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leandroguerra/Documents/OM - YouTube/"/>
    </mc:Choice>
  </mc:AlternateContent>
  <xr:revisionPtr revIDLastSave="0" documentId="13_ncr:1_{71F2A493-2200-1740-BB67-E6A16810723E}" xr6:coauthVersionLast="47" xr6:coauthVersionMax="47" xr10:uidLastSave="{00000000-0000-0000-0000-000000000000}"/>
  <bookViews>
    <workbookView xWindow="28800" yWindow="0" windowWidth="38400" windowHeight="21600" activeTab="3" xr2:uid="{00000000-000D-0000-FFFF-FFFF00000000}"/>
  </bookViews>
  <sheets>
    <sheet name="Foglio2" sheetId="15" r:id="rId1"/>
    <sheet name="BVSP-Train" sheetId="16" r:id="rId2"/>
    <sheet name="Foglio4" sheetId="17" r:id="rId3"/>
    <sheet name="BVSP-Test&amp;Val" sheetId="5" r:id="rId4"/>
  </sheets>
  <externalReferences>
    <externalReference r:id="rId5"/>
  </externalReferences>
  <calcPr calcId="191029"/>
  <pivotCaches>
    <pivotCache cacheId="26" r:id="rId6"/>
    <pivotCache cacheId="47" r:id="rId7"/>
    <pivotCache cacheId="50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4" i="5" l="1"/>
  <c r="V5" i="5"/>
  <c r="V6" i="5"/>
  <c r="V7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V42" i="5"/>
  <c r="V43" i="5"/>
  <c r="V44" i="5"/>
  <c r="V45" i="5"/>
  <c r="V46" i="5"/>
  <c r="V47" i="5"/>
  <c r="V48" i="5"/>
  <c r="V49" i="5"/>
  <c r="V50" i="5"/>
  <c r="V51" i="5"/>
  <c r="V52" i="5"/>
  <c r="V53" i="5"/>
  <c r="V54" i="5"/>
  <c r="V55" i="5"/>
  <c r="V56" i="5"/>
  <c r="V57" i="5"/>
  <c r="V58" i="5"/>
  <c r="V59" i="5"/>
  <c r="V60" i="5"/>
  <c r="V61" i="5"/>
  <c r="V62" i="5"/>
  <c r="V63" i="5"/>
  <c r="V64" i="5"/>
  <c r="V65" i="5"/>
  <c r="V66" i="5"/>
  <c r="V67" i="5"/>
  <c r="V68" i="5"/>
  <c r="V69" i="5"/>
  <c r="V70" i="5"/>
  <c r="V71" i="5"/>
  <c r="V72" i="5"/>
  <c r="V73" i="5"/>
  <c r="V74" i="5"/>
  <c r="V75" i="5"/>
  <c r="V76" i="5"/>
  <c r="V77" i="5"/>
  <c r="V78" i="5"/>
  <c r="V79" i="5"/>
  <c r="V80" i="5"/>
  <c r="V81" i="5"/>
  <c r="V82" i="5"/>
  <c r="V83" i="5"/>
  <c r="V84" i="5"/>
  <c r="V85" i="5"/>
  <c r="V86" i="5"/>
  <c r="V87" i="5"/>
  <c r="V88" i="5"/>
  <c r="V89" i="5"/>
  <c r="V90" i="5"/>
  <c r="V91" i="5"/>
  <c r="V92" i="5"/>
  <c r="V93" i="5"/>
  <c r="V94" i="5"/>
  <c r="V95" i="5"/>
  <c r="V96" i="5"/>
  <c r="V97" i="5"/>
  <c r="V98" i="5"/>
  <c r="V99" i="5"/>
  <c r="V100" i="5"/>
  <c r="V101" i="5"/>
  <c r="V102" i="5"/>
  <c r="V103" i="5"/>
  <c r="V104" i="5"/>
  <c r="V105" i="5"/>
  <c r="V106" i="5"/>
  <c r="V107" i="5"/>
  <c r="V108" i="5"/>
  <c r="V109" i="5"/>
  <c r="V110" i="5"/>
  <c r="V111" i="5"/>
  <c r="V112" i="5"/>
  <c r="V113" i="5"/>
  <c r="V114" i="5"/>
  <c r="V115" i="5"/>
  <c r="V116" i="5"/>
  <c r="V117" i="5"/>
  <c r="V118" i="5"/>
  <c r="V119" i="5"/>
  <c r="V120" i="5"/>
  <c r="V121" i="5"/>
  <c r="V122" i="5"/>
  <c r="V123" i="5"/>
  <c r="V124" i="5"/>
  <c r="V125" i="5"/>
  <c r="V126" i="5"/>
  <c r="V127" i="5"/>
  <c r="V128" i="5"/>
  <c r="V129" i="5"/>
  <c r="V130" i="5"/>
  <c r="V131" i="5"/>
  <c r="V132" i="5"/>
  <c r="V133" i="5"/>
  <c r="V134" i="5"/>
  <c r="V135" i="5"/>
  <c r="V136" i="5"/>
  <c r="V137" i="5"/>
  <c r="V138" i="5"/>
  <c r="V139" i="5"/>
  <c r="V140" i="5"/>
  <c r="V141" i="5"/>
  <c r="V142" i="5"/>
  <c r="V143" i="5"/>
  <c r="V144" i="5"/>
  <c r="V145" i="5"/>
  <c r="V146" i="5"/>
  <c r="V147" i="5"/>
  <c r="V148" i="5"/>
  <c r="V149" i="5"/>
  <c r="V150" i="5"/>
  <c r="V151" i="5"/>
  <c r="V152" i="5"/>
  <c r="V153" i="5"/>
  <c r="V154" i="5"/>
  <c r="V155" i="5"/>
  <c r="V156" i="5"/>
  <c r="V157" i="5"/>
  <c r="V158" i="5"/>
  <c r="V159" i="5"/>
  <c r="V160" i="5"/>
  <c r="V161" i="5"/>
  <c r="V162" i="5"/>
  <c r="V163" i="5"/>
  <c r="V164" i="5"/>
  <c r="V165" i="5"/>
  <c r="V166" i="5"/>
  <c r="V167" i="5"/>
  <c r="V168" i="5"/>
  <c r="V169" i="5"/>
  <c r="V170" i="5"/>
  <c r="V171" i="5"/>
  <c r="V172" i="5"/>
  <c r="V173" i="5"/>
  <c r="V174" i="5"/>
  <c r="V175" i="5"/>
  <c r="V176" i="5"/>
  <c r="V177" i="5"/>
  <c r="V178" i="5"/>
  <c r="V179" i="5"/>
  <c r="V180" i="5"/>
  <c r="V181" i="5"/>
  <c r="V182" i="5"/>
  <c r="V183" i="5"/>
  <c r="V184" i="5"/>
  <c r="V185" i="5"/>
  <c r="V186" i="5"/>
  <c r="V187" i="5"/>
  <c r="V188" i="5"/>
  <c r="V189" i="5"/>
  <c r="V190" i="5"/>
  <c r="V191" i="5"/>
  <c r="V192" i="5"/>
  <c r="V193" i="5"/>
  <c r="V194" i="5"/>
  <c r="V195" i="5"/>
  <c r="V196" i="5"/>
  <c r="V197" i="5"/>
  <c r="V198" i="5"/>
  <c r="V199" i="5"/>
  <c r="V200" i="5"/>
  <c r="V201" i="5"/>
  <c r="V202" i="5"/>
  <c r="V203" i="5"/>
  <c r="V204" i="5"/>
  <c r="V205" i="5"/>
  <c r="V206" i="5"/>
  <c r="V207" i="5"/>
  <c r="V208" i="5"/>
  <c r="V209" i="5"/>
  <c r="V210" i="5"/>
  <c r="V211" i="5"/>
  <c r="V212" i="5"/>
  <c r="V213" i="5"/>
  <c r="V214" i="5"/>
  <c r="V215" i="5"/>
  <c r="V216" i="5"/>
  <c r="V217" i="5"/>
  <c r="V218" i="5"/>
  <c r="V219" i="5"/>
  <c r="V220" i="5"/>
  <c r="V221" i="5"/>
  <c r="V222" i="5"/>
  <c r="V223" i="5"/>
  <c r="V224" i="5"/>
  <c r="V225" i="5"/>
  <c r="V226" i="5"/>
  <c r="V227" i="5"/>
  <c r="V228" i="5"/>
  <c r="V229" i="5"/>
  <c r="V230" i="5"/>
  <c r="V231" i="5"/>
  <c r="V232" i="5"/>
  <c r="V233" i="5"/>
  <c r="V234" i="5"/>
  <c r="V235" i="5"/>
  <c r="V236" i="5"/>
  <c r="V237" i="5"/>
  <c r="V238" i="5"/>
  <c r="V239" i="5"/>
  <c r="V240" i="5"/>
  <c r="V241" i="5"/>
  <c r="V242" i="5"/>
  <c r="V243" i="5"/>
  <c r="V244" i="5"/>
  <c r="V245" i="5"/>
  <c r="V246" i="5"/>
  <c r="V247" i="5"/>
  <c r="V248" i="5"/>
  <c r="V249" i="5"/>
  <c r="V250" i="5"/>
  <c r="V251" i="5"/>
  <c r="V252" i="5"/>
  <c r="V253" i="5"/>
  <c r="V254" i="5"/>
  <c r="V255" i="5"/>
  <c r="V256" i="5"/>
  <c r="V257" i="5"/>
  <c r="V258" i="5"/>
  <c r="V259" i="5"/>
  <c r="V260" i="5"/>
  <c r="V261" i="5"/>
  <c r="V262" i="5"/>
  <c r="V263" i="5"/>
  <c r="V264" i="5"/>
  <c r="V265" i="5"/>
  <c r="V266" i="5"/>
  <c r="V267" i="5"/>
  <c r="V268" i="5"/>
  <c r="V269" i="5"/>
  <c r="V270" i="5"/>
  <c r="V271" i="5"/>
  <c r="V272" i="5"/>
  <c r="V273" i="5"/>
  <c r="V274" i="5"/>
  <c r="V275" i="5"/>
  <c r="V276" i="5"/>
  <c r="V277" i="5"/>
  <c r="V278" i="5"/>
  <c r="V279" i="5"/>
  <c r="V280" i="5"/>
  <c r="V281" i="5"/>
  <c r="V282" i="5"/>
  <c r="V283" i="5"/>
  <c r="V284" i="5"/>
  <c r="V285" i="5"/>
  <c r="V286" i="5"/>
  <c r="V287" i="5"/>
  <c r="V288" i="5"/>
  <c r="V289" i="5"/>
  <c r="V290" i="5"/>
  <c r="V291" i="5"/>
  <c r="V292" i="5"/>
  <c r="V293" i="5"/>
  <c r="V294" i="5"/>
  <c r="V295" i="5"/>
  <c r="V296" i="5"/>
  <c r="V297" i="5"/>
  <c r="V298" i="5"/>
  <c r="V299" i="5"/>
  <c r="V300" i="5"/>
  <c r="V301" i="5"/>
  <c r="V302" i="5"/>
  <c r="V303" i="5"/>
  <c r="V304" i="5"/>
  <c r="V305" i="5"/>
  <c r="V306" i="5"/>
  <c r="V307" i="5"/>
  <c r="V308" i="5"/>
  <c r="V309" i="5"/>
  <c r="V310" i="5"/>
  <c r="V311" i="5"/>
  <c r="V312" i="5"/>
  <c r="V313" i="5"/>
  <c r="V314" i="5"/>
  <c r="V315" i="5"/>
  <c r="V316" i="5"/>
  <c r="V317" i="5"/>
  <c r="V318" i="5"/>
  <c r="V319" i="5"/>
  <c r="V320" i="5"/>
  <c r="V321" i="5"/>
  <c r="V322" i="5"/>
  <c r="V323" i="5"/>
  <c r="V324" i="5"/>
  <c r="V325" i="5"/>
  <c r="V326" i="5"/>
  <c r="V327" i="5"/>
  <c r="V328" i="5"/>
  <c r="V329" i="5"/>
  <c r="V330" i="5"/>
  <c r="V331" i="5"/>
  <c r="V332" i="5"/>
  <c r="V333" i="5"/>
  <c r="V334" i="5"/>
  <c r="V335" i="5"/>
  <c r="V336" i="5"/>
  <c r="V337" i="5"/>
  <c r="V338" i="5"/>
  <c r="V339" i="5"/>
  <c r="V340" i="5"/>
  <c r="V341" i="5"/>
  <c r="V342" i="5"/>
  <c r="V343" i="5"/>
  <c r="V344" i="5"/>
  <c r="V345" i="5"/>
  <c r="V346" i="5"/>
  <c r="V347" i="5"/>
  <c r="V348" i="5"/>
  <c r="V349" i="5"/>
  <c r="V350" i="5"/>
  <c r="V351" i="5"/>
  <c r="V352" i="5"/>
  <c r="V353" i="5"/>
  <c r="V354" i="5"/>
  <c r="V355" i="5"/>
  <c r="V356" i="5"/>
  <c r="V357" i="5"/>
  <c r="V358" i="5"/>
  <c r="V359" i="5"/>
  <c r="V360" i="5"/>
  <c r="V361" i="5"/>
  <c r="V362" i="5"/>
  <c r="V363" i="5"/>
  <c r="V364" i="5"/>
  <c r="V365" i="5"/>
  <c r="V366" i="5"/>
  <c r="V367" i="5"/>
  <c r="V368" i="5"/>
  <c r="V369" i="5"/>
  <c r="V370" i="5"/>
  <c r="V371" i="5"/>
  <c r="V372" i="5"/>
  <c r="V373" i="5"/>
  <c r="V374" i="5"/>
  <c r="V375" i="5"/>
  <c r="V376" i="5"/>
  <c r="V377" i="5"/>
  <c r="V378" i="5"/>
  <c r="V379" i="5"/>
  <c r="V380" i="5"/>
  <c r="V381" i="5"/>
  <c r="V382" i="5"/>
  <c r="V383" i="5"/>
  <c r="V384" i="5"/>
  <c r="V385" i="5"/>
  <c r="V386" i="5"/>
  <c r="V387" i="5"/>
  <c r="V388" i="5"/>
  <c r="V389" i="5"/>
  <c r="V390" i="5"/>
  <c r="V391" i="5"/>
  <c r="V392" i="5"/>
  <c r="V393" i="5"/>
  <c r="V394" i="5"/>
  <c r="V395" i="5"/>
  <c r="V396" i="5"/>
  <c r="V397" i="5"/>
  <c r="V398" i="5"/>
  <c r="V399" i="5"/>
  <c r="V400" i="5"/>
  <c r="V401" i="5"/>
  <c r="V402" i="5"/>
  <c r="V403" i="5"/>
  <c r="V404" i="5"/>
  <c r="V405" i="5"/>
  <c r="V406" i="5"/>
  <c r="V407" i="5"/>
  <c r="V408" i="5"/>
  <c r="V409" i="5"/>
  <c r="V410" i="5"/>
  <c r="V411" i="5"/>
  <c r="V412" i="5"/>
  <c r="V413" i="5"/>
  <c r="V414" i="5"/>
  <c r="V415" i="5"/>
  <c r="V416" i="5"/>
  <c r="V417" i="5"/>
  <c r="V418" i="5"/>
  <c r="V419" i="5"/>
  <c r="V420" i="5"/>
  <c r="V421" i="5"/>
  <c r="V422" i="5"/>
  <c r="V423" i="5"/>
  <c r="V424" i="5"/>
  <c r="V425" i="5"/>
  <c r="V426" i="5"/>
  <c r="V427" i="5"/>
  <c r="V428" i="5"/>
  <c r="V429" i="5"/>
  <c r="V430" i="5"/>
  <c r="V431" i="5"/>
  <c r="V432" i="5"/>
  <c r="V433" i="5"/>
  <c r="V434" i="5"/>
  <c r="V435" i="5"/>
  <c r="V436" i="5"/>
  <c r="V437" i="5"/>
  <c r="V438" i="5"/>
  <c r="V439" i="5"/>
  <c r="V440" i="5"/>
  <c r="V441" i="5"/>
  <c r="V442" i="5"/>
  <c r="V443" i="5"/>
  <c r="V444" i="5"/>
  <c r="V445" i="5"/>
  <c r="V446" i="5"/>
  <c r="V447" i="5"/>
  <c r="V448" i="5"/>
  <c r="V449" i="5"/>
  <c r="V450" i="5"/>
  <c r="V451" i="5"/>
  <c r="V452" i="5"/>
  <c r="V453" i="5"/>
  <c r="V454" i="5"/>
  <c r="V455" i="5"/>
  <c r="V456" i="5"/>
  <c r="V457" i="5"/>
  <c r="V458" i="5"/>
  <c r="V459" i="5"/>
  <c r="V460" i="5"/>
  <c r="V461" i="5"/>
  <c r="V462" i="5"/>
  <c r="V463" i="5"/>
  <c r="V464" i="5"/>
  <c r="V465" i="5"/>
  <c r="V466" i="5"/>
  <c r="V467" i="5"/>
  <c r="V468" i="5"/>
  <c r="V469" i="5"/>
  <c r="V470" i="5"/>
  <c r="V471" i="5"/>
  <c r="V472" i="5"/>
  <c r="V473" i="5"/>
  <c r="V474" i="5"/>
  <c r="V475" i="5"/>
  <c r="V476" i="5"/>
  <c r="V477" i="5"/>
  <c r="V478" i="5"/>
  <c r="V479" i="5"/>
  <c r="V480" i="5"/>
  <c r="V481" i="5"/>
  <c r="V482" i="5"/>
  <c r="V483" i="5"/>
  <c r="V484" i="5"/>
  <c r="V485" i="5"/>
  <c r="V486" i="5"/>
  <c r="V487" i="5"/>
  <c r="V488" i="5"/>
  <c r="V489" i="5"/>
  <c r="V490" i="5"/>
  <c r="V491" i="5"/>
  <c r="V492" i="5"/>
  <c r="V493" i="5"/>
  <c r="V494" i="5"/>
  <c r="V495" i="5"/>
  <c r="V496" i="5"/>
  <c r="V497" i="5"/>
  <c r="V498" i="5"/>
  <c r="V499" i="5"/>
  <c r="V500" i="5"/>
  <c r="V501" i="5"/>
  <c r="V502" i="5"/>
  <c r="V503" i="5"/>
  <c r="V504" i="5"/>
  <c r="V505" i="5"/>
  <c r="V506" i="5"/>
  <c r="V507" i="5"/>
  <c r="V508" i="5"/>
  <c r="V509" i="5"/>
  <c r="V510" i="5"/>
  <c r="V511" i="5"/>
  <c r="V512" i="5"/>
  <c r="V513" i="5"/>
  <c r="V514" i="5"/>
  <c r="V515" i="5"/>
  <c r="V516" i="5"/>
  <c r="V517" i="5"/>
  <c r="V518" i="5"/>
  <c r="V519" i="5"/>
  <c r="V520" i="5"/>
  <c r="V521" i="5"/>
  <c r="V522" i="5"/>
  <c r="V523" i="5"/>
  <c r="V524" i="5"/>
  <c r="V525" i="5"/>
  <c r="V526" i="5"/>
  <c r="V527" i="5"/>
  <c r="V528" i="5"/>
  <c r="V529" i="5"/>
  <c r="V530" i="5"/>
  <c r="V531" i="5"/>
  <c r="V532" i="5"/>
  <c r="V533" i="5"/>
  <c r="V534" i="5"/>
  <c r="V535" i="5"/>
  <c r="V536" i="5"/>
  <c r="V537" i="5"/>
  <c r="V538" i="5"/>
  <c r="V539" i="5"/>
  <c r="V540" i="5"/>
  <c r="V541" i="5"/>
  <c r="V542" i="5"/>
  <c r="V543" i="5"/>
  <c r="V544" i="5"/>
  <c r="V545" i="5"/>
  <c r="V546" i="5"/>
  <c r="V547" i="5"/>
  <c r="V548" i="5"/>
  <c r="V549" i="5"/>
  <c r="V550" i="5"/>
  <c r="V551" i="5"/>
  <c r="V552" i="5"/>
  <c r="V553" i="5"/>
  <c r="V554" i="5"/>
  <c r="V555" i="5"/>
  <c r="V556" i="5"/>
  <c r="V557" i="5"/>
  <c r="V558" i="5"/>
  <c r="V559" i="5"/>
  <c r="V560" i="5"/>
  <c r="V561" i="5"/>
  <c r="V562" i="5"/>
  <c r="V563" i="5"/>
  <c r="V564" i="5"/>
  <c r="V565" i="5"/>
  <c r="V566" i="5"/>
  <c r="V567" i="5"/>
  <c r="V568" i="5"/>
  <c r="V569" i="5"/>
  <c r="V570" i="5"/>
  <c r="V571" i="5"/>
  <c r="V572" i="5"/>
  <c r="V573" i="5"/>
  <c r="V574" i="5"/>
  <c r="V575" i="5"/>
  <c r="V576" i="5"/>
  <c r="V577" i="5"/>
  <c r="V578" i="5"/>
  <c r="V579" i="5"/>
  <c r="V580" i="5"/>
  <c r="V581" i="5"/>
  <c r="V582" i="5"/>
  <c r="V583" i="5"/>
  <c r="V584" i="5"/>
  <c r="V585" i="5"/>
  <c r="V586" i="5"/>
  <c r="V587" i="5"/>
  <c r="V588" i="5"/>
  <c r="V589" i="5"/>
  <c r="V590" i="5"/>
  <c r="V591" i="5"/>
  <c r="V592" i="5"/>
  <c r="V593" i="5"/>
  <c r="V594" i="5"/>
  <c r="V595" i="5"/>
  <c r="V596" i="5"/>
  <c r="V597" i="5"/>
  <c r="V598" i="5"/>
  <c r="V599" i="5"/>
  <c r="V600" i="5"/>
  <c r="V601" i="5"/>
  <c r="V602" i="5"/>
  <c r="V603" i="5"/>
  <c r="V604" i="5"/>
  <c r="V605" i="5"/>
  <c r="V606" i="5"/>
  <c r="V607" i="5"/>
  <c r="V608" i="5"/>
  <c r="V609" i="5"/>
  <c r="V610" i="5"/>
  <c r="V611" i="5"/>
  <c r="V612" i="5"/>
  <c r="V613" i="5"/>
  <c r="V614" i="5"/>
  <c r="V615" i="5"/>
  <c r="V616" i="5"/>
  <c r="V617" i="5"/>
  <c r="V618" i="5"/>
  <c r="V619" i="5"/>
  <c r="V620" i="5"/>
  <c r="V621" i="5"/>
  <c r="V622" i="5"/>
  <c r="V623" i="5"/>
  <c r="V624" i="5"/>
  <c r="V625" i="5"/>
  <c r="V626" i="5"/>
  <c r="V627" i="5"/>
  <c r="V628" i="5"/>
  <c r="V629" i="5"/>
  <c r="V630" i="5"/>
  <c r="V631" i="5"/>
  <c r="V632" i="5"/>
  <c r="V633" i="5"/>
  <c r="V634" i="5"/>
  <c r="V635" i="5"/>
  <c r="V636" i="5"/>
  <c r="V637" i="5"/>
  <c r="V638" i="5"/>
  <c r="V639" i="5"/>
  <c r="V640" i="5"/>
  <c r="V641" i="5"/>
  <c r="V642" i="5"/>
  <c r="V643" i="5"/>
  <c r="V644" i="5"/>
  <c r="V645" i="5"/>
  <c r="V646" i="5"/>
  <c r="V647" i="5"/>
  <c r="V648" i="5"/>
  <c r="V649" i="5"/>
  <c r="V650" i="5"/>
  <c r="V651" i="5"/>
  <c r="V652" i="5"/>
  <c r="V653" i="5"/>
  <c r="V654" i="5"/>
  <c r="V655" i="5"/>
  <c r="V656" i="5"/>
  <c r="V657" i="5"/>
  <c r="V658" i="5"/>
  <c r="V659" i="5"/>
  <c r="V660" i="5"/>
  <c r="V661" i="5"/>
  <c r="V662" i="5"/>
  <c r="V663" i="5"/>
  <c r="V664" i="5"/>
  <c r="V665" i="5"/>
  <c r="V666" i="5"/>
  <c r="V667" i="5"/>
  <c r="V668" i="5"/>
  <c r="V669" i="5"/>
  <c r="V670" i="5"/>
  <c r="V671" i="5"/>
  <c r="V672" i="5"/>
  <c r="V673" i="5"/>
  <c r="V674" i="5"/>
  <c r="V675" i="5"/>
  <c r="V676" i="5"/>
  <c r="V677" i="5"/>
  <c r="V678" i="5"/>
  <c r="V679" i="5"/>
  <c r="V680" i="5"/>
  <c r="V681" i="5"/>
  <c r="V682" i="5"/>
  <c r="V683" i="5"/>
  <c r="V684" i="5"/>
  <c r="V685" i="5"/>
  <c r="V686" i="5"/>
  <c r="V687" i="5"/>
  <c r="V688" i="5"/>
  <c r="V689" i="5"/>
  <c r="V690" i="5"/>
  <c r="V691" i="5"/>
  <c r="V692" i="5"/>
  <c r="V693" i="5"/>
  <c r="V694" i="5"/>
  <c r="V695" i="5"/>
  <c r="V696" i="5"/>
  <c r="V697" i="5"/>
  <c r="V698" i="5"/>
  <c r="V699" i="5"/>
  <c r="V700" i="5"/>
  <c r="V701" i="5"/>
  <c r="V702" i="5"/>
  <c r="V703" i="5"/>
  <c r="V704" i="5"/>
  <c r="V705" i="5"/>
  <c r="V706" i="5"/>
  <c r="V707" i="5"/>
  <c r="V708" i="5"/>
  <c r="V709" i="5"/>
  <c r="V710" i="5"/>
  <c r="V711" i="5"/>
  <c r="V712" i="5"/>
  <c r="V713" i="5"/>
  <c r="V714" i="5"/>
  <c r="V715" i="5"/>
  <c r="V716" i="5"/>
  <c r="V717" i="5"/>
  <c r="V718" i="5"/>
  <c r="V719" i="5"/>
  <c r="V720" i="5"/>
  <c r="V721" i="5"/>
  <c r="V722" i="5"/>
  <c r="V723" i="5"/>
  <c r="V724" i="5"/>
  <c r="V725" i="5"/>
  <c r="V726" i="5"/>
  <c r="V727" i="5"/>
  <c r="V728" i="5"/>
  <c r="V729" i="5"/>
  <c r="V730" i="5"/>
  <c r="V731" i="5"/>
  <c r="V732" i="5"/>
  <c r="V733" i="5"/>
  <c r="V734" i="5"/>
  <c r="V735" i="5"/>
  <c r="V736" i="5"/>
  <c r="V737" i="5"/>
  <c r="V738" i="5"/>
  <c r="V739" i="5"/>
  <c r="V740" i="5"/>
  <c r="V741" i="5"/>
  <c r="V742" i="5"/>
  <c r="V743" i="5"/>
  <c r="V744" i="5"/>
  <c r="V745" i="5"/>
  <c r="V746" i="5"/>
  <c r="V747" i="5"/>
  <c r="V748" i="5"/>
  <c r="V749" i="5"/>
  <c r="V750" i="5"/>
  <c r="V751" i="5"/>
  <c r="V752" i="5"/>
  <c r="V753" i="5"/>
  <c r="V754" i="5"/>
  <c r="V755" i="5"/>
  <c r="V756" i="5"/>
  <c r="V757" i="5"/>
  <c r="V758" i="5"/>
  <c r="V759" i="5"/>
  <c r="V760" i="5"/>
  <c r="V761" i="5"/>
  <c r="V762" i="5"/>
  <c r="V763" i="5"/>
  <c r="V764" i="5"/>
  <c r="V765" i="5"/>
  <c r="V766" i="5"/>
  <c r="V767" i="5"/>
  <c r="V768" i="5"/>
  <c r="V769" i="5"/>
  <c r="V770" i="5"/>
  <c r="V771" i="5"/>
  <c r="V772" i="5"/>
  <c r="V773" i="5"/>
  <c r="V774" i="5"/>
  <c r="V775" i="5"/>
  <c r="V776" i="5"/>
  <c r="V777" i="5"/>
  <c r="V778" i="5"/>
  <c r="V779" i="5"/>
  <c r="V780" i="5"/>
  <c r="V781" i="5"/>
  <c r="V782" i="5"/>
  <c r="V783" i="5"/>
  <c r="V784" i="5"/>
  <c r="V785" i="5"/>
  <c r="V786" i="5"/>
  <c r="V787" i="5"/>
  <c r="V788" i="5"/>
  <c r="V789" i="5"/>
  <c r="V790" i="5"/>
  <c r="V791" i="5"/>
  <c r="V792" i="5"/>
  <c r="V793" i="5"/>
  <c r="V794" i="5"/>
  <c r="V795" i="5"/>
  <c r="V796" i="5"/>
  <c r="V797" i="5"/>
  <c r="V798" i="5"/>
  <c r="V799" i="5"/>
  <c r="V800" i="5"/>
  <c r="V801" i="5"/>
  <c r="V802" i="5"/>
  <c r="V803" i="5"/>
  <c r="V804" i="5"/>
  <c r="V805" i="5"/>
  <c r="V806" i="5"/>
  <c r="V807" i="5"/>
  <c r="V808" i="5"/>
  <c r="V809" i="5"/>
  <c r="V810" i="5"/>
  <c r="V811" i="5"/>
  <c r="V812" i="5"/>
  <c r="V813" i="5"/>
  <c r="V814" i="5"/>
  <c r="V815" i="5"/>
  <c r="V816" i="5"/>
  <c r="V817" i="5"/>
  <c r="V818" i="5"/>
  <c r="V819" i="5"/>
  <c r="V820" i="5"/>
  <c r="V821" i="5"/>
  <c r="V822" i="5"/>
  <c r="V823" i="5"/>
  <c r="V824" i="5"/>
  <c r="V825" i="5"/>
  <c r="V826" i="5"/>
  <c r="V827" i="5"/>
  <c r="V828" i="5"/>
  <c r="V829" i="5"/>
  <c r="V830" i="5"/>
  <c r="V831" i="5"/>
  <c r="V832" i="5"/>
  <c r="V833" i="5"/>
  <c r="V834" i="5"/>
  <c r="V835" i="5"/>
  <c r="V836" i="5"/>
  <c r="V837" i="5"/>
  <c r="V838" i="5"/>
  <c r="V839" i="5"/>
  <c r="V840" i="5"/>
  <c r="V841" i="5"/>
  <c r="V842" i="5"/>
  <c r="V843" i="5"/>
  <c r="V844" i="5"/>
  <c r="V845" i="5"/>
  <c r="V846" i="5"/>
  <c r="V847" i="5"/>
  <c r="V848" i="5"/>
  <c r="V849" i="5"/>
  <c r="V850" i="5"/>
  <c r="V851" i="5"/>
  <c r="V852" i="5"/>
  <c r="V853" i="5"/>
  <c r="V854" i="5"/>
  <c r="V855" i="5"/>
  <c r="V856" i="5"/>
  <c r="V857" i="5"/>
  <c r="V858" i="5"/>
  <c r="V859" i="5"/>
  <c r="V860" i="5"/>
  <c r="V861" i="5"/>
  <c r="V862" i="5"/>
  <c r="V863" i="5"/>
  <c r="V864" i="5"/>
  <c r="V865" i="5"/>
  <c r="V866" i="5"/>
  <c r="V867" i="5"/>
  <c r="V868" i="5"/>
  <c r="V869" i="5"/>
  <c r="V870" i="5"/>
  <c r="V871" i="5"/>
  <c r="V872" i="5"/>
  <c r="V873" i="5"/>
  <c r="V874" i="5"/>
  <c r="V875" i="5"/>
  <c r="V876" i="5"/>
  <c r="V877" i="5"/>
  <c r="V878" i="5"/>
  <c r="V879" i="5"/>
  <c r="V880" i="5"/>
  <c r="V881" i="5"/>
  <c r="V882" i="5"/>
  <c r="V883" i="5"/>
  <c r="V884" i="5"/>
  <c r="V885" i="5"/>
  <c r="V886" i="5"/>
  <c r="V887" i="5"/>
  <c r="V888" i="5"/>
  <c r="V889" i="5"/>
  <c r="V890" i="5"/>
  <c r="V891" i="5"/>
  <c r="V892" i="5"/>
  <c r="V893" i="5"/>
  <c r="V894" i="5"/>
  <c r="V895" i="5"/>
  <c r="V896" i="5"/>
  <c r="V897" i="5"/>
  <c r="V898" i="5"/>
  <c r="V899" i="5"/>
  <c r="V900" i="5"/>
  <c r="V901" i="5"/>
  <c r="V902" i="5"/>
  <c r="V903" i="5"/>
  <c r="V904" i="5"/>
  <c r="V905" i="5"/>
  <c r="V906" i="5"/>
  <c r="V907" i="5"/>
  <c r="V908" i="5"/>
  <c r="V909" i="5"/>
  <c r="V910" i="5"/>
  <c r="V911" i="5"/>
  <c r="V912" i="5"/>
  <c r="V913" i="5"/>
  <c r="V914" i="5"/>
  <c r="V915" i="5"/>
  <c r="V916" i="5"/>
  <c r="V917" i="5"/>
  <c r="V918" i="5"/>
  <c r="V919" i="5"/>
  <c r="V920" i="5"/>
  <c r="V921" i="5"/>
  <c r="V922" i="5"/>
  <c r="V923" i="5"/>
  <c r="V924" i="5"/>
  <c r="V925" i="5"/>
  <c r="V926" i="5"/>
  <c r="V927" i="5"/>
  <c r="V928" i="5"/>
  <c r="V929" i="5"/>
  <c r="V930" i="5"/>
  <c r="V931" i="5"/>
  <c r="V932" i="5"/>
  <c r="V933" i="5"/>
  <c r="V934" i="5"/>
  <c r="V935" i="5"/>
  <c r="V936" i="5"/>
  <c r="V937" i="5"/>
  <c r="V938" i="5"/>
  <c r="V939" i="5"/>
  <c r="V940" i="5"/>
  <c r="V941" i="5"/>
  <c r="V942" i="5"/>
  <c r="V943" i="5"/>
  <c r="V944" i="5"/>
  <c r="V945" i="5"/>
  <c r="V946" i="5"/>
  <c r="V947" i="5"/>
  <c r="V948" i="5"/>
  <c r="V949" i="5"/>
  <c r="V950" i="5"/>
  <c r="V951" i="5"/>
  <c r="V952" i="5"/>
  <c r="V953" i="5"/>
  <c r="V954" i="5"/>
  <c r="V955" i="5"/>
  <c r="V956" i="5"/>
  <c r="V957" i="5"/>
  <c r="V958" i="5"/>
  <c r="V959" i="5"/>
  <c r="V960" i="5"/>
  <c r="V961" i="5"/>
  <c r="V962" i="5"/>
  <c r="V963" i="5"/>
  <c r="V964" i="5"/>
  <c r="V965" i="5"/>
  <c r="V966" i="5"/>
  <c r="V967" i="5"/>
  <c r="V968" i="5"/>
  <c r="V969" i="5"/>
  <c r="V970" i="5"/>
  <c r="V971" i="5"/>
  <c r="V972" i="5"/>
  <c r="V973" i="5"/>
  <c r="V974" i="5"/>
  <c r="V975" i="5"/>
  <c r="V976" i="5"/>
  <c r="V977" i="5"/>
  <c r="V978" i="5"/>
  <c r="V979" i="5"/>
  <c r="V980" i="5"/>
  <c r="V981" i="5"/>
  <c r="V982" i="5"/>
  <c r="V983" i="5"/>
  <c r="V984" i="5"/>
  <c r="V985" i="5"/>
  <c r="V986" i="5"/>
  <c r="V987" i="5"/>
  <c r="V988" i="5"/>
  <c r="V989" i="5"/>
  <c r="V990" i="5"/>
  <c r="V991" i="5"/>
  <c r="V992" i="5"/>
  <c r="V993" i="5"/>
  <c r="V994" i="5"/>
  <c r="V995" i="5"/>
  <c r="V996" i="5"/>
  <c r="V997" i="5"/>
  <c r="V998" i="5"/>
  <c r="V999" i="5"/>
  <c r="V1000" i="5"/>
  <c r="V1001" i="5"/>
  <c r="V1002" i="5"/>
  <c r="V1003" i="5"/>
  <c r="V1004" i="5"/>
  <c r="V1005" i="5"/>
  <c r="V1006" i="5"/>
  <c r="V1007" i="5"/>
  <c r="V1008" i="5"/>
  <c r="V1009" i="5"/>
  <c r="V1010" i="5"/>
  <c r="V1011" i="5"/>
  <c r="V1012" i="5"/>
  <c r="V1013" i="5"/>
  <c r="V1014" i="5"/>
  <c r="V1015" i="5"/>
  <c r="V1016" i="5"/>
  <c r="V1017" i="5"/>
  <c r="V1018" i="5"/>
  <c r="V1019" i="5"/>
  <c r="V1020" i="5"/>
  <c r="V1021" i="5"/>
  <c r="V1022" i="5"/>
  <c r="V1023" i="5"/>
  <c r="V1024" i="5"/>
  <c r="V1025" i="5"/>
  <c r="V1026" i="5"/>
  <c r="V1027" i="5"/>
  <c r="V1028" i="5"/>
  <c r="V1029" i="5"/>
  <c r="V1030" i="5"/>
  <c r="V1031" i="5"/>
  <c r="V1032" i="5"/>
  <c r="V1033" i="5"/>
  <c r="V1034" i="5"/>
  <c r="V1035" i="5"/>
  <c r="V1036" i="5"/>
  <c r="V1037" i="5"/>
  <c r="V1038" i="5"/>
  <c r="V1039" i="5"/>
  <c r="V1040" i="5"/>
  <c r="V1041" i="5"/>
  <c r="V1042" i="5"/>
  <c r="V1043" i="5"/>
  <c r="V1044" i="5"/>
  <c r="V1045" i="5"/>
  <c r="V1046" i="5"/>
  <c r="V1047" i="5"/>
  <c r="V1048" i="5"/>
  <c r="V1049" i="5"/>
  <c r="V1050" i="5"/>
  <c r="V1051" i="5"/>
  <c r="V1052" i="5"/>
  <c r="V1053" i="5"/>
  <c r="V1054" i="5"/>
  <c r="V1055" i="5"/>
  <c r="V1056" i="5"/>
  <c r="V1057" i="5"/>
  <c r="V1058" i="5"/>
  <c r="V1059" i="5"/>
  <c r="V1060" i="5"/>
  <c r="V1061" i="5"/>
  <c r="V1062" i="5"/>
  <c r="V1063" i="5"/>
  <c r="V1064" i="5"/>
  <c r="V1065" i="5"/>
  <c r="V1066" i="5"/>
  <c r="V1067" i="5"/>
  <c r="V1068" i="5"/>
  <c r="V1069" i="5"/>
  <c r="V1070" i="5"/>
  <c r="V1071" i="5"/>
  <c r="V1072" i="5"/>
  <c r="V1073" i="5"/>
  <c r="V1074" i="5"/>
  <c r="V1075" i="5"/>
  <c r="V1076" i="5"/>
  <c r="V1077" i="5"/>
  <c r="V1078" i="5"/>
  <c r="V1079" i="5"/>
  <c r="V1080" i="5"/>
  <c r="V1081" i="5"/>
  <c r="V1082" i="5"/>
  <c r="V1083" i="5"/>
  <c r="V1084" i="5"/>
  <c r="V1085" i="5"/>
  <c r="V1086" i="5"/>
  <c r="V1087" i="5"/>
  <c r="V1088" i="5"/>
  <c r="V1089" i="5"/>
  <c r="V1090" i="5"/>
  <c r="V1091" i="5"/>
  <c r="V1092" i="5"/>
  <c r="V1093" i="5"/>
  <c r="V1094" i="5"/>
  <c r="V1095" i="5"/>
  <c r="V1096" i="5"/>
  <c r="V1097" i="5"/>
  <c r="V1098" i="5"/>
  <c r="V1099" i="5"/>
  <c r="V1100" i="5"/>
  <c r="V1101" i="5"/>
  <c r="V1102" i="5"/>
  <c r="V1103" i="5"/>
  <c r="V1104" i="5"/>
  <c r="V1105" i="5"/>
  <c r="V1106" i="5"/>
  <c r="V1107" i="5"/>
  <c r="V1108" i="5"/>
  <c r="V1109" i="5"/>
  <c r="V1110" i="5"/>
  <c r="V1111" i="5"/>
  <c r="V1112" i="5"/>
  <c r="V1113" i="5"/>
  <c r="V1114" i="5"/>
  <c r="V1115" i="5"/>
  <c r="V1116" i="5"/>
  <c r="V1117" i="5"/>
  <c r="V1118" i="5"/>
  <c r="V1119" i="5"/>
  <c r="V1120" i="5"/>
  <c r="V1121" i="5"/>
  <c r="V1122" i="5"/>
  <c r="V1123" i="5"/>
  <c r="V1124" i="5"/>
  <c r="V1125" i="5"/>
  <c r="V1126" i="5"/>
  <c r="V1127" i="5"/>
  <c r="V1128" i="5"/>
  <c r="V1129" i="5"/>
  <c r="V1130" i="5"/>
  <c r="V1131" i="5"/>
  <c r="V1132" i="5"/>
  <c r="V1133" i="5"/>
  <c r="V1134" i="5"/>
  <c r="V1135" i="5"/>
  <c r="V1136" i="5"/>
  <c r="V1137" i="5"/>
  <c r="V1138" i="5"/>
  <c r="V1139" i="5"/>
  <c r="V1140" i="5"/>
  <c r="V1141" i="5"/>
  <c r="V1142" i="5"/>
  <c r="V1143" i="5"/>
  <c r="V1144" i="5"/>
  <c r="V1145" i="5"/>
  <c r="V1146" i="5"/>
  <c r="V1147" i="5"/>
  <c r="V1148" i="5"/>
  <c r="V1149" i="5"/>
  <c r="V1150" i="5"/>
  <c r="V1151" i="5"/>
  <c r="V1152" i="5"/>
  <c r="V1153" i="5"/>
  <c r="V1154" i="5"/>
  <c r="V1155" i="5"/>
  <c r="V1156" i="5"/>
  <c r="V1157" i="5"/>
  <c r="V1158" i="5"/>
  <c r="V1159" i="5"/>
  <c r="V1160" i="5"/>
  <c r="V1161" i="5"/>
  <c r="V1162" i="5"/>
  <c r="V1163" i="5"/>
  <c r="V1164" i="5"/>
  <c r="V1165" i="5"/>
  <c r="V1166" i="5"/>
  <c r="V1167" i="5"/>
  <c r="V1168" i="5"/>
  <c r="V1169" i="5"/>
  <c r="V1170" i="5"/>
  <c r="V1171" i="5"/>
  <c r="V1172" i="5"/>
  <c r="V1173" i="5"/>
  <c r="V1174" i="5"/>
  <c r="V1175" i="5"/>
  <c r="V1176" i="5"/>
  <c r="V1177" i="5"/>
  <c r="V1178" i="5"/>
  <c r="V1179" i="5"/>
  <c r="V1180" i="5"/>
  <c r="V1181" i="5"/>
  <c r="V1182" i="5"/>
  <c r="V1183" i="5"/>
  <c r="V1184" i="5"/>
  <c r="V1185" i="5"/>
  <c r="V1186" i="5"/>
  <c r="V1187" i="5"/>
  <c r="V1188" i="5"/>
  <c r="V1189" i="5"/>
  <c r="V1190" i="5"/>
  <c r="V1191" i="5"/>
  <c r="V1192" i="5"/>
  <c r="V1193" i="5"/>
  <c r="V1194" i="5"/>
  <c r="V1195" i="5"/>
  <c r="V1196" i="5"/>
  <c r="V1197" i="5"/>
  <c r="V1198" i="5"/>
  <c r="V1199" i="5"/>
  <c r="V1200" i="5"/>
  <c r="V1201" i="5"/>
  <c r="V1202" i="5"/>
  <c r="V1203" i="5"/>
  <c r="V1204" i="5"/>
  <c r="V1205" i="5"/>
  <c r="V1206" i="5"/>
  <c r="V1207" i="5"/>
  <c r="V1208" i="5"/>
  <c r="V1209" i="5"/>
  <c r="V1210" i="5"/>
  <c r="V1211" i="5"/>
  <c r="V1212" i="5"/>
  <c r="V1213" i="5"/>
  <c r="V1214" i="5"/>
  <c r="V1215" i="5"/>
  <c r="V1216" i="5"/>
  <c r="V1217" i="5"/>
  <c r="V1218" i="5"/>
  <c r="V1219" i="5"/>
  <c r="V1220" i="5"/>
  <c r="V1221" i="5"/>
  <c r="V1222" i="5"/>
  <c r="V1223" i="5"/>
  <c r="V1224" i="5"/>
  <c r="V1225" i="5"/>
  <c r="V1226" i="5"/>
  <c r="V1227" i="5"/>
  <c r="V1228" i="5"/>
  <c r="V1229" i="5"/>
  <c r="V1230" i="5"/>
  <c r="V1231" i="5"/>
  <c r="V1232" i="5"/>
  <c r="V1233" i="5"/>
  <c r="V1234" i="5"/>
  <c r="V1235" i="5"/>
  <c r="V1236" i="5"/>
  <c r="V1237" i="5"/>
  <c r="V1238" i="5"/>
  <c r="V1239" i="5"/>
  <c r="V1240" i="5"/>
  <c r="V1241" i="5"/>
  <c r="V1242" i="5"/>
  <c r="V1243" i="5"/>
  <c r="V1244" i="5"/>
  <c r="V1245" i="5"/>
  <c r="V1246" i="5"/>
  <c r="V1247" i="5"/>
  <c r="V1248" i="5"/>
  <c r="V1249" i="5"/>
  <c r="V1250" i="5"/>
  <c r="V1251" i="5"/>
  <c r="V1252" i="5"/>
  <c r="V1253" i="5"/>
  <c r="V1254" i="5"/>
  <c r="V1255" i="5"/>
  <c r="V1256" i="5"/>
  <c r="V1257" i="5"/>
  <c r="V1258" i="5"/>
  <c r="V1259" i="5"/>
  <c r="V1260" i="5"/>
  <c r="V1261" i="5"/>
  <c r="V1262" i="5"/>
  <c r="V1263" i="5"/>
  <c r="V1264" i="5"/>
  <c r="V1265" i="5"/>
  <c r="V1266" i="5"/>
  <c r="V1267" i="5"/>
  <c r="V1268" i="5"/>
  <c r="V1269" i="5"/>
  <c r="V1270" i="5"/>
  <c r="V1271" i="5"/>
  <c r="V1272" i="5"/>
  <c r="V1273" i="5"/>
  <c r="V1274" i="5"/>
  <c r="V1275" i="5"/>
  <c r="V1276" i="5"/>
  <c r="V1277" i="5"/>
  <c r="V1278" i="5"/>
  <c r="V1279" i="5"/>
  <c r="V1280" i="5"/>
  <c r="V1281" i="5"/>
  <c r="V1282" i="5"/>
  <c r="V1283" i="5"/>
  <c r="V1284" i="5"/>
  <c r="V1285" i="5"/>
  <c r="V1286" i="5"/>
  <c r="V1287" i="5"/>
  <c r="V1288" i="5"/>
  <c r="V1289" i="5"/>
  <c r="V1290" i="5"/>
  <c r="V1291" i="5"/>
  <c r="V1292" i="5"/>
  <c r="V1293" i="5"/>
  <c r="V1294" i="5"/>
  <c r="V1295" i="5"/>
  <c r="V1296" i="5"/>
  <c r="V1297" i="5"/>
  <c r="V1298" i="5"/>
  <c r="V1299" i="5"/>
  <c r="V1300" i="5"/>
  <c r="V1301" i="5"/>
  <c r="V1302" i="5"/>
  <c r="V1303" i="5"/>
  <c r="V1304" i="5"/>
  <c r="V1305" i="5"/>
  <c r="V1306" i="5"/>
  <c r="V1307" i="5"/>
  <c r="V1308" i="5"/>
  <c r="V1309" i="5"/>
  <c r="V1310" i="5"/>
  <c r="V1311" i="5"/>
  <c r="V1312" i="5"/>
  <c r="V1313" i="5"/>
  <c r="V1314" i="5"/>
  <c r="V1315" i="5"/>
  <c r="V1316" i="5"/>
  <c r="V1317" i="5"/>
  <c r="V1318" i="5"/>
  <c r="V1319" i="5"/>
  <c r="V1320" i="5"/>
  <c r="V1321" i="5"/>
  <c r="V1322" i="5"/>
  <c r="V1323" i="5"/>
  <c r="V1324" i="5"/>
  <c r="V1325" i="5"/>
  <c r="V1326" i="5"/>
  <c r="V1327" i="5"/>
  <c r="V1328" i="5"/>
  <c r="V1329" i="5"/>
  <c r="V1330" i="5"/>
  <c r="V1331" i="5"/>
  <c r="V1332" i="5"/>
  <c r="V1333" i="5"/>
  <c r="V1334" i="5"/>
  <c r="V1335" i="5"/>
  <c r="V1336" i="5"/>
  <c r="V1337" i="5"/>
  <c r="V1338" i="5"/>
  <c r="V1339" i="5"/>
  <c r="V1340" i="5"/>
  <c r="V1341" i="5"/>
  <c r="V1342" i="5"/>
  <c r="V1343" i="5"/>
  <c r="V1344" i="5"/>
  <c r="V1345" i="5"/>
  <c r="V1346" i="5"/>
  <c r="V1347" i="5"/>
  <c r="V1348" i="5"/>
  <c r="V1349" i="5"/>
  <c r="V1350" i="5"/>
  <c r="V1351" i="5"/>
  <c r="V1352" i="5"/>
  <c r="V1353" i="5"/>
  <c r="V1354" i="5"/>
  <c r="V1355" i="5"/>
  <c r="V1356" i="5"/>
  <c r="V1357" i="5"/>
  <c r="V1358" i="5"/>
  <c r="V1359" i="5"/>
  <c r="V1360" i="5"/>
  <c r="V1361" i="5"/>
  <c r="V1362" i="5"/>
  <c r="V1363" i="5"/>
  <c r="V1364" i="5"/>
  <c r="V1365" i="5"/>
  <c r="V1366" i="5"/>
  <c r="V1367" i="5"/>
  <c r="V1368" i="5"/>
  <c r="V1369" i="5"/>
  <c r="V1370" i="5"/>
  <c r="V1371" i="5"/>
  <c r="V1372" i="5"/>
  <c r="V1373" i="5"/>
  <c r="V1374" i="5"/>
  <c r="V1375" i="5"/>
  <c r="V1376" i="5"/>
  <c r="V1377" i="5"/>
  <c r="V1378" i="5"/>
  <c r="V1379" i="5"/>
  <c r="V1380" i="5"/>
  <c r="V1381" i="5"/>
  <c r="V1382" i="5"/>
  <c r="V1383" i="5"/>
  <c r="V1384" i="5"/>
  <c r="V1385" i="5"/>
  <c r="V1386" i="5"/>
  <c r="V1387" i="5"/>
  <c r="V1388" i="5"/>
  <c r="V1389" i="5"/>
  <c r="V1390" i="5"/>
  <c r="V1391" i="5"/>
  <c r="V1392" i="5"/>
  <c r="V1393" i="5"/>
  <c r="V1394" i="5"/>
  <c r="V1395" i="5"/>
  <c r="V1396" i="5"/>
  <c r="V1397" i="5"/>
  <c r="V1398" i="5"/>
  <c r="V1399" i="5"/>
  <c r="V1400" i="5"/>
  <c r="V1401" i="5"/>
  <c r="V1402" i="5"/>
  <c r="V1403" i="5"/>
  <c r="V1404" i="5"/>
  <c r="V1405" i="5"/>
  <c r="V1406" i="5"/>
  <c r="V1407" i="5"/>
  <c r="V1408" i="5"/>
  <c r="V1409" i="5"/>
  <c r="V1410" i="5"/>
  <c r="V1411" i="5"/>
  <c r="V1412" i="5"/>
  <c r="V1413" i="5"/>
  <c r="V1414" i="5"/>
  <c r="V1415" i="5"/>
  <c r="V1416" i="5"/>
  <c r="V1417" i="5"/>
  <c r="V1418" i="5"/>
  <c r="V1419" i="5"/>
  <c r="V1420" i="5"/>
  <c r="V1421" i="5"/>
  <c r="V1422" i="5"/>
  <c r="V1423" i="5"/>
  <c r="V1424" i="5"/>
  <c r="V1425" i="5"/>
  <c r="V1426" i="5"/>
  <c r="V1427" i="5"/>
  <c r="V1428" i="5"/>
  <c r="V1429" i="5"/>
  <c r="V1430" i="5"/>
  <c r="V1431" i="5"/>
  <c r="V1432" i="5"/>
  <c r="V1433" i="5"/>
  <c r="V1434" i="5"/>
  <c r="V1435" i="5"/>
  <c r="V1436" i="5"/>
  <c r="V1437" i="5"/>
  <c r="V1438" i="5"/>
  <c r="V1439" i="5"/>
  <c r="V1440" i="5"/>
  <c r="V1441" i="5"/>
  <c r="V1442" i="5"/>
  <c r="V1443" i="5"/>
  <c r="V1444" i="5"/>
  <c r="V1445" i="5"/>
  <c r="V1446" i="5"/>
  <c r="V1447" i="5"/>
  <c r="V1448" i="5"/>
  <c r="V1449" i="5"/>
  <c r="V1450" i="5"/>
  <c r="V1451" i="5"/>
  <c r="V1452" i="5"/>
  <c r="V1453" i="5"/>
  <c r="V1454" i="5"/>
  <c r="V1455" i="5"/>
  <c r="V1456" i="5"/>
  <c r="V1457" i="5"/>
  <c r="V1458" i="5"/>
  <c r="V1459" i="5"/>
  <c r="V1460" i="5"/>
  <c r="V1461" i="5"/>
  <c r="V1462" i="5"/>
  <c r="V1463" i="5"/>
  <c r="V1464" i="5"/>
  <c r="V1465" i="5"/>
  <c r="V1466" i="5"/>
  <c r="V1467" i="5"/>
  <c r="V1468" i="5"/>
  <c r="V1469" i="5"/>
  <c r="V1470" i="5"/>
  <c r="V1471" i="5"/>
  <c r="V1472" i="5"/>
  <c r="V1473" i="5"/>
  <c r="V1474" i="5"/>
  <c r="V1475" i="5"/>
  <c r="V1476" i="5"/>
  <c r="V1477" i="5"/>
  <c r="V1478" i="5"/>
  <c r="V1479" i="5"/>
  <c r="V1480" i="5"/>
  <c r="V1481" i="5"/>
  <c r="V1482" i="5"/>
  <c r="V1483" i="5"/>
  <c r="V1484" i="5"/>
  <c r="V1485" i="5"/>
  <c r="V1486" i="5"/>
  <c r="V1487" i="5"/>
  <c r="V1488" i="5"/>
  <c r="V1489" i="5"/>
  <c r="V1490" i="5"/>
  <c r="V1491" i="5"/>
  <c r="V1492" i="5"/>
  <c r="V1493" i="5"/>
  <c r="V1494" i="5"/>
  <c r="V1495" i="5"/>
  <c r="V1496" i="5"/>
  <c r="V1497" i="5"/>
  <c r="V1498" i="5"/>
  <c r="V1499" i="5"/>
  <c r="V1500" i="5"/>
  <c r="V1501" i="5"/>
  <c r="V1502" i="5"/>
  <c r="V1503" i="5"/>
  <c r="V1504" i="5"/>
  <c r="V1505" i="5"/>
  <c r="V1506" i="5"/>
  <c r="V1507" i="5"/>
  <c r="V1508" i="5"/>
  <c r="V1509" i="5"/>
  <c r="V1510" i="5"/>
  <c r="V1511" i="5"/>
  <c r="V1512" i="5"/>
  <c r="V1513" i="5"/>
  <c r="V1514" i="5"/>
  <c r="V1515" i="5"/>
  <c r="V1516" i="5"/>
  <c r="V1517" i="5"/>
  <c r="V1518" i="5"/>
  <c r="V1519" i="5"/>
  <c r="V1520" i="5"/>
  <c r="V1521" i="5"/>
  <c r="V1522" i="5"/>
  <c r="V1523" i="5"/>
  <c r="V1524" i="5"/>
  <c r="V1525" i="5"/>
  <c r="V1526" i="5"/>
  <c r="V1527" i="5"/>
  <c r="V1528" i="5"/>
  <c r="V1529" i="5"/>
  <c r="V1530" i="5"/>
  <c r="V1531" i="5"/>
  <c r="V1532" i="5"/>
  <c r="V1533" i="5"/>
  <c r="V1534" i="5"/>
  <c r="V1535" i="5"/>
  <c r="V1536" i="5"/>
  <c r="V1537" i="5"/>
  <c r="V1538" i="5"/>
  <c r="V1539" i="5"/>
  <c r="V1540" i="5"/>
  <c r="V1541" i="5"/>
  <c r="V1542" i="5"/>
  <c r="V1543" i="5"/>
  <c r="V1544" i="5"/>
  <c r="V1545" i="5"/>
  <c r="V1546" i="5"/>
  <c r="V1547" i="5"/>
  <c r="V1548" i="5"/>
  <c r="V1549" i="5"/>
  <c r="V1550" i="5"/>
  <c r="V1551" i="5"/>
  <c r="V1552" i="5"/>
  <c r="V1553" i="5"/>
  <c r="V1554" i="5"/>
  <c r="V1555" i="5"/>
  <c r="V1556" i="5"/>
  <c r="V1557" i="5"/>
  <c r="V1558" i="5"/>
  <c r="V1559" i="5"/>
  <c r="V1560" i="5"/>
  <c r="V1561" i="5"/>
  <c r="V1562" i="5"/>
  <c r="V1563" i="5"/>
  <c r="V1564" i="5"/>
  <c r="V1565" i="5"/>
  <c r="V1566" i="5"/>
  <c r="V1567" i="5"/>
  <c r="V1568" i="5"/>
  <c r="V1569" i="5"/>
  <c r="V1570" i="5"/>
  <c r="V1571" i="5"/>
  <c r="V1572" i="5"/>
  <c r="V1573" i="5"/>
  <c r="V1574" i="5"/>
  <c r="V1575" i="5"/>
  <c r="V1576" i="5"/>
  <c r="V1577" i="5"/>
  <c r="V1578" i="5"/>
  <c r="V1579" i="5"/>
  <c r="V1580" i="5"/>
  <c r="V1581" i="5"/>
  <c r="V1582" i="5"/>
  <c r="V1583" i="5"/>
  <c r="V1584" i="5"/>
  <c r="V1585" i="5"/>
  <c r="V1586" i="5"/>
  <c r="V1587" i="5"/>
  <c r="V1588" i="5"/>
  <c r="V1589" i="5"/>
  <c r="V1590" i="5"/>
  <c r="V1591" i="5"/>
  <c r="V1592" i="5"/>
  <c r="V1593" i="5"/>
  <c r="V1594" i="5"/>
  <c r="V1595" i="5"/>
  <c r="V1596" i="5"/>
  <c r="V1597" i="5"/>
  <c r="V1598" i="5"/>
  <c r="V1599" i="5"/>
  <c r="V1600" i="5"/>
  <c r="V1601" i="5"/>
  <c r="V1602" i="5"/>
  <c r="V1603" i="5"/>
  <c r="V1604" i="5"/>
  <c r="V1605" i="5"/>
  <c r="V1606" i="5"/>
  <c r="V1607" i="5"/>
  <c r="V1608" i="5"/>
  <c r="V1609" i="5"/>
  <c r="V1610" i="5"/>
  <c r="V1611" i="5"/>
  <c r="V1612" i="5"/>
  <c r="V1613" i="5"/>
  <c r="V1614" i="5"/>
  <c r="V1615" i="5"/>
  <c r="V1616" i="5"/>
  <c r="V1617" i="5"/>
  <c r="V1618" i="5"/>
  <c r="V1619" i="5"/>
  <c r="V1620" i="5"/>
  <c r="V1621" i="5"/>
  <c r="V1622" i="5"/>
  <c r="V1623" i="5"/>
  <c r="V1624" i="5"/>
  <c r="V1625" i="5"/>
  <c r="V1626" i="5"/>
  <c r="V1627" i="5"/>
  <c r="V1628" i="5"/>
  <c r="V1629" i="5"/>
  <c r="V1630" i="5"/>
  <c r="V1631" i="5"/>
  <c r="V1632" i="5"/>
  <c r="V1633" i="5"/>
  <c r="V1634" i="5"/>
  <c r="V1635" i="5"/>
  <c r="V1636" i="5"/>
  <c r="V1637" i="5"/>
  <c r="V1638" i="5"/>
  <c r="V1639" i="5"/>
  <c r="V1640" i="5"/>
  <c r="V1641" i="5"/>
  <c r="V1642" i="5"/>
  <c r="V1643" i="5"/>
  <c r="V1644" i="5"/>
  <c r="V1645" i="5"/>
  <c r="V1646" i="5"/>
  <c r="V1647" i="5"/>
  <c r="V1648" i="5"/>
  <c r="V1649" i="5"/>
  <c r="V1650" i="5"/>
  <c r="V1651" i="5"/>
  <c r="V1652" i="5"/>
  <c r="V1653" i="5"/>
  <c r="V1654" i="5"/>
  <c r="V1655" i="5"/>
  <c r="V1656" i="5"/>
  <c r="V1657" i="5"/>
  <c r="V1658" i="5"/>
  <c r="V1659" i="5"/>
  <c r="V1660" i="5"/>
  <c r="V1661" i="5"/>
  <c r="V1662" i="5"/>
  <c r="V1663" i="5"/>
  <c r="V1664" i="5"/>
  <c r="V1665" i="5"/>
  <c r="V1666" i="5"/>
  <c r="V1667" i="5"/>
  <c r="V1668" i="5"/>
  <c r="V1669" i="5"/>
  <c r="V1670" i="5"/>
  <c r="V1671" i="5"/>
  <c r="V1672" i="5"/>
  <c r="V1673" i="5"/>
  <c r="V1674" i="5"/>
  <c r="V1675" i="5"/>
  <c r="V1676" i="5"/>
  <c r="V1677" i="5"/>
  <c r="V1678" i="5"/>
  <c r="V1679" i="5"/>
  <c r="V1680" i="5"/>
  <c r="V1681" i="5"/>
  <c r="V1682" i="5"/>
  <c r="V1683" i="5"/>
  <c r="V1684" i="5"/>
  <c r="V1685" i="5"/>
  <c r="V1686" i="5"/>
  <c r="V1687" i="5"/>
  <c r="V1688" i="5"/>
  <c r="V1689" i="5"/>
  <c r="V1690" i="5"/>
  <c r="V1691" i="5"/>
  <c r="V1692" i="5"/>
  <c r="V1693" i="5"/>
  <c r="V1694" i="5"/>
  <c r="V1695" i="5"/>
  <c r="V1696" i="5"/>
  <c r="V1697" i="5"/>
  <c r="V1698" i="5"/>
  <c r="V1699" i="5"/>
  <c r="V1700" i="5"/>
  <c r="V1701" i="5"/>
  <c r="V1702" i="5"/>
  <c r="V1703" i="5"/>
  <c r="V1704" i="5"/>
  <c r="V1705" i="5"/>
  <c r="V1706" i="5"/>
  <c r="V1707" i="5"/>
  <c r="V1708" i="5"/>
  <c r="V1709" i="5"/>
  <c r="V1710" i="5"/>
  <c r="V1711" i="5"/>
  <c r="V1712" i="5"/>
  <c r="V1713" i="5"/>
  <c r="V1714" i="5"/>
  <c r="V1715" i="5"/>
  <c r="V1716" i="5"/>
  <c r="V1717" i="5"/>
  <c r="V1718" i="5"/>
  <c r="V1719" i="5"/>
  <c r="V1720" i="5"/>
  <c r="V1721" i="5"/>
  <c r="V1722" i="5"/>
  <c r="V1723" i="5"/>
  <c r="V1724" i="5"/>
  <c r="V1725" i="5"/>
  <c r="V1726" i="5"/>
  <c r="V1727" i="5"/>
  <c r="V1728" i="5"/>
  <c r="V1729" i="5"/>
  <c r="V1730" i="5"/>
  <c r="V1731" i="5"/>
  <c r="V1732" i="5"/>
  <c r="V1733" i="5"/>
  <c r="V1734" i="5"/>
  <c r="V1735" i="5"/>
  <c r="V1736" i="5"/>
  <c r="V1737" i="5"/>
  <c r="V1738" i="5"/>
  <c r="V1739" i="5"/>
  <c r="V1740" i="5"/>
  <c r="V1741" i="5"/>
  <c r="V1742" i="5"/>
  <c r="V1743" i="5"/>
  <c r="V1744" i="5"/>
  <c r="V1745" i="5"/>
  <c r="V1746" i="5"/>
  <c r="V1747" i="5"/>
  <c r="V1748" i="5"/>
  <c r="V1749" i="5"/>
  <c r="V1750" i="5"/>
  <c r="V1751" i="5"/>
  <c r="V1752" i="5"/>
  <c r="V1753" i="5"/>
  <c r="V1754" i="5"/>
  <c r="V1755" i="5"/>
  <c r="V1756" i="5"/>
  <c r="V1757" i="5"/>
  <c r="V1758" i="5"/>
  <c r="V1759" i="5"/>
  <c r="V1760" i="5"/>
  <c r="V1761" i="5"/>
  <c r="V1762" i="5"/>
  <c r="V1763" i="5"/>
  <c r="V1764" i="5"/>
  <c r="V1765" i="5"/>
  <c r="V1766" i="5"/>
  <c r="V1767" i="5"/>
  <c r="V1768" i="5"/>
  <c r="V1769" i="5"/>
  <c r="V1770" i="5"/>
  <c r="V1771" i="5"/>
  <c r="V1772" i="5"/>
  <c r="V1773" i="5"/>
  <c r="V1774" i="5"/>
  <c r="V1775" i="5"/>
  <c r="V1776" i="5"/>
  <c r="V1777" i="5"/>
  <c r="V1778" i="5"/>
  <c r="V1779" i="5"/>
  <c r="V1780" i="5"/>
  <c r="V1781" i="5"/>
  <c r="V1782" i="5"/>
  <c r="V1783" i="5"/>
  <c r="V1784" i="5"/>
  <c r="V1785" i="5"/>
  <c r="V1786" i="5"/>
  <c r="V1787" i="5"/>
  <c r="V1788" i="5"/>
  <c r="V1789" i="5"/>
  <c r="V1790" i="5"/>
  <c r="V1791" i="5"/>
  <c r="V1792" i="5"/>
  <c r="V1793" i="5"/>
  <c r="V1794" i="5"/>
  <c r="V1795" i="5"/>
  <c r="V1796" i="5"/>
  <c r="V1797" i="5"/>
  <c r="V1798" i="5"/>
  <c r="V1799" i="5"/>
  <c r="V1800" i="5"/>
  <c r="V1801" i="5"/>
  <c r="V1802" i="5"/>
  <c r="V1803" i="5"/>
  <c r="V1804" i="5"/>
  <c r="V1805" i="5"/>
  <c r="V1806" i="5"/>
  <c r="V1807" i="5"/>
  <c r="V1808" i="5"/>
  <c r="V1809" i="5"/>
  <c r="V1810" i="5"/>
  <c r="V1811" i="5"/>
  <c r="V1812" i="5"/>
  <c r="V1813" i="5"/>
  <c r="V1814" i="5"/>
  <c r="V1815" i="5"/>
  <c r="V1816" i="5"/>
  <c r="V1817" i="5"/>
  <c r="V1818" i="5"/>
  <c r="V1819" i="5"/>
  <c r="V1820" i="5"/>
  <c r="V1821" i="5"/>
  <c r="V1822" i="5"/>
  <c r="V1823" i="5"/>
  <c r="V1824" i="5"/>
  <c r="V1825" i="5"/>
  <c r="V1826" i="5"/>
  <c r="V1827" i="5"/>
  <c r="V1828" i="5"/>
  <c r="V1829" i="5"/>
  <c r="V1830" i="5"/>
  <c r="V1831" i="5"/>
  <c r="V1832" i="5"/>
  <c r="V1833" i="5"/>
  <c r="V1834" i="5"/>
  <c r="V1835" i="5"/>
  <c r="V1836" i="5"/>
  <c r="V1837" i="5"/>
  <c r="V1838" i="5"/>
  <c r="V1839" i="5"/>
  <c r="V1840" i="5"/>
  <c r="V1841" i="5"/>
  <c r="V1842" i="5"/>
  <c r="V1843" i="5"/>
  <c r="V1844" i="5"/>
  <c r="V1845" i="5"/>
  <c r="V1846" i="5"/>
  <c r="V1847" i="5"/>
  <c r="V1848" i="5"/>
  <c r="V1849" i="5"/>
  <c r="V1850" i="5"/>
  <c r="V1851" i="5"/>
  <c r="V1852" i="5"/>
  <c r="V1853" i="5"/>
  <c r="V1854" i="5"/>
  <c r="V1855" i="5"/>
  <c r="V1856" i="5"/>
  <c r="V1857" i="5"/>
  <c r="V1858" i="5"/>
  <c r="V1859" i="5"/>
  <c r="V1860" i="5"/>
  <c r="V1861" i="5"/>
  <c r="V1862" i="5"/>
  <c r="V1863" i="5"/>
  <c r="V1864" i="5"/>
  <c r="V1865" i="5"/>
  <c r="V1866" i="5"/>
  <c r="V1867" i="5"/>
  <c r="V1868" i="5"/>
  <c r="V1869" i="5"/>
  <c r="V1870" i="5"/>
  <c r="V1871" i="5"/>
  <c r="V1872" i="5"/>
  <c r="V1873" i="5"/>
  <c r="V1874" i="5"/>
  <c r="V1875" i="5"/>
  <c r="V1876" i="5"/>
  <c r="V1877" i="5"/>
  <c r="V1878" i="5"/>
  <c r="V1879" i="5"/>
  <c r="V1880" i="5"/>
  <c r="V1881" i="5"/>
  <c r="V1882" i="5"/>
  <c r="V1883" i="5"/>
  <c r="V1884" i="5"/>
  <c r="V1885" i="5"/>
  <c r="V1886" i="5"/>
  <c r="V1887" i="5"/>
  <c r="V1888" i="5"/>
  <c r="V1889" i="5"/>
  <c r="V1890" i="5"/>
  <c r="V1891" i="5"/>
  <c r="V1892" i="5"/>
  <c r="V1893" i="5"/>
  <c r="V1894" i="5"/>
  <c r="V1895" i="5"/>
  <c r="V1896" i="5"/>
  <c r="V1897" i="5"/>
  <c r="V1898" i="5"/>
  <c r="V1899" i="5"/>
  <c r="V1900" i="5"/>
  <c r="V1901" i="5"/>
  <c r="V1902" i="5"/>
  <c r="V1903" i="5"/>
  <c r="V1904" i="5"/>
  <c r="V1905" i="5"/>
  <c r="V1906" i="5"/>
  <c r="V1907" i="5"/>
  <c r="V1908" i="5"/>
  <c r="V1909" i="5"/>
  <c r="V1910" i="5"/>
  <c r="V1911" i="5"/>
  <c r="V1912" i="5"/>
  <c r="V1913" i="5"/>
  <c r="V1914" i="5"/>
  <c r="V1915" i="5"/>
  <c r="V1916" i="5"/>
  <c r="V1917" i="5"/>
  <c r="V1918" i="5"/>
  <c r="V1919" i="5"/>
  <c r="V1920" i="5"/>
  <c r="V1921" i="5"/>
  <c r="V1922" i="5"/>
  <c r="V1923" i="5"/>
  <c r="V1924" i="5"/>
  <c r="V1925" i="5"/>
  <c r="V1926" i="5"/>
  <c r="V1927" i="5"/>
  <c r="V1928" i="5"/>
  <c r="V1929" i="5"/>
  <c r="V1930" i="5"/>
  <c r="V1931" i="5"/>
  <c r="V1932" i="5"/>
  <c r="V1933" i="5"/>
  <c r="V1934" i="5"/>
  <c r="V1935" i="5"/>
  <c r="V1936" i="5"/>
  <c r="V1937" i="5"/>
  <c r="V1938" i="5"/>
  <c r="V1939" i="5"/>
  <c r="V1940" i="5"/>
  <c r="V1941" i="5"/>
  <c r="V1942" i="5"/>
  <c r="V1943" i="5"/>
  <c r="V1944" i="5"/>
  <c r="V1945" i="5"/>
  <c r="V1946" i="5"/>
  <c r="V1947" i="5"/>
  <c r="V1948" i="5"/>
  <c r="V1949" i="5"/>
  <c r="V1950" i="5"/>
  <c r="V1951" i="5"/>
  <c r="V1952" i="5"/>
  <c r="V1953" i="5"/>
  <c r="V1954" i="5"/>
  <c r="V1955" i="5"/>
  <c r="V1956" i="5"/>
  <c r="V1957" i="5"/>
  <c r="V1958" i="5"/>
  <c r="V1959" i="5"/>
  <c r="V1960" i="5"/>
  <c r="V1961" i="5"/>
  <c r="V1962" i="5"/>
  <c r="V1963" i="5"/>
  <c r="V1964" i="5"/>
  <c r="V1965" i="5"/>
  <c r="V1966" i="5"/>
  <c r="V1967" i="5"/>
  <c r="V1968" i="5"/>
  <c r="V1969" i="5"/>
  <c r="V1970" i="5"/>
  <c r="V1971" i="5"/>
  <c r="V1972" i="5"/>
  <c r="V1973" i="5"/>
  <c r="V1974" i="5"/>
  <c r="V1975" i="5"/>
  <c r="V1976" i="5"/>
  <c r="V1977" i="5"/>
  <c r="V1978" i="5"/>
  <c r="V1979" i="5"/>
  <c r="V1980" i="5"/>
  <c r="V1981" i="5"/>
  <c r="V1982" i="5"/>
  <c r="V1983" i="5"/>
  <c r="V1984" i="5"/>
  <c r="V1985" i="5"/>
  <c r="V1986" i="5"/>
  <c r="V1987" i="5"/>
  <c r="V1988" i="5"/>
  <c r="V1989" i="5"/>
  <c r="V1990" i="5"/>
  <c r="V1991" i="5"/>
  <c r="V1992" i="5"/>
  <c r="V1993" i="5"/>
  <c r="V1994" i="5"/>
  <c r="V1995" i="5"/>
  <c r="V1996" i="5"/>
  <c r="V1997" i="5"/>
  <c r="V1998" i="5"/>
  <c r="V1999" i="5"/>
  <c r="V2000" i="5"/>
  <c r="V2001" i="5"/>
  <c r="V2002" i="5"/>
  <c r="V2003" i="5"/>
  <c r="V2004" i="5"/>
  <c r="V2005" i="5"/>
  <c r="V2006" i="5"/>
  <c r="V2007" i="5"/>
  <c r="V2008" i="5"/>
  <c r="V2009" i="5"/>
  <c r="V2010" i="5"/>
  <c r="V2011" i="5"/>
  <c r="V2012" i="5"/>
  <c r="V2013" i="5"/>
  <c r="V2014" i="5"/>
  <c r="V2015" i="5"/>
  <c r="V2016" i="5"/>
  <c r="V2017" i="5"/>
  <c r="V2018" i="5"/>
  <c r="V2019" i="5"/>
  <c r="V2020" i="5"/>
  <c r="V2021" i="5"/>
  <c r="V2022" i="5"/>
  <c r="V2023" i="5"/>
  <c r="V2024" i="5"/>
  <c r="V2025" i="5"/>
  <c r="V2026" i="5"/>
  <c r="V2027" i="5"/>
  <c r="V2028" i="5"/>
  <c r="V2029" i="5"/>
  <c r="V2030" i="5"/>
  <c r="V2031" i="5"/>
  <c r="V2032" i="5"/>
  <c r="V2033" i="5"/>
  <c r="V2034" i="5"/>
  <c r="V2035" i="5"/>
  <c r="V2036" i="5"/>
  <c r="V2037" i="5"/>
  <c r="V2038" i="5"/>
  <c r="V2039" i="5"/>
  <c r="V2040" i="5"/>
  <c r="V2041" i="5"/>
  <c r="V2042" i="5"/>
  <c r="V2043" i="5"/>
  <c r="V2044" i="5"/>
  <c r="V2045" i="5"/>
  <c r="V2046" i="5"/>
  <c r="V2047" i="5"/>
  <c r="V2048" i="5"/>
  <c r="V2049" i="5"/>
  <c r="V2050" i="5"/>
  <c r="V2051" i="5"/>
  <c r="V2052" i="5"/>
  <c r="V2053" i="5"/>
  <c r="V2054" i="5"/>
  <c r="V2055" i="5"/>
  <c r="V2056" i="5"/>
  <c r="V2057" i="5"/>
  <c r="V2058" i="5"/>
  <c r="V2059" i="5"/>
  <c r="V2060" i="5"/>
  <c r="V2061" i="5"/>
  <c r="V2062" i="5"/>
  <c r="V2063" i="5"/>
  <c r="V2064" i="5"/>
  <c r="V2065" i="5"/>
  <c r="V2066" i="5"/>
  <c r="V2067" i="5"/>
  <c r="V2068" i="5"/>
  <c r="V2069" i="5"/>
  <c r="V2070" i="5"/>
  <c r="V2071" i="5"/>
  <c r="V2072" i="5"/>
  <c r="V2073" i="5"/>
  <c r="V2074" i="5"/>
  <c r="V2075" i="5"/>
  <c r="V2076" i="5"/>
  <c r="V2077" i="5"/>
  <c r="V2078" i="5"/>
  <c r="V2079" i="5"/>
  <c r="V2080" i="5"/>
  <c r="V2081" i="5"/>
  <c r="V2082" i="5"/>
  <c r="V2083" i="5"/>
  <c r="V2084" i="5"/>
  <c r="V2085" i="5"/>
  <c r="V2086" i="5"/>
  <c r="V2087" i="5"/>
  <c r="V2088" i="5"/>
  <c r="V2089" i="5"/>
  <c r="V2090" i="5"/>
  <c r="V2091" i="5"/>
  <c r="V2092" i="5"/>
  <c r="V2093" i="5"/>
  <c r="V2094" i="5"/>
  <c r="V2095" i="5"/>
  <c r="V2096" i="5"/>
  <c r="V2097" i="5"/>
  <c r="V2098" i="5"/>
  <c r="V2099" i="5"/>
  <c r="V2100" i="5"/>
  <c r="V2101" i="5"/>
  <c r="V2102" i="5"/>
  <c r="V2103" i="5"/>
  <c r="V2104" i="5"/>
  <c r="V2105" i="5"/>
  <c r="V2106" i="5"/>
  <c r="V2107" i="5"/>
  <c r="V2108" i="5"/>
  <c r="V2109" i="5"/>
  <c r="V2110" i="5"/>
  <c r="V2111" i="5"/>
  <c r="V2112" i="5"/>
  <c r="V2113" i="5"/>
  <c r="V2114" i="5"/>
  <c r="V2115" i="5"/>
  <c r="V2116" i="5"/>
  <c r="V2117" i="5"/>
  <c r="V2118" i="5"/>
  <c r="V2119" i="5"/>
  <c r="V2120" i="5"/>
  <c r="V2121" i="5"/>
  <c r="V2122" i="5"/>
  <c r="V2123" i="5"/>
  <c r="V2124" i="5"/>
  <c r="V2125" i="5"/>
  <c r="V2126" i="5"/>
  <c r="V2127" i="5"/>
  <c r="V2128" i="5"/>
  <c r="V2129" i="5"/>
  <c r="V2130" i="5"/>
  <c r="V2131" i="5"/>
  <c r="V2132" i="5"/>
  <c r="V2133" i="5"/>
  <c r="V2134" i="5"/>
  <c r="V2135" i="5"/>
  <c r="V2136" i="5"/>
  <c r="V2137" i="5"/>
  <c r="V2138" i="5"/>
  <c r="V2139" i="5"/>
  <c r="V2140" i="5"/>
  <c r="V2141" i="5"/>
  <c r="V2142" i="5"/>
  <c r="V2143" i="5"/>
  <c r="V2144" i="5"/>
  <c r="V2145" i="5"/>
  <c r="V2146" i="5"/>
  <c r="V2147" i="5"/>
  <c r="V2148" i="5"/>
  <c r="V2149" i="5"/>
  <c r="V2150" i="5"/>
  <c r="V2151" i="5"/>
  <c r="V2152" i="5"/>
  <c r="V2153" i="5"/>
  <c r="V2154" i="5"/>
  <c r="V2155" i="5"/>
  <c r="V2156" i="5"/>
  <c r="V2157" i="5"/>
  <c r="V2158" i="5"/>
  <c r="V2159" i="5"/>
  <c r="V2160" i="5"/>
  <c r="V2161" i="5"/>
  <c r="V2162" i="5"/>
  <c r="V2163" i="5"/>
  <c r="V2164" i="5"/>
  <c r="V2165" i="5"/>
  <c r="V2166" i="5"/>
  <c r="V2167" i="5"/>
  <c r="V2168" i="5"/>
  <c r="V2169" i="5"/>
  <c r="V2170" i="5"/>
  <c r="V2171" i="5"/>
  <c r="V2172" i="5"/>
  <c r="V2173" i="5"/>
  <c r="V2174" i="5"/>
  <c r="V2175" i="5"/>
  <c r="V2176" i="5"/>
  <c r="V2177" i="5"/>
  <c r="V2178" i="5"/>
  <c r="V2179" i="5"/>
  <c r="V2180" i="5"/>
  <c r="V2181" i="5"/>
  <c r="V2182" i="5"/>
  <c r="V2183" i="5"/>
  <c r="V2184" i="5"/>
  <c r="V2185" i="5"/>
  <c r="V2186" i="5"/>
  <c r="V2187" i="5"/>
  <c r="V2188" i="5"/>
  <c r="V2189" i="5"/>
  <c r="V2190" i="5"/>
  <c r="V2191" i="5"/>
  <c r="V3" i="5"/>
  <c r="W3" i="5"/>
  <c r="W4" i="5"/>
  <c r="W5" i="5"/>
  <c r="W6" i="5"/>
  <c r="W7" i="5"/>
  <c r="W8" i="5"/>
  <c r="W9" i="5"/>
  <c r="W10" i="5"/>
  <c r="W11" i="5"/>
  <c r="W12" i="5"/>
  <c r="W13" i="5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31" i="5"/>
  <c r="W32" i="5"/>
  <c r="W33" i="5"/>
  <c r="W34" i="5"/>
  <c r="W35" i="5"/>
  <c r="W36" i="5"/>
  <c r="W37" i="5"/>
  <c r="W38" i="5"/>
  <c r="W39" i="5"/>
  <c r="W40" i="5"/>
  <c r="W41" i="5"/>
  <c r="W42" i="5"/>
  <c r="W43" i="5"/>
  <c r="W44" i="5"/>
  <c r="W45" i="5"/>
  <c r="W46" i="5"/>
  <c r="W47" i="5"/>
  <c r="W48" i="5"/>
  <c r="W49" i="5"/>
  <c r="W50" i="5"/>
  <c r="W51" i="5"/>
  <c r="W52" i="5"/>
  <c r="W53" i="5"/>
  <c r="W54" i="5"/>
  <c r="W55" i="5"/>
  <c r="W56" i="5"/>
  <c r="W57" i="5"/>
  <c r="W58" i="5"/>
  <c r="W59" i="5"/>
  <c r="W60" i="5"/>
  <c r="W61" i="5"/>
  <c r="W62" i="5"/>
  <c r="W63" i="5"/>
  <c r="W64" i="5"/>
  <c r="W65" i="5"/>
  <c r="W66" i="5"/>
  <c r="W67" i="5"/>
  <c r="W68" i="5"/>
  <c r="W69" i="5"/>
  <c r="W70" i="5"/>
  <c r="W71" i="5"/>
  <c r="W72" i="5"/>
  <c r="W73" i="5"/>
  <c r="W74" i="5"/>
  <c r="W75" i="5"/>
  <c r="W76" i="5"/>
  <c r="W77" i="5"/>
  <c r="W78" i="5"/>
  <c r="W79" i="5"/>
  <c r="W80" i="5"/>
  <c r="W81" i="5"/>
  <c r="W82" i="5"/>
  <c r="W83" i="5"/>
  <c r="W84" i="5"/>
  <c r="W85" i="5"/>
  <c r="W86" i="5"/>
  <c r="W87" i="5"/>
  <c r="W88" i="5"/>
  <c r="W89" i="5"/>
  <c r="W90" i="5"/>
  <c r="W91" i="5"/>
  <c r="W92" i="5"/>
  <c r="W93" i="5"/>
  <c r="W94" i="5"/>
  <c r="W95" i="5"/>
  <c r="W96" i="5"/>
  <c r="W97" i="5"/>
  <c r="W98" i="5"/>
  <c r="W99" i="5"/>
  <c r="W100" i="5"/>
  <c r="W101" i="5"/>
  <c r="W102" i="5"/>
  <c r="W103" i="5"/>
  <c r="W104" i="5"/>
  <c r="W105" i="5"/>
  <c r="W106" i="5"/>
  <c r="W107" i="5"/>
  <c r="W108" i="5"/>
  <c r="W109" i="5"/>
  <c r="W110" i="5"/>
  <c r="W111" i="5"/>
  <c r="W112" i="5"/>
  <c r="W113" i="5"/>
  <c r="W114" i="5"/>
  <c r="W115" i="5"/>
  <c r="W116" i="5"/>
  <c r="W117" i="5"/>
  <c r="W118" i="5"/>
  <c r="W119" i="5"/>
  <c r="W120" i="5"/>
  <c r="W121" i="5"/>
  <c r="W122" i="5"/>
  <c r="W123" i="5"/>
  <c r="W124" i="5"/>
  <c r="W125" i="5"/>
  <c r="W126" i="5"/>
  <c r="W127" i="5"/>
  <c r="W128" i="5"/>
  <c r="W129" i="5"/>
  <c r="W130" i="5"/>
  <c r="W131" i="5"/>
  <c r="W132" i="5"/>
  <c r="W133" i="5"/>
  <c r="W134" i="5"/>
  <c r="W135" i="5"/>
  <c r="W136" i="5"/>
  <c r="W137" i="5"/>
  <c r="W138" i="5"/>
  <c r="W139" i="5"/>
  <c r="W140" i="5"/>
  <c r="W141" i="5"/>
  <c r="W142" i="5"/>
  <c r="W143" i="5"/>
  <c r="W144" i="5"/>
  <c r="W145" i="5"/>
  <c r="W146" i="5"/>
  <c r="W147" i="5"/>
  <c r="W148" i="5"/>
  <c r="W149" i="5"/>
  <c r="W150" i="5"/>
  <c r="W151" i="5"/>
  <c r="W152" i="5"/>
  <c r="W153" i="5"/>
  <c r="W154" i="5"/>
  <c r="W155" i="5"/>
  <c r="W156" i="5"/>
  <c r="W157" i="5"/>
  <c r="W158" i="5"/>
  <c r="W159" i="5"/>
  <c r="W160" i="5"/>
  <c r="W161" i="5"/>
  <c r="W162" i="5"/>
  <c r="W163" i="5"/>
  <c r="W164" i="5"/>
  <c r="W165" i="5"/>
  <c r="W166" i="5"/>
  <c r="W167" i="5"/>
  <c r="W168" i="5"/>
  <c r="W169" i="5"/>
  <c r="W170" i="5"/>
  <c r="W171" i="5"/>
  <c r="W172" i="5"/>
  <c r="W173" i="5"/>
  <c r="W174" i="5"/>
  <c r="W175" i="5"/>
  <c r="W176" i="5"/>
  <c r="W177" i="5"/>
  <c r="W178" i="5"/>
  <c r="W179" i="5"/>
  <c r="W180" i="5"/>
  <c r="W181" i="5"/>
  <c r="W182" i="5"/>
  <c r="W183" i="5"/>
  <c r="W184" i="5"/>
  <c r="W185" i="5"/>
  <c r="W186" i="5"/>
  <c r="W187" i="5"/>
  <c r="W188" i="5"/>
  <c r="W189" i="5"/>
  <c r="W190" i="5"/>
  <c r="W191" i="5"/>
  <c r="W192" i="5"/>
  <c r="W193" i="5"/>
  <c r="W194" i="5"/>
  <c r="W195" i="5"/>
  <c r="W196" i="5"/>
  <c r="W197" i="5"/>
  <c r="W198" i="5"/>
  <c r="W199" i="5"/>
  <c r="W200" i="5"/>
  <c r="W201" i="5"/>
  <c r="W202" i="5"/>
  <c r="W203" i="5"/>
  <c r="W204" i="5"/>
  <c r="W205" i="5"/>
  <c r="W206" i="5"/>
  <c r="W207" i="5"/>
  <c r="W208" i="5"/>
  <c r="W209" i="5"/>
  <c r="W210" i="5"/>
  <c r="W211" i="5"/>
  <c r="W212" i="5"/>
  <c r="W213" i="5"/>
  <c r="W214" i="5"/>
  <c r="W215" i="5"/>
  <c r="W216" i="5"/>
  <c r="W217" i="5"/>
  <c r="W218" i="5"/>
  <c r="W219" i="5"/>
  <c r="W220" i="5"/>
  <c r="W221" i="5"/>
  <c r="W222" i="5"/>
  <c r="W223" i="5"/>
  <c r="W224" i="5"/>
  <c r="W225" i="5"/>
  <c r="W226" i="5"/>
  <c r="W227" i="5"/>
  <c r="W228" i="5"/>
  <c r="W229" i="5"/>
  <c r="W230" i="5"/>
  <c r="W231" i="5"/>
  <c r="W232" i="5"/>
  <c r="W233" i="5"/>
  <c r="W234" i="5"/>
  <c r="W235" i="5"/>
  <c r="W236" i="5"/>
  <c r="W237" i="5"/>
  <c r="W238" i="5"/>
  <c r="W239" i="5"/>
  <c r="W240" i="5"/>
  <c r="W241" i="5"/>
  <c r="W242" i="5"/>
  <c r="W243" i="5"/>
  <c r="W244" i="5"/>
  <c r="W245" i="5"/>
  <c r="W246" i="5"/>
  <c r="W247" i="5"/>
  <c r="W248" i="5"/>
  <c r="W249" i="5"/>
  <c r="W250" i="5"/>
  <c r="W251" i="5"/>
  <c r="W252" i="5"/>
  <c r="W253" i="5"/>
  <c r="W254" i="5"/>
  <c r="W255" i="5"/>
  <c r="W256" i="5"/>
  <c r="W257" i="5"/>
  <c r="W258" i="5"/>
  <c r="W259" i="5"/>
  <c r="W260" i="5"/>
  <c r="W261" i="5"/>
  <c r="W262" i="5"/>
  <c r="W263" i="5"/>
  <c r="W264" i="5"/>
  <c r="W265" i="5"/>
  <c r="W266" i="5"/>
  <c r="W267" i="5"/>
  <c r="W268" i="5"/>
  <c r="W269" i="5"/>
  <c r="W270" i="5"/>
  <c r="W271" i="5"/>
  <c r="W272" i="5"/>
  <c r="W273" i="5"/>
  <c r="W274" i="5"/>
  <c r="W275" i="5"/>
  <c r="W276" i="5"/>
  <c r="W277" i="5"/>
  <c r="W278" i="5"/>
  <c r="W279" i="5"/>
  <c r="W280" i="5"/>
  <c r="W281" i="5"/>
  <c r="W282" i="5"/>
  <c r="W283" i="5"/>
  <c r="W284" i="5"/>
  <c r="W285" i="5"/>
  <c r="W286" i="5"/>
  <c r="W287" i="5"/>
  <c r="W288" i="5"/>
  <c r="W289" i="5"/>
  <c r="W290" i="5"/>
  <c r="W291" i="5"/>
  <c r="W292" i="5"/>
  <c r="W293" i="5"/>
  <c r="W294" i="5"/>
  <c r="W295" i="5"/>
  <c r="W296" i="5"/>
  <c r="W297" i="5"/>
  <c r="W298" i="5"/>
  <c r="W299" i="5"/>
  <c r="W300" i="5"/>
  <c r="W301" i="5"/>
  <c r="W302" i="5"/>
  <c r="W303" i="5"/>
  <c r="W304" i="5"/>
  <c r="W305" i="5"/>
  <c r="W306" i="5"/>
  <c r="W307" i="5"/>
  <c r="W308" i="5"/>
  <c r="W309" i="5"/>
  <c r="W310" i="5"/>
  <c r="W311" i="5"/>
  <c r="W312" i="5"/>
  <c r="W313" i="5"/>
  <c r="W314" i="5"/>
  <c r="W315" i="5"/>
  <c r="W316" i="5"/>
  <c r="W317" i="5"/>
  <c r="W318" i="5"/>
  <c r="W319" i="5"/>
  <c r="W320" i="5"/>
  <c r="W321" i="5"/>
  <c r="W322" i="5"/>
  <c r="W323" i="5"/>
  <c r="W324" i="5"/>
  <c r="W325" i="5"/>
  <c r="W326" i="5"/>
  <c r="W327" i="5"/>
  <c r="W328" i="5"/>
  <c r="W329" i="5"/>
  <c r="W330" i="5"/>
  <c r="W331" i="5"/>
  <c r="W332" i="5"/>
  <c r="W333" i="5"/>
  <c r="W334" i="5"/>
  <c r="W335" i="5"/>
  <c r="W336" i="5"/>
  <c r="W337" i="5"/>
  <c r="W338" i="5"/>
  <c r="W339" i="5"/>
  <c r="W340" i="5"/>
  <c r="W341" i="5"/>
  <c r="W342" i="5"/>
  <c r="W343" i="5"/>
  <c r="W344" i="5"/>
  <c r="W345" i="5"/>
  <c r="W346" i="5"/>
  <c r="W347" i="5"/>
  <c r="W348" i="5"/>
  <c r="W349" i="5"/>
  <c r="W350" i="5"/>
  <c r="W351" i="5"/>
  <c r="W352" i="5"/>
  <c r="W353" i="5"/>
  <c r="W354" i="5"/>
  <c r="W355" i="5"/>
  <c r="W356" i="5"/>
  <c r="W357" i="5"/>
  <c r="W358" i="5"/>
  <c r="W359" i="5"/>
  <c r="W360" i="5"/>
  <c r="W361" i="5"/>
  <c r="W362" i="5"/>
  <c r="W363" i="5"/>
  <c r="W364" i="5"/>
  <c r="W365" i="5"/>
  <c r="W366" i="5"/>
  <c r="W367" i="5"/>
  <c r="W368" i="5"/>
  <c r="W369" i="5"/>
  <c r="W370" i="5"/>
  <c r="W371" i="5"/>
  <c r="W372" i="5"/>
  <c r="W373" i="5"/>
  <c r="W374" i="5"/>
  <c r="W375" i="5"/>
  <c r="W376" i="5"/>
  <c r="W377" i="5"/>
  <c r="W378" i="5"/>
  <c r="W379" i="5"/>
  <c r="W380" i="5"/>
  <c r="W381" i="5"/>
  <c r="W382" i="5"/>
  <c r="W383" i="5"/>
  <c r="W384" i="5"/>
  <c r="W385" i="5"/>
  <c r="W386" i="5"/>
  <c r="W387" i="5"/>
  <c r="W388" i="5"/>
  <c r="W389" i="5"/>
  <c r="W390" i="5"/>
  <c r="W391" i="5"/>
  <c r="W392" i="5"/>
  <c r="W393" i="5"/>
  <c r="W394" i="5"/>
  <c r="W395" i="5"/>
  <c r="W396" i="5"/>
  <c r="W397" i="5"/>
  <c r="W398" i="5"/>
  <c r="W399" i="5"/>
  <c r="W400" i="5"/>
  <c r="W401" i="5"/>
  <c r="W402" i="5"/>
  <c r="W403" i="5"/>
  <c r="W404" i="5"/>
  <c r="W405" i="5"/>
  <c r="W406" i="5"/>
  <c r="W407" i="5"/>
  <c r="W408" i="5"/>
  <c r="W409" i="5"/>
  <c r="W410" i="5"/>
  <c r="W411" i="5"/>
  <c r="W412" i="5"/>
  <c r="W413" i="5"/>
  <c r="W414" i="5"/>
  <c r="W415" i="5"/>
  <c r="W416" i="5"/>
  <c r="W417" i="5"/>
  <c r="W418" i="5"/>
  <c r="W419" i="5"/>
  <c r="W420" i="5"/>
  <c r="W421" i="5"/>
  <c r="W422" i="5"/>
  <c r="W423" i="5"/>
  <c r="W424" i="5"/>
  <c r="W425" i="5"/>
  <c r="W426" i="5"/>
  <c r="W427" i="5"/>
  <c r="W428" i="5"/>
  <c r="W429" i="5"/>
  <c r="W430" i="5"/>
  <c r="W431" i="5"/>
  <c r="W432" i="5"/>
  <c r="W433" i="5"/>
  <c r="W434" i="5"/>
  <c r="W435" i="5"/>
  <c r="W436" i="5"/>
  <c r="W437" i="5"/>
  <c r="W438" i="5"/>
  <c r="W439" i="5"/>
  <c r="W440" i="5"/>
  <c r="W441" i="5"/>
  <c r="W442" i="5"/>
  <c r="W443" i="5"/>
  <c r="W444" i="5"/>
  <c r="W445" i="5"/>
  <c r="W446" i="5"/>
  <c r="W447" i="5"/>
  <c r="W448" i="5"/>
  <c r="W449" i="5"/>
  <c r="W450" i="5"/>
  <c r="W451" i="5"/>
  <c r="W452" i="5"/>
  <c r="W453" i="5"/>
  <c r="W454" i="5"/>
  <c r="W455" i="5"/>
  <c r="W456" i="5"/>
  <c r="W457" i="5"/>
  <c r="W458" i="5"/>
  <c r="W459" i="5"/>
  <c r="W460" i="5"/>
  <c r="W461" i="5"/>
  <c r="W462" i="5"/>
  <c r="W463" i="5"/>
  <c r="W464" i="5"/>
  <c r="W465" i="5"/>
  <c r="W466" i="5"/>
  <c r="W467" i="5"/>
  <c r="W468" i="5"/>
  <c r="W469" i="5"/>
  <c r="W470" i="5"/>
  <c r="W471" i="5"/>
  <c r="W472" i="5"/>
  <c r="W473" i="5"/>
  <c r="W474" i="5"/>
  <c r="W475" i="5"/>
  <c r="W476" i="5"/>
  <c r="W477" i="5"/>
  <c r="W478" i="5"/>
  <c r="W479" i="5"/>
  <c r="W480" i="5"/>
  <c r="W481" i="5"/>
  <c r="W482" i="5"/>
  <c r="W483" i="5"/>
  <c r="W484" i="5"/>
  <c r="W485" i="5"/>
  <c r="W486" i="5"/>
  <c r="W487" i="5"/>
  <c r="W488" i="5"/>
  <c r="W489" i="5"/>
  <c r="W490" i="5"/>
  <c r="W491" i="5"/>
  <c r="W492" i="5"/>
  <c r="W493" i="5"/>
  <c r="W494" i="5"/>
  <c r="W495" i="5"/>
  <c r="W496" i="5"/>
  <c r="W497" i="5"/>
  <c r="W498" i="5"/>
  <c r="W499" i="5"/>
  <c r="W500" i="5"/>
  <c r="W501" i="5"/>
  <c r="W502" i="5"/>
  <c r="W503" i="5"/>
  <c r="W504" i="5"/>
  <c r="W505" i="5"/>
  <c r="W506" i="5"/>
  <c r="W507" i="5"/>
  <c r="W508" i="5"/>
  <c r="W509" i="5"/>
  <c r="W510" i="5"/>
  <c r="W511" i="5"/>
  <c r="W512" i="5"/>
  <c r="W513" i="5"/>
  <c r="W514" i="5"/>
  <c r="W515" i="5"/>
  <c r="W516" i="5"/>
  <c r="W517" i="5"/>
  <c r="W518" i="5"/>
  <c r="W519" i="5"/>
  <c r="W520" i="5"/>
  <c r="W521" i="5"/>
  <c r="W522" i="5"/>
  <c r="W523" i="5"/>
  <c r="W524" i="5"/>
  <c r="W525" i="5"/>
  <c r="W526" i="5"/>
  <c r="W527" i="5"/>
  <c r="W528" i="5"/>
  <c r="W529" i="5"/>
  <c r="W530" i="5"/>
  <c r="W531" i="5"/>
  <c r="W532" i="5"/>
  <c r="W533" i="5"/>
  <c r="W534" i="5"/>
  <c r="W535" i="5"/>
  <c r="W536" i="5"/>
  <c r="W537" i="5"/>
  <c r="W538" i="5"/>
  <c r="W539" i="5"/>
  <c r="W540" i="5"/>
  <c r="W541" i="5"/>
  <c r="W542" i="5"/>
  <c r="W543" i="5"/>
  <c r="W544" i="5"/>
  <c r="W545" i="5"/>
  <c r="W546" i="5"/>
  <c r="W547" i="5"/>
  <c r="W548" i="5"/>
  <c r="W549" i="5"/>
  <c r="W550" i="5"/>
  <c r="W551" i="5"/>
  <c r="W552" i="5"/>
  <c r="W553" i="5"/>
  <c r="W554" i="5"/>
  <c r="W555" i="5"/>
  <c r="W556" i="5"/>
  <c r="W557" i="5"/>
  <c r="W558" i="5"/>
  <c r="W559" i="5"/>
  <c r="W560" i="5"/>
  <c r="W561" i="5"/>
  <c r="W562" i="5"/>
  <c r="W563" i="5"/>
  <c r="W564" i="5"/>
  <c r="W565" i="5"/>
  <c r="W566" i="5"/>
  <c r="W567" i="5"/>
  <c r="W568" i="5"/>
  <c r="W569" i="5"/>
  <c r="W570" i="5"/>
  <c r="W571" i="5"/>
  <c r="W572" i="5"/>
  <c r="W573" i="5"/>
  <c r="W574" i="5"/>
  <c r="W575" i="5"/>
  <c r="W576" i="5"/>
  <c r="W577" i="5"/>
  <c r="W578" i="5"/>
  <c r="W579" i="5"/>
  <c r="W580" i="5"/>
  <c r="W581" i="5"/>
  <c r="W582" i="5"/>
  <c r="W583" i="5"/>
  <c r="W584" i="5"/>
  <c r="W585" i="5"/>
  <c r="W586" i="5"/>
  <c r="W587" i="5"/>
  <c r="W588" i="5"/>
  <c r="W589" i="5"/>
  <c r="W590" i="5"/>
  <c r="W591" i="5"/>
  <c r="W592" i="5"/>
  <c r="W593" i="5"/>
  <c r="W594" i="5"/>
  <c r="W595" i="5"/>
  <c r="W596" i="5"/>
  <c r="W597" i="5"/>
  <c r="W598" i="5"/>
  <c r="W599" i="5"/>
  <c r="W600" i="5"/>
  <c r="W601" i="5"/>
  <c r="W602" i="5"/>
  <c r="W603" i="5"/>
  <c r="W604" i="5"/>
  <c r="W605" i="5"/>
  <c r="W606" i="5"/>
  <c r="W607" i="5"/>
  <c r="W608" i="5"/>
  <c r="W609" i="5"/>
  <c r="W610" i="5"/>
  <c r="W611" i="5"/>
  <c r="W612" i="5"/>
  <c r="W613" i="5"/>
  <c r="W614" i="5"/>
  <c r="W615" i="5"/>
  <c r="W616" i="5"/>
  <c r="W617" i="5"/>
  <c r="W618" i="5"/>
  <c r="W619" i="5"/>
  <c r="W620" i="5"/>
  <c r="W621" i="5"/>
  <c r="W622" i="5"/>
  <c r="W623" i="5"/>
  <c r="W624" i="5"/>
  <c r="W625" i="5"/>
  <c r="W626" i="5"/>
  <c r="W627" i="5"/>
  <c r="W628" i="5"/>
  <c r="W629" i="5"/>
  <c r="W630" i="5"/>
  <c r="W631" i="5"/>
  <c r="W632" i="5"/>
  <c r="W633" i="5"/>
  <c r="W634" i="5"/>
  <c r="W635" i="5"/>
  <c r="W636" i="5"/>
  <c r="W637" i="5"/>
  <c r="W638" i="5"/>
  <c r="W639" i="5"/>
  <c r="W640" i="5"/>
  <c r="W641" i="5"/>
  <c r="W642" i="5"/>
  <c r="W643" i="5"/>
  <c r="W644" i="5"/>
  <c r="W645" i="5"/>
  <c r="W646" i="5"/>
  <c r="W647" i="5"/>
  <c r="W648" i="5"/>
  <c r="W649" i="5"/>
  <c r="W650" i="5"/>
  <c r="W651" i="5"/>
  <c r="W652" i="5"/>
  <c r="W653" i="5"/>
  <c r="W654" i="5"/>
  <c r="W655" i="5"/>
  <c r="W656" i="5"/>
  <c r="W657" i="5"/>
  <c r="W658" i="5"/>
  <c r="W659" i="5"/>
  <c r="W660" i="5"/>
  <c r="W661" i="5"/>
  <c r="W662" i="5"/>
  <c r="W663" i="5"/>
  <c r="W664" i="5"/>
  <c r="W665" i="5"/>
  <c r="W666" i="5"/>
  <c r="W667" i="5"/>
  <c r="W668" i="5"/>
  <c r="W669" i="5"/>
  <c r="W670" i="5"/>
  <c r="W671" i="5"/>
  <c r="W672" i="5"/>
  <c r="W673" i="5"/>
  <c r="W674" i="5"/>
  <c r="W675" i="5"/>
  <c r="W676" i="5"/>
  <c r="W677" i="5"/>
  <c r="W678" i="5"/>
  <c r="W679" i="5"/>
  <c r="W680" i="5"/>
  <c r="W681" i="5"/>
  <c r="W682" i="5"/>
  <c r="W683" i="5"/>
  <c r="W684" i="5"/>
  <c r="W685" i="5"/>
  <c r="W686" i="5"/>
  <c r="W687" i="5"/>
  <c r="W688" i="5"/>
  <c r="W689" i="5"/>
  <c r="W690" i="5"/>
  <c r="W691" i="5"/>
  <c r="W692" i="5"/>
  <c r="W693" i="5"/>
  <c r="W694" i="5"/>
  <c r="W695" i="5"/>
  <c r="W696" i="5"/>
  <c r="W697" i="5"/>
  <c r="W698" i="5"/>
  <c r="W699" i="5"/>
  <c r="W700" i="5"/>
  <c r="W701" i="5"/>
  <c r="W702" i="5"/>
  <c r="W703" i="5"/>
  <c r="W704" i="5"/>
  <c r="W705" i="5"/>
  <c r="W706" i="5"/>
  <c r="W707" i="5"/>
  <c r="W708" i="5"/>
  <c r="W709" i="5"/>
  <c r="W710" i="5"/>
  <c r="W711" i="5"/>
  <c r="W712" i="5"/>
  <c r="W713" i="5"/>
  <c r="W714" i="5"/>
  <c r="W715" i="5"/>
  <c r="W716" i="5"/>
  <c r="W717" i="5"/>
  <c r="W718" i="5"/>
  <c r="W719" i="5"/>
  <c r="W720" i="5"/>
  <c r="W721" i="5"/>
  <c r="W722" i="5"/>
  <c r="W723" i="5"/>
  <c r="W724" i="5"/>
  <c r="W725" i="5"/>
  <c r="W726" i="5"/>
  <c r="W727" i="5"/>
  <c r="W728" i="5"/>
  <c r="W729" i="5"/>
  <c r="W730" i="5"/>
  <c r="W731" i="5"/>
  <c r="W732" i="5"/>
  <c r="W733" i="5"/>
  <c r="W734" i="5"/>
  <c r="W735" i="5"/>
  <c r="W736" i="5"/>
  <c r="W737" i="5"/>
  <c r="W738" i="5"/>
  <c r="W739" i="5"/>
  <c r="W740" i="5"/>
  <c r="W741" i="5"/>
  <c r="W742" i="5"/>
  <c r="W743" i="5"/>
  <c r="W744" i="5"/>
  <c r="W745" i="5"/>
  <c r="W746" i="5"/>
  <c r="W747" i="5"/>
  <c r="W748" i="5"/>
  <c r="W749" i="5"/>
  <c r="W750" i="5"/>
  <c r="W751" i="5"/>
  <c r="W752" i="5"/>
  <c r="W753" i="5"/>
  <c r="W754" i="5"/>
  <c r="W755" i="5"/>
  <c r="W756" i="5"/>
  <c r="W757" i="5"/>
  <c r="W758" i="5"/>
  <c r="W759" i="5"/>
  <c r="W760" i="5"/>
  <c r="W761" i="5"/>
  <c r="W762" i="5"/>
  <c r="W763" i="5"/>
  <c r="W764" i="5"/>
  <c r="W765" i="5"/>
  <c r="W766" i="5"/>
  <c r="W767" i="5"/>
  <c r="W768" i="5"/>
  <c r="W769" i="5"/>
  <c r="W770" i="5"/>
  <c r="W771" i="5"/>
  <c r="W772" i="5"/>
  <c r="W773" i="5"/>
  <c r="W774" i="5"/>
  <c r="W775" i="5"/>
  <c r="W776" i="5"/>
  <c r="W777" i="5"/>
  <c r="W778" i="5"/>
  <c r="W779" i="5"/>
  <c r="W780" i="5"/>
  <c r="W781" i="5"/>
  <c r="W782" i="5"/>
  <c r="W783" i="5"/>
  <c r="W784" i="5"/>
  <c r="W785" i="5"/>
  <c r="W786" i="5"/>
  <c r="W787" i="5"/>
  <c r="W788" i="5"/>
  <c r="W789" i="5"/>
  <c r="W790" i="5"/>
  <c r="W791" i="5"/>
  <c r="W792" i="5"/>
  <c r="W793" i="5"/>
  <c r="W794" i="5"/>
  <c r="W795" i="5"/>
  <c r="W796" i="5"/>
  <c r="W797" i="5"/>
  <c r="W798" i="5"/>
  <c r="W799" i="5"/>
  <c r="W800" i="5"/>
  <c r="W801" i="5"/>
  <c r="W802" i="5"/>
  <c r="W803" i="5"/>
  <c r="W804" i="5"/>
  <c r="W805" i="5"/>
  <c r="W806" i="5"/>
  <c r="W807" i="5"/>
  <c r="W808" i="5"/>
  <c r="W809" i="5"/>
  <c r="W810" i="5"/>
  <c r="W811" i="5"/>
  <c r="W812" i="5"/>
  <c r="W813" i="5"/>
  <c r="W814" i="5"/>
  <c r="W815" i="5"/>
  <c r="W816" i="5"/>
  <c r="W817" i="5"/>
  <c r="W818" i="5"/>
  <c r="W819" i="5"/>
  <c r="W820" i="5"/>
  <c r="W821" i="5"/>
  <c r="W822" i="5"/>
  <c r="W823" i="5"/>
  <c r="W824" i="5"/>
  <c r="W825" i="5"/>
  <c r="W826" i="5"/>
  <c r="W827" i="5"/>
  <c r="W828" i="5"/>
  <c r="W829" i="5"/>
  <c r="W830" i="5"/>
  <c r="W831" i="5"/>
  <c r="W832" i="5"/>
  <c r="W833" i="5"/>
  <c r="W834" i="5"/>
  <c r="W835" i="5"/>
  <c r="W836" i="5"/>
  <c r="W837" i="5"/>
  <c r="W838" i="5"/>
  <c r="W839" i="5"/>
  <c r="W840" i="5"/>
  <c r="W841" i="5"/>
  <c r="W842" i="5"/>
  <c r="W843" i="5"/>
  <c r="W844" i="5"/>
  <c r="W845" i="5"/>
  <c r="W846" i="5"/>
  <c r="W847" i="5"/>
  <c r="W848" i="5"/>
  <c r="W849" i="5"/>
  <c r="W850" i="5"/>
  <c r="W851" i="5"/>
  <c r="W852" i="5"/>
  <c r="W853" i="5"/>
  <c r="W854" i="5"/>
  <c r="W855" i="5"/>
  <c r="W856" i="5"/>
  <c r="W857" i="5"/>
  <c r="W858" i="5"/>
  <c r="W859" i="5"/>
  <c r="W860" i="5"/>
  <c r="W861" i="5"/>
  <c r="W862" i="5"/>
  <c r="W863" i="5"/>
  <c r="W864" i="5"/>
  <c r="W865" i="5"/>
  <c r="W866" i="5"/>
  <c r="W867" i="5"/>
  <c r="W868" i="5"/>
  <c r="W869" i="5"/>
  <c r="W870" i="5"/>
  <c r="W871" i="5"/>
  <c r="W872" i="5"/>
  <c r="W873" i="5"/>
  <c r="W874" i="5"/>
  <c r="W875" i="5"/>
  <c r="W876" i="5"/>
  <c r="W877" i="5"/>
  <c r="W878" i="5"/>
  <c r="W879" i="5"/>
  <c r="W880" i="5"/>
  <c r="W881" i="5"/>
  <c r="W882" i="5"/>
  <c r="W883" i="5"/>
  <c r="W884" i="5"/>
  <c r="W885" i="5"/>
  <c r="W886" i="5"/>
  <c r="W887" i="5"/>
  <c r="W888" i="5"/>
  <c r="W889" i="5"/>
  <c r="W890" i="5"/>
  <c r="W891" i="5"/>
  <c r="W892" i="5"/>
  <c r="W893" i="5"/>
  <c r="W894" i="5"/>
  <c r="W895" i="5"/>
  <c r="W896" i="5"/>
  <c r="W897" i="5"/>
  <c r="W898" i="5"/>
  <c r="W899" i="5"/>
  <c r="W900" i="5"/>
  <c r="W901" i="5"/>
  <c r="W902" i="5"/>
  <c r="W903" i="5"/>
  <c r="W904" i="5"/>
  <c r="W905" i="5"/>
  <c r="W906" i="5"/>
  <c r="W907" i="5"/>
  <c r="W908" i="5"/>
  <c r="W909" i="5"/>
  <c r="W910" i="5"/>
  <c r="W911" i="5"/>
  <c r="W912" i="5"/>
  <c r="W913" i="5"/>
  <c r="W914" i="5"/>
  <c r="W915" i="5"/>
  <c r="W916" i="5"/>
  <c r="W917" i="5"/>
  <c r="W918" i="5"/>
  <c r="W919" i="5"/>
  <c r="W920" i="5"/>
  <c r="W921" i="5"/>
  <c r="W922" i="5"/>
  <c r="W923" i="5"/>
  <c r="W924" i="5"/>
  <c r="W925" i="5"/>
  <c r="W926" i="5"/>
  <c r="W927" i="5"/>
  <c r="W928" i="5"/>
  <c r="W929" i="5"/>
  <c r="W930" i="5"/>
  <c r="W931" i="5"/>
  <c r="W932" i="5"/>
  <c r="W933" i="5"/>
  <c r="W934" i="5"/>
  <c r="W935" i="5"/>
  <c r="W936" i="5"/>
  <c r="W937" i="5"/>
  <c r="W938" i="5"/>
  <c r="W939" i="5"/>
  <c r="W940" i="5"/>
  <c r="W941" i="5"/>
  <c r="W942" i="5"/>
  <c r="W943" i="5"/>
  <c r="W944" i="5"/>
  <c r="W945" i="5"/>
  <c r="W946" i="5"/>
  <c r="W947" i="5"/>
  <c r="W948" i="5"/>
  <c r="W949" i="5"/>
  <c r="W950" i="5"/>
  <c r="W951" i="5"/>
  <c r="W952" i="5"/>
  <c r="W953" i="5"/>
  <c r="W954" i="5"/>
  <c r="W955" i="5"/>
  <c r="W956" i="5"/>
  <c r="W957" i="5"/>
  <c r="W958" i="5"/>
  <c r="W959" i="5"/>
  <c r="W960" i="5"/>
  <c r="W961" i="5"/>
  <c r="W962" i="5"/>
  <c r="W963" i="5"/>
  <c r="W964" i="5"/>
  <c r="W965" i="5"/>
  <c r="W966" i="5"/>
  <c r="W967" i="5"/>
  <c r="W968" i="5"/>
  <c r="W969" i="5"/>
  <c r="W970" i="5"/>
  <c r="W971" i="5"/>
  <c r="W972" i="5"/>
  <c r="W973" i="5"/>
  <c r="W974" i="5"/>
  <c r="W975" i="5"/>
  <c r="W976" i="5"/>
  <c r="W977" i="5"/>
  <c r="W978" i="5"/>
  <c r="W979" i="5"/>
  <c r="W980" i="5"/>
  <c r="W981" i="5"/>
  <c r="W982" i="5"/>
  <c r="W983" i="5"/>
  <c r="W984" i="5"/>
  <c r="W985" i="5"/>
  <c r="W986" i="5"/>
  <c r="W987" i="5"/>
  <c r="W988" i="5"/>
  <c r="W989" i="5"/>
  <c r="W990" i="5"/>
  <c r="W991" i="5"/>
  <c r="W992" i="5"/>
  <c r="W993" i="5"/>
  <c r="W994" i="5"/>
  <c r="W995" i="5"/>
  <c r="W996" i="5"/>
  <c r="W997" i="5"/>
  <c r="W998" i="5"/>
  <c r="W999" i="5"/>
  <c r="W1000" i="5"/>
  <c r="W1001" i="5"/>
  <c r="W1002" i="5"/>
  <c r="W1003" i="5"/>
  <c r="W1004" i="5"/>
  <c r="W1005" i="5"/>
  <c r="W1006" i="5"/>
  <c r="W1007" i="5"/>
  <c r="W1008" i="5"/>
  <c r="W1009" i="5"/>
  <c r="W1010" i="5"/>
  <c r="W1011" i="5"/>
  <c r="W1012" i="5"/>
  <c r="W1013" i="5"/>
  <c r="W1014" i="5"/>
  <c r="W1015" i="5"/>
  <c r="W1016" i="5"/>
  <c r="W1017" i="5"/>
  <c r="W1018" i="5"/>
  <c r="W1019" i="5"/>
  <c r="W1020" i="5"/>
  <c r="W1021" i="5"/>
  <c r="W1022" i="5"/>
  <c r="W1023" i="5"/>
  <c r="W1024" i="5"/>
  <c r="W1025" i="5"/>
  <c r="W1026" i="5"/>
  <c r="W1027" i="5"/>
  <c r="W1028" i="5"/>
  <c r="W1029" i="5"/>
  <c r="W1030" i="5"/>
  <c r="W1031" i="5"/>
  <c r="W1032" i="5"/>
  <c r="W1033" i="5"/>
  <c r="W1034" i="5"/>
  <c r="W1035" i="5"/>
  <c r="W1036" i="5"/>
  <c r="W1037" i="5"/>
  <c r="W1038" i="5"/>
  <c r="W1039" i="5"/>
  <c r="W1040" i="5"/>
  <c r="W1041" i="5"/>
  <c r="W1042" i="5"/>
  <c r="W1043" i="5"/>
  <c r="W1044" i="5"/>
  <c r="W1045" i="5"/>
  <c r="W1046" i="5"/>
  <c r="W1047" i="5"/>
  <c r="W1048" i="5"/>
  <c r="W1049" i="5"/>
  <c r="W1050" i="5"/>
  <c r="W1051" i="5"/>
  <c r="W1052" i="5"/>
  <c r="W1053" i="5"/>
  <c r="W1054" i="5"/>
  <c r="W1055" i="5"/>
  <c r="W1056" i="5"/>
  <c r="W1057" i="5"/>
  <c r="W1058" i="5"/>
  <c r="W1059" i="5"/>
  <c r="W1060" i="5"/>
  <c r="W1061" i="5"/>
  <c r="W1062" i="5"/>
  <c r="W1063" i="5"/>
  <c r="W1064" i="5"/>
  <c r="W1065" i="5"/>
  <c r="W1066" i="5"/>
  <c r="W1067" i="5"/>
  <c r="W1068" i="5"/>
  <c r="W1069" i="5"/>
  <c r="W1070" i="5"/>
  <c r="W1071" i="5"/>
  <c r="W1072" i="5"/>
  <c r="W1073" i="5"/>
  <c r="W1074" i="5"/>
  <c r="W1075" i="5"/>
  <c r="W1076" i="5"/>
  <c r="W1077" i="5"/>
  <c r="W1078" i="5"/>
  <c r="W1079" i="5"/>
  <c r="W1080" i="5"/>
  <c r="W1081" i="5"/>
  <c r="W1082" i="5"/>
  <c r="W1083" i="5"/>
  <c r="W1084" i="5"/>
  <c r="W1085" i="5"/>
  <c r="W1086" i="5"/>
  <c r="W1087" i="5"/>
  <c r="W1088" i="5"/>
  <c r="W1089" i="5"/>
  <c r="W1090" i="5"/>
  <c r="W1091" i="5"/>
  <c r="W1092" i="5"/>
  <c r="W1093" i="5"/>
  <c r="W1094" i="5"/>
  <c r="W1095" i="5"/>
  <c r="W1096" i="5"/>
  <c r="W1097" i="5"/>
  <c r="W1098" i="5"/>
  <c r="W1099" i="5"/>
  <c r="W1100" i="5"/>
  <c r="W1101" i="5"/>
  <c r="W1102" i="5"/>
  <c r="W1103" i="5"/>
  <c r="W1104" i="5"/>
  <c r="W1105" i="5"/>
  <c r="W1106" i="5"/>
  <c r="W1107" i="5"/>
  <c r="W1108" i="5"/>
  <c r="W1109" i="5"/>
  <c r="W1110" i="5"/>
  <c r="W1111" i="5"/>
  <c r="W1112" i="5"/>
  <c r="W1113" i="5"/>
  <c r="W1114" i="5"/>
  <c r="W1115" i="5"/>
  <c r="W1116" i="5"/>
  <c r="W1117" i="5"/>
  <c r="W1118" i="5"/>
  <c r="W1119" i="5"/>
  <c r="W1120" i="5"/>
  <c r="W1121" i="5"/>
  <c r="W1122" i="5"/>
  <c r="W1123" i="5"/>
  <c r="W1124" i="5"/>
  <c r="W1125" i="5"/>
  <c r="W1126" i="5"/>
  <c r="W1127" i="5"/>
  <c r="W1128" i="5"/>
  <c r="W1129" i="5"/>
  <c r="W1130" i="5"/>
  <c r="W1131" i="5"/>
  <c r="W1132" i="5"/>
  <c r="W1133" i="5"/>
  <c r="W1134" i="5"/>
  <c r="W1135" i="5"/>
  <c r="W1136" i="5"/>
  <c r="W1137" i="5"/>
  <c r="W1138" i="5"/>
  <c r="W1139" i="5"/>
  <c r="W1140" i="5"/>
  <c r="W1141" i="5"/>
  <c r="W1142" i="5"/>
  <c r="W1143" i="5"/>
  <c r="W1144" i="5"/>
  <c r="W1145" i="5"/>
  <c r="W1146" i="5"/>
  <c r="W1147" i="5"/>
  <c r="W1148" i="5"/>
  <c r="W1149" i="5"/>
  <c r="W1150" i="5"/>
  <c r="W1151" i="5"/>
  <c r="W1152" i="5"/>
  <c r="W1153" i="5"/>
  <c r="W1154" i="5"/>
  <c r="W1155" i="5"/>
  <c r="W1156" i="5"/>
  <c r="W1157" i="5"/>
  <c r="W1158" i="5"/>
  <c r="W1159" i="5"/>
  <c r="W1160" i="5"/>
  <c r="W1161" i="5"/>
  <c r="W1162" i="5"/>
  <c r="W1163" i="5"/>
  <c r="W1164" i="5"/>
  <c r="W1165" i="5"/>
  <c r="W1166" i="5"/>
  <c r="W1167" i="5"/>
  <c r="W1168" i="5"/>
  <c r="W1169" i="5"/>
  <c r="W1170" i="5"/>
  <c r="W1171" i="5"/>
  <c r="W1172" i="5"/>
  <c r="W1173" i="5"/>
  <c r="W1174" i="5"/>
  <c r="W1175" i="5"/>
  <c r="W1176" i="5"/>
  <c r="W1177" i="5"/>
  <c r="W1178" i="5"/>
  <c r="W1179" i="5"/>
  <c r="W1180" i="5"/>
  <c r="W1181" i="5"/>
  <c r="W1182" i="5"/>
  <c r="W1183" i="5"/>
  <c r="W1184" i="5"/>
  <c r="W1185" i="5"/>
  <c r="W1186" i="5"/>
  <c r="W1187" i="5"/>
  <c r="W1188" i="5"/>
  <c r="W1189" i="5"/>
  <c r="W1190" i="5"/>
  <c r="W1191" i="5"/>
  <c r="W1192" i="5"/>
  <c r="W1193" i="5"/>
  <c r="W1194" i="5"/>
  <c r="W1195" i="5"/>
  <c r="W1196" i="5"/>
  <c r="W1197" i="5"/>
  <c r="W1198" i="5"/>
  <c r="W1199" i="5"/>
  <c r="W1200" i="5"/>
  <c r="W1201" i="5"/>
  <c r="W1202" i="5"/>
  <c r="W1203" i="5"/>
  <c r="W1204" i="5"/>
  <c r="W1205" i="5"/>
  <c r="W1206" i="5"/>
  <c r="W1207" i="5"/>
  <c r="W1208" i="5"/>
  <c r="W1209" i="5"/>
  <c r="W1210" i="5"/>
  <c r="W1211" i="5"/>
  <c r="W1212" i="5"/>
  <c r="W1213" i="5"/>
  <c r="W1214" i="5"/>
  <c r="W1215" i="5"/>
  <c r="W1216" i="5"/>
  <c r="W1217" i="5"/>
  <c r="W1218" i="5"/>
  <c r="W1219" i="5"/>
  <c r="W1220" i="5"/>
  <c r="W1221" i="5"/>
  <c r="W1222" i="5"/>
  <c r="W1223" i="5"/>
  <c r="W1224" i="5"/>
  <c r="W1225" i="5"/>
  <c r="W1226" i="5"/>
  <c r="W1227" i="5"/>
  <c r="W1228" i="5"/>
  <c r="W1229" i="5"/>
  <c r="W1230" i="5"/>
  <c r="W1231" i="5"/>
  <c r="W1232" i="5"/>
  <c r="W1233" i="5"/>
  <c r="W1234" i="5"/>
  <c r="W1235" i="5"/>
  <c r="W1236" i="5"/>
  <c r="W1237" i="5"/>
  <c r="W1238" i="5"/>
  <c r="W1239" i="5"/>
  <c r="W1240" i="5"/>
  <c r="W1241" i="5"/>
  <c r="W1242" i="5"/>
  <c r="W1243" i="5"/>
  <c r="W1244" i="5"/>
  <c r="W1245" i="5"/>
  <c r="W1246" i="5"/>
  <c r="W1247" i="5"/>
  <c r="W1248" i="5"/>
  <c r="W1249" i="5"/>
  <c r="W1250" i="5"/>
  <c r="W1251" i="5"/>
  <c r="W1252" i="5"/>
  <c r="W1253" i="5"/>
  <c r="W1254" i="5"/>
  <c r="W1255" i="5"/>
  <c r="W1256" i="5"/>
  <c r="W1257" i="5"/>
  <c r="W1258" i="5"/>
  <c r="W1259" i="5"/>
  <c r="W1260" i="5"/>
  <c r="W1261" i="5"/>
  <c r="W1262" i="5"/>
  <c r="W1263" i="5"/>
  <c r="W1264" i="5"/>
  <c r="W1265" i="5"/>
  <c r="W1266" i="5"/>
  <c r="W1267" i="5"/>
  <c r="W1268" i="5"/>
  <c r="W1269" i="5"/>
  <c r="W1270" i="5"/>
  <c r="W1271" i="5"/>
  <c r="W1272" i="5"/>
  <c r="W1273" i="5"/>
  <c r="W1274" i="5"/>
  <c r="W1275" i="5"/>
  <c r="W1276" i="5"/>
  <c r="W1277" i="5"/>
  <c r="W1278" i="5"/>
  <c r="W1279" i="5"/>
  <c r="W1280" i="5"/>
  <c r="W1281" i="5"/>
  <c r="W1282" i="5"/>
  <c r="W1283" i="5"/>
  <c r="W1284" i="5"/>
  <c r="W1285" i="5"/>
  <c r="W1286" i="5"/>
  <c r="W1287" i="5"/>
  <c r="W1288" i="5"/>
  <c r="W1289" i="5"/>
  <c r="W1290" i="5"/>
  <c r="W1291" i="5"/>
  <c r="W1292" i="5"/>
  <c r="W1293" i="5"/>
  <c r="W1294" i="5"/>
  <c r="W1295" i="5"/>
  <c r="W1296" i="5"/>
  <c r="W1297" i="5"/>
  <c r="W1298" i="5"/>
  <c r="W1299" i="5"/>
  <c r="W1300" i="5"/>
  <c r="W1301" i="5"/>
  <c r="W1302" i="5"/>
  <c r="W1303" i="5"/>
  <c r="W1304" i="5"/>
  <c r="W1305" i="5"/>
  <c r="W1306" i="5"/>
  <c r="W1307" i="5"/>
  <c r="W1308" i="5"/>
  <c r="W1309" i="5"/>
  <c r="W1310" i="5"/>
  <c r="W1311" i="5"/>
  <c r="W1312" i="5"/>
  <c r="W1313" i="5"/>
  <c r="W1314" i="5"/>
  <c r="W1315" i="5"/>
  <c r="W1316" i="5"/>
  <c r="W1317" i="5"/>
  <c r="W1318" i="5"/>
  <c r="W1319" i="5"/>
  <c r="W1320" i="5"/>
  <c r="W1321" i="5"/>
  <c r="W1322" i="5"/>
  <c r="W1323" i="5"/>
  <c r="W1324" i="5"/>
  <c r="W1325" i="5"/>
  <c r="W1326" i="5"/>
  <c r="W1327" i="5"/>
  <c r="W1328" i="5"/>
  <c r="W1329" i="5"/>
  <c r="W1330" i="5"/>
  <c r="W1331" i="5"/>
  <c r="W1332" i="5"/>
  <c r="W1333" i="5"/>
  <c r="W1334" i="5"/>
  <c r="W1335" i="5"/>
  <c r="W1336" i="5"/>
  <c r="W1337" i="5"/>
  <c r="W1338" i="5"/>
  <c r="W1339" i="5"/>
  <c r="W1340" i="5"/>
  <c r="W1341" i="5"/>
  <c r="W1342" i="5"/>
  <c r="W1343" i="5"/>
  <c r="W1344" i="5"/>
  <c r="W1345" i="5"/>
  <c r="W1346" i="5"/>
  <c r="W1347" i="5"/>
  <c r="W1348" i="5"/>
  <c r="W1349" i="5"/>
  <c r="W1350" i="5"/>
  <c r="W1351" i="5"/>
  <c r="W1352" i="5"/>
  <c r="W1353" i="5"/>
  <c r="W1354" i="5"/>
  <c r="W1355" i="5"/>
  <c r="W1356" i="5"/>
  <c r="W1357" i="5"/>
  <c r="W1358" i="5"/>
  <c r="W1359" i="5"/>
  <c r="W1360" i="5"/>
  <c r="W1361" i="5"/>
  <c r="W1362" i="5"/>
  <c r="W1363" i="5"/>
  <c r="W1364" i="5"/>
  <c r="W1365" i="5"/>
  <c r="W1366" i="5"/>
  <c r="W1367" i="5"/>
  <c r="W1368" i="5"/>
  <c r="W1369" i="5"/>
  <c r="W1370" i="5"/>
  <c r="W1371" i="5"/>
  <c r="W1372" i="5"/>
  <c r="W1373" i="5"/>
  <c r="W1374" i="5"/>
  <c r="W1375" i="5"/>
  <c r="W1376" i="5"/>
  <c r="W1377" i="5"/>
  <c r="W1378" i="5"/>
  <c r="W1379" i="5"/>
  <c r="W1380" i="5"/>
  <c r="W1381" i="5"/>
  <c r="W1382" i="5"/>
  <c r="W1383" i="5"/>
  <c r="W1384" i="5"/>
  <c r="W1385" i="5"/>
  <c r="W1386" i="5"/>
  <c r="W1387" i="5"/>
  <c r="W1388" i="5"/>
  <c r="W1389" i="5"/>
  <c r="W1390" i="5"/>
  <c r="W1391" i="5"/>
  <c r="W1392" i="5"/>
  <c r="W1393" i="5"/>
  <c r="W1394" i="5"/>
  <c r="W1395" i="5"/>
  <c r="W1396" i="5"/>
  <c r="W1397" i="5"/>
  <c r="W1398" i="5"/>
  <c r="W1399" i="5"/>
  <c r="W1400" i="5"/>
  <c r="W1401" i="5"/>
  <c r="W1402" i="5"/>
  <c r="W1403" i="5"/>
  <c r="W1404" i="5"/>
  <c r="W1405" i="5"/>
  <c r="W1406" i="5"/>
  <c r="W1407" i="5"/>
  <c r="W1408" i="5"/>
  <c r="W1409" i="5"/>
  <c r="W1410" i="5"/>
  <c r="W1411" i="5"/>
  <c r="W1412" i="5"/>
  <c r="W1413" i="5"/>
  <c r="W1414" i="5"/>
  <c r="W1415" i="5"/>
  <c r="W1416" i="5"/>
  <c r="W1417" i="5"/>
  <c r="W1418" i="5"/>
  <c r="W1419" i="5"/>
  <c r="W1420" i="5"/>
  <c r="W1421" i="5"/>
  <c r="W1422" i="5"/>
  <c r="W1423" i="5"/>
  <c r="W1424" i="5"/>
  <c r="W1425" i="5"/>
  <c r="W1426" i="5"/>
  <c r="W1427" i="5"/>
  <c r="W1428" i="5"/>
  <c r="W1429" i="5"/>
  <c r="W1430" i="5"/>
  <c r="W1431" i="5"/>
  <c r="W1432" i="5"/>
  <c r="W1433" i="5"/>
  <c r="W1434" i="5"/>
  <c r="W1435" i="5"/>
  <c r="W1436" i="5"/>
  <c r="W1437" i="5"/>
  <c r="W1438" i="5"/>
  <c r="W1439" i="5"/>
  <c r="W1440" i="5"/>
  <c r="W1441" i="5"/>
  <c r="W1442" i="5"/>
  <c r="W1443" i="5"/>
  <c r="W1444" i="5"/>
  <c r="W1445" i="5"/>
  <c r="W1446" i="5"/>
  <c r="W1447" i="5"/>
  <c r="W1448" i="5"/>
  <c r="W1449" i="5"/>
  <c r="W1450" i="5"/>
  <c r="W1451" i="5"/>
  <c r="W1452" i="5"/>
  <c r="W1453" i="5"/>
  <c r="W1454" i="5"/>
  <c r="W1455" i="5"/>
  <c r="W1456" i="5"/>
  <c r="W1457" i="5"/>
  <c r="W1458" i="5"/>
  <c r="W1459" i="5"/>
  <c r="W1460" i="5"/>
  <c r="W1461" i="5"/>
  <c r="W1462" i="5"/>
  <c r="W1463" i="5"/>
  <c r="W1464" i="5"/>
  <c r="W1465" i="5"/>
  <c r="W1466" i="5"/>
  <c r="W1467" i="5"/>
  <c r="W1468" i="5"/>
  <c r="W1469" i="5"/>
  <c r="W1470" i="5"/>
  <c r="W1471" i="5"/>
  <c r="W1472" i="5"/>
  <c r="W1473" i="5"/>
  <c r="W1474" i="5"/>
  <c r="W1475" i="5"/>
  <c r="W1476" i="5"/>
  <c r="W1477" i="5"/>
  <c r="W1478" i="5"/>
  <c r="W1479" i="5"/>
  <c r="W1480" i="5"/>
  <c r="W1481" i="5"/>
  <c r="W1482" i="5"/>
  <c r="W1483" i="5"/>
  <c r="W1484" i="5"/>
  <c r="W1485" i="5"/>
  <c r="W1486" i="5"/>
  <c r="W1487" i="5"/>
  <c r="W1488" i="5"/>
  <c r="W1489" i="5"/>
  <c r="W1490" i="5"/>
  <c r="W1491" i="5"/>
  <c r="W1492" i="5"/>
  <c r="W1493" i="5"/>
  <c r="W1494" i="5"/>
  <c r="W1495" i="5"/>
  <c r="W1496" i="5"/>
  <c r="W1497" i="5"/>
  <c r="W1498" i="5"/>
  <c r="W1499" i="5"/>
  <c r="W1500" i="5"/>
  <c r="W1501" i="5"/>
  <c r="W1502" i="5"/>
  <c r="W1503" i="5"/>
  <c r="W1504" i="5"/>
  <c r="W1505" i="5"/>
  <c r="W1506" i="5"/>
  <c r="W1507" i="5"/>
  <c r="W1508" i="5"/>
  <c r="W1509" i="5"/>
  <c r="W1510" i="5"/>
  <c r="W1511" i="5"/>
  <c r="W1512" i="5"/>
  <c r="W1513" i="5"/>
  <c r="W1514" i="5"/>
  <c r="W1515" i="5"/>
  <c r="W1516" i="5"/>
  <c r="W1517" i="5"/>
  <c r="W1518" i="5"/>
  <c r="W1519" i="5"/>
  <c r="W1520" i="5"/>
  <c r="W1521" i="5"/>
  <c r="W1522" i="5"/>
  <c r="W1523" i="5"/>
  <c r="W1524" i="5"/>
  <c r="W1525" i="5"/>
  <c r="W1526" i="5"/>
  <c r="W1527" i="5"/>
  <c r="W1528" i="5"/>
  <c r="W1529" i="5"/>
  <c r="W1530" i="5"/>
  <c r="W1531" i="5"/>
  <c r="W1532" i="5"/>
  <c r="W1533" i="5"/>
  <c r="W1534" i="5"/>
  <c r="W1535" i="5"/>
  <c r="W1536" i="5"/>
  <c r="W1537" i="5"/>
  <c r="W1538" i="5"/>
  <c r="W1539" i="5"/>
  <c r="W1540" i="5"/>
  <c r="W1541" i="5"/>
  <c r="W1542" i="5"/>
  <c r="W1543" i="5"/>
  <c r="W1544" i="5"/>
  <c r="W1545" i="5"/>
  <c r="W1546" i="5"/>
  <c r="W1547" i="5"/>
  <c r="W1548" i="5"/>
  <c r="W1549" i="5"/>
  <c r="W1550" i="5"/>
  <c r="W1551" i="5"/>
  <c r="W1552" i="5"/>
  <c r="W1553" i="5"/>
  <c r="W1554" i="5"/>
  <c r="W1555" i="5"/>
  <c r="W1556" i="5"/>
  <c r="W1557" i="5"/>
  <c r="W1558" i="5"/>
  <c r="W1559" i="5"/>
  <c r="W1560" i="5"/>
  <c r="W1561" i="5"/>
  <c r="W1562" i="5"/>
  <c r="W1563" i="5"/>
  <c r="W1564" i="5"/>
  <c r="W1565" i="5"/>
  <c r="W1566" i="5"/>
  <c r="W1567" i="5"/>
  <c r="W1568" i="5"/>
  <c r="W1569" i="5"/>
  <c r="W1570" i="5"/>
  <c r="W1571" i="5"/>
  <c r="W1572" i="5"/>
  <c r="W1573" i="5"/>
  <c r="W1574" i="5"/>
  <c r="W1575" i="5"/>
  <c r="W1576" i="5"/>
  <c r="W1577" i="5"/>
  <c r="W1578" i="5"/>
  <c r="W1579" i="5"/>
  <c r="W1580" i="5"/>
  <c r="W1581" i="5"/>
  <c r="W1582" i="5"/>
  <c r="W1583" i="5"/>
  <c r="W1584" i="5"/>
  <c r="W1585" i="5"/>
  <c r="W1586" i="5"/>
  <c r="W1587" i="5"/>
  <c r="W1588" i="5"/>
  <c r="W1589" i="5"/>
  <c r="W1590" i="5"/>
  <c r="W1591" i="5"/>
  <c r="W1592" i="5"/>
  <c r="W1593" i="5"/>
  <c r="W1594" i="5"/>
  <c r="W1595" i="5"/>
  <c r="W1596" i="5"/>
  <c r="W1597" i="5"/>
  <c r="W1598" i="5"/>
  <c r="W1599" i="5"/>
  <c r="W1600" i="5"/>
  <c r="W1601" i="5"/>
  <c r="W1602" i="5"/>
  <c r="W1603" i="5"/>
  <c r="W1604" i="5"/>
  <c r="W1605" i="5"/>
  <c r="W1606" i="5"/>
  <c r="W1607" i="5"/>
  <c r="W1608" i="5"/>
  <c r="W1609" i="5"/>
  <c r="W1610" i="5"/>
  <c r="W1611" i="5"/>
  <c r="W1612" i="5"/>
  <c r="W1613" i="5"/>
  <c r="W1614" i="5"/>
  <c r="W1615" i="5"/>
  <c r="W1616" i="5"/>
  <c r="W1617" i="5"/>
  <c r="W1618" i="5"/>
  <c r="W1619" i="5"/>
  <c r="W1620" i="5"/>
  <c r="W1621" i="5"/>
  <c r="W1622" i="5"/>
  <c r="W1623" i="5"/>
  <c r="W1624" i="5"/>
  <c r="W1625" i="5"/>
  <c r="W1626" i="5"/>
  <c r="W1627" i="5"/>
  <c r="W1628" i="5"/>
  <c r="W1629" i="5"/>
  <c r="W1630" i="5"/>
  <c r="W1631" i="5"/>
  <c r="W1632" i="5"/>
  <c r="W1633" i="5"/>
  <c r="W1634" i="5"/>
  <c r="W1635" i="5"/>
  <c r="W1636" i="5"/>
  <c r="W1637" i="5"/>
  <c r="W1638" i="5"/>
  <c r="W1639" i="5"/>
  <c r="W1640" i="5"/>
  <c r="W1641" i="5"/>
  <c r="W1642" i="5"/>
  <c r="W1643" i="5"/>
  <c r="W1644" i="5"/>
  <c r="W1645" i="5"/>
  <c r="W1646" i="5"/>
  <c r="W1647" i="5"/>
  <c r="W1648" i="5"/>
  <c r="W1649" i="5"/>
  <c r="W1650" i="5"/>
  <c r="W1651" i="5"/>
  <c r="W1652" i="5"/>
  <c r="W1653" i="5"/>
  <c r="W1654" i="5"/>
  <c r="W1655" i="5"/>
  <c r="W1656" i="5"/>
  <c r="W1657" i="5"/>
  <c r="W1658" i="5"/>
  <c r="W1659" i="5"/>
  <c r="W1660" i="5"/>
  <c r="W1661" i="5"/>
  <c r="W1662" i="5"/>
  <c r="W1663" i="5"/>
  <c r="W1664" i="5"/>
  <c r="W1665" i="5"/>
  <c r="W1666" i="5"/>
  <c r="W1667" i="5"/>
  <c r="W1668" i="5"/>
  <c r="W1669" i="5"/>
  <c r="W1670" i="5"/>
  <c r="W1671" i="5"/>
  <c r="W1672" i="5"/>
  <c r="W1673" i="5"/>
  <c r="W1674" i="5"/>
  <c r="W1675" i="5"/>
  <c r="W1676" i="5"/>
  <c r="W1677" i="5"/>
  <c r="W1678" i="5"/>
  <c r="W1679" i="5"/>
  <c r="W1680" i="5"/>
  <c r="W1681" i="5"/>
  <c r="W1682" i="5"/>
  <c r="W1683" i="5"/>
  <c r="W1684" i="5"/>
  <c r="W1685" i="5"/>
  <c r="W1686" i="5"/>
  <c r="W1687" i="5"/>
  <c r="W1688" i="5"/>
  <c r="W1689" i="5"/>
  <c r="W1690" i="5"/>
  <c r="W1691" i="5"/>
  <c r="W1692" i="5"/>
  <c r="W1693" i="5"/>
  <c r="W1694" i="5"/>
  <c r="W1695" i="5"/>
  <c r="W1696" i="5"/>
  <c r="W1697" i="5"/>
  <c r="W1698" i="5"/>
  <c r="W1699" i="5"/>
  <c r="W1700" i="5"/>
  <c r="W1701" i="5"/>
  <c r="W1702" i="5"/>
  <c r="W1703" i="5"/>
  <c r="W1704" i="5"/>
  <c r="W1705" i="5"/>
  <c r="W1706" i="5"/>
  <c r="W1707" i="5"/>
  <c r="W1708" i="5"/>
  <c r="W1709" i="5"/>
  <c r="W1710" i="5"/>
  <c r="W1711" i="5"/>
  <c r="W1712" i="5"/>
  <c r="W1713" i="5"/>
  <c r="W1714" i="5"/>
  <c r="W1715" i="5"/>
  <c r="W1716" i="5"/>
  <c r="W1717" i="5"/>
  <c r="W1718" i="5"/>
  <c r="W1719" i="5"/>
  <c r="W1720" i="5"/>
  <c r="W1721" i="5"/>
  <c r="W1722" i="5"/>
  <c r="W1723" i="5"/>
  <c r="W1724" i="5"/>
  <c r="W1725" i="5"/>
  <c r="W1726" i="5"/>
  <c r="W1727" i="5"/>
  <c r="W1728" i="5"/>
  <c r="W1729" i="5"/>
  <c r="W1730" i="5"/>
  <c r="W1731" i="5"/>
  <c r="W1732" i="5"/>
  <c r="W1733" i="5"/>
  <c r="W1734" i="5"/>
  <c r="W1735" i="5"/>
  <c r="W1736" i="5"/>
  <c r="W1737" i="5"/>
  <c r="W1738" i="5"/>
  <c r="W1739" i="5"/>
  <c r="W1740" i="5"/>
  <c r="W1741" i="5"/>
  <c r="W1742" i="5"/>
  <c r="W1743" i="5"/>
  <c r="W1744" i="5"/>
  <c r="W1745" i="5"/>
  <c r="W1746" i="5"/>
  <c r="W1747" i="5"/>
  <c r="W1748" i="5"/>
  <c r="W1749" i="5"/>
  <c r="W1750" i="5"/>
  <c r="W1751" i="5"/>
  <c r="W1752" i="5"/>
  <c r="W1753" i="5"/>
  <c r="W1754" i="5"/>
  <c r="W1755" i="5"/>
  <c r="W1756" i="5"/>
  <c r="W1757" i="5"/>
  <c r="W1758" i="5"/>
  <c r="W1759" i="5"/>
  <c r="W1760" i="5"/>
  <c r="W1761" i="5"/>
  <c r="W1762" i="5"/>
  <c r="W1763" i="5"/>
  <c r="W1764" i="5"/>
  <c r="W1765" i="5"/>
  <c r="W1766" i="5"/>
  <c r="W1767" i="5"/>
  <c r="W1768" i="5"/>
  <c r="W1769" i="5"/>
  <c r="W1770" i="5"/>
  <c r="W1771" i="5"/>
  <c r="W1772" i="5"/>
  <c r="W1773" i="5"/>
  <c r="W1774" i="5"/>
  <c r="W1775" i="5"/>
  <c r="W1776" i="5"/>
  <c r="W1777" i="5"/>
  <c r="W1778" i="5"/>
  <c r="W1779" i="5"/>
  <c r="W1780" i="5"/>
  <c r="W1781" i="5"/>
  <c r="W1782" i="5"/>
  <c r="W1783" i="5"/>
  <c r="W1784" i="5"/>
  <c r="W1785" i="5"/>
  <c r="W1786" i="5"/>
  <c r="W1787" i="5"/>
  <c r="W1788" i="5"/>
  <c r="W1789" i="5"/>
  <c r="W1790" i="5"/>
  <c r="W1791" i="5"/>
  <c r="W1792" i="5"/>
  <c r="W1793" i="5"/>
  <c r="W1794" i="5"/>
  <c r="W1795" i="5"/>
  <c r="W1796" i="5"/>
  <c r="W1797" i="5"/>
  <c r="W1798" i="5"/>
  <c r="W1799" i="5"/>
  <c r="W1800" i="5"/>
  <c r="W1801" i="5"/>
  <c r="W1802" i="5"/>
  <c r="W1803" i="5"/>
  <c r="W1804" i="5"/>
  <c r="W1805" i="5"/>
  <c r="W1806" i="5"/>
  <c r="W1807" i="5"/>
  <c r="W1808" i="5"/>
  <c r="W1809" i="5"/>
  <c r="W1810" i="5"/>
  <c r="W1811" i="5"/>
  <c r="W1812" i="5"/>
  <c r="W1813" i="5"/>
  <c r="W1814" i="5"/>
  <c r="W1815" i="5"/>
  <c r="W1816" i="5"/>
  <c r="W1817" i="5"/>
  <c r="W1818" i="5"/>
  <c r="W1819" i="5"/>
  <c r="W1820" i="5"/>
  <c r="W1821" i="5"/>
  <c r="W1822" i="5"/>
  <c r="W1823" i="5"/>
  <c r="W1824" i="5"/>
  <c r="W1825" i="5"/>
  <c r="W1826" i="5"/>
  <c r="W1827" i="5"/>
  <c r="W1828" i="5"/>
  <c r="W1829" i="5"/>
  <c r="W1830" i="5"/>
  <c r="W1831" i="5"/>
  <c r="W1832" i="5"/>
  <c r="W1833" i="5"/>
  <c r="W1834" i="5"/>
  <c r="W1835" i="5"/>
  <c r="W1836" i="5"/>
  <c r="W1837" i="5"/>
  <c r="W1838" i="5"/>
  <c r="W1839" i="5"/>
  <c r="W1840" i="5"/>
  <c r="W1841" i="5"/>
  <c r="W1842" i="5"/>
  <c r="W1843" i="5"/>
  <c r="W1844" i="5"/>
  <c r="W1845" i="5"/>
  <c r="W1846" i="5"/>
  <c r="W1847" i="5"/>
  <c r="W1848" i="5"/>
  <c r="W1849" i="5"/>
  <c r="W1850" i="5"/>
  <c r="W1851" i="5"/>
  <c r="W1852" i="5"/>
  <c r="W1853" i="5"/>
  <c r="W1854" i="5"/>
  <c r="W1855" i="5"/>
  <c r="W1856" i="5"/>
  <c r="W1857" i="5"/>
  <c r="W1858" i="5"/>
  <c r="W1859" i="5"/>
  <c r="W1860" i="5"/>
  <c r="W1861" i="5"/>
  <c r="W1862" i="5"/>
  <c r="W1863" i="5"/>
  <c r="W1864" i="5"/>
  <c r="W1865" i="5"/>
  <c r="W1866" i="5"/>
  <c r="W1867" i="5"/>
  <c r="W1868" i="5"/>
  <c r="W1869" i="5"/>
  <c r="W1870" i="5"/>
  <c r="W1871" i="5"/>
  <c r="W1872" i="5"/>
  <c r="W1873" i="5"/>
  <c r="W1874" i="5"/>
  <c r="W1875" i="5"/>
  <c r="W1876" i="5"/>
  <c r="W1877" i="5"/>
  <c r="W1878" i="5"/>
  <c r="W1879" i="5"/>
  <c r="W1880" i="5"/>
  <c r="W1881" i="5"/>
  <c r="W1882" i="5"/>
  <c r="W1883" i="5"/>
  <c r="W1884" i="5"/>
  <c r="W1885" i="5"/>
  <c r="W1886" i="5"/>
  <c r="W1887" i="5"/>
  <c r="W1888" i="5"/>
  <c r="W1889" i="5"/>
  <c r="W1890" i="5"/>
  <c r="W1891" i="5"/>
  <c r="W1892" i="5"/>
  <c r="W1893" i="5"/>
  <c r="W1894" i="5"/>
  <c r="W1895" i="5"/>
  <c r="W1896" i="5"/>
  <c r="W1897" i="5"/>
  <c r="W1898" i="5"/>
  <c r="W1899" i="5"/>
  <c r="W1900" i="5"/>
  <c r="W1901" i="5"/>
  <c r="W1902" i="5"/>
  <c r="W1903" i="5"/>
  <c r="W1904" i="5"/>
  <c r="W1905" i="5"/>
  <c r="W1906" i="5"/>
  <c r="W1907" i="5"/>
  <c r="W1908" i="5"/>
  <c r="W1909" i="5"/>
  <c r="W1910" i="5"/>
  <c r="W1911" i="5"/>
  <c r="W1912" i="5"/>
  <c r="W1913" i="5"/>
  <c r="W1914" i="5"/>
  <c r="W1915" i="5"/>
  <c r="W1916" i="5"/>
  <c r="W1917" i="5"/>
  <c r="W1918" i="5"/>
  <c r="W1919" i="5"/>
  <c r="W1920" i="5"/>
  <c r="W1921" i="5"/>
  <c r="W1922" i="5"/>
  <c r="W1923" i="5"/>
  <c r="W1924" i="5"/>
  <c r="W1925" i="5"/>
  <c r="W1926" i="5"/>
  <c r="W1927" i="5"/>
  <c r="W1928" i="5"/>
  <c r="W1929" i="5"/>
  <c r="W1930" i="5"/>
  <c r="W1931" i="5"/>
  <c r="W1932" i="5"/>
  <c r="W1933" i="5"/>
  <c r="W1934" i="5"/>
  <c r="W1935" i="5"/>
  <c r="W1936" i="5"/>
  <c r="W1937" i="5"/>
  <c r="W1938" i="5"/>
  <c r="W1939" i="5"/>
  <c r="W1940" i="5"/>
  <c r="W1941" i="5"/>
  <c r="W1942" i="5"/>
  <c r="W1943" i="5"/>
  <c r="W1944" i="5"/>
  <c r="W1945" i="5"/>
  <c r="W1946" i="5"/>
  <c r="W1947" i="5"/>
  <c r="W1948" i="5"/>
  <c r="W1949" i="5"/>
  <c r="W1950" i="5"/>
  <c r="W1951" i="5"/>
  <c r="W1952" i="5"/>
  <c r="W1953" i="5"/>
  <c r="W1954" i="5"/>
  <c r="W1955" i="5"/>
  <c r="W1956" i="5"/>
  <c r="W1957" i="5"/>
  <c r="W1958" i="5"/>
  <c r="W1959" i="5"/>
  <c r="W1960" i="5"/>
  <c r="W1961" i="5"/>
  <c r="W1962" i="5"/>
  <c r="W1963" i="5"/>
  <c r="W1964" i="5"/>
  <c r="W1965" i="5"/>
  <c r="W1966" i="5"/>
  <c r="W1967" i="5"/>
  <c r="W1968" i="5"/>
  <c r="W1969" i="5"/>
  <c r="W1970" i="5"/>
  <c r="W1971" i="5"/>
  <c r="W1972" i="5"/>
  <c r="W1973" i="5"/>
  <c r="W1974" i="5"/>
  <c r="W1975" i="5"/>
  <c r="W1976" i="5"/>
  <c r="W1977" i="5"/>
  <c r="W1978" i="5"/>
  <c r="W1979" i="5"/>
  <c r="W1980" i="5"/>
  <c r="W1981" i="5"/>
  <c r="W1982" i="5"/>
  <c r="W1983" i="5"/>
  <c r="W1984" i="5"/>
  <c r="W1985" i="5"/>
  <c r="W1986" i="5"/>
  <c r="W1987" i="5"/>
  <c r="W1988" i="5"/>
  <c r="W1989" i="5"/>
  <c r="W1990" i="5"/>
  <c r="W1991" i="5"/>
  <c r="W1992" i="5"/>
  <c r="W1993" i="5"/>
  <c r="W1994" i="5"/>
  <c r="W1995" i="5"/>
  <c r="W1996" i="5"/>
  <c r="W1997" i="5"/>
  <c r="W1998" i="5"/>
  <c r="W1999" i="5"/>
  <c r="W2000" i="5"/>
  <c r="W2001" i="5"/>
  <c r="W2002" i="5"/>
  <c r="W2003" i="5"/>
  <c r="W2004" i="5"/>
  <c r="W2005" i="5"/>
  <c r="W2006" i="5"/>
  <c r="W2007" i="5"/>
  <c r="W2008" i="5"/>
  <c r="W2009" i="5"/>
  <c r="W2010" i="5"/>
  <c r="W2011" i="5"/>
  <c r="W2012" i="5"/>
  <c r="W2013" i="5"/>
  <c r="W2014" i="5"/>
  <c r="W2015" i="5"/>
  <c r="W2016" i="5"/>
  <c r="W2017" i="5"/>
  <c r="W2018" i="5"/>
  <c r="W2019" i="5"/>
  <c r="W2020" i="5"/>
  <c r="W2021" i="5"/>
  <c r="W2022" i="5"/>
  <c r="W2023" i="5"/>
  <c r="W2024" i="5"/>
  <c r="W2025" i="5"/>
  <c r="W2026" i="5"/>
  <c r="W2027" i="5"/>
  <c r="W2028" i="5"/>
  <c r="W2029" i="5"/>
  <c r="W2030" i="5"/>
  <c r="W2031" i="5"/>
  <c r="W2032" i="5"/>
  <c r="W2033" i="5"/>
  <c r="W2034" i="5"/>
  <c r="W2035" i="5"/>
  <c r="W2036" i="5"/>
  <c r="W2037" i="5"/>
  <c r="W2038" i="5"/>
  <c r="W2039" i="5"/>
  <c r="W2040" i="5"/>
  <c r="W2041" i="5"/>
  <c r="W2042" i="5"/>
  <c r="W2043" i="5"/>
  <c r="W2044" i="5"/>
  <c r="W2045" i="5"/>
  <c r="W2046" i="5"/>
  <c r="W2047" i="5"/>
  <c r="W2048" i="5"/>
  <c r="W2049" i="5"/>
  <c r="W2050" i="5"/>
  <c r="W2051" i="5"/>
  <c r="W2052" i="5"/>
  <c r="W2053" i="5"/>
  <c r="W2054" i="5"/>
  <c r="W2055" i="5"/>
  <c r="W2056" i="5"/>
  <c r="W2057" i="5"/>
  <c r="W2058" i="5"/>
  <c r="W2059" i="5"/>
  <c r="W2060" i="5"/>
  <c r="W2061" i="5"/>
  <c r="W2062" i="5"/>
  <c r="W2063" i="5"/>
  <c r="W2064" i="5"/>
  <c r="W2065" i="5"/>
  <c r="W2066" i="5"/>
  <c r="W2067" i="5"/>
  <c r="W2068" i="5"/>
  <c r="W2069" i="5"/>
  <c r="W2070" i="5"/>
  <c r="W2071" i="5"/>
  <c r="W2072" i="5"/>
  <c r="W2073" i="5"/>
  <c r="W2074" i="5"/>
  <c r="W2075" i="5"/>
  <c r="W2076" i="5"/>
  <c r="W2077" i="5"/>
  <c r="W2078" i="5"/>
  <c r="W2079" i="5"/>
  <c r="W2080" i="5"/>
  <c r="W2081" i="5"/>
  <c r="W2082" i="5"/>
  <c r="W2083" i="5"/>
  <c r="W2084" i="5"/>
  <c r="W2085" i="5"/>
  <c r="W2086" i="5"/>
  <c r="W2087" i="5"/>
  <c r="W2088" i="5"/>
  <c r="W2089" i="5"/>
  <c r="W2090" i="5"/>
  <c r="W2091" i="5"/>
  <c r="W2092" i="5"/>
  <c r="W2093" i="5"/>
  <c r="W2094" i="5"/>
  <c r="W2095" i="5"/>
  <c r="W2096" i="5"/>
  <c r="W2097" i="5"/>
  <c r="W2098" i="5"/>
  <c r="W2099" i="5"/>
  <c r="W2100" i="5"/>
  <c r="W2101" i="5"/>
  <c r="W2102" i="5"/>
  <c r="W2103" i="5"/>
  <c r="W2104" i="5"/>
  <c r="W2105" i="5"/>
  <c r="W2106" i="5"/>
  <c r="W2107" i="5"/>
  <c r="W2108" i="5"/>
  <c r="W2109" i="5"/>
  <c r="W2110" i="5"/>
  <c r="W2111" i="5"/>
  <c r="W2112" i="5"/>
  <c r="W2113" i="5"/>
  <c r="W2114" i="5"/>
  <c r="W2115" i="5"/>
  <c r="W2116" i="5"/>
  <c r="W2117" i="5"/>
  <c r="W2118" i="5"/>
  <c r="W2119" i="5"/>
  <c r="W2120" i="5"/>
  <c r="W2121" i="5"/>
  <c r="W2122" i="5"/>
  <c r="W2123" i="5"/>
  <c r="W2124" i="5"/>
  <c r="W2125" i="5"/>
  <c r="W2126" i="5"/>
  <c r="W2127" i="5"/>
  <c r="W2128" i="5"/>
  <c r="W2129" i="5"/>
  <c r="W2130" i="5"/>
  <c r="W2131" i="5"/>
  <c r="W2132" i="5"/>
  <c r="W2133" i="5"/>
  <c r="W2134" i="5"/>
  <c r="W2135" i="5"/>
  <c r="W2136" i="5"/>
  <c r="W2137" i="5"/>
  <c r="W2138" i="5"/>
  <c r="W2139" i="5"/>
  <c r="W2140" i="5"/>
  <c r="W2141" i="5"/>
  <c r="W2142" i="5"/>
  <c r="W2143" i="5"/>
  <c r="W2144" i="5"/>
  <c r="W2145" i="5"/>
  <c r="W2146" i="5"/>
  <c r="W2147" i="5"/>
  <c r="W2148" i="5"/>
  <c r="W2149" i="5"/>
  <c r="W2150" i="5"/>
  <c r="W2151" i="5"/>
  <c r="W2152" i="5"/>
  <c r="W2153" i="5"/>
  <c r="W2154" i="5"/>
  <c r="W2155" i="5"/>
  <c r="W2156" i="5"/>
  <c r="W2157" i="5"/>
  <c r="W2158" i="5"/>
  <c r="W2159" i="5"/>
  <c r="W2160" i="5"/>
  <c r="W2161" i="5"/>
  <c r="W2162" i="5"/>
  <c r="W2163" i="5"/>
  <c r="W2164" i="5"/>
  <c r="W2165" i="5"/>
  <c r="W2166" i="5"/>
  <c r="W2167" i="5"/>
  <c r="W2168" i="5"/>
  <c r="W2169" i="5"/>
  <c r="W2170" i="5"/>
  <c r="W2171" i="5"/>
  <c r="W2172" i="5"/>
  <c r="W2173" i="5"/>
  <c r="W2174" i="5"/>
  <c r="W2175" i="5"/>
  <c r="W2176" i="5"/>
  <c r="W2177" i="5"/>
  <c r="W2178" i="5"/>
  <c r="W2179" i="5"/>
  <c r="W2180" i="5"/>
  <c r="W2181" i="5"/>
  <c r="W2182" i="5"/>
  <c r="W2183" i="5"/>
  <c r="W2184" i="5"/>
  <c r="W2185" i="5"/>
  <c r="W2186" i="5"/>
  <c r="W2187" i="5"/>
  <c r="W2188" i="5"/>
  <c r="W2189" i="5"/>
  <c r="W2190" i="5"/>
  <c r="W2191" i="5"/>
  <c r="O4" i="5"/>
  <c r="O5" i="5" s="1"/>
  <c r="P4" i="5"/>
  <c r="Q4" i="5"/>
  <c r="R4" i="5"/>
  <c r="S4" i="5"/>
  <c r="P5" i="5"/>
  <c r="Q5" i="5"/>
  <c r="R5" i="5"/>
  <c r="R6" i="5" s="1"/>
  <c r="R7" i="5" s="1"/>
  <c r="R8" i="5" s="1"/>
  <c r="R9" i="5" s="1"/>
  <c r="R10" i="5" s="1"/>
  <c r="R11" i="5" s="1"/>
  <c r="R12" i="5" s="1"/>
  <c r="R13" i="5" s="1"/>
  <c r="R14" i="5" s="1"/>
  <c r="R15" i="5" s="1"/>
  <c r="R16" i="5" s="1"/>
  <c r="R17" i="5" s="1"/>
  <c r="R18" i="5" s="1"/>
  <c r="R19" i="5" s="1"/>
  <c r="R20" i="5" s="1"/>
  <c r="R21" i="5" s="1"/>
  <c r="R22" i="5" s="1"/>
  <c r="R23" i="5" s="1"/>
  <c r="R24" i="5" s="1"/>
  <c r="R25" i="5" s="1"/>
  <c r="R26" i="5" s="1"/>
  <c r="R27" i="5" s="1"/>
  <c r="R28" i="5" s="1"/>
  <c r="R29" i="5" s="1"/>
  <c r="R30" i="5" s="1"/>
  <c r="R31" i="5" s="1"/>
  <c r="R32" i="5" s="1"/>
  <c r="R33" i="5" s="1"/>
  <c r="R34" i="5" s="1"/>
  <c r="R35" i="5" s="1"/>
  <c r="R36" i="5" s="1"/>
  <c r="R37" i="5" s="1"/>
  <c r="R38" i="5" s="1"/>
  <c r="R39" i="5" s="1"/>
  <c r="R40" i="5" s="1"/>
  <c r="R41" i="5" s="1"/>
  <c r="R42" i="5" s="1"/>
  <c r="R43" i="5" s="1"/>
  <c r="R44" i="5" s="1"/>
  <c r="R45" i="5" s="1"/>
  <c r="R46" i="5" s="1"/>
  <c r="R47" i="5" s="1"/>
  <c r="R48" i="5" s="1"/>
  <c r="R49" i="5" s="1"/>
  <c r="R50" i="5" s="1"/>
  <c r="R51" i="5" s="1"/>
  <c r="R52" i="5" s="1"/>
  <c r="R53" i="5" s="1"/>
  <c r="R54" i="5" s="1"/>
  <c r="R55" i="5" s="1"/>
  <c r="R56" i="5" s="1"/>
  <c r="R57" i="5" s="1"/>
  <c r="R58" i="5" s="1"/>
  <c r="R59" i="5" s="1"/>
  <c r="R60" i="5" s="1"/>
  <c r="R61" i="5" s="1"/>
  <c r="R62" i="5" s="1"/>
  <c r="R63" i="5" s="1"/>
  <c r="R64" i="5" s="1"/>
  <c r="R65" i="5" s="1"/>
  <c r="R66" i="5" s="1"/>
  <c r="R67" i="5" s="1"/>
  <c r="R68" i="5" s="1"/>
  <c r="R69" i="5" s="1"/>
  <c r="R70" i="5" s="1"/>
  <c r="R71" i="5" s="1"/>
  <c r="R72" i="5" s="1"/>
  <c r="R73" i="5" s="1"/>
  <c r="R74" i="5" s="1"/>
  <c r="R75" i="5" s="1"/>
  <c r="R76" i="5" s="1"/>
  <c r="R77" i="5" s="1"/>
  <c r="R78" i="5" s="1"/>
  <c r="R79" i="5" s="1"/>
  <c r="R80" i="5" s="1"/>
  <c r="R81" i="5" s="1"/>
  <c r="R82" i="5" s="1"/>
  <c r="R83" i="5" s="1"/>
  <c r="R84" i="5" s="1"/>
  <c r="R85" i="5" s="1"/>
  <c r="R86" i="5" s="1"/>
  <c r="R87" i="5" s="1"/>
  <c r="R88" i="5" s="1"/>
  <c r="R89" i="5" s="1"/>
  <c r="R90" i="5" s="1"/>
  <c r="R91" i="5" s="1"/>
  <c r="R92" i="5" s="1"/>
  <c r="R93" i="5" s="1"/>
  <c r="R94" i="5" s="1"/>
  <c r="R95" i="5" s="1"/>
  <c r="R96" i="5" s="1"/>
  <c r="R97" i="5" s="1"/>
  <c r="R98" i="5" s="1"/>
  <c r="R99" i="5" s="1"/>
  <c r="R100" i="5" s="1"/>
  <c r="R101" i="5" s="1"/>
  <c r="R102" i="5" s="1"/>
  <c r="R103" i="5" s="1"/>
  <c r="R104" i="5" s="1"/>
  <c r="R105" i="5" s="1"/>
  <c r="R106" i="5" s="1"/>
  <c r="R107" i="5" s="1"/>
  <c r="R108" i="5" s="1"/>
  <c r="R109" i="5" s="1"/>
  <c r="R110" i="5" s="1"/>
  <c r="R111" i="5" s="1"/>
  <c r="R112" i="5" s="1"/>
  <c r="R113" i="5" s="1"/>
  <c r="R114" i="5" s="1"/>
  <c r="R115" i="5" s="1"/>
  <c r="R116" i="5" s="1"/>
  <c r="R117" i="5" s="1"/>
  <c r="R118" i="5" s="1"/>
  <c r="R119" i="5" s="1"/>
  <c r="R120" i="5" s="1"/>
  <c r="R121" i="5" s="1"/>
  <c r="R122" i="5" s="1"/>
  <c r="R123" i="5" s="1"/>
  <c r="R124" i="5" s="1"/>
  <c r="R125" i="5" s="1"/>
  <c r="R126" i="5" s="1"/>
  <c r="R127" i="5" s="1"/>
  <c r="R128" i="5" s="1"/>
  <c r="R129" i="5" s="1"/>
  <c r="R130" i="5" s="1"/>
  <c r="R131" i="5" s="1"/>
  <c r="R132" i="5" s="1"/>
  <c r="R133" i="5" s="1"/>
  <c r="R134" i="5" s="1"/>
  <c r="R135" i="5" s="1"/>
  <c r="R136" i="5" s="1"/>
  <c r="R137" i="5" s="1"/>
  <c r="R138" i="5" s="1"/>
  <c r="R139" i="5" s="1"/>
  <c r="R140" i="5" s="1"/>
  <c r="R141" i="5" s="1"/>
  <c r="R142" i="5" s="1"/>
  <c r="R143" i="5" s="1"/>
  <c r="R144" i="5" s="1"/>
  <c r="R145" i="5" s="1"/>
  <c r="R146" i="5" s="1"/>
  <c r="R147" i="5" s="1"/>
  <c r="R148" i="5" s="1"/>
  <c r="R149" i="5" s="1"/>
  <c r="R150" i="5" s="1"/>
  <c r="R151" i="5" s="1"/>
  <c r="R152" i="5" s="1"/>
  <c r="R153" i="5" s="1"/>
  <c r="R154" i="5" s="1"/>
  <c r="R155" i="5" s="1"/>
  <c r="R156" i="5" s="1"/>
  <c r="R157" i="5" s="1"/>
  <c r="R158" i="5" s="1"/>
  <c r="R159" i="5" s="1"/>
  <c r="R160" i="5" s="1"/>
  <c r="R161" i="5" s="1"/>
  <c r="R162" i="5" s="1"/>
  <c r="R163" i="5" s="1"/>
  <c r="R164" i="5" s="1"/>
  <c r="R165" i="5" s="1"/>
  <c r="R166" i="5" s="1"/>
  <c r="R167" i="5" s="1"/>
  <c r="R168" i="5" s="1"/>
  <c r="R169" i="5" s="1"/>
  <c r="R170" i="5" s="1"/>
  <c r="R171" i="5" s="1"/>
  <c r="R172" i="5" s="1"/>
  <c r="R173" i="5" s="1"/>
  <c r="R174" i="5" s="1"/>
  <c r="R175" i="5" s="1"/>
  <c r="R176" i="5" s="1"/>
  <c r="R177" i="5" s="1"/>
  <c r="R178" i="5" s="1"/>
  <c r="R179" i="5" s="1"/>
  <c r="R180" i="5" s="1"/>
  <c r="R181" i="5" s="1"/>
  <c r="R182" i="5" s="1"/>
  <c r="R183" i="5" s="1"/>
  <c r="R184" i="5" s="1"/>
  <c r="R185" i="5" s="1"/>
  <c r="R186" i="5" s="1"/>
  <c r="R187" i="5" s="1"/>
  <c r="R188" i="5" s="1"/>
  <c r="R189" i="5" s="1"/>
  <c r="R190" i="5" s="1"/>
  <c r="R191" i="5" s="1"/>
  <c r="R192" i="5" s="1"/>
  <c r="R193" i="5" s="1"/>
  <c r="R194" i="5" s="1"/>
  <c r="R195" i="5" s="1"/>
  <c r="R196" i="5" s="1"/>
  <c r="R197" i="5" s="1"/>
  <c r="R198" i="5" s="1"/>
  <c r="R199" i="5" s="1"/>
  <c r="R200" i="5" s="1"/>
  <c r="R201" i="5" s="1"/>
  <c r="R202" i="5" s="1"/>
  <c r="R203" i="5" s="1"/>
  <c r="R204" i="5" s="1"/>
  <c r="R205" i="5" s="1"/>
  <c r="R206" i="5" s="1"/>
  <c r="R207" i="5" s="1"/>
  <c r="R208" i="5" s="1"/>
  <c r="R209" i="5" s="1"/>
  <c r="R210" i="5" s="1"/>
  <c r="R211" i="5" s="1"/>
  <c r="R212" i="5" s="1"/>
  <c r="R213" i="5" s="1"/>
  <c r="R214" i="5" s="1"/>
  <c r="R215" i="5" s="1"/>
  <c r="R216" i="5" s="1"/>
  <c r="R217" i="5" s="1"/>
  <c r="R218" i="5" s="1"/>
  <c r="R219" i="5" s="1"/>
  <c r="R220" i="5" s="1"/>
  <c r="R221" i="5" s="1"/>
  <c r="R222" i="5" s="1"/>
  <c r="R223" i="5" s="1"/>
  <c r="R224" i="5" s="1"/>
  <c r="R225" i="5" s="1"/>
  <c r="R226" i="5" s="1"/>
  <c r="R227" i="5" s="1"/>
  <c r="R228" i="5" s="1"/>
  <c r="R229" i="5" s="1"/>
  <c r="R230" i="5" s="1"/>
  <c r="R231" i="5" s="1"/>
  <c r="R232" i="5" s="1"/>
  <c r="R233" i="5" s="1"/>
  <c r="R234" i="5" s="1"/>
  <c r="R235" i="5" s="1"/>
  <c r="R236" i="5" s="1"/>
  <c r="R237" i="5" s="1"/>
  <c r="R238" i="5" s="1"/>
  <c r="R239" i="5" s="1"/>
  <c r="R240" i="5" s="1"/>
  <c r="R241" i="5" s="1"/>
  <c r="R242" i="5" s="1"/>
  <c r="R243" i="5" s="1"/>
  <c r="R244" i="5" s="1"/>
  <c r="R245" i="5" s="1"/>
  <c r="R246" i="5" s="1"/>
  <c r="R247" i="5" s="1"/>
  <c r="R248" i="5" s="1"/>
  <c r="R249" i="5" s="1"/>
  <c r="R250" i="5" s="1"/>
  <c r="R251" i="5" s="1"/>
  <c r="R252" i="5" s="1"/>
  <c r="R253" i="5" s="1"/>
  <c r="R254" i="5" s="1"/>
  <c r="R255" i="5" s="1"/>
  <c r="R256" i="5" s="1"/>
  <c r="R257" i="5" s="1"/>
  <c r="R258" i="5" s="1"/>
  <c r="R259" i="5" s="1"/>
  <c r="R260" i="5" s="1"/>
  <c r="R261" i="5" s="1"/>
  <c r="R262" i="5" s="1"/>
  <c r="R263" i="5" s="1"/>
  <c r="R264" i="5" s="1"/>
  <c r="R265" i="5" s="1"/>
  <c r="R266" i="5" s="1"/>
  <c r="R267" i="5" s="1"/>
  <c r="R268" i="5" s="1"/>
  <c r="R269" i="5" s="1"/>
  <c r="R270" i="5" s="1"/>
  <c r="R271" i="5" s="1"/>
  <c r="R272" i="5" s="1"/>
  <c r="R273" i="5" s="1"/>
  <c r="R274" i="5" s="1"/>
  <c r="R275" i="5" s="1"/>
  <c r="R276" i="5" s="1"/>
  <c r="R277" i="5" s="1"/>
  <c r="R278" i="5" s="1"/>
  <c r="R279" i="5" s="1"/>
  <c r="R280" i="5" s="1"/>
  <c r="R281" i="5" s="1"/>
  <c r="R282" i="5" s="1"/>
  <c r="R283" i="5" s="1"/>
  <c r="R284" i="5" s="1"/>
  <c r="R285" i="5" s="1"/>
  <c r="R286" i="5" s="1"/>
  <c r="R287" i="5" s="1"/>
  <c r="R288" i="5" s="1"/>
  <c r="R289" i="5" s="1"/>
  <c r="R290" i="5" s="1"/>
  <c r="R291" i="5" s="1"/>
  <c r="R292" i="5" s="1"/>
  <c r="R293" i="5" s="1"/>
  <c r="R294" i="5" s="1"/>
  <c r="R295" i="5" s="1"/>
  <c r="R296" i="5" s="1"/>
  <c r="R297" i="5" s="1"/>
  <c r="R298" i="5" s="1"/>
  <c r="R299" i="5" s="1"/>
  <c r="R300" i="5" s="1"/>
  <c r="R301" i="5" s="1"/>
  <c r="R302" i="5" s="1"/>
  <c r="R303" i="5" s="1"/>
  <c r="R304" i="5" s="1"/>
  <c r="R305" i="5" s="1"/>
  <c r="R306" i="5" s="1"/>
  <c r="R307" i="5" s="1"/>
  <c r="R308" i="5" s="1"/>
  <c r="R309" i="5" s="1"/>
  <c r="R310" i="5" s="1"/>
  <c r="R311" i="5" s="1"/>
  <c r="R312" i="5" s="1"/>
  <c r="R313" i="5" s="1"/>
  <c r="R314" i="5" s="1"/>
  <c r="R315" i="5" s="1"/>
  <c r="R316" i="5" s="1"/>
  <c r="R317" i="5" s="1"/>
  <c r="R318" i="5" s="1"/>
  <c r="R319" i="5" s="1"/>
  <c r="R320" i="5" s="1"/>
  <c r="R321" i="5" s="1"/>
  <c r="R322" i="5" s="1"/>
  <c r="R323" i="5" s="1"/>
  <c r="R324" i="5" s="1"/>
  <c r="R325" i="5" s="1"/>
  <c r="R326" i="5" s="1"/>
  <c r="R327" i="5" s="1"/>
  <c r="R328" i="5" s="1"/>
  <c r="R329" i="5" s="1"/>
  <c r="R330" i="5" s="1"/>
  <c r="R331" i="5" s="1"/>
  <c r="R332" i="5" s="1"/>
  <c r="R333" i="5" s="1"/>
  <c r="R334" i="5" s="1"/>
  <c r="R335" i="5" s="1"/>
  <c r="R336" i="5" s="1"/>
  <c r="R337" i="5" s="1"/>
  <c r="R338" i="5" s="1"/>
  <c r="R339" i="5" s="1"/>
  <c r="R340" i="5" s="1"/>
  <c r="R341" i="5" s="1"/>
  <c r="R342" i="5" s="1"/>
  <c r="R343" i="5" s="1"/>
  <c r="R344" i="5" s="1"/>
  <c r="R345" i="5" s="1"/>
  <c r="R346" i="5" s="1"/>
  <c r="R347" i="5" s="1"/>
  <c r="R348" i="5" s="1"/>
  <c r="R349" i="5" s="1"/>
  <c r="R350" i="5" s="1"/>
  <c r="R351" i="5" s="1"/>
  <c r="R352" i="5" s="1"/>
  <c r="R353" i="5" s="1"/>
  <c r="R354" i="5" s="1"/>
  <c r="R355" i="5" s="1"/>
  <c r="R356" i="5" s="1"/>
  <c r="R357" i="5" s="1"/>
  <c r="R358" i="5" s="1"/>
  <c r="R359" i="5" s="1"/>
  <c r="R360" i="5" s="1"/>
  <c r="R361" i="5" s="1"/>
  <c r="R362" i="5" s="1"/>
  <c r="R363" i="5" s="1"/>
  <c r="R364" i="5" s="1"/>
  <c r="R365" i="5" s="1"/>
  <c r="R366" i="5" s="1"/>
  <c r="R367" i="5" s="1"/>
  <c r="R368" i="5" s="1"/>
  <c r="R369" i="5" s="1"/>
  <c r="R370" i="5" s="1"/>
  <c r="R371" i="5" s="1"/>
  <c r="R372" i="5" s="1"/>
  <c r="R373" i="5" s="1"/>
  <c r="R374" i="5" s="1"/>
  <c r="R375" i="5" s="1"/>
  <c r="R376" i="5" s="1"/>
  <c r="R377" i="5" s="1"/>
  <c r="R378" i="5" s="1"/>
  <c r="R379" i="5" s="1"/>
  <c r="R380" i="5" s="1"/>
  <c r="R381" i="5" s="1"/>
  <c r="R382" i="5" s="1"/>
  <c r="R383" i="5" s="1"/>
  <c r="R384" i="5" s="1"/>
  <c r="R385" i="5" s="1"/>
  <c r="R386" i="5" s="1"/>
  <c r="R387" i="5" s="1"/>
  <c r="R388" i="5" s="1"/>
  <c r="R389" i="5" s="1"/>
  <c r="R390" i="5" s="1"/>
  <c r="R391" i="5" s="1"/>
  <c r="R392" i="5" s="1"/>
  <c r="R393" i="5" s="1"/>
  <c r="R394" i="5" s="1"/>
  <c r="R395" i="5" s="1"/>
  <c r="R396" i="5" s="1"/>
  <c r="R397" i="5" s="1"/>
  <c r="R398" i="5" s="1"/>
  <c r="R399" i="5" s="1"/>
  <c r="R400" i="5" s="1"/>
  <c r="R401" i="5" s="1"/>
  <c r="R402" i="5" s="1"/>
  <c r="R403" i="5" s="1"/>
  <c r="R404" i="5" s="1"/>
  <c r="R405" i="5" s="1"/>
  <c r="R406" i="5" s="1"/>
  <c r="R407" i="5" s="1"/>
  <c r="R408" i="5" s="1"/>
  <c r="R409" i="5" s="1"/>
  <c r="R410" i="5" s="1"/>
  <c r="R411" i="5" s="1"/>
  <c r="R412" i="5" s="1"/>
  <c r="R413" i="5" s="1"/>
  <c r="R414" i="5" s="1"/>
  <c r="R415" i="5" s="1"/>
  <c r="R416" i="5" s="1"/>
  <c r="R417" i="5" s="1"/>
  <c r="R418" i="5" s="1"/>
  <c r="R419" i="5" s="1"/>
  <c r="R420" i="5" s="1"/>
  <c r="R421" i="5" s="1"/>
  <c r="R422" i="5" s="1"/>
  <c r="R423" i="5" s="1"/>
  <c r="R424" i="5" s="1"/>
  <c r="R425" i="5" s="1"/>
  <c r="R426" i="5" s="1"/>
  <c r="R427" i="5" s="1"/>
  <c r="R428" i="5" s="1"/>
  <c r="R429" i="5" s="1"/>
  <c r="R430" i="5" s="1"/>
  <c r="R431" i="5" s="1"/>
  <c r="R432" i="5" s="1"/>
  <c r="R433" i="5" s="1"/>
  <c r="R434" i="5" s="1"/>
  <c r="R435" i="5" s="1"/>
  <c r="R436" i="5" s="1"/>
  <c r="R437" i="5" s="1"/>
  <c r="R438" i="5" s="1"/>
  <c r="R439" i="5" s="1"/>
  <c r="R440" i="5" s="1"/>
  <c r="R441" i="5" s="1"/>
  <c r="R442" i="5" s="1"/>
  <c r="R443" i="5" s="1"/>
  <c r="R444" i="5" s="1"/>
  <c r="R445" i="5" s="1"/>
  <c r="R446" i="5" s="1"/>
  <c r="R447" i="5" s="1"/>
  <c r="R448" i="5" s="1"/>
  <c r="R449" i="5" s="1"/>
  <c r="R450" i="5" s="1"/>
  <c r="R451" i="5" s="1"/>
  <c r="R452" i="5" s="1"/>
  <c r="R453" i="5" s="1"/>
  <c r="R454" i="5" s="1"/>
  <c r="R455" i="5" s="1"/>
  <c r="R456" i="5" s="1"/>
  <c r="R457" i="5" s="1"/>
  <c r="R458" i="5" s="1"/>
  <c r="R459" i="5" s="1"/>
  <c r="R460" i="5" s="1"/>
  <c r="R461" i="5" s="1"/>
  <c r="R462" i="5" s="1"/>
  <c r="R463" i="5" s="1"/>
  <c r="R464" i="5" s="1"/>
  <c r="R465" i="5" s="1"/>
  <c r="R466" i="5" s="1"/>
  <c r="R467" i="5" s="1"/>
  <c r="R468" i="5" s="1"/>
  <c r="R469" i="5" s="1"/>
  <c r="R470" i="5" s="1"/>
  <c r="R471" i="5" s="1"/>
  <c r="R472" i="5" s="1"/>
  <c r="R473" i="5" s="1"/>
  <c r="R474" i="5" s="1"/>
  <c r="R475" i="5" s="1"/>
  <c r="R476" i="5" s="1"/>
  <c r="R477" i="5" s="1"/>
  <c r="R478" i="5" s="1"/>
  <c r="R479" i="5" s="1"/>
  <c r="R480" i="5" s="1"/>
  <c r="R481" i="5" s="1"/>
  <c r="R482" i="5" s="1"/>
  <c r="R483" i="5" s="1"/>
  <c r="R484" i="5" s="1"/>
  <c r="R485" i="5" s="1"/>
  <c r="R486" i="5" s="1"/>
  <c r="R487" i="5" s="1"/>
  <c r="R488" i="5" s="1"/>
  <c r="R489" i="5" s="1"/>
  <c r="R490" i="5" s="1"/>
  <c r="R491" i="5" s="1"/>
  <c r="R492" i="5" s="1"/>
  <c r="R493" i="5" s="1"/>
  <c r="R494" i="5" s="1"/>
  <c r="R495" i="5" s="1"/>
  <c r="R496" i="5" s="1"/>
  <c r="R497" i="5" s="1"/>
  <c r="R498" i="5" s="1"/>
  <c r="R499" i="5" s="1"/>
  <c r="R500" i="5" s="1"/>
  <c r="R501" i="5" s="1"/>
  <c r="R502" i="5" s="1"/>
  <c r="R503" i="5" s="1"/>
  <c r="R504" i="5" s="1"/>
  <c r="R505" i="5" s="1"/>
  <c r="R506" i="5" s="1"/>
  <c r="R507" i="5" s="1"/>
  <c r="R508" i="5" s="1"/>
  <c r="R509" i="5" s="1"/>
  <c r="R510" i="5" s="1"/>
  <c r="R511" i="5" s="1"/>
  <c r="R512" i="5" s="1"/>
  <c r="R513" i="5" s="1"/>
  <c r="R514" i="5" s="1"/>
  <c r="R515" i="5" s="1"/>
  <c r="R516" i="5" s="1"/>
  <c r="R517" i="5" s="1"/>
  <c r="R518" i="5" s="1"/>
  <c r="R519" i="5" s="1"/>
  <c r="R520" i="5" s="1"/>
  <c r="R521" i="5" s="1"/>
  <c r="R522" i="5" s="1"/>
  <c r="R523" i="5" s="1"/>
  <c r="R524" i="5" s="1"/>
  <c r="R525" i="5" s="1"/>
  <c r="R526" i="5" s="1"/>
  <c r="R527" i="5" s="1"/>
  <c r="R528" i="5" s="1"/>
  <c r="R529" i="5" s="1"/>
  <c r="R530" i="5" s="1"/>
  <c r="R531" i="5" s="1"/>
  <c r="R532" i="5" s="1"/>
  <c r="R533" i="5" s="1"/>
  <c r="R534" i="5" s="1"/>
  <c r="R535" i="5" s="1"/>
  <c r="R536" i="5" s="1"/>
  <c r="R537" i="5" s="1"/>
  <c r="R538" i="5" s="1"/>
  <c r="R539" i="5" s="1"/>
  <c r="R540" i="5" s="1"/>
  <c r="R541" i="5" s="1"/>
  <c r="R542" i="5" s="1"/>
  <c r="R543" i="5" s="1"/>
  <c r="R544" i="5" s="1"/>
  <c r="R545" i="5" s="1"/>
  <c r="R546" i="5" s="1"/>
  <c r="R547" i="5" s="1"/>
  <c r="R548" i="5" s="1"/>
  <c r="R549" i="5" s="1"/>
  <c r="R550" i="5" s="1"/>
  <c r="R551" i="5" s="1"/>
  <c r="R552" i="5" s="1"/>
  <c r="R553" i="5" s="1"/>
  <c r="R554" i="5" s="1"/>
  <c r="R555" i="5" s="1"/>
  <c r="R556" i="5" s="1"/>
  <c r="R557" i="5" s="1"/>
  <c r="R558" i="5" s="1"/>
  <c r="R559" i="5" s="1"/>
  <c r="R560" i="5" s="1"/>
  <c r="R561" i="5" s="1"/>
  <c r="R562" i="5" s="1"/>
  <c r="R563" i="5" s="1"/>
  <c r="R564" i="5" s="1"/>
  <c r="R565" i="5" s="1"/>
  <c r="R566" i="5" s="1"/>
  <c r="R567" i="5" s="1"/>
  <c r="R568" i="5" s="1"/>
  <c r="R569" i="5" s="1"/>
  <c r="R570" i="5" s="1"/>
  <c r="R571" i="5" s="1"/>
  <c r="R572" i="5" s="1"/>
  <c r="R573" i="5" s="1"/>
  <c r="R574" i="5" s="1"/>
  <c r="R575" i="5" s="1"/>
  <c r="R576" i="5" s="1"/>
  <c r="R577" i="5" s="1"/>
  <c r="R578" i="5" s="1"/>
  <c r="R579" i="5" s="1"/>
  <c r="R580" i="5" s="1"/>
  <c r="R581" i="5" s="1"/>
  <c r="R582" i="5" s="1"/>
  <c r="R583" i="5" s="1"/>
  <c r="R584" i="5" s="1"/>
  <c r="R585" i="5" s="1"/>
  <c r="R586" i="5" s="1"/>
  <c r="R587" i="5" s="1"/>
  <c r="R588" i="5" s="1"/>
  <c r="R589" i="5" s="1"/>
  <c r="R590" i="5" s="1"/>
  <c r="R591" i="5" s="1"/>
  <c r="R592" i="5" s="1"/>
  <c r="R593" i="5" s="1"/>
  <c r="R594" i="5" s="1"/>
  <c r="R595" i="5" s="1"/>
  <c r="R596" i="5" s="1"/>
  <c r="R597" i="5" s="1"/>
  <c r="R598" i="5" s="1"/>
  <c r="R599" i="5" s="1"/>
  <c r="R600" i="5" s="1"/>
  <c r="R601" i="5" s="1"/>
  <c r="R602" i="5" s="1"/>
  <c r="R603" i="5" s="1"/>
  <c r="R604" i="5" s="1"/>
  <c r="R605" i="5" s="1"/>
  <c r="R606" i="5" s="1"/>
  <c r="R607" i="5" s="1"/>
  <c r="R608" i="5" s="1"/>
  <c r="R609" i="5" s="1"/>
  <c r="R610" i="5" s="1"/>
  <c r="R611" i="5" s="1"/>
  <c r="R612" i="5" s="1"/>
  <c r="R613" i="5" s="1"/>
  <c r="R614" i="5" s="1"/>
  <c r="R615" i="5" s="1"/>
  <c r="R616" i="5" s="1"/>
  <c r="R617" i="5" s="1"/>
  <c r="R618" i="5" s="1"/>
  <c r="R619" i="5" s="1"/>
  <c r="R620" i="5" s="1"/>
  <c r="R621" i="5" s="1"/>
  <c r="R622" i="5" s="1"/>
  <c r="R623" i="5" s="1"/>
  <c r="R624" i="5" s="1"/>
  <c r="R625" i="5" s="1"/>
  <c r="R626" i="5" s="1"/>
  <c r="R627" i="5" s="1"/>
  <c r="R628" i="5" s="1"/>
  <c r="R629" i="5" s="1"/>
  <c r="R630" i="5" s="1"/>
  <c r="R631" i="5" s="1"/>
  <c r="R632" i="5" s="1"/>
  <c r="R633" i="5" s="1"/>
  <c r="R634" i="5" s="1"/>
  <c r="R635" i="5" s="1"/>
  <c r="R636" i="5" s="1"/>
  <c r="R637" i="5" s="1"/>
  <c r="R638" i="5" s="1"/>
  <c r="R639" i="5" s="1"/>
  <c r="R640" i="5" s="1"/>
  <c r="R641" i="5" s="1"/>
  <c r="R642" i="5" s="1"/>
  <c r="R643" i="5" s="1"/>
  <c r="R644" i="5" s="1"/>
  <c r="R645" i="5" s="1"/>
  <c r="R646" i="5" s="1"/>
  <c r="R647" i="5" s="1"/>
  <c r="R648" i="5" s="1"/>
  <c r="R649" i="5" s="1"/>
  <c r="R650" i="5" s="1"/>
  <c r="R651" i="5" s="1"/>
  <c r="R652" i="5" s="1"/>
  <c r="R653" i="5" s="1"/>
  <c r="R654" i="5" s="1"/>
  <c r="R655" i="5" s="1"/>
  <c r="R656" i="5" s="1"/>
  <c r="R657" i="5" s="1"/>
  <c r="R658" i="5" s="1"/>
  <c r="R659" i="5" s="1"/>
  <c r="R660" i="5" s="1"/>
  <c r="R661" i="5" s="1"/>
  <c r="R662" i="5" s="1"/>
  <c r="R663" i="5" s="1"/>
  <c r="R664" i="5" s="1"/>
  <c r="R665" i="5" s="1"/>
  <c r="R666" i="5" s="1"/>
  <c r="R667" i="5" s="1"/>
  <c r="R668" i="5" s="1"/>
  <c r="R669" i="5" s="1"/>
  <c r="R670" i="5" s="1"/>
  <c r="R671" i="5" s="1"/>
  <c r="R672" i="5" s="1"/>
  <c r="R673" i="5" s="1"/>
  <c r="R674" i="5" s="1"/>
  <c r="R675" i="5" s="1"/>
  <c r="R676" i="5" s="1"/>
  <c r="R677" i="5" s="1"/>
  <c r="R678" i="5" s="1"/>
  <c r="R679" i="5" s="1"/>
  <c r="R680" i="5" s="1"/>
  <c r="R681" i="5" s="1"/>
  <c r="R682" i="5" s="1"/>
  <c r="R683" i="5" s="1"/>
  <c r="R684" i="5" s="1"/>
  <c r="R685" i="5" s="1"/>
  <c r="R686" i="5" s="1"/>
  <c r="R687" i="5" s="1"/>
  <c r="R688" i="5" s="1"/>
  <c r="R689" i="5" s="1"/>
  <c r="R690" i="5" s="1"/>
  <c r="R691" i="5" s="1"/>
  <c r="R692" i="5" s="1"/>
  <c r="R693" i="5" s="1"/>
  <c r="R694" i="5" s="1"/>
  <c r="R695" i="5" s="1"/>
  <c r="R696" i="5" s="1"/>
  <c r="R697" i="5" s="1"/>
  <c r="R698" i="5" s="1"/>
  <c r="R699" i="5" s="1"/>
  <c r="R700" i="5" s="1"/>
  <c r="R701" i="5" s="1"/>
  <c r="R702" i="5" s="1"/>
  <c r="R703" i="5" s="1"/>
  <c r="R704" i="5" s="1"/>
  <c r="R705" i="5" s="1"/>
  <c r="R706" i="5" s="1"/>
  <c r="R707" i="5" s="1"/>
  <c r="R708" i="5" s="1"/>
  <c r="R709" i="5" s="1"/>
  <c r="R710" i="5" s="1"/>
  <c r="R711" i="5" s="1"/>
  <c r="R712" i="5" s="1"/>
  <c r="R713" i="5" s="1"/>
  <c r="R714" i="5" s="1"/>
  <c r="R715" i="5" s="1"/>
  <c r="R716" i="5" s="1"/>
  <c r="R717" i="5" s="1"/>
  <c r="R718" i="5" s="1"/>
  <c r="R719" i="5" s="1"/>
  <c r="R720" i="5" s="1"/>
  <c r="R721" i="5" s="1"/>
  <c r="R722" i="5" s="1"/>
  <c r="R723" i="5" s="1"/>
  <c r="R724" i="5" s="1"/>
  <c r="R725" i="5" s="1"/>
  <c r="R726" i="5" s="1"/>
  <c r="R727" i="5" s="1"/>
  <c r="R728" i="5" s="1"/>
  <c r="R729" i="5" s="1"/>
  <c r="R730" i="5" s="1"/>
  <c r="R731" i="5" s="1"/>
  <c r="R732" i="5" s="1"/>
  <c r="R733" i="5" s="1"/>
  <c r="R734" i="5" s="1"/>
  <c r="R735" i="5" s="1"/>
  <c r="R736" i="5" s="1"/>
  <c r="R737" i="5" s="1"/>
  <c r="R738" i="5" s="1"/>
  <c r="R739" i="5" s="1"/>
  <c r="R740" i="5" s="1"/>
  <c r="R741" i="5" s="1"/>
  <c r="R742" i="5" s="1"/>
  <c r="R743" i="5" s="1"/>
  <c r="R744" i="5" s="1"/>
  <c r="R745" i="5" s="1"/>
  <c r="R746" i="5" s="1"/>
  <c r="R747" i="5" s="1"/>
  <c r="R748" i="5" s="1"/>
  <c r="R749" i="5" s="1"/>
  <c r="R750" i="5" s="1"/>
  <c r="R751" i="5" s="1"/>
  <c r="R752" i="5" s="1"/>
  <c r="R753" i="5" s="1"/>
  <c r="R754" i="5" s="1"/>
  <c r="R755" i="5" s="1"/>
  <c r="R756" i="5" s="1"/>
  <c r="R757" i="5" s="1"/>
  <c r="R758" i="5" s="1"/>
  <c r="R759" i="5" s="1"/>
  <c r="R760" i="5" s="1"/>
  <c r="R761" i="5" s="1"/>
  <c r="R762" i="5" s="1"/>
  <c r="R763" i="5" s="1"/>
  <c r="R764" i="5" s="1"/>
  <c r="R765" i="5" s="1"/>
  <c r="R766" i="5" s="1"/>
  <c r="R767" i="5" s="1"/>
  <c r="R768" i="5" s="1"/>
  <c r="R769" i="5" s="1"/>
  <c r="R770" i="5" s="1"/>
  <c r="R771" i="5" s="1"/>
  <c r="R772" i="5" s="1"/>
  <c r="R773" i="5" s="1"/>
  <c r="R774" i="5" s="1"/>
  <c r="R775" i="5" s="1"/>
  <c r="R776" i="5" s="1"/>
  <c r="R777" i="5" s="1"/>
  <c r="R778" i="5" s="1"/>
  <c r="R779" i="5" s="1"/>
  <c r="R780" i="5" s="1"/>
  <c r="R781" i="5" s="1"/>
  <c r="R782" i="5" s="1"/>
  <c r="R783" i="5" s="1"/>
  <c r="R784" i="5" s="1"/>
  <c r="R785" i="5" s="1"/>
  <c r="R786" i="5" s="1"/>
  <c r="R787" i="5" s="1"/>
  <c r="R788" i="5" s="1"/>
  <c r="R789" i="5" s="1"/>
  <c r="R790" i="5" s="1"/>
  <c r="R791" i="5" s="1"/>
  <c r="R792" i="5" s="1"/>
  <c r="R793" i="5" s="1"/>
  <c r="R794" i="5" s="1"/>
  <c r="R795" i="5" s="1"/>
  <c r="R796" i="5" s="1"/>
  <c r="R797" i="5" s="1"/>
  <c r="R798" i="5" s="1"/>
  <c r="R799" i="5" s="1"/>
  <c r="R800" i="5" s="1"/>
  <c r="R801" i="5" s="1"/>
  <c r="R802" i="5" s="1"/>
  <c r="R803" i="5" s="1"/>
  <c r="R804" i="5" s="1"/>
  <c r="R805" i="5" s="1"/>
  <c r="R806" i="5" s="1"/>
  <c r="R807" i="5" s="1"/>
  <c r="R808" i="5" s="1"/>
  <c r="R809" i="5" s="1"/>
  <c r="R810" i="5" s="1"/>
  <c r="R811" i="5" s="1"/>
  <c r="R812" i="5" s="1"/>
  <c r="R813" i="5" s="1"/>
  <c r="R814" i="5" s="1"/>
  <c r="R815" i="5" s="1"/>
  <c r="R816" i="5" s="1"/>
  <c r="R817" i="5" s="1"/>
  <c r="R818" i="5" s="1"/>
  <c r="R819" i="5" s="1"/>
  <c r="R820" i="5" s="1"/>
  <c r="R821" i="5" s="1"/>
  <c r="R822" i="5" s="1"/>
  <c r="R823" i="5" s="1"/>
  <c r="R824" i="5" s="1"/>
  <c r="R825" i="5" s="1"/>
  <c r="R826" i="5" s="1"/>
  <c r="R827" i="5" s="1"/>
  <c r="R828" i="5" s="1"/>
  <c r="R829" i="5" s="1"/>
  <c r="R830" i="5" s="1"/>
  <c r="R831" i="5" s="1"/>
  <c r="R832" i="5" s="1"/>
  <c r="R833" i="5" s="1"/>
  <c r="R834" i="5" s="1"/>
  <c r="R835" i="5" s="1"/>
  <c r="R836" i="5" s="1"/>
  <c r="R837" i="5" s="1"/>
  <c r="R838" i="5" s="1"/>
  <c r="R839" i="5" s="1"/>
  <c r="R840" i="5" s="1"/>
  <c r="R841" i="5" s="1"/>
  <c r="R842" i="5" s="1"/>
  <c r="R843" i="5" s="1"/>
  <c r="R844" i="5" s="1"/>
  <c r="R845" i="5" s="1"/>
  <c r="R846" i="5" s="1"/>
  <c r="R847" i="5" s="1"/>
  <c r="R848" i="5" s="1"/>
  <c r="R849" i="5" s="1"/>
  <c r="R850" i="5" s="1"/>
  <c r="R851" i="5" s="1"/>
  <c r="R852" i="5" s="1"/>
  <c r="R853" i="5" s="1"/>
  <c r="R854" i="5" s="1"/>
  <c r="R855" i="5" s="1"/>
  <c r="R856" i="5" s="1"/>
  <c r="R857" i="5" s="1"/>
  <c r="R858" i="5" s="1"/>
  <c r="R859" i="5" s="1"/>
  <c r="R860" i="5" s="1"/>
  <c r="R861" i="5" s="1"/>
  <c r="R862" i="5" s="1"/>
  <c r="R863" i="5" s="1"/>
  <c r="R864" i="5" s="1"/>
  <c r="R865" i="5" s="1"/>
  <c r="R866" i="5" s="1"/>
  <c r="R867" i="5" s="1"/>
  <c r="R868" i="5" s="1"/>
  <c r="R869" i="5" s="1"/>
  <c r="R870" i="5" s="1"/>
  <c r="R871" i="5" s="1"/>
  <c r="R872" i="5" s="1"/>
  <c r="R873" i="5" s="1"/>
  <c r="R874" i="5" s="1"/>
  <c r="R875" i="5" s="1"/>
  <c r="R876" i="5" s="1"/>
  <c r="R877" i="5" s="1"/>
  <c r="R878" i="5" s="1"/>
  <c r="R879" i="5" s="1"/>
  <c r="R880" i="5" s="1"/>
  <c r="R881" i="5" s="1"/>
  <c r="R882" i="5" s="1"/>
  <c r="R883" i="5" s="1"/>
  <c r="R884" i="5" s="1"/>
  <c r="R885" i="5" s="1"/>
  <c r="R886" i="5" s="1"/>
  <c r="R887" i="5" s="1"/>
  <c r="R888" i="5" s="1"/>
  <c r="R889" i="5" s="1"/>
  <c r="R890" i="5" s="1"/>
  <c r="R891" i="5" s="1"/>
  <c r="R892" i="5" s="1"/>
  <c r="R893" i="5" s="1"/>
  <c r="R894" i="5" s="1"/>
  <c r="R895" i="5" s="1"/>
  <c r="R896" i="5" s="1"/>
  <c r="R897" i="5" s="1"/>
  <c r="R898" i="5" s="1"/>
  <c r="R899" i="5" s="1"/>
  <c r="R900" i="5" s="1"/>
  <c r="R901" i="5" s="1"/>
  <c r="R902" i="5" s="1"/>
  <c r="R903" i="5" s="1"/>
  <c r="R904" i="5" s="1"/>
  <c r="R905" i="5" s="1"/>
  <c r="R906" i="5" s="1"/>
  <c r="R907" i="5" s="1"/>
  <c r="R908" i="5" s="1"/>
  <c r="R909" i="5" s="1"/>
  <c r="R910" i="5" s="1"/>
  <c r="R911" i="5" s="1"/>
  <c r="R912" i="5" s="1"/>
  <c r="R913" i="5" s="1"/>
  <c r="R914" i="5" s="1"/>
  <c r="R915" i="5" s="1"/>
  <c r="R916" i="5" s="1"/>
  <c r="R917" i="5" s="1"/>
  <c r="R918" i="5" s="1"/>
  <c r="R919" i="5" s="1"/>
  <c r="R920" i="5" s="1"/>
  <c r="R921" i="5" s="1"/>
  <c r="R922" i="5" s="1"/>
  <c r="R923" i="5" s="1"/>
  <c r="R924" i="5" s="1"/>
  <c r="R925" i="5" s="1"/>
  <c r="R926" i="5" s="1"/>
  <c r="R927" i="5" s="1"/>
  <c r="R928" i="5" s="1"/>
  <c r="R929" i="5" s="1"/>
  <c r="R930" i="5" s="1"/>
  <c r="R931" i="5" s="1"/>
  <c r="R932" i="5" s="1"/>
  <c r="R933" i="5" s="1"/>
  <c r="R934" i="5" s="1"/>
  <c r="R935" i="5" s="1"/>
  <c r="R936" i="5" s="1"/>
  <c r="R937" i="5" s="1"/>
  <c r="R938" i="5" s="1"/>
  <c r="R939" i="5" s="1"/>
  <c r="R940" i="5" s="1"/>
  <c r="R941" i="5" s="1"/>
  <c r="R942" i="5" s="1"/>
  <c r="R943" i="5" s="1"/>
  <c r="R944" i="5" s="1"/>
  <c r="R945" i="5" s="1"/>
  <c r="R946" i="5" s="1"/>
  <c r="R947" i="5" s="1"/>
  <c r="R948" i="5" s="1"/>
  <c r="R949" i="5" s="1"/>
  <c r="R950" i="5" s="1"/>
  <c r="R951" i="5" s="1"/>
  <c r="R952" i="5" s="1"/>
  <c r="R953" i="5" s="1"/>
  <c r="R954" i="5" s="1"/>
  <c r="R955" i="5" s="1"/>
  <c r="R956" i="5" s="1"/>
  <c r="R957" i="5" s="1"/>
  <c r="R958" i="5" s="1"/>
  <c r="R959" i="5" s="1"/>
  <c r="R960" i="5" s="1"/>
  <c r="R961" i="5" s="1"/>
  <c r="R962" i="5" s="1"/>
  <c r="R963" i="5" s="1"/>
  <c r="R964" i="5" s="1"/>
  <c r="R965" i="5" s="1"/>
  <c r="R966" i="5" s="1"/>
  <c r="R967" i="5" s="1"/>
  <c r="R968" i="5" s="1"/>
  <c r="R969" i="5" s="1"/>
  <c r="R970" i="5" s="1"/>
  <c r="R971" i="5" s="1"/>
  <c r="R972" i="5" s="1"/>
  <c r="R973" i="5" s="1"/>
  <c r="R974" i="5" s="1"/>
  <c r="R975" i="5" s="1"/>
  <c r="R976" i="5" s="1"/>
  <c r="R977" i="5" s="1"/>
  <c r="R978" i="5" s="1"/>
  <c r="R979" i="5" s="1"/>
  <c r="R980" i="5" s="1"/>
  <c r="R981" i="5" s="1"/>
  <c r="R982" i="5" s="1"/>
  <c r="R983" i="5" s="1"/>
  <c r="R984" i="5" s="1"/>
  <c r="R985" i="5" s="1"/>
  <c r="R986" i="5" s="1"/>
  <c r="R987" i="5" s="1"/>
  <c r="R988" i="5" s="1"/>
  <c r="R989" i="5" s="1"/>
  <c r="R990" i="5" s="1"/>
  <c r="R991" i="5" s="1"/>
  <c r="R992" i="5" s="1"/>
  <c r="R993" i="5" s="1"/>
  <c r="R994" i="5" s="1"/>
  <c r="R995" i="5" s="1"/>
  <c r="R996" i="5" s="1"/>
  <c r="R997" i="5" s="1"/>
  <c r="R998" i="5" s="1"/>
  <c r="R999" i="5" s="1"/>
  <c r="R1000" i="5" s="1"/>
  <c r="R1001" i="5" s="1"/>
  <c r="R1002" i="5" s="1"/>
  <c r="R1003" i="5" s="1"/>
  <c r="R1004" i="5" s="1"/>
  <c r="R1005" i="5" s="1"/>
  <c r="R1006" i="5" s="1"/>
  <c r="R1007" i="5" s="1"/>
  <c r="R1008" i="5" s="1"/>
  <c r="R1009" i="5" s="1"/>
  <c r="R1010" i="5" s="1"/>
  <c r="R1011" i="5" s="1"/>
  <c r="R1012" i="5" s="1"/>
  <c r="R1013" i="5" s="1"/>
  <c r="R1014" i="5" s="1"/>
  <c r="R1015" i="5" s="1"/>
  <c r="R1016" i="5" s="1"/>
  <c r="R1017" i="5" s="1"/>
  <c r="R1018" i="5" s="1"/>
  <c r="R1019" i="5" s="1"/>
  <c r="R1020" i="5" s="1"/>
  <c r="R1021" i="5" s="1"/>
  <c r="R1022" i="5" s="1"/>
  <c r="R1023" i="5" s="1"/>
  <c r="R1024" i="5" s="1"/>
  <c r="R1025" i="5" s="1"/>
  <c r="R1026" i="5" s="1"/>
  <c r="R1027" i="5" s="1"/>
  <c r="R1028" i="5" s="1"/>
  <c r="R1029" i="5" s="1"/>
  <c r="R1030" i="5" s="1"/>
  <c r="R1031" i="5" s="1"/>
  <c r="R1032" i="5" s="1"/>
  <c r="R1033" i="5" s="1"/>
  <c r="R1034" i="5" s="1"/>
  <c r="R1035" i="5" s="1"/>
  <c r="R1036" i="5" s="1"/>
  <c r="R1037" i="5" s="1"/>
  <c r="R1038" i="5" s="1"/>
  <c r="R1039" i="5" s="1"/>
  <c r="R1040" i="5" s="1"/>
  <c r="R1041" i="5" s="1"/>
  <c r="R1042" i="5" s="1"/>
  <c r="R1043" i="5" s="1"/>
  <c r="R1044" i="5" s="1"/>
  <c r="R1045" i="5" s="1"/>
  <c r="R1046" i="5" s="1"/>
  <c r="R1047" i="5" s="1"/>
  <c r="R1048" i="5" s="1"/>
  <c r="R1049" i="5" s="1"/>
  <c r="R1050" i="5" s="1"/>
  <c r="R1051" i="5" s="1"/>
  <c r="R1052" i="5" s="1"/>
  <c r="R1053" i="5" s="1"/>
  <c r="R1054" i="5" s="1"/>
  <c r="R1055" i="5" s="1"/>
  <c r="R1056" i="5" s="1"/>
  <c r="R1057" i="5" s="1"/>
  <c r="R1058" i="5" s="1"/>
  <c r="R1059" i="5" s="1"/>
  <c r="R1060" i="5" s="1"/>
  <c r="R1061" i="5" s="1"/>
  <c r="R1062" i="5" s="1"/>
  <c r="R1063" i="5" s="1"/>
  <c r="R1064" i="5" s="1"/>
  <c r="R1065" i="5" s="1"/>
  <c r="R1066" i="5" s="1"/>
  <c r="R1067" i="5" s="1"/>
  <c r="R1068" i="5" s="1"/>
  <c r="R1069" i="5" s="1"/>
  <c r="R1070" i="5" s="1"/>
  <c r="R1071" i="5" s="1"/>
  <c r="R1072" i="5" s="1"/>
  <c r="R1073" i="5" s="1"/>
  <c r="R1074" i="5" s="1"/>
  <c r="R1075" i="5" s="1"/>
  <c r="R1076" i="5" s="1"/>
  <c r="R1077" i="5" s="1"/>
  <c r="R1078" i="5" s="1"/>
  <c r="R1079" i="5" s="1"/>
  <c r="R1080" i="5" s="1"/>
  <c r="R1081" i="5" s="1"/>
  <c r="R1082" i="5" s="1"/>
  <c r="R1083" i="5" s="1"/>
  <c r="R1084" i="5" s="1"/>
  <c r="R1085" i="5" s="1"/>
  <c r="R1086" i="5" s="1"/>
  <c r="R1087" i="5" s="1"/>
  <c r="R1088" i="5" s="1"/>
  <c r="R1089" i="5" s="1"/>
  <c r="R1090" i="5" s="1"/>
  <c r="R1091" i="5" s="1"/>
  <c r="R1092" i="5" s="1"/>
  <c r="R1093" i="5" s="1"/>
  <c r="R1094" i="5" s="1"/>
  <c r="R1095" i="5" s="1"/>
  <c r="R1096" i="5" s="1"/>
  <c r="R1097" i="5" s="1"/>
  <c r="R1098" i="5" s="1"/>
  <c r="R1099" i="5" s="1"/>
  <c r="R1100" i="5" s="1"/>
  <c r="R1101" i="5" s="1"/>
  <c r="R1102" i="5" s="1"/>
  <c r="R1103" i="5" s="1"/>
  <c r="R1104" i="5" s="1"/>
  <c r="R1105" i="5" s="1"/>
  <c r="R1106" i="5" s="1"/>
  <c r="R1107" i="5" s="1"/>
  <c r="R1108" i="5" s="1"/>
  <c r="R1109" i="5" s="1"/>
  <c r="R1110" i="5" s="1"/>
  <c r="R1111" i="5" s="1"/>
  <c r="R1112" i="5" s="1"/>
  <c r="R1113" i="5" s="1"/>
  <c r="R1114" i="5" s="1"/>
  <c r="R1115" i="5" s="1"/>
  <c r="R1116" i="5" s="1"/>
  <c r="R1117" i="5" s="1"/>
  <c r="R1118" i="5" s="1"/>
  <c r="R1119" i="5" s="1"/>
  <c r="R1120" i="5" s="1"/>
  <c r="R1121" i="5" s="1"/>
  <c r="R1122" i="5" s="1"/>
  <c r="R1123" i="5" s="1"/>
  <c r="R1124" i="5" s="1"/>
  <c r="R1125" i="5" s="1"/>
  <c r="R1126" i="5" s="1"/>
  <c r="R1127" i="5" s="1"/>
  <c r="R1128" i="5" s="1"/>
  <c r="R1129" i="5" s="1"/>
  <c r="R1130" i="5" s="1"/>
  <c r="R1131" i="5" s="1"/>
  <c r="R1132" i="5" s="1"/>
  <c r="R1133" i="5" s="1"/>
  <c r="R1134" i="5" s="1"/>
  <c r="R1135" i="5" s="1"/>
  <c r="R1136" i="5" s="1"/>
  <c r="R1137" i="5" s="1"/>
  <c r="R1138" i="5" s="1"/>
  <c r="R1139" i="5" s="1"/>
  <c r="R1140" i="5" s="1"/>
  <c r="R1141" i="5" s="1"/>
  <c r="R1142" i="5" s="1"/>
  <c r="R1143" i="5" s="1"/>
  <c r="R1144" i="5" s="1"/>
  <c r="R1145" i="5" s="1"/>
  <c r="R1146" i="5" s="1"/>
  <c r="R1147" i="5" s="1"/>
  <c r="R1148" i="5" s="1"/>
  <c r="R1149" i="5" s="1"/>
  <c r="R1150" i="5" s="1"/>
  <c r="R1151" i="5" s="1"/>
  <c r="R1152" i="5" s="1"/>
  <c r="R1153" i="5" s="1"/>
  <c r="R1154" i="5" s="1"/>
  <c r="R1155" i="5" s="1"/>
  <c r="R1156" i="5" s="1"/>
  <c r="R1157" i="5" s="1"/>
  <c r="R1158" i="5" s="1"/>
  <c r="R1159" i="5" s="1"/>
  <c r="R1160" i="5" s="1"/>
  <c r="R1161" i="5" s="1"/>
  <c r="R1162" i="5" s="1"/>
  <c r="R1163" i="5" s="1"/>
  <c r="R1164" i="5" s="1"/>
  <c r="R1165" i="5" s="1"/>
  <c r="R1166" i="5" s="1"/>
  <c r="R1167" i="5" s="1"/>
  <c r="R1168" i="5" s="1"/>
  <c r="R1169" i="5" s="1"/>
  <c r="R1170" i="5" s="1"/>
  <c r="R1171" i="5" s="1"/>
  <c r="R1172" i="5" s="1"/>
  <c r="R1173" i="5" s="1"/>
  <c r="R1174" i="5" s="1"/>
  <c r="R1175" i="5" s="1"/>
  <c r="R1176" i="5" s="1"/>
  <c r="R1177" i="5" s="1"/>
  <c r="R1178" i="5" s="1"/>
  <c r="R1179" i="5" s="1"/>
  <c r="R1180" i="5" s="1"/>
  <c r="R1181" i="5" s="1"/>
  <c r="R1182" i="5" s="1"/>
  <c r="R1183" i="5" s="1"/>
  <c r="R1184" i="5" s="1"/>
  <c r="R1185" i="5" s="1"/>
  <c r="R1186" i="5" s="1"/>
  <c r="R1187" i="5" s="1"/>
  <c r="R1188" i="5" s="1"/>
  <c r="R1189" i="5" s="1"/>
  <c r="R1190" i="5" s="1"/>
  <c r="R1191" i="5" s="1"/>
  <c r="R1192" i="5" s="1"/>
  <c r="R1193" i="5" s="1"/>
  <c r="R1194" i="5" s="1"/>
  <c r="R1195" i="5" s="1"/>
  <c r="R1196" i="5" s="1"/>
  <c r="R1197" i="5" s="1"/>
  <c r="R1198" i="5" s="1"/>
  <c r="R1199" i="5" s="1"/>
  <c r="R1200" i="5" s="1"/>
  <c r="R1201" i="5" s="1"/>
  <c r="R1202" i="5" s="1"/>
  <c r="R1203" i="5" s="1"/>
  <c r="R1204" i="5" s="1"/>
  <c r="R1205" i="5" s="1"/>
  <c r="R1206" i="5" s="1"/>
  <c r="R1207" i="5" s="1"/>
  <c r="R1208" i="5" s="1"/>
  <c r="R1209" i="5" s="1"/>
  <c r="R1210" i="5" s="1"/>
  <c r="R1211" i="5" s="1"/>
  <c r="R1212" i="5" s="1"/>
  <c r="R1213" i="5" s="1"/>
  <c r="R1214" i="5" s="1"/>
  <c r="R1215" i="5" s="1"/>
  <c r="R1216" i="5" s="1"/>
  <c r="R1217" i="5" s="1"/>
  <c r="R1218" i="5" s="1"/>
  <c r="R1219" i="5" s="1"/>
  <c r="R1220" i="5" s="1"/>
  <c r="R1221" i="5" s="1"/>
  <c r="R1222" i="5" s="1"/>
  <c r="R1223" i="5" s="1"/>
  <c r="R1224" i="5" s="1"/>
  <c r="R1225" i="5" s="1"/>
  <c r="R1226" i="5" s="1"/>
  <c r="R1227" i="5" s="1"/>
  <c r="R1228" i="5" s="1"/>
  <c r="R1229" i="5" s="1"/>
  <c r="R1230" i="5" s="1"/>
  <c r="R1231" i="5" s="1"/>
  <c r="R1232" i="5" s="1"/>
  <c r="R1233" i="5" s="1"/>
  <c r="R1234" i="5" s="1"/>
  <c r="R1235" i="5" s="1"/>
  <c r="R1236" i="5" s="1"/>
  <c r="R1237" i="5" s="1"/>
  <c r="R1238" i="5" s="1"/>
  <c r="R1239" i="5" s="1"/>
  <c r="R1240" i="5" s="1"/>
  <c r="R1241" i="5" s="1"/>
  <c r="R1242" i="5" s="1"/>
  <c r="R1243" i="5" s="1"/>
  <c r="R1244" i="5" s="1"/>
  <c r="R1245" i="5" s="1"/>
  <c r="R1246" i="5" s="1"/>
  <c r="R1247" i="5" s="1"/>
  <c r="R1248" i="5" s="1"/>
  <c r="R1249" i="5" s="1"/>
  <c r="R1250" i="5" s="1"/>
  <c r="R1251" i="5" s="1"/>
  <c r="R1252" i="5" s="1"/>
  <c r="R1253" i="5" s="1"/>
  <c r="R1254" i="5" s="1"/>
  <c r="R1255" i="5" s="1"/>
  <c r="R1256" i="5" s="1"/>
  <c r="R1257" i="5" s="1"/>
  <c r="R1258" i="5" s="1"/>
  <c r="R1259" i="5" s="1"/>
  <c r="R1260" i="5" s="1"/>
  <c r="R1261" i="5" s="1"/>
  <c r="R1262" i="5" s="1"/>
  <c r="R1263" i="5" s="1"/>
  <c r="R1264" i="5" s="1"/>
  <c r="R1265" i="5" s="1"/>
  <c r="R1266" i="5" s="1"/>
  <c r="R1267" i="5" s="1"/>
  <c r="R1268" i="5" s="1"/>
  <c r="R1269" i="5" s="1"/>
  <c r="R1270" i="5" s="1"/>
  <c r="R1271" i="5" s="1"/>
  <c r="R1272" i="5" s="1"/>
  <c r="R1273" i="5" s="1"/>
  <c r="R1274" i="5" s="1"/>
  <c r="R1275" i="5" s="1"/>
  <c r="R1276" i="5" s="1"/>
  <c r="R1277" i="5" s="1"/>
  <c r="R1278" i="5" s="1"/>
  <c r="R1279" i="5" s="1"/>
  <c r="R1280" i="5" s="1"/>
  <c r="R1281" i="5" s="1"/>
  <c r="R1282" i="5" s="1"/>
  <c r="R1283" i="5" s="1"/>
  <c r="R1284" i="5" s="1"/>
  <c r="R1285" i="5" s="1"/>
  <c r="R1286" i="5" s="1"/>
  <c r="R1287" i="5" s="1"/>
  <c r="R1288" i="5" s="1"/>
  <c r="R1289" i="5" s="1"/>
  <c r="R1290" i="5" s="1"/>
  <c r="R1291" i="5" s="1"/>
  <c r="R1292" i="5" s="1"/>
  <c r="R1293" i="5" s="1"/>
  <c r="R1294" i="5" s="1"/>
  <c r="R1295" i="5" s="1"/>
  <c r="R1296" i="5" s="1"/>
  <c r="R1297" i="5" s="1"/>
  <c r="R1298" i="5" s="1"/>
  <c r="R1299" i="5" s="1"/>
  <c r="R1300" i="5" s="1"/>
  <c r="R1301" i="5" s="1"/>
  <c r="R1302" i="5" s="1"/>
  <c r="R1303" i="5" s="1"/>
  <c r="R1304" i="5" s="1"/>
  <c r="R1305" i="5" s="1"/>
  <c r="R1306" i="5" s="1"/>
  <c r="R1307" i="5" s="1"/>
  <c r="R1308" i="5" s="1"/>
  <c r="R1309" i="5" s="1"/>
  <c r="R1310" i="5" s="1"/>
  <c r="R1311" i="5" s="1"/>
  <c r="R1312" i="5" s="1"/>
  <c r="R1313" i="5" s="1"/>
  <c r="R1314" i="5" s="1"/>
  <c r="R1315" i="5" s="1"/>
  <c r="R1316" i="5" s="1"/>
  <c r="R1317" i="5" s="1"/>
  <c r="R1318" i="5" s="1"/>
  <c r="R1319" i="5" s="1"/>
  <c r="R1320" i="5" s="1"/>
  <c r="R1321" i="5" s="1"/>
  <c r="R1322" i="5" s="1"/>
  <c r="R1323" i="5" s="1"/>
  <c r="R1324" i="5" s="1"/>
  <c r="R1325" i="5" s="1"/>
  <c r="R1326" i="5" s="1"/>
  <c r="R1327" i="5" s="1"/>
  <c r="R1328" i="5" s="1"/>
  <c r="R1329" i="5" s="1"/>
  <c r="R1330" i="5" s="1"/>
  <c r="R1331" i="5" s="1"/>
  <c r="R1332" i="5" s="1"/>
  <c r="R1333" i="5" s="1"/>
  <c r="R1334" i="5" s="1"/>
  <c r="R1335" i="5" s="1"/>
  <c r="R1336" i="5" s="1"/>
  <c r="R1337" i="5" s="1"/>
  <c r="R1338" i="5" s="1"/>
  <c r="R1339" i="5" s="1"/>
  <c r="R1340" i="5" s="1"/>
  <c r="R1341" i="5" s="1"/>
  <c r="R1342" i="5" s="1"/>
  <c r="R1343" i="5" s="1"/>
  <c r="R1344" i="5" s="1"/>
  <c r="R1345" i="5" s="1"/>
  <c r="R1346" i="5" s="1"/>
  <c r="R1347" i="5" s="1"/>
  <c r="R1348" i="5" s="1"/>
  <c r="R1349" i="5" s="1"/>
  <c r="R1350" i="5" s="1"/>
  <c r="R1351" i="5" s="1"/>
  <c r="R1352" i="5" s="1"/>
  <c r="R1353" i="5" s="1"/>
  <c r="R1354" i="5" s="1"/>
  <c r="R1355" i="5" s="1"/>
  <c r="R1356" i="5" s="1"/>
  <c r="R1357" i="5" s="1"/>
  <c r="R1358" i="5" s="1"/>
  <c r="R1359" i="5" s="1"/>
  <c r="R1360" i="5" s="1"/>
  <c r="R1361" i="5" s="1"/>
  <c r="R1362" i="5" s="1"/>
  <c r="R1363" i="5" s="1"/>
  <c r="R1364" i="5" s="1"/>
  <c r="R1365" i="5" s="1"/>
  <c r="R1366" i="5" s="1"/>
  <c r="R1367" i="5" s="1"/>
  <c r="R1368" i="5" s="1"/>
  <c r="R1369" i="5" s="1"/>
  <c r="R1370" i="5" s="1"/>
  <c r="R1371" i="5" s="1"/>
  <c r="R1372" i="5" s="1"/>
  <c r="R1373" i="5" s="1"/>
  <c r="R1374" i="5" s="1"/>
  <c r="R1375" i="5" s="1"/>
  <c r="R1376" i="5" s="1"/>
  <c r="R1377" i="5" s="1"/>
  <c r="R1378" i="5" s="1"/>
  <c r="R1379" i="5" s="1"/>
  <c r="R1380" i="5" s="1"/>
  <c r="R1381" i="5" s="1"/>
  <c r="R1382" i="5" s="1"/>
  <c r="R1383" i="5" s="1"/>
  <c r="R1384" i="5" s="1"/>
  <c r="R1385" i="5" s="1"/>
  <c r="R1386" i="5" s="1"/>
  <c r="R1387" i="5" s="1"/>
  <c r="R1388" i="5" s="1"/>
  <c r="R1389" i="5" s="1"/>
  <c r="R1390" i="5" s="1"/>
  <c r="R1391" i="5" s="1"/>
  <c r="R1392" i="5" s="1"/>
  <c r="R1393" i="5" s="1"/>
  <c r="R1394" i="5" s="1"/>
  <c r="R1395" i="5" s="1"/>
  <c r="R1396" i="5" s="1"/>
  <c r="R1397" i="5" s="1"/>
  <c r="R1398" i="5" s="1"/>
  <c r="R1399" i="5" s="1"/>
  <c r="R1400" i="5" s="1"/>
  <c r="R1401" i="5" s="1"/>
  <c r="R1402" i="5" s="1"/>
  <c r="R1403" i="5" s="1"/>
  <c r="R1404" i="5" s="1"/>
  <c r="R1405" i="5" s="1"/>
  <c r="R1406" i="5" s="1"/>
  <c r="R1407" i="5" s="1"/>
  <c r="R1408" i="5" s="1"/>
  <c r="R1409" i="5" s="1"/>
  <c r="R1410" i="5" s="1"/>
  <c r="R1411" i="5" s="1"/>
  <c r="R1412" i="5" s="1"/>
  <c r="R1413" i="5" s="1"/>
  <c r="R1414" i="5" s="1"/>
  <c r="R1415" i="5" s="1"/>
  <c r="R1416" i="5" s="1"/>
  <c r="R1417" i="5" s="1"/>
  <c r="R1418" i="5" s="1"/>
  <c r="R1419" i="5" s="1"/>
  <c r="R1420" i="5" s="1"/>
  <c r="R1421" i="5" s="1"/>
  <c r="R1422" i="5" s="1"/>
  <c r="R1423" i="5" s="1"/>
  <c r="R1424" i="5" s="1"/>
  <c r="R1425" i="5" s="1"/>
  <c r="R1426" i="5" s="1"/>
  <c r="R1427" i="5" s="1"/>
  <c r="R1428" i="5" s="1"/>
  <c r="R1429" i="5" s="1"/>
  <c r="R1430" i="5" s="1"/>
  <c r="R1431" i="5" s="1"/>
  <c r="R1432" i="5" s="1"/>
  <c r="R1433" i="5" s="1"/>
  <c r="R1434" i="5" s="1"/>
  <c r="R1435" i="5" s="1"/>
  <c r="R1436" i="5" s="1"/>
  <c r="R1437" i="5" s="1"/>
  <c r="R1438" i="5" s="1"/>
  <c r="R1439" i="5" s="1"/>
  <c r="R1440" i="5" s="1"/>
  <c r="R1441" i="5" s="1"/>
  <c r="R1442" i="5" s="1"/>
  <c r="R1443" i="5" s="1"/>
  <c r="R1444" i="5" s="1"/>
  <c r="R1445" i="5" s="1"/>
  <c r="R1446" i="5" s="1"/>
  <c r="R1447" i="5" s="1"/>
  <c r="R1448" i="5" s="1"/>
  <c r="R1449" i="5" s="1"/>
  <c r="R1450" i="5" s="1"/>
  <c r="R1451" i="5" s="1"/>
  <c r="R1452" i="5" s="1"/>
  <c r="R1453" i="5" s="1"/>
  <c r="R1454" i="5" s="1"/>
  <c r="R1455" i="5" s="1"/>
  <c r="R1456" i="5" s="1"/>
  <c r="R1457" i="5" s="1"/>
  <c r="R1458" i="5" s="1"/>
  <c r="R1459" i="5" s="1"/>
  <c r="R1460" i="5" s="1"/>
  <c r="R1461" i="5" s="1"/>
  <c r="R1462" i="5" s="1"/>
  <c r="R1463" i="5" s="1"/>
  <c r="R1464" i="5" s="1"/>
  <c r="R1465" i="5" s="1"/>
  <c r="R1466" i="5" s="1"/>
  <c r="R1467" i="5" s="1"/>
  <c r="R1468" i="5" s="1"/>
  <c r="R1469" i="5" s="1"/>
  <c r="R1470" i="5" s="1"/>
  <c r="R1471" i="5" s="1"/>
  <c r="R1472" i="5" s="1"/>
  <c r="R1473" i="5" s="1"/>
  <c r="R1474" i="5" s="1"/>
  <c r="R1475" i="5" s="1"/>
  <c r="R1476" i="5" s="1"/>
  <c r="R1477" i="5" s="1"/>
  <c r="R1478" i="5" s="1"/>
  <c r="R1479" i="5" s="1"/>
  <c r="R1480" i="5" s="1"/>
  <c r="R1481" i="5" s="1"/>
  <c r="R1482" i="5" s="1"/>
  <c r="R1483" i="5" s="1"/>
  <c r="R1484" i="5" s="1"/>
  <c r="R1485" i="5" s="1"/>
  <c r="R1486" i="5" s="1"/>
  <c r="R1487" i="5" s="1"/>
  <c r="R1488" i="5" s="1"/>
  <c r="R1489" i="5" s="1"/>
  <c r="R1490" i="5" s="1"/>
  <c r="R1491" i="5" s="1"/>
  <c r="R1492" i="5" s="1"/>
  <c r="R1493" i="5" s="1"/>
  <c r="R1494" i="5" s="1"/>
  <c r="R1495" i="5" s="1"/>
  <c r="R1496" i="5" s="1"/>
  <c r="R1497" i="5" s="1"/>
  <c r="R1498" i="5" s="1"/>
  <c r="R1499" i="5" s="1"/>
  <c r="R1500" i="5" s="1"/>
  <c r="R1501" i="5" s="1"/>
  <c r="R1502" i="5" s="1"/>
  <c r="R1503" i="5" s="1"/>
  <c r="R1504" i="5" s="1"/>
  <c r="R1505" i="5" s="1"/>
  <c r="R1506" i="5" s="1"/>
  <c r="R1507" i="5" s="1"/>
  <c r="R1508" i="5" s="1"/>
  <c r="R1509" i="5" s="1"/>
  <c r="R1510" i="5" s="1"/>
  <c r="R1511" i="5" s="1"/>
  <c r="R1512" i="5" s="1"/>
  <c r="R1513" i="5" s="1"/>
  <c r="R1514" i="5" s="1"/>
  <c r="R1515" i="5" s="1"/>
  <c r="R1516" i="5" s="1"/>
  <c r="R1517" i="5" s="1"/>
  <c r="R1518" i="5" s="1"/>
  <c r="R1519" i="5" s="1"/>
  <c r="R1520" i="5" s="1"/>
  <c r="R1521" i="5" s="1"/>
  <c r="R1522" i="5" s="1"/>
  <c r="R1523" i="5" s="1"/>
  <c r="R1524" i="5" s="1"/>
  <c r="R1525" i="5" s="1"/>
  <c r="R1526" i="5" s="1"/>
  <c r="R1527" i="5" s="1"/>
  <c r="R1528" i="5" s="1"/>
  <c r="R1529" i="5" s="1"/>
  <c r="R1530" i="5" s="1"/>
  <c r="R1531" i="5" s="1"/>
  <c r="R1532" i="5" s="1"/>
  <c r="R1533" i="5" s="1"/>
  <c r="R1534" i="5" s="1"/>
  <c r="R1535" i="5" s="1"/>
  <c r="R1536" i="5" s="1"/>
  <c r="R1537" i="5" s="1"/>
  <c r="R1538" i="5" s="1"/>
  <c r="R1539" i="5" s="1"/>
  <c r="R1540" i="5" s="1"/>
  <c r="R1541" i="5" s="1"/>
  <c r="R1542" i="5" s="1"/>
  <c r="R1543" i="5" s="1"/>
  <c r="R1544" i="5" s="1"/>
  <c r="R1545" i="5" s="1"/>
  <c r="R1546" i="5" s="1"/>
  <c r="R1547" i="5" s="1"/>
  <c r="R1548" i="5" s="1"/>
  <c r="R1549" i="5" s="1"/>
  <c r="R1550" i="5" s="1"/>
  <c r="R1551" i="5" s="1"/>
  <c r="R1552" i="5" s="1"/>
  <c r="R1553" i="5" s="1"/>
  <c r="R1554" i="5" s="1"/>
  <c r="R1555" i="5" s="1"/>
  <c r="R1556" i="5" s="1"/>
  <c r="R1557" i="5" s="1"/>
  <c r="R1558" i="5" s="1"/>
  <c r="R1559" i="5" s="1"/>
  <c r="R1560" i="5" s="1"/>
  <c r="R1561" i="5" s="1"/>
  <c r="R1562" i="5" s="1"/>
  <c r="R1563" i="5" s="1"/>
  <c r="R1564" i="5" s="1"/>
  <c r="R1565" i="5" s="1"/>
  <c r="R1566" i="5" s="1"/>
  <c r="R1567" i="5" s="1"/>
  <c r="R1568" i="5" s="1"/>
  <c r="R1569" i="5" s="1"/>
  <c r="R1570" i="5" s="1"/>
  <c r="R1571" i="5" s="1"/>
  <c r="R1572" i="5" s="1"/>
  <c r="R1573" i="5" s="1"/>
  <c r="R1574" i="5" s="1"/>
  <c r="R1575" i="5" s="1"/>
  <c r="R1576" i="5" s="1"/>
  <c r="R1577" i="5" s="1"/>
  <c r="R1578" i="5" s="1"/>
  <c r="R1579" i="5" s="1"/>
  <c r="R1580" i="5" s="1"/>
  <c r="R1581" i="5" s="1"/>
  <c r="R1582" i="5" s="1"/>
  <c r="R1583" i="5" s="1"/>
  <c r="R1584" i="5" s="1"/>
  <c r="R1585" i="5" s="1"/>
  <c r="R1586" i="5" s="1"/>
  <c r="R1587" i="5" s="1"/>
  <c r="R1588" i="5" s="1"/>
  <c r="R1589" i="5" s="1"/>
  <c r="R1590" i="5" s="1"/>
  <c r="R1591" i="5" s="1"/>
  <c r="R1592" i="5" s="1"/>
  <c r="R1593" i="5" s="1"/>
  <c r="R1594" i="5" s="1"/>
  <c r="R1595" i="5" s="1"/>
  <c r="R1596" i="5" s="1"/>
  <c r="R1597" i="5" s="1"/>
  <c r="R1598" i="5" s="1"/>
  <c r="R1599" i="5" s="1"/>
  <c r="R1600" i="5" s="1"/>
  <c r="R1601" i="5" s="1"/>
  <c r="R1602" i="5" s="1"/>
  <c r="R1603" i="5" s="1"/>
  <c r="R1604" i="5" s="1"/>
  <c r="R1605" i="5" s="1"/>
  <c r="R1606" i="5" s="1"/>
  <c r="R1607" i="5" s="1"/>
  <c r="R1608" i="5" s="1"/>
  <c r="R1609" i="5" s="1"/>
  <c r="R1610" i="5" s="1"/>
  <c r="R1611" i="5" s="1"/>
  <c r="R1612" i="5" s="1"/>
  <c r="R1613" i="5" s="1"/>
  <c r="R1614" i="5" s="1"/>
  <c r="R1615" i="5" s="1"/>
  <c r="R1616" i="5" s="1"/>
  <c r="R1617" i="5" s="1"/>
  <c r="R1618" i="5" s="1"/>
  <c r="R1619" i="5" s="1"/>
  <c r="R1620" i="5" s="1"/>
  <c r="R1621" i="5" s="1"/>
  <c r="R1622" i="5" s="1"/>
  <c r="R1623" i="5" s="1"/>
  <c r="R1624" i="5" s="1"/>
  <c r="R1625" i="5" s="1"/>
  <c r="R1626" i="5" s="1"/>
  <c r="R1627" i="5" s="1"/>
  <c r="R1628" i="5" s="1"/>
  <c r="R1629" i="5" s="1"/>
  <c r="R1630" i="5" s="1"/>
  <c r="R1631" i="5" s="1"/>
  <c r="R1632" i="5" s="1"/>
  <c r="R1633" i="5" s="1"/>
  <c r="R1634" i="5" s="1"/>
  <c r="R1635" i="5" s="1"/>
  <c r="R1636" i="5" s="1"/>
  <c r="R1637" i="5" s="1"/>
  <c r="R1638" i="5" s="1"/>
  <c r="R1639" i="5" s="1"/>
  <c r="R1640" i="5" s="1"/>
  <c r="R1641" i="5" s="1"/>
  <c r="R1642" i="5" s="1"/>
  <c r="R1643" i="5" s="1"/>
  <c r="R1644" i="5" s="1"/>
  <c r="R1645" i="5" s="1"/>
  <c r="R1646" i="5" s="1"/>
  <c r="R1647" i="5" s="1"/>
  <c r="R1648" i="5" s="1"/>
  <c r="R1649" i="5" s="1"/>
  <c r="R1650" i="5" s="1"/>
  <c r="R1651" i="5" s="1"/>
  <c r="R1652" i="5" s="1"/>
  <c r="R1653" i="5" s="1"/>
  <c r="R1654" i="5" s="1"/>
  <c r="R1655" i="5" s="1"/>
  <c r="R1656" i="5" s="1"/>
  <c r="R1657" i="5" s="1"/>
  <c r="R1658" i="5" s="1"/>
  <c r="R1659" i="5" s="1"/>
  <c r="R1660" i="5" s="1"/>
  <c r="R1661" i="5" s="1"/>
  <c r="R1662" i="5" s="1"/>
  <c r="R1663" i="5" s="1"/>
  <c r="R1664" i="5" s="1"/>
  <c r="R1665" i="5" s="1"/>
  <c r="R1666" i="5" s="1"/>
  <c r="R1667" i="5" s="1"/>
  <c r="R1668" i="5" s="1"/>
  <c r="R1669" i="5" s="1"/>
  <c r="R1670" i="5" s="1"/>
  <c r="R1671" i="5" s="1"/>
  <c r="R1672" i="5" s="1"/>
  <c r="R1673" i="5" s="1"/>
  <c r="R1674" i="5" s="1"/>
  <c r="R1675" i="5" s="1"/>
  <c r="R1676" i="5" s="1"/>
  <c r="R1677" i="5" s="1"/>
  <c r="R1678" i="5" s="1"/>
  <c r="R1679" i="5" s="1"/>
  <c r="R1680" i="5" s="1"/>
  <c r="R1681" i="5" s="1"/>
  <c r="R1682" i="5" s="1"/>
  <c r="R1683" i="5" s="1"/>
  <c r="R1684" i="5" s="1"/>
  <c r="R1685" i="5" s="1"/>
  <c r="R1686" i="5" s="1"/>
  <c r="R1687" i="5" s="1"/>
  <c r="R1688" i="5" s="1"/>
  <c r="R1689" i="5" s="1"/>
  <c r="R1690" i="5" s="1"/>
  <c r="R1691" i="5" s="1"/>
  <c r="R1692" i="5" s="1"/>
  <c r="R1693" i="5" s="1"/>
  <c r="R1694" i="5" s="1"/>
  <c r="R1695" i="5" s="1"/>
  <c r="R1696" i="5" s="1"/>
  <c r="R1697" i="5" s="1"/>
  <c r="R1698" i="5" s="1"/>
  <c r="R1699" i="5" s="1"/>
  <c r="R1700" i="5" s="1"/>
  <c r="R1701" i="5" s="1"/>
  <c r="R1702" i="5" s="1"/>
  <c r="R1703" i="5" s="1"/>
  <c r="R1704" i="5" s="1"/>
  <c r="R1705" i="5" s="1"/>
  <c r="R1706" i="5" s="1"/>
  <c r="R1707" i="5" s="1"/>
  <c r="R1708" i="5" s="1"/>
  <c r="R1709" i="5" s="1"/>
  <c r="R1710" i="5" s="1"/>
  <c r="R1711" i="5" s="1"/>
  <c r="R1712" i="5" s="1"/>
  <c r="R1713" i="5" s="1"/>
  <c r="R1714" i="5" s="1"/>
  <c r="R1715" i="5" s="1"/>
  <c r="R1716" i="5" s="1"/>
  <c r="R1717" i="5" s="1"/>
  <c r="R1718" i="5" s="1"/>
  <c r="R1719" i="5" s="1"/>
  <c r="R1720" i="5" s="1"/>
  <c r="R1721" i="5" s="1"/>
  <c r="R1722" i="5" s="1"/>
  <c r="R1723" i="5" s="1"/>
  <c r="R1724" i="5" s="1"/>
  <c r="R1725" i="5" s="1"/>
  <c r="R1726" i="5" s="1"/>
  <c r="R1727" i="5" s="1"/>
  <c r="R1728" i="5" s="1"/>
  <c r="R1729" i="5" s="1"/>
  <c r="R1730" i="5" s="1"/>
  <c r="R1731" i="5" s="1"/>
  <c r="R1732" i="5" s="1"/>
  <c r="R1733" i="5" s="1"/>
  <c r="R1734" i="5" s="1"/>
  <c r="R1735" i="5" s="1"/>
  <c r="R1736" i="5" s="1"/>
  <c r="R1737" i="5" s="1"/>
  <c r="R1738" i="5" s="1"/>
  <c r="R1739" i="5" s="1"/>
  <c r="R1740" i="5" s="1"/>
  <c r="R1741" i="5" s="1"/>
  <c r="R1742" i="5" s="1"/>
  <c r="R1743" i="5" s="1"/>
  <c r="R1744" i="5" s="1"/>
  <c r="R1745" i="5" s="1"/>
  <c r="R1746" i="5" s="1"/>
  <c r="R1747" i="5" s="1"/>
  <c r="R1748" i="5" s="1"/>
  <c r="R1749" i="5" s="1"/>
  <c r="R1750" i="5" s="1"/>
  <c r="R1751" i="5" s="1"/>
  <c r="R1752" i="5" s="1"/>
  <c r="R1753" i="5" s="1"/>
  <c r="R1754" i="5" s="1"/>
  <c r="R1755" i="5" s="1"/>
  <c r="R1756" i="5" s="1"/>
  <c r="R1757" i="5" s="1"/>
  <c r="R1758" i="5" s="1"/>
  <c r="R1759" i="5" s="1"/>
  <c r="R1760" i="5" s="1"/>
  <c r="R1761" i="5" s="1"/>
  <c r="R1762" i="5" s="1"/>
  <c r="R1763" i="5" s="1"/>
  <c r="R1764" i="5" s="1"/>
  <c r="R1765" i="5" s="1"/>
  <c r="R1766" i="5" s="1"/>
  <c r="R1767" i="5" s="1"/>
  <c r="R1768" i="5" s="1"/>
  <c r="R1769" i="5" s="1"/>
  <c r="R1770" i="5" s="1"/>
  <c r="R1771" i="5" s="1"/>
  <c r="R1772" i="5" s="1"/>
  <c r="R1773" i="5" s="1"/>
  <c r="R1774" i="5" s="1"/>
  <c r="R1775" i="5" s="1"/>
  <c r="R1776" i="5" s="1"/>
  <c r="R1777" i="5" s="1"/>
  <c r="R1778" i="5" s="1"/>
  <c r="R1779" i="5" s="1"/>
  <c r="R1780" i="5" s="1"/>
  <c r="R1781" i="5" s="1"/>
  <c r="R1782" i="5" s="1"/>
  <c r="R1783" i="5" s="1"/>
  <c r="R1784" i="5" s="1"/>
  <c r="R1785" i="5" s="1"/>
  <c r="R1786" i="5" s="1"/>
  <c r="R1787" i="5" s="1"/>
  <c r="R1788" i="5" s="1"/>
  <c r="R1789" i="5" s="1"/>
  <c r="R1790" i="5" s="1"/>
  <c r="R1791" i="5" s="1"/>
  <c r="R1792" i="5" s="1"/>
  <c r="R1793" i="5" s="1"/>
  <c r="R1794" i="5" s="1"/>
  <c r="R1795" i="5" s="1"/>
  <c r="R1796" i="5" s="1"/>
  <c r="R1797" i="5" s="1"/>
  <c r="R1798" i="5" s="1"/>
  <c r="R1799" i="5" s="1"/>
  <c r="R1800" i="5" s="1"/>
  <c r="R1801" i="5" s="1"/>
  <c r="R1802" i="5" s="1"/>
  <c r="R1803" i="5" s="1"/>
  <c r="R1804" i="5" s="1"/>
  <c r="R1805" i="5" s="1"/>
  <c r="R1806" i="5" s="1"/>
  <c r="R1807" i="5" s="1"/>
  <c r="R1808" i="5" s="1"/>
  <c r="R1809" i="5" s="1"/>
  <c r="R1810" i="5" s="1"/>
  <c r="R1811" i="5" s="1"/>
  <c r="R1812" i="5" s="1"/>
  <c r="R1813" i="5" s="1"/>
  <c r="R1814" i="5" s="1"/>
  <c r="R1815" i="5" s="1"/>
  <c r="R1816" i="5" s="1"/>
  <c r="R1817" i="5" s="1"/>
  <c r="R1818" i="5" s="1"/>
  <c r="R1819" i="5" s="1"/>
  <c r="R1820" i="5" s="1"/>
  <c r="R1821" i="5" s="1"/>
  <c r="R1822" i="5" s="1"/>
  <c r="R1823" i="5" s="1"/>
  <c r="R1824" i="5" s="1"/>
  <c r="R1825" i="5" s="1"/>
  <c r="R1826" i="5" s="1"/>
  <c r="R1827" i="5" s="1"/>
  <c r="R1828" i="5" s="1"/>
  <c r="R1829" i="5" s="1"/>
  <c r="R1830" i="5" s="1"/>
  <c r="R1831" i="5" s="1"/>
  <c r="R1832" i="5" s="1"/>
  <c r="R1833" i="5" s="1"/>
  <c r="R1834" i="5" s="1"/>
  <c r="R1835" i="5" s="1"/>
  <c r="R1836" i="5" s="1"/>
  <c r="R1837" i="5" s="1"/>
  <c r="R1838" i="5" s="1"/>
  <c r="R1839" i="5" s="1"/>
  <c r="R1840" i="5" s="1"/>
  <c r="R1841" i="5" s="1"/>
  <c r="R1842" i="5" s="1"/>
  <c r="R1843" i="5" s="1"/>
  <c r="R1844" i="5" s="1"/>
  <c r="R1845" i="5" s="1"/>
  <c r="R1846" i="5" s="1"/>
  <c r="R1847" i="5" s="1"/>
  <c r="R1848" i="5" s="1"/>
  <c r="R1849" i="5" s="1"/>
  <c r="R1850" i="5" s="1"/>
  <c r="R1851" i="5" s="1"/>
  <c r="R1852" i="5" s="1"/>
  <c r="R1853" i="5" s="1"/>
  <c r="R1854" i="5" s="1"/>
  <c r="R1855" i="5" s="1"/>
  <c r="R1856" i="5" s="1"/>
  <c r="R1857" i="5" s="1"/>
  <c r="R1858" i="5" s="1"/>
  <c r="R1859" i="5" s="1"/>
  <c r="R1860" i="5" s="1"/>
  <c r="R1861" i="5" s="1"/>
  <c r="R1862" i="5" s="1"/>
  <c r="R1863" i="5" s="1"/>
  <c r="R1864" i="5" s="1"/>
  <c r="R1865" i="5" s="1"/>
  <c r="R1866" i="5" s="1"/>
  <c r="R1867" i="5" s="1"/>
  <c r="R1868" i="5" s="1"/>
  <c r="R1869" i="5" s="1"/>
  <c r="R1870" i="5" s="1"/>
  <c r="R1871" i="5" s="1"/>
  <c r="R1872" i="5" s="1"/>
  <c r="R1873" i="5" s="1"/>
  <c r="R1874" i="5" s="1"/>
  <c r="R1875" i="5" s="1"/>
  <c r="R1876" i="5" s="1"/>
  <c r="R1877" i="5" s="1"/>
  <c r="R1878" i="5" s="1"/>
  <c r="R1879" i="5" s="1"/>
  <c r="R1880" i="5" s="1"/>
  <c r="R1881" i="5" s="1"/>
  <c r="R1882" i="5" s="1"/>
  <c r="R1883" i="5" s="1"/>
  <c r="R1884" i="5" s="1"/>
  <c r="R1885" i="5" s="1"/>
  <c r="R1886" i="5" s="1"/>
  <c r="R1887" i="5" s="1"/>
  <c r="R1888" i="5" s="1"/>
  <c r="R1889" i="5" s="1"/>
  <c r="R1890" i="5" s="1"/>
  <c r="R1891" i="5" s="1"/>
  <c r="R1892" i="5" s="1"/>
  <c r="R1893" i="5" s="1"/>
  <c r="R1894" i="5" s="1"/>
  <c r="R1895" i="5" s="1"/>
  <c r="R1896" i="5" s="1"/>
  <c r="R1897" i="5" s="1"/>
  <c r="R1898" i="5" s="1"/>
  <c r="R1899" i="5" s="1"/>
  <c r="R1900" i="5" s="1"/>
  <c r="R1901" i="5" s="1"/>
  <c r="R1902" i="5" s="1"/>
  <c r="R1903" i="5" s="1"/>
  <c r="R1904" i="5" s="1"/>
  <c r="R1905" i="5" s="1"/>
  <c r="R1906" i="5" s="1"/>
  <c r="R1907" i="5" s="1"/>
  <c r="R1908" i="5" s="1"/>
  <c r="R1909" i="5" s="1"/>
  <c r="R1910" i="5" s="1"/>
  <c r="R1911" i="5" s="1"/>
  <c r="R1912" i="5" s="1"/>
  <c r="R1913" i="5" s="1"/>
  <c r="R1914" i="5" s="1"/>
  <c r="R1915" i="5" s="1"/>
  <c r="R1916" i="5" s="1"/>
  <c r="R1917" i="5" s="1"/>
  <c r="R1918" i="5" s="1"/>
  <c r="R1919" i="5" s="1"/>
  <c r="R1920" i="5" s="1"/>
  <c r="R1921" i="5" s="1"/>
  <c r="R1922" i="5" s="1"/>
  <c r="R1923" i="5" s="1"/>
  <c r="R1924" i="5" s="1"/>
  <c r="R1925" i="5" s="1"/>
  <c r="R1926" i="5" s="1"/>
  <c r="R1927" i="5" s="1"/>
  <c r="R1928" i="5" s="1"/>
  <c r="R1929" i="5" s="1"/>
  <c r="R1930" i="5" s="1"/>
  <c r="R1931" i="5" s="1"/>
  <c r="R1932" i="5" s="1"/>
  <c r="R1933" i="5" s="1"/>
  <c r="R1934" i="5" s="1"/>
  <c r="R1935" i="5" s="1"/>
  <c r="R1936" i="5" s="1"/>
  <c r="R1937" i="5" s="1"/>
  <c r="R1938" i="5" s="1"/>
  <c r="R1939" i="5" s="1"/>
  <c r="R1940" i="5" s="1"/>
  <c r="R1941" i="5" s="1"/>
  <c r="R1942" i="5" s="1"/>
  <c r="R1943" i="5" s="1"/>
  <c r="R1944" i="5" s="1"/>
  <c r="R1945" i="5" s="1"/>
  <c r="R1946" i="5" s="1"/>
  <c r="R1947" i="5" s="1"/>
  <c r="R1948" i="5" s="1"/>
  <c r="R1949" i="5" s="1"/>
  <c r="R1950" i="5" s="1"/>
  <c r="R1951" i="5" s="1"/>
  <c r="R1952" i="5" s="1"/>
  <c r="R1953" i="5" s="1"/>
  <c r="R1954" i="5" s="1"/>
  <c r="R1955" i="5" s="1"/>
  <c r="R1956" i="5" s="1"/>
  <c r="R1957" i="5" s="1"/>
  <c r="R1958" i="5" s="1"/>
  <c r="R1959" i="5" s="1"/>
  <c r="R1960" i="5" s="1"/>
  <c r="R1961" i="5" s="1"/>
  <c r="R1962" i="5" s="1"/>
  <c r="R1963" i="5" s="1"/>
  <c r="R1964" i="5" s="1"/>
  <c r="R1965" i="5" s="1"/>
  <c r="R1966" i="5" s="1"/>
  <c r="R1967" i="5" s="1"/>
  <c r="R1968" i="5" s="1"/>
  <c r="R1969" i="5" s="1"/>
  <c r="R1970" i="5" s="1"/>
  <c r="R1971" i="5" s="1"/>
  <c r="R1972" i="5" s="1"/>
  <c r="R1973" i="5" s="1"/>
  <c r="R1974" i="5" s="1"/>
  <c r="R1975" i="5" s="1"/>
  <c r="R1976" i="5" s="1"/>
  <c r="R1977" i="5" s="1"/>
  <c r="R1978" i="5" s="1"/>
  <c r="R1979" i="5" s="1"/>
  <c r="R1980" i="5" s="1"/>
  <c r="R1981" i="5" s="1"/>
  <c r="R1982" i="5" s="1"/>
  <c r="R1983" i="5" s="1"/>
  <c r="R1984" i="5" s="1"/>
  <c r="R1985" i="5" s="1"/>
  <c r="R1986" i="5" s="1"/>
  <c r="R1987" i="5" s="1"/>
  <c r="R1988" i="5" s="1"/>
  <c r="R1989" i="5" s="1"/>
  <c r="R1990" i="5" s="1"/>
  <c r="R1991" i="5" s="1"/>
  <c r="R1992" i="5" s="1"/>
  <c r="R1993" i="5" s="1"/>
  <c r="R1994" i="5" s="1"/>
  <c r="R1995" i="5" s="1"/>
  <c r="R1996" i="5" s="1"/>
  <c r="R1997" i="5" s="1"/>
  <c r="R1998" i="5" s="1"/>
  <c r="R1999" i="5" s="1"/>
  <c r="R2000" i="5" s="1"/>
  <c r="R2001" i="5" s="1"/>
  <c r="R2002" i="5" s="1"/>
  <c r="R2003" i="5" s="1"/>
  <c r="R2004" i="5" s="1"/>
  <c r="R2005" i="5" s="1"/>
  <c r="R2006" i="5" s="1"/>
  <c r="R2007" i="5" s="1"/>
  <c r="R2008" i="5" s="1"/>
  <c r="R2009" i="5" s="1"/>
  <c r="R2010" i="5" s="1"/>
  <c r="R2011" i="5" s="1"/>
  <c r="R2012" i="5" s="1"/>
  <c r="R2013" i="5" s="1"/>
  <c r="R2014" i="5" s="1"/>
  <c r="R2015" i="5" s="1"/>
  <c r="R2016" i="5" s="1"/>
  <c r="R2017" i="5" s="1"/>
  <c r="R2018" i="5" s="1"/>
  <c r="R2019" i="5" s="1"/>
  <c r="R2020" i="5" s="1"/>
  <c r="R2021" i="5" s="1"/>
  <c r="R2022" i="5" s="1"/>
  <c r="R2023" i="5" s="1"/>
  <c r="R2024" i="5" s="1"/>
  <c r="R2025" i="5" s="1"/>
  <c r="R2026" i="5" s="1"/>
  <c r="R2027" i="5" s="1"/>
  <c r="R2028" i="5" s="1"/>
  <c r="R2029" i="5" s="1"/>
  <c r="R2030" i="5" s="1"/>
  <c r="R2031" i="5" s="1"/>
  <c r="R2032" i="5" s="1"/>
  <c r="R2033" i="5" s="1"/>
  <c r="R2034" i="5" s="1"/>
  <c r="R2035" i="5" s="1"/>
  <c r="R2036" i="5" s="1"/>
  <c r="R2037" i="5" s="1"/>
  <c r="R2038" i="5" s="1"/>
  <c r="R2039" i="5" s="1"/>
  <c r="R2040" i="5" s="1"/>
  <c r="R2041" i="5" s="1"/>
  <c r="R2042" i="5" s="1"/>
  <c r="R2043" i="5" s="1"/>
  <c r="R2044" i="5" s="1"/>
  <c r="R2045" i="5" s="1"/>
  <c r="R2046" i="5" s="1"/>
  <c r="R2047" i="5" s="1"/>
  <c r="R2048" i="5" s="1"/>
  <c r="R2049" i="5" s="1"/>
  <c r="R2050" i="5" s="1"/>
  <c r="R2051" i="5" s="1"/>
  <c r="R2052" i="5" s="1"/>
  <c r="R2053" i="5" s="1"/>
  <c r="R2054" i="5" s="1"/>
  <c r="R2055" i="5" s="1"/>
  <c r="R2056" i="5" s="1"/>
  <c r="R2057" i="5" s="1"/>
  <c r="R2058" i="5" s="1"/>
  <c r="R2059" i="5" s="1"/>
  <c r="R2060" i="5" s="1"/>
  <c r="R2061" i="5" s="1"/>
  <c r="R2062" i="5" s="1"/>
  <c r="R2063" i="5" s="1"/>
  <c r="R2064" i="5" s="1"/>
  <c r="R2065" i="5" s="1"/>
  <c r="R2066" i="5" s="1"/>
  <c r="R2067" i="5" s="1"/>
  <c r="R2068" i="5" s="1"/>
  <c r="R2069" i="5" s="1"/>
  <c r="R2070" i="5" s="1"/>
  <c r="R2071" i="5" s="1"/>
  <c r="R2072" i="5" s="1"/>
  <c r="R2073" i="5" s="1"/>
  <c r="R2074" i="5" s="1"/>
  <c r="R2075" i="5" s="1"/>
  <c r="R2076" i="5" s="1"/>
  <c r="R2077" i="5" s="1"/>
  <c r="R2078" i="5" s="1"/>
  <c r="R2079" i="5" s="1"/>
  <c r="R2080" i="5" s="1"/>
  <c r="R2081" i="5" s="1"/>
  <c r="R2082" i="5" s="1"/>
  <c r="R2083" i="5" s="1"/>
  <c r="R2084" i="5" s="1"/>
  <c r="R2085" i="5" s="1"/>
  <c r="R2086" i="5" s="1"/>
  <c r="R2087" i="5" s="1"/>
  <c r="R2088" i="5" s="1"/>
  <c r="R2089" i="5" s="1"/>
  <c r="R2090" i="5" s="1"/>
  <c r="R2091" i="5" s="1"/>
  <c r="R2092" i="5" s="1"/>
  <c r="R2093" i="5" s="1"/>
  <c r="R2094" i="5" s="1"/>
  <c r="R2095" i="5" s="1"/>
  <c r="R2096" i="5" s="1"/>
  <c r="R2097" i="5" s="1"/>
  <c r="R2098" i="5" s="1"/>
  <c r="R2099" i="5" s="1"/>
  <c r="R2100" i="5" s="1"/>
  <c r="R2101" i="5" s="1"/>
  <c r="R2102" i="5" s="1"/>
  <c r="R2103" i="5" s="1"/>
  <c r="R2104" i="5" s="1"/>
  <c r="R2105" i="5" s="1"/>
  <c r="R2106" i="5" s="1"/>
  <c r="R2107" i="5" s="1"/>
  <c r="R2108" i="5" s="1"/>
  <c r="R2109" i="5" s="1"/>
  <c r="R2110" i="5" s="1"/>
  <c r="R2111" i="5" s="1"/>
  <c r="R2112" i="5" s="1"/>
  <c r="R2113" i="5" s="1"/>
  <c r="R2114" i="5" s="1"/>
  <c r="R2115" i="5" s="1"/>
  <c r="R2116" i="5" s="1"/>
  <c r="R2117" i="5" s="1"/>
  <c r="R2118" i="5" s="1"/>
  <c r="R2119" i="5" s="1"/>
  <c r="R2120" i="5" s="1"/>
  <c r="R2121" i="5" s="1"/>
  <c r="R2122" i="5" s="1"/>
  <c r="R2123" i="5" s="1"/>
  <c r="R2124" i="5" s="1"/>
  <c r="R2125" i="5" s="1"/>
  <c r="R2126" i="5" s="1"/>
  <c r="R2127" i="5" s="1"/>
  <c r="R2128" i="5" s="1"/>
  <c r="R2129" i="5" s="1"/>
  <c r="R2130" i="5" s="1"/>
  <c r="R2131" i="5" s="1"/>
  <c r="R2132" i="5" s="1"/>
  <c r="R2133" i="5" s="1"/>
  <c r="R2134" i="5" s="1"/>
  <c r="R2135" i="5" s="1"/>
  <c r="R2136" i="5" s="1"/>
  <c r="R2137" i="5" s="1"/>
  <c r="R2138" i="5" s="1"/>
  <c r="R2139" i="5" s="1"/>
  <c r="R2140" i="5" s="1"/>
  <c r="R2141" i="5" s="1"/>
  <c r="R2142" i="5" s="1"/>
  <c r="R2143" i="5" s="1"/>
  <c r="R2144" i="5" s="1"/>
  <c r="R2145" i="5" s="1"/>
  <c r="R2146" i="5" s="1"/>
  <c r="R2147" i="5" s="1"/>
  <c r="R2148" i="5" s="1"/>
  <c r="R2149" i="5" s="1"/>
  <c r="R2150" i="5" s="1"/>
  <c r="R2151" i="5" s="1"/>
  <c r="R2152" i="5" s="1"/>
  <c r="R2153" i="5" s="1"/>
  <c r="R2154" i="5" s="1"/>
  <c r="R2155" i="5" s="1"/>
  <c r="R2156" i="5" s="1"/>
  <c r="R2157" i="5" s="1"/>
  <c r="R2158" i="5" s="1"/>
  <c r="R2159" i="5" s="1"/>
  <c r="R2160" i="5" s="1"/>
  <c r="R2161" i="5" s="1"/>
  <c r="R2162" i="5" s="1"/>
  <c r="R2163" i="5" s="1"/>
  <c r="R2164" i="5" s="1"/>
  <c r="R2165" i="5" s="1"/>
  <c r="R2166" i="5" s="1"/>
  <c r="R2167" i="5" s="1"/>
  <c r="R2168" i="5" s="1"/>
  <c r="R2169" i="5" s="1"/>
  <c r="R2170" i="5" s="1"/>
  <c r="R2171" i="5" s="1"/>
  <c r="R2172" i="5" s="1"/>
  <c r="R2173" i="5" s="1"/>
  <c r="R2174" i="5" s="1"/>
  <c r="R2175" i="5" s="1"/>
  <c r="R2176" i="5" s="1"/>
  <c r="R2177" i="5" s="1"/>
  <c r="R2178" i="5" s="1"/>
  <c r="R2179" i="5" s="1"/>
  <c r="R2180" i="5" s="1"/>
  <c r="R2181" i="5" s="1"/>
  <c r="R2182" i="5" s="1"/>
  <c r="R2183" i="5" s="1"/>
  <c r="R2184" i="5" s="1"/>
  <c r="R2185" i="5" s="1"/>
  <c r="R2186" i="5" s="1"/>
  <c r="R2187" i="5" s="1"/>
  <c r="R2188" i="5" s="1"/>
  <c r="R2189" i="5" s="1"/>
  <c r="R2190" i="5" s="1"/>
  <c r="R2191" i="5" s="1"/>
  <c r="S5" i="5"/>
  <c r="S6" i="5" s="1"/>
  <c r="S7" i="5" s="1"/>
  <c r="S8" i="5" s="1"/>
  <c r="S9" i="5" s="1"/>
  <c r="S10" i="5" s="1"/>
  <c r="S11" i="5" s="1"/>
  <c r="O6" i="5"/>
  <c r="O7" i="5" s="1"/>
  <c r="O8" i="5" s="1"/>
  <c r="O9" i="5" s="1"/>
  <c r="O10" i="5" s="1"/>
  <c r="O11" i="5" s="1"/>
  <c r="O12" i="5" s="1"/>
  <c r="O13" i="5" s="1"/>
  <c r="O14" i="5" s="1"/>
  <c r="O15" i="5" s="1"/>
  <c r="O16" i="5" s="1"/>
  <c r="O17" i="5" s="1"/>
  <c r="O18" i="5" s="1"/>
  <c r="O19" i="5" s="1"/>
  <c r="O20" i="5" s="1"/>
  <c r="O21" i="5" s="1"/>
  <c r="O22" i="5" s="1"/>
  <c r="O23" i="5" s="1"/>
  <c r="O24" i="5" s="1"/>
  <c r="O25" i="5" s="1"/>
  <c r="O26" i="5" s="1"/>
  <c r="O27" i="5" s="1"/>
  <c r="O28" i="5" s="1"/>
  <c r="O29" i="5" s="1"/>
  <c r="O30" i="5" s="1"/>
  <c r="O31" i="5" s="1"/>
  <c r="O32" i="5" s="1"/>
  <c r="O33" i="5" s="1"/>
  <c r="O34" i="5" s="1"/>
  <c r="O35" i="5" s="1"/>
  <c r="O36" i="5" s="1"/>
  <c r="O37" i="5" s="1"/>
  <c r="O38" i="5" s="1"/>
  <c r="O39" i="5" s="1"/>
  <c r="O40" i="5" s="1"/>
  <c r="O41" i="5" s="1"/>
  <c r="O42" i="5" s="1"/>
  <c r="O43" i="5" s="1"/>
  <c r="O44" i="5" s="1"/>
  <c r="O45" i="5" s="1"/>
  <c r="O46" i="5" s="1"/>
  <c r="O47" i="5" s="1"/>
  <c r="O48" i="5" s="1"/>
  <c r="O49" i="5" s="1"/>
  <c r="O50" i="5" s="1"/>
  <c r="O51" i="5" s="1"/>
  <c r="O52" i="5" s="1"/>
  <c r="O53" i="5" s="1"/>
  <c r="O54" i="5" s="1"/>
  <c r="O55" i="5" s="1"/>
  <c r="O56" i="5" s="1"/>
  <c r="O57" i="5" s="1"/>
  <c r="O58" i="5" s="1"/>
  <c r="O59" i="5" s="1"/>
  <c r="O60" i="5" s="1"/>
  <c r="O61" i="5" s="1"/>
  <c r="O62" i="5" s="1"/>
  <c r="O63" i="5" s="1"/>
  <c r="O64" i="5" s="1"/>
  <c r="O65" i="5" s="1"/>
  <c r="O66" i="5" s="1"/>
  <c r="O67" i="5" s="1"/>
  <c r="O68" i="5" s="1"/>
  <c r="O69" i="5" s="1"/>
  <c r="O70" i="5" s="1"/>
  <c r="O71" i="5" s="1"/>
  <c r="O72" i="5" s="1"/>
  <c r="O73" i="5" s="1"/>
  <c r="O74" i="5" s="1"/>
  <c r="O75" i="5" s="1"/>
  <c r="O76" i="5" s="1"/>
  <c r="O77" i="5" s="1"/>
  <c r="O78" i="5" s="1"/>
  <c r="O79" i="5" s="1"/>
  <c r="O80" i="5" s="1"/>
  <c r="O81" i="5" s="1"/>
  <c r="O82" i="5" s="1"/>
  <c r="O83" i="5" s="1"/>
  <c r="O84" i="5" s="1"/>
  <c r="O85" i="5" s="1"/>
  <c r="O86" i="5" s="1"/>
  <c r="O87" i="5" s="1"/>
  <c r="O88" i="5" s="1"/>
  <c r="O89" i="5" s="1"/>
  <c r="O90" i="5" s="1"/>
  <c r="O91" i="5" s="1"/>
  <c r="O92" i="5" s="1"/>
  <c r="O93" i="5" s="1"/>
  <c r="O94" i="5" s="1"/>
  <c r="O95" i="5" s="1"/>
  <c r="O96" i="5" s="1"/>
  <c r="O97" i="5" s="1"/>
  <c r="O98" i="5" s="1"/>
  <c r="O99" i="5" s="1"/>
  <c r="O100" i="5" s="1"/>
  <c r="O101" i="5" s="1"/>
  <c r="O102" i="5" s="1"/>
  <c r="O103" i="5" s="1"/>
  <c r="O104" i="5" s="1"/>
  <c r="O105" i="5" s="1"/>
  <c r="O106" i="5" s="1"/>
  <c r="O107" i="5" s="1"/>
  <c r="O108" i="5" s="1"/>
  <c r="O109" i="5" s="1"/>
  <c r="O110" i="5" s="1"/>
  <c r="O111" i="5" s="1"/>
  <c r="O112" i="5" s="1"/>
  <c r="O113" i="5" s="1"/>
  <c r="O114" i="5" s="1"/>
  <c r="O115" i="5" s="1"/>
  <c r="O116" i="5" s="1"/>
  <c r="O117" i="5" s="1"/>
  <c r="O118" i="5" s="1"/>
  <c r="O119" i="5" s="1"/>
  <c r="O120" i="5" s="1"/>
  <c r="O121" i="5" s="1"/>
  <c r="O122" i="5" s="1"/>
  <c r="O123" i="5" s="1"/>
  <c r="O124" i="5" s="1"/>
  <c r="O125" i="5" s="1"/>
  <c r="O126" i="5" s="1"/>
  <c r="O127" i="5" s="1"/>
  <c r="O128" i="5" s="1"/>
  <c r="O129" i="5" s="1"/>
  <c r="O130" i="5" s="1"/>
  <c r="O131" i="5" s="1"/>
  <c r="O132" i="5" s="1"/>
  <c r="O133" i="5" s="1"/>
  <c r="O134" i="5" s="1"/>
  <c r="O135" i="5" s="1"/>
  <c r="O136" i="5" s="1"/>
  <c r="O137" i="5" s="1"/>
  <c r="O138" i="5" s="1"/>
  <c r="O139" i="5" s="1"/>
  <c r="O140" i="5" s="1"/>
  <c r="O141" i="5" s="1"/>
  <c r="O142" i="5" s="1"/>
  <c r="O143" i="5" s="1"/>
  <c r="O144" i="5" s="1"/>
  <c r="O145" i="5" s="1"/>
  <c r="O146" i="5" s="1"/>
  <c r="P6" i="5"/>
  <c r="Q6" i="5"/>
  <c r="P7" i="5"/>
  <c r="P8" i="5" s="1"/>
  <c r="Q7" i="5"/>
  <c r="Q8" i="5" s="1"/>
  <c r="Q9" i="5" s="1"/>
  <c r="Q10" i="5" s="1"/>
  <c r="Q11" i="5" s="1"/>
  <c r="Q12" i="5" s="1"/>
  <c r="Q13" i="5" s="1"/>
  <c r="Q14" i="5" s="1"/>
  <c r="Q15" i="5" s="1"/>
  <c r="Q16" i="5" s="1"/>
  <c r="Q17" i="5" s="1"/>
  <c r="P9" i="5"/>
  <c r="P10" i="5" s="1"/>
  <c r="P11" i="5" s="1"/>
  <c r="P12" i="5" s="1"/>
  <c r="P13" i="5" s="1"/>
  <c r="P14" i="5" s="1"/>
  <c r="P15" i="5" s="1"/>
  <c r="P16" i="5" s="1"/>
  <c r="P17" i="5" s="1"/>
  <c r="P18" i="5" s="1"/>
  <c r="P19" i="5" s="1"/>
  <c r="P20" i="5" s="1"/>
  <c r="P21" i="5" s="1"/>
  <c r="P22" i="5" s="1"/>
  <c r="P23" i="5" s="1"/>
  <c r="P24" i="5" s="1"/>
  <c r="P25" i="5" s="1"/>
  <c r="P26" i="5" s="1"/>
  <c r="P27" i="5" s="1"/>
  <c r="P28" i="5" s="1"/>
  <c r="P29" i="5" s="1"/>
  <c r="P30" i="5" s="1"/>
  <c r="P31" i="5" s="1"/>
  <c r="P32" i="5" s="1"/>
  <c r="P33" i="5" s="1"/>
  <c r="P34" i="5" s="1"/>
  <c r="P35" i="5" s="1"/>
  <c r="P36" i="5" s="1"/>
  <c r="P37" i="5" s="1"/>
  <c r="P38" i="5" s="1"/>
  <c r="P39" i="5" s="1"/>
  <c r="P40" i="5" s="1"/>
  <c r="P41" i="5" s="1"/>
  <c r="P42" i="5" s="1"/>
  <c r="P43" i="5" s="1"/>
  <c r="P44" i="5" s="1"/>
  <c r="P45" i="5" s="1"/>
  <c r="P46" i="5" s="1"/>
  <c r="P47" i="5" s="1"/>
  <c r="P48" i="5" s="1"/>
  <c r="P49" i="5" s="1"/>
  <c r="P50" i="5" s="1"/>
  <c r="P51" i="5" s="1"/>
  <c r="P52" i="5" s="1"/>
  <c r="P53" i="5" s="1"/>
  <c r="P54" i="5" s="1"/>
  <c r="P55" i="5" s="1"/>
  <c r="P56" i="5" s="1"/>
  <c r="P57" i="5" s="1"/>
  <c r="P58" i="5" s="1"/>
  <c r="P59" i="5" s="1"/>
  <c r="P60" i="5" s="1"/>
  <c r="P61" i="5" s="1"/>
  <c r="P62" i="5" s="1"/>
  <c r="P63" i="5" s="1"/>
  <c r="P64" i="5" s="1"/>
  <c r="P65" i="5" s="1"/>
  <c r="P66" i="5" s="1"/>
  <c r="P67" i="5" s="1"/>
  <c r="P68" i="5" s="1"/>
  <c r="P69" i="5" s="1"/>
  <c r="P70" i="5" s="1"/>
  <c r="P71" i="5" s="1"/>
  <c r="P72" i="5" s="1"/>
  <c r="P73" i="5" s="1"/>
  <c r="P74" i="5" s="1"/>
  <c r="P75" i="5" s="1"/>
  <c r="P76" i="5" s="1"/>
  <c r="P77" i="5" s="1"/>
  <c r="P78" i="5" s="1"/>
  <c r="P79" i="5" s="1"/>
  <c r="P80" i="5" s="1"/>
  <c r="P81" i="5" s="1"/>
  <c r="P82" i="5" s="1"/>
  <c r="P83" i="5" s="1"/>
  <c r="P84" i="5" s="1"/>
  <c r="P85" i="5" s="1"/>
  <c r="P86" i="5" s="1"/>
  <c r="P87" i="5" s="1"/>
  <c r="P88" i="5" s="1"/>
  <c r="P89" i="5" s="1"/>
  <c r="P90" i="5" s="1"/>
  <c r="P91" i="5" s="1"/>
  <c r="P92" i="5" s="1"/>
  <c r="P93" i="5" s="1"/>
  <c r="P94" i="5" s="1"/>
  <c r="P95" i="5" s="1"/>
  <c r="P96" i="5" s="1"/>
  <c r="P97" i="5" s="1"/>
  <c r="P98" i="5" s="1"/>
  <c r="P99" i="5" s="1"/>
  <c r="P100" i="5" s="1"/>
  <c r="P101" i="5" s="1"/>
  <c r="P102" i="5" s="1"/>
  <c r="P103" i="5" s="1"/>
  <c r="P104" i="5" s="1"/>
  <c r="P105" i="5" s="1"/>
  <c r="P106" i="5" s="1"/>
  <c r="P107" i="5" s="1"/>
  <c r="P108" i="5" s="1"/>
  <c r="P109" i="5" s="1"/>
  <c r="P110" i="5" s="1"/>
  <c r="P111" i="5" s="1"/>
  <c r="P112" i="5" s="1"/>
  <c r="P113" i="5" s="1"/>
  <c r="P114" i="5" s="1"/>
  <c r="P115" i="5" s="1"/>
  <c r="P116" i="5" s="1"/>
  <c r="P117" i="5" s="1"/>
  <c r="P118" i="5" s="1"/>
  <c r="P119" i="5" s="1"/>
  <c r="P120" i="5" s="1"/>
  <c r="P121" i="5" s="1"/>
  <c r="P122" i="5" s="1"/>
  <c r="P123" i="5" s="1"/>
  <c r="P124" i="5" s="1"/>
  <c r="P125" i="5" s="1"/>
  <c r="P126" i="5" s="1"/>
  <c r="P127" i="5" s="1"/>
  <c r="P128" i="5" s="1"/>
  <c r="P129" i="5" s="1"/>
  <c r="P130" i="5" s="1"/>
  <c r="P131" i="5" s="1"/>
  <c r="P132" i="5" s="1"/>
  <c r="P133" i="5" s="1"/>
  <c r="P134" i="5" s="1"/>
  <c r="P135" i="5" s="1"/>
  <c r="P136" i="5" s="1"/>
  <c r="P137" i="5" s="1"/>
  <c r="P138" i="5" s="1"/>
  <c r="P139" i="5" s="1"/>
  <c r="P140" i="5" s="1"/>
  <c r="P141" i="5" s="1"/>
  <c r="P142" i="5" s="1"/>
  <c r="P143" i="5" s="1"/>
  <c r="P144" i="5" s="1"/>
  <c r="P145" i="5" s="1"/>
  <c r="P146" i="5" s="1"/>
  <c r="P147" i="5" s="1"/>
  <c r="P148" i="5" s="1"/>
  <c r="P149" i="5" s="1"/>
  <c r="P150" i="5" s="1"/>
  <c r="P151" i="5" s="1"/>
  <c r="P152" i="5" s="1"/>
  <c r="P153" i="5" s="1"/>
  <c r="P154" i="5" s="1"/>
  <c r="P155" i="5" s="1"/>
  <c r="P156" i="5" s="1"/>
  <c r="P157" i="5" s="1"/>
  <c r="P158" i="5" s="1"/>
  <c r="P159" i="5" s="1"/>
  <c r="P160" i="5" s="1"/>
  <c r="P161" i="5" s="1"/>
  <c r="P162" i="5" s="1"/>
  <c r="P163" i="5" s="1"/>
  <c r="P164" i="5" s="1"/>
  <c r="P165" i="5" s="1"/>
  <c r="P166" i="5" s="1"/>
  <c r="P167" i="5" s="1"/>
  <c r="P168" i="5" s="1"/>
  <c r="P169" i="5" s="1"/>
  <c r="P170" i="5" s="1"/>
  <c r="P171" i="5" s="1"/>
  <c r="P172" i="5" s="1"/>
  <c r="P173" i="5" s="1"/>
  <c r="P174" i="5" s="1"/>
  <c r="P175" i="5" s="1"/>
  <c r="P176" i="5" s="1"/>
  <c r="P177" i="5" s="1"/>
  <c r="P178" i="5" s="1"/>
  <c r="P179" i="5" s="1"/>
  <c r="P180" i="5" s="1"/>
  <c r="P181" i="5" s="1"/>
  <c r="P182" i="5" s="1"/>
  <c r="P183" i="5" s="1"/>
  <c r="P184" i="5" s="1"/>
  <c r="P185" i="5" s="1"/>
  <c r="P186" i="5" s="1"/>
  <c r="P187" i="5" s="1"/>
  <c r="P188" i="5" s="1"/>
  <c r="P189" i="5" s="1"/>
  <c r="P190" i="5" s="1"/>
  <c r="P191" i="5" s="1"/>
  <c r="P192" i="5" s="1"/>
  <c r="P193" i="5" s="1"/>
  <c r="P194" i="5" s="1"/>
  <c r="P195" i="5" s="1"/>
  <c r="P196" i="5" s="1"/>
  <c r="P197" i="5" s="1"/>
  <c r="P198" i="5" s="1"/>
  <c r="P199" i="5" s="1"/>
  <c r="P200" i="5" s="1"/>
  <c r="P201" i="5" s="1"/>
  <c r="P202" i="5" s="1"/>
  <c r="P203" i="5" s="1"/>
  <c r="P204" i="5" s="1"/>
  <c r="P205" i="5" s="1"/>
  <c r="P206" i="5" s="1"/>
  <c r="P207" i="5" s="1"/>
  <c r="P208" i="5" s="1"/>
  <c r="P209" i="5" s="1"/>
  <c r="P210" i="5" s="1"/>
  <c r="P211" i="5" s="1"/>
  <c r="P212" i="5" s="1"/>
  <c r="P213" i="5" s="1"/>
  <c r="P214" i="5" s="1"/>
  <c r="P215" i="5" s="1"/>
  <c r="P216" i="5" s="1"/>
  <c r="P217" i="5" s="1"/>
  <c r="P218" i="5" s="1"/>
  <c r="P219" i="5" s="1"/>
  <c r="P220" i="5" s="1"/>
  <c r="P221" i="5" s="1"/>
  <c r="P222" i="5" s="1"/>
  <c r="P223" i="5" s="1"/>
  <c r="P224" i="5" s="1"/>
  <c r="P225" i="5" s="1"/>
  <c r="P226" i="5" s="1"/>
  <c r="P227" i="5" s="1"/>
  <c r="P228" i="5" s="1"/>
  <c r="P229" i="5" s="1"/>
  <c r="P230" i="5" s="1"/>
  <c r="P231" i="5" s="1"/>
  <c r="P232" i="5" s="1"/>
  <c r="P233" i="5" s="1"/>
  <c r="P234" i="5" s="1"/>
  <c r="P235" i="5" s="1"/>
  <c r="P236" i="5" s="1"/>
  <c r="P237" i="5" s="1"/>
  <c r="P238" i="5" s="1"/>
  <c r="P239" i="5" s="1"/>
  <c r="P240" i="5" s="1"/>
  <c r="P241" i="5" s="1"/>
  <c r="P242" i="5" s="1"/>
  <c r="P243" i="5" s="1"/>
  <c r="P244" i="5" s="1"/>
  <c r="P245" i="5" s="1"/>
  <c r="P246" i="5" s="1"/>
  <c r="P247" i="5" s="1"/>
  <c r="P248" i="5" s="1"/>
  <c r="P249" i="5" s="1"/>
  <c r="P250" i="5" s="1"/>
  <c r="P251" i="5" s="1"/>
  <c r="P252" i="5" s="1"/>
  <c r="P253" i="5" s="1"/>
  <c r="P254" i="5" s="1"/>
  <c r="P255" i="5" s="1"/>
  <c r="P256" i="5" s="1"/>
  <c r="P257" i="5" s="1"/>
  <c r="P258" i="5" s="1"/>
  <c r="P259" i="5" s="1"/>
  <c r="P260" i="5" s="1"/>
  <c r="P261" i="5" s="1"/>
  <c r="P262" i="5" s="1"/>
  <c r="P263" i="5" s="1"/>
  <c r="P264" i="5" s="1"/>
  <c r="P265" i="5" s="1"/>
  <c r="P266" i="5" s="1"/>
  <c r="P267" i="5" s="1"/>
  <c r="P268" i="5" s="1"/>
  <c r="P269" i="5" s="1"/>
  <c r="P270" i="5" s="1"/>
  <c r="P271" i="5" s="1"/>
  <c r="P272" i="5" s="1"/>
  <c r="P273" i="5" s="1"/>
  <c r="P274" i="5" s="1"/>
  <c r="P275" i="5" s="1"/>
  <c r="P276" i="5" s="1"/>
  <c r="P277" i="5" s="1"/>
  <c r="P278" i="5" s="1"/>
  <c r="P279" i="5" s="1"/>
  <c r="P280" i="5" s="1"/>
  <c r="P281" i="5" s="1"/>
  <c r="P282" i="5" s="1"/>
  <c r="P283" i="5" s="1"/>
  <c r="P284" i="5" s="1"/>
  <c r="P285" i="5" s="1"/>
  <c r="P286" i="5" s="1"/>
  <c r="P287" i="5" s="1"/>
  <c r="P288" i="5" s="1"/>
  <c r="P289" i="5" s="1"/>
  <c r="P290" i="5" s="1"/>
  <c r="P291" i="5" s="1"/>
  <c r="P292" i="5" s="1"/>
  <c r="P293" i="5" s="1"/>
  <c r="P294" i="5" s="1"/>
  <c r="P295" i="5" s="1"/>
  <c r="P296" i="5" s="1"/>
  <c r="P297" i="5" s="1"/>
  <c r="P298" i="5" s="1"/>
  <c r="P299" i="5" s="1"/>
  <c r="P300" i="5" s="1"/>
  <c r="P301" i="5" s="1"/>
  <c r="P302" i="5" s="1"/>
  <c r="P303" i="5" s="1"/>
  <c r="P304" i="5" s="1"/>
  <c r="P305" i="5" s="1"/>
  <c r="P306" i="5" s="1"/>
  <c r="P307" i="5" s="1"/>
  <c r="P308" i="5" s="1"/>
  <c r="P309" i="5" s="1"/>
  <c r="P310" i="5" s="1"/>
  <c r="P311" i="5" s="1"/>
  <c r="P312" i="5" s="1"/>
  <c r="P313" i="5" s="1"/>
  <c r="P314" i="5" s="1"/>
  <c r="P315" i="5" s="1"/>
  <c r="P316" i="5" s="1"/>
  <c r="P317" i="5" s="1"/>
  <c r="P318" i="5" s="1"/>
  <c r="P319" i="5" s="1"/>
  <c r="P320" i="5" s="1"/>
  <c r="P321" i="5" s="1"/>
  <c r="P322" i="5" s="1"/>
  <c r="P323" i="5" s="1"/>
  <c r="P324" i="5" s="1"/>
  <c r="P325" i="5" s="1"/>
  <c r="P326" i="5" s="1"/>
  <c r="P327" i="5" s="1"/>
  <c r="P328" i="5" s="1"/>
  <c r="P329" i="5" s="1"/>
  <c r="P330" i="5" s="1"/>
  <c r="P331" i="5" s="1"/>
  <c r="P332" i="5" s="1"/>
  <c r="P333" i="5" s="1"/>
  <c r="P334" i="5" s="1"/>
  <c r="P335" i="5" s="1"/>
  <c r="P336" i="5" s="1"/>
  <c r="P337" i="5" s="1"/>
  <c r="P338" i="5" s="1"/>
  <c r="P339" i="5" s="1"/>
  <c r="P340" i="5" s="1"/>
  <c r="P341" i="5" s="1"/>
  <c r="P342" i="5" s="1"/>
  <c r="P343" i="5" s="1"/>
  <c r="P344" i="5" s="1"/>
  <c r="P345" i="5" s="1"/>
  <c r="P346" i="5" s="1"/>
  <c r="P347" i="5" s="1"/>
  <c r="P348" i="5" s="1"/>
  <c r="P349" i="5" s="1"/>
  <c r="P350" i="5" s="1"/>
  <c r="P351" i="5" s="1"/>
  <c r="P352" i="5" s="1"/>
  <c r="P353" i="5" s="1"/>
  <c r="P354" i="5" s="1"/>
  <c r="P355" i="5" s="1"/>
  <c r="P356" i="5" s="1"/>
  <c r="P357" i="5" s="1"/>
  <c r="P358" i="5" s="1"/>
  <c r="P359" i="5" s="1"/>
  <c r="P360" i="5" s="1"/>
  <c r="P361" i="5" s="1"/>
  <c r="P362" i="5" s="1"/>
  <c r="P363" i="5" s="1"/>
  <c r="P364" i="5" s="1"/>
  <c r="P365" i="5" s="1"/>
  <c r="P366" i="5" s="1"/>
  <c r="P367" i="5" s="1"/>
  <c r="P368" i="5" s="1"/>
  <c r="P369" i="5" s="1"/>
  <c r="P370" i="5" s="1"/>
  <c r="P371" i="5" s="1"/>
  <c r="P372" i="5" s="1"/>
  <c r="P373" i="5" s="1"/>
  <c r="P374" i="5" s="1"/>
  <c r="P375" i="5" s="1"/>
  <c r="P376" i="5" s="1"/>
  <c r="P377" i="5" s="1"/>
  <c r="P378" i="5" s="1"/>
  <c r="P379" i="5" s="1"/>
  <c r="P380" i="5" s="1"/>
  <c r="P381" i="5" s="1"/>
  <c r="P382" i="5" s="1"/>
  <c r="P383" i="5" s="1"/>
  <c r="P384" i="5" s="1"/>
  <c r="P385" i="5" s="1"/>
  <c r="P386" i="5" s="1"/>
  <c r="P387" i="5" s="1"/>
  <c r="P388" i="5" s="1"/>
  <c r="P389" i="5" s="1"/>
  <c r="P390" i="5" s="1"/>
  <c r="P391" i="5" s="1"/>
  <c r="P392" i="5" s="1"/>
  <c r="P393" i="5" s="1"/>
  <c r="P394" i="5" s="1"/>
  <c r="P395" i="5" s="1"/>
  <c r="P396" i="5" s="1"/>
  <c r="P397" i="5" s="1"/>
  <c r="P398" i="5" s="1"/>
  <c r="P399" i="5" s="1"/>
  <c r="P400" i="5" s="1"/>
  <c r="P401" i="5" s="1"/>
  <c r="P402" i="5" s="1"/>
  <c r="P403" i="5" s="1"/>
  <c r="P404" i="5" s="1"/>
  <c r="P405" i="5" s="1"/>
  <c r="P406" i="5" s="1"/>
  <c r="P407" i="5" s="1"/>
  <c r="P408" i="5" s="1"/>
  <c r="P409" i="5" s="1"/>
  <c r="P410" i="5" s="1"/>
  <c r="P411" i="5" s="1"/>
  <c r="P412" i="5" s="1"/>
  <c r="P413" i="5" s="1"/>
  <c r="P414" i="5" s="1"/>
  <c r="P415" i="5" s="1"/>
  <c r="P416" i="5" s="1"/>
  <c r="P417" i="5" s="1"/>
  <c r="P418" i="5" s="1"/>
  <c r="P419" i="5" s="1"/>
  <c r="P420" i="5" s="1"/>
  <c r="P421" i="5" s="1"/>
  <c r="P422" i="5" s="1"/>
  <c r="P423" i="5" s="1"/>
  <c r="P424" i="5" s="1"/>
  <c r="P425" i="5" s="1"/>
  <c r="P426" i="5" s="1"/>
  <c r="P427" i="5" s="1"/>
  <c r="P428" i="5" s="1"/>
  <c r="P429" i="5" s="1"/>
  <c r="P430" i="5" s="1"/>
  <c r="P431" i="5" s="1"/>
  <c r="P432" i="5" s="1"/>
  <c r="P433" i="5" s="1"/>
  <c r="P434" i="5" s="1"/>
  <c r="P435" i="5" s="1"/>
  <c r="P436" i="5" s="1"/>
  <c r="P437" i="5" s="1"/>
  <c r="P438" i="5" s="1"/>
  <c r="P439" i="5" s="1"/>
  <c r="P440" i="5" s="1"/>
  <c r="P441" i="5" s="1"/>
  <c r="P442" i="5" s="1"/>
  <c r="P443" i="5" s="1"/>
  <c r="P444" i="5" s="1"/>
  <c r="P445" i="5" s="1"/>
  <c r="P446" i="5" s="1"/>
  <c r="P447" i="5" s="1"/>
  <c r="P448" i="5" s="1"/>
  <c r="P449" i="5" s="1"/>
  <c r="P450" i="5" s="1"/>
  <c r="P451" i="5" s="1"/>
  <c r="P452" i="5" s="1"/>
  <c r="P453" i="5" s="1"/>
  <c r="P454" i="5" s="1"/>
  <c r="P455" i="5" s="1"/>
  <c r="P456" i="5" s="1"/>
  <c r="P457" i="5" s="1"/>
  <c r="P458" i="5" s="1"/>
  <c r="P459" i="5" s="1"/>
  <c r="P460" i="5" s="1"/>
  <c r="P461" i="5" s="1"/>
  <c r="P462" i="5" s="1"/>
  <c r="P463" i="5" s="1"/>
  <c r="P464" i="5" s="1"/>
  <c r="P465" i="5" s="1"/>
  <c r="P466" i="5" s="1"/>
  <c r="P467" i="5" s="1"/>
  <c r="P468" i="5" s="1"/>
  <c r="P469" i="5" s="1"/>
  <c r="P470" i="5" s="1"/>
  <c r="P471" i="5" s="1"/>
  <c r="P472" i="5" s="1"/>
  <c r="P473" i="5" s="1"/>
  <c r="P474" i="5" s="1"/>
  <c r="P475" i="5" s="1"/>
  <c r="P476" i="5" s="1"/>
  <c r="P477" i="5" s="1"/>
  <c r="P478" i="5" s="1"/>
  <c r="P479" i="5" s="1"/>
  <c r="P480" i="5" s="1"/>
  <c r="P481" i="5" s="1"/>
  <c r="P482" i="5" s="1"/>
  <c r="P483" i="5" s="1"/>
  <c r="P484" i="5" s="1"/>
  <c r="P485" i="5" s="1"/>
  <c r="P486" i="5" s="1"/>
  <c r="P487" i="5" s="1"/>
  <c r="P488" i="5" s="1"/>
  <c r="P489" i="5" s="1"/>
  <c r="P490" i="5" s="1"/>
  <c r="P491" i="5" s="1"/>
  <c r="P492" i="5" s="1"/>
  <c r="P493" i="5" s="1"/>
  <c r="P494" i="5" s="1"/>
  <c r="P495" i="5" s="1"/>
  <c r="P496" i="5" s="1"/>
  <c r="P497" i="5" s="1"/>
  <c r="P498" i="5" s="1"/>
  <c r="P499" i="5" s="1"/>
  <c r="P500" i="5" s="1"/>
  <c r="P501" i="5" s="1"/>
  <c r="P502" i="5" s="1"/>
  <c r="P503" i="5" s="1"/>
  <c r="P504" i="5" s="1"/>
  <c r="P505" i="5" s="1"/>
  <c r="P506" i="5" s="1"/>
  <c r="P507" i="5" s="1"/>
  <c r="P508" i="5" s="1"/>
  <c r="P509" i="5" s="1"/>
  <c r="P510" i="5" s="1"/>
  <c r="P511" i="5" s="1"/>
  <c r="P512" i="5" s="1"/>
  <c r="P513" i="5" s="1"/>
  <c r="P514" i="5" s="1"/>
  <c r="P515" i="5" s="1"/>
  <c r="P516" i="5" s="1"/>
  <c r="P517" i="5" s="1"/>
  <c r="P518" i="5" s="1"/>
  <c r="P519" i="5" s="1"/>
  <c r="P520" i="5" s="1"/>
  <c r="P521" i="5" s="1"/>
  <c r="P522" i="5" s="1"/>
  <c r="P523" i="5" s="1"/>
  <c r="P524" i="5" s="1"/>
  <c r="P525" i="5" s="1"/>
  <c r="P526" i="5" s="1"/>
  <c r="P527" i="5" s="1"/>
  <c r="P528" i="5" s="1"/>
  <c r="P529" i="5" s="1"/>
  <c r="P530" i="5" s="1"/>
  <c r="P531" i="5" s="1"/>
  <c r="P532" i="5" s="1"/>
  <c r="P533" i="5" s="1"/>
  <c r="P534" i="5" s="1"/>
  <c r="P535" i="5" s="1"/>
  <c r="P536" i="5" s="1"/>
  <c r="P537" i="5" s="1"/>
  <c r="P538" i="5" s="1"/>
  <c r="P539" i="5" s="1"/>
  <c r="P540" i="5" s="1"/>
  <c r="P541" i="5" s="1"/>
  <c r="P542" i="5" s="1"/>
  <c r="P543" i="5" s="1"/>
  <c r="P544" i="5" s="1"/>
  <c r="P545" i="5" s="1"/>
  <c r="P546" i="5" s="1"/>
  <c r="P547" i="5" s="1"/>
  <c r="P548" i="5" s="1"/>
  <c r="P549" i="5" s="1"/>
  <c r="P550" i="5" s="1"/>
  <c r="P551" i="5" s="1"/>
  <c r="P552" i="5" s="1"/>
  <c r="P553" i="5" s="1"/>
  <c r="P554" i="5" s="1"/>
  <c r="P555" i="5" s="1"/>
  <c r="P556" i="5" s="1"/>
  <c r="P557" i="5" s="1"/>
  <c r="P558" i="5" s="1"/>
  <c r="P559" i="5" s="1"/>
  <c r="P560" i="5" s="1"/>
  <c r="P561" i="5" s="1"/>
  <c r="P562" i="5" s="1"/>
  <c r="P563" i="5" s="1"/>
  <c r="P564" i="5" s="1"/>
  <c r="P565" i="5" s="1"/>
  <c r="P566" i="5" s="1"/>
  <c r="P567" i="5" s="1"/>
  <c r="P568" i="5" s="1"/>
  <c r="P569" i="5" s="1"/>
  <c r="P570" i="5" s="1"/>
  <c r="P571" i="5" s="1"/>
  <c r="P572" i="5" s="1"/>
  <c r="P573" i="5" s="1"/>
  <c r="P574" i="5" s="1"/>
  <c r="P575" i="5" s="1"/>
  <c r="P576" i="5" s="1"/>
  <c r="P577" i="5" s="1"/>
  <c r="P578" i="5" s="1"/>
  <c r="P579" i="5" s="1"/>
  <c r="P580" i="5" s="1"/>
  <c r="P581" i="5" s="1"/>
  <c r="P582" i="5" s="1"/>
  <c r="P583" i="5" s="1"/>
  <c r="P584" i="5" s="1"/>
  <c r="P585" i="5" s="1"/>
  <c r="P586" i="5" s="1"/>
  <c r="P587" i="5" s="1"/>
  <c r="P588" i="5" s="1"/>
  <c r="P589" i="5" s="1"/>
  <c r="P590" i="5" s="1"/>
  <c r="P591" i="5" s="1"/>
  <c r="P592" i="5" s="1"/>
  <c r="P593" i="5" s="1"/>
  <c r="P594" i="5" s="1"/>
  <c r="P595" i="5" s="1"/>
  <c r="P596" i="5" s="1"/>
  <c r="P597" i="5" s="1"/>
  <c r="P598" i="5" s="1"/>
  <c r="P599" i="5" s="1"/>
  <c r="P600" i="5" s="1"/>
  <c r="P601" i="5" s="1"/>
  <c r="P602" i="5" s="1"/>
  <c r="P603" i="5" s="1"/>
  <c r="P604" i="5" s="1"/>
  <c r="P605" i="5" s="1"/>
  <c r="P606" i="5" s="1"/>
  <c r="P607" i="5" s="1"/>
  <c r="P608" i="5" s="1"/>
  <c r="P609" i="5" s="1"/>
  <c r="P610" i="5" s="1"/>
  <c r="P611" i="5" s="1"/>
  <c r="P612" i="5" s="1"/>
  <c r="P613" i="5" s="1"/>
  <c r="P614" i="5" s="1"/>
  <c r="P615" i="5" s="1"/>
  <c r="P616" i="5" s="1"/>
  <c r="P617" i="5" s="1"/>
  <c r="P618" i="5" s="1"/>
  <c r="P619" i="5" s="1"/>
  <c r="P620" i="5" s="1"/>
  <c r="P621" i="5" s="1"/>
  <c r="P622" i="5" s="1"/>
  <c r="P623" i="5" s="1"/>
  <c r="P624" i="5" s="1"/>
  <c r="P625" i="5" s="1"/>
  <c r="P626" i="5" s="1"/>
  <c r="P627" i="5" s="1"/>
  <c r="P628" i="5" s="1"/>
  <c r="P629" i="5" s="1"/>
  <c r="P630" i="5" s="1"/>
  <c r="P631" i="5" s="1"/>
  <c r="P632" i="5" s="1"/>
  <c r="P633" i="5" s="1"/>
  <c r="P634" i="5" s="1"/>
  <c r="P635" i="5" s="1"/>
  <c r="P636" i="5" s="1"/>
  <c r="P637" i="5" s="1"/>
  <c r="P638" i="5" s="1"/>
  <c r="P639" i="5" s="1"/>
  <c r="P640" i="5" s="1"/>
  <c r="P641" i="5" s="1"/>
  <c r="P642" i="5" s="1"/>
  <c r="P643" i="5" s="1"/>
  <c r="P644" i="5" s="1"/>
  <c r="P645" i="5" s="1"/>
  <c r="P646" i="5" s="1"/>
  <c r="P647" i="5" s="1"/>
  <c r="P648" i="5" s="1"/>
  <c r="P649" i="5" s="1"/>
  <c r="P650" i="5" s="1"/>
  <c r="P651" i="5" s="1"/>
  <c r="P652" i="5" s="1"/>
  <c r="P653" i="5" s="1"/>
  <c r="P654" i="5" s="1"/>
  <c r="P655" i="5" s="1"/>
  <c r="P656" i="5" s="1"/>
  <c r="P657" i="5" s="1"/>
  <c r="P658" i="5" s="1"/>
  <c r="P659" i="5" s="1"/>
  <c r="P660" i="5" s="1"/>
  <c r="P661" i="5" s="1"/>
  <c r="P662" i="5" s="1"/>
  <c r="P663" i="5" s="1"/>
  <c r="P664" i="5" s="1"/>
  <c r="P665" i="5" s="1"/>
  <c r="P666" i="5" s="1"/>
  <c r="P667" i="5" s="1"/>
  <c r="P668" i="5" s="1"/>
  <c r="P669" i="5" s="1"/>
  <c r="P670" i="5" s="1"/>
  <c r="P671" i="5" s="1"/>
  <c r="P672" i="5" s="1"/>
  <c r="P673" i="5" s="1"/>
  <c r="P674" i="5" s="1"/>
  <c r="P675" i="5" s="1"/>
  <c r="P676" i="5" s="1"/>
  <c r="P677" i="5" s="1"/>
  <c r="P678" i="5" s="1"/>
  <c r="P679" i="5" s="1"/>
  <c r="P680" i="5" s="1"/>
  <c r="P681" i="5" s="1"/>
  <c r="P682" i="5" s="1"/>
  <c r="P683" i="5" s="1"/>
  <c r="P684" i="5" s="1"/>
  <c r="P685" i="5" s="1"/>
  <c r="P686" i="5" s="1"/>
  <c r="P687" i="5" s="1"/>
  <c r="P688" i="5" s="1"/>
  <c r="P689" i="5" s="1"/>
  <c r="P690" i="5" s="1"/>
  <c r="P691" i="5" s="1"/>
  <c r="P692" i="5" s="1"/>
  <c r="P693" i="5" s="1"/>
  <c r="P694" i="5" s="1"/>
  <c r="P695" i="5" s="1"/>
  <c r="P696" i="5" s="1"/>
  <c r="P697" i="5" s="1"/>
  <c r="P698" i="5" s="1"/>
  <c r="P699" i="5" s="1"/>
  <c r="P700" i="5" s="1"/>
  <c r="P701" i="5" s="1"/>
  <c r="P702" i="5" s="1"/>
  <c r="P703" i="5" s="1"/>
  <c r="P704" i="5" s="1"/>
  <c r="P705" i="5" s="1"/>
  <c r="P706" i="5" s="1"/>
  <c r="P707" i="5" s="1"/>
  <c r="P708" i="5" s="1"/>
  <c r="P709" i="5" s="1"/>
  <c r="P710" i="5" s="1"/>
  <c r="P711" i="5" s="1"/>
  <c r="P712" i="5" s="1"/>
  <c r="P713" i="5" s="1"/>
  <c r="P714" i="5" s="1"/>
  <c r="P715" i="5" s="1"/>
  <c r="P716" i="5" s="1"/>
  <c r="P717" i="5" s="1"/>
  <c r="P718" i="5" s="1"/>
  <c r="P719" i="5" s="1"/>
  <c r="P720" i="5" s="1"/>
  <c r="P721" i="5" s="1"/>
  <c r="P722" i="5" s="1"/>
  <c r="P723" i="5" s="1"/>
  <c r="P724" i="5" s="1"/>
  <c r="P725" i="5" s="1"/>
  <c r="P726" i="5" s="1"/>
  <c r="P727" i="5" s="1"/>
  <c r="P728" i="5" s="1"/>
  <c r="P729" i="5" s="1"/>
  <c r="P730" i="5" s="1"/>
  <c r="P731" i="5" s="1"/>
  <c r="P732" i="5" s="1"/>
  <c r="P733" i="5" s="1"/>
  <c r="P734" i="5" s="1"/>
  <c r="P735" i="5" s="1"/>
  <c r="P736" i="5" s="1"/>
  <c r="P737" i="5" s="1"/>
  <c r="P738" i="5" s="1"/>
  <c r="P739" i="5" s="1"/>
  <c r="P740" i="5" s="1"/>
  <c r="P741" i="5" s="1"/>
  <c r="P742" i="5" s="1"/>
  <c r="P743" i="5" s="1"/>
  <c r="P744" i="5" s="1"/>
  <c r="P745" i="5" s="1"/>
  <c r="P746" i="5" s="1"/>
  <c r="P747" i="5" s="1"/>
  <c r="P748" i="5" s="1"/>
  <c r="P749" i="5" s="1"/>
  <c r="P750" i="5" s="1"/>
  <c r="P751" i="5" s="1"/>
  <c r="P752" i="5" s="1"/>
  <c r="P753" i="5" s="1"/>
  <c r="P754" i="5" s="1"/>
  <c r="P755" i="5" s="1"/>
  <c r="P756" i="5" s="1"/>
  <c r="P757" i="5" s="1"/>
  <c r="P758" i="5" s="1"/>
  <c r="P759" i="5" s="1"/>
  <c r="P760" i="5" s="1"/>
  <c r="P761" i="5" s="1"/>
  <c r="P762" i="5" s="1"/>
  <c r="P763" i="5" s="1"/>
  <c r="P764" i="5" s="1"/>
  <c r="P765" i="5" s="1"/>
  <c r="P766" i="5" s="1"/>
  <c r="P767" i="5" s="1"/>
  <c r="P768" i="5" s="1"/>
  <c r="P769" i="5" s="1"/>
  <c r="P770" i="5" s="1"/>
  <c r="P771" i="5" s="1"/>
  <c r="P772" i="5" s="1"/>
  <c r="P773" i="5" s="1"/>
  <c r="P774" i="5" s="1"/>
  <c r="P775" i="5" s="1"/>
  <c r="P776" i="5" s="1"/>
  <c r="P777" i="5" s="1"/>
  <c r="P778" i="5" s="1"/>
  <c r="P779" i="5" s="1"/>
  <c r="P780" i="5" s="1"/>
  <c r="P781" i="5" s="1"/>
  <c r="P782" i="5" s="1"/>
  <c r="P783" i="5" s="1"/>
  <c r="P784" i="5" s="1"/>
  <c r="P785" i="5" s="1"/>
  <c r="P786" i="5" s="1"/>
  <c r="P787" i="5" s="1"/>
  <c r="P788" i="5" s="1"/>
  <c r="P789" i="5" s="1"/>
  <c r="P790" i="5" s="1"/>
  <c r="P791" i="5" s="1"/>
  <c r="P792" i="5" s="1"/>
  <c r="P793" i="5" s="1"/>
  <c r="P794" i="5" s="1"/>
  <c r="P795" i="5" s="1"/>
  <c r="P796" i="5" s="1"/>
  <c r="P797" i="5" s="1"/>
  <c r="P798" i="5" s="1"/>
  <c r="P799" i="5" s="1"/>
  <c r="P800" i="5" s="1"/>
  <c r="P801" i="5" s="1"/>
  <c r="P802" i="5" s="1"/>
  <c r="P803" i="5" s="1"/>
  <c r="P804" i="5" s="1"/>
  <c r="P805" i="5" s="1"/>
  <c r="P806" i="5" s="1"/>
  <c r="P807" i="5" s="1"/>
  <c r="P808" i="5" s="1"/>
  <c r="P809" i="5" s="1"/>
  <c r="P810" i="5" s="1"/>
  <c r="P811" i="5" s="1"/>
  <c r="P812" i="5" s="1"/>
  <c r="P813" i="5" s="1"/>
  <c r="P814" i="5" s="1"/>
  <c r="P815" i="5" s="1"/>
  <c r="P816" i="5" s="1"/>
  <c r="P817" i="5" s="1"/>
  <c r="P818" i="5" s="1"/>
  <c r="P819" i="5" s="1"/>
  <c r="P820" i="5" s="1"/>
  <c r="P821" i="5" s="1"/>
  <c r="P822" i="5" s="1"/>
  <c r="P823" i="5" s="1"/>
  <c r="P824" i="5" s="1"/>
  <c r="P825" i="5" s="1"/>
  <c r="P826" i="5" s="1"/>
  <c r="P827" i="5" s="1"/>
  <c r="P828" i="5" s="1"/>
  <c r="P829" i="5" s="1"/>
  <c r="P830" i="5" s="1"/>
  <c r="P831" i="5" s="1"/>
  <c r="P832" i="5" s="1"/>
  <c r="P833" i="5" s="1"/>
  <c r="P834" i="5" s="1"/>
  <c r="P835" i="5" s="1"/>
  <c r="P836" i="5" s="1"/>
  <c r="P837" i="5" s="1"/>
  <c r="P838" i="5" s="1"/>
  <c r="P839" i="5" s="1"/>
  <c r="P840" i="5" s="1"/>
  <c r="P841" i="5" s="1"/>
  <c r="P842" i="5" s="1"/>
  <c r="P843" i="5" s="1"/>
  <c r="P844" i="5" s="1"/>
  <c r="P845" i="5" s="1"/>
  <c r="P846" i="5" s="1"/>
  <c r="P847" i="5" s="1"/>
  <c r="P848" i="5" s="1"/>
  <c r="P849" i="5" s="1"/>
  <c r="P850" i="5" s="1"/>
  <c r="P851" i="5" s="1"/>
  <c r="P852" i="5" s="1"/>
  <c r="P853" i="5" s="1"/>
  <c r="P854" i="5" s="1"/>
  <c r="P855" i="5" s="1"/>
  <c r="P856" i="5" s="1"/>
  <c r="P857" i="5" s="1"/>
  <c r="P858" i="5" s="1"/>
  <c r="P859" i="5" s="1"/>
  <c r="P860" i="5" s="1"/>
  <c r="P861" i="5" s="1"/>
  <c r="P862" i="5" s="1"/>
  <c r="P863" i="5" s="1"/>
  <c r="P864" i="5" s="1"/>
  <c r="P865" i="5" s="1"/>
  <c r="P866" i="5" s="1"/>
  <c r="P867" i="5" s="1"/>
  <c r="P868" i="5" s="1"/>
  <c r="P869" i="5" s="1"/>
  <c r="P870" i="5" s="1"/>
  <c r="P871" i="5" s="1"/>
  <c r="P872" i="5" s="1"/>
  <c r="P873" i="5" s="1"/>
  <c r="P874" i="5" s="1"/>
  <c r="P875" i="5" s="1"/>
  <c r="P876" i="5" s="1"/>
  <c r="P877" i="5" s="1"/>
  <c r="P878" i="5" s="1"/>
  <c r="P879" i="5" s="1"/>
  <c r="P880" i="5" s="1"/>
  <c r="P881" i="5" s="1"/>
  <c r="P882" i="5" s="1"/>
  <c r="P883" i="5" s="1"/>
  <c r="P884" i="5" s="1"/>
  <c r="P885" i="5" s="1"/>
  <c r="P886" i="5" s="1"/>
  <c r="P887" i="5" s="1"/>
  <c r="P888" i="5" s="1"/>
  <c r="P889" i="5" s="1"/>
  <c r="P890" i="5" s="1"/>
  <c r="P891" i="5" s="1"/>
  <c r="P892" i="5" s="1"/>
  <c r="P893" i="5" s="1"/>
  <c r="P894" i="5" s="1"/>
  <c r="P895" i="5" s="1"/>
  <c r="P896" i="5" s="1"/>
  <c r="P897" i="5" s="1"/>
  <c r="P898" i="5" s="1"/>
  <c r="P899" i="5" s="1"/>
  <c r="P900" i="5" s="1"/>
  <c r="P901" i="5" s="1"/>
  <c r="P902" i="5" s="1"/>
  <c r="P903" i="5" s="1"/>
  <c r="P904" i="5" s="1"/>
  <c r="P905" i="5" s="1"/>
  <c r="P906" i="5" s="1"/>
  <c r="P907" i="5" s="1"/>
  <c r="P908" i="5" s="1"/>
  <c r="P909" i="5" s="1"/>
  <c r="P910" i="5" s="1"/>
  <c r="P911" i="5" s="1"/>
  <c r="P912" i="5" s="1"/>
  <c r="P913" i="5" s="1"/>
  <c r="P914" i="5" s="1"/>
  <c r="P915" i="5" s="1"/>
  <c r="P916" i="5" s="1"/>
  <c r="P917" i="5" s="1"/>
  <c r="P918" i="5" s="1"/>
  <c r="P919" i="5" s="1"/>
  <c r="P920" i="5" s="1"/>
  <c r="P921" i="5" s="1"/>
  <c r="P922" i="5" s="1"/>
  <c r="P923" i="5" s="1"/>
  <c r="P924" i="5" s="1"/>
  <c r="P925" i="5" s="1"/>
  <c r="P926" i="5" s="1"/>
  <c r="P927" i="5" s="1"/>
  <c r="P928" i="5" s="1"/>
  <c r="P929" i="5" s="1"/>
  <c r="P930" i="5" s="1"/>
  <c r="P931" i="5" s="1"/>
  <c r="P932" i="5" s="1"/>
  <c r="P933" i="5" s="1"/>
  <c r="P934" i="5" s="1"/>
  <c r="P935" i="5" s="1"/>
  <c r="P936" i="5" s="1"/>
  <c r="P937" i="5" s="1"/>
  <c r="P938" i="5" s="1"/>
  <c r="P939" i="5" s="1"/>
  <c r="P940" i="5" s="1"/>
  <c r="P941" i="5" s="1"/>
  <c r="P942" i="5" s="1"/>
  <c r="P943" i="5" s="1"/>
  <c r="P944" i="5" s="1"/>
  <c r="P945" i="5" s="1"/>
  <c r="P946" i="5" s="1"/>
  <c r="P947" i="5" s="1"/>
  <c r="P948" i="5" s="1"/>
  <c r="P949" i="5" s="1"/>
  <c r="P950" i="5" s="1"/>
  <c r="P951" i="5" s="1"/>
  <c r="P952" i="5" s="1"/>
  <c r="P953" i="5" s="1"/>
  <c r="P954" i="5" s="1"/>
  <c r="P955" i="5" s="1"/>
  <c r="P956" i="5" s="1"/>
  <c r="P957" i="5" s="1"/>
  <c r="P958" i="5" s="1"/>
  <c r="P959" i="5" s="1"/>
  <c r="P960" i="5" s="1"/>
  <c r="P961" i="5" s="1"/>
  <c r="P962" i="5" s="1"/>
  <c r="P963" i="5" s="1"/>
  <c r="P964" i="5" s="1"/>
  <c r="P965" i="5" s="1"/>
  <c r="P966" i="5" s="1"/>
  <c r="P967" i="5" s="1"/>
  <c r="P968" i="5" s="1"/>
  <c r="P969" i="5" s="1"/>
  <c r="P970" i="5" s="1"/>
  <c r="P971" i="5" s="1"/>
  <c r="P972" i="5" s="1"/>
  <c r="P973" i="5" s="1"/>
  <c r="P974" i="5" s="1"/>
  <c r="P975" i="5" s="1"/>
  <c r="P976" i="5" s="1"/>
  <c r="P977" i="5" s="1"/>
  <c r="P978" i="5" s="1"/>
  <c r="P979" i="5" s="1"/>
  <c r="P980" i="5" s="1"/>
  <c r="P981" i="5" s="1"/>
  <c r="P982" i="5" s="1"/>
  <c r="P983" i="5" s="1"/>
  <c r="P984" i="5" s="1"/>
  <c r="P985" i="5" s="1"/>
  <c r="P986" i="5" s="1"/>
  <c r="P987" i="5" s="1"/>
  <c r="P988" i="5" s="1"/>
  <c r="P989" i="5" s="1"/>
  <c r="P990" i="5" s="1"/>
  <c r="P991" i="5" s="1"/>
  <c r="P992" i="5" s="1"/>
  <c r="P993" i="5" s="1"/>
  <c r="P994" i="5" s="1"/>
  <c r="P995" i="5" s="1"/>
  <c r="P996" i="5" s="1"/>
  <c r="P997" i="5" s="1"/>
  <c r="P998" i="5" s="1"/>
  <c r="P999" i="5" s="1"/>
  <c r="P1000" i="5" s="1"/>
  <c r="P1001" i="5" s="1"/>
  <c r="P1002" i="5" s="1"/>
  <c r="P1003" i="5" s="1"/>
  <c r="P1004" i="5" s="1"/>
  <c r="P1005" i="5" s="1"/>
  <c r="P1006" i="5" s="1"/>
  <c r="P1007" i="5" s="1"/>
  <c r="P1008" i="5" s="1"/>
  <c r="P1009" i="5" s="1"/>
  <c r="P1010" i="5" s="1"/>
  <c r="P1011" i="5" s="1"/>
  <c r="P1012" i="5" s="1"/>
  <c r="P1013" i="5" s="1"/>
  <c r="P1014" i="5" s="1"/>
  <c r="P1015" i="5" s="1"/>
  <c r="P1016" i="5" s="1"/>
  <c r="P1017" i="5" s="1"/>
  <c r="P1018" i="5" s="1"/>
  <c r="P1019" i="5" s="1"/>
  <c r="P1020" i="5" s="1"/>
  <c r="P1021" i="5" s="1"/>
  <c r="P1022" i="5" s="1"/>
  <c r="P1023" i="5" s="1"/>
  <c r="P1024" i="5" s="1"/>
  <c r="P1025" i="5" s="1"/>
  <c r="P1026" i="5" s="1"/>
  <c r="P1027" i="5" s="1"/>
  <c r="P1028" i="5" s="1"/>
  <c r="P1029" i="5" s="1"/>
  <c r="P1030" i="5" s="1"/>
  <c r="P1031" i="5" s="1"/>
  <c r="P1032" i="5" s="1"/>
  <c r="P1033" i="5" s="1"/>
  <c r="P1034" i="5" s="1"/>
  <c r="P1035" i="5" s="1"/>
  <c r="P1036" i="5" s="1"/>
  <c r="P1037" i="5" s="1"/>
  <c r="P1038" i="5" s="1"/>
  <c r="P1039" i="5" s="1"/>
  <c r="P1040" i="5" s="1"/>
  <c r="P1041" i="5" s="1"/>
  <c r="P1042" i="5" s="1"/>
  <c r="P1043" i="5" s="1"/>
  <c r="P1044" i="5" s="1"/>
  <c r="P1045" i="5" s="1"/>
  <c r="P1046" i="5" s="1"/>
  <c r="P1047" i="5" s="1"/>
  <c r="P1048" i="5" s="1"/>
  <c r="P1049" i="5" s="1"/>
  <c r="P1050" i="5" s="1"/>
  <c r="P1051" i="5" s="1"/>
  <c r="P1052" i="5" s="1"/>
  <c r="P1053" i="5" s="1"/>
  <c r="P1054" i="5" s="1"/>
  <c r="P1055" i="5" s="1"/>
  <c r="P1056" i="5" s="1"/>
  <c r="P1057" i="5" s="1"/>
  <c r="P1058" i="5" s="1"/>
  <c r="P1059" i="5" s="1"/>
  <c r="P1060" i="5" s="1"/>
  <c r="P1061" i="5" s="1"/>
  <c r="P1062" i="5" s="1"/>
  <c r="P1063" i="5" s="1"/>
  <c r="P1064" i="5" s="1"/>
  <c r="P1065" i="5" s="1"/>
  <c r="P1066" i="5" s="1"/>
  <c r="P1067" i="5" s="1"/>
  <c r="P1068" i="5" s="1"/>
  <c r="P1069" i="5" s="1"/>
  <c r="P1070" i="5" s="1"/>
  <c r="P1071" i="5" s="1"/>
  <c r="P1072" i="5" s="1"/>
  <c r="P1073" i="5" s="1"/>
  <c r="P1074" i="5" s="1"/>
  <c r="P1075" i="5" s="1"/>
  <c r="P1076" i="5" s="1"/>
  <c r="P1077" i="5" s="1"/>
  <c r="P1078" i="5" s="1"/>
  <c r="P1079" i="5" s="1"/>
  <c r="P1080" i="5" s="1"/>
  <c r="P1081" i="5" s="1"/>
  <c r="P1082" i="5" s="1"/>
  <c r="P1083" i="5" s="1"/>
  <c r="P1084" i="5" s="1"/>
  <c r="P1085" i="5" s="1"/>
  <c r="P1086" i="5" s="1"/>
  <c r="P1087" i="5" s="1"/>
  <c r="P1088" i="5" s="1"/>
  <c r="P1089" i="5" s="1"/>
  <c r="P1090" i="5" s="1"/>
  <c r="P1091" i="5" s="1"/>
  <c r="P1092" i="5" s="1"/>
  <c r="P1093" i="5" s="1"/>
  <c r="P1094" i="5" s="1"/>
  <c r="P1095" i="5" s="1"/>
  <c r="P1096" i="5" s="1"/>
  <c r="P1097" i="5" s="1"/>
  <c r="P1098" i="5" s="1"/>
  <c r="P1099" i="5" s="1"/>
  <c r="P1100" i="5" s="1"/>
  <c r="P1101" i="5" s="1"/>
  <c r="P1102" i="5" s="1"/>
  <c r="P1103" i="5" s="1"/>
  <c r="P1104" i="5" s="1"/>
  <c r="P1105" i="5" s="1"/>
  <c r="P1106" i="5" s="1"/>
  <c r="P1107" i="5" s="1"/>
  <c r="P1108" i="5" s="1"/>
  <c r="P1109" i="5" s="1"/>
  <c r="P1110" i="5" s="1"/>
  <c r="P1111" i="5" s="1"/>
  <c r="P1112" i="5" s="1"/>
  <c r="S12" i="5"/>
  <c r="S13" i="5" s="1"/>
  <c r="S14" i="5"/>
  <c r="S15" i="5" s="1"/>
  <c r="S16" i="5" s="1"/>
  <c r="S17" i="5" s="1"/>
  <c r="S18" i="5" s="1"/>
  <c r="S19" i="5" s="1"/>
  <c r="S20" i="5" s="1"/>
  <c r="S21" i="5" s="1"/>
  <c r="S22" i="5" s="1"/>
  <c r="S23" i="5" s="1"/>
  <c r="S24" i="5" s="1"/>
  <c r="S25" i="5" s="1"/>
  <c r="S26" i="5" s="1"/>
  <c r="S27" i="5" s="1"/>
  <c r="S28" i="5" s="1"/>
  <c r="S29" i="5" s="1"/>
  <c r="S30" i="5" s="1"/>
  <c r="S31" i="5" s="1"/>
  <c r="S32" i="5" s="1"/>
  <c r="S33" i="5" s="1"/>
  <c r="S34" i="5" s="1"/>
  <c r="S35" i="5" s="1"/>
  <c r="S36" i="5" s="1"/>
  <c r="S37" i="5" s="1"/>
  <c r="S38" i="5" s="1"/>
  <c r="S39" i="5" s="1"/>
  <c r="S40" i="5" s="1"/>
  <c r="S41" i="5" s="1"/>
  <c r="S42" i="5" s="1"/>
  <c r="S43" i="5" s="1"/>
  <c r="S44" i="5" s="1"/>
  <c r="S45" i="5" s="1"/>
  <c r="S46" i="5" s="1"/>
  <c r="S47" i="5" s="1"/>
  <c r="S48" i="5" s="1"/>
  <c r="S49" i="5" s="1"/>
  <c r="S50" i="5" s="1"/>
  <c r="S51" i="5" s="1"/>
  <c r="Q18" i="5"/>
  <c r="Q19" i="5" s="1"/>
  <c r="Q20" i="5" s="1"/>
  <c r="Q21" i="5" s="1"/>
  <c r="Q22" i="5" s="1"/>
  <c r="Q23" i="5" s="1"/>
  <c r="Q24" i="5" s="1"/>
  <c r="Q25" i="5" s="1"/>
  <c r="Q26" i="5" s="1"/>
  <c r="Q27" i="5" s="1"/>
  <c r="Q28" i="5" s="1"/>
  <c r="Q29" i="5" s="1"/>
  <c r="Q30" i="5" s="1"/>
  <c r="Q31" i="5" s="1"/>
  <c r="Q32" i="5" s="1"/>
  <c r="Q33" i="5" s="1"/>
  <c r="Q34" i="5" s="1"/>
  <c r="Q35" i="5" s="1"/>
  <c r="Q36" i="5" s="1"/>
  <c r="Q37" i="5" s="1"/>
  <c r="Q38" i="5" s="1"/>
  <c r="Q39" i="5" s="1"/>
  <c r="Q40" i="5" s="1"/>
  <c r="Q41" i="5" s="1"/>
  <c r="Q42" i="5" s="1"/>
  <c r="Q43" i="5" s="1"/>
  <c r="Q44" i="5" s="1"/>
  <c r="Q45" i="5" s="1"/>
  <c r="Q46" i="5" s="1"/>
  <c r="Q47" i="5" s="1"/>
  <c r="Q48" i="5" s="1"/>
  <c r="Q49" i="5" s="1"/>
  <c r="Q50" i="5" s="1"/>
  <c r="Q51" i="5" s="1"/>
  <c r="Q52" i="5" s="1"/>
  <c r="Q53" i="5" s="1"/>
  <c r="Q54" i="5" s="1"/>
  <c r="Q55" i="5" s="1"/>
  <c r="Q56" i="5" s="1"/>
  <c r="Q57" i="5" s="1"/>
  <c r="Q58" i="5" s="1"/>
  <c r="Q59" i="5" s="1"/>
  <c r="Q60" i="5" s="1"/>
  <c r="Q61" i="5" s="1"/>
  <c r="Q62" i="5" s="1"/>
  <c r="Q63" i="5" s="1"/>
  <c r="Q64" i="5" s="1"/>
  <c r="Q65" i="5" s="1"/>
  <c r="Q66" i="5" s="1"/>
  <c r="Q67" i="5" s="1"/>
  <c r="Q68" i="5" s="1"/>
  <c r="Q69" i="5" s="1"/>
  <c r="Q70" i="5" s="1"/>
  <c r="Q71" i="5" s="1"/>
  <c r="Q72" i="5" s="1"/>
  <c r="Q73" i="5" s="1"/>
  <c r="Q74" i="5" s="1"/>
  <c r="Q75" i="5" s="1"/>
  <c r="Q76" i="5" s="1"/>
  <c r="Q77" i="5" s="1"/>
  <c r="Q78" i="5" s="1"/>
  <c r="Q79" i="5" s="1"/>
  <c r="Q80" i="5" s="1"/>
  <c r="Q81" i="5" s="1"/>
  <c r="Q82" i="5" s="1"/>
  <c r="Q83" i="5" s="1"/>
  <c r="Q84" i="5" s="1"/>
  <c r="Q85" i="5" s="1"/>
  <c r="Q86" i="5" s="1"/>
  <c r="Q87" i="5" s="1"/>
  <c r="Q88" i="5" s="1"/>
  <c r="Q89" i="5" s="1"/>
  <c r="Q90" i="5" s="1"/>
  <c r="Q91" i="5" s="1"/>
  <c r="Q92" i="5" s="1"/>
  <c r="Q93" i="5" s="1"/>
  <c r="Q94" i="5" s="1"/>
  <c r="Q95" i="5" s="1"/>
  <c r="Q96" i="5" s="1"/>
  <c r="Q97" i="5" s="1"/>
  <c r="Q98" i="5" s="1"/>
  <c r="Q99" i="5" s="1"/>
  <c r="Q100" i="5" s="1"/>
  <c r="Q101" i="5" s="1"/>
  <c r="Q102" i="5" s="1"/>
  <c r="Q103" i="5" s="1"/>
  <c r="Q104" i="5" s="1"/>
  <c r="Q105" i="5" s="1"/>
  <c r="Q106" i="5" s="1"/>
  <c r="Q107" i="5" s="1"/>
  <c r="Q108" i="5" s="1"/>
  <c r="Q109" i="5" s="1"/>
  <c r="Q110" i="5" s="1"/>
  <c r="Q111" i="5" s="1"/>
  <c r="Q112" i="5" s="1"/>
  <c r="Q113" i="5" s="1"/>
  <c r="Q114" i="5" s="1"/>
  <c r="Q115" i="5" s="1"/>
  <c r="Q116" i="5" s="1"/>
  <c r="Q117" i="5" s="1"/>
  <c r="Q118" i="5" s="1"/>
  <c r="Q119" i="5" s="1"/>
  <c r="Q120" i="5" s="1"/>
  <c r="Q121" i="5" s="1"/>
  <c r="Q122" i="5" s="1"/>
  <c r="Q123" i="5" s="1"/>
  <c r="Q124" i="5" s="1"/>
  <c r="Q125" i="5" s="1"/>
  <c r="Q126" i="5" s="1"/>
  <c r="Q127" i="5" s="1"/>
  <c r="Q128" i="5" s="1"/>
  <c r="Q129" i="5" s="1"/>
  <c r="S52" i="5"/>
  <c r="S53" i="5" s="1"/>
  <c r="S54" i="5" s="1"/>
  <c r="S55" i="5" s="1"/>
  <c r="S56" i="5" s="1"/>
  <c r="S57" i="5" s="1"/>
  <c r="S58" i="5" s="1"/>
  <c r="S59" i="5" s="1"/>
  <c r="S60" i="5" s="1"/>
  <c r="S61" i="5" s="1"/>
  <c r="S62" i="5" s="1"/>
  <c r="S63" i="5" s="1"/>
  <c r="S64" i="5" s="1"/>
  <c r="S65" i="5" s="1"/>
  <c r="S66" i="5" s="1"/>
  <c r="S67" i="5" s="1"/>
  <c r="S68" i="5" s="1"/>
  <c r="S69" i="5" s="1"/>
  <c r="S70" i="5" s="1"/>
  <c r="S71" i="5" s="1"/>
  <c r="S72" i="5" s="1"/>
  <c r="S73" i="5" s="1"/>
  <c r="S74" i="5" s="1"/>
  <c r="S75" i="5" s="1"/>
  <c r="S76" i="5" s="1"/>
  <c r="S77" i="5" s="1"/>
  <c r="S78" i="5" s="1"/>
  <c r="S79" i="5" s="1"/>
  <c r="S80" i="5" s="1"/>
  <c r="S81" i="5" s="1"/>
  <c r="S82" i="5" s="1"/>
  <c r="S83" i="5" s="1"/>
  <c r="S84" i="5" s="1"/>
  <c r="S85" i="5" s="1"/>
  <c r="S86" i="5" s="1"/>
  <c r="S87" i="5" s="1"/>
  <c r="S88" i="5" s="1"/>
  <c r="S89" i="5" s="1"/>
  <c r="S90" i="5" s="1"/>
  <c r="S91" i="5" s="1"/>
  <c r="S92" i="5" s="1"/>
  <c r="S93" i="5" s="1"/>
  <c r="S94" i="5" s="1"/>
  <c r="S95" i="5" s="1"/>
  <c r="S96" i="5" s="1"/>
  <c r="S97" i="5" s="1"/>
  <c r="S98" i="5" s="1"/>
  <c r="S99" i="5" s="1"/>
  <c r="S100" i="5" s="1"/>
  <c r="S101" i="5" s="1"/>
  <c r="S102" i="5" s="1"/>
  <c r="S103" i="5" s="1"/>
  <c r="S104" i="5" s="1"/>
  <c r="S105" i="5" s="1"/>
  <c r="S106" i="5" s="1"/>
  <c r="S107" i="5" s="1"/>
  <c r="S108" i="5" s="1"/>
  <c r="S109" i="5" s="1"/>
  <c r="S110" i="5" s="1"/>
  <c r="S111" i="5" s="1"/>
  <c r="S112" i="5" s="1"/>
  <c r="S113" i="5" s="1"/>
  <c r="S114" i="5" s="1"/>
  <c r="S115" i="5" s="1"/>
  <c r="S116" i="5" s="1"/>
  <c r="S117" i="5" s="1"/>
  <c r="S118" i="5" s="1"/>
  <c r="S119" i="5" s="1"/>
  <c r="S120" i="5" s="1"/>
  <c r="S121" i="5" s="1"/>
  <c r="S122" i="5" s="1"/>
  <c r="S123" i="5" s="1"/>
  <c r="S124" i="5" s="1"/>
  <c r="S125" i="5" s="1"/>
  <c r="S126" i="5" s="1"/>
  <c r="S127" i="5" s="1"/>
  <c r="S128" i="5" s="1"/>
  <c r="S129" i="5" s="1"/>
  <c r="S130" i="5" s="1"/>
  <c r="S131" i="5" s="1"/>
  <c r="S132" i="5" s="1"/>
  <c r="S133" i="5" s="1"/>
  <c r="S134" i="5" s="1"/>
  <c r="S135" i="5" s="1"/>
  <c r="S136" i="5" s="1"/>
  <c r="S137" i="5" s="1"/>
  <c r="S138" i="5" s="1"/>
  <c r="S139" i="5" s="1"/>
  <c r="S140" i="5" s="1"/>
  <c r="S141" i="5" s="1"/>
  <c r="S142" i="5" s="1"/>
  <c r="S143" i="5" s="1"/>
  <c r="S144" i="5" s="1"/>
  <c r="S145" i="5" s="1"/>
  <c r="S146" i="5" s="1"/>
  <c r="S147" i="5" s="1"/>
  <c r="S148" i="5" s="1"/>
  <c r="S149" i="5" s="1"/>
  <c r="Q130" i="5"/>
  <c r="Q131" i="5" s="1"/>
  <c r="Q132" i="5" s="1"/>
  <c r="Q133" i="5" s="1"/>
  <c r="Q134" i="5" s="1"/>
  <c r="Q135" i="5" s="1"/>
  <c r="Q136" i="5" s="1"/>
  <c r="Q137" i="5" s="1"/>
  <c r="Q138" i="5" s="1"/>
  <c r="Q139" i="5" s="1"/>
  <c r="Q140" i="5" s="1"/>
  <c r="Q141" i="5" s="1"/>
  <c r="Q142" i="5" s="1"/>
  <c r="Q143" i="5" s="1"/>
  <c r="Q144" i="5" s="1"/>
  <c r="Q145" i="5" s="1"/>
  <c r="Q146" i="5" s="1"/>
  <c r="Q147" i="5" s="1"/>
  <c r="Q148" i="5" s="1"/>
  <c r="Q149" i="5" s="1"/>
  <c r="Q150" i="5" s="1"/>
  <c r="Q151" i="5" s="1"/>
  <c r="Q152" i="5" s="1"/>
  <c r="Q153" i="5" s="1"/>
  <c r="Q154" i="5" s="1"/>
  <c r="Q155" i="5" s="1"/>
  <c r="Q156" i="5" s="1"/>
  <c r="Q157" i="5" s="1"/>
  <c r="O147" i="5"/>
  <c r="O148" i="5" s="1"/>
  <c r="O149" i="5" s="1"/>
  <c r="O150" i="5" s="1"/>
  <c r="O151" i="5" s="1"/>
  <c r="O152" i="5" s="1"/>
  <c r="O153" i="5" s="1"/>
  <c r="O154" i="5" s="1"/>
  <c r="O155" i="5" s="1"/>
  <c r="O156" i="5" s="1"/>
  <c r="O157" i="5" s="1"/>
  <c r="O158" i="5" s="1"/>
  <c r="O159" i="5" s="1"/>
  <c r="O160" i="5" s="1"/>
  <c r="O161" i="5" s="1"/>
  <c r="S150" i="5"/>
  <c r="S151" i="5" s="1"/>
  <c r="S152" i="5" s="1"/>
  <c r="S153" i="5" s="1"/>
  <c r="S154" i="5" s="1"/>
  <c r="S155" i="5" s="1"/>
  <c r="S156" i="5" s="1"/>
  <c r="S157" i="5" s="1"/>
  <c r="S158" i="5" s="1"/>
  <c r="S159" i="5" s="1"/>
  <c r="S160" i="5" s="1"/>
  <c r="S161" i="5" s="1"/>
  <c r="S162" i="5" s="1"/>
  <c r="S163" i="5" s="1"/>
  <c r="S164" i="5" s="1"/>
  <c r="S165" i="5" s="1"/>
  <c r="S166" i="5" s="1"/>
  <c r="S167" i="5" s="1"/>
  <c r="S168" i="5" s="1"/>
  <c r="S169" i="5" s="1"/>
  <c r="S170" i="5" s="1"/>
  <c r="S171" i="5" s="1"/>
  <c r="S172" i="5" s="1"/>
  <c r="S173" i="5" s="1"/>
  <c r="S174" i="5" s="1"/>
  <c r="S175" i="5" s="1"/>
  <c r="S176" i="5" s="1"/>
  <c r="S177" i="5" s="1"/>
  <c r="S178" i="5" s="1"/>
  <c r="S179" i="5" s="1"/>
  <c r="S180" i="5" s="1"/>
  <c r="S181" i="5" s="1"/>
  <c r="S182" i="5" s="1"/>
  <c r="S183" i="5" s="1"/>
  <c r="S184" i="5" s="1"/>
  <c r="S185" i="5" s="1"/>
  <c r="S186" i="5" s="1"/>
  <c r="Q158" i="5"/>
  <c r="Q159" i="5" s="1"/>
  <c r="Q160" i="5" s="1"/>
  <c r="Q161" i="5" s="1"/>
  <c r="Q162" i="5" s="1"/>
  <c r="Q163" i="5" s="1"/>
  <c r="Q164" i="5" s="1"/>
  <c r="Q165" i="5" s="1"/>
  <c r="Q166" i="5" s="1"/>
  <c r="Q167" i="5" s="1"/>
  <c r="Q168" i="5" s="1"/>
  <c r="Q169" i="5" s="1"/>
  <c r="Q170" i="5" s="1"/>
  <c r="Q171" i="5" s="1"/>
  <c r="Q172" i="5" s="1"/>
  <c r="Q173" i="5" s="1"/>
  <c r="Q174" i="5" s="1"/>
  <c r="Q175" i="5" s="1"/>
  <c r="Q176" i="5" s="1"/>
  <c r="Q177" i="5" s="1"/>
  <c r="Q178" i="5" s="1"/>
  <c r="Q179" i="5" s="1"/>
  <c r="Q180" i="5" s="1"/>
  <c r="Q181" i="5" s="1"/>
  <c r="Q182" i="5" s="1"/>
  <c r="Q183" i="5" s="1"/>
  <c r="Q184" i="5" s="1"/>
  <c r="Q185" i="5" s="1"/>
  <c r="Q186" i="5" s="1"/>
  <c r="Q187" i="5" s="1"/>
  <c r="Q188" i="5" s="1"/>
  <c r="Q189" i="5" s="1"/>
  <c r="Q190" i="5" s="1"/>
  <c r="Q191" i="5" s="1"/>
  <c r="Q192" i="5" s="1"/>
  <c r="Q193" i="5" s="1"/>
  <c r="Q194" i="5" s="1"/>
  <c r="Q195" i="5" s="1"/>
  <c r="Q196" i="5" s="1"/>
  <c r="Q197" i="5" s="1"/>
  <c r="Q198" i="5" s="1"/>
  <c r="Q199" i="5" s="1"/>
  <c r="Q200" i="5" s="1"/>
  <c r="Q201" i="5" s="1"/>
  <c r="Q202" i="5" s="1"/>
  <c r="Q203" i="5" s="1"/>
  <c r="Q204" i="5" s="1"/>
  <c r="Q205" i="5" s="1"/>
  <c r="Q206" i="5" s="1"/>
  <c r="Q207" i="5" s="1"/>
  <c r="Q208" i="5" s="1"/>
  <c r="Q209" i="5" s="1"/>
  <c r="Q210" i="5" s="1"/>
  <c r="Q211" i="5" s="1"/>
  <c r="Q212" i="5" s="1"/>
  <c r="Q213" i="5" s="1"/>
  <c r="Q214" i="5" s="1"/>
  <c r="Q215" i="5" s="1"/>
  <c r="Q216" i="5" s="1"/>
  <c r="Q217" i="5" s="1"/>
  <c r="Q218" i="5" s="1"/>
  <c r="Q219" i="5" s="1"/>
  <c r="Q220" i="5" s="1"/>
  <c r="Q221" i="5" s="1"/>
  <c r="Q222" i="5" s="1"/>
  <c r="Q223" i="5" s="1"/>
  <c r="Q224" i="5" s="1"/>
  <c r="Q225" i="5" s="1"/>
  <c r="Q226" i="5" s="1"/>
  <c r="Q227" i="5" s="1"/>
  <c r="Q228" i="5" s="1"/>
  <c r="Q229" i="5" s="1"/>
  <c r="Q230" i="5" s="1"/>
  <c r="Q231" i="5" s="1"/>
  <c r="Q232" i="5" s="1"/>
  <c r="Q233" i="5" s="1"/>
  <c r="Q234" i="5" s="1"/>
  <c r="Q235" i="5" s="1"/>
  <c r="Q236" i="5" s="1"/>
  <c r="Q237" i="5" s="1"/>
  <c r="Q238" i="5" s="1"/>
  <c r="Q239" i="5" s="1"/>
  <c r="Q240" i="5" s="1"/>
  <c r="Q241" i="5" s="1"/>
  <c r="Q242" i="5" s="1"/>
  <c r="Q243" i="5" s="1"/>
  <c r="Q244" i="5" s="1"/>
  <c r="Q245" i="5" s="1"/>
  <c r="Q246" i="5" s="1"/>
  <c r="Q247" i="5" s="1"/>
  <c r="Q248" i="5" s="1"/>
  <c r="Q249" i="5" s="1"/>
  <c r="Q250" i="5" s="1"/>
  <c r="Q251" i="5" s="1"/>
  <c r="Q252" i="5" s="1"/>
  <c r="Q253" i="5" s="1"/>
  <c r="Q254" i="5" s="1"/>
  <c r="Q255" i="5" s="1"/>
  <c r="Q256" i="5" s="1"/>
  <c r="Q257" i="5" s="1"/>
  <c r="Q258" i="5" s="1"/>
  <c r="Q259" i="5" s="1"/>
  <c r="Q260" i="5" s="1"/>
  <c r="Q261" i="5" s="1"/>
  <c r="Q262" i="5" s="1"/>
  <c r="Q263" i="5" s="1"/>
  <c r="Q264" i="5" s="1"/>
  <c r="Q265" i="5" s="1"/>
  <c r="Q266" i="5" s="1"/>
  <c r="Q267" i="5" s="1"/>
  <c r="Q268" i="5" s="1"/>
  <c r="Q269" i="5" s="1"/>
  <c r="Q270" i="5" s="1"/>
  <c r="Q271" i="5" s="1"/>
  <c r="Q272" i="5" s="1"/>
  <c r="Q273" i="5" s="1"/>
  <c r="Q274" i="5" s="1"/>
  <c r="Q275" i="5" s="1"/>
  <c r="Q276" i="5" s="1"/>
  <c r="Q277" i="5" s="1"/>
  <c r="Q278" i="5" s="1"/>
  <c r="Q279" i="5" s="1"/>
  <c r="Q280" i="5" s="1"/>
  <c r="Q281" i="5" s="1"/>
  <c r="Q282" i="5" s="1"/>
  <c r="Q283" i="5" s="1"/>
  <c r="Q284" i="5" s="1"/>
  <c r="Q285" i="5" s="1"/>
  <c r="Q286" i="5" s="1"/>
  <c r="Q287" i="5" s="1"/>
  <c r="Q288" i="5" s="1"/>
  <c r="Q289" i="5" s="1"/>
  <c r="Q290" i="5" s="1"/>
  <c r="Q291" i="5" s="1"/>
  <c r="Q292" i="5" s="1"/>
  <c r="Q293" i="5" s="1"/>
  <c r="Q294" i="5" s="1"/>
  <c r="Q295" i="5" s="1"/>
  <c r="Q296" i="5" s="1"/>
  <c r="Q297" i="5" s="1"/>
  <c r="Q298" i="5" s="1"/>
  <c r="Q299" i="5" s="1"/>
  <c r="Q300" i="5" s="1"/>
  <c r="Q301" i="5" s="1"/>
  <c r="Q302" i="5" s="1"/>
  <c r="Q303" i="5" s="1"/>
  <c r="Q304" i="5" s="1"/>
  <c r="Q305" i="5" s="1"/>
  <c r="Q306" i="5" s="1"/>
  <c r="Q307" i="5" s="1"/>
  <c r="Q308" i="5" s="1"/>
  <c r="Q309" i="5" s="1"/>
  <c r="Q310" i="5" s="1"/>
  <c r="Q311" i="5" s="1"/>
  <c r="Q312" i="5" s="1"/>
  <c r="Q313" i="5" s="1"/>
  <c r="Q314" i="5" s="1"/>
  <c r="Q315" i="5" s="1"/>
  <c r="Q316" i="5" s="1"/>
  <c r="Q317" i="5" s="1"/>
  <c r="Q318" i="5" s="1"/>
  <c r="Q319" i="5" s="1"/>
  <c r="Q320" i="5" s="1"/>
  <c r="Q321" i="5" s="1"/>
  <c r="Q322" i="5" s="1"/>
  <c r="Q323" i="5" s="1"/>
  <c r="Q324" i="5" s="1"/>
  <c r="Q325" i="5" s="1"/>
  <c r="Q326" i="5" s="1"/>
  <c r="Q327" i="5" s="1"/>
  <c r="Q328" i="5" s="1"/>
  <c r="Q329" i="5" s="1"/>
  <c r="Q330" i="5" s="1"/>
  <c r="Q331" i="5" s="1"/>
  <c r="Q332" i="5" s="1"/>
  <c r="Q333" i="5" s="1"/>
  <c r="Q334" i="5" s="1"/>
  <c r="Q335" i="5" s="1"/>
  <c r="Q336" i="5" s="1"/>
  <c r="Q337" i="5" s="1"/>
  <c r="Q338" i="5" s="1"/>
  <c r="Q339" i="5" s="1"/>
  <c r="Q340" i="5" s="1"/>
  <c r="Q341" i="5" s="1"/>
  <c r="Q342" i="5" s="1"/>
  <c r="Q343" i="5" s="1"/>
  <c r="Q344" i="5" s="1"/>
  <c r="Q345" i="5" s="1"/>
  <c r="Q346" i="5" s="1"/>
  <c r="Q347" i="5" s="1"/>
  <c r="Q348" i="5" s="1"/>
  <c r="Q349" i="5" s="1"/>
  <c r="Q350" i="5" s="1"/>
  <c r="Q351" i="5" s="1"/>
  <c r="Q352" i="5" s="1"/>
  <c r="Q353" i="5" s="1"/>
  <c r="Q354" i="5" s="1"/>
  <c r="Q355" i="5" s="1"/>
  <c r="Q356" i="5" s="1"/>
  <c r="Q357" i="5" s="1"/>
  <c r="Q358" i="5" s="1"/>
  <c r="Q359" i="5" s="1"/>
  <c r="Q360" i="5" s="1"/>
  <c r="Q361" i="5" s="1"/>
  <c r="Q362" i="5" s="1"/>
  <c r="Q363" i="5" s="1"/>
  <c r="Q364" i="5" s="1"/>
  <c r="Q365" i="5" s="1"/>
  <c r="Q366" i="5" s="1"/>
  <c r="Q367" i="5" s="1"/>
  <c r="Q368" i="5" s="1"/>
  <c r="Q369" i="5" s="1"/>
  <c r="Q370" i="5" s="1"/>
  <c r="Q371" i="5" s="1"/>
  <c r="Q372" i="5" s="1"/>
  <c r="Q373" i="5" s="1"/>
  <c r="Q374" i="5" s="1"/>
  <c r="Q375" i="5" s="1"/>
  <c r="Q376" i="5" s="1"/>
  <c r="Q377" i="5" s="1"/>
  <c r="Q378" i="5" s="1"/>
  <c r="Q379" i="5" s="1"/>
  <c r="Q380" i="5" s="1"/>
  <c r="Q381" i="5" s="1"/>
  <c r="Q382" i="5" s="1"/>
  <c r="Q383" i="5" s="1"/>
  <c r="Q384" i="5" s="1"/>
  <c r="Q385" i="5" s="1"/>
  <c r="Q386" i="5" s="1"/>
  <c r="Q387" i="5" s="1"/>
  <c r="Q388" i="5" s="1"/>
  <c r="Q389" i="5" s="1"/>
  <c r="Q390" i="5" s="1"/>
  <c r="Q391" i="5" s="1"/>
  <c r="Q392" i="5" s="1"/>
  <c r="Q393" i="5" s="1"/>
  <c r="Q394" i="5" s="1"/>
  <c r="Q395" i="5" s="1"/>
  <c r="Q396" i="5" s="1"/>
  <c r="Q397" i="5" s="1"/>
  <c r="Q398" i="5" s="1"/>
  <c r="Q399" i="5" s="1"/>
  <c r="Q400" i="5" s="1"/>
  <c r="Q401" i="5" s="1"/>
  <c r="Q402" i="5" s="1"/>
  <c r="Q403" i="5" s="1"/>
  <c r="Q404" i="5" s="1"/>
  <c r="Q405" i="5" s="1"/>
  <c r="Q406" i="5" s="1"/>
  <c r="Q407" i="5" s="1"/>
  <c r="Q408" i="5" s="1"/>
  <c r="Q409" i="5" s="1"/>
  <c r="Q410" i="5" s="1"/>
  <c r="Q411" i="5" s="1"/>
  <c r="Q412" i="5" s="1"/>
  <c r="Q413" i="5" s="1"/>
  <c r="Q414" i="5" s="1"/>
  <c r="Q415" i="5" s="1"/>
  <c r="Q416" i="5" s="1"/>
  <c r="Q417" i="5" s="1"/>
  <c r="Q418" i="5" s="1"/>
  <c r="Q419" i="5" s="1"/>
  <c r="Q420" i="5" s="1"/>
  <c r="Q421" i="5" s="1"/>
  <c r="Q422" i="5" s="1"/>
  <c r="Q423" i="5" s="1"/>
  <c r="Q424" i="5" s="1"/>
  <c r="Q425" i="5" s="1"/>
  <c r="Q426" i="5" s="1"/>
  <c r="Q427" i="5" s="1"/>
  <c r="Q428" i="5" s="1"/>
  <c r="Q429" i="5" s="1"/>
  <c r="Q430" i="5" s="1"/>
  <c r="Q431" i="5" s="1"/>
  <c r="Q432" i="5" s="1"/>
  <c r="Q433" i="5" s="1"/>
  <c r="Q434" i="5" s="1"/>
  <c r="Q435" i="5" s="1"/>
  <c r="Q436" i="5" s="1"/>
  <c r="Q437" i="5" s="1"/>
  <c r="Q438" i="5" s="1"/>
  <c r="Q439" i="5" s="1"/>
  <c r="Q440" i="5" s="1"/>
  <c r="Q441" i="5" s="1"/>
  <c r="Q442" i="5" s="1"/>
  <c r="Q443" i="5" s="1"/>
  <c r="Q444" i="5" s="1"/>
  <c r="Q445" i="5" s="1"/>
  <c r="Q446" i="5" s="1"/>
  <c r="Q447" i="5" s="1"/>
  <c r="Q448" i="5" s="1"/>
  <c r="Q449" i="5" s="1"/>
  <c r="Q450" i="5" s="1"/>
  <c r="Q451" i="5" s="1"/>
  <c r="Q452" i="5" s="1"/>
  <c r="Q453" i="5" s="1"/>
  <c r="Q454" i="5" s="1"/>
  <c r="Q455" i="5" s="1"/>
  <c r="Q456" i="5" s="1"/>
  <c r="Q457" i="5" s="1"/>
  <c r="Q458" i="5" s="1"/>
  <c r="Q459" i="5" s="1"/>
  <c r="Q460" i="5" s="1"/>
  <c r="Q461" i="5" s="1"/>
  <c r="Q462" i="5" s="1"/>
  <c r="Q463" i="5" s="1"/>
  <c r="Q464" i="5" s="1"/>
  <c r="Q465" i="5" s="1"/>
  <c r="Q466" i="5" s="1"/>
  <c r="Q467" i="5" s="1"/>
  <c r="Q468" i="5" s="1"/>
  <c r="Q469" i="5" s="1"/>
  <c r="Q470" i="5" s="1"/>
  <c r="Q471" i="5" s="1"/>
  <c r="Q472" i="5" s="1"/>
  <c r="Q473" i="5" s="1"/>
  <c r="Q474" i="5" s="1"/>
  <c r="Q475" i="5" s="1"/>
  <c r="Q476" i="5" s="1"/>
  <c r="Q477" i="5" s="1"/>
  <c r="Q478" i="5" s="1"/>
  <c r="Q479" i="5" s="1"/>
  <c r="Q480" i="5" s="1"/>
  <c r="Q481" i="5" s="1"/>
  <c r="Q482" i="5" s="1"/>
  <c r="Q483" i="5" s="1"/>
  <c r="Q484" i="5" s="1"/>
  <c r="Q485" i="5" s="1"/>
  <c r="Q486" i="5" s="1"/>
  <c r="Q487" i="5" s="1"/>
  <c r="Q488" i="5" s="1"/>
  <c r="Q489" i="5" s="1"/>
  <c r="Q490" i="5" s="1"/>
  <c r="Q491" i="5" s="1"/>
  <c r="Q492" i="5" s="1"/>
  <c r="Q493" i="5" s="1"/>
  <c r="Q494" i="5" s="1"/>
  <c r="Q495" i="5" s="1"/>
  <c r="Q496" i="5" s="1"/>
  <c r="Q497" i="5" s="1"/>
  <c r="Q498" i="5" s="1"/>
  <c r="Q499" i="5" s="1"/>
  <c r="Q500" i="5" s="1"/>
  <c r="Q501" i="5" s="1"/>
  <c r="Q502" i="5" s="1"/>
  <c r="Q503" i="5" s="1"/>
  <c r="Q504" i="5" s="1"/>
  <c r="Q505" i="5" s="1"/>
  <c r="Q506" i="5" s="1"/>
  <c r="Q507" i="5" s="1"/>
  <c r="Q508" i="5" s="1"/>
  <c r="Q509" i="5" s="1"/>
  <c r="Q510" i="5" s="1"/>
  <c r="Q511" i="5" s="1"/>
  <c r="Q512" i="5" s="1"/>
  <c r="Q513" i="5" s="1"/>
  <c r="Q514" i="5" s="1"/>
  <c r="Q515" i="5" s="1"/>
  <c r="Q516" i="5" s="1"/>
  <c r="Q517" i="5" s="1"/>
  <c r="Q518" i="5" s="1"/>
  <c r="Q519" i="5" s="1"/>
  <c r="Q520" i="5" s="1"/>
  <c r="Q521" i="5" s="1"/>
  <c r="Q522" i="5" s="1"/>
  <c r="Q523" i="5" s="1"/>
  <c r="Q524" i="5" s="1"/>
  <c r="Q525" i="5" s="1"/>
  <c r="Q526" i="5" s="1"/>
  <c r="Q527" i="5" s="1"/>
  <c r="Q528" i="5" s="1"/>
  <c r="Q529" i="5" s="1"/>
  <c r="Q530" i="5" s="1"/>
  <c r="Q531" i="5" s="1"/>
  <c r="Q532" i="5" s="1"/>
  <c r="Q533" i="5" s="1"/>
  <c r="Q534" i="5" s="1"/>
  <c r="Q535" i="5" s="1"/>
  <c r="Q536" i="5" s="1"/>
  <c r="Q537" i="5" s="1"/>
  <c r="Q538" i="5" s="1"/>
  <c r="Q539" i="5" s="1"/>
  <c r="Q540" i="5" s="1"/>
  <c r="Q541" i="5" s="1"/>
  <c r="Q542" i="5" s="1"/>
  <c r="Q543" i="5" s="1"/>
  <c r="Q544" i="5" s="1"/>
  <c r="Q545" i="5" s="1"/>
  <c r="Q546" i="5" s="1"/>
  <c r="Q547" i="5" s="1"/>
  <c r="Q548" i="5" s="1"/>
  <c r="Q549" i="5" s="1"/>
  <c r="Q550" i="5" s="1"/>
  <c r="Q551" i="5" s="1"/>
  <c r="Q552" i="5" s="1"/>
  <c r="Q553" i="5" s="1"/>
  <c r="Q554" i="5" s="1"/>
  <c r="Q555" i="5" s="1"/>
  <c r="Q556" i="5" s="1"/>
  <c r="Q557" i="5" s="1"/>
  <c r="Q558" i="5" s="1"/>
  <c r="Q559" i="5" s="1"/>
  <c r="Q560" i="5" s="1"/>
  <c r="Q561" i="5" s="1"/>
  <c r="Q562" i="5" s="1"/>
  <c r="Q563" i="5" s="1"/>
  <c r="Q564" i="5" s="1"/>
  <c r="Q565" i="5" s="1"/>
  <c r="Q566" i="5" s="1"/>
  <c r="Q567" i="5" s="1"/>
  <c r="Q568" i="5" s="1"/>
  <c r="Q569" i="5" s="1"/>
  <c r="Q570" i="5" s="1"/>
  <c r="Q571" i="5" s="1"/>
  <c r="Q572" i="5" s="1"/>
  <c r="Q573" i="5" s="1"/>
  <c r="Q574" i="5" s="1"/>
  <c r="Q575" i="5" s="1"/>
  <c r="Q576" i="5" s="1"/>
  <c r="Q577" i="5" s="1"/>
  <c r="Q578" i="5" s="1"/>
  <c r="Q579" i="5" s="1"/>
  <c r="Q580" i="5" s="1"/>
  <c r="Q581" i="5" s="1"/>
  <c r="Q582" i="5" s="1"/>
  <c r="Q583" i="5" s="1"/>
  <c r="Q584" i="5" s="1"/>
  <c r="Q585" i="5" s="1"/>
  <c r="Q586" i="5" s="1"/>
  <c r="Q587" i="5" s="1"/>
  <c r="Q588" i="5" s="1"/>
  <c r="Q589" i="5" s="1"/>
  <c r="Q590" i="5" s="1"/>
  <c r="Q591" i="5" s="1"/>
  <c r="Q592" i="5" s="1"/>
  <c r="Q593" i="5" s="1"/>
  <c r="Q594" i="5" s="1"/>
  <c r="Q595" i="5" s="1"/>
  <c r="Q596" i="5" s="1"/>
  <c r="Q597" i="5" s="1"/>
  <c r="Q598" i="5" s="1"/>
  <c r="Q599" i="5" s="1"/>
  <c r="Q600" i="5" s="1"/>
  <c r="Q601" i="5" s="1"/>
  <c r="Q602" i="5" s="1"/>
  <c r="Q603" i="5" s="1"/>
  <c r="Q604" i="5" s="1"/>
  <c r="Q605" i="5" s="1"/>
  <c r="Q606" i="5" s="1"/>
  <c r="Q607" i="5" s="1"/>
  <c r="Q608" i="5" s="1"/>
  <c r="Q609" i="5" s="1"/>
  <c r="Q610" i="5" s="1"/>
  <c r="Q611" i="5" s="1"/>
  <c r="Q612" i="5" s="1"/>
  <c r="Q613" i="5" s="1"/>
  <c r="Q614" i="5" s="1"/>
  <c r="Q615" i="5" s="1"/>
  <c r="Q616" i="5" s="1"/>
  <c r="Q617" i="5" s="1"/>
  <c r="Q618" i="5" s="1"/>
  <c r="Q619" i="5" s="1"/>
  <c r="Q620" i="5" s="1"/>
  <c r="Q621" i="5" s="1"/>
  <c r="Q622" i="5" s="1"/>
  <c r="Q623" i="5" s="1"/>
  <c r="Q624" i="5" s="1"/>
  <c r="Q625" i="5" s="1"/>
  <c r="Q626" i="5" s="1"/>
  <c r="Q627" i="5" s="1"/>
  <c r="Q628" i="5" s="1"/>
  <c r="Q629" i="5" s="1"/>
  <c r="Q630" i="5" s="1"/>
  <c r="Q631" i="5" s="1"/>
  <c r="Q632" i="5" s="1"/>
  <c r="Q633" i="5" s="1"/>
  <c r="Q634" i="5" s="1"/>
  <c r="Q635" i="5" s="1"/>
  <c r="Q636" i="5" s="1"/>
  <c r="Q637" i="5" s="1"/>
  <c r="Q638" i="5" s="1"/>
  <c r="Q639" i="5" s="1"/>
  <c r="Q640" i="5" s="1"/>
  <c r="Q641" i="5" s="1"/>
  <c r="Q642" i="5" s="1"/>
  <c r="Q643" i="5" s="1"/>
  <c r="Q644" i="5" s="1"/>
  <c r="Q645" i="5" s="1"/>
  <c r="Q646" i="5" s="1"/>
  <c r="Q647" i="5" s="1"/>
  <c r="Q648" i="5" s="1"/>
  <c r="Q649" i="5" s="1"/>
  <c r="Q650" i="5" s="1"/>
  <c r="Q651" i="5" s="1"/>
  <c r="Q652" i="5" s="1"/>
  <c r="Q653" i="5" s="1"/>
  <c r="Q654" i="5" s="1"/>
  <c r="Q655" i="5" s="1"/>
  <c r="Q656" i="5" s="1"/>
  <c r="Q657" i="5" s="1"/>
  <c r="Q658" i="5" s="1"/>
  <c r="Q659" i="5" s="1"/>
  <c r="Q660" i="5" s="1"/>
  <c r="Q661" i="5" s="1"/>
  <c r="Q662" i="5" s="1"/>
  <c r="Q663" i="5" s="1"/>
  <c r="Q664" i="5" s="1"/>
  <c r="Q665" i="5" s="1"/>
  <c r="Q666" i="5" s="1"/>
  <c r="Q667" i="5" s="1"/>
  <c r="Q668" i="5" s="1"/>
  <c r="Q669" i="5" s="1"/>
  <c r="Q670" i="5" s="1"/>
  <c r="Q671" i="5" s="1"/>
  <c r="Q672" i="5" s="1"/>
  <c r="Q673" i="5" s="1"/>
  <c r="Q674" i="5" s="1"/>
  <c r="Q675" i="5" s="1"/>
  <c r="Q676" i="5" s="1"/>
  <c r="Q677" i="5" s="1"/>
  <c r="Q678" i="5" s="1"/>
  <c r="Q679" i="5" s="1"/>
  <c r="Q680" i="5" s="1"/>
  <c r="Q681" i="5" s="1"/>
  <c r="Q682" i="5" s="1"/>
  <c r="Q683" i="5" s="1"/>
  <c r="Q684" i="5" s="1"/>
  <c r="Q685" i="5" s="1"/>
  <c r="Q686" i="5" s="1"/>
  <c r="Q687" i="5" s="1"/>
  <c r="Q688" i="5" s="1"/>
  <c r="Q689" i="5" s="1"/>
  <c r="Q690" i="5" s="1"/>
  <c r="Q691" i="5" s="1"/>
  <c r="Q692" i="5" s="1"/>
  <c r="Q693" i="5" s="1"/>
  <c r="Q694" i="5" s="1"/>
  <c r="Q695" i="5" s="1"/>
  <c r="Q696" i="5" s="1"/>
  <c r="Q697" i="5" s="1"/>
  <c r="Q698" i="5" s="1"/>
  <c r="Q699" i="5" s="1"/>
  <c r="Q700" i="5" s="1"/>
  <c r="Q701" i="5" s="1"/>
  <c r="Q702" i="5" s="1"/>
  <c r="Q703" i="5" s="1"/>
  <c r="Q704" i="5" s="1"/>
  <c r="Q705" i="5" s="1"/>
  <c r="Q706" i="5" s="1"/>
  <c r="Q707" i="5" s="1"/>
  <c r="Q708" i="5" s="1"/>
  <c r="Q709" i="5" s="1"/>
  <c r="Q710" i="5" s="1"/>
  <c r="Q711" i="5" s="1"/>
  <c r="Q712" i="5" s="1"/>
  <c r="Q713" i="5" s="1"/>
  <c r="Q714" i="5" s="1"/>
  <c r="Q715" i="5" s="1"/>
  <c r="Q716" i="5" s="1"/>
  <c r="Q717" i="5" s="1"/>
  <c r="Q718" i="5" s="1"/>
  <c r="Q719" i="5" s="1"/>
  <c r="Q720" i="5" s="1"/>
  <c r="Q721" i="5" s="1"/>
  <c r="Q722" i="5" s="1"/>
  <c r="Q723" i="5" s="1"/>
  <c r="Q724" i="5" s="1"/>
  <c r="Q725" i="5" s="1"/>
  <c r="Q726" i="5" s="1"/>
  <c r="Q727" i="5" s="1"/>
  <c r="Q728" i="5" s="1"/>
  <c r="Q729" i="5" s="1"/>
  <c r="Q730" i="5" s="1"/>
  <c r="Q731" i="5" s="1"/>
  <c r="Q732" i="5" s="1"/>
  <c r="Q733" i="5" s="1"/>
  <c r="Q734" i="5" s="1"/>
  <c r="Q735" i="5" s="1"/>
  <c r="Q736" i="5" s="1"/>
  <c r="Q737" i="5" s="1"/>
  <c r="Q738" i="5" s="1"/>
  <c r="Q739" i="5" s="1"/>
  <c r="Q740" i="5" s="1"/>
  <c r="Q741" i="5" s="1"/>
  <c r="Q742" i="5" s="1"/>
  <c r="Q743" i="5" s="1"/>
  <c r="Q744" i="5" s="1"/>
  <c r="Q745" i="5" s="1"/>
  <c r="Q746" i="5" s="1"/>
  <c r="Q747" i="5" s="1"/>
  <c r="O162" i="5"/>
  <c r="O163" i="5" s="1"/>
  <c r="O164" i="5" s="1"/>
  <c r="O165" i="5" s="1"/>
  <c r="O166" i="5" s="1"/>
  <c r="O167" i="5" s="1"/>
  <c r="O168" i="5" s="1"/>
  <c r="O169" i="5" s="1"/>
  <c r="O170" i="5" s="1"/>
  <c r="O171" i="5" s="1"/>
  <c r="O172" i="5" s="1"/>
  <c r="O173" i="5" s="1"/>
  <c r="O174" i="5" s="1"/>
  <c r="O175" i="5" s="1"/>
  <c r="O176" i="5" s="1"/>
  <c r="O177" i="5" s="1"/>
  <c r="O178" i="5" s="1"/>
  <c r="O179" i="5" s="1"/>
  <c r="O180" i="5" s="1"/>
  <c r="O181" i="5" s="1"/>
  <c r="O182" i="5" s="1"/>
  <c r="O183" i="5" s="1"/>
  <c r="O184" i="5" s="1"/>
  <c r="O185" i="5" s="1"/>
  <c r="O186" i="5" s="1"/>
  <c r="O187" i="5" s="1"/>
  <c r="O188" i="5" s="1"/>
  <c r="O189" i="5" s="1"/>
  <c r="O190" i="5" s="1"/>
  <c r="O191" i="5" s="1"/>
  <c r="O192" i="5" s="1"/>
  <c r="O193" i="5" s="1"/>
  <c r="O194" i="5" s="1"/>
  <c r="O195" i="5" s="1"/>
  <c r="O196" i="5" s="1"/>
  <c r="O197" i="5" s="1"/>
  <c r="O198" i="5" s="1"/>
  <c r="O199" i="5" s="1"/>
  <c r="O200" i="5" s="1"/>
  <c r="O201" i="5" s="1"/>
  <c r="O202" i="5" s="1"/>
  <c r="O203" i="5" s="1"/>
  <c r="O204" i="5" s="1"/>
  <c r="O205" i="5" s="1"/>
  <c r="O206" i="5" s="1"/>
  <c r="O207" i="5" s="1"/>
  <c r="O208" i="5" s="1"/>
  <c r="O209" i="5" s="1"/>
  <c r="O210" i="5" s="1"/>
  <c r="O211" i="5" s="1"/>
  <c r="O212" i="5" s="1"/>
  <c r="O213" i="5" s="1"/>
  <c r="O214" i="5" s="1"/>
  <c r="O215" i="5" s="1"/>
  <c r="O216" i="5" s="1"/>
  <c r="O217" i="5" s="1"/>
  <c r="O218" i="5" s="1"/>
  <c r="O219" i="5" s="1"/>
  <c r="O220" i="5" s="1"/>
  <c r="O221" i="5" s="1"/>
  <c r="O222" i="5" s="1"/>
  <c r="O223" i="5" s="1"/>
  <c r="O224" i="5" s="1"/>
  <c r="O225" i="5" s="1"/>
  <c r="O226" i="5" s="1"/>
  <c r="O227" i="5" s="1"/>
  <c r="O228" i="5" s="1"/>
  <c r="O229" i="5" s="1"/>
  <c r="O230" i="5" s="1"/>
  <c r="O231" i="5" s="1"/>
  <c r="O232" i="5" s="1"/>
  <c r="O233" i="5" s="1"/>
  <c r="O234" i="5" s="1"/>
  <c r="O235" i="5" s="1"/>
  <c r="O236" i="5" s="1"/>
  <c r="O237" i="5" s="1"/>
  <c r="O238" i="5" s="1"/>
  <c r="O239" i="5" s="1"/>
  <c r="O240" i="5" s="1"/>
  <c r="O241" i="5" s="1"/>
  <c r="O242" i="5" s="1"/>
  <c r="O243" i="5" s="1"/>
  <c r="O244" i="5" s="1"/>
  <c r="O245" i="5" s="1"/>
  <c r="O246" i="5" s="1"/>
  <c r="O247" i="5" s="1"/>
  <c r="O248" i="5" s="1"/>
  <c r="O249" i="5" s="1"/>
  <c r="O250" i="5" s="1"/>
  <c r="O251" i="5" s="1"/>
  <c r="O252" i="5" s="1"/>
  <c r="O253" i="5" s="1"/>
  <c r="O254" i="5" s="1"/>
  <c r="O255" i="5" s="1"/>
  <c r="O256" i="5" s="1"/>
  <c r="O257" i="5" s="1"/>
  <c r="O258" i="5" s="1"/>
  <c r="O259" i="5" s="1"/>
  <c r="O260" i="5" s="1"/>
  <c r="O261" i="5" s="1"/>
  <c r="O262" i="5" s="1"/>
  <c r="O263" i="5" s="1"/>
  <c r="O264" i="5" s="1"/>
  <c r="O265" i="5" s="1"/>
  <c r="O266" i="5" s="1"/>
  <c r="O267" i="5" s="1"/>
  <c r="O268" i="5" s="1"/>
  <c r="O269" i="5" s="1"/>
  <c r="O270" i="5" s="1"/>
  <c r="O271" i="5" s="1"/>
  <c r="O272" i="5" s="1"/>
  <c r="O273" i="5" s="1"/>
  <c r="O274" i="5" s="1"/>
  <c r="O275" i="5" s="1"/>
  <c r="O276" i="5" s="1"/>
  <c r="O277" i="5" s="1"/>
  <c r="O278" i="5" s="1"/>
  <c r="O279" i="5" s="1"/>
  <c r="O280" i="5" s="1"/>
  <c r="O281" i="5" s="1"/>
  <c r="O282" i="5" s="1"/>
  <c r="O283" i="5" s="1"/>
  <c r="O284" i="5" s="1"/>
  <c r="O285" i="5" s="1"/>
  <c r="O286" i="5" s="1"/>
  <c r="O287" i="5" s="1"/>
  <c r="O288" i="5" s="1"/>
  <c r="O289" i="5" s="1"/>
  <c r="O290" i="5" s="1"/>
  <c r="O291" i="5" s="1"/>
  <c r="O292" i="5" s="1"/>
  <c r="O293" i="5" s="1"/>
  <c r="O294" i="5" s="1"/>
  <c r="O295" i="5" s="1"/>
  <c r="O296" i="5" s="1"/>
  <c r="O297" i="5" s="1"/>
  <c r="O298" i="5" s="1"/>
  <c r="O299" i="5" s="1"/>
  <c r="O300" i="5" s="1"/>
  <c r="O301" i="5" s="1"/>
  <c r="O302" i="5" s="1"/>
  <c r="O303" i="5" s="1"/>
  <c r="O304" i="5" s="1"/>
  <c r="O305" i="5" s="1"/>
  <c r="O306" i="5" s="1"/>
  <c r="O307" i="5" s="1"/>
  <c r="O308" i="5" s="1"/>
  <c r="O309" i="5" s="1"/>
  <c r="O310" i="5" s="1"/>
  <c r="O311" i="5" s="1"/>
  <c r="O312" i="5" s="1"/>
  <c r="O313" i="5" s="1"/>
  <c r="O314" i="5" s="1"/>
  <c r="O315" i="5" s="1"/>
  <c r="O316" i="5" s="1"/>
  <c r="O317" i="5" s="1"/>
  <c r="O318" i="5" s="1"/>
  <c r="O319" i="5" s="1"/>
  <c r="O320" i="5" s="1"/>
  <c r="O321" i="5" s="1"/>
  <c r="O322" i="5" s="1"/>
  <c r="O323" i="5" s="1"/>
  <c r="O324" i="5" s="1"/>
  <c r="O325" i="5" s="1"/>
  <c r="O326" i="5" s="1"/>
  <c r="O327" i="5" s="1"/>
  <c r="O328" i="5" s="1"/>
  <c r="O329" i="5" s="1"/>
  <c r="O330" i="5" s="1"/>
  <c r="O331" i="5" s="1"/>
  <c r="O332" i="5" s="1"/>
  <c r="O333" i="5" s="1"/>
  <c r="O334" i="5" s="1"/>
  <c r="O335" i="5" s="1"/>
  <c r="O336" i="5" s="1"/>
  <c r="O337" i="5" s="1"/>
  <c r="O338" i="5" s="1"/>
  <c r="O339" i="5" s="1"/>
  <c r="O340" i="5" s="1"/>
  <c r="O341" i="5" s="1"/>
  <c r="O342" i="5" s="1"/>
  <c r="O343" i="5" s="1"/>
  <c r="O344" i="5" s="1"/>
  <c r="O345" i="5" s="1"/>
  <c r="O346" i="5" s="1"/>
  <c r="O347" i="5" s="1"/>
  <c r="O348" i="5" s="1"/>
  <c r="O349" i="5" s="1"/>
  <c r="O350" i="5" s="1"/>
  <c r="O351" i="5" s="1"/>
  <c r="O352" i="5" s="1"/>
  <c r="O353" i="5" s="1"/>
  <c r="O354" i="5" s="1"/>
  <c r="O355" i="5" s="1"/>
  <c r="O356" i="5" s="1"/>
  <c r="O357" i="5" s="1"/>
  <c r="O358" i="5" s="1"/>
  <c r="O359" i="5" s="1"/>
  <c r="O360" i="5" s="1"/>
  <c r="O361" i="5" s="1"/>
  <c r="O362" i="5" s="1"/>
  <c r="O363" i="5" s="1"/>
  <c r="O364" i="5" s="1"/>
  <c r="O365" i="5" s="1"/>
  <c r="O366" i="5" s="1"/>
  <c r="O367" i="5" s="1"/>
  <c r="O368" i="5" s="1"/>
  <c r="O369" i="5" s="1"/>
  <c r="O370" i="5" s="1"/>
  <c r="O371" i="5" s="1"/>
  <c r="O372" i="5" s="1"/>
  <c r="O373" i="5" s="1"/>
  <c r="O374" i="5" s="1"/>
  <c r="O375" i="5" s="1"/>
  <c r="O376" i="5" s="1"/>
  <c r="O377" i="5" s="1"/>
  <c r="O378" i="5" s="1"/>
  <c r="O379" i="5" s="1"/>
  <c r="O380" i="5" s="1"/>
  <c r="O381" i="5" s="1"/>
  <c r="O382" i="5" s="1"/>
  <c r="O383" i="5" s="1"/>
  <c r="O384" i="5" s="1"/>
  <c r="O385" i="5" s="1"/>
  <c r="O386" i="5" s="1"/>
  <c r="O387" i="5" s="1"/>
  <c r="O388" i="5" s="1"/>
  <c r="O389" i="5" s="1"/>
  <c r="O390" i="5" s="1"/>
  <c r="O391" i="5" s="1"/>
  <c r="O392" i="5" s="1"/>
  <c r="O393" i="5" s="1"/>
  <c r="O394" i="5" s="1"/>
  <c r="O395" i="5" s="1"/>
  <c r="O396" i="5" s="1"/>
  <c r="O397" i="5" s="1"/>
  <c r="O398" i="5" s="1"/>
  <c r="O399" i="5" s="1"/>
  <c r="O400" i="5" s="1"/>
  <c r="O401" i="5" s="1"/>
  <c r="O402" i="5" s="1"/>
  <c r="O403" i="5" s="1"/>
  <c r="O404" i="5" s="1"/>
  <c r="O405" i="5" s="1"/>
  <c r="O406" i="5" s="1"/>
  <c r="O407" i="5" s="1"/>
  <c r="O408" i="5" s="1"/>
  <c r="O409" i="5" s="1"/>
  <c r="O410" i="5" s="1"/>
  <c r="O411" i="5" s="1"/>
  <c r="O412" i="5" s="1"/>
  <c r="O413" i="5" s="1"/>
  <c r="O414" i="5" s="1"/>
  <c r="O415" i="5" s="1"/>
  <c r="O416" i="5" s="1"/>
  <c r="O417" i="5" s="1"/>
  <c r="O418" i="5" s="1"/>
  <c r="O419" i="5" s="1"/>
  <c r="O420" i="5" s="1"/>
  <c r="O421" i="5" s="1"/>
  <c r="O422" i="5" s="1"/>
  <c r="O423" i="5" s="1"/>
  <c r="O424" i="5" s="1"/>
  <c r="O425" i="5" s="1"/>
  <c r="O426" i="5" s="1"/>
  <c r="O427" i="5" s="1"/>
  <c r="O428" i="5" s="1"/>
  <c r="O429" i="5" s="1"/>
  <c r="O430" i="5" s="1"/>
  <c r="O431" i="5" s="1"/>
  <c r="O432" i="5" s="1"/>
  <c r="O433" i="5" s="1"/>
  <c r="O434" i="5" s="1"/>
  <c r="O435" i="5" s="1"/>
  <c r="O436" i="5" s="1"/>
  <c r="O437" i="5" s="1"/>
  <c r="O438" i="5" s="1"/>
  <c r="O439" i="5" s="1"/>
  <c r="O440" i="5" s="1"/>
  <c r="O441" i="5" s="1"/>
  <c r="O442" i="5" s="1"/>
  <c r="O443" i="5" s="1"/>
  <c r="O444" i="5" s="1"/>
  <c r="O445" i="5" s="1"/>
  <c r="O446" i="5" s="1"/>
  <c r="O447" i="5" s="1"/>
  <c r="O448" i="5" s="1"/>
  <c r="O449" i="5" s="1"/>
  <c r="O450" i="5" s="1"/>
  <c r="O451" i="5" s="1"/>
  <c r="O452" i="5" s="1"/>
  <c r="O453" i="5" s="1"/>
  <c r="O454" i="5" s="1"/>
  <c r="O455" i="5" s="1"/>
  <c r="O456" i="5" s="1"/>
  <c r="O457" i="5" s="1"/>
  <c r="O458" i="5" s="1"/>
  <c r="O459" i="5" s="1"/>
  <c r="O460" i="5" s="1"/>
  <c r="O461" i="5" s="1"/>
  <c r="O462" i="5" s="1"/>
  <c r="O463" i="5" s="1"/>
  <c r="O464" i="5" s="1"/>
  <c r="O465" i="5" s="1"/>
  <c r="O466" i="5" s="1"/>
  <c r="O467" i="5" s="1"/>
  <c r="O468" i="5" s="1"/>
  <c r="O469" i="5" s="1"/>
  <c r="O470" i="5" s="1"/>
  <c r="O471" i="5" s="1"/>
  <c r="O472" i="5" s="1"/>
  <c r="O473" i="5" s="1"/>
  <c r="O474" i="5" s="1"/>
  <c r="O475" i="5" s="1"/>
  <c r="O476" i="5" s="1"/>
  <c r="O477" i="5" s="1"/>
  <c r="O478" i="5" s="1"/>
  <c r="O479" i="5" s="1"/>
  <c r="O480" i="5" s="1"/>
  <c r="O481" i="5" s="1"/>
  <c r="O482" i="5" s="1"/>
  <c r="O483" i="5" s="1"/>
  <c r="O484" i="5" s="1"/>
  <c r="O485" i="5" s="1"/>
  <c r="O486" i="5" s="1"/>
  <c r="O487" i="5" s="1"/>
  <c r="O488" i="5" s="1"/>
  <c r="O489" i="5" s="1"/>
  <c r="O490" i="5" s="1"/>
  <c r="O491" i="5" s="1"/>
  <c r="O492" i="5" s="1"/>
  <c r="O493" i="5" s="1"/>
  <c r="O494" i="5" s="1"/>
  <c r="O495" i="5" s="1"/>
  <c r="O496" i="5" s="1"/>
  <c r="O497" i="5" s="1"/>
  <c r="O498" i="5" s="1"/>
  <c r="O499" i="5" s="1"/>
  <c r="O500" i="5" s="1"/>
  <c r="O501" i="5" s="1"/>
  <c r="O502" i="5" s="1"/>
  <c r="O503" i="5" s="1"/>
  <c r="O504" i="5" s="1"/>
  <c r="O505" i="5" s="1"/>
  <c r="O506" i="5" s="1"/>
  <c r="O507" i="5" s="1"/>
  <c r="O508" i="5" s="1"/>
  <c r="O509" i="5" s="1"/>
  <c r="O510" i="5" s="1"/>
  <c r="O511" i="5" s="1"/>
  <c r="O512" i="5" s="1"/>
  <c r="O513" i="5" s="1"/>
  <c r="O514" i="5" s="1"/>
  <c r="O515" i="5" s="1"/>
  <c r="O516" i="5" s="1"/>
  <c r="O517" i="5" s="1"/>
  <c r="O518" i="5" s="1"/>
  <c r="O519" i="5" s="1"/>
  <c r="O520" i="5" s="1"/>
  <c r="O521" i="5" s="1"/>
  <c r="O522" i="5" s="1"/>
  <c r="O523" i="5" s="1"/>
  <c r="O524" i="5" s="1"/>
  <c r="O525" i="5" s="1"/>
  <c r="O526" i="5" s="1"/>
  <c r="O527" i="5" s="1"/>
  <c r="O528" i="5" s="1"/>
  <c r="O529" i="5" s="1"/>
  <c r="O530" i="5" s="1"/>
  <c r="O531" i="5" s="1"/>
  <c r="O532" i="5" s="1"/>
  <c r="O533" i="5" s="1"/>
  <c r="O534" i="5" s="1"/>
  <c r="O535" i="5" s="1"/>
  <c r="O536" i="5" s="1"/>
  <c r="O537" i="5" s="1"/>
  <c r="O538" i="5" s="1"/>
  <c r="O539" i="5" s="1"/>
  <c r="O540" i="5" s="1"/>
  <c r="O541" i="5" s="1"/>
  <c r="O542" i="5" s="1"/>
  <c r="O543" i="5" s="1"/>
  <c r="O544" i="5" s="1"/>
  <c r="O545" i="5" s="1"/>
  <c r="O546" i="5" s="1"/>
  <c r="O547" i="5" s="1"/>
  <c r="O548" i="5" s="1"/>
  <c r="O549" i="5" s="1"/>
  <c r="O550" i="5" s="1"/>
  <c r="O551" i="5" s="1"/>
  <c r="O552" i="5" s="1"/>
  <c r="O553" i="5" s="1"/>
  <c r="O554" i="5" s="1"/>
  <c r="O555" i="5" s="1"/>
  <c r="O556" i="5" s="1"/>
  <c r="O557" i="5" s="1"/>
  <c r="O558" i="5" s="1"/>
  <c r="O559" i="5" s="1"/>
  <c r="O560" i="5" s="1"/>
  <c r="O561" i="5" s="1"/>
  <c r="O562" i="5" s="1"/>
  <c r="O563" i="5" s="1"/>
  <c r="O564" i="5" s="1"/>
  <c r="O565" i="5" s="1"/>
  <c r="O566" i="5" s="1"/>
  <c r="O567" i="5" s="1"/>
  <c r="O568" i="5" s="1"/>
  <c r="O569" i="5" s="1"/>
  <c r="O570" i="5" s="1"/>
  <c r="O571" i="5" s="1"/>
  <c r="O572" i="5" s="1"/>
  <c r="O573" i="5" s="1"/>
  <c r="O574" i="5" s="1"/>
  <c r="O575" i="5" s="1"/>
  <c r="O576" i="5" s="1"/>
  <c r="O577" i="5" s="1"/>
  <c r="O578" i="5" s="1"/>
  <c r="O579" i="5" s="1"/>
  <c r="O580" i="5" s="1"/>
  <c r="O581" i="5" s="1"/>
  <c r="O582" i="5" s="1"/>
  <c r="O583" i="5" s="1"/>
  <c r="O584" i="5" s="1"/>
  <c r="O585" i="5" s="1"/>
  <c r="O586" i="5" s="1"/>
  <c r="O587" i="5" s="1"/>
  <c r="O588" i="5" s="1"/>
  <c r="O589" i="5" s="1"/>
  <c r="O590" i="5" s="1"/>
  <c r="O591" i="5" s="1"/>
  <c r="O592" i="5" s="1"/>
  <c r="O593" i="5" s="1"/>
  <c r="O594" i="5" s="1"/>
  <c r="O595" i="5" s="1"/>
  <c r="O596" i="5" s="1"/>
  <c r="O597" i="5" s="1"/>
  <c r="O598" i="5" s="1"/>
  <c r="O599" i="5" s="1"/>
  <c r="O600" i="5" s="1"/>
  <c r="O601" i="5" s="1"/>
  <c r="O602" i="5" s="1"/>
  <c r="O603" i="5" s="1"/>
  <c r="O604" i="5" s="1"/>
  <c r="O605" i="5" s="1"/>
  <c r="O606" i="5" s="1"/>
  <c r="O607" i="5" s="1"/>
  <c r="O608" i="5" s="1"/>
  <c r="O609" i="5" s="1"/>
  <c r="O610" i="5" s="1"/>
  <c r="O611" i="5" s="1"/>
  <c r="O612" i="5" s="1"/>
  <c r="O613" i="5" s="1"/>
  <c r="O614" i="5" s="1"/>
  <c r="O615" i="5" s="1"/>
  <c r="O616" i="5" s="1"/>
  <c r="O617" i="5" s="1"/>
  <c r="O618" i="5" s="1"/>
  <c r="O619" i="5" s="1"/>
  <c r="O620" i="5" s="1"/>
  <c r="O621" i="5" s="1"/>
  <c r="O622" i="5" s="1"/>
  <c r="O623" i="5" s="1"/>
  <c r="O624" i="5" s="1"/>
  <c r="O625" i="5" s="1"/>
  <c r="O626" i="5" s="1"/>
  <c r="O627" i="5" s="1"/>
  <c r="O628" i="5" s="1"/>
  <c r="O629" i="5" s="1"/>
  <c r="O630" i="5" s="1"/>
  <c r="O631" i="5" s="1"/>
  <c r="O632" i="5" s="1"/>
  <c r="O633" i="5" s="1"/>
  <c r="O634" i="5" s="1"/>
  <c r="O635" i="5" s="1"/>
  <c r="O636" i="5" s="1"/>
  <c r="O637" i="5" s="1"/>
  <c r="O638" i="5" s="1"/>
  <c r="O639" i="5" s="1"/>
  <c r="O640" i="5" s="1"/>
  <c r="O641" i="5" s="1"/>
  <c r="O642" i="5" s="1"/>
  <c r="O643" i="5" s="1"/>
  <c r="O644" i="5" s="1"/>
  <c r="O645" i="5" s="1"/>
  <c r="O646" i="5" s="1"/>
  <c r="O647" i="5" s="1"/>
  <c r="O648" i="5" s="1"/>
  <c r="O649" i="5" s="1"/>
  <c r="O650" i="5" s="1"/>
  <c r="O651" i="5" s="1"/>
  <c r="O652" i="5" s="1"/>
  <c r="O653" i="5" s="1"/>
  <c r="O654" i="5" s="1"/>
  <c r="O655" i="5" s="1"/>
  <c r="O656" i="5" s="1"/>
  <c r="O657" i="5" s="1"/>
  <c r="O658" i="5" s="1"/>
  <c r="O659" i="5" s="1"/>
  <c r="O660" i="5" s="1"/>
  <c r="O661" i="5" s="1"/>
  <c r="O662" i="5" s="1"/>
  <c r="O663" i="5" s="1"/>
  <c r="O664" i="5" s="1"/>
  <c r="O665" i="5" s="1"/>
  <c r="O666" i="5" s="1"/>
  <c r="O667" i="5" s="1"/>
  <c r="O668" i="5" s="1"/>
  <c r="O669" i="5" s="1"/>
  <c r="O670" i="5" s="1"/>
  <c r="O671" i="5" s="1"/>
  <c r="O672" i="5" s="1"/>
  <c r="O673" i="5" s="1"/>
  <c r="O674" i="5" s="1"/>
  <c r="O675" i="5" s="1"/>
  <c r="O676" i="5" s="1"/>
  <c r="O677" i="5" s="1"/>
  <c r="O678" i="5" s="1"/>
  <c r="O679" i="5" s="1"/>
  <c r="O680" i="5" s="1"/>
  <c r="O681" i="5" s="1"/>
  <c r="O682" i="5" s="1"/>
  <c r="O683" i="5" s="1"/>
  <c r="O684" i="5" s="1"/>
  <c r="O685" i="5" s="1"/>
  <c r="O686" i="5" s="1"/>
  <c r="O687" i="5" s="1"/>
  <c r="O688" i="5" s="1"/>
  <c r="O689" i="5" s="1"/>
  <c r="O690" i="5" s="1"/>
  <c r="O691" i="5" s="1"/>
  <c r="O692" i="5" s="1"/>
  <c r="O693" i="5" s="1"/>
  <c r="O694" i="5" s="1"/>
  <c r="O695" i="5" s="1"/>
  <c r="O696" i="5" s="1"/>
  <c r="O697" i="5" s="1"/>
  <c r="O698" i="5" s="1"/>
  <c r="O699" i="5" s="1"/>
  <c r="O700" i="5" s="1"/>
  <c r="O701" i="5" s="1"/>
  <c r="O702" i="5" s="1"/>
  <c r="O703" i="5" s="1"/>
  <c r="O704" i="5" s="1"/>
  <c r="O705" i="5" s="1"/>
  <c r="O706" i="5" s="1"/>
  <c r="O707" i="5" s="1"/>
  <c r="O708" i="5" s="1"/>
  <c r="O709" i="5" s="1"/>
  <c r="O710" i="5" s="1"/>
  <c r="O711" i="5" s="1"/>
  <c r="O712" i="5" s="1"/>
  <c r="O713" i="5" s="1"/>
  <c r="O714" i="5" s="1"/>
  <c r="O715" i="5" s="1"/>
  <c r="O716" i="5" s="1"/>
  <c r="O717" i="5" s="1"/>
  <c r="O718" i="5" s="1"/>
  <c r="O719" i="5" s="1"/>
  <c r="O720" i="5" s="1"/>
  <c r="O721" i="5" s="1"/>
  <c r="O722" i="5" s="1"/>
  <c r="O723" i="5" s="1"/>
  <c r="O724" i="5" s="1"/>
  <c r="O725" i="5" s="1"/>
  <c r="O726" i="5" s="1"/>
  <c r="O727" i="5" s="1"/>
  <c r="O728" i="5" s="1"/>
  <c r="O729" i="5" s="1"/>
  <c r="O730" i="5" s="1"/>
  <c r="O731" i="5" s="1"/>
  <c r="O732" i="5" s="1"/>
  <c r="O733" i="5" s="1"/>
  <c r="O734" i="5" s="1"/>
  <c r="O735" i="5" s="1"/>
  <c r="O736" i="5" s="1"/>
  <c r="O737" i="5" s="1"/>
  <c r="O738" i="5" s="1"/>
  <c r="O739" i="5" s="1"/>
  <c r="O740" i="5" s="1"/>
  <c r="O741" i="5" s="1"/>
  <c r="O742" i="5" s="1"/>
  <c r="O743" i="5" s="1"/>
  <c r="O744" i="5" s="1"/>
  <c r="O745" i="5" s="1"/>
  <c r="O746" i="5" s="1"/>
  <c r="O747" i="5" s="1"/>
  <c r="O748" i="5" s="1"/>
  <c r="O749" i="5" s="1"/>
  <c r="O750" i="5" s="1"/>
  <c r="O751" i="5" s="1"/>
  <c r="O752" i="5" s="1"/>
  <c r="O753" i="5" s="1"/>
  <c r="O754" i="5" s="1"/>
  <c r="O755" i="5" s="1"/>
  <c r="O756" i="5" s="1"/>
  <c r="O757" i="5" s="1"/>
  <c r="O758" i="5" s="1"/>
  <c r="O759" i="5" s="1"/>
  <c r="O760" i="5" s="1"/>
  <c r="O761" i="5" s="1"/>
  <c r="O762" i="5" s="1"/>
  <c r="O763" i="5" s="1"/>
  <c r="O764" i="5" s="1"/>
  <c r="O765" i="5" s="1"/>
  <c r="O766" i="5" s="1"/>
  <c r="O767" i="5" s="1"/>
  <c r="O768" i="5" s="1"/>
  <c r="O769" i="5" s="1"/>
  <c r="O770" i="5" s="1"/>
  <c r="O771" i="5" s="1"/>
  <c r="O772" i="5" s="1"/>
  <c r="O773" i="5" s="1"/>
  <c r="O774" i="5" s="1"/>
  <c r="O775" i="5" s="1"/>
  <c r="O776" i="5" s="1"/>
  <c r="O777" i="5" s="1"/>
  <c r="O778" i="5" s="1"/>
  <c r="O779" i="5" s="1"/>
  <c r="O780" i="5" s="1"/>
  <c r="O781" i="5" s="1"/>
  <c r="O782" i="5" s="1"/>
  <c r="O783" i="5" s="1"/>
  <c r="O784" i="5" s="1"/>
  <c r="O785" i="5" s="1"/>
  <c r="O786" i="5" s="1"/>
  <c r="O787" i="5" s="1"/>
  <c r="O788" i="5" s="1"/>
  <c r="O789" i="5" s="1"/>
  <c r="O790" i="5" s="1"/>
  <c r="O791" i="5" s="1"/>
  <c r="O792" i="5" s="1"/>
  <c r="O793" i="5" s="1"/>
  <c r="O794" i="5" s="1"/>
  <c r="O795" i="5" s="1"/>
  <c r="O796" i="5" s="1"/>
  <c r="O797" i="5" s="1"/>
  <c r="O798" i="5" s="1"/>
  <c r="O799" i="5" s="1"/>
  <c r="O800" i="5" s="1"/>
  <c r="O801" i="5" s="1"/>
  <c r="O802" i="5" s="1"/>
  <c r="O803" i="5" s="1"/>
  <c r="O804" i="5" s="1"/>
  <c r="O805" i="5" s="1"/>
  <c r="O806" i="5" s="1"/>
  <c r="O807" i="5" s="1"/>
  <c r="O808" i="5" s="1"/>
  <c r="O809" i="5" s="1"/>
  <c r="O810" i="5" s="1"/>
  <c r="O811" i="5" s="1"/>
  <c r="O812" i="5" s="1"/>
  <c r="O813" i="5" s="1"/>
  <c r="O814" i="5" s="1"/>
  <c r="O815" i="5" s="1"/>
  <c r="O816" i="5" s="1"/>
  <c r="O817" i="5" s="1"/>
  <c r="O818" i="5" s="1"/>
  <c r="O819" i="5" s="1"/>
  <c r="O820" i="5" s="1"/>
  <c r="O821" i="5" s="1"/>
  <c r="O822" i="5" s="1"/>
  <c r="O823" i="5" s="1"/>
  <c r="O824" i="5" s="1"/>
  <c r="O825" i="5" s="1"/>
  <c r="O826" i="5" s="1"/>
  <c r="O827" i="5" s="1"/>
  <c r="O828" i="5" s="1"/>
  <c r="O829" i="5" s="1"/>
  <c r="O830" i="5" s="1"/>
  <c r="O831" i="5" s="1"/>
  <c r="O832" i="5" s="1"/>
  <c r="O833" i="5" s="1"/>
  <c r="O834" i="5" s="1"/>
  <c r="O835" i="5" s="1"/>
  <c r="O836" i="5" s="1"/>
  <c r="O837" i="5" s="1"/>
  <c r="O838" i="5" s="1"/>
  <c r="O839" i="5" s="1"/>
  <c r="O840" i="5" s="1"/>
  <c r="O841" i="5" s="1"/>
  <c r="O842" i="5" s="1"/>
  <c r="O843" i="5" s="1"/>
  <c r="O844" i="5" s="1"/>
  <c r="O845" i="5" s="1"/>
  <c r="O846" i="5" s="1"/>
  <c r="O847" i="5" s="1"/>
  <c r="O848" i="5" s="1"/>
  <c r="O849" i="5" s="1"/>
  <c r="O850" i="5" s="1"/>
  <c r="O851" i="5" s="1"/>
  <c r="O852" i="5" s="1"/>
  <c r="O853" i="5" s="1"/>
  <c r="O854" i="5" s="1"/>
  <c r="O855" i="5" s="1"/>
  <c r="O856" i="5" s="1"/>
  <c r="O857" i="5" s="1"/>
  <c r="O858" i="5" s="1"/>
  <c r="O859" i="5" s="1"/>
  <c r="O860" i="5" s="1"/>
  <c r="O861" i="5" s="1"/>
  <c r="O862" i="5" s="1"/>
  <c r="O863" i="5" s="1"/>
  <c r="O864" i="5" s="1"/>
  <c r="O865" i="5" s="1"/>
  <c r="O866" i="5" s="1"/>
  <c r="O867" i="5" s="1"/>
  <c r="O868" i="5" s="1"/>
  <c r="O869" i="5" s="1"/>
  <c r="O870" i="5" s="1"/>
  <c r="O871" i="5" s="1"/>
  <c r="O872" i="5" s="1"/>
  <c r="O873" i="5" s="1"/>
  <c r="O874" i="5" s="1"/>
  <c r="O875" i="5" s="1"/>
  <c r="O876" i="5" s="1"/>
  <c r="O877" i="5" s="1"/>
  <c r="O878" i="5" s="1"/>
  <c r="O879" i="5" s="1"/>
  <c r="O880" i="5" s="1"/>
  <c r="O881" i="5" s="1"/>
  <c r="O882" i="5" s="1"/>
  <c r="O883" i="5" s="1"/>
  <c r="O884" i="5" s="1"/>
  <c r="O885" i="5" s="1"/>
  <c r="O886" i="5" s="1"/>
  <c r="O887" i="5" s="1"/>
  <c r="O888" i="5" s="1"/>
  <c r="O889" i="5" s="1"/>
  <c r="O890" i="5" s="1"/>
  <c r="O891" i="5" s="1"/>
  <c r="O892" i="5" s="1"/>
  <c r="O893" i="5" s="1"/>
  <c r="O894" i="5" s="1"/>
  <c r="O895" i="5" s="1"/>
  <c r="O896" i="5" s="1"/>
  <c r="O897" i="5" s="1"/>
  <c r="O898" i="5" s="1"/>
  <c r="O899" i="5" s="1"/>
  <c r="O900" i="5" s="1"/>
  <c r="O901" i="5" s="1"/>
  <c r="O902" i="5" s="1"/>
  <c r="O903" i="5" s="1"/>
  <c r="O904" i="5" s="1"/>
  <c r="O905" i="5" s="1"/>
  <c r="O906" i="5" s="1"/>
  <c r="O907" i="5" s="1"/>
  <c r="O908" i="5" s="1"/>
  <c r="O909" i="5" s="1"/>
  <c r="O910" i="5" s="1"/>
  <c r="O911" i="5" s="1"/>
  <c r="O912" i="5" s="1"/>
  <c r="O913" i="5" s="1"/>
  <c r="O914" i="5" s="1"/>
  <c r="O915" i="5" s="1"/>
  <c r="O916" i="5" s="1"/>
  <c r="O917" i="5" s="1"/>
  <c r="O918" i="5" s="1"/>
  <c r="O919" i="5" s="1"/>
  <c r="O920" i="5" s="1"/>
  <c r="O921" i="5" s="1"/>
  <c r="O922" i="5" s="1"/>
  <c r="O923" i="5" s="1"/>
  <c r="O924" i="5" s="1"/>
  <c r="O925" i="5" s="1"/>
  <c r="O926" i="5" s="1"/>
  <c r="O927" i="5" s="1"/>
  <c r="O928" i="5" s="1"/>
  <c r="O929" i="5" s="1"/>
  <c r="O930" i="5" s="1"/>
  <c r="O931" i="5" s="1"/>
  <c r="O932" i="5" s="1"/>
  <c r="O933" i="5" s="1"/>
  <c r="O934" i="5" s="1"/>
  <c r="O935" i="5" s="1"/>
  <c r="O936" i="5" s="1"/>
  <c r="O937" i="5" s="1"/>
  <c r="O938" i="5" s="1"/>
  <c r="O939" i="5" s="1"/>
  <c r="O940" i="5" s="1"/>
  <c r="O941" i="5" s="1"/>
  <c r="O942" i="5" s="1"/>
  <c r="O943" i="5" s="1"/>
  <c r="O944" i="5" s="1"/>
  <c r="O945" i="5" s="1"/>
  <c r="O946" i="5" s="1"/>
  <c r="O947" i="5" s="1"/>
  <c r="O948" i="5" s="1"/>
  <c r="O949" i="5" s="1"/>
  <c r="O950" i="5" s="1"/>
  <c r="O951" i="5" s="1"/>
  <c r="O952" i="5" s="1"/>
  <c r="O953" i="5" s="1"/>
  <c r="O954" i="5" s="1"/>
  <c r="O955" i="5" s="1"/>
  <c r="O956" i="5" s="1"/>
  <c r="O957" i="5" s="1"/>
  <c r="O958" i="5" s="1"/>
  <c r="O959" i="5" s="1"/>
  <c r="O960" i="5" s="1"/>
  <c r="O961" i="5" s="1"/>
  <c r="O962" i="5" s="1"/>
  <c r="O963" i="5" s="1"/>
  <c r="O964" i="5" s="1"/>
  <c r="O965" i="5" s="1"/>
  <c r="O966" i="5" s="1"/>
  <c r="O967" i="5" s="1"/>
  <c r="O968" i="5" s="1"/>
  <c r="O969" i="5" s="1"/>
  <c r="O970" i="5" s="1"/>
  <c r="O971" i="5" s="1"/>
  <c r="O972" i="5" s="1"/>
  <c r="O973" i="5" s="1"/>
  <c r="O974" i="5" s="1"/>
  <c r="O975" i="5" s="1"/>
  <c r="O976" i="5" s="1"/>
  <c r="O977" i="5" s="1"/>
  <c r="O978" i="5" s="1"/>
  <c r="O979" i="5" s="1"/>
  <c r="O980" i="5" s="1"/>
  <c r="O981" i="5" s="1"/>
  <c r="O982" i="5" s="1"/>
  <c r="O983" i="5" s="1"/>
  <c r="O984" i="5" s="1"/>
  <c r="O985" i="5" s="1"/>
  <c r="O986" i="5" s="1"/>
  <c r="O987" i="5" s="1"/>
  <c r="O988" i="5" s="1"/>
  <c r="O989" i="5" s="1"/>
  <c r="O990" i="5" s="1"/>
  <c r="O991" i="5" s="1"/>
  <c r="O992" i="5" s="1"/>
  <c r="O993" i="5" s="1"/>
  <c r="O994" i="5" s="1"/>
  <c r="O995" i="5" s="1"/>
  <c r="O996" i="5" s="1"/>
  <c r="O997" i="5" s="1"/>
  <c r="O998" i="5" s="1"/>
  <c r="O999" i="5" s="1"/>
  <c r="O1000" i="5" s="1"/>
  <c r="O1001" i="5" s="1"/>
  <c r="O1002" i="5" s="1"/>
  <c r="O1003" i="5" s="1"/>
  <c r="O1004" i="5" s="1"/>
  <c r="O1005" i="5" s="1"/>
  <c r="O1006" i="5" s="1"/>
  <c r="O1007" i="5" s="1"/>
  <c r="O1008" i="5" s="1"/>
  <c r="O1009" i="5" s="1"/>
  <c r="O1010" i="5" s="1"/>
  <c r="O1011" i="5" s="1"/>
  <c r="O1012" i="5" s="1"/>
  <c r="O1013" i="5" s="1"/>
  <c r="O1014" i="5" s="1"/>
  <c r="O1015" i="5" s="1"/>
  <c r="O1016" i="5" s="1"/>
  <c r="O1017" i="5" s="1"/>
  <c r="O1018" i="5" s="1"/>
  <c r="O1019" i="5" s="1"/>
  <c r="O1020" i="5" s="1"/>
  <c r="O1021" i="5" s="1"/>
  <c r="O1022" i="5" s="1"/>
  <c r="O1023" i="5" s="1"/>
  <c r="O1024" i="5" s="1"/>
  <c r="O1025" i="5" s="1"/>
  <c r="O1026" i="5" s="1"/>
  <c r="O1027" i="5" s="1"/>
  <c r="O1028" i="5" s="1"/>
  <c r="O1029" i="5" s="1"/>
  <c r="O1030" i="5" s="1"/>
  <c r="O1031" i="5" s="1"/>
  <c r="O1032" i="5" s="1"/>
  <c r="O1033" i="5" s="1"/>
  <c r="O1034" i="5" s="1"/>
  <c r="O1035" i="5" s="1"/>
  <c r="O1036" i="5" s="1"/>
  <c r="O1037" i="5" s="1"/>
  <c r="O1038" i="5" s="1"/>
  <c r="O1039" i="5" s="1"/>
  <c r="O1040" i="5" s="1"/>
  <c r="O1041" i="5" s="1"/>
  <c r="O1042" i="5" s="1"/>
  <c r="O1043" i="5" s="1"/>
  <c r="O1044" i="5" s="1"/>
  <c r="O1045" i="5" s="1"/>
  <c r="O1046" i="5" s="1"/>
  <c r="O1047" i="5" s="1"/>
  <c r="O1048" i="5" s="1"/>
  <c r="O1049" i="5" s="1"/>
  <c r="O1050" i="5" s="1"/>
  <c r="O1051" i="5" s="1"/>
  <c r="O1052" i="5" s="1"/>
  <c r="O1053" i="5" s="1"/>
  <c r="O1054" i="5" s="1"/>
  <c r="O1055" i="5" s="1"/>
  <c r="O1056" i="5" s="1"/>
  <c r="O1057" i="5" s="1"/>
  <c r="O1058" i="5" s="1"/>
  <c r="O1059" i="5" s="1"/>
  <c r="O1060" i="5" s="1"/>
  <c r="O1061" i="5" s="1"/>
  <c r="O1062" i="5" s="1"/>
  <c r="O1063" i="5" s="1"/>
  <c r="O1064" i="5" s="1"/>
  <c r="O1065" i="5" s="1"/>
  <c r="O1066" i="5" s="1"/>
  <c r="O1067" i="5" s="1"/>
  <c r="O1068" i="5" s="1"/>
  <c r="O1069" i="5" s="1"/>
  <c r="O1070" i="5" s="1"/>
  <c r="O1071" i="5" s="1"/>
  <c r="O1072" i="5" s="1"/>
  <c r="O1073" i="5" s="1"/>
  <c r="O1074" i="5" s="1"/>
  <c r="O1075" i="5" s="1"/>
  <c r="O1076" i="5" s="1"/>
  <c r="O1077" i="5" s="1"/>
  <c r="O1078" i="5" s="1"/>
  <c r="O1079" i="5" s="1"/>
  <c r="O1080" i="5" s="1"/>
  <c r="O1081" i="5" s="1"/>
  <c r="O1082" i="5" s="1"/>
  <c r="O1083" i="5" s="1"/>
  <c r="O1084" i="5" s="1"/>
  <c r="O1085" i="5" s="1"/>
  <c r="O1086" i="5" s="1"/>
  <c r="O1087" i="5" s="1"/>
  <c r="O1088" i="5" s="1"/>
  <c r="O1089" i="5" s="1"/>
  <c r="O1090" i="5" s="1"/>
  <c r="O1091" i="5" s="1"/>
  <c r="O1092" i="5" s="1"/>
  <c r="O1093" i="5" s="1"/>
  <c r="O1094" i="5" s="1"/>
  <c r="O1095" i="5" s="1"/>
  <c r="O1096" i="5" s="1"/>
  <c r="O1097" i="5" s="1"/>
  <c r="O1098" i="5" s="1"/>
  <c r="O1099" i="5" s="1"/>
  <c r="O1100" i="5" s="1"/>
  <c r="O1101" i="5" s="1"/>
  <c r="O1102" i="5" s="1"/>
  <c r="O1103" i="5" s="1"/>
  <c r="O1104" i="5" s="1"/>
  <c r="O1105" i="5" s="1"/>
  <c r="O1106" i="5" s="1"/>
  <c r="O1107" i="5" s="1"/>
  <c r="O1108" i="5" s="1"/>
  <c r="O1109" i="5" s="1"/>
  <c r="O1110" i="5" s="1"/>
  <c r="O1111" i="5" s="1"/>
  <c r="O1112" i="5" s="1"/>
  <c r="O1113" i="5" s="1"/>
  <c r="O1114" i="5" s="1"/>
  <c r="O1115" i="5" s="1"/>
  <c r="O1116" i="5" s="1"/>
  <c r="O1117" i="5" s="1"/>
  <c r="O1118" i="5" s="1"/>
  <c r="O1119" i="5" s="1"/>
  <c r="O1120" i="5" s="1"/>
  <c r="O1121" i="5" s="1"/>
  <c r="O1122" i="5" s="1"/>
  <c r="O1123" i="5" s="1"/>
  <c r="O1124" i="5" s="1"/>
  <c r="O1125" i="5" s="1"/>
  <c r="O1126" i="5" s="1"/>
  <c r="O1127" i="5" s="1"/>
  <c r="O1128" i="5" s="1"/>
  <c r="O1129" i="5" s="1"/>
  <c r="O1130" i="5" s="1"/>
  <c r="O1131" i="5" s="1"/>
  <c r="O1132" i="5" s="1"/>
  <c r="O1133" i="5" s="1"/>
  <c r="O1134" i="5" s="1"/>
  <c r="O1135" i="5" s="1"/>
  <c r="O1136" i="5" s="1"/>
  <c r="O1137" i="5" s="1"/>
  <c r="O1138" i="5" s="1"/>
  <c r="O1139" i="5" s="1"/>
  <c r="O1140" i="5" s="1"/>
  <c r="O1141" i="5" s="1"/>
  <c r="O1142" i="5" s="1"/>
  <c r="O1143" i="5" s="1"/>
  <c r="O1144" i="5" s="1"/>
  <c r="O1145" i="5" s="1"/>
  <c r="O1146" i="5" s="1"/>
  <c r="O1147" i="5" s="1"/>
  <c r="O1148" i="5" s="1"/>
  <c r="O1149" i="5" s="1"/>
  <c r="O1150" i="5" s="1"/>
  <c r="O1151" i="5" s="1"/>
  <c r="O1152" i="5" s="1"/>
  <c r="O1153" i="5" s="1"/>
  <c r="O1154" i="5" s="1"/>
  <c r="O1155" i="5" s="1"/>
  <c r="O1156" i="5" s="1"/>
  <c r="O1157" i="5" s="1"/>
  <c r="O1158" i="5" s="1"/>
  <c r="O1159" i="5" s="1"/>
  <c r="O1160" i="5" s="1"/>
  <c r="O1161" i="5" s="1"/>
  <c r="O1162" i="5" s="1"/>
  <c r="O1163" i="5" s="1"/>
  <c r="O1164" i="5" s="1"/>
  <c r="O1165" i="5" s="1"/>
  <c r="O1166" i="5" s="1"/>
  <c r="O1167" i="5" s="1"/>
  <c r="O1168" i="5" s="1"/>
  <c r="O1169" i="5" s="1"/>
  <c r="O1170" i="5" s="1"/>
  <c r="O1171" i="5" s="1"/>
  <c r="O1172" i="5" s="1"/>
  <c r="O1173" i="5" s="1"/>
  <c r="O1174" i="5" s="1"/>
  <c r="O1175" i="5" s="1"/>
  <c r="O1176" i="5" s="1"/>
  <c r="O1177" i="5" s="1"/>
  <c r="O1178" i="5" s="1"/>
  <c r="O1179" i="5" s="1"/>
  <c r="O1180" i="5" s="1"/>
  <c r="O1181" i="5" s="1"/>
  <c r="O1182" i="5" s="1"/>
  <c r="O1183" i="5" s="1"/>
  <c r="O1184" i="5" s="1"/>
  <c r="O1185" i="5" s="1"/>
  <c r="O1186" i="5" s="1"/>
  <c r="O1187" i="5" s="1"/>
  <c r="O1188" i="5" s="1"/>
  <c r="O1189" i="5" s="1"/>
  <c r="O1190" i="5" s="1"/>
  <c r="O1191" i="5" s="1"/>
  <c r="O1192" i="5" s="1"/>
  <c r="O1193" i="5" s="1"/>
  <c r="O1194" i="5" s="1"/>
  <c r="O1195" i="5" s="1"/>
  <c r="O1196" i="5" s="1"/>
  <c r="O1197" i="5" s="1"/>
  <c r="O1198" i="5" s="1"/>
  <c r="O1199" i="5" s="1"/>
  <c r="O1200" i="5" s="1"/>
  <c r="O1201" i="5" s="1"/>
  <c r="O1202" i="5" s="1"/>
  <c r="O1203" i="5" s="1"/>
  <c r="O1204" i="5" s="1"/>
  <c r="O1205" i="5" s="1"/>
  <c r="O1206" i="5" s="1"/>
  <c r="O1207" i="5" s="1"/>
  <c r="O1208" i="5" s="1"/>
  <c r="O1209" i="5" s="1"/>
  <c r="O1210" i="5" s="1"/>
  <c r="O1211" i="5" s="1"/>
  <c r="O1212" i="5" s="1"/>
  <c r="O1213" i="5" s="1"/>
  <c r="O1214" i="5" s="1"/>
  <c r="O1215" i="5" s="1"/>
  <c r="O1216" i="5" s="1"/>
  <c r="O1217" i="5" s="1"/>
  <c r="O1218" i="5" s="1"/>
  <c r="O1219" i="5" s="1"/>
  <c r="O1220" i="5" s="1"/>
  <c r="O1221" i="5" s="1"/>
  <c r="O1222" i="5" s="1"/>
  <c r="O1223" i="5" s="1"/>
  <c r="O1224" i="5" s="1"/>
  <c r="O1225" i="5" s="1"/>
  <c r="O1226" i="5" s="1"/>
  <c r="O1227" i="5" s="1"/>
  <c r="O1228" i="5" s="1"/>
  <c r="O1229" i="5" s="1"/>
  <c r="O1230" i="5" s="1"/>
  <c r="O1231" i="5" s="1"/>
  <c r="O1232" i="5" s="1"/>
  <c r="O1233" i="5" s="1"/>
  <c r="O1234" i="5" s="1"/>
  <c r="O1235" i="5" s="1"/>
  <c r="O1236" i="5" s="1"/>
  <c r="O1237" i="5" s="1"/>
  <c r="O1238" i="5" s="1"/>
  <c r="O1239" i="5" s="1"/>
  <c r="O1240" i="5" s="1"/>
  <c r="O1241" i="5" s="1"/>
  <c r="O1242" i="5" s="1"/>
  <c r="O1243" i="5" s="1"/>
  <c r="O1244" i="5" s="1"/>
  <c r="O1245" i="5" s="1"/>
  <c r="O1246" i="5" s="1"/>
  <c r="O1247" i="5" s="1"/>
  <c r="O1248" i="5" s="1"/>
  <c r="O1249" i="5" s="1"/>
  <c r="O1250" i="5" s="1"/>
  <c r="O1251" i="5" s="1"/>
  <c r="O1252" i="5" s="1"/>
  <c r="O1253" i="5" s="1"/>
  <c r="O1254" i="5" s="1"/>
  <c r="O1255" i="5" s="1"/>
  <c r="O1256" i="5" s="1"/>
  <c r="O1257" i="5" s="1"/>
  <c r="O1258" i="5" s="1"/>
  <c r="O1259" i="5" s="1"/>
  <c r="O1260" i="5" s="1"/>
  <c r="O1261" i="5" s="1"/>
  <c r="O1262" i="5" s="1"/>
  <c r="O1263" i="5" s="1"/>
  <c r="O1264" i="5" s="1"/>
  <c r="O1265" i="5" s="1"/>
  <c r="O1266" i="5" s="1"/>
  <c r="O1267" i="5" s="1"/>
  <c r="O1268" i="5" s="1"/>
  <c r="O1269" i="5" s="1"/>
  <c r="O1270" i="5" s="1"/>
  <c r="O1271" i="5" s="1"/>
  <c r="O1272" i="5" s="1"/>
  <c r="O1273" i="5" s="1"/>
  <c r="O1274" i="5" s="1"/>
  <c r="O1275" i="5" s="1"/>
  <c r="O1276" i="5" s="1"/>
  <c r="O1277" i="5" s="1"/>
  <c r="O1278" i="5" s="1"/>
  <c r="O1279" i="5" s="1"/>
  <c r="O1280" i="5" s="1"/>
  <c r="O1281" i="5" s="1"/>
  <c r="O1282" i="5" s="1"/>
  <c r="O1283" i="5" s="1"/>
  <c r="O1284" i="5" s="1"/>
  <c r="O1285" i="5" s="1"/>
  <c r="O1286" i="5" s="1"/>
  <c r="O1287" i="5" s="1"/>
  <c r="O1288" i="5" s="1"/>
  <c r="O1289" i="5" s="1"/>
  <c r="O1290" i="5" s="1"/>
  <c r="O1291" i="5" s="1"/>
  <c r="O1292" i="5" s="1"/>
  <c r="O1293" i="5" s="1"/>
  <c r="O1294" i="5" s="1"/>
  <c r="O1295" i="5" s="1"/>
  <c r="O1296" i="5" s="1"/>
  <c r="O1297" i="5" s="1"/>
  <c r="O1298" i="5" s="1"/>
  <c r="O1299" i="5" s="1"/>
  <c r="O1300" i="5" s="1"/>
  <c r="O1301" i="5" s="1"/>
  <c r="O1302" i="5" s="1"/>
  <c r="O1303" i="5" s="1"/>
  <c r="O1304" i="5" s="1"/>
  <c r="O1305" i="5" s="1"/>
  <c r="O1306" i="5" s="1"/>
  <c r="O1307" i="5" s="1"/>
  <c r="O1308" i="5" s="1"/>
  <c r="O1309" i="5" s="1"/>
  <c r="O1310" i="5" s="1"/>
  <c r="O1311" i="5" s="1"/>
  <c r="O1312" i="5" s="1"/>
  <c r="O1313" i="5" s="1"/>
  <c r="O1314" i="5" s="1"/>
  <c r="O1315" i="5" s="1"/>
  <c r="O1316" i="5" s="1"/>
  <c r="O1317" i="5" s="1"/>
  <c r="O1318" i="5" s="1"/>
  <c r="O1319" i="5" s="1"/>
  <c r="O1320" i="5" s="1"/>
  <c r="O1321" i="5" s="1"/>
  <c r="O1322" i="5" s="1"/>
  <c r="O1323" i="5" s="1"/>
  <c r="O1324" i="5" s="1"/>
  <c r="O1325" i="5" s="1"/>
  <c r="O1326" i="5" s="1"/>
  <c r="O1327" i="5" s="1"/>
  <c r="O1328" i="5" s="1"/>
  <c r="O1329" i="5" s="1"/>
  <c r="O1330" i="5" s="1"/>
  <c r="O1331" i="5" s="1"/>
  <c r="O1332" i="5" s="1"/>
  <c r="O1333" i="5" s="1"/>
  <c r="O1334" i="5" s="1"/>
  <c r="O1335" i="5" s="1"/>
  <c r="O1336" i="5" s="1"/>
  <c r="O1337" i="5" s="1"/>
  <c r="O1338" i="5" s="1"/>
  <c r="O1339" i="5" s="1"/>
  <c r="O1340" i="5" s="1"/>
  <c r="O1341" i="5" s="1"/>
  <c r="O1342" i="5" s="1"/>
  <c r="O1343" i="5" s="1"/>
  <c r="O1344" i="5" s="1"/>
  <c r="O1345" i="5" s="1"/>
  <c r="O1346" i="5" s="1"/>
  <c r="O1347" i="5" s="1"/>
  <c r="O1348" i="5" s="1"/>
  <c r="O1349" i="5" s="1"/>
  <c r="O1350" i="5" s="1"/>
  <c r="O1351" i="5" s="1"/>
  <c r="O1352" i="5" s="1"/>
  <c r="O1353" i="5" s="1"/>
  <c r="O1354" i="5" s="1"/>
  <c r="O1355" i="5" s="1"/>
  <c r="O1356" i="5" s="1"/>
  <c r="O1357" i="5" s="1"/>
  <c r="O1358" i="5" s="1"/>
  <c r="O1359" i="5" s="1"/>
  <c r="O1360" i="5" s="1"/>
  <c r="O1361" i="5" s="1"/>
  <c r="O1362" i="5" s="1"/>
  <c r="O1363" i="5" s="1"/>
  <c r="O1364" i="5" s="1"/>
  <c r="O1365" i="5" s="1"/>
  <c r="O1366" i="5" s="1"/>
  <c r="O1367" i="5" s="1"/>
  <c r="O1368" i="5" s="1"/>
  <c r="O1369" i="5" s="1"/>
  <c r="O1370" i="5" s="1"/>
  <c r="O1371" i="5" s="1"/>
  <c r="O1372" i="5" s="1"/>
  <c r="O1373" i="5" s="1"/>
  <c r="O1374" i="5" s="1"/>
  <c r="O1375" i="5" s="1"/>
  <c r="O1376" i="5" s="1"/>
  <c r="O1377" i="5" s="1"/>
  <c r="O1378" i="5" s="1"/>
  <c r="O1379" i="5" s="1"/>
  <c r="O1380" i="5" s="1"/>
  <c r="O1381" i="5" s="1"/>
  <c r="O1382" i="5" s="1"/>
  <c r="O1383" i="5" s="1"/>
  <c r="O1384" i="5" s="1"/>
  <c r="O1385" i="5" s="1"/>
  <c r="O1386" i="5" s="1"/>
  <c r="O1387" i="5" s="1"/>
  <c r="O1388" i="5" s="1"/>
  <c r="O1389" i="5" s="1"/>
  <c r="O1390" i="5" s="1"/>
  <c r="O1391" i="5" s="1"/>
  <c r="O1392" i="5" s="1"/>
  <c r="O1393" i="5" s="1"/>
  <c r="O1394" i="5" s="1"/>
  <c r="O1395" i="5" s="1"/>
  <c r="O1396" i="5" s="1"/>
  <c r="O1397" i="5" s="1"/>
  <c r="O1398" i="5" s="1"/>
  <c r="O1399" i="5" s="1"/>
  <c r="O1400" i="5" s="1"/>
  <c r="O1401" i="5" s="1"/>
  <c r="O1402" i="5" s="1"/>
  <c r="O1403" i="5" s="1"/>
  <c r="O1404" i="5" s="1"/>
  <c r="O1405" i="5" s="1"/>
  <c r="O1406" i="5" s="1"/>
  <c r="O1407" i="5" s="1"/>
  <c r="O1408" i="5" s="1"/>
  <c r="O1409" i="5" s="1"/>
  <c r="O1410" i="5" s="1"/>
  <c r="O1411" i="5" s="1"/>
  <c r="O1412" i="5" s="1"/>
  <c r="O1413" i="5" s="1"/>
  <c r="O1414" i="5" s="1"/>
  <c r="O1415" i="5" s="1"/>
  <c r="O1416" i="5" s="1"/>
  <c r="O1417" i="5" s="1"/>
  <c r="O1418" i="5" s="1"/>
  <c r="O1419" i="5" s="1"/>
  <c r="O1420" i="5" s="1"/>
  <c r="O1421" i="5" s="1"/>
  <c r="O1422" i="5" s="1"/>
  <c r="O1423" i="5" s="1"/>
  <c r="O1424" i="5" s="1"/>
  <c r="O1425" i="5" s="1"/>
  <c r="O1426" i="5" s="1"/>
  <c r="O1427" i="5" s="1"/>
  <c r="O1428" i="5" s="1"/>
  <c r="O1429" i="5" s="1"/>
  <c r="O1430" i="5" s="1"/>
  <c r="O1431" i="5" s="1"/>
  <c r="O1432" i="5" s="1"/>
  <c r="O1433" i="5" s="1"/>
  <c r="O1434" i="5" s="1"/>
  <c r="O1435" i="5" s="1"/>
  <c r="O1436" i="5" s="1"/>
  <c r="O1437" i="5" s="1"/>
  <c r="O1438" i="5" s="1"/>
  <c r="O1439" i="5" s="1"/>
  <c r="O1440" i="5" s="1"/>
  <c r="O1441" i="5" s="1"/>
  <c r="O1442" i="5" s="1"/>
  <c r="O1443" i="5" s="1"/>
  <c r="O1444" i="5" s="1"/>
  <c r="O1445" i="5" s="1"/>
  <c r="O1446" i="5" s="1"/>
  <c r="O1447" i="5" s="1"/>
  <c r="O1448" i="5" s="1"/>
  <c r="O1449" i="5" s="1"/>
  <c r="O1450" i="5" s="1"/>
  <c r="O1451" i="5" s="1"/>
  <c r="O1452" i="5" s="1"/>
  <c r="O1453" i="5" s="1"/>
  <c r="O1454" i="5" s="1"/>
  <c r="O1455" i="5" s="1"/>
  <c r="O1456" i="5" s="1"/>
  <c r="O1457" i="5" s="1"/>
  <c r="O1458" i="5" s="1"/>
  <c r="O1459" i="5" s="1"/>
  <c r="O1460" i="5" s="1"/>
  <c r="O1461" i="5" s="1"/>
  <c r="O1462" i="5" s="1"/>
  <c r="O1463" i="5" s="1"/>
  <c r="O1464" i="5" s="1"/>
  <c r="O1465" i="5" s="1"/>
  <c r="O1466" i="5" s="1"/>
  <c r="O1467" i="5" s="1"/>
  <c r="O1468" i="5" s="1"/>
  <c r="O1469" i="5" s="1"/>
  <c r="O1470" i="5" s="1"/>
  <c r="O1471" i="5" s="1"/>
  <c r="O1472" i="5" s="1"/>
  <c r="O1473" i="5" s="1"/>
  <c r="O1474" i="5" s="1"/>
  <c r="O1475" i="5" s="1"/>
  <c r="O1476" i="5" s="1"/>
  <c r="O1477" i="5" s="1"/>
  <c r="O1478" i="5" s="1"/>
  <c r="O1479" i="5" s="1"/>
  <c r="O1480" i="5" s="1"/>
  <c r="O1481" i="5" s="1"/>
  <c r="O1482" i="5" s="1"/>
  <c r="O1483" i="5" s="1"/>
  <c r="O1484" i="5" s="1"/>
  <c r="O1485" i="5" s="1"/>
  <c r="O1486" i="5" s="1"/>
  <c r="O1487" i="5" s="1"/>
  <c r="O1488" i="5" s="1"/>
  <c r="O1489" i="5" s="1"/>
  <c r="O1490" i="5" s="1"/>
  <c r="O1491" i="5" s="1"/>
  <c r="O1492" i="5" s="1"/>
  <c r="O1493" i="5" s="1"/>
  <c r="O1494" i="5" s="1"/>
  <c r="O1495" i="5" s="1"/>
  <c r="O1496" i="5" s="1"/>
  <c r="O1497" i="5" s="1"/>
  <c r="O1498" i="5" s="1"/>
  <c r="O1499" i="5" s="1"/>
  <c r="O1500" i="5" s="1"/>
  <c r="O1501" i="5" s="1"/>
  <c r="O1502" i="5" s="1"/>
  <c r="O1503" i="5" s="1"/>
  <c r="O1504" i="5" s="1"/>
  <c r="O1505" i="5" s="1"/>
  <c r="O1506" i="5" s="1"/>
  <c r="O1507" i="5" s="1"/>
  <c r="O1508" i="5" s="1"/>
  <c r="O1509" i="5" s="1"/>
  <c r="O1510" i="5" s="1"/>
  <c r="O1511" i="5" s="1"/>
  <c r="O1512" i="5" s="1"/>
  <c r="O1513" i="5" s="1"/>
  <c r="O1514" i="5" s="1"/>
  <c r="O1515" i="5" s="1"/>
  <c r="O1516" i="5" s="1"/>
  <c r="O1517" i="5" s="1"/>
  <c r="O1518" i="5" s="1"/>
  <c r="O1519" i="5" s="1"/>
  <c r="O1520" i="5" s="1"/>
  <c r="O1521" i="5" s="1"/>
  <c r="O1522" i="5" s="1"/>
  <c r="O1523" i="5" s="1"/>
  <c r="O1524" i="5" s="1"/>
  <c r="O1525" i="5" s="1"/>
  <c r="O1526" i="5" s="1"/>
  <c r="O1527" i="5" s="1"/>
  <c r="O1528" i="5" s="1"/>
  <c r="O1529" i="5" s="1"/>
  <c r="O1530" i="5" s="1"/>
  <c r="O1531" i="5" s="1"/>
  <c r="O1532" i="5" s="1"/>
  <c r="O1533" i="5" s="1"/>
  <c r="O1534" i="5" s="1"/>
  <c r="O1535" i="5" s="1"/>
  <c r="O1536" i="5" s="1"/>
  <c r="O1537" i="5" s="1"/>
  <c r="O1538" i="5" s="1"/>
  <c r="O1539" i="5" s="1"/>
  <c r="O1540" i="5" s="1"/>
  <c r="O1541" i="5" s="1"/>
  <c r="O1542" i="5" s="1"/>
  <c r="O1543" i="5" s="1"/>
  <c r="O1544" i="5" s="1"/>
  <c r="O1545" i="5" s="1"/>
  <c r="O1546" i="5" s="1"/>
  <c r="O1547" i="5" s="1"/>
  <c r="O1548" i="5" s="1"/>
  <c r="O1549" i="5" s="1"/>
  <c r="O1550" i="5" s="1"/>
  <c r="O1551" i="5" s="1"/>
  <c r="O1552" i="5" s="1"/>
  <c r="O1553" i="5" s="1"/>
  <c r="O1554" i="5" s="1"/>
  <c r="O1555" i="5" s="1"/>
  <c r="O1556" i="5" s="1"/>
  <c r="O1557" i="5" s="1"/>
  <c r="O1558" i="5" s="1"/>
  <c r="O1559" i="5" s="1"/>
  <c r="O1560" i="5" s="1"/>
  <c r="O1561" i="5" s="1"/>
  <c r="O1562" i="5" s="1"/>
  <c r="O1563" i="5" s="1"/>
  <c r="O1564" i="5" s="1"/>
  <c r="O1565" i="5" s="1"/>
  <c r="O1566" i="5" s="1"/>
  <c r="O1567" i="5" s="1"/>
  <c r="O1568" i="5" s="1"/>
  <c r="O1569" i="5" s="1"/>
  <c r="O1570" i="5" s="1"/>
  <c r="O1571" i="5" s="1"/>
  <c r="O1572" i="5" s="1"/>
  <c r="O1573" i="5" s="1"/>
  <c r="O1574" i="5" s="1"/>
  <c r="O1575" i="5" s="1"/>
  <c r="O1576" i="5" s="1"/>
  <c r="O1577" i="5" s="1"/>
  <c r="O1578" i="5" s="1"/>
  <c r="O1579" i="5" s="1"/>
  <c r="O1580" i="5" s="1"/>
  <c r="O1581" i="5" s="1"/>
  <c r="O1582" i="5" s="1"/>
  <c r="O1583" i="5" s="1"/>
  <c r="O1584" i="5" s="1"/>
  <c r="O1585" i="5" s="1"/>
  <c r="O1586" i="5" s="1"/>
  <c r="O1587" i="5" s="1"/>
  <c r="O1588" i="5" s="1"/>
  <c r="O1589" i="5" s="1"/>
  <c r="O1590" i="5" s="1"/>
  <c r="O1591" i="5" s="1"/>
  <c r="O1592" i="5" s="1"/>
  <c r="O1593" i="5" s="1"/>
  <c r="O1594" i="5" s="1"/>
  <c r="O1595" i="5" s="1"/>
  <c r="O1596" i="5" s="1"/>
  <c r="O1597" i="5" s="1"/>
  <c r="O1598" i="5" s="1"/>
  <c r="O1599" i="5" s="1"/>
  <c r="O1600" i="5" s="1"/>
  <c r="O1601" i="5" s="1"/>
  <c r="O1602" i="5" s="1"/>
  <c r="O1603" i="5" s="1"/>
  <c r="O1604" i="5" s="1"/>
  <c r="O1605" i="5" s="1"/>
  <c r="O1606" i="5" s="1"/>
  <c r="O1607" i="5" s="1"/>
  <c r="O1608" i="5" s="1"/>
  <c r="O1609" i="5" s="1"/>
  <c r="O1610" i="5" s="1"/>
  <c r="O1611" i="5" s="1"/>
  <c r="O1612" i="5" s="1"/>
  <c r="O1613" i="5" s="1"/>
  <c r="O1614" i="5" s="1"/>
  <c r="O1615" i="5" s="1"/>
  <c r="O1616" i="5" s="1"/>
  <c r="O1617" i="5" s="1"/>
  <c r="O1618" i="5" s="1"/>
  <c r="O1619" i="5" s="1"/>
  <c r="O1620" i="5" s="1"/>
  <c r="O1621" i="5" s="1"/>
  <c r="O1622" i="5" s="1"/>
  <c r="O1623" i="5" s="1"/>
  <c r="O1624" i="5" s="1"/>
  <c r="O1625" i="5" s="1"/>
  <c r="O1626" i="5" s="1"/>
  <c r="O1627" i="5" s="1"/>
  <c r="O1628" i="5" s="1"/>
  <c r="O1629" i="5" s="1"/>
  <c r="O1630" i="5" s="1"/>
  <c r="O1631" i="5" s="1"/>
  <c r="O1632" i="5" s="1"/>
  <c r="O1633" i="5" s="1"/>
  <c r="O1634" i="5" s="1"/>
  <c r="O1635" i="5" s="1"/>
  <c r="O1636" i="5" s="1"/>
  <c r="O1637" i="5" s="1"/>
  <c r="O1638" i="5" s="1"/>
  <c r="O1639" i="5" s="1"/>
  <c r="O1640" i="5" s="1"/>
  <c r="O1641" i="5" s="1"/>
  <c r="O1642" i="5" s="1"/>
  <c r="O1643" i="5" s="1"/>
  <c r="O1644" i="5" s="1"/>
  <c r="O1645" i="5" s="1"/>
  <c r="O1646" i="5" s="1"/>
  <c r="O1647" i="5" s="1"/>
  <c r="O1648" i="5" s="1"/>
  <c r="O1649" i="5" s="1"/>
  <c r="O1650" i="5" s="1"/>
  <c r="O1651" i="5" s="1"/>
  <c r="O1652" i="5" s="1"/>
  <c r="O1653" i="5" s="1"/>
  <c r="O1654" i="5" s="1"/>
  <c r="O1655" i="5" s="1"/>
  <c r="O1656" i="5" s="1"/>
  <c r="O1657" i="5" s="1"/>
  <c r="O1658" i="5" s="1"/>
  <c r="O1659" i="5" s="1"/>
  <c r="O1660" i="5" s="1"/>
  <c r="O1661" i="5" s="1"/>
  <c r="O1662" i="5" s="1"/>
  <c r="O1663" i="5" s="1"/>
  <c r="O1664" i="5" s="1"/>
  <c r="O1665" i="5" s="1"/>
  <c r="O1666" i="5" s="1"/>
  <c r="O1667" i="5" s="1"/>
  <c r="O1668" i="5" s="1"/>
  <c r="O1669" i="5" s="1"/>
  <c r="O1670" i="5" s="1"/>
  <c r="O1671" i="5" s="1"/>
  <c r="O1672" i="5" s="1"/>
  <c r="O1673" i="5" s="1"/>
  <c r="O1674" i="5" s="1"/>
  <c r="O1675" i="5" s="1"/>
  <c r="O1676" i="5" s="1"/>
  <c r="O1677" i="5" s="1"/>
  <c r="O1678" i="5" s="1"/>
  <c r="O1679" i="5" s="1"/>
  <c r="O1680" i="5" s="1"/>
  <c r="O1681" i="5" s="1"/>
  <c r="O1682" i="5" s="1"/>
  <c r="O1683" i="5" s="1"/>
  <c r="O1684" i="5" s="1"/>
  <c r="O1685" i="5" s="1"/>
  <c r="O1686" i="5" s="1"/>
  <c r="O1687" i="5" s="1"/>
  <c r="O1688" i="5" s="1"/>
  <c r="O1689" i="5" s="1"/>
  <c r="O1690" i="5" s="1"/>
  <c r="O1691" i="5" s="1"/>
  <c r="O1692" i="5" s="1"/>
  <c r="O1693" i="5" s="1"/>
  <c r="O1694" i="5" s="1"/>
  <c r="O1695" i="5" s="1"/>
  <c r="O1696" i="5" s="1"/>
  <c r="O1697" i="5" s="1"/>
  <c r="O1698" i="5" s="1"/>
  <c r="O1699" i="5" s="1"/>
  <c r="O1700" i="5" s="1"/>
  <c r="O1701" i="5" s="1"/>
  <c r="O1702" i="5" s="1"/>
  <c r="O1703" i="5" s="1"/>
  <c r="O1704" i="5" s="1"/>
  <c r="O1705" i="5" s="1"/>
  <c r="O1706" i="5" s="1"/>
  <c r="O1707" i="5" s="1"/>
  <c r="O1708" i="5" s="1"/>
  <c r="O1709" i="5" s="1"/>
  <c r="O1710" i="5" s="1"/>
  <c r="O1711" i="5" s="1"/>
  <c r="O1712" i="5" s="1"/>
  <c r="O1713" i="5" s="1"/>
  <c r="O1714" i="5" s="1"/>
  <c r="O1715" i="5" s="1"/>
  <c r="O1716" i="5" s="1"/>
  <c r="O1717" i="5" s="1"/>
  <c r="O1718" i="5" s="1"/>
  <c r="O1719" i="5" s="1"/>
  <c r="O1720" i="5" s="1"/>
  <c r="O1721" i="5" s="1"/>
  <c r="O1722" i="5" s="1"/>
  <c r="O1723" i="5" s="1"/>
  <c r="O1724" i="5" s="1"/>
  <c r="O1725" i="5" s="1"/>
  <c r="O1726" i="5" s="1"/>
  <c r="O1727" i="5" s="1"/>
  <c r="O1728" i="5" s="1"/>
  <c r="O1729" i="5" s="1"/>
  <c r="O1730" i="5" s="1"/>
  <c r="O1731" i="5" s="1"/>
  <c r="O1732" i="5" s="1"/>
  <c r="O1733" i="5" s="1"/>
  <c r="O1734" i="5" s="1"/>
  <c r="O1735" i="5" s="1"/>
  <c r="O1736" i="5" s="1"/>
  <c r="O1737" i="5" s="1"/>
  <c r="O1738" i="5" s="1"/>
  <c r="O1739" i="5" s="1"/>
  <c r="O1740" i="5" s="1"/>
  <c r="O1741" i="5" s="1"/>
  <c r="O1742" i="5" s="1"/>
  <c r="O1743" i="5" s="1"/>
  <c r="O1744" i="5" s="1"/>
  <c r="O1745" i="5" s="1"/>
  <c r="O1746" i="5" s="1"/>
  <c r="O1747" i="5" s="1"/>
  <c r="O1748" i="5" s="1"/>
  <c r="O1749" i="5" s="1"/>
  <c r="O1750" i="5" s="1"/>
  <c r="O1751" i="5" s="1"/>
  <c r="O1752" i="5" s="1"/>
  <c r="O1753" i="5" s="1"/>
  <c r="O1754" i="5" s="1"/>
  <c r="O1755" i="5" s="1"/>
  <c r="O1756" i="5" s="1"/>
  <c r="O1757" i="5" s="1"/>
  <c r="O1758" i="5" s="1"/>
  <c r="O1759" i="5" s="1"/>
  <c r="O1760" i="5" s="1"/>
  <c r="O1761" i="5" s="1"/>
  <c r="O1762" i="5" s="1"/>
  <c r="O1763" i="5" s="1"/>
  <c r="O1764" i="5" s="1"/>
  <c r="O1765" i="5" s="1"/>
  <c r="O1766" i="5" s="1"/>
  <c r="O1767" i="5" s="1"/>
  <c r="O1768" i="5" s="1"/>
  <c r="O1769" i="5" s="1"/>
  <c r="O1770" i="5" s="1"/>
  <c r="O1771" i="5" s="1"/>
  <c r="O1772" i="5" s="1"/>
  <c r="O1773" i="5" s="1"/>
  <c r="O1774" i="5" s="1"/>
  <c r="O1775" i="5" s="1"/>
  <c r="O1776" i="5" s="1"/>
  <c r="O1777" i="5" s="1"/>
  <c r="O1778" i="5" s="1"/>
  <c r="O1779" i="5" s="1"/>
  <c r="O1780" i="5" s="1"/>
  <c r="O1781" i="5" s="1"/>
  <c r="O1782" i="5" s="1"/>
  <c r="O1783" i="5" s="1"/>
  <c r="O1784" i="5" s="1"/>
  <c r="O1785" i="5" s="1"/>
  <c r="O1786" i="5" s="1"/>
  <c r="O1787" i="5" s="1"/>
  <c r="O1788" i="5" s="1"/>
  <c r="O1789" i="5" s="1"/>
  <c r="O1790" i="5" s="1"/>
  <c r="O1791" i="5" s="1"/>
  <c r="O1792" i="5" s="1"/>
  <c r="O1793" i="5" s="1"/>
  <c r="O1794" i="5" s="1"/>
  <c r="O1795" i="5" s="1"/>
  <c r="O1796" i="5" s="1"/>
  <c r="O1797" i="5" s="1"/>
  <c r="O1798" i="5" s="1"/>
  <c r="O1799" i="5" s="1"/>
  <c r="O1800" i="5" s="1"/>
  <c r="O1801" i="5" s="1"/>
  <c r="O1802" i="5" s="1"/>
  <c r="O1803" i="5" s="1"/>
  <c r="O1804" i="5" s="1"/>
  <c r="O1805" i="5" s="1"/>
  <c r="O1806" i="5" s="1"/>
  <c r="O1807" i="5" s="1"/>
  <c r="O1808" i="5" s="1"/>
  <c r="O1809" i="5" s="1"/>
  <c r="O1810" i="5" s="1"/>
  <c r="O1811" i="5" s="1"/>
  <c r="O1812" i="5" s="1"/>
  <c r="O1813" i="5" s="1"/>
  <c r="O1814" i="5" s="1"/>
  <c r="O1815" i="5" s="1"/>
  <c r="O1816" i="5" s="1"/>
  <c r="O1817" i="5" s="1"/>
  <c r="O1818" i="5" s="1"/>
  <c r="O1819" i="5" s="1"/>
  <c r="O1820" i="5" s="1"/>
  <c r="O1821" i="5" s="1"/>
  <c r="O1822" i="5" s="1"/>
  <c r="O1823" i="5" s="1"/>
  <c r="O1824" i="5" s="1"/>
  <c r="O1825" i="5" s="1"/>
  <c r="O1826" i="5" s="1"/>
  <c r="O1827" i="5" s="1"/>
  <c r="O1828" i="5" s="1"/>
  <c r="O1829" i="5" s="1"/>
  <c r="O1830" i="5" s="1"/>
  <c r="O1831" i="5" s="1"/>
  <c r="O1832" i="5" s="1"/>
  <c r="O1833" i="5" s="1"/>
  <c r="O1834" i="5" s="1"/>
  <c r="O1835" i="5" s="1"/>
  <c r="O1836" i="5" s="1"/>
  <c r="O1837" i="5" s="1"/>
  <c r="O1838" i="5" s="1"/>
  <c r="O1839" i="5" s="1"/>
  <c r="O1840" i="5" s="1"/>
  <c r="O1841" i="5" s="1"/>
  <c r="O1842" i="5" s="1"/>
  <c r="O1843" i="5" s="1"/>
  <c r="O1844" i="5" s="1"/>
  <c r="O1845" i="5" s="1"/>
  <c r="O1846" i="5" s="1"/>
  <c r="O1847" i="5" s="1"/>
  <c r="O1848" i="5" s="1"/>
  <c r="O1849" i="5" s="1"/>
  <c r="O1850" i="5" s="1"/>
  <c r="O1851" i="5" s="1"/>
  <c r="O1852" i="5" s="1"/>
  <c r="O1853" i="5" s="1"/>
  <c r="O1854" i="5" s="1"/>
  <c r="O1855" i="5" s="1"/>
  <c r="O1856" i="5" s="1"/>
  <c r="O1857" i="5" s="1"/>
  <c r="O1858" i="5" s="1"/>
  <c r="O1859" i="5" s="1"/>
  <c r="O1860" i="5" s="1"/>
  <c r="O1861" i="5" s="1"/>
  <c r="O1862" i="5" s="1"/>
  <c r="O1863" i="5" s="1"/>
  <c r="O1864" i="5" s="1"/>
  <c r="O1865" i="5" s="1"/>
  <c r="O1866" i="5" s="1"/>
  <c r="O1867" i="5" s="1"/>
  <c r="O1868" i="5" s="1"/>
  <c r="O1869" i="5" s="1"/>
  <c r="O1870" i="5" s="1"/>
  <c r="O1871" i="5" s="1"/>
  <c r="O1872" i="5" s="1"/>
  <c r="O1873" i="5" s="1"/>
  <c r="O1874" i="5" s="1"/>
  <c r="O1875" i="5" s="1"/>
  <c r="O1876" i="5" s="1"/>
  <c r="O1877" i="5" s="1"/>
  <c r="O1878" i="5" s="1"/>
  <c r="O1879" i="5" s="1"/>
  <c r="O1880" i="5" s="1"/>
  <c r="O1881" i="5" s="1"/>
  <c r="O1882" i="5" s="1"/>
  <c r="O1883" i="5" s="1"/>
  <c r="O1884" i="5" s="1"/>
  <c r="O1885" i="5" s="1"/>
  <c r="O1886" i="5" s="1"/>
  <c r="O1887" i="5" s="1"/>
  <c r="O1888" i="5" s="1"/>
  <c r="O1889" i="5" s="1"/>
  <c r="O1890" i="5" s="1"/>
  <c r="O1891" i="5" s="1"/>
  <c r="O1892" i="5" s="1"/>
  <c r="O1893" i="5" s="1"/>
  <c r="O1894" i="5" s="1"/>
  <c r="O1895" i="5" s="1"/>
  <c r="O1896" i="5" s="1"/>
  <c r="O1897" i="5" s="1"/>
  <c r="O1898" i="5" s="1"/>
  <c r="O1899" i="5" s="1"/>
  <c r="O1900" i="5" s="1"/>
  <c r="O1901" i="5" s="1"/>
  <c r="O1902" i="5" s="1"/>
  <c r="O1903" i="5" s="1"/>
  <c r="O1904" i="5" s="1"/>
  <c r="O1905" i="5" s="1"/>
  <c r="O1906" i="5" s="1"/>
  <c r="O1907" i="5" s="1"/>
  <c r="O1908" i="5" s="1"/>
  <c r="O1909" i="5" s="1"/>
  <c r="O1910" i="5" s="1"/>
  <c r="O1911" i="5" s="1"/>
  <c r="O1912" i="5" s="1"/>
  <c r="O1913" i="5" s="1"/>
  <c r="O1914" i="5" s="1"/>
  <c r="O1915" i="5" s="1"/>
  <c r="O1916" i="5" s="1"/>
  <c r="O1917" i="5" s="1"/>
  <c r="O1918" i="5" s="1"/>
  <c r="O1919" i="5" s="1"/>
  <c r="O1920" i="5" s="1"/>
  <c r="O1921" i="5" s="1"/>
  <c r="O1922" i="5" s="1"/>
  <c r="O1923" i="5" s="1"/>
  <c r="O1924" i="5" s="1"/>
  <c r="O1925" i="5" s="1"/>
  <c r="O1926" i="5" s="1"/>
  <c r="O1927" i="5" s="1"/>
  <c r="O1928" i="5" s="1"/>
  <c r="O1929" i="5" s="1"/>
  <c r="O1930" i="5" s="1"/>
  <c r="O1931" i="5" s="1"/>
  <c r="O1932" i="5" s="1"/>
  <c r="O1933" i="5" s="1"/>
  <c r="O1934" i="5" s="1"/>
  <c r="O1935" i="5" s="1"/>
  <c r="O1936" i="5" s="1"/>
  <c r="O1937" i="5" s="1"/>
  <c r="O1938" i="5" s="1"/>
  <c r="O1939" i="5" s="1"/>
  <c r="O1940" i="5" s="1"/>
  <c r="O1941" i="5" s="1"/>
  <c r="O1942" i="5" s="1"/>
  <c r="O1943" i="5" s="1"/>
  <c r="O1944" i="5" s="1"/>
  <c r="O1945" i="5" s="1"/>
  <c r="O1946" i="5" s="1"/>
  <c r="O1947" i="5" s="1"/>
  <c r="O1948" i="5" s="1"/>
  <c r="O1949" i="5" s="1"/>
  <c r="O1950" i="5" s="1"/>
  <c r="O1951" i="5" s="1"/>
  <c r="O1952" i="5" s="1"/>
  <c r="O1953" i="5" s="1"/>
  <c r="O1954" i="5" s="1"/>
  <c r="O1955" i="5" s="1"/>
  <c r="O1956" i="5" s="1"/>
  <c r="O1957" i="5" s="1"/>
  <c r="O1958" i="5" s="1"/>
  <c r="O1959" i="5" s="1"/>
  <c r="O1960" i="5" s="1"/>
  <c r="O1961" i="5" s="1"/>
  <c r="O1962" i="5" s="1"/>
  <c r="O1963" i="5" s="1"/>
  <c r="O1964" i="5" s="1"/>
  <c r="O1965" i="5" s="1"/>
  <c r="O1966" i="5" s="1"/>
  <c r="O1967" i="5" s="1"/>
  <c r="O1968" i="5" s="1"/>
  <c r="O1969" i="5" s="1"/>
  <c r="O1970" i="5" s="1"/>
  <c r="O1971" i="5" s="1"/>
  <c r="O1972" i="5" s="1"/>
  <c r="O1973" i="5" s="1"/>
  <c r="O1974" i="5" s="1"/>
  <c r="O1975" i="5" s="1"/>
  <c r="O1976" i="5" s="1"/>
  <c r="O1977" i="5" s="1"/>
  <c r="O1978" i="5" s="1"/>
  <c r="O1979" i="5" s="1"/>
  <c r="O1980" i="5" s="1"/>
  <c r="O1981" i="5" s="1"/>
  <c r="O1982" i="5" s="1"/>
  <c r="O1983" i="5" s="1"/>
  <c r="O1984" i="5" s="1"/>
  <c r="O1985" i="5" s="1"/>
  <c r="O1986" i="5" s="1"/>
  <c r="O1987" i="5" s="1"/>
  <c r="O1988" i="5" s="1"/>
  <c r="O1989" i="5" s="1"/>
  <c r="O1990" i="5" s="1"/>
  <c r="O1991" i="5" s="1"/>
  <c r="O1992" i="5" s="1"/>
  <c r="O1993" i="5" s="1"/>
  <c r="O1994" i="5" s="1"/>
  <c r="O1995" i="5" s="1"/>
  <c r="O1996" i="5" s="1"/>
  <c r="O1997" i="5" s="1"/>
  <c r="O1998" i="5" s="1"/>
  <c r="O1999" i="5" s="1"/>
  <c r="O2000" i="5" s="1"/>
  <c r="O2001" i="5" s="1"/>
  <c r="O2002" i="5" s="1"/>
  <c r="O2003" i="5" s="1"/>
  <c r="O2004" i="5" s="1"/>
  <c r="O2005" i="5" s="1"/>
  <c r="O2006" i="5" s="1"/>
  <c r="O2007" i="5" s="1"/>
  <c r="O2008" i="5" s="1"/>
  <c r="O2009" i="5" s="1"/>
  <c r="O2010" i="5" s="1"/>
  <c r="O2011" i="5" s="1"/>
  <c r="O2012" i="5" s="1"/>
  <c r="O2013" i="5" s="1"/>
  <c r="O2014" i="5" s="1"/>
  <c r="O2015" i="5" s="1"/>
  <c r="O2016" i="5" s="1"/>
  <c r="O2017" i="5" s="1"/>
  <c r="O2018" i="5" s="1"/>
  <c r="O2019" i="5" s="1"/>
  <c r="O2020" i="5" s="1"/>
  <c r="O2021" i="5" s="1"/>
  <c r="O2022" i="5" s="1"/>
  <c r="O2023" i="5" s="1"/>
  <c r="O2024" i="5" s="1"/>
  <c r="O2025" i="5" s="1"/>
  <c r="O2026" i="5" s="1"/>
  <c r="O2027" i="5" s="1"/>
  <c r="O2028" i="5" s="1"/>
  <c r="O2029" i="5" s="1"/>
  <c r="O2030" i="5" s="1"/>
  <c r="O2031" i="5" s="1"/>
  <c r="O2032" i="5" s="1"/>
  <c r="O2033" i="5" s="1"/>
  <c r="O2034" i="5" s="1"/>
  <c r="O2035" i="5" s="1"/>
  <c r="O2036" i="5" s="1"/>
  <c r="O2037" i="5" s="1"/>
  <c r="O2038" i="5" s="1"/>
  <c r="O2039" i="5" s="1"/>
  <c r="O2040" i="5" s="1"/>
  <c r="O2041" i="5" s="1"/>
  <c r="O2042" i="5" s="1"/>
  <c r="O2043" i="5" s="1"/>
  <c r="O2044" i="5" s="1"/>
  <c r="O2045" i="5" s="1"/>
  <c r="O2046" i="5" s="1"/>
  <c r="O2047" i="5" s="1"/>
  <c r="O2048" i="5" s="1"/>
  <c r="O2049" i="5" s="1"/>
  <c r="O2050" i="5" s="1"/>
  <c r="O2051" i="5" s="1"/>
  <c r="O2052" i="5" s="1"/>
  <c r="O2053" i="5" s="1"/>
  <c r="O2054" i="5" s="1"/>
  <c r="O2055" i="5" s="1"/>
  <c r="O2056" i="5" s="1"/>
  <c r="O2057" i="5" s="1"/>
  <c r="O2058" i="5" s="1"/>
  <c r="O2059" i="5" s="1"/>
  <c r="O2060" i="5" s="1"/>
  <c r="O2061" i="5" s="1"/>
  <c r="O2062" i="5" s="1"/>
  <c r="O2063" i="5" s="1"/>
  <c r="O2064" i="5" s="1"/>
  <c r="O2065" i="5" s="1"/>
  <c r="O2066" i="5" s="1"/>
  <c r="O2067" i="5" s="1"/>
  <c r="O2068" i="5" s="1"/>
  <c r="O2069" i="5" s="1"/>
  <c r="O2070" i="5" s="1"/>
  <c r="O2071" i="5" s="1"/>
  <c r="O2072" i="5" s="1"/>
  <c r="O2073" i="5" s="1"/>
  <c r="O2074" i="5" s="1"/>
  <c r="O2075" i="5" s="1"/>
  <c r="O2076" i="5" s="1"/>
  <c r="O2077" i="5" s="1"/>
  <c r="O2078" i="5" s="1"/>
  <c r="O2079" i="5" s="1"/>
  <c r="O2080" i="5" s="1"/>
  <c r="O2081" i="5" s="1"/>
  <c r="O2082" i="5" s="1"/>
  <c r="O2083" i="5" s="1"/>
  <c r="O2084" i="5" s="1"/>
  <c r="O2085" i="5" s="1"/>
  <c r="O2086" i="5" s="1"/>
  <c r="O2087" i="5" s="1"/>
  <c r="O2088" i="5" s="1"/>
  <c r="O2089" i="5" s="1"/>
  <c r="O2090" i="5" s="1"/>
  <c r="O2091" i="5" s="1"/>
  <c r="O2092" i="5" s="1"/>
  <c r="O2093" i="5" s="1"/>
  <c r="O2094" i="5" s="1"/>
  <c r="O2095" i="5" s="1"/>
  <c r="O2096" i="5" s="1"/>
  <c r="O2097" i="5" s="1"/>
  <c r="O2098" i="5" s="1"/>
  <c r="O2099" i="5" s="1"/>
  <c r="O2100" i="5" s="1"/>
  <c r="O2101" i="5" s="1"/>
  <c r="O2102" i="5" s="1"/>
  <c r="O2103" i="5" s="1"/>
  <c r="O2104" i="5" s="1"/>
  <c r="O2105" i="5" s="1"/>
  <c r="O2106" i="5" s="1"/>
  <c r="O2107" i="5" s="1"/>
  <c r="O2108" i="5" s="1"/>
  <c r="O2109" i="5" s="1"/>
  <c r="O2110" i="5" s="1"/>
  <c r="O2111" i="5" s="1"/>
  <c r="O2112" i="5" s="1"/>
  <c r="O2113" i="5" s="1"/>
  <c r="O2114" i="5" s="1"/>
  <c r="O2115" i="5" s="1"/>
  <c r="O2116" i="5" s="1"/>
  <c r="O2117" i="5" s="1"/>
  <c r="O2118" i="5" s="1"/>
  <c r="O2119" i="5" s="1"/>
  <c r="O2120" i="5" s="1"/>
  <c r="O2121" i="5" s="1"/>
  <c r="O2122" i="5" s="1"/>
  <c r="O2123" i="5" s="1"/>
  <c r="O2124" i="5" s="1"/>
  <c r="O2125" i="5" s="1"/>
  <c r="O2126" i="5" s="1"/>
  <c r="O2127" i="5" s="1"/>
  <c r="O2128" i="5" s="1"/>
  <c r="O2129" i="5" s="1"/>
  <c r="O2130" i="5" s="1"/>
  <c r="O2131" i="5" s="1"/>
  <c r="O2132" i="5" s="1"/>
  <c r="O2133" i="5" s="1"/>
  <c r="O2134" i="5" s="1"/>
  <c r="O2135" i="5" s="1"/>
  <c r="O2136" i="5" s="1"/>
  <c r="O2137" i="5" s="1"/>
  <c r="O2138" i="5" s="1"/>
  <c r="O2139" i="5" s="1"/>
  <c r="O2140" i="5" s="1"/>
  <c r="O2141" i="5" s="1"/>
  <c r="O2142" i="5" s="1"/>
  <c r="O2143" i="5" s="1"/>
  <c r="O2144" i="5" s="1"/>
  <c r="O2145" i="5" s="1"/>
  <c r="O2146" i="5" s="1"/>
  <c r="O2147" i="5" s="1"/>
  <c r="O2148" i="5" s="1"/>
  <c r="O2149" i="5" s="1"/>
  <c r="O2150" i="5" s="1"/>
  <c r="O2151" i="5" s="1"/>
  <c r="O2152" i="5" s="1"/>
  <c r="O2153" i="5" s="1"/>
  <c r="O2154" i="5" s="1"/>
  <c r="O2155" i="5" s="1"/>
  <c r="O2156" i="5" s="1"/>
  <c r="O2157" i="5" s="1"/>
  <c r="O2158" i="5" s="1"/>
  <c r="O2159" i="5" s="1"/>
  <c r="O2160" i="5" s="1"/>
  <c r="O2161" i="5" s="1"/>
  <c r="O2162" i="5" s="1"/>
  <c r="O2163" i="5" s="1"/>
  <c r="O2164" i="5" s="1"/>
  <c r="O2165" i="5" s="1"/>
  <c r="O2166" i="5" s="1"/>
  <c r="O2167" i="5" s="1"/>
  <c r="O2168" i="5" s="1"/>
  <c r="O2169" i="5" s="1"/>
  <c r="O2170" i="5" s="1"/>
  <c r="O2171" i="5" s="1"/>
  <c r="O2172" i="5" s="1"/>
  <c r="O2173" i="5" s="1"/>
  <c r="O2174" i="5" s="1"/>
  <c r="O2175" i="5" s="1"/>
  <c r="O2176" i="5" s="1"/>
  <c r="O2177" i="5" s="1"/>
  <c r="O2178" i="5" s="1"/>
  <c r="O2179" i="5" s="1"/>
  <c r="O2180" i="5" s="1"/>
  <c r="O2181" i="5" s="1"/>
  <c r="O2182" i="5" s="1"/>
  <c r="O2183" i="5" s="1"/>
  <c r="O2184" i="5" s="1"/>
  <c r="O2185" i="5" s="1"/>
  <c r="O2186" i="5" s="1"/>
  <c r="O2187" i="5" s="1"/>
  <c r="O2188" i="5" s="1"/>
  <c r="O2189" i="5" s="1"/>
  <c r="O2190" i="5" s="1"/>
  <c r="O2191" i="5" s="1"/>
  <c r="S187" i="5"/>
  <c r="S188" i="5" s="1"/>
  <c r="S189" i="5" s="1"/>
  <c r="S190" i="5" s="1"/>
  <c r="S191" i="5" s="1"/>
  <c r="S192" i="5" s="1"/>
  <c r="S193" i="5" s="1"/>
  <c r="S194" i="5" s="1"/>
  <c r="S195" i="5" s="1"/>
  <c r="S196" i="5" s="1"/>
  <c r="S197" i="5" s="1"/>
  <c r="S198" i="5" s="1"/>
  <c r="S199" i="5" s="1"/>
  <c r="S200" i="5" s="1"/>
  <c r="S201" i="5" s="1"/>
  <c r="S202" i="5" s="1"/>
  <c r="S203" i="5" s="1"/>
  <c r="S204" i="5" s="1"/>
  <c r="S205" i="5" s="1"/>
  <c r="S206" i="5" s="1"/>
  <c r="S207" i="5" s="1"/>
  <c r="S208" i="5" s="1"/>
  <c r="S209" i="5" s="1"/>
  <c r="S210" i="5" s="1"/>
  <c r="S211" i="5" s="1"/>
  <c r="S212" i="5" s="1"/>
  <c r="S213" i="5" s="1"/>
  <c r="S214" i="5" s="1"/>
  <c r="S215" i="5" s="1"/>
  <c r="S216" i="5" s="1"/>
  <c r="S217" i="5" s="1"/>
  <c r="S218" i="5" s="1"/>
  <c r="S219" i="5" s="1"/>
  <c r="S220" i="5" s="1"/>
  <c r="S221" i="5"/>
  <c r="S222" i="5" s="1"/>
  <c r="S223" i="5" s="1"/>
  <c r="S224" i="5" s="1"/>
  <c r="S225" i="5" s="1"/>
  <c r="S226" i="5" s="1"/>
  <c r="S227" i="5" s="1"/>
  <c r="S228" i="5" s="1"/>
  <c r="S229" i="5" s="1"/>
  <c r="S230" i="5" s="1"/>
  <c r="S231" i="5" s="1"/>
  <c r="S232" i="5" s="1"/>
  <c r="S233" i="5" s="1"/>
  <c r="S234" i="5" s="1"/>
  <c r="S235" i="5" s="1"/>
  <c r="S236" i="5" s="1"/>
  <c r="S237" i="5" s="1"/>
  <c r="S238" i="5" s="1"/>
  <c r="S239" i="5" s="1"/>
  <c r="S240" i="5" s="1"/>
  <c r="S241" i="5" s="1"/>
  <c r="S242" i="5" s="1"/>
  <c r="S243" i="5" s="1"/>
  <c r="S244" i="5"/>
  <c r="S245" i="5" s="1"/>
  <c r="S246" i="5" s="1"/>
  <c r="S247" i="5" s="1"/>
  <c r="S248" i="5" s="1"/>
  <c r="S249" i="5" s="1"/>
  <c r="S250" i="5" s="1"/>
  <c r="S251" i="5"/>
  <c r="S252" i="5" s="1"/>
  <c r="S253" i="5" s="1"/>
  <c r="S254" i="5" s="1"/>
  <c r="S255" i="5" s="1"/>
  <c r="S256" i="5" s="1"/>
  <c r="S257" i="5" s="1"/>
  <c r="S258" i="5" s="1"/>
  <c r="S259" i="5" s="1"/>
  <c r="S260" i="5" s="1"/>
  <c r="S261" i="5" s="1"/>
  <c r="S262" i="5" s="1"/>
  <c r="S263" i="5" s="1"/>
  <c r="S264" i="5" s="1"/>
  <c r="S265" i="5" s="1"/>
  <c r="S266" i="5" s="1"/>
  <c r="S267" i="5" s="1"/>
  <c r="S268" i="5" s="1"/>
  <c r="S269" i="5" s="1"/>
  <c r="S270" i="5" s="1"/>
  <c r="S271" i="5" s="1"/>
  <c r="S272" i="5" s="1"/>
  <c r="S273" i="5" s="1"/>
  <c r="S274" i="5" s="1"/>
  <c r="S275" i="5" s="1"/>
  <c r="S276" i="5" s="1"/>
  <c r="S277" i="5" s="1"/>
  <c r="S278" i="5" s="1"/>
  <c r="S279" i="5" s="1"/>
  <c r="S280" i="5" s="1"/>
  <c r="S281" i="5" s="1"/>
  <c r="S282" i="5" s="1"/>
  <c r="S283" i="5" s="1"/>
  <c r="S284" i="5" s="1"/>
  <c r="S285" i="5" s="1"/>
  <c r="S286" i="5" s="1"/>
  <c r="S287" i="5" s="1"/>
  <c r="S288" i="5" s="1"/>
  <c r="S289" i="5" s="1"/>
  <c r="S290" i="5" s="1"/>
  <c r="S291" i="5" s="1"/>
  <c r="S292" i="5" s="1"/>
  <c r="S293" i="5" s="1"/>
  <c r="S294" i="5" s="1"/>
  <c r="S295" i="5" s="1"/>
  <c r="S296" i="5" s="1"/>
  <c r="S297" i="5" s="1"/>
  <c r="S298" i="5" s="1"/>
  <c r="S299" i="5" s="1"/>
  <c r="S300" i="5" s="1"/>
  <c r="S301" i="5" s="1"/>
  <c r="S302" i="5" s="1"/>
  <c r="S303" i="5" s="1"/>
  <c r="S304" i="5" s="1"/>
  <c r="S305" i="5" s="1"/>
  <c r="S306" i="5" s="1"/>
  <c r="S307" i="5" s="1"/>
  <c r="S308" i="5" s="1"/>
  <c r="S309" i="5" s="1"/>
  <c r="S310" i="5" s="1"/>
  <c r="S311" i="5" s="1"/>
  <c r="S312" i="5" s="1"/>
  <c r="S313" i="5" s="1"/>
  <c r="S314" i="5" s="1"/>
  <c r="S315" i="5" s="1"/>
  <c r="S316" i="5" s="1"/>
  <c r="S317" i="5" s="1"/>
  <c r="S318" i="5" s="1"/>
  <c r="S319" i="5" s="1"/>
  <c r="S320" i="5" s="1"/>
  <c r="S321" i="5" s="1"/>
  <c r="S322" i="5" s="1"/>
  <c r="S323" i="5" s="1"/>
  <c r="S324" i="5" s="1"/>
  <c r="S325" i="5" s="1"/>
  <c r="S326" i="5" s="1"/>
  <c r="S327" i="5" s="1"/>
  <c r="S328" i="5" s="1"/>
  <c r="S329" i="5" s="1"/>
  <c r="S330" i="5" s="1"/>
  <c r="S331" i="5" s="1"/>
  <c r="S332" i="5" s="1"/>
  <c r="S333" i="5" s="1"/>
  <c r="S334" i="5" s="1"/>
  <c r="S335" i="5" s="1"/>
  <c r="S336" i="5" s="1"/>
  <c r="S337" i="5" s="1"/>
  <c r="S338" i="5" s="1"/>
  <c r="S339" i="5" s="1"/>
  <c r="S340" i="5" s="1"/>
  <c r="S341" i="5" s="1"/>
  <c r="S342" i="5" s="1"/>
  <c r="S343" i="5" s="1"/>
  <c r="S344" i="5" s="1"/>
  <c r="S345" i="5" s="1"/>
  <c r="S346" i="5" s="1"/>
  <c r="S347" i="5" s="1"/>
  <c r="S348" i="5" s="1"/>
  <c r="S349" i="5" s="1"/>
  <c r="S350" i="5" s="1"/>
  <c r="S351" i="5" s="1"/>
  <c r="S352" i="5" s="1"/>
  <c r="S353" i="5" s="1"/>
  <c r="S354" i="5" s="1"/>
  <c r="S355" i="5" s="1"/>
  <c r="S356" i="5" s="1"/>
  <c r="S357" i="5" s="1"/>
  <c r="S358" i="5" s="1"/>
  <c r="S359" i="5" s="1"/>
  <c r="S360" i="5" s="1"/>
  <c r="S361" i="5" s="1"/>
  <c r="S362" i="5" s="1"/>
  <c r="S363" i="5" s="1"/>
  <c r="S364" i="5" s="1"/>
  <c r="S365" i="5" s="1"/>
  <c r="S366" i="5" s="1"/>
  <c r="S367" i="5" s="1"/>
  <c r="S368" i="5" s="1"/>
  <c r="S369" i="5" s="1"/>
  <c r="S370" i="5" s="1"/>
  <c r="S371" i="5" s="1"/>
  <c r="S372" i="5" s="1"/>
  <c r="S373" i="5" s="1"/>
  <c r="S374" i="5" s="1"/>
  <c r="S375" i="5" s="1"/>
  <c r="S376" i="5" s="1"/>
  <c r="S377" i="5" s="1"/>
  <c r="S378" i="5" s="1"/>
  <c r="S379" i="5" s="1"/>
  <c r="S380" i="5" s="1"/>
  <c r="S381" i="5" s="1"/>
  <c r="S382" i="5" s="1"/>
  <c r="S383" i="5" s="1"/>
  <c r="S384" i="5" s="1"/>
  <c r="S385" i="5" s="1"/>
  <c r="S386" i="5" s="1"/>
  <c r="S387" i="5" s="1"/>
  <c r="S388" i="5" s="1"/>
  <c r="S389" i="5" s="1"/>
  <c r="S390" i="5" s="1"/>
  <c r="S391" i="5" s="1"/>
  <c r="S392" i="5" s="1"/>
  <c r="S393" i="5" s="1"/>
  <c r="S394" i="5" s="1"/>
  <c r="S395" i="5"/>
  <c r="S396" i="5" s="1"/>
  <c r="S397" i="5" s="1"/>
  <c r="S398" i="5" s="1"/>
  <c r="S399" i="5" s="1"/>
  <c r="S400" i="5" s="1"/>
  <c r="S401" i="5" s="1"/>
  <c r="S402" i="5" s="1"/>
  <c r="S403" i="5" s="1"/>
  <c r="S404" i="5" s="1"/>
  <c r="S405" i="5" s="1"/>
  <c r="S406" i="5" s="1"/>
  <c r="S407" i="5" s="1"/>
  <c r="S408" i="5" s="1"/>
  <c r="S409" i="5" s="1"/>
  <c r="S410" i="5" s="1"/>
  <c r="S411" i="5" s="1"/>
  <c r="S412" i="5" s="1"/>
  <c r="S413" i="5" s="1"/>
  <c r="S414" i="5" s="1"/>
  <c r="S415" i="5" s="1"/>
  <c r="S416" i="5" s="1"/>
  <c r="S417" i="5" s="1"/>
  <c r="S418" i="5" s="1"/>
  <c r="S419" i="5" s="1"/>
  <c r="S420" i="5" s="1"/>
  <c r="S421" i="5" s="1"/>
  <c r="S422" i="5" s="1"/>
  <c r="S423" i="5" s="1"/>
  <c r="S424" i="5" s="1"/>
  <c r="S425" i="5" s="1"/>
  <c r="S426" i="5" s="1"/>
  <c r="S427" i="5" s="1"/>
  <c r="S428" i="5" s="1"/>
  <c r="S429" i="5" s="1"/>
  <c r="S430" i="5" s="1"/>
  <c r="S431" i="5" s="1"/>
  <c r="S432" i="5" s="1"/>
  <c r="S433" i="5" s="1"/>
  <c r="S434" i="5" s="1"/>
  <c r="S435" i="5" s="1"/>
  <c r="S436" i="5" s="1"/>
  <c r="S437" i="5" s="1"/>
  <c r="S438" i="5" s="1"/>
  <c r="S439" i="5" s="1"/>
  <c r="S440" i="5" s="1"/>
  <c r="S441" i="5" s="1"/>
  <c r="S442" i="5" s="1"/>
  <c r="S443" i="5" s="1"/>
  <c r="S444" i="5" s="1"/>
  <c r="S445" i="5" s="1"/>
  <c r="S446" i="5" s="1"/>
  <c r="S447" i="5" s="1"/>
  <c r="S448" i="5" s="1"/>
  <c r="S449" i="5" s="1"/>
  <c r="S450" i="5" s="1"/>
  <c r="S451" i="5" s="1"/>
  <c r="S452" i="5" s="1"/>
  <c r="S453" i="5" s="1"/>
  <c r="S454" i="5" s="1"/>
  <c r="S455" i="5" s="1"/>
  <c r="S456" i="5" s="1"/>
  <c r="S457" i="5" s="1"/>
  <c r="S458" i="5" s="1"/>
  <c r="S459" i="5" s="1"/>
  <c r="S460" i="5" s="1"/>
  <c r="S461" i="5" s="1"/>
  <c r="S462" i="5" s="1"/>
  <c r="S463" i="5" s="1"/>
  <c r="S464" i="5" s="1"/>
  <c r="S465" i="5" s="1"/>
  <c r="S466" i="5" s="1"/>
  <c r="S467" i="5" s="1"/>
  <c r="S468" i="5" s="1"/>
  <c r="S469" i="5" s="1"/>
  <c r="S470" i="5" s="1"/>
  <c r="S471" i="5" s="1"/>
  <c r="S472" i="5" s="1"/>
  <c r="S473" i="5" s="1"/>
  <c r="S474" i="5" s="1"/>
  <c r="S475" i="5" s="1"/>
  <c r="S476" i="5" s="1"/>
  <c r="S477" i="5" s="1"/>
  <c r="S478" i="5" s="1"/>
  <c r="S479" i="5" s="1"/>
  <c r="S480" i="5" s="1"/>
  <c r="S481" i="5" s="1"/>
  <c r="S482" i="5" s="1"/>
  <c r="S483" i="5" s="1"/>
  <c r="S484" i="5" s="1"/>
  <c r="S485" i="5" s="1"/>
  <c r="S486" i="5" s="1"/>
  <c r="S487" i="5" s="1"/>
  <c r="S488" i="5" s="1"/>
  <c r="S489" i="5" s="1"/>
  <c r="S490" i="5" s="1"/>
  <c r="S491" i="5" s="1"/>
  <c r="S492" i="5" s="1"/>
  <c r="S493" i="5" s="1"/>
  <c r="S494" i="5" s="1"/>
  <c r="S495" i="5" s="1"/>
  <c r="S496" i="5" s="1"/>
  <c r="S497" i="5" s="1"/>
  <c r="S498" i="5" s="1"/>
  <c r="S499" i="5" s="1"/>
  <c r="S500" i="5" s="1"/>
  <c r="S501" i="5" s="1"/>
  <c r="S502" i="5" s="1"/>
  <c r="S503" i="5" s="1"/>
  <c r="S504" i="5" s="1"/>
  <c r="S505" i="5" s="1"/>
  <c r="S506" i="5" s="1"/>
  <c r="S507" i="5" s="1"/>
  <c r="S508" i="5" s="1"/>
  <c r="S509" i="5" s="1"/>
  <c r="S510" i="5" s="1"/>
  <c r="S511" i="5" s="1"/>
  <c r="S512" i="5" s="1"/>
  <c r="S513" i="5" s="1"/>
  <c r="S514" i="5" s="1"/>
  <c r="S515" i="5" s="1"/>
  <c r="S516" i="5" s="1"/>
  <c r="S517" i="5" s="1"/>
  <c r="S518" i="5" s="1"/>
  <c r="S519" i="5" s="1"/>
  <c r="S520" i="5" s="1"/>
  <c r="S521" i="5" s="1"/>
  <c r="S522" i="5" s="1"/>
  <c r="S523" i="5" s="1"/>
  <c r="S524" i="5" s="1"/>
  <c r="S525" i="5" s="1"/>
  <c r="S526" i="5" s="1"/>
  <c r="S527" i="5" s="1"/>
  <c r="S528" i="5" s="1"/>
  <c r="S529" i="5" s="1"/>
  <c r="S530" i="5" s="1"/>
  <c r="S531" i="5" s="1"/>
  <c r="S532" i="5" s="1"/>
  <c r="S533" i="5" s="1"/>
  <c r="S534" i="5" s="1"/>
  <c r="S535" i="5" s="1"/>
  <c r="S536" i="5" s="1"/>
  <c r="S537" i="5" s="1"/>
  <c r="S538" i="5" s="1"/>
  <c r="S539" i="5" s="1"/>
  <c r="S540" i="5" s="1"/>
  <c r="S541" i="5" s="1"/>
  <c r="S542" i="5" s="1"/>
  <c r="S543" i="5" s="1"/>
  <c r="S544" i="5" s="1"/>
  <c r="S545" i="5" s="1"/>
  <c r="S546" i="5" s="1"/>
  <c r="S547" i="5" s="1"/>
  <c r="S548" i="5" s="1"/>
  <c r="S549" i="5" s="1"/>
  <c r="S550" i="5" s="1"/>
  <c r="S551" i="5" s="1"/>
  <c r="S552" i="5" s="1"/>
  <c r="S553" i="5" s="1"/>
  <c r="S554" i="5" s="1"/>
  <c r="S555" i="5" s="1"/>
  <c r="S556" i="5" s="1"/>
  <c r="S557" i="5" s="1"/>
  <c r="S558" i="5" s="1"/>
  <c r="S559" i="5" s="1"/>
  <c r="S560" i="5" s="1"/>
  <c r="S561" i="5" s="1"/>
  <c r="S562" i="5" s="1"/>
  <c r="S563" i="5" s="1"/>
  <c r="S564" i="5" s="1"/>
  <c r="S565" i="5" s="1"/>
  <c r="S566" i="5" s="1"/>
  <c r="S567" i="5" s="1"/>
  <c r="S568" i="5" s="1"/>
  <c r="S569" i="5" s="1"/>
  <c r="S570" i="5" s="1"/>
  <c r="S571" i="5" s="1"/>
  <c r="S572" i="5" s="1"/>
  <c r="S573" i="5" s="1"/>
  <c r="S574" i="5" s="1"/>
  <c r="S575" i="5" s="1"/>
  <c r="S576" i="5" s="1"/>
  <c r="S577" i="5" s="1"/>
  <c r="S578" i="5" s="1"/>
  <c r="S579" i="5" s="1"/>
  <c r="S580" i="5" s="1"/>
  <c r="S581" i="5" s="1"/>
  <c r="S582" i="5" s="1"/>
  <c r="S583" i="5" s="1"/>
  <c r="S584" i="5" s="1"/>
  <c r="S585" i="5" s="1"/>
  <c r="S586" i="5" s="1"/>
  <c r="S587" i="5" s="1"/>
  <c r="S588" i="5" s="1"/>
  <c r="S589" i="5" s="1"/>
  <c r="S590" i="5" s="1"/>
  <c r="S591" i="5" s="1"/>
  <c r="S592" i="5" s="1"/>
  <c r="S593" i="5" s="1"/>
  <c r="S594" i="5"/>
  <c r="S595" i="5" s="1"/>
  <c r="S596" i="5" s="1"/>
  <c r="S597" i="5" s="1"/>
  <c r="S598" i="5" s="1"/>
  <c r="S599" i="5" s="1"/>
  <c r="S600" i="5" s="1"/>
  <c r="S601" i="5" s="1"/>
  <c r="S602" i="5" s="1"/>
  <c r="S603" i="5" s="1"/>
  <c r="S604" i="5" s="1"/>
  <c r="S605" i="5" s="1"/>
  <c r="S606" i="5" s="1"/>
  <c r="S607" i="5" s="1"/>
  <c r="S608" i="5" s="1"/>
  <c r="S609" i="5" s="1"/>
  <c r="S610" i="5" s="1"/>
  <c r="S611" i="5" s="1"/>
  <c r="S612" i="5" s="1"/>
  <c r="S613" i="5" s="1"/>
  <c r="S614" i="5" s="1"/>
  <c r="S615" i="5" s="1"/>
  <c r="S616" i="5" s="1"/>
  <c r="S617" i="5" s="1"/>
  <c r="S618" i="5" s="1"/>
  <c r="S619" i="5" s="1"/>
  <c r="S620" i="5" s="1"/>
  <c r="S621" i="5" s="1"/>
  <c r="S622" i="5" s="1"/>
  <c r="S623" i="5" s="1"/>
  <c r="S624" i="5" s="1"/>
  <c r="S625" i="5" s="1"/>
  <c r="S626" i="5" s="1"/>
  <c r="S627" i="5" s="1"/>
  <c r="S628" i="5" s="1"/>
  <c r="S629" i="5" s="1"/>
  <c r="S630" i="5" s="1"/>
  <c r="S631" i="5" s="1"/>
  <c r="S632" i="5" s="1"/>
  <c r="S633" i="5" s="1"/>
  <c r="S634" i="5" s="1"/>
  <c r="S635" i="5" s="1"/>
  <c r="S636" i="5" s="1"/>
  <c r="S637" i="5" s="1"/>
  <c r="S638" i="5" s="1"/>
  <c r="S639" i="5" s="1"/>
  <c r="S640" i="5" s="1"/>
  <c r="S641" i="5" s="1"/>
  <c r="S642" i="5" s="1"/>
  <c r="S643" i="5" s="1"/>
  <c r="S644" i="5" s="1"/>
  <c r="S645" i="5" s="1"/>
  <c r="S646" i="5" s="1"/>
  <c r="S647" i="5" s="1"/>
  <c r="S648" i="5" s="1"/>
  <c r="S649" i="5" s="1"/>
  <c r="S650" i="5" s="1"/>
  <c r="S651" i="5" s="1"/>
  <c r="S652" i="5" s="1"/>
  <c r="S653" i="5" s="1"/>
  <c r="S654" i="5" s="1"/>
  <c r="S655" i="5" s="1"/>
  <c r="S656" i="5" s="1"/>
  <c r="S657" i="5" s="1"/>
  <c r="S658" i="5" s="1"/>
  <c r="S659" i="5" s="1"/>
  <c r="S660" i="5" s="1"/>
  <c r="S661" i="5" s="1"/>
  <c r="S662" i="5" s="1"/>
  <c r="S663" i="5" s="1"/>
  <c r="S664" i="5" s="1"/>
  <c r="S665" i="5" s="1"/>
  <c r="S666" i="5" s="1"/>
  <c r="S667" i="5" s="1"/>
  <c r="S668" i="5" s="1"/>
  <c r="S669" i="5" s="1"/>
  <c r="S670" i="5" s="1"/>
  <c r="S671" i="5" s="1"/>
  <c r="S672" i="5" s="1"/>
  <c r="S673" i="5" s="1"/>
  <c r="S674" i="5" s="1"/>
  <c r="S675" i="5" s="1"/>
  <c r="S676" i="5" s="1"/>
  <c r="S677" i="5" s="1"/>
  <c r="S678" i="5" s="1"/>
  <c r="S679" i="5" s="1"/>
  <c r="S680" i="5" s="1"/>
  <c r="S681" i="5" s="1"/>
  <c r="S682" i="5" s="1"/>
  <c r="S683" i="5" s="1"/>
  <c r="S684" i="5" s="1"/>
  <c r="S685" i="5" s="1"/>
  <c r="S686" i="5" s="1"/>
  <c r="S687" i="5" s="1"/>
  <c r="S688" i="5" s="1"/>
  <c r="S689" i="5" s="1"/>
  <c r="S690" i="5" s="1"/>
  <c r="S691" i="5" s="1"/>
  <c r="S692" i="5" s="1"/>
  <c r="S693" i="5" s="1"/>
  <c r="S694" i="5" s="1"/>
  <c r="S695" i="5" s="1"/>
  <c r="S696" i="5" s="1"/>
  <c r="S697" i="5" s="1"/>
  <c r="S698" i="5" s="1"/>
  <c r="S699" i="5" s="1"/>
  <c r="S700" i="5" s="1"/>
  <c r="S701" i="5" s="1"/>
  <c r="S702" i="5" s="1"/>
  <c r="S703" i="5" s="1"/>
  <c r="S704" i="5" s="1"/>
  <c r="S705" i="5" s="1"/>
  <c r="S706" i="5" s="1"/>
  <c r="S707" i="5" s="1"/>
  <c r="S708" i="5" s="1"/>
  <c r="S709" i="5" s="1"/>
  <c r="S710" i="5" s="1"/>
  <c r="S711" i="5" s="1"/>
  <c r="S712" i="5" s="1"/>
  <c r="S713" i="5" s="1"/>
  <c r="S714" i="5" s="1"/>
  <c r="S715" i="5" s="1"/>
  <c r="S716" i="5" s="1"/>
  <c r="S717" i="5" s="1"/>
  <c r="S718" i="5" s="1"/>
  <c r="S719" i="5" s="1"/>
  <c r="S720" i="5" s="1"/>
  <c r="S721" i="5" s="1"/>
  <c r="S722" i="5" s="1"/>
  <c r="S723" i="5" s="1"/>
  <c r="S724" i="5" s="1"/>
  <c r="S725" i="5" s="1"/>
  <c r="S726" i="5" s="1"/>
  <c r="S727" i="5" s="1"/>
  <c r="S728" i="5" s="1"/>
  <c r="S729" i="5" s="1"/>
  <c r="S730" i="5" s="1"/>
  <c r="S731" i="5" s="1"/>
  <c r="S732" i="5" s="1"/>
  <c r="S733" i="5" s="1"/>
  <c r="S734" i="5" s="1"/>
  <c r="S735" i="5" s="1"/>
  <c r="S736" i="5" s="1"/>
  <c r="S737" i="5" s="1"/>
  <c r="S738" i="5" s="1"/>
  <c r="S739" i="5" s="1"/>
  <c r="S740" i="5" s="1"/>
  <c r="S741" i="5" s="1"/>
  <c r="S742" i="5" s="1"/>
  <c r="S743" i="5" s="1"/>
  <c r="S744" i="5" s="1"/>
  <c r="S745" i="5" s="1"/>
  <c r="S746" i="5" s="1"/>
  <c r="S747" i="5" s="1"/>
  <c r="S748" i="5" s="1"/>
  <c r="S749" i="5" s="1"/>
  <c r="S750" i="5" s="1"/>
  <c r="S751" i="5" s="1"/>
  <c r="S752" i="5" s="1"/>
  <c r="S753" i="5" s="1"/>
  <c r="S754" i="5" s="1"/>
  <c r="S755" i="5" s="1"/>
  <c r="S756" i="5" s="1"/>
  <c r="S757" i="5" s="1"/>
  <c r="S758" i="5" s="1"/>
  <c r="S759" i="5" s="1"/>
  <c r="S760" i="5" s="1"/>
  <c r="S761" i="5" s="1"/>
  <c r="S762" i="5" s="1"/>
  <c r="S763" i="5" s="1"/>
  <c r="S764" i="5" s="1"/>
  <c r="S765" i="5" s="1"/>
  <c r="S766" i="5" s="1"/>
  <c r="S767" i="5" s="1"/>
  <c r="S768" i="5" s="1"/>
  <c r="S769" i="5" s="1"/>
  <c r="S770" i="5" s="1"/>
  <c r="S771" i="5" s="1"/>
  <c r="S772" i="5" s="1"/>
  <c r="S773" i="5" s="1"/>
  <c r="S774" i="5" s="1"/>
  <c r="S775" i="5" s="1"/>
  <c r="S776" i="5" s="1"/>
  <c r="S777" i="5" s="1"/>
  <c r="S778" i="5" s="1"/>
  <c r="S779" i="5" s="1"/>
  <c r="S780" i="5" s="1"/>
  <c r="S781" i="5" s="1"/>
  <c r="S782" i="5" s="1"/>
  <c r="S783" i="5" s="1"/>
  <c r="S784" i="5" s="1"/>
  <c r="S785" i="5" s="1"/>
  <c r="S786" i="5" s="1"/>
  <c r="S787" i="5" s="1"/>
  <c r="S788" i="5" s="1"/>
  <c r="S789" i="5" s="1"/>
  <c r="S790" i="5" s="1"/>
  <c r="S791" i="5" s="1"/>
  <c r="S792" i="5" s="1"/>
  <c r="S793" i="5" s="1"/>
  <c r="S794" i="5" s="1"/>
  <c r="S795" i="5" s="1"/>
  <c r="S796" i="5" s="1"/>
  <c r="S797" i="5" s="1"/>
  <c r="S798" i="5" s="1"/>
  <c r="S799" i="5" s="1"/>
  <c r="S800" i="5" s="1"/>
  <c r="S801" i="5" s="1"/>
  <c r="S802" i="5" s="1"/>
  <c r="S803" i="5" s="1"/>
  <c r="S804" i="5" s="1"/>
  <c r="S805" i="5" s="1"/>
  <c r="S806" i="5" s="1"/>
  <c r="S807" i="5" s="1"/>
  <c r="S808" i="5" s="1"/>
  <c r="S809" i="5" s="1"/>
  <c r="S810" i="5" s="1"/>
  <c r="S811" i="5" s="1"/>
  <c r="S812" i="5" s="1"/>
  <c r="S813" i="5" s="1"/>
  <c r="S814" i="5" s="1"/>
  <c r="S815" i="5" s="1"/>
  <c r="S816" i="5" s="1"/>
  <c r="S817" i="5" s="1"/>
  <c r="S818" i="5" s="1"/>
  <c r="S819" i="5" s="1"/>
  <c r="S820" i="5" s="1"/>
  <c r="S821" i="5" s="1"/>
  <c r="S822" i="5" s="1"/>
  <c r="S823" i="5" s="1"/>
  <c r="S824" i="5" s="1"/>
  <c r="S825" i="5" s="1"/>
  <c r="S826" i="5" s="1"/>
  <c r="S827" i="5" s="1"/>
  <c r="S828" i="5" s="1"/>
  <c r="S829" i="5" s="1"/>
  <c r="S830" i="5" s="1"/>
  <c r="S831" i="5" s="1"/>
  <c r="S832" i="5" s="1"/>
  <c r="S833" i="5" s="1"/>
  <c r="S834" i="5" s="1"/>
  <c r="S835" i="5" s="1"/>
  <c r="S836" i="5" s="1"/>
  <c r="S837" i="5" s="1"/>
  <c r="S838" i="5" s="1"/>
  <c r="S839" i="5" s="1"/>
  <c r="S840" i="5" s="1"/>
  <c r="S841" i="5" s="1"/>
  <c r="S842" i="5" s="1"/>
  <c r="S843" i="5" s="1"/>
  <c r="S844" i="5" s="1"/>
  <c r="S845" i="5" s="1"/>
  <c r="S846" i="5" s="1"/>
  <c r="S847" i="5" s="1"/>
  <c r="Q748" i="5"/>
  <c r="Q749" i="5" s="1"/>
  <c r="Q750" i="5" s="1"/>
  <c r="Q751" i="5" s="1"/>
  <c r="Q752" i="5" s="1"/>
  <c r="Q753" i="5" s="1"/>
  <c r="Q754" i="5" s="1"/>
  <c r="Q755" i="5" s="1"/>
  <c r="Q756" i="5" s="1"/>
  <c r="Q757" i="5" s="1"/>
  <c r="Q758" i="5" s="1"/>
  <c r="Q759" i="5" s="1"/>
  <c r="Q760" i="5" s="1"/>
  <c r="Q761" i="5" s="1"/>
  <c r="Q762" i="5" s="1"/>
  <c r="Q763" i="5" s="1"/>
  <c r="Q764" i="5" s="1"/>
  <c r="Q765" i="5" s="1"/>
  <c r="Q766" i="5" s="1"/>
  <c r="Q767" i="5" s="1"/>
  <c r="Q768" i="5" s="1"/>
  <c r="Q769" i="5" s="1"/>
  <c r="Q770" i="5" s="1"/>
  <c r="Q771" i="5" s="1"/>
  <c r="Q772" i="5" s="1"/>
  <c r="Q773" i="5" s="1"/>
  <c r="Q774" i="5" s="1"/>
  <c r="Q775" i="5" s="1"/>
  <c r="Q776" i="5" s="1"/>
  <c r="Q777" i="5" s="1"/>
  <c r="Q778" i="5" s="1"/>
  <c r="Q779" i="5" s="1"/>
  <c r="Q780" i="5" s="1"/>
  <c r="Q781" i="5" s="1"/>
  <c r="Q782" i="5" s="1"/>
  <c r="Q783" i="5" s="1"/>
  <c r="Q784" i="5" s="1"/>
  <c r="Q785" i="5" s="1"/>
  <c r="Q786" i="5" s="1"/>
  <c r="Q787" i="5" s="1"/>
  <c r="Q788" i="5" s="1"/>
  <c r="Q789" i="5" s="1"/>
  <c r="Q790" i="5" s="1"/>
  <c r="Q791" i="5" s="1"/>
  <c r="Q792" i="5" s="1"/>
  <c r="Q793" i="5" s="1"/>
  <c r="Q794" i="5" s="1"/>
  <c r="Q795" i="5" s="1"/>
  <c r="Q796" i="5" s="1"/>
  <c r="Q797" i="5" s="1"/>
  <c r="Q798" i="5" s="1"/>
  <c r="Q799" i="5" s="1"/>
  <c r="Q800" i="5" s="1"/>
  <c r="Q801" i="5" s="1"/>
  <c r="Q802" i="5" s="1"/>
  <c r="Q803" i="5" s="1"/>
  <c r="Q804" i="5" s="1"/>
  <c r="Q805" i="5" s="1"/>
  <c r="Q806" i="5" s="1"/>
  <c r="Q807" i="5" s="1"/>
  <c r="Q808" i="5" s="1"/>
  <c r="Q809" i="5" s="1"/>
  <c r="Q810" i="5" s="1"/>
  <c r="Q811" i="5" s="1"/>
  <c r="Q812" i="5" s="1"/>
  <c r="Q813" i="5" s="1"/>
  <c r="Q814" i="5" s="1"/>
  <c r="Q815" i="5" s="1"/>
  <c r="Q816" i="5" s="1"/>
  <c r="Q817" i="5" s="1"/>
  <c r="Q818" i="5" s="1"/>
  <c r="Q819" i="5" s="1"/>
  <c r="Q820" i="5" s="1"/>
  <c r="Q821" i="5" s="1"/>
  <c r="Q822" i="5" s="1"/>
  <c r="Q823" i="5" s="1"/>
  <c r="Q824" i="5" s="1"/>
  <c r="Q825" i="5" s="1"/>
  <c r="Q826" i="5" s="1"/>
  <c r="Q827" i="5" s="1"/>
  <c r="Q828" i="5" s="1"/>
  <c r="Q829" i="5" s="1"/>
  <c r="Q830" i="5" s="1"/>
  <c r="Q831" i="5" s="1"/>
  <c r="Q832" i="5" s="1"/>
  <c r="Q833" i="5" s="1"/>
  <c r="Q834" i="5" s="1"/>
  <c r="Q835" i="5" s="1"/>
  <c r="Q836" i="5" s="1"/>
  <c r="Q837" i="5" s="1"/>
  <c r="Q838" i="5" s="1"/>
  <c r="Q839" i="5" s="1"/>
  <c r="Q840" i="5" s="1"/>
  <c r="Q841" i="5"/>
  <c r="Q842" i="5" s="1"/>
  <c r="Q843" i="5" s="1"/>
  <c r="Q844" i="5" s="1"/>
  <c r="Q845" i="5" s="1"/>
  <c r="Q846" i="5" s="1"/>
  <c r="Q847" i="5" s="1"/>
  <c r="Q848" i="5" s="1"/>
  <c r="Q849" i="5" s="1"/>
  <c r="Q850" i="5" s="1"/>
  <c r="Q851" i="5" s="1"/>
  <c r="Q852" i="5" s="1"/>
  <c r="Q853" i="5" s="1"/>
  <c r="Q854" i="5" s="1"/>
  <c r="Q855" i="5" s="1"/>
  <c r="Q856" i="5" s="1"/>
  <c r="Q857" i="5" s="1"/>
  <c r="Q858" i="5" s="1"/>
  <c r="Q859" i="5" s="1"/>
  <c r="Q860" i="5" s="1"/>
  <c r="Q861" i="5" s="1"/>
  <c r="Q862" i="5" s="1"/>
  <c r="Q863" i="5" s="1"/>
  <c r="Q864" i="5" s="1"/>
  <c r="Q865" i="5" s="1"/>
  <c r="Q866" i="5" s="1"/>
  <c r="Q867" i="5" s="1"/>
  <c r="Q868" i="5" s="1"/>
  <c r="Q869" i="5" s="1"/>
  <c r="Q870" i="5" s="1"/>
  <c r="Q871" i="5" s="1"/>
  <c r="Q872" i="5" s="1"/>
  <c r="Q873" i="5" s="1"/>
  <c r="Q874" i="5" s="1"/>
  <c r="Q875" i="5" s="1"/>
  <c r="Q876" i="5" s="1"/>
  <c r="Q877" i="5" s="1"/>
  <c r="Q878" i="5" s="1"/>
  <c r="Q879" i="5" s="1"/>
  <c r="Q880" i="5" s="1"/>
  <c r="Q881" i="5" s="1"/>
  <c r="Q882" i="5" s="1"/>
  <c r="Q883" i="5" s="1"/>
  <c r="Q884" i="5" s="1"/>
  <c r="Q885" i="5" s="1"/>
  <c r="Q886" i="5" s="1"/>
  <c r="Q887" i="5" s="1"/>
  <c r="Q888" i="5" s="1"/>
  <c r="Q889" i="5" s="1"/>
  <c r="Q890" i="5" s="1"/>
  <c r="Q891" i="5" s="1"/>
  <c r="Q892" i="5" s="1"/>
  <c r="Q893" i="5" s="1"/>
  <c r="Q894" i="5" s="1"/>
  <c r="Q895" i="5" s="1"/>
  <c r="Q896" i="5" s="1"/>
  <c r="Q897" i="5" s="1"/>
  <c r="Q898" i="5" s="1"/>
  <c r="Q899" i="5" s="1"/>
  <c r="Q900" i="5" s="1"/>
  <c r="Q901" i="5" s="1"/>
  <c r="Q902" i="5" s="1"/>
  <c r="Q903" i="5" s="1"/>
  <c r="Q904" i="5" s="1"/>
  <c r="Q905" i="5" s="1"/>
  <c r="Q906" i="5" s="1"/>
  <c r="Q907" i="5" s="1"/>
  <c r="Q908" i="5" s="1"/>
  <c r="Q909" i="5" s="1"/>
  <c r="Q910" i="5" s="1"/>
  <c r="Q911" i="5" s="1"/>
  <c r="Q912" i="5" s="1"/>
  <c r="Q913" i="5" s="1"/>
  <c r="Q914" i="5" s="1"/>
  <c r="Q915" i="5" s="1"/>
  <c r="Q916" i="5" s="1"/>
  <c r="Q917" i="5" s="1"/>
  <c r="Q918" i="5" s="1"/>
  <c r="Q919" i="5" s="1"/>
  <c r="Q920" i="5" s="1"/>
  <c r="Q921" i="5" s="1"/>
  <c r="Q922" i="5" s="1"/>
  <c r="Q923" i="5" s="1"/>
  <c r="Q924" i="5" s="1"/>
  <c r="Q925" i="5" s="1"/>
  <c r="Q926" i="5" s="1"/>
  <c r="Q927" i="5" s="1"/>
  <c r="Q928" i="5" s="1"/>
  <c r="Q929" i="5" s="1"/>
  <c r="Q930" i="5" s="1"/>
  <c r="Q931" i="5" s="1"/>
  <c r="Q932" i="5" s="1"/>
  <c r="Q933" i="5" s="1"/>
  <c r="Q934" i="5" s="1"/>
  <c r="Q935" i="5" s="1"/>
  <c r="Q936" i="5" s="1"/>
  <c r="Q937" i="5" s="1"/>
  <c r="Q938" i="5" s="1"/>
  <c r="Q939" i="5" s="1"/>
  <c r="Q940" i="5" s="1"/>
  <c r="Q941" i="5" s="1"/>
  <c r="Q942" i="5" s="1"/>
  <c r="Q943" i="5" s="1"/>
  <c r="Q944" i="5" s="1"/>
  <c r="Q945" i="5" s="1"/>
  <c r="Q946" i="5" s="1"/>
  <c r="Q947" i="5" s="1"/>
  <c r="Q948" i="5" s="1"/>
  <c r="Q949" i="5" s="1"/>
  <c r="Q950" i="5" s="1"/>
  <c r="Q951" i="5" s="1"/>
  <c r="Q952" i="5" s="1"/>
  <c r="Q953" i="5" s="1"/>
  <c r="Q954" i="5" s="1"/>
  <c r="Q955" i="5" s="1"/>
  <c r="Q956" i="5" s="1"/>
  <c r="Q957" i="5" s="1"/>
  <c r="Q958" i="5" s="1"/>
  <c r="Q959" i="5" s="1"/>
  <c r="Q960" i="5" s="1"/>
  <c r="Q961" i="5" s="1"/>
  <c r="Q962" i="5" s="1"/>
  <c r="Q963" i="5" s="1"/>
  <c r="Q964" i="5" s="1"/>
  <c r="Q965" i="5" s="1"/>
  <c r="Q966" i="5" s="1"/>
  <c r="Q967" i="5" s="1"/>
  <c r="Q968" i="5" s="1"/>
  <c r="Q969" i="5" s="1"/>
  <c r="Q970" i="5" s="1"/>
  <c r="Q971" i="5" s="1"/>
  <c r="Q972" i="5" s="1"/>
  <c r="Q973" i="5" s="1"/>
  <c r="Q974" i="5" s="1"/>
  <c r="Q975" i="5" s="1"/>
  <c r="Q976" i="5" s="1"/>
  <c r="Q977" i="5" s="1"/>
  <c r="Q978" i="5" s="1"/>
  <c r="Q979" i="5" s="1"/>
  <c r="Q980" i="5" s="1"/>
  <c r="Q981" i="5" s="1"/>
  <c r="Q982" i="5" s="1"/>
  <c r="Q983" i="5" s="1"/>
  <c r="Q984" i="5" s="1"/>
  <c r="Q985" i="5" s="1"/>
  <c r="Q986" i="5" s="1"/>
  <c r="Q987" i="5" s="1"/>
  <c r="Q988" i="5" s="1"/>
  <c r="Q989" i="5" s="1"/>
  <c r="Q990" i="5" s="1"/>
  <c r="Q991" i="5" s="1"/>
  <c r="Q992" i="5" s="1"/>
  <c r="Q993" i="5" s="1"/>
  <c r="Q994" i="5" s="1"/>
  <c r="Q995" i="5" s="1"/>
  <c r="Q996" i="5" s="1"/>
  <c r="Q997" i="5" s="1"/>
  <c r="Q998" i="5" s="1"/>
  <c r="Q999" i="5" s="1"/>
  <c r="Q1000" i="5" s="1"/>
  <c r="Q1001" i="5" s="1"/>
  <c r="Q1002" i="5" s="1"/>
  <c r="Q1003" i="5" s="1"/>
  <c r="Q1004" i="5" s="1"/>
  <c r="Q1005" i="5" s="1"/>
  <c r="Q1006" i="5" s="1"/>
  <c r="Q1007" i="5" s="1"/>
  <c r="Q1008" i="5" s="1"/>
  <c r="Q1009" i="5" s="1"/>
  <c r="Q1010" i="5" s="1"/>
  <c r="Q1011" i="5" s="1"/>
  <c r="Q1012" i="5" s="1"/>
  <c r="Q1013" i="5" s="1"/>
  <c r="Q1014" i="5" s="1"/>
  <c r="Q1015" i="5" s="1"/>
  <c r="Q1016" i="5" s="1"/>
  <c r="Q1017" i="5" s="1"/>
  <c r="Q1018" i="5" s="1"/>
  <c r="Q1019" i="5" s="1"/>
  <c r="Q1020" i="5" s="1"/>
  <c r="Q1021" i="5" s="1"/>
  <c r="Q1022" i="5" s="1"/>
  <c r="Q1023" i="5" s="1"/>
  <c r="Q1024" i="5" s="1"/>
  <c r="Q1025" i="5" s="1"/>
  <c r="Q1026" i="5" s="1"/>
  <c r="Q1027" i="5" s="1"/>
  <c r="Q1028" i="5" s="1"/>
  <c r="Q1029" i="5" s="1"/>
  <c r="Q1030" i="5" s="1"/>
  <c r="Q1031" i="5" s="1"/>
  <c r="Q1032" i="5" s="1"/>
  <c r="Q1033" i="5" s="1"/>
  <c r="Q1034" i="5" s="1"/>
  <c r="Q1035" i="5" s="1"/>
  <c r="Q1036" i="5" s="1"/>
  <c r="Q1037" i="5" s="1"/>
  <c r="Q1038" i="5" s="1"/>
  <c r="Q1039" i="5" s="1"/>
  <c r="Q1040" i="5" s="1"/>
  <c r="Q1041" i="5" s="1"/>
  <c r="Q1042" i="5" s="1"/>
  <c r="Q1043" i="5" s="1"/>
  <c r="Q1044" i="5" s="1"/>
  <c r="Q1045" i="5" s="1"/>
  <c r="Q1046" i="5" s="1"/>
  <c r="Q1047" i="5" s="1"/>
  <c r="Q1048" i="5" s="1"/>
  <c r="Q1049" i="5" s="1"/>
  <c r="Q1050" i="5" s="1"/>
  <c r="Q1051" i="5" s="1"/>
  <c r="Q1052" i="5" s="1"/>
  <c r="Q1053" i="5" s="1"/>
  <c r="Q1054" i="5" s="1"/>
  <c r="Q1055" i="5" s="1"/>
  <c r="Q1056" i="5" s="1"/>
  <c r="Q1057" i="5" s="1"/>
  <c r="Q1058" i="5" s="1"/>
  <c r="Q1059" i="5" s="1"/>
  <c r="Q1060" i="5" s="1"/>
  <c r="Q1061" i="5" s="1"/>
  <c r="Q1062" i="5" s="1"/>
  <c r="Q1063" i="5" s="1"/>
  <c r="Q1064" i="5" s="1"/>
  <c r="Q1065" i="5" s="1"/>
  <c r="Q1066" i="5" s="1"/>
  <c r="Q1067" i="5" s="1"/>
  <c r="Q1068" i="5" s="1"/>
  <c r="Q1069" i="5" s="1"/>
  <c r="Q1070" i="5" s="1"/>
  <c r="Q1071" i="5" s="1"/>
  <c r="Q1072" i="5" s="1"/>
  <c r="Q1073" i="5" s="1"/>
  <c r="Q1074" i="5" s="1"/>
  <c r="Q1075" i="5" s="1"/>
  <c r="Q1076" i="5" s="1"/>
  <c r="Q1077" i="5" s="1"/>
  <c r="Q1078" i="5" s="1"/>
  <c r="Q1079" i="5" s="1"/>
  <c r="Q1080" i="5" s="1"/>
  <c r="Q1081" i="5" s="1"/>
  <c r="Q1082" i="5" s="1"/>
  <c r="Q1083" i="5" s="1"/>
  <c r="Q1084" i="5" s="1"/>
  <c r="Q1085" i="5" s="1"/>
  <c r="Q1086" i="5" s="1"/>
  <c r="Q1087" i="5" s="1"/>
  <c r="Q1088" i="5" s="1"/>
  <c r="Q1089" i="5" s="1"/>
  <c r="Q1090" i="5" s="1"/>
  <c r="Q1091" i="5" s="1"/>
  <c r="Q1092" i="5" s="1"/>
  <c r="Q1093" i="5" s="1"/>
  <c r="Q1094" i="5" s="1"/>
  <c r="Q1095" i="5" s="1"/>
  <c r="Q1096" i="5" s="1"/>
  <c r="Q1097" i="5" s="1"/>
  <c r="Q1098" i="5" s="1"/>
  <c r="Q1099" i="5" s="1"/>
  <c r="Q1100" i="5" s="1"/>
  <c r="Q1101" i="5" s="1"/>
  <c r="Q1102" i="5" s="1"/>
  <c r="Q1103" i="5" s="1"/>
  <c r="Q1104" i="5" s="1"/>
  <c r="Q1105" i="5" s="1"/>
  <c r="Q1106" i="5" s="1"/>
  <c r="Q1107" i="5" s="1"/>
  <c r="Q1108" i="5" s="1"/>
  <c r="Q1109" i="5" s="1"/>
  <c r="Q1110" i="5" s="1"/>
  <c r="Q1111" i="5" s="1"/>
  <c r="Q1112" i="5" s="1"/>
  <c r="Q1113" i="5" s="1"/>
  <c r="Q1114" i="5" s="1"/>
  <c r="Q1115" i="5" s="1"/>
  <c r="Q1116" i="5" s="1"/>
  <c r="Q1117" i="5" s="1"/>
  <c r="Q1118" i="5" s="1"/>
  <c r="Q1119" i="5" s="1"/>
  <c r="Q1120" i="5" s="1"/>
  <c r="Q1121" i="5" s="1"/>
  <c r="Q1122" i="5" s="1"/>
  <c r="Q1123" i="5" s="1"/>
  <c r="Q1124" i="5" s="1"/>
  <c r="Q1125" i="5" s="1"/>
  <c r="Q1126" i="5" s="1"/>
  <c r="Q1127" i="5" s="1"/>
  <c r="Q1128" i="5" s="1"/>
  <c r="Q1129" i="5" s="1"/>
  <c r="Q1130" i="5" s="1"/>
  <c r="Q1131" i="5" s="1"/>
  <c r="Q1132" i="5" s="1"/>
  <c r="Q1133" i="5" s="1"/>
  <c r="Q1134" i="5" s="1"/>
  <c r="Q1135" i="5" s="1"/>
  <c r="Q1136" i="5" s="1"/>
  <c r="Q1137" i="5" s="1"/>
  <c r="Q1138" i="5" s="1"/>
  <c r="Q1139" i="5" s="1"/>
  <c r="Q1140" i="5" s="1"/>
  <c r="Q1141" i="5" s="1"/>
  <c r="Q1142" i="5" s="1"/>
  <c r="Q1143" i="5" s="1"/>
  <c r="Q1144" i="5" s="1"/>
  <c r="Q1145" i="5" s="1"/>
  <c r="Q1146" i="5" s="1"/>
  <c r="Q1147" i="5" s="1"/>
  <c r="Q1148" i="5" s="1"/>
  <c r="Q1149" i="5" s="1"/>
  <c r="Q1150" i="5" s="1"/>
  <c r="Q1151" i="5" s="1"/>
  <c r="Q1152" i="5" s="1"/>
  <c r="Q1153" i="5" s="1"/>
  <c r="Q1154" i="5" s="1"/>
  <c r="Q1155" i="5" s="1"/>
  <c r="Q1156" i="5" s="1"/>
  <c r="Q1157" i="5" s="1"/>
  <c r="Q1158" i="5" s="1"/>
  <c r="Q1159" i="5" s="1"/>
  <c r="Q1160" i="5" s="1"/>
  <c r="Q1161" i="5" s="1"/>
  <c r="Q1162" i="5" s="1"/>
  <c r="Q1163" i="5" s="1"/>
  <c r="Q1164" i="5" s="1"/>
  <c r="Q1165" i="5" s="1"/>
  <c r="Q1166" i="5" s="1"/>
  <c r="Q1167" i="5" s="1"/>
  <c r="Q1168" i="5" s="1"/>
  <c r="Q1169" i="5" s="1"/>
  <c r="Q1170" i="5" s="1"/>
  <c r="Q1171" i="5" s="1"/>
  <c r="Q1172" i="5" s="1"/>
  <c r="Q1173" i="5" s="1"/>
  <c r="Q1174" i="5" s="1"/>
  <c r="Q1175" i="5" s="1"/>
  <c r="Q1176" i="5" s="1"/>
  <c r="Q1177" i="5" s="1"/>
  <c r="Q1178" i="5" s="1"/>
  <c r="Q1179" i="5" s="1"/>
  <c r="Q1180" i="5" s="1"/>
  <c r="Q1181" i="5" s="1"/>
  <c r="Q1182" i="5" s="1"/>
  <c r="Q1183" i="5" s="1"/>
  <c r="Q1184" i="5" s="1"/>
  <c r="Q1185" i="5" s="1"/>
  <c r="Q1186" i="5" s="1"/>
  <c r="Q1187" i="5" s="1"/>
  <c r="Q1188" i="5" s="1"/>
  <c r="Q1189" i="5" s="1"/>
  <c r="Q1190" i="5" s="1"/>
  <c r="Q1191" i="5" s="1"/>
  <c r="Q1192" i="5" s="1"/>
  <c r="Q1193" i="5" s="1"/>
  <c r="Q1194" i="5" s="1"/>
  <c r="Q1195" i="5" s="1"/>
  <c r="Q1196" i="5" s="1"/>
  <c r="Q1197" i="5" s="1"/>
  <c r="Q1198" i="5" s="1"/>
  <c r="Q1199" i="5" s="1"/>
  <c r="Q1200" i="5" s="1"/>
  <c r="Q1201" i="5" s="1"/>
  <c r="Q1202" i="5" s="1"/>
  <c r="Q1203" i="5" s="1"/>
  <c r="Q1204" i="5" s="1"/>
  <c r="Q1205" i="5" s="1"/>
  <c r="Q1206" i="5" s="1"/>
  <c r="Q1207" i="5" s="1"/>
  <c r="Q1208" i="5" s="1"/>
  <c r="Q1209" i="5" s="1"/>
  <c r="Q1210" i="5" s="1"/>
  <c r="Q1211" i="5" s="1"/>
  <c r="Q1212" i="5" s="1"/>
  <c r="Q1213" i="5" s="1"/>
  <c r="Q1214" i="5" s="1"/>
  <c r="Q1215" i="5" s="1"/>
  <c r="Q1216" i="5" s="1"/>
  <c r="Q1217" i="5" s="1"/>
  <c r="Q1218" i="5" s="1"/>
  <c r="Q1219" i="5" s="1"/>
  <c r="Q1220" i="5" s="1"/>
  <c r="Q1221" i="5" s="1"/>
  <c r="Q1222" i="5" s="1"/>
  <c r="Q1223" i="5" s="1"/>
  <c r="Q1224" i="5" s="1"/>
  <c r="Q1225" i="5" s="1"/>
  <c r="Q1226" i="5" s="1"/>
  <c r="Q1227" i="5" s="1"/>
  <c r="Q1228" i="5" s="1"/>
  <c r="Q1229" i="5" s="1"/>
  <c r="Q1230" i="5" s="1"/>
  <c r="Q1231" i="5" s="1"/>
  <c r="Q1232" i="5" s="1"/>
  <c r="Q1233" i="5" s="1"/>
  <c r="Q1234" i="5" s="1"/>
  <c r="Q1235" i="5" s="1"/>
  <c r="Q1236" i="5" s="1"/>
  <c r="Q1237" i="5" s="1"/>
  <c r="Q1238" i="5" s="1"/>
  <c r="Q1239" i="5" s="1"/>
  <c r="Q1240" i="5" s="1"/>
  <c r="Q1241" i="5" s="1"/>
  <c r="Q1242" i="5" s="1"/>
  <c r="Q1243" i="5" s="1"/>
  <c r="Q1244" i="5" s="1"/>
  <c r="Q1245" i="5" s="1"/>
  <c r="Q1246" i="5" s="1"/>
  <c r="Q1247" i="5" s="1"/>
  <c r="Q1248" i="5" s="1"/>
  <c r="Q1249" i="5" s="1"/>
  <c r="Q1250" i="5" s="1"/>
  <c r="Q1251" i="5" s="1"/>
  <c r="Q1252" i="5" s="1"/>
  <c r="Q1253" i="5" s="1"/>
  <c r="Q1254" i="5" s="1"/>
  <c r="Q1255" i="5" s="1"/>
  <c r="Q1256" i="5" s="1"/>
  <c r="Q1257" i="5" s="1"/>
  <c r="Q1258" i="5" s="1"/>
  <c r="Q1259" i="5" s="1"/>
  <c r="Q1260" i="5" s="1"/>
  <c r="Q1261" i="5" s="1"/>
  <c r="Q1262" i="5" s="1"/>
  <c r="Q1263" i="5" s="1"/>
  <c r="Q1264" i="5" s="1"/>
  <c r="Q1265" i="5" s="1"/>
  <c r="Q1266" i="5" s="1"/>
  <c r="Q1267" i="5" s="1"/>
  <c r="Q1268" i="5" s="1"/>
  <c r="Q1269" i="5" s="1"/>
  <c r="Q1270" i="5" s="1"/>
  <c r="Q1271" i="5" s="1"/>
  <c r="Q1272" i="5" s="1"/>
  <c r="Q1273" i="5" s="1"/>
  <c r="Q1274" i="5" s="1"/>
  <c r="Q1275" i="5" s="1"/>
  <c r="Q1276" i="5" s="1"/>
  <c r="Q1277" i="5" s="1"/>
  <c r="Q1278" i="5" s="1"/>
  <c r="Q1279" i="5" s="1"/>
  <c r="Q1280" i="5" s="1"/>
  <c r="Q1281" i="5" s="1"/>
  <c r="Q1282" i="5" s="1"/>
  <c r="Q1283" i="5" s="1"/>
  <c r="Q1284" i="5" s="1"/>
  <c r="Q1285" i="5" s="1"/>
  <c r="Q1286" i="5" s="1"/>
  <c r="Q1287" i="5" s="1"/>
  <c r="Q1288" i="5" s="1"/>
  <c r="Q1289" i="5" s="1"/>
  <c r="Q1290" i="5" s="1"/>
  <c r="Q1291" i="5" s="1"/>
  <c r="Q1292" i="5" s="1"/>
  <c r="Q1293" i="5" s="1"/>
  <c r="Q1294" i="5" s="1"/>
  <c r="Q1295" i="5" s="1"/>
  <c r="Q1296" i="5" s="1"/>
  <c r="Q1297" i="5" s="1"/>
  <c r="Q1298" i="5" s="1"/>
  <c r="Q1299" i="5" s="1"/>
  <c r="Q1300" i="5" s="1"/>
  <c r="Q1301" i="5" s="1"/>
  <c r="Q1302" i="5" s="1"/>
  <c r="Q1303" i="5" s="1"/>
  <c r="Q1304" i="5" s="1"/>
  <c r="Q1305" i="5" s="1"/>
  <c r="Q1306" i="5" s="1"/>
  <c r="Q1307" i="5" s="1"/>
  <c r="Q1308" i="5" s="1"/>
  <c r="Q1309" i="5" s="1"/>
  <c r="Q1310" i="5" s="1"/>
  <c r="Q1311" i="5" s="1"/>
  <c r="Q1312" i="5" s="1"/>
  <c r="Q1313" i="5" s="1"/>
  <c r="Q1314" i="5" s="1"/>
  <c r="Q1315" i="5" s="1"/>
  <c r="Q1316" i="5" s="1"/>
  <c r="Q1317" i="5" s="1"/>
  <c r="Q1318" i="5" s="1"/>
  <c r="Q1319" i="5" s="1"/>
  <c r="Q1320" i="5" s="1"/>
  <c r="Q1321" i="5" s="1"/>
  <c r="Q1322" i="5" s="1"/>
  <c r="Q1323" i="5" s="1"/>
  <c r="Q1324" i="5" s="1"/>
  <c r="Q1325" i="5" s="1"/>
  <c r="Q1326" i="5" s="1"/>
  <c r="Q1327" i="5" s="1"/>
  <c r="Q1328" i="5" s="1"/>
  <c r="Q1329" i="5" s="1"/>
  <c r="Q1330" i="5" s="1"/>
  <c r="Q1331" i="5" s="1"/>
  <c r="Q1332" i="5" s="1"/>
  <c r="Q1333" i="5" s="1"/>
  <c r="Q1334" i="5" s="1"/>
  <c r="Q1335" i="5" s="1"/>
  <c r="Q1336" i="5" s="1"/>
  <c r="Q1337" i="5" s="1"/>
  <c r="Q1338" i="5" s="1"/>
  <c r="Q1339" i="5" s="1"/>
  <c r="Q1340" i="5" s="1"/>
  <c r="Q1341" i="5" s="1"/>
  <c r="Q1342" i="5" s="1"/>
  <c r="Q1343" i="5" s="1"/>
  <c r="Q1344" i="5" s="1"/>
  <c r="Q1345" i="5" s="1"/>
  <c r="Q1346" i="5" s="1"/>
  <c r="Q1347" i="5" s="1"/>
  <c r="Q1348" i="5" s="1"/>
  <c r="Q1349" i="5" s="1"/>
  <c r="Q1350" i="5" s="1"/>
  <c r="Q1351" i="5" s="1"/>
  <c r="Q1352" i="5" s="1"/>
  <c r="Q1353" i="5" s="1"/>
  <c r="Q1354" i="5" s="1"/>
  <c r="Q1355" i="5" s="1"/>
  <c r="Q1356" i="5" s="1"/>
  <c r="Q1357" i="5" s="1"/>
  <c r="Q1358" i="5" s="1"/>
  <c r="Q1359" i="5" s="1"/>
  <c r="Q1360" i="5" s="1"/>
  <c r="Q1361" i="5" s="1"/>
  <c r="Q1362" i="5" s="1"/>
  <c r="Q1363" i="5" s="1"/>
  <c r="Q1364" i="5" s="1"/>
  <c r="Q1365" i="5" s="1"/>
  <c r="Q1366" i="5" s="1"/>
  <c r="Q1367" i="5" s="1"/>
  <c r="Q1368" i="5" s="1"/>
  <c r="Q1369" i="5" s="1"/>
  <c r="Q1370" i="5" s="1"/>
  <c r="Q1371" i="5" s="1"/>
  <c r="Q1372" i="5" s="1"/>
  <c r="Q1373" i="5" s="1"/>
  <c r="Q1374" i="5" s="1"/>
  <c r="Q1375" i="5" s="1"/>
  <c r="Q1376" i="5" s="1"/>
  <c r="Q1377" i="5" s="1"/>
  <c r="Q1378" i="5" s="1"/>
  <c r="Q1379" i="5" s="1"/>
  <c r="Q1380" i="5" s="1"/>
  <c r="Q1381" i="5" s="1"/>
  <c r="Q1382" i="5" s="1"/>
  <c r="Q1383" i="5" s="1"/>
  <c r="Q1384" i="5" s="1"/>
  <c r="Q1385" i="5" s="1"/>
  <c r="Q1386" i="5" s="1"/>
  <c r="Q1387" i="5" s="1"/>
  <c r="Q1388" i="5" s="1"/>
  <c r="Q1389" i="5" s="1"/>
  <c r="Q1390" i="5" s="1"/>
  <c r="Q1391" i="5" s="1"/>
  <c r="Q1392" i="5" s="1"/>
  <c r="Q1393" i="5" s="1"/>
  <c r="Q1394" i="5" s="1"/>
  <c r="Q1395" i="5" s="1"/>
  <c r="Q1396" i="5" s="1"/>
  <c r="Q1397" i="5" s="1"/>
  <c r="Q1398" i="5" s="1"/>
  <c r="Q1399" i="5" s="1"/>
  <c r="Q1400" i="5" s="1"/>
  <c r="Q1401" i="5" s="1"/>
  <c r="Q1402" i="5" s="1"/>
  <c r="Q1403" i="5" s="1"/>
  <c r="Q1404" i="5" s="1"/>
  <c r="Q1405" i="5" s="1"/>
  <c r="Q1406" i="5" s="1"/>
  <c r="Q1407" i="5" s="1"/>
  <c r="Q1408" i="5" s="1"/>
  <c r="Q1409" i="5" s="1"/>
  <c r="Q1410" i="5" s="1"/>
  <c r="Q1411" i="5" s="1"/>
  <c r="Q1412" i="5" s="1"/>
  <c r="Q1413" i="5" s="1"/>
  <c r="Q1414" i="5" s="1"/>
  <c r="Q1415" i="5" s="1"/>
  <c r="Q1416" i="5" s="1"/>
  <c r="Q1417" i="5" s="1"/>
  <c r="Q1418" i="5" s="1"/>
  <c r="Q1419" i="5" s="1"/>
  <c r="Q1420" i="5" s="1"/>
  <c r="Q1421" i="5" s="1"/>
  <c r="Q1422" i="5" s="1"/>
  <c r="Q1423" i="5" s="1"/>
  <c r="Q1424" i="5" s="1"/>
  <c r="Q1425" i="5" s="1"/>
  <c r="Q1426" i="5" s="1"/>
  <c r="Q1427" i="5" s="1"/>
  <c r="Q1428" i="5" s="1"/>
  <c r="Q1429" i="5" s="1"/>
  <c r="Q1430" i="5" s="1"/>
  <c r="Q1431" i="5" s="1"/>
  <c r="Q1432" i="5" s="1"/>
  <c r="Q1433" i="5" s="1"/>
  <c r="Q1434" i="5" s="1"/>
  <c r="Q1435" i="5" s="1"/>
  <c r="Q1436" i="5" s="1"/>
  <c r="Q1437" i="5" s="1"/>
  <c r="Q1438" i="5" s="1"/>
  <c r="Q1439" i="5" s="1"/>
  <c r="Q1440" i="5" s="1"/>
  <c r="Q1441" i="5" s="1"/>
  <c r="Q1442" i="5" s="1"/>
  <c r="Q1443" i="5" s="1"/>
  <c r="Q1444" i="5" s="1"/>
  <c r="Q1445" i="5" s="1"/>
  <c r="Q1446" i="5" s="1"/>
  <c r="Q1447" i="5" s="1"/>
  <c r="Q1448" i="5" s="1"/>
  <c r="Q1449" i="5" s="1"/>
  <c r="Q1450" i="5" s="1"/>
  <c r="Q1451" i="5" s="1"/>
  <c r="Q1452" i="5" s="1"/>
  <c r="Q1453" i="5" s="1"/>
  <c r="Q1454" i="5" s="1"/>
  <c r="Q1455" i="5" s="1"/>
  <c r="Q1456" i="5" s="1"/>
  <c r="Q1457" i="5" s="1"/>
  <c r="Q1458" i="5" s="1"/>
  <c r="Q1459" i="5" s="1"/>
  <c r="Q1460" i="5" s="1"/>
  <c r="Q1461" i="5" s="1"/>
  <c r="Q1462" i="5" s="1"/>
  <c r="Q1463" i="5" s="1"/>
  <c r="Q1464" i="5" s="1"/>
  <c r="Q1465" i="5" s="1"/>
  <c r="Q1466" i="5" s="1"/>
  <c r="Q1467" i="5" s="1"/>
  <c r="Q1468" i="5" s="1"/>
  <c r="Q1469" i="5" s="1"/>
  <c r="Q1470" i="5" s="1"/>
  <c r="Q1471" i="5" s="1"/>
  <c r="Q1472" i="5" s="1"/>
  <c r="Q1473" i="5" s="1"/>
  <c r="Q1474" i="5" s="1"/>
  <c r="Q1475" i="5" s="1"/>
  <c r="Q1476" i="5" s="1"/>
  <c r="Q1477" i="5" s="1"/>
  <c r="Q1478" i="5" s="1"/>
  <c r="Q1479" i="5" s="1"/>
  <c r="Q1480" i="5" s="1"/>
  <c r="Q1481" i="5" s="1"/>
  <c r="Q1482" i="5" s="1"/>
  <c r="Q1483" i="5" s="1"/>
  <c r="Q1484" i="5" s="1"/>
  <c r="Q1485" i="5" s="1"/>
  <c r="Q1486" i="5" s="1"/>
  <c r="Q1487" i="5" s="1"/>
  <c r="Q1488" i="5" s="1"/>
  <c r="Q1489" i="5" s="1"/>
  <c r="Q1490" i="5" s="1"/>
  <c r="Q1491" i="5" s="1"/>
  <c r="Q1492" i="5" s="1"/>
  <c r="Q1493" i="5" s="1"/>
  <c r="Q1494" i="5" s="1"/>
  <c r="Q1495" i="5" s="1"/>
  <c r="Q1496" i="5" s="1"/>
  <c r="Q1497" i="5" s="1"/>
  <c r="Q1498" i="5" s="1"/>
  <c r="Q1499" i="5" s="1"/>
  <c r="Q1500" i="5" s="1"/>
  <c r="Q1501" i="5" s="1"/>
  <c r="Q1502" i="5" s="1"/>
  <c r="Q1503" i="5" s="1"/>
  <c r="Q1504" i="5" s="1"/>
  <c r="Q1505" i="5" s="1"/>
  <c r="Q1506" i="5" s="1"/>
  <c r="Q1507" i="5" s="1"/>
  <c r="Q1508" i="5" s="1"/>
  <c r="Q1509" i="5" s="1"/>
  <c r="Q1510" i="5" s="1"/>
  <c r="Q1511" i="5" s="1"/>
  <c r="Q1512" i="5" s="1"/>
  <c r="Q1513" i="5" s="1"/>
  <c r="Q1514" i="5" s="1"/>
  <c r="Q1515" i="5" s="1"/>
  <c r="Q1516" i="5" s="1"/>
  <c r="Q1517" i="5" s="1"/>
  <c r="Q1518" i="5" s="1"/>
  <c r="Q1519" i="5" s="1"/>
  <c r="Q1520" i="5" s="1"/>
  <c r="Q1521" i="5" s="1"/>
  <c r="Q1522" i="5" s="1"/>
  <c r="Q1523" i="5" s="1"/>
  <c r="Q1524" i="5" s="1"/>
  <c r="Q1525" i="5" s="1"/>
  <c r="Q1526" i="5" s="1"/>
  <c r="Q1527" i="5" s="1"/>
  <c r="Q1528" i="5" s="1"/>
  <c r="Q1529" i="5" s="1"/>
  <c r="Q1530" i="5" s="1"/>
  <c r="Q1531" i="5" s="1"/>
  <c r="Q1532" i="5" s="1"/>
  <c r="Q1533" i="5" s="1"/>
  <c r="Q1534" i="5" s="1"/>
  <c r="Q1535" i="5" s="1"/>
  <c r="Q1536" i="5" s="1"/>
  <c r="Q1537" i="5" s="1"/>
  <c r="Q1538" i="5" s="1"/>
  <c r="Q1539" i="5" s="1"/>
  <c r="Q1540" i="5" s="1"/>
  <c r="Q1541" i="5" s="1"/>
  <c r="Q1542" i="5" s="1"/>
  <c r="Q1543" i="5" s="1"/>
  <c r="Q1544" i="5" s="1"/>
  <c r="Q1545" i="5" s="1"/>
  <c r="Q1546" i="5" s="1"/>
  <c r="Q1547" i="5" s="1"/>
  <c r="Q1548" i="5" s="1"/>
  <c r="Q1549" i="5" s="1"/>
  <c r="Q1550" i="5" s="1"/>
  <c r="Q1551" i="5" s="1"/>
  <c r="Q1552" i="5" s="1"/>
  <c r="Q1553" i="5" s="1"/>
  <c r="Q1554" i="5" s="1"/>
  <c r="Q1555" i="5" s="1"/>
  <c r="Q1556" i="5" s="1"/>
  <c r="Q1557" i="5" s="1"/>
  <c r="Q1558" i="5" s="1"/>
  <c r="Q1559" i="5" s="1"/>
  <c r="Q1560" i="5" s="1"/>
  <c r="Q1561" i="5" s="1"/>
  <c r="Q1562" i="5" s="1"/>
  <c r="Q1563" i="5" s="1"/>
  <c r="Q1564" i="5" s="1"/>
  <c r="Q1565" i="5" s="1"/>
  <c r="Q1566" i="5" s="1"/>
  <c r="Q1567" i="5" s="1"/>
  <c r="Q1568" i="5" s="1"/>
  <c r="Q1569" i="5" s="1"/>
  <c r="Q1570" i="5" s="1"/>
  <c r="Q1571" i="5" s="1"/>
  <c r="Q1572" i="5" s="1"/>
  <c r="Q1573" i="5" s="1"/>
  <c r="Q1574" i="5" s="1"/>
  <c r="Q1575" i="5" s="1"/>
  <c r="Q1576" i="5" s="1"/>
  <c r="Q1577" i="5" s="1"/>
  <c r="Q1578" i="5" s="1"/>
  <c r="Q1579" i="5" s="1"/>
  <c r="Q1580" i="5" s="1"/>
  <c r="Q1581" i="5" s="1"/>
  <c r="Q1582" i="5" s="1"/>
  <c r="Q1583" i="5" s="1"/>
  <c r="Q1584" i="5" s="1"/>
  <c r="Q1585" i="5" s="1"/>
  <c r="Q1586" i="5" s="1"/>
  <c r="Q1587" i="5" s="1"/>
  <c r="Q1588" i="5" s="1"/>
  <c r="Q1589" i="5" s="1"/>
  <c r="Q1590" i="5" s="1"/>
  <c r="Q1591" i="5" s="1"/>
  <c r="Q1592" i="5" s="1"/>
  <c r="Q1593" i="5" s="1"/>
  <c r="Q1594" i="5" s="1"/>
  <c r="Q1595" i="5" s="1"/>
  <c r="Q1596" i="5" s="1"/>
  <c r="Q1597" i="5" s="1"/>
  <c r="Q1598" i="5" s="1"/>
  <c r="Q1599" i="5" s="1"/>
  <c r="Q1600" i="5" s="1"/>
  <c r="Q1601" i="5" s="1"/>
  <c r="Q1602" i="5" s="1"/>
  <c r="Q1603" i="5" s="1"/>
  <c r="Q1604" i="5" s="1"/>
  <c r="Q1605" i="5" s="1"/>
  <c r="Q1606" i="5" s="1"/>
  <c r="Q1607" i="5" s="1"/>
  <c r="Q1608" i="5" s="1"/>
  <c r="Q1609" i="5" s="1"/>
  <c r="Q1610" i="5" s="1"/>
  <c r="Q1611" i="5" s="1"/>
  <c r="Q1612" i="5" s="1"/>
  <c r="Q1613" i="5" s="1"/>
  <c r="Q1614" i="5" s="1"/>
  <c r="Q1615" i="5" s="1"/>
  <c r="Q1616" i="5" s="1"/>
  <c r="Q1617" i="5" s="1"/>
  <c r="Q1618" i="5" s="1"/>
  <c r="Q1619" i="5" s="1"/>
  <c r="Q1620" i="5" s="1"/>
  <c r="Q1621" i="5" s="1"/>
  <c r="Q1622" i="5" s="1"/>
  <c r="Q1623" i="5" s="1"/>
  <c r="Q1624" i="5" s="1"/>
  <c r="Q1625" i="5" s="1"/>
  <c r="Q1626" i="5" s="1"/>
  <c r="Q1627" i="5" s="1"/>
  <c r="Q1628" i="5" s="1"/>
  <c r="Q1629" i="5" s="1"/>
  <c r="Q1630" i="5" s="1"/>
  <c r="Q1631" i="5" s="1"/>
  <c r="Q1632" i="5" s="1"/>
  <c r="Q1633" i="5" s="1"/>
  <c r="Q1634" i="5" s="1"/>
  <c r="Q1635" i="5" s="1"/>
  <c r="Q1636" i="5" s="1"/>
  <c r="Q1637" i="5" s="1"/>
  <c r="Q1638" i="5" s="1"/>
  <c r="Q1639" i="5" s="1"/>
  <c r="Q1640" i="5" s="1"/>
  <c r="Q1641" i="5" s="1"/>
  <c r="Q1642" i="5" s="1"/>
  <c r="Q1643" i="5" s="1"/>
  <c r="Q1644" i="5" s="1"/>
  <c r="Q1645" i="5" s="1"/>
  <c r="Q1646" i="5" s="1"/>
  <c r="Q1647" i="5" s="1"/>
  <c r="Q1648" i="5" s="1"/>
  <c r="Q1649" i="5" s="1"/>
  <c r="Q1650" i="5" s="1"/>
  <c r="Q1651" i="5" s="1"/>
  <c r="Q1652" i="5" s="1"/>
  <c r="Q1653" i="5" s="1"/>
  <c r="Q1654" i="5" s="1"/>
  <c r="Q1655" i="5" s="1"/>
  <c r="Q1656" i="5" s="1"/>
  <c r="Q1657" i="5" s="1"/>
  <c r="Q1658" i="5" s="1"/>
  <c r="Q1659" i="5" s="1"/>
  <c r="Q1660" i="5" s="1"/>
  <c r="Q1661" i="5" s="1"/>
  <c r="Q1662" i="5" s="1"/>
  <c r="Q1663" i="5" s="1"/>
  <c r="Q1664" i="5" s="1"/>
  <c r="Q1665" i="5" s="1"/>
  <c r="Q1666" i="5" s="1"/>
  <c r="Q1667" i="5" s="1"/>
  <c r="Q1668" i="5" s="1"/>
  <c r="Q1669" i="5" s="1"/>
  <c r="Q1670" i="5" s="1"/>
  <c r="Q1671" i="5" s="1"/>
  <c r="Q1672" i="5" s="1"/>
  <c r="Q1673" i="5" s="1"/>
  <c r="Q1674" i="5" s="1"/>
  <c r="Q1675" i="5" s="1"/>
  <c r="Q1676" i="5" s="1"/>
  <c r="Q1677" i="5" s="1"/>
  <c r="Q1678" i="5" s="1"/>
  <c r="Q1679" i="5" s="1"/>
  <c r="Q1680" i="5" s="1"/>
  <c r="Q1681" i="5" s="1"/>
  <c r="Q1682" i="5" s="1"/>
  <c r="Q1683" i="5" s="1"/>
  <c r="Q1684" i="5" s="1"/>
  <c r="Q1685" i="5" s="1"/>
  <c r="Q1686" i="5" s="1"/>
  <c r="Q1687" i="5" s="1"/>
  <c r="Q1688" i="5" s="1"/>
  <c r="Q1689" i="5" s="1"/>
  <c r="Q1690" i="5" s="1"/>
  <c r="Q1691" i="5" s="1"/>
  <c r="Q1692" i="5" s="1"/>
  <c r="Q1693" i="5" s="1"/>
  <c r="Q1694" i="5" s="1"/>
  <c r="Q1695" i="5" s="1"/>
  <c r="Q1696" i="5" s="1"/>
  <c r="Q1697" i="5" s="1"/>
  <c r="Q1698" i="5" s="1"/>
  <c r="Q1699" i="5" s="1"/>
  <c r="Q1700" i="5" s="1"/>
  <c r="Q1701" i="5" s="1"/>
  <c r="Q1702" i="5" s="1"/>
  <c r="Q1703" i="5" s="1"/>
  <c r="Q1704" i="5" s="1"/>
  <c r="Q1705" i="5" s="1"/>
  <c r="Q1706" i="5" s="1"/>
  <c r="Q1707" i="5" s="1"/>
  <c r="Q1708" i="5" s="1"/>
  <c r="Q1709" i="5" s="1"/>
  <c r="Q1710" i="5" s="1"/>
  <c r="Q1711" i="5" s="1"/>
  <c r="Q1712" i="5" s="1"/>
  <c r="Q1713" i="5" s="1"/>
  <c r="Q1714" i="5" s="1"/>
  <c r="Q1715" i="5" s="1"/>
  <c r="Q1716" i="5" s="1"/>
  <c r="Q1717" i="5" s="1"/>
  <c r="Q1718" i="5" s="1"/>
  <c r="Q1719" i="5" s="1"/>
  <c r="Q1720" i="5" s="1"/>
  <c r="Q1721" i="5" s="1"/>
  <c r="Q1722" i="5" s="1"/>
  <c r="Q1723" i="5" s="1"/>
  <c r="Q1724" i="5" s="1"/>
  <c r="Q1725" i="5" s="1"/>
  <c r="Q1726" i="5" s="1"/>
  <c r="Q1727" i="5" s="1"/>
  <c r="Q1728" i="5" s="1"/>
  <c r="Q1729" i="5" s="1"/>
  <c r="Q1730" i="5" s="1"/>
  <c r="Q1731" i="5" s="1"/>
  <c r="Q1732" i="5" s="1"/>
  <c r="Q1733" i="5" s="1"/>
  <c r="Q1734" i="5" s="1"/>
  <c r="Q1735" i="5" s="1"/>
  <c r="Q1736" i="5" s="1"/>
  <c r="Q1737" i="5" s="1"/>
  <c r="Q1738" i="5" s="1"/>
  <c r="Q1739" i="5" s="1"/>
  <c r="Q1740" i="5" s="1"/>
  <c r="Q1741" i="5" s="1"/>
  <c r="Q1742" i="5" s="1"/>
  <c r="Q1743" i="5" s="1"/>
  <c r="Q1744" i="5" s="1"/>
  <c r="Q1745" i="5" s="1"/>
  <c r="Q1746" i="5" s="1"/>
  <c r="Q1747" i="5" s="1"/>
  <c r="Q1748" i="5" s="1"/>
  <c r="Q1749" i="5" s="1"/>
  <c r="Q1750" i="5" s="1"/>
  <c r="Q1751" i="5" s="1"/>
  <c r="Q1752" i="5" s="1"/>
  <c r="Q1753" i="5" s="1"/>
  <c r="Q1754" i="5" s="1"/>
  <c r="Q1755" i="5" s="1"/>
  <c r="Q1756" i="5" s="1"/>
  <c r="Q1757" i="5" s="1"/>
  <c r="Q1758" i="5" s="1"/>
  <c r="Q1759" i="5" s="1"/>
  <c r="Q1760" i="5" s="1"/>
  <c r="Q1761" i="5" s="1"/>
  <c r="Q1762" i="5" s="1"/>
  <c r="Q1763" i="5" s="1"/>
  <c r="Q1764" i="5" s="1"/>
  <c r="Q1765" i="5" s="1"/>
  <c r="Q1766" i="5" s="1"/>
  <c r="Q1767" i="5" s="1"/>
  <c r="Q1768" i="5" s="1"/>
  <c r="Q1769" i="5" s="1"/>
  <c r="Q1770" i="5" s="1"/>
  <c r="Q1771" i="5" s="1"/>
  <c r="Q1772" i="5" s="1"/>
  <c r="Q1773" i="5" s="1"/>
  <c r="Q1774" i="5" s="1"/>
  <c r="Q1775" i="5" s="1"/>
  <c r="Q1776" i="5" s="1"/>
  <c r="Q1777" i="5" s="1"/>
  <c r="Q1778" i="5" s="1"/>
  <c r="Q1779" i="5" s="1"/>
  <c r="Q1780" i="5" s="1"/>
  <c r="Q1781" i="5" s="1"/>
  <c r="Q1782" i="5" s="1"/>
  <c r="Q1783" i="5" s="1"/>
  <c r="Q1784" i="5" s="1"/>
  <c r="Q1785" i="5" s="1"/>
  <c r="Q1786" i="5" s="1"/>
  <c r="Q1787" i="5" s="1"/>
  <c r="Q1788" i="5" s="1"/>
  <c r="Q1789" i="5" s="1"/>
  <c r="Q1790" i="5" s="1"/>
  <c r="Q1791" i="5" s="1"/>
  <c r="Q1792" i="5" s="1"/>
  <c r="Q1793" i="5" s="1"/>
  <c r="Q1794" i="5" s="1"/>
  <c r="Q1795" i="5" s="1"/>
  <c r="Q1796" i="5" s="1"/>
  <c r="Q1797" i="5" s="1"/>
  <c r="Q1798" i="5" s="1"/>
  <c r="Q1799" i="5" s="1"/>
  <c r="Q1800" i="5" s="1"/>
  <c r="Q1801" i="5" s="1"/>
  <c r="Q1802" i="5" s="1"/>
  <c r="Q1803" i="5" s="1"/>
  <c r="Q1804" i="5" s="1"/>
  <c r="Q1805" i="5" s="1"/>
  <c r="Q1806" i="5" s="1"/>
  <c r="Q1807" i="5" s="1"/>
  <c r="Q1808" i="5" s="1"/>
  <c r="Q1809" i="5" s="1"/>
  <c r="Q1810" i="5" s="1"/>
  <c r="Q1811" i="5" s="1"/>
  <c r="Q1812" i="5" s="1"/>
  <c r="Q1813" i="5" s="1"/>
  <c r="Q1814" i="5" s="1"/>
  <c r="Q1815" i="5" s="1"/>
  <c r="Q1816" i="5" s="1"/>
  <c r="Q1817" i="5" s="1"/>
  <c r="Q1818" i="5" s="1"/>
  <c r="Q1819" i="5" s="1"/>
  <c r="Q1820" i="5" s="1"/>
  <c r="Q1821" i="5" s="1"/>
  <c r="Q1822" i="5" s="1"/>
  <c r="Q1823" i="5" s="1"/>
  <c r="Q1824" i="5" s="1"/>
  <c r="Q1825" i="5" s="1"/>
  <c r="Q1826" i="5" s="1"/>
  <c r="Q1827" i="5" s="1"/>
  <c r="Q1828" i="5" s="1"/>
  <c r="Q1829" i="5" s="1"/>
  <c r="Q1830" i="5" s="1"/>
  <c r="Q1831" i="5" s="1"/>
  <c r="Q1832" i="5" s="1"/>
  <c r="Q1833" i="5" s="1"/>
  <c r="Q1834" i="5" s="1"/>
  <c r="Q1835" i="5" s="1"/>
  <c r="Q1836" i="5" s="1"/>
  <c r="Q1837" i="5" s="1"/>
  <c r="Q1838" i="5" s="1"/>
  <c r="Q1839" i="5" s="1"/>
  <c r="Q1840" i="5" s="1"/>
  <c r="Q1841" i="5" s="1"/>
  <c r="Q1842" i="5" s="1"/>
  <c r="Q1843" i="5" s="1"/>
  <c r="Q1844" i="5" s="1"/>
  <c r="Q1845" i="5" s="1"/>
  <c r="Q1846" i="5" s="1"/>
  <c r="Q1847" i="5" s="1"/>
  <c r="Q1848" i="5" s="1"/>
  <c r="Q1849" i="5" s="1"/>
  <c r="Q1850" i="5" s="1"/>
  <c r="Q1851" i="5" s="1"/>
  <c r="Q1852" i="5" s="1"/>
  <c r="Q1853" i="5" s="1"/>
  <c r="Q1854" i="5" s="1"/>
  <c r="Q1855" i="5" s="1"/>
  <c r="Q1856" i="5" s="1"/>
  <c r="Q1857" i="5" s="1"/>
  <c r="Q1858" i="5" s="1"/>
  <c r="Q1859" i="5" s="1"/>
  <c r="Q1860" i="5" s="1"/>
  <c r="Q1861" i="5" s="1"/>
  <c r="Q1862" i="5" s="1"/>
  <c r="Q1863" i="5" s="1"/>
  <c r="Q1864" i="5" s="1"/>
  <c r="Q1865" i="5" s="1"/>
  <c r="Q1866" i="5" s="1"/>
  <c r="Q1867" i="5" s="1"/>
  <c r="Q1868" i="5" s="1"/>
  <c r="Q1869" i="5" s="1"/>
  <c r="Q1870" i="5" s="1"/>
  <c r="Q1871" i="5" s="1"/>
  <c r="Q1872" i="5" s="1"/>
  <c r="Q1873" i="5" s="1"/>
  <c r="Q1874" i="5" s="1"/>
  <c r="Q1875" i="5" s="1"/>
  <c r="Q1876" i="5" s="1"/>
  <c r="Q1877" i="5" s="1"/>
  <c r="Q1878" i="5" s="1"/>
  <c r="Q1879" i="5" s="1"/>
  <c r="Q1880" i="5" s="1"/>
  <c r="Q1881" i="5" s="1"/>
  <c r="Q1882" i="5" s="1"/>
  <c r="Q1883" i="5" s="1"/>
  <c r="Q1884" i="5" s="1"/>
  <c r="Q1885" i="5" s="1"/>
  <c r="Q1886" i="5" s="1"/>
  <c r="Q1887" i="5" s="1"/>
  <c r="Q1888" i="5" s="1"/>
  <c r="Q1889" i="5" s="1"/>
  <c r="Q1890" i="5" s="1"/>
  <c r="Q1891" i="5" s="1"/>
  <c r="Q1892" i="5" s="1"/>
  <c r="Q1893" i="5" s="1"/>
  <c r="Q1894" i="5" s="1"/>
  <c r="Q1895" i="5" s="1"/>
  <c r="Q1896" i="5" s="1"/>
  <c r="Q1897" i="5" s="1"/>
  <c r="Q1898" i="5" s="1"/>
  <c r="Q1899" i="5" s="1"/>
  <c r="Q1900" i="5" s="1"/>
  <c r="Q1901" i="5" s="1"/>
  <c r="Q1902" i="5" s="1"/>
  <c r="Q1903" i="5" s="1"/>
  <c r="Q1904" i="5" s="1"/>
  <c r="Q1905" i="5" s="1"/>
  <c r="Q1906" i="5" s="1"/>
  <c r="Q1907" i="5" s="1"/>
  <c r="Q1908" i="5" s="1"/>
  <c r="Q1909" i="5" s="1"/>
  <c r="Q1910" i="5" s="1"/>
  <c r="Q1911" i="5" s="1"/>
  <c r="Q1912" i="5" s="1"/>
  <c r="Q1913" i="5" s="1"/>
  <c r="Q1914" i="5" s="1"/>
  <c r="Q1915" i="5" s="1"/>
  <c r="Q1916" i="5" s="1"/>
  <c r="Q1917" i="5" s="1"/>
  <c r="Q1918" i="5" s="1"/>
  <c r="Q1919" i="5" s="1"/>
  <c r="Q1920" i="5" s="1"/>
  <c r="Q1921" i="5" s="1"/>
  <c r="Q1922" i="5" s="1"/>
  <c r="Q1923" i="5" s="1"/>
  <c r="Q1924" i="5" s="1"/>
  <c r="Q1925" i="5" s="1"/>
  <c r="Q1926" i="5" s="1"/>
  <c r="Q1927" i="5" s="1"/>
  <c r="Q1928" i="5" s="1"/>
  <c r="Q1929" i="5" s="1"/>
  <c r="Q1930" i="5" s="1"/>
  <c r="Q1931" i="5" s="1"/>
  <c r="Q1932" i="5" s="1"/>
  <c r="Q1933" i="5" s="1"/>
  <c r="Q1934" i="5" s="1"/>
  <c r="Q1935" i="5" s="1"/>
  <c r="Q1936" i="5" s="1"/>
  <c r="Q1937" i="5" s="1"/>
  <c r="Q1938" i="5" s="1"/>
  <c r="Q1939" i="5" s="1"/>
  <c r="Q1940" i="5" s="1"/>
  <c r="Q1941" i="5" s="1"/>
  <c r="Q1942" i="5" s="1"/>
  <c r="Q1943" i="5" s="1"/>
  <c r="Q1944" i="5" s="1"/>
  <c r="Q1945" i="5" s="1"/>
  <c r="Q1946" i="5" s="1"/>
  <c r="Q1947" i="5" s="1"/>
  <c r="Q1948" i="5" s="1"/>
  <c r="Q1949" i="5" s="1"/>
  <c r="Q1950" i="5" s="1"/>
  <c r="Q1951" i="5" s="1"/>
  <c r="Q1952" i="5" s="1"/>
  <c r="Q1953" i="5" s="1"/>
  <c r="Q1954" i="5" s="1"/>
  <c r="Q1955" i="5" s="1"/>
  <c r="Q1956" i="5" s="1"/>
  <c r="Q1957" i="5" s="1"/>
  <c r="Q1958" i="5" s="1"/>
  <c r="Q1959" i="5" s="1"/>
  <c r="Q1960" i="5" s="1"/>
  <c r="Q1961" i="5" s="1"/>
  <c r="Q1962" i="5" s="1"/>
  <c r="Q1963" i="5" s="1"/>
  <c r="Q1964" i="5" s="1"/>
  <c r="Q1965" i="5" s="1"/>
  <c r="Q1966" i="5" s="1"/>
  <c r="Q1967" i="5" s="1"/>
  <c r="Q1968" i="5" s="1"/>
  <c r="Q1969" i="5" s="1"/>
  <c r="Q1970" i="5" s="1"/>
  <c r="Q1971" i="5" s="1"/>
  <c r="Q1972" i="5" s="1"/>
  <c r="Q1973" i="5" s="1"/>
  <c r="Q1974" i="5" s="1"/>
  <c r="Q1975" i="5" s="1"/>
  <c r="Q1976" i="5" s="1"/>
  <c r="Q1977" i="5" s="1"/>
  <c r="Q1978" i="5" s="1"/>
  <c r="Q1979" i="5" s="1"/>
  <c r="Q1980" i="5" s="1"/>
  <c r="Q1981" i="5" s="1"/>
  <c r="Q1982" i="5" s="1"/>
  <c r="Q1983" i="5" s="1"/>
  <c r="Q1984" i="5" s="1"/>
  <c r="Q1985" i="5" s="1"/>
  <c r="Q1986" i="5" s="1"/>
  <c r="Q1987" i="5" s="1"/>
  <c r="Q1988" i="5" s="1"/>
  <c r="Q1989" i="5" s="1"/>
  <c r="Q1990" i="5" s="1"/>
  <c r="Q1991" i="5" s="1"/>
  <c r="Q1992" i="5" s="1"/>
  <c r="Q1993" i="5" s="1"/>
  <c r="Q1994" i="5" s="1"/>
  <c r="Q1995" i="5" s="1"/>
  <c r="Q1996" i="5" s="1"/>
  <c r="Q1997" i="5" s="1"/>
  <c r="Q1998" i="5" s="1"/>
  <c r="Q1999" i="5" s="1"/>
  <c r="Q2000" i="5" s="1"/>
  <c r="Q2001" i="5" s="1"/>
  <c r="Q2002" i="5" s="1"/>
  <c r="Q2003" i="5" s="1"/>
  <c r="Q2004" i="5" s="1"/>
  <c r="Q2005" i="5" s="1"/>
  <c r="Q2006" i="5" s="1"/>
  <c r="Q2007" i="5" s="1"/>
  <c r="Q2008" i="5" s="1"/>
  <c r="Q2009" i="5" s="1"/>
  <c r="Q2010" i="5" s="1"/>
  <c r="Q2011" i="5" s="1"/>
  <c r="Q2012" i="5" s="1"/>
  <c r="Q2013" i="5" s="1"/>
  <c r="Q2014" i="5" s="1"/>
  <c r="Q2015" i="5" s="1"/>
  <c r="Q2016" i="5" s="1"/>
  <c r="Q2017" i="5" s="1"/>
  <c r="Q2018" i="5" s="1"/>
  <c r="Q2019" i="5" s="1"/>
  <c r="Q2020" i="5" s="1"/>
  <c r="Q2021" i="5" s="1"/>
  <c r="Q2022" i="5" s="1"/>
  <c r="Q2023" i="5" s="1"/>
  <c r="Q2024" i="5" s="1"/>
  <c r="Q2025" i="5" s="1"/>
  <c r="Q2026" i="5" s="1"/>
  <c r="Q2027" i="5" s="1"/>
  <c r="Q2028" i="5" s="1"/>
  <c r="Q2029" i="5" s="1"/>
  <c r="Q2030" i="5" s="1"/>
  <c r="Q2031" i="5" s="1"/>
  <c r="Q2032" i="5" s="1"/>
  <c r="Q2033" i="5" s="1"/>
  <c r="Q2034" i="5" s="1"/>
  <c r="Q2035" i="5" s="1"/>
  <c r="Q2036" i="5" s="1"/>
  <c r="Q2037" i="5" s="1"/>
  <c r="Q2038" i="5" s="1"/>
  <c r="Q2039" i="5" s="1"/>
  <c r="Q2040" i="5" s="1"/>
  <c r="Q2041" i="5" s="1"/>
  <c r="Q2042" i="5" s="1"/>
  <c r="Q2043" i="5" s="1"/>
  <c r="Q2044" i="5" s="1"/>
  <c r="Q2045" i="5" s="1"/>
  <c r="Q2046" i="5" s="1"/>
  <c r="Q2047" i="5" s="1"/>
  <c r="Q2048" i="5" s="1"/>
  <c r="Q2049" i="5" s="1"/>
  <c r="Q2050" i="5" s="1"/>
  <c r="Q2051" i="5" s="1"/>
  <c r="Q2052" i="5" s="1"/>
  <c r="Q2053" i="5" s="1"/>
  <c r="Q2054" i="5" s="1"/>
  <c r="Q2055" i="5" s="1"/>
  <c r="Q2056" i="5" s="1"/>
  <c r="Q2057" i="5" s="1"/>
  <c r="Q2058" i="5" s="1"/>
  <c r="Q2059" i="5" s="1"/>
  <c r="Q2060" i="5" s="1"/>
  <c r="Q2061" i="5" s="1"/>
  <c r="Q2062" i="5" s="1"/>
  <c r="Q2063" i="5" s="1"/>
  <c r="Q2064" i="5" s="1"/>
  <c r="Q2065" i="5" s="1"/>
  <c r="Q2066" i="5" s="1"/>
  <c r="Q2067" i="5" s="1"/>
  <c r="Q2068" i="5" s="1"/>
  <c r="Q2069" i="5" s="1"/>
  <c r="Q2070" i="5" s="1"/>
  <c r="Q2071" i="5" s="1"/>
  <c r="Q2072" i="5" s="1"/>
  <c r="Q2073" i="5" s="1"/>
  <c r="Q2074" i="5" s="1"/>
  <c r="Q2075" i="5" s="1"/>
  <c r="Q2076" i="5" s="1"/>
  <c r="Q2077" i="5" s="1"/>
  <c r="Q2078" i="5" s="1"/>
  <c r="Q2079" i="5" s="1"/>
  <c r="Q2080" i="5" s="1"/>
  <c r="Q2081" i="5" s="1"/>
  <c r="Q2082" i="5" s="1"/>
  <c r="Q2083" i="5" s="1"/>
  <c r="Q2084" i="5" s="1"/>
  <c r="Q2085" i="5" s="1"/>
  <c r="Q2086" i="5" s="1"/>
  <c r="Q2087" i="5" s="1"/>
  <c r="Q2088" i="5" s="1"/>
  <c r="Q2089" i="5" s="1"/>
  <c r="Q2090" i="5" s="1"/>
  <c r="Q2091" i="5" s="1"/>
  <c r="Q2092" i="5" s="1"/>
  <c r="Q2093" i="5" s="1"/>
  <c r="Q2094" i="5" s="1"/>
  <c r="Q2095" i="5" s="1"/>
  <c r="Q2096" i="5" s="1"/>
  <c r="Q2097" i="5" s="1"/>
  <c r="Q2098" i="5" s="1"/>
  <c r="Q2099" i="5" s="1"/>
  <c r="Q2100" i="5" s="1"/>
  <c r="Q2101" i="5" s="1"/>
  <c r="Q2102" i="5" s="1"/>
  <c r="Q2103" i="5" s="1"/>
  <c r="Q2104" i="5" s="1"/>
  <c r="Q2105" i="5" s="1"/>
  <c r="Q2106" i="5" s="1"/>
  <c r="Q2107" i="5" s="1"/>
  <c r="Q2108" i="5" s="1"/>
  <c r="Q2109" i="5" s="1"/>
  <c r="Q2110" i="5" s="1"/>
  <c r="Q2111" i="5" s="1"/>
  <c r="Q2112" i="5" s="1"/>
  <c r="Q2113" i="5" s="1"/>
  <c r="Q2114" i="5" s="1"/>
  <c r="Q2115" i="5" s="1"/>
  <c r="Q2116" i="5" s="1"/>
  <c r="Q2117" i="5" s="1"/>
  <c r="Q2118" i="5" s="1"/>
  <c r="Q2119" i="5" s="1"/>
  <c r="Q2120" i="5" s="1"/>
  <c r="Q2121" i="5" s="1"/>
  <c r="Q2122" i="5" s="1"/>
  <c r="Q2123" i="5" s="1"/>
  <c r="Q2124" i="5" s="1"/>
  <c r="Q2125" i="5" s="1"/>
  <c r="Q2126" i="5" s="1"/>
  <c r="Q2127" i="5" s="1"/>
  <c r="Q2128" i="5" s="1"/>
  <c r="Q2129" i="5" s="1"/>
  <c r="Q2130" i="5" s="1"/>
  <c r="Q2131" i="5" s="1"/>
  <c r="Q2132" i="5" s="1"/>
  <c r="Q2133" i="5" s="1"/>
  <c r="Q2134" i="5" s="1"/>
  <c r="Q2135" i="5" s="1"/>
  <c r="Q2136" i="5" s="1"/>
  <c r="Q2137" i="5" s="1"/>
  <c r="Q2138" i="5" s="1"/>
  <c r="Q2139" i="5" s="1"/>
  <c r="Q2140" i="5" s="1"/>
  <c r="Q2141" i="5" s="1"/>
  <c r="Q2142" i="5" s="1"/>
  <c r="Q2143" i="5" s="1"/>
  <c r="Q2144" i="5" s="1"/>
  <c r="Q2145" i="5" s="1"/>
  <c r="Q2146" i="5" s="1"/>
  <c r="Q2147" i="5" s="1"/>
  <c r="Q2148" i="5" s="1"/>
  <c r="Q2149" i="5" s="1"/>
  <c r="Q2150" i="5" s="1"/>
  <c r="Q2151" i="5" s="1"/>
  <c r="Q2152" i="5" s="1"/>
  <c r="Q2153" i="5" s="1"/>
  <c r="Q2154" i="5" s="1"/>
  <c r="Q2155" i="5" s="1"/>
  <c r="Q2156" i="5" s="1"/>
  <c r="Q2157" i="5" s="1"/>
  <c r="Q2158" i="5" s="1"/>
  <c r="Q2159" i="5" s="1"/>
  <c r="Q2160" i="5" s="1"/>
  <c r="Q2161" i="5" s="1"/>
  <c r="Q2162" i="5" s="1"/>
  <c r="Q2163" i="5" s="1"/>
  <c r="Q2164" i="5" s="1"/>
  <c r="Q2165" i="5" s="1"/>
  <c r="Q2166" i="5" s="1"/>
  <c r="Q2167" i="5" s="1"/>
  <c r="Q2168" i="5" s="1"/>
  <c r="Q2169" i="5" s="1"/>
  <c r="Q2170" i="5" s="1"/>
  <c r="Q2171" i="5" s="1"/>
  <c r="Q2172" i="5" s="1"/>
  <c r="Q2173" i="5" s="1"/>
  <c r="Q2174" i="5" s="1"/>
  <c r="Q2175" i="5" s="1"/>
  <c r="Q2176" i="5" s="1"/>
  <c r="Q2177" i="5" s="1"/>
  <c r="Q2178" i="5" s="1"/>
  <c r="Q2179" i="5" s="1"/>
  <c r="Q2180" i="5" s="1"/>
  <c r="Q2181" i="5" s="1"/>
  <c r="Q2182" i="5" s="1"/>
  <c r="Q2183" i="5" s="1"/>
  <c r="Q2184" i="5" s="1"/>
  <c r="Q2185" i="5" s="1"/>
  <c r="Q2186" i="5" s="1"/>
  <c r="Q2187" i="5" s="1"/>
  <c r="Q2188" i="5" s="1"/>
  <c r="Q2189" i="5" s="1"/>
  <c r="Q2190" i="5" s="1"/>
  <c r="Q2191" i="5" s="1"/>
  <c r="S848" i="5"/>
  <c r="S849" i="5" s="1"/>
  <c r="S850" i="5" s="1"/>
  <c r="S851" i="5" s="1"/>
  <c r="S852" i="5" s="1"/>
  <c r="S853" i="5" s="1"/>
  <c r="S854" i="5" s="1"/>
  <c r="S855" i="5" s="1"/>
  <c r="S856" i="5" s="1"/>
  <c r="S857" i="5" s="1"/>
  <c r="S858" i="5" s="1"/>
  <c r="S859" i="5" s="1"/>
  <c r="S860" i="5" s="1"/>
  <c r="S861" i="5" s="1"/>
  <c r="S862" i="5" s="1"/>
  <c r="S863" i="5" s="1"/>
  <c r="S864" i="5" s="1"/>
  <c r="S865" i="5" s="1"/>
  <c r="S866" i="5" s="1"/>
  <c r="S867" i="5" s="1"/>
  <c r="S868" i="5" s="1"/>
  <c r="S869" i="5" s="1"/>
  <c r="S870" i="5" s="1"/>
  <c r="S871" i="5" s="1"/>
  <c r="S872" i="5" s="1"/>
  <c r="S873" i="5" s="1"/>
  <c r="S874" i="5" s="1"/>
  <c r="S875" i="5" s="1"/>
  <c r="S876" i="5" s="1"/>
  <c r="S877" i="5" s="1"/>
  <c r="S878" i="5" s="1"/>
  <c r="S879" i="5" s="1"/>
  <c r="S880" i="5" s="1"/>
  <c r="S881" i="5" s="1"/>
  <c r="S882" i="5" s="1"/>
  <c r="S883" i="5" s="1"/>
  <c r="S884" i="5" s="1"/>
  <c r="S885" i="5" s="1"/>
  <c r="S886" i="5" s="1"/>
  <c r="S887" i="5" s="1"/>
  <c r="S888" i="5" s="1"/>
  <c r="S889" i="5" s="1"/>
  <c r="S890" i="5" s="1"/>
  <c r="S891" i="5" s="1"/>
  <c r="S892" i="5" s="1"/>
  <c r="S893" i="5" s="1"/>
  <c r="S894" i="5" s="1"/>
  <c r="S895" i="5" s="1"/>
  <c r="S896" i="5" s="1"/>
  <c r="S897" i="5" s="1"/>
  <c r="S898" i="5" s="1"/>
  <c r="S899" i="5" s="1"/>
  <c r="S900" i="5" s="1"/>
  <c r="S901" i="5" s="1"/>
  <c r="S902" i="5" s="1"/>
  <c r="S903" i="5" s="1"/>
  <c r="S904" i="5" s="1"/>
  <c r="S905" i="5" s="1"/>
  <c r="S906" i="5" s="1"/>
  <c r="S907" i="5" s="1"/>
  <c r="S908" i="5" s="1"/>
  <c r="S909" i="5" s="1"/>
  <c r="S910" i="5" s="1"/>
  <c r="S911" i="5" s="1"/>
  <c r="S912" i="5" s="1"/>
  <c r="S913" i="5" s="1"/>
  <c r="S914" i="5" s="1"/>
  <c r="S915" i="5" s="1"/>
  <c r="S916" i="5" s="1"/>
  <c r="S917" i="5" s="1"/>
  <c r="S918" i="5" s="1"/>
  <c r="S919" i="5" s="1"/>
  <c r="S920" i="5" s="1"/>
  <c r="S921" i="5" s="1"/>
  <c r="S922" i="5" s="1"/>
  <c r="S923" i="5" s="1"/>
  <c r="S924" i="5" s="1"/>
  <c r="S925" i="5" s="1"/>
  <c r="S926" i="5" s="1"/>
  <c r="S927" i="5" s="1"/>
  <c r="S928" i="5" s="1"/>
  <c r="S929" i="5" s="1"/>
  <c r="S930" i="5" s="1"/>
  <c r="S931" i="5" s="1"/>
  <c r="S932" i="5" s="1"/>
  <c r="S933" i="5" s="1"/>
  <c r="S934" i="5" s="1"/>
  <c r="S935" i="5" s="1"/>
  <c r="S936" i="5" s="1"/>
  <c r="S937" i="5" s="1"/>
  <c r="S938" i="5" s="1"/>
  <c r="S939" i="5" s="1"/>
  <c r="S940" i="5" s="1"/>
  <c r="S941" i="5" s="1"/>
  <c r="S942" i="5" s="1"/>
  <c r="S943" i="5" s="1"/>
  <c r="S944" i="5" s="1"/>
  <c r="S945" i="5" s="1"/>
  <c r="S946" i="5" s="1"/>
  <c r="S947" i="5" s="1"/>
  <c r="S948" i="5" s="1"/>
  <c r="S949" i="5" s="1"/>
  <c r="S950" i="5" s="1"/>
  <c r="S951" i="5" s="1"/>
  <c r="S952" i="5" s="1"/>
  <c r="S953" i="5" s="1"/>
  <c r="S954" i="5" s="1"/>
  <c r="S955" i="5" s="1"/>
  <c r="S956" i="5" s="1"/>
  <c r="S957" i="5" s="1"/>
  <c r="S958" i="5" s="1"/>
  <c r="S959" i="5" s="1"/>
  <c r="S960" i="5" s="1"/>
  <c r="S961" i="5" s="1"/>
  <c r="S962" i="5" s="1"/>
  <c r="S963" i="5" s="1"/>
  <c r="S964" i="5" s="1"/>
  <c r="S965" i="5" s="1"/>
  <c r="S966" i="5" s="1"/>
  <c r="S967" i="5" s="1"/>
  <c r="S968" i="5" s="1"/>
  <c r="S969" i="5" s="1"/>
  <c r="S970" i="5" s="1"/>
  <c r="S971" i="5" s="1"/>
  <c r="S972" i="5" s="1"/>
  <c r="S973" i="5" s="1"/>
  <c r="S974" i="5" s="1"/>
  <c r="S975" i="5" s="1"/>
  <c r="S976" i="5" s="1"/>
  <c r="S977" i="5" s="1"/>
  <c r="S978" i="5" s="1"/>
  <c r="S979" i="5" s="1"/>
  <c r="S980" i="5" s="1"/>
  <c r="S981" i="5" s="1"/>
  <c r="S982" i="5" s="1"/>
  <c r="S983" i="5" s="1"/>
  <c r="S984" i="5" s="1"/>
  <c r="S985" i="5" s="1"/>
  <c r="S986" i="5" s="1"/>
  <c r="S987" i="5" s="1"/>
  <c r="S988" i="5" s="1"/>
  <c r="S989" i="5" s="1"/>
  <c r="S990" i="5" s="1"/>
  <c r="S991" i="5" s="1"/>
  <c r="S992" i="5" s="1"/>
  <c r="S993" i="5" s="1"/>
  <c r="S994" i="5" s="1"/>
  <c r="S995" i="5" s="1"/>
  <c r="S996" i="5" s="1"/>
  <c r="S997" i="5" s="1"/>
  <c r="S998" i="5" s="1"/>
  <c r="S999" i="5" s="1"/>
  <c r="S1000" i="5" s="1"/>
  <c r="S1001" i="5" s="1"/>
  <c r="S1002" i="5" s="1"/>
  <c r="S1003" i="5" s="1"/>
  <c r="S1004" i="5" s="1"/>
  <c r="S1005" i="5" s="1"/>
  <c r="S1006" i="5" s="1"/>
  <c r="S1007" i="5" s="1"/>
  <c r="S1008" i="5" s="1"/>
  <c r="S1009" i="5" s="1"/>
  <c r="S1010" i="5" s="1"/>
  <c r="S1011" i="5" s="1"/>
  <c r="S1012" i="5" s="1"/>
  <c r="S1013" i="5" s="1"/>
  <c r="S1014" i="5" s="1"/>
  <c r="S1015" i="5" s="1"/>
  <c r="S1016" i="5" s="1"/>
  <c r="S1017" i="5" s="1"/>
  <c r="S1018" i="5" s="1"/>
  <c r="S1019" i="5" s="1"/>
  <c r="S1020" i="5" s="1"/>
  <c r="S1021" i="5" s="1"/>
  <c r="S1022" i="5" s="1"/>
  <c r="S1023" i="5" s="1"/>
  <c r="S1024" i="5" s="1"/>
  <c r="S1025" i="5" s="1"/>
  <c r="S1026" i="5" s="1"/>
  <c r="S1027" i="5" s="1"/>
  <c r="S1028" i="5" s="1"/>
  <c r="S1029" i="5" s="1"/>
  <c r="S1030" i="5" s="1"/>
  <c r="S1031" i="5" s="1"/>
  <c r="S1032" i="5" s="1"/>
  <c r="S1033" i="5" s="1"/>
  <c r="S1034" i="5" s="1"/>
  <c r="S1035" i="5" s="1"/>
  <c r="S1036" i="5" s="1"/>
  <c r="S1037" i="5" s="1"/>
  <c r="S1038" i="5" s="1"/>
  <c r="S1039" i="5" s="1"/>
  <c r="S1040" i="5" s="1"/>
  <c r="S1041" i="5" s="1"/>
  <c r="S1042" i="5" s="1"/>
  <c r="S1043" i="5" s="1"/>
  <c r="S1044" i="5" s="1"/>
  <c r="S1045" i="5" s="1"/>
  <c r="S1046" i="5" s="1"/>
  <c r="S1047" i="5" s="1"/>
  <c r="S1048" i="5" s="1"/>
  <c r="S1049" i="5" s="1"/>
  <c r="S1050" i="5" s="1"/>
  <c r="S1051" i="5" s="1"/>
  <c r="S1052" i="5" s="1"/>
  <c r="S1053" i="5" s="1"/>
  <c r="S1054" i="5" s="1"/>
  <c r="S1055" i="5" s="1"/>
  <c r="S1056" i="5" s="1"/>
  <c r="S1057" i="5" s="1"/>
  <c r="S1058" i="5" s="1"/>
  <c r="S1059" i="5" s="1"/>
  <c r="S1060" i="5" s="1"/>
  <c r="S1061" i="5" s="1"/>
  <c r="S1062" i="5" s="1"/>
  <c r="S1063" i="5" s="1"/>
  <c r="S1064" i="5" s="1"/>
  <c r="S1065" i="5" s="1"/>
  <c r="S1066" i="5" s="1"/>
  <c r="S1067" i="5" s="1"/>
  <c r="S1068" i="5" s="1"/>
  <c r="S1069" i="5" s="1"/>
  <c r="S1070" i="5" s="1"/>
  <c r="S1071" i="5" s="1"/>
  <c r="S1072" i="5" s="1"/>
  <c r="S1073" i="5" s="1"/>
  <c r="S1074" i="5" s="1"/>
  <c r="S1075" i="5" s="1"/>
  <c r="S1076" i="5" s="1"/>
  <c r="S1077" i="5" s="1"/>
  <c r="S1078" i="5" s="1"/>
  <c r="S1079" i="5" s="1"/>
  <c r="S1080" i="5" s="1"/>
  <c r="S1081" i="5" s="1"/>
  <c r="S1082" i="5" s="1"/>
  <c r="S1083" i="5" s="1"/>
  <c r="S1084" i="5" s="1"/>
  <c r="S1085" i="5" s="1"/>
  <c r="S1086" i="5" s="1"/>
  <c r="S1087" i="5" s="1"/>
  <c r="S1088" i="5" s="1"/>
  <c r="S1089" i="5" s="1"/>
  <c r="S1090" i="5" s="1"/>
  <c r="S1091" i="5" s="1"/>
  <c r="S1092" i="5" s="1"/>
  <c r="S1093" i="5" s="1"/>
  <c r="S1094" i="5" s="1"/>
  <c r="S1095" i="5" s="1"/>
  <c r="S1096" i="5" s="1"/>
  <c r="S1097" i="5" s="1"/>
  <c r="S1098" i="5" s="1"/>
  <c r="S1099" i="5" s="1"/>
  <c r="S1100" i="5" s="1"/>
  <c r="S1101" i="5" s="1"/>
  <c r="S1102" i="5" s="1"/>
  <c r="S1103" i="5" s="1"/>
  <c r="S1104" i="5" s="1"/>
  <c r="S1105" i="5" s="1"/>
  <c r="S1106" i="5" s="1"/>
  <c r="S1107" i="5" s="1"/>
  <c r="S1108" i="5" s="1"/>
  <c r="S1109" i="5" s="1"/>
  <c r="S1110" i="5" s="1"/>
  <c r="S1111" i="5" s="1"/>
  <c r="S1112" i="5" s="1"/>
  <c r="S1113" i="5" s="1"/>
  <c r="S1114" i="5" s="1"/>
  <c r="S1115" i="5" s="1"/>
  <c r="S1116" i="5" s="1"/>
  <c r="S1117" i="5" s="1"/>
  <c r="S1118" i="5" s="1"/>
  <c r="S1119" i="5" s="1"/>
  <c r="S1120" i="5" s="1"/>
  <c r="S1121" i="5" s="1"/>
  <c r="S1122" i="5" s="1"/>
  <c r="S1123" i="5" s="1"/>
  <c r="S1124" i="5" s="1"/>
  <c r="S1125" i="5" s="1"/>
  <c r="S1126" i="5" s="1"/>
  <c r="S1127" i="5" s="1"/>
  <c r="S1128" i="5" s="1"/>
  <c r="S1129" i="5" s="1"/>
  <c r="S1130" i="5" s="1"/>
  <c r="S1131" i="5" s="1"/>
  <c r="S1132" i="5" s="1"/>
  <c r="S1133" i="5" s="1"/>
  <c r="S1134" i="5" s="1"/>
  <c r="S1135" i="5" s="1"/>
  <c r="S1136" i="5" s="1"/>
  <c r="S1137" i="5" s="1"/>
  <c r="S1138" i="5" s="1"/>
  <c r="S1139" i="5" s="1"/>
  <c r="S1140" i="5" s="1"/>
  <c r="S1141" i="5" s="1"/>
  <c r="S1142" i="5" s="1"/>
  <c r="S1143" i="5" s="1"/>
  <c r="S1144" i="5" s="1"/>
  <c r="S1145" i="5" s="1"/>
  <c r="S1146" i="5" s="1"/>
  <c r="S1147" i="5" s="1"/>
  <c r="S1148" i="5" s="1"/>
  <c r="S1149" i="5" s="1"/>
  <c r="S1150" i="5" s="1"/>
  <c r="S1151" i="5" s="1"/>
  <c r="S1152" i="5" s="1"/>
  <c r="S1153" i="5" s="1"/>
  <c r="S1154" i="5" s="1"/>
  <c r="S1155" i="5" s="1"/>
  <c r="S1156" i="5" s="1"/>
  <c r="S1157" i="5" s="1"/>
  <c r="S1158" i="5" s="1"/>
  <c r="S1159" i="5" s="1"/>
  <c r="S1160" i="5" s="1"/>
  <c r="S1161" i="5" s="1"/>
  <c r="S1162" i="5" s="1"/>
  <c r="S1163" i="5" s="1"/>
  <c r="S1164" i="5" s="1"/>
  <c r="S1165" i="5" s="1"/>
  <c r="S1166" i="5" s="1"/>
  <c r="S1167" i="5" s="1"/>
  <c r="S1168" i="5" s="1"/>
  <c r="S1169" i="5" s="1"/>
  <c r="S1170" i="5" s="1"/>
  <c r="S1171" i="5" s="1"/>
  <c r="S1172" i="5" s="1"/>
  <c r="S1173" i="5" s="1"/>
  <c r="S1174" i="5" s="1"/>
  <c r="S1175" i="5" s="1"/>
  <c r="S1176" i="5" s="1"/>
  <c r="S1177" i="5" s="1"/>
  <c r="S1178" i="5" s="1"/>
  <c r="S1179" i="5" s="1"/>
  <c r="S1180" i="5" s="1"/>
  <c r="S1181" i="5" s="1"/>
  <c r="S1182" i="5" s="1"/>
  <c r="S1183" i="5" s="1"/>
  <c r="S1184" i="5" s="1"/>
  <c r="S1185" i="5" s="1"/>
  <c r="S1186" i="5" s="1"/>
  <c r="S1187" i="5" s="1"/>
  <c r="S1188" i="5" s="1"/>
  <c r="S1189" i="5" s="1"/>
  <c r="S1190" i="5" s="1"/>
  <c r="S1191" i="5" s="1"/>
  <c r="S1192" i="5" s="1"/>
  <c r="S1193" i="5" s="1"/>
  <c r="S1194" i="5" s="1"/>
  <c r="S1195" i="5" s="1"/>
  <c r="S1196" i="5" s="1"/>
  <c r="S1197" i="5" s="1"/>
  <c r="S1198" i="5" s="1"/>
  <c r="S1199" i="5" s="1"/>
  <c r="S1200" i="5" s="1"/>
  <c r="S1201" i="5" s="1"/>
  <c r="S1202" i="5" s="1"/>
  <c r="S1203" i="5" s="1"/>
  <c r="S1204" i="5" s="1"/>
  <c r="S1205" i="5" s="1"/>
  <c r="S1206" i="5" s="1"/>
  <c r="S1207" i="5" s="1"/>
  <c r="S1208" i="5" s="1"/>
  <c r="S1209" i="5" s="1"/>
  <c r="S1210" i="5" s="1"/>
  <c r="S1211" i="5" s="1"/>
  <c r="S1212" i="5" s="1"/>
  <c r="S1213" i="5" s="1"/>
  <c r="S1214" i="5" s="1"/>
  <c r="S1215" i="5" s="1"/>
  <c r="S1216" i="5" s="1"/>
  <c r="S1217" i="5" s="1"/>
  <c r="S1218" i="5" s="1"/>
  <c r="S1219" i="5" s="1"/>
  <c r="S1220" i="5" s="1"/>
  <c r="S1221" i="5" s="1"/>
  <c r="S1222" i="5" s="1"/>
  <c r="S1223" i="5" s="1"/>
  <c r="S1224" i="5" s="1"/>
  <c r="S1225" i="5" s="1"/>
  <c r="S1226" i="5" s="1"/>
  <c r="S1227" i="5" s="1"/>
  <c r="S1228" i="5" s="1"/>
  <c r="S1229" i="5" s="1"/>
  <c r="S1230" i="5" s="1"/>
  <c r="S1231" i="5" s="1"/>
  <c r="S1232" i="5" s="1"/>
  <c r="S1233" i="5" s="1"/>
  <c r="S1234" i="5" s="1"/>
  <c r="S1235" i="5" s="1"/>
  <c r="S1236" i="5" s="1"/>
  <c r="S1237" i="5" s="1"/>
  <c r="S1238" i="5" s="1"/>
  <c r="S1239" i="5" s="1"/>
  <c r="S1240" i="5" s="1"/>
  <c r="S1241" i="5" s="1"/>
  <c r="S1242" i="5" s="1"/>
  <c r="S1243" i="5" s="1"/>
  <c r="S1244" i="5" s="1"/>
  <c r="S1245" i="5" s="1"/>
  <c r="S1246" i="5" s="1"/>
  <c r="S1247" i="5" s="1"/>
  <c r="S1248" i="5" s="1"/>
  <c r="S1249" i="5" s="1"/>
  <c r="S1250" i="5" s="1"/>
  <c r="S1251" i="5" s="1"/>
  <c r="S1252" i="5" s="1"/>
  <c r="S1253" i="5" s="1"/>
  <c r="S1254" i="5" s="1"/>
  <c r="S1255" i="5" s="1"/>
  <c r="S1256" i="5" s="1"/>
  <c r="S1257" i="5" s="1"/>
  <c r="S1258" i="5" s="1"/>
  <c r="S1259" i="5" s="1"/>
  <c r="S1260" i="5" s="1"/>
  <c r="S1261" i="5" s="1"/>
  <c r="S1262" i="5" s="1"/>
  <c r="S1263" i="5" s="1"/>
  <c r="S1264" i="5" s="1"/>
  <c r="S1265" i="5" s="1"/>
  <c r="S1266" i="5" s="1"/>
  <c r="S1267" i="5" s="1"/>
  <c r="S1268" i="5" s="1"/>
  <c r="S1269" i="5" s="1"/>
  <c r="S1270" i="5" s="1"/>
  <c r="S1271" i="5" s="1"/>
  <c r="S1272" i="5" s="1"/>
  <c r="S1273" i="5" s="1"/>
  <c r="S1274" i="5" s="1"/>
  <c r="S1275" i="5" s="1"/>
  <c r="S1276" i="5" s="1"/>
  <c r="S1277" i="5" s="1"/>
  <c r="S1278" i="5" s="1"/>
  <c r="S1279" i="5" s="1"/>
  <c r="S1280" i="5" s="1"/>
  <c r="S1281" i="5" s="1"/>
  <c r="S1282" i="5" s="1"/>
  <c r="S1283" i="5" s="1"/>
  <c r="S1284" i="5" s="1"/>
  <c r="S1285" i="5" s="1"/>
  <c r="S1286" i="5" s="1"/>
  <c r="S1287" i="5" s="1"/>
  <c r="S1288" i="5" s="1"/>
  <c r="S1289" i="5" s="1"/>
  <c r="S1290" i="5" s="1"/>
  <c r="S1291" i="5" s="1"/>
  <c r="S1292" i="5" s="1"/>
  <c r="S1293" i="5" s="1"/>
  <c r="S1294" i="5" s="1"/>
  <c r="S1295" i="5" s="1"/>
  <c r="S1296" i="5" s="1"/>
  <c r="S1297" i="5" s="1"/>
  <c r="S1298" i="5" s="1"/>
  <c r="S1299" i="5" s="1"/>
  <c r="S1300" i="5" s="1"/>
  <c r="S1301" i="5" s="1"/>
  <c r="S1302" i="5" s="1"/>
  <c r="S1303" i="5" s="1"/>
  <c r="S1304" i="5" s="1"/>
  <c r="S1305" i="5" s="1"/>
  <c r="S1306" i="5" s="1"/>
  <c r="S1307" i="5" s="1"/>
  <c r="S1308" i="5" s="1"/>
  <c r="S1309" i="5" s="1"/>
  <c r="S1310" i="5" s="1"/>
  <c r="S1311" i="5" s="1"/>
  <c r="S1312" i="5" s="1"/>
  <c r="S1313" i="5" s="1"/>
  <c r="S1314" i="5" s="1"/>
  <c r="S1315" i="5" s="1"/>
  <c r="S1316" i="5" s="1"/>
  <c r="S1317" i="5" s="1"/>
  <c r="S1318" i="5" s="1"/>
  <c r="S1319" i="5" s="1"/>
  <c r="S1320" i="5" s="1"/>
  <c r="S1321" i="5" s="1"/>
  <c r="S1322" i="5" s="1"/>
  <c r="S1323" i="5" s="1"/>
  <c r="S1324" i="5" s="1"/>
  <c r="S1325" i="5" s="1"/>
  <c r="S1326" i="5" s="1"/>
  <c r="S1327" i="5" s="1"/>
  <c r="S1328" i="5" s="1"/>
  <c r="S1329" i="5" s="1"/>
  <c r="S1330" i="5" s="1"/>
  <c r="S1331" i="5" s="1"/>
  <c r="S1332" i="5" s="1"/>
  <c r="S1333" i="5" s="1"/>
  <c r="S1334" i="5" s="1"/>
  <c r="S1335" i="5" s="1"/>
  <c r="S1336" i="5" s="1"/>
  <c r="S1337" i="5" s="1"/>
  <c r="S1338" i="5" s="1"/>
  <c r="S1339" i="5" s="1"/>
  <c r="S1340" i="5" s="1"/>
  <c r="S1341" i="5" s="1"/>
  <c r="S1342" i="5" s="1"/>
  <c r="S1343" i="5" s="1"/>
  <c r="S1344" i="5" s="1"/>
  <c r="S1345" i="5" s="1"/>
  <c r="S1346" i="5" s="1"/>
  <c r="S1347" i="5" s="1"/>
  <c r="S1348" i="5" s="1"/>
  <c r="S1349" i="5" s="1"/>
  <c r="S1350" i="5" s="1"/>
  <c r="S1351" i="5" s="1"/>
  <c r="S1352" i="5" s="1"/>
  <c r="S1353" i="5" s="1"/>
  <c r="S1354" i="5" s="1"/>
  <c r="S1355" i="5" s="1"/>
  <c r="S1356" i="5" s="1"/>
  <c r="S1357" i="5" s="1"/>
  <c r="S1358" i="5" s="1"/>
  <c r="S1359" i="5" s="1"/>
  <c r="S1360" i="5" s="1"/>
  <c r="S1361" i="5" s="1"/>
  <c r="S1362" i="5" s="1"/>
  <c r="S1363" i="5" s="1"/>
  <c r="S1364" i="5" s="1"/>
  <c r="S1365" i="5" s="1"/>
  <c r="S1366" i="5" s="1"/>
  <c r="S1367" i="5" s="1"/>
  <c r="S1368" i="5" s="1"/>
  <c r="S1369" i="5" s="1"/>
  <c r="S1370" i="5" s="1"/>
  <c r="S1371" i="5" s="1"/>
  <c r="S1372" i="5" s="1"/>
  <c r="S1373" i="5" s="1"/>
  <c r="S1374" i="5" s="1"/>
  <c r="S1375" i="5" s="1"/>
  <c r="S1376" i="5" s="1"/>
  <c r="S1377" i="5" s="1"/>
  <c r="S1378" i="5" s="1"/>
  <c r="S1379" i="5" s="1"/>
  <c r="S1380" i="5" s="1"/>
  <c r="S1381" i="5" s="1"/>
  <c r="S1382" i="5" s="1"/>
  <c r="S1383" i="5" s="1"/>
  <c r="S1384" i="5" s="1"/>
  <c r="S1385" i="5" s="1"/>
  <c r="S1386" i="5" s="1"/>
  <c r="S1387" i="5" s="1"/>
  <c r="S1388" i="5" s="1"/>
  <c r="S1389" i="5" s="1"/>
  <c r="S1390" i="5" s="1"/>
  <c r="S1391" i="5" s="1"/>
  <c r="S1392" i="5" s="1"/>
  <c r="S1393" i="5" s="1"/>
  <c r="S1394" i="5" s="1"/>
  <c r="S1395" i="5" s="1"/>
  <c r="S1396" i="5" s="1"/>
  <c r="S1397" i="5" s="1"/>
  <c r="S1398" i="5" s="1"/>
  <c r="S1399" i="5" s="1"/>
  <c r="S1400" i="5" s="1"/>
  <c r="S1401" i="5" s="1"/>
  <c r="S1402" i="5" s="1"/>
  <c r="S1403" i="5" s="1"/>
  <c r="S1404" i="5" s="1"/>
  <c r="S1405" i="5" s="1"/>
  <c r="S1406" i="5" s="1"/>
  <c r="S1407" i="5" s="1"/>
  <c r="S1408" i="5" s="1"/>
  <c r="S1409" i="5" s="1"/>
  <c r="S1410" i="5" s="1"/>
  <c r="S1411" i="5" s="1"/>
  <c r="S1412" i="5" s="1"/>
  <c r="S1413" i="5" s="1"/>
  <c r="S1414" i="5" s="1"/>
  <c r="S1415" i="5" s="1"/>
  <c r="S1416" i="5" s="1"/>
  <c r="S1417" i="5" s="1"/>
  <c r="S1418" i="5" s="1"/>
  <c r="S1419" i="5" s="1"/>
  <c r="S1420" i="5" s="1"/>
  <c r="S1421" i="5" s="1"/>
  <c r="S1422" i="5" s="1"/>
  <c r="S1423" i="5" s="1"/>
  <c r="S1424" i="5" s="1"/>
  <c r="S1425" i="5" s="1"/>
  <c r="S1426" i="5" s="1"/>
  <c r="S1427" i="5" s="1"/>
  <c r="S1428" i="5" s="1"/>
  <c r="S1429" i="5" s="1"/>
  <c r="S1430" i="5" s="1"/>
  <c r="S1431" i="5" s="1"/>
  <c r="S1432" i="5" s="1"/>
  <c r="S1433" i="5" s="1"/>
  <c r="S1434" i="5" s="1"/>
  <c r="S1435" i="5" s="1"/>
  <c r="S1436" i="5" s="1"/>
  <c r="S1437" i="5" s="1"/>
  <c r="S1438" i="5" s="1"/>
  <c r="S1439" i="5" s="1"/>
  <c r="S1440" i="5" s="1"/>
  <c r="S1441" i="5" s="1"/>
  <c r="S1442" i="5" s="1"/>
  <c r="S1443" i="5" s="1"/>
  <c r="S1444" i="5" s="1"/>
  <c r="S1445" i="5" s="1"/>
  <c r="S1446" i="5" s="1"/>
  <c r="S1447" i="5" s="1"/>
  <c r="S1448" i="5" s="1"/>
  <c r="S1449" i="5" s="1"/>
  <c r="S1450" i="5" s="1"/>
  <c r="S1451" i="5" s="1"/>
  <c r="S1452" i="5" s="1"/>
  <c r="S1453" i="5" s="1"/>
  <c r="S1454" i="5" s="1"/>
  <c r="S1455" i="5" s="1"/>
  <c r="S1456" i="5" s="1"/>
  <c r="S1457" i="5" s="1"/>
  <c r="S1458" i="5" s="1"/>
  <c r="S1459" i="5" s="1"/>
  <c r="S1460" i="5" s="1"/>
  <c r="S1461" i="5" s="1"/>
  <c r="S1462" i="5" s="1"/>
  <c r="S1463" i="5" s="1"/>
  <c r="S1464" i="5" s="1"/>
  <c r="S1465" i="5" s="1"/>
  <c r="S1466" i="5" s="1"/>
  <c r="S1467" i="5" s="1"/>
  <c r="S1468" i="5" s="1"/>
  <c r="S1469" i="5" s="1"/>
  <c r="S1470" i="5" s="1"/>
  <c r="S1471" i="5" s="1"/>
  <c r="S1472" i="5" s="1"/>
  <c r="S1473" i="5" s="1"/>
  <c r="S1474" i="5" s="1"/>
  <c r="S1475" i="5" s="1"/>
  <c r="S1476" i="5" s="1"/>
  <c r="S1477" i="5" s="1"/>
  <c r="S1478" i="5" s="1"/>
  <c r="S1479" i="5" s="1"/>
  <c r="S1480" i="5" s="1"/>
  <c r="S1481" i="5" s="1"/>
  <c r="S1482" i="5" s="1"/>
  <c r="S1483" i="5" s="1"/>
  <c r="S1484" i="5" s="1"/>
  <c r="S1485" i="5" s="1"/>
  <c r="S1486" i="5" s="1"/>
  <c r="S1487" i="5" s="1"/>
  <c r="S1488" i="5" s="1"/>
  <c r="S1489" i="5" s="1"/>
  <c r="S1490" i="5" s="1"/>
  <c r="S1491" i="5" s="1"/>
  <c r="S1492" i="5" s="1"/>
  <c r="S1493" i="5" s="1"/>
  <c r="S1494" i="5" s="1"/>
  <c r="S1495" i="5" s="1"/>
  <c r="S1496" i="5" s="1"/>
  <c r="S1497" i="5" s="1"/>
  <c r="S1498" i="5" s="1"/>
  <c r="S1499" i="5" s="1"/>
  <c r="S1500" i="5" s="1"/>
  <c r="S1501" i="5" s="1"/>
  <c r="S1502" i="5" s="1"/>
  <c r="S1503" i="5" s="1"/>
  <c r="S1504" i="5" s="1"/>
  <c r="S1505" i="5" s="1"/>
  <c r="S1506" i="5" s="1"/>
  <c r="S1507" i="5" s="1"/>
  <c r="S1508" i="5" s="1"/>
  <c r="S1509" i="5" s="1"/>
  <c r="S1510" i="5" s="1"/>
  <c r="S1511" i="5" s="1"/>
  <c r="S1512" i="5" s="1"/>
  <c r="S1513" i="5" s="1"/>
  <c r="S1514" i="5" s="1"/>
  <c r="S1515" i="5" s="1"/>
  <c r="S1516" i="5" s="1"/>
  <c r="S1517" i="5" s="1"/>
  <c r="S1518" i="5" s="1"/>
  <c r="S1519" i="5" s="1"/>
  <c r="S1520" i="5" s="1"/>
  <c r="S1521" i="5" s="1"/>
  <c r="S1522" i="5" s="1"/>
  <c r="S1523" i="5" s="1"/>
  <c r="S1524" i="5" s="1"/>
  <c r="S1525" i="5" s="1"/>
  <c r="S1526" i="5" s="1"/>
  <c r="S1527" i="5" s="1"/>
  <c r="S1528" i="5" s="1"/>
  <c r="S1529" i="5" s="1"/>
  <c r="S1530" i="5" s="1"/>
  <c r="S1531" i="5" s="1"/>
  <c r="S1532" i="5" s="1"/>
  <c r="S1533" i="5" s="1"/>
  <c r="S1534" i="5" s="1"/>
  <c r="S1535" i="5" s="1"/>
  <c r="S1536" i="5" s="1"/>
  <c r="S1537" i="5" s="1"/>
  <c r="S1538" i="5" s="1"/>
  <c r="S1539" i="5" s="1"/>
  <c r="S1540" i="5" s="1"/>
  <c r="S1541" i="5" s="1"/>
  <c r="S1542" i="5" s="1"/>
  <c r="S1543" i="5" s="1"/>
  <c r="S1544" i="5" s="1"/>
  <c r="S1545" i="5" s="1"/>
  <c r="S1546" i="5" s="1"/>
  <c r="S1547" i="5" s="1"/>
  <c r="S1548" i="5" s="1"/>
  <c r="S1549" i="5" s="1"/>
  <c r="S1550" i="5" s="1"/>
  <c r="S1551" i="5" s="1"/>
  <c r="S1552" i="5" s="1"/>
  <c r="S1553" i="5" s="1"/>
  <c r="S1554" i="5" s="1"/>
  <c r="S1555" i="5" s="1"/>
  <c r="S1556" i="5" s="1"/>
  <c r="S1557" i="5" s="1"/>
  <c r="S1558" i="5" s="1"/>
  <c r="S1559" i="5" s="1"/>
  <c r="S1560" i="5" s="1"/>
  <c r="S1561" i="5" s="1"/>
  <c r="S1562" i="5" s="1"/>
  <c r="S1563" i="5" s="1"/>
  <c r="S1564" i="5" s="1"/>
  <c r="S1565" i="5" s="1"/>
  <c r="S1566" i="5" s="1"/>
  <c r="S1567" i="5" s="1"/>
  <c r="S1568" i="5" s="1"/>
  <c r="S1569" i="5" s="1"/>
  <c r="S1570" i="5" s="1"/>
  <c r="S1571" i="5" s="1"/>
  <c r="S1572" i="5" s="1"/>
  <c r="S1573" i="5" s="1"/>
  <c r="S1574" i="5" s="1"/>
  <c r="S1575" i="5" s="1"/>
  <c r="S1576" i="5" s="1"/>
  <c r="S1577" i="5" s="1"/>
  <c r="S1578" i="5" s="1"/>
  <c r="S1579" i="5" s="1"/>
  <c r="S1580" i="5" s="1"/>
  <c r="S1581" i="5" s="1"/>
  <c r="S1582" i="5" s="1"/>
  <c r="S1583" i="5" s="1"/>
  <c r="S1584" i="5" s="1"/>
  <c r="S1585" i="5" s="1"/>
  <c r="S1586" i="5" s="1"/>
  <c r="S1587" i="5" s="1"/>
  <c r="S1588" i="5" s="1"/>
  <c r="S1589" i="5" s="1"/>
  <c r="S1590" i="5" s="1"/>
  <c r="S1591" i="5" s="1"/>
  <c r="S1592" i="5" s="1"/>
  <c r="S1593" i="5" s="1"/>
  <c r="S1594" i="5" s="1"/>
  <c r="S1595" i="5" s="1"/>
  <c r="S1596" i="5" s="1"/>
  <c r="S1597" i="5" s="1"/>
  <c r="S1598" i="5" s="1"/>
  <c r="S1599" i="5" s="1"/>
  <c r="S1600" i="5" s="1"/>
  <c r="S1601" i="5" s="1"/>
  <c r="S1602" i="5" s="1"/>
  <c r="S1603" i="5" s="1"/>
  <c r="S1604" i="5" s="1"/>
  <c r="S1605" i="5" s="1"/>
  <c r="S1606" i="5" s="1"/>
  <c r="S1607" i="5" s="1"/>
  <c r="S1608" i="5" s="1"/>
  <c r="S1609" i="5" s="1"/>
  <c r="S1610" i="5" s="1"/>
  <c r="S1611" i="5" s="1"/>
  <c r="S1612" i="5" s="1"/>
  <c r="S1613" i="5" s="1"/>
  <c r="S1614" i="5" s="1"/>
  <c r="S1615" i="5" s="1"/>
  <c r="S1616" i="5" s="1"/>
  <c r="S1617" i="5" s="1"/>
  <c r="S1618" i="5" s="1"/>
  <c r="S1619" i="5" s="1"/>
  <c r="S1620" i="5" s="1"/>
  <c r="S1621" i="5" s="1"/>
  <c r="S1622" i="5" s="1"/>
  <c r="S1623" i="5" s="1"/>
  <c r="S1624" i="5" s="1"/>
  <c r="S1625" i="5" s="1"/>
  <c r="S1626" i="5" s="1"/>
  <c r="S1627" i="5" s="1"/>
  <c r="S1628" i="5" s="1"/>
  <c r="S1629" i="5" s="1"/>
  <c r="S1630" i="5" s="1"/>
  <c r="S1631" i="5" s="1"/>
  <c r="S1632" i="5" s="1"/>
  <c r="S1633" i="5" s="1"/>
  <c r="S1634" i="5" s="1"/>
  <c r="S1635" i="5" s="1"/>
  <c r="S1636" i="5" s="1"/>
  <c r="S1637" i="5" s="1"/>
  <c r="S1638" i="5" s="1"/>
  <c r="S1639" i="5" s="1"/>
  <c r="S1640" i="5" s="1"/>
  <c r="S1641" i="5" s="1"/>
  <c r="S1642" i="5" s="1"/>
  <c r="S1643" i="5" s="1"/>
  <c r="S1644" i="5" s="1"/>
  <c r="S1645" i="5" s="1"/>
  <c r="S1646" i="5" s="1"/>
  <c r="S1647" i="5" s="1"/>
  <c r="S1648" i="5" s="1"/>
  <c r="S1649" i="5" s="1"/>
  <c r="S1650" i="5" s="1"/>
  <c r="S1651" i="5" s="1"/>
  <c r="S1652" i="5" s="1"/>
  <c r="S1653" i="5" s="1"/>
  <c r="S1654" i="5" s="1"/>
  <c r="S1655" i="5" s="1"/>
  <c r="S1656" i="5" s="1"/>
  <c r="S1657" i="5" s="1"/>
  <c r="S1658" i="5" s="1"/>
  <c r="S1659" i="5" s="1"/>
  <c r="S1660" i="5" s="1"/>
  <c r="S1661" i="5" s="1"/>
  <c r="S1662" i="5" s="1"/>
  <c r="S1663" i="5" s="1"/>
  <c r="S1664" i="5" s="1"/>
  <c r="S1665" i="5" s="1"/>
  <c r="S1666" i="5" s="1"/>
  <c r="S1667" i="5" s="1"/>
  <c r="S1668" i="5" s="1"/>
  <c r="S1669" i="5" s="1"/>
  <c r="S1670" i="5" s="1"/>
  <c r="S1671" i="5" s="1"/>
  <c r="S1672" i="5" s="1"/>
  <c r="S1673" i="5" s="1"/>
  <c r="S1674" i="5" s="1"/>
  <c r="S1675" i="5" s="1"/>
  <c r="S1676" i="5" s="1"/>
  <c r="S1677" i="5" s="1"/>
  <c r="S1678" i="5" s="1"/>
  <c r="S1679" i="5" s="1"/>
  <c r="S1680" i="5" s="1"/>
  <c r="S1681" i="5" s="1"/>
  <c r="S1682" i="5" s="1"/>
  <c r="S1683" i="5" s="1"/>
  <c r="S1684" i="5" s="1"/>
  <c r="S1685" i="5" s="1"/>
  <c r="S1686" i="5" s="1"/>
  <c r="S1687" i="5" s="1"/>
  <c r="S1688" i="5" s="1"/>
  <c r="S1689" i="5" s="1"/>
  <c r="S1690" i="5" s="1"/>
  <c r="S1691" i="5" s="1"/>
  <c r="S1692" i="5" s="1"/>
  <c r="S1693" i="5" s="1"/>
  <c r="S1694" i="5" s="1"/>
  <c r="S1695" i="5" s="1"/>
  <c r="S1696" i="5" s="1"/>
  <c r="S1697" i="5" s="1"/>
  <c r="S1698" i="5" s="1"/>
  <c r="S1699" i="5" s="1"/>
  <c r="S1700" i="5" s="1"/>
  <c r="S1701" i="5" s="1"/>
  <c r="S1702" i="5" s="1"/>
  <c r="S1703" i="5" s="1"/>
  <c r="S1704" i="5" s="1"/>
  <c r="S1705" i="5" s="1"/>
  <c r="S1706" i="5" s="1"/>
  <c r="S1707" i="5" s="1"/>
  <c r="S1708" i="5" s="1"/>
  <c r="S1709" i="5" s="1"/>
  <c r="S1710" i="5" s="1"/>
  <c r="S1711" i="5" s="1"/>
  <c r="S1712" i="5" s="1"/>
  <c r="S1713" i="5" s="1"/>
  <c r="S1714" i="5" s="1"/>
  <c r="S1715" i="5" s="1"/>
  <c r="S1716" i="5" s="1"/>
  <c r="S1717" i="5" s="1"/>
  <c r="S1718" i="5" s="1"/>
  <c r="S1719" i="5" s="1"/>
  <c r="S1720" i="5" s="1"/>
  <c r="S1721" i="5" s="1"/>
  <c r="S1722" i="5" s="1"/>
  <c r="S1723" i="5" s="1"/>
  <c r="S1724" i="5" s="1"/>
  <c r="S1725" i="5" s="1"/>
  <c r="S1726" i="5" s="1"/>
  <c r="S1727" i="5" s="1"/>
  <c r="S1728" i="5" s="1"/>
  <c r="S1729" i="5" s="1"/>
  <c r="S1730" i="5" s="1"/>
  <c r="S1731" i="5" s="1"/>
  <c r="S1732" i="5" s="1"/>
  <c r="S1733" i="5" s="1"/>
  <c r="S1734" i="5" s="1"/>
  <c r="S1735" i="5" s="1"/>
  <c r="S1736" i="5" s="1"/>
  <c r="S1737" i="5" s="1"/>
  <c r="S1738" i="5" s="1"/>
  <c r="S1739" i="5" s="1"/>
  <c r="S1740" i="5" s="1"/>
  <c r="S1741" i="5" s="1"/>
  <c r="S1742" i="5" s="1"/>
  <c r="S1743" i="5" s="1"/>
  <c r="S1744" i="5" s="1"/>
  <c r="S1745" i="5" s="1"/>
  <c r="S1746" i="5" s="1"/>
  <c r="S1747" i="5" s="1"/>
  <c r="S1748" i="5" s="1"/>
  <c r="S1749" i="5" s="1"/>
  <c r="S1750" i="5" s="1"/>
  <c r="S1751" i="5" s="1"/>
  <c r="S1752" i="5" s="1"/>
  <c r="S1753" i="5" s="1"/>
  <c r="S1754" i="5" s="1"/>
  <c r="S1755" i="5" s="1"/>
  <c r="S1756" i="5" s="1"/>
  <c r="S1757" i="5" s="1"/>
  <c r="S1758" i="5" s="1"/>
  <c r="S1759" i="5" s="1"/>
  <c r="S1760" i="5" s="1"/>
  <c r="S1761" i="5" s="1"/>
  <c r="S1762" i="5" s="1"/>
  <c r="S1763" i="5" s="1"/>
  <c r="S1764" i="5" s="1"/>
  <c r="S1765" i="5" s="1"/>
  <c r="S1766" i="5" s="1"/>
  <c r="S1767" i="5" s="1"/>
  <c r="S1768" i="5" s="1"/>
  <c r="S1769" i="5" s="1"/>
  <c r="S1770" i="5" s="1"/>
  <c r="S1771" i="5" s="1"/>
  <c r="S1772" i="5" s="1"/>
  <c r="S1773" i="5" s="1"/>
  <c r="S1774" i="5" s="1"/>
  <c r="S1775" i="5" s="1"/>
  <c r="S1776" i="5" s="1"/>
  <c r="S1777" i="5" s="1"/>
  <c r="S1778" i="5" s="1"/>
  <c r="S1779" i="5" s="1"/>
  <c r="S1780" i="5" s="1"/>
  <c r="S1781" i="5" s="1"/>
  <c r="S1782" i="5" s="1"/>
  <c r="S1783" i="5" s="1"/>
  <c r="S1784" i="5" s="1"/>
  <c r="S1785" i="5" s="1"/>
  <c r="S1786" i="5" s="1"/>
  <c r="S1787" i="5" s="1"/>
  <c r="S1788" i="5" s="1"/>
  <c r="S1789" i="5" s="1"/>
  <c r="S1790" i="5" s="1"/>
  <c r="S1791" i="5" s="1"/>
  <c r="S1792" i="5" s="1"/>
  <c r="S1793" i="5" s="1"/>
  <c r="S1794" i="5" s="1"/>
  <c r="S1795" i="5" s="1"/>
  <c r="S1796" i="5" s="1"/>
  <c r="S1797" i="5" s="1"/>
  <c r="S1798" i="5" s="1"/>
  <c r="S1799" i="5" s="1"/>
  <c r="S1800" i="5" s="1"/>
  <c r="S1801" i="5" s="1"/>
  <c r="S1802" i="5" s="1"/>
  <c r="S1803" i="5" s="1"/>
  <c r="S1804" i="5" s="1"/>
  <c r="S1805" i="5" s="1"/>
  <c r="S1806" i="5" s="1"/>
  <c r="S1807" i="5" s="1"/>
  <c r="S1808" i="5" s="1"/>
  <c r="S1809" i="5" s="1"/>
  <c r="S1810" i="5" s="1"/>
  <c r="S1811" i="5" s="1"/>
  <c r="S1812" i="5" s="1"/>
  <c r="S1813" i="5" s="1"/>
  <c r="S1814" i="5" s="1"/>
  <c r="S1815" i="5" s="1"/>
  <c r="S1816" i="5" s="1"/>
  <c r="S1817" i="5" s="1"/>
  <c r="S1818" i="5" s="1"/>
  <c r="S1819" i="5" s="1"/>
  <c r="S1820" i="5" s="1"/>
  <c r="S1821" i="5" s="1"/>
  <c r="S1822" i="5" s="1"/>
  <c r="S1823" i="5" s="1"/>
  <c r="S1824" i="5" s="1"/>
  <c r="S1825" i="5" s="1"/>
  <c r="S1826" i="5" s="1"/>
  <c r="S1827" i="5" s="1"/>
  <c r="S1828" i="5" s="1"/>
  <c r="S1829" i="5" s="1"/>
  <c r="S1830" i="5" s="1"/>
  <c r="S1831" i="5" s="1"/>
  <c r="S1832" i="5" s="1"/>
  <c r="S1833" i="5" s="1"/>
  <c r="S1834" i="5" s="1"/>
  <c r="S1835" i="5" s="1"/>
  <c r="S1836" i="5" s="1"/>
  <c r="S1837" i="5" s="1"/>
  <c r="S1838" i="5" s="1"/>
  <c r="S1839" i="5" s="1"/>
  <c r="S1840" i="5" s="1"/>
  <c r="S1841" i="5" s="1"/>
  <c r="S1842" i="5" s="1"/>
  <c r="S1843" i="5" s="1"/>
  <c r="S1844" i="5" s="1"/>
  <c r="S1845" i="5" s="1"/>
  <c r="S1846" i="5" s="1"/>
  <c r="S1847" i="5" s="1"/>
  <c r="S1848" i="5" s="1"/>
  <c r="S1849" i="5" s="1"/>
  <c r="S1850" i="5" s="1"/>
  <c r="S1851" i="5" s="1"/>
  <c r="S1852" i="5" s="1"/>
  <c r="S1853" i="5" s="1"/>
  <c r="S1854" i="5" s="1"/>
  <c r="S1855" i="5" s="1"/>
  <c r="S1856" i="5" s="1"/>
  <c r="S1857" i="5" s="1"/>
  <c r="S1858" i="5" s="1"/>
  <c r="S1859" i="5" s="1"/>
  <c r="S1860" i="5" s="1"/>
  <c r="S1861" i="5" s="1"/>
  <c r="S1862" i="5" s="1"/>
  <c r="S1863" i="5" s="1"/>
  <c r="S1864" i="5" s="1"/>
  <c r="S1865" i="5" s="1"/>
  <c r="S1866" i="5" s="1"/>
  <c r="S1867" i="5" s="1"/>
  <c r="S1868" i="5" s="1"/>
  <c r="S1869" i="5" s="1"/>
  <c r="S1870" i="5" s="1"/>
  <c r="S1871" i="5" s="1"/>
  <c r="S1872" i="5" s="1"/>
  <c r="S1873" i="5" s="1"/>
  <c r="S1874" i="5" s="1"/>
  <c r="S1875" i="5" s="1"/>
  <c r="S1876" i="5" s="1"/>
  <c r="S1877" i="5" s="1"/>
  <c r="S1878" i="5" s="1"/>
  <c r="S1879" i="5" s="1"/>
  <c r="S1880" i="5" s="1"/>
  <c r="S1881" i="5" s="1"/>
  <c r="S1882" i="5" s="1"/>
  <c r="S1883" i="5" s="1"/>
  <c r="S1884" i="5" s="1"/>
  <c r="S1885" i="5" s="1"/>
  <c r="S1886" i="5" s="1"/>
  <c r="S1887" i="5" s="1"/>
  <c r="S1888" i="5" s="1"/>
  <c r="S1889" i="5" s="1"/>
  <c r="S1890" i="5" s="1"/>
  <c r="S1891" i="5" s="1"/>
  <c r="S1892" i="5" s="1"/>
  <c r="S1893" i="5" s="1"/>
  <c r="S1894" i="5" s="1"/>
  <c r="S1895" i="5" s="1"/>
  <c r="S1896" i="5" s="1"/>
  <c r="S1897" i="5" s="1"/>
  <c r="S1898" i="5" s="1"/>
  <c r="S1899" i="5" s="1"/>
  <c r="S1900" i="5" s="1"/>
  <c r="S1901" i="5" s="1"/>
  <c r="S1902" i="5" s="1"/>
  <c r="S1903" i="5" s="1"/>
  <c r="S1904" i="5" s="1"/>
  <c r="S1905" i="5" s="1"/>
  <c r="S1906" i="5" s="1"/>
  <c r="S1907" i="5" s="1"/>
  <c r="S1908" i="5" s="1"/>
  <c r="S1909" i="5" s="1"/>
  <c r="S1910" i="5" s="1"/>
  <c r="S1911" i="5" s="1"/>
  <c r="S1912" i="5" s="1"/>
  <c r="S1913" i="5" s="1"/>
  <c r="S1914" i="5" s="1"/>
  <c r="S1915" i="5" s="1"/>
  <c r="S1916" i="5" s="1"/>
  <c r="S1917" i="5" s="1"/>
  <c r="S1918" i="5" s="1"/>
  <c r="S1919" i="5" s="1"/>
  <c r="S1920" i="5" s="1"/>
  <c r="S1921" i="5" s="1"/>
  <c r="S1922" i="5" s="1"/>
  <c r="S1923" i="5" s="1"/>
  <c r="S1924" i="5" s="1"/>
  <c r="S1925" i="5" s="1"/>
  <c r="S1926" i="5" s="1"/>
  <c r="S1927" i="5" s="1"/>
  <c r="S1928" i="5" s="1"/>
  <c r="S1929" i="5" s="1"/>
  <c r="S1930" i="5" s="1"/>
  <c r="S1931" i="5" s="1"/>
  <c r="S1932" i="5" s="1"/>
  <c r="S1933" i="5" s="1"/>
  <c r="S1934" i="5" s="1"/>
  <c r="S1935" i="5" s="1"/>
  <c r="S1936" i="5" s="1"/>
  <c r="S1937" i="5" s="1"/>
  <c r="S1938" i="5" s="1"/>
  <c r="S1939" i="5" s="1"/>
  <c r="S1940" i="5" s="1"/>
  <c r="S1941" i="5" s="1"/>
  <c r="S1942" i="5" s="1"/>
  <c r="S1943" i="5" s="1"/>
  <c r="S1944" i="5" s="1"/>
  <c r="S1945" i="5" s="1"/>
  <c r="S1946" i="5" s="1"/>
  <c r="S1947" i="5" s="1"/>
  <c r="S1948" i="5" s="1"/>
  <c r="S1949" i="5" s="1"/>
  <c r="S1950" i="5" s="1"/>
  <c r="S1951" i="5" s="1"/>
  <c r="S1952" i="5" s="1"/>
  <c r="S1953" i="5" s="1"/>
  <c r="S1954" i="5" s="1"/>
  <c r="S1955" i="5" s="1"/>
  <c r="S1956" i="5" s="1"/>
  <c r="S1957" i="5" s="1"/>
  <c r="S1958" i="5" s="1"/>
  <c r="S1959" i="5" s="1"/>
  <c r="S1960" i="5" s="1"/>
  <c r="S1961" i="5" s="1"/>
  <c r="S1962" i="5" s="1"/>
  <c r="S1963" i="5" s="1"/>
  <c r="S1964" i="5" s="1"/>
  <c r="S1965" i="5" s="1"/>
  <c r="S1966" i="5" s="1"/>
  <c r="S1967" i="5" s="1"/>
  <c r="S1968" i="5" s="1"/>
  <c r="S1969" i="5" s="1"/>
  <c r="S1970" i="5" s="1"/>
  <c r="S1971" i="5" s="1"/>
  <c r="S1972" i="5" s="1"/>
  <c r="S1973" i="5" s="1"/>
  <c r="S1974" i="5" s="1"/>
  <c r="S1975" i="5" s="1"/>
  <c r="S1976" i="5" s="1"/>
  <c r="S1977" i="5" s="1"/>
  <c r="S1978" i="5" s="1"/>
  <c r="S1979" i="5" s="1"/>
  <c r="S1980" i="5" s="1"/>
  <c r="S1981" i="5" s="1"/>
  <c r="S1982" i="5" s="1"/>
  <c r="S1983" i="5" s="1"/>
  <c r="S1984" i="5" s="1"/>
  <c r="S1985" i="5" s="1"/>
  <c r="S1986" i="5" s="1"/>
  <c r="S1987" i="5" s="1"/>
  <c r="S1988" i="5" s="1"/>
  <c r="S1989" i="5" s="1"/>
  <c r="S1990" i="5" s="1"/>
  <c r="S1991" i="5" s="1"/>
  <c r="S1992" i="5" s="1"/>
  <c r="S1993" i="5" s="1"/>
  <c r="S1994" i="5" s="1"/>
  <c r="S1995" i="5" s="1"/>
  <c r="S1996" i="5" s="1"/>
  <c r="S1997" i="5" s="1"/>
  <c r="S1998" i="5" s="1"/>
  <c r="S1999" i="5" s="1"/>
  <c r="S2000" i="5" s="1"/>
  <c r="S2001" i="5" s="1"/>
  <c r="S2002" i="5" s="1"/>
  <c r="S2003" i="5" s="1"/>
  <c r="S2004" i="5" s="1"/>
  <c r="S2005" i="5" s="1"/>
  <c r="S2006" i="5" s="1"/>
  <c r="S2007" i="5" s="1"/>
  <c r="S2008" i="5" s="1"/>
  <c r="S2009" i="5" s="1"/>
  <c r="S2010" i="5" s="1"/>
  <c r="S2011" i="5" s="1"/>
  <c r="S2012" i="5" s="1"/>
  <c r="S2013" i="5" s="1"/>
  <c r="S2014" i="5" s="1"/>
  <c r="S2015" i="5" s="1"/>
  <c r="S2016" i="5" s="1"/>
  <c r="S2017" i="5" s="1"/>
  <c r="S2018" i="5" s="1"/>
  <c r="S2019" i="5" s="1"/>
  <c r="S2020" i="5" s="1"/>
  <c r="S2021" i="5" s="1"/>
  <c r="S2022" i="5" s="1"/>
  <c r="S2023" i="5" s="1"/>
  <c r="S2024" i="5" s="1"/>
  <c r="S2025" i="5" s="1"/>
  <c r="S2026" i="5" s="1"/>
  <c r="S2027" i="5" s="1"/>
  <c r="S2028" i="5" s="1"/>
  <c r="S2029" i="5" s="1"/>
  <c r="S2030" i="5" s="1"/>
  <c r="S2031" i="5" s="1"/>
  <c r="S2032" i="5" s="1"/>
  <c r="S2033" i="5" s="1"/>
  <c r="S2034" i="5" s="1"/>
  <c r="S2035" i="5" s="1"/>
  <c r="S2036" i="5" s="1"/>
  <c r="S2037" i="5" s="1"/>
  <c r="S2038" i="5" s="1"/>
  <c r="S2039" i="5" s="1"/>
  <c r="S2040" i="5" s="1"/>
  <c r="S2041" i="5" s="1"/>
  <c r="S2042" i="5" s="1"/>
  <c r="S2043" i="5" s="1"/>
  <c r="S2044" i="5" s="1"/>
  <c r="S2045" i="5" s="1"/>
  <c r="S2046" i="5" s="1"/>
  <c r="S2047" i="5" s="1"/>
  <c r="S2048" i="5" s="1"/>
  <c r="S2049" i="5" s="1"/>
  <c r="S2050" i="5" s="1"/>
  <c r="S2051" i="5" s="1"/>
  <c r="S2052" i="5" s="1"/>
  <c r="S2053" i="5" s="1"/>
  <c r="S2054" i="5" s="1"/>
  <c r="S2055" i="5" s="1"/>
  <c r="S2056" i="5" s="1"/>
  <c r="S2057" i="5" s="1"/>
  <c r="S2058" i="5" s="1"/>
  <c r="S2059" i="5" s="1"/>
  <c r="S2060" i="5" s="1"/>
  <c r="S2061" i="5" s="1"/>
  <c r="S2062" i="5" s="1"/>
  <c r="S2063" i="5" s="1"/>
  <c r="S2064" i="5" s="1"/>
  <c r="S2065" i="5" s="1"/>
  <c r="S2066" i="5" s="1"/>
  <c r="S2067" i="5" s="1"/>
  <c r="S2068" i="5" s="1"/>
  <c r="S2069" i="5" s="1"/>
  <c r="S2070" i="5" s="1"/>
  <c r="S2071" i="5" s="1"/>
  <c r="S2072" i="5" s="1"/>
  <c r="S2073" i="5" s="1"/>
  <c r="S2074" i="5" s="1"/>
  <c r="S2075" i="5" s="1"/>
  <c r="S2076" i="5" s="1"/>
  <c r="S2077" i="5" s="1"/>
  <c r="S2078" i="5" s="1"/>
  <c r="S2079" i="5" s="1"/>
  <c r="S2080" i="5" s="1"/>
  <c r="S2081" i="5" s="1"/>
  <c r="S2082" i="5" s="1"/>
  <c r="S2083" i="5" s="1"/>
  <c r="S2084" i="5" s="1"/>
  <c r="S2085" i="5" s="1"/>
  <c r="S2086" i="5" s="1"/>
  <c r="S2087" i="5" s="1"/>
  <c r="S2088" i="5" s="1"/>
  <c r="S2089" i="5" s="1"/>
  <c r="S2090" i="5" s="1"/>
  <c r="S2091" i="5" s="1"/>
  <c r="S2092" i="5" s="1"/>
  <c r="S2093" i="5" s="1"/>
  <c r="S2094" i="5" s="1"/>
  <c r="S2095" i="5" s="1"/>
  <c r="S2096" i="5" s="1"/>
  <c r="S2097" i="5" s="1"/>
  <c r="S2098" i="5" s="1"/>
  <c r="S2099" i="5" s="1"/>
  <c r="S2100" i="5" s="1"/>
  <c r="S2101" i="5" s="1"/>
  <c r="S2102" i="5" s="1"/>
  <c r="S2103" i="5" s="1"/>
  <c r="S2104" i="5" s="1"/>
  <c r="S2105" i="5" s="1"/>
  <c r="S2106" i="5" s="1"/>
  <c r="S2107" i="5" s="1"/>
  <c r="S2108" i="5" s="1"/>
  <c r="S2109" i="5" s="1"/>
  <c r="S2110" i="5" s="1"/>
  <c r="S2111" i="5" s="1"/>
  <c r="S2112" i="5" s="1"/>
  <c r="S2113" i="5" s="1"/>
  <c r="S2114" i="5" s="1"/>
  <c r="S2115" i="5" s="1"/>
  <c r="S2116" i="5" s="1"/>
  <c r="S2117" i="5" s="1"/>
  <c r="S2118" i="5" s="1"/>
  <c r="S2119" i="5" s="1"/>
  <c r="S2120" i="5" s="1"/>
  <c r="S2121" i="5" s="1"/>
  <c r="S2122" i="5" s="1"/>
  <c r="S2123" i="5" s="1"/>
  <c r="S2124" i="5" s="1"/>
  <c r="S2125" i="5" s="1"/>
  <c r="S2126" i="5" s="1"/>
  <c r="S2127" i="5" s="1"/>
  <c r="S2128" i="5" s="1"/>
  <c r="S2129" i="5" s="1"/>
  <c r="S2130" i="5" s="1"/>
  <c r="S2131" i="5" s="1"/>
  <c r="S2132" i="5" s="1"/>
  <c r="S2133" i="5" s="1"/>
  <c r="S2134" i="5" s="1"/>
  <c r="S2135" i="5" s="1"/>
  <c r="S2136" i="5" s="1"/>
  <c r="S2137" i="5" s="1"/>
  <c r="S2138" i="5" s="1"/>
  <c r="S2139" i="5" s="1"/>
  <c r="S2140" i="5" s="1"/>
  <c r="S2141" i="5" s="1"/>
  <c r="S2142" i="5" s="1"/>
  <c r="S2143" i="5" s="1"/>
  <c r="S2144" i="5" s="1"/>
  <c r="S2145" i="5" s="1"/>
  <c r="S2146" i="5" s="1"/>
  <c r="S2147" i="5" s="1"/>
  <c r="S2148" i="5" s="1"/>
  <c r="S2149" i="5" s="1"/>
  <c r="S2150" i="5" s="1"/>
  <c r="S2151" i="5" s="1"/>
  <c r="S2152" i="5" s="1"/>
  <c r="S2153" i="5" s="1"/>
  <c r="S2154" i="5" s="1"/>
  <c r="S2155" i="5" s="1"/>
  <c r="S2156" i="5" s="1"/>
  <c r="S2157" i="5" s="1"/>
  <c r="S2158" i="5" s="1"/>
  <c r="S2159" i="5" s="1"/>
  <c r="S2160" i="5" s="1"/>
  <c r="S2161" i="5" s="1"/>
  <c r="S2162" i="5" s="1"/>
  <c r="S2163" i="5" s="1"/>
  <c r="S2164" i="5" s="1"/>
  <c r="S2165" i="5" s="1"/>
  <c r="S2166" i="5" s="1"/>
  <c r="S2167" i="5" s="1"/>
  <c r="S2168" i="5" s="1"/>
  <c r="S2169" i="5" s="1"/>
  <c r="S2170" i="5" s="1"/>
  <c r="S2171" i="5" s="1"/>
  <c r="S2172" i="5" s="1"/>
  <c r="S2173" i="5" s="1"/>
  <c r="S2174" i="5" s="1"/>
  <c r="S2175" i="5" s="1"/>
  <c r="S2176" i="5" s="1"/>
  <c r="S2177" i="5" s="1"/>
  <c r="S2178" i="5" s="1"/>
  <c r="S2179" i="5" s="1"/>
  <c r="S2180" i="5" s="1"/>
  <c r="S2181" i="5" s="1"/>
  <c r="S2182" i="5" s="1"/>
  <c r="S2183" i="5" s="1"/>
  <c r="S2184" i="5" s="1"/>
  <c r="S2185" i="5" s="1"/>
  <c r="S2186" i="5" s="1"/>
  <c r="S2187" i="5" s="1"/>
  <c r="S2188" i="5" s="1"/>
  <c r="S2189" i="5" s="1"/>
  <c r="S2190" i="5" s="1"/>
  <c r="S2191" i="5" s="1"/>
  <c r="P1113" i="5"/>
  <c r="P1114" i="5" s="1"/>
  <c r="P1115" i="5" s="1"/>
  <c r="P1116" i="5" s="1"/>
  <c r="P1117" i="5" s="1"/>
  <c r="P1118" i="5" s="1"/>
  <c r="P1119" i="5" s="1"/>
  <c r="P1120" i="5" s="1"/>
  <c r="P1121" i="5" s="1"/>
  <c r="P1122" i="5" s="1"/>
  <c r="P1123" i="5" s="1"/>
  <c r="P1124" i="5" s="1"/>
  <c r="P1125" i="5" s="1"/>
  <c r="P1126" i="5" s="1"/>
  <c r="P1127" i="5" s="1"/>
  <c r="P1128" i="5" s="1"/>
  <c r="P1129" i="5" s="1"/>
  <c r="P1130" i="5" s="1"/>
  <c r="P1131" i="5" s="1"/>
  <c r="P1132" i="5" s="1"/>
  <c r="P1133" i="5" s="1"/>
  <c r="P1134" i="5" s="1"/>
  <c r="P1135" i="5" s="1"/>
  <c r="P1136" i="5" s="1"/>
  <c r="P1137" i="5" s="1"/>
  <c r="P1138" i="5" s="1"/>
  <c r="P1139" i="5" s="1"/>
  <c r="P1140" i="5" s="1"/>
  <c r="P1141" i="5" s="1"/>
  <c r="P1142" i="5" s="1"/>
  <c r="P1143" i="5" s="1"/>
  <c r="P1144" i="5" s="1"/>
  <c r="P1145" i="5" s="1"/>
  <c r="P1146" i="5" s="1"/>
  <c r="P1147" i="5" s="1"/>
  <c r="P1148" i="5" s="1"/>
  <c r="P1149" i="5" s="1"/>
  <c r="P1150" i="5" s="1"/>
  <c r="P1151" i="5" s="1"/>
  <c r="P1152" i="5" s="1"/>
  <c r="P1153" i="5" s="1"/>
  <c r="P1154" i="5" s="1"/>
  <c r="P1155" i="5" s="1"/>
  <c r="P1156" i="5" s="1"/>
  <c r="P1157" i="5" s="1"/>
  <c r="P1158" i="5" s="1"/>
  <c r="P1159" i="5" s="1"/>
  <c r="P1160" i="5" s="1"/>
  <c r="P1161" i="5" s="1"/>
  <c r="P1162" i="5" s="1"/>
  <c r="P1163" i="5" s="1"/>
  <c r="P1164" i="5" s="1"/>
  <c r="P1165" i="5" s="1"/>
  <c r="P1166" i="5" s="1"/>
  <c r="P1167" i="5" s="1"/>
  <c r="P1168" i="5" s="1"/>
  <c r="P1169" i="5" s="1"/>
  <c r="P1170" i="5" s="1"/>
  <c r="P1171" i="5" s="1"/>
  <c r="P1172" i="5" s="1"/>
  <c r="P1173" i="5" s="1"/>
  <c r="P1174" i="5" s="1"/>
  <c r="P1175" i="5" s="1"/>
  <c r="P1176" i="5" s="1"/>
  <c r="P1177" i="5" s="1"/>
  <c r="P1178" i="5" s="1"/>
  <c r="P1179" i="5" s="1"/>
  <c r="P1180" i="5" s="1"/>
  <c r="P1181" i="5" s="1"/>
  <c r="P1182" i="5" s="1"/>
  <c r="P1183" i="5" s="1"/>
  <c r="P1184" i="5" s="1"/>
  <c r="P1185" i="5" s="1"/>
  <c r="P1186" i="5" s="1"/>
  <c r="P1187" i="5" s="1"/>
  <c r="P1188" i="5" s="1"/>
  <c r="P1189" i="5" s="1"/>
  <c r="P1190" i="5" s="1"/>
  <c r="P1191" i="5" s="1"/>
  <c r="P1192" i="5" s="1"/>
  <c r="P1193" i="5" s="1"/>
  <c r="P1194" i="5" s="1"/>
  <c r="P1195" i="5" s="1"/>
  <c r="P1196" i="5" s="1"/>
  <c r="P1197" i="5" s="1"/>
  <c r="P1198" i="5" s="1"/>
  <c r="P1199" i="5" s="1"/>
  <c r="P1200" i="5" s="1"/>
  <c r="P1201" i="5" s="1"/>
  <c r="P1202" i="5"/>
  <c r="P1203" i="5" s="1"/>
  <c r="P1204" i="5" s="1"/>
  <c r="P1205" i="5" s="1"/>
  <c r="P1206" i="5" s="1"/>
  <c r="P1207" i="5" s="1"/>
  <c r="P1208" i="5" s="1"/>
  <c r="P1209" i="5" s="1"/>
  <c r="P1210" i="5" s="1"/>
  <c r="P1211" i="5" s="1"/>
  <c r="P1212" i="5" s="1"/>
  <c r="P1213" i="5" s="1"/>
  <c r="P1214" i="5" s="1"/>
  <c r="P1215" i="5" s="1"/>
  <c r="P1216" i="5" s="1"/>
  <c r="P1217" i="5" s="1"/>
  <c r="P1218" i="5" s="1"/>
  <c r="P1219" i="5" s="1"/>
  <c r="P1220" i="5"/>
  <c r="P1221" i="5" s="1"/>
  <c r="P1222" i="5" s="1"/>
  <c r="P1223" i="5" s="1"/>
  <c r="P1224" i="5" s="1"/>
  <c r="P1225" i="5" s="1"/>
  <c r="P1226" i="5" s="1"/>
  <c r="P1227" i="5" s="1"/>
  <c r="P1228" i="5" s="1"/>
  <c r="P1229" i="5" s="1"/>
  <c r="P1230" i="5" s="1"/>
  <c r="P1231" i="5" s="1"/>
  <c r="P1232" i="5" s="1"/>
  <c r="P1233" i="5" s="1"/>
  <c r="P1234" i="5" s="1"/>
  <c r="P1235" i="5" s="1"/>
  <c r="P1236" i="5" s="1"/>
  <c r="P1237" i="5" s="1"/>
  <c r="P1238" i="5" s="1"/>
  <c r="P1239" i="5" s="1"/>
  <c r="P1240" i="5" s="1"/>
  <c r="P1241" i="5" s="1"/>
  <c r="P1242" i="5" s="1"/>
  <c r="P1243" i="5" s="1"/>
  <c r="P1244" i="5" s="1"/>
  <c r="P1245" i="5" s="1"/>
  <c r="P1246" i="5" s="1"/>
  <c r="P1247" i="5" s="1"/>
  <c r="P1248" i="5" s="1"/>
  <c r="P1249" i="5" s="1"/>
  <c r="P1250" i="5" s="1"/>
  <c r="P1251" i="5" s="1"/>
  <c r="P1252" i="5" s="1"/>
  <c r="P1253" i="5" s="1"/>
  <c r="P1254" i="5" s="1"/>
  <c r="P1255" i="5" s="1"/>
  <c r="P1256" i="5" s="1"/>
  <c r="P1257" i="5" s="1"/>
  <c r="P1258" i="5" s="1"/>
  <c r="P1259" i="5" s="1"/>
  <c r="P1260" i="5" s="1"/>
  <c r="P1261" i="5" s="1"/>
  <c r="P1262" i="5" s="1"/>
  <c r="P1263" i="5" s="1"/>
  <c r="P1264" i="5" s="1"/>
  <c r="P1265" i="5" s="1"/>
  <c r="P1266" i="5" s="1"/>
  <c r="P1267" i="5" s="1"/>
  <c r="P1268" i="5" s="1"/>
  <c r="P1269" i="5" s="1"/>
  <c r="P1270" i="5" s="1"/>
  <c r="P1271" i="5" s="1"/>
  <c r="P1272" i="5" s="1"/>
  <c r="P1273" i="5" s="1"/>
  <c r="P1274" i="5" s="1"/>
  <c r="P1275" i="5" s="1"/>
  <c r="P1276" i="5" s="1"/>
  <c r="P1277" i="5" s="1"/>
  <c r="P1278" i="5" s="1"/>
  <c r="P1279" i="5" s="1"/>
  <c r="P1280" i="5" s="1"/>
  <c r="P1281" i="5" s="1"/>
  <c r="P1282" i="5" s="1"/>
  <c r="P1283" i="5" s="1"/>
  <c r="P1284" i="5" s="1"/>
  <c r="P1285" i="5" s="1"/>
  <c r="P1286" i="5" s="1"/>
  <c r="P1287" i="5" s="1"/>
  <c r="P1288" i="5" s="1"/>
  <c r="P1289" i="5" s="1"/>
  <c r="P1290" i="5" s="1"/>
  <c r="P1291" i="5" s="1"/>
  <c r="P1292" i="5" s="1"/>
  <c r="P1293" i="5" s="1"/>
  <c r="P1294" i="5" s="1"/>
  <c r="P1295" i="5" s="1"/>
  <c r="P1296" i="5" s="1"/>
  <c r="P1297" i="5" s="1"/>
  <c r="P1298" i="5" s="1"/>
  <c r="P1299" i="5" s="1"/>
  <c r="P1300" i="5" s="1"/>
  <c r="P1301" i="5" s="1"/>
  <c r="P1302" i="5" s="1"/>
  <c r="P1303" i="5" s="1"/>
  <c r="P1304" i="5" s="1"/>
  <c r="P1305" i="5" s="1"/>
  <c r="P1306" i="5" s="1"/>
  <c r="P1307" i="5" s="1"/>
  <c r="P1308" i="5" s="1"/>
  <c r="P1309" i="5" s="1"/>
  <c r="P1310" i="5" s="1"/>
  <c r="P1311" i="5" s="1"/>
  <c r="P1312" i="5" s="1"/>
  <c r="P1313" i="5" s="1"/>
  <c r="P1314" i="5" s="1"/>
  <c r="P1315" i="5" s="1"/>
  <c r="P1316" i="5" s="1"/>
  <c r="P1317" i="5" s="1"/>
  <c r="P1318" i="5" s="1"/>
  <c r="P1319" i="5" s="1"/>
  <c r="P1320" i="5" s="1"/>
  <c r="P1321" i="5" s="1"/>
  <c r="P1322" i="5" s="1"/>
  <c r="P1323" i="5" s="1"/>
  <c r="P1324" i="5" s="1"/>
  <c r="P1325" i="5" s="1"/>
  <c r="P1326" i="5" s="1"/>
  <c r="P1327" i="5" s="1"/>
  <c r="P1328" i="5" s="1"/>
  <c r="P1329" i="5" s="1"/>
  <c r="P1330" i="5" s="1"/>
  <c r="P1331" i="5" s="1"/>
  <c r="P1332" i="5" s="1"/>
  <c r="P1333" i="5" s="1"/>
  <c r="P1334" i="5" s="1"/>
  <c r="P1335" i="5" s="1"/>
  <c r="P1336" i="5" s="1"/>
  <c r="P1337" i="5" s="1"/>
  <c r="P1338" i="5" s="1"/>
  <c r="P1339" i="5" s="1"/>
  <c r="P1340" i="5" s="1"/>
  <c r="P1341" i="5" s="1"/>
  <c r="P1342" i="5" s="1"/>
  <c r="P1343" i="5" s="1"/>
  <c r="P1344" i="5" s="1"/>
  <c r="P1345" i="5" s="1"/>
  <c r="P1346" i="5" s="1"/>
  <c r="P1347" i="5" s="1"/>
  <c r="P1348" i="5" s="1"/>
  <c r="P1349" i="5" s="1"/>
  <c r="P1350" i="5" s="1"/>
  <c r="P1351" i="5" s="1"/>
  <c r="P1352" i="5" s="1"/>
  <c r="P1353" i="5" s="1"/>
  <c r="P1354" i="5" s="1"/>
  <c r="P1355" i="5" s="1"/>
  <c r="P1356" i="5" s="1"/>
  <c r="P1357" i="5" s="1"/>
  <c r="P1358" i="5" s="1"/>
  <c r="P1359" i="5" s="1"/>
  <c r="P1360" i="5" s="1"/>
  <c r="P1361" i="5" s="1"/>
  <c r="P1362" i="5" s="1"/>
  <c r="P1363" i="5" s="1"/>
  <c r="P1364" i="5" s="1"/>
  <c r="P1365" i="5" s="1"/>
  <c r="P1366" i="5" s="1"/>
  <c r="P1367" i="5" s="1"/>
  <c r="P1368" i="5" s="1"/>
  <c r="P1369" i="5" s="1"/>
  <c r="P1370" i="5" s="1"/>
  <c r="P1371" i="5" s="1"/>
  <c r="P1372" i="5" s="1"/>
  <c r="P1373" i="5" s="1"/>
  <c r="P1374" i="5" s="1"/>
  <c r="P1375" i="5" s="1"/>
  <c r="P1376" i="5" s="1"/>
  <c r="P1377" i="5" s="1"/>
  <c r="P1378" i="5" s="1"/>
  <c r="P1379" i="5" s="1"/>
  <c r="P1380" i="5" s="1"/>
  <c r="P1381" i="5" s="1"/>
  <c r="P1382" i="5" s="1"/>
  <c r="P1383" i="5" s="1"/>
  <c r="P1384" i="5" s="1"/>
  <c r="P1385" i="5" s="1"/>
  <c r="P1386" i="5" s="1"/>
  <c r="P1387" i="5" s="1"/>
  <c r="P1388" i="5" s="1"/>
  <c r="P1389" i="5" s="1"/>
  <c r="P1390" i="5" s="1"/>
  <c r="P1391" i="5" s="1"/>
  <c r="P1392" i="5" s="1"/>
  <c r="P1393" i="5" s="1"/>
  <c r="P1394" i="5" s="1"/>
  <c r="P1395" i="5" s="1"/>
  <c r="P1396" i="5" s="1"/>
  <c r="P1397" i="5" s="1"/>
  <c r="P1398" i="5" s="1"/>
  <c r="P1399" i="5" s="1"/>
  <c r="P1400" i="5" s="1"/>
  <c r="P1401" i="5" s="1"/>
  <c r="P1402" i="5" s="1"/>
  <c r="P1403" i="5" s="1"/>
  <c r="P1404" i="5" s="1"/>
  <c r="P1405" i="5" s="1"/>
  <c r="P1406" i="5" s="1"/>
  <c r="P1407" i="5" s="1"/>
  <c r="P1408" i="5" s="1"/>
  <c r="P1409" i="5" s="1"/>
  <c r="P1410" i="5" s="1"/>
  <c r="P1411" i="5" s="1"/>
  <c r="P1412" i="5" s="1"/>
  <c r="P1413" i="5" s="1"/>
  <c r="P1414" i="5" s="1"/>
  <c r="P1415" i="5" s="1"/>
  <c r="P1416" i="5" s="1"/>
  <c r="P1417" i="5" s="1"/>
  <c r="P1418" i="5" s="1"/>
  <c r="P1419" i="5" s="1"/>
  <c r="P1420" i="5" s="1"/>
  <c r="P1421" i="5" s="1"/>
  <c r="P1422" i="5" s="1"/>
  <c r="P1423" i="5" s="1"/>
  <c r="P1424" i="5" s="1"/>
  <c r="P1425" i="5" s="1"/>
  <c r="P1426" i="5" s="1"/>
  <c r="P1427" i="5" s="1"/>
  <c r="P1428" i="5" s="1"/>
  <c r="P1429" i="5" s="1"/>
  <c r="P1430" i="5" s="1"/>
  <c r="P1431" i="5" s="1"/>
  <c r="P1432" i="5" s="1"/>
  <c r="P1433" i="5" s="1"/>
  <c r="P1434" i="5" s="1"/>
  <c r="P1435" i="5" s="1"/>
  <c r="P1436" i="5" s="1"/>
  <c r="P1437" i="5" s="1"/>
  <c r="P1438" i="5" s="1"/>
  <c r="P1439" i="5" s="1"/>
  <c r="P1440" i="5" s="1"/>
  <c r="P1441" i="5" s="1"/>
  <c r="P1442" i="5" s="1"/>
  <c r="P1443" i="5" s="1"/>
  <c r="P1444" i="5" s="1"/>
  <c r="P1445" i="5" s="1"/>
  <c r="P1446" i="5" s="1"/>
  <c r="P1447" i="5" s="1"/>
  <c r="P1448" i="5" s="1"/>
  <c r="P1449" i="5" s="1"/>
  <c r="P1450" i="5" s="1"/>
  <c r="P1451" i="5" s="1"/>
  <c r="P1452" i="5" s="1"/>
  <c r="P1453" i="5" s="1"/>
  <c r="P1454" i="5" s="1"/>
  <c r="P1455" i="5" s="1"/>
  <c r="P1456" i="5" s="1"/>
  <c r="P1457" i="5" s="1"/>
  <c r="P1458" i="5" s="1"/>
  <c r="P1459" i="5" s="1"/>
  <c r="P1460" i="5" s="1"/>
  <c r="P1461" i="5" s="1"/>
  <c r="P1462" i="5" s="1"/>
  <c r="P1463" i="5" s="1"/>
  <c r="P1464" i="5" s="1"/>
  <c r="P1465" i="5" s="1"/>
  <c r="P1466" i="5" s="1"/>
  <c r="P1467" i="5" s="1"/>
  <c r="P1468" i="5" s="1"/>
  <c r="P1469" i="5" s="1"/>
  <c r="P1470" i="5" s="1"/>
  <c r="P1471" i="5" s="1"/>
  <c r="P1472" i="5" s="1"/>
  <c r="P1473" i="5" s="1"/>
  <c r="P1474" i="5" s="1"/>
  <c r="P1475" i="5" s="1"/>
  <c r="P1476" i="5" s="1"/>
  <c r="P1477" i="5" s="1"/>
  <c r="P1478" i="5" s="1"/>
  <c r="P1479" i="5" s="1"/>
  <c r="P1480" i="5" s="1"/>
  <c r="P1481" i="5" s="1"/>
  <c r="P1482" i="5" s="1"/>
  <c r="P1483" i="5" s="1"/>
  <c r="P1484" i="5" s="1"/>
  <c r="P1485" i="5" s="1"/>
  <c r="P1486" i="5" s="1"/>
  <c r="P1487" i="5" s="1"/>
  <c r="P1488" i="5" s="1"/>
  <c r="P1489" i="5" s="1"/>
  <c r="P1490" i="5" s="1"/>
  <c r="P1491" i="5" s="1"/>
  <c r="P1492" i="5" s="1"/>
  <c r="P1493" i="5" s="1"/>
  <c r="P1494" i="5" s="1"/>
  <c r="P1495" i="5" s="1"/>
  <c r="P1496" i="5" s="1"/>
  <c r="P1497" i="5" s="1"/>
  <c r="P1498" i="5" s="1"/>
  <c r="P1499" i="5" s="1"/>
  <c r="P1500" i="5" s="1"/>
  <c r="P1501" i="5" s="1"/>
  <c r="P1502" i="5" s="1"/>
  <c r="P1503" i="5" s="1"/>
  <c r="P1504" i="5" s="1"/>
  <c r="P1505" i="5" s="1"/>
  <c r="P1506" i="5" s="1"/>
  <c r="P1507" i="5" s="1"/>
  <c r="P1508" i="5" s="1"/>
  <c r="P1509" i="5" s="1"/>
  <c r="P1510" i="5" s="1"/>
  <c r="P1511" i="5" s="1"/>
  <c r="P1512" i="5" s="1"/>
  <c r="P1513" i="5" s="1"/>
  <c r="P1514" i="5" s="1"/>
  <c r="P1515" i="5" s="1"/>
  <c r="P1516" i="5" s="1"/>
  <c r="P1517" i="5" s="1"/>
  <c r="P1518" i="5" s="1"/>
  <c r="P1519" i="5" s="1"/>
  <c r="P1520" i="5" s="1"/>
  <c r="P1521" i="5" s="1"/>
  <c r="P1522" i="5" s="1"/>
  <c r="P1523" i="5" s="1"/>
  <c r="P1524" i="5" s="1"/>
  <c r="P1525" i="5" s="1"/>
  <c r="P1526" i="5" s="1"/>
  <c r="P1527" i="5" s="1"/>
  <c r="P1528" i="5" s="1"/>
  <c r="P1529" i="5" s="1"/>
  <c r="P1530" i="5" s="1"/>
  <c r="P1531" i="5" s="1"/>
  <c r="P1532" i="5" s="1"/>
  <c r="P1533" i="5" s="1"/>
  <c r="P1534" i="5" s="1"/>
  <c r="P1535" i="5" s="1"/>
  <c r="P1536" i="5" s="1"/>
  <c r="P1537" i="5" s="1"/>
  <c r="P1538" i="5" s="1"/>
  <c r="P1539" i="5" s="1"/>
  <c r="P1540" i="5" s="1"/>
  <c r="P1541" i="5" s="1"/>
  <c r="P1542" i="5" s="1"/>
  <c r="P1543" i="5" s="1"/>
  <c r="P1544" i="5" s="1"/>
  <c r="P1545" i="5" s="1"/>
  <c r="P1546" i="5" s="1"/>
  <c r="P1547" i="5" s="1"/>
  <c r="P1548" i="5" s="1"/>
  <c r="P1549" i="5" s="1"/>
  <c r="P1550" i="5" s="1"/>
  <c r="P1551" i="5" s="1"/>
  <c r="P1552" i="5" s="1"/>
  <c r="P1553" i="5" s="1"/>
  <c r="P1554" i="5" s="1"/>
  <c r="P1555" i="5" s="1"/>
  <c r="P1556" i="5" s="1"/>
  <c r="P1557" i="5" s="1"/>
  <c r="P1558" i="5" s="1"/>
  <c r="P1559" i="5" s="1"/>
  <c r="P1560" i="5" s="1"/>
  <c r="P1561" i="5" s="1"/>
  <c r="P1562" i="5" s="1"/>
  <c r="P1563" i="5" s="1"/>
  <c r="P1564" i="5" s="1"/>
  <c r="P1565" i="5" s="1"/>
  <c r="P1566" i="5" s="1"/>
  <c r="P1567" i="5" s="1"/>
  <c r="P1568" i="5" s="1"/>
  <c r="P1569" i="5" s="1"/>
  <c r="P1570" i="5" s="1"/>
  <c r="P1571" i="5" s="1"/>
  <c r="P1572" i="5" s="1"/>
  <c r="P1573" i="5" s="1"/>
  <c r="P1574" i="5" s="1"/>
  <c r="P1575" i="5" s="1"/>
  <c r="P1576" i="5" s="1"/>
  <c r="P1577" i="5" s="1"/>
  <c r="P1578" i="5" s="1"/>
  <c r="P1579" i="5" s="1"/>
  <c r="P1580" i="5" s="1"/>
  <c r="P1581" i="5" s="1"/>
  <c r="P1582" i="5" s="1"/>
  <c r="P1583" i="5" s="1"/>
  <c r="P1584" i="5" s="1"/>
  <c r="P1585" i="5" s="1"/>
  <c r="P1586" i="5" s="1"/>
  <c r="P1587" i="5" s="1"/>
  <c r="P1588" i="5" s="1"/>
  <c r="P1589" i="5" s="1"/>
  <c r="P1590" i="5" s="1"/>
  <c r="P1591" i="5" s="1"/>
  <c r="P1592" i="5" s="1"/>
  <c r="P1593" i="5" s="1"/>
  <c r="P1594" i="5" s="1"/>
  <c r="P1595" i="5" s="1"/>
  <c r="P1596" i="5" s="1"/>
  <c r="P1597" i="5" s="1"/>
  <c r="P1598" i="5" s="1"/>
  <c r="P1599" i="5" s="1"/>
  <c r="P1600" i="5" s="1"/>
  <c r="P1601" i="5" s="1"/>
  <c r="P1602" i="5" s="1"/>
  <c r="P1603" i="5" s="1"/>
  <c r="P1604" i="5" s="1"/>
  <c r="P1605" i="5" s="1"/>
  <c r="P1606" i="5" s="1"/>
  <c r="P1607" i="5" s="1"/>
  <c r="P1608" i="5" s="1"/>
  <c r="P1609" i="5" s="1"/>
  <c r="P1610" i="5" s="1"/>
  <c r="P1611" i="5" s="1"/>
  <c r="P1612" i="5" s="1"/>
  <c r="P1613" i="5" s="1"/>
  <c r="P1614" i="5" s="1"/>
  <c r="P1615" i="5" s="1"/>
  <c r="P1616" i="5" s="1"/>
  <c r="P1617" i="5" s="1"/>
  <c r="P1618" i="5" s="1"/>
  <c r="P1619" i="5" s="1"/>
  <c r="P1620" i="5" s="1"/>
  <c r="P1621" i="5" s="1"/>
  <c r="P1622" i="5" s="1"/>
  <c r="P1623" i="5" s="1"/>
  <c r="P1624" i="5" s="1"/>
  <c r="P1625" i="5" s="1"/>
  <c r="P1626" i="5" s="1"/>
  <c r="P1627" i="5" s="1"/>
  <c r="P1628" i="5" s="1"/>
  <c r="P1629" i="5" s="1"/>
  <c r="P1630" i="5" s="1"/>
  <c r="P1631" i="5" s="1"/>
  <c r="P1632" i="5" s="1"/>
  <c r="P1633" i="5" s="1"/>
  <c r="P1634" i="5" s="1"/>
  <c r="P1635" i="5" s="1"/>
  <c r="P1636" i="5" s="1"/>
  <c r="P1637" i="5" s="1"/>
  <c r="P1638" i="5" s="1"/>
  <c r="P1639" i="5" s="1"/>
  <c r="P1640" i="5" s="1"/>
  <c r="P1641" i="5" s="1"/>
  <c r="P1642" i="5" s="1"/>
  <c r="P1643" i="5" s="1"/>
  <c r="P1644" i="5" s="1"/>
  <c r="P1645" i="5" s="1"/>
  <c r="P1646" i="5" s="1"/>
  <c r="P1647" i="5" s="1"/>
  <c r="P1648" i="5" s="1"/>
  <c r="P1649" i="5" s="1"/>
  <c r="P1650" i="5" s="1"/>
  <c r="P1651" i="5" s="1"/>
  <c r="P1652" i="5" s="1"/>
  <c r="P1653" i="5" s="1"/>
  <c r="P1654" i="5" s="1"/>
  <c r="P1655" i="5" s="1"/>
  <c r="P1656" i="5" s="1"/>
  <c r="P1657" i="5" s="1"/>
  <c r="P1658" i="5" s="1"/>
  <c r="P1659" i="5" s="1"/>
  <c r="P1660" i="5" s="1"/>
  <c r="P1661" i="5" s="1"/>
  <c r="P1662" i="5" s="1"/>
  <c r="P1663" i="5" s="1"/>
  <c r="P1664" i="5" s="1"/>
  <c r="P1665" i="5" s="1"/>
  <c r="P1666" i="5" s="1"/>
  <c r="P1667" i="5" s="1"/>
  <c r="P1668" i="5" s="1"/>
  <c r="P1669" i="5" s="1"/>
  <c r="P1670" i="5" s="1"/>
  <c r="P1671" i="5" s="1"/>
  <c r="P1672" i="5" s="1"/>
  <c r="P1673" i="5" s="1"/>
  <c r="P1674" i="5" s="1"/>
  <c r="P1675" i="5" s="1"/>
  <c r="P1676" i="5" s="1"/>
  <c r="P1677" i="5" s="1"/>
  <c r="P1678" i="5" s="1"/>
  <c r="P1679" i="5" s="1"/>
  <c r="P1680" i="5" s="1"/>
  <c r="P1681" i="5" s="1"/>
  <c r="P1682" i="5" s="1"/>
  <c r="P1683" i="5" s="1"/>
  <c r="P1684" i="5" s="1"/>
  <c r="P1685" i="5" s="1"/>
  <c r="P1686" i="5" s="1"/>
  <c r="P1687" i="5" s="1"/>
  <c r="P1688" i="5" s="1"/>
  <c r="P1689" i="5" s="1"/>
  <c r="P1690" i="5" s="1"/>
  <c r="P1691" i="5" s="1"/>
  <c r="P1692" i="5" s="1"/>
  <c r="P1693" i="5" s="1"/>
  <c r="P1694" i="5" s="1"/>
  <c r="P1695" i="5" s="1"/>
  <c r="P1696" i="5" s="1"/>
  <c r="P1697" i="5" s="1"/>
  <c r="P1698" i="5" s="1"/>
  <c r="P1699" i="5" s="1"/>
  <c r="P1700" i="5" s="1"/>
  <c r="P1701" i="5" s="1"/>
  <c r="P1702" i="5" s="1"/>
  <c r="P1703" i="5" s="1"/>
  <c r="P1704" i="5" s="1"/>
  <c r="P1705" i="5" s="1"/>
  <c r="P1706" i="5" s="1"/>
  <c r="P1707" i="5" s="1"/>
  <c r="P1708" i="5" s="1"/>
  <c r="P1709" i="5" s="1"/>
  <c r="P1710" i="5" s="1"/>
  <c r="P1711" i="5" s="1"/>
  <c r="P1712" i="5" s="1"/>
  <c r="P1713" i="5" s="1"/>
  <c r="P1714" i="5" s="1"/>
  <c r="P1715" i="5" s="1"/>
  <c r="P1716" i="5" s="1"/>
  <c r="P1717" i="5" s="1"/>
  <c r="P1718" i="5" s="1"/>
  <c r="P1719" i="5" s="1"/>
  <c r="P1720" i="5" s="1"/>
  <c r="P1721" i="5" s="1"/>
  <c r="P1722" i="5" s="1"/>
  <c r="P1723" i="5" s="1"/>
  <c r="P1724" i="5" s="1"/>
  <c r="P1725" i="5" s="1"/>
  <c r="P1726" i="5" s="1"/>
  <c r="P1727" i="5" s="1"/>
  <c r="P1728" i="5" s="1"/>
  <c r="P1729" i="5" s="1"/>
  <c r="P1730" i="5" s="1"/>
  <c r="P1731" i="5" s="1"/>
  <c r="P1732" i="5" s="1"/>
  <c r="P1733" i="5" s="1"/>
  <c r="P1734" i="5" s="1"/>
  <c r="P1735" i="5" s="1"/>
  <c r="P1736" i="5" s="1"/>
  <c r="P1737" i="5" s="1"/>
  <c r="P1738" i="5" s="1"/>
  <c r="P1739" i="5" s="1"/>
  <c r="P1740" i="5" s="1"/>
  <c r="P1741" i="5" s="1"/>
  <c r="P1742" i="5" s="1"/>
  <c r="P1743" i="5" s="1"/>
  <c r="P1744" i="5" s="1"/>
  <c r="P1745" i="5" s="1"/>
  <c r="P1746" i="5" s="1"/>
  <c r="P1747" i="5" s="1"/>
  <c r="P1748" i="5" s="1"/>
  <c r="P1749" i="5" s="1"/>
  <c r="P1750" i="5" s="1"/>
  <c r="P1751" i="5" s="1"/>
  <c r="P1752" i="5" s="1"/>
  <c r="P1753" i="5" s="1"/>
  <c r="P1754" i="5" s="1"/>
  <c r="P1755" i="5" s="1"/>
  <c r="P1756" i="5" s="1"/>
  <c r="P1757" i="5" s="1"/>
  <c r="P1758" i="5" s="1"/>
  <c r="P1759" i="5" s="1"/>
  <c r="P1760" i="5" s="1"/>
  <c r="P1761" i="5" s="1"/>
  <c r="P1762" i="5" s="1"/>
  <c r="P1763" i="5" s="1"/>
  <c r="P1764" i="5" s="1"/>
  <c r="P1765" i="5" s="1"/>
  <c r="P1766" i="5" s="1"/>
  <c r="P1767" i="5" s="1"/>
  <c r="P1768" i="5" s="1"/>
  <c r="P1769" i="5" s="1"/>
  <c r="P1770" i="5" s="1"/>
  <c r="P1771" i="5" s="1"/>
  <c r="P1772" i="5" s="1"/>
  <c r="P1773" i="5" s="1"/>
  <c r="P1774" i="5" s="1"/>
  <c r="P1775" i="5" s="1"/>
  <c r="P1776" i="5" s="1"/>
  <c r="P1777" i="5" s="1"/>
  <c r="P1778" i="5" s="1"/>
  <c r="P1779" i="5" s="1"/>
  <c r="P1780" i="5" s="1"/>
  <c r="P1781" i="5" s="1"/>
  <c r="P1782" i="5" s="1"/>
  <c r="P1783" i="5" s="1"/>
  <c r="P1784" i="5" s="1"/>
  <c r="P1785" i="5" s="1"/>
  <c r="P1786" i="5" s="1"/>
  <c r="P1787" i="5" s="1"/>
  <c r="P1788" i="5" s="1"/>
  <c r="P1789" i="5" s="1"/>
  <c r="P1790" i="5" s="1"/>
  <c r="P1791" i="5" s="1"/>
  <c r="P1792" i="5" s="1"/>
  <c r="P1793" i="5" s="1"/>
  <c r="P1794" i="5" s="1"/>
  <c r="P1795" i="5" s="1"/>
  <c r="P1796" i="5" s="1"/>
  <c r="P1797" i="5" s="1"/>
  <c r="P1798" i="5" s="1"/>
  <c r="P1799" i="5" s="1"/>
  <c r="P1800" i="5" s="1"/>
  <c r="P1801" i="5" s="1"/>
  <c r="P1802" i="5" s="1"/>
  <c r="P1803" i="5" s="1"/>
  <c r="P1804" i="5" s="1"/>
  <c r="P1805" i="5" s="1"/>
  <c r="P1806" i="5" s="1"/>
  <c r="P1807" i="5" s="1"/>
  <c r="P1808" i="5" s="1"/>
  <c r="P1809" i="5" s="1"/>
  <c r="P1810" i="5" s="1"/>
  <c r="P1811" i="5" s="1"/>
  <c r="P1812" i="5" s="1"/>
  <c r="P1813" i="5" s="1"/>
  <c r="P1814" i="5" s="1"/>
  <c r="P1815" i="5" s="1"/>
  <c r="P1816" i="5" s="1"/>
  <c r="P1817" i="5" s="1"/>
  <c r="P1818" i="5" s="1"/>
  <c r="P1819" i="5" s="1"/>
  <c r="P1820" i="5" s="1"/>
  <c r="P1821" i="5" s="1"/>
  <c r="P1822" i="5" s="1"/>
  <c r="P1823" i="5" s="1"/>
  <c r="P1824" i="5" s="1"/>
  <c r="P1825" i="5" s="1"/>
  <c r="P1826" i="5" s="1"/>
  <c r="P1827" i="5" s="1"/>
  <c r="P1828" i="5" s="1"/>
  <c r="P1829" i="5" s="1"/>
  <c r="P1830" i="5" s="1"/>
  <c r="P1831" i="5" s="1"/>
  <c r="P1832" i="5" s="1"/>
  <c r="P1833" i="5" s="1"/>
  <c r="P1834" i="5" s="1"/>
  <c r="P1835" i="5" s="1"/>
  <c r="P1836" i="5" s="1"/>
  <c r="P1837" i="5" s="1"/>
  <c r="P1838" i="5" s="1"/>
  <c r="P1839" i="5" s="1"/>
  <c r="P1840" i="5" s="1"/>
  <c r="P1841" i="5" s="1"/>
  <c r="P1842" i="5" s="1"/>
  <c r="P1843" i="5" s="1"/>
  <c r="P1844" i="5" s="1"/>
  <c r="P1845" i="5" s="1"/>
  <c r="P1846" i="5" s="1"/>
  <c r="P1847" i="5" s="1"/>
  <c r="P1848" i="5" s="1"/>
  <c r="P1849" i="5" s="1"/>
  <c r="P1850" i="5" s="1"/>
  <c r="P1851" i="5" s="1"/>
  <c r="P1852" i="5" s="1"/>
  <c r="P1853" i="5" s="1"/>
  <c r="P1854" i="5" s="1"/>
  <c r="P1855" i="5" s="1"/>
  <c r="P1856" i="5" s="1"/>
  <c r="P1857" i="5" s="1"/>
  <c r="P1858" i="5" s="1"/>
  <c r="P1859" i="5" s="1"/>
  <c r="P1860" i="5" s="1"/>
  <c r="P1861" i="5" s="1"/>
  <c r="P1862" i="5" s="1"/>
  <c r="P1863" i="5" s="1"/>
  <c r="P1864" i="5" s="1"/>
  <c r="P1865" i="5" s="1"/>
  <c r="P1866" i="5" s="1"/>
  <c r="P1867" i="5" s="1"/>
  <c r="P1868" i="5" s="1"/>
  <c r="P1869" i="5" s="1"/>
  <c r="P1870" i="5" s="1"/>
  <c r="P1871" i="5" s="1"/>
  <c r="P1872" i="5" s="1"/>
  <c r="P1873" i="5" s="1"/>
  <c r="P1874" i="5" s="1"/>
  <c r="P1875" i="5" s="1"/>
  <c r="P1876" i="5" s="1"/>
  <c r="P1877" i="5" s="1"/>
  <c r="P1878" i="5" s="1"/>
  <c r="P1879" i="5" s="1"/>
  <c r="P1880" i="5" s="1"/>
  <c r="P1881" i="5" s="1"/>
  <c r="P1882" i="5" s="1"/>
  <c r="P1883" i="5" s="1"/>
  <c r="P1884" i="5" s="1"/>
  <c r="P1885" i="5" s="1"/>
  <c r="P1886" i="5" s="1"/>
  <c r="P1887" i="5" s="1"/>
  <c r="P1888" i="5" s="1"/>
  <c r="P1889" i="5" s="1"/>
  <c r="P1890" i="5" s="1"/>
  <c r="P1891" i="5" s="1"/>
  <c r="P1892" i="5" s="1"/>
  <c r="P1893" i="5" s="1"/>
  <c r="P1894" i="5" s="1"/>
  <c r="P1895" i="5" s="1"/>
  <c r="P1896" i="5" s="1"/>
  <c r="P1897" i="5" s="1"/>
  <c r="P1898" i="5" s="1"/>
  <c r="P1899" i="5" s="1"/>
  <c r="P1900" i="5" s="1"/>
  <c r="P1901" i="5" s="1"/>
  <c r="P1902" i="5" s="1"/>
  <c r="P1903" i="5" s="1"/>
  <c r="P1904" i="5" s="1"/>
  <c r="P1905" i="5" s="1"/>
  <c r="P1906" i="5" s="1"/>
  <c r="P1907" i="5" s="1"/>
  <c r="P1908" i="5" s="1"/>
  <c r="P1909" i="5" s="1"/>
  <c r="P1910" i="5" s="1"/>
  <c r="P1911" i="5" s="1"/>
  <c r="P1912" i="5" s="1"/>
  <c r="P1913" i="5" s="1"/>
  <c r="P1914" i="5" s="1"/>
  <c r="P1915" i="5" s="1"/>
  <c r="P1916" i="5" s="1"/>
  <c r="P1917" i="5" s="1"/>
  <c r="P1918" i="5" s="1"/>
  <c r="P1919" i="5" s="1"/>
  <c r="P1920" i="5" s="1"/>
  <c r="P1921" i="5" s="1"/>
  <c r="P1922" i="5" s="1"/>
  <c r="P1923" i="5" s="1"/>
  <c r="P1924" i="5" s="1"/>
  <c r="P1925" i="5" s="1"/>
  <c r="P1926" i="5" s="1"/>
  <c r="P1927" i="5" s="1"/>
  <c r="P1928" i="5" s="1"/>
  <c r="P1929" i="5" s="1"/>
  <c r="P1930" i="5" s="1"/>
  <c r="P1931" i="5" s="1"/>
  <c r="P1932" i="5" s="1"/>
  <c r="P1933" i="5" s="1"/>
  <c r="P1934" i="5" s="1"/>
  <c r="P1935" i="5" s="1"/>
  <c r="P1936" i="5" s="1"/>
  <c r="P1937" i="5" s="1"/>
  <c r="P1938" i="5" s="1"/>
  <c r="P1939" i="5" s="1"/>
  <c r="P1940" i="5" s="1"/>
  <c r="P1941" i="5" s="1"/>
  <c r="P1942" i="5" s="1"/>
  <c r="P1943" i="5" s="1"/>
  <c r="P1944" i="5" s="1"/>
  <c r="P1945" i="5" s="1"/>
  <c r="P1946" i="5" s="1"/>
  <c r="P1947" i="5" s="1"/>
  <c r="P1948" i="5" s="1"/>
  <c r="P1949" i="5" s="1"/>
  <c r="P1950" i="5" s="1"/>
  <c r="P1951" i="5" s="1"/>
  <c r="P1952" i="5" s="1"/>
  <c r="P1953" i="5" s="1"/>
  <c r="P1954" i="5" s="1"/>
  <c r="P1955" i="5" s="1"/>
  <c r="P1956" i="5" s="1"/>
  <c r="P1957" i="5" s="1"/>
  <c r="P1958" i="5" s="1"/>
  <c r="P1959" i="5" s="1"/>
  <c r="P1960" i="5" s="1"/>
  <c r="P1961" i="5" s="1"/>
  <c r="P1962" i="5" s="1"/>
  <c r="P1963" i="5" s="1"/>
  <c r="P1964" i="5" s="1"/>
  <c r="P1965" i="5" s="1"/>
  <c r="P1966" i="5" s="1"/>
  <c r="P1967" i="5" s="1"/>
  <c r="P1968" i="5" s="1"/>
  <c r="P1969" i="5" s="1"/>
  <c r="P1970" i="5" s="1"/>
  <c r="P1971" i="5" s="1"/>
  <c r="P1972" i="5" s="1"/>
  <c r="P1973" i="5" s="1"/>
  <c r="P1974" i="5" s="1"/>
  <c r="P1975" i="5" s="1"/>
  <c r="P1976" i="5" s="1"/>
  <c r="P1977" i="5" s="1"/>
  <c r="P1978" i="5" s="1"/>
  <c r="P1979" i="5" s="1"/>
  <c r="P1980" i="5" s="1"/>
  <c r="P1981" i="5" s="1"/>
  <c r="P1982" i="5" s="1"/>
  <c r="P1983" i="5" s="1"/>
  <c r="P1984" i="5" s="1"/>
  <c r="P1985" i="5" s="1"/>
  <c r="P1986" i="5" s="1"/>
  <c r="P1987" i="5" s="1"/>
  <c r="P1988" i="5" s="1"/>
  <c r="P1989" i="5" s="1"/>
  <c r="P1990" i="5" s="1"/>
  <c r="P1991" i="5" s="1"/>
  <c r="P1992" i="5" s="1"/>
  <c r="P1993" i="5" s="1"/>
  <c r="P1994" i="5" s="1"/>
  <c r="P1995" i="5" s="1"/>
  <c r="P1996" i="5" s="1"/>
  <c r="P1997" i="5" s="1"/>
  <c r="P1998" i="5" s="1"/>
  <c r="P1999" i="5" s="1"/>
  <c r="P2000" i="5" s="1"/>
  <c r="P2001" i="5" s="1"/>
  <c r="P2002" i="5" s="1"/>
  <c r="P2003" i="5" s="1"/>
  <c r="P2004" i="5" s="1"/>
  <c r="P2005" i="5" s="1"/>
  <c r="P2006" i="5" s="1"/>
  <c r="P2007" i="5" s="1"/>
  <c r="P2008" i="5" s="1"/>
  <c r="P2009" i="5" s="1"/>
  <c r="P2010" i="5" s="1"/>
  <c r="P2011" i="5" s="1"/>
  <c r="P2012" i="5" s="1"/>
  <c r="P2013" i="5" s="1"/>
  <c r="P2014" i="5" s="1"/>
  <c r="P2015" i="5" s="1"/>
  <c r="P2016" i="5" s="1"/>
  <c r="P2017" i="5" s="1"/>
  <c r="P2018" i="5" s="1"/>
  <c r="P2019" i="5" s="1"/>
  <c r="P2020" i="5" s="1"/>
  <c r="P2021" i="5" s="1"/>
  <c r="P2022" i="5" s="1"/>
  <c r="P2023" i="5" s="1"/>
  <c r="P2024" i="5" s="1"/>
  <c r="P2025" i="5" s="1"/>
  <c r="P2026" i="5" s="1"/>
  <c r="P2027" i="5" s="1"/>
  <c r="P2028" i="5" s="1"/>
  <c r="P2029" i="5" s="1"/>
  <c r="P2030" i="5" s="1"/>
  <c r="P2031" i="5" s="1"/>
  <c r="P2032" i="5" s="1"/>
  <c r="P2033" i="5" s="1"/>
  <c r="P2034" i="5" s="1"/>
  <c r="P2035" i="5" s="1"/>
  <c r="P2036" i="5" s="1"/>
  <c r="P2037" i="5" s="1"/>
  <c r="P2038" i="5" s="1"/>
  <c r="P2039" i="5" s="1"/>
  <c r="P2040" i="5" s="1"/>
  <c r="P2041" i="5" s="1"/>
  <c r="P2042" i="5" s="1"/>
  <c r="P2043" i="5" s="1"/>
  <c r="P2044" i="5" s="1"/>
  <c r="P2045" i="5" s="1"/>
  <c r="P2046" i="5" s="1"/>
  <c r="P2047" i="5" s="1"/>
  <c r="P2048" i="5" s="1"/>
  <c r="P2049" i="5" s="1"/>
  <c r="P2050" i="5" s="1"/>
  <c r="P2051" i="5" s="1"/>
  <c r="P2052" i="5" s="1"/>
  <c r="P2053" i="5" s="1"/>
  <c r="P2054" i="5" s="1"/>
  <c r="P2055" i="5" s="1"/>
  <c r="P2056" i="5" s="1"/>
  <c r="P2057" i="5" s="1"/>
  <c r="P2058" i="5" s="1"/>
  <c r="P2059" i="5" s="1"/>
  <c r="P2060" i="5" s="1"/>
  <c r="P2061" i="5" s="1"/>
  <c r="P2062" i="5" s="1"/>
  <c r="P2063" i="5" s="1"/>
  <c r="P2064" i="5" s="1"/>
  <c r="P2065" i="5" s="1"/>
  <c r="P2066" i="5" s="1"/>
  <c r="P2067" i="5" s="1"/>
  <c r="P2068" i="5" s="1"/>
  <c r="P2069" i="5" s="1"/>
  <c r="P2070" i="5" s="1"/>
  <c r="P2071" i="5" s="1"/>
  <c r="P2072" i="5" s="1"/>
  <c r="P2073" i="5" s="1"/>
  <c r="P2074" i="5" s="1"/>
  <c r="P2075" i="5" s="1"/>
  <c r="P2076" i="5" s="1"/>
  <c r="P2077" i="5" s="1"/>
  <c r="P2078" i="5" s="1"/>
  <c r="P2079" i="5" s="1"/>
  <c r="P2080" i="5" s="1"/>
  <c r="P2081" i="5" s="1"/>
  <c r="P2082" i="5" s="1"/>
  <c r="P2083" i="5" s="1"/>
  <c r="P2084" i="5" s="1"/>
  <c r="P2085" i="5" s="1"/>
  <c r="P2086" i="5" s="1"/>
  <c r="P2087" i="5" s="1"/>
  <c r="P2088" i="5" s="1"/>
  <c r="P2089" i="5" s="1"/>
  <c r="P2090" i="5" s="1"/>
  <c r="P2091" i="5" s="1"/>
  <c r="P2092" i="5" s="1"/>
  <c r="P2093" i="5" s="1"/>
  <c r="P2094" i="5" s="1"/>
  <c r="P2095" i="5" s="1"/>
  <c r="P2096" i="5" s="1"/>
  <c r="P2097" i="5" s="1"/>
  <c r="P2098" i="5" s="1"/>
  <c r="P2099" i="5" s="1"/>
  <c r="P2100" i="5" s="1"/>
  <c r="P2101" i="5" s="1"/>
  <c r="P2102" i="5" s="1"/>
  <c r="P2103" i="5" s="1"/>
  <c r="P2104" i="5" s="1"/>
  <c r="P2105" i="5" s="1"/>
  <c r="P2106" i="5" s="1"/>
  <c r="P2107" i="5" s="1"/>
  <c r="P2108" i="5" s="1"/>
  <c r="P2109" i="5" s="1"/>
  <c r="P2110" i="5" s="1"/>
  <c r="P2111" i="5" s="1"/>
  <c r="P2112" i="5" s="1"/>
  <c r="P2113" i="5" s="1"/>
  <c r="P2114" i="5" s="1"/>
  <c r="P2115" i="5" s="1"/>
  <c r="P2116" i="5" s="1"/>
  <c r="P2117" i="5" s="1"/>
  <c r="P2118" i="5" s="1"/>
  <c r="P2119" i="5" s="1"/>
  <c r="P2120" i="5" s="1"/>
  <c r="P2121" i="5" s="1"/>
  <c r="P2122" i="5" s="1"/>
  <c r="P2123" i="5" s="1"/>
  <c r="P2124" i="5" s="1"/>
  <c r="P2125" i="5" s="1"/>
  <c r="P2126" i="5" s="1"/>
  <c r="P2127" i="5" s="1"/>
  <c r="P2128" i="5" s="1"/>
  <c r="P2129" i="5" s="1"/>
  <c r="P2130" i="5" s="1"/>
  <c r="P2131" i="5" s="1"/>
  <c r="P2132" i="5" s="1"/>
  <c r="P2133" i="5" s="1"/>
  <c r="P2134" i="5" s="1"/>
  <c r="P2135" i="5" s="1"/>
  <c r="P2136" i="5" s="1"/>
  <c r="P2137" i="5" s="1"/>
  <c r="P2138" i="5" s="1"/>
  <c r="P2139" i="5" s="1"/>
  <c r="P2140" i="5" s="1"/>
  <c r="P2141" i="5" s="1"/>
  <c r="P2142" i="5" s="1"/>
  <c r="P2143" i="5" s="1"/>
  <c r="P2144" i="5" s="1"/>
  <c r="P2145" i="5" s="1"/>
  <c r="P2146" i="5" s="1"/>
  <c r="P2147" i="5" s="1"/>
  <c r="P2148" i="5" s="1"/>
  <c r="P2149" i="5" s="1"/>
  <c r="P2150" i="5" s="1"/>
  <c r="P2151" i="5" s="1"/>
  <c r="P2152" i="5" s="1"/>
  <c r="P2153" i="5" s="1"/>
  <c r="P2154" i="5" s="1"/>
  <c r="P2155" i="5" s="1"/>
  <c r="P2156" i="5" s="1"/>
  <c r="P2157" i="5" s="1"/>
  <c r="P2158" i="5" s="1"/>
  <c r="P2159" i="5" s="1"/>
  <c r="P2160" i="5" s="1"/>
  <c r="P2161" i="5" s="1"/>
  <c r="P2162" i="5" s="1"/>
  <c r="P2163" i="5" s="1"/>
  <c r="P2164" i="5" s="1"/>
  <c r="P2165" i="5" s="1"/>
  <c r="P2166" i="5" s="1"/>
  <c r="P2167" i="5" s="1"/>
  <c r="P2168" i="5" s="1"/>
  <c r="P2169" i="5" s="1"/>
  <c r="P2170" i="5" s="1"/>
  <c r="P2171" i="5" s="1"/>
  <c r="P2172" i="5" s="1"/>
  <c r="P2173" i="5" s="1"/>
  <c r="P2174" i="5" s="1"/>
  <c r="P2175" i="5" s="1"/>
  <c r="P2176" i="5" s="1"/>
  <c r="P2177" i="5" s="1"/>
  <c r="P2178" i="5" s="1"/>
  <c r="P2179" i="5" s="1"/>
  <c r="P2180" i="5" s="1"/>
  <c r="P2181" i="5" s="1"/>
  <c r="P2182" i="5" s="1"/>
  <c r="P2183" i="5" s="1"/>
  <c r="P2184" i="5" s="1"/>
  <c r="P2185" i="5" s="1"/>
  <c r="P2186" i="5" s="1"/>
  <c r="P2187" i="5" s="1"/>
  <c r="P2188" i="5" s="1"/>
  <c r="P2189" i="5" s="1"/>
  <c r="P2190" i="5" s="1"/>
  <c r="P2191" i="5" s="1"/>
  <c r="O2" i="16"/>
  <c r="K21" i="16"/>
  <c r="J4" i="16"/>
  <c r="H3" i="16"/>
  <c r="G2" i="16"/>
  <c r="J2191" i="16"/>
  <c r="I2191" i="16"/>
  <c r="H2191" i="16"/>
  <c r="J2190" i="16"/>
  <c r="I2190" i="16"/>
  <c r="H2190" i="16"/>
  <c r="J2189" i="16"/>
  <c r="I2189" i="16"/>
  <c r="G2189" i="16"/>
  <c r="H2189" i="16" s="1"/>
  <c r="J2188" i="16"/>
  <c r="I2188" i="16"/>
  <c r="G2188" i="16"/>
  <c r="H2188" i="16" s="1"/>
  <c r="J2187" i="16"/>
  <c r="N2191" i="16" s="1"/>
  <c r="I2187" i="16"/>
  <c r="G2187" i="16"/>
  <c r="H2187" i="16" s="1"/>
  <c r="J2186" i="16"/>
  <c r="N2190" i="16" s="1"/>
  <c r="I2186" i="16"/>
  <c r="G2186" i="16"/>
  <c r="H2186" i="16" s="1"/>
  <c r="J2185" i="16"/>
  <c r="I2185" i="16"/>
  <c r="H2185" i="16"/>
  <c r="G2185" i="16"/>
  <c r="J2184" i="16"/>
  <c r="I2184" i="16"/>
  <c r="G2184" i="16"/>
  <c r="H2184" i="16" s="1"/>
  <c r="J2183" i="16"/>
  <c r="I2183" i="16"/>
  <c r="G2183" i="16"/>
  <c r="H2183" i="16" s="1"/>
  <c r="J2182" i="16"/>
  <c r="I2182" i="16"/>
  <c r="G2182" i="16"/>
  <c r="H2182" i="16" s="1"/>
  <c r="J2181" i="16"/>
  <c r="I2181" i="16"/>
  <c r="G2181" i="16"/>
  <c r="H2181" i="16" s="1"/>
  <c r="J2180" i="16"/>
  <c r="I2180" i="16"/>
  <c r="G2180" i="16"/>
  <c r="H2180" i="16" s="1"/>
  <c r="J2179" i="16"/>
  <c r="I2179" i="16"/>
  <c r="H2179" i="16"/>
  <c r="G2179" i="16"/>
  <c r="J2178" i="16"/>
  <c r="I2178" i="16"/>
  <c r="G2178" i="16"/>
  <c r="H2178" i="16" s="1"/>
  <c r="J2177" i="16"/>
  <c r="I2177" i="16"/>
  <c r="H2177" i="16"/>
  <c r="G2177" i="16"/>
  <c r="J2176" i="16"/>
  <c r="I2176" i="16"/>
  <c r="G2176" i="16"/>
  <c r="H2176" i="16" s="1"/>
  <c r="J2175" i="16"/>
  <c r="N2178" i="16" s="1"/>
  <c r="I2175" i="16"/>
  <c r="G2175" i="16"/>
  <c r="H2175" i="16" s="1"/>
  <c r="J2174" i="16"/>
  <c r="I2174" i="16"/>
  <c r="G2174" i="16"/>
  <c r="H2174" i="16" s="1"/>
  <c r="J2173" i="16"/>
  <c r="I2173" i="16"/>
  <c r="G2173" i="16"/>
  <c r="H2173" i="16" s="1"/>
  <c r="J2172" i="16"/>
  <c r="I2172" i="16"/>
  <c r="G2172" i="16"/>
  <c r="H2172" i="16" s="1"/>
  <c r="J2171" i="16"/>
  <c r="I2171" i="16"/>
  <c r="G2171" i="16"/>
  <c r="H2171" i="16" s="1"/>
  <c r="J2170" i="16"/>
  <c r="I2170" i="16"/>
  <c r="G2170" i="16"/>
  <c r="H2170" i="16" s="1"/>
  <c r="J2169" i="16"/>
  <c r="I2169" i="16"/>
  <c r="G2169" i="16"/>
  <c r="H2169" i="16" s="1"/>
  <c r="J2168" i="16"/>
  <c r="I2168" i="16"/>
  <c r="G2168" i="16"/>
  <c r="H2168" i="16" s="1"/>
  <c r="J2167" i="16"/>
  <c r="I2167" i="16"/>
  <c r="G2167" i="16"/>
  <c r="H2167" i="16" s="1"/>
  <c r="J2166" i="16"/>
  <c r="I2166" i="16"/>
  <c r="G2166" i="16"/>
  <c r="H2166" i="16" s="1"/>
  <c r="J2165" i="16"/>
  <c r="I2165" i="16"/>
  <c r="G2165" i="16"/>
  <c r="H2165" i="16" s="1"/>
  <c r="J2164" i="16"/>
  <c r="I2164" i="16"/>
  <c r="G2164" i="16"/>
  <c r="H2164" i="16" s="1"/>
  <c r="J2163" i="16"/>
  <c r="N2167" i="16" s="1"/>
  <c r="I2163" i="16"/>
  <c r="H2163" i="16"/>
  <c r="G2163" i="16"/>
  <c r="J2162" i="16"/>
  <c r="I2162" i="16"/>
  <c r="H2162" i="16"/>
  <c r="G2162" i="16"/>
  <c r="J2161" i="16"/>
  <c r="N2165" i="16" s="1"/>
  <c r="I2161" i="16"/>
  <c r="H2161" i="16"/>
  <c r="G2161" i="16"/>
  <c r="J2160" i="16"/>
  <c r="N2164" i="16" s="1"/>
  <c r="I2160" i="16"/>
  <c r="H2160" i="16"/>
  <c r="G2160" i="16"/>
  <c r="J2159" i="16"/>
  <c r="I2159" i="16"/>
  <c r="H2159" i="16"/>
  <c r="G2159" i="16"/>
  <c r="J2158" i="16"/>
  <c r="I2158" i="16"/>
  <c r="H2158" i="16"/>
  <c r="G2158" i="16"/>
  <c r="J2157" i="16"/>
  <c r="I2157" i="16"/>
  <c r="H2157" i="16"/>
  <c r="G2157" i="16"/>
  <c r="J2156" i="16"/>
  <c r="I2156" i="16"/>
  <c r="H2156" i="16"/>
  <c r="G2156" i="16"/>
  <c r="J2155" i="16"/>
  <c r="I2155" i="16"/>
  <c r="H2155" i="16"/>
  <c r="G2155" i="16"/>
  <c r="J2154" i="16"/>
  <c r="I2154" i="16"/>
  <c r="H2154" i="16"/>
  <c r="G2154" i="16"/>
  <c r="J2153" i="16"/>
  <c r="I2153" i="16"/>
  <c r="H2153" i="16"/>
  <c r="G2153" i="16"/>
  <c r="J2152" i="16"/>
  <c r="I2152" i="16"/>
  <c r="H2152" i="16"/>
  <c r="G2152" i="16"/>
  <c r="J2151" i="16"/>
  <c r="I2151" i="16"/>
  <c r="H2151" i="16"/>
  <c r="G2151" i="16"/>
  <c r="J2150" i="16"/>
  <c r="I2150" i="16"/>
  <c r="H2150" i="16"/>
  <c r="G2150" i="16"/>
  <c r="J2149" i="16"/>
  <c r="I2149" i="16"/>
  <c r="H2149" i="16"/>
  <c r="G2149" i="16"/>
  <c r="J2148" i="16"/>
  <c r="I2148" i="16"/>
  <c r="H2148" i="16"/>
  <c r="G2148" i="16"/>
  <c r="J2147" i="16"/>
  <c r="I2147" i="16"/>
  <c r="H2147" i="16"/>
  <c r="G2147" i="16"/>
  <c r="J2146" i="16"/>
  <c r="I2146" i="16"/>
  <c r="H2146" i="16"/>
  <c r="G2146" i="16"/>
  <c r="J2145" i="16"/>
  <c r="I2145" i="16"/>
  <c r="H2145" i="16"/>
  <c r="G2145" i="16"/>
  <c r="J2144" i="16"/>
  <c r="I2144" i="16"/>
  <c r="H2144" i="16"/>
  <c r="G2144" i="16"/>
  <c r="J2143" i="16"/>
  <c r="I2143" i="16"/>
  <c r="H2143" i="16"/>
  <c r="G2143" i="16"/>
  <c r="J2142" i="16"/>
  <c r="I2142" i="16"/>
  <c r="G2142" i="16"/>
  <c r="H2142" i="16" s="1"/>
  <c r="J2141" i="16"/>
  <c r="I2141" i="16"/>
  <c r="G2141" i="16"/>
  <c r="H2141" i="16" s="1"/>
  <c r="J2140" i="16"/>
  <c r="I2140" i="16"/>
  <c r="G2140" i="16"/>
  <c r="H2140" i="16" s="1"/>
  <c r="J2139" i="16"/>
  <c r="I2139" i="16"/>
  <c r="G2139" i="16"/>
  <c r="H2139" i="16" s="1"/>
  <c r="J2138" i="16"/>
  <c r="N2142" i="16" s="1"/>
  <c r="I2138" i="16"/>
  <c r="G2138" i="16"/>
  <c r="H2138" i="16" s="1"/>
  <c r="J2137" i="16"/>
  <c r="I2137" i="16"/>
  <c r="G2137" i="16"/>
  <c r="H2137" i="16" s="1"/>
  <c r="J2136" i="16"/>
  <c r="I2136" i="16"/>
  <c r="H2136" i="16"/>
  <c r="G2136" i="16"/>
  <c r="J2135" i="16"/>
  <c r="I2135" i="16"/>
  <c r="G2135" i="16"/>
  <c r="H2135" i="16" s="1"/>
  <c r="J2134" i="16"/>
  <c r="I2134" i="16"/>
  <c r="H2134" i="16"/>
  <c r="G2134" i="16"/>
  <c r="J2133" i="16"/>
  <c r="I2133" i="16"/>
  <c r="G2133" i="16"/>
  <c r="H2133" i="16" s="1"/>
  <c r="J2132" i="16"/>
  <c r="I2132" i="16"/>
  <c r="H2132" i="16"/>
  <c r="G2132" i="16"/>
  <c r="J2131" i="16"/>
  <c r="I2131" i="16"/>
  <c r="G2131" i="16"/>
  <c r="H2131" i="16" s="1"/>
  <c r="J2130" i="16"/>
  <c r="N2133" i="16" s="1"/>
  <c r="I2130" i="16"/>
  <c r="H2130" i="16"/>
  <c r="G2130" i="16"/>
  <c r="J2129" i="16"/>
  <c r="I2129" i="16"/>
  <c r="G2129" i="16"/>
  <c r="H2129" i="16" s="1"/>
  <c r="J2128" i="16"/>
  <c r="I2128" i="16"/>
  <c r="H2128" i="16"/>
  <c r="G2128" i="16"/>
  <c r="J2127" i="16"/>
  <c r="I2127" i="16"/>
  <c r="G2127" i="16"/>
  <c r="H2127" i="16" s="1"/>
  <c r="J2126" i="16"/>
  <c r="I2126" i="16"/>
  <c r="H2126" i="16"/>
  <c r="G2126" i="16"/>
  <c r="J2125" i="16"/>
  <c r="I2125" i="16"/>
  <c r="G2125" i="16"/>
  <c r="H2125" i="16" s="1"/>
  <c r="J2124" i="16"/>
  <c r="I2124" i="16"/>
  <c r="H2124" i="16"/>
  <c r="G2124" i="16"/>
  <c r="J2123" i="16"/>
  <c r="I2123" i="16"/>
  <c r="G2123" i="16"/>
  <c r="H2123" i="16" s="1"/>
  <c r="J2122" i="16"/>
  <c r="I2122" i="16"/>
  <c r="H2122" i="16"/>
  <c r="G2122" i="16"/>
  <c r="J2121" i="16"/>
  <c r="I2121" i="16"/>
  <c r="G2121" i="16"/>
  <c r="H2121" i="16" s="1"/>
  <c r="J2120" i="16"/>
  <c r="I2120" i="16"/>
  <c r="G2120" i="16"/>
  <c r="H2120" i="16" s="1"/>
  <c r="J2119" i="16"/>
  <c r="I2119" i="16"/>
  <c r="G2119" i="16"/>
  <c r="H2119" i="16" s="1"/>
  <c r="J2118" i="16"/>
  <c r="I2118" i="16"/>
  <c r="G2118" i="16"/>
  <c r="H2118" i="16" s="1"/>
  <c r="J2117" i="16"/>
  <c r="I2117" i="16"/>
  <c r="H2117" i="16"/>
  <c r="G2117" i="16"/>
  <c r="J2116" i="16"/>
  <c r="I2116" i="16"/>
  <c r="G2116" i="16"/>
  <c r="H2116" i="16" s="1"/>
  <c r="J2115" i="16"/>
  <c r="I2115" i="16"/>
  <c r="G2115" i="16"/>
  <c r="H2115" i="16" s="1"/>
  <c r="J2114" i="16"/>
  <c r="I2114" i="16"/>
  <c r="H2114" i="16"/>
  <c r="G2114" i="16"/>
  <c r="J2113" i="16"/>
  <c r="I2113" i="16"/>
  <c r="G2113" i="16"/>
  <c r="H2113" i="16" s="1"/>
  <c r="J2112" i="16"/>
  <c r="I2112" i="16"/>
  <c r="G2112" i="16"/>
  <c r="H2112" i="16" s="1"/>
  <c r="J2111" i="16"/>
  <c r="I2111" i="16"/>
  <c r="G2111" i="16"/>
  <c r="H2111" i="16" s="1"/>
  <c r="J2110" i="16"/>
  <c r="I2110" i="16"/>
  <c r="G2110" i="16"/>
  <c r="H2110" i="16" s="1"/>
  <c r="J2109" i="16"/>
  <c r="I2109" i="16"/>
  <c r="G2109" i="16"/>
  <c r="H2109" i="16" s="1"/>
  <c r="J2108" i="16"/>
  <c r="I2108" i="16"/>
  <c r="H2108" i="16"/>
  <c r="G2108" i="16"/>
  <c r="J2107" i="16"/>
  <c r="I2107" i="16"/>
  <c r="G2107" i="16"/>
  <c r="H2107" i="16" s="1"/>
  <c r="J2106" i="16"/>
  <c r="I2106" i="16"/>
  <c r="H2106" i="16"/>
  <c r="G2106" i="16"/>
  <c r="J2105" i="16"/>
  <c r="I2105" i="16"/>
  <c r="G2105" i="16"/>
  <c r="H2105" i="16" s="1"/>
  <c r="J2104" i="16"/>
  <c r="I2104" i="16"/>
  <c r="G2104" i="16"/>
  <c r="H2104" i="16" s="1"/>
  <c r="J2103" i="16"/>
  <c r="I2103" i="16"/>
  <c r="H2103" i="16"/>
  <c r="G2103" i="16"/>
  <c r="J2102" i="16"/>
  <c r="I2102" i="16"/>
  <c r="G2102" i="16"/>
  <c r="H2102" i="16" s="1"/>
  <c r="J2101" i="16"/>
  <c r="I2101" i="16"/>
  <c r="G2101" i="16"/>
  <c r="H2101" i="16" s="1"/>
  <c r="J2100" i="16"/>
  <c r="I2100" i="16"/>
  <c r="G2100" i="16"/>
  <c r="H2100" i="16" s="1"/>
  <c r="J2099" i="16"/>
  <c r="I2099" i="16"/>
  <c r="G2099" i="16"/>
  <c r="H2099" i="16" s="1"/>
  <c r="J2098" i="16"/>
  <c r="I2098" i="16"/>
  <c r="H2098" i="16"/>
  <c r="G2098" i="16"/>
  <c r="J2097" i="16"/>
  <c r="I2097" i="16"/>
  <c r="H2097" i="16"/>
  <c r="G2097" i="16"/>
  <c r="J2096" i="16"/>
  <c r="I2096" i="16"/>
  <c r="H2096" i="16"/>
  <c r="G2096" i="16"/>
  <c r="J2095" i="16"/>
  <c r="I2095" i="16"/>
  <c r="G2095" i="16"/>
  <c r="H2095" i="16" s="1"/>
  <c r="J2094" i="16"/>
  <c r="I2094" i="16"/>
  <c r="H2094" i="16"/>
  <c r="G2094" i="16"/>
  <c r="J2093" i="16"/>
  <c r="I2093" i="16"/>
  <c r="G2093" i="16"/>
  <c r="H2093" i="16" s="1"/>
  <c r="J2092" i="16"/>
  <c r="I2092" i="16"/>
  <c r="G2092" i="16"/>
  <c r="H2092" i="16" s="1"/>
  <c r="J2091" i="16"/>
  <c r="I2091" i="16"/>
  <c r="G2091" i="16"/>
  <c r="H2091" i="16" s="1"/>
  <c r="J2090" i="16"/>
  <c r="I2090" i="16"/>
  <c r="H2090" i="16"/>
  <c r="G2090" i="16"/>
  <c r="J2089" i="16"/>
  <c r="I2089" i="16"/>
  <c r="G2089" i="16"/>
  <c r="H2089" i="16" s="1"/>
  <c r="J2088" i="16"/>
  <c r="N2090" i="16" s="1"/>
  <c r="I2088" i="16"/>
  <c r="G2088" i="16"/>
  <c r="H2088" i="16" s="1"/>
  <c r="J2087" i="16"/>
  <c r="I2087" i="16"/>
  <c r="G2087" i="16"/>
  <c r="H2087" i="16" s="1"/>
  <c r="J2086" i="16"/>
  <c r="I2086" i="16"/>
  <c r="G2086" i="16"/>
  <c r="H2086" i="16" s="1"/>
  <c r="J2085" i="16"/>
  <c r="I2085" i="16"/>
  <c r="G2085" i="16"/>
  <c r="H2085" i="16" s="1"/>
  <c r="J2084" i="16"/>
  <c r="I2084" i="16"/>
  <c r="H2084" i="16"/>
  <c r="G2084" i="16"/>
  <c r="J2083" i="16"/>
  <c r="N2087" i="16" s="1"/>
  <c r="I2083" i="16"/>
  <c r="H2083" i="16"/>
  <c r="G2083" i="16"/>
  <c r="J2082" i="16"/>
  <c r="I2082" i="16"/>
  <c r="H2082" i="16"/>
  <c r="G2082" i="16"/>
  <c r="J2081" i="16"/>
  <c r="I2081" i="16"/>
  <c r="H2081" i="16"/>
  <c r="G2081" i="16"/>
  <c r="J2080" i="16"/>
  <c r="I2080" i="16"/>
  <c r="G2080" i="16"/>
  <c r="H2080" i="16" s="1"/>
  <c r="J2079" i="16"/>
  <c r="I2079" i="16"/>
  <c r="G2079" i="16"/>
  <c r="H2079" i="16" s="1"/>
  <c r="J2078" i="16"/>
  <c r="I2078" i="16"/>
  <c r="G2078" i="16"/>
  <c r="H2078" i="16" s="1"/>
  <c r="J2077" i="16"/>
  <c r="I2077" i="16"/>
  <c r="G2077" i="16"/>
  <c r="H2077" i="16" s="1"/>
  <c r="J2076" i="16"/>
  <c r="I2076" i="16"/>
  <c r="G2076" i="16"/>
  <c r="H2076" i="16" s="1"/>
  <c r="J2075" i="16"/>
  <c r="I2075" i="16"/>
  <c r="G2075" i="16"/>
  <c r="H2075" i="16" s="1"/>
  <c r="J2074" i="16"/>
  <c r="I2074" i="16"/>
  <c r="H2074" i="16"/>
  <c r="G2074" i="16"/>
  <c r="J2073" i="16"/>
  <c r="I2073" i="16"/>
  <c r="G2073" i="16"/>
  <c r="H2073" i="16" s="1"/>
  <c r="J2072" i="16"/>
  <c r="I2072" i="16"/>
  <c r="G2072" i="16"/>
  <c r="H2072" i="16" s="1"/>
  <c r="J2071" i="16"/>
  <c r="I2071" i="16"/>
  <c r="G2071" i="16"/>
  <c r="H2071" i="16" s="1"/>
  <c r="J2070" i="16"/>
  <c r="I2070" i="16"/>
  <c r="G2070" i="16"/>
  <c r="H2070" i="16" s="1"/>
  <c r="J2069" i="16"/>
  <c r="I2069" i="16"/>
  <c r="G2069" i="16"/>
  <c r="H2069" i="16" s="1"/>
  <c r="J2068" i="16"/>
  <c r="I2068" i="16"/>
  <c r="H2068" i="16"/>
  <c r="G2068" i="16"/>
  <c r="J2067" i="16"/>
  <c r="I2067" i="16"/>
  <c r="G2067" i="16"/>
  <c r="H2067" i="16" s="1"/>
  <c r="J2066" i="16"/>
  <c r="I2066" i="16"/>
  <c r="G2066" i="16"/>
  <c r="H2066" i="16" s="1"/>
  <c r="J2065" i="16"/>
  <c r="I2065" i="16"/>
  <c r="G2065" i="16"/>
  <c r="H2065" i="16" s="1"/>
  <c r="J2064" i="16"/>
  <c r="I2064" i="16"/>
  <c r="G2064" i="16"/>
  <c r="H2064" i="16" s="1"/>
  <c r="J2063" i="16"/>
  <c r="I2063" i="16"/>
  <c r="H2063" i="16"/>
  <c r="G2063" i="16"/>
  <c r="J2062" i="16"/>
  <c r="I2062" i="16"/>
  <c r="G2062" i="16"/>
  <c r="H2062" i="16" s="1"/>
  <c r="J2061" i="16"/>
  <c r="I2061" i="16"/>
  <c r="G2061" i="16"/>
  <c r="H2061" i="16" s="1"/>
  <c r="J2060" i="16"/>
  <c r="I2060" i="16"/>
  <c r="G2060" i="16"/>
  <c r="H2060" i="16" s="1"/>
  <c r="J2059" i="16"/>
  <c r="I2059" i="16"/>
  <c r="G2059" i="16"/>
  <c r="H2059" i="16" s="1"/>
  <c r="J2058" i="16"/>
  <c r="I2058" i="16"/>
  <c r="H2058" i="16"/>
  <c r="G2058" i="16"/>
  <c r="J2057" i="16"/>
  <c r="I2057" i="16"/>
  <c r="G2057" i="16"/>
  <c r="H2057" i="16" s="1"/>
  <c r="J2056" i="16"/>
  <c r="I2056" i="16"/>
  <c r="G2056" i="16"/>
  <c r="H2056" i="16" s="1"/>
  <c r="J2055" i="16"/>
  <c r="N2059" i="16" s="1"/>
  <c r="I2055" i="16"/>
  <c r="G2055" i="16"/>
  <c r="H2055" i="16" s="1"/>
  <c r="N2054" i="16"/>
  <c r="J2054" i="16"/>
  <c r="I2054" i="16"/>
  <c r="G2054" i="16"/>
  <c r="H2054" i="16" s="1"/>
  <c r="J2053" i="16"/>
  <c r="I2053" i="16"/>
  <c r="G2053" i="16"/>
  <c r="H2053" i="16" s="1"/>
  <c r="J2052" i="16"/>
  <c r="N2056" i="16" s="1"/>
  <c r="I2052" i="16"/>
  <c r="G2052" i="16"/>
  <c r="H2052" i="16" s="1"/>
  <c r="J2051" i="16"/>
  <c r="I2051" i="16"/>
  <c r="G2051" i="16"/>
  <c r="H2051" i="16" s="1"/>
  <c r="J2050" i="16"/>
  <c r="I2050" i="16"/>
  <c r="H2050" i="16"/>
  <c r="G2050" i="16"/>
  <c r="J2049" i="16"/>
  <c r="I2049" i="16"/>
  <c r="G2049" i="16"/>
  <c r="H2049" i="16" s="1"/>
  <c r="J2048" i="16"/>
  <c r="N2051" i="16" s="1"/>
  <c r="I2048" i="16"/>
  <c r="H2048" i="16"/>
  <c r="G2048" i="16"/>
  <c r="J2047" i="16"/>
  <c r="I2047" i="16"/>
  <c r="G2047" i="16"/>
  <c r="H2047" i="16" s="1"/>
  <c r="J2046" i="16"/>
  <c r="N2050" i="16" s="1"/>
  <c r="I2046" i="16"/>
  <c r="H2046" i="16"/>
  <c r="G2046" i="16"/>
  <c r="J2045" i="16"/>
  <c r="I2045" i="16"/>
  <c r="G2045" i="16"/>
  <c r="H2045" i="16" s="1"/>
  <c r="J2044" i="16"/>
  <c r="I2044" i="16"/>
  <c r="G2044" i="16"/>
  <c r="H2044" i="16" s="1"/>
  <c r="J2043" i="16"/>
  <c r="I2043" i="16"/>
  <c r="G2043" i="16"/>
  <c r="H2043" i="16" s="1"/>
  <c r="J2042" i="16"/>
  <c r="I2042" i="16"/>
  <c r="G2042" i="16"/>
  <c r="H2042" i="16" s="1"/>
  <c r="J2041" i="16"/>
  <c r="I2041" i="16"/>
  <c r="G2041" i="16"/>
  <c r="H2041" i="16" s="1"/>
  <c r="J2040" i="16"/>
  <c r="I2040" i="16"/>
  <c r="G2040" i="16"/>
  <c r="H2040" i="16" s="1"/>
  <c r="J2039" i="16"/>
  <c r="I2039" i="16"/>
  <c r="G2039" i="16"/>
  <c r="H2039" i="16" s="1"/>
  <c r="J2038" i="16"/>
  <c r="I2038" i="16"/>
  <c r="G2038" i="16"/>
  <c r="H2038" i="16" s="1"/>
  <c r="J2037" i="16"/>
  <c r="I2037" i="16"/>
  <c r="G2037" i="16"/>
  <c r="H2037" i="16" s="1"/>
  <c r="J2036" i="16"/>
  <c r="I2036" i="16"/>
  <c r="G2036" i="16"/>
  <c r="H2036" i="16" s="1"/>
  <c r="J2035" i="16"/>
  <c r="I2035" i="16"/>
  <c r="G2035" i="16"/>
  <c r="H2035" i="16" s="1"/>
  <c r="J2034" i="16"/>
  <c r="I2034" i="16"/>
  <c r="G2034" i="16"/>
  <c r="H2034" i="16" s="1"/>
  <c r="J2033" i="16"/>
  <c r="I2033" i="16"/>
  <c r="G2033" i="16"/>
  <c r="H2033" i="16" s="1"/>
  <c r="J2032" i="16"/>
  <c r="I2032" i="16"/>
  <c r="G2032" i="16"/>
  <c r="H2032" i="16" s="1"/>
  <c r="J2031" i="16"/>
  <c r="I2031" i="16"/>
  <c r="G2031" i="16"/>
  <c r="H2031" i="16" s="1"/>
  <c r="J2030" i="16"/>
  <c r="I2030" i="16"/>
  <c r="G2030" i="16"/>
  <c r="H2030" i="16" s="1"/>
  <c r="J2029" i="16"/>
  <c r="I2029" i="16"/>
  <c r="G2029" i="16"/>
  <c r="H2029" i="16" s="1"/>
  <c r="J2028" i="16"/>
  <c r="I2028" i="16"/>
  <c r="G2028" i="16"/>
  <c r="H2028" i="16" s="1"/>
  <c r="J2027" i="16"/>
  <c r="I2027" i="16"/>
  <c r="G2027" i="16"/>
  <c r="H2027" i="16" s="1"/>
  <c r="J2026" i="16"/>
  <c r="N2028" i="16" s="1"/>
  <c r="I2026" i="16"/>
  <c r="G2026" i="16"/>
  <c r="H2026" i="16" s="1"/>
  <c r="J2025" i="16"/>
  <c r="I2025" i="16"/>
  <c r="G2025" i="16"/>
  <c r="H2025" i="16" s="1"/>
  <c r="J2024" i="16"/>
  <c r="I2024" i="16"/>
  <c r="G2024" i="16"/>
  <c r="H2024" i="16" s="1"/>
  <c r="J2023" i="16"/>
  <c r="I2023" i="16"/>
  <c r="G2023" i="16"/>
  <c r="H2023" i="16" s="1"/>
  <c r="J2022" i="16"/>
  <c r="I2022" i="16"/>
  <c r="G2022" i="16"/>
  <c r="H2022" i="16" s="1"/>
  <c r="J2021" i="16"/>
  <c r="I2021" i="16"/>
  <c r="G2021" i="16"/>
  <c r="H2021" i="16" s="1"/>
  <c r="J2020" i="16"/>
  <c r="I2020" i="16"/>
  <c r="G2020" i="16"/>
  <c r="H2020" i="16" s="1"/>
  <c r="J2019" i="16"/>
  <c r="I2019" i="16"/>
  <c r="G2019" i="16"/>
  <c r="H2019" i="16" s="1"/>
  <c r="J2018" i="16"/>
  <c r="I2018" i="16"/>
  <c r="G2018" i="16"/>
  <c r="H2018" i="16" s="1"/>
  <c r="J2017" i="16"/>
  <c r="I2017" i="16"/>
  <c r="G2017" i="16"/>
  <c r="H2017" i="16" s="1"/>
  <c r="J2016" i="16"/>
  <c r="I2016" i="16"/>
  <c r="G2016" i="16"/>
  <c r="H2016" i="16" s="1"/>
  <c r="J2015" i="16"/>
  <c r="I2015" i="16"/>
  <c r="G2015" i="16"/>
  <c r="H2015" i="16" s="1"/>
  <c r="J2014" i="16"/>
  <c r="I2014" i="16"/>
  <c r="G2014" i="16"/>
  <c r="H2014" i="16" s="1"/>
  <c r="J2013" i="16"/>
  <c r="I2013" i="16"/>
  <c r="G2013" i="16"/>
  <c r="H2013" i="16" s="1"/>
  <c r="J2012" i="16"/>
  <c r="I2012" i="16"/>
  <c r="G2012" i="16"/>
  <c r="H2012" i="16" s="1"/>
  <c r="J2011" i="16"/>
  <c r="I2011" i="16"/>
  <c r="G2011" i="16"/>
  <c r="H2011" i="16" s="1"/>
  <c r="J2010" i="16"/>
  <c r="I2010" i="16"/>
  <c r="G2010" i="16"/>
  <c r="H2010" i="16" s="1"/>
  <c r="J2009" i="16"/>
  <c r="I2009" i="16"/>
  <c r="G2009" i="16"/>
  <c r="H2009" i="16" s="1"/>
  <c r="J2008" i="16"/>
  <c r="I2008" i="16"/>
  <c r="G2008" i="16"/>
  <c r="H2008" i="16" s="1"/>
  <c r="J2007" i="16"/>
  <c r="I2007" i="16"/>
  <c r="G2007" i="16"/>
  <c r="H2007" i="16" s="1"/>
  <c r="J2006" i="16"/>
  <c r="I2006" i="16"/>
  <c r="G2006" i="16"/>
  <c r="H2006" i="16" s="1"/>
  <c r="J2005" i="16"/>
  <c r="I2005" i="16"/>
  <c r="G2005" i="16"/>
  <c r="H2005" i="16" s="1"/>
  <c r="J2004" i="16"/>
  <c r="I2004" i="16"/>
  <c r="G2004" i="16"/>
  <c r="H2004" i="16" s="1"/>
  <c r="J2003" i="16"/>
  <c r="I2003" i="16"/>
  <c r="G2003" i="16"/>
  <c r="H2003" i="16" s="1"/>
  <c r="J2002" i="16"/>
  <c r="K2021" i="16" s="1"/>
  <c r="I2002" i="16"/>
  <c r="G2002" i="16"/>
  <c r="H2002" i="16" s="1"/>
  <c r="J2001" i="16"/>
  <c r="I2001" i="16"/>
  <c r="G2001" i="16"/>
  <c r="H2001" i="16" s="1"/>
  <c r="J2000" i="16"/>
  <c r="I2000" i="16"/>
  <c r="G2000" i="16"/>
  <c r="H2000" i="16" s="1"/>
  <c r="J1999" i="16"/>
  <c r="I1999" i="16"/>
  <c r="G1999" i="16"/>
  <c r="H1999" i="16" s="1"/>
  <c r="J1998" i="16"/>
  <c r="I1998" i="16"/>
  <c r="G1998" i="16"/>
  <c r="H1998" i="16" s="1"/>
  <c r="J1997" i="16"/>
  <c r="I1997" i="16"/>
  <c r="G1997" i="16"/>
  <c r="H1997" i="16" s="1"/>
  <c r="J1996" i="16"/>
  <c r="I1996" i="16"/>
  <c r="G1996" i="16"/>
  <c r="H1996" i="16" s="1"/>
  <c r="J1995" i="16"/>
  <c r="I1995" i="16"/>
  <c r="G1995" i="16"/>
  <c r="H1995" i="16" s="1"/>
  <c r="J1994" i="16"/>
  <c r="I1994" i="16"/>
  <c r="G1994" i="16"/>
  <c r="H1994" i="16" s="1"/>
  <c r="J1993" i="16"/>
  <c r="I1993" i="16"/>
  <c r="G1993" i="16"/>
  <c r="H1993" i="16" s="1"/>
  <c r="J1992" i="16"/>
  <c r="N1996" i="16" s="1"/>
  <c r="I1992" i="16"/>
  <c r="G1992" i="16"/>
  <c r="H1992" i="16" s="1"/>
  <c r="J1991" i="16"/>
  <c r="I1991" i="16"/>
  <c r="G1991" i="16"/>
  <c r="H1991" i="16" s="1"/>
  <c r="J1990" i="16"/>
  <c r="I1990" i="16"/>
  <c r="G1990" i="16"/>
  <c r="H1990" i="16" s="1"/>
  <c r="J1989" i="16"/>
  <c r="I1989" i="16"/>
  <c r="G1989" i="16"/>
  <c r="H1989" i="16" s="1"/>
  <c r="J1988" i="16"/>
  <c r="I1988" i="16"/>
  <c r="G1988" i="16"/>
  <c r="H1988" i="16" s="1"/>
  <c r="J1987" i="16"/>
  <c r="I1987" i="16"/>
  <c r="G1987" i="16"/>
  <c r="H1987" i="16" s="1"/>
  <c r="J1986" i="16"/>
  <c r="I1986" i="16"/>
  <c r="G1986" i="16"/>
  <c r="H1986" i="16" s="1"/>
  <c r="J1985" i="16"/>
  <c r="I1985" i="16"/>
  <c r="G1985" i="16"/>
  <c r="H1985" i="16" s="1"/>
  <c r="J1984" i="16"/>
  <c r="I1984" i="16"/>
  <c r="G1984" i="16"/>
  <c r="H1984" i="16" s="1"/>
  <c r="J1983" i="16"/>
  <c r="I1983" i="16"/>
  <c r="G1983" i="16"/>
  <c r="H1983" i="16" s="1"/>
  <c r="J1982" i="16"/>
  <c r="I1982" i="16"/>
  <c r="H1982" i="16"/>
  <c r="G1982" i="16"/>
  <c r="J1981" i="16"/>
  <c r="I1981" i="16"/>
  <c r="G1981" i="16"/>
  <c r="H1981" i="16" s="1"/>
  <c r="J1980" i="16"/>
  <c r="I1980" i="16"/>
  <c r="G1980" i="16"/>
  <c r="H1980" i="16" s="1"/>
  <c r="J1979" i="16"/>
  <c r="I1979" i="16"/>
  <c r="G1979" i="16"/>
  <c r="H1979" i="16" s="1"/>
  <c r="J1978" i="16"/>
  <c r="I1978" i="16"/>
  <c r="G1978" i="16"/>
  <c r="H1978" i="16" s="1"/>
  <c r="J1977" i="16"/>
  <c r="I1977" i="16"/>
  <c r="G1977" i="16"/>
  <c r="H1977" i="16" s="1"/>
  <c r="J1976" i="16"/>
  <c r="I1976" i="16"/>
  <c r="G1976" i="16"/>
  <c r="H1976" i="16" s="1"/>
  <c r="J1975" i="16"/>
  <c r="I1975" i="16"/>
  <c r="G1975" i="16"/>
  <c r="H1975" i="16" s="1"/>
  <c r="J1974" i="16"/>
  <c r="I1974" i="16"/>
  <c r="G1974" i="16"/>
  <c r="H1974" i="16" s="1"/>
  <c r="J1973" i="16"/>
  <c r="I1973" i="16"/>
  <c r="G1973" i="16"/>
  <c r="H1973" i="16" s="1"/>
  <c r="J1972" i="16"/>
  <c r="I1972" i="16"/>
  <c r="H1972" i="16"/>
  <c r="G1972" i="16"/>
  <c r="J1971" i="16"/>
  <c r="I1971" i="16"/>
  <c r="G1971" i="16"/>
  <c r="H1971" i="16" s="1"/>
  <c r="J1970" i="16"/>
  <c r="I1970" i="16"/>
  <c r="G1970" i="16"/>
  <c r="H1970" i="16" s="1"/>
  <c r="J1969" i="16"/>
  <c r="I1969" i="16"/>
  <c r="G1969" i="16"/>
  <c r="H1969" i="16" s="1"/>
  <c r="J1968" i="16"/>
  <c r="I1968" i="16"/>
  <c r="G1968" i="16"/>
  <c r="H1968" i="16" s="1"/>
  <c r="J1967" i="16"/>
  <c r="I1967" i="16"/>
  <c r="G1967" i="16"/>
  <c r="H1967" i="16" s="1"/>
  <c r="J1966" i="16"/>
  <c r="I1966" i="16"/>
  <c r="H1966" i="16"/>
  <c r="G1966" i="16"/>
  <c r="J1965" i="16"/>
  <c r="I1965" i="16"/>
  <c r="G1965" i="16"/>
  <c r="H1965" i="16" s="1"/>
  <c r="J1964" i="16"/>
  <c r="I1964" i="16"/>
  <c r="G1964" i="16"/>
  <c r="H1964" i="16" s="1"/>
  <c r="J1963" i="16"/>
  <c r="I1963" i="16"/>
  <c r="H1963" i="16"/>
  <c r="G1963" i="16"/>
  <c r="J1962" i="16"/>
  <c r="I1962" i="16"/>
  <c r="G1962" i="16"/>
  <c r="H1962" i="16" s="1"/>
  <c r="J1961" i="16"/>
  <c r="I1961" i="16"/>
  <c r="G1961" i="16"/>
  <c r="H1961" i="16" s="1"/>
  <c r="J1960" i="16"/>
  <c r="I1960" i="16"/>
  <c r="G1960" i="16"/>
  <c r="H1960" i="16" s="1"/>
  <c r="J1959" i="16"/>
  <c r="I1959" i="16"/>
  <c r="G1959" i="16"/>
  <c r="H1959" i="16" s="1"/>
  <c r="J1958" i="16"/>
  <c r="I1958" i="16"/>
  <c r="G1958" i="16"/>
  <c r="H1958" i="16" s="1"/>
  <c r="J1957" i="16"/>
  <c r="I1957" i="16"/>
  <c r="G1957" i="16"/>
  <c r="H1957" i="16" s="1"/>
  <c r="J1956" i="16"/>
  <c r="I1956" i="16"/>
  <c r="G1956" i="16"/>
  <c r="H1956" i="16" s="1"/>
  <c r="J1955" i="16"/>
  <c r="I1955" i="16"/>
  <c r="G1955" i="16"/>
  <c r="H1955" i="16" s="1"/>
  <c r="J1954" i="16"/>
  <c r="I1954" i="16"/>
  <c r="G1954" i="16"/>
  <c r="H1954" i="16" s="1"/>
  <c r="J1953" i="16"/>
  <c r="I1953" i="16"/>
  <c r="G1953" i="16"/>
  <c r="H1953" i="16" s="1"/>
  <c r="J1952" i="16"/>
  <c r="I1952" i="16"/>
  <c r="G1952" i="16"/>
  <c r="H1952" i="16" s="1"/>
  <c r="J1951" i="16"/>
  <c r="I1951" i="16"/>
  <c r="G1951" i="16"/>
  <c r="H1951" i="16" s="1"/>
  <c r="J1950" i="16"/>
  <c r="I1950" i="16"/>
  <c r="G1950" i="16"/>
  <c r="H1950" i="16" s="1"/>
  <c r="J1949" i="16"/>
  <c r="I1949" i="16"/>
  <c r="G1949" i="16"/>
  <c r="H1949" i="16" s="1"/>
  <c r="J1948" i="16"/>
  <c r="N1952" i="16" s="1"/>
  <c r="I1948" i="16"/>
  <c r="G1948" i="16"/>
  <c r="H1948" i="16" s="1"/>
  <c r="J1947" i="16"/>
  <c r="I1947" i="16"/>
  <c r="G1947" i="16"/>
  <c r="H1947" i="16" s="1"/>
  <c r="J1946" i="16"/>
  <c r="I1946" i="16"/>
  <c r="H1946" i="16"/>
  <c r="G1946" i="16"/>
  <c r="J1945" i="16"/>
  <c r="I1945" i="16"/>
  <c r="G1945" i="16"/>
  <c r="H1945" i="16" s="1"/>
  <c r="N1944" i="16"/>
  <c r="J1944" i="16"/>
  <c r="I1944" i="16"/>
  <c r="G1944" i="16"/>
  <c r="H1944" i="16" s="1"/>
  <c r="J1943" i="16"/>
  <c r="I1943" i="16"/>
  <c r="G1943" i="16"/>
  <c r="H1943" i="16" s="1"/>
  <c r="J1942" i="16"/>
  <c r="I1942" i="16"/>
  <c r="H1942" i="16"/>
  <c r="G1942" i="16"/>
  <c r="J1941" i="16"/>
  <c r="I1941" i="16"/>
  <c r="G1941" i="16"/>
  <c r="H1941" i="16" s="1"/>
  <c r="J1940" i="16"/>
  <c r="I1940" i="16"/>
  <c r="G1940" i="16"/>
  <c r="H1940" i="16" s="1"/>
  <c r="J1939" i="16"/>
  <c r="I1939" i="16"/>
  <c r="H1939" i="16"/>
  <c r="G1939" i="16"/>
  <c r="J1938" i="16"/>
  <c r="I1938" i="16"/>
  <c r="H1938" i="16"/>
  <c r="G1938" i="16"/>
  <c r="J1937" i="16"/>
  <c r="I1937" i="16"/>
  <c r="G1937" i="16"/>
  <c r="H1937" i="16" s="1"/>
  <c r="J1936" i="16"/>
  <c r="I1936" i="16"/>
  <c r="G1936" i="16"/>
  <c r="H1936" i="16" s="1"/>
  <c r="J1935" i="16"/>
  <c r="I1935" i="16"/>
  <c r="H1935" i="16"/>
  <c r="G1935" i="16"/>
  <c r="J1934" i="16"/>
  <c r="I1934" i="16"/>
  <c r="H1934" i="16"/>
  <c r="G1934" i="16"/>
  <c r="J1933" i="16"/>
  <c r="I1933" i="16"/>
  <c r="G1933" i="16"/>
  <c r="H1933" i="16" s="1"/>
  <c r="J1932" i="16"/>
  <c r="N1936" i="16" s="1"/>
  <c r="I1932" i="16"/>
  <c r="G1932" i="16"/>
  <c r="H1932" i="16" s="1"/>
  <c r="J1931" i="16"/>
  <c r="I1931" i="16"/>
  <c r="H1931" i="16"/>
  <c r="G1931" i="16"/>
  <c r="J1930" i="16"/>
  <c r="N1934" i="16" s="1"/>
  <c r="I1930" i="16"/>
  <c r="H1930" i="16"/>
  <c r="G1930" i="16"/>
  <c r="J1929" i="16"/>
  <c r="I1929" i="16"/>
  <c r="G1929" i="16"/>
  <c r="H1929" i="16" s="1"/>
  <c r="J1928" i="16"/>
  <c r="N1932" i="16" s="1"/>
  <c r="I1928" i="16"/>
  <c r="G1928" i="16"/>
  <c r="H1928" i="16" s="1"/>
  <c r="J1927" i="16"/>
  <c r="N1929" i="16" s="1"/>
  <c r="I1927" i="16"/>
  <c r="H1927" i="16"/>
  <c r="G1927" i="16"/>
  <c r="J1926" i="16"/>
  <c r="I1926" i="16"/>
  <c r="G1926" i="16"/>
  <c r="H1926" i="16" s="1"/>
  <c r="J1925" i="16"/>
  <c r="I1925" i="16"/>
  <c r="G1925" i="16"/>
  <c r="H1925" i="16" s="1"/>
  <c r="J1924" i="16"/>
  <c r="I1924" i="16"/>
  <c r="G1924" i="16"/>
  <c r="H1924" i="16" s="1"/>
  <c r="J1923" i="16"/>
  <c r="I1923" i="16"/>
  <c r="H1923" i="16"/>
  <c r="G1923" i="16"/>
  <c r="J1922" i="16"/>
  <c r="I1922" i="16"/>
  <c r="H1922" i="16"/>
  <c r="G1922" i="16"/>
  <c r="J1921" i="16"/>
  <c r="N1924" i="16" s="1"/>
  <c r="I1921" i="16"/>
  <c r="G1921" i="16"/>
  <c r="H1921" i="16" s="1"/>
  <c r="J1920" i="16"/>
  <c r="I1920" i="16"/>
  <c r="G1920" i="16"/>
  <c r="H1920" i="16" s="1"/>
  <c r="J1919" i="16"/>
  <c r="I1919" i="16"/>
  <c r="H1919" i="16"/>
  <c r="G1919" i="16"/>
  <c r="J1918" i="16"/>
  <c r="I1918" i="16"/>
  <c r="G1918" i="16"/>
  <c r="H1918" i="16" s="1"/>
  <c r="J1917" i="16"/>
  <c r="I1917" i="16"/>
  <c r="G1917" i="16"/>
  <c r="H1917" i="16" s="1"/>
  <c r="J1916" i="16"/>
  <c r="I1916" i="16"/>
  <c r="G1916" i="16"/>
  <c r="H1916" i="16" s="1"/>
  <c r="J1915" i="16"/>
  <c r="I1915" i="16"/>
  <c r="G1915" i="16"/>
  <c r="H1915" i="16" s="1"/>
  <c r="J1914" i="16"/>
  <c r="I1914" i="16"/>
  <c r="G1914" i="16"/>
  <c r="H1914" i="16" s="1"/>
  <c r="J1913" i="16"/>
  <c r="I1913" i="16"/>
  <c r="G1913" i="16"/>
  <c r="H1913" i="16" s="1"/>
  <c r="J1912" i="16"/>
  <c r="I1912" i="16"/>
  <c r="H1912" i="16"/>
  <c r="G1912" i="16"/>
  <c r="J1911" i="16"/>
  <c r="I1911" i="16"/>
  <c r="H1911" i="16"/>
  <c r="G1911" i="16"/>
  <c r="J1910" i="16"/>
  <c r="I1910" i="16"/>
  <c r="H1910" i="16"/>
  <c r="G1910" i="16"/>
  <c r="J1909" i="16"/>
  <c r="I1909" i="16"/>
  <c r="G1909" i="16"/>
  <c r="H1909" i="16" s="1"/>
  <c r="J1908" i="16"/>
  <c r="I1908" i="16"/>
  <c r="G1908" i="16"/>
  <c r="H1908" i="16" s="1"/>
  <c r="J1907" i="16"/>
  <c r="I1907" i="16"/>
  <c r="G1907" i="16"/>
  <c r="H1907" i="16" s="1"/>
  <c r="J1906" i="16"/>
  <c r="N1908" i="16" s="1"/>
  <c r="I1906" i="16"/>
  <c r="G1906" i="16"/>
  <c r="H1906" i="16" s="1"/>
  <c r="J1905" i="16"/>
  <c r="I1905" i="16"/>
  <c r="G1905" i="16"/>
  <c r="H1905" i="16" s="1"/>
  <c r="J1904" i="16"/>
  <c r="I1904" i="16"/>
  <c r="G1904" i="16"/>
  <c r="H1904" i="16" s="1"/>
  <c r="J1903" i="16"/>
  <c r="I1903" i="16"/>
  <c r="G1903" i="16"/>
  <c r="H1903" i="16" s="1"/>
  <c r="J1902" i="16"/>
  <c r="I1902" i="16"/>
  <c r="G1902" i="16"/>
  <c r="H1902" i="16" s="1"/>
  <c r="J1901" i="16"/>
  <c r="N1905" i="16" s="1"/>
  <c r="I1901" i="16"/>
  <c r="H1901" i="16"/>
  <c r="G1901" i="16"/>
  <c r="J1900" i="16"/>
  <c r="I1900" i="16"/>
  <c r="H1900" i="16"/>
  <c r="G1900" i="16"/>
  <c r="J1899" i="16"/>
  <c r="I1899" i="16"/>
  <c r="G1899" i="16"/>
  <c r="H1899" i="16" s="1"/>
  <c r="J1898" i="16"/>
  <c r="I1898" i="16"/>
  <c r="G1898" i="16"/>
  <c r="H1898" i="16" s="1"/>
  <c r="J1897" i="16"/>
  <c r="I1897" i="16"/>
  <c r="G1897" i="16"/>
  <c r="H1897" i="16" s="1"/>
  <c r="J1896" i="16"/>
  <c r="I1896" i="16"/>
  <c r="G1896" i="16"/>
  <c r="H1896" i="16" s="1"/>
  <c r="J1895" i="16"/>
  <c r="I1895" i="16"/>
  <c r="G1895" i="16"/>
  <c r="H1895" i="16" s="1"/>
  <c r="J1894" i="16"/>
  <c r="I1894" i="16"/>
  <c r="G1894" i="16"/>
  <c r="H1894" i="16" s="1"/>
  <c r="J1893" i="16"/>
  <c r="I1893" i="16"/>
  <c r="G1893" i="16"/>
  <c r="H1893" i="16" s="1"/>
  <c r="J1892" i="16"/>
  <c r="I1892" i="16"/>
  <c r="H1892" i="16"/>
  <c r="G1892" i="16"/>
  <c r="J1891" i="16"/>
  <c r="I1891" i="16"/>
  <c r="G1891" i="16"/>
  <c r="H1891" i="16" s="1"/>
  <c r="J1890" i="16"/>
  <c r="I1890" i="16"/>
  <c r="G1890" i="16"/>
  <c r="H1890" i="16" s="1"/>
  <c r="J1889" i="16"/>
  <c r="I1889" i="16"/>
  <c r="G1889" i="16"/>
  <c r="H1889" i="16" s="1"/>
  <c r="J1888" i="16"/>
  <c r="I1888" i="16"/>
  <c r="G1888" i="16"/>
  <c r="H1888" i="16" s="1"/>
  <c r="J1887" i="16"/>
  <c r="I1887" i="16"/>
  <c r="G1887" i="16"/>
  <c r="H1887" i="16" s="1"/>
  <c r="J1886" i="16"/>
  <c r="I1886" i="16"/>
  <c r="G1886" i="16"/>
  <c r="H1886" i="16" s="1"/>
  <c r="J1885" i="16"/>
  <c r="I1885" i="16"/>
  <c r="G1885" i="16"/>
  <c r="H1885" i="16" s="1"/>
  <c r="J1884" i="16"/>
  <c r="I1884" i="16"/>
  <c r="H1884" i="16"/>
  <c r="G1884" i="16"/>
  <c r="J1883" i="16"/>
  <c r="I1883" i="16"/>
  <c r="H1883" i="16"/>
  <c r="G1883" i="16"/>
  <c r="J1882" i="16"/>
  <c r="I1882" i="16"/>
  <c r="G1882" i="16"/>
  <c r="H1882" i="16" s="1"/>
  <c r="J1881" i="16"/>
  <c r="I1881" i="16"/>
  <c r="G1881" i="16"/>
  <c r="H1881" i="16" s="1"/>
  <c r="J1880" i="16"/>
  <c r="I1880" i="16"/>
  <c r="G1880" i="16"/>
  <c r="H1880" i="16" s="1"/>
  <c r="J1879" i="16"/>
  <c r="I1879" i="16"/>
  <c r="H1879" i="16"/>
  <c r="G1879" i="16"/>
  <c r="J1878" i="16"/>
  <c r="I1878" i="16"/>
  <c r="G1878" i="16"/>
  <c r="H1878" i="16" s="1"/>
  <c r="J1877" i="16"/>
  <c r="I1877" i="16"/>
  <c r="G1877" i="16"/>
  <c r="H1877" i="16" s="1"/>
  <c r="J1876" i="16"/>
  <c r="I1876" i="16"/>
  <c r="G1876" i="16"/>
  <c r="H1876" i="16" s="1"/>
  <c r="J1875" i="16"/>
  <c r="I1875" i="16"/>
  <c r="G1875" i="16"/>
  <c r="H1875" i="16" s="1"/>
  <c r="J1874" i="16"/>
  <c r="I1874" i="16"/>
  <c r="G1874" i="16"/>
  <c r="H1874" i="16" s="1"/>
  <c r="J1873" i="16"/>
  <c r="I1873" i="16"/>
  <c r="G1873" i="16"/>
  <c r="H1873" i="16" s="1"/>
  <c r="J1872" i="16"/>
  <c r="I1872" i="16"/>
  <c r="H1872" i="16"/>
  <c r="G1872" i="16"/>
  <c r="J1871" i="16"/>
  <c r="I1871" i="16"/>
  <c r="H1871" i="16"/>
  <c r="G1871" i="16"/>
  <c r="J1870" i="16"/>
  <c r="I1870" i="16"/>
  <c r="H1870" i="16"/>
  <c r="G1870" i="16"/>
  <c r="J1869" i="16"/>
  <c r="I1869" i="16"/>
  <c r="G1869" i="16"/>
  <c r="H1869" i="16" s="1"/>
  <c r="J1868" i="16"/>
  <c r="I1868" i="16"/>
  <c r="H1868" i="16"/>
  <c r="G1868" i="16"/>
  <c r="J1867" i="16"/>
  <c r="I1867" i="16"/>
  <c r="G1867" i="16"/>
  <c r="H1867" i="16" s="1"/>
  <c r="J1866" i="16"/>
  <c r="I1866" i="16"/>
  <c r="G1866" i="16"/>
  <c r="H1866" i="16" s="1"/>
  <c r="J1865" i="16"/>
  <c r="I1865" i="16"/>
  <c r="G1865" i="16"/>
  <c r="H1865" i="16" s="1"/>
  <c r="J1864" i="16"/>
  <c r="I1864" i="16"/>
  <c r="H1864" i="16"/>
  <c r="G1864" i="16"/>
  <c r="J1863" i="16"/>
  <c r="I1863" i="16"/>
  <c r="H1863" i="16"/>
  <c r="G1863" i="16"/>
  <c r="J1862" i="16"/>
  <c r="I1862" i="16"/>
  <c r="H1862" i="16"/>
  <c r="G1862" i="16"/>
  <c r="J1861" i="16"/>
  <c r="I1861" i="16"/>
  <c r="G1861" i="16"/>
  <c r="H1861" i="16" s="1"/>
  <c r="J1860" i="16"/>
  <c r="I1860" i="16"/>
  <c r="G1860" i="16"/>
  <c r="H1860" i="16" s="1"/>
  <c r="J1859" i="16"/>
  <c r="I1859" i="16"/>
  <c r="H1859" i="16"/>
  <c r="G1859" i="16"/>
  <c r="J1858" i="16"/>
  <c r="I1858" i="16"/>
  <c r="G1858" i="16"/>
  <c r="H1858" i="16" s="1"/>
  <c r="J1857" i="16"/>
  <c r="I1857" i="16"/>
  <c r="G1857" i="16"/>
  <c r="H1857" i="16" s="1"/>
  <c r="J1856" i="16"/>
  <c r="I1856" i="16"/>
  <c r="G1856" i="16"/>
  <c r="H1856" i="16" s="1"/>
  <c r="J1855" i="16"/>
  <c r="I1855" i="16"/>
  <c r="G1855" i="16"/>
  <c r="H1855" i="16" s="1"/>
  <c r="J1854" i="16"/>
  <c r="I1854" i="16"/>
  <c r="G1854" i="16"/>
  <c r="H1854" i="16" s="1"/>
  <c r="J1853" i="16"/>
  <c r="I1853" i="16"/>
  <c r="G1853" i="16"/>
  <c r="H1853" i="16" s="1"/>
  <c r="J1852" i="16"/>
  <c r="I1852" i="16"/>
  <c r="H1852" i="16"/>
  <c r="G1852" i="16"/>
  <c r="J1851" i="16"/>
  <c r="I1851" i="16"/>
  <c r="H1851" i="16"/>
  <c r="G1851" i="16"/>
  <c r="J1850" i="16"/>
  <c r="I1850" i="16"/>
  <c r="G1850" i="16"/>
  <c r="H1850" i="16" s="1"/>
  <c r="J1849" i="16"/>
  <c r="I1849" i="16"/>
  <c r="G1849" i="16"/>
  <c r="H1849" i="16" s="1"/>
  <c r="J1848" i="16"/>
  <c r="I1848" i="16"/>
  <c r="G1848" i="16"/>
  <c r="H1848" i="16" s="1"/>
  <c r="J1847" i="16"/>
  <c r="I1847" i="16"/>
  <c r="G1847" i="16"/>
  <c r="H1847" i="16" s="1"/>
  <c r="J1846" i="16"/>
  <c r="I1846" i="16"/>
  <c r="H1846" i="16"/>
  <c r="G1846" i="16"/>
  <c r="J1845" i="16"/>
  <c r="I1845" i="16"/>
  <c r="G1845" i="16"/>
  <c r="H1845" i="16" s="1"/>
  <c r="J1844" i="16"/>
  <c r="I1844" i="16"/>
  <c r="G1844" i="16"/>
  <c r="H1844" i="16" s="1"/>
  <c r="J1843" i="16"/>
  <c r="I1843" i="16"/>
  <c r="G1843" i="16"/>
  <c r="H1843" i="16" s="1"/>
  <c r="J1842" i="16"/>
  <c r="I1842" i="16"/>
  <c r="G1842" i="16"/>
  <c r="H1842" i="16" s="1"/>
  <c r="J1841" i="16"/>
  <c r="I1841" i="16"/>
  <c r="G1841" i="16"/>
  <c r="H1841" i="16" s="1"/>
  <c r="J1840" i="16"/>
  <c r="I1840" i="16"/>
  <c r="G1840" i="16"/>
  <c r="H1840" i="16" s="1"/>
  <c r="J1839" i="16"/>
  <c r="I1839" i="16"/>
  <c r="G1839" i="16"/>
  <c r="H1839" i="16" s="1"/>
  <c r="J1838" i="16"/>
  <c r="I1838" i="16"/>
  <c r="G1838" i="16"/>
  <c r="H1838" i="16" s="1"/>
  <c r="J1837" i="16"/>
  <c r="I1837" i="16"/>
  <c r="G1837" i="16"/>
  <c r="H1837" i="16" s="1"/>
  <c r="J1836" i="16"/>
  <c r="I1836" i="16"/>
  <c r="G1836" i="16"/>
  <c r="H1836" i="16" s="1"/>
  <c r="J1835" i="16"/>
  <c r="I1835" i="16"/>
  <c r="G1835" i="16"/>
  <c r="H1835" i="16" s="1"/>
  <c r="J1834" i="16"/>
  <c r="I1834" i="16"/>
  <c r="G1834" i="16"/>
  <c r="H1834" i="16" s="1"/>
  <c r="J1833" i="16"/>
  <c r="I1833" i="16"/>
  <c r="G1833" i="16"/>
  <c r="H1833" i="16" s="1"/>
  <c r="J1832" i="16"/>
  <c r="I1832" i="16"/>
  <c r="G1832" i="16"/>
  <c r="H1832" i="16" s="1"/>
  <c r="J1831" i="16"/>
  <c r="I1831" i="16"/>
  <c r="G1831" i="16"/>
  <c r="H1831" i="16" s="1"/>
  <c r="J1830" i="16"/>
  <c r="I1830" i="16"/>
  <c r="G1830" i="16"/>
  <c r="H1830" i="16" s="1"/>
  <c r="J1829" i="16"/>
  <c r="I1829" i="16"/>
  <c r="G1829" i="16"/>
  <c r="H1829" i="16" s="1"/>
  <c r="J1828" i="16"/>
  <c r="I1828" i="16"/>
  <c r="G1828" i="16"/>
  <c r="H1828" i="16" s="1"/>
  <c r="J1827" i="16"/>
  <c r="I1827" i="16"/>
  <c r="G1827" i="16"/>
  <c r="H1827" i="16" s="1"/>
  <c r="J1826" i="16"/>
  <c r="I1826" i="16"/>
  <c r="G1826" i="16"/>
  <c r="H1826" i="16" s="1"/>
  <c r="J1825" i="16"/>
  <c r="I1825" i="16"/>
  <c r="G1825" i="16"/>
  <c r="H1825" i="16" s="1"/>
  <c r="J1824" i="16"/>
  <c r="I1824" i="16"/>
  <c r="G1824" i="16"/>
  <c r="H1824" i="16" s="1"/>
  <c r="J1823" i="16"/>
  <c r="I1823" i="16"/>
  <c r="G1823" i="16"/>
  <c r="H1823" i="16" s="1"/>
  <c r="J1822" i="16"/>
  <c r="I1822" i="16"/>
  <c r="G1822" i="16"/>
  <c r="H1822" i="16" s="1"/>
  <c r="J1821" i="16"/>
  <c r="I1821" i="16"/>
  <c r="G1821" i="16"/>
  <c r="H1821" i="16" s="1"/>
  <c r="J1820" i="16"/>
  <c r="I1820" i="16"/>
  <c r="G1820" i="16"/>
  <c r="H1820" i="16" s="1"/>
  <c r="J1819" i="16"/>
  <c r="I1819" i="16"/>
  <c r="G1819" i="16"/>
  <c r="H1819" i="16" s="1"/>
  <c r="J1818" i="16"/>
  <c r="I1818" i="16"/>
  <c r="G1818" i="16"/>
  <c r="H1818" i="16" s="1"/>
  <c r="J1817" i="16"/>
  <c r="I1817" i="16"/>
  <c r="G1817" i="16"/>
  <c r="H1817" i="16" s="1"/>
  <c r="J1816" i="16"/>
  <c r="I1816" i="16"/>
  <c r="G1816" i="16"/>
  <c r="H1816" i="16" s="1"/>
  <c r="J1815" i="16"/>
  <c r="I1815" i="16"/>
  <c r="G1815" i="16"/>
  <c r="H1815" i="16" s="1"/>
  <c r="J1814" i="16"/>
  <c r="I1814" i="16"/>
  <c r="G1814" i="16"/>
  <c r="H1814" i="16" s="1"/>
  <c r="J1813" i="16"/>
  <c r="I1813" i="16"/>
  <c r="G1813" i="16"/>
  <c r="H1813" i="16" s="1"/>
  <c r="J1812" i="16"/>
  <c r="I1812" i="16"/>
  <c r="H1812" i="16"/>
  <c r="G1812" i="16"/>
  <c r="J1811" i="16"/>
  <c r="I1811" i="16"/>
  <c r="G1811" i="16"/>
  <c r="H1811" i="16" s="1"/>
  <c r="J1810" i="16"/>
  <c r="I1810" i="16"/>
  <c r="G1810" i="16"/>
  <c r="H1810" i="16" s="1"/>
  <c r="J1809" i="16"/>
  <c r="I1809" i="16"/>
  <c r="G1809" i="16"/>
  <c r="H1809" i="16" s="1"/>
  <c r="J1808" i="16"/>
  <c r="I1808" i="16"/>
  <c r="H1808" i="16"/>
  <c r="G1808" i="16"/>
  <c r="J1807" i="16"/>
  <c r="I1807" i="16"/>
  <c r="G1807" i="16"/>
  <c r="H1807" i="16" s="1"/>
  <c r="J1806" i="16"/>
  <c r="I1806" i="16"/>
  <c r="G1806" i="16"/>
  <c r="H1806" i="16" s="1"/>
  <c r="J1805" i="16"/>
  <c r="I1805" i="16"/>
  <c r="G1805" i="16"/>
  <c r="H1805" i="16" s="1"/>
  <c r="J1804" i="16"/>
  <c r="I1804" i="16"/>
  <c r="H1804" i="16"/>
  <c r="G1804" i="16"/>
  <c r="J1803" i="16"/>
  <c r="I1803" i="16"/>
  <c r="G1803" i="16"/>
  <c r="H1803" i="16" s="1"/>
  <c r="J1802" i="16"/>
  <c r="I1802" i="16"/>
  <c r="H1802" i="16"/>
  <c r="G1802" i="16"/>
  <c r="J1801" i="16"/>
  <c r="I1801" i="16"/>
  <c r="G1801" i="16"/>
  <c r="H1801" i="16" s="1"/>
  <c r="J1800" i="16"/>
  <c r="I1800" i="16"/>
  <c r="G1800" i="16"/>
  <c r="H1800" i="16" s="1"/>
  <c r="J1799" i="16"/>
  <c r="I1799" i="16"/>
  <c r="G1799" i="16"/>
  <c r="H1799" i="16" s="1"/>
  <c r="J1798" i="16"/>
  <c r="I1798" i="16"/>
  <c r="G1798" i="16"/>
  <c r="H1798" i="16" s="1"/>
  <c r="J1797" i="16"/>
  <c r="I1797" i="16"/>
  <c r="G1797" i="16"/>
  <c r="H1797" i="16" s="1"/>
  <c r="J1796" i="16"/>
  <c r="I1796" i="16"/>
  <c r="H1796" i="16"/>
  <c r="G1796" i="16"/>
  <c r="J1795" i="16"/>
  <c r="I1795" i="16"/>
  <c r="G1795" i="16"/>
  <c r="H1795" i="16" s="1"/>
  <c r="J1794" i="16"/>
  <c r="I1794" i="16"/>
  <c r="G1794" i="16"/>
  <c r="H1794" i="16" s="1"/>
  <c r="J1793" i="16"/>
  <c r="I1793" i="16"/>
  <c r="G1793" i="16"/>
  <c r="H1793" i="16" s="1"/>
  <c r="J1792" i="16"/>
  <c r="I1792" i="16"/>
  <c r="H1792" i="16"/>
  <c r="G1792" i="16"/>
  <c r="J1791" i="16"/>
  <c r="I1791" i="16"/>
  <c r="G1791" i="16"/>
  <c r="H1791" i="16" s="1"/>
  <c r="J1790" i="16"/>
  <c r="M1889" i="16" s="1"/>
  <c r="I1790" i="16"/>
  <c r="G1790" i="16"/>
  <c r="H1790" i="16" s="1"/>
  <c r="J1789" i="16"/>
  <c r="I1789" i="16"/>
  <c r="G1789" i="16"/>
  <c r="H1789" i="16" s="1"/>
  <c r="J1788" i="16"/>
  <c r="I1788" i="16"/>
  <c r="H1788" i="16"/>
  <c r="G1788" i="16"/>
  <c r="J1787" i="16"/>
  <c r="I1787" i="16"/>
  <c r="G1787" i="16"/>
  <c r="H1787" i="16" s="1"/>
  <c r="J1786" i="16"/>
  <c r="I1786" i="16"/>
  <c r="H1786" i="16"/>
  <c r="G1786" i="16"/>
  <c r="J1785" i="16"/>
  <c r="I1785" i="16"/>
  <c r="G1785" i="16"/>
  <c r="H1785" i="16" s="1"/>
  <c r="J1784" i="16"/>
  <c r="I1784" i="16"/>
  <c r="G1784" i="16"/>
  <c r="H1784" i="16" s="1"/>
  <c r="J1783" i="16"/>
  <c r="I1783" i="16"/>
  <c r="G1783" i="16"/>
  <c r="H1783" i="16" s="1"/>
  <c r="J1782" i="16"/>
  <c r="I1782" i="16"/>
  <c r="G1782" i="16"/>
  <c r="H1782" i="16" s="1"/>
  <c r="J1781" i="16"/>
  <c r="I1781" i="16"/>
  <c r="G1781" i="16"/>
  <c r="H1781" i="16" s="1"/>
  <c r="N1780" i="16"/>
  <c r="J1780" i="16"/>
  <c r="I1780" i="16"/>
  <c r="H1780" i="16"/>
  <c r="G1780" i="16"/>
  <c r="J1779" i="16"/>
  <c r="I1779" i="16"/>
  <c r="G1779" i="16"/>
  <c r="H1779" i="16" s="1"/>
  <c r="J1778" i="16"/>
  <c r="I1778" i="16"/>
  <c r="H1778" i="16"/>
  <c r="G1778" i="16"/>
  <c r="J1777" i="16"/>
  <c r="I1777" i="16"/>
  <c r="H1777" i="16"/>
  <c r="G1777" i="16"/>
  <c r="J1776" i="16"/>
  <c r="I1776" i="16"/>
  <c r="G1776" i="16"/>
  <c r="H1776" i="16" s="1"/>
  <c r="J1775" i="16"/>
  <c r="I1775" i="16"/>
  <c r="G1775" i="16"/>
  <c r="H1775" i="16" s="1"/>
  <c r="J1774" i="16"/>
  <c r="I1774" i="16"/>
  <c r="H1774" i="16"/>
  <c r="G1774" i="16"/>
  <c r="J1773" i="16"/>
  <c r="I1773" i="16"/>
  <c r="G1773" i="16"/>
  <c r="H1773" i="16" s="1"/>
  <c r="N1772" i="16"/>
  <c r="J1772" i="16"/>
  <c r="I1772" i="16"/>
  <c r="G1772" i="16"/>
  <c r="H1772" i="16" s="1"/>
  <c r="J1771" i="16"/>
  <c r="I1771" i="16"/>
  <c r="H1771" i="16"/>
  <c r="G1771" i="16"/>
  <c r="J1770" i="16"/>
  <c r="I1770" i="16"/>
  <c r="G1770" i="16"/>
  <c r="H1770" i="16" s="1"/>
  <c r="J1769" i="16"/>
  <c r="I1769" i="16"/>
  <c r="H1769" i="16"/>
  <c r="G1769" i="16"/>
  <c r="J1768" i="16"/>
  <c r="I1768" i="16"/>
  <c r="H1768" i="16"/>
  <c r="G1768" i="16"/>
  <c r="J1767" i="16"/>
  <c r="L1816" i="16" s="1"/>
  <c r="I1767" i="16"/>
  <c r="H1767" i="16"/>
  <c r="G1767" i="16"/>
  <c r="J1766" i="16"/>
  <c r="I1766" i="16"/>
  <c r="G1766" i="16"/>
  <c r="H1766" i="16" s="1"/>
  <c r="J1765" i="16"/>
  <c r="I1765" i="16"/>
  <c r="H1765" i="16"/>
  <c r="G1765" i="16"/>
  <c r="J1764" i="16"/>
  <c r="I1764" i="16"/>
  <c r="G1764" i="16"/>
  <c r="H1764" i="16" s="1"/>
  <c r="J1763" i="16"/>
  <c r="N1767" i="16" s="1"/>
  <c r="I1763" i="16"/>
  <c r="H1763" i="16"/>
  <c r="G1763" i="16"/>
  <c r="J1762" i="16"/>
  <c r="I1762" i="16"/>
  <c r="G1762" i="16"/>
  <c r="H1762" i="16" s="1"/>
  <c r="J1761" i="16"/>
  <c r="I1761" i="16"/>
  <c r="H1761" i="16"/>
  <c r="G1761" i="16"/>
  <c r="J1760" i="16"/>
  <c r="I1760" i="16"/>
  <c r="G1760" i="16"/>
  <c r="H1760" i="16" s="1"/>
  <c r="N1759" i="16"/>
  <c r="J1759" i="16"/>
  <c r="I1759" i="16"/>
  <c r="G1759" i="16"/>
  <c r="H1759" i="16" s="1"/>
  <c r="J1758" i="16"/>
  <c r="I1758" i="16"/>
  <c r="H1758" i="16"/>
  <c r="G1758" i="16"/>
  <c r="J1757" i="16"/>
  <c r="I1757" i="16"/>
  <c r="G1757" i="16"/>
  <c r="H1757" i="16" s="1"/>
  <c r="N1756" i="16"/>
  <c r="J1756" i="16"/>
  <c r="I1756" i="16"/>
  <c r="H1756" i="16"/>
  <c r="G1756" i="16"/>
  <c r="J1755" i="16"/>
  <c r="I1755" i="16"/>
  <c r="H1755" i="16"/>
  <c r="G1755" i="16"/>
  <c r="J1754" i="16"/>
  <c r="I1754" i="16"/>
  <c r="H1754" i="16"/>
  <c r="G1754" i="16"/>
  <c r="J1753" i="16"/>
  <c r="I1753" i="16"/>
  <c r="H1753" i="16"/>
  <c r="G1753" i="16"/>
  <c r="J1752" i="16"/>
  <c r="I1752" i="16"/>
  <c r="H1752" i="16"/>
  <c r="G1752" i="16"/>
  <c r="J1751" i="16"/>
  <c r="I1751" i="16"/>
  <c r="H1751" i="16"/>
  <c r="G1751" i="16"/>
  <c r="J1750" i="16"/>
  <c r="I1750" i="16"/>
  <c r="H1750" i="16"/>
  <c r="G1750" i="16"/>
  <c r="J1749" i="16"/>
  <c r="I1749" i="16"/>
  <c r="H1749" i="16"/>
  <c r="G1749" i="16"/>
  <c r="J1748" i="16"/>
  <c r="I1748" i="16"/>
  <c r="H1748" i="16"/>
  <c r="G1748" i="16"/>
  <c r="J1747" i="16"/>
  <c r="I1747" i="16"/>
  <c r="H1747" i="16"/>
  <c r="G1747" i="16"/>
  <c r="J1746" i="16"/>
  <c r="I1746" i="16"/>
  <c r="H1746" i="16"/>
  <c r="G1746" i="16"/>
  <c r="J1745" i="16"/>
  <c r="I1745" i="16"/>
  <c r="H1745" i="16"/>
  <c r="G1745" i="16"/>
  <c r="J1744" i="16"/>
  <c r="I1744" i="16"/>
  <c r="H1744" i="16"/>
  <c r="G1744" i="16"/>
  <c r="J1743" i="16"/>
  <c r="I1743" i="16"/>
  <c r="H1743" i="16"/>
  <c r="G1743" i="16"/>
  <c r="J1742" i="16"/>
  <c r="I1742" i="16"/>
  <c r="H1742" i="16"/>
  <c r="G1742" i="16"/>
  <c r="J1741" i="16"/>
  <c r="I1741" i="16"/>
  <c r="H1741" i="16"/>
  <c r="G1741" i="16"/>
  <c r="J1740" i="16"/>
  <c r="I1740" i="16"/>
  <c r="G1740" i="16"/>
  <c r="H1740" i="16" s="1"/>
  <c r="J1739" i="16"/>
  <c r="I1739" i="16"/>
  <c r="H1739" i="16"/>
  <c r="G1739" i="16"/>
  <c r="J1738" i="16"/>
  <c r="I1738" i="16"/>
  <c r="G1738" i="16"/>
  <c r="H1738" i="16" s="1"/>
  <c r="J1737" i="16"/>
  <c r="I1737" i="16"/>
  <c r="H1737" i="16"/>
  <c r="G1737" i="16"/>
  <c r="J1736" i="16"/>
  <c r="I1736" i="16"/>
  <c r="G1736" i="16"/>
  <c r="H1736" i="16" s="1"/>
  <c r="J1735" i="16"/>
  <c r="I1735" i="16"/>
  <c r="H1735" i="16"/>
  <c r="G1735" i="16"/>
  <c r="J1734" i="16"/>
  <c r="I1734" i="16"/>
  <c r="G1734" i="16"/>
  <c r="H1734" i="16" s="1"/>
  <c r="J1733" i="16"/>
  <c r="I1733" i="16"/>
  <c r="H1733" i="16"/>
  <c r="G1733" i="16"/>
  <c r="J1732" i="16"/>
  <c r="I1732" i="16"/>
  <c r="G1732" i="16"/>
  <c r="H1732" i="16" s="1"/>
  <c r="J1731" i="16"/>
  <c r="I1731" i="16"/>
  <c r="G1731" i="16"/>
  <c r="H1731" i="16" s="1"/>
  <c r="J1730" i="16"/>
  <c r="N1732" i="16" s="1"/>
  <c r="I1730" i="16"/>
  <c r="G1730" i="16"/>
  <c r="H1730" i="16" s="1"/>
  <c r="N1729" i="16"/>
  <c r="J1729" i="16"/>
  <c r="I1729" i="16"/>
  <c r="H1729" i="16"/>
  <c r="G1729" i="16"/>
  <c r="J1728" i="16"/>
  <c r="I1728" i="16"/>
  <c r="G1728" i="16"/>
  <c r="H1728" i="16" s="1"/>
  <c r="J1727" i="16"/>
  <c r="I1727" i="16"/>
  <c r="H1727" i="16"/>
  <c r="G1727" i="16"/>
  <c r="J1726" i="16"/>
  <c r="I1726" i="16"/>
  <c r="G1726" i="16"/>
  <c r="H1726" i="16" s="1"/>
  <c r="J1725" i="16"/>
  <c r="I1725" i="16"/>
  <c r="H1725" i="16"/>
  <c r="G1725" i="16"/>
  <c r="J1724" i="16"/>
  <c r="I1724" i="16"/>
  <c r="G1724" i="16"/>
  <c r="H1724" i="16" s="1"/>
  <c r="J1723" i="16"/>
  <c r="N1727" i="16" s="1"/>
  <c r="I1723" i="16"/>
  <c r="G1723" i="16"/>
  <c r="H1723" i="16" s="1"/>
  <c r="J1722" i="16"/>
  <c r="I1722" i="16"/>
  <c r="G1722" i="16"/>
  <c r="H1722" i="16" s="1"/>
  <c r="J1721" i="16"/>
  <c r="I1721" i="16"/>
  <c r="H1721" i="16"/>
  <c r="G1721" i="16"/>
  <c r="J1720" i="16"/>
  <c r="I1720" i="16"/>
  <c r="G1720" i="16"/>
  <c r="H1720" i="16" s="1"/>
  <c r="J1719" i="16"/>
  <c r="I1719" i="16"/>
  <c r="H1719" i="16"/>
  <c r="G1719" i="16"/>
  <c r="J1718" i="16"/>
  <c r="N1720" i="16" s="1"/>
  <c r="I1718" i="16"/>
  <c r="G1718" i="16"/>
  <c r="H1718" i="16" s="1"/>
  <c r="J1717" i="16"/>
  <c r="I1717" i="16"/>
  <c r="G1717" i="16"/>
  <c r="H1717" i="16" s="1"/>
  <c r="J1716" i="16"/>
  <c r="I1716" i="16"/>
  <c r="G1716" i="16"/>
  <c r="H1716" i="16" s="1"/>
  <c r="J1715" i="16"/>
  <c r="I1715" i="16"/>
  <c r="G1715" i="16"/>
  <c r="H1715" i="16" s="1"/>
  <c r="J1714" i="16"/>
  <c r="I1714" i="16"/>
  <c r="G1714" i="16"/>
  <c r="H1714" i="16" s="1"/>
  <c r="J1713" i="16"/>
  <c r="I1713" i="16"/>
  <c r="H1713" i="16"/>
  <c r="G1713" i="16"/>
  <c r="J1712" i="16"/>
  <c r="I1712" i="16"/>
  <c r="G1712" i="16"/>
  <c r="H1712" i="16" s="1"/>
  <c r="J1711" i="16"/>
  <c r="I1711" i="16"/>
  <c r="H1711" i="16"/>
  <c r="G1711" i="16"/>
  <c r="J1710" i="16"/>
  <c r="I1710" i="16"/>
  <c r="G1710" i="16"/>
  <c r="H1710" i="16" s="1"/>
  <c r="J1709" i="16"/>
  <c r="I1709" i="16"/>
  <c r="H1709" i="16"/>
  <c r="G1709" i="16"/>
  <c r="J1708" i="16"/>
  <c r="I1708" i="16"/>
  <c r="G1708" i="16"/>
  <c r="H1708" i="16" s="1"/>
  <c r="J1707" i="16"/>
  <c r="I1707" i="16"/>
  <c r="G1707" i="16"/>
  <c r="H1707" i="16" s="1"/>
  <c r="N1706" i="16"/>
  <c r="J1706" i="16"/>
  <c r="I1706" i="16"/>
  <c r="G1706" i="16"/>
  <c r="H1706" i="16" s="1"/>
  <c r="J1705" i="16"/>
  <c r="I1705" i="16"/>
  <c r="G1705" i="16"/>
  <c r="H1705" i="16" s="1"/>
  <c r="J1704" i="16"/>
  <c r="I1704" i="16"/>
  <c r="G1704" i="16"/>
  <c r="H1704" i="16" s="1"/>
  <c r="J1703" i="16"/>
  <c r="I1703" i="16"/>
  <c r="H1703" i="16"/>
  <c r="G1703" i="16"/>
  <c r="J1702" i="16"/>
  <c r="I1702" i="16"/>
  <c r="G1702" i="16"/>
  <c r="H1702" i="16" s="1"/>
  <c r="J1701" i="16"/>
  <c r="I1701" i="16"/>
  <c r="H1701" i="16"/>
  <c r="G1701" i="16"/>
  <c r="J1700" i="16"/>
  <c r="I1700" i="16"/>
  <c r="G1700" i="16"/>
  <c r="H1700" i="16" s="1"/>
  <c r="J1699" i="16"/>
  <c r="I1699" i="16"/>
  <c r="G1699" i="16"/>
  <c r="H1699" i="16" s="1"/>
  <c r="J1698" i="16"/>
  <c r="I1698" i="16"/>
  <c r="G1698" i="16"/>
  <c r="H1698" i="16" s="1"/>
  <c r="J1697" i="16"/>
  <c r="I1697" i="16"/>
  <c r="G1697" i="16"/>
  <c r="H1697" i="16" s="1"/>
  <c r="J1696" i="16"/>
  <c r="N1700" i="16" s="1"/>
  <c r="I1696" i="16"/>
  <c r="G1696" i="16"/>
  <c r="H1696" i="16" s="1"/>
  <c r="J1695" i="16"/>
  <c r="I1695" i="16"/>
  <c r="H1695" i="16"/>
  <c r="G1695" i="16"/>
  <c r="J1694" i="16"/>
  <c r="I1694" i="16"/>
  <c r="G1694" i="16"/>
  <c r="H1694" i="16" s="1"/>
  <c r="J1693" i="16"/>
  <c r="I1693" i="16"/>
  <c r="H1693" i="16"/>
  <c r="G1693" i="16"/>
  <c r="J1692" i="16"/>
  <c r="I1692" i="16"/>
  <c r="G1692" i="16"/>
  <c r="H1692" i="16" s="1"/>
  <c r="J1691" i="16"/>
  <c r="I1691" i="16"/>
  <c r="H1691" i="16"/>
  <c r="G1691" i="16"/>
  <c r="J1690" i="16"/>
  <c r="I1690" i="16"/>
  <c r="G1690" i="16"/>
  <c r="H1690" i="16" s="1"/>
  <c r="J1689" i="16"/>
  <c r="I1689" i="16"/>
  <c r="G1689" i="16"/>
  <c r="H1689" i="16" s="1"/>
  <c r="J1688" i="16"/>
  <c r="I1688" i="16"/>
  <c r="G1688" i="16"/>
  <c r="H1688" i="16" s="1"/>
  <c r="J1687" i="16"/>
  <c r="I1687" i="16"/>
  <c r="H1687" i="16"/>
  <c r="G1687" i="16"/>
  <c r="J1686" i="16"/>
  <c r="I1686" i="16"/>
  <c r="G1686" i="16"/>
  <c r="H1686" i="16" s="1"/>
  <c r="J1685" i="16"/>
  <c r="I1685" i="16"/>
  <c r="H1685" i="16"/>
  <c r="G1685" i="16"/>
  <c r="J1684" i="16"/>
  <c r="I1684" i="16"/>
  <c r="G1684" i="16"/>
  <c r="H1684" i="16" s="1"/>
  <c r="J1683" i="16"/>
  <c r="I1683" i="16"/>
  <c r="G1683" i="16"/>
  <c r="H1683" i="16" s="1"/>
  <c r="J1682" i="16"/>
  <c r="I1682" i="16"/>
  <c r="G1682" i="16"/>
  <c r="H1682" i="16" s="1"/>
  <c r="J1681" i="16"/>
  <c r="I1681" i="16"/>
  <c r="G1681" i="16"/>
  <c r="H1681" i="16" s="1"/>
  <c r="J1680" i="16"/>
  <c r="I1680" i="16"/>
  <c r="G1680" i="16"/>
  <c r="H1680" i="16" s="1"/>
  <c r="J1679" i="16"/>
  <c r="I1679" i="16"/>
  <c r="G1679" i="16"/>
  <c r="H1679" i="16" s="1"/>
  <c r="J1678" i="16"/>
  <c r="N1682" i="16" s="1"/>
  <c r="I1678" i="16"/>
  <c r="G1678" i="16"/>
  <c r="H1678" i="16" s="1"/>
  <c r="J1677" i="16"/>
  <c r="I1677" i="16"/>
  <c r="H1677" i="16"/>
  <c r="G1677" i="16"/>
  <c r="J1676" i="16"/>
  <c r="I1676" i="16"/>
  <c r="G1676" i="16"/>
  <c r="H1676" i="16" s="1"/>
  <c r="J1675" i="16"/>
  <c r="I1675" i="16"/>
  <c r="G1675" i="16"/>
  <c r="H1675" i="16" s="1"/>
  <c r="J1674" i="16"/>
  <c r="I1674" i="16"/>
  <c r="G1674" i="16"/>
  <c r="H1674" i="16" s="1"/>
  <c r="J1673" i="16"/>
  <c r="I1673" i="16"/>
  <c r="G1673" i="16"/>
  <c r="H1673" i="16" s="1"/>
  <c r="J1672" i="16"/>
  <c r="I1672" i="16"/>
  <c r="G1672" i="16"/>
  <c r="H1672" i="16" s="1"/>
  <c r="J1671" i="16"/>
  <c r="I1671" i="16"/>
  <c r="H1671" i="16"/>
  <c r="G1671" i="16"/>
  <c r="J1670" i="16"/>
  <c r="I1670" i="16"/>
  <c r="G1670" i="16"/>
  <c r="H1670" i="16" s="1"/>
  <c r="J1669" i="16"/>
  <c r="I1669" i="16"/>
  <c r="G1669" i="16"/>
  <c r="H1669" i="16" s="1"/>
  <c r="J1668" i="16"/>
  <c r="I1668" i="16"/>
  <c r="G1668" i="16"/>
  <c r="H1668" i="16" s="1"/>
  <c r="J1667" i="16"/>
  <c r="I1667" i="16"/>
  <c r="G1667" i="16"/>
  <c r="H1667" i="16" s="1"/>
  <c r="J1666" i="16"/>
  <c r="I1666" i="16"/>
  <c r="G1666" i="16"/>
  <c r="H1666" i="16" s="1"/>
  <c r="J1665" i="16"/>
  <c r="I1665" i="16"/>
  <c r="G1665" i="16"/>
  <c r="H1665" i="16" s="1"/>
  <c r="J1664" i="16"/>
  <c r="I1664" i="16"/>
  <c r="G1664" i="16"/>
  <c r="H1664" i="16" s="1"/>
  <c r="J1663" i="16"/>
  <c r="I1663" i="16"/>
  <c r="H1663" i="16"/>
  <c r="G1663" i="16"/>
  <c r="J1662" i="16"/>
  <c r="I1662" i="16"/>
  <c r="G1662" i="16"/>
  <c r="H1662" i="16" s="1"/>
  <c r="J1661" i="16"/>
  <c r="I1661" i="16"/>
  <c r="H1661" i="16"/>
  <c r="G1661" i="16"/>
  <c r="J1660" i="16"/>
  <c r="I1660" i="16"/>
  <c r="G1660" i="16"/>
  <c r="H1660" i="16" s="1"/>
  <c r="J1659" i="16"/>
  <c r="I1659" i="16"/>
  <c r="G1659" i="16"/>
  <c r="H1659" i="16" s="1"/>
  <c r="J1658" i="16"/>
  <c r="I1658" i="16"/>
  <c r="G1658" i="16"/>
  <c r="H1658" i="16" s="1"/>
  <c r="J1657" i="16"/>
  <c r="I1657" i="16"/>
  <c r="G1657" i="16"/>
  <c r="H1657" i="16" s="1"/>
  <c r="J1656" i="16"/>
  <c r="I1656" i="16"/>
  <c r="H1656" i="16"/>
  <c r="G1656" i="16"/>
  <c r="J1655" i="16"/>
  <c r="I1655" i="16"/>
  <c r="H1655" i="16"/>
  <c r="G1655" i="16"/>
  <c r="J1654" i="16"/>
  <c r="I1654" i="16"/>
  <c r="G1654" i="16"/>
  <c r="H1654" i="16" s="1"/>
  <c r="J1653" i="16"/>
  <c r="I1653" i="16"/>
  <c r="G1653" i="16"/>
  <c r="H1653" i="16" s="1"/>
  <c r="J1652" i="16"/>
  <c r="I1652" i="16"/>
  <c r="G1652" i="16"/>
  <c r="H1652" i="16" s="1"/>
  <c r="J1651" i="16"/>
  <c r="I1651" i="16"/>
  <c r="G1651" i="16"/>
  <c r="H1651" i="16" s="1"/>
  <c r="J1650" i="16"/>
  <c r="I1650" i="16"/>
  <c r="G1650" i="16"/>
  <c r="H1650" i="16" s="1"/>
  <c r="J1649" i="16"/>
  <c r="I1649" i="16"/>
  <c r="H1649" i="16"/>
  <c r="G1649" i="16"/>
  <c r="J1648" i="16"/>
  <c r="I1648" i="16"/>
  <c r="G1648" i="16"/>
  <c r="H1648" i="16" s="1"/>
  <c r="J1647" i="16"/>
  <c r="I1647" i="16"/>
  <c r="H1647" i="16"/>
  <c r="G1647" i="16"/>
  <c r="J1646" i="16"/>
  <c r="I1646" i="16"/>
  <c r="G1646" i="16"/>
  <c r="H1646" i="16" s="1"/>
  <c r="J1645" i="16"/>
  <c r="I1645" i="16"/>
  <c r="G1645" i="16"/>
  <c r="H1645" i="16" s="1"/>
  <c r="J1644" i="16"/>
  <c r="I1644" i="16"/>
  <c r="G1644" i="16"/>
  <c r="H1644" i="16" s="1"/>
  <c r="J1643" i="16"/>
  <c r="I1643" i="16"/>
  <c r="G1643" i="16"/>
  <c r="H1643" i="16" s="1"/>
  <c r="J1642" i="16"/>
  <c r="I1642" i="16"/>
  <c r="G1642" i="16"/>
  <c r="H1642" i="16" s="1"/>
  <c r="J1641" i="16"/>
  <c r="I1641" i="16"/>
  <c r="G1641" i="16"/>
  <c r="H1641" i="16" s="1"/>
  <c r="J1640" i="16"/>
  <c r="I1640" i="16"/>
  <c r="G1640" i="16"/>
  <c r="H1640" i="16" s="1"/>
  <c r="J1639" i="16"/>
  <c r="I1639" i="16"/>
  <c r="G1639" i="16"/>
  <c r="H1639" i="16" s="1"/>
  <c r="J1638" i="16"/>
  <c r="I1638" i="16"/>
  <c r="G1638" i="16"/>
  <c r="H1638" i="16" s="1"/>
  <c r="J1637" i="16"/>
  <c r="I1637" i="16"/>
  <c r="G1637" i="16"/>
  <c r="H1637" i="16" s="1"/>
  <c r="J1636" i="16"/>
  <c r="I1636" i="16"/>
  <c r="G1636" i="16"/>
  <c r="H1636" i="16" s="1"/>
  <c r="J1635" i="16"/>
  <c r="I1635" i="16"/>
  <c r="G1635" i="16"/>
  <c r="H1635" i="16" s="1"/>
  <c r="J1634" i="16"/>
  <c r="I1634" i="16"/>
  <c r="G1634" i="16"/>
  <c r="H1634" i="16" s="1"/>
  <c r="J1633" i="16"/>
  <c r="N1637" i="16" s="1"/>
  <c r="I1633" i="16"/>
  <c r="H1633" i="16"/>
  <c r="G1633" i="16"/>
  <c r="J1632" i="16"/>
  <c r="I1632" i="16"/>
  <c r="G1632" i="16"/>
  <c r="H1632" i="16" s="1"/>
  <c r="J1631" i="16"/>
  <c r="I1631" i="16"/>
  <c r="H1631" i="16"/>
  <c r="G1631" i="16"/>
  <c r="J1630" i="16"/>
  <c r="I1630" i="16"/>
  <c r="G1630" i="16"/>
  <c r="H1630" i="16" s="1"/>
  <c r="J1629" i="16"/>
  <c r="I1629" i="16"/>
  <c r="G1629" i="16"/>
  <c r="H1629" i="16" s="1"/>
  <c r="J1628" i="16"/>
  <c r="I1628" i="16"/>
  <c r="H1628" i="16"/>
  <c r="G1628" i="16"/>
  <c r="J1627" i="16"/>
  <c r="I1627" i="16"/>
  <c r="H1627" i="16"/>
  <c r="G1627" i="16"/>
  <c r="J1626" i="16"/>
  <c r="I1626" i="16"/>
  <c r="G1626" i="16"/>
  <c r="H1626" i="16" s="1"/>
  <c r="J1625" i="16"/>
  <c r="I1625" i="16"/>
  <c r="G1625" i="16"/>
  <c r="H1625" i="16" s="1"/>
  <c r="J1624" i="16"/>
  <c r="I1624" i="16"/>
  <c r="H1624" i="16"/>
  <c r="G1624" i="16"/>
  <c r="J1623" i="16"/>
  <c r="I1623" i="16"/>
  <c r="G1623" i="16"/>
  <c r="H1623" i="16" s="1"/>
  <c r="J1622" i="16"/>
  <c r="I1622" i="16"/>
  <c r="H1622" i="16"/>
  <c r="G1622" i="16"/>
  <c r="J1621" i="16"/>
  <c r="I1621" i="16"/>
  <c r="G1621" i="16"/>
  <c r="H1621" i="16" s="1"/>
  <c r="J1620" i="16"/>
  <c r="I1620" i="16"/>
  <c r="H1620" i="16"/>
  <c r="G1620" i="16"/>
  <c r="J1619" i="16"/>
  <c r="I1619" i="16"/>
  <c r="G1619" i="16"/>
  <c r="H1619" i="16" s="1"/>
  <c r="J1618" i="16"/>
  <c r="I1618" i="16"/>
  <c r="G1618" i="16"/>
  <c r="H1618" i="16" s="1"/>
  <c r="J1617" i="16"/>
  <c r="I1617" i="16"/>
  <c r="H1617" i="16"/>
  <c r="G1617" i="16"/>
  <c r="J1616" i="16"/>
  <c r="I1616" i="16"/>
  <c r="G1616" i="16"/>
  <c r="H1616" i="16" s="1"/>
  <c r="J1615" i="16"/>
  <c r="I1615" i="16"/>
  <c r="H1615" i="16"/>
  <c r="G1615" i="16"/>
  <c r="J1614" i="16"/>
  <c r="I1614" i="16"/>
  <c r="G1614" i="16"/>
  <c r="H1614" i="16" s="1"/>
  <c r="J1613" i="16"/>
  <c r="I1613" i="16"/>
  <c r="G1613" i="16"/>
  <c r="H1613" i="16" s="1"/>
  <c r="J1612" i="16"/>
  <c r="I1612" i="16"/>
  <c r="G1612" i="16"/>
  <c r="H1612" i="16" s="1"/>
  <c r="J1611" i="16"/>
  <c r="N1615" i="16" s="1"/>
  <c r="I1611" i="16"/>
  <c r="G1611" i="16"/>
  <c r="H1611" i="16" s="1"/>
  <c r="J1610" i="16"/>
  <c r="I1610" i="16"/>
  <c r="G1610" i="16"/>
  <c r="H1610" i="16" s="1"/>
  <c r="J1609" i="16"/>
  <c r="I1609" i="16"/>
  <c r="G1609" i="16"/>
  <c r="H1609" i="16" s="1"/>
  <c r="J1608" i="16"/>
  <c r="I1608" i="16"/>
  <c r="G1608" i="16"/>
  <c r="H1608" i="16" s="1"/>
  <c r="J1607" i="16"/>
  <c r="I1607" i="16"/>
  <c r="G1607" i="16"/>
  <c r="H1607" i="16" s="1"/>
  <c r="J1606" i="16"/>
  <c r="I1606" i="16"/>
  <c r="G1606" i="16"/>
  <c r="H1606" i="16" s="1"/>
  <c r="J1605" i="16"/>
  <c r="I1605" i="16"/>
  <c r="G1605" i="16"/>
  <c r="H1605" i="16" s="1"/>
  <c r="J1604" i="16"/>
  <c r="I1604" i="16"/>
  <c r="G1604" i="16"/>
  <c r="H1604" i="16" s="1"/>
  <c r="J1603" i="16"/>
  <c r="I1603" i="16"/>
  <c r="G1603" i="16"/>
  <c r="H1603" i="16" s="1"/>
  <c r="J1602" i="16"/>
  <c r="I1602" i="16"/>
  <c r="G1602" i="16"/>
  <c r="H1602" i="16" s="1"/>
  <c r="J1601" i="16"/>
  <c r="I1601" i="16"/>
  <c r="G1601" i="16"/>
  <c r="H1601" i="16" s="1"/>
  <c r="J1600" i="16"/>
  <c r="I1600" i="16"/>
  <c r="G1600" i="16"/>
  <c r="H1600" i="16" s="1"/>
  <c r="J1599" i="16"/>
  <c r="I1599" i="16"/>
  <c r="G1599" i="16"/>
  <c r="H1599" i="16" s="1"/>
  <c r="J1598" i="16"/>
  <c r="I1598" i="16"/>
  <c r="G1598" i="16"/>
  <c r="H1598" i="16" s="1"/>
  <c r="J1597" i="16"/>
  <c r="I1597" i="16"/>
  <c r="G1597" i="16"/>
  <c r="H1597" i="16" s="1"/>
  <c r="J1596" i="16"/>
  <c r="I1596" i="16"/>
  <c r="H1596" i="16"/>
  <c r="G1596" i="16"/>
  <c r="J1595" i="16"/>
  <c r="I1595" i="16"/>
  <c r="G1595" i="16"/>
  <c r="H1595" i="16" s="1"/>
  <c r="J1594" i="16"/>
  <c r="I1594" i="16"/>
  <c r="G1594" i="16"/>
  <c r="H1594" i="16" s="1"/>
  <c r="J1593" i="16"/>
  <c r="K1612" i="16" s="1"/>
  <c r="I1593" i="16"/>
  <c r="G1593" i="16"/>
  <c r="H1593" i="16" s="1"/>
  <c r="J1592" i="16"/>
  <c r="I1592" i="16"/>
  <c r="G1592" i="16"/>
  <c r="H1592" i="16" s="1"/>
  <c r="J1591" i="16"/>
  <c r="I1591" i="16"/>
  <c r="G1591" i="16"/>
  <c r="H1591" i="16" s="1"/>
  <c r="J1590" i="16"/>
  <c r="I1590" i="16"/>
  <c r="G1590" i="16"/>
  <c r="H1590" i="16" s="1"/>
  <c r="J1589" i="16"/>
  <c r="I1589" i="16"/>
  <c r="G1589" i="16"/>
  <c r="H1589" i="16" s="1"/>
  <c r="J1588" i="16"/>
  <c r="I1588" i="16"/>
  <c r="G1588" i="16"/>
  <c r="H1588" i="16" s="1"/>
  <c r="J1587" i="16"/>
  <c r="I1587" i="16"/>
  <c r="G1587" i="16"/>
  <c r="H1587" i="16" s="1"/>
  <c r="J1586" i="16"/>
  <c r="I1586" i="16"/>
  <c r="G1586" i="16"/>
  <c r="H1586" i="16" s="1"/>
  <c r="J1585" i="16"/>
  <c r="I1585" i="16"/>
  <c r="G1585" i="16"/>
  <c r="H1585" i="16" s="1"/>
  <c r="J1584" i="16"/>
  <c r="I1584" i="16"/>
  <c r="G1584" i="16"/>
  <c r="H1584" i="16" s="1"/>
  <c r="J1583" i="16"/>
  <c r="I1583" i="16"/>
  <c r="G1583" i="16"/>
  <c r="H1583" i="16" s="1"/>
  <c r="J1582" i="16"/>
  <c r="I1582" i="16"/>
  <c r="G1582" i="16"/>
  <c r="H1582" i="16" s="1"/>
  <c r="J1581" i="16"/>
  <c r="I1581" i="16"/>
  <c r="G1581" i="16"/>
  <c r="H1581" i="16" s="1"/>
  <c r="J1580" i="16"/>
  <c r="I1580" i="16"/>
  <c r="G1580" i="16"/>
  <c r="H1580" i="16" s="1"/>
  <c r="J1579" i="16"/>
  <c r="I1579" i="16"/>
  <c r="G1579" i="16"/>
  <c r="H1579" i="16" s="1"/>
  <c r="J1578" i="16"/>
  <c r="I1578" i="16"/>
  <c r="G1578" i="16"/>
  <c r="H1578" i="16" s="1"/>
  <c r="J1577" i="16"/>
  <c r="I1577" i="16"/>
  <c r="G1577" i="16"/>
  <c r="H1577" i="16" s="1"/>
  <c r="J1576" i="16"/>
  <c r="I1576" i="16"/>
  <c r="G1576" i="16"/>
  <c r="H1576" i="16" s="1"/>
  <c r="J1575" i="16"/>
  <c r="I1575" i="16"/>
  <c r="G1575" i="16"/>
  <c r="H1575" i="16" s="1"/>
  <c r="J1574" i="16"/>
  <c r="I1574" i="16"/>
  <c r="G1574" i="16"/>
  <c r="H1574" i="16" s="1"/>
  <c r="J1573" i="16"/>
  <c r="I1573" i="16"/>
  <c r="G1573" i="16"/>
  <c r="H1573" i="16" s="1"/>
  <c r="J1572" i="16"/>
  <c r="I1572" i="16"/>
  <c r="H1572" i="16"/>
  <c r="G1572" i="16"/>
  <c r="J1571" i="16"/>
  <c r="I1571" i="16"/>
  <c r="G1571" i="16"/>
  <c r="H1571" i="16" s="1"/>
  <c r="J1570" i="16"/>
  <c r="I1570" i="16"/>
  <c r="G1570" i="16"/>
  <c r="H1570" i="16" s="1"/>
  <c r="J1569" i="16"/>
  <c r="I1569" i="16"/>
  <c r="G1569" i="16"/>
  <c r="H1569" i="16" s="1"/>
  <c r="J1568" i="16"/>
  <c r="I1568" i="16"/>
  <c r="H1568" i="16"/>
  <c r="G1568" i="16"/>
  <c r="J1567" i="16"/>
  <c r="I1567" i="16"/>
  <c r="H1567" i="16"/>
  <c r="G1567" i="16"/>
  <c r="J1566" i="16"/>
  <c r="I1566" i="16"/>
  <c r="H1566" i="16"/>
  <c r="G1566" i="16"/>
  <c r="J1565" i="16"/>
  <c r="I1565" i="16"/>
  <c r="G1565" i="16"/>
  <c r="H1565" i="16" s="1"/>
  <c r="J1564" i="16"/>
  <c r="I1564" i="16"/>
  <c r="H1564" i="16"/>
  <c r="G1564" i="16"/>
  <c r="J1563" i="16"/>
  <c r="I1563" i="16"/>
  <c r="G1563" i="16"/>
  <c r="H1563" i="16" s="1"/>
  <c r="J1562" i="16"/>
  <c r="K1580" i="16" s="1"/>
  <c r="I1562" i="16"/>
  <c r="G1562" i="16"/>
  <c r="H1562" i="16" s="1"/>
  <c r="J1561" i="16"/>
  <c r="I1561" i="16"/>
  <c r="G1561" i="16"/>
  <c r="H1561" i="16" s="1"/>
  <c r="J1560" i="16"/>
  <c r="I1560" i="16"/>
  <c r="G1560" i="16"/>
  <c r="H1560" i="16" s="1"/>
  <c r="J1559" i="16"/>
  <c r="K1577" i="16" s="1"/>
  <c r="I1559" i="16"/>
  <c r="G1559" i="16"/>
  <c r="H1559" i="16" s="1"/>
  <c r="J1558" i="16"/>
  <c r="I1558" i="16"/>
  <c r="H1558" i="16"/>
  <c r="G1558" i="16"/>
  <c r="J1557" i="16"/>
  <c r="I1557" i="16"/>
  <c r="G1557" i="16"/>
  <c r="H1557" i="16" s="1"/>
  <c r="J1556" i="16"/>
  <c r="I1556" i="16"/>
  <c r="G1556" i="16"/>
  <c r="H1556" i="16" s="1"/>
  <c r="J1555" i="16"/>
  <c r="I1555" i="16"/>
  <c r="H1555" i="16"/>
  <c r="G1555" i="16"/>
  <c r="J1554" i="16"/>
  <c r="I1554" i="16"/>
  <c r="G1554" i="16"/>
  <c r="H1554" i="16" s="1"/>
  <c r="J1553" i="16"/>
  <c r="K1571" i="16" s="1"/>
  <c r="I1553" i="16"/>
  <c r="G1553" i="16"/>
  <c r="H1553" i="16" s="1"/>
  <c r="J1552" i="16"/>
  <c r="I1552" i="16"/>
  <c r="H1552" i="16"/>
  <c r="G1552" i="16"/>
  <c r="J1551" i="16"/>
  <c r="I1551" i="16"/>
  <c r="G1551" i="16"/>
  <c r="H1551" i="16" s="1"/>
  <c r="J1550" i="16"/>
  <c r="I1550" i="16"/>
  <c r="H1550" i="16"/>
  <c r="G1550" i="16"/>
  <c r="J1549" i="16"/>
  <c r="I1549" i="16"/>
  <c r="G1549" i="16"/>
  <c r="H1549" i="16" s="1"/>
  <c r="J1548" i="16"/>
  <c r="I1548" i="16"/>
  <c r="H1548" i="16"/>
  <c r="G1548" i="16"/>
  <c r="J1547" i="16"/>
  <c r="I1547" i="16"/>
  <c r="H1547" i="16"/>
  <c r="G1547" i="16"/>
  <c r="J1546" i="16"/>
  <c r="I1546" i="16"/>
  <c r="G1546" i="16"/>
  <c r="H1546" i="16" s="1"/>
  <c r="J1545" i="16"/>
  <c r="I1545" i="16"/>
  <c r="G1545" i="16"/>
  <c r="H1545" i="16" s="1"/>
  <c r="J1544" i="16"/>
  <c r="I1544" i="16"/>
  <c r="H1544" i="16"/>
  <c r="G1544" i="16"/>
  <c r="J1543" i="16"/>
  <c r="I1543" i="16"/>
  <c r="G1543" i="16"/>
  <c r="H1543" i="16" s="1"/>
  <c r="J1542" i="16"/>
  <c r="L1591" i="16" s="1"/>
  <c r="I1542" i="16"/>
  <c r="H1542" i="16"/>
  <c r="G1542" i="16"/>
  <c r="J1541" i="16"/>
  <c r="I1541" i="16"/>
  <c r="G1541" i="16"/>
  <c r="H1541" i="16" s="1"/>
  <c r="J1540" i="16"/>
  <c r="I1540" i="16"/>
  <c r="H1540" i="16"/>
  <c r="G1540" i="16"/>
  <c r="J1539" i="16"/>
  <c r="I1539" i="16"/>
  <c r="H1539" i="16"/>
  <c r="G1539" i="16"/>
  <c r="J1538" i="16"/>
  <c r="I1538" i="16"/>
  <c r="G1538" i="16"/>
  <c r="H1538" i="16" s="1"/>
  <c r="J1537" i="16"/>
  <c r="I1537" i="16"/>
  <c r="G1537" i="16"/>
  <c r="H1537" i="16" s="1"/>
  <c r="J1536" i="16"/>
  <c r="I1536" i="16"/>
  <c r="G1536" i="16"/>
  <c r="H1536" i="16" s="1"/>
  <c r="J1535" i="16"/>
  <c r="I1535" i="16"/>
  <c r="H1535" i="16"/>
  <c r="G1535" i="16"/>
  <c r="J1534" i="16"/>
  <c r="I1534" i="16"/>
  <c r="G1534" i="16"/>
  <c r="H1534" i="16" s="1"/>
  <c r="J1533" i="16"/>
  <c r="I1533" i="16"/>
  <c r="G1533" i="16"/>
  <c r="H1533" i="16" s="1"/>
  <c r="J1532" i="16"/>
  <c r="I1532" i="16"/>
  <c r="G1532" i="16"/>
  <c r="H1532" i="16" s="1"/>
  <c r="J1531" i="16"/>
  <c r="I1531" i="16"/>
  <c r="H1531" i="16"/>
  <c r="G1531" i="16"/>
  <c r="J1530" i="16"/>
  <c r="I1530" i="16"/>
  <c r="G1530" i="16"/>
  <c r="H1530" i="16" s="1"/>
  <c r="J1529" i="16"/>
  <c r="I1529" i="16"/>
  <c r="G1529" i="16"/>
  <c r="H1529" i="16" s="1"/>
  <c r="J1528" i="16"/>
  <c r="I1528" i="16"/>
  <c r="G1528" i="16"/>
  <c r="H1528" i="16" s="1"/>
  <c r="J1527" i="16"/>
  <c r="I1527" i="16"/>
  <c r="G1527" i="16"/>
  <c r="H1527" i="16" s="1"/>
  <c r="J1526" i="16"/>
  <c r="I1526" i="16"/>
  <c r="G1526" i="16"/>
  <c r="H1526" i="16" s="1"/>
  <c r="J1525" i="16"/>
  <c r="I1525" i="16"/>
  <c r="G1525" i="16"/>
  <c r="H1525" i="16" s="1"/>
  <c r="J1524" i="16"/>
  <c r="I1524" i="16"/>
  <c r="H1524" i="16"/>
  <c r="G1524" i="16"/>
  <c r="J1523" i="16"/>
  <c r="I1523" i="16"/>
  <c r="H1523" i="16"/>
  <c r="G1523" i="16"/>
  <c r="J1522" i="16"/>
  <c r="I1522" i="16"/>
  <c r="G1522" i="16"/>
  <c r="H1522" i="16" s="1"/>
  <c r="J1521" i="16"/>
  <c r="I1521" i="16"/>
  <c r="G1521" i="16"/>
  <c r="H1521" i="16" s="1"/>
  <c r="J1520" i="16"/>
  <c r="I1520" i="16"/>
  <c r="G1520" i="16"/>
  <c r="H1520" i="16" s="1"/>
  <c r="J1519" i="16"/>
  <c r="I1519" i="16"/>
  <c r="G1519" i="16"/>
  <c r="H1519" i="16" s="1"/>
  <c r="J1518" i="16"/>
  <c r="I1518" i="16"/>
  <c r="H1518" i="16"/>
  <c r="G1518" i="16"/>
  <c r="J1517" i="16"/>
  <c r="I1517" i="16"/>
  <c r="G1517" i="16"/>
  <c r="H1517" i="16" s="1"/>
  <c r="J1516" i="16"/>
  <c r="I1516" i="16"/>
  <c r="H1516" i="16"/>
  <c r="G1516" i="16"/>
  <c r="J1515" i="16"/>
  <c r="I1515" i="16"/>
  <c r="G1515" i="16"/>
  <c r="H1515" i="16" s="1"/>
  <c r="J1514" i="16"/>
  <c r="I1514" i="16"/>
  <c r="G1514" i="16"/>
  <c r="H1514" i="16" s="1"/>
  <c r="J1513" i="16"/>
  <c r="I1513" i="16"/>
  <c r="G1513" i="16"/>
  <c r="H1513" i="16" s="1"/>
  <c r="J1512" i="16"/>
  <c r="I1512" i="16"/>
  <c r="G1512" i="16"/>
  <c r="H1512" i="16" s="1"/>
  <c r="J1511" i="16"/>
  <c r="I1511" i="16"/>
  <c r="H1511" i="16"/>
  <c r="G1511" i="16"/>
  <c r="J1510" i="16"/>
  <c r="I1510" i="16"/>
  <c r="G1510" i="16"/>
  <c r="H1510" i="16" s="1"/>
  <c r="J1509" i="16"/>
  <c r="I1509" i="16"/>
  <c r="G1509" i="16"/>
  <c r="H1509" i="16" s="1"/>
  <c r="J1508" i="16"/>
  <c r="I1508" i="16"/>
  <c r="H1508" i="16"/>
  <c r="G1508" i="16"/>
  <c r="J1507" i="16"/>
  <c r="I1507" i="16"/>
  <c r="G1507" i="16"/>
  <c r="H1507" i="16" s="1"/>
  <c r="J1506" i="16"/>
  <c r="I1506" i="16"/>
  <c r="G1506" i="16"/>
  <c r="H1506" i="16" s="1"/>
  <c r="J1505" i="16"/>
  <c r="I1505" i="16"/>
  <c r="G1505" i="16"/>
  <c r="H1505" i="16" s="1"/>
  <c r="J1504" i="16"/>
  <c r="I1504" i="16"/>
  <c r="G1504" i="16"/>
  <c r="H1504" i="16" s="1"/>
  <c r="J1503" i="16"/>
  <c r="I1503" i="16"/>
  <c r="G1503" i="16"/>
  <c r="H1503" i="16" s="1"/>
  <c r="J1502" i="16"/>
  <c r="I1502" i="16"/>
  <c r="G1502" i="16"/>
  <c r="H1502" i="16" s="1"/>
  <c r="J1501" i="16"/>
  <c r="I1501" i="16"/>
  <c r="G1501" i="16"/>
  <c r="H1501" i="16" s="1"/>
  <c r="J1500" i="16"/>
  <c r="I1500" i="16"/>
  <c r="G1500" i="16"/>
  <c r="H1500" i="16" s="1"/>
  <c r="J1499" i="16"/>
  <c r="I1499" i="16"/>
  <c r="G1499" i="16"/>
  <c r="H1499" i="16" s="1"/>
  <c r="J1498" i="16"/>
  <c r="I1498" i="16"/>
  <c r="G1498" i="16"/>
  <c r="H1498" i="16" s="1"/>
  <c r="J1497" i="16"/>
  <c r="N1499" i="16" s="1"/>
  <c r="I1497" i="16"/>
  <c r="G1497" i="16"/>
  <c r="H1497" i="16" s="1"/>
  <c r="J1496" i="16"/>
  <c r="I1496" i="16"/>
  <c r="G1496" i="16"/>
  <c r="H1496" i="16" s="1"/>
  <c r="J1495" i="16"/>
  <c r="I1495" i="16"/>
  <c r="G1495" i="16"/>
  <c r="H1495" i="16" s="1"/>
  <c r="J1494" i="16"/>
  <c r="I1494" i="16"/>
  <c r="G1494" i="16"/>
  <c r="H1494" i="16" s="1"/>
  <c r="J1493" i="16"/>
  <c r="I1493" i="16"/>
  <c r="G1493" i="16"/>
  <c r="H1493" i="16" s="1"/>
  <c r="J1492" i="16"/>
  <c r="I1492" i="16"/>
  <c r="G1492" i="16"/>
  <c r="H1492" i="16" s="1"/>
  <c r="J1491" i="16"/>
  <c r="I1491" i="16"/>
  <c r="G1491" i="16"/>
  <c r="H1491" i="16" s="1"/>
  <c r="J1490" i="16"/>
  <c r="I1490" i="16"/>
  <c r="G1490" i="16"/>
  <c r="H1490" i="16" s="1"/>
  <c r="J1489" i="16"/>
  <c r="I1489" i="16"/>
  <c r="G1489" i="16"/>
  <c r="H1489" i="16" s="1"/>
  <c r="J1488" i="16"/>
  <c r="I1488" i="16"/>
  <c r="G1488" i="16"/>
  <c r="H1488" i="16" s="1"/>
  <c r="J1487" i="16"/>
  <c r="N1490" i="16" s="1"/>
  <c r="I1487" i="16"/>
  <c r="G1487" i="16"/>
  <c r="H1487" i="16" s="1"/>
  <c r="J1486" i="16"/>
  <c r="I1486" i="16"/>
  <c r="G1486" i="16"/>
  <c r="H1486" i="16" s="1"/>
  <c r="J1485" i="16"/>
  <c r="N1489" i="16" s="1"/>
  <c r="I1485" i="16"/>
  <c r="G1485" i="16"/>
  <c r="H1485" i="16" s="1"/>
  <c r="J1484" i="16"/>
  <c r="I1484" i="16"/>
  <c r="G1484" i="16"/>
  <c r="H1484" i="16" s="1"/>
  <c r="J1483" i="16"/>
  <c r="I1483" i="16"/>
  <c r="G1483" i="16"/>
  <c r="H1483" i="16" s="1"/>
  <c r="N1482" i="16"/>
  <c r="J1482" i="16"/>
  <c r="I1482" i="16"/>
  <c r="G1482" i="16"/>
  <c r="H1482" i="16" s="1"/>
  <c r="J1481" i="16"/>
  <c r="I1481" i="16"/>
  <c r="G1481" i="16"/>
  <c r="H1481" i="16" s="1"/>
  <c r="J1480" i="16"/>
  <c r="I1480" i="16"/>
  <c r="G1480" i="16"/>
  <c r="H1480" i="16" s="1"/>
  <c r="J1479" i="16"/>
  <c r="I1479" i="16"/>
  <c r="G1479" i="16"/>
  <c r="H1479" i="16" s="1"/>
  <c r="J1478" i="16"/>
  <c r="I1478" i="16"/>
  <c r="G1478" i="16"/>
  <c r="H1478" i="16" s="1"/>
  <c r="J1477" i="16"/>
  <c r="N1481" i="16" s="1"/>
  <c r="I1477" i="16"/>
  <c r="G1477" i="16"/>
  <c r="H1477" i="16" s="1"/>
  <c r="J1476" i="16"/>
  <c r="I1476" i="16"/>
  <c r="G1476" i="16"/>
  <c r="H1476" i="16" s="1"/>
  <c r="J1475" i="16"/>
  <c r="I1475" i="16"/>
  <c r="G1475" i="16"/>
  <c r="H1475" i="16" s="1"/>
  <c r="J1474" i="16"/>
  <c r="I1474" i="16"/>
  <c r="G1474" i="16"/>
  <c r="H1474" i="16" s="1"/>
  <c r="J1473" i="16"/>
  <c r="I1473" i="16"/>
  <c r="G1473" i="16"/>
  <c r="H1473" i="16" s="1"/>
  <c r="J1472" i="16"/>
  <c r="I1472" i="16"/>
  <c r="G1472" i="16"/>
  <c r="H1472" i="16" s="1"/>
  <c r="J1471" i="16"/>
  <c r="I1471" i="16"/>
  <c r="G1471" i="16"/>
  <c r="H1471" i="16" s="1"/>
  <c r="J1470" i="16"/>
  <c r="I1470" i="16"/>
  <c r="G1470" i="16"/>
  <c r="H1470" i="16" s="1"/>
  <c r="J1469" i="16"/>
  <c r="I1469" i="16"/>
  <c r="G1469" i="16"/>
  <c r="H1469" i="16" s="1"/>
  <c r="J1468" i="16"/>
  <c r="I1468" i="16"/>
  <c r="G1468" i="16"/>
  <c r="H1468" i="16" s="1"/>
  <c r="J1467" i="16"/>
  <c r="I1467" i="16"/>
  <c r="G1467" i="16"/>
  <c r="H1467" i="16" s="1"/>
  <c r="J1466" i="16"/>
  <c r="I1466" i="16"/>
  <c r="G1466" i="16"/>
  <c r="H1466" i="16" s="1"/>
  <c r="J1465" i="16"/>
  <c r="I1465" i="16"/>
  <c r="G1465" i="16"/>
  <c r="H1465" i="16" s="1"/>
  <c r="J1464" i="16"/>
  <c r="I1464" i="16"/>
  <c r="G1464" i="16"/>
  <c r="H1464" i="16" s="1"/>
  <c r="J1463" i="16"/>
  <c r="I1463" i="16"/>
  <c r="G1463" i="16"/>
  <c r="H1463" i="16" s="1"/>
  <c r="J1462" i="16"/>
  <c r="I1462" i="16"/>
  <c r="G1462" i="16"/>
  <c r="H1462" i="16" s="1"/>
  <c r="J1461" i="16"/>
  <c r="I1461" i="16"/>
  <c r="G1461" i="16"/>
  <c r="H1461" i="16" s="1"/>
  <c r="J1460" i="16"/>
  <c r="I1460" i="16"/>
  <c r="G1460" i="16"/>
  <c r="H1460" i="16" s="1"/>
  <c r="J1459" i="16"/>
  <c r="I1459" i="16"/>
  <c r="G1459" i="16"/>
  <c r="H1459" i="16" s="1"/>
  <c r="J1458" i="16"/>
  <c r="I1458" i="16"/>
  <c r="G1458" i="16"/>
  <c r="H1458" i="16" s="1"/>
  <c r="J1457" i="16"/>
  <c r="I1457" i="16"/>
  <c r="G1457" i="16"/>
  <c r="H1457" i="16" s="1"/>
  <c r="J1456" i="16"/>
  <c r="I1456" i="16"/>
  <c r="G1456" i="16"/>
  <c r="H1456" i="16" s="1"/>
  <c r="J1455" i="16"/>
  <c r="I1455" i="16"/>
  <c r="G1455" i="16"/>
  <c r="H1455" i="16" s="1"/>
  <c r="J1454" i="16"/>
  <c r="I1454" i="16"/>
  <c r="G1454" i="16"/>
  <c r="H1454" i="16" s="1"/>
  <c r="J1453" i="16"/>
  <c r="I1453" i="16"/>
  <c r="G1453" i="16"/>
  <c r="H1453" i="16" s="1"/>
  <c r="J1452" i="16"/>
  <c r="I1452" i="16"/>
  <c r="G1452" i="16"/>
  <c r="H1452" i="16" s="1"/>
  <c r="J1451" i="16"/>
  <c r="I1451" i="16"/>
  <c r="G1451" i="16"/>
  <c r="H1451" i="16" s="1"/>
  <c r="J1450" i="16"/>
  <c r="I1450" i="16"/>
  <c r="G1450" i="16"/>
  <c r="H1450" i="16" s="1"/>
  <c r="J1449" i="16"/>
  <c r="I1449" i="16"/>
  <c r="G1449" i="16"/>
  <c r="H1449" i="16" s="1"/>
  <c r="J1448" i="16"/>
  <c r="I1448" i="16"/>
  <c r="G1448" i="16"/>
  <c r="H1448" i="16" s="1"/>
  <c r="J1447" i="16"/>
  <c r="I1447" i="16"/>
  <c r="G1447" i="16"/>
  <c r="H1447" i="16" s="1"/>
  <c r="J1446" i="16"/>
  <c r="I1446" i="16"/>
  <c r="G1446" i="16"/>
  <c r="H1446" i="16" s="1"/>
  <c r="J1445" i="16"/>
  <c r="I1445" i="16"/>
  <c r="G1445" i="16"/>
  <c r="H1445" i="16" s="1"/>
  <c r="J1444" i="16"/>
  <c r="I1444" i="16"/>
  <c r="G1444" i="16"/>
  <c r="H1444" i="16" s="1"/>
  <c r="J1443" i="16"/>
  <c r="I1443" i="16"/>
  <c r="G1443" i="16"/>
  <c r="H1443" i="16" s="1"/>
  <c r="J1442" i="16"/>
  <c r="I1442" i="16"/>
  <c r="G1442" i="16"/>
  <c r="H1442" i="16" s="1"/>
  <c r="J1441" i="16"/>
  <c r="I1441" i="16"/>
  <c r="G1441" i="16"/>
  <c r="H1441" i="16" s="1"/>
  <c r="J1440" i="16"/>
  <c r="I1440" i="16"/>
  <c r="G1440" i="16"/>
  <c r="H1440" i="16" s="1"/>
  <c r="J1439" i="16"/>
  <c r="I1439" i="16"/>
  <c r="G1439" i="16"/>
  <c r="H1439" i="16" s="1"/>
  <c r="J1438" i="16"/>
  <c r="I1438" i="16"/>
  <c r="G1438" i="16"/>
  <c r="H1438" i="16" s="1"/>
  <c r="J1437" i="16"/>
  <c r="I1437" i="16"/>
  <c r="G1437" i="16"/>
  <c r="H1437" i="16" s="1"/>
  <c r="J1436" i="16"/>
  <c r="I1436" i="16"/>
  <c r="G1436" i="16"/>
  <c r="H1436" i="16" s="1"/>
  <c r="J1435" i="16"/>
  <c r="I1435" i="16"/>
  <c r="G1435" i="16"/>
  <c r="H1435" i="16" s="1"/>
  <c r="J1434" i="16"/>
  <c r="I1434" i="16"/>
  <c r="G1434" i="16"/>
  <c r="H1434" i="16" s="1"/>
  <c r="J1433" i="16"/>
  <c r="I1433" i="16"/>
  <c r="G1433" i="16"/>
  <c r="H1433" i="16" s="1"/>
  <c r="J1432" i="16"/>
  <c r="I1432" i="16"/>
  <c r="G1432" i="16"/>
  <c r="H1432" i="16" s="1"/>
  <c r="J1431" i="16"/>
  <c r="I1431" i="16"/>
  <c r="G1431" i="16"/>
  <c r="H1431" i="16" s="1"/>
  <c r="J1430" i="16"/>
  <c r="I1430" i="16"/>
  <c r="G1430" i="16"/>
  <c r="H1430" i="16" s="1"/>
  <c r="J1429" i="16"/>
  <c r="I1429" i="16"/>
  <c r="G1429" i="16"/>
  <c r="H1429" i="16" s="1"/>
  <c r="J1428" i="16"/>
  <c r="I1428" i="16"/>
  <c r="G1428" i="16"/>
  <c r="H1428" i="16" s="1"/>
  <c r="J1427" i="16"/>
  <c r="I1427" i="16"/>
  <c r="G1427" i="16"/>
  <c r="H1427" i="16" s="1"/>
  <c r="J1426" i="16"/>
  <c r="I1426" i="16"/>
  <c r="G1426" i="16"/>
  <c r="H1426" i="16" s="1"/>
  <c r="J1425" i="16"/>
  <c r="I1425" i="16"/>
  <c r="G1425" i="16"/>
  <c r="H1425" i="16" s="1"/>
  <c r="J1424" i="16"/>
  <c r="I1424" i="16"/>
  <c r="G1424" i="16"/>
  <c r="H1424" i="16" s="1"/>
  <c r="J1423" i="16"/>
  <c r="I1423" i="16"/>
  <c r="G1423" i="16"/>
  <c r="H1423" i="16" s="1"/>
  <c r="J1422" i="16"/>
  <c r="I1422" i="16"/>
  <c r="G1422" i="16"/>
  <c r="H1422" i="16" s="1"/>
  <c r="J1421" i="16"/>
  <c r="I1421" i="16"/>
  <c r="G1421" i="16"/>
  <c r="H1421" i="16" s="1"/>
  <c r="J1420" i="16"/>
  <c r="I1420" i="16"/>
  <c r="G1420" i="16"/>
  <c r="H1420" i="16" s="1"/>
  <c r="J1419" i="16"/>
  <c r="I1419" i="16"/>
  <c r="G1419" i="16"/>
  <c r="H1419" i="16" s="1"/>
  <c r="J1418" i="16"/>
  <c r="I1418" i="16"/>
  <c r="G1418" i="16"/>
  <c r="H1418" i="16" s="1"/>
  <c r="J1417" i="16"/>
  <c r="I1417" i="16"/>
  <c r="G1417" i="16"/>
  <c r="H1417" i="16" s="1"/>
  <c r="J1416" i="16"/>
  <c r="I1416" i="16"/>
  <c r="G1416" i="16"/>
  <c r="H1416" i="16" s="1"/>
  <c r="J1415" i="16"/>
  <c r="I1415" i="16"/>
  <c r="G1415" i="16"/>
  <c r="H1415" i="16" s="1"/>
  <c r="J1414" i="16"/>
  <c r="I1414" i="16"/>
  <c r="G1414" i="16"/>
  <c r="H1414" i="16" s="1"/>
  <c r="J1413" i="16"/>
  <c r="I1413" i="16"/>
  <c r="G1413" i="16"/>
  <c r="H1413" i="16" s="1"/>
  <c r="J1412" i="16"/>
  <c r="I1412" i="16"/>
  <c r="G1412" i="16"/>
  <c r="H1412" i="16" s="1"/>
  <c r="J1411" i="16"/>
  <c r="I1411" i="16"/>
  <c r="G1411" i="16"/>
  <c r="H1411" i="16" s="1"/>
  <c r="J1410" i="16"/>
  <c r="I1410" i="16"/>
  <c r="G1410" i="16"/>
  <c r="H1410" i="16" s="1"/>
  <c r="J1409" i="16"/>
  <c r="I1409" i="16"/>
  <c r="G1409" i="16"/>
  <c r="H1409" i="16" s="1"/>
  <c r="J1408" i="16"/>
  <c r="I1408" i="16"/>
  <c r="G1408" i="16"/>
  <c r="H1408" i="16" s="1"/>
  <c r="J1407" i="16"/>
  <c r="I1407" i="16"/>
  <c r="G1407" i="16"/>
  <c r="H1407" i="16" s="1"/>
  <c r="J1406" i="16"/>
  <c r="I1406" i="16"/>
  <c r="G1406" i="16"/>
  <c r="H1406" i="16" s="1"/>
  <c r="J1405" i="16"/>
  <c r="I1405" i="16"/>
  <c r="G1405" i="16"/>
  <c r="H1405" i="16" s="1"/>
  <c r="J1404" i="16"/>
  <c r="I1404" i="16"/>
  <c r="G1404" i="16"/>
  <c r="H1404" i="16" s="1"/>
  <c r="J1403" i="16"/>
  <c r="I1403" i="16"/>
  <c r="G1403" i="16"/>
  <c r="H1403" i="16" s="1"/>
  <c r="J1402" i="16"/>
  <c r="I1402" i="16"/>
  <c r="G1402" i="16"/>
  <c r="H1402" i="16" s="1"/>
  <c r="J1401" i="16"/>
  <c r="I1401" i="16"/>
  <c r="G1401" i="16"/>
  <c r="H1401" i="16" s="1"/>
  <c r="J1400" i="16"/>
  <c r="I1400" i="16"/>
  <c r="G1400" i="16"/>
  <c r="H1400" i="16" s="1"/>
  <c r="J1399" i="16"/>
  <c r="I1399" i="16"/>
  <c r="G1399" i="16"/>
  <c r="H1399" i="16" s="1"/>
  <c r="J1398" i="16"/>
  <c r="I1398" i="16"/>
  <c r="G1398" i="16"/>
  <c r="H1398" i="16" s="1"/>
  <c r="J1397" i="16"/>
  <c r="I1397" i="16"/>
  <c r="G1397" i="16"/>
  <c r="H1397" i="16" s="1"/>
  <c r="J1396" i="16"/>
  <c r="I1396" i="16"/>
  <c r="G1396" i="16"/>
  <c r="H1396" i="16" s="1"/>
  <c r="J1395" i="16"/>
  <c r="I1395" i="16"/>
  <c r="H1395" i="16"/>
  <c r="G1395" i="16"/>
  <c r="J1394" i="16"/>
  <c r="I1394" i="16"/>
  <c r="H1394" i="16"/>
  <c r="G1394" i="16"/>
  <c r="J1393" i="16"/>
  <c r="I1393" i="16"/>
  <c r="G1393" i="16"/>
  <c r="H1393" i="16" s="1"/>
  <c r="J1392" i="16"/>
  <c r="I1392" i="16"/>
  <c r="G1392" i="16"/>
  <c r="H1392" i="16" s="1"/>
  <c r="J1391" i="16"/>
  <c r="I1391" i="16"/>
  <c r="G1391" i="16"/>
  <c r="H1391" i="16" s="1"/>
  <c r="J1390" i="16"/>
  <c r="I1390" i="16"/>
  <c r="H1390" i="16"/>
  <c r="G1390" i="16"/>
  <c r="J1389" i="16"/>
  <c r="I1389" i="16"/>
  <c r="H1389" i="16"/>
  <c r="G1389" i="16"/>
  <c r="J1388" i="16"/>
  <c r="I1388" i="16"/>
  <c r="G1388" i="16"/>
  <c r="H1388" i="16" s="1"/>
  <c r="J1387" i="16"/>
  <c r="I1387" i="16"/>
  <c r="G1387" i="16"/>
  <c r="H1387" i="16" s="1"/>
  <c r="J1386" i="16"/>
  <c r="N1390" i="16" s="1"/>
  <c r="I1386" i="16"/>
  <c r="G1386" i="16"/>
  <c r="H1386" i="16" s="1"/>
  <c r="J1385" i="16"/>
  <c r="I1385" i="16"/>
  <c r="G1385" i="16"/>
  <c r="H1385" i="16" s="1"/>
  <c r="J1384" i="16"/>
  <c r="I1384" i="16"/>
  <c r="G1384" i="16"/>
  <c r="H1384" i="16" s="1"/>
  <c r="J1383" i="16"/>
  <c r="I1383" i="16"/>
  <c r="H1383" i="16"/>
  <c r="G1383" i="16"/>
  <c r="J1382" i="16"/>
  <c r="I1382" i="16"/>
  <c r="H1382" i="16"/>
  <c r="G1382" i="16"/>
  <c r="J1381" i="16"/>
  <c r="I1381" i="16"/>
  <c r="H1381" i="16"/>
  <c r="G1381" i="16"/>
  <c r="J1380" i="16"/>
  <c r="I1380" i="16"/>
  <c r="G1380" i="16"/>
  <c r="H1380" i="16" s="1"/>
  <c r="J1379" i="16"/>
  <c r="I1379" i="16"/>
  <c r="H1379" i="16"/>
  <c r="G1379" i="16"/>
  <c r="J1378" i="16"/>
  <c r="I1378" i="16"/>
  <c r="H1378" i="16"/>
  <c r="G1378" i="16"/>
  <c r="J1377" i="16"/>
  <c r="I1377" i="16"/>
  <c r="G1377" i="16"/>
  <c r="H1377" i="16" s="1"/>
  <c r="J1376" i="16"/>
  <c r="I1376" i="16"/>
  <c r="G1376" i="16"/>
  <c r="H1376" i="16" s="1"/>
  <c r="J1375" i="16"/>
  <c r="I1375" i="16"/>
  <c r="G1375" i="16"/>
  <c r="H1375" i="16" s="1"/>
  <c r="J1374" i="16"/>
  <c r="I1374" i="16"/>
  <c r="H1374" i="16"/>
  <c r="G1374" i="16"/>
  <c r="J1373" i="16"/>
  <c r="I1373" i="16"/>
  <c r="G1373" i="16"/>
  <c r="H1373" i="16" s="1"/>
  <c r="J1372" i="16"/>
  <c r="I1372" i="16"/>
  <c r="G1372" i="16"/>
  <c r="H1372" i="16" s="1"/>
  <c r="J1371" i="16"/>
  <c r="I1371" i="16"/>
  <c r="H1371" i="16"/>
  <c r="G1371" i="16"/>
  <c r="J1370" i="16"/>
  <c r="I1370" i="16"/>
  <c r="G1370" i="16"/>
  <c r="H1370" i="16" s="1"/>
  <c r="J1369" i="16"/>
  <c r="I1369" i="16"/>
  <c r="G1369" i="16"/>
  <c r="H1369" i="16" s="1"/>
  <c r="J1368" i="16"/>
  <c r="I1368" i="16"/>
  <c r="G1368" i="16"/>
  <c r="H1368" i="16" s="1"/>
  <c r="J1367" i="16"/>
  <c r="I1367" i="16"/>
  <c r="H1367" i="16"/>
  <c r="G1367" i="16"/>
  <c r="J1366" i="16"/>
  <c r="I1366" i="16"/>
  <c r="G1366" i="16"/>
  <c r="H1366" i="16" s="1"/>
  <c r="J1365" i="16"/>
  <c r="I1365" i="16"/>
  <c r="H1365" i="16"/>
  <c r="G1365" i="16"/>
  <c r="J1364" i="16"/>
  <c r="I1364" i="16"/>
  <c r="G1364" i="16"/>
  <c r="H1364" i="16" s="1"/>
  <c r="J1363" i="16"/>
  <c r="I1363" i="16"/>
  <c r="H1363" i="16"/>
  <c r="G1363" i="16"/>
  <c r="J1362" i="16"/>
  <c r="I1362" i="16"/>
  <c r="G1362" i="16"/>
  <c r="H1362" i="16" s="1"/>
  <c r="J1361" i="16"/>
  <c r="I1361" i="16"/>
  <c r="G1361" i="16"/>
  <c r="H1361" i="16" s="1"/>
  <c r="J1360" i="16"/>
  <c r="I1360" i="16"/>
  <c r="G1360" i="16"/>
  <c r="H1360" i="16" s="1"/>
  <c r="J1359" i="16"/>
  <c r="I1359" i="16"/>
  <c r="G1359" i="16"/>
  <c r="H1359" i="16" s="1"/>
  <c r="J1358" i="16"/>
  <c r="I1358" i="16"/>
  <c r="H1358" i="16"/>
  <c r="G1358" i="16"/>
  <c r="J1357" i="16"/>
  <c r="I1357" i="16"/>
  <c r="G1357" i="16"/>
  <c r="H1357" i="16" s="1"/>
  <c r="J1356" i="16"/>
  <c r="I1356" i="16"/>
  <c r="H1356" i="16"/>
  <c r="G1356" i="16"/>
  <c r="J1355" i="16"/>
  <c r="I1355" i="16"/>
  <c r="G1355" i="16"/>
  <c r="H1355" i="16" s="1"/>
  <c r="J1354" i="16"/>
  <c r="I1354" i="16"/>
  <c r="H1354" i="16"/>
  <c r="G1354" i="16"/>
  <c r="J1353" i="16"/>
  <c r="I1353" i="16"/>
  <c r="G1353" i="16"/>
  <c r="H1353" i="16" s="1"/>
  <c r="J1352" i="16"/>
  <c r="I1352" i="16"/>
  <c r="H1352" i="16"/>
  <c r="G1352" i="16"/>
  <c r="J1351" i="16"/>
  <c r="I1351" i="16"/>
  <c r="G1351" i="16"/>
  <c r="H1351" i="16" s="1"/>
  <c r="J1350" i="16"/>
  <c r="I1350" i="16"/>
  <c r="H1350" i="16"/>
  <c r="G1350" i="16"/>
  <c r="J1349" i="16"/>
  <c r="I1349" i="16"/>
  <c r="G1349" i="16"/>
  <c r="H1349" i="16" s="1"/>
  <c r="J1348" i="16"/>
  <c r="I1348" i="16"/>
  <c r="H1348" i="16"/>
  <c r="G1348" i="16"/>
  <c r="J1347" i="16"/>
  <c r="I1347" i="16"/>
  <c r="G1347" i="16"/>
  <c r="H1347" i="16" s="1"/>
  <c r="J1346" i="16"/>
  <c r="I1346" i="16"/>
  <c r="H1346" i="16"/>
  <c r="G1346" i="16"/>
  <c r="J1345" i="16"/>
  <c r="I1345" i="16"/>
  <c r="G1345" i="16"/>
  <c r="H1345" i="16" s="1"/>
  <c r="J1344" i="16"/>
  <c r="I1344" i="16"/>
  <c r="H1344" i="16"/>
  <c r="G1344" i="16"/>
  <c r="J1343" i="16"/>
  <c r="I1343" i="16"/>
  <c r="G1343" i="16"/>
  <c r="H1343" i="16" s="1"/>
  <c r="J1342" i="16"/>
  <c r="I1342" i="16"/>
  <c r="H1342" i="16"/>
  <c r="G1342" i="16"/>
  <c r="J1341" i="16"/>
  <c r="I1341" i="16"/>
  <c r="G1341" i="16"/>
  <c r="H1341" i="16" s="1"/>
  <c r="J1340" i="16"/>
  <c r="I1340" i="16"/>
  <c r="H1340" i="16"/>
  <c r="G1340" i="16"/>
  <c r="J1339" i="16"/>
  <c r="I1339" i="16"/>
  <c r="G1339" i="16"/>
  <c r="H1339" i="16" s="1"/>
  <c r="J1338" i="16"/>
  <c r="I1338" i="16"/>
  <c r="H1338" i="16"/>
  <c r="G1338" i="16"/>
  <c r="J1337" i="16"/>
  <c r="I1337" i="16"/>
  <c r="G1337" i="16"/>
  <c r="H1337" i="16" s="1"/>
  <c r="J1336" i="16"/>
  <c r="I1336" i="16"/>
  <c r="H1336" i="16"/>
  <c r="G1336" i="16"/>
  <c r="J1335" i="16"/>
  <c r="I1335" i="16"/>
  <c r="G1335" i="16"/>
  <c r="H1335" i="16" s="1"/>
  <c r="J1334" i="16"/>
  <c r="I1334" i="16"/>
  <c r="H1334" i="16"/>
  <c r="G1334" i="16"/>
  <c r="J1333" i="16"/>
  <c r="I1333" i="16"/>
  <c r="G1333" i="16"/>
  <c r="H1333" i="16" s="1"/>
  <c r="J1332" i="16"/>
  <c r="I1332" i="16"/>
  <c r="G1332" i="16"/>
  <c r="H1332" i="16" s="1"/>
  <c r="J1331" i="16"/>
  <c r="I1331" i="16"/>
  <c r="H1331" i="16"/>
  <c r="G1331" i="16"/>
  <c r="J1330" i="16"/>
  <c r="I1330" i="16"/>
  <c r="G1330" i="16"/>
  <c r="H1330" i="16" s="1"/>
  <c r="J1329" i="16"/>
  <c r="I1329" i="16"/>
  <c r="G1329" i="16"/>
  <c r="H1329" i="16" s="1"/>
  <c r="J1328" i="16"/>
  <c r="I1328" i="16"/>
  <c r="G1328" i="16"/>
  <c r="H1328" i="16" s="1"/>
  <c r="J1327" i="16"/>
  <c r="I1327" i="16"/>
  <c r="G1327" i="16"/>
  <c r="H1327" i="16" s="1"/>
  <c r="J1326" i="16"/>
  <c r="I1326" i="16"/>
  <c r="G1326" i="16"/>
  <c r="H1326" i="16" s="1"/>
  <c r="J1325" i="16"/>
  <c r="I1325" i="16"/>
  <c r="H1325" i="16"/>
  <c r="G1325" i="16"/>
  <c r="J1324" i="16"/>
  <c r="I1324" i="16"/>
  <c r="G1324" i="16"/>
  <c r="H1324" i="16" s="1"/>
  <c r="J1323" i="16"/>
  <c r="I1323" i="16"/>
  <c r="H1323" i="16"/>
  <c r="G1323" i="16"/>
  <c r="J1322" i="16"/>
  <c r="I1322" i="16"/>
  <c r="G1322" i="16"/>
  <c r="H1322" i="16" s="1"/>
  <c r="J1321" i="16"/>
  <c r="I1321" i="16"/>
  <c r="H1321" i="16"/>
  <c r="G1321" i="16"/>
  <c r="J1320" i="16"/>
  <c r="I1320" i="16"/>
  <c r="G1320" i="16"/>
  <c r="H1320" i="16" s="1"/>
  <c r="J1319" i="16"/>
  <c r="I1319" i="16"/>
  <c r="H1319" i="16"/>
  <c r="G1319" i="16"/>
  <c r="J1318" i="16"/>
  <c r="I1318" i="16"/>
  <c r="G1318" i="16"/>
  <c r="H1318" i="16" s="1"/>
  <c r="J1317" i="16"/>
  <c r="I1317" i="16"/>
  <c r="H1317" i="16"/>
  <c r="G1317" i="16"/>
  <c r="J1316" i="16"/>
  <c r="I1316" i="16"/>
  <c r="G1316" i="16"/>
  <c r="H1316" i="16" s="1"/>
  <c r="J1315" i="16"/>
  <c r="I1315" i="16"/>
  <c r="H1315" i="16"/>
  <c r="G1315" i="16"/>
  <c r="J1314" i="16"/>
  <c r="I1314" i="16"/>
  <c r="G1314" i="16"/>
  <c r="H1314" i="16" s="1"/>
  <c r="J1313" i="16"/>
  <c r="K1332" i="16" s="1"/>
  <c r="I1313" i="16"/>
  <c r="H1313" i="16"/>
  <c r="G1313" i="16"/>
  <c r="J1312" i="16"/>
  <c r="I1312" i="16"/>
  <c r="G1312" i="16"/>
  <c r="H1312" i="16" s="1"/>
  <c r="J1311" i="16"/>
  <c r="I1311" i="16"/>
  <c r="H1311" i="16"/>
  <c r="G1311" i="16"/>
  <c r="J1310" i="16"/>
  <c r="I1310" i="16"/>
  <c r="G1310" i="16"/>
  <c r="H1310" i="16" s="1"/>
  <c r="J1309" i="16"/>
  <c r="I1309" i="16"/>
  <c r="H1309" i="16"/>
  <c r="G1309" i="16"/>
  <c r="J1308" i="16"/>
  <c r="I1308" i="16"/>
  <c r="G1308" i="16"/>
  <c r="H1308" i="16" s="1"/>
  <c r="J1307" i="16"/>
  <c r="I1307" i="16"/>
  <c r="H1307" i="16"/>
  <c r="G1307" i="16"/>
  <c r="J1306" i="16"/>
  <c r="I1306" i="16"/>
  <c r="G1306" i="16"/>
  <c r="H1306" i="16" s="1"/>
  <c r="J1305" i="16"/>
  <c r="I1305" i="16"/>
  <c r="H1305" i="16"/>
  <c r="G1305" i="16"/>
  <c r="J1304" i="16"/>
  <c r="I1304" i="16"/>
  <c r="G1304" i="16"/>
  <c r="H1304" i="16" s="1"/>
  <c r="J1303" i="16"/>
  <c r="I1303" i="16"/>
  <c r="H1303" i="16"/>
  <c r="G1303" i="16"/>
  <c r="J1302" i="16"/>
  <c r="I1302" i="16"/>
  <c r="G1302" i="16"/>
  <c r="H1302" i="16" s="1"/>
  <c r="J1301" i="16"/>
  <c r="I1301" i="16"/>
  <c r="H1301" i="16"/>
  <c r="G1301" i="16"/>
  <c r="J1300" i="16"/>
  <c r="I1300" i="16"/>
  <c r="G1300" i="16"/>
  <c r="H1300" i="16" s="1"/>
  <c r="J1299" i="16"/>
  <c r="I1299" i="16"/>
  <c r="H1299" i="16"/>
  <c r="G1299" i="16"/>
  <c r="J1298" i="16"/>
  <c r="I1298" i="16"/>
  <c r="G1298" i="16"/>
  <c r="H1298" i="16" s="1"/>
  <c r="J1297" i="16"/>
  <c r="I1297" i="16"/>
  <c r="H1297" i="16"/>
  <c r="G1297" i="16"/>
  <c r="J1296" i="16"/>
  <c r="I1296" i="16"/>
  <c r="G1296" i="16"/>
  <c r="H1296" i="16" s="1"/>
  <c r="J1295" i="16"/>
  <c r="I1295" i="16"/>
  <c r="H1295" i="16"/>
  <c r="G1295" i="16"/>
  <c r="J1294" i="16"/>
  <c r="I1294" i="16"/>
  <c r="G1294" i="16"/>
  <c r="H1294" i="16" s="1"/>
  <c r="J1293" i="16"/>
  <c r="I1293" i="16"/>
  <c r="H1293" i="16"/>
  <c r="G1293" i="16"/>
  <c r="J1292" i="16"/>
  <c r="I1292" i="16"/>
  <c r="G1292" i="16"/>
  <c r="H1292" i="16" s="1"/>
  <c r="J1291" i="16"/>
  <c r="I1291" i="16"/>
  <c r="H1291" i="16"/>
  <c r="G1291" i="16"/>
  <c r="J1290" i="16"/>
  <c r="I1290" i="16"/>
  <c r="G1290" i="16"/>
  <c r="H1290" i="16" s="1"/>
  <c r="J1289" i="16"/>
  <c r="I1289" i="16"/>
  <c r="H1289" i="16"/>
  <c r="G1289" i="16"/>
  <c r="J1288" i="16"/>
  <c r="I1288" i="16"/>
  <c r="G1288" i="16"/>
  <c r="H1288" i="16" s="1"/>
  <c r="J1287" i="16"/>
  <c r="I1287" i="16"/>
  <c r="G1287" i="16"/>
  <c r="H1287" i="16" s="1"/>
  <c r="J1286" i="16"/>
  <c r="I1286" i="16"/>
  <c r="G1286" i="16"/>
  <c r="H1286" i="16" s="1"/>
  <c r="J1285" i="16"/>
  <c r="I1285" i="16"/>
  <c r="G1285" i="16"/>
  <c r="H1285" i="16" s="1"/>
  <c r="J1284" i="16"/>
  <c r="I1284" i="16"/>
  <c r="H1284" i="16"/>
  <c r="G1284" i="16"/>
  <c r="J1283" i="16"/>
  <c r="L1331" i="16" s="1"/>
  <c r="I1283" i="16"/>
  <c r="G1283" i="16"/>
  <c r="H1283" i="16" s="1"/>
  <c r="J1282" i="16"/>
  <c r="I1282" i="16"/>
  <c r="G1282" i="16"/>
  <c r="H1282" i="16" s="1"/>
  <c r="J1281" i="16"/>
  <c r="I1281" i="16"/>
  <c r="G1281" i="16"/>
  <c r="H1281" i="16" s="1"/>
  <c r="J1280" i="16"/>
  <c r="I1280" i="16"/>
  <c r="G1280" i="16"/>
  <c r="H1280" i="16" s="1"/>
  <c r="J1279" i="16"/>
  <c r="I1279" i="16"/>
  <c r="G1279" i="16"/>
  <c r="H1279" i="16" s="1"/>
  <c r="J1278" i="16"/>
  <c r="I1278" i="16"/>
  <c r="H1278" i="16"/>
  <c r="G1278" i="16"/>
  <c r="J1277" i="16"/>
  <c r="I1277" i="16"/>
  <c r="G1277" i="16"/>
  <c r="H1277" i="16" s="1"/>
  <c r="J1276" i="16"/>
  <c r="I1276" i="16"/>
  <c r="H1276" i="16"/>
  <c r="G1276" i="16"/>
  <c r="J1275" i="16"/>
  <c r="I1275" i="16"/>
  <c r="G1275" i="16"/>
  <c r="H1275" i="16" s="1"/>
  <c r="J1274" i="16"/>
  <c r="L1323" i="16" s="1"/>
  <c r="I1274" i="16"/>
  <c r="H1274" i="16"/>
  <c r="G1274" i="16"/>
  <c r="J1273" i="16"/>
  <c r="I1273" i="16"/>
  <c r="G1273" i="16"/>
  <c r="H1273" i="16" s="1"/>
  <c r="J1272" i="16"/>
  <c r="I1272" i="16"/>
  <c r="H1272" i="16"/>
  <c r="G1272" i="16"/>
  <c r="J1271" i="16"/>
  <c r="I1271" i="16"/>
  <c r="G1271" i="16"/>
  <c r="H1271" i="16" s="1"/>
  <c r="J1270" i="16"/>
  <c r="I1270" i="16"/>
  <c r="H1270" i="16"/>
  <c r="G1270" i="16"/>
  <c r="J1269" i="16"/>
  <c r="I1269" i="16"/>
  <c r="G1269" i="16"/>
  <c r="H1269" i="16" s="1"/>
  <c r="J1268" i="16"/>
  <c r="I1268" i="16"/>
  <c r="H1268" i="16"/>
  <c r="G1268" i="16"/>
  <c r="J1267" i="16"/>
  <c r="I1267" i="16"/>
  <c r="G1267" i="16"/>
  <c r="H1267" i="16" s="1"/>
  <c r="J1266" i="16"/>
  <c r="I1266" i="16"/>
  <c r="H1266" i="16"/>
  <c r="G1266" i="16"/>
  <c r="J1265" i="16"/>
  <c r="I1265" i="16"/>
  <c r="G1265" i="16"/>
  <c r="H1265" i="16" s="1"/>
  <c r="J1264" i="16"/>
  <c r="N1268" i="16" s="1"/>
  <c r="I1264" i="16"/>
  <c r="H1264" i="16"/>
  <c r="G1264" i="16"/>
  <c r="J1263" i="16"/>
  <c r="I1263" i="16"/>
  <c r="G1263" i="16"/>
  <c r="H1263" i="16" s="1"/>
  <c r="J1262" i="16"/>
  <c r="I1262" i="16"/>
  <c r="H1262" i="16"/>
  <c r="G1262" i="16"/>
  <c r="J1261" i="16"/>
  <c r="I1261" i="16"/>
  <c r="G1261" i="16"/>
  <c r="H1261" i="16" s="1"/>
  <c r="J1260" i="16"/>
  <c r="I1260" i="16"/>
  <c r="G1260" i="16"/>
  <c r="H1260" i="16" s="1"/>
  <c r="J1259" i="16"/>
  <c r="I1259" i="16"/>
  <c r="G1259" i="16"/>
  <c r="H1259" i="16" s="1"/>
  <c r="J1258" i="16"/>
  <c r="K1277" i="16" s="1"/>
  <c r="I1258" i="16"/>
  <c r="G1258" i="16"/>
  <c r="H1258" i="16" s="1"/>
  <c r="J1257" i="16"/>
  <c r="I1257" i="16"/>
  <c r="G1257" i="16"/>
  <c r="H1257" i="16" s="1"/>
  <c r="J1256" i="16"/>
  <c r="N1260" i="16" s="1"/>
  <c r="I1256" i="16"/>
  <c r="G1256" i="16"/>
  <c r="H1256" i="16" s="1"/>
  <c r="J1255" i="16"/>
  <c r="I1255" i="16"/>
  <c r="H1255" i="16"/>
  <c r="G1255" i="16"/>
  <c r="J1254" i="16"/>
  <c r="K1273" i="16" s="1"/>
  <c r="I1254" i="16"/>
  <c r="G1254" i="16"/>
  <c r="H1254" i="16" s="1"/>
  <c r="J1253" i="16"/>
  <c r="I1253" i="16"/>
  <c r="H1253" i="16"/>
  <c r="G1253" i="16"/>
  <c r="J1252" i="16"/>
  <c r="I1252" i="16"/>
  <c r="G1252" i="16"/>
  <c r="H1252" i="16" s="1"/>
  <c r="J1251" i="16"/>
  <c r="I1251" i="16"/>
  <c r="H1251" i="16"/>
  <c r="G1251" i="16"/>
  <c r="J1250" i="16"/>
  <c r="I1250" i="16"/>
  <c r="G1250" i="16"/>
  <c r="H1250" i="16" s="1"/>
  <c r="J1249" i="16"/>
  <c r="N1252" i="16" s="1"/>
  <c r="I1249" i="16"/>
  <c r="H1249" i="16"/>
  <c r="G1249" i="16"/>
  <c r="J1248" i="16"/>
  <c r="I1248" i="16"/>
  <c r="G1248" i="16"/>
  <c r="H1248" i="16" s="1"/>
  <c r="J1247" i="16"/>
  <c r="I1247" i="16"/>
  <c r="H1247" i="16"/>
  <c r="G1247" i="16"/>
  <c r="J1246" i="16"/>
  <c r="I1246" i="16"/>
  <c r="G1246" i="16"/>
  <c r="H1246" i="16" s="1"/>
  <c r="J1245" i="16"/>
  <c r="I1245" i="16"/>
  <c r="G1245" i="16"/>
  <c r="H1245" i="16" s="1"/>
  <c r="J1244" i="16"/>
  <c r="I1244" i="16"/>
  <c r="G1244" i="16"/>
  <c r="H1244" i="16" s="1"/>
  <c r="J1243" i="16"/>
  <c r="I1243" i="16"/>
  <c r="H1243" i="16"/>
  <c r="G1243" i="16"/>
  <c r="J1242" i="16"/>
  <c r="I1242" i="16"/>
  <c r="G1242" i="16"/>
  <c r="H1242" i="16" s="1"/>
  <c r="J1241" i="16"/>
  <c r="I1241" i="16"/>
  <c r="H1241" i="16"/>
  <c r="G1241" i="16"/>
  <c r="J1240" i="16"/>
  <c r="I1240" i="16"/>
  <c r="G1240" i="16"/>
  <c r="H1240" i="16" s="1"/>
  <c r="J1239" i="16"/>
  <c r="L1287" i="16" s="1"/>
  <c r="I1239" i="16"/>
  <c r="G1239" i="16"/>
  <c r="H1239" i="16" s="1"/>
  <c r="J1238" i="16"/>
  <c r="I1238" i="16"/>
  <c r="H1238" i="16"/>
  <c r="G1238" i="16"/>
  <c r="J1237" i="16"/>
  <c r="I1237" i="16"/>
  <c r="H1237" i="16"/>
  <c r="G1237" i="16"/>
  <c r="J1236" i="16"/>
  <c r="N1240" i="16" s="1"/>
  <c r="I1236" i="16"/>
  <c r="H1236" i="16"/>
  <c r="G1236" i="16"/>
  <c r="J1235" i="16"/>
  <c r="I1235" i="16"/>
  <c r="G1235" i="16"/>
  <c r="H1235" i="16" s="1"/>
  <c r="J1234" i="16"/>
  <c r="I1234" i="16"/>
  <c r="H1234" i="16"/>
  <c r="G1234" i="16"/>
  <c r="J1233" i="16"/>
  <c r="I1233" i="16"/>
  <c r="G1233" i="16"/>
  <c r="H1233" i="16" s="1"/>
  <c r="J1232" i="16"/>
  <c r="N1236" i="16" s="1"/>
  <c r="I1232" i="16"/>
  <c r="H1232" i="16"/>
  <c r="G1232" i="16"/>
  <c r="J1231" i="16"/>
  <c r="K1250" i="16" s="1"/>
  <c r="I1231" i="16"/>
  <c r="G1231" i="16"/>
  <c r="H1231" i="16" s="1"/>
  <c r="J1230" i="16"/>
  <c r="I1230" i="16"/>
  <c r="G1230" i="16"/>
  <c r="H1230" i="16" s="1"/>
  <c r="J1229" i="16"/>
  <c r="I1229" i="16"/>
  <c r="G1229" i="16"/>
  <c r="H1229" i="16" s="1"/>
  <c r="J1228" i="16"/>
  <c r="I1228" i="16"/>
  <c r="G1228" i="16"/>
  <c r="H1228" i="16" s="1"/>
  <c r="J1227" i="16"/>
  <c r="I1227" i="16"/>
  <c r="G1227" i="16"/>
  <c r="H1227" i="16" s="1"/>
  <c r="J1226" i="16"/>
  <c r="I1226" i="16"/>
  <c r="H1226" i="16"/>
  <c r="G1226" i="16"/>
  <c r="J1225" i="16"/>
  <c r="I1225" i="16"/>
  <c r="H1225" i="16"/>
  <c r="G1225" i="16"/>
  <c r="J1224" i="16"/>
  <c r="N1228" i="16" s="1"/>
  <c r="I1224" i="16"/>
  <c r="H1224" i="16"/>
  <c r="G1224" i="16"/>
  <c r="J1223" i="16"/>
  <c r="I1223" i="16"/>
  <c r="H1223" i="16"/>
  <c r="G1223" i="16"/>
  <c r="J1222" i="16"/>
  <c r="I1222" i="16"/>
  <c r="G1222" i="16"/>
  <c r="H1222" i="16" s="1"/>
  <c r="J1221" i="16"/>
  <c r="I1221" i="16"/>
  <c r="H1221" i="16"/>
  <c r="G1221" i="16"/>
  <c r="J1220" i="16"/>
  <c r="I1220" i="16"/>
  <c r="G1220" i="16"/>
  <c r="H1220" i="16" s="1"/>
  <c r="J1219" i="16"/>
  <c r="I1219" i="16"/>
  <c r="H1219" i="16"/>
  <c r="G1219" i="16"/>
  <c r="J1218" i="16"/>
  <c r="I1218" i="16"/>
  <c r="G1218" i="16"/>
  <c r="H1218" i="16" s="1"/>
  <c r="J1217" i="16"/>
  <c r="I1217" i="16"/>
  <c r="H1217" i="16"/>
  <c r="G1217" i="16"/>
  <c r="J1216" i="16"/>
  <c r="I1216" i="16"/>
  <c r="G1216" i="16"/>
  <c r="H1216" i="16" s="1"/>
  <c r="J1215" i="16"/>
  <c r="I1215" i="16"/>
  <c r="H1215" i="16"/>
  <c r="G1215" i="16"/>
  <c r="J1214" i="16"/>
  <c r="I1214" i="16"/>
  <c r="G1214" i="16"/>
  <c r="H1214" i="16" s="1"/>
  <c r="J1213" i="16"/>
  <c r="I1213" i="16"/>
  <c r="H1213" i="16"/>
  <c r="G1213" i="16"/>
  <c r="J1212" i="16"/>
  <c r="I1212" i="16"/>
  <c r="G1212" i="16"/>
  <c r="H1212" i="16" s="1"/>
  <c r="J1211" i="16"/>
  <c r="I1211" i="16"/>
  <c r="G1211" i="16"/>
  <c r="H1211" i="16" s="1"/>
  <c r="J1210" i="16"/>
  <c r="I1210" i="16"/>
  <c r="H1210" i="16"/>
  <c r="G1210" i="16"/>
  <c r="J1209" i="16"/>
  <c r="I1209" i="16"/>
  <c r="G1209" i="16"/>
  <c r="H1209" i="16" s="1"/>
  <c r="J1208" i="16"/>
  <c r="N1212" i="16" s="1"/>
  <c r="I1208" i="16"/>
  <c r="H1208" i="16"/>
  <c r="G1208" i="16"/>
  <c r="J1207" i="16"/>
  <c r="I1207" i="16"/>
  <c r="H1207" i="16"/>
  <c r="G1207" i="16"/>
  <c r="J1206" i="16"/>
  <c r="I1206" i="16"/>
  <c r="H1206" i="16"/>
  <c r="G1206" i="16"/>
  <c r="J1205" i="16"/>
  <c r="I1205" i="16"/>
  <c r="H1205" i="16"/>
  <c r="G1205" i="16"/>
  <c r="J1204" i="16"/>
  <c r="N1208" i="16" s="1"/>
  <c r="I1204" i="16"/>
  <c r="H1204" i="16"/>
  <c r="G1204" i="16"/>
  <c r="J1203" i="16"/>
  <c r="I1203" i="16"/>
  <c r="G1203" i="16"/>
  <c r="H1203" i="16" s="1"/>
  <c r="J1202" i="16"/>
  <c r="I1202" i="16"/>
  <c r="H1202" i="16"/>
  <c r="G1202" i="16"/>
  <c r="J1201" i="16"/>
  <c r="I1201" i="16"/>
  <c r="G1201" i="16"/>
  <c r="H1201" i="16" s="1"/>
  <c r="J1200" i="16"/>
  <c r="N1204" i="16" s="1"/>
  <c r="I1200" i="16"/>
  <c r="H1200" i="16"/>
  <c r="G1200" i="16"/>
  <c r="J1199" i="16"/>
  <c r="I1199" i="16"/>
  <c r="G1199" i="16"/>
  <c r="H1199" i="16" s="1"/>
  <c r="J1198" i="16"/>
  <c r="I1198" i="16"/>
  <c r="H1198" i="16"/>
  <c r="G1198" i="16"/>
  <c r="J1197" i="16"/>
  <c r="I1197" i="16"/>
  <c r="G1197" i="16"/>
  <c r="H1197" i="16" s="1"/>
  <c r="J1196" i="16"/>
  <c r="I1196" i="16"/>
  <c r="H1196" i="16"/>
  <c r="G1196" i="16"/>
  <c r="J1195" i="16"/>
  <c r="I1195" i="16"/>
  <c r="G1195" i="16"/>
  <c r="H1195" i="16" s="1"/>
  <c r="J1194" i="16"/>
  <c r="I1194" i="16"/>
  <c r="H1194" i="16"/>
  <c r="G1194" i="16"/>
  <c r="J1193" i="16"/>
  <c r="I1193" i="16"/>
  <c r="G1193" i="16"/>
  <c r="H1193" i="16" s="1"/>
  <c r="J1192" i="16"/>
  <c r="K1211" i="16" s="1"/>
  <c r="I1192" i="16"/>
  <c r="H1192" i="16"/>
  <c r="G1192" i="16"/>
  <c r="J1191" i="16"/>
  <c r="I1191" i="16"/>
  <c r="G1191" i="16"/>
  <c r="H1191" i="16" s="1"/>
  <c r="J1190" i="16"/>
  <c r="I1190" i="16"/>
  <c r="H1190" i="16"/>
  <c r="G1190" i="16"/>
  <c r="J1189" i="16"/>
  <c r="I1189" i="16"/>
  <c r="G1189" i="16"/>
  <c r="H1189" i="16" s="1"/>
  <c r="J1188" i="16"/>
  <c r="I1188" i="16"/>
  <c r="G1188" i="16"/>
  <c r="H1188" i="16" s="1"/>
  <c r="J1187" i="16"/>
  <c r="I1187" i="16"/>
  <c r="G1187" i="16"/>
  <c r="H1187" i="16" s="1"/>
  <c r="J1186" i="16"/>
  <c r="I1186" i="16"/>
  <c r="G1186" i="16"/>
  <c r="H1186" i="16" s="1"/>
  <c r="N1185" i="16"/>
  <c r="J1185" i="16"/>
  <c r="N1188" i="16" s="1"/>
  <c r="I1185" i="16"/>
  <c r="H1185" i="16"/>
  <c r="G1185" i="16"/>
  <c r="J1184" i="16"/>
  <c r="I1184" i="16"/>
  <c r="H1184" i="16"/>
  <c r="G1184" i="16"/>
  <c r="J1183" i="16"/>
  <c r="I1183" i="16"/>
  <c r="H1183" i="16"/>
  <c r="G1183" i="16"/>
  <c r="J1182" i="16"/>
  <c r="I1182" i="16"/>
  <c r="H1182" i="16"/>
  <c r="G1182" i="16"/>
  <c r="J1181" i="16"/>
  <c r="I1181" i="16"/>
  <c r="H1181" i="16"/>
  <c r="G1181" i="16"/>
  <c r="J1180" i="16"/>
  <c r="N1184" i="16" s="1"/>
  <c r="I1180" i="16"/>
  <c r="G1180" i="16"/>
  <c r="H1180" i="16" s="1"/>
  <c r="J1179" i="16"/>
  <c r="I1179" i="16"/>
  <c r="G1179" i="16"/>
  <c r="H1179" i="16" s="1"/>
  <c r="J1178" i="16"/>
  <c r="N1181" i="16" s="1"/>
  <c r="I1178" i="16"/>
  <c r="H1178" i="16"/>
  <c r="G1178" i="16"/>
  <c r="J1177" i="16"/>
  <c r="I1177" i="16"/>
  <c r="H1177" i="16"/>
  <c r="G1177" i="16"/>
  <c r="J1176" i="16"/>
  <c r="N1180" i="16" s="1"/>
  <c r="I1176" i="16"/>
  <c r="H1176" i="16"/>
  <c r="G1176" i="16"/>
  <c r="J1175" i="16"/>
  <c r="I1175" i="16"/>
  <c r="H1175" i="16"/>
  <c r="G1175" i="16"/>
  <c r="J1174" i="16"/>
  <c r="I1174" i="16"/>
  <c r="H1174" i="16"/>
  <c r="G1174" i="16"/>
  <c r="J1173" i="16"/>
  <c r="I1173" i="16"/>
  <c r="G1173" i="16"/>
  <c r="H1173" i="16" s="1"/>
  <c r="J1172" i="16"/>
  <c r="I1172" i="16"/>
  <c r="G1172" i="16"/>
  <c r="H1172" i="16" s="1"/>
  <c r="J1171" i="16"/>
  <c r="I1171" i="16"/>
  <c r="G1171" i="16"/>
  <c r="H1171" i="16" s="1"/>
  <c r="J1170" i="16"/>
  <c r="I1170" i="16"/>
  <c r="G1170" i="16"/>
  <c r="H1170" i="16" s="1"/>
  <c r="J1169" i="16"/>
  <c r="N1173" i="16" s="1"/>
  <c r="I1169" i="16"/>
  <c r="G1169" i="16"/>
  <c r="H1169" i="16" s="1"/>
  <c r="J1168" i="16"/>
  <c r="N1172" i="16" s="1"/>
  <c r="I1168" i="16"/>
  <c r="G1168" i="16"/>
  <c r="H1168" i="16" s="1"/>
  <c r="J1167" i="16"/>
  <c r="N1171" i="16" s="1"/>
  <c r="I1167" i="16"/>
  <c r="G1167" i="16"/>
  <c r="H1167" i="16" s="1"/>
  <c r="J1166" i="16"/>
  <c r="N1170" i="16" s="1"/>
  <c r="I1166" i="16"/>
  <c r="G1166" i="16"/>
  <c r="H1166" i="16" s="1"/>
  <c r="J1165" i="16"/>
  <c r="N1169" i="16" s="1"/>
  <c r="I1165" i="16"/>
  <c r="G1165" i="16"/>
  <c r="H1165" i="16" s="1"/>
  <c r="J1164" i="16"/>
  <c r="N1168" i="16" s="1"/>
  <c r="I1164" i="16"/>
  <c r="G1164" i="16"/>
  <c r="H1164" i="16" s="1"/>
  <c r="J1163" i="16"/>
  <c r="N1167" i="16" s="1"/>
  <c r="I1163" i="16"/>
  <c r="G1163" i="16"/>
  <c r="H1163" i="16" s="1"/>
  <c r="J1162" i="16"/>
  <c r="N1166" i="16" s="1"/>
  <c r="I1162" i="16"/>
  <c r="G1162" i="16"/>
  <c r="H1162" i="16" s="1"/>
  <c r="J1161" i="16"/>
  <c r="N1165" i="16" s="1"/>
  <c r="I1161" i="16"/>
  <c r="G1161" i="16"/>
  <c r="H1161" i="16" s="1"/>
  <c r="J1160" i="16"/>
  <c r="K1179" i="16" s="1"/>
  <c r="I1160" i="16"/>
  <c r="G1160" i="16"/>
  <c r="H1160" i="16" s="1"/>
  <c r="J1159" i="16"/>
  <c r="N1163" i="16" s="1"/>
  <c r="I1159" i="16"/>
  <c r="G1159" i="16"/>
  <c r="H1159" i="16" s="1"/>
  <c r="J1158" i="16"/>
  <c r="I1158" i="16"/>
  <c r="G1158" i="16"/>
  <c r="H1158" i="16" s="1"/>
  <c r="J1157" i="16"/>
  <c r="I1157" i="16"/>
  <c r="G1157" i="16"/>
  <c r="H1157" i="16" s="1"/>
  <c r="J1156" i="16"/>
  <c r="I1156" i="16"/>
  <c r="G1156" i="16"/>
  <c r="H1156" i="16" s="1"/>
  <c r="J1155" i="16"/>
  <c r="I1155" i="16"/>
  <c r="G1155" i="16"/>
  <c r="H1155" i="16" s="1"/>
  <c r="J1154" i="16"/>
  <c r="I1154" i="16"/>
  <c r="G1154" i="16"/>
  <c r="H1154" i="16" s="1"/>
  <c r="J1153" i="16"/>
  <c r="I1153" i="16"/>
  <c r="G1153" i="16"/>
  <c r="H1153" i="16" s="1"/>
  <c r="J1152" i="16"/>
  <c r="I1152" i="16"/>
  <c r="G1152" i="16"/>
  <c r="H1152" i="16" s="1"/>
  <c r="J1151" i="16"/>
  <c r="I1151" i="16"/>
  <c r="G1151" i="16"/>
  <c r="H1151" i="16" s="1"/>
  <c r="J1150" i="16"/>
  <c r="I1150" i="16"/>
  <c r="G1150" i="16"/>
  <c r="H1150" i="16" s="1"/>
  <c r="J1149" i="16"/>
  <c r="I1149" i="16"/>
  <c r="G1149" i="16"/>
  <c r="H1149" i="16" s="1"/>
  <c r="J1148" i="16"/>
  <c r="I1148" i="16"/>
  <c r="G1148" i="16"/>
  <c r="H1148" i="16" s="1"/>
  <c r="J1147" i="16"/>
  <c r="I1147" i="16"/>
  <c r="G1147" i="16"/>
  <c r="H1147" i="16" s="1"/>
  <c r="J1146" i="16"/>
  <c r="N1149" i="16" s="1"/>
  <c r="I1146" i="16"/>
  <c r="G1146" i="16"/>
  <c r="H1146" i="16" s="1"/>
  <c r="J1145" i="16"/>
  <c r="I1145" i="16"/>
  <c r="G1145" i="16"/>
  <c r="H1145" i="16" s="1"/>
  <c r="J1144" i="16"/>
  <c r="I1144" i="16"/>
  <c r="G1144" i="16"/>
  <c r="H1144" i="16" s="1"/>
  <c r="J1143" i="16"/>
  <c r="I1143" i="16"/>
  <c r="G1143" i="16"/>
  <c r="H1143" i="16" s="1"/>
  <c r="J1142" i="16"/>
  <c r="I1142" i="16"/>
  <c r="G1142" i="16"/>
  <c r="H1142" i="16" s="1"/>
  <c r="J1141" i="16"/>
  <c r="I1141" i="16"/>
  <c r="G1141" i="16"/>
  <c r="H1141" i="16" s="1"/>
  <c r="J1140" i="16"/>
  <c r="I1140" i="16"/>
  <c r="G1140" i="16"/>
  <c r="H1140" i="16" s="1"/>
  <c r="J1139" i="16"/>
  <c r="I1139" i="16"/>
  <c r="G1139" i="16"/>
  <c r="H1139" i="16" s="1"/>
  <c r="J1138" i="16"/>
  <c r="I1138" i="16"/>
  <c r="G1138" i="16"/>
  <c r="H1138" i="16" s="1"/>
  <c r="J1137" i="16"/>
  <c r="I1137" i="16"/>
  <c r="G1137" i="16"/>
  <c r="H1137" i="16" s="1"/>
  <c r="J1136" i="16"/>
  <c r="I1136" i="16"/>
  <c r="G1136" i="16"/>
  <c r="H1136" i="16" s="1"/>
  <c r="J1135" i="16"/>
  <c r="I1135" i="16"/>
  <c r="G1135" i="16"/>
  <c r="H1135" i="16" s="1"/>
  <c r="J1134" i="16"/>
  <c r="I1134" i="16"/>
  <c r="G1134" i="16"/>
  <c r="H1134" i="16" s="1"/>
  <c r="J1133" i="16"/>
  <c r="I1133" i="16"/>
  <c r="G1133" i="16"/>
  <c r="H1133" i="16" s="1"/>
  <c r="J1132" i="16"/>
  <c r="I1132" i="16"/>
  <c r="G1132" i="16"/>
  <c r="H1132" i="16" s="1"/>
  <c r="J1131" i="16"/>
  <c r="I1131" i="16"/>
  <c r="G1131" i="16"/>
  <c r="H1131" i="16" s="1"/>
  <c r="J1130" i="16"/>
  <c r="I1130" i="16"/>
  <c r="G1130" i="16"/>
  <c r="H1130" i="16" s="1"/>
  <c r="J1129" i="16"/>
  <c r="N1133" i="16" s="1"/>
  <c r="I1129" i="16"/>
  <c r="G1129" i="16"/>
  <c r="H1129" i="16" s="1"/>
  <c r="J1128" i="16"/>
  <c r="I1128" i="16"/>
  <c r="G1128" i="16"/>
  <c r="H1128" i="16" s="1"/>
  <c r="J1127" i="16"/>
  <c r="I1127" i="16"/>
  <c r="G1127" i="16"/>
  <c r="H1127" i="16" s="1"/>
  <c r="J1126" i="16"/>
  <c r="I1126" i="16"/>
  <c r="G1126" i="16"/>
  <c r="H1126" i="16" s="1"/>
  <c r="J1125" i="16"/>
  <c r="I1125" i="16"/>
  <c r="G1125" i="16"/>
  <c r="H1125" i="16" s="1"/>
  <c r="J1124" i="16"/>
  <c r="I1124" i="16"/>
  <c r="G1124" i="16"/>
  <c r="H1124" i="16" s="1"/>
  <c r="J1123" i="16"/>
  <c r="I1123" i="16"/>
  <c r="G1123" i="16"/>
  <c r="H1123" i="16" s="1"/>
  <c r="J1122" i="16"/>
  <c r="I1122" i="16"/>
  <c r="G1122" i="16"/>
  <c r="H1122" i="16" s="1"/>
  <c r="J1121" i="16"/>
  <c r="I1121" i="16"/>
  <c r="G1121" i="16"/>
  <c r="H1121" i="16" s="1"/>
  <c r="J1120" i="16"/>
  <c r="I1120" i="16"/>
  <c r="G1120" i="16"/>
  <c r="H1120" i="16" s="1"/>
  <c r="J1119" i="16"/>
  <c r="I1119" i="16"/>
  <c r="G1119" i="16"/>
  <c r="H1119" i="16" s="1"/>
  <c r="J1118" i="16"/>
  <c r="I1118" i="16"/>
  <c r="G1118" i="16"/>
  <c r="H1118" i="16" s="1"/>
  <c r="J1117" i="16"/>
  <c r="I1117" i="16"/>
  <c r="G1117" i="16"/>
  <c r="H1117" i="16" s="1"/>
  <c r="J1116" i="16"/>
  <c r="I1116" i="16"/>
  <c r="G1116" i="16"/>
  <c r="H1116" i="16" s="1"/>
  <c r="J1115" i="16"/>
  <c r="I1115" i="16"/>
  <c r="G1115" i="16"/>
  <c r="H1115" i="16" s="1"/>
  <c r="J1114" i="16"/>
  <c r="I1114" i="16"/>
  <c r="G1114" i="16"/>
  <c r="H1114" i="16" s="1"/>
  <c r="J1113" i="16"/>
  <c r="N1117" i="16" s="1"/>
  <c r="I1113" i="16"/>
  <c r="G1113" i="16"/>
  <c r="H1113" i="16" s="1"/>
  <c r="J1112" i="16"/>
  <c r="I1112" i="16"/>
  <c r="G1112" i="16"/>
  <c r="H1112" i="16" s="1"/>
  <c r="J1111" i="16"/>
  <c r="I1111" i="16"/>
  <c r="G1111" i="16"/>
  <c r="H1111" i="16" s="1"/>
  <c r="J1110" i="16"/>
  <c r="I1110" i="16"/>
  <c r="G1110" i="16"/>
  <c r="H1110" i="16" s="1"/>
  <c r="J1109" i="16"/>
  <c r="I1109" i="16"/>
  <c r="G1109" i="16"/>
  <c r="H1109" i="16" s="1"/>
  <c r="J1108" i="16"/>
  <c r="I1108" i="16"/>
  <c r="G1108" i="16"/>
  <c r="H1108" i="16" s="1"/>
  <c r="J1107" i="16"/>
  <c r="I1107" i="16"/>
  <c r="G1107" i="16"/>
  <c r="H1107" i="16" s="1"/>
  <c r="J1106" i="16"/>
  <c r="I1106" i="16"/>
  <c r="G1106" i="16"/>
  <c r="H1106" i="16" s="1"/>
  <c r="J1105" i="16"/>
  <c r="N1109" i="16" s="1"/>
  <c r="I1105" i="16"/>
  <c r="G1105" i="16"/>
  <c r="H1105" i="16" s="1"/>
  <c r="J1104" i="16"/>
  <c r="I1104" i="16"/>
  <c r="G1104" i="16"/>
  <c r="H1104" i="16" s="1"/>
  <c r="J1103" i="16"/>
  <c r="I1103" i="16"/>
  <c r="G1103" i="16"/>
  <c r="H1103" i="16" s="1"/>
  <c r="J1102" i="16"/>
  <c r="I1102" i="16"/>
  <c r="G1102" i="16"/>
  <c r="H1102" i="16" s="1"/>
  <c r="J1101" i="16"/>
  <c r="I1101" i="16"/>
  <c r="G1101" i="16"/>
  <c r="H1101" i="16" s="1"/>
  <c r="J1100" i="16"/>
  <c r="I1100" i="16"/>
  <c r="G1100" i="16"/>
  <c r="H1100" i="16" s="1"/>
  <c r="J1099" i="16"/>
  <c r="I1099" i="16"/>
  <c r="G1099" i="16"/>
  <c r="H1099" i="16" s="1"/>
  <c r="J1098" i="16"/>
  <c r="I1098" i="16"/>
  <c r="G1098" i="16"/>
  <c r="H1098" i="16" s="1"/>
  <c r="J1097" i="16"/>
  <c r="I1097" i="16"/>
  <c r="G1097" i="16"/>
  <c r="H1097" i="16" s="1"/>
  <c r="J1096" i="16"/>
  <c r="I1096" i="16"/>
  <c r="G1096" i="16"/>
  <c r="H1096" i="16" s="1"/>
  <c r="J1095" i="16"/>
  <c r="I1095" i="16"/>
  <c r="G1095" i="16"/>
  <c r="H1095" i="16" s="1"/>
  <c r="J1094" i="16"/>
  <c r="I1094" i="16"/>
  <c r="G1094" i="16"/>
  <c r="H1094" i="16" s="1"/>
  <c r="J1093" i="16"/>
  <c r="I1093" i="16"/>
  <c r="G1093" i="16"/>
  <c r="H1093" i="16" s="1"/>
  <c r="J1092" i="16"/>
  <c r="I1092" i="16"/>
  <c r="G1092" i="16"/>
  <c r="H1092" i="16" s="1"/>
  <c r="J1091" i="16"/>
  <c r="I1091" i="16"/>
  <c r="G1091" i="16"/>
  <c r="H1091" i="16" s="1"/>
  <c r="J1090" i="16"/>
  <c r="I1090" i="16"/>
  <c r="G1090" i="16"/>
  <c r="H1090" i="16" s="1"/>
  <c r="J1089" i="16"/>
  <c r="I1089" i="16"/>
  <c r="G1089" i="16"/>
  <c r="H1089" i="16" s="1"/>
  <c r="J1088" i="16"/>
  <c r="I1088" i="16"/>
  <c r="G1088" i="16"/>
  <c r="H1088" i="16" s="1"/>
  <c r="J1087" i="16"/>
  <c r="I1087" i="16"/>
  <c r="G1087" i="16"/>
  <c r="H1087" i="16" s="1"/>
  <c r="J1086" i="16"/>
  <c r="I1086" i="16"/>
  <c r="G1086" i="16"/>
  <c r="H1086" i="16" s="1"/>
  <c r="J1085" i="16"/>
  <c r="I1085" i="16"/>
  <c r="G1085" i="16"/>
  <c r="H1085" i="16" s="1"/>
  <c r="J1084" i="16"/>
  <c r="I1084" i="16"/>
  <c r="G1084" i="16"/>
  <c r="H1084" i="16" s="1"/>
  <c r="J1083" i="16"/>
  <c r="I1083" i="16"/>
  <c r="G1083" i="16"/>
  <c r="H1083" i="16" s="1"/>
  <c r="J1082" i="16"/>
  <c r="I1082" i="16"/>
  <c r="G1082" i="16"/>
  <c r="H1082" i="16" s="1"/>
  <c r="J1081" i="16"/>
  <c r="I1081" i="16"/>
  <c r="H1081" i="16"/>
  <c r="G1081" i="16"/>
  <c r="J1080" i="16"/>
  <c r="I1080" i="16"/>
  <c r="G1080" i="16"/>
  <c r="H1080" i="16" s="1"/>
  <c r="J1079" i="16"/>
  <c r="I1079" i="16"/>
  <c r="G1079" i="16"/>
  <c r="H1079" i="16" s="1"/>
  <c r="J1078" i="16"/>
  <c r="I1078" i="16"/>
  <c r="G1078" i="16"/>
  <c r="H1078" i="16" s="1"/>
  <c r="J1077" i="16"/>
  <c r="I1077" i="16"/>
  <c r="G1077" i="16"/>
  <c r="H1077" i="16" s="1"/>
  <c r="J1076" i="16"/>
  <c r="I1076" i="16"/>
  <c r="G1076" i="16"/>
  <c r="H1076" i="16" s="1"/>
  <c r="J1075" i="16"/>
  <c r="N1079" i="16" s="1"/>
  <c r="I1075" i="16"/>
  <c r="G1075" i="16"/>
  <c r="H1075" i="16" s="1"/>
  <c r="J1074" i="16"/>
  <c r="I1074" i="16"/>
  <c r="G1074" i="16"/>
  <c r="H1074" i="16" s="1"/>
  <c r="J1073" i="16"/>
  <c r="I1073" i="16"/>
  <c r="G1073" i="16"/>
  <c r="H1073" i="16" s="1"/>
  <c r="J1072" i="16"/>
  <c r="N1076" i="16" s="1"/>
  <c r="I1072" i="16"/>
  <c r="G1072" i="16"/>
  <c r="H1072" i="16" s="1"/>
  <c r="J1071" i="16"/>
  <c r="I1071" i="16"/>
  <c r="G1071" i="16"/>
  <c r="H1071" i="16" s="1"/>
  <c r="J1070" i="16"/>
  <c r="I1070" i="16"/>
  <c r="G1070" i="16"/>
  <c r="H1070" i="16" s="1"/>
  <c r="J1069" i="16"/>
  <c r="I1069" i="16"/>
  <c r="G1069" i="16"/>
  <c r="H1069" i="16" s="1"/>
  <c r="J1068" i="16"/>
  <c r="I1068" i="16"/>
  <c r="G1068" i="16"/>
  <c r="H1068" i="16" s="1"/>
  <c r="J1067" i="16"/>
  <c r="I1067" i="16"/>
  <c r="G1067" i="16"/>
  <c r="H1067" i="16" s="1"/>
  <c r="J1066" i="16"/>
  <c r="I1066" i="16"/>
  <c r="G1066" i="16"/>
  <c r="H1066" i="16" s="1"/>
  <c r="J1065" i="16"/>
  <c r="I1065" i="16"/>
  <c r="G1065" i="16"/>
  <c r="H1065" i="16" s="1"/>
  <c r="J1064" i="16"/>
  <c r="I1064" i="16"/>
  <c r="G1064" i="16"/>
  <c r="H1064" i="16" s="1"/>
  <c r="J1063" i="16"/>
  <c r="I1063" i="16"/>
  <c r="G1063" i="16"/>
  <c r="H1063" i="16" s="1"/>
  <c r="J1062" i="16"/>
  <c r="I1062" i="16"/>
  <c r="G1062" i="16"/>
  <c r="H1062" i="16" s="1"/>
  <c r="J1061" i="16"/>
  <c r="I1061" i="16"/>
  <c r="G1061" i="16"/>
  <c r="H1061" i="16" s="1"/>
  <c r="J1060" i="16"/>
  <c r="I1060" i="16"/>
  <c r="G1060" i="16"/>
  <c r="H1060" i="16" s="1"/>
  <c r="J1059" i="16"/>
  <c r="I1059" i="16"/>
  <c r="G1059" i="16"/>
  <c r="H1059" i="16" s="1"/>
  <c r="J1058" i="16"/>
  <c r="I1058" i="16"/>
  <c r="G1058" i="16"/>
  <c r="H1058" i="16" s="1"/>
  <c r="J1057" i="16"/>
  <c r="I1057" i="16"/>
  <c r="G1057" i="16"/>
  <c r="H1057" i="16" s="1"/>
  <c r="J1056" i="16"/>
  <c r="I1056" i="16"/>
  <c r="G1056" i="16"/>
  <c r="H1056" i="16" s="1"/>
  <c r="J1055" i="16"/>
  <c r="I1055" i="16"/>
  <c r="G1055" i="16"/>
  <c r="H1055" i="16" s="1"/>
  <c r="J1054" i="16"/>
  <c r="I1054" i="16"/>
  <c r="G1054" i="16"/>
  <c r="H1054" i="16" s="1"/>
  <c r="J1053" i="16"/>
  <c r="I1053" i="16"/>
  <c r="G1053" i="16"/>
  <c r="H1053" i="16" s="1"/>
  <c r="J1052" i="16"/>
  <c r="I1052" i="16"/>
  <c r="G1052" i="16"/>
  <c r="H1052" i="16" s="1"/>
  <c r="J1051" i="16"/>
  <c r="K1070" i="16" s="1"/>
  <c r="I1051" i="16"/>
  <c r="G1051" i="16"/>
  <c r="H1051" i="16" s="1"/>
  <c r="J1050" i="16"/>
  <c r="I1050" i="16"/>
  <c r="G1050" i="16"/>
  <c r="H1050" i="16" s="1"/>
  <c r="J1049" i="16"/>
  <c r="I1049" i="16"/>
  <c r="G1049" i="16"/>
  <c r="H1049" i="16" s="1"/>
  <c r="J1048" i="16"/>
  <c r="I1048" i="16"/>
  <c r="G1048" i="16"/>
  <c r="H1048" i="16" s="1"/>
  <c r="J1047" i="16"/>
  <c r="I1047" i="16"/>
  <c r="G1047" i="16"/>
  <c r="H1047" i="16" s="1"/>
  <c r="J1046" i="16"/>
  <c r="I1046" i="16"/>
  <c r="G1046" i="16"/>
  <c r="H1046" i="16" s="1"/>
  <c r="J1045" i="16"/>
  <c r="I1045" i="16"/>
  <c r="G1045" i="16"/>
  <c r="H1045" i="16" s="1"/>
  <c r="J1044" i="16"/>
  <c r="I1044" i="16"/>
  <c r="G1044" i="16"/>
  <c r="H1044" i="16" s="1"/>
  <c r="J1043" i="16"/>
  <c r="I1043" i="16"/>
  <c r="G1043" i="16"/>
  <c r="H1043" i="16" s="1"/>
  <c r="J1042" i="16"/>
  <c r="I1042" i="16"/>
  <c r="G1042" i="16"/>
  <c r="H1042" i="16" s="1"/>
  <c r="J1041" i="16"/>
  <c r="I1041" i="16"/>
  <c r="G1041" i="16"/>
  <c r="H1041" i="16" s="1"/>
  <c r="J1040" i="16"/>
  <c r="I1040" i="16"/>
  <c r="G1040" i="16"/>
  <c r="H1040" i="16" s="1"/>
  <c r="J1039" i="16"/>
  <c r="I1039" i="16"/>
  <c r="G1039" i="16"/>
  <c r="H1039" i="16" s="1"/>
  <c r="J1038" i="16"/>
  <c r="I1038" i="16"/>
  <c r="G1038" i="16"/>
  <c r="H1038" i="16" s="1"/>
  <c r="J1037" i="16"/>
  <c r="I1037" i="16"/>
  <c r="G1037" i="16"/>
  <c r="H1037" i="16" s="1"/>
  <c r="J1036" i="16"/>
  <c r="I1036" i="16"/>
  <c r="G1036" i="16"/>
  <c r="H1036" i="16" s="1"/>
  <c r="J1035" i="16"/>
  <c r="I1035" i="16"/>
  <c r="G1035" i="16"/>
  <c r="H1035" i="16" s="1"/>
  <c r="J1034" i="16"/>
  <c r="I1034" i="16"/>
  <c r="G1034" i="16"/>
  <c r="H1034" i="16" s="1"/>
  <c r="J1033" i="16"/>
  <c r="I1033" i="16"/>
  <c r="G1033" i="16"/>
  <c r="H1033" i="16" s="1"/>
  <c r="J1032" i="16"/>
  <c r="I1032" i="16"/>
  <c r="G1032" i="16"/>
  <c r="H1032" i="16" s="1"/>
  <c r="J1031" i="16"/>
  <c r="I1031" i="16"/>
  <c r="G1031" i="16"/>
  <c r="H1031" i="16" s="1"/>
  <c r="J1030" i="16"/>
  <c r="I1030" i="16"/>
  <c r="G1030" i="16"/>
  <c r="H1030" i="16" s="1"/>
  <c r="J1029" i="16"/>
  <c r="I1029" i="16"/>
  <c r="G1029" i="16"/>
  <c r="H1029" i="16" s="1"/>
  <c r="J1028" i="16"/>
  <c r="I1028" i="16"/>
  <c r="G1028" i="16"/>
  <c r="H1028" i="16" s="1"/>
  <c r="J1027" i="16"/>
  <c r="I1027" i="16"/>
  <c r="G1027" i="16"/>
  <c r="H1027" i="16" s="1"/>
  <c r="J1026" i="16"/>
  <c r="I1026" i="16"/>
  <c r="G1026" i="16"/>
  <c r="H1026" i="16" s="1"/>
  <c r="J1025" i="16"/>
  <c r="I1025" i="16"/>
  <c r="G1025" i="16"/>
  <c r="H1025" i="16" s="1"/>
  <c r="J1024" i="16"/>
  <c r="I1024" i="16"/>
  <c r="G1024" i="16"/>
  <c r="H1024" i="16" s="1"/>
  <c r="J1023" i="16"/>
  <c r="I1023" i="16"/>
  <c r="G1023" i="16"/>
  <c r="H1023" i="16" s="1"/>
  <c r="J1022" i="16"/>
  <c r="I1022" i="16"/>
  <c r="G1022" i="16"/>
  <c r="H1022" i="16" s="1"/>
  <c r="J1021" i="16"/>
  <c r="K1040" i="16" s="1"/>
  <c r="I1021" i="16"/>
  <c r="G1021" i="16"/>
  <c r="H1021" i="16" s="1"/>
  <c r="J1020" i="16"/>
  <c r="I1020" i="16"/>
  <c r="G1020" i="16"/>
  <c r="H1020" i="16" s="1"/>
  <c r="J1019" i="16"/>
  <c r="I1019" i="16"/>
  <c r="G1019" i="16"/>
  <c r="H1019" i="16" s="1"/>
  <c r="J1018" i="16"/>
  <c r="I1018" i="16"/>
  <c r="G1018" i="16"/>
  <c r="H1018" i="16" s="1"/>
  <c r="J1017" i="16"/>
  <c r="I1017" i="16"/>
  <c r="G1017" i="16"/>
  <c r="H1017" i="16" s="1"/>
  <c r="J1016" i="16"/>
  <c r="I1016" i="16"/>
  <c r="G1016" i="16"/>
  <c r="H1016" i="16" s="1"/>
  <c r="J1015" i="16"/>
  <c r="I1015" i="16"/>
  <c r="G1015" i="16"/>
  <c r="H1015" i="16" s="1"/>
  <c r="J1014" i="16"/>
  <c r="I1014" i="16"/>
  <c r="G1014" i="16"/>
  <c r="H1014" i="16" s="1"/>
  <c r="J1013" i="16"/>
  <c r="N1017" i="16" s="1"/>
  <c r="I1013" i="16"/>
  <c r="G1013" i="16"/>
  <c r="H1013" i="16" s="1"/>
  <c r="J1012" i="16"/>
  <c r="I1012" i="16"/>
  <c r="G1012" i="16"/>
  <c r="H1012" i="16" s="1"/>
  <c r="J1011" i="16"/>
  <c r="I1011" i="16"/>
  <c r="G1011" i="16"/>
  <c r="H1011" i="16" s="1"/>
  <c r="J1010" i="16"/>
  <c r="I1010" i="16"/>
  <c r="G1010" i="16"/>
  <c r="H1010" i="16" s="1"/>
  <c r="J1009" i="16"/>
  <c r="I1009" i="16"/>
  <c r="G1009" i="16"/>
  <c r="H1009" i="16" s="1"/>
  <c r="J1008" i="16"/>
  <c r="I1008" i="16"/>
  <c r="G1008" i="16"/>
  <c r="H1008" i="16" s="1"/>
  <c r="J1007" i="16"/>
  <c r="I1007" i="16"/>
  <c r="G1007" i="16"/>
  <c r="H1007" i="16" s="1"/>
  <c r="J1006" i="16"/>
  <c r="I1006" i="16"/>
  <c r="G1006" i="16"/>
  <c r="H1006" i="16" s="1"/>
  <c r="J1005" i="16"/>
  <c r="I1005" i="16"/>
  <c r="G1005" i="16"/>
  <c r="H1005" i="16" s="1"/>
  <c r="J1004" i="16"/>
  <c r="I1004" i="16"/>
  <c r="G1004" i="16"/>
  <c r="H1004" i="16" s="1"/>
  <c r="J1003" i="16"/>
  <c r="I1003" i="16"/>
  <c r="G1003" i="16"/>
  <c r="H1003" i="16" s="1"/>
  <c r="J1002" i="16"/>
  <c r="I1002" i="16"/>
  <c r="G1002" i="16"/>
  <c r="H1002" i="16" s="1"/>
  <c r="J1001" i="16"/>
  <c r="I1001" i="16"/>
  <c r="G1001" i="16"/>
  <c r="H1001" i="16" s="1"/>
  <c r="J1000" i="16"/>
  <c r="I1000" i="16"/>
  <c r="G1000" i="16"/>
  <c r="H1000" i="16" s="1"/>
  <c r="J999" i="16"/>
  <c r="I999" i="16"/>
  <c r="G999" i="16"/>
  <c r="H999" i="16" s="1"/>
  <c r="J998" i="16"/>
  <c r="I998" i="16"/>
  <c r="G998" i="16"/>
  <c r="H998" i="16" s="1"/>
  <c r="J997" i="16"/>
  <c r="I997" i="16"/>
  <c r="G997" i="16"/>
  <c r="H997" i="16" s="1"/>
  <c r="J996" i="16"/>
  <c r="I996" i="16"/>
  <c r="G996" i="16"/>
  <c r="H996" i="16" s="1"/>
  <c r="J995" i="16"/>
  <c r="I995" i="16"/>
  <c r="G995" i="16"/>
  <c r="H995" i="16" s="1"/>
  <c r="J994" i="16"/>
  <c r="I994" i="16"/>
  <c r="G994" i="16"/>
  <c r="H994" i="16" s="1"/>
  <c r="J993" i="16"/>
  <c r="I993" i="16"/>
  <c r="G993" i="16"/>
  <c r="H993" i="16" s="1"/>
  <c r="J992" i="16"/>
  <c r="I992" i="16"/>
  <c r="G992" i="16"/>
  <c r="H992" i="16" s="1"/>
  <c r="J991" i="16"/>
  <c r="I991" i="16"/>
  <c r="G991" i="16"/>
  <c r="H991" i="16" s="1"/>
  <c r="J990" i="16"/>
  <c r="I990" i="16"/>
  <c r="G990" i="16"/>
  <c r="H990" i="16" s="1"/>
  <c r="J989" i="16"/>
  <c r="N993" i="16" s="1"/>
  <c r="I989" i="16"/>
  <c r="G989" i="16"/>
  <c r="H989" i="16" s="1"/>
  <c r="J988" i="16"/>
  <c r="I988" i="16"/>
  <c r="G988" i="16"/>
  <c r="H988" i="16" s="1"/>
  <c r="J987" i="16"/>
  <c r="I987" i="16"/>
  <c r="G987" i="16"/>
  <c r="H987" i="16" s="1"/>
  <c r="J986" i="16"/>
  <c r="I986" i="16"/>
  <c r="G986" i="16"/>
  <c r="H986" i="16" s="1"/>
  <c r="J985" i="16"/>
  <c r="I985" i="16"/>
  <c r="G985" i="16"/>
  <c r="H985" i="16" s="1"/>
  <c r="J984" i="16"/>
  <c r="I984" i="16"/>
  <c r="G984" i="16"/>
  <c r="H984" i="16" s="1"/>
  <c r="J983" i="16"/>
  <c r="I983" i="16"/>
  <c r="G983" i="16"/>
  <c r="H983" i="16" s="1"/>
  <c r="J982" i="16"/>
  <c r="I982" i="16"/>
  <c r="G982" i="16"/>
  <c r="H982" i="16" s="1"/>
  <c r="J981" i="16"/>
  <c r="I981" i="16"/>
  <c r="G981" i="16"/>
  <c r="H981" i="16" s="1"/>
  <c r="J980" i="16"/>
  <c r="I980" i="16"/>
  <c r="G980" i="16"/>
  <c r="H980" i="16" s="1"/>
  <c r="J979" i="16"/>
  <c r="I979" i="16"/>
  <c r="G979" i="16"/>
  <c r="H979" i="16" s="1"/>
  <c r="J978" i="16"/>
  <c r="I978" i="16"/>
  <c r="G978" i="16"/>
  <c r="H978" i="16" s="1"/>
  <c r="J977" i="16"/>
  <c r="I977" i="16"/>
  <c r="G977" i="16"/>
  <c r="H977" i="16" s="1"/>
  <c r="J976" i="16"/>
  <c r="I976" i="16"/>
  <c r="G976" i="16"/>
  <c r="H976" i="16" s="1"/>
  <c r="J975" i="16"/>
  <c r="I975" i="16"/>
  <c r="G975" i="16"/>
  <c r="H975" i="16" s="1"/>
  <c r="J974" i="16"/>
  <c r="I974" i="16"/>
  <c r="G974" i="16"/>
  <c r="H974" i="16" s="1"/>
  <c r="J973" i="16"/>
  <c r="I973" i="16"/>
  <c r="G973" i="16"/>
  <c r="H973" i="16" s="1"/>
  <c r="J972" i="16"/>
  <c r="I972" i="16"/>
  <c r="G972" i="16"/>
  <c r="H972" i="16" s="1"/>
  <c r="J971" i="16"/>
  <c r="I971" i="16"/>
  <c r="G971" i="16"/>
  <c r="H971" i="16" s="1"/>
  <c r="J970" i="16"/>
  <c r="I970" i="16"/>
  <c r="G970" i="16"/>
  <c r="H970" i="16" s="1"/>
  <c r="J969" i="16"/>
  <c r="I969" i="16"/>
  <c r="G969" i="16"/>
  <c r="H969" i="16" s="1"/>
  <c r="J968" i="16"/>
  <c r="I968" i="16"/>
  <c r="G968" i="16"/>
  <c r="H968" i="16" s="1"/>
  <c r="J967" i="16"/>
  <c r="I967" i="16"/>
  <c r="G967" i="16"/>
  <c r="H967" i="16" s="1"/>
  <c r="J966" i="16"/>
  <c r="I966" i="16"/>
  <c r="G966" i="16"/>
  <c r="H966" i="16" s="1"/>
  <c r="J965" i="16"/>
  <c r="I965" i="16"/>
  <c r="G965" i="16"/>
  <c r="H965" i="16" s="1"/>
  <c r="J964" i="16"/>
  <c r="I964" i="16"/>
  <c r="G964" i="16"/>
  <c r="H964" i="16" s="1"/>
  <c r="J963" i="16"/>
  <c r="I963" i="16"/>
  <c r="G963" i="16"/>
  <c r="H963" i="16" s="1"/>
  <c r="J962" i="16"/>
  <c r="I962" i="16"/>
  <c r="G962" i="16"/>
  <c r="H962" i="16" s="1"/>
  <c r="J961" i="16"/>
  <c r="I961" i="16"/>
  <c r="G961" i="16"/>
  <c r="H961" i="16" s="1"/>
  <c r="J960" i="16"/>
  <c r="I960" i="16"/>
  <c r="G960" i="16"/>
  <c r="H960" i="16" s="1"/>
  <c r="J959" i="16"/>
  <c r="I959" i="16"/>
  <c r="G959" i="16"/>
  <c r="H959" i="16" s="1"/>
  <c r="J958" i="16"/>
  <c r="I958" i="16"/>
  <c r="G958" i="16"/>
  <c r="H958" i="16" s="1"/>
  <c r="J957" i="16"/>
  <c r="N961" i="16" s="1"/>
  <c r="I957" i="16"/>
  <c r="G957" i="16"/>
  <c r="H957" i="16" s="1"/>
  <c r="J956" i="16"/>
  <c r="I956" i="16"/>
  <c r="G956" i="16"/>
  <c r="H956" i="16" s="1"/>
  <c r="J955" i="16"/>
  <c r="I955" i="16"/>
  <c r="G955" i="16"/>
  <c r="H955" i="16" s="1"/>
  <c r="J954" i="16"/>
  <c r="I954" i="16"/>
  <c r="G954" i="16"/>
  <c r="H954" i="16" s="1"/>
  <c r="J953" i="16"/>
  <c r="I953" i="16"/>
  <c r="G953" i="16"/>
  <c r="H953" i="16" s="1"/>
  <c r="J952" i="16"/>
  <c r="I952" i="16"/>
  <c r="G952" i="16"/>
  <c r="H952" i="16" s="1"/>
  <c r="J951" i="16"/>
  <c r="I951" i="16"/>
  <c r="G951" i="16"/>
  <c r="H951" i="16" s="1"/>
  <c r="J950" i="16"/>
  <c r="I950" i="16"/>
  <c r="G950" i="16"/>
  <c r="H950" i="16" s="1"/>
  <c r="J949" i="16"/>
  <c r="I949" i="16"/>
  <c r="G949" i="16"/>
  <c r="H949" i="16" s="1"/>
  <c r="J948" i="16"/>
  <c r="I948" i="16"/>
  <c r="G948" i="16"/>
  <c r="H948" i="16" s="1"/>
  <c r="J947" i="16"/>
  <c r="I947" i="16"/>
  <c r="G947" i="16"/>
  <c r="H947" i="16" s="1"/>
  <c r="J946" i="16"/>
  <c r="I946" i="16"/>
  <c r="G946" i="16"/>
  <c r="H946" i="16" s="1"/>
  <c r="J945" i="16"/>
  <c r="I945" i="16"/>
  <c r="G945" i="16"/>
  <c r="H945" i="16" s="1"/>
  <c r="J944" i="16"/>
  <c r="I944" i="16"/>
  <c r="G944" i="16"/>
  <c r="H944" i="16" s="1"/>
  <c r="J943" i="16"/>
  <c r="I943" i="16"/>
  <c r="G943" i="16"/>
  <c r="H943" i="16" s="1"/>
  <c r="J942" i="16"/>
  <c r="I942" i="16"/>
  <c r="G942" i="16"/>
  <c r="H942" i="16" s="1"/>
  <c r="J941" i="16"/>
  <c r="I941" i="16"/>
  <c r="G941" i="16"/>
  <c r="H941" i="16" s="1"/>
  <c r="J940" i="16"/>
  <c r="I940" i="16"/>
  <c r="G940" i="16"/>
  <c r="H940" i="16" s="1"/>
  <c r="J939" i="16"/>
  <c r="I939" i="16"/>
  <c r="G939" i="16"/>
  <c r="H939" i="16" s="1"/>
  <c r="J938" i="16"/>
  <c r="I938" i="16"/>
  <c r="G938" i="16"/>
  <c r="H938" i="16" s="1"/>
  <c r="J937" i="16"/>
  <c r="I937" i="16"/>
  <c r="G937" i="16"/>
  <c r="H937" i="16" s="1"/>
  <c r="J936" i="16"/>
  <c r="I936" i="16"/>
  <c r="G936" i="16"/>
  <c r="H936" i="16" s="1"/>
  <c r="J935" i="16"/>
  <c r="I935" i="16"/>
  <c r="G935" i="16"/>
  <c r="H935" i="16" s="1"/>
  <c r="J934" i="16"/>
  <c r="I934" i="16"/>
  <c r="G934" i="16"/>
  <c r="H934" i="16" s="1"/>
  <c r="J933" i="16"/>
  <c r="I933" i="16"/>
  <c r="G933" i="16"/>
  <c r="H933" i="16" s="1"/>
  <c r="J932" i="16"/>
  <c r="I932" i="16"/>
  <c r="G932" i="16"/>
  <c r="H932" i="16" s="1"/>
  <c r="J931" i="16"/>
  <c r="I931" i="16"/>
  <c r="G931" i="16"/>
  <c r="H931" i="16" s="1"/>
  <c r="J930" i="16"/>
  <c r="I930" i="16"/>
  <c r="G930" i="16"/>
  <c r="H930" i="16" s="1"/>
  <c r="J929" i="16"/>
  <c r="I929" i="16"/>
  <c r="G929" i="16"/>
  <c r="H929" i="16" s="1"/>
  <c r="J928" i="16"/>
  <c r="I928" i="16"/>
  <c r="G928" i="16"/>
  <c r="H928" i="16" s="1"/>
  <c r="J927" i="16"/>
  <c r="I927" i="16"/>
  <c r="G927" i="16"/>
  <c r="H927" i="16" s="1"/>
  <c r="J926" i="16"/>
  <c r="I926" i="16"/>
  <c r="G926" i="16"/>
  <c r="H926" i="16" s="1"/>
  <c r="J925" i="16"/>
  <c r="N929" i="16" s="1"/>
  <c r="I925" i="16"/>
  <c r="G925" i="16"/>
  <c r="H925" i="16" s="1"/>
  <c r="J924" i="16"/>
  <c r="I924" i="16"/>
  <c r="G924" i="16"/>
  <c r="H924" i="16" s="1"/>
  <c r="J923" i="16"/>
  <c r="I923" i="16"/>
  <c r="G923" i="16"/>
  <c r="H923" i="16" s="1"/>
  <c r="J922" i="16"/>
  <c r="I922" i="16"/>
  <c r="G922" i="16"/>
  <c r="H922" i="16" s="1"/>
  <c r="J921" i="16"/>
  <c r="N923" i="16" s="1"/>
  <c r="I921" i="16"/>
  <c r="G921" i="16"/>
  <c r="H921" i="16" s="1"/>
  <c r="J920" i="16"/>
  <c r="I920" i="16"/>
  <c r="G920" i="16"/>
  <c r="H920" i="16" s="1"/>
  <c r="J919" i="16"/>
  <c r="N921" i="16" s="1"/>
  <c r="I919" i="16"/>
  <c r="G919" i="16"/>
  <c r="H919" i="16" s="1"/>
  <c r="J918" i="16"/>
  <c r="I918" i="16"/>
  <c r="G918" i="16"/>
  <c r="H918" i="16" s="1"/>
  <c r="J917" i="16"/>
  <c r="I917" i="16"/>
  <c r="G917" i="16"/>
  <c r="H917" i="16" s="1"/>
  <c r="J916" i="16"/>
  <c r="N918" i="16" s="1"/>
  <c r="I916" i="16"/>
  <c r="G916" i="16"/>
  <c r="H916" i="16" s="1"/>
  <c r="J915" i="16"/>
  <c r="I915" i="16"/>
  <c r="G915" i="16"/>
  <c r="H915" i="16" s="1"/>
  <c r="J914" i="16"/>
  <c r="I914" i="16"/>
  <c r="G914" i="16"/>
  <c r="H914" i="16" s="1"/>
  <c r="J913" i="16"/>
  <c r="I913" i="16"/>
  <c r="G913" i="16"/>
  <c r="H913" i="16" s="1"/>
  <c r="J912" i="16"/>
  <c r="I912" i="16"/>
  <c r="G912" i="16"/>
  <c r="H912" i="16" s="1"/>
  <c r="J911" i="16"/>
  <c r="N911" i="16" s="1"/>
  <c r="I911" i="16"/>
  <c r="G911" i="16"/>
  <c r="H911" i="16" s="1"/>
  <c r="J910" i="16"/>
  <c r="I910" i="16"/>
  <c r="G910" i="16"/>
  <c r="H910" i="16" s="1"/>
  <c r="J909" i="16"/>
  <c r="I909" i="16"/>
  <c r="G909" i="16"/>
  <c r="H909" i="16" s="1"/>
  <c r="J908" i="16"/>
  <c r="I908" i="16"/>
  <c r="G908" i="16"/>
  <c r="H908" i="16" s="1"/>
  <c r="J907" i="16"/>
  <c r="I907" i="16"/>
  <c r="G907" i="16"/>
  <c r="H907" i="16" s="1"/>
  <c r="J906" i="16"/>
  <c r="I906" i="16"/>
  <c r="G906" i="16"/>
  <c r="H906" i="16" s="1"/>
  <c r="J905" i="16"/>
  <c r="I905" i="16"/>
  <c r="G905" i="16"/>
  <c r="H905" i="16" s="1"/>
  <c r="J904" i="16"/>
  <c r="I904" i="16"/>
  <c r="G904" i="16"/>
  <c r="H904" i="16" s="1"/>
  <c r="J903" i="16"/>
  <c r="I903" i="16"/>
  <c r="G903" i="16"/>
  <c r="H903" i="16" s="1"/>
  <c r="N902" i="16"/>
  <c r="J902" i="16"/>
  <c r="I902" i="16"/>
  <c r="G902" i="16"/>
  <c r="H902" i="16" s="1"/>
  <c r="J901" i="16"/>
  <c r="N905" i="16" s="1"/>
  <c r="I901" i="16"/>
  <c r="G901" i="16"/>
  <c r="H901" i="16" s="1"/>
  <c r="J900" i="16"/>
  <c r="I900" i="16"/>
  <c r="G900" i="16"/>
  <c r="H900" i="16" s="1"/>
  <c r="J899" i="16"/>
  <c r="I899" i="16"/>
  <c r="G899" i="16"/>
  <c r="H899" i="16" s="1"/>
  <c r="J898" i="16"/>
  <c r="I898" i="16"/>
  <c r="G898" i="16"/>
  <c r="H898" i="16" s="1"/>
  <c r="J897" i="16"/>
  <c r="I897" i="16"/>
  <c r="G897" i="16"/>
  <c r="H897" i="16" s="1"/>
  <c r="J896" i="16"/>
  <c r="I896" i="16"/>
  <c r="G896" i="16"/>
  <c r="H896" i="16" s="1"/>
  <c r="J895" i="16"/>
  <c r="N897" i="16" s="1"/>
  <c r="I895" i="16"/>
  <c r="G895" i="16"/>
  <c r="H895" i="16" s="1"/>
  <c r="J894" i="16"/>
  <c r="I894" i="16"/>
  <c r="G894" i="16"/>
  <c r="H894" i="16" s="1"/>
  <c r="J893" i="16"/>
  <c r="N895" i="16" s="1"/>
  <c r="I893" i="16"/>
  <c r="G893" i="16"/>
  <c r="H893" i="16" s="1"/>
  <c r="J892" i="16"/>
  <c r="I892" i="16"/>
  <c r="G892" i="16"/>
  <c r="H892" i="16" s="1"/>
  <c r="J891" i="16"/>
  <c r="I891" i="16"/>
  <c r="G891" i="16"/>
  <c r="H891" i="16" s="1"/>
  <c r="J890" i="16"/>
  <c r="I890" i="16"/>
  <c r="G890" i="16"/>
  <c r="H890" i="16" s="1"/>
  <c r="J889" i="16"/>
  <c r="I889" i="16"/>
  <c r="G889" i="16"/>
  <c r="H889" i="16" s="1"/>
  <c r="J888" i="16"/>
  <c r="I888" i="16"/>
  <c r="G888" i="16"/>
  <c r="H888" i="16" s="1"/>
  <c r="J887" i="16"/>
  <c r="N891" i="16" s="1"/>
  <c r="I887" i="16"/>
  <c r="G887" i="16"/>
  <c r="H887" i="16" s="1"/>
  <c r="J886" i="16"/>
  <c r="I886" i="16"/>
  <c r="G886" i="16"/>
  <c r="H886" i="16" s="1"/>
  <c r="J885" i="16"/>
  <c r="K904" i="16" s="1"/>
  <c r="I885" i="16"/>
  <c r="G885" i="16"/>
  <c r="H885" i="16" s="1"/>
  <c r="J884" i="16"/>
  <c r="I884" i="16"/>
  <c r="G884" i="16"/>
  <c r="H884" i="16" s="1"/>
  <c r="J883" i="16"/>
  <c r="I883" i="16"/>
  <c r="G883" i="16"/>
  <c r="H883" i="16" s="1"/>
  <c r="J882" i="16"/>
  <c r="I882" i="16"/>
  <c r="G882" i="16"/>
  <c r="H882" i="16" s="1"/>
  <c r="J881" i="16"/>
  <c r="I881" i="16"/>
  <c r="G881" i="16"/>
  <c r="H881" i="16" s="1"/>
  <c r="J880" i="16"/>
  <c r="I880" i="16"/>
  <c r="G880" i="16"/>
  <c r="H880" i="16" s="1"/>
  <c r="J879" i="16"/>
  <c r="I879" i="16"/>
  <c r="G879" i="16"/>
  <c r="H879" i="16" s="1"/>
  <c r="J878" i="16"/>
  <c r="L927" i="16" s="1"/>
  <c r="I878" i="16"/>
  <c r="H878" i="16"/>
  <c r="G878" i="16"/>
  <c r="J877" i="16"/>
  <c r="I877" i="16"/>
  <c r="G877" i="16"/>
  <c r="H877" i="16" s="1"/>
  <c r="J876" i="16"/>
  <c r="I876" i="16"/>
  <c r="H876" i="16"/>
  <c r="G876" i="16"/>
  <c r="J875" i="16"/>
  <c r="I875" i="16"/>
  <c r="G875" i="16"/>
  <c r="H875" i="16" s="1"/>
  <c r="J874" i="16"/>
  <c r="I874" i="16"/>
  <c r="H874" i="16"/>
  <c r="G874" i="16"/>
  <c r="J873" i="16"/>
  <c r="I873" i="16"/>
  <c r="G873" i="16"/>
  <c r="H873" i="16" s="1"/>
  <c r="J872" i="16"/>
  <c r="I872" i="16"/>
  <c r="G872" i="16"/>
  <c r="H872" i="16" s="1"/>
  <c r="J871" i="16"/>
  <c r="I871" i="16"/>
  <c r="G871" i="16"/>
  <c r="H871" i="16" s="1"/>
  <c r="J870" i="16"/>
  <c r="I870" i="16"/>
  <c r="G870" i="16"/>
  <c r="H870" i="16" s="1"/>
  <c r="J869" i="16"/>
  <c r="N873" i="16" s="1"/>
  <c r="I869" i="16"/>
  <c r="H869" i="16"/>
  <c r="G869" i="16"/>
  <c r="J868" i="16"/>
  <c r="I868" i="16"/>
  <c r="G868" i="16"/>
  <c r="H868" i="16" s="1"/>
  <c r="J867" i="16"/>
  <c r="I867" i="16"/>
  <c r="H867" i="16"/>
  <c r="G867" i="16"/>
  <c r="J866" i="16"/>
  <c r="I866" i="16"/>
  <c r="G866" i="16"/>
  <c r="H866" i="16" s="1"/>
  <c r="J865" i="16"/>
  <c r="I865" i="16"/>
  <c r="G865" i="16"/>
  <c r="H865" i="16" s="1"/>
  <c r="J864" i="16"/>
  <c r="I864" i="16"/>
  <c r="G864" i="16"/>
  <c r="H864" i="16" s="1"/>
  <c r="J863" i="16"/>
  <c r="I863" i="16"/>
  <c r="G863" i="16"/>
  <c r="H863" i="16" s="1"/>
  <c r="J862" i="16"/>
  <c r="M960" i="16" s="1"/>
  <c r="I862" i="16"/>
  <c r="G862" i="16"/>
  <c r="H862" i="16" s="1"/>
  <c r="J861" i="16"/>
  <c r="I861" i="16"/>
  <c r="G861" i="16"/>
  <c r="H861" i="16" s="1"/>
  <c r="J860" i="16"/>
  <c r="I860" i="16"/>
  <c r="G860" i="16"/>
  <c r="H860" i="16" s="1"/>
  <c r="J859" i="16"/>
  <c r="I859" i="16"/>
  <c r="H859" i="16"/>
  <c r="G859" i="16"/>
  <c r="J858" i="16"/>
  <c r="I858" i="16"/>
  <c r="G858" i="16"/>
  <c r="H858" i="16" s="1"/>
  <c r="J857" i="16"/>
  <c r="I857" i="16"/>
  <c r="G857" i="16"/>
  <c r="H857" i="16" s="1"/>
  <c r="J856" i="16"/>
  <c r="I856" i="16"/>
  <c r="G856" i="16"/>
  <c r="H856" i="16" s="1"/>
  <c r="J855" i="16"/>
  <c r="I855" i="16"/>
  <c r="G855" i="16"/>
  <c r="H855" i="16" s="1"/>
  <c r="J854" i="16"/>
  <c r="I854" i="16"/>
  <c r="G854" i="16"/>
  <c r="H854" i="16" s="1"/>
  <c r="J853" i="16"/>
  <c r="I853" i="16"/>
  <c r="H853" i="16"/>
  <c r="G853" i="16"/>
  <c r="J852" i="16"/>
  <c r="I852" i="16"/>
  <c r="G852" i="16"/>
  <c r="H852" i="16" s="1"/>
  <c r="J851" i="16"/>
  <c r="I851" i="16"/>
  <c r="H851" i="16"/>
  <c r="G851" i="16"/>
  <c r="J850" i="16"/>
  <c r="I850" i="16"/>
  <c r="G850" i="16"/>
  <c r="H850" i="16" s="1"/>
  <c r="J849" i="16"/>
  <c r="I849" i="16"/>
  <c r="H849" i="16"/>
  <c r="G849" i="16"/>
  <c r="J848" i="16"/>
  <c r="I848" i="16"/>
  <c r="G848" i="16"/>
  <c r="H848" i="16" s="1"/>
  <c r="J847" i="16"/>
  <c r="I847" i="16"/>
  <c r="H847" i="16"/>
  <c r="G847" i="16"/>
  <c r="J846" i="16"/>
  <c r="I846" i="16"/>
  <c r="G846" i="16"/>
  <c r="H846" i="16" s="1"/>
  <c r="J845" i="16"/>
  <c r="N849" i="16" s="1"/>
  <c r="I845" i="16"/>
  <c r="H845" i="16"/>
  <c r="G845" i="16"/>
  <c r="J844" i="16"/>
  <c r="I844" i="16"/>
  <c r="G844" i="16"/>
  <c r="H844" i="16" s="1"/>
  <c r="J843" i="16"/>
  <c r="I843" i="16"/>
  <c r="H843" i="16"/>
  <c r="G843" i="16"/>
  <c r="J842" i="16"/>
  <c r="I842" i="16"/>
  <c r="G842" i="16"/>
  <c r="H842" i="16" s="1"/>
  <c r="J841" i="16"/>
  <c r="I841" i="16"/>
  <c r="G841" i="16"/>
  <c r="H841" i="16" s="1"/>
  <c r="J840" i="16"/>
  <c r="I840" i="16"/>
  <c r="H840" i="16"/>
  <c r="G840" i="16"/>
  <c r="J839" i="16"/>
  <c r="I839" i="16"/>
  <c r="G839" i="16"/>
  <c r="H839" i="16" s="1"/>
  <c r="J838" i="16"/>
  <c r="I838" i="16"/>
  <c r="G838" i="16"/>
  <c r="H838" i="16" s="1"/>
  <c r="J837" i="16"/>
  <c r="N841" i="16" s="1"/>
  <c r="I837" i="16"/>
  <c r="G837" i="16"/>
  <c r="H837" i="16" s="1"/>
  <c r="J836" i="16"/>
  <c r="I836" i="16"/>
  <c r="G836" i="16"/>
  <c r="H836" i="16" s="1"/>
  <c r="J835" i="16"/>
  <c r="I835" i="16"/>
  <c r="G835" i="16"/>
  <c r="H835" i="16" s="1"/>
  <c r="J834" i="16"/>
  <c r="I834" i="16"/>
  <c r="G834" i="16"/>
  <c r="H834" i="16" s="1"/>
  <c r="J833" i="16"/>
  <c r="I833" i="16"/>
  <c r="G833" i="16"/>
  <c r="H833" i="16" s="1"/>
  <c r="J832" i="16"/>
  <c r="I832" i="16"/>
  <c r="G832" i="16"/>
  <c r="H832" i="16" s="1"/>
  <c r="J831" i="16"/>
  <c r="I831" i="16"/>
  <c r="H831" i="16"/>
  <c r="G831" i="16"/>
  <c r="J830" i="16"/>
  <c r="I830" i="16"/>
  <c r="G830" i="16"/>
  <c r="H830" i="16" s="1"/>
  <c r="J829" i="16"/>
  <c r="N833" i="16" s="1"/>
  <c r="I829" i="16"/>
  <c r="H829" i="16"/>
  <c r="G829" i="16"/>
  <c r="J828" i="16"/>
  <c r="I828" i="16"/>
  <c r="G828" i="16"/>
  <c r="H828" i="16" s="1"/>
  <c r="J827" i="16"/>
  <c r="I827" i="16"/>
  <c r="H827" i="16"/>
  <c r="G827" i="16"/>
  <c r="J826" i="16"/>
  <c r="I826" i="16"/>
  <c r="G826" i="16"/>
  <c r="H826" i="16" s="1"/>
  <c r="N825" i="16"/>
  <c r="J825" i="16"/>
  <c r="I825" i="16"/>
  <c r="G825" i="16"/>
  <c r="H825" i="16" s="1"/>
  <c r="J824" i="16"/>
  <c r="I824" i="16"/>
  <c r="G824" i="16"/>
  <c r="H824" i="16" s="1"/>
  <c r="J823" i="16"/>
  <c r="I823" i="16"/>
  <c r="G823" i="16"/>
  <c r="H823" i="16" s="1"/>
  <c r="J822" i="16"/>
  <c r="I822" i="16"/>
  <c r="H822" i="16"/>
  <c r="G822" i="16"/>
  <c r="J821" i="16"/>
  <c r="I821" i="16"/>
  <c r="G821" i="16"/>
  <c r="H821" i="16" s="1"/>
  <c r="J820" i="16"/>
  <c r="I820" i="16"/>
  <c r="G820" i="16"/>
  <c r="H820" i="16" s="1"/>
  <c r="J819" i="16"/>
  <c r="I819" i="16"/>
  <c r="G819" i="16"/>
  <c r="H819" i="16" s="1"/>
  <c r="N818" i="16"/>
  <c r="J818" i="16"/>
  <c r="I818" i="16"/>
  <c r="G818" i="16"/>
  <c r="H818" i="16" s="1"/>
  <c r="J817" i="16"/>
  <c r="I817" i="16"/>
  <c r="G817" i="16"/>
  <c r="H817" i="16" s="1"/>
  <c r="J816" i="16"/>
  <c r="I816" i="16"/>
  <c r="G816" i="16"/>
  <c r="H816" i="16" s="1"/>
  <c r="J815" i="16"/>
  <c r="I815" i="16"/>
  <c r="G815" i="16"/>
  <c r="H815" i="16" s="1"/>
  <c r="J814" i="16"/>
  <c r="I814" i="16"/>
  <c r="G814" i="16"/>
  <c r="H814" i="16" s="1"/>
  <c r="J813" i="16"/>
  <c r="I813" i="16"/>
  <c r="H813" i="16"/>
  <c r="G813" i="16"/>
  <c r="J812" i="16"/>
  <c r="I812" i="16"/>
  <c r="G812" i="16"/>
  <c r="H812" i="16" s="1"/>
  <c r="J811" i="16"/>
  <c r="I811" i="16"/>
  <c r="G811" i="16"/>
  <c r="H811" i="16" s="1"/>
  <c r="J810" i="16"/>
  <c r="I810" i="16"/>
  <c r="G810" i="16"/>
  <c r="H810" i="16" s="1"/>
  <c r="J809" i="16"/>
  <c r="I809" i="16"/>
  <c r="G809" i="16"/>
  <c r="H809" i="16" s="1"/>
  <c r="J808" i="16"/>
  <c r="I808" i="16"/>
  <c r="G808" i="16"/>
  <c r="H808" i="16" s="1"/>
  <c r="J807" i="16"/>
  <c r="I807" i="16"/>
  <c r="G807" i="16"/>
  <c r="H807" i="16" s="1"/>
  <c r="J806" i="16"/>
  <c r="I806" i="16"/>
  <c r="G806" i="16"/>
  <c r="H806" i="16" s="1"/>
  <c r="J805" i="16"/>
  <c r="I805" i="16"/>
  <c r="H805" i="16"/>
  <c r="G805" i="16"/>
  <c r="J804" i="16"/>
  <c r="I804" i="16"/>
  <c r="G804" i="16"/>
  <c r="H804" i="16" s="1"/>
  <c r="J803" i="16"/>
  <c r="I803" i="16"/>
  <c r="G803" i="16"/>
  <c r="H803" i="16" s="1"/>
  <c r="J802" i="16"/>
  <c r="I802" i="16"/>
  <c r="G802" i="16"/>
  <c r="H802" i="16" s="1"/>
  <c r="J801" i="16"/>
  <c r="I801" i="16"/>
  <c r="G801" i="16"/>
  <c r="H801" i="16" s="1"/>
  <c r="J800" i="16"/>
  <c r="I800" i="16"/>
  <c r="G800" i="16"/>
  <c r="H800" i="16" s="1"/>
  <c r="J799" i="16"/>
  <c r="I799" i="16"/>
  <c r="G799" i="16"/>
  <c r="H799" i="16" s="1"/>
  <c r="J798" i="16"/>
  <c r="N802" i="16" s="1"/>
  <c r="I798" i="16"/>
  <c r="G798" i="16"/>
  <c r="H798" i="16" s="1"/>
  <c r="J797" i="16"/>
  <c r="I797" i="16"/>
  <c r="G797" i="16"/>
  <c r="H797" i="16" s="1"/>
  <c r="J796" i="16"/>
  <c r="I796" i="16"/>
  <c r="G796" i="16"/>
  <c r="H796" i="16" s="1"/>
  <c r="J795" i="16"/>
  <c r="I795" i="16"/>
  <c r="G795" i="16"/>
  <c r="H795" i="16" s="1"/>
  <c r="J794" i="16"/>
  <c r="I794" i="16"/>
  <c r="G794" i="16"/>
  <c r="H794" i="16" s="1"/>
  <c r="J793" i="16"/>
  <c r="I793" i="16"/>
  <c r="G793" i="16"/>
  <c r="H793" i="16" s="1"/>
  <c r="J792" i="16"/>
  <c r="I792" i="16"/>
  <c r="G792" i="16"/>
  <c r="H792" i="16" s="1"/>
  <c r="J791" i="16"/>
  <c r="I791" i="16"/>
  <c r="H791" i="16"/>
  <c r="G791" i="16"/>
  <c r="J790" i="16"/>
  <c r="I790" i="16"/>
  <c r="G790" i="16"/>
  <c r="H790" i="16" s="1"/>
  <c r="J789" i="16"/>
  <c r="I789" i="16"/>
  <c r="G789" i="16"/>
  <c r="H789" i="16" s="1"/>
  <c r="J788" i="16"/>
  <c r="I788" i="16"/>
  <c r="G788" i="16"/>
  <c r="H788" i="16" s="1"/>
  <c r="J787" i="16"/>
  <c r="I787" i="16"/>
  <c r="G787" i="16"/>
  <c r="H787" i="16" s="1"/>
  <c r="J786" i="16"/>
  <c r="I786" i="16"/>
  <c r="G786" i="16"/>
  <c r="H786" i="16" s="1"/>
  <c r="J785" i="16"/>
  <c r="I785" i="16"/>
  <c r="G785" i="16"/>
  <c r="H785" i="16" s="1"/>
  <c r="J784" i="16"/>
  <c r="N786" i="16" s="1"/>
  <c r="I784" i="16"/>
  <c r="G784" i="16"/>
  <c r="H784" i="16" s="1"/>
  <c r="J783" i="16"/>
  <c r="I783" i="16"/>
  <c r="G783" i="16"/>
  <c r="H783" i="16" s="1"/>
  <c r="J782" i="16"/>
  <c r="I782" i="16"/>
  <c r="G782" i="16"/>
  <c r="H782" i="16" s="1"/>
  <c r="J781" i="16"/>
  <c r="I781" i="16"/>
  <c r="G781" i="16"/>
  <c r="H781" i="16" s="1"/>
  <c r="J780" i="16"/>
  <c r="I780" i="16"/>
  <c r="G780" i="16"/>
  <c r="H780" i="16" s="1"/>
  <c r="J779" i="16"/>
  <c r="I779" i="16"/>
  <c r="G779" i="16"/>
  <c r="H779" i="16" s="1"/>
  <c r="J778" i="16"/>
  <c r="I778" i="16"/>
  <c r="G778" i="16"/>
  <c r="H778" i="16" s="1"/>
  <c r="J777" i="16"/>
  <c r="I777" i="16"/>
  <c r="G777" i="16"/>
  <c r="H777" i="16" s="1"/>
  <c r="J776" i="16"/>
  <c r="I776" i="16"/>
  <c r="G776" i="16"/>
  <c r="H776" i="16" s="1"/>
  <c r="J775" i="16"/>
  <c r="I775" i="16"/>
  <c r="G775" i="16"/>
  <c r="H775" i="16" s="1"/>
  <c r="J774" i="16"/>
  <c r="I774" i="16"/>
  <c r="G774" i="16"/>
  <c r="H774" i="16" s="1"/>
  <c r="J773" i="16"/>
  <c r="I773" i="16"/>
  <c r="G773" i="16"/>
  <c r="H773" i="16" s="1"/>
  <c r="J772" i="16"/>
  <c r="I772" i="16"/>
  <c r="G772" i="16"/>
  <c r="H772" i="16" s="1"/>
  <c r="J771" i="16"/>
  <c r="I771" i="16"/>
  <c r="G771" i="16"/>
  <c r="H771" i="16" s="1"/>
  <c r="J770" i="16"/>
  <c r="I770" i="16"/>
  <c r="G770" i="16"/>
  <c r="H770" i="16" s="1"/>
  <c r="J769" i="16"/>
  <c r="I769" i="16"/>
  <c r="G769" i="16"/>
  <c r="H769" i="16" s="1"/>
  <c r="J768" i="16"/>
  <c r="I768" i="16"/>
  <c r="G768" i="16"/>
  <c r="H768" i="16" s="1"/>
  <c r="J767" i="16"/>
  <c r="I767" i="16"/>
  <c r="G767" i="16"/>
  <c r="H767" i="16" s="1"/>
  <c r="J766" i="16"/>
  <c r="I766" i="16"/>
  <c r="G766" i="16"/>
  <c r="H766" i="16" s="1"/>
  <c r="J765" i="16"/>
  <c r="I765" i="16"/>
  <c r="G765" i="16"/>
  <c r="H765" i="16" s="1"/>
  <c r="J764" i="16"/>
  <c r="I764" i="16"/>
  <c r="G764" i="16"/>
  <c r="H764" i="16" s="1"/>
  <c r="J763" i="16"/>
  <c r="I763" i="16"/>
  <c r="G763" i="16"/>
  <c r="H763" i="16" s="1"/>
  <c r="J762" i="16"/>
  <c r="I762" i="16"/>
  <c r="G762" i="16"/>
  <c r="H762" i="16" s="1"/>
  <c r="J761" i="16"/>
  <c r="I761" i="16"/>
  <c r="G761" i="16"/>
  <c r="H761" i="16" s="1"/>
  <c r="J760" i="16"/>
  <c r="I760" i="16"/>
  <c r="G760" i="16"/>
  <c r="H760" i="16" s="1"/>
  <c r="J759" i="16"/>
  <c r="I759" i="16"/>
  <c r="G759" i="16"/>
  <c r="H759" i="16" s="1"/>
  <c r="J758" i="16"/>
  <c r="I758" i="16"/>
  <c r="G758" i="16"/>
  <c r="H758" i="16" s="1"/>
  <c r="J757" i="16"/>
  <c r="I757" i="16"/>
  <c r="G757" i="16"/>
  <c r="H757" i="16" s="1"/>
  <c r="J756" i="16"/>
  <c r="N759" i="16" s="1"/>
  <c r="I756" i="16"/>
  <c r="G756" i="16"/>
  <c r="H756" i="16" s="1"/>
  <c r="J755" i="16"/>
  <c r="I755" i="16"/>
  <c r="G755" i="16"/>
  <c r="H755" i="16" s="1"/>
  <c r="J754" i="16"/>
  <c r="I754" i="16"/>
  <c r="G754" i="16"/>
  <c r="H754" i="16" s="1"/>
  <c r="J753" i="16"/>
  <c r="I753" i="16"/>
  <c r="G753" i="16"/>
  <c r="H753" i="16" s="1"/>
  <c r="J752" i="16"/>
  <c r="I752" i="16"/>
  <c r="G752" i="16"/>
  <c r="H752" i="16" s="1"/>
  <c r="J751" i="16"/>
  <c r="N755" i="16" s="1"/>
  <c r="I751" i="16"/>
  <c r="G751" i="16"/>
  <c r="H751" i="16" s="1"/>
  <c r="J750" i="16"/>
  <c r="N751" i="16" s="1"/>
  <c r="I750" i="16"/>
  <c r="G750" i="16"/>
  <c r="H750" i="16" s="1"/>
  <c r="J749" i="16"/>
  <c r="I749" i="16"/>
  <c r="G749" i="16"/>
  <c r="H749" i="16" s="1"/>
  <c r="J748" i="16"/>
  <c r="I748" i="16"/>
  <c r="G748" i="16"/>
  <c r="H748" i="16" s="1"/>
  <c r="J747" i="16"/>
  <c r="I747" i="16"/>
  <c r="G747" i="16"/>
  <c r="H747" i="16" s="1"/>
  <c r="J746" i="16"/>
  <c r="I746" i="16"/>
  <c r="G746" i="16"/>
  <c r="H746" i="16" s="1"/>
  <c r="J745" i="16"/>
  <c r="I745" i="16"/>
  <c r="G745" i="16"/>
  <c r="H745" i="16" s="1"/>
  <c r="J744" i="16"/>
  <c r="I744" i="16"/>
  <c r="G744" i="16"/>
  <c r="H744" i="16" s="1"/>
  <c r="J743" i="16"/>
  <c r="I743" i="16"/>
  <c r="G743" i="16"/>
  <c r="H743" i="16" s="1"/>
  <c r="J742" i="16"/>
  <c r="I742" i="16"/>
  <c r="G742" i="16"/>
  <c r="H742" i="16" s="1"/>
  <c r="J741" i="16"/>
  <c r="I741" i="16"/>
  <c r="G741" i="16"/>
  <c r="H741" i="16" s="1"/>
  <c r="J740" i="16"/>
  <c r="K759" i="16" s="1"/>
  <c r="I740" i="16"/>
  <c r="G740" i="16"/>
  <c r="H740" i="16" s="1"/>
  <c r="J739" i="16"/>
  <c r="I739" i="16"/>
  <c r="G739" i="16"/>
  <c r="H739" i="16" s="1"/>
  <c r="J738" i="16"/>
  <c r="I738" i="16"/>
  <c r="G738" i="16"/>
  <c r="H738" i="16" s="1"/>
  <c r="J737" i="16"/>
  <c r="I737" i="16"/>
  <c r="G737" i="16"/>
  <c r="H737" i="16" s="1"/>
  <c r="J736" i="16"/>
  <c r="I736" i="16"/>
  <c r="G736" i="16"/>
  <c r="H736" i="16" s="1"/>
  <c r="J735" i="16"/>
  <c r="I735" i="16"/>
  <c r="G735" i="16"/>
  <c r="H735" i="16" s="1"/>
  <c r="J734" i="16"/>
  <c r="I734" i="16"/>
  <c r="H734" i="16"/>
  <c r="G734" i="16"/>
  <c r="J733" i="16"/>
  <c r="I733" i="16"/>
  <c r="G733" i="16"/>
  <c r="H733" i="16" s="1"/>
  <c r="J732" i="16"/>
  <c r="I732" i="16"/>
  <c r="G732" i="16"/>
  <c r="H732" i="16" s="1"/>
  <c r="J731" i="16"/>
  <c r="I731" i="16"/>
  <c r="G731" i="16"/>
  <c r="H731" i="16" s="1"/>
  <c r="J730" i="16"/>
  <c r="I730" i="16"/>
  <c r="G730" i="16"/>
  <c r="H730" i="16" s="1"/>
  <c r="J729" i="16"/>
  <c r="I729" i="16"/>
  <c r="G729" i="16"/>
  <c r="H729" i="16" s="1"/>
  <c r="J728" i="16"/>
  <c r="I728" i="16"/>
  <c r="G728" i="16"/>
  <c r="H728" i="16" s="1"/>
  <c r="J727" i="16"/>
  <c r="I727" i="16"/>
  <c r="G727" i="16"/>
  <c r="H727" i="16" s="1"/>
  <c r="J726" i="16"/>
  <c r="I726" i="16"/>
  <c r="G726" i="16"/>
  <c r="H726" i="16" s="1"/>
  <c r="J725" i="16"/>
  <c r="I725" i="16"/>
  <c r="H725" i="16"/>
  <c r="G725" i="16"/>
  <c r="J724" i="16"/>
  <c r="I724" i="16"/>
  <c r="G724" i="16"/>
  <c r="H724" i="16" s="1"/>
  <c r="J723" i="16"/>
  <c r="I723" i="16"/>
  <c r="G723" i="16"/>
  <c r="H723" i="16" s="1"/>
  <c r="J722" i="16"/>
  <c r="I722" i="16"/>
  <c r="G722" i="16"/>
  <c r="H722" i="16" s="1"/>
  <c r="J721" i="16"/>
  <c r="I721" i="16"/>
  <c r="G721" i="16"/>
  <c r="H721" i="16" s="1"/>
  <c r="J720" i="16"/>
  <c r="K739" i="16" s="1"/>
  <c r="I720" i="16"/>
  <c r="G720" i="16"/>
  <c r="H720" i="16" s="1"/>
  <c r="J719" i="16"/>
  <c r="I719" i="16"/>
  <c r="G719" i="16"/>
  <c r="H719" i="16" s="1"/>
  <c r="J718" i="16"/>
  <c r="I718" i="16"/>
  <c r="G718" i="16"/>
  <c r="H718" i="16" s="1"/>
  <c r="J717" i="16"/>
  <c r="N721" i="16" s="1"/>
  <c r="I717" i="16"/>
  <c r="G717" i="16"/>
  <c r="H717" i="16" s="1"/>
  <c r="J716" i="16"/>
  <c r="I716" i="16"/>
  <c r="G716" i="16"/>
  <c r="H716" i="16" s="1"/>
  <c r="J715" i="16"/>
  <c r="I715" i="16"/>
  <c r="G715" i="16"/>
  <c r="H715" i="16" s="1"/>
  <c r="J714" i="16"/>
  <c r="I714" i="16"/>
  <c r="G714" i="16"/>
  <c r="H714" i="16" s="1"/>
  <c r="J713" i="16"/>
  <c r="I713" i="16"/>
  <c r="G713" i="16"/>
  <c r="H713" i="16" s="1"/>
  <c r="J712" i="16"/>
  <c r="K731" i="16" s="1"/>
  <c r="I712" i="16"/>
  <c r="G712" i="16"/>
  <c r="H712" i="16" s="1"/>
  <c r="J711" i="16"/>
  <c r="I711" i="16"/>
  <c r="G711" i="16"/>
  <c r="H711" i="16" s="1"/>
  <c r="J710" i="16"/>
  <c r="I710" i="16"/>
  <c r="G710" i="16"/>
  <c r="H710" i="16" s="1"/>
  <c r="J709" i="16"/>
  <c r="I709" i="16"/>
  <c r="G709" i="16"/>
  <c r="H709" i="16" s="1"/>
  <c r="J708" i="16"/>
  <c r="I708" i="16"/>
  <c r="G708" i="16"/>
  <c r="H708" i="16" s="1"/>
  <c r="J707" i="16"/>
  <c r="K726" i="16" s="1"/>
  <c r="I707" i="16"/>
  <c r="G707" i="16"/>
  <c r="H707" i="16" s="1"/>
  <c r="J706" i="16"/>
  <c r="I706" i="16"/>
  <c r="G706" i="16"/>
  <c r="H706" i="16" s="1"/>
  <c r="J705" i="16"/>
  <c r="I705" i="16"/>
  <c r="G705" i="16"/>
  <c r="H705" i="16" s="1"/>
  <c r="J704" i="16"/>
  <c r="I704" i="16"/>
  <c r="G704" i="16"/>
  <c r="H704" i="16" s="1"/>
  <c r="J703" i="16"/>
  <c r="I703" i="16"/>
  <c r="G703" i="16"/>
  <c r="H703" i="16" s="1"/>
  <c r="J702" i="16"/>
  <c r="I702" i="16"/>
  <c r="G702" i="16"/>
  <c r="H702" i="16" s="1"/>
  <c r="J701" i="16"/>
  <c r="I701" i="16"/>
  <c r="G701" i="16"/>
  <c r="H701" i="16" s="1"/>
  <c r="J700" i="16"/>
  <c r="I700" i="16"/>
  <c r="G700" i="16"/>
  <c r="H700" i="16" s="1"/>
  <c r="J699" i="16"/>
  <c r="I699" i="16"/>
  <c r="G699" i="16"/>
  <c r="H699" i="16" s="1"/>
  <c r="J698" i="16"/>
  <c r="I698" i="16"/>
  <c r="G698" i="16"/>
  <c r="H698" i="16" s="1"/>
  <c r="J697" i="16"/>
  <c r="I697" i="16"/>
  <c r="G697" i="16"/>
  <c r="H697" i="16" s="1"/>
  <c r="J696" i="16"/>
  <c r="I696" i="16"/>
  <c r="G696" i="16"/>
  <c r="H696" i="16" s="1"/>
  <c r="J695" i="16"/>
  <c r="I695" i="16"/>
  <c r="G695" i="16"/>
  <c r="H695" i="16" s="1"/>
  <c r="J694" i="16"/>
  <c r="I694" i="16"/>
  <c r="G694" i="16"/>
  <c r="H694" i="16" s="1"/>
  <c r="J693" i="16"/>
  <c r="I693" i="16"/>
  <c r="G693" i="16"/>
  <c r="H693" i="16" s="1"/>
  <c r="J692" i="16"/>
  <c r="K711" i="16" s="1"/>
  <c r="I692" i="16"/>
  <c r="G692" i="16"/>
  <c r="H692" i="16" s="1"/>
  <c r="J691" i="16"/>
  <c r="I691" i="16"/>
  <c r="G691" i="16"/>
  <c r="H691" i="16" s="1"/>
  <c r="J690" i="16"/>
  <c r="I690" i="16"/>
  <c r="G690" i="16"/>
  <c r="H690" i="16" s="1"/>
  <c r="J689" i="16"/>
  <c r="I689" i="16"/>
  <c r="G689" i="16"/>
  <c r="H689" i="16" s="1"/>
  <c r="J688" i="16"/>
  <c r="I688" i="16"/>
  <c r="G688" i="16"/>
  <c r="H688" i="16" s="1"/>
  <c r="J687" i="16"/>
  <c r="I687" i="16"/>
  <c r="G687" i="16"/>
  <c r="H687" i="16" s="1"/>
  <c r="J686" i="16"/>
  <c r="I686" i="16"/>
  <c r="G686" i="16"/>
  <c r="H686" i="16" s="1"/>
  <c r="J685" i="16"/>
  <c r="I685" i="16"/>
  <c r="G685" i="16"/>
  <c r="H685" i="16" s="1"/>
  <c r="J684" i="16"/>
  <c r="I684" i="16"/>
  <c r="G684" i="16"/>
  <c r="H684" i="16" s="1"/>
  <c r="J683" i="16"/>
  <c r="I683" i="16"/>
  <c r="G683" i="16"/>
  <c r="H683" i="16" s="1"/>
  <c r="J682" i="16"/>
  <c r="I682" i="16"/>
  <c r="G682" i="16"/>
  <c r="H682" i="16" s="1"/>
  <c r="J681" i="16"/>
  <c r="I681" i="16"/>
  <c r="G681" i="16"/>
  <c r="H681" i="16" s="1"/>
  <c r="J680" i="16"/>
  <c r="K699" i="16" s="1"/>
  <c r="I680" i="16"/>
  <c r="G680" i="16"/>
  <c r="H680" i="16" s="1"/>
  <c r="J679" i="16"/>
  <c r="I679" i="16"/>
  <c r="G679" i="16"/>
  <c r="H679" i="16" s="1"/>
  <c r="J678" i="16"/>
  <c r="I678" i="16"/>
  <c r="G678" i="16"/>
  <c r="H678" i="16" s="1"/>
  <c r="J677" i="16"/>
  <c r="I677" i="16"/>
  <c r="G677" i="16"/>
  <c r="H677" i="16" s="1"/>
  <c r="J676" i="16"/>
  <c r="I676" i="16"/>
  <c r="G676" i="16"/>
  <c r="H676" i="16" s="1"/>
  <c r="J675" i="16"/>
  <c r="I675" i="16"/>
  <c r="G675" i="16"/>
  <c r="H675" i="16" s="1"/>
  <c r="J674" i="16"/>
  <c r="I674" i="16"/>
  <c r="G674" i="16"/>
  <c r="H674" i="16" s="1"/>
  <c r="J673" i="16"/>
  <c r="I673" i="16"/>
  <c r="G673" i="16"/>
  <c r="H673" i="16" s="1"/>
  <c r="J672" i="16"/>
  <c r="I672" i="16"/>
  <c r="G672" i="16"/>
  <c r="H672" i="16" s="1"/>
  <c r="J671" i="16"/>
  <c r="I671" i="16"/>
  <c r="G671" i="16"/>
  <c r="H671" i="16" s="1"/>
  <c r="J670" i="16"/>
  <c r="I670" i="16"/>
  <c r="G670" i="16"/>
  <c r="H670" i="16" s="1"/>
  <c r="J669" i="16"/>
  <c r="I669" i="16"/>
  <c r="G669" i="16"/>
  <c r="H669" i="16" s="1"/>
  <c r="J668" i="16"/>
  <c r="I668" i="16"/>
  <c r="G668" i="16"/>
  <c r="H668" i="16" s="1"/>
  <c r="J667" i="16"/>
  <c r="I667" i="16"/>
  <c r="G667" i="16"/>
  <c r="H667" i="16" s="1"/>
  <c r="J666" i="16"/>
  <c r="I666" i="16"/>
  <c r="G666" i="16"/>
  <c r="H666" i="16" s="1"/>
  <c r="J665" i="16"/>
  <c r="I665" i="16"/>
  <c r="G665" i="16"/>
  <c r="H665" i="16" s="1"/>
  <c r="J664" i="16"/>
  <c r="K683" i="16" s="1"/>
  <c r="I664" i="16"/>
  <c r="G664" i="16"/>
  <c r="H664" i="16" s="1"/>
  <c r="J663" i="16"/>
  <c r="I663" i="16"/>
  <c r="G663" i="16"/>
  <c r="H663" i="16" s="1"/>
  <c r="J662" i="16"/>
  <c r="I662" i="16"/>
  <c r="G662" i="16"/>
  <c r="H662" i="16" s="1"/>
  <c r="J661" i="16"/>
  <c r="I661" i="16"/>
  <c r="G661" i="16"/>
  <c r="H661" i="16" s="1"/>
  <c r="J660" i="16"/>
  <c r="I660" i="16"/>
  <c r="G660" i="16"/>
  <c r="H660" i="16" s="1"/>
  <c r="J659" i="16"/>
  <c r="I659" i="16"/>
  <c r="G659" i="16"/>
  <c r="H659" i="16" s="1"/>
  <c r="J658" i="16"/>
  <c r="I658" i="16"/>
  <c r="G658" i="16"/>
  <c r="H658" i="16" s="1"/>
  <c r="J657" i="16"/>
  <c r="I657" i="16"/>
  <c r="G657" i="16"/>
  <c r="H657" i="16" s="1"/>
  <c r="J656" i="16"/>
  <c r="I656" i="16"/>
  <c r="G656" i="16"/>
  <c r="H656" i="16" s="1"/>
  <c r="J655" i="16"/>
  <c r="I655" i="16"/>
  <c r="G655" i="16"/>
  <c r="H655" i="16" s="1"/>
  <c r="J654" i="16"/>
  <c r="I654" i="16"/>
  <c r="G654" i="16"/>
  <c r="H654" i="16" s="1"/>
  <c r="J653" i="16"/>
  <c r="I653" i="16"/>
  <c r="G653" i="16"/>
  <c r="H653" i="16" s="1"/>
  <c r="J652" i="16"/>
  <c r="I652" i="16"/>
  <c r="G652" i="16"/>
  <c r="H652" i="16" s="1"/>
  <c r="J651" i="16"/>
  <c r="I651" i="16"/>
  <c r="G651" i="16"/>
  <c r="H651" i="16" s="1"/>
  <c r="J650" i="16"/>
  <c r="I650" i="16"/>
  <c r="G650" i="16"/>
  <c r="H650" i="16" s="1"/>
  <c r="J649" i="16"/>
  <c r="I649" i="16"/>
  <c r="G649" i="16"/>
  <c r="H649" i="16" s="1"/>
  <c r="J648" i="16"/>
  <c r="I648" i="16"/>
  <c r="G648" i="16"/>
  <c r="H648" i="16" s="1"/>
  <c r="J647" i="16"/>
  <c r="I647" i="16"/>
  <c r="G647" i="16"/>
  <c r="H647" i="16" s="1"/>
  <c r="J646" i="16"/>
  <c r="N649" i="16" s="1"/>
  <c r="I646" i="16"/>
  <c r="G646" i="16"/>
  <c r="H646" i="16" s="1"/>
  <c r="J645" i="16"/>
  <c r="I645" i="16"/>
  <c r="G645" i="16"/>
  <c r="H645" i="16" s="1"/>
  <c r="J644" i="16"/>
  <c r="I644" i="16"/>
  <c r="G644" i="16"/>
  <c r="H644" i="16" s="1"/>
  <c r="J643" i="16"/>
  <c r="I643" i="16"/>
  <c r="G643" i="16"/>
  <c r="H643" i="16" s="1"/>
  <c r="J642" i="16"/>
  <c r="I642" i="16"/>
  <c r="G642" i="16"/>
  <c r="H642" i="16" s="1"/>
  <c r="J641" i="16"/>
  <c r="I641" i="16"/>
  <c r="G641" i="16"/>
  <c r="H641" i="16" s="1"/>
  <c r="J640" i="16"/>
  <c r="I640" i="16"/>
  <c r="G640" i="16"/>
  <c r="H640" i="16" s="1"/>
  <c r="J639" i="16"/>
  <c r="I639" i="16"/>
  <c r="G639" i="16"/>
  <c r="H639" i="16" s="1"/>
  <c r="J638" i="16"/>
  <c r="I638" i="16"/>
  <c r="G638" i="16"/>
  <c r="H638" i="16" s="1"/>
  <c r="J637" i="16"/>
  <c r="I637" i="16"/>
  <c r="G637" i="16"/>
  <c r="H637" i="16" s="1"/>
  <c r="J636" i="16"/>
  <c r="N640" i="16" s="1"/>
  <c r="I636" i="16"/>
  <c r="G636" i="16"/>
  <c r="H636" i="16" s="1"/>
  <c r="J635" i="16"/>
  <c r="I635" i="16"/>
  <c r="G635" i="16"/>
  <c r="H635" i="16" s="1"/>
  <c r="J634" i="16"/>
  <c r="K649" i="16" s="1"/>
  <c r="I634" i="16"/>
  <c r="G634" i="16"/>
  <c r="H634" i="16" s="1"/>
  <c r="J633" i="16"/>
  <c r="I633" i="16"/>
  <c r="G633" i="16"/>
  <c r="H633" i="16" s="1"/>
  <c r="J632" i="16"/>
  <c r="I632" i="16"/>
  <c r="G632" i="16"/>
  <c r="H632" i="16" s="1"/>
  <c r="J631" i="16"/>
  <c r="I631" i="16"/>
  <c r="G631" i="16"/>
  <c r="H631" i="16" s="1"/>
  <c r="J630" i="16"/>
  <c r="I630" i="16"/>
  <c r="G630" i="16"/>
  <c r="H630" i="16" s="1"/>
  <c r="J629" i="16"/>
  <c r="N633" i="16" s="1"/>
  <c r="I629" i="16"/>
  <c r="G629" i="16"/>
  <c r="H629" i="16" s="1"/>
  <c r="J628" i="16"/>
  <c r="I628" i="16"/>
  <c r="G628" i="16"/>
  <c r="H628" i="16" s="1"/>
  <c r="J627" i="16"/>
  <c r="I627" i="16"/>
  <c r="G627" i="16"/>
  <c r="H627" i="16" s="1"/>
  <c r="J626" i="16"/>
  <c r="I626" i="16"/>
  <c r="G626" i="16"/>
  <c r="H626" i="16" s="1"/>
  <c r="J625" i="16"/>
  <c r="I625" i="16"/>
  <c r="G625" i="16"/>
  <c r="H625" i="16" s="1"/>
  <c r="J624" i="16"/>
  <c r="I624" i="16"/>
  <c r="G624" i="16"/>
  <c r="H624" i="16" s="1"/>
  <c r="J623" i="16"/>
  <c r="I623" i="16"/>
  <c r="G623" i="16"/>
  <c r="H623" i="16" s="1"/>
  <c r="J622" i="16"/>
  <c r="I622" i="16"/>
  <c r="G622" i="16"/>
  <c r="H622" i="16" s="1"/>
  <c r="J621" i="16"/>
  <c r="I621" i="16"/>
  <c r="G621" i="16"/>
  <c r="H621" i="16" s="1"/>
  <c r="J620" i="16"/>
  <c r="I620" i="16"/>
  <c r="G620" i="16"/>
  <c r="H620" i="16" s="1"/>
  <c r="J619" i="16"/>
  <c r="I619" i="16"/>
  <c r="G619" i="16"/>
  <c r="H619" i="16" s="1"/>
  <c r="J618" i="16"/>
  <c r="I618" i="16"/>
  <c r="G618" i="16"/>
  <c r="H618" i="16" s="1"/>
  <c r="J617" i="16"/>
  <c r="I617" i="16"/>
  <c r="G617" i="16"/>
  <c r="H617" i="16" s="1"/>
  <c r="J616" i="16"/>
  <c r="M715" i="16" s="1"/>
  <c r="I616" i="16"/>
  <c r="G616" i="16"/>
  <c r="H616" i="16" s="1"/>
  <c r="J615" i="16"/>
  <c r="I615" i="16"/>
  <c r="G615" i="16"/>
  <c r="H615" i="16" s="1"/>
  <c r="J614" i="16"/>
  <c r="I614" i="16"/>
  <c r="G614" i="16"/>
  <c r="H614" i="16" s="1"/>
  <c r="J613" i="16"/>
  <c r="I613" i="16"/>
  <c r="G613" i="16"/>
  <c r="H613" i="16" s="1"/>
  <c r="J612" i="16"/>
  <c r="I612" i="16"/>
  <c r="G612" i="16"/>
  <c r="H612" i="16" s="1"/>
  <c r="J611" i="16"/>
  <c r="I611" i="16"/>
  <c r="G611" i="16"/>
  <c r="H611" i="16" s="1"/>
  <c r="J610" i="16"/>
  <c r="I610" i="16"/>
  <c r="G610" i="16"/>
  <c r="H610" i="16" s="1"/>
  <c r="J609" i="16"/>
  <c r="I609" i="16"/>
  <c r="G609" i="16"/>
  <c r="H609" i="16" s="1"/>
  <c r="J608" i="16"/>
  <c r="I608" i="16"/>
  <c r="G608" i="16"/>
  <c r="H608" i="16" s="1"/>
  <c r="J607" i="16"/>
  <c r="I607" i="16"/>
  <c r="G607" i="16"/>
  <c r="H607" i="16" s="1"/>
  <c r="J606" i="16"/>
  <c r="I606" i="16"/>
  <c r="G606" i="16"/>
  <c r="H606" i="16" s="1"/>
  <c r="J605" i="16"/>
  <c r="I605" i="16"/>
  <c r="G605" i="16"/>
  <c r="H605" i="16" s="1"/>
  <c r="J604" i="16"/>
  <c r="I604" i="16"/>
  <c r="G604" i="16"/>
  <c r="H604" i="16" s="1"/>
  <c r="J603" i="16"/>
  <c r="I603" i="16"/>
  <c r="G603" i="16"/>
  <c r="H603" i="16" s="1"/>
  <c r="J602" i="16"/>
  <c r="I602" i="16"/>
  <c r="G602" i="16"/>
  <c r="H602" i="16" s="1"/>
  <c r="J601" i="16"/>
  <c r="I601" i="16"/>
  <c r="G601" i="16"/>
  <c r="H601" i="16" s="1"/>
  <c r="J600" i="16"/>
  <c r="I600" i="16"/>
  <c r="G600" i="16"/>
  <c r="H600" i="16" s="1"/>
  <c r="J599" i="16"/>
  <c r="I599" i="16"/>
  <c r="G599" i="16"/>
  <c r="H599" i="16" s="1"/>
  <c r="J598" i="16"/>
  <c r="N601" i="16" s="1"/>
  <c r="I598" i="16"/>
  <c r="G598" i="16"/>
  <c r="H598" i="16" s="1"/>
  <c r="J597" i="16"/>
  <c r="I597" i="16"/>
  <c r="G597" i="16"/>
  <c r="H597" i="16" s="1"/>
  <c r="J596" i="16"/>
  <c r="I596" i="16"/>
  <c r="G596" i="16"/>
  <c r="H596" i="16" s="1"/>
  <c r="J595" i="16"/>
  <c r="I595" i="16"/>
  <c r="G595" i="16"/>
  <c r="H595" i="16" s="1"/>
  <c r="J594" i="16"/>
  <c r="I594" i="16"/>
  <c r="G594" i="16"/>
  <c r="H594" i="16" s="1"/>
  <c r="J593" i="16"/>
  <c r="I593" i="16"/>
  <c r="G593" i="16"/>
  <c r="H593" i="16" s="1"/>
  <c r="J592" i="16"/>
  <c r="I592" i="16"/>
  <c r="G592" i="16"/>
  <c r="H592" i="16" s="1"/>
  <c r="J591" i="16"/>
  <c r="I591" i="16"/>
  <c r="G591" i="16"/>
  <c r="H591" i="16" s="1"/>
  <c r="J590" i="16"/>
  <c r="I590" i="16"/>
  <c r="G590" i="16"/>
  <c r="H590" i="16" s="1"/>
  <c r="J589" i="16"/>
  <c r="I589" i="16"/>
  <c r="G589" i="16"/>
  <c r="H589" i="16" s="1"/>
  <c r="J588" i="16"/>
  <c r="I588" i="16"/>
  <c r="G588" i="16"/>
  <c r="H588" i="16" s="1"/>
  <c r="J587" i="16"/>
  <c r="I587" i="16"/>
  <c r="G587" i="16"/>
  <c r="H587" i="16" s="1"/>
  <c r="J586" i="16"/>
  <c r="I586" i="16"/>
  <c r="G586" i="16"/>
  <c r="H586" i="16" s="1"/>
  <c r="N585" i="16"/>
  <c r="J585" i="16"/>
  <c r="N587" i="16" s="1"/>
  <c r="I585" i="16"/>
  <c r="G585" i="16"/>
  <c r="H585" i="16" s="1"/>
  <c r="J584" i="16"/>
  <c r="I584" i="16"/>
  <c r="G584" i="16"/>
  <c r="H584" i="16" s="1"/>
  <c r="J583" i="16"/>
  <c r="I583" i="16"/>
  <c r="G583" i="16"/>
  <c r="H583" i="16" s="1"/>
  <c r="J582" i="16"/>
  <c r="I582" i="16"/>
  <c r="G582" i="16"/>
  <c r="H582" i="16" s="1"/>
  <c r="J581" i="16"/>
  <c r="I581" i="16"/>
  <c r="G581" i="16"/>
  <c r="H581" i="16" s="1"/>
  <c r="J580" i="16"/>
  <c r="I580" i="16"/>
  <c r="G580" i="16"/>
  <c r="H580" i="16" s="1"/>
  <c r="J579" i="16"/>
  <c r="I579" i="16"/>
  <c r="G579" i="16"/>
  <c r="H579" i="16" s="1"/>
  <c r="J578" i="16"/>
  <c r="I578" i="16"/>
  <c r="G578" i="16"/>
  <c r="H578" i="16" s="1"/>
  <c r="J577" i="16"/>
  <c r="I577" i="16"/>
  <c r="G577" i="16"/>
  <c r="H577" i="16" s="1"/>
  <c r="J576" i="16"/>
  <c r="I576" i="16"/>
  <c r="G576" i="16"/>
  <c r="H576" i="16" s="1"/>
  <c r="J575" i="16"/>
  <c r="I575" i="16"/>
  <c r="G575" i="16"/>
  <c r="H575" i="16" s="1"/>
  <c r="J574" i="16"/>
  <c r="I574" i="16"/>
  <c r="G574" i="16"/>
  <c r="H574" i="16" s="1"/>
  <c r="J573" i="16"/>
  <c r="I573" i="16"/>
  <c r="G573" i="16"/>
  <c r="H573" i="16" s="1"/>
  <c r="J572" i="16"/>
  <c r="N575" i="16" s="1"/>
  <c r="I572" i="16"/>
  <c r="G572" i="16"/>
  <c r="H572" i="16" s="1"/>
  <c r="J571" i="16"/>
  <c r="I571" i="16"/>
  <c r="G571" i="16"/>
  <c r="H571" i="16" s="1"/>
  <c r="J570" i="16"/>
  <c r="I570" i="16"/>
  <c r="G570" i="16"/>
  <c r="H570" i="16" s="1"/>
  <c r="J569" i="16"/>
  <c r="I569" i="16"/>
  <c r="G569" i="16"/>
  <c r="H569" i="16" s="1"/>
  <c r="J568" i="16"/>
  <c r="I568" i="16"/>
  <c r="G568" i="16"/>
  <c r="H568" i="16" s="1"/>
  <c r="N567" i="16"/>
  <c r="J567" i="16"/>
  <c r="I567" i="16"/>
  <c r="G567" i="16"/>
  <c r="H567" i="16" s="1"/>
  <c r="J566" i="16"/>
  <c r="I566" i="16"/>
  <c r="G566" i="16"/>
  <c r="H566" i="16" s="1"/>
  <c r="J565" i="16"/>
  <c r="N569" i="16" s="1"/>
  <c r="I565" i="16"/>
  <c r="G565" i="16"/>
  <c r="H565" i="16" s="1"/>
  <c r="J564" i="16"/>
  <c r="I564" i="16"/>
  <c r="G564" i="16"/>
  <c r="H564" i="16" s="1"/>
  <c r="J563" i="16"/>
  <c r="I563" i="16"/>
  <c r="G563" i="16"/>
  <c r="H563" i="16" s="1"/>
  <c r="J562" i="16"/>
  <c r="I562" i="16"/>
  <c r="G562" i="16"/>
  <c r="H562" i="16" s="1"/>
  <c r="J561" i="16"/>
  <c r="I561" i="16"/>
  <c r="G561" i="16"/>
  <c r="H561" i="16" s="1"/>
  <c r="J560" i="16"/>
  <c r="I560" i="16"/>
  <c r="G560" i="16"/>
  <c r="H560" i="16" s="1"/>
  <c r="J559" i="16"/>
  <c r="I559" i="16"/>
  <c r="G559" i="16"/>
  <c r="H559" i="16" s="1"/>
  <c r="J558" i="16"/>
  <c r="I558" i="16"/>
  <c r="G558" i="16"/>
  <c r="H558" i="16" s="1"/>
  <c r="J557" i="16"/>
  <c r="I557" i="16"/>
  <c r="G557" i="16"/>
  <c r="H557" i="16" s="1"/>
  <c r="J556" i="16"/>
  <c r="I556" i="16"/>
  <c r="G556" i="16"/>
  <c r="H556" i="16" s="1"/>
  <c r="J555" i="16"/>
  <c r="I555" i="16"/>
  <c r="G555" i="16"/>
  <c r="H555" i="16" s="1"/>
  <c r="J554" i="16"/>
  <c r="I554" i="16"/>
  <c r="G554" i="16"/>
  <c r="H554" i="16" s="1"/>
  <c r="J553" i="16"/>
  <c r="I553" i="16"/>
  <c r="G553" i="16"/>
  <c r="H553" i="16" s="1"/>
  <c r="J552" i="16"/>
  <c r="I552" i="16"/>
  <c r="G552" i="16"/>
  <c r="H552" i="16" s="1"/>
  <c r="J551" i="16"/>
  <c r="N555" i="16" s="1"/>
  <c r="I551" i="16"/>
  <c r="G551" i="16"/>
  <c r="H551" i="16" s="1"/>
  <c r="J550" i="16"/>
  <c r="I550" i="16"/>
  <c r="G550" i="16"/>
  <c r="H550" i="16" s="1"/>
  <c r="J549" i="16"/>
  <c r="I549" i="16"/>
  <c r="G549" i="16"/>
  <c r="H549" i="16" s="1"/>
  <c r="J548" i="16"/>
  <c r="I548" i="16"/>
  <c r="G548" i="16"/>
  <c r="H548" i="16" s="1"/>
  <c r="J547" i="16"/>
  <c r="I547" i="16"/>
  <c r="G547" i="16"/>
  <c r="H547" i="16" s="1"/>
  <c r="J546" i="16"/>
  <c r="I546" i="16"/>
  <c r="G546" i="16"/>
  <c r="H546" i="16" s="1"/>
  <c r="J545" i="16"/>
  <c r="I545" i="16"/>
  <c r="G545" i="16"/>
  <c r="H545" i="16" s="1"/>
  <c r="J544" i="16"/>
  <c r="I544" i="16"/>
  <c r="G544" i="16"/>
  <c r="H544" i="16" s="1"/>
  <c r="J543" i="16"/>
  <c r="I543" i="16"/>
  <c r="G543" i="16"/>
  <c r="H543" i="16" s="1"/>
  <c r="J542" i="16"/>
  <c r="I542" i="16"/>
  <c r="G542" i="16"/>
  <c r="H542" i="16" s="1"/>
  <c r="J541" i="16"/>
  <c r="I541" i="16"/>
  <c r="G541" i="16"/>
  <c r="H541" i="16" s="1"/>
  <c r="J540" i="16"/>
  <c r="I540" i="16"/>
  <c r="G540" i="16"/>
  <c r="H540" i="16" s="1"/>
  <c r="J539" i="16"/>
  <c r="I539" i="16"/>
  <c r="G539" i="16"/>
  <c r="H539" i="16" s="1"/>
  <c r="J538" i="16"/>
  <c r="I538" i="16"/>
  <c r="G538" i="16"/>
  <c r="H538" i="16" s="1"/>
  <c r="J537" i="16"/>
  <c r="I537" i="16"/>
  <c r="G537" i="16"/>
  <c r="H537" i="16" s="1"/>
  <c r="J536" i="16"/>
  <c r="I536" i="16"/>
  <c r="G536" i="16"/>
  <c r="H536" i="16" s="1"/>
  <c r="J535" i="16"/>
  <c r="I535" i="16"/>
  <c r="G535" i="16"/>
  <c r="H535" i="16" s="1"/>
  <c r="J534" i="16"/>
  <c r="I534" i="16"/>
  <c r="G534" i="16"/>
  <c r="H534" i="16" s="1"/>
  <c r="J533" i="16"/>
  <c r="I533" i="16"/>
  <c r="G533" i="16"/>
  <c r="H533" i="16" s="1"/>
  <c r="J532" i="16"/>
  <c r="I532" i="16"/>
  <c r="G532" i="16"/>
  <c r="H532" i="16" s="1"/>
  <c r="J531" i="16"/>
  <c r="I531" i="16"/>
  <c r="G531" i="16"/>
  <c r="H531" i="16" s="1"/>
  <c r="J530" i="16"/>
  <c r="I530" i="16"/>
  <c r="G530" i="16"/>
  <c r="H530" i="16" s="1"/>
  <c r="J529" i="16"/>
  <c r="I529" i="16"/>
  <c r="G529" i="16"/>
  <c r="H529" i="16" s="1"/>
  <c r="J528" i="16"/>
  <c r="I528" i="16"/>
  <c r="G528" i="16"/>
  <c r="H528" i="16" s="1"/>
  <c r="J527" i="16"/>
  <c r="I527" i="16"/>
  <c r="G527" i="16"/>
  <c r="H527" i="16" s="1"/>
  <c r="J526" i="16"/>
  <c r="I526" i="16"/>
  <c r="G526" i="16"/>
  <c r="H526" i="16" s="1"/>
  <c r="J525" i="16"/>
  <c r="I525" i="16"/>
  <c r="G525" i="16"/>
  <c r="H525" i="16" s="1"/>
  <c r="J524" i="16"/>
  <c r="I524" i="16"/>
  <c r="G524" i="16"/>
  <c r="H524" i="16" s="1"/>
  <c r="J523" i="16"/>
  <c r="I523" i="16"/>
  <c r="G523" i="16"/>
  <c r="H523" i="16" s="1"/>
  <c r="J522" i="16"/>
  <c r="K540" i="16" s="1"/>
  <c r="I522" i="16"/>
  <c r="G522" i="16"/>
  <c r="H522" i="16" s="1"/>
  <c r="J521" i="16"/>
  <c r="I521" i="16"/>
  <c r="G521" i="16"/>
  <c r="H521" i="16" s="1"/>
  <c r="J520" i="16"/>
  <c r="I520" i="16"/>
  <c r="G520" i="16"/>
  <c r="H520" i="16" s="1"/>
  <c r="J519" i="16"/>
  <c r="I519" i="16"/>
  <c r="G519" i="16"/>
  <c r="H519" i="16" s="1"/>
  <c r="J518" i="16"/>
  <c r="I518" i="16"/>
  <c r="G518" i="16"/>
  <c r="H518" i="16" s="1"/>
  <c r="J517" i="16"/>
  <c r="I517" i="16"/>
  <c r="G517" i="16"/>
  <c r="H517" i="16" s="1"/>
  <c r="J516" i="16"/>
  <c r="I516" i="16"/>
  <c r="G516" i="16"/>
  <c r="H516" i="16" s="1"/>
  <c r="J515" i="16"/>
  <c r="I515" i="16"/>
  <c r="G515" i="16"/>
  <c r="H515" i="16" s="1"/>
  <c r="J514" i="16"/>
  <c r="I514" i="16"/>
  <c r="G514" i="16"/>
  <c r="H514" i="16" s="1"/>
  <c r="J513" i="16"/>
  <c r="I513" i="16"/>
  <c r="G513" i="16"/>
  <c r="H513" i="16" s="1"/>
  <c r="J512" i="16"/>
  <c r="I512" i="16"/>
  <c r="G512" i="16"/>
  <c r="H512" i="16" s="1"/>
  <c r="J511" i="16"/>
  <c r="K524" i="16" s="1"/>
  <c r="I511" i="16"/>
  <c r="G511" i="16"/>
  <c r="H511" i="16" s="1"/>
  <c r="J510" i="16"/>
  <c r="I510" i="16"/>
  <c r="G510" i="16"/>
  <c r="H510" i="16" s="1"/>
  <c r="J509" i="16"/>
  <c r="I509" i="16"/>
  <c r="G509" i="16"/>
  <c r="H509" i="16" s="1"/>
  <c r="J508" i="16"/>
  <c r="I508" i="16"/>
  <c r="G508" i="16"/>
  <c r="H508" i="16" s="1"/>
  <c r="J507" i="16"/>
  <c r="I507" i="16"/>
  <c r="G507" i="16"/>
  <c r="H507" i="16" s="1"/>
  <c r="J506" i="16"/>
  <c r="I506" i="16"/>
  <c r="G506" i="16"/>
  <c r="H506" i="16" s="1"/>
  <c r="J505" i="16"/>
  <c r="I505" i="16"/>
  <c r="G505" i="16"/>
  <c r="H505" i="16" s="1"/>
  <c r="J504" i="16"/>
  <c r="I504" i="16"/>
  <c r="G504" i="16"/>
  <c r="H504" i="16" s="1"/>
  <c r="J503" i="16"/>
  <c r="I503" i="16"/>
  <c r="G503" i="16"/>
  <c r="H503" i="16" s="1"/>
  <c r="J502" i="16"/>
  <c r="I502" i="16"/>
  <c r="G502" i="16"/>
  <c r="H502" i="16" s="1"/>
  <c r="J501" i="16"/>
  <c r="I501" i="16"/>
  <c r="G501" i="16"/>
  <c r="H501" i="16" s="1"/>
  <c r="J500" i="16"/>
  <c r="I500" i="16"/>
  <c r="G500" i="16"/>
  <c r="H500" i="16" s="1"/>
  <c r="J499" i="16"/>
  <c r="I499" i="16"/>
  <c r="G499" i="16"/>
  <c r="H499" i="16" s="1"/>
  <c r="J498" i="16"/>
  <c r="I498" i="16"/>
  <c r="G498" i="16"/>
  <c r="H498" i="16" s="1"/>
  <c r="J497" i="16"/>
  <c r="I497" i="16"/>
  <c r="G497" i="16"/>
  <c r="H497" i="16" s="1"/>
  <c r="J496" i="16"/>
  <c r="I496" i="16"/>
  <c r="G496" i="16"/>
  <c r="H496" i="16" s="1"/>
  <c r="J495" i="16"/>
  <c r="I495" i="16"/>
  <c r="G495" i="16"/>
  <c r="H495" i="16" s="1"/>
  <c r="J494" i="16"/>
  <c r="I494" i="16"/>
  <c r="G494" i="16"/>
  <c r="H494" i="16" s="1"/>
  <c r="J493" i="16"/>
  <c r="I493" i="16"/>
  <c r="G493" i="16"/>
  <c r="H493" i="16" s="1"/>
  <c r="J492" i="16"/>
  <c r="I492" i="16"/>
  <c r="G492" i="16"/>
  <c r="H492" i="16" s="1"/>
  <c r="J491" i="16"/>
  <c r="I491" i="16"/>
  <c r="G491" i="16"/>
  <c r="H491" i="16" s="1"/>
  <c r="J490" i="16"/>
  <c r="I490" i="16"/>
  <c r="G490" i="16"/>
  <c r="H490" i="16" s="1"/>
  <c r="J489" i="16"/>
  <c r="I489" i="16"/>
  <c r="G489" i="16"/>
  <c r="H489" i="16" s="1"/>
  <c r="J488" i="16"/>
  <c r="I488" i="16"/>
  <c r="G488" i="16"/>
  <c r="H488" i="16" s="1"/>
  <c r="J487" i="16"/>
  <c r="I487" i="16"/>
  <c r="G487" i="16"/>
  <c r="H487" i="16" s="1"/>
  <c r="J486" i="16"/>
  <c r="I486" i="16"/>
  <c r="G486" i="16"/>
  <c r="H486" i="16" s="1"/>
  <c r="J485" i="16"/>
  <c r="I485" i="16"/>
  <c r="G485" i="16"/>
  <c r="H485" i="16" s="1"/>
  <c r="J484" i="16"/>
  <c r="I484" i="16"/>
  <c r="G484" i="16"/>
  <c r="H484" i="16" s="1"/>
  <c r="J483" i="16"/>
  <c r="I483" i="16"/>
  <c r="G483" i="16"/>
  <c r="H483" i="16" s="1"/>
  <c r="J482" i="16"/>
  <c r="I482" i="16"/>
  <c r="G482" i="16"/>
  <c r="H482" i="16" s="1"/>
  <c r="J481" i="16"/>
  <c r="I481" i="16"/>
  <c r="G481" i="16"/>
  <c r="H481" i="16" s="1"/>
  <c r="J480" i="16"/>
  <c r="I480" i="16"/>
  <c r="G480" i="16"/>
  <c r="H480" i="16" s="1"/>
  <c r="J479" i="16"/>
  <c r="I479" i="16"/>
  <c r="G479" i="16"/>
  <c r="H479" i="16" s="1"/>
  <c r="J478" i="16"/>
  <c r="I478" i="16"/>
  <c r="G478" i="16"/>
  <c r="H478" i="16" s="1"/>
  <c r="J477" i="16"/>
  <c r="I477" i="16"/>
  <c r="G477" i="16"/>
  <c r="H477" i="16" s="1"/>
  <c r="J476" i="16"/>
  <c r="I476" i="16"/>
  <c r="G476" i="16"/>
  <c r="H476" i="16" s="1"/>
  <c r="J475" i="16"/>
  <c r="I475" i="16"/>
  <c r="G475" i="16"/>
  <c r="H475" i="16" s="1"/>
  <c r="J474" i="16"/>
  <c r="K492" i="16" s="1"/>
  <c r="I474" i="16"/>
  <c r="G474" i="16"/>
  <c r="H474" i="16" s="1"/>
  <c r="J473" i="16"/>
  <c r="I473" i="16"/>
  <c r="G473" i="16"/>
  <c r="H473" i="16" s="1"/>
  <c r="J472" i="16"/>
  <c r="I472" i="16"/>
  <c r="G472" i="16"/>
  <c r="H472" i="16" s="1"/>
  <c r="J471" i="16"/>
  <c r="I471" i="16"/>
  <c r="G471" i="16"/>
  <c r="H471" i="16" s="1"/>
  <c r="J470" i="16"/>
  <c r="I470" i="16"/>
  <c r="G470" i="16"/>
  <c r="H470" i="16" s="1"/>
  <c r="J469" i="16"/>
  <c r="I469" i="16"/>
  <c r="G469" i="16"/>
  <c r="H469" i="16" s="1"/>
  <c r="J468" i="16"/>
  <c r="I468" i="16"/>
  <c r="G468" i="16"/>
  <c r="H468" i="16" s="1"/>
  <c r="J467" i="16"/>
  <c r="I467" i="16"/>
  <c r="G467" i="16"/>
  <c r="H467" i="16" s="1"/>
  <c r="J466" i="16"/>
  <c r="I466" i="16"/>
  <c r="G466" i="16"/>
  <c r="H466" i="16" s="1"/>
  <c r="J465" i="16"/>
  <c r="I465" i="16"/>
  <c r="G465" i="16"/>
  <c r="H465" i="16" s="1"/>
  <c r="J464" i="16"/>
  <c r="I464" i="16"/>
  <c r="G464" i="16"/>
  <c r="H464" i="16" s="1"/>
  <c r="J463" i="16"/>
  <c r="I463" i="16"/>
  <c r="G463" i="16"/>
  <c r="H463" i="16" s="1"/>
  <c r="J462" i="16"/>
  <c r="I462" i="16"/>
  <c r="G462" i="16"/>
  <c r="H462" i="16" s="1"/>
  <c r="J461" i="16"/>
  <c r="I461" i="16"/>
  <c r="G461" i="16"/>
  <c r="H461" i="16" s="1"/>
  <c r="J460" i="16"/>
  <c r="I460" i="16"/>
  <c r="G460" i="16"/>
  <c r="H460" i="16" s="1"/>
  <c r="J459" i="16"/>
  <c r="I459" i="16"/>
  <c r="G459" i="16"/>
  <c r="H459" i="16" s="1"/>
  <c r="J458" i="16"/>
  <c r="I458" i="16"/>
  <c r="G458" i="16"/>
  <c r="H458" i="16" s="1"/>
  <c r="J457" i="16"/>
  <c r="I457" i="16"/>
  <c r="G457" i="16"/>
  <c r="H457" i="16" s="1"/>
  <c r="J456" i="16"/>
  <c r="I456" i="16"/>
  <c r="G456" i="16"/>
  <c r="H456" i="16" s="1"/>
  <c r="J455" i="16"/>
  <c r="I455" i="16"/>
  <c r="G455" i="16"/>
  <c r="H455" i="16" s="1"/>
  <c r="J454" i="16"/>
  <c r="I454" i="16"/>
  <c r="G454" i="16"/>
  <c r="H454" i="16" s="1"/>
  <c r="J453" i="16"/>
  <c r="I453" i="16"/>
  <c r="G453" i="16"/>
  <c r="H453" i="16" s="1"/>
  <c r="J452" i="16"/>
  <c r="I452" i="16"/>
  <c r="G452" i="16"/>
  <c r="H452" i="16" s="1"/>
  <c r="J451" i="16"/>
  <c r="I451" i="16"/>
  <c r="G451" i="16"/>
  <c r="H451" i="16" s="1"/>
  <c r="J450" i="16"/>
  <c r="I450" i="16"/>
  <c r="G450" i="16"/>
  <c r="H450" i="16" s="1"/>
  <c r="J449" i="16"/>
  <c r="I449" i="16"/>
  <c r="G449" i="16"/>
  <c r="H449" i="16" s="1"/>
  <c r="J448" i="16"/>
  <c r="I448" i="16"/>
  <c r="G448" i="16"/>
  <c r="H448" i="16" s="1"/>
  <c r="J447" i="16"/>
  <c r="I447" i="16"/>
  <c r="G447" i="16"/>
  <c r="H447" i="16" s="1"/>
  <c r="J446" i="16"/>
  <c r="I446" i="16"/>
  <c r="G446" i="16"/>
  <c r="H446" i="16" s="1"/>
  <c r="J445" i="16"/>
  <c r="I445" i="16"/>
  <c r="G445" i="16"/>
  <c r="H445" i="16" s="1"/>
  <c r="J444" i="16"/>
  <c r="I444" i="16"/>
  <c r="G444" i="16"/>
  <c r="H444" i="16" s="1"/>
  <c r="J443" i="16"/>
  <c r="I443" i="16"/>
  <c r="G443" i="16"/>
  <c r="H443" i="16" s="1"/>
  <c r="J442" i="16"/>
  <c r="I442" i="16"/>
  <c r="G442" i="16"/>
  <c r="H442" i="16" s="1"/>
  <c r="J441" i="16"/>
  <c r="I441" i="16"/>
  <c r="G441" i="16"/>
  <c r="H441" i="16" s="1"/>
  <c r="J440" i="16"/>
  <c r="I440" i="16"/>
  <c r="G440" i="16"/>
  <c r="H440" i="16" s="1"/>
  <c r="J439" i="16"/>
  <c r="I439" i="16"/>
  <c r="G439" i="16"/>
  <c r="H439" i="16" s="1"/>
  <c r="J438" i="16"/>
  <c r="I438" i="16"/>
  <c r="G438" i="16"/>
  <c r="H438" i="16" s="1"/>
  <c r="J437" i="16"/>
  <c r="I437" i="16"/>
  <c r="G437" i="16"/>
  <c r="H437" i="16" s="1"/>
  <c r="J436" i="16"/>
  <c r="I436" i="16"/>
  <c r="G436" i="16"/>
  <c r="H436" i="16" s="1"/>
  <c r="J435" i="16"/>
  <c r="I435" i="16"/>
  <c r="G435" i="16"/>
  <c r="H435" i="16" s="1"/>
  <c r="J434" i="16"/>
  <c r="I434" i="16"/>
  <c r="G434" i="16"/>
  <c r="H434" i="16" s="1"/>
  <c r="J433" i="16"/>
  <c r="I433" i="16"/>
  <c r="G433" i="16"/>
  <c r="H433" i="16" s="1"/>
  <c r="J432" i="16"/>
  <c r="I432" i="16"/>
  <c r="G432" i="16"/>
  <c r="H432" i="16" s="1"/>
  <c r="J431" i="16"/>
  <c r="I431" i="16"/>
  <c r="G431" i="16"/>
  <c r="H431" i="16" s="1"/>
  <c r="J430" i="16"/>
  <c r="I430" i="16"/>
  <c r="G430" i="16"/>
  <c r="H430" i="16" s="1"/>
  <c r="J429" i="16"/>
  <c r="I429" i="16"/>
  <c r="G429" i="16"/>
  <c r="H429" i="16" s="1"/>
  <c r="J428" i="16"/>
  <c r="I428" i="16"/>
  <c r="G428" i="16"/>
  <c r="H428" i="16" s="1"/>
  <c r="J427" i="16"/>
  <c r="I427" i="16"/>
  <c r="G427" i="16"/>
  <c r="H427" i="16" s="1"/>
  <c r="J426" i="16"/>
  <c r="I426" i="16"/>
  <c r="G426" i="16"/>
  <c r="H426" i="16" s="1"/>
  <c r="J425" i="16"/>
  <c r="I425" i="16"/>
  <c r="G425" i="16"/>
  <c r="H425" i="16" s="1"/>
  <c r="J424" i="16"/>
  <c r="I424" i="16"/>
  <c r="G424" i="16"/>
  <c r="H424" i="16" s="1"/>
  <c r="J423" i="16"/>
  <c r="I423" i="16"/>
  <c r="G423" i="16"/>
  <c r="H423" i="16" s="1"/>
  <c r="J422" i="16"/>
  <c r="I422" i="16"/>
  <c r="G422" i="16"/>
  <c r="H422" i="16" s="1"/>
  <c r="J421" i="16"/>
  <c r="I421" i="16"/>
  <c r="G421" i="16"/>
  <c r="H421" i="16" s="1"/>
  <c r="J420" i="16"/>
  <c r="I420" i="16"/>
  <c r="G420" i="16"/>
  <c r="H420" i="16" s="1"/>
  <c r="J419" i="16"/>
  <c r="I419" i="16"/>
  <c r="G419" i="16"/>
  <c r="H419" i="16" s="1"/>
  <c r="J418" i="16"/>
  <c r="I418" i="16"/>
  <c r="G418" i="16"/>
  <c r="H418" i="16" s="1"/>
  <c r="J417" i="16"/>
  <c r="I417" i="16"/>
  <c r="G417" i="16"/>
  <c r="H417" i="16" s="1"/>
  <c r="J416" i="16"/>
  <c r="I416" i="16"/>
  <c r="G416" i="16"/>
  <c r="H416" i="16" s="1"/>
  <c r="J415" i="16"/>
  <c r="I415" i="16"/>
  <c r="G415" i="16"/>
  <c r="H415" i="16" s="1"/>
  <c r="J414" i="16"/>
  <c r="I414" i="16"/>
  <c r="G414" i="16"/>
  <c r="H414" i="16" s="1"/>
  <c r="J413" i="16"/>
  <c r="I413" i="16"/>
  <c r="G413" i="16"/>
  <c r="H413" i="16" s="1"/>
  <c r="J412" i="16"/>
  <c r="I412" i="16"/>
  <c r="G412" i="16"/>
  <c r="H412" i="16" s="1"/>
  <c r="J411" i="16"/>
  <c r="I411" i="16"/>
  <c r="G411" i="16"/>
  <c r="H411" i="16" s="1"/>
  <c r="J410" i="16"/>
  <c r="I410" i="16"/>
  <c r="G410" i="16"/>
  <c r="H410" i="16" s="1"/>
  <c r="J409" i="16"/>
  <c r="I409" i="16"/>
  <c r="G409" i="16"/>
  <c r="H409" i="16" s="1"/>
  <c r="J408" i="16"/>
  <c r="I408" i="16"/>
  <c r="G408" i="16"/>
  <c r="H408" i="16" s="1"/>
  <c r="J407" i="16"/>
  <c r="I407" i="16"/>
  <c r="G407" i="16"/>
  <c r="H407" i="16" s="1"/>
  <c r="J406" i="16"/>
  <c r="I406" i="16"/>
  <c r="G406" i="16"/>
  <c r="H406" i="16" s="1"/>
  <c r="J405" i="16"/>
  <c r="I405" i="16"/>
  <c r="G405" i="16"/>
  <c r="H405" i="16" s="1"/>
  <c r="J404" i="16"/>
  <c r="I404" i="16"/>
  <c r="G404" i="16"/>
  <c r="H404" i="16" s="1"/>
  <c r="J403" i="16"/>
  <c r="I403" i="16"/>
  <c r="G403" i="16"/>
  <c r="H403" i="16" s="1"/>
  <c r="J402" i="16"/>
  <c r="I402" i="16"/>
  <c r="G402" i="16"/>
  <c r="H402" i="16" s="1"/>
  <c r="J401" i="16"/>
  <c r="I401" i="16"/>
  <c r="G401" i="16"/>
  <c r="H401" i="16" s="1"/>
  <c r="J400" i="16"/>
  <c r="I400" i="16"/>
  <c r="G400" i="16"/>
  <c r="H400" i="16" s="1"/>
  <c r="J399" i="16"/>
  <c r="I399" i="16"/>
  <c r="G399" i="16"/>
  <c r="H399" i="16" s="1"/>
  <c r="J398" i="16"/>
  <c r="I398" i="16"/>
  <c r="G398" i="16"/>
  <c r="H398" i="16" s="1"/>
  <c r="J397" i="16"/>
  <c r="I397" i="16"/>
  <c r="G397" i="16"/>
  <c r="H397" i="16" s="1"/>
  <c r="J396" i="16"/>
  <c r="I396" i="16"/>
  <c r="G396" i="16"/>
  <c r="H396" i="16" s="1"/>
  <c r="J395" i="16"/>
  <c r="I395" i="16"/>
  <c r="G395" i="16"/>
  <c r="H395" i="16" s="1"/>
  <c r="J394" i="16"/>
  <c r="I394" i="16"/>
  <c r="G394" i="16"/>
  <c r="H394" i="16" s="1"/>
  <c r="J393" i="16"/>
  <c r="K412" i="16" s="1"/>
  <c r="I393" i="16"/>
  <c r="G393" i="16"/>
  <c r="H393" i="16" s="1"/>
  <c r="J392" i="16"/>
  <c r="I392" i="16"/>
  <c r="G392" i="16"/>
  <c r="H392" i="16" s="1"/>
  <c r="J391" i="16"/>
  <c r="I391" i="16"/>
  <c r="G391" i="16"/>
  <c r="H391" i="16" s="1"/>
  <c r="J390" i="16"/>
  <c r="I390" i="16"/>
  <c r="G390" i="16"/>
  <c r="H390" i="16" s="1"/>
  <c r="J389" i="16"/>
  <c r="I389" i="16"/>
  <c r="G389" i="16"/>
  <c r="H389" i="16" s="1"/>
  <c r="J388" i="16"/>
  <c r="I388" i="16"/>
  <c r="G388" i="16"/>
  <c r="H388" i="16" s="1"/>
  <c r="J387" i="16"/>
  <c r="I387" i="16"/>
  <c r="G387" i="16"/>
  <c r="H387" i="16" s="1"/>
  <c r="J386" i="16"/>
  <c r="I386" i="16"/>
  <c r="G386" i="16"/>
  <c r="H386" i="16" s="1"/>
  <c r="J385" i="16"/>
  <c r="I385" i="16"/>
  <c r="G385" i="16"/>
  <c r="H385" i="16" s="1"/>
  <c r="J384" i="16"/>
  <c r="I384" i="16"/>
  <c r="G384" i="16"/>
  <c r="H384" i="16" s="1"/>
  <c r="J383" i="16"/>
  <c r="I383" i="16"/>
  <c r="G383" i="16"/>
  <c r="H383" i="16" s="1"/>
  <c r="J382" i="16"/>
  <c r="I382" i="16"/>
  <c r="G382" i="16"/>
  <c r="H382" i="16" s="1"/>
  <c r="J381" i="16"/>
  <c r="I381" i="16"/>
  <c r="G381" i="16"/>
  <c r="H381" i="16" s="1"/>
  <c r="J380" i="16"/>
  <c r="I380" i="16"/>
  <c r="G380" i="16"/>
  <c r="H380" i="16" s="1"/>
  <c r="J379" i="16"/>
  <c r="I379" i="16"/>
  <c r="G379" i="16"/>
  <c r="H379" i="16" s="1"/>
  <c r="J378" i="16"/>
  <c r="I378" i="16"/>
  <c r="G378" i="16"/>
  <c r="H378" i="16" s="1"/>
  <c r="J377" i="16"/>
  <c r="K396" i="16" s="1"/>
  <c r="I377" i="16"/>
  <c r="G377" i="16"/>
  <c r="H377" i="16" s="1"/>
  <c r="J376" i="16"/>
  <c r="I376" i="16"/>
  <c r="G376" i="16"/>
  <c r="H376" i="16" s="1"/>
  <c r="J375" i="16"/>
  <c r="I375" i="16"/>
  <c r="G375" i="16"/>
  <c r="H375" i="16" s="1"/>
  <c r="J374" i="16"/>
  <c r="I374" i="16"/>
  <c r="G374" i="16"/>
  <c r="H374" i="16" s="1"/>
  <c r="J373" i="16"/>
  <c r="I373" i="16"/>
  <c r="G373" i="16"/>
  <c r="H373" i="16" s="1"/>
  <c r="J372" i="16"/>
  <c r="I372" i="16"/>
  <c r="G372" i="16"/>
  <c r="H372" i="16" s="1"/>
  <c r="J371" i="16"/>
  <c r="I371" i="16"/>
  <c r="G371" i="16"/>
  <c r="H371" i="16" s="1"/>
  <c r="J370" i="16"/>
  <c r="I370" i="16"/>
  <c r="G370" i="16"/>
  <c r="H370" i="16" s="1"/>
  <c r="J369" i="16"/>
  <c r="I369" i="16"/>
  <c r="G369" i="16"/>
  <c r="H369" i="16" s="1"/>
  <c r="J368" i="16"/>
  <c r="I368" i="16"/>
  <c r="G368" i="16"/>
  <c r="H368" i="16" s="1"/>
  <c r="J367" i="16"/>
  <c r="I367" i="16"/>
  <c r="G367" i="16"/>
  <c r="H367" i="16" s="1"/>
  <c r="J366" i="16"/>
  <c r="I366" i="16"/>
  <c r="G366" i="16"/>
  <c r="H366" i="16" s="1"/>
  <c r="J365" i="16"/>
  <c r="I365" i="16"/>
  <c r="G365" i="16"/>
  <c r="H365" i="16" s="1"/>
  <c r="J364" i="16"/>
  <c r="I364" i="16"/>
  <c r="G364" i="16"/>
  <c r="H364" i="16" s="1"/>
  <c r="J363" i="16"/>
  <c r="I363" i="16"/>
  <c r="G363" i="16"/>
  <c r="H363" i="16" s="1"/>
  <c r="J362" i="16"/>
  <c r="I362" i="16"/>
  <c r="G362" i="16"/>
  <c r="H362" i="16" s="1"/>
  <c r="J361" i="16"/>
  <c r="I361" i="16"/>
  <c r="G361" i="16"/>
  <c r="H361" i="16" s="1"/>
  <c r="J360" i="16"/>
  <c r="I360" i="16"/>
  <c r="G360" i="16"/>
  <c r="H360" i="16" s="1"/>
  <c r="J359" i="16"/>
  <c r="I359" i="16"/>
  <c r="G359" i="16"/>
  <c r="H359" i="16" s="1"/>
  <c r="J358" i="16"/>
  <c r="I358" i="16"/>
  <c r="G358" i="16"/>
  <c r="H358" i="16" s="1"/>
  <c r="J357" i="16"/>
  <c r="I357" i="16"/>
  <c r="G357" i="16"/>
  <c r="H357" i="16" s="1"/>
  <c r="J356" i="16"/>
  <c r="I356" i="16"/>
  <c r="G356" i="16"/>
  <c r="H356" i="16" s="1"/>
  <c r="J355" i="16"/>
  <c r="I355" i="16"/>
  <c r="G355" i="16"/>
  <c r="H355" i="16" s="1"/>
  <c r="J354" i="16"/>
  <c r="I354" i="16"/>
  <c r="G354" i="16"/>
  <c r="H354" i="16" s="1"/>
  <c r="J353" i="16"/>
  <c r="I353" i="16"/>
  <c r="G353" i="16"/>
  <c r="H353" i="16" s="1"/>
  <c r="J352" i="16"/>
  <c r="I352" i="16"/>
  <c r="G352" i="16"/>
  <c r="H352" i="16" s="1"/>
  <c r="J351" i="16"/>
  <c r="I351" i="16"/>
  <c r="G351" i="16"/>
  <c r="H351" i="16" s="1"/>
  <c r="J350" i="16"/>
  <c r="I350" i="16"/>
  <c r="G350" i="16"/>
  <c r="H350" i="16" s="1"/>
  <c r="J349" i="16"/>
  <c r="I349" i="16"/>
  <c r="G349" i="16"/>
  <c r="H349" i="16" s="1"/>
  <c r="J348" i="16"/>
  <c r="I348" i="16"/>
  <c r="G348" i="16"/>
  <c r="H348" i="16" s="1"/>
  <c r="J347" i="16"/>
  <c r="I347" i="16"/>
  <c r="G347" i="16"/>
  <c r="H347" i="16" s="1"/>
  <c r="J346" i="16"/>
  <c r="I346" i="16"/>
  <c r="G346" i="16"/>
  <c r="H346" i="16" s="1"/>
  <c r="J345" i="16"/>
  <c r="I345" i="16"/>
  <c r="G345" i="16"/>
  <c r="H345" i="16" s="1"/>
  <c r="J344" i="16"/>
  <c r="I344" i="16"/>
  <c r="G344" i="16"/>
  <c r="H344" i="16" s="1"/>
  <c r="J343" i="16"/>
  <c r="I343" i="16"/>
  <c r="G343" i="16"/>
  <c r="H343" i="16" s="1"/>
  <c r="J342" i="16"/>
  <c r="I342" i="16"/>
  <c r="G342" i="16"/>
  <c r="H342" i="16" s="1"/>
  <c r="J341" i="16"/>
  <c r="I341" i="16"/>
  <c r="G341" i="16"/>
  <c r="H341" i="16" s="1"/>
  <c r="J340" i="16"/>
  <c r="I340" i="16"/>
  <c r="G340" i="16"/>
  <c r="H340" i="16" s="1"/>
  <c r="J339" i="16"/>
  <c r="I339" i="16"/>
  <c r="G339" i="16"/>
  <c r="H339" i="16" s="1"/>
  <c r="J338" i="16"/>
  <c r="I338" i="16"/>
  <c r="G338" i="16"/>
  <c r="H338" i="16" s="1"/>
  <c r="J337" i="16"/>
  <c r="I337" i="16"/>
  <c r="G337" i="16"/>
  <c r="H337" i="16" s="1"/>
  <c r="J336" i="16"/>
  <c r="I336" i="16"/>
  <c r="G336" i="16"/>
  <c r="H336" i="16" s="1"/>
  <c r="J335" i="16"/>
  <c r="I335" i="16"/>
  <c r="G335" i="16"/>
  <c r="H335" i="16" s="1"/>
  <c r="J334" i="16"/>
  <c r="I334" i="16"/>
  <c r="G334" i="16"/>
  <c r="H334" i="16" s="1"/>
  <c r="J333" i="16"/>
  <c r="I333" i="16"/>
  <c r="G333" i="16"/>
  <c r="H333" i="16" s="1"/>
  <c r="J332" i="16"/>
  <c r="I332" i="16"/>
  <c r="G332" i="16"/>
  <c r="H332" i="16" s="1"/>
  <c r="J331" i="16"/>
  <c r="I331" i="16"/>
  <c r="G331" i="16"/>
  <c r="H331" i="16" s="1"/>
  <c r="J330" i="16"/>
  <c r="I330" i="16"/>
  <c r="G330" i="16"/>
  <c r="H330" i="16" s="1"/>
  <c r="J329" i="16"/>
  <c r="I329" i="16"/>
  <c r="H329" i="16"/>
  <c r="G329" i="16"/>
  <c r="J328" i="16"/>
  <c r="I328" i="16"/>
  <c r="G328" i="16"/>
  <c r="H328" i="16" s="1"/>
  <c r="J327" i="16"/>
  <c r="I327" i="16"/>
  <c r="H327" i="16"/>
  <c r="G327" i="16"/>
  <c r="J326" i="16"/>
  <c r="I326" i="16"/>
  <c r="G326" i="16"/>
  <c r="H326" i="16" s="1"/>
  <c r="J325" i="16"/>
  <c r="I325" i="16"/>
  <c r="G325" i="16"/>
  <c r="H325" i="16" s="1"/>
  <c r="J324" i="16"/>
  <c r="I324" i="16"/>
  <c r="G324" i="16"/>
  <c r="H324" i="16" s="1"/>
  <c r="J323" i="16"/>
  <c r="I323" i="16"/>
  <c r="G323" i="16"/>
  <c r="H323" i="16" s="1"/>
  <c r="J322" i="16"/>
  <c r="I322" i="16"/>
  <c r="G322" i="16"/>
  <c r="H322" i="16" s="1"/>
  <c r="J321" i="16"/>
  <c r="I321" i="16"/>
  <c r="G321" i="16"/>
  <c r="H321" i="16" s="1"/>
  <c r="J320" i="16"/>
  <c r="I320" i="16"/>
  <c r="G320" i="16"/>
  <c r="H320" i="16" s="1"/>
  <c r="J319" i="16"/>
  <c r="I319" i="16"/>
  <c r="G319" i="16"/>
  <c r="H319" i="16" s="1"/>
  <c r="J318" i="16"/>
  <c r="I318" i="16"/>
  <c r="G318" i="16"/>
  <c r="H318" i="16" s="1"/>
  <c r="J317" i="16"/>
  <c r="I317" i="16"/>
  <c r="G317" i="16"/>
  <c r="H317" i="16" s="1"/>
  <c r="J316" i="16"/>
  <c r="I316" i="16"/>
  <c r="G316" i="16"/>
  <c r="H316" i="16" s="1"/>
  <c r="J315" i="16"/>
  <c r="N319" i="16" s="1"/>
  <c r="I315" i="16"/>
  <c r="G315" i="16"/>
  <c r="H315" i="16" s="1"/>
  <c r="J314" i="16"/>
  <c r="N318" i="16" s="1"/>
  <c r="I314" i="16"/>
  <c r="G314" i="16"/>
  <c r="H314" i="16" s="1"/>
  <c r="J313" i="16"/>
  <c r="I313" i="16"/>
  <c r="G313" i="16"/>
  <c r="H313" i="16" s="1"/>
  <c r="J312" i="16"/>
  <c r="I312" i="16"/>
  <c r="G312" i="16"/>
  <c r="H312" i="16" s="1"/>
  <c r="J311" i="16"/>
  <c r="I311" i="16"/>
  <c r="G311" i="16"/>
  <c r="H311" i="16" s="1"/>
  <c r="J310" i="16"/>
  <c r="N314" i="16" s="1"/>
  <c r="I310" i="16"/>
  <c r="G310" i="16"/>
  <c r="H310" i="16" s="1"/>
  <c r="J309" i="16"/>
  <c r="I309" i="16"/>
  <c r="G309" i="16"/>
  <c r="H309" i="16" s="1"/>
  <c r="J308" i="16"/>
  <c r="I308" i="16"/>
  <c r="G308" i="16"/>
  <c r="H308" i="16" s="1"/>
  <c r="J307" i="16"/>
  <c r="N311" i="16" s="1"/>
  <c r="I307" i="16"/>
  <c r="G307" i="16"/>
  <c r="H307" i="16" s="1"/>
  <c r="J306" i="16"/>
  <c r="N310" i="16" s="1"/>
  <c r="I306" i="16"/>
  <c r="G306" i="16"/>
  <c r="H306" i="16" s="1"/>
  <c r="J305" i="16"/>
  <c r="I305" i="16"/>
  <c r="G305" i="16"/>
  <c r="H305" i="16" s="1"/>
  <c r="J304" i="16"/>
  <c r="I304" i="16"/>
  <c r="G304" i="16"/>
  <c r="H304" i="16" s="1"/>
  <c r="J303" i="16"/>
  <c r="I303" i="16"/>
  <c r="G303" i="16"/>
  <c r="H303" i="16" s="1"/>
  <c r="J302" i="16"/>
  <c r="I302" i="16"/>
  <c r="G302" i="16"/>
  <c r="H302" i="16" s="1"/>
  <c r="J301" i="16"/>
  <c r="N304" i="16" s="1"/>
  <c r="I301" i="16"/>
  <c r="G301" i="16"/>
  <c r="H301" i="16" s="1"/>
  <c r="J300" i="16"/>
  <c r="I300" i="16"/>
  <c r="G300" i="16"/>
  <c r="H300" i="16" s="1"/>
  <c r="J299" i="16"/>
  <c r="N303" i="16" s="1"/>
  <c r="I299" i="16"/>
  <c r="G299" i="16"/>
  <c r="H299" i="16" s="1"/>
  <c r="J298" i="16"/>
  <c r="N302" i="16" s="1"/>
  <c r="I298" i="16"/>
  <c r="G298" i="16"/>
  <c r="H298" i="16" s="1"/>
  <c r="J297" i="16"/>
  <c r="I297" i="16"/>
  <c r="G297" i="16"/>
  <c r="H297" i="16" s="1"/>
  <c r="J296" i="16"/>
  <c r="I296" i="16"/>
  <c r="G296" i="16"/>
  <c r="H296" i="16" s="1"/>
  <c r="J295" i="16"/>
  <c r="I295" i="16"/>
  <c r="G295" i="16"/>
  <c r="H295" i="16" s="1"/>
  <c r="J294" i="16"/>
  <c r="I294" i="16"/>
  <c r="G294" i="16"/>
  <c r="H294" i="16" s="1"/>
  <c r="J293" i="16"/>
  <c r="N296" i="16" s="1"/>
  <c r="I293" i="16"/>
  <c r="G293" i="16"/>
  <c r="H293" i="16" s="1"/>
  <c r="J292" i="16"/>
  <c r="I292" i="16"/>
  <c r="G292" i="16"/>
  <c r="H292" i="16" s="1"/>
  <c r="J291" i="16"/>
  <c r="N295" i="16" s="1"/>
  <c r="I291" i="16"/>
  <c r="G291" i="16"/>
  <c r="H291" i="16" s="1"/>
  <c r="J290" i="16"/>
  <c r="N294" i="16" s="1"/>
  <c r="I290" i="16"/>
  <c r="G290" i="16"/>
  <c r="H290" i="16" s="1"/>
  <c r="J289" i="16"/>
  <c r="I289" i="16"/>
  <c r="G289" i="16"/>
  <c r="H289" i="16" s="1"/>
  <c r="J288" i="16"/>
  <c r="I288" i="16"/>
  <c r="G288" i="16"/>
  <c r="H288" i="16" s="1"/>
  <c r="J287" i="16"/>
  <c r="I287" i="16"/>
  <c r="G287" i="16"/>
  <c r="H287" i="16" s="1"/>
  <c r="J286" i="16"/>
  <c r="N290" i="16" s="1"/>
  <c r="I286" i="16"/>
  <c r="G286" i="16"/>
  <c r="H286" i="16" s="1"/>
  <c r="J285" i="16"/>
  <c r="I285" i="16"/>
  <c r="G285" i="16"/>
  <c r="H285" i="16" s="1"/>
  <c r="J284" i="16"/>
  <c r="I284" i="16"/>
  <c r="G284" i="16"/>
  <c r="H284" i="16" s="1"/>
  <c r="J283" i="16"/>
  <c r="I283" i="16"/>
  <c r="G283" i="16"/>
  <c r="H283" i="16" s="1"/>
  <c r="J282" i="16"/>
  <c r="N286" i="16" s="1"/>
  <c r="I282" i="16"/>
  <c r="G282" i="16"/>
  <c r="H282" i="16" s="1"/>
  <c r="J281" i="16"/>
  <c r="I281" i="16"/>
  <c r="G281" i="16"/>
  <c r="H281" i="16" s="1"/>
  <c r="J280" i="16"/>
  <c r="I280" i="16"/>
  <c r="G280" i="16"/>
  <c r="H280" i="16" s="1"/>
  <c r="J279" i="16"/>
  <c r="I279" i="16"/>
  <c r="G279" i="16"/>
  <c r="H279" i="16" s="1"/>
  <c r="J278" i="16"/>
  <c r="N282" i="16" s="1"/>
  <c r="I278" i="16"/>
  <c r="G278" i="16"/>
  <c r="H278" i="16" s="1"/>
  <c r="J277" i="16"/>
  <c r="I277" i="16"/>
  <c r="G277" i="16"/>
  <c r="H277" i="16" s="1"/>
  <c r="J276" i="16"/>
  <c r="I276" i="16"/>
  <c r="G276" i="16"/>
  <c r="H276" i="16" s="1"/>
  <c r="J275" i="16"/>
  <c r="N279" i="16" s="1"/>
  <c r="I275" i="16"/>
  <c r="G275" i="16"/>
  <c r="H275" i="16" s="1"/>
  <c r="J274" i="16"/>
  <c r="N278" i="16" s="1"/>
  <c r="I274" i="16"/>
  <c r="G274" i="16"/>
  <c r="H274" i="16" s="1"/>
  <c r="J273" i="16"/>
  <c r="I273" i="16"/>
  <c r="G273" i="16"/>
  <c r="H273" i="16" s="1"/>
  <c r="J272" i="16"/>
  <c r="I272" i="16"/>
  <c r="G272" i="16"/>
  <c r="H272" i="16" s="1"/>
  <c r="J271" i="16"/>
  <c r="I271" i="16"/>
  <c r="G271" i="16"/>
  <c r="H271" i="16" s="1"/>
  <c r="J270" i="16"/>
  <c r="I270" i="16"/>
  <c r="G270" i="16"/>
  <c r="H270" i="16" s="1"/>
  <c r="J269" i="16"/>
  <c r="L317" i="16" s="1"/>
  <c r="I269" i="16"/>
  <c r="G269" i="16"/>
  <c r="H269" i="16" s="1"/>
  <c r="J268" i="16"/>
  <c r="I268" i="16"/>
  <c r="G268" i="16"/>
  <c r="H268" i="16" s="1"/>
  <c r="J267" i="16"/>
  <c r="I267" i="16"/>
  <c r="G267" i="16"/>
  <c r="H267" i="16" s="1"/>
  <c r="J266" i="16"/>
  <c r="I266" i="16"/>
  <c r="G266" i="16"/>
  <c r="H266" i="16" s="1"/>
  <c r="J265" i="16"/>
  <c r="I265" i="16"/>
  <c r="G265" i="16"/>
  <c r="H265" i="16" s="1"/>
  <c r="J264" i="16"/>
  <c r="L310" i="16" s="1"/>
  <c r="I264" i="16"/>
  <c r="G264" i="16"/>
  <c r="H264" i="16" s="1"/>
  <c r="J263" i="16"/>
  <c r="I263" i="16"/>
  <c r="G263" i="16"/>
  <c r="H263" i="16" s="1"/>
  <c r="J262" i="16"/>
  <c r="I262" i="16"/>
  <c r="G262" i="16"/>
  <c r="H262" i="16" s="1"/>
  <c r="J261" i="16"/>
  <c r="L309" i="16" s="1"/>
  <c r="I261" i="16"/>
  <c r="G261" i="16"/>
  <c r="H261" i="16" s="1"/>
  <c r="J260" i="16"/>
  <c r="I260" i="16"/>
  <c r="G260" i="16"/>
  <c r="H260" i="16" s="1"/>
  <c r="J259" i="16"/>
  <c r="I259" i="16"/>
  <c r="G259" i="16"/>
  <c r="H259" i="16" s="1"/>
  <c r="J258" i="16"/>
  <c r="I258" i="16"/>
  <c r="G258" i="16"/>
  <c r="H258" i="16" s="1"/>
  <c r="J257" i="16"/>
  <c r="I257" i="16"/>
  <c r="G257" i="16"/>
  <c r="H257" i="16" s="1"/>
  <c r="J256" i="16"/>
  <c r="I256" i="16"/>
  <c r="G256" i="16"/>
  <c r="H256" i="16" s="1"/>
  <c r="J255" i="16"/>
  <c r="I255" i="16"/>
  <c r="G255" i="16"/>
  <c r="H255" i="16" s="1"/>
  <c r="J254" i="16"/>
  <c r="L303" i="16" s="1"/>
  <c r="I254" i="16"/>
  <c r="G254" i="16"/>
  <c r="H254" i="16" s="1"/>
  <c r="J253" i="16"/>
  <c r="I253" i="16"/>
  <c r="G253" i="16"/>
  <c r="H253" i="16" s="1"/>
  <c r="J252" i="16"/>
  <c r="I252" i="16"/>
  <c r="G252" i="16"/>
  <c r="H252" i="16" s="1"/>
  <c r="J251" i="16"/>
  <c r="I251" i="16"/>
  <c r="G251" i="16"/>
  <c r="H251" i="16" s="1"/>
  <c r="J250" i="16"/>
  <c r="I250" i="16"/>
  <c r="G250" i="16"/>
  <c r="H250" i="16" s="1"/>
  <c r="J249" i="16"/>
  <c r="I249" i="16"/>
  <c r="G249" i="16"/>
  <c r="H249" i="16" s="1"/>
  <c r="J248" i="16"/>
  <c r="L294" i="16" s="1"/>
  <c r="I248" i="16"/>
  <c r="G248" i="16"/>
  <c r="H248" i="16" s="1"/>
  <c r="J247" i="16"/>
  <c r="I247" i="16"/>
  <c r="G247" i="16"/>
  <c r="H247" i="16" s="1"/>
  <c r="J246" i="16"/>
  <c r="L295" i="16" s="1"/>
  <c r="I246" i="16"/>
  <c r="G246" i="16"/>
  <c r="H246" i="16" s="1"/>
  <c r="J245" i="16"/>
  <c r="I245" i="16"/>
  <c r="G245" i="16"/>
  <c r="H245" i="16" s="1"/>
  <c r="J244" i="16"/>
  <c r="I244" i="16"/>
  <c r="G244" i="16"/>
  <c r="H244" i="16" s="1"/>
  <c r="J243" i="16"/>
  <c r="I243" i="16"/>
  <c r="G243" i="16"/>
  <c r="H243" i="16" s="1"/>
  <c r="J242" i="16"/>
  <c r="I242" i="16"/>
  <c r="G242" i="16"/>
  <c r="H242" i="16" s="1"/>
  <c r="J241" i="16"/>
  <c r="I241" i="16"/>
  <c r="G241" i="16"/>
  <c r="H241" i="16" s="1"/>
  <c r="J240" i="16"/>
  <c r="I240" i="16"/>
  <c r="G240" i="16"/>
  <c r="H240" i="16" s="1"/>
  <c r="J239" i="16"/>
  <c r="I239" i="16"/>
  <c r="G239" i="16"/>
  <c r="H239" i="16" s="1"/>
  <c r="J238" i="16"/>
  <c r="L287" i="16" s="1"/>
  <c r="I238" i="16"/>
  <c r="G238" i="16"/>
  <c r="H238" i="16" s="1"/>
  <c r="J237" i="16"/>
  <c r="I237" i="16"/>
  <c r="G237" i="16"/>
  <c r="H237" i="16" s="1"/>
  <c r="J236" i="16"/>
  <c r="L285" i="16" s="1"/>
  <c r="I236" i="16"/>
  <c r="G236" i="16"/>
  <c r="H236" i="16" s="1"/>
  <c r="J235" i="16"/>
  <c r="I235" i="16"/>
  <c r="G235" i="16"/>
  <c r="H235" i="16" s="1"/>
  <c r="J234" i="16"/>
  <c r="L280" i="16" s="1"/>
  <c r="I234" i="16"/>
  <c r="G234" i="16"/>
  <c r="H234" i="16" s="1"/>
  <c r="J233" i="16"/>
  <c r="I233" i="16"/>
  <c r="G233" i="16"/>
  <c r="H233" i="16" s="1"/>
  <c r="J232" i="16"/>
  <c r="I232" i="16"/>
  <c r="G232" i="16"/>
  <c r="H232" i="16" s="1"/>
  <c r="J231" i="16"/>
  <c r="I231" i="16"/>
  <c r="G231" i="16"/>
  <c r="H231" i="16" s="1"/>
  <c r="J230" i="16"/>
  <c r="L279" i="16" s="1"/>
  <c r="I230" i="16"/>
  <c r="G230" i="16"/>
  <c r="H230" i="16" s="1"/>
  <c r="J229" i="16"/>
  <c r="I229" i="16"/>
  <c r="G229" i="16"/>
  <c r="H229" i="16" s="1"/>
  <c r="N228" i="16"/>
  <c r="J228" i="16"/>
  <c r="I228" i="16"/>
  <c r="G228" i="16"/>
  <c r="H228" i="16" s="1"/>
  <c r="J227" i="16"/>
  <c r="I227" i="16"/>
  <c r="G227" i="16"/>
  <c r="H227" i="16" s="1"/>
  <c r="J226" i="16"/>
  <c r="N229" i="16" s="1"/>
  <c r="I226" i="16"/>
  <c r="G226" i="16"/>
  <c r="H226" i="16" s="1"/>
  <c r="J225" i="16"/>
  <c r="I225" i="16"/>
  <c r="G225" i="16"/>
  <c r="H225" i="16" s="1"/>
  <c r="J224" i="16"/>
  <c r="I224" i="16"/>
  <c r="G224" i="16"/>
  <c r="H224" i="16" s="1"/>
  <c r="J223" i="16"/>
  <c r="I223" i="16"/>
  <c r="G223" i="16"/>
  <c r="H223" i="16" s="1"/>
  <c r="J222" i="16"/>
  <c r="I222" i="16"/>
  <c r="G222" i="16"/>
  <c r="H222" i="16" s="1"/>
  <c r="J221" i="16"/>
  <c r="I221" i="16"/>
  <c r="G221" i="16"/>
  <c r="H221" i="16" s="1"/>
  <c r="N220" i="16"/>
  <c r="J220" i="16"/>
  <c r="I220" i="16"/>
  <c r="G220" i="16"/>
  <c r="H220" i="16" s="1"/>
  <c r="J219" i="16"/>
  <c r="I219" i="16"/>
  <c r="G219" i="16"/>
  <c r="H219" i="16" s="1"/>
  <c r="J218" i="16"/>
  <c r="N221" i="16" s="1"/>
  <c r="I218" i="16"/>
  <c r="G218" i="16"/>
  <c r="H218" i="16" s="1"/>
  <c r="J217" i="16"/>
  <c r="I217" i="16"/>
  <c r="G217" i="16"/>
  <c r="H217" i="16" s="1"/>
  <c r="J216" i="16"/>
  <c r="I216" i="16"/>
  <c r="G216" i="16"/>
  <c r="H216" i="16" s="1"/>
  <c r="J215" i="16"/>
  <c r="I215" i="16"/>
  <c r="G215" i="16"/>
  <c r="H215" i="16" s="1"/>
  <c r="J214" i="16"/>
  <c r="I214" i="16"/>
  <c r="G214" i="16"/>
  <c r="H214" i="16" s="1"/>
  <c r="J213" i="16"/>
  <c r="I213" i="16"/>
  <c r="G213" i="16"/>
  <c r="H213" i="16" s="1"/>
  <c r="N212" i="16"/>
  <c r="J212" i="16"/>
  <c r="I212" i="16"/>
  <c r="G212" i="16"/>
  <c r="H212" i="16" s="1"/>
  <c r="J211" i="16"/>
  <c r="I211" i="16"/>
  <c r="G211" i="16"/>
  <c r="H211" i="16" s="1"/>
  <c r="J210" i="16"/>
  <c r="N213" i="16" s="1"/>
  <c r="I210" i="16"/>
  <c r="G210" i="16"/>
  <c r="H210" i="16" s="1"/>
  <c r="J209" i="16"/>
  <c r="I209" i="16"/>
  <c r="G209" i="16"/>
  <c r="H209" i="16" s="1"/>
  <c r="J208" i="16"/>
  <c r="I208" i="16"/>
  <c r="G208" i="16"/>
  <c r="H208" i="16" s="1"/>
  <c r="J207" i="16"/>
  <c r="I207" i="16"/>
  <c r="G207" i="16"/>
  <c r="H207" i="16" s="1"/>
  <c r="J206" i="16"/>
  <c r="I206" i="16"/>
  <c r="G206" i="16"/>
  <c r="H206" i="16" s="1"/>
  <c r="J205" i="16"/>
  <c r="I205" i="16"/>
  <c r="G205" i="16"/>
  <c r="H205" i="16" s="1"/>
  <c r="N204" i="16"/>
  <c r="J204" i="16"/>
  <c r="I204" i="16"/>
  <c r="G204" i="16"/>
  <c r="H204" i="16" s="1"/>
  <c r="J203" i="16"/>
  <c r="I203" i="16"/>
  <c r="G203" i="16"/>
  <c r="H203" i="16" s="1"/>
  <c r="J202" i="16"/>
  <c r="L248" i="16" s="1"/>
  <c r="I202" i="16"/>
  <c r="G202" i="16"/>
  <c r="H202" i="16" s="1"/>
  <c r="J201" i="16"/>
  <c r="I201" i="16"/>
  <c r="G201" i="16"/>
  <c r="H201" i="16" s="1"/>
  <c r="J200" i="16"/>
  <c r="I200" i="16"/>
  <c r="G200" i="16"/>
  <c r="H200" i="16" s="1"/>
  <c r="J199" i="16"/>
  <c r="I199" i="16"/>
  <c r="G199" i="16"/>
  <c r="H199" i="16" s="1"/>
  <c r="J198" i="16"/>
  <c r="L246" i="16" s="1"/>
  <c r="I198" i="16"/>
  <c r="G198" i="16"/>
  <c r="H198" i="16" s="1"/>
  <c r="J197" i="16"/>
  <c r="I197" i="16"/>
  <c r="G197" i="16"/>
  <c r="H197" i="16" s="1"/>
  <c r="N196" i="16"/>
  <c r="J196" i="16"/>
  <c r="I196" i="16"/>
  <c r="G196" i="16"/>
  <c r="H196" i="16" s="1"/>
  <c r="J195" i="16"/>
  <c r="I195" i="16"/>
  <c r="G195" i="16"/>
  <c r="H195" i="16" s="1"/>
  <c r="J194" i="16"/>
  <c r="N197" i="16" s="1"/>
  <c r="I194" i="16"/>
  <c r="G194" i="16"/>
  <c r="H194" i="16" s="1"/>
  <c r="J193" i="16"/>
  <c r="I193" i="16"/>
  <c r="G193" i="16"/>
  <c r="H193" i="16" s="1"/>
  <c r="N192" i="16"/>
  <c r="J192" i="16"/>
  <c r="I192" i="16"/>
  <c r="G192" i="16"/>
  <c r="H192" i="16" s="1"/>
  <c r="J191" i="16"/>
  <c r="I191" i="16"/>
  <c r="G191" i="16"/>
  <c r="H191" i="16" s="1"/>
  <c r="J190" i="16"/>
  <c r="K209" i="16" s="1"/>
  <c r="I190" i="16"/>
  <c r="G190" i="16"/>
  <c r="H190" i="16" s="1"/>
  <c r="J189" i="16"/>
  <c r="I189" i="16"/>
  <c r="G189" i="16"/>
  <c r="H189" i="16" s="1"/>
  <c r="N188" i="16"/>
  <c r="J188" i="16"/>
  <c r="I188" i="16"/>
  <c r="G188" i="16"/>
  <c r="H188" i="16" s="1"/>
  <c r="J187" i="16"/>
  <c r="I187" i="16"/>
  <c r="G187" i="16"/>
  <c r="H187" i="16" s="1"/>
  <c r="L186" i="16"/>
  <c r="J186" i="16"/>
  <c r="N189" i="16" s="1"/>
  <c r="I186" i="16"/>
  <c r="G186" i="16"/>
  <c r="H186" i="16" s="1"/>
  <c r="J185" i="16"/>
  <c r="I185" i="16"/>
  <c r="G185" i="16"/>
  <c r="H185" i="16" s="1"/>
  <c r="J184" i="16"/>
  <c r="I184" i="16"/>
  <c r="G184" i="16"/>
  <c r="H184" i="16" s="1"/>
  <c r="J183" i="16"/>
  <c r="I183" i="16"/>
  <c r="G183" i="16"/>
  <c r="H183" i="16" s="1"/>
  <c r="J182" i="16"/>
  <c r="K201" i="16" s="1"/>
  <c r="I182" i="16"/>
  <c r="G182" i="16"/>
  <c r="H182" i="16" s="1"/>
  <c r="J181" i="16"/>
  <c r="I181" i="16"/>
  <c r="G181" i="16"/>
  <c r="H181" i="16" s="1"/>
  <c r="J180" i="16"/>
  <c r="I180" i="16"/>
  <c r="G180" i="16"/>
  <c r="H180" i="16" s="1"/>
  <c r="J179" i="16"/>
  <c r="I179" i="16"/>
  <c r="G179" i="16"/>
  <c r="H179" i="16" s="1"/>
  <c r="J178" i="16"/>
  <c r="N181" i="16" s="1"/>
  <c r="I178" i="16"/>
  <c r="G178" i="16"/>
  <c r="H178" i="16" s="1"/>
  <c r="J177" i="16"/>
  <c r="I177" i="16"/>
  <c r="G177" i="16"/>
  <c r="H177" i="16" s="1"/>
  <c r="J176" i="16"/>
  <c r="I176" i="16"/>
  <c r="G176" i="16"/>
  <c r="H176" i="16" s="1"/>
  <c r="J175" i="16"/>
  <c r="I175" i="16"/>
  <c r="G175" i="16"/>
  <c r="H175" i="16" s="1"/>
  <c r="J174" i="16"/>
  <c r="I174" i="16"/>
  <c r="G174" i="16"/>
  <c r="H174" i="16" s="1"/>
  <c r="J173" i="16"/>
  <c r="I173" i="16"/>
  <c r="G173" i="16"/>
  <c r="H173" i="16" s="1"/>
  <c r="J172" i="16"/>
  <c r="I172" i="16"/>
  <c r="G172" i="16"/>
  <c r="H172" i="16" s="1"/>
  <c r="J171" i="16"/>
  <c r="I171" i="16"/>
  <c r="G171" i="16"/>
  <c r="H171" i="16" s="1"/>
  <c r="J170" i="16"/>
  <c r="N173" i="16" s="1"/>
  <c r="I170" i="16"/>
  <c r="G170" i="16"/>
  <c r="H170" i="16" s="1"/>
  <c r="J169" i="16"/>
  <c r="I169" i="16"/>
  <c r="G169" i="16"/>
  <c r="H169" i="16" s="1"/>
  <c r="J168" i="16"/>
  <c r="I168" i="16"/>
  <c r="G168" i="16"/>
  <c r="H168" i="16" s="1"/>
  <c r="J167" i="16"/>
  <c r="I167" i="16"/>
  <c r="G167" i="16"/>
  <c r="H167" i="16" s="1"/>
  <c r="J166" i="16"/>
  <c r="I166" i="16"/>
  <c r="G166" i="16"/>
  <c r="H166" i="16" s="1"/>
  <c r="J165" i="16"/>
  <c r="I165" i="16"/>
  <c r="G165" i="16"/>
  <c r="H165" i="16" s="1"/>
  <c r="J164" i="16"/>
  <c r="I164" i="16"/>
  <c r="G164" i="16"/>
  <c r="H164" i="16" s="1"/>
  <c r="J163" i="16"/>
  <c r="I163" i="16"/>
  <c r="G163" i="16"/>
  <c r="H163" i="16" s="1"/>
  <c r="N162" i="16"/>
  <c r="J162" i="16"/>
  <c r="I162" i="16"/>
  <c r="G162" i="16"/>
  <c r="H162" i="16" s="1"/>
  <c r="N161" i="16"/>
  <c r="J161" i="16"/>
  <c r="I161" i="16"/>
  <c r="G161" i="16"/>
  <c r="H161" i="16" s="1"/>
  <c r="J160" i="16"/>
  <c r="N164" i="16" s="1"/>
  <c r="I160" i="16"/>
  <c r="G160" i="16"/>
  <c r="H160" i="16" s="1"/>
  <c r="J159" i="16"/>
  <c r="I159" i="16"/>
  <c r="G159" i="16"/>
  <c r="H159" i="16" s="1"/>
  <c r="J158" i="16"/>
  <c r="I158" i="16"/>
  <c r="H158" i="16"/>
  <c r="G158" i="16"/>
  <c r="J157" i="16"/>
  <c r="I157" i="16"/>
  <c r="G157" i="16"/>
  <c r="H157" i="16" s="1"/>
  <c r="N156" i="16"/>
  <c r="J156" i="16"/>
  <c r="N159" i="16" s="1"/>
  <c r="I156" i="16"/>
  <c r="G156" i="16"/>
  <c r="H156" i="16" s="1"/>
  <c r="J155" i="16"/>
  <c r="I155" i="16"/>
  <c r="G155" i="16"/>
  <c r="H155" i="16" s="1"/>
  <c r="J154" i="16"/>
  <c r="N158" i="16" s="1"/>
  <c r="I154" i="16"/>
  <c r="G154" i="16"/>
  <c r="H154" i="16" s="1"/>
  <c r="J153" i="16"/>
  <c r="I153" i="16"/>
  <c r="G153" i="16"/>
  <c r="H153" i="16" s="1"/>
  <c r="J152" i="16"/>
  <c r="K171" i="16" s="1"/>
  <c r="I152" i="16"/>
  <c r="G152" i="16"/>
  <c r="H152" i="16" s="1"/>
  <c r="J151" i="16"/>
  <c r="I151" i="16"/>
  <c r="G151" i="16"/>
  <c r="H151" i="16" s="1"/>
  <c r="N150" i="16"/>
  <c r="J150" i="16"/>
  <c r="K169" i="16" s="1"/>
  <c r="I150" i="16"/>
  <c r="H150" i="16"/>
  <c r="G150" i="16"/>
  <c r="J149" i="16"/>
  <c r="I149" i="16"/>
  <c r="G149" i="16"/>
  <c r="H149" i="16" s="1"/>
  <c r="N148" i="16"/>
  <c r="J148" i="16"/>
  <c r="I148" i="16"/>
  <c r="G148" i="16"/>
  <c r="H148" i="16" s="1"/>
  <c r="J147" i="16"/>
  <c r="I147" i="16"/>
  <c r="G147" i="16"/>
  <c r="H147" i="16" s="1"/>
  <c r="N146" i="16"/>
  <c r="J146" i="16"/>
  <c r="I146" i="16"/>
  <c r="G146" i="16"/>
  <c r="H146" i="16" s="1"/>
  <c r="J145" i="16"/>
  <c r="I145" i="16"/>
  <c r="G145" i="16"/>
  <c r="H145" i="16" s="1"/>
  <c r="J144" i="16"/>
  <c r="I144" i="16"/>
  <c r="G144" i="16"/>
  <c r="H144" i="16" s="1"/>
  <c r="J143" i="16"/>
  <c r="N147" i="16" s="1"/>
  <c r="I143" i="16"/>
  <c r="G143" i="16"/>
  <c r="H143" i="16" s="1"/>
  <c r="J142" i="16"/>
  <c r="I142" i="16"/>
  <c r="G142" i="16"/>
  <c r="H142" i="16" s="1"/>
  <c r="J141" i="16"/>
  <c r="I141" i="16"/>
  <c r="G141" i="16"/>
  <c r="H141" i="16" s="1"/>
  <c r="J140" i="16"/>
  <c r="I140" i="16"/>
  <c r="G140" i="16"/>
  <c r="H140" i="16" s="1"/>
  <c r="J139" i="16"/>
  <c r="I139" i="16"/>
  <c r="G139" i="16"/>
  <c r="H139" i="16" s="1"/>
  <c r="J138" i="16"/>
  <c r="N142" i="16" s="1"/>
  <c r="I138" i="16"/>
  <c r="G138" i="16"/>
  <c r="H138" i="16" s="1"/>
  <c r="J137" i="16"/>
  <c r="I137" i="16"/>
  <c r="G137" i="16"/>
  <c r="H137" i="16" s="1"/>
  <c r="J136" i="16"/>
  <c r="N140" i="16" s="1"/>
  <c r="I136" i="16"/>
  <c r="G136" i="16"/>
  <c r="H136" i="16" s="1"/>
  <c r="J135" i="16"/>
  <c r="I135" i="16"/>
  <c r="G135" i="16"/>
  <c r="H135" i="16" s="1"/>
  <c r="J134" i="16"/>
  <c r="I134" i="16"/>
  <c r="H134" i="16"/>
  <c r="G134" i="16"/>
  <c r="J133" i="16"/>
  <c r="I133" i="16"/>
  <c r="G133" i="16"/>
  <c r="H133" i="16" s="1"/>
  <c r="J132" i="16"/>
  <c r="I132" i="16"/>
  <c r="G132" i="16"/>
  <c r="H132" i="16" s="1"/>
  <c r="J131" i="16"/>
  <c r="I131" i="16"/>
  <c r="G131" i="16"/>
  <c r="H131" i="16" s="1"/>
  <c r="J130" i="16"/>
  <c r="I130" i="16"/>
  <c r="G130" i="16"/>
  <c r="H130" i="16" s="1"/>
  <c r="J129" i="16"/>
  <c r="K148" i="16" s="1"/>
  <c r="I129" i="16"/>
  <c r="G129" i="16"/>
  <c r="H129" i="16" s="1"/>
  <c r="J128" i="16"/>
  <c r="I128" i="16"/>
  <c r="G128" i="16"/>
  <c r="H128" i="16" s="1"/>
  <c r="J127" i="16"/>
  <c r="N131" i="16" s="1"/>
  <c r="I127" i="16"/>
  <c r="G127" i="16"/>
  <c r="H127" i="16" s="1"/>
  <c r="J126" i="16"/>
  <c r="I126" i="16"/>
  <c r="G126" i="16"/>
  <c r="H126" i="16" s="1"/>
  <c r="J125" i="16"/>
  <c r="N129" i="16" s="1"/>
  <c r="I125" i="16"/>
  <c r="G125" i="16"/>
  <c r="H125" i="16" s="1"/>
  <c r="J124" i="16"/>
  <c r="I124" i="16"/>
  <c r="G124" i="16"/>
  <c r="H124" i="16" s="1"/>
  <c r="J123" i="16"/>
  <c r="I123" i="16"/>
  <c r="G123" i="16"/>
  <c r="H123" i="16" s="1"/>
  <c r="J122" i="16"/>
  <c r="I122" i="16"/>
  <c r="G122" i="16"/>
  <c r="H122" i="16" s="1"/>
  <c r="J121" i="16"/>
  <c r="N125" i="16" s="1"/>
  <c r="I121" i="16"/>
  <c r="G121" i="16"/>
  <c r="H121" i="16" s="1"/>
  <c r="J120" i="16"/>
  <c r="I120" i="16"/>
  <c r="G120" i="16"/>
  <c r="H120" i="16" s="1"/>
  <c r="J119" i="16"/>
  <c r="I119" i="16"/>
  <c r="G119" i="16"/>
  <c r="H119" i="16" s="1"/>
  <c r="J118" i="16"/>
  <c r="I118" i="16"/>
  <c r="G118" i="16"/>
  <c r="H118" i="16" s="1"/>
  <c r="N117" i="16"/>
  <c r="J117" i="16"/>
  <c r="I117" i="16"/>
  <c r="G117" i="16"/>
  <c r="H117" i="16" s="1"/>
  <c r="J116" i="16"/>
  <c r="L165" i="16" s="1"/>
  <c r="I116" i="16"/>
  <c r="G116" i="16"/>
  <c r="H116" i="16" s="1"/>
  <c r="J115" i="16"/>
  <c r="I115" i="16"/>
  <c r="G115" i="16"/>
  <c r="H115" i="16" s="1"/>
  <c r="J114" i="16"/>
  <c r="I114" i="16"/>
  <c r="H114" i="16"/>
  <c r="G114" i="16"/>
  <c r="J113" i="16"/>
  <c r="I113" i="16"/>
  <c r="G113" i="16"/>
  <c r="H113" i="16" s="1"/>
  <c r="J112" i="16"/>
  <c r="I112" i="16"/>
  <c r="G112" i="16"/>
  <c r="H112" i="16" s="1"/>
  <c r="J111" i="16"/>
  <c r="I111" i="16"/>
  <c r="G111" i="16"/>
  <c r="H111" i="16" s="1"/>
  <c r="J110" i="16"/>
  <c r="I110" i="16"/>
  <c r="H110" i="16"/>
  <c r="G110" i="16"/>
  <c r="J109" i="16"/>
  <c r="N113" i="16" s="1"/>
  <c r="I109" i="16"/>
  <c r="G109" i="16"/>
  <c r="H109" i="16" s="1"/>
  <c r="J108" i="16"/>
  <c r="I108" i="16"/>
  <c r="G108" i="16"/>
  <c r="H108" i="16" s="1"/>
  <c r="J107" i="16"/>
  <c r="I107" i="16"/>
  <c r="G107" i="16"/>
  <c r="H107" i="16" s="1"/>
  <c r="J106" i="16"/>
  <c r="I106" i="16"/>
  <c r="G106" i="16"/>
  <c r="H106" i="16" s="1"/>
  <c r="J105" i="16"/>
  <c r="I105" i="16"/>
  <c r="G105" i="16"/>
  <c r="H105" i="16" s="1"/>
  <c r="J104" i="16"/>
  <c r="L153" i="16" s="1"/>
  <c r="I104" i="16"/>
  <c r="G104" i="16"/>
  <c r="H104" i="16" s="1"/>
  <c r="J103" i="16"/>
  <c r="I103" i="16"/>
  <c r="G103" i="16"/>
  <c r="H103" i="16" s="1"/>
  <c r="J102" i="16"/>
  <c r="K121" i="16" s="1"/>
  <c r="I102" i="16"/>
  <c r="H102" i="16"/>
  <c r="G102" i="16"/>
  <c r="J101" i="16"/>
  <c r="I101" i="16"/>
  <c r="G101" i="16"/>
  <c r="H101" i="16" s="1"/>
  <c r="J100" i="16"/>
  <c r="I100" i="16"/>
  <c r="G100" i="16"/>
  <c r="H100" i="16" s="1"/>
  <c r="J99" i="16"/>
  <c r="I99" i="16"/>
  <c r="G99" i="16"/>
  <c r="H99" i="16" s="1"/>
  <c r="J98" i="16"/>
  <c r="I98" i="16"/>
  <c r="G98" i="16"/>
  <c r="H98" i="16" s="1"/>
  <c r="J97" i="16"/>
  <c r="I97" i="16"/>
  <c r="G97" i="16"/>
  <c r="H97" i="16" s="1"/>
  <c r="J96" i="16"/>
  <c r="I96" i="16"/>
  <c r="G96" i="16"/>
  <c r="H96" i="16" s="1"/>
  <c r="J95" i="16"/>
  <c r="I95" i="16"/>
  <c r="H95" i="16"/>
  <c r="G95" i="16"/>
  <c r="J94" i="16"/>
  <c r="I94" i="16"/>
  <c r="G94" i="16"/>
  <c r="H94" i="16" s="1"/>
  <c r="J93" i="16"/>
  <c r="I93" i="16"/>
  <c r="G93" i="16"/>
  <c r="H93" i="16" s="1"/>
  <c r="J92" i="16"/>
  <c r="I92" i="16"/>
  <c r="G92" i="16"/>
  <c r="H92" i="16" s="1"/>
  <c r="J91" i="16"/>
  <c r="I91" i="16"/>
  <c r="G91" i="16"/>
  <c r="H91" i="16" s="1"/>
  <c r="J90" i="16"/>
  <c r="I90" i="16"/>
  <c r="G90" i="16"/>
  <c r="H90" i="16" s="1"/>
  <c r="J89" i="16"/>
  <c r="I89" i="16"/>
  <c r="G89" i="16"/>
  <c r="H89" i="16" s="1"/>
  <c r="J88" i="16"/>
  <c r="I88" i="16"/>
  <c r="G88" i="16"/>
  <c r="H88" i="16" s="1"/>
  <c r="J87" i="16"/>
  <c r="I87" i="16"/>
  <c r="G87" i="16"/>
  <c r="H87" i="16" s="1"/>
  <c r="J86" i="16"/>
  <c r="I86" i="16"/>
  <c r="G86" i="16"/>
  <c r="H86" i="16" s="1"/>
  <c r="J85" i="16"/>
  <c r="I85" i="16"/>
  <c r="G85" i="16"/>
  <c r="H85" i="16" s="1"/>
  <c r="J84" i="16"/>
  <c r="I84" i="16"/>
  <c r="G84" i="16"/>
  <c r="H84" i="16" s="1"/>
  <c r="J83" i="16"/>
  <c r="I83" i="16"/>
  <c r="G83" i="16"/>
  <c r="H83" i="16" s="1"/>
  <c r="J82" i="16"/>
  <c r="I82" i="16"/>
  <c r="G82" i="16"/>
  <c r="H82" i="16" s="1"/>
  <c r="J81" i="16"/>
  <c r="I81" i="16"/>
  <c r="G81" i="16"/>
  <c r="H81" i="16" s="1"/>
  <c r="J80" i="16"/>
  <c r="I80" i="16"/>
  <c r="G80" i="16"/>
  <c r="H80" i="16" s="1"/>
  <c r="J79" i="16"/>
  <c r="I79" i="16"/>
  <c r="G79" i="16"/>
  <c r="H79" i="16" s="1"/>
  <c r="J78" i="16"/>
  <c r="N82" i="16" s="1"/>
  <c r="I78" i="16"/>
  <c r="G78" i="16"/>
  <c r="H78" i="16" s="1"/>
  <c r="J77" i="16"/>
  <c r="I77" i="16"/>
  <c r="G77" i="16"/>
  <c r="H77" i="16" s="1"/>
  <c r="J76" i="16"/>
  <c r="I76" i="16"/>
  <c r="G76" i="16"/>
  <c r="H76" i="16" s="1"/>
  <c r="J75" i="16"/>
  <c r="I75" i="16"/>
  <c r="G75" i="16"/>
  <c r="H75" i="16" s="1"/>
  <c r="J74" i="16"/>
  <c r="I74" i="16"/>
  <c r="G74" i="16"/>
  <c r="H74" i="16" s="1"/>
  <c r="J73" i="16"/>
  <c r="I73" i="16"/>
  <c r="G73" i="16"/>
  <c r="H73" i="16" s="1"/>
  <c r="J72" i="16"/>
  <c r="K90" i="16" s="1"/>
  <c r="I72" i="16"/>
  <c r="G72" i="16"/>
  <c r="H72" i="16" s="1"/>
  <c r="J71" i="16"/>
  <c r="I71" i="16"/>
  <c r="G71" i="16"/>
  <c r="H71" i="16" s="1"/>
  <c r="J70" i="16"/>
  <c r="I70" i="16"/>
  <c r="G70" i="16"/>
  <c r="H70" i="16" s="1"/>
  <c r="J69" i="16"/>
  <c r="I69" i="16"/>
  <c r="G69" i="16"/>
  <c r="H69" i="16" s="1"/>
  <c r="J68" i="16"/>
  <c r="I68" i="16"/>
  <c r="G68" i="16"/>
  <c r="H68" i="16" s="1"/>
  <c r="J67" i="16"/>
  <c r="N69" i="16" s="1"/>
  <c r="I67" i="16"/>
  <c r="G67" i="16"/>
  <c r="H67" i="16" s="1"/>
  <c r="J66" i="16"/>
  <c r="I66" i="16"/>
  <c r="G66" i="16"/>
  <c r="H66" i="16" s="1"/>
  <c r="J65" i="16"/>
  <c r="I65" i="16"/>
  <c r="G65" i="16"/>
  <c r="H65" i="16" s="1"/>
  <c r="J64" i="16"/>
  <c r="I64" i="16"/>
  <c r="G64" i="16"/>
  <c r="H64" i="16" s="1"/>
  <c r="J63" i="16"/>
  <c r="I63" i="16"/>
  <c r="G63" i="16"/>
  <c r="H63" i="16" s="1"/>
  <c r="J62" i="16"/>
  <c r="I62" i="16"/>
  <c r="H62" i="16"/>
  <c r="G62" i="16"/>
  <c r="J61" i="16"/>
  <c r="K80" i="16" s="1"/>
  <c r="I61" i="16"/>
  <c r="G61" i="16"/>
  <c r="H61" i="16" s="1"/>
  <c r="J60" i="16"/>
  <c r="I60" i="16"/>
  <c r="G60" i="16"/>
  <c r="H60" i="16" s="1"/>
  <c r="J59" i="16"/>
  <c r="I59" i="16"/>
  <c r="G59" i="16"/>
  <c r="H59" i="16" s="1"/>
  <c r="J58" i="16"/>
  <c r="I58" i="16"/>
  <c r="G58" i="16"/>
  <c r="H58" i="16" s="1"/>
  <c r="J57" i="16"/>
  <c r="N61" i="16" s="1"/>
  <c r="I57" i="16"/>
  <c r="G57" i="16"/>
  <c r="H57" i="16" s="1"/>
  <c r="J56" i="16"/>
  <c r="I56" i="16"/>
  <c r="G56" i="16"/>
  <c r="H56" i="16" s="1"/>
  <c r="J55" i="16"/>
  <c r="I55" i="16"/>
  <c r="G55" i="16"/>
  <c r="H55" i="16" s="1"/>
  <c r="J54" i="16"/>
  <c r="I54" i="16"/>
  <c r="G54" i="16"/>
  <c r="H54" i="16" s="1"/>
  <c r="J53" i="16"/>
  <c r="N57" i="16" s="1"/>
  <c r="I53" i="16"/>
  <c r="G53" i="16"/>
  <c r="H53" i="16" s="1"/>
  <c r="J52" i="16"/>
  <c r="I52" i="16"/>
  <c r="G52" i="16"/>
  <c r="H52" i="16" s="1"/>
  <c r="J51" i="16"/>
  <c r="I51" i="16"/>
  <c r="G51" i="16"/>
  <c r="H51" i="16" s="1"/>
  <c r="J50" i="16"/>
  <c r="I50" i="16"/>
  <c r="H50" i="16"/>
  <c r="G50" i="16"/>
  <c r="J49" i="16"/>
  <c r="I49" i="16"/>
  <c r="G49" i="16"/>
  <c r="H49" i="16" s="1"/>
  <c r="J48" i="16"/>
  <c r="I48" i="16"/>
  <c r="G48" i="16"/>
  <c r="H48" i="16" s="1"/>
  <c r="J47" i="16"/>
  <c r="I47" i="16"/>
  <c r="G47" i="16"/>
  <c r="H47" i="16" s="1"/>
  <c r="J46" i="16"/>
  <c r="N49" i="16" s="1"/>
  <c r="I46" i="16"/>
  <c r="H46" i="16"/>
  <c r="G46" i="16"/>
  <c r="J45" i="16"/>
  <c r="I45" i="16"/>
  <c r="G45" i="16"/>
  <c r="H45" i="16" s="1"/>
  <c r="J44" i="16"/>
  <c r="I44" i="16"/>
  <c r="G44" i="16"/>
  <c r="H44" i="16" s="1"/>
  <c r="J43" i="16"/>
  <c r="I43" i="16"/>
  <c r="G43" i="16"/>
  <c r="H43" i="16" s="1"/>
  <c r="J42" i="16"/>
  <c r="I42" i="16"/>
  <c r="G42" i="16"/>
  <c r="H42" i="16" s="1"/>
  <c r="J41" i="16"/>
  <c r="I41" i="16"/>
  <c r="G41" i="16"/>
  <c r="H41" i="16" s="1"/>
  <c r="J40" i="16"/>
  <c r="L89" i="16" s="1"/>
  <c r="I40" i="16"/>
  <c r="G40" i="16"/>
  <c r="H40" i="16" s="1"/>
  <c r="J39" i="16"/>
  <c r="N43" i="16" s="1"/>
  <c r="I39" i="16"/>
  <c r="H39" i="16"/>
  <c r="G39" i="16"/>
  <c r="J38" i="16"/>
  <c r="I38" i="16"/>
  <c r="G38" i="16"/>
  <c r="H38" i="16" s="1"/>
  <c r="J37" i="16"/>
  <c r="I37" i="16"/>
  <c r="H37" i="16"/>
  <c r="G37" i="16"/>
  <c r="J36" i="16"/>
  <c r="I36" i="16"/>
  <c r="G36" i="16"/>
  <c r="H36" i="16" s="1"/>
  <c r="J35" i="16"/>
  <c r="I35" i="16"/>
  <c r="H35" i="16"/>
  <c r="G35" i="16"/>
  <c r="J34" i="16"/>
  <c r="N38" i="16" s="1"/>
  <c r="I34" i="16"/>
  <c r="G34" i="16"/>
  <c r="H34" i="16" s="1"/>
  <c r="J33" i="16"/>
  <c r="I33" i="16"/>
  <c r="H33" i="16"/>
  <c r="G33" i="16"/>
  <c r="J32" i="16"/>
  <c r="I32" i="16"/>
  <c r="G32" i="16"/>
  <c r="H32" i="16" s="1"/>
  <c r="J31" i="16"/>
  <c r="I31" i="16"/>
  <c r="G31" i="16"/>
  <c r="H31" i="16" s="1"/>
  <c r="J30" i="16"/>
  <c r="I30" i="16"/>
  <c r="G30" i="16"/>
  <c r="H30" i="16" s="1"/>
  <c r="J29" i="16"/>
  <c r="N31" i="16" s="1"/>
  <c r="I29" i="16"/>
  <c r="G29" i="16"/>
  <c r="H29" i="16" s="1"/>
  <c r="J28" i="16"/>
  <c r="I28" i="16"/>
  <c r="G28" i="16"/>
  <c r="H28" i="16" s="1"/>
  <c r="J27" i="16"/>
  <c r="I27" i="16"/>
  <c r="G27" i="16"/>
  <c r="H27" i="16" s="1"/>
  <c r="J26" i="16"/>
  <c r="I26" i="16"/>
  <c r="H26" i="16"/>
  <c r="G26" i="16"/>
  <c r="J25" i="16"/>
  <c r="I25" i="16"/>
  <c r="G25" i="16"/>
  <c r="H25" i="16" s="1"/>
  <c r="J24" i="16"/>
  <c r="I24" i="16"/>
  <c r="H24" i="16"/>
  <c r="G24" i="16"/>
  <c r="J23" i="16"/>
  <c r="I23" i="16"/>
  <c r="G23" i="16"/>
  <c r="H23" i="16" s="1"/>
  <c r="J22" i="16"/>
  <c r="I22" i="16"/>
  <c r="G22" i="16"/>
  <c r="H22" i="16" s="1"/>
  <c r="J21" i="16"/>
  <c r="I21" i="16"/>
  <c r="G21" i="16"/>
  <c r="H21" i="16" s="1"/>
  <c r="J20" i="16"/>
  <c r="G20" i="16"/>
  <c r="H20" i="16" s="1"/>
  <c r="J19" i="16"/>
  <c r="H19" i="16"/>
  <c r="G19" i="16"/>
  <c r="J18" i="16"/>
  <c r="G18" i="16"/>
  <c r="H18" i="16" s="1"/>
  <c r="J17" i="16"/>
  <c r="G17" i="16"/>
  <c r="H17" i="16" s="1"/>
  <c r="J16" i="16"/>
  <c r="G16" i="16"/>
  <c r="H16" i="16" s="1"/>
  <c r="J15" i="16"/>
  <c r="G15" i="16"/>
  <c r="H15" i="16" s="1"/>
  <c r="J14" i="16"/>
  <c r="G14" i="16"/>
  <c r="H14" i="16" s="1"/>
  <c r="J13" i="16"/>
  <c r="G13" i="16"/>
  <c r="H13" i="16" s="1"/>
  <c r="J12" i="16"/>
  <c r="G12" i="16"/>
  <c r="H12" i="16" s="1"/>
  <c r="J11" i="16"/>
  <c r="G11" i="16"/>
  <c r="H11" i="16" s="1"/>
  <c r="J10" i="16"/>
  <c r="G10" i="16"/>
  <c r="H10" i="16" s="1"/>
  <c r="J9" i="16"/>
  <c r="G9" i="16"/>
  <c r="H9" i="16" s="1"/>
  <c r="J8" i="16"/>
  <c r="G8" i="16"/>
  <c r="H8" i="16" s="1"/>
  <c r="J7" i="16"/>
  <c r="N10" i="16" s="1"/>
  <c r="G7" i="16"/>
  <c r="H7" i="16" s="1"/>
  <c r="J6" i="16"/>
  <c r="G6" i="16"/>
  <c r="H6" i="16" s="1"/>
  <c r="J5" i="16"/>
  <c r="G5" i="16"/>
  <c r="H5" i="16" s="1"/>
  <c r="M103" i="16"/>
  <c r="G4" i="16"/>
  <c r="H4" i="16" s="1"/>
  <c r="J3" i="16"/>
  <c r="G3" i="16"/>
  <c r="S2" i="16"/>
  <c r="R2" i="16"/>
  <c r="Q2" i="16"/>
  <c r="P2" i="16"/>
  <c r="H2" i="16"/>
  <c r="G3" i="5"/>
  <c r="H3" i="5" s="1"/>
  <c r="G4" i="5"/>
  <c r="H4" i="5" s="1"/>
  <c r="G5" i="5"/>
  <c r="G6" i="5"/>
  <c r="H6" i="5" s="1"/>
  <c r="G7" i="5"/>
  <c r="H7" i="5" s="1"/>
  <c r="G8" i="5"/>
  <c r="H8" i="5" s="1"/>
  <c r="G9" i="5"/>
  <c r="H9" i="5" s="1"/>
  <c r="G10" i="5"/>
  <c r="H10" i="5" s="1"/>
  <c r="G11" i="5"/>
  <c r="H11" i="5" s="1"/>
  <c r="G12" i="5"/>
  <c r="H12" i="5" s="1"/>
  <c r="G13" i="5"/>
  <c r="H13" i="5" s="1"/>
  <c r="G14" i="5"/>
  <c r="H14" i="5" s="1"/>
  <c r="G15" i="5"/>
  <c r="H15" i="5" s="1"/>
  <c r="G16" i="5"/>
  <c r="H16" i="5" s="1"/>
  <c r="G17" i="5"/>
  <c r="H17" i="5" s="1"/>
  <c r="G18" i="5"/>
  <c r="H18" i="5" s="1"/>
  <c r="G19" i="5"/>
  <c r="H19" i="5" s="1"/>
  <c r="G20" i="5"/>
  <c r="G21" i="5"/>
  <c r="G22" i="5"/>
  <c r="H22" i="5" s="1"/>
  <c r="G23" i="5"/>
  <c r="H23" i="5" s="1"/>
  <c r="G24" i="5"/>
  <c r="G25" i="5"/>
  <c r="G26" i="5"/>
  <c r="H26" i="5" s="1"/>
  <c r="G27" i="5"/>
  <c r="H27" i="5" s="1"/>
  <c r="G28" i="5"/>
  <c r="H28" i="5" s="1"/>
  <c r="G29" i="5"/>
  <c r="H29" i="5" s="1"/>
  <c r="G30" i="5"/>
  <c r="H30" i="5" s="1"/>
  <c r="G31" i="5"/>
  <c r="H31" i="5" s="1"/>
  <c r="G32" i="5"/>
  <c r="H32" i="5" s="1"/>
  <c r="G33" i="5"/>
  <c r="H33" i="5" s="1"/>
  <c r="G34" i="5"/>
  <c r="H34" i="5" s="1"/>
  <c r="G35" i="5"/>
  <c r="H35" i="5" s="1"/>
  <c r="G36" i="5"/>
  <c r="H36" i="5" s="1"/>
  <c r="G37" i="5"/>
  <c r="H37" i="5" s="1"/>
  <c r="G38" i="5"/>
  <c r="G39" i="5"/>
  <c r="H39" i="5" s="1"/>
  <c r="G40" i="5"/>
  <c r="G41" i="5"/>
  <c r="H41" i="5" s="1"/>
  <c r="G42" i="5"/>
  <c r="H42" i="5" s="1"/>
  <c r="G43" i="5"/>
  <c r="H43" i="5" s="1"/>
  <c r="G44" i="5"/>
  <c r="H44" i="5" s="1"/>
  <c r="G45" i="5"/>
  <c r="H45" i="5" s="1"/>
  <c r="G46" i="5"/>
  <c r="H46" i="5" s="1"/>
  <c r="G47" i="5"/>
  <c r="H47" i="5" s="1"/>
  <c r="G48" i="5"/>
  <c r="H48" i="5" s="1"/>
  <c r="G49" i="5"/>
  <c r="H49" i="5" s="1"/>
  <c r="G50" i="5"/>
  <c r="G51" i="5"/>
  <c r="H51" i="5" s="1"/>
  <c r="G52" i="5"/>
  <c r="H52" i="5" s="1"/>
  <c r="G53" i="5"/>
  <c r="H53" i="5" s="1"/>
  <c r="G54" i="5"/>
  <c r="H54" i="5" s="1"/>
  <c r="G55" i="5"/>
  <c r="H55" i="5" s="1"/>
  <c r="G56" i="5"/>
  <c r="H56" i="5" s="1"/>
  <c r="G57" i="5"/>
  <c r="H57" i="5" s="1"/>
  <c r="G58" i="5"/>
  <c r="H58" i="5" s="1"/>
  <c r="G59" i="5"/>
  <c r="H59" i="5" s="1"/>
  <c r="G60" i="5"/>
  <c r="H60" i="5" s="1"/>
  <c r="G61" i="5"/>
  <c r="H61" i="5" s="1"/>
  <c r="G62" i="5"/>
  <c r="H62" i="5" s="1"/>
  <c r="G63" i="5"/>
  <c r="H63" i="5" s="1"/>
  <c r="G64" i="5"/>
  <c r="G65" i="5"/>
  <c r="G66" i="5"/>
  <c r="H66" i="5" s="1"/>
  <c r="G67" i="5"/>
  <c r="H67" i="5" s="1"/>
  <c r="G68" i="5"/>
  <c r="H68" i="5" s="1"/>
  <c r="G69" i="5"/>
  <c r="G70" i="5"/>
  <c r="H70" i="5" s="1"/>
  <c r="G71" i="5"/>
  <c r="H71" i="5" s="1"/>
  <c r="G72" i="5"/>
  <c r="H72" i="5" s="1"/>
  <c r="G73" i="5"/>
  <c r="H73" i="5" s="1"/>
  <c r="G74" i="5"/>
  <c r="H74" i="5" s="1"/>
  <c r="G75" i="5"/>
  <c r="H75" i="5" s="1"/>
  <c r="G76" i="5"/>
  <c r="H76" i="5" s="1"/>
  <c r="G77" i="5"/>
  <c r="H77" i="5" s="1"/>
  <c r="G78" i="5"/>
  <c r="H78" i="5" s="1"/>
  <c r="G79" i="5"/>
  <c r="H79" i="5" s="1"/>
  <c r="G80" i="5"/>
  <c r="H80" i="5" s="1"/>
  <c r="G81" i="5"/>
  <c r="H81" i="5" s="1"/>
  <c r="G82" i="5"/>
  <c r="H82" i="5" s="1"/>
  <c r="G83" i="5"/>
  <c r="H83" i="5" s="1"/>
  <c r="G84" i="5"/>
  <c r="H84" i="5" s="1"/>
  <c r="G85" i="5"/>
  <c r="H85" i="5" s="1"/>
  <c r="G86" i="5"/>
  <c r="G87" i="5"/>
  <c r="H87" i="5" s="1"/>
  <c r="G88" i="5"/>
  <c r="H88" i="5" s="1"/>
  <c r="G89" i="5"/>
  <c r="H89" i="5" s="1"/>
  <c r="G90" i="5"/>
  <c r="G91" i="5"/>
  <c r="G92" i="5"/>
  <c r="H92" i="5" s="1"/>
  <c r="G93" i="5"/>
  <c r="G94" i="5"/>
  <c r="H94" i="5" s="1"/>
  <c r="G95" i="5"/>
  <c r="H95" i="5" s="1"/>
  <c r="G96" i="5"/>
  <c r="H96" i="5" s="1"/>
  <c r="G97" i="5"/>
  <c r="G98" i="5"/>
  <c r="H98" i="5" s="1"/>
  <c r="G99" i="5"/>
  <c r="G100" i="5"/>
  <c r="H100" i="5" s="1"/>
  <c r="G101" i="5"/>
  <c r="H101" i="5" s="1"/>
  <c r="G102" i="5"/>
  <c r="G103" i="5"/>
  <c r="H103" i="5" s="1"/>
  <c r="G104" i="5"/>
  <c r="G105" i="5"/>
  <c r="H105" i="5" s="1"/>
  <c r="G106" i="5"/>
  <c r="H106" i="5" s="1"/>
  <c r="G107" i="5"/>
  <c r="H107" i="5" s="1"/>
  <c r="G108" i="5"/>
  <c r="H108" i="5" s="1"/>
  <c r="G109" i="5"/>
  <c r="G110" i="5"/>
  <c r="H110" i="5" s="1"/>
  <c r="G111" i="5"/>
  <c r="H111" i="5" s="1"/>
  <c r="G112" i="5"/>
  <c r="H112" i="5" s="1"/>
  <c r="G113" i="5"/>
  <c r="H113" i="5" s="1"/>
  <c r="G114" i="5"/>
  <c r="H114" i="5" s="1"/>
  <c r="G115" i="5"/>
  <c r="H115" i="5" s="1"/>
  <c r="G116" i="5"/>
  <c r="H116" i="5" s="1"/>
  <c r="G117" i="5"/>
  <c r="H117" i="5" s="1"/>
  <c r="G118" i="5"/>
  <c r="H118" i="5" s="1"/>
  <c r="G119" i="5"/>
  <c r="H119" i="5" s="1"/>
  <c r="G120" i="5"/>
  <c r="H120" i="5" s="1"/>
  <c r="G121" i="5"/>
  <c r="H121" i="5" s="1"/>
  <c r="G122" i="5"/>
  <c r="G123" i="5"/>
  <c r="H123" i="5" s="1"/>
  <c r="G124" i="5"/>
  <c r="G125" i="5"/>
  <c r="H125" i="5" s="1"/>
  <c r="G126" i="5"/>
  <c r="H126" i="5" s="1"/>
  <c r="G127" i="5"/>
  <c r="H127" i="5" s="1"/>
  <c r="G128" i="5"/>
  <c r="H128" i="5" s="1"/>
  <c r="G129" i="5"/>
  <c r="H129" i="5" s="1"/>
  <c r="G130" i="5"/>
  <c r="H130" i="5" s="1"/>
  <c r="G131" i="5"/>
  <c r="H131" i="5" s="1"/>
  <c r="G132" i="5"/>
  <c r="H132" i="5" s="1"/>
  <c r="G133" i="5"/>
  <c r="H133" i="5" s="1"/>
  <c r="G134" i="5"/>
  <c r="H134" i="5" s="1"/>
  <c r="G135" i="5"/>
  <c r="H135" i="5" s="1"/>
  <c r="G136" i="5"/>
  <c r="H136" i="5" s="1"/>
  <c r="G137" i="5"/>
  <c r="H137" i="5" s="1"/>
  <c r="G138" i="5"/>
  <c r="H138" i="5" s="1"/>
  <c r="G139" i="5"/>
  <c r="G140" i="5"/>
  <c r="G141" i="5"/>
  <c r="G142" i="5"/>
  <c r="G143" i="5"/>
  <c r="H143" i="5" s="1"/>
  <c r="G144" i="5"/>
  <c r="H144" i="5" s="1"/>
  <c r="G145" i="5"/>
  <c r="H145" i="5" s="1"/>
  <c r="G146" i="5"/>
  <c r="H146" i="5" s="1"/>
  <c r="G147" i="5"/>
  <c r="H147" i="5" s="1"/>
  <c r="G148" i="5"/>
  <c r="H148" i="5" s="1"/>
  <c r="G149" i="5"/>
  <c r="H149" i="5" s="1"/>
  <c r="G150" i="5"/>
  <c r="H150" i="5" s="1"/>
  <c r="G151" i="5"/>
  <c r="H151" i="5" s="1"/>
  <c r="G152" i="5"/>
  <c r="H152" i="5" s="1"/>
  <c r="G153" i="5"/>
  <c r="H153" i="5" s="1"/>
  <c r="G154" i="5"/>
  <c r="G155" i="5"/>
  <c r="H155" i="5" s="1"/>
  <c r="G156" i="5"/>
  <c r="H156" i="5" s="1"/>
  <c r="G157" i="5"/>
  <c r="H157" i="5" s="1"/>
  <c r="G158" i="5"/>
  <c r="G159" i="5"/>
  <c r="H159" i="5" s="1"/>
  <c r="G160" i="5"/>
  <c r="G161" i="5"/>
  <c r="H161" i="5" s="1"/>
  <c r="G162" i="5"/>
  <c r="H162" i="5" s="1"/>
  <c r="G163" i="5"/>
  <c r="H163" i="5" s="1"/>
  <c r="G164" i="5"/>
  <c r="H164" i="5" s="1"/>
  <c r="G165" i="5"/>
  <c r="H165" i="5" s="1"/>
  <c r="G166" i="5"/>
  <c r="H166" i="5" s="1"/>
  <c r="G167" i="5"/>
  <c r="H167" i="5" s="1"/>
  <c r="G168" i="5"/>
  <c r="H168" i="5" s="1"/>
  <c r="G169" i="5"/>
  <c r="H169" i="5" s="1"/>
  <c r="G170" i="5"/>
  <c r="H170" i="5" s="1"/>
  <c r="G171" i="5"/>
  <c r="H171" i="5" s="1"/>
  <c r="G172" i="5"/>
  <c r="H172" i="5" s="1"/>
  <c r="G173" i="5"/>
  <c r="H173" i="5" s="1"/>
  <c r="G174" i="5"/>
  <c r="H174" i="5" s="1"/>
  <c r="G175" i="5"/>
  <c r="H175" i="5" s="1"/>
  <c r="G176" i="5"/>
  <c r="G177" i="5"/>
  <c r="H177" i="5" s="1"/>
  <c r="G178" i="5"/>
  <c r="H178" i="5" s="1"/>
  <c r="G179" i="5"/>
  <c r="H179" i="5" s="1"/>
  <c r="G180" i="5"/>
  <c r="H180" i="5" s="1"/>
  <c r="G181" i="5"/>
  <c r="H181" i="5" s="1"/>
  <c r="G182" i="5"/>
  <c r="G183" i="5"/>
  <c r="H183" i="5" s="1"/>
  <c r="G184" i="5"/>
  <c r="H184" i="5" s="1"/>
  <c r="G185" i="5"/>
  <c r="H185" i="5" s="1"/>
  <c r="G186" i="5"/>
  <c r="H186" i="5" s="1"/>
  <c r="G187" i="5"/>
  <c r="H187" i="5" s="1"/>
  <c r="G188" i="5"/>
  <c r="H188" i="5" s="1"/>
  <c r="G189" i="5"/>
  <c r="H189" i="5" s="1"/>
  <c r="G190" i="5"/>
  <c r="H190" i="5" s="1"/>
  <c r="G191" i="5"/>
  <c r="H191" i="5" s="1"/>
  <c r="G192" i="5"/>
  <c r="H192" i="5" s="1"/>
  <c r="G193" i="5"/>
  <c r="H193" i="5" s="1"/>
  <c r="G194" i="5"/>
  <c r="H194" i="5" s="1"/>
  <c r="G195" i="5"/>
  <c r="H195" i="5" s="1"/>
  <c r="G196" i="5"/>
  <c r="H196" i="5" s="1"/>
  <c r="G197" i="5"/>
  <c r="H197" i="5" s="1"/>
  <c r="G198" i="5"/>
  <c r="H198" i="5" s="1"/>
  <c r="G199" i="5"/>
  <c r="H199" i="5" s="1"/>
  <c r="G200" i="5"/>
  <c r="H200" i="5" s="1"/>
  <c r="G201" i="5"/>
  <c r="H201" i="5" s="1"/>
  <c r="G202" i="5"/>
  <c r="H202" i="5" s="1"/>
  <c r="G203" i="5"/>
  <c r="H203" i="5" s="1"/>
  <c r="G204" i="5"/>
  <c r="H204" i="5" s="1"/>
  <c r="G205" i="5"/>
  <c r="G206" i="5"/>
  <c r="G207" i="5"/>
  <c r="H207" i="5" s="1"/>
  <c r="G208" i="5"/>
  <c r="G209" i="5"/>
  <c r="H209" i="5" s="1"/>
  <c r="G210" i="5"/>
  <c r="H210" i="5" s="1"/>
  <c r="G211" i="5"/>
  <c r="H211" i="5" s="1"/>
  <c r="G212" i="5"/>
  <c r="H212" i="5" s="1"/>
  <c r="G213" i="5"/>
  <c r="H213" i="5" s="1"/>
  <c r="G214" i="5"/>
  <c r="H214" i="5" s="1"/>
  <c r="G215" i="5"/>
  <c r="H215" i="5" s="1"/>
  <c r="G216" i="5"/>
  <c r="H216" i="5" s="1"/>
  <c r="G217" i="5"/>
  <c r="H217" i="5" s="1"/>
  <c r="G218" i="5"/>
  <c r="G219" i="5"/>
  <c r="H219" i="5" s="1"/>
  <c r="G220" i="5"/>
  <c r="H220" i="5" s="1"/>
  <c r="G221" i="5"/>
  <c r="G222" i="5"/>
  <c r="G223" i="5"/>
  <c r="H223" i="5" s="1"/>
  <c r="G224" i="5"/>
  <c r="H224" i="5" s="1"/>
  <c r="G225" i="5"/>
  <c r="H225" i="5" s="1"/>
  <c r="G226" i="5"/>
  <c r="H226" i="5" s="1"/>
  <c r="G227" i="5"/>
  <c r="H227" i="5" s="1"/>
  <c r="G228" i="5"/>
  <c r="H228" i="5" s="1"/>
  <c r="G229" i="5"/>
  <c r="H229" i="5" s="1"/>
  <c r="G230" i="5"/>
  <c r="H230" i="5" s="1"/>
  <c r="G231" i="5"/>
  <c r="H231" i="5" s="1"/>
  <c r="G232" i="5"/>
  <c r="H232" i="5" s="1"/>
  <c r="G233" i="5"/>
  <c r="H233" i="5" s="1"/>
  <c r="G234" i="5"/>
  <c r="H234" i="5" s="1"/>
  <c r="G235" i="5"/>
  <c r="H235" i="5" s="1"/>
  <c r="G236" i="5"/>
  <c r="H236" i="5" s="1"/>
  <c r="G237" i="5"/>
  <c r="G238" i="5"/>
  <c r="H238" i="5" s="1"/>
  <c r="G239" i="5"/>
  <c r="H239" i="5" s="1"/>
  <c r="G240" i="5"/>
  <c r="H240" i="5" s="1"/>
  <c r="G241" i="5"/>
  <c r="H241" i="5" s="1"/>
  <c r="G242" i="5"/>
  <c r="H242" i="5" s="1"/>
  <c r="G243" i="5"/>
  <c r="H243" i="5" s="1"/>
  <c r="G244" i="5"/>
  <c r="H244" i="5" s="1"/>
  <c r="G245" i="5"/>
  <c r="H245" i="5" s="1"/>
  <c r="G246" i="5"/>
  <c r="G247" i="5"/>
  <c r="H247" i="5" s="1"/>
  <c r="G248" i="5"/>
  <c r="H248" i="5" s="1"/>
  <c r="G249" i="5"/>
  <c r="H249" i="5" s="1"/>
  <c r="G250" i="5"/>
  <c r="H250" i="5" s="1"/>
  <c r="G251" i="5"/>
  <c r="G252" i="5"/>
  <c r="H252" i="5" s="1"/>
  <c r="G253" i="5"/>
  <c r="H253" i="5" s="1"/>
  <c r="G254" i="5"/>
  <c r="H254" i="5" s="1"/>
  <c r="G255" i="5"/>
  <c r="H255" i="5" s="1"/>
  <c r="G256" i="5"/>
  <c r="H256" i="5" s="1"/>
  <c r="G257" i="5"/>
  <c r="H257" i="5" s="1"/>
  <c r="G258" i="5"/>
  <c r="H258" i="5" s="1"/>
  <c r="G259" i="5"/>
  <c r="H259" i="5" s="1"/>
  <c r="G260" i="5"/>
  <c r="H260" i="5" s="1"/>
  <c r="G261" i="5"/>
  <c r="H261" i="5" s="1"/>
  <c r="G262" i="5"/>
  <c r="H262" i="5" s="1"/>
  <c r="G263" i="5"/>
  <c r="H263" i="5" s="1"/>
  <c r="G264" i="5"/>
  <c r="G265" i="5"/>
  <c r="H265" i="5" s="1"/>
  <c r="G266" i="5"/>
  <c r="H266" i="5" s="1"/>
  <c r="G267" i="5"/>
  <c r="G268" i="5"/>
  <c r="H268" i="5" s="1"/>
  <c r="G269" i="5"/>
  <c r="H269" i="5" s="1"/>
  <c r="G270" i="5"/>
  <c r="G271" i="5"/>
  <c r="H271" i="5" s="1"/>
  <c r="G272" i="5"/>
  <c r="H272" i="5" s="1"/>
  <c r="G273" i="5"/>
  <c r="H273" i="5" s="1"/>
  <c r="G274" i="5"/>
  <c r="H274" i="5" s="1"/>
  <c r="G275" i="5"/>
  <c r="G276" i="5"/>
  <c r="H276" i="5" s="1"/>
  <c r="G277" i="5"/>
  <c r="H277" i="5" s="1"/>
  <c r="G278" i="5"/>
  <c r="H278" i="5" s="1"/>
  <c r="G279" i="5"/>
  <c r="H279" i="5" s="1"/>
  <c r="G280" i="5"/>
  <c r="H280" i="5" s="1"/>
  <c r="G281" i="5"/>
  <c r="H281" i="5" s="1"/>
  <c r="G282" i="5"/>
  <c r="G283" i="5"/>
  <c r="H283" i="5" s="1"/>
  <c r="G284" i="5"/>
  <c r="H284" i="5" s="1"/>
  <c r="G285" i="5"/>
  <c r="H285" i="5" s="1"/>
  <c r="G286" i="5"/>
  <c r="H286" i="5" s="1"/>
  <c r="G287" i="5"/>
  <c r="H287" i="5" s="1"/>
  <c r="G288" i="5"/>
  <c r="G289" i="5"/>
  <c r="G290" i="5"/>
  <c r="H290" i="5" s="1"/>
  <c r="G291" i="5"/>
  <c r="H291" i="5" s="1"/>
  <c r="G292" i="5"/>
  <c r="H292" i="5" s="1"/>
  <c r="G293" i="5"/>
  <c r="H293" i="5" s="1"/>
  <c r="G294" i="5"/>
  <c r="H294" i="5" s="1"/>
  <c r="G295" i="5"/>
  <c r="H295" i="5" s="1"/>
  <c r="G296" i="5"/>
  <c r="H296" i="5" s="1"/>
  <c r="G297" i="5"/>
  <c r="H297" i="5" s="1"/>
  <c r="G298" i="5"/>
  <c r="H298" i="5" s="1"/>
  <c r="G299" i="5"/>
  <c r="H299" i="5" s="1"/>
  <c r="G300" i="5"/>
  <c r="H300" i="5" s="1"/>
  <c r="G301" i="5"/>
  <c r="H301" i="5" s="1"/>
  <c r="G302" i="5"/>
  <c r="H302" i="5" s="1"/>
  <c r="G303" i="5"/>
  <c r="H303" i="5" s="1"/>
  <c r="G304" i="5"/>
  <c r="H304" i="5" s="1"/>
  <c r="G305" i="5"/>
  <c r="H305" i="5" s="1"/>
  <c r="G306" i="5"/>
  <c r="H306" i="5" s="1"/>
  <c r="G307" i="5"/>
  <c r="H307" i="5" s="1"/>
  <c r="G308" i="5"/>
  <c r="H308" i="5" s="1"/>
  <c r="G309" i="5"/>
  <c r="H309" i="5" s="1"/>
  <c r="G310" i="5"/>
  <c r="G311" i="5"/>
  <c r="H311" i="5" s="1"/>
  <c r="G312" i="5"/>
  <c r="G313" i="5"/>
  <c r="H313" i="5" s="1"/>
  <c r="G314" i="5"/>
  <c r="H314" i="5" s="1"/>
  <c r="G315" i="5"/>
  <c r="H315" i="5" s="1"/>
  <c r="G316" i="5"/>
  <c r="H316" i="5" s="1"/>
  <c r="G317" i="5"/>
  <c r="G318" i="5"/>
  <c r="H318" i="5" s="1"/>
  <c r="G319" i="5"/>
  <c r="H319" i="5" s="1"/>
  <c r="G320" i="5"/>
  <c r="H320" i="5" s="1"/>
  <c r="G321" i="5"/>
  <c r="H321" i="5" s="1"/>
  <c r="G322" i="5"/>
  <c r="H322" i="5" s="1"/>
  <c r="G323" i="5"/>
  <c r="H323" i="5" s="1"/>
  <c r="G324" i="5"/>
  <c r="H324" i="5" s="1"/>
  <c r="G325" i="5"/>
  <c r="H325" i="5" s="1"/>
  <c r="G326" i="5"/>
  <c r="H326" i="5" s="1"/>
  <c r="G327" i="5"/>
  <c r="H327" i="5" s="1"/>
  <c r="G328" i="5"/>
  <c r="H328" i="5" s="1"/>
  <c r="G329" i="5"/>
  <c r="H329" i="5" s="1"/>
  <c r="G330" i="5"/>
  <c r="H330" i="5" s="1"/>
  <c r="G331" i="5"/>
  <c r="H331" i="5" s="1"/>
  <c r="G332" i="5"/>
  <c r="H332" i="5" s="1"/>
  <c r="G333" i="5"/>
  <c r="H333" i="5" s="1"/>
  <c r="G334" i="5"/>
  <c r="H334" i="5" s="1"/>
  <c r="G335" i="5"/>
  <c r="G336" i="5"/>
  <c r="G337" i="5"/>
  <c r="H337" i="5" s="1"/>
  <c r="G338" i="5"/>
  <c r="H338" i="5" s="1"/>
  <c r="G339" i="5"/>
  <c r="H339" i="5" s="1"/>
  <c r="G340" i="5"/>
  <c r="H340" i="5" s="1"/>
  <c r="G341" i="5"/>
  <c r="G342" i="5"/>
  <c r="H342" i="5" s="1"/>
  <c r="G343" i="5"/>
  <c r="H343" i="5" s="1"/>
  <c r="G344" i="5"/>
  <c r="H344" i="5" s="1"/>
  <c r="G345" i="5"/>
  <c r="H345" i="5" s="1"/>
  <c r="G346" i="5"/>
  <c r="H346" i="5" s="1"/>
  <c r="G347" i="5"/>
  <c r="H347" i="5" s="1"/>
  <c r="G348" i="5"/>
  <c r="H348" i="5" s="1"/>
  <c r="G349" i="5"/>
  <c r="H349" i="5" s="1"/>
  <c r="G350" i="5"/>
  <c r="G351" i="5"/>
  <c r="H351" i="5" s="1"/>
  <c r="G352" i="5"/>
  <c r="H352" i="5" s="1"/>
  <c r="G353" i="5"/>
  <c r="H353" i="5" s="1"/>
  <c r="G354" i="5"/>
  <c r="H354" i="5" s="1"/>
  <c r="G355" i="5"/>
  <c r="H355" i="5" s="1"/>
  <c r="G356" i="5"/>
  <c r="H356" i="5" s="1"/>
  <c r="G357" i="5"/>
  <c r="G358" i="5"/>
  <c r="H358" i="5" s="1"/>
  <c r="G359" i="5"/>
  <c r="H359" i="5" s="1"/>
  <c r="G360" i="5"/>
  <c r="H360" i="5" s="1"/>
  <c r="G361" i="5"/>
  <c r="H361" i="5" s="1"/>
  <c r="G362" i="5"/>
  <c r="H362" i="5" s="1"/>
  <c r="G363" i="5"/>
  <c r="H363" i="5" s="1"/>
  <c r="G364" i="5"/>
  <c r="H364" i="5" s="1"/>
  <c r="G365" i="5"/>
  <c r="H365" i="5" s="1"/>
  <c r="G366" i="5"/>
  <c r="H366" i="5" s="1"/>
  <c r="G367" i="5"/>
  <c r="H367" i="5" s="1"/>
  <c r="G368" i="5"/>
  <c r="H368" i="5" s="1"/>
  <c r="G369" i="5"/>
  <c r="H369" i="5" s="1"/>
  <c r="G370" i="5"/>
  <c r="H370" i="5" s="1"/>
  <c r="G371" i="5"/>
  <c r="H371" i="5" s="1"/>
  <c r="G372" i="5"/>
  <c r="H372" i="5" s="1"/>
  <c r="G373" i="5"/>
  <c r="H373" i="5" s="1"/>
  <c r="G374" i="5"/>
  <c r="G375" i="5"/>
  <c r="H375" i="5" s="1"/>
  <c r="G376" i="5"/>
  <c r="G377" i="5"/>
  <c r="H377" i="5" s="1"/>
  <c r="G378" i="5"/>
  <c r="H378" i="5" s="1"/>
  <c r="G379" i="5"/>
  <c r="H379" i="5" s="1"/>
  <c r="G380" i="5"/>
  <c r="H380" i="5" s="1"/>
  <c r="G381" i="5"/>
  <c r="H381" i="5" s="1"/>
  <c r="G382" i="5"/>
  <c r="H382" i="5" s="1"/>
  <c r="G383" i="5"/>
  <c r="H383" i="5" s="1"/>
  <c r="G384" i="5"/>
  <c r="G385" i="5"/>
  <c r="H385" i="5" s="1"/>
  <c r="G386" i="5"/>
  <c r="H386" i="5" s="1"/>
  <c r="G387" i="5"/>
  <c r="H387" i="5" s="1"/>
  <c r="G388" i="5"/>
  <c r="H388" i="5" s="1"/>
  <c r="G389" i="5"/>
  <c r="H389" i="5" s="1"/>
  <c r="G390" i="5"/>
  <c r="H390" i="5" s="1"/>
  <c r="G391" i="5"/>
  <c r="H391" i="5" s="1"/>
  <c r="G392" i="5"/>
  <c r="H392" i="5" s="1"/>
  <c r="G393" i="5"/>
  <c r="H393" i="5" s="1"/>
  <c r="G394" i="5"/>
  <c r="H394" i="5" s="1"/>
  <c r="G395" i="5"/>
  <c r="H395" i="5" s="1"/>
  <c r="G396" i="5"/>
  <c r="G397" i="5"/>
  <c r="G398" i="5"/>
  <c r="G399" i="5"/>
  <c r="H399" i="5" s="1"/>
  <c r="G400" i="5"/>
  <c r="H400" i="5" s="1"/>
  <c r="G401" i="5"/>
  <c r="H401" i="5" s="1"/>
  <c r="G402" i="5"/>
  <c r="H402" i="5" s="1"/>
  <c r="G403" i="5"/>
  <c r="H403" i="5" s="1"/>
  <c r="G404" i="5"/>
  <c r="H404" i="5" s="1"/>
  <c r="G405" i="5"/>
  <c r="G406" i="5"/>
  <c r="H406" i="5" s="1"/>
  <c r="G407" i="5"/>
  <c r="H407" i="5" s="1"/>
  <c r="G408" i="5"/>
  <c r="H408" i="5" s="1"/>
  <c r="G409" i="5"/>
  <c r="H409" i="5" s="1"/>
  <c r="G410" i="5"/>
  <c r="H410" i="5" s="1"/>
  <c r="G411" i="5"/>
  <c r="G412" i="5"/>
  <c r="H412" i="5" s="1"/>
  <c r="G413" i="5"/>
  <c r="H413" i="5" s="1"/>
  <c r="G414" i="5"/>
  <c r="G415" i="5"/>
  <c r="H415" i="5" s="1"/>
  <c r="G416" i="5"/>
  <c r="H416" i="5" s="1"/>
  <c r="G417" i="5"/>
  <c r="H417" i="5" s="1"/>
  <c r="G418" i="5"/>
  <c r="H418" i="5" s="1"/>
  <c r="G419" i="5"/>
  <c r="H419" i="5" s="1"/>
  <c r="G420" i="5"/>
  <c r="H420" i="5" s="1"/>
  <c r="G421" i="5"/>
  <c r="G422" i="5"/>
  <c r="H422" i="5" s="1"/>
  <c r="G423" i="5"/>
  <c r="H423" i="5" s="1"/>
  <c r="G424" i="5"/>
  <c r="H424" i="5" s="1"/>
  <c r="G425" i="5"/>
  <c r="H425" i="5" s="1"/>
  <c r="G426" i="5"/>
  <c r="G427" i="5"/>
  <c r="H427" i="5" s="1"/>
  <c r="G428" i="5"/>
  <c r="H428" i="5" s="1"/>
  <c r="G429" i="5"/>
  <c r="H429" i="5" s="1"/>
  <c r="G430" i="5"/>
  <c r="G431" i="5"/>
  <c r="H431" i="5" s="1"/>
  <c r="G432" i="5"/>
  <c r="G433" i="5"/>
  <c r="H433" i="5" s="1"/>
  <c r="G434" i="5"/>
  <c r="H434" i="5" s="1"/>
  <c r="G435" i="5"/>
  <c r="H435" i="5" s="1"/>
  <c r="G436" i="5"/>
  <c r="H436" i="5" s="1"/>
  <c r="G437" i="5"/>
  <c r="H437" i="5" s="1"/>
  <c r="G438" i="5"/>
  <c r="H438" i="5" s="1"/>
  <c r="G439" i="5"/>
  <c r="H439" i="5" s="1"/>
  <c r="G440" i="5"/>
  <c r="G441" i="5"/>
  <c r="H441" i="5" s="1"/>
  <c r="G442" i="5"/>
  <c r="H442" i="5" s="1"/>
  <c r="G443" i="5"/>
  <c r="H443" i="5" s="1"/>
  <c r="G444" i="5"/>
  <c r="H444" i="5" s="1"/>
  <c r="G445" i="5"/>
  <c r="H445" i="5" s="1"/>
  <c r="G446" i="5"/>
  <c r="H446" i="5" s="1"/>
  <c r="G447" i="5"/>
  <c r="H447" i="5" s="1"/>
  <c r="G448" i="5"/>
  <c r="H448" i="5" s="1"/>
  <c r="G449" i="5"/>
  <c r="H449" i="5" s="1"/>
  <c r="G450" i="5"/>
  <c r="H450" i="5" s="1"/>
  <c r="G451" i="5"/>
  <c r="H451" i="5" s="1"/>
  <c r="G452" i="5"/>
  <c r="G453" i="5"/>
  <c r="G454" i="5"/>
  <c r="G455" i="5"/>
  <c r="H455" i="5" s="1"/>
  <c r="G456" i="5"/>
  <c r="H456" i="5" s="1"/>
  <c r="G457" i="5"/>
  <c r="H457" i="5" s="1"/>
  <c r="G458" i="5"/>
  <c r="H458" i="5" s="1"/>
  <c r="G459" i="5"/>
  <c r="H459" i="5" s="1"/>
  <c r="G460" i="5"/>
  <c r="H460" i="5" s="1"/>
  <c r="G461" i="5"/>
  <c r="H461" i="5" s="1"/>
  <c r="G462" i="5"/>
  <c r="G463" i="5"/>
  <c r="H463" i="5" s="1"/>
  <c r="G464" i="5"/>
  <c r="G465" i="5"/>
  <c r="H465" i="5" s="1"/>
  <c r="G466" i="5"/>
  <c r="H466" i="5" s="1"/>
  <c r="G467" i="5"/>
  <c r="G468" i="5"/>
  <c r="H468" i="5" s="1"/>
  <c r="G469" i="5"/>
  <c r="H469" i="5" s="1"/>
  <c r="G470" i="5"/>
  <c r="H470" i="5" s="1"/>
  <c r="G471" i="5"/>
  <c r="H471" i="5" s="1"/>
  <c r="G472" i="5"/>
  <c r="H472" i="5" s="1"/>
  <c r="G473" i="5"/>
  <c r="H473" i="5" s="1"/>
  <c r="G474" i="5"/>
  <c r="H474" i="5" s="1"/>
  <c r="G475" i="5"/>
  <c r="H475" i="5" s="1"/>
  <c r="G476" i="5"/>
  <c r="H476" i="5" s="1"/>
  <c r="G477" i="5"/>
  <c r="H477" i="5" s="1"/>
  <c r="G478" i="5"/>
  <c r="G479" i="5"/>
  <c r="H479" i="5" s="1"/>
  <c r="G480" i="5"/>
  <c r="H480" i="5" s="1"/>
  <c r="G481" i="5"/>
  <c r="H481" i="5" s="1"/>
  <c r="G482" i="5"/>
  <c r="H482" i="5" s="1"/>
  <c r="G483" i="5"/>
  <c r="G484" i="5"/>
  <c r="H484" i="5" s="1"/>
  <c r="G485" i="5"/>
  <c r="H485" i="5" s="1"/>
  <c r="G486" i="5"/>
  <c r="G487" i="5"/>
  <c r="H487" i="5" s="1"/>
  <c r="G488" i="5"/>
  <c r="H488" i="5" s="1"/>
  <c r="G489" i="5"/>
  <c r="H489" i="5" s="1"/>
  <c r="G490" i="5"/>
  <c r="H490" i="5" s="1"/>
  <c r="G491" i="5"/>
  <c r="H491" i="5" s="1"/>
  <c r="G492" i="5"/>
  <c r="H492" i="5" s="1"/>
  <c r="G493" i="5"/>
  <c r="H493" i="5" s="1"/>
  <c r="G494" i="5"/>
  <c r="H494" i="5" s="1"/>
  <c r="G495" i="5"/>
  <c r="G496" i="5"/>
  <c r="H496" i="5" s="1"/>
  <c r="G497" i="5"/>
  <c r="H497" i="5" s="1"/>
  <c r="G498" i="5"/>
  <c r="H498" i="5" s="1"/>
  <c r="G499" i="5"/>
  <c r="H499" i="5" s="1"/>
  <c r="G500" i="5"/>
  <c r="H500" i="5" s="1"/>
  <c r="G501" i="5"/>
  <c r="H501" i="5" s="1"/>
  <c r="G502" i="5"/>
  <c r="H502" i="5" s="1"/>
  <c r="G503" i="5"/>
  <c r="H503" i="5" s="1"/>
  <c r="G504" i="5"/>
  <c r="H504" i="5" s="1"/>
  <c r="G505" i="5"/>
  <c r="H505" i="5" s="1"/>
  <c r="G506" i="5"/>
  <c r="H506" i="5" s="1"/>
  <c r="G507" i="5"/>
  <c r="G508" i="5"/>
  <c r="G509" i="5"/>
  <c r="G510" i="5"/>
  <c r="H510" i="5" s="1"/>
  <c r="G511" i="5"/>
  <c r="H511" i="5" s="1"/>
  <c r="G512" i="5"/>
  <c r="H512" i="5" s="1"/>
  <c r="G513" i="5"/>
  <c r="H513" i="5" s="1"/>
  <c r="G514" i="5"/>
  <c r="H514" i="5" s="1"/>
  <c r="G515" i="5"/>
  <c r="H515" i="5" s="1"/>
  <c r="G516" i="5"/>
  <c r="H516" i="5" s="1"/>
  <c r="G517" i="5"/>
  <c r="G518" i="5"/>
  <c r="G519" i="5"/>
  <c r="H519" i="5" s="1"/>
  <c r="G520" i="5"/>
  <c r="H520" i="5" s="1"/>
  <c r="G521" i="5"/>
  <c r="H521" i="5" s="1"/>
  <c r="G522" i="5"/>
  <c r="H522" i="5" s="1"/>
  <c r="G523" i="5"/>
  <c r="G524" i="5"/>
  <c r="H524" i="5" s="1"/>
  <c r="G525" i="5"/>
  <c r="H525" i="5" s="1"/>
  <c r="G526" i="5"/>
  <c r="G527" i="5"/>
  <c r="H527" i="5" s="1"/>
  <c r="G528" i="5"/>
  <c r="H528" i="5" s="1"/>
  <c r="G529" i="5"/>
  <c r="H529" i="5" s="1"/>
  <c r="G530" i="5"/>
  <c r="H530" i="5" s="1"/>
  <c r="G531" i="5"/>
  <c r="H531" i="5" s="1"/>
  <c r="G532" i="5"/>
  <c r="H532" i="5" s="1"/>
  <c r="G533" i="5"/>
  <c r="H533" i="5" s="1"/>
  <c r="G534" i="5"/>
  <c r="H534" i="5" s="1"/>
  <c r="G535" i="5"/>
  <c r="H535" i="5" s="1"/>
  <c r="G536" i="5"/>
  <c r="H536" i="5" s="1"/>
  <c r="G537" i="5"/>
  <c r="H537" i="5" s="1"/>
  <c r="G538" i="5"/>
  <c r="H538" i="5" s="1"/>
  <c r="G539" i="5"/>
  <c r="G540" i="5"/>
  <c r="H540" i="5" s="1"/>
  <c r="G541" i="5"/>
  <c r="H541" i="5" s="1"/>
  <c r="G542" i="5"/>
  <c r="H542" i="5" s="1"/>
  <c r="G543" i="5"/>
  <c r="H543" i="5" s="1"/>
  <c r="G544" i="5"/>
  <c r="G545" i="5"/>
  <c r="H545" i="5" s="1"/>
  <c r="G546" i="5"/>
  <c r="H546" i="5" s="1"/>
  <c r="G547" i="5"/>
  <c r="H547" i="5" s="1"/>
  <c r="G548" i="5"/>
  <c r="H548" i="5" s="1"/>
  <c r="G549" i="5"/>
  <c r="H549" i="5" s="1"/>
  <c r="G550" i="5"/>
  <c r="H550" i="5" s="1"/>
  <c r="G551" i="5"/>
  <c r="H551" i="5" s="1"/>
  <c r="G552" i="5"/>
  <c r="H552" i="5" s="1"/>
  <c r="G553" i="5"/>
  <c r="H553" i="5" s="1"/>
  <c r="G554" i="5"/>
  <c r="H554" i="5" s="1"/>
  <c r="G555" i="5"/>
  <c r="H555" i="5" s="1"/>
  <c r="G556" i="5"/>
  <c r="H556" i="5" s="1"/>
  <c r="G557" i="5"/>
  <c r="G558" i="5"/>
  <c r="H558" i="5" s="1"/>
  <c r="G559" i="5"/>
  <c r="H559" i="5" s="1"/>
  <c r="G560" i="5"/>
  <c r="H560" i="5" s="1"/>
  <c r="G561" i="5"/>
  <c r="H561" i="5" s="1"/>
  <c r="G562" i="5"/>
  <c r="H562" i="5" s="1"/>
  <c r="G563" i="5"/>
  <c r="H563" i="5" s="1"/>
  <c r="G564" i="5"/>
  <c r="H564" i="5" s="1"/>
  <c r="G565" i="5"/>
  <c r="H565" i="5" s="1"/>
  <c r="G566" i="5"/>
  <c r="H566" i="5" s="1"/>
  <c r="G567" i="5"/>
  <c r="H567" i="5" s="1"/>
  <c r="G568" i="5"/>
  <c r="H568" i="5" s="1"/>
  <c r="G569" i="5"/>
  <c r="H569" i="5" s="1"/>
  <c r="G570" i="5"/>
  <c r="H570" i="5" s="1"/>
  <c r="G571" i="5"/>
  <c r="H571" i="5" s="1"/>
  <c r="G572" i="5"/>
  <c r="H572" i="5" s="1"/>
  <c r="G573" i="5"/>
  <c r="H573" i="5" s="1"/>
  <c r="G574" i="5"/>
  <c r="H574" i="5" s="1"/>
  <c r="G575" i="5"/>
  <c r="H575" i="5" s="1"/>
  <c r="G576" i="5"/>
  <c r="G577" i="5"/>
  <c r="H577" i="5" s="1"/>
  <c r="G578" i="5"/>
  <c r="H578" i="5" s="1"/>
  <c r="G579" i="5"/>
  <c r="H579" i="5" s="1"/>
  <c r="G580" i="5"/>
  <c r="H580" i="5" s="1"/>
  <c r="G581" i="5"/>
  <c r="G582" i="5"/>
  <c r="H582" i="5" s="1"/>
  <c r="G583" i="5"/>
  <c r="H583" i="5" s="1"/>
  <c r="G584" i="5"/>
  <c r="H584" i="5" s="1"/>
  <c r="G585" i="5"/>
  <c r="H585" i="5" s="1"/>
  <c r="G586" i="5"/>
  <c r="H586" i="5" s="1"/>
  <c r="G587" i="5"/>
  <c r="H587" i="5" s="1"/>
  <c r="G588" i="5"/>
  <c r="H588" i="5" s="1"/>
  <c r="G589" i="5"/>
  <c r="H589" i="5" s="1"/>
  <c r="G590" i="5"/>
  <c r="H590" i="5" s="1"/>
  <c r="G591" i="5"/>
  <c r="H591" i="5" s="1"/>
  <c r="G592" i="5"/>
  <c r="G593" i="5"/>
  <c r="H593" i="5" s="1"/>
  <c r="G594" i="5"/>
  <c r="H594" i="5" s="1"/>
  <c r="G595" i="5"/>
  <c r="G596" i="5"/>
  <c r="H596" i="5" s="1"/>
  <c r="G597" i="5"/>
  <c r="G598" i="5"/>
  <c r="H598" i="5" s="1"/>
  <c r="G599" i="5"/>
  <c r="H599" i="5" s="1"/>
  <c r="G600" i="5"/>
  <c r="H600" i="5" s="1"/>
  <c r="G601" i="5"/>
  <c r="H601" i="5" s="1"/>
  <c r="G602" i="5"/>
  <c r="H602" i="5" s="1"/>
  <c r="G603" i="5"/>
  <c r="H603" i="5" s="1"/>
  <c r="G604" i="5"/>
  <c r="H604" i="5" s="1"/>
  <c r="G605" i="5"/>
  <c r="H605" i="5" s="1"/>
  <c r="G606" i="5"/>
  <c r="H606" i="5" s="1"/>
  <c r="G607" i="5"/>
  <c r="H607" i="5" s="1"/>
  <c r="G608" i="5"/>
  <c r="H608" i="5" s="1"/>
  <c r="G609" i="5"/>
  <c r="H609" i="5" s="1"/>
  <c r="G610" i="5"/>
  <c r="H610" i="5" s="1"/>
  <c r="G611" i="5"/>
  <c r="H611" i="5" s="1"/>
  <c r="G612" i="5"/>
  <c r="H612" i="5" s="1"/>
  <c r="G613" i="5"/>
  <c r="G614" i="5"/>
  <c r="H614" i="5" s="1"/>
  <c r="G615" i="5"/>
  <c r="H615" i="5" s="1"/>
  <c r="G616" i="5"/>
  <c r="H616" i="5" s="1"/>
  <c r="G617" i="5"/>
  <c r="H617" i="5" s="1"/>
  <c r="G618" i="5"/>
  <c r="H618" i="5" s="1"/>
  <c r="G619" i="5"/>
  <c r="G620" i="5"/>
  <c r="H620" i="5" s="1"/>
  <c r="G621" i="5"/>
  <c r="H621" i="5" s="1"/>
  <c r="G622" i="5"/>
  <c r="H622" i="5" s="1"/>
  <c r="G623" i="5"/>
  <c r="H623" i="5" s="1"/>
  <c r="G624" i="5"/>
  <c r="H624" i="5" s="1"/>
  <c r="G625" i="5"/>
  <c r="H625" i="5" s="1"/>
  <c r="G626" i="5"/>
  <c r="H626" i="5" s="1"/>
  <c r="G627" i="5"/>
  <c r="H627" i="5" s="1"/>
  <c r="G628" i="5"/>
  <c r="G629" i="5"/>
  <c r="G630" i="5"/>
  <c r="G631" i="5"/>
  <c r="H631" i="5" s="1"/>
  <c r="G632" i="5"/>
  <c r="H632" i="5" s="1"/>
  <c r="G633" i="5"/>
  <c r="H633" i="5" s="1"/>
  <c r="G634" i="5"/>
  <c r="H634" i="5" s="1"/>
  <c r="G635" i="5"/>
  <c r="H635" i="5" s="1"/>
  <c r="G636" i="5"/>
  <c r="H636" i="5" s="1"/>
  <c r="G637" i="5"/>
  <c r="G638" i="5"/>
  <c r="H638" i="5" s="1"/>
  <c r="G639" i="5"/>
  <c r="H639" i="5" s="1"/>
  <c r="G640" i="5"/>
  <c r="H640" i="5" s="1"/>
  <c r="G641" i="5"/>
  <c r="H641" i="5" s="1"/>
  <c r="G642" i="5"/>
  <c r="H642" i="5" s="1"/>
  <c r="G643" i="5"/>
  <c r="H643" i="5" s="1"/>
  <c r="G644" i="5"/>
  <c r="H644" i="5" s="1"/>
  <c r="G645" i="5"/>
  <c r="H645" i="5" s="1"/>
  <c r="G646" i="5"/>
  <c r="G647" i="5"/>
  <c r="H647" i="5" s="1"/>
  <c r="G648" i="5"/>
  <c r="G649" i="5"/>
  <c r="H649" i="5" s="1"/>
  <c r="G650" i="5"/>
  <c r="H650" i="5" s="1"/>
  <c r="G651" i="5"/>
  <c r="H651" i="5" s="1"/>
  <c r="G652" i="5"/>
  <c r="H652" i="5" s="1"/>
  <c r="G653" i="5"/>
  <c r="G654" i="5"/>
  <c r="H654" i="5" s="1"/>
  <c r="G655" i="5"/>
  <c r="H655" i="5" s="1"/>
  <c r="G656" i="5"/>
  <c r="H656" i="5" s="1"/>
  <c r="G657" i="5"/>
  <c r="H657" i="5" s="1"/>
  <c r="G658" i="5"/>
  <c r="H658" i="5" s="1"/>
  <c r="G659" i="5"/>
  <c r="H659" i="5" s="1"/>
  <c r="G660" i="5"/>
  <c r="H660" i="5" s="1"/>
  <c r="G661" i="5"/>
  <c r="H661" i="5" s="1"/>
  <c r="G662" i="5"/>
  <c r="H662" i="5" s="1"/>
  <c r="G663" i="5"/>
  <c r="H663" i="5" s="1"/>
  <c r="G664" i="5"/>
  <c r="H664" i="5" s="1"/>
  <c r="G665" i="5"/>
  <c r="H665" i="5" s="1"/>
  <c r="G666" i="5"/>
  <c r="H666" i="5" s="1"/>
  <c r="G667" i="5"/>
  <c r="H667" i="5" s="1"/>
  <c r="G668" i="5"/>
  <c r="H668" i="5" s="1"/>
  <c r="G669" i="5"/>
  <c r="H669" i="5" s="1"/>
  <c r="G670" i="5"/>
  <c r="H670" i="5" s="1"/>
  <c r="G671" i="5"/>
  <c r="H671" i="5" s="1"/>
  <c r="G672" i="5"/>
  <c r="H672" i="5" s="1"/>
  <c r="G673" i="5"/>
  <c r="H673" i="5" s="1"/>
  <c r="G674" i="5"/>
  <c r="H674" i="5" s="1"/>
  <c r="G675" i="5"/>
  <c r="G676" i="5"/>
  <c r="H676" i="5" s="1"/>
  <c r="G677" i="5"/>
  <c r="G678" i="5"/>
  <c r="G679" i="5"/>
  <c r="H679" i="5" s="1"/>
  <c r="G680" i="5"/>
  <c r="H680" i="5" s="1"/>
  <c r="G681" i="5"/>
  <c r="H681" i="5" s="1"/>
  <c r="G682" i="5"/>
  <c r="H682" i="5" s="1"/>
  <c r="G683" i="5"/>
  <c r="H683" i="5" s="1"/>
  <c r="G684" i="5"/>
  <c r="H684" i="5" s="1"/>
  <c r="G685" i="5"/>
  <c r="H685" i="5" s="1"/>
  <c r="G686" i="5"/>
  <c r="H686" i="5" s="1"/>
  <c r="G687" i="5"/>
  <c r="H687" i="5" s="1"/>
  <c r="G688" i="5"/>
  <c r="H688" i="5" s="1"/>
  <c r="G689" i="5"/>
  <c r="H689" i="5" s="1"/>
  <c r="G690" i="5"/>
  <c r="H690" i="5" s="1"/>
  <c r="G691" i="5"/>
  <c r="G692" i="5"/>
  <c r="H692" i="5" s="1"/>
  <c r="G693" i="5"/>
  <c r="H693" i="5" s="1"/>
  <c r="G694" i="5"/>
  <c r="G695" i="5"/>
  <c r="H695" i="5" s="1"/>
  <c r="G696" i="5"/>
  <c r="G697" i="5"/>
  <c r="H697" i="5" s="1"/>
  <c r="G698" i="5"/>
  <c r="H698" i="5" s="1"/>
  <c r="G699" i="5"/>
  <c r="H699" i="5" s="1"/>
  <c r="G700" i="5"/>
  <c r="H700" i="5" s="1"/>
  <c r="G701" i="5"/>
  <c r="H701" i="5" s="1"/>
  <c r="G702" i="5"/>
  <c r="G703" i="5"/>
  <c r="H703" i="5" s="1"/>
  <c r="G704" i="5"/>
  <c r="H704" i="5" s="1"/>
  <c r="G705" i="5"/>
  <c r="H705" i="5" s="1"/>
  <c r="G706" i="5"/>
  <c r="G707" i="5"/>
  <c r="G708" i="5"/>
  <c r="H708" i="5" s="1"/>
  <c r="G709" i="5"/>
  <c r="G710" i="5"/>
  <c r="H710" i="5" s="1"/>
  <c r="G711" i="5"/>
  <c r="H711" i="5" s="1"/>
  <c r="G712" i="5"/>
  <c r="G713" i="5"/>
  <c r="G714" i="5"/>
  <c r="H714" i="5" s="1"/>
  <c r="G715" i="5"/>
  <c r="H715" i="5" s="1"/>
  <c r="G716" i="5"/>
  <c r="H716" i="5" s="1"/>
  <c r="G717" i="5"/>
  <c r="H717" i="5" s="1"/>
  <c r="G718" i="5"/>
  <c r="G719" i="5"/>
  <c r="H719" i="5" s="1"/>
  <c r="G720" i="5"/>
  <c r="G721" i="5"/>
  <c r="H721" i="5" s="1"/>
  <c r="G722" i="5"/>
  <c r="G723" i="5"/>
  <c r="G724" i="5"/>
  <c r="G725" i="5"/>
  <c r="H725" i="5" s="1"/>
  <c r="G726" i="5"/>
  <c r="H726" i="5" s="1"/>
  <c r="G727" i="5"/>
  <c r="G728" i="5"/>
  <c r="H728" i="5" s="1"/>
  <c r="G729" i="5"/>
  <c r="H729" i="5" s="1"/>
  <c r="G730" i="5"/>
  <c r="H730" i="5" s="1"/>
  <c r="G731" i="5"/>
  <c r="H731" i="5" s="1"/>
  <c r="G732" i="5"/>
  <c r="H732" i="5" s="1"/>
  <c r="G733" i="5"/>
  <c r="H733" i="5" s="1"/>
  <c r="G734" i="5"/>
  <c r="H734" i="5" s="1"/>
  <c r="G735" i="5"/>
  <c r="H735" i="5" s="1"/>
  <c r="G736" i="5"/>
  <c r="G737" i="5"/>
  <c r="G738" i="5"/>
  <c r="H738" i="5" s="1"/>
  <c r="G739" i="5"/>
  <c r="H739" i="5" s="1"/>
  <c r="G740" i="5"/>
  <c r="H740" i="5" s="1"/>
  <c r="G741" i="5"/>
  <c r="G742" i="5"/>
  <c r="H742" i="5" s="1"/>
  <c r="G743" i="5"/>
  <c r="H743" i="5" s="1"/>
  <c r="G744" i="5"/>
  <c r="H744" i="5" s="1"/>
  <c r="G745" i="5"/>
  <c r="H745" i="5" s="1"/>
  <c r="G746" i="5"/>
  <c r="H746" i="5" s="1"/>
  <c r="G747" i="5"/>
  <c r="G748" i="5"/>
  <c r="H748" i="5" s="1"/>
  <c r="G749" i="5"/>
  <c r="H749" i="5" s="1"/>
  <c r="G750" i="5"/>
  <c r="H750" i="5" s="1"/>
  <c r="G751" i="5"/>
  <c r="H751" i="5" s="1"/>
  <c r="G752" i="5"/>
  <c r="H752" i="5" s="1"/>
  <c r="G753" i="5"/>
  <c r="H753" i="5" s="1"/>
  <c r="G754" i="5"/>
  <c r="H754" i="5" s="1"/>
  <c r="G755" i="5"/>
  <c r="H755" i="5" s="1"/>
  <c r="G756" i="5"/>
  <c r="H756" i="5" s="1"/>
  <c r="G757" i="5"/>
  <c r="H757" i="5" s="1"/>
  <c r="G758" i="5"/>
  <c r="G759" i="5"/>
  <c r="H759" i="5" s="1"/>
  <c r="G760" i="5"/>
  <c r="H760" i="5" s="1"/>
  <c r="G761" i="5"/>
  <c r="H761" i="5" s="1"/>
  <c r="G762" i="5"/>
  <c r="H762" i="5" s="1"/>
  <c r="G763" i="5"/>
  <c r="H763" i="5" s="1"/>
  <c r="G764" i="5"/>
  <c r="H764" i="5" s="1"/>
  <c r="G765" i="5"/>
  <c r="H765" i="5" s="1"/>
  <c r="G766" i="5"/>
  <c r="H766" i="5" s="1"/>
  <c r="G767" i="5"/>
  <c r="H767" i="5" s="1"/>
  <c r="G768" i="5"/>
  <c r="H768" i="5" s="1"/>
  <c r="G769" i="5"/>
  <c r="H769" i="5" s="1"/>
  <c r="G770" i="5"/>
  <c r="G771" i="5"/>
  <c r="H771" i="5" s="1"/>
  <c r="G772" i="5"/>
  <c r="H772" i="5" s="1"/>
  <c r="G773" i="5"/>
  <c r="H773" i="5" s="1"/>
  <c r="G774" i="5"/>
  <c r="H774" i="5" s="1"/>
  <c r="G775" i="5"/>
  <c r="H775" i="5" s="1"/>
  <c r="G776" i="5"/>
  <c r="H776" i="5" s="1"/>
  <c r="G777" i="5"/>
  <c r="G778" i="5"/>
  <c r="H778" i="5" s="1"/>
  <c r="G779" i="5"/>
  <c r="H779" i="5" s="1"/>
  <c r="G780" i="5"/>
  <c r="H780" i="5" s="1"/>
  <c r="G781" i="5"/>
  <c r="H781" i="5" s="1"/>
  <c r="G782" i="5"/>
  <c r="H782" i="5" s="1"/>
  <c r="G783" i="5"/>
  <c r="H783" i="5" s="1"/>
  <c r="G784" i="5"/>
  <c r="G785" i="5"/>
  <c r="H785" i="5" s="1"/>
  <c r="G786" i="5"/>
  <c r="H786" i="5" s="1"/>
  <c r="G787" i="5"/>
  <c r="H787" i="5" s="1"/>
  <c r="G788" i="5"/>
  <c r="H788" i="5" s="1"/>
  <c r="G789" i="5"/>
  <c r="G790" i="5"/>
  <c r="H790" i="5" s="1"/>
  <c r="G791" i="5"/>
  <c r="H791" i="5" s="1"/>
  <c r="G792" i="5"/>
  <c r="H792" i="5" s="1"/>
  <c r="G793" i="5"/>
  <c r="H793" i="5" s="1"/>
  <c r="G794" i="5"/>
  <c r="H794" i="5" s="1"/>
  <c r="G795" i="5"/>
  <c r="H795" i="5" s="1"/>
  <c r="G796" i="5"/>
  <c r="H796" i="5" s="1"/>
  <c r="G797" i="5"/>
  <c r="H797" i="5" s="1"/>
  <c r="G798" i="5"/>
  <c r="H798" i="5" s="1"/>
  <c r="G799" i="5"/>
  <c r="H799" i="5" s="1"/>
  <c r="G800" i="5"/>
  <c r="H800" i="5" s="1"/>
  <c r="G801" i="5"/>
  <c r="H801" i="5" s="1"/>
  <c r="G802" i="5"/>
  <c r="H802" i="5" s="1"/>
  <c r="G803" i="5"/>
  <c r="H803" i="5" s="1"/>
  <c r="G804" i="5"/>
  <c r="H804" i="5" s="1"/>
  <c r="G805" i="5"/>
  <c r="G806" i="5"/>
  <c r="G807" i="5"/>
  <c r="H807" i="5" s="1"/>
  <c r="G808" i="5"/>
  <c r="H808" i="5" s="1"/>
  <c r="G809" i="5"/>
  <c r="H809" i="5" s="1"/>
  <c r="G810" i="5"/>
  <c r="H810" i="5" s="1"/>
  <c r="G811" i="5"/>
  <c r="H811" i="5" s="1"/>
  <c r="G812" i="5"/>
  <c r="H812" i="5" s="1"/>
  <c r="G813" i="5"/>
  <c r="H813" i="5" s="1"/>
  <c r="G814" i="5"/>
  <c r="H814" i="5" s="1"/>
  <c r="G815" i="5"/>
  <c r="H815" i="5" s="1"/>
  <c r="G816" i="5"/>
  <c r="H816" i="5" s="1"/>
  <c r="G817" i="5"/>
  <c r="H817" i="5" s="1"/>
  <c r="G818" i="5"/>
  <c r="H818" i="5" s="1"/>
  <c r="G819" i="5"/>
  <c r="H819" i="5" s="1"/>
  <c r="G820" i="5"/>
  <c r="H820" i="5" s="1"/>
  <c r="G821" i="5"/>
  <c r="G822" i="5"/>
  <c r="H822" i="5" s="1"/>
  <c r="G823" i="5"/>
  <c r="H823" i="5" s="1"/>
  <c r="G824" i="5"/>
  <c r="G825" i="5"/>
  <c r="H825" i="5" s="1"/>
  <c r="G826" i="5"/>
  <c r="H826" i="5" s="1"/>
  <c r="G827" i="5"/>
  <c r="G828" i="5"/>
  <c r="H828" i="5" s="1"/>
  <c r="G829" i="5"/>
  <c r="H829" i="5" s="1"/>
  <c r="G830" i="5"/>
  <c r="G831" i="5"/>
  <c r="H831" i="5" s="1"/>
  <c r="G832" i="5"/>
  <c r="H832" i="5" s="1"/>
  <c r="G833" i="5"/>
  <c r="H833" i="5" s="1"/>
  <c r="G834" i="5"/>
  <c r="H834" i="5" s="1"/>
  <c r="G835" i="5"/>
  <c r="H835" i="5" s="1"/>
  <c r="G836" i="5"/>
  <c r="H836" i="5" s="1"/>
  <c r="G837" i="5"/>
  <c r="H837" i="5" s="1"/>
  <c r="G838" i="5"/>
  <c r="H838" i="5" s="1"/>
  <c r="G839" i="5"/>
  <c r="H839" i="5" s="1"/>
  <c r="G840" i="5"/>
  <c r="H840" i="5" s="1"/>
  <c r="G841" i="5"/>
  <c r="H841" i="5" s="1"/>
  <c r="G842" i="5"/>
  <c r="H842" i="5" s="1"/>
  <c r="G843" i="5"/>
  <c r="G844" i="5"/>
  <c r="H844" i="5" s="1"/>
  <c r="G845" i="5"/>
  <c r="H845" i="5" s="1"/>
  <c r="G846" i="5"/>
  <c r="H846" i="5" s="1"/>
  <c r="G847" i="5"/>
  <c r="H847" i="5" s="1"/>
  <c r="G848" i="5"/>
  <c r="H848" i="5" s="1"/>
  <c r="G849" i="5"/>
  <c r="H849" i="5" s="1"/>
  <c r="G850" i="5"/>
  <c r="H850" i="5" s="1"/>
  <c r="G851" i="5"/>
  <c r="H851" i="5" s="1"/>
  <c r="G852" i="5"/>
  <c r="H852" i="5" s="1"/>
  <c r="G853" i="5"/>
  <c r="G854" i="5"/>
  <c r="G855" i="5"/>
  <c r="H855" i="5" s="1"/>
  <c r="G856" i="5"/>
  <c r="H856" i="5" s="1"/>
  <c r="G857" i="5"/>
  <c r="H857" i="5" s="1"/>
  <c r="G858" i="5"/>
  <c r="H858" i="5" s="1"/>
  <c r="G859" i="5"/>
  <c r="H859" i="5" s="1"/>
  <c r="G860" i="5"/>
  <c r="H860" i="5" s="1"/>
  <c r="G861" i="5"/>
  <c r="G862" i="5"/>
  <c r="H862" i="5" s="1"/>
  <c r="G863" i="5"/>
  <c r="H863" i="5" s="1"/>
  <c r="G864" i="5"/>
  <c r="H864" i="5" s="1"/>
  <c r="G865" i="5"/>
  <c r="H865" i="5" s="1"/>
  <c r="G866" i="5"/>
  <c r="H866" i="5" s="1"/>
  <c r="G867" i="5"/>
  <c r="H867" i="5" s="1"/>
  <c r="G868" i="5"/>
  <c r="H868" i="5" s="1"/>
  <c r="G869" i="5"/>
  <c r="H869" i="5" s="1"/>
  <c r="G870" i="5"/>
  <c r="G871" i="5"/>
  <c r="H871" i="5" s="1"/>
  <c r="G872" i="5"/>
  <c r="H872" i="5" s="1"/>
  <c r="G873" i="5"/>
  <c r="H873" i="5" s="1"/>
  <c r="G874" i="5"/>
  <c r="H874" i="5" s="1"/>
  <c r="G875" i="5"/>
  <c r="H875" i="5" s="1"/>
  <c r="G876" i="5"/>
  <c r="H876" i="5" s="1"/>
  <c r="G877" i="5"/>
  <c r="H877" i="5" s="1"/>
  <c r="G878" i="5"/>
  <c r="H878" i="5" s="1"/>
  <c r="G879" i="5"/>
  <c r="H879" i="5" s="1"/>
  <c r="G880" i="5"/>
  <c r="H880" i="5" s="1"/>
  <c r="G881" i="5"/>
  <c r="H881" i="5" s="1"/>
  <c r="G882" i="5"/>
  <c r="G883" i="5"/>
  <c r="H883" i="5" s="1"/>
  <c r="G884" i="5"/>
  <c r="H884" i="5" s="1"/>
  <c r="G885" i="5"/>
  <c r="H885" i="5" s="1"/>
  <c r="G886" i="5"/>
  <c r="H886" i="5" s="1"/>
  <c r="G887" i="5"/>
  <c r="H887" i="5" s="1"/>
  <c r="G888" i="5"/>
  <c r="G889" i="5"/>
  <c r="G890" i="5"/>
  <c r="H890" i="5" s="1"/>
  <c r="G891" i="5"/>
  <c r="H891" i="5" s="1"/>
  <c r="G892" i="5"/>
  <c r="H892" i="5" s="1"/>
  <c r="G893" i="5"/>
  <c r="H893" i="5" s="1"/>
  <c r="G894" i="5"/>
  <c r="H894" i="5" s="1"/>
  <c r="G895" i="5"/>
  <c r="H895" i="5" s="1"/>
  <c r="G896" i="5"/>
  <c r="G897" i="5"/>
  <c r="H897" i="5" s="1"/>
  <c r="G898" i="5"/>
  <c r="H898" i="5" s="1"/>
  <c r="G899" i="5"/>
  <c r="H899" i="5" s="1"/>
  <c r="G900" i="5"/>
  <c r="H900" i="5" s="1"/>
  <c r="G901" i="5"/>
  <c r="H901" i="5" s="1"/>
  <c r="G902" i="5"/>
  <c r="H902" i="5" s="1"/>
  <c r="G903" i="5"/>
  <c r="H903" i="5" s="1"/>
  <c r="G904" i="5"/>
  <c r="G905" i="5"/>
  <c r="H905" i="5" s="1"/>
  <c r="G906" i="5"/>
  <c r="H906" i="5" s="1"/>
  <c r="G907" i="5"/>
  <c r="H907" i="5" s="1"/>
  <c r="G908" i="5"/>
  <c r="H908" i="5" s="1"/>
  <c r="G909" i="5"/>
  <c r="H909" i="5" s="1"/>
  <c r="G910" i="5"/>
  <c r="H910" i="5" s="1"/>
  <c r="G911" i="5"/>
  <c r="H911" i="5" s="1"/>
  <c r="G912" i="5"/>
  <c r="H912" i="5" s="1"/>
  <c r="G913" i="5"/>
  <c r="H913" i="5" s="1"/>
  <c r="G914" i="5"/>
  <c r="H914" i="5" s="1"/>
  <c r="G915" i="5"/>
  <c r="H915" i="5" s="1"/>
  <c r="G916" i="5"/>
  <c r="H916" i="5" s="1"/>
  <c r="G917" i="5"/>
  <c r="H917" i="5" s="1"/>
  <c r="G918" i="5"/>
  <c r="H918" i="5" s="1"/>
  <c r="G919" i="5"/>
  <c r="H919" i="5" s="1"/>
  <c r="G920" i="5"/>
  <c r="H920" i="5" s="1"/>
  <c r="G921" i="5"/>
  <c r="H921" i="5" s="1"/>
  <c r="G922" i="5"/>
  <c r="H922" i="5" s="1"/>
  <c r="G923" i="5"/>
  <c r="G924" i="5"/>
  <c r="G925" i="5"/>
  <c r="H925" i="5" s="1"/>
  <c r="G926" i="5"/>
  <c r="H926" i="5" s="1"/>
  <c r="G927" i="5"/>
  <c r="H927" i="5" s="1"/>
  <c r="G928" i="5"/>
  <c r="H928" i="5" s="1"/>
  <c r="G929" i="5"/>
  <c r="H929" i="5" s="1"/>
  <c r="G930" i="5"/>
  <c r="H930" i="5" s="1"/>
  <c r="G931" i="5"/>
  <c r="H931" i="5" s="1"/>
  <c r="G932" i="5"/>
  <c r="H932" i="5" s="1"/>
  <c r="G933" i="5"/>
  <c r="H933" i="5" s="1"/>
  <c r="G934" i="5"/>
  <c r="H934" i="5" s="1"/>
  <c r="G935" i="5"/>
  <c r="H935" i="5" s="1"/>
  <c r="G936" i="5"/>
  <c r="H936" i="5" s="1"/>
  <c r="G937" i="5"/>
  <c r="H937" i="5" s="1"/>
  <c r="G938" i="5"/>
  <c r="H938" i="5" s="1"/>
  <c r="G939" i="5"/>
  <c r="H939" i="5" s="1"/>
  <c r="G940" i="5"/>
  <c r="H940" i="5" s="1"/>
  <c r="G941" i="5"/>
  <c r="H941" i="5" s="1"/>
  <c r="G942" i="5"/>
  <c r="H942" i="5" s="1"/>
  <c r="G943" i="5"/>
  <c r="H943" i="5" s="1"/>
  <c r="G944" i="5"/>
  <c r="H944" i="5" s="1"/>
  <c r="G945" i="5"/>
  <c r="H945" i="5" s="1"/>
  <c r="G946" i="5"/>
  <c r="H946" i="5" s="1"/>
  <c r="G947" i="5"/>
  <c r="H947" i="5" s="1"/>
  <c r="G948" i="5"/>
  <c r="G949" i="5"/>
  <c r="H949" i="5" s="1"/>
  <c r="G950" i="5"/>
  <c r="H950" i="5" s="1"/>
  <c r="G951" i="5"/>
  <c r="H951" i="5" s="1"/>
  <c r="G952" i="5"/>
  <c r="G953" i="5"/>
  <c r="H953" i="5" s="1"/>
  <c r="G954" i="5"/>
  <c r="H954" i="5" s="1"/>
  <c r="G955" i="5"/>
  <c r="H955" i="5" s="1"/>
  <c r="G956" i="5"/>
  <c r="H956" i="5" s="1"/>
  <c r="G957" i="5"/>
  <c r="G958" i="5"/>
  <c r="H958" i="5" s="1"/>
  <c r="G959" i="5"/>
  <c r="H959" i="5" s="1"/>
  <c r="G960" i="5"/>
  <c r="H960" i="5" s="1"/>
  <c r="G961" i="5"/>
  <c r="H961" i="5" s="1"/>
  <c r="G962" i="5"/>
  <c r="H962" i="5" s="1"/>
  <c r="G963" i="5"/>
  <c r="G964" i="5"/>
  <c r="H964" i="5" s="1"/>
  <c r="G965" i="5"/>
  <c r="H965" i="5" s="1"/>
  <c r="G966" i="5"/>
  <c r="H966" i="5" s="1"/>
  <c r="G967" i="5"/>
  <c r="H967" i="5" s="1"/>
  <c r="G968" i="5"/>
  <c r="H968" i="5" s="1"/>
  <c r="G969" i="5"/>
  <c r="H969" i="5" s="1"/>
  <c r="G970" i="5"/>
  <c r="H970" i="5" s="1"/>
  <c r="G971" i="5"/>
  <c r="H971" i="5" s="1"/>
  <c r="G972" i="5"/>
  <c r="H972" i="5" s="1"/>
  <c r="G973" i="5"/>
  <c r="H973" i="5" s="1"/>
  <c r="G974" i="5"/>
  <c r="H974" i="5" s="1"/>
  <c r="G975" i="5"/>
  <c r="H975" i="5" s="1"/>
  <c r="G976" i="5"/>
  <c r="G977" i="5"/>
  <c r="H977" i="5" s="1"/>
  <c r="G978" i="5"/>
  <c r="H978" i="5" s="1"/>
  <c r="G979" i="5"/>
  <c r="H979" i="5" s="1"/>
  <c r="G980" i="5"/>
  <c r="H980" i="5" s="1"/>
  <c r="G981" i="5"/>
  <c r="H981" i="5" s="1"/>
  <c r="G982" i="5"/>
  <c r="H982" i="5" s="1"/>
  <c r="G983" i="5"/>
  <c r="H983" i="5" s="1"/>
  <c r="G984" i="5"/>
  <c r="H984" i="5" s="1"/>
  <c r="G985" i="5"/>
  <c r="H985" i="5" s="1"/>
  <c r="G986" i="5"/>
  <c r="G987" i="5"/>
  <c r="H987" i="5" s="1"/>
  <c r="G988" i="5"/>
  <c r="H988" i="5" s="1"/>
  <c r="G989" i="5"/>
  <c r="H989" i="5" s="1"/>
  <c r="G990" i="5"/>
  <c r="G991" i="5"/>
  <c r="H991" i="5" s="1"/>
  <c r="G992" i="5"/>
  <c r="G993" i="5"/>
  <c r="H993" i="5" s="1"/>
  <c r="G994" i="5"/>
  <c r="H994" i="5" s="1"/>
  <c r="G995" i="5"/>
  <c r="H995" i="5" s="1"/>
  <c r="G996" i="5"/>
  <c r="H996" i="5" s="1"/>
  <c r="G997" i="5"/>
  <c r="H997" i="5" s="1"/>
  <c r="G998" i="5"/>
  <c r="H998" i="5" s="1"/>
  <c r="G999" i="5"/>
  <c r="H999" i="5" s="1"/>
  <c r="G1000" i="5"/>
  <c r="H1000" i="5" s="1"/>
  <c r="G1001" i="5"/>
  <c r="H1001" i="5" s="1"/>
  <c r="G1002" i="5"/>
  <c r="H1002" i="5" s="1"/>
  <c r="G1003" i="5"/>
  <c r="H1003" i="5" s="1"/>
  <c r="G1004" i="5"/>
  <c r="H1004" i="5" s="1"/>
  <c r="G1005" i="5"/>
  <c r="H1005" i="5" s="1"/>
  <c r="G1006" i="5"/>
  <c r="H1006" i="5" s="1"/>
  <c r="G1007" i="5"/>
  <c r="H1007" i="5" s="1"/>
  <c r="G1008" i="5"/>
  <c r="H1008" i="5" s="1"/>
  <c r="G1009" i="5"/>
  <c r="H1009" i="5" s="1"/>
  <c r="G1010" i="5"/>
  <c r="H1010" i="5" s="1"/>
  <c r="G1011" i="5"/>
  <c r="H1011" i="5" s="1"/>
  <c r="G1012" i="5"/>
  <c r="H1012" i="5" s="1"/>
  <c r="G1013" i="5"/>
  <c r="H1013" i="5" s="1"/>
  <c r="G1014" i="5"/>
  <c r="H1014" i="5" s="1"/>
  <c r="G1015" i="5"/>
  <c r="H1015" i="5" s="1"/>
  <c r="G1016" i="5"/>
  <c r="H1016" i="5" s="1"/>
  <c r="G1017" i="5"/>
  <c r="H1017" i="5" s="1"/>
  <c r="G1018" i="5"/>
  <c r="H1018" i="5" s="1"/>
  <c r="G1019" i="5"/>
  <c r="G1020" i="5"/>
  <c r="H1020" i="5" s="1"/>
  <c r="G1021" i="5"/>
  <c r="G1022" i="5"/>
  <c r="H1022" i="5" s="1"/>
  <c r="G1023" i="5"/>
  <c r="H1023" i="5" s="1"/>
  <c r="G1024" i="5"/>
  <c r="H1024" i="5" s="1"/>
  <c r="G1025" i="5"/>
  <c r="H1025" i="5" s="1"/>
  <c r="G1026" i="5"/>
  <c r="H1026" i="5" s="1"/>
  <c r="G1027" i="5"/>
  <c r="H1027" i="5" s="1"/>
  <c r="G1028" i="5"/>
  <c r="H1028" i="5" s="1"/>
  <c r="G1029" i="5"/>
  <c r="H1029" i="5" s="1"/>
  <c r="G1030" i="5"/>
  <c r="H1030" i="5" s="1"/>
  <c r="G1031" i="5"/>
  <c r="H1031" i="5" s="1"/>
  <c r="G1032" i="5"/>
  <c r="G1033" i="5"/>
  <c r="H1033" i="5" s="1"/>
  <c r="G1034" i="5"/>
  <c r="H1034" i="5" s="1"/>
  <c r="G1035" i="5"/>
  <c r="H1035" i="5" s="1"/>
  <c r="G1036" i="5"/>
  <c r="H1036" i="5" s="1"/>
  <c r="G1037" i="5"/>
  <c r="G1038" i="5"/>
  <c r="H1038" i="5" s="1"/>
  <c r="G1039" i="5"/>
  <c r="H1039" i="5" s="1"/>
  <c r="G1040" i="5"/>
  <c r="H1040" i="5" s="1"/>
  <c r="G1041" i="5"/>
  <c r="H1041" i="5" s="1"/>
  <c r="G1042" i="5"/>
  <c r="H1042" i="5" s="1"/>
  <c r="G1043" i="5"/>
  <c r="H1043" i="5" s="1"/>
  <c r="G1044" i="5"/>
  <c r="H1044" i="5" s="1"/>
  <c r="G1045" i="5"/>
  <c r="H1045" i="5" s="1"/>
  <c r="G1046" i="5"/>
  <c r="H1046" i="5" s="1"/>
  <c r="G1047" i="5"/>
  <c r="H1047" i="5" s="1"/>
  <c r="G1048" i="5"/>
  <c r="H1048" i="5" s="1"/>
  <c r="G1049" i="5"/>
  <c r="H1049" i="5" s="1"/>
  <c r="G1050" i="5"/>
  <c r="H1050" i="5" s="1"/>
  <c r="G1051" i="5"/>
  <c r="H1051" i="5" s="1"/>
  <c r="G1052" i="5"/>
  <c r="H1052" i="5" s="1"/>
  <c r="G1053" i="5"/>
  <c r="G1054" i="5"/>
  <c r="H1054" i="5" s="1"/>
  <c r="G1055" i="5"/>
  <c r="H1055" i="5" s="1"/>
  <c r="G1056" i="5"/>
  <c r="H1056" i="5" s="1"/>
  <c r="G1057" i="5"/>
  <c r="H1057" i="5" s="1"/>
  <c r="G1058" i="5"/>
  <c r="H1058" i="5" s="1"/>
  <c r="G1059" i="5"/>
  <c r="H1059" i="5" s="1"/>
  <c r="G1060" i="5"/>
  <c r="H1060" i="5" s="1"/>
  <c r="G1061" i="5"/>
  <c r="H1061" i="5" s="1"/>
  <c r="G1062" i="5"/>
  <c r="H1062" i="5" s="1"/>
  <c r="G1063" i="5"/>
  <c r="H1063" i="5" s="1"/>
  <c r="G1064" i="5"/>
  <c r="H1064" i="5" s="1"/>
  <c r="G1065" i="5"/>
  <c r="H1065" i="5" s="1"/>
  <c r="G1066" i="5"/>
  <c r="H1066" i="5" s="1"/>
  <c r="G1067" i="5"/>
  <c r="H1067" i="5" s="1"/>
  <c r="G1068" i="5"/>
  <c r="H1068" i="5" s="1"/>
  <c r="G1069" i="5"/>
  <c r="G1070" i="5"/>
  <c r="H1070" i="5" s="1"/>
  <c r="G1071" i="5"/>
  <c r="H1071" i="5" s="1"/>
  <c r="G1072" i="5"/>
  <c r="G1073" i="5"/>
  <c r="H1073" i="5" s="1"/>
  <c r="G1074" i="5"/>
  <c r="H1074" i="5" s="1"/>
  <c r="G1075" i="5"/>
  <c r="H1075" i="5" s="1"/>
  <c r="G1076" i="5"/>
  <c r="H1076" i="5" s="1"/>
  <c r="G1077" i="5"/>
  <c r="G1078" i="5"/>
  <c r="H1078" i="5" s="1"/>
  <c r="G1079" i="5"/>
  <c r="H1079" i="5" s="1"/>
  <c r="G1080" i="5"/>
  <c r="H1080" i="5" s="1"/>
  <c r="G1081" i="5"/>
  <c r="H1081" i="5" s="1"/>
  <c r="G1082" i="5"/>
  <c r="H1082" i="5" s="1"/>
  <c r="G1083" i="5"/>
  <c r="H1083" i="5" s="1"/>
  <c r="G1084" i="5"/>
  <c r="H1084" i="5" s="1"/>
  <c r="G1085" i="5"/>
  <c r="H1085" i="5" s="1"/>
  <c r="G1086" i="5"/>
  <c r="H1086" i="5" s="1"/>
  <c r="G1087" i="5"/>
  <c r="H1087" i="5" s="1"/>
  <c r="G1088" i="5"/>
  <c r="H1088" i="5" s="1"/>
  <c r="G1089" i="5"/>
  <c r="H1089" i="5" s="1"/>
  <c r="G1090" i="5"/>
  <c r="H1090" i="5" s="1"/>
  <c r="G1091" i="5"/>
  <c r="H1091" i="5" s="1"/>
  <c r="G1092" i="5"/>
  <c r="H1092" i="5" s="1"/>
  <c r="G1093" i="5"/>
  <c r="G1094" i="5"/>
  <c r="H1094" i="5" s="1"/>
  <c r="G1095" i="5"/>
  <c r="H1095" i="5" s="1"/>
  <c r="G1096" i="5"/>
  <c r="H1096" i="5" s="1"/>
  <c r="G1097" i="5"/>
  <c r="H1097" i="5" s="1"/>
  <c r="G1098" i="5"/>
  <c r="H1098" i="5" s="1"/>
  <c r="G1099" i="5"/>
  <c r="G1100" i="5"/>
  <c r="H1100" i="5" s="1"/>
  <c r="G1101" i="5"/>
  <c r="H1101" i="5" s="1"/>
  <c r="G1102" i="5"/>
  <c r="H1102" i="5" s="1"/>
  <c r="G1103" i="5"/>
  <c r="H1103" i="5" s="1"/>
  <c r="G1104" i="5"/>
  <c r="H1104" i="5" s="1"/>
  <c r="G1105" i="5"/>
  <c r="H1105" i="5" s="1"/>
  <c r="G1106" i="5"/>
  <c r="H1106" i="5" s="1"/>
  <c r="G1107" i="5"/>
  <c r="H1107" i="5" s="1"/>
  <c r="G1108" i="5"/>
  <c r="H1108" i="5" s="1"/>
  <c r="G1109" i="5"/>
  <c r="H1109" i="5" s="1"/>
  <c r="G1110" i="5"/>
  <c r="H1110" i="5" s="1"/>
  <c r="G1111" i="5"/>
  <c r="H1111" i="5" s="1"/>
  <c r="G1112" i="5"/>
  <c r="H1112" i="5" s="1"/>
  <c r="G1113" i="5"/>
  <c r="H1113" i="5" s="1"/>
  <c r="G1114" i="5"/>
  <c r="H1114" i="5" s="1"/>
  <c r="G1115" i="5"/>
  <c r="H1115" i="5" s="1"/>
  <c r="G1116" i="5"/>
  <c r="H1116" i="5" s="1"/>
  <c r="G1117" i="5"/>
  <c r="G1118" i="5"/>
  <c r="H1118" i="5" s="1"/>
  <c r="G1119" i="5"/>
  <c r="H1119" i="5" s="1"/>
  <c r="G1120" i="5"/>
  <c r="H1120" i="5" s="1"/>
  <c r="G1121" i="5"/>
  <c r="H1121" i="5" s="1"/>
  <c r="G1122" i="5"/>
  <c r="H1122" i="5" s="1"/>
  <c r="G1123" i="5"/>
  <c r="H1123" i="5" s="1"/>
  <c r="G1124" i="5"/>
  <c r="H1124" i="5" s="1"/>
  <c r="G1125" i="5"/>
  <c r="H1125" i="5" s="1"/>
  <c r="G1126" i="5"/>
  <c r="H1126" i="5" s="1"/>
  <c r="G1127" i="5"/>
  <c r="H1127" i="5" s="1"/>
  <c r="G1128" i="5"/>
  <c r="H1128" i="5" s="1"/>
  <c r="G1129" i="5"/>
  <c r="H1129" i="5" s="1"/>
  <c r="G1130" i="5"/>
  <c r="G1131" i="5"/>
  <c r="G1132" i="5"/>
  <c r="H1132" i="5" s="1"/>
  <c r="G1133" i="5"/>
  <c r="H1133" i="5" s="1"/>
  <c r="G1134" i="5"/>
  <c r="H1134" i="5" s="1"/>
  <c r="G1135" i="5"/>
  <c r="H1135" i="5" s="1"/>
  <c r="G1136" i="5"/>
  <c r="G1137" i="5"/>
  <c r="H1137" i="5" s="1"/>
  <c r="G1138" i="5"/>
  <c r="H1138" i="5" s="1"/>
  <c r="G1139" i="5"/>
  <c r="H1139" i="5" s="1"/>
  <c r="G1140" i="5"/>
  <c r="H1140" i="5" s="1"/>
  <c r="G1141" i="5"/>
  <c r="H1141" i="5" s="1"/>
  <c r="G1142" i="5"/>
  <c r="H1142" i="5" s="1"/>
  <c r="G1143" i="5"/>
  <c r="H1143" i="5" s="1"/>
  <c r="G1144" i="5"/>
  <c r="H1144" i="5" s="1"/>
  <c r="G1145" i="5"/>
  <c r="H1145" i="5" s="1"/>
  <c r="G1146" i="5"/>
  <c r="H1146" i="5" s="1"/>
  <c r="G1147" i="5"/>
  <c r="H1147" i="5" s="1"/>
  <c r="G1148" i="5"/>
  <c r="H1148" i="5" s="1"/>
  <c r="G1149" i="5"/>
  <c r="H1149" i="5" s="1"/>
  <c r="G1150" i="5"/>
  <c r="H1150" i="5" s="1"/>
  <c r="G1151" i="5"/>
  <c r="H1151" i="5" s="1"/>
  <c r="G1152" i="5"/>
  <c r="H1152" i="5" s="1"/>
  <c r="G1153" i="5"/>
  <c r="H1153" i="5" s="1"/>
  <c r="G1154" i="5"/>
  <c r="H1154" i="5" s="1"/>
  <c r="G1155" i="5"/>
  <c r="H1155" i="5" s="1"/>
  <c r="G1156" i="5"/>
  <c r="H1156" i="5" s="1"/>
  <c r="G1157" i="5"/>
  <c r="G1158" i="5"/>
  <c r="H1158" i="5" s="1"/>
  <c r="G1159" i="5"/>
  <c r="H1159" i="5" s="1"/>
  <c r="G1160" i="5"/>
  <c r="H1160" i="5" s="1"/>
  <c r="G1161" i="5"/>
  <c r="H1161" i="5" s="1"/>
  <c r="G1162" i="5"/>
  <c r="H1162" i="5" s="1"/>
  <c r="G1163" i="5"/>
  <c r="H1163" i="5" s="1"/>
  <c r="G1164" i="5"/>
  <c r="H1164" i="5" s="1"/>
  <c r="G1165" i="5"/>
  <c r="H1165" i="5" s="1"/>
  <c r="G1166" i="5"/>
  <c r="H1166" i="5" s="1"/>
  <c r="G1167" i="5"/>
  <c r="H1167" i="5" s="1"/>
  <c r="G1168" i="5"/>
  <c r="G1169" i="5"/>
  <c r="G1170" i="5"/>
  <c r="H1170" i="5" s="1"/>
  <c r="G1171" i="5"/>
  <c r="H1171" i="5" s="1"/>
  <c r="G1172" i="5"/>
  <c r="H1172" i="5" s="1"/>
  <c r="G1173" i="5"/>
  <c r="G1174" i="5"/>
  <c r="H1174" i="5" s="1"/>
  <c r="G1175" i="5"/>
  <c r="H1175" i="5" s="1"/>
  <c r="G1176" i="5"/>
  <c r="H1176" i="5" s="1"/>
  <c r="G1177" i="5"/>
  <c r="H1177" i="5" s="1"/>
  <c r="G1178" i="5"/>
  <c r="H1178" i="5" s="1"/>
  <c r="G1179" i="5"/>
  <c r="H1179" i="5" s="1"/>
  <c r="G1180" i="5"/>
  <c r="H1180" i="5" s="1"/>
  <c r="G1181" i="5"/>
  <c r="H1181" i="5" s="1"/>
  <c r="G1182" i="5"/>
  <c r="H1182" i="5" s="1"/>
  <c r="G1183" i="5"/>
  <c r="H1183" i="5" s="1"/>
  <c r="G1184" i="5"/>
  <c r="H1184" i="5" s="1"/>
  <c r="G1185" i="5"/>
  <c r="H1185" i="5" s="1"/>
  <c r="G1186" i="5"/>
  <c r="H1186" i="5" s="1"/>
  <c r="G1187" i="5"/>
  <c r="H1187" i="5" s="1"/>
  <c r="G1188" i="5"/>
  <c r="H1188" i="5" s="1"/>
  <c r="G1189" i="5"/>
  <c r="G1190" i="5"/>
  <c r="H1190" i="5" s="1"/>
  <c r="G1191" i="5"/>
  <c r="H1191" i="5" s="1"/>
  <c r="G1192" i="5"/>
  <c r="H1192" i="5" s="1"/>
  <c r="G1193" i="5"/>
  <c r="H1193" i="5" s="1"/>
  <c r="G1194" i="5"/>
  <c r="H1194" i="5" s="1"/>
  <c r="G1195" i="5"/>
  <c r="H1195" i="5" s="1"/>
  <c r="G1196" i="5"/>
  <c r="H1196" i="5" s="1"/>
  <c r="G1197" i="5"/>
  <c r="H1197" i="5" s="1"/>
  <c r="G1198" i="5"/>
  <c r="H1198" i="5" s="1"/>
  <c r="G1199" i="5"/>
  <c r="H1199" i="5" s="1"/>
  <c r="G1200" i="5"/>
  <c r="H1200" i="5" s="1"/>
  <c r="G1201" i="5"/>
  <c r="H1201" i="5" s="1"/>
  <c r="G1202" i="5"/>
  <c r="H1202" i="5" s="1"/>
  <c r="G1203" i="5"/>
  <c r="G1204" i="5"/>
  <c r="H1204" i="5" s="1"/>
  <c r="G1205" i="5"/>
  <c r="G1206" i="5"/>
  <c r="H1206" i="5" s="1"/>
  <c r="G1207" i="5"/>
  <c r="H1207" i="5" s="1"/>
  <c r="G1208" i="5"/>
  <c r="H1208" i="5" s="1"/>
  <c r="G1209" i="5"/>
  <c r="H1209" i="5" s="1"/>
  <c r="G1210" i="5"/>
  <c r="H1210" i="5" s="1"/>
  <c r="G1211" i="5"/>
  <c r="H1211" i="5" s="1"/>
  <c r="G1212" i="5"/>
  <c r="H1212" i="5" s="1"/>
  <c r="G1213" i="5"/>
  <c r="G1214" i="5"/>
  <c r="H1214" i="5" s="1"/>
  <c r="G1215" i="5"/>
  <c r="H1215" i="5" s="1"/>
  <c r="G1216" i="5"/>
  <c r="H1216" i="5" s="1"/>
  <c r="G1217" i="5"/>
  <c r="H1217" i="5" s="1"/>
  <c r="G1218" i="5"/>
  <c r="H1218" i="5" s="1"/>
  <c r="G1219" i="5"/>
  <c r="H1219" i="5" s="1"/>
  <c r="G1220" i="5"/>
  <c r="H1220" i="5" s="1"/>
  <c r="G1221" i="5"/>
  <c r="H1221" i="5" s="1"/>
  <c r="G1222" i="5"/>
  <c r="H1222" i="5" s="1"/>
  <c r="G1223" i="5"/>
  <c r="H1223" i="5" s="1"/>
  <c r="G1224" i="5"/>
  <c r="H1224" i="5" s="1"/>
  <c r="G1225" i="5"/>
  <c r="H1225" i="5" s="1"/>
  <c r="G1226" i="5"/>
  <c r="H1226" i="5" s="1"/>
  <c r="G1227" i="5"/>
  <c r="H1227" i="5" s="1"/>
  <c r="G1228" i="5"/>
  <c r="H1228" i="5" s="1"/>
  <c r="G1229" i="5"/>
  <c r="H1229" i="5" s="1"/>
  <c r="G1230" i="5"/>
  <c r="H1230" i="5" s="1"/>
  <c r="G1231" i="5"/>
  <c r="H1231" i="5" s="1"/>
  <c r="G1232" i="5"/>
  <c r="G1233" i="5"/>
  <c r="H1233" i="5" s="1"/>
  <c r="G1234" i="5"/>
  <c r="G1235" i="5"/>
  <c r="H1235" i="5" s="1"/>
  <c r="G1236" i="5"/>
  <c r="H1236" i="5" s="1"/>
  <c r="G1237" i="5"/>
  <c r="H1237" i="5" s="1"/>
  <c r="G1238" i="5"/>
  <c r="H1238" i="5" s="1"/>
  <c r="G1239" i="5"/>
  <c r="H1239" i="5" s="1"/>
  <c r="G1240" i="5"/>
  <c r="H1240" i="5" s="1"/>
  <c r="G1241" i="5"/>
  <c r="H1241" i="5" s="1"/>
  <c r="G1242" i="5"/>
  <c r="H1242" i="5" s="1"/>
  <c r="G1243" i="5"/>
  <c r="H1243" i="5" s="1"/>
  <c r="G1244" i="5"/>
  <c r="H1244" i="5" s="1"/>
  <c r="G1245" i="5"/>
  <c r="H1245" i="5" s="1"/>
  <c r="G1246" i="5"/>
  <c r="H1246" i="5" s="1"/>
  <c r="G1247" i="5"/>
  <c r="H1247" i="5" s="1"/>
  <c r="G1248" i="5"/>
  <c r="H1248" i="5" s="1"/>
  <c r="G1249" i="5"/>
  <c r="H1249" i="5" s="1"/>
  <c r="G1250" i="5"/>
  <c r="H1250" i="5" s="1"/>
  <c r="G1251" i="5"/>
  <c r="H1251" i="5" s="1"/>
  <c r="G1252" i="5"/>
  <c r="H1252" i="5" s="1"/>
  <c r="G1253" i="5"/>
  <c r="G1254" i="5"/>
  <c r="H1254" i="5" s="1"/>
  <c r="G1255" i="5"/>
  <c r="H1255" i="5" s="1"/>
  <c r="G1256" i="5"/>
  <c r="H1256" i="5" s="1"/>
  <c r="G1257" i="5"/>
  <c r="H1257" i="5" s="1"/>
  <c r="G1258" i="5"/>
  <c r="H1258" i="5" s="1"/>
  <c r="G1259" i="5"/>
  <c r="H1259" i="5" s="1"/>
  <c r="G1260" i="5"/>
  <c r="H1260" i="5" s="1"/>
  <c r="G1261" i="5"/>
  <c r="H1261" i="5" s="1"/>
  <c r="G1262" i="5"/>
  <c r="H1262" i="5" s="1"/>
  <c r="G1263" i="5"/>
  <c r="H1263" i="5" s="1"/>
  <c r="G1264" i="5"/>
  <c r="H1264" i="5" s="1"/>
  <c r="G1265" i="5"/>
  <c r="H1265" i="5" s="1"/>
  <c r="G1266" i="5"/>
  <c r="H1266" i="5" s="1"/>
  <c r="G1267" i="5"/>
  <c r="H1267" i="5" s="1"/>
  <c r="G1268" i="5"/>
  <c r="H1268" i="5" s="1"/>
  <c r="G1269" i="5"/>
  <c r="G1270" i="5"/>
  <c r="H1270" i="5" s="1"/>
  <c r="G1271" i="5"/>
  <c r="H1271" i="5" s="1"/>
  <c r="G1272" i="5"/>
  <c r="H1272" i="5" s="1"/>
  <c r="G1273" i="5"/>
  <c r="H1273" i="5" s="1"/>
  <c r="G1274" i="5"/>
  <c r="G1275" i="5"/>
  <c r="H1275" i="5" s="1"/>
  <c r="G1276" i="5"/>
  <c r="H1276" i="5" s="1"/>
  <c r="G1277" i="5"/>
  <c r="H1277" i="5" s="1"/>
  <c r="G1278" i="5"/>
  <c r="H1278" i="5" s="1"/>
  <c r="G1279" i="5"/>
  <c r="H1279" i="5" s="1"/>
  <c r="G1280" i="5"/>
  <c r="H1280" i="5" s="1"/>
  <c r="G1281" i="5"/>
  <c r="H1281" i="5" s="1"/>
  <c r="G1282" i="5"/>
  <c r="H1282" i="5" s="1"/>
  <c r="G1283" i="5"/>
  <c r="H1283" i="5" s="1"/>
  <c r="G1284" i="5"/>
  <c r="H1284" i="5" s="1"/>
  <c r="G1285" i="5"/>
  <c r="H1285" i="5" s="1"/>
  <c r="G1286" i="5"/>
  <c r="H1286" i="5" s="1"/>
  <c r="G1287" i="5"/>
  <c r="H1287" i="5" s="1"/>
  <c r="G1288" i="5"/>
  <c r="G1289" i="5"/>
  <c r="H1289" i="5" s="1"/>
  <c r="G1290" i="5"/>
  <c r="H1290" i="5" s="1"/>
  <c r="G1291" i="5"/>
  <c r="H1291" i="5" s="1"/>
  <c r="G1292" i="5"/>
  <c r="H1292" i="5" s="1"/>
  <c r="G1293" i="5"/>
  <c r="H1293" i="5" s="1"/>
  <c r="G1294" i="5"/>
  <c r="H1294" i="5" s="1"/>
  <c r="G1295" i="5"/>
  <c r="H1295" i="5" s="1"/>
  <c r="G1296" i="5"/>
  <c r="H1296" i="5" s="1"/>
  <c r="G1297" i="5"/>
  <c r="H1297" i="5" s="1"/>
  <c r="G1298" i="5"/>
  <c r="G1299" i="5"/>
  <c r="H1299" i="5" s="1"/>
  <c r="G1300" i="5"/>
  <c r="H1300" i="5" s="1"/>
  <c r="G1301" i="5"/>
  <c r="H1301" i="5" s="1"/>
  <c r="G1302" i="5"/>
  <c r="H1302" i="5" s="1"/>
  <c r="G1303" i="5"/>
  <c r="H1303" i="5" s="1"/>
  <c r="G1304" i="5"/>
  <c r="H1304" i="5" s="1"/>
  <c r="G1305" i="5"/>
  <c r="H1305" i="5" s="1"/>
  <c r="G1306" i="5"/>
  <c r="H1306" i="5" s="1"/>
  <c r="G1307" i="5"/>
  <c r="H1307" i="5" s="1"/>
  <c r="G1308" i="5"/>
  <c r="H1308" i="5" s="1"/>
  <c r="G1309" i="5"/>
  <c r="H1309" i="5" s="1"/>
  <c r="G1310" i="5"/>
  <c r="H1310" i="5" s="1"/>
  <c r="G1311" i="5"/>
  <c r="H1311" i="5" s="1"/>
  <c r="G1312" i="5"/>
  <c r="H1312" i="5" s="1"/>
  <c r="G1313" i="5"/>
  <c r="H1313" i="5" s="1"/>
  <c r="G1314" i="5"/>
  <c r="H1314" i="5" s="1"/>
  <c r="G1315" i="5"/>
  <c r="H1315" i="5" s="1"/>
  <c r="G1316" i="5"/>
  <c r="H1316" i="5" s="1"/>
  <c r="G1317" i="5"/>
  <c r="G1318" i="5"/>
  <c r="H1318" i="5" s="1"/>
  <c r="G1319" i="5"/>
  <c r="H1319" i="5" s="1"/>
  <c r="G1320" i="5"/>
  <c r="G1321" i="5"/>
  <c r="H1321" i="5" s="1"/>
  <c r="G1322" i="5"/>
  <c r="G1323" i="5"/>
  <c r="H1323" i="5" s="1"/>
  <c r="G1324" i="5"/>
  <c r="H1324" i="5" s="1"/>
  <c r="G1325" i="5"/>
  <c r="H1325" i="5" s="1"/>
  <c r="G1326" i="5"/>
  <c r="H1326" i="5" s="1"/>
  <c r="G1327" i="5"/>
  <c r="H1327" i="5" s="1"/>
  <c r="G1328" i="5"/>
  <c r="H1328" i="5" s="1"/>
  <c r="G1329" i="5"/>
  <c r="H1329" i="5" s="1"/>
  <c r="G1330" i="5"/>
  <c r="H1330" i="5" s="1"/>
  <c r="G1331" i="5"/>
  <c r="H1331" i="5" s="1"/>
  <c r="G1332" i="5"/>
  <c r="H1332" i="5" s="1"/>
  <c r="G1333" i="5"/>
  <c r="G1334" i="5"/>
  <c r="H1334" i="5" s="1"/>
  <c r="G1335" i="5"/>
  <c r="H1335" i="5" s="1"/>
  <c r="G1336" i="5"/>
  <c r="H1336" i="5" s="1"/>
  <c r="G1337" i="5"/>
  <c r="H1337" i="5" s="1"/>
  <c r="G1338" i="5"/>
  <c r="H1338" i="5" s="1"/>
  <c r="G1339" i="5"/>
  <c r="H1339" i="5" s="1"/>
  <c r="G1340" i="5"/>
  <c r="H1340" i="5" s="1"/>
  <c r="G1341" i="5"/>
  <c r="G1342" i="5"/>
  <c r="H1342" i="5" s="1"/>
  <c r="G1343" i="5"/>
  <c r="H1343" i="5" s="1"/>
  <c r="G1344" i="5"/>
  <c r="H1344" i="5" s="1"/>
  <c r="G1345" i="5"/>
  <c r="H1345" i="5" s="1"/>
  <c r="G1346" i="5"/>
  <c r="H1346" i="5" s="1"/>
  <c r="G1347" i="5"/>
  <c r="H1347" i="5" s="1"/>
  <c r="G1348" i="5"/>
  <c r="H1348" i="5" s="1"/>
  <c r="G1349" i="5"/>
  <c r="G1350" i="5"/>
  <c r="H1350" i="5" s="1"/>
  <c r="G1351" i="5"/>
  <c r="H1351" i="5" s="1"/>
  <c r="G1352" i="5"/>
  <c r="G1353" i="5"/>
  <c r="H1353" i="5" s="1"/>
  <c r="G1354" i="5"/>
  <c r="H1354" i="5" s="1"/>
  <c r="G1355" i="5"/>
  <c r="H1355" i="5" s="1"/>
  <c r="G1356" i="5"/>
  <c r="H1356" i="5" s="1"/>
  <c r="G1357" i="5"/>
  <c r="G1358" i="5"/>
  <c r="H1358" i="5" s="1"/>
  <c r="G1359" i="5"/>
  <c r="H1359" i="5" s="1"/>
  <c r="G1360" i="5"/>
  <c r="H1360" i="5" s="1"/>
  <c r="G1361" i="5"/>
  <c r="H1361" i="5" s="1"/>
  <c r="G1362" i="5"/>
  <c r="H1362" i="5" s="1"/>
  <c r="G1363" i="5"/>
  <c r="H1363" i="5" s="1"/>
  <c r="G1364" i="5"/>
  <c r="H1364" i="5" s="1"/>
  <c r="G1365" i="5"/>
  <c r="H1365" i="5" s="1"/>
  <c r="G1366" i="5"/>
  <c r="H1366" i="5" s="1"/>
  <c r="G1367" i="5"/>
  <c r="H1367" i="5" s="1"/>
  <c r="G1368" i="5"/>
  <c r="H1368" i="5" s="1"/>
  <c r="G1369" i="5"/>
  <c r="H1369" i="5" s="1"/>
  <c r="G1370" i="5"/>
  <c r="G1371" i="5"/>
  <c r="G1372" i="5"/>
  <c r="H1372" i="5" s="1"/>
  <c r="G1373" i="5"/>
  <c r="G1374" i="5"/>
  <c r="H1374" i="5" s="1"/>
  <c r="G1375" i="5"/>
  <c r="G1376" i="5"/>
  <c r="H1376" i="5" s="1"/>
  <c r="G1377" i="5"/>
  <c r="H1377" i="5" s="1"/>
  <c r="G1378" i="5"/>
  <c r="H1378" i="5" s="1"/>
  <c r="G1379" i="5"/>
  <c r="H1379" i="5" s="1"/>
  <c r="G1380" i="5"/>
  <c r="H1380" i="5" s="1"/>
  <c r="G1381" i="5"/>
  <c r="H1381" i="5" s="1"/>
  <c r="G1382" i="5"/>
  <c r="H1382" i="5" s="1"/>
  <c r="G1383" i="5"/>
  <c r="H1383" i="5" s="1"/>
  <c r="G1384" i="5"/>
  <c r="H1384" i="5" s="1"/>
  <c r="G1385" i="5"/>
  <c r="H1385" i="5" s="1"/>
  <c r="G1386" i="5"/>
  <c r="H1386" i="5" s="1"/>
  <c r="G1387" i="5"/>
  <c r="H1387" i="5" s="1"/>
  <c r="G1388" i="5"/>
  <c r="H1388" i="5" s="1"/>
  <c r="G1389" i="5"/>
  <c r="G1390" i="5"/>
  <c r="H1390" i="5" s="1"/>
  <c r="G1391" i="5"/>
  <c r="H1391" i="5" s="1"/>
  <c r="G1392" i="5"/>
  <c r="H1392" i="5" s="1"/>
  <c r="G1393" i="5"/>
  <c r="H1393" i="5" s="1"/>
  <c r="G1394" i="5"/>
  <c r="H1394" i="5" s="1"/>
  <c r="G1395" i="5"/>
  <c r="H1395" i="5" s="1"/>
  <c r="G1396" i="5"/>
  <c r="H1396" i="5" s="1"/>
  <c r="G1397" i="5"/>
  <c r="H1397" i="5" s="1"/>
  <c r="G1398" i="5"/>
  <c r="H1398" i="5" s="1"/>
  <c r="G1399" i="5"/>
  <c r="H1399" i="5" s="1"/>
  <c r="G1400" i="5"/>
  <c r="G1401" i="5"/>
  <c r="G1402" i="5"/>
  <c r="H1402" i="5" s="1"/>
  <c r="G1403" i="5"/>
  <c r="H1403" i="5" s="1"/>
  <c r="G1404" i="5"/>
  <c r="H1404" i="5" s="1"/>
  <c r="G1405" i="5"/>
  <c r="H1405" i="5" s="1"/>
  <c r="G1406" i="5"/>
  <c r="H1406" i="5" s="1"/>
  <c r="G1407" i="5"/>
  <c r="G1408" i="5"/>
  <c r="H1408" i="5" s="1"/>
  <c r="G1409" i="5"/>
  <c r="H1409" i="5" s="1"/>
  <c r="G1410" i="5"/>
  <c r="H1410" i="5" s="1"/>
  <c r="G1411" i="5"/>
  <c r="H1411" i="5" s="1"/>
  <c r="G1412" i="5"/>
  <c r="H1412" i="5" s="1"/>
  <c r="G1413" i="5"/>
  <c r="G1414" i="5"/>
  <c r="H1414" i="5" s="1"/>
  <c r="G1415" i="5"/>
  <c r="H1415" i="5" s="1"/>
  <c r="G1416" i="5"/>
  <c r="H1416" i="5" s="1"/>
  <c r="G1417" i="5"/>
  <c r="H1417" i="5" s="1"/>
  <c r="G1418" i="5"/>
  <c r="H1418" i="5" s="1"/>
  <c r="G1419" i="5"/>
  <c r="H1419" i="5" s="1"/>
  <c r="G1420" i="5"/>
  <c r="H1420" i="5" s="1"/>
  <c r="G1421" i="5"/>
  <c r="G1422" i="5"/>
  <c r="H1422" i="5" s="1"/>
  <c r="G1423" i="5"/>
  <c r="H1423" i="5" s="1"/>
  <c r="G1424" i="5"/>
  <c r="H1424" i="5" s="1"/>
  <c r="G1425" i="5"/>
  <c r="H1425" i="5" s="1"/>
  <c r="G1426" i="5"/>
  <c r="H1426" i="5" s="1"/>
  <c r="G1427" i="5"/>
  <c r="H1427" i="5" s="1"/>
  <c r="G1428" i="5"/>
  <c r="H1428" i="5" s="1"/>
  <c r="G1429" i="5"/>
  <c r="H1429" i="5" s="1"/>
  <c r="G1430" i="5"/>
  <c r="H1430" i="5" s="1"/>
  <c r="G1431" i="5"/>
  <c r="H1431" i="5" s="1"/>
  <c r="G1432" i="5"/>
  <c r="H1432" i="5" s="1"/>
  <c r="G1433" i="5"/>
  <c r="H1433" i="5" s="1"/>
  <c r="G1434" i="5"/>
  <c r="H1434" i="5" s="1"/>
  <c r="G1435" i="5"/>
  <c r="H1435" i="5" s="1"/>
  <c r="G1436" i="5"/>
  <c r="H1436" i="5" s="1"/>
  <c r="G1437" i="5"/>
  <c r="G1438" i="5"/>
  <c r="H1438" i="5" s="1"/>
  <c r="G1439" i="5"/>
  <c r="H1439" i="5" s="1"/>
  <c r="G1440" i="5"/>
  <c r="H1440" i="5" s="1"/>
  <c r="G1441" i="5"/>
  <c r="H1441" i="5" s="1"/>
  <c r="G1442" i="5"/>
  <c r="H1442" i="5" s="1"/>
  <c r="G1443" i="5"/>
  <c r="H1443" i="5" s="1"/>
  <c r="G1444" i="5"/>
  <c r="H1444" i="5" s="1"/>
  <c r="G1445" i="5"/>
  <c r="H1445" i="5" s="1"/>
  <c r="G1446" i="5"/>
  <c r="H1446" i="5" s="1"/>
  <c r="G1447" i="5"/>
  <c r="H1447" i="5" s="1"/>
  <c r="G1448" i="5"/>
  <c r="H1448" i="5" s="1"/>
  <c r="G1449" i="5"/>
  <c r="H1449" i="5" s="1"/>
  <c r="G1450" i="5"/>
  <c r="H1450" i="5" s="1"/>
  <c r="G1451" i="5"/>
  <c r="H1451" i="5" s="1"/>
  <c r="G1452" i="5"/>
  <c r="H1452" i="5" s="1"/>
  <c r="G1453" i="5"/>
  <c r="G1454" i="5"/>
  <c r="H1454" i="5" s="1"/>
  <c r="G1455" i="5"/>
  <c r="H1455" i="5" s="1"/>
  <c r="G1456" i="5"/>
  <c r="G1457" i="5"/>
  <c r="H1457" i="5" s="1"/>
  <c r="G1458" i="5"/>
  <c r="H1458" i="5" s="1"/>
  <c r="G1459" i="5"/>
  <c r="H1459" i="5" s="1"/>
  <c r="G1460" i="5"/>
  <c r="H1460" i="5" s="1"/>
  <c r="G1461" i="5"/>
  <c r="H1461" i="5" s="1"/>
  <c r="G1462" i="5"/>
  <c r="H1462" i="5" s="1"/>
  <c r="G1463" i="5"/>
  <c r="H1463" i="5" s="1"/>
  <c r="G1464" i="5"/>
  <c r="G1465" i="5"/>
  <c r="H1465" i="5" s="1"/>
  <c r="G1466" i="5"/>
  <c r="H1466" i="5" s="1"/>
  <c r="G1467" i="5"/>
  <c r="H1467" i="5" s="1"/>
  <c r="G1468" i="5"/>
  <c r="H1468" i="5" s="1"/>
  <c r="G1469" i="5"/>
  <c r="G1470" i="5"/>
  <c r="H1470" i="5" s="1"/>
  <c r="G1471" i="5"/>
  <c r="H1471" i="5" s="1"/>
  <c r="G1472" i="5"/>
  <c r="H1472" i="5" s="1"/>
  <c r="G1473" i="5"/>
  <c r="H1473" i="5" s="1"/>
  <c r="G1474" i="5"/>
  <c r="H1474" i="5" s="1"/>
  <c r="G1475" i="5"/>
  <c r="H1475" i="5" s="1"/>
  <c r="G1476" i="5"/>
  <c r="H1476" i="5" s="1"/>
  <c r="G1477" i="5"/>
  <c r="G1478" i="5"/>
  <c r="H1478" i="5" s="1"/>
  <c r="G1479" i="5"/>
  <c r="H1479" i="5" s="1"/>
  <c r="G1480" i="5"/>
  <c r="H1480" i="5" s="1"/>
  <c r="G1481" i="5"/>
  <c r="H1481" i="5" s="1"/>
  <c r="G1482" i="5"/>
  <c r="H1482" i="5" s="1"/>
  <c r="G1483" i="5"/>
  <c r="H1483" i="5" s="1"/>
  <c r="G1484" i="5"/>
  <c r="H1484" i="5" s="1"/>
  <c r="G1485" i="5"/>
  <c r="H1485" i="5" s="1"/>
  <c r="G1486" i="5"/>
  <c r="H1486" i="5" s="1"/>
  <c r="G1487" i="5"/>
  <c r="H1487" i="5" s="1"/>
  <c r="G1488" i="5"/>
  <c r="G1489" i="5"/>
  <c r="H1489" i="5" s="1"/>
  <c r="G1490" i="5"/>
  <c r="H1490" i="5" s="1"/>
  <c r="G1491" i="5"/>
  <c r="H1491" i="5" s="1"/>
  <c r="G1492" i="5"/>
  <c r="H1492" i="5" s="1"/>
  <c r="G1493" i="5"/>
  <c r="H1493" i="5" s="1"/>
  <c r="G1494" i="5"/>
  <c r="H1494" i="5" s="1"/>
  <c r="G1495" i="5"/>
  <c r="H1495" i="5" s="1"/>
  <c r="G1496" i="5"/>
  <c r="H1496" i="5" s="1"/>
  <c r="G1497" i="5"/>
  <c r="H1497" i="5" s="1"/>
  <c r="G1498" i="5"/>
  <c r="H1498" i="5" s="1"/>
  <c r="G1499" i="5"/>
  <c r="H1499" i="5" s="1"/>
  <c r="G1500" i="5"/>
  <c r="H1500" i="5" s="1"/>
  <c r="G1501" i="5"/>
  <c r="G1502" i="5"/>
  <c r="H1502" i="5" s="1"/>
  <c r="G1503" i="5"/>
  <c r="H1503" i="5" s="1"/>
  <c r="G1504" i="5"/>
  <c r="H1504" i="5" s="1"/>
  <c r="G1505" i="5"/>
  <c r="H1505" i="5" s="1"/>
  <c r="G1506" i="5"/>
  <c r="H1506" i="5" s="1"/>
  <c r="G1507" i="5"/>
  <c r="H1507" i="5" s="1"/>
  <c r="G1508" i="5"/>
  <c r="H1508" i="5" s="1"/>
  <c r="G1509" i="5"/>
  <c r="H1509" i="5" s="1"/>
  <c r="G1510" i="5"/>
  <c r="H1510" i="5" s="1"/>
  <c r="G1511" i="5"/>
  <c r="H1511" i="5" s="1"/>
  <c r="G1512" i="5"/>
  <c r="H1512" i="5" s="1"/>
  <c r="G1513" i="5"/>
  <c r="H1513" i="5" s="1"/>
  <c r="G1514" i="5"/>
  <c r="H1514" i="5" s="1"/>
  <c r="G1515" i="5"/>
  <c r="H1515" i="5" s="1"/>
  <c r="G1516" i="5"/>
  <c r="H1516" i="5" s="1"/>
  <c r="G1517" i="5"/>
  <c r="G1518" i="5"/>
  <c r="H1518" i="5" s="1"/>
  <c r="G1519" i="5"/>
  <c r="H1519" i="5" s="1"/>
  <c r="G1520" i="5"/>
  <c r="H1520" i="5" s="1"/>
  <c r="G1521" i="5"/>
  <c r="H1521" i="5" s="1"/>
  <c r="G1522" i="5"/>
  <c r="H1522" i="5" s="1"/>
  <c r="G1523" i="5"/>
  <c r="H1523" i="5" s="1"/>
  <c r="G1524" i="5"/>
  <c r="H1524" i="5" s="1"/>
  <c r="G1525" i="5"/>
  <c r="H1525" i="5" s="1"/>
  <c r="G1526" i="5"/>
  <c r="H1526" i="5" s="1"/>
  <c r="G1527" i="5"/>
  <c r="H1527" i="5" s="1"/>
  <c r="G1528" i="5"/>
  <c r="H1528" i="5" s="1"/>
  <c r="G1529" i="5"/>
  <c r="G1530" i="5"/>
  <c r="H1530" i="5" s="1"/>
  <c r="G1531" i="5"/>
  <c r="H1531" i="5" s="1"/>
  <c r="G1532" i="5"/>
  <c r="H1532" i="5" s="1"/>
  <c r="G1533" i="5"/>
  <c r="G1534" i="5"/>
  <c r="H1534" i="5" s="1"/>
  <c r="G1535" i="5"/>
  <c r="G1536" i="5"/>
  <c r="H1536" i="5" s="1"/>
  <c r="G1537" i="5"/>
  <c r="H1537" i="5" s="1"/>
  <c r="G1538" i="5"/>
  <c r="H1538" i="5" s="1"/>
  <c r="G1539" i="5"/>
  <c r="H1539" i="5" s="1"/>
  <c r="G1540" i="5"/>
  <c r="H1540" i="5" s="1"/>
  <c r="G1541" i="5"/>
  <c r="H1541" i="5" s="1"/>
  <c r="G1542" i="5"/>
  <c r="H1542" i="5" s="1"/>
  <c r="G1543" i="5"/>
  <c r="H1543" i="5" s="1"/>
  <c r="G1544" i="5"/>
  <c r="H1544" i="5" s="1"/>
  <c r="G1545" i="5"/>
  <c r="H1545" i="5" s="1"/>
  <c r="G1546" i="5"/>
  <c r="H1546" i="5" s="1"/>
  <c r="G1547" i="5"/>
  <c r="G1548" i="5"/>
  <c r="H1548" i="5" s="1"/>
  <c r="G1549" i="5"/>
  <c r="G1550" i="5"/>
  <c r="H1550" i="5" s="1"/>
  <c r="G1551" i="5"/>
  <c r="H1551" i="5" s="1"/>
  <c r="G1552" i="5"/>
  <c r="H1552" i="5" s="1"/>
  <c r="G1553" i="5"/>
  <c r="H1553" i="5" s="1"/>
  <c r="G1554" i="5"/>
  <c r="H1554" i="5" s="1"/>
  <c r="G1555" i="5"/>
  <c r="H1555" i="5" s="1"/>
  <c r="G1556" i="5"/>
  <c r="H1556" i="5" s="1"/>
  <c r="G1557" i="5"/>
  <c r="H1557" i="5" s="1"/>
  <c r="G1558" i="5"/>
  <c r="H1558" i="5" s="1"/>
  <c r="G1559" i="5"/>
  <c r="H1559" i="5" s="1"/>
  <c r="G1560" i="5"/>
  <c r="G1561" i="5"/>
  <c r="G1562" i="5"/>
  <c r="G1563" i="5"/>
  <c r="G1564" i="5"/>
  <c r="H1564" i="5" s="1"/>
  <c r="G1565" i="5"/>
  <c r="G1566" i="5"/>
  <c r="H1566" i="5" s="1"/>
  <c r="G1567" i="5"/>
  <c r="H1567" i="5" s="1"/>
  <c r="G1568" i="5"/>
  <c r="H1568" i="5" s="1"/>
  <c r="G1569" i="5"/>
  <c r="H1569" i="5" s="1"/>
  <c r="G1570" i="5"/>
  <c r="H1570" i="5" s="1"/>
  <c r="G1571" i="5"/>
  <c r="H1571" i="5" s="1"/>
  <c r="G1572" i="5"/>
  <c r="H1572" i="5" s="1"/>
  <c r="G1573" i="5"/>
  <c r="G1574" i="5"/>
  <c r="H1574" i="5" s="1"/>
  <c r="G1575" i="5"/>
  <c r="H1575" i="5" s="1"/>
  <c r="G1576" i="5"/>
  <c r="H1576" i="5" s="1"/>
  <c r="G1577" i="5"/>
  <c r="H1577" i="5" s="1"/>
  <c r="G1578" i="5"/>
  <c r="H1578" i="5" s="1"/>
  <c r="G1579" i="5"/>
  <c r="H1579" i="5" s="1"/>
  <c r="G1580" i="5"/>
  <c r="H1580" i="5" s="1"/>
  <c r="G1581" i="5"/>
  <c r="G1582" i="5"/>
  <c r="H1582" i="5" s="1"/>
  <c r="G1583" i="5"/>
  <c r="H1583" i="5" s="1"/>
  <c r="G1584" i="5"/>
  <c r="H1584" i="5" s="1"/>
  <c r="G1585" i="5"/>
  <c r="H1585" i="5" s="1"/>
  <c r="G1586" i="5"/>
  <c r="H1586" i="5" s="1"/>
  <c r="G1587" i="5"/>
  <c r="H1587" i="5" s="1"/>
  <c r="G1588" i="5"/>
  <c r="H1588" i="5" s="1"/>
  <c r="G1589" i="5"/>
  <c r="H1589" i="5" s="1"/>
  <c r="G1590" i="5"/>
  <c r="H1590" i="5" s="1"/>
  <c r="G1591" i="5"/>
  <c r="H1591" i="5" s="1"/>
  <c r="G1592" i="5"/>
  <c r="H1592" i="5" s="1"/>
  <c r="G1593" i="5"/>
  <c r="H1593" i="5" s="1"/>
  <c r="G1594" i="5"/>
  <c r="H1594" i="5" s="1"/>
  <c r="G1595" i="5"/>
  <c r="H1595" i="5" s="1"/>
  <c r="G1596" i="5"/>
  <c r="H1596" i="5" s="1"/>
  <c r="G1597" i="5"/>
  <c r="G1598" i="5"/>
  <c r="H1598" i="5" s="1"/>
  <c r="G1599" i="5"/>
  <c r="G1600" i="5"/>
  <c r="G1601" i="5"/>
  <c r="H1601" i="5" s="1"/>
  <c r="G1602" i="5"/>
  <c r="G1603" i="5"/>
  <c r="H1603" i="5" s="1"/>
  <c r="G1604" i="5"/>
  <c r="H1604" i="5" s="1"/>
  <c r="G1605" i="5"/>
  <c r="H1605" i="5" s="1"/>
  <c r="G1606" i="5"/>
  <c r="H1606" i="5" s="1"/>
  <c r="G1607" i="5"/>
  <c r="H1607" i="5" s="1"/>
  <c r="G1608" i="5"/>
  <c r="H1608" i="5" s="1"/>
  <c r="G1609" i="5"/>
  <c r="H1609" i="5" s="1"/>
  <c r="G1610" i="5"/>
  <c r="H1610" i="5" s="1"/>
  <c r="G1611" i="5"/>
  <c r="H1611" i="5" s="1"/>
  <c r="G1612" i="5"/>
  <c r="H1612" i="5" s="1"/>
  <c r="G1613" i="5"/>
  <c r="G1614" i="5"/>
  <c r="H1614" i="5" s="1"/>
  <c r="G1615" i="5"/>
  <c r="H1615" i="5" s="1"/>
  <c r="G1616" i="5"/>
  <c r="H1616" i="5" s="1"/>
  <c r="G1617" i="5"/>
  <c r="H1617" i="5" s="1"/>
  <c r="G1618" i="5"/>
  <c r="G1619" i="5"/>
  <c r="H1619" i="5" s="1"/>
  <c r="G1620" i="5"/>
  <c r="H1620" i="5" s="1"/>
  <c r="G1621" i="5"/>
  <c r="H1621" i="5" s="1"/>
  <c r="G1622" i="5"/>
  <c r="H1622" i="5" s="1"/>
  <c r="G1623" i="5"/>
  <c r="H1623" i="5" s="1"/>
  <c r="G1624" i="5"/>
  <c r="G1625" i="5"/>
  <c r="G1626" i="5"/>
  <c r="H1626" i="5" s="1"/>
  <c r="G1627" i="5"/>
  <c r="H1627" i="5" s="1"/>
  <c r="G1628" i="5"/>
  <c r="H1628" i="5" s="1"/>
  <c r="G1629" i="5"/>
  <c r="G1630" i="5"/>
  <c r="H1630" i="5" s="1"/>
  <c r="G1631" i="5"/>
  <c r="G1632" i="5"/>
  <c r="H1632" i="5" s="1"/>
  <c r="G1633" i="5"/>
  <c r="H1633" i="5" s="1"/>
  <c r="G1634" i="5"/>
  <c r="G1635" i="5"/>
  <c r="G1636" i="5"/>
  <c r="H1636" i="5" s="1"/>
  <c r="G1637" i="5"/>
  <c r="G1638" i="5"/>
  <c r="H1638" i="5" s="1"/>
  <c r="G1639" i="5"/>
  <c r="H1639" i="5" s="1"/>
  <c r="G1640" i="5"/>
  <c r="H1640" i="5" s="1"/>
  <c r="G1641" i="5"/>
  <c r="H1641" i="5" s="1"/>
  <c r="G1642" i="5"/>
  <c r="H1642" i="5" s="1"/>
  <c r="G1643" i="5"/>
  <c r="H1643" i="5" s="1"/>
  <c r="G1644" i="5"/>
  <c r="H1644" i="5" s="1"/>
  <c r="G1645" i="5"/>
  <c r="H1645" i="5" s="1"/>
  <c r="G1646" i="5"/>
  <c r="H1646" i="5" s="1"/>
  <c r="G1647" i="5"/>
  <c r="H1647" i="5" s="1"/>
  <c r="G1648" i="5"/>
  <c r="G1649" i="5"/>
  <c r="H1649" i="5" s="1"/>
  <c r="G1650" i="5"/>
  <c r="G1651" i="5"/>
  <c r="G1652" i="5"/>
  <c r="H1652" i="5" s="1"/>
  <c r="G1653" i="5"/>
  <c r="H1653" i="5" s="1"/>
  <c r="G1654" i="5"/>
  <c r="H1654" i="5" s="1"/>
  <c r="G1655" i="5"/>
  <c r="H1655" i="5" s="1"/>
  <c r="G1656" i="5"/>
  <c r="H1656" i="5" s="1"/>
  <c r="G1657" i="5"/>
  <c r="H1657" i="5" s="1"/>
  <c r="G1658" i="5"/>
  <c r="H1658" i="5" s="1"/>
  <c r="G1659" i="5"/>
  <c r="H1659" i="5" s="1"/>
  <c r="G1660" i="5"/>
  <c r="H1660" i="5" s="1"/>
  <c r="G1661" i="5"/>
  <c r="H1661" i="5" s="1"/>
  <c r="G1662" i="5"/>
  <c r="H1662" i="5" s="1"/>
  <c r="G1663" i="5"/>
  <c r="H1663" i="5" s="1"/>
  <c r="G1664" i="5"/>
  <c r="H1664" i="5" s="1"/>
  <c r="G1665" i="5"/>
  <c r="H1665" i="5" s="1"/>
  <c r="G1666" i="5"/>
  <c r="G1667" i="5"/>
  <c r="G1668" i="5"/>
  <c r="H1668" i="5" s="1"/>
  <c r="G1669" i="5"/>
  <c r="G1670" i="5"/>
  <c r="H1670" i="5" s="1"/>
  <c r="G1671" i="5"/>
  <c r="H1671" i="5" s="1"/>
  <c r="G1672" i="5"/>
  <c r="H1672" i="5" s="1"/>
  <c r="G1673" i="5"/>
  <c r="H1673" i="5" s="1"/>
  <c r="G1674" i="5"/>
  <c r="H1674" i="5" s="1"/>
  <c r="G1675" i="5"/>
  <c r="H1675" i="5" s="1"/>
  <c r="G1676" i="5"/>
  <c r="H1676" i="5" s="1"/>
  <c r="G1677" i="5"/>
  <c r="H1677" i="5" s="1"/>
  <c r="G1678" i="5"/>
  <c r="H1678" i="5" s="1"/>
  <c r="G1679" i="5"/>
  <c r="H1679" i="5" s="1"/>
  <c r="G1680" i="5"/>
  <c r="H1680" i="5" s="1"/>
  <c r="G1681" i="5"/>
  <c r="H1681" i="5" s="1"/>
  <c r="G1682" i="5"/>
  <c r="H1682" i="5" s="1"/>
  <c r="G1683" i="5"/>
  <c r="H1683" i="5" s="1"/>
  <c r="G1684" i="5"/>
  <c r="H1684" i="5" s="1"/>
  <c r="G1685" i="5"/>
  <c r="H1685" i="5" s="1"/>
  <c r="G1686" i="5"/>
  <c r="H1686" i="5" s="1"/>
  <c r="G1687" i="5"/>
  <c r="H1687" i="5" s="1"/>
  <c r="G1688" i="5"/>
  <c r="G1689" i="5"/>
  <c r="H1689" i="5" s="1"/>
  <c r="G1690" i="5"/>
  <c r="H1690" i="5" s="1"/>
  <c r="G1691" i="5"/>
  <c r="H1691" i="5" s="1"/>
  <c r="G1692" i="5"/>
  <c r="H1692" i="5" s="1"/>
  <c r="G1693" i="5"/>
  <c r="H1693" i="5" s="1"/>
  <c r="G1694" i="5"/>
  <c r="H1694" i="5" s="1"/>
  <c r="G1695" i="5"/>
  <c r="G1696" i="5"/>
  <c r="H1696" i="5" s="1"/>
  <c r="G1697" i="5"/>
  <c r="H1697" i="5" s="1"/>
  <c r="G1698" i="5"/>
  <c r="H1698" i="5" s="1"/>
  <c r="G1699" i="5"/>
  <c r="H1699" i="5" s="1"/>
  <c r="G1700" i="5"/>
  <c r="H1700" i="5" s="1"/>
  <c r="G1701" i="5"/>
  <c r="H1701" i="5" s="1"/>
  <c r="G1702" i="5"/>
  <c r="H1702" i="5" s="1"/>
  <c r="G1703" i="5"/>
  <c r="H1703" i="5" s="1"/>
  <c r="G1704" i="5"/>
  <c r="H1704" i="5" s="1"/>
  <c r="G1705" i="5"/>
  <c r="H1705" i="5" s="1"/>
  <c r="G1706" i="5"/>
  <c r="H1706" i="5" s="1"/>
  <c r="G1707" i="5"/>
  <c r="H1707" i="5" s="1"/>
  <c r="G1708" i="5"/>
  <c r="H1708" i="5" s="1"/>
  <c r="G1709" i="5"/>
  <c r="H1709" i="5" s="1"/>
  <c r="G1710" i="5"/>
  <c r="H1710" i="5" s="1"/>
  <c r="G1711" i="5"/>
  <c r="H1711" i="5" s="1"/>
  <c r="G1712" i="5"/>
  <c r="H1712" i="5" s="1"/>
  <c r="G1713" i="5"/>
  <c r="H1713" i="5" s="1"/>
  <c r="G1714" i="5"/>
  <c r="H1714" i="5" s="1"/>
  <c r="G1715" i="5"/>
  <c r="H1715" i="5" s="1"/>
  <c r="G1716" i="5"/>
  <c r="H1716" i="5" s="1"/>
  <c r="G1717" i="5"/>
  <c r="H1717" i="5" s="1"/>
  <c r="G1718" i="5"/>
  <c r="H1718" i="5" s="1"/>
  <c r="G1719" i="5"/>
  <c r="H1719" i="5" s="1"/>
  <c r="G1720" i="5"/>
  <c r="G1721" i="5"/>
  <c r="G1722" i="5"/>
  <c r="G1723" i="5"/>
  <c r="H1723" i="5" s="1"/>
  <c r="G1724" i="5"/>
  <c r="H1724" i="5" s="1"/>
  <c r="G1725" i="5"/>
  <c r="H1725" i="5" s="1"/>
  <c r="G1726" i="5"/>
  <c r="H1726" i="5" s="1"/>
  <c r="G1727" i="5"/>
  <c r="H1727" i="5" s="1"/>
  <c r="G1728" i="5"/>
  <c r="H1728" i="5" s="1"/>
  <c r="G1729" i="5"/>
  <c r="H1729" i="5" s="1"/>
  <c r="G1730" i="5"/>
  <c r="H1730" i="5" s="1"/>
  <c r="G1731" i="5"/>
  <c r="H1731" i="5" s="1"/>
  <c r="G1732" i="5"/>
  <c r="H1732" i="5" s="1"/>
  <c r="G1733" i="5"/>
  <c r="G1734" i="5"/>
  <c r="H1734" i="5" s="1"/>
  <c r="G1735" i="5"/>
  <c r="H1735" i="5" s="1"/>
  <c r="G1736" i="5"/>
  <c r="H1736" i="5" s="1"/>
  <c r="G1737" i="5"/>
  <c r="H1737" i="5" s="1"/>
  <c r="G1738" i="5"/>
  <c r="H1738" i="5" s="1"/>
  <c r="G1739" i="5"/>
  <c r="H1739" i="5" s="1"/>
  <c r="G1740" i="5"/>
  <c r="H1740" i="5" s="1"/>
  <c r="G1741" i="5"/>
  <c r="G1742" i="5"/>
  <c r="H1742" i="5" s="1"/>
  <c r="G1743" i="5"/>
  <c r="H1743" i="5" s="1"/>
  <c r="G1744" i="5"/>
  <c r="H1744" i="5" s="1"/>
  <c r="G1745" i="5"/>
  <c r="H1745" i="5" s="1"/>
  <c r="G1746" i="5"/>
  <c r="H1746" i="5" s="1"/>
  <c r="G1747" i="5"/>
  <c r="H1747" i="5" s="1"/>
  <c r="G1748" i="5"/>
  <c r="H1748" i="5" s="1"/>
  <c r="G1749" i="5"/>
  <c r="H1749" i="5" s="1"/>
  <c r="G1750" i="5"/>
  <c r="H1750" i="5" s="1"/>
  <c r="G1751" i="5"/>
  <c r="H1751" i="5" s="1"/>
  <c r="G1752" i="5"/>
  <c r="H1752" i="5" s="1"/>
  <c r="G1753" i="5"/>
  <c r="H1753" i="5" s="1"/>
  <c r="G1754" i="5"/>
  <c r="H1754" i="5" s="1"/>
  <c r="G1755" i="5"/>
  <c r="H1755" i="5" s="1"/>
  <c r="G1756" i="5"/>
  <c r="H1756" i="5" s="1"/>
  <c r="G1757" i="5"/>
  <c r="G1758" i="5"/>
  <c r="H1758" i="5" s="1"/>
  <c r="G1759" i="5"/>
  <c r="H1759" i="5" s="1"/>
  <c r="G1760" i="5"/>
  <c r="G1761" i="5"/>
  <c r="G1762" i="5"/>
  <c r="H1762" i="5" s="1"/>
  <c r="G1763" i="5"/>
  <c r="H1763" i="5" s="1"/>
  <c r="G1764" i="5"/>
  <c r="H1764" i="5" s="1"/>
  <c r="G1765" i="5"/>
  <c r="G1766" i="5"/>
  <c r="H1766" i="5" s="1"/>
  <c r="G1767" i="5"/>
  <c r="H1767" i="5" s="1"/>
  <c r="G1768" i="5"/>
  <c r="G1769" i="5"/>
  <c r="H1769" i="5" s="1"/>
  <c r="G1770" i="5"/>
  <c r="H1770" i="5" s="1"/>
  <c r="G1771" i="5"/>
  <c r="H1771" i="5" s="1"/>
  <c r="G1772" i="5"/>
  <c r="H1772" i="5" s="1"/>
  <c r="G1773" i="5"/>
  <c r="G1774" i="5"/>
  <c r="H1774" i="5" s="1"/>
  <c r="G1775" i="5"/>
  <c r="H1775" i="5" s="1"/>
  <c r="G1776" i="5"/>
  <c r="H1776" i="5" s="1"/>
  <c r="G1777" i="5"/>
  <c r="H1777" i="5" s="1"/>
  <c r="G1778" i="5"/>
  <c r="H1778" i="5" s="1"/>
  <c r="G1779" i="5"/>
  <c r="H1779" i="5" s="1"/>
  <c r="G1780" i="5"/>
  <c r="H1780" i="5" s="1"/>
  <c r="G1781" i="5"/>
  <c r="H1781" i="5" s="1"/>
  <c r="G1782" i="5"/>
  <c r="H1782" i="5" s="1"/>
  <c r="G1783" i="5"/>
  <c r="H1783" i="5" s="1"/>
  <c r="G1784" i="5"/>
  <c r="H1784" i="5" s="1"/>
  <c r="G1785" i="5"/>
  <c r="H1785" i="5" s="1"/>
  <c r="G1786" i="5"/>
  <c r="H1786" i="5" s="1"/>
  <c r="G1787" i="5"/>
  <c r="H1787" i="5" s="1"/>
  <c r="G1788" i="5"/>
  <c r="H1788" i="5" s="1"/>
  <c r="G1789" i="5"/>
  <c r="H1789" i="5" s="1"/>
  <c r="G1790" i="5"/>
  <c r="H1790" i="5" s="1"/>
  <c r="G1791" i="5"/>
  <c r="H1791" i="5" s="1"/>
  <c r="G1792" i="5"/>
  <c r="H1792" i="5" s="1"/>
  <c r="G1793" i="5"/>
  <c r="H1793" i="5" s="1"/>
  <c r="G1794" i="5"/>
  <c r="H1794" i="5" s="1"/>
  <c r="G1795" i="5"/>
  <c r="H1795" i="5" s="1"/>
  <c r="G1796" i="5"/>
  <c r="H1796" i="5" s="1"/>
  <c r="G1797" i="5"/>
  <c r="H1797" i="5" s="1"/>
  <c r="G1798" i="5"/>
  <c r="G1799" i="5"/>
  <c r="H1799" i="5" s="1"/>
  <c r="G1800" i="5"/>
  <c r="H1800" i="5" s="1"/>
  <c r="G1801" i="5"/>
  <c r="H1801" i="5" s="1"/>
  <c r="G1802" i="5"/>
  <c r="H1802" i="5" s="1"/>
  <c r="G1803" i="5"/>
  <c r="H1803" i="5" s="1"/>
  <c r="G1804" i="5"/>
  <c r="H1804" i="5" s="1"/>
  <c r="G1805" i="5"/>
  <c r="H1805" i="5" s="1"/>
  <c r="G1806" i="5"/>
  <c r="H1806" i="5" s="1"/>
  <c r="G1807" i="5"/>
  <c r="H1807" i="5" s="1"/>
  <c r="G1808" i="5"/>
  <c r="H1808" i="5" s="1"/>
  <c r="G1809" i="5"/>
  <c r="H1809" i="5" s="1"/>
  <c r="G1810" i="5"/>
  <c r="H1810" i="5" s="1"/>
  <c r="G1811" i="5"/>
  <c r="H1811" i="5" s="1"/>
  <c r="G1812" i="5"/>
  <c r="H1812" i="5" s="1"/>
  <c r="G1813" i="5"/>
  <c r="G1814" i="5"/>
  <c r="H1814" i="5" s="1"/>
  <c r="G1815" i="5"/>
  <c r="H1815" i="5" s="1"/>
  <c r="G1816" i="5"/>
  <c r="G1817" i="5"/>
  <c r="H1817" i="5" s="1"/>
  <c r="G1818" i="5"/>
  <c r="H1818" i="5" s="1"/>
  <c r="G1819" i="5"/>
  <c r="H1819" i="5" s="1"/>
  <c r="G1820" i="5"/>
  <c r="H1820" i="5" s="1"/>
  <c r="G1821" i="5"/>
  <c r="H1821" i="5" s="1"/>
  <c r="G1822" i="5"/>
  <c r="G1823" i="5"/>
  <c r="H1823" i="5" s="1"/>
  <c r="G1824" i="5"/>
  <c r="H1824" i="5" s="1"/>
  <c r="G1825" i="5"/>
  <c r="H1825" i="5" s="1"/>
  <c r="G1826" i="5"/>
  <c r="H1826" i="5" s="1"/>
  <c r="G1827" i="5"/>
  <c r="H1827" i="5" s="1"/>
  <c r="G1828" i="5"/>
  <c r="H1828" i="5" s="1"/>
  <c r="G1829" i="5"/>
  <c r="G1830" i="5"/>
  <c r="H1830" i="5" s="1"/>
  <c r="G1831" i="5"/>
  <c r="H1831" i="5" s="1"/>
  <c r="G1832" i="5"/>
  <c r="H1832" i="5" s="1"/>
  <c r="G1833" i="5"/>
  <c r="G1834" i="5"/>
  <c r="H1834" i="5" s="1"/>
  <c r="G1835" i="5"/>
  <c r="H1835" i="5" s="1"/>
  <c r="G1836" i="5"/>
  <c r="H1836" i="5" s="1"/>
  <c r="G1837" i="5"/>
  <c r="H1837" i="5" s="1"/>
  <c r="G1838" i="5"/>
  <c r="H1838" i="5" s="1"/>
  <c r="G1839" i="5"/>
  <c r="H1839" i="5" s="1"/>
  <c r="G1840" i="5"/>
  <c r="H1840" i="5" s="1"/>
  <c r="G1841" i="5"/>
  <c r="H1841" i="5" s="1"/>
  <c r="G1842" i="5"/>
  <c r="H1842" i="5" s="1"/>
  <c r="G1843" i="5"/>
  <c r="H1843" i="5" s="1"/>
  <c r="G1844" i="5"/>
  <c r="H1844" i="5" s="1"/>
  <c r="G1845" i="5"/>
  <c r="H1845" i="5" s="1"/>
  <c r="G1846" i="5"/>
  <c r="H1846" i="5" s="1"/>
  <c r="G1847" i="5"/>
  <c r="H1847" i="5" s="1"/>
  <c r="G1848" i="5"/>
  <c r="G1849" i="5"/>
  <c r="H1849" i="5" s="1"/>
  <c r="G1850" i="5"/>
  <c r="H1850" i="5" s="1"/>
  <c r="G1851" i="5"/>
  <c r="H1851" i="5" s="1"/>
  <c r="G1852" i="5"/>
  <c r="H1852" i="5" s="1"/>
  <c r="G1853" i="5"/>
  <c r="G1854" i="5"/>
  <c r="H1854" i="5" s="1"/>
  <c r="G1855" i="5"/>
  <c r="G1856" i="5"/>
  <c r="G1857" i="5"/>
  <c r="H1857" i="5" s="1"/>
  <c r="G1858" i="5"/>
  <c r="H1858" i="5" s="1"/>
  <c r="G1859" i="5"/>
  <c r="H1859" i="5" s="1"/>
  <c r="G1860" i="5"/>
  <c r="H1860" i="5" s="1"/>
  <c r="G1861" i="5"/>
  <c r="H1861" i="5" s="1"/>
  <c r="G1862" i="5"/>
  <c r="H1862" i="5" s="1"/>
  <c r="G1863" i="5"/>
  <c r="H1863" i="5" s="1"/>
  <c r="G1864" i="5"/>
  <c r="H1864" i="5" s="1"/>
  <c r="G1865" i="5"/>
  <c r="H1865" i="5" s="1"/>
  <c r="G1866" i="5"/>
  <c r="H1866" i="5" s="1"/>
  <c r="G1867" i="5"/>
  <c r="H1867" i="5" s="1"/>
  <c r="G1868" i="5"/>
  <c r="H1868" i="5" s="1"/>
  <c r="G1869" i="5"/>
  <c r="H1869" i="5" s="1"/>
  <c r="G1870" i="5"/>
  <c r="H1870" i="5" s="1"/>
  <c r="G1871" i="5"/>
  <c r="H1871" i="5" s="1"/>
  <c r="G1872" i="5"/>
  <c r="H1872" i="5" s="1"/>
  <c r="G1873" i="5"/>
  <c r="H1873" i="5" s="1"/>
  <c r="G1874" i="5"/>
  <c r="H1874" i="5" s="1"/>
  <c r="G1875" i="5"/>
  <c r="H1875" i="5" s="1"/>
  <c r="G1876" i="5"/>
  <c r="G1877" i="5"/>
  <c r="G1878" i="5"/>
  <c r="H1878" i="5" s="1"/>
  <c r="G1879" i="5"/>
  <c r="H1879" i="5" s="1"/>
  <c r="G1880" i="5"/>
  <c r="H1880" i="5" s="1"/>
  <c r="G1881" i="5"/>
  <c r="H1881" i="5" s="1"/>
  <c r="G1882" i="5"/>
  <c r="H1882" i="5" s="1"/>
  <c r="G1883" i="5"/>
  <c r="H1883" i="5" s="1"/>
  <c r="G1884" i="5"/>
  <c r="H1884" i="5" s="1"/>
  <c r="G1885" i="5"/>
  <c r="G1886" i="5"/>
  <c r="G1887" i="5"/>
  <c r="H1887" i="5" s="1"/>
  <c r="G1888" i="5"/>
  <c r="G1889" i="5"/>
  <c r="H1889" i="5" s="1"/>
  <c r="G1890" i="5"/>
  <c r="G1891" i="5"/>
  <c r="H1891" i="5" s="1"/>
  <c r="G1892" i="5"/>
  <c r="H1892" i="5" s="1"/>
  <c r="G1893" i="5"/>
  <c r="G1894" i="5"/>
  <c r="H1894" i="5" s="1"/>
  <c r="G1895" i="5"/>
  <c r="H1895" i="5" s="1"/>
  <c r="G1896" i="5"/>
  <c r="H1896" i="5" s="1"/>
  <c r="G1897" i="5"/>
  <c r="H1897" i="5" s="1"/>
  <c r="G1898" i="5"/>
  <c r="H1898" i="5" s="1"/>
  <c r="G1899" i="5"/>
  <c r="H1899" i="5" s="1"/>
  <c r="G1900" i="5"/>
  <c r="H1900" i="5" s="1"/>
  <c r="G1901" i="5"/>
  <c r="H1901" i="5" s="1"/>
  <c r="G1902" i="5"/>
  <c r="H1902" i="5" s="1"/>
  <c r="G1903" i="5"/>
  <c r="H1903" i="5" s="1"/>
  <c r="G1904" i="5"/>
  <c r="H1904" i="5" s="1"/>
  <c r="G1905" i="5"/>
  <c r="H1905" i="5" s="1"/>
  <c r="G1906" i="5"/>
  <c r="H1906" i="5" s="1"/>
  <c r="G1907" i="5"/>
  <c r="G1908" i="5"/>
  <c r="H1908" i="5" s="1"/>
  <c r="G1909" i="5"/>
  <c r="H1909" i="5" s="1"/>
  <c r="G1910" i="5"/>
  <c r="G1911" i="5"/>
  <c r="H1911" i="5" s="1"/>
  <c r="G1912" i="5"/>
  <c r="G1913" i="5"/>
  <c r="H1913" i="5" s="1"/>
  <c r="G1914" i="5"/>
  <c r="H1914" i="5" s="1"/>
  <c r="G1915" i="5"/>
  <c r="H1915" i="5" s="1"/>
  <c r="G1916" i="5"/>
  <c r="H1916" i="5" s="1"/>
  <c r="G1917" i="5"/>
  <c r="H1917" i="5" s="1"/>
  <c r="G1918" i="5"/>
  <c r="H1918" i="5" s="1"/>
  <c r="G1919" i="5"/>
  <c r="H1919" i="5" s="1"/>
  <c r="G1920" i="5"/>
  <c r="H1920" i="5" s="1"/>
  <c r="G1921" i="5"/>
  <c r="H1921" i="5" s="1"/>
  <c r="G1922" i="5"/>
  <c r="G1923" i="5"/>
  <c r="G1924" i="5"/>
  <c r="H1924" i="5" s="1"/>
  <c r="G1925" i="5"/>
  <c r="H1925" i="5" s="1"/>
  <c r="G1926" i="5"/>
  <c r="H1926" i="5" s="1"/>
  <c r="G1927" i="5"/>
  <c r="H1927" i="5" s="1"/>
  <c r="G1928" i="5"/>
  <c r="H1928" i="5" s="1"/>
  <c r="G1929" i="5"/>
  <c r="H1929" i="5" s="1"/>
  <c r="G1930" i="5"/>
  <c r="H1930" i="5" s="1"/>
  <c r="G1931" i="5"/>
  <c r="H1931" i="5" s="1"/>
  <c r="G1932" i="5"/>
  <c r="H1932" i="5" s="1"/>
  <c r="G1933" i="5"/>
  <c r="H1933" i="5" s="1"/>
  <c r="G1934" i="5"/>
  <c r="H1934" i="5" s="1"/>
  <c r="G1935" i="5"/>
  <c r="H1935" i="5" s="1"/>
  <c r="G1936" i="5"/>
  <c r="H1936" i="5" s="1"/>
  <c r="G1937" i="5"/>
  <c r="H1937" i="5" s="1"/>
  <c r="G1938" i="5"/>
  <c r="H1938" i="5" s="1"/>
  <c r="G1939" i="5"/>
  <c r="H1939" i="5" s="1"/>
  <c r="G1940" i="5"/>
  <c r="H1940" i="5" s="1"/>
  <c r="G1941" i="5"/>
  <c r="G1942" i="5"/>
  <c r="H1942" i="5" s="1"/>
  <c r="G1943" i="5"/>
  <c r="H1943" i="5" s="1"/>
  <c r="G1944" i="5"/>
  <c r="H1944" i="5" s="1"/>
  <c r="G1945" i="5"/>
  <c r="H1945" i="5" s="1"/>
  <c r="G1946" i="5"/>
  <c r="H1946" i="5" s="1"/>
  <c r="G1947" i="5"/>
  <c r="G1948" i="5"/>
  <c r="H1948" i="5" s="1"/>
  <c r="G1949" i="5"/>
  <c r="H1949" i="5" s="1"/>
  <c r="G1950" i="5"/>
  <c r="H1950" i="5" s="1"/>
  <c r="G1951" i="5"/>
  <c r="H1951" i="5" s="1"/>
  <c r="G1952" i="5"/>
  <c r="H1952" i="5" s="1"/>
  <c r="G1953" i="5"/>
  <c r="H1953" i="5" s="1"/>
  <c r="G1954" i="5"/>
  <c r="H1954" i="5" s="1"/>
  <c r="G1955" i="5"/>
  <c r="H1955" i="5" s="1"/>
  <c r="G1956" i="5"/>
  <c r="H1956" i="5" s="1"/>
  <c r="G1957" i="5"/>
  <c r="H1957" i="5" s="1"/>
  <c r="G1958" i="5"/>
  <c r="H1958" i="5" s="1"/>
  <c r="G1959" i="5"/>
  <c r="H1959" i="5" s="1"/>
  <c r="G1960" i="5"/>
  <c r="G1961" i="5"/>
  <c r="H1961" i="5" s="1"/>
  <c r="G1962" i="5"/>
  <c r="H1962" i="5" s="1"/>
  <c r="G1963" i="5"/>
  <c r="G1964" i="5"/>
  <c r="H1964" i="5" s="1"/>
  <c r="G1965" i="5"/>
  <c r="H1965" i="5" s="1"/>
  <c r="G1966" i="5"/>
  <c r="G1967" i="5"/>
  <c r="G1968" i="5"/>
  <c r="H1968" i="5" s="1"/>
  <c r="G1969" i="5"/>
  <c r="H1969" i="5" s="1"/>
  <c r="G1970" i="5"/>
  <c r="H1970" i="5" s="1"/>
  <c r="G1971" i="5"/>
  <c r="H1971" i="5" s="1"/>
  <c r="G1972" i="5"/>
  <c r="H1972" i="5" s="1"/>
  <c r="G1973" i="5"/>
  <c r="H1973" i="5" s="1"/>
  <c r="G1974" i="5"/>
  <c r="H1974" i="5" s="1"/>
  <c r="G1975" i="5"/>
  <c r="H1975" i="5" s="1"/>
  <c r="G1976" i="5"/>
  <c r="H1976" i="5" s="1"/>
  <c r="G1977" i="5"/>
  <c r="H1977" i="5" s="1"/>
  <c r="G1978" i="5"/>
  <c r="G1979" i="5"/>
  <c r="H1979" i="5" s="1"/>
  <c r="G1980" i="5"/>
  <c r="H1980" i="5" s="1"/>
  <c r="G1981" i="5"/>
  <c r="H1981" i="5" s="1"/>
  <c r="G1982" i="5"/>
  <c r="H1982" i="5" s="1"/>
  <c r="G1983" i="5"/>
  <c r="H1983" i="5" s="1"/>
  <c r="G1984" i="5"/>
  <c r="H1984" i="5" s="1"/>
  <c r="G1985" i="5"/>
  <c r="H1985" i="5" s="1"/>
  <c r="G1986" i="5"/>
  <c r="H1986" i="5" s="1"/>
  <c r="G1987" i="5"/>
  <c r="H1987" i="5" s="1"/>
  <c r="G1988" i="5"/>
  <c r="H1988" i="5" s="1"/>
  <c r="G1989" i="5"/>
  <c r="H1989" i="5" s="1"/>
  <c r="G1990" i="5"/>
  <c r="G1991" i="5"/>
  <c r="H1991" i="5" s="1"/>
  <c r="G1992" i="5"/>
  <c r="G1993" i="5"/>
  <c r="H1993" i="5" s="1"/>
  <c r="G1994" i="5"/>
  <c r="H1994" i="5" s="1"/>
  <c r="G1995" i="5"/>
  <c r="H1995" i="5" s="1"/>
  <c r="G1996" i="5"/>
  <c r="H1996" i="5" s="1"/>
  <c r="G1997" i="5"/>
  <c r="H1997" i="5" s="1"/>
  <c r="G1998" i="5"/>
  <c r="H1998" i="5" s="1"/>
  <c r="G1999" i="5"/>
  <c r="H1999" i="5" s="1"/>
  <c r="G2000" i="5"/>
  <c r="H2000" i="5" s="1"/>
  <c r="G2001" i="5"/>
  <c r="H2001" i="5" s="1"/>
  <c r="G2002" i="5"/>
  <c r="H2002" i="5" s="1"/>
  <c r="G2003" i="5"/>
  <c r="G2004" i="5"/>
  <c r="G2005" i="5"/>
  <c r="G2006" i="5"/>
  <c r="H2006" i="5" s="1"/>
  <c r="G2007" i="5"/>
  <c r="H2007" i="5" s="1"/>
  <c r="G2008" i="5"/>
  <c r="H2008" i="5" s="1"/>
  <c r="G2009" i="5"/>
  <c r="H2009" i="5" s="1"/>
  <c r="G2010" i="5"/>
  <c r="H2010" i="5" s="1"/>
  <c r="G2011" i="5"/>
  <c r="H2011" i="5" s="1"/>
  <c r="G2012" i="5"/>
  <c r="H2012" i="5" s="1"/>
  <c r="G2013" i="5"/>
  <c r="H2013" i="5" s="1"/>
  <c r="G2014" i="5"/>
  <c r="H2014" i="5" s="1"/>
  <c r="G2015" i="5"/>
  <c r="H2015" i="5" s="1"/>
  <c r="G2016" i="5"/>
  <c r="H2016" i="5" s="1"/>
  <c r="G2017" i="5"/>
  <c r="H2017" i="5" s="1"/>
  <c r="G2018" i="5"/>
  <c r="H2018" i="5" s="1"/>
  <c r="G2019" i="5"/>
  <c r="H2019" i="5" s="1"/>
  <c r="G2020" i="5"/>
  <c r="H2020" i="5" s="1"/>
  <c r="G2021" i="5"/>
  <c r="G2022" i="5"/>
  <c r="H2022" i="5" s="1"/>
  <c r="G2023" i="5"/>
  <c r="H2023" i="5" s="1"/>
  <c r="G2024" i="5"/>
  <c r="H2024" i="5" s="1"/>
  <c r="G2025" i="5"/>
  <c r="H2025" i="5" s="1"/>
  <c r="G2026" i="5"/>
  <c r="H2026" i="5" s="1"/>
  <c r="G2027" i="5"/>
  <c r="H2027" i="5" s="1"/>
  <c r="G2028" i="5"/>
  <c r="H2028" i="5" s="1"/>
  <c r="G2029" i="5"/>
  <c r="H2029" i="5" s="1"/>
  <c r="G2030" i="5"/>
  <c r="G2031" i="5"/>
  <c r="H2031" i="5" s="1"/>
  <c r="G2032" i="5"/>
  <c r="G2033" i="5"/>
  <c r="H2033" i="5" s="1"/>
  <c r="G2034" i="5"/>
  <c r="H2034" i="5" s="1"/>
  <c r="G2035" i="5"/>
  <c r="H2035" i="5" s="1"/>
  <c r="G2036" i="5"/>
  <c r="H2036" i="5" s="1"/>
  <c r="G2037" i="5"/>
  <c r="H2037" i="5" s="1"/>
  <c r="G2038" i="5"/>
  <c r="H2038" i="5" s="1"/>
  <c r="G2039" i="5"/>
  <c r="H2039" i="5" s="1"/>
  <c r="G2040" i="5"/>
  <c r="G2041" i="5"/>
  <c r="H2041" i="5" s="1"/>
  <c r="G2042" i="5"/>
  <c r="G2043" i="5"/>
  <c r="H2043" i="5" s="1"/>
  <c r="G2044" i="5"/>
  <c r="H2044" i="5" s="1"/>
  <c r="G2045" i="5"/>
  <c r="H2045" i="5" s="1"/>
  <c r="G2046" i="5"/>
  <c r="H2046" i="5" s="1"/>
  <c r="G2047" i="5"/>
  <c r="H2047" i="5" s="1"/>
  <c r="G2048" i="5"/>
  <c r="H2048" i="5" s="1"/>
  <c r="G2049" i="5"/>
  <c r="H2049" i="5" s="1"/>
  <c r="G2050" i="5"/>
  <c r="H2050" i="5" s="1"/>
  <c r="G2051" i="5"/>
  <c r="H2051" i="5" s="1"/>
  <c r="G2052" i="5"/>
  <c r="H2052" i="5" s="1"/>
  <c r="G2053" i="5"/>
  <c r="H2053" i="5" s="1"/>
  <c r="G2054" i="5"/>
  <c r="H2054" i="5" s="1"/>
  <c r="G2055" i="5"/>
  <c r="H2055" i="5" s="1"/>
  <c r="G2056" i="5"/>
  <c r="H2056" i="5" s="1"/>
  <c r="G2057" i="5"/>
  <c r="H2057" i="5" s="1"/>
  <c r="G2058" i="5"/>
  <c r="H2058" i="5" s="1"/>
  <c r="G2059" i="5"/>
  <c r="G2060" i="5"/>
  <c r="G2061" i="5"/>
  <c r="H2061" i="5" s="1"/>
  <c r="G2062" i="5"/>
  <c r="H2062" i="5" s="1"/>
  <c r="G2063" i="5"/>
  <c r="H2063" i="5" s="1"/>
  <c r="G2064" i="5"/>
  <c r="H2064" i="5" s="1"/>
  <c r="G2065" i="5"/>
  <c r="H2065" i="5" s="1"/>
  <c r="G2066" i="5"/>
  <c r="H2066" i="5" s="1"/>
  <c r="G2067" i="5"/>
  <c r="H2067" i="5" s="1"/>
  <c r="G2068" i="5"/>
  <c r="H2068" i="5" s="1"/>
  <c r="G2069" i="5"/>
  <c r="H2069" i="5" s="1"/>
  <c r="G2070" i="5"/>
  <c r="H2070" i="5" s="1"/>
  <c r="G2071" i="5"/>
  <c r="H2071" i="5" s="1"/>
  <c r="G2072" i="5"/>
  <c r="G2073" i="5"/>
  <c r="H2073" i="5" s="1"/>
  <c r="G2074" i="5"/>
  <c r="H2074" i="5" s="1"/>
  <c r="G2075" i="5"/>
  <c r="H2075" i="5" s="1"/>
  <c r="G2076" i="5"/>
  <c r="H2076" i="5" s="1"/>
  <c r="G2077" i="5"/>
  <c r="H2077" i="5" s="1"/>
  <c r="G2078" i="5"/>
  <c r="G2079" i="5"/>
  <c r="H2079" i="5" s="1"/>
  <c r="G2080" i="5"/>
  <c r="H2080" i="5" s="1"/>
  <c r="G2081" i="5"/>
  <c r="H2081" i="5" s="1"/>
  <c r="G2082" i="5"/>
  <c r="H2082" i="5" s="1"/>
  <c r="G2083" i="5"/>
  <c r="G2084" i="5"/>
  <c r="G2085" i="5"/>
  <c r="G2086" i="5"/>
  <c r="H2086" i="5" s="1"/>
  <c r="G2087" i="5"/>
  <c r="H2087" i="5" s="1"/>
  <c r="G2088" i="5"/>
  <c r="H2088" i="5" s="1"/>
  <c r="G2089" i="5"/>
  <c r="H2089" i="5" s="1"/>
  <c r="G2090" i="5"/>
  <c r="H2090" i="5" s="1"/>
  <c r="G2091" i="5"/>
  <c r="H2091" i="5" s="1"/>
  <c r="G2092" i="5"/>
  <c r="H2092" i="5" s="1"/>
  <c r="G2093" i="5"/>
  <c r="G2094" i="5"/>
  <c r="H2094" i="5" s="1"/>
  <c r="G2095" i="5"/>
  <c r="H2095" i="5" s="1"/>
  <c r="G2096" i="5"/>
  <c r="H2096" i="5" s="1"/>
  <c r="G2097" i="5"/>
  <c r="H2097" i="5" s="1"/>
  <c r="G2098" i="5"/>
  <c r="H2098" i="5" s="1"/>
  <c r="G2099" i="5"/>
  <c r="H2099" i="5" s="1"/>
  <c r="G2100" i="5"/>
  <c r="H2100" i="5" s="1"/>
  <c r="G2101" i="5"/>
  <c r="H2101" i="5" s="1"/>
  <c r="G2102" i="5"/>
  <c r="G2103" i="5"/>
  <c r="H2103" i="5" s="1"/>
  <c r="G2104" i="5"/>
  <c r="H2104" i="5" s="1"/>
  <c r="G2105" i="5"/>
  <c r="H2105" i="5" s="1"/>
  <c r="G2106" i="5"/>
  <c r="H2106" i="5" s="1"/>
  <c r="G2107" i="5"/>
  <c r="G2108" i="5"/>
  <c r="H2108" i="5" s="1"/>
  <c r="G2109" i="5"/>
  <c r="G2110" i="5"/>
  <c r="H2110" i="5" s="1"/>
  <c r="G2111" i="5"/>
  <c r="H2111" i="5" s="1"/>
  <c r="G2112" i="5"/>
  <c r="G2113" i="5"/>
  <c r="H2113" i="5" s="1"/>
  <c r="G2114" i="5"/>
  <c r="H2114" i="5" s="1"/>
  <c r="G2115" i="5"/>
  <c r="H2115" i="5" s="1"/>
  <c r="G2116" i="5"/>
  <c r="H2116" i="5" s="1"/>
  <c r="G2117" i="5"/>
  <c r="H2117" i="5" s="1"/>
  <c r="G2118" i="5"/>
  <c r="H2118" i="5" s="1"/>
  <c r="G2119" i="5"/>
  <c r="H2119" i="5" s="1"/>
  <c r="G2120" i="5"/>
  <c r="H2120" i="5" s="1"/>
  <c r="G2121" i="5"/>
  <c r="H2121" i="5" s="1"/>
  <c r="G2122" i="5"/>
  <c r="H2122" i="5" s="1"/>
  <c r="G2123" i="5"/>
  <c r="H2123" i="5" s="1"/>
  <c r="G2124" i="5"/>
  <c r="H2124" i="5" s="1"/>
  <c r="G2125" i="5"/>
  <c r="H2125" i="5" s="1"/>
  <c r="G2126" i="5"/>
  <c r="H2126" i="5" s="1"/>
  <c r="G2127" i="5"/>
  <c r="H2127" i="5" s="1"/>
  <c r="G2128" i="5"/>
  <c r="G2129" i="5"/>
  <c r="H2129" i="5" s="1"/>
  <c r="G2130" i="5"/>
  <c r="H2130" i="5" s="1"/>
  <c r="G2131" i="5"/>
  <c r="H2131" i="5" s="1"/>
  <c r="G2132" i="5"/>
  <c r="H2132" i="5" s="1"/>
  <c r="G2133" i="5"/>
  <c r="G2134" i="5"/>
  <c r="H2134" i="5" s="1"/>
  <c r="G2135" i="5"/>
  <c r="H2135" i="5" s="1"/>
  <c r="G2136" i="5"/>
  <c r="H2136" i="5" s="1"/>
  <c r="G2137" i="5"/>
  <c r="H2137" i="5" s="1"/>
  <c r="G2138" i="5"/>
  <c r="H2138" i="5" s="1"/>
  <c r="G2139" i="5"/>
  <c r="H2139" i="5" s="1"/>
  <c r="G2140" i="5"/>
  <c r="H2140" i="5" s="1"/>
  <c r="G2141" i="5"/>
  <c r="G2142" i="5"/>
  <c r="H2142" i="5" s="1"/>
  <c r="G2143" i="5"/>
  <c r="H2143" i="5" s="1"/>
  <c r="G2144" i="5"/>
  <c r="G2145" i="5"/>
  <c r="H2145" i="5" s="1"/>
  <c r="G2146" i="5"/>
  <c r="H2146" i="5" s="1"/>
  <c r="G2147" i="5"/>
  <c r="H2147" i="5" s="1"/>
  <c r="G2148" i="5"/>
  <c r="H2148" i="5" s="1"/>
  <c r="G2149" i="5"/>
  <c r="H2149" i="5" s="1"/>
  <c r="G2150" i="5"/>
  <c r="H2150" i="5" s="1"/>
  <c r="G2151" i="5"/>
  <c r="H2151" i="5" s="1"/>
  <c r="G2152" i="5"/>
  <c r="H2152" i="5" s="1"/>
  <c r="G2153" i="5"/>
  <c r="H2153" i="5" s="1"/>
  <c r="G2154" i="5"/>
  <c r="H2154" i="5" s="1"/>
  <c r="G2155" i="5"/>
  <c r="H2155" i="5" s="1"/>
  <c r="G2156" i="5"/>
  <c r="H2156" i="5" s="1"/>
  <c r="G2157" i="5"/>
  <c r="H2157" i="5" s="1"/>
  <c r="G2158" i="5"/>
  <c r="G2159" i="5"/>
  <c r="H2159" i="5" s="1"/>
  <c r="G2160" i="5"/>
  <c r="G2161" i="5"/>
  <c r="H2161" i="5" s="1"/>
  <c r="G2162" i="5"/>
  <c r="H2162" i="5" s="1"/>
  <c r="G2163" i="5"/>
  <c r="H2163" i="5" s="1"/>
  <c r="G2164" i="5"/>
  <c r="H2164" i="5" s="1"/>
  <c r="G2165" i="5"/>
  <c r="H2165" i="5" s="1"/>
  <c r="G2166" i="5"/>
  <c r="G2167" i="5"/>
  <c r="G2168" i="5"/>
  <c r="H2168" i="5" s="1"/>
  <c r="G2169" i="5"/>
  <c r="G2170" i="5"/>
  <c r="H2170" i="5" s="1"/>
  <c r="G2171" i="5"/>
  <c r="H2171" i="5" s="1"/>
  <c r="G2172" i="5"/>
  <c r="H2172" i="5" s="1"/>
  <c r="G2173" i="5"/>
  <c r="H2173" i="5" s="1"/>
  <c r="G2174" i="5"/>
  <c r="H2174" i="5" s="1"/>
  <c r="G2175" i="5"/>
  <c r="H2175" i="5" s="1"/>
  <c r="G2176" i="5"/>
  <c r="H2176" i="5" s="1"/>
  <c r="G2177" i="5"/>
  <c r="H2177" i="5" s="1"/>
  <c r="G2178" i="5"/>
  <c r="H2178" i="5" s="1"/>
  <c r="G2179" i="5"/>
  <c r="H2179" i="5" s="1"/>
  <c r="G2180" i="5"/>
  <c r="H2180" i="5" s="1"/>
  <c r="G2181" i="5"/>
  <c r="H2181" i="5" s="1"/>
  <c r="G2182" i="5"/>
  <c r="H2182" i="5" s="1"/>
  <c r="G2183" i="5"/>
  <c r="H2183" i="5" s="1"/>
  <c r="G2184" i="5"/>
  <c r="H2184" i="5" s="1"/>
  <c r="G2185" i="5"/>
  <c r="H2185" i="5" s="1"/>
  <c r="G2186" i="5"/>
  <c r="G2187" i="5"/>
  <c r="G2188" i="5"/>
  <c r="G2189" i="5"/>
  <c r="H2189" i="5" s="1"/>
  <c r="G2" i="5"/>
  <c r="H2" i="5" s="1"/>
  <c r="H91" i="5"/>
  <c r="H99" i="5"/>
  <c r="H139" i="5"/>
  <c r="H251" i="5"/>
  <c r="H267" i="5"/>
  <c r="H275" i="5"/>
  <c r="H483" i="5"/>
  <c r="H495" i="5"/>
  <c r="H675" i="5"/>
  <c r="H727" i="5"/>
  <c r="H1833" i="5"/>
  <c r="H2169" i="5"/>
  <c r="H5" i="5"/>
  <c r="H20" i="5"/>
  <c r="H21" i="5"/>
  <c r="H24" i="5"/>
  <c r="H25" i="5"/>
  <c r="H38" i="5"/>
  <c r="H40" i="5"/>
  <c r="H50" i="5"/>
  <c r="H64" i="5"/>
  <c r="H65" i="5"/>
  <c r="H69" i="5"/>
  <c r="H86" i="5"/>
  <c r="H90" i="5"/>
  <c r="H93" i="5"/>
  <c r="H97" i="5"/>
  <c r="H102" i="5"/>
  <c r="H104" i="5"/>
  <c r="H109" i="5"/>
  <c r="H122" i="5"/>
  <c r="H124" i="5"/>
  <c r="H140" i="5"/>
  <c r="H141" i="5"/>
  <c r="H142" i="5"/>
  <c r="H154" i="5"/>
  <c r="H158" i="5"/>
  <c r="H160" i="5"/>
  <c r="H176" i="5"/>
  <c r="H182" i="5"/>
  <c r="H205" i="5"/>
  <c r="H206" i="5"/>
  <c r="H208" i="5"/>
  <c r="H218" i="5"/>
  <c r="H221" i="5"/>
  <c r="H222" i="5"/>
  <c r="H237" i="5"/>
  <c r="H246" i="5"/>
  <c r="H264" i="5"/>
  <c r="H270" i="5"/>
  <c r="H282" i="5"/>
  <c r="H288" i="5"/>
  <c r="H289" i="5"/>
  <c r="H310" i="5"/>
  <c r="H312" i="5"/>
  <c r="H317" i="5"/>
  <c r="H335" i="5"/>
  <c r="H336" i="5"/>
  <c r="H341" i="5"/>
  <c r="H350" i="5"/>
  <c r="H357" i="5"/>
  <c r="H374" i="5"/>
  <c r="H376" i="5"/>
  <c r="H384" i="5"/>
  <c r="H396" i="5"/>
  <c r="H397" i="5"/>
  <c r="H398" i="5"/>
  <c r="H405" i="5"/>
  <c r="H411" i="5"/>
  <c r="H414" i="5"/>
  <c r="H421" i="5"/>
  <c r="H426" i="5"/>
  <c r="H430" i="5"/>
  <c r="H432" i="5"/>
  <c r="H440" i="5"/>
  <c r="H452" i="5"/>
  <c r="H453" i="5"/>
  <c r="H454" i="5"/>
  <c r="H462" i="5"/>
  <c r="H464" i="5"/>
  <c r="H467" i="5"/>
  <c r="H478" i="5"/>
  <c r="H486" i="5"/>
  <c r="H507" i="5"/>
  <c r="H508" i="5"/>
  <c r="H509" i="5"/>
  <c r="H517" i="5"/>
  <c r="H518" i="5"/>
  <c r="H523" i="5"/>
  <c r="H526" i="5"/>
  <c r="H539" i="5"/>
  <c r="H544" i="5"/>
  <c r="H557" i="5"/>
  <c r="H576" i="5"/>
  <c r="H581" i="5"/>
  <c r="H592" i="5"/>
  <c r="H595" i="5"/>
  <c r="H597" i="5"/>
  <c r="H613" i="5"/>
  <c r="H619" i="5"/>
  <c r="H628" i="5"/>
  <c r="H629" i="5"/>
  <c r="H630" i="5"/>
  <c r="H637" i="5"/>
  <c r="H646" i="5"/>
  <c r="H648" i="5"/>
  <c r="H653" i="5"/>
  <c r="H677" i="5"/>
  <c r="H678" i="5"/>
  <c r="H691" i="5"/>
  <c r="H694" i="5"/>
  <c r="H696" i="5"/>
  <c r="H702" i="5"/>
  <c r="H706" i="5"/>
  <c r="H707" i="5"/>
  <c r="H709" i="5"/>
  <c r="H712" i="5"/>
  <c r="H713" i="5"/>
  <c r="H718" i="5"/>
  <c r="H720" i="5"/>
  <c r="H722" i="5"/>
  <c r="H723" i="5"/>
  <c r="H724" i="5"/>
  <c r="H736" i="5"/>
  <c r="H737" i="5"/>
  <c r="H741" i="5"/>
  <c r="H747" i="5"/>
  <c r="H758" i="5"/>
  <c r="H770" i="5"/>
  <c r="H777" i="5"/>
  <c r="H784" i="5"/>
  <c r="H789" i="5"/>
  <c r="H805" i="5"/>
  <c r="H806" i="5"/>
  <c r="H821" i="5"/>
  <c r="H824" i="5"/>
  <c r="H827" i="5"/>
  <c r="H830" i="5"/>
  <c r="H843" i="5"/>
  <c r="H853" i="5"/>
  <c r="H854" i="5"/>
  <c r="H861" i="5"/>
  <c r="H870" i="5"/>
  <c r="H882" i="5"/>
  <c r="H888" i="5"/>
  <c r="H889" i="5"/>
  <c r="H896" i="5"/>
  <c r="H904" i="5"/>
  <c r="H923" i="5"/>
  <c r="H924" i="5"/>
  <c r="H948" i="5"/>
  <c r="H952" i="5"/>
  <c r="H957" i="5"/>
  <c r="H963" i="5"/>
  <c r="H976" i="5"/>
  <c r="H986" i="5"/>
  <c r="H990" i="5"/>
  <c r="H992" i="5"/>
  <c r="H1019" i="5"/>
  <c r="H1021" i="5"/>
  <c r="H1032" i="5"/>
  <c r="H1037" i="5"/>
  <c r="H1053" i="5"/>
  <c r="H1069" i="5"/>
  <c r="H1072" i="5"/>
  <c r="H1077" i="5"/>
  <c r="H1093" i="5"/>
  <c r="H1099" i="5"/>
  <c r="H1117" i="5"/>
  <c r="H1130" i="5"/>
  <c r="H1131" i="5"/>
  <c r="H1136" i="5"/>
  <c r="H1157" i="5"/>
  <c r="H1168" i="5"/>
  <c r="H1169" i="5"/>
  <c r="H1173" i="5"/>
  <c r="H1189" i="5"/>
  <c r="H1203" i="5"/>
  <c r="H1205" i="5"/>
  <c r="H1213" i="5"/>
  <c r="H1232" i="5"/>
  <c r="H1234" i="5"/>
  <c r="H1253" i="5"/>
  <c r="H1269" i="5"/>
  <c r="H1274" i="5"/>
  <c r="H1288" i="5"/>
  <c r="H1298" i="5"/>
  <c r="H1317" i="5"/>
  <c r="H1320" i="5"/>
  <c r="H1322" i="5"/>
  <c r="H1333" i="5"/>
  <c r="H1341" i="5"/>
  <c r="H1349" i="5"/>
  <c r="H1352" i="5"/>
  <c r="H1357" i="5"/>
  <c r="H1370" i="5"/>
  <c r="H1371" i="5"/>
  <c r="H1373" i="5"/>
  <c r="H1375" i="5"/>
  <c r="H1389" i="5"/>
  <c r="H1400" i="5"/>
  <c r="H1401" i="5"/>
  <c r="H1407" i="5"/>
  <c r="H1413" i="5"/>
  <c r="H1421" i="5"/>
  <c r="H1437" i="5"/>
  <c r="H1453" i="5"/>
  <c r="H1456" i="5"/>
  <c r="H1464" i="5"/>
  <c r="H1469" i="5"/>
  <c r="H1477" i="5"/>
  <c r="H1488" i="5"/>
  <c r="H1501" i="5"/>
  <c r="H1517" i="5"/>
  <c r="H1529" i="5"/>
  <c r="H1533" i="5"/>
  <c r="H1535" i="5"/>
  <c r="H1547" i="5"/>
  <c r="H1549" i="5"/>
  <c r="H1560" i="5"/>
  <c r="H1561" i="5"/>
  <c r="H1562" i="5"/>
  <c r="H1563" i="5"/>
  <c r="H1565" i="5"/>
  <c r="H1573" i="5"/>
  <c r="H1581" i="5"/>
  <c r="H1597" i="5"/>
  <c r="H1599" i="5"/>
  <c r="H1600" i="5"/>
  <c r="H1602" i="5"/>
  <c r="H1613" i="5"/>
  <c r="H1618" i="5"/>
  <c r="H1624" i="5"/>
  <c r="H1625" i="5"/>
  <c r="H1629" i="5"/>
  <c r="H1631" i="5"/>
  <c r="H1634" i="5"/>
  <c r="H1635" i="5"/>
  <c r="H1637" i="5"/>
  <c r="H1648" i="5"/>
  <c r="H1650" i="5"/>
  <c r="H1651" i="5"/>
  <c r="H1666" i="5"/>
  <c r="H1667" i="5"/>
  <c r="H1669" i="5"/>
  <c r="H1688" i="5"/>
  <c r="H1695" i="5"/>
  <c r="H1720" i="5"/>
  <c r="H1721" i="5"/>
  <c r="H1722" i="5"/>
  <c r="H1733" i="5"/>
  <c r="H1741" i="5"/>
  <c r="H1757" i="5"/>
  <c r="H1760" i="5"/>
  <c r="H1761" i="5"/>
  <c r="H1765" i="5"/>
  <c r="H1768" i="5"/>
  <c r="H1773" i="5"/>
  <c r="H1798" i="5"/>
  <c r="H1813" i="5"/>
  <c r="H1816" i="5"/>
  <c r="H1822" i="5"/>
  <c r="H1829" i="5"/>
  <c r="H1848" i="5"/>
  <c r="H1853" i="5"/>
  <c r="H1855" i="5"/>
  <c r="H1856" i="5"/>
  <c r="H1876" i="5"/>
  <c r="H1877" i="5"/>
  <c r="H1885" i="5"/>
  <c r="H1886" i="5"/>
  <c r="H1888" i="5"/>
  <c r="H1890" i="5"/>
  <c r="H1893" i="5"/>
  <c r="H1907" i="5"/>
  <c r="H1910" i="5"/>
  <c r="H1912" i="5"/>
  <c r="H1922" i="5"/>
  <c r="H1923" i="5"/>
  <c r="H1941" i="5"/>
  <c r="H1947" i="5"/>
  <c r="H1960" i="5"/>
  <c r="H1963" i="5"/>
  <c r="H1966" i="5"/>
  <c r="H1967" i="5"/>
  <c r="H1978" i="5"/>
  <c r="H1990" i="5"/>
  <c r="H1992" i="5"/>
  <c r="H2003" i="5"/>
  <c r="H2004" i="5"/>
  <c r="H2005" i="5"/>
  <c r="H2021" i="5"/>
  <c r="H2030" i="5"/>
  <c r="H2032" i="5"/>
  <c r="H2040" i="5"/>
  <c r="H2042" i="5"/>
  <c r="H2059" i="5"/>
  <c r="H2060" i="5"/>
  <c r="H2072" i="5"/>
  <c r="H2078" i="5"/>
  <c r="H2083" i="5"/>
  <c r="H2084" i="5"/>
  <c r="H2085" i="5"/>
  <c r="H2093" i="5"/>
  <c r="H2102" i="5"/>
  <c r="H2107" i="5"/>
  <c r="H2109" i="5"/>
  <c r="H2112" i="5"/>
  <c r="H2128" i="5"/>
  <c r="H2133" i="5"/>
  <c r="H2141" i="5"/>
  <c r="H2144" i="5"/>
  <c r="H2158" i="5"/>
  <c r="H2160" i="5"/>
  <c r="H2166" i="5"/>
  <c r="H2167" i="5"/>
  <c r="H2186" i="5"/>
  <c r="H2187" i="5"/>
  <c r="H2188" i="5"/>
  <c r="H2190" i="5"/>
  <c r="H2191" i="5"/>
  <c r="T2" i="16" l="1"/>
  <c r="U2" i="16" s="1"/>
  <c r="AA2" i="16" s="1"/>
  <c r="N104" i="16"/>
  <c r="K143" i="16"/>
  <c r="N128" i="16"/>
  <c r="K150" i="16"/>
  <c r="L180" i="16"/>
  <c r="N135" i="16"/>
  <c r="N133" i="16"/>
  <c r="N205" i="16"/>
  <c r="N237" i="16"/>
  <c r="L307" i="16"/>
  <c r="N262" i="16"/>
  <c r="L312" i="16"/>
  <c r="N76" i="16"/>
  <c r="K141" i="16"/>
  <c r="L171" i="16"/>
  <c r="N126" i="16"/>
  <c r="K160" i="16"/>
  <c r="L190" i="16"/>
  <c r="N145" i="16"/>
  <c r="L148" i="16"/>
  <c r="K175" i="16"/>
  <c r="N160" i="16"/>
  <c r="L305" i="16"/>
  <c r="N260" i="16"/>
  <c r="N259" i="16"/>
  <c r="L278" i="16"/>
  <c r="N292" i="16"/>
  <c r="N291" i="16"/>
  <c r="K126" i="16"/>
  <c r="N111" i="16"/>
  <c r="K139" i="16"/>
  <c r="N124" i="16"/>
  <c r="K146" i="16"/>
  <c r="L176" i="16"/>
  <c r="N154" i="16"/>
  <c r="L156" i="16"/>
  <c r="K183" i="16"/>
  <c r="K189" i="16"/>
  <c r="L219" i="16"/>
  <c r="N174" i="16"/>
  <c r="K191" i="16"/>
  <c r="K197" i="16"/>
  <c r="L227" i="16"/>
  <c r="N182" i="16"/>
  <c r="K199" i="16"/>
  <c r="K205" i="16"/>
  <c r="L235" i="16"/>
  <c r="N190" i="16"/>
  <c r="K207" i="16"/>
  <c r="K213" i="16"/>
  <c r="L243" i="16"/>
  <c r="N198" i="16"/>
  <c r="K215" i="16"/>
  <c r="L245" i="16"/>
  <c r="K221" i="16"/>
  <c r="L251" i="16"/>
  <c r="N206" i="16"/>
  <c r="K223" i="16"/>
  <c r="L253" i="16"/>
  <c r="K229" i="16"/>
  <c r="L259" i="16"/>
  <c r="N214" i="16"/>
  <c r="K231" i="16"/>
  <c r="L261" i="16"/>
  <c r="K237" i="16"/>
  <c r="L267" i="16"/>
  <c r="N222" i="16"/>
  <c r="K239" i="16"/>
  <c r="L269" i="16"/>
  <c r="L275" i="16"/>
  <c r="N230" i="16"/>
  <c r="L277" i="16"/>
  <c r="L283" i="16"/>
  <c r="N238" i="16"/>
  <c r="L291" i="16"/>
  <c r="N246" i="16"/>
  <c r="L256" i="16"/>
  <c r="L315" i="16"/>
  <c r="N270" i="16"/>
  <c r="L288" i="16"/>
  <c r="L320" i="16"/>
  <c r="K614" i="16"/>
  <c r="L644" i="16"/>
  <c r="K630" i="16"/>
  <c r="L660" i="16"/>
  <c r="L129" i="16"/>
  <c r="K124" i="16"/>
  <c r="N109" i="16"/>
  <c r="L154" i="16"/>
  <c r="K131" i="16"/>
  <c r="L161" i="16"/>
  <c r="N114" i="16"/>
  <c r="N116" i="16"/>
  <c r="K137" i="16"/>
  <c r="N122" i="16"/>
  <c r="K144" i="16"/>
  <c r="L174" i="16"/>
  <c r="N127" i="16"/>
  <c r="K158" i="16"/>
  <c r="L188" i="16"/>
  <c r="N143" i="16"/>
  <c r="L158" i="16"/>
  <c r="L162" i="16"/>
  <c r="L164" i="16"/>
  <c r="K185" i="16"/>
  <c r="N168" i="16"/>
  <c r="L170" i="16"/>
  <c r="N172" i="16"/>
  <c r="K193" i="16"/>
  <c r="N176" i="16"/>
  <c r="L178" i="16"/>
  <c r="N180" i="16"/>
  <c r="L194" i="16"/>
  <c r="K217" i="16"/>
  <c r="L247" i="16"/>
  <c r="N200" i="16"/>
  <c r="L202" i="16"/>
  <c r="K225" i="16"/>
  <c r="L255" i="16"/>
  <c r="N208" i="16"/>
  <c r="L210" i="16"/>
  <c r="K233" i="16"/>
  <c r="L263" i="16"/>
  <c r="N216" i="16"/>
  <c r="L218" i="16"/>
  <c r="K241" i="16"/>
  <c r="L271" i="16"/>
  <c r="N224" i="16"/>
  <c r="L226" i="16"/>
  <c r="N232" i="16"/>
  <c r="L234" i="16"/>
  <c r="N236" i="16"/>
  <c r="N240" i="16"/>
  <c r="L242" i="16"/>
  <c r="L254" i="16"/>
  <c r="L313" i="16"/>
  <c r="N268" i="16"/>
  <c r="N267" i="16"/>
  <c r="L286" i="16"/>
  <c r="N300" i="16"/>
  <c r="N299" i="16"/>
  <c r="L318" i="16"/>
  <c r="L628" i="16"/>
  <c r="N583" i="16"/>
  <c r="L105" i="16"/>
  <c r="K81" i="16"/>
  <c r="K92" i="16"/>
  <c r="K142" i="16"/>
  <c r="L172" i="16"/>
  <c r="N136" i="16"/>
  <c r="N138" i="16"/>
  <c r="N170" i="16"/>
  <c r="N178" i="16"/>
  <c r="N186" i="16"/>
  <c r="N194" i="16"/>
  <c r="N202" i="16"/>
  <c r="N210" i="16"/>
  <c r="N218" i="16"/>
  <c r="N226" i="16"/>
  <c r="N234" i="16"/>
  <c r="N242" i="16"/>
  <c r="L311" i="16"/>
  <c r="L264" i="16"/>
  <c r="N298" i="16"/>
  <c r="L296" i="16"/>
  <c r="L59" i="16"/>
  <c r="N105" i="16"/>
  <c r="K127" i="16"/>
  <c r="L157" i="16"/>
  <c r="N112" i="16"/>
  <c r="K129" i="16"/>
  <c r="K140" i="16"/>
  <c r="N123" i="16"/>
  <c r="N134" i="16"/>
  <c r="K156" i="16"/>
  <c r="N141" i="16"/>
  <c r="K164" i="16"/>
  <c r="N149" i="16"/>
  <c r="K168" i="16"/>
  <c r="L198" i="16"/>
  <c r="N153" i="16"/>
  <c r="K172" i="16"/>
  <c r="N157" i="16"/>
  <c r="L293" i="16"/>
  <c r="L262" i="16"/>
  <c r="L321" i="16"/>
  <c r="N276" i="16"/>
  <c r="N275" i="16"/>
  <c r="N280" i="16"/>
  <c r="N308" i="16"/>
  <c r="N307" i="16"/>
  <c r="N312" i="16"/>
  <c r="L708" i="16"/>
  <c r="L69" i="16"/>
  <c r="N34" i="16"/>
  <c r="K65" i="16"/>
  <c r="K125" i="16"/>
  <c r="N110" i="16"/>
  <c r="N108" i="16"/>
  <c r="K138" i="16"/>
  <c r="L168" i="16"/>
  <c r="N121" i="16"/>
  <c r="K147" i="16"/>
  <c r="N132" i="16"/>
  <c r="N144" i="16"/>
  <c r="L151" i="16"/>
  <c r="L155" i="16"/>
  <c r="K178" i="16"/>
  <c r="N163" i="16"/>
  <c r="L208" i="16"/>
  <c r="K180" i="16"/>
  <c r="L214" i="16"/>
  <c r="K186" i="16"/>
  <c r="L216" i="16"/>
  <c r="N171" i="16"/>
  <c r="K194" i="16"/>
  <c r="L224" i="16"/>
  <c r="N179" i="16"/>
  <c r="K202" i="16"/>
  <c r="L232" i="16"/>
  <c r="N187" i="16"/>
  <c r="K210" i="16"/>
  <c r="L240" i="16"/>
  <c r="N195" i="16"/>
  <c r="K218" i="16"/>
  <c r="N203" i="16"/>
  <c r="K226" i="16"/>
  <c r="N211" i="16"/>
  <c r="K234" i="16"/>
  <c r="N219" i="16"/>
  <c r="M322" i="16"/>
  <c r="N227" i="16"/>
  <c r="N233" i="16"/>
  <c r="N235" i="16"/>
  <c r="N241" i="16"/>
  <c r="N243" i="16"/>
  <c r="L299" i="16"/>
  <c r="N254" i="16"/>
  <c r="L319" i="16"/>
  <c r="L272" i="16"/>
  <c r="N306" i="16"/>
  <c r="L304" i="16"/>
  <c r="N559" i="16"/>
  <c r="L612" i="16"/>
  <c r="N184" i="16"/>
  <c r="L90" i="16"/>
  <c r="L133" i="16"/>
  <c r="L145" i="16"/>
  <c r="K123" i="16"/>
  <c r="N106" i="16"/>
  <c r="N115" i="16"/>
  <c r="N119" i="16"/>
  <c r="K145" i="16"/>
  <c r="N130" i="16"/>
  <c r="K152" i="16"/>
  <c r="L182" i="16"/>
  <c r="N137" i="16"/>
  <c r="K154" i="16"/>
  <c r="N139" i="16"/>
  <c r="L184" i="16"/>
  <c r="K162" i="16"/>
  <c r="L192" i="16"/>
  <c r="N151" i="16"/>
  <c r="L159" i="16"/>
  <c r="K182" i="16"/>
  <c r="L212" i="16"/>
  <c r="N167" i="16"/>
  <c r="N165" i="16"/>
  <c r="L167" i="16"/>
  <c r="L169" i="16"/>
  <c r="L220" i="16"/>
  <c r="L173" i="16"/>
  <c r="L175" i="16"/>
  <c r="L177" i="16"/>
  <c r="L228" i="16"/>
  <c r="L181" i="16"/>
  <c r="L183" i="16"/>
  <c r="L185" i="16"/>
  <c r="L236" i="16"/>
  <c r="L189" i="16"/>
  <c r="L191" i="16"/>
  <c r="L193" i="16"/>
  <c r="N199" i="16"/>
  <c r="L197" i="16"/>
  <c r="L199" i="16"/>
  <c r="L201" i="16"/>
  <c r="N207" i="16"/>
  <c r="L205" i="16"/>
  <c r="L207" i="16"/>
  <c r="L209" i="16"/>
  <c r="N215" i="16"/>
  <c r="L213" i="16"/>
  <c r="L215" i="16"/>
  <c r="L217" i="16"/>
  <c r="N223" i="16"/>
  <c r="L221" i="16"/>
  <c r="L223" i="16"/>
  <c r="L225" i="16"/>
  <c r="N231" i="16"/>
  <c r="L229" i="16"/>
  <c r="L231" i="16"/>
  <c r="L233" i="16"/>
  <c r="N239" i="16"/>
  <c r="L237" i="16"/>
  <c r="L239" i="16"/>
  <c r="L241" i="16"/>
  <c r="L297" i="16"/>
  <c r="N252" i="16"/>
  <c r="N251" i="16"/>
  <c r="L301" i="16"/>
  <c r="L270" i="16"/>
  <c r="N284" i="16"/>
  <c r="N283" i="16"/>
  <c r="N288" i="16"/>
  <c r="L302" i="16"/>
  <c r="N316" i="16"/>
  <c r="N315" i="16"/>
  <c r="N320" i="16"/>
  <c r="K428" i="16"/>
  <c r="K560" i="16"/>
  <c r="K134" i="16"/>
  <c r="K136" i="16"/>
  <c r="K165" i="16"/>
  <c r="K167" i="16"/>
  <c r="K170" i="16"/>
  <c r="K181" i="16"/>
  <c r="K192" i="16"/>
  <c r="K200" i="16"/>
  <c r="K208" i="16"/>
  <c r="K216" i="16"/>
  <c r="L200" i="16"/>
  <c r="K224" i="16"/>
  <c r="K232" i="16"/>
  <c r="K240" i="16"/>
  <c r="N249" i="16"/>
  <c r="N257" i="16"/>
  <c r="N265" i="16"/>
  <c r="N273" i="16"/>
  <c r="N281" i="16"/>
  <c r="N289" i="16"/>
  <c r="N297" i="16"/>
  <c r="N305" i="16"/>
  <c r="N313" i="16"/>
  <c r="N321" i="16"/>
  <c r="N617" i="16"/>
  <c r="K751" i="16"/>
  <c r="K922" i="16"/>
  <c r="L985" i="16"/>
  <c r="L1026" i="16"/>
  <c r="L1041" i="16"/>
  <c r="K1027" i="16"/>
  <c r="M1141" i="16"/>
  <c r="K1069" i="16"/>
  <c r="N656" i="16"/>
  <c r="L701" i="16"/>
  <c r="L932" i="16"/>
  <c r="N886" i="16"/>
  <c r="K1056" i="16"/>
  <c r="K1064" i="16"/>
  <c r="K1072" i="16"/>
  <c r="N857" i="16"/>
  <c r="N913" i="16"/>
  <c r="K947" i="16"/>
  <c r="M1059" i="16"/>
  <c r="L754" i="16"/>
  <c r="K906" i="16"/>
  <c r="K119" i="16"/>
  <c r="K133" i="16"/>
  <c r="K135" i="16"/>
  <c r="K166" i="16"/>
  <c r="L150" i="16"/>
  <c r="K174" i="16"/>
  <c r="K177" i="16"/>
  <c r="K188" i="16"/>
  <c r="N175" i="16"/>
  <c r="K196" i="16"/>
  <c r="N183" i="16"/>
  <c r="K204" i="16"/>
  <c r="N191" i="16"/>
  <c r="K212" i="16"/>
  <c r="L196" i="16"/>
  <c r="K220" i="16"/>
  <c r="L250" i="16"/>
  <c r="L204" i="16"/>
  <c r="K228" i="16"/>
  <c r="L258" i="16"/>
  <c r="K236" i="16"/>
  <c r="L266" i="16"/>
  <c r="L274" i="16"/>
  <c r="L282" i="16"/>
  <c r="L290" i="16"/>
  <c r="N245" i="16"/>
  <c r="N248" i="16"/>
  <c r="N256" i="16"/>
  <c r="N264" i="16"/>
  <c r="N272" i="16"/>
  <c r="L557" i="16"/>
  <c r="N597" i="16"/>
  <c r="L692" i="16"/>
  <c r="K713" i="16"/>
  <c r="K737" i="16"/>
  <c r="N735" i="16"/>
  <c r="N767" i="16"/>
  <c r="N775" i="16"/>
  <c r="N783" i="16"/>
  <c r="K921" i="16"/>
  <c r="K695" i="16"/>
  <c r="K1068" i="16"/>
  <c r="K1067" i="16"/>
  <c r="K1076" i="16"/>
  <c r="K1075" i="16"/>
  <c r="K122" i="16"/>
  <c r="N107" i="16"/>
  <c r="K128" i="16"/>
  <c r="N118" i="16"/>
  <c r="N120" i="16"/>
  <c r="K149" i="16"/>
  <c r="K151" i="16"/>
  <c r="L149" i="16"/>
  <c r="L152" i="16"/>
  <c r="N155" i="16"/>
  <c r="K176" i="16"/>
  <c r="K179" i="16"/>
  <c r="L163" i="16"/>
  <c r="L166" i="16"/>
  <c r="N169" i="16"/>
  <c r="K190" i="16"/>
  <c r="N177" i="16"/>
  <c r="K198" i="16"/>
  <c r="N185" i="16"/>
  <c r="K206" i="16"/>
  <c r="N193" i="16"/>
  <c r="K214" i="16"/>
  <c r="L244" i="16"/>
  <c r="N201" i="16"/>
  <c r="K222" i="16"/>
  <c r="L252" i="16"/>
  <c r="L206" i="16"/>
  <c r="N209" i="16"/>
  <c r="K230" i="16"/>
  <c r="L260" i="16"/>
  <c r="N217" i="16"/>
  <c r="K238" i="16"/>
  <c r="L268" i="16"/>
  <c r="L222" i="16"/>
  <c r="N225" i="16"/>
  <c r="L276" i="16"/>
  <c r="L230" i="16"/>
  <c r="L284" i="16"/>
  <c r="L238" i="16"/>
  <c r="L292" i="16"/>
  <c r="N247" i="16"/>
  <c r="L300" i="16"/>
  <c r="N255" i="16"/>
  <c r="L308" i="16"/>
  <c r="N263" i="16"/>
  <c r="L316" i="16"/>
  <c r="N271" i="16"/>
  <c r="N287" i="16"/>
  <c r="L332" i="16"/>
  <c r="L685" i="16"/>
  <c r="K735" i="16"/>
  <c r="N865" i="16"/>
  <c r="K901" i="16"/>
  <c r="K1071" i="16"/>
  <c r="K113" i="16"/>
  <c r="K120" i="16"/>
  <c r="K130" i="16"/>
  <c r="K132" i="16"/>
  <c r="K153" i="16"/>
  <c r="K155" i="16"/>
  <c r="K157" i="16"/>
  <c r="K159" i="16"/>
  <c r="K161" i="16"/>
  <c r="K163" i="16"/>
  <c r="N152" i="16"/>
  <c r="K173" i="16"/>
  <c r="L160" i="16"/>
  <c r="K184" i="16"/>
  <c r="N166" i="16"/>
  <c r="K187" i="16"/>
  <c r="K195" i="16"/>
  <c r="L179" i="16"/>
  <c r="K203" i="16"/>
  <c r="L187" i="16"/>
  <c r="K211" i="16"/>
  <c r="L195" i="16"/>
  <c r="K219" i="16"/>
  <c r="L249" i="16"/>
  <c r="L203" i="16"/>
  <c r="K227" i="16"/>
  <c r="L257" i="16"/>
  <c r="L211" i="16"/>
  <c r="K235" i="16"/>
  <c r="L265" i="16"/>
  <c r="L273" i="16"/>
  <c r="L281" i="16"/>
  <c r="L289" i="16"/>
  <c r="N244" i="16"/>
  <c r="L298" i="16"/>
  <c r="L306" i="16"/>
  <c r="L314" i="16"/>
  <c r="N277" i="16"/>
  <c r="N285" i="16"/>
  <c r="N293" i="16"/>
  <c r="N301" i="16"/>
  <c r="N309" i="16"/>
  <c r="N317" i="16"/>
  <c r="K508" i="16"/>
  <c r="L663" i="16"/>
  <c r="N889" i="16"/>
  <c r="L1017" i="16"/>
  <c r="K1074" i="16"/>
  <c r="K1073" i="16"/>
  <c r="L1223" i="16"/>
  <c r="N1483" i="16"/>
  <c r="N1491" i="16"/>
  <c r="K1614" i="16"/>
  <c r="K1844" i="16"/>
  <c r="N1909" i="16"/>
  <c r="N1916" i="16"/>
  <c r="N1926" i="16"/>
  <c r="N2062" i="16"/>
  <c r="N1164" i="16"/>
  <c r="N1498" i="16"/>
  <c r="N1674" i="16"/>
  <c r="L1813" i="16"/>
  <c r="N1768" i="16"/>
  <c r="M1918" i="16"/>
  <c r="N2003" i="16"/>
  <c r="K1178" i="16"/>
  <c r="L1548" i="16"/>
  <c r="N2043" i="16"/>
  <c r="N2061" i="16"/>
  <c r="L1176" i="16"/>
  <c r="K1244" i="16"/>
  <c r="L1311" i="16"/>
  <c r="N1497" i="16"/>
  <c r="M1664" i="16"/>
  <c r="K1610" i="16"/>
  <c r="K2152" i="16"/>
  <c r="N2136" i="16"/>
  <c r="N253" i="16"/>
  <c r="N261" i="16"/>
  <c r="N269" i="16"/>
  <c r="K585" i="16"/>
  <c r="M928" i="16"/>
  <c r="N954" i="16"/>
  <c r="M1168" i="16"/>
  <c r="N1101" i="16"/>
  <c r="L1442" i="16"/>
  <c r="L1468" i="16"/>
  <c r="L1580" i="16"/>
  <c r="N1643" i="16"/>
  <c r="N250" i="16"/>
  <c r="N258" i="16"/>
  <c r="N266" i="16"/>
  <c r="N274" i="16"/>
  <c r="L356" i="16"/>
  <c r="K568" i="16"/>
  <c r="N621" i="16"/>
  <c r="N654" i="16"/>
  <c r="L732" i="16"/>
  <c r="L753" i="16"/>
  <c r="N914" i="16"/>
  <c r="L973" i="16"/>
  <c r="N986" i="16"/>
  <c r="N1388" i="16"/>
  <c r="N1474" i="16"/>
  <c r="N1775" i="16"/>
  <c r="N1777" i="16"/>
  <c r="N1930" i="16"/>
  <c r="K1994" i="16"/>
  <c r="K2087" i="16"/>
  <c r="K2139" i="16"/>
  <c r="N2124" i="16"/>
  <c r="M564" i="16"/>
  <c r="L713" i="16"/>
  <c r="N1125" i="16"/>
  <c r="L1438" i="16"/>
  <c r="N1405" i="16"/>
  <c r="N1683" i="16"/>
  <c r="N1740" i="16"/>
  <c r="N1771" i="16"/>
  <c r="K2091" i="16"/>
  <c r="N2116" i="16"/>
  <c r="K380" i="16"/>
  <c r="N586" i="16"/>
  <c r="N624" i="16"/>
  <c r="N922" i="16"/>
  <c r="N1141" i="16"/>
  <c r="N1244" i="16"/>
  <c r="N1366" i="16"/>
  <c r="L1590" i="16"/>
  <c r="L1599" i="16"/>
  <c r="K1599" i="16"/>
  <c r="M1950" i="16"/>
  <c r="N1928" i="16"/>
  <c r="N2042" i="16"/>
  <c r="N2180" i="16"/>
  <c r="K1797" i="16"/>
  <c r="N2098" i="16"/>
  <c r="L1387" i="16"/>
  <c r="K1440" i="16"/>
  <c r="M1537" i="16"/>
  <c r="L1310" i="16"/>
  <c r="N1475" i="16"/>
  <c r="N1684" i="16"/>
  <c r="L1885" i="16"/>
  <c r="K2012" i="16"/>
  <c r="L1295" i="16"/>
  <c r="L1466" i="16"/>
  <c r="N1719" i="16"/>
  <c r="L1845" i="16"/>
  <c r="K1815" i="16"/>
  <c r="AB2" i="16"/>
  <c r="M118" i="16"/>
  <c r="N22" i="16"/>
  <c r="L67" i="16"/>
  <c r="K37" i="16"/>
  <c r="K38" i="16"/>
  <c r="K22" i="16"/>
  <c r="M125" i="16"/>
  <c r="N30" i="16"/>
  <c r="L74" i="16"/>
  <c r="K34" i="16"/>
  <c r="L73" i="16"/>
  <c r="K114" i="16"/>
  <c r="M194" i="16"/>
  <c r="L142" i="16"/>
  <c r="L143" i="16"/>
  <c r="N99" i="16"/>
  <c r="N98" i="16"/>
  <c r="N355" i="16"/>
  <c r="M450" i="16"/>
  <c r="L400" i="16"/>
  <c r="K370" i="16"/>
  <c r="K364" i="16"/>
  <c r="N433" i="16"/>
  <c r="M528" i="16"/>
  <c r="L478" i="16"/>
  <c r="K448" i="16"/>
  <c r="K446" i="16"/>
  <c r="L54" i="16"/>
  <c r="K24" i="16"/>
  <c r="N9" i="16"/>
  <c r="K28" i="16"/>
  <c r="M108" i="16"/>
  <c r="K26" i="16"/>
  <c r="N13" i="16"/>
  <c r="N11" i="16"/>
  <c r="N14" i="16"/>
  <c r="L87" i="16"/>
  <c r="M137" i="16"/>
  <c r="K57" i="16"/>
  <c r="N42" i="16"/>
  <c r="K42" i="16"/>
  <c r="N46" i="16"/>
  <c r="K54" i="16"/>
  <c r="L111" i="16"/>
  <c r="M164" i="16"/>
  <c r="L114" i="16"/>
  <c r="N68" i="16"/>
  <c r="M169" i="16"/>
  <c r="L75" i="16"/>
  <c r="K110" i="16"/>
  <c r="N95" i="16"/>
  <c r="M190" i="16"/>
  <c r="N94" i="16"/>
  <c r="L139" i="16"/>
  <c r="K111" i="16"/>
  <c r="K112" i="16"/>
  <c r="K96" i="16"/>
  <c r="L112" i="16"/>
  <c r="L113" i="16"/>
  <c r="L128" i="16"/>
  <c r="L144" i="16"/>
  <c r="N347" i="16"/>
  <c r="M442" i="16"/>
  <c r="L392" i="16"/>
  <c r="K362" i="16"/>
  <c r="N449" i="16"/>
  <c r="M544" i="16"/>
  <c r="L494" i="16"/>
  <c r="K464" i="16"/>
  <c r="K462" i="16"/>
  <c r="L611" i="16"/>
  <c r="M661" i="16"/>
  <c r="K581" i="16"/>
  <c r="N566" i="16"/>
  <c r="M659" i="16"/>
  <c r="L610" i="16"/>
  <c r="M660" i="16"/>
  <c r="M651" i="16"/>
  <c r="L599" i="16"/>
  <c r="K576" i="16"/>
  <c r="K573" i="16"/>
  <c r="N563" i="16"/>
  <c r="M655" i="16"/>
  <c r="L596" i="16"/>
  <c r="K29" i="16"/>
  <c r="M114" i="16"/>
  <c r="L64" i="16"/>
  <c r="K33" i="16"/>
  <c r="N19" i="16"/>
  <c r="N20" i="16"/>
  <c r="L72" i="16"/>
  <c r="M122" i="16"/>
  <c r="N27" i="16"/>
  <c r="K27" i="16"/>
  <c r="M131" i="16"/>
  <c r="M142" i="16"/>
  <c r="L92" i="16"/>
  <c r="L91" i="16"/>
  <c r="N47" i="16"/>
  <c r="K62" i="16"/>
  <c r="M154" i="16"/>
  <c r="L104" i="16"/>
  <c r="L103" i="16"/>
  <c r="K74" i="16"/>
  <c r="N58" i="16"/>
  <c r="N59" i="16"/>
  <c r="K58" i="16"/>
  <c r="M175" i="16"/>
  <c r="K91" i="16"/>
  <c r="N339" i="16"/>
  <c r="M434" i="16"/>
  <c r="L384" i="16"/>
  <c r="K354" i="16"/>
  <c r="L348" i="16"/>
  <c r="N465" i="16"/>
  <c r="L510" i="16"/>
  <c r="K480" i="16"/>
  <c r="M560" i="16"/>
  <c r="K478" i="16"/>
  <c r="L55" i="16"/>
  <c r="N23" i="16"/>
  <c r="M127" i="16"/>
  <c r="L77" i="16"/>
  <c r="N32" i="16"/>
  <c r="L96" i="16"/>
  <c r="M146" i="16"/>
  <c r="K66" i="16"/>
  <c r="N51" i="16"/>
  <c r="L58" i="16"/>
  <c r="M162" i="16"/>
  <c r="N67" i="16"/>
  <c r="L76" i="16"/>
  <c r="N80" i="16"/>
  <c r="K95" i="16"/>
  <c r="N81" i="16"/>
  <c r="M176" i="16"/>
  <c r="L126" i="16"/>
  <c r="L81" i="16"/>
  <c r="K82" i="16"/>
  <c r="K97" i="16"/>
  <c r="M106" i="16"/>
  <c r="L116" i="16"/>
  <c r="L117" i="16"/>
  <c r="L132" i="16"/>
  <c r="L340" i="16"/>
  <c r="N481" i="16"/>
  <c r="L526" i="16"/>
  <c r="M576" i="16"/>
  <c r="M574" i="16"/>
  <c r="M571" i="16"/>
  <c r="K496" i="16"/>
  <c r="K494" i="16"/>
  <c r="K366" i="16"/>
  <c r="N369" i="16"/>
  <c r="M464" i="16"/>
  <c r="L414" i="16"/>
  <c r="K384" i="16"/>
  <c r="K382" i="16"/>
  <c r="N497" i="16"/>
  <c r="L542" i="16"/>
  <c r="M592" i="16"/>
  <c r="K512" i="16"/>
  <c r="K510" i="16"/>
  <c r="M587" i="16"/>
  <c r="N16" i="16"/>
  <c r="N28" i="16"/>
  <c r="L82" i="16"/>
  <c r="K106" i="16"/>
  <c r="M186" i="16"/>
  <c r="L134" i="16"/>
  <c r="L135" i="16"/>
  <c r="N90" i="16"/>
  <c r="N91" i="16"/>
  <c r="L97" i="16"/>
  <c r="K98" i="16"/>
  <c r="L107" i="16"/>
  <c r="K36" i="16"/>
  <c r="M116" i="16"/>
  <c r="L65" i="16"/>
  <c r="K35" i="16"/>
  <c r="N21" i="16"/>
  <c r="N36" i="16"/>
  <c r="M139" i="16"/>
  <c r="K59" i="16"/>
  <c r="L51" i="16"/>
  <c r="L56" i="16"/>
  <c r="M159" i="16"/>
  <c r="N71" i="16"/>
  <c r="K86" i="16"/>
  <c r="M166" i="16"/>
  <c r="L115" i="16"/>
  <c r="N70" i="16"/>
  <c r="K102" i="16"/>
  <c r="N87" i="16"/>
  <c r="M182" i="16"/>
  <c r="L131" i="16"/>
  <c r="L127" i="16"/>
  <c r="N86" i="16"/>
  <c r="K103" i="16"/>
  <c r="K104" i="16"/>
  <c r="K88" i="16"/>
  <c r="L98" i="16"/>
  <c r="K118" i="16"/>
  <c r="M198" i="16"/>
  <c r="L147" i="16"/>
  <c r="M107" i="16"/>
  <c r="L120" i="16"/>
  <c r="L121" i="16"/>
  <c r="L136" i="16"/>
  <c r="L137" i="16"/>
  <c r="N327" i="16"/>
  <c r="M422" i="16"/>
  <c r="L372" i="16"/>
  <c r="K342" i="16"/>
  <c r="K341" i="16"/>
  <c r="K340" i="16"/>
  <c r="K339" i="16"/>
  <c r="K338" i="16"/>
  <c r="K337" i="16"/>
  <c r="K336" i="16"/>
  <c r="K335" i="16"/>
  <c r="K334" i="16"/>
  <c r="K333" i="16"/>
  <c r="K332" i="16"/>
  <c r="K331" i="16"/>
  <c r="L328" i="16"/>
  <c r="K323" i="16"/>
  <c r="L353" i="16"/>
  <c r="L345" i="16"/>
  <c r="L337" i="16"/>
  <c r="L329" i="16"/>
  <c r="L325" i="16"/>
  <c r="L358" i="16"/>
  <c r="L350" i="16"/>
  <c r="L342" i="16"/>
  <c r="L334" i="16"/>
  <c r="K329" i="16"/>
  <c r="L355" i="16"/>
  <c r="L347" i="16"/>
  <c r="L339" i="16"/>
  <c r="L331" i="16"/>
  <c r="L360" i="16"/>
  <c r="L352" i="16"/>
  <c r="L344" i="16"/>
  <c r="L336" i="16"/>
  <c r="L326" i="16"/>
  <c r="K324" i="16"/>
  <c r="L357" i="16"/>
  <c r="L349" i="16"/>
  <c r="L341" i="16"/>
  <c r="L333" i="16"/>
  <c r="K326" i="16"/>
  <c r="L354" i="16"/>
  <c r="L346" i="16"/>
  <c r="L338" i="16"/>
  <c r="L359" i="16"/>
  <c r="L351" i="16"/>
  <c r="L343" i="16"/>
  <c r="L335" i="16"/>
  <c r="K328" i="16"/>
  <c r="L323" i="16"/>
  <c r="N385" i="16"/>
  <c r="M480" i="16"/>
  <c r="L430" i="16"/>
  <c r="K400" i="16"/>
  <c r="K398" i="16"/>
  <c r="K444" i="16"/>
  <c r="M608" i="16"/>
  <c r="N513" i="16"/>
  <c r="L558" i="16"/>
  <c r="M603" i="16"/>
  <c r="M607" i="16"/>
  <c r="K528" i="16"/>
  <c r="K526" i="16"/>
  <c r="M110" i="16"/>
  <c r="M109" i="16"/>
  <c r="L60" i="16"/>
  <c r="N15" i="16"/>
  <c r="M102" i="16"/>
  <c r="M101" i="16"/>
  <c r="N6" i="16"/>
  <c r="N7" i="16"/>
  <c r="N12" i="16"/>
  <c r="K25" i="16"/>
  <c r="M129" i="16"/>
  <c r="N41" i="16"/>
  <c r="M140" i="16"/>
  <c r="K60" i="16"/>
  <c r="N45" i="16"/>
  <c r="L94" i="16"/>
  <c r="M144" i="16"/>
  <c r="K64" i="16"/>
  <c r="L93" i="16"/>
  <c r="K63" i="16"/>
  <c r="L52" i="16"/>
  <c r="N56" i="16"/>
  <c r="L79" i="16"/>
  <c r="K83" i="16"/>
  <c r="K84" i="16"/>
  <c r="K99" i="16"/>
  <c r="K100" i="16"/>
  <c r="N401" i="16"/>
  <c r="M496" i="16"/>
  <c r="L446" i="16"/>
  <c r="K416" i="16"/>
  <c r="K414" i="16"/>
  <c r="K460" i="16"/>
  <c r="M624" i="16"/>
  <c r="N529" i="16"/>
  <c r="L574" i="16"/>
  <c r="M619" i="16"/>
  <c r="L573" i="16"/>
  <c r="L571" i="16"/>
  <c r="K544" i="16"/>
  <c r="K542" i="16"/>
  <c r="M623" i="16"/>
  <c r="N25" i="16"/>
  <c r="N29" i="16"/>
  <c r="N44" i="16"/>
  <c r="K47" i="16"/>
  <c r="K51" i="16"/>
  <c r="M155" i="16"/>
  <c r="K75" i="16"/>
  <c r="N60" i="16"/>
  <c r="L63" i="16"/>
  <c r="L66" i="16"/>
  <c r="K72" i="16"/>
  <c r="K105" i="16"/>
  <c r="L57" i="16"/>
  <c r="L62" i="16"/>
  <c r="K32" i="16"/>
  <c r="M112" i="16"/>
  <c r="N17" i="16"/>
  <c r="L61" i="16"/>
  <c r="N18" i="16"/>
  <c r="M121" i="16"/>
  <c r="L71" i="16"/>
  <c r="N26" i="16"/>
  <c r="K41" i="16"/>
  <c r="K30" i="16"/>
  <c r="K45" i="16"/>
  <c r="K49" i="16"/>
  <c r="K71" i="16"/>
  <c r="M152" i="16"/>
  <c r="L99" i="16"/>
  <c r="K70" i="16"/>
  <c r="K67" i="16"/>
  <c r="L102" i="16"/>
  <c r="L101" i="16"/>
  <c r="L100" i="16"/>
  <c r="L106" i="16"/>
  <c r="K79" i="16"/>
  <c r="M160" i="16"/>
  <c r="L109" i="16"/>
  <c r="L110" i="16"/>
  <c r="N65" i="16"/>
  <c r="N64" i="16"/>
  <c r="L68" i="16"/>
  <c r="K73" i="16"/>
  <c r="K93" i="16"/>
  <c r="M173" i="16"/>
  <c r="N78" i="16"/>
  <c r="L123" i="16"/>
  <c r="L119" i="16"/>
  <c r="K89" i="16"/>
  <c r="N103" i="16"/>
  <c r="M104" i="16"/>
  <c r="L108" i="16"/>
  <c r="L124" i="16"/>
  <c r="L125" i="16"/>
  <c r="L140" i="16"/>
  <c r="L141" i="16"/>
  <c r="N363" i="16"/>
  <c r="M458" i="16"/>
  <c r="L408" i="16"/>
  <c r="K378" i="16"/>
  <c r="N417" i="16"/>
  <c r="M512" i="16"/>
  <c r="L462" i="16"/>
  <c r="K432" i="16"/>
  <c r="K430" i="16"/>
  <c r="K476" i="16"/>
  <c r="M640" i="16"/>
  <c r="N545" i="16"/>
  <c r="L590" i="16"/>
  <c r="L589" i="16"/>
  <c r="M635" i="16"/>
  <c r="M639" i="16"/>
  <c r="K566" i="16"/>
  <c r="M555" i="16"/>
  <c r="M558" i="16"/>
  <c r="K23" i="16"/>
  <c r="K53" i="16"/>
  <c r="M133" i="16"/>
  <c r="M135" i="16"/>
  <c r="N40" i="16"/>
  <c r="M148" i="16"/>
  <c r="N55" i="16"/>
  <c r="M150" i="16"/>
  <c r="N52" i="16"/>
  <c r="N54" i="16"/>
  <c r="K56" i="16"/>
  <c r="K77" i="16"/>
  <c r="M157" i="16"/>
  <c r="N66" i="16"/>
  <c r="K87" i="16"/>
  <c r="N73" i="16"/>
  <c r="M168" i="16"/>
  <c r="N72" i="16"/>
  <c r="M172" i="16"/>
  <c r="N75" i="16"/>
  <c r="K76" i="16"/>
  <c r="M179" i="16"/>
  <c r="M180" i="16"/>
  <c r="K101" i="16"/>
  <c r="M181" i="16"/>
  <c r="K107" i="16"/>
  <c r="M187" i="16"/>
  <c r="K108" i="16"/>
  <c r="M188" i="16"/>
  <c r="K109" i="16"/>
  <c r="M189" i="16"/>
  <c r="K115" i="16"/>
  <c r="M195" i="16"/>
  <c r="K116" i="16"/>
  <c r="M196" i="16"/>
  <c r="K117" i="16"/>
  <c r="M197" i="16"/>
  <c r="M105" i="16"/>
  <c r="N342" i="16"/>
  <c r="M437" i="16"/>
  <c r="L387" i="16"/>
  <c r="K357" i="16"/>
  <c r="N350" i="16"/>
  <c r="M445" i="16"/>
  <c r="L395" i="16"/>
  <c r="K365" i="16"/>
  <c r="N358" i="16"/>
  <c r="M453" i="16"/>
  <c r="L403" i="16"/>
  <c r="K373" i="16"/>
  <c r="N372" i="16"/>
  <c r="M467" i="16"/>
  <c r="L417" i="16"/>
  <c r="N388" i="16"/>
  <c r="M483" i="16"/>
  <c r="L433" i="16"/>
  <c r="N404" i="16"/>
  <c r="M499" i="16"/>
  <c r="L449" i="16"/>
  <c r="N420" i="16"/>
  <c r="M515" i="16"/>
  <c r="L465" i="16"/>
  <c r="N436" i="16"/>
  <c r="M531" i="16"/>
  <c r="L481" i="16"/>
  <c r="N452" i="16"/>
  <c r="M547" i="16"/>
  <c r="L497" i="16"/>
  <c r="N468" i="16"/>
  <c r="L513" i="16"/>
  <c r="M563" i="16"/>
  <c r="N484" i="16"/>
  <c r="L529" i="16"/>
  <c r="M579" i="16"/>
  <c r="N500" i="16"/>
  <c r="L545" i="16"/>
  <c r="N516" i="16"/>
  <c r="L561" i="16"/>
  <c r="M611" i="16"/>
  <c r="L560" i="16"/>
  <c r="N532" i="16"/>
  <c r="L577" i="16"/>
  <c r="M627" i="16"/>
  <c r="L576" i="16"/>
  <c r="N548" i="16"/>
  <c r="K563" i="16"/>
  <c r="L593" i="16"/>
  <c r="M643" i="16"/>
  <c r="L592" i="16"/>
  <c r="K562" i="16"/>
  <c r="L617" i="16"/>
  <c r="M595" i="16"/>
  <c r="M699" i="16"/>
  <c r="M703" i="16"/>
  <c r="L653" i="16"/>
  <c r="K623" i="16"/>
  <c r="L652" i="16"/>
  <c r="N608" i="16"/>
  <c r="M965" i="16"/>
  <c r="N870" i="16"/>
  <c r="L915" i="16"/>
  <c r="L913" i="16"/>
  <c r="K885" i="16"/>
  <c r="N869" i="16"/>
  <c r="N868" i="16"/>
  <c r="M964" i="16"/>
  <c r="N337" i="16"/>
  <c r="M432" i="16"/>
  <c r="L382" i="16"/>
  <c r="K352" i="16"/>
  <c r="N345" i="16"/>
  <c r="M440" i="16"/>
  <c r="L390" i="16"/>
  <c r="K360" i="16"/>
  <c r="N353" i="16"/>
  <c r="M448" i="16"/>
  <c r="L398" i="16"/>
  <c r="N361" i="16"/>
  <c r="M456" i="16"/>
  <c r="L406" i="16"/>
  <c r="K368" i="16"/>
  <c r="N373" i="16"/>
  <c r="M468" i="16"/>
  <c r="L418" i="16"/>
  <c r="N375" i="16"/>
  <c r="M470" i="16"/>
  <c r="L420" i="16"/>
  <c r="N389" i="16"/>
  <c r="M484" i="16"/>
  <c r="L434" i="16"/>
  <c r="N391" i="16"/>
  <c r="M486" i="16"/>
  <c r="L436" i="16"/>
  <c r="N405" i="16"/>
  <c r="M500" i="16"/>
  <c r="L450" i="16"/>
  <c r="N407" i="16"/>
  <c r="M502" i="16"/>
  <c r="L452" i="16"/>
  <c r="N421" i="16"/>
  <c r="M516" i="16"/>
  <c r="L466" i="16"/>
  <c r="N423" i="16"/>
  <c r="M518" i="16"/>
  <c r="L468" i="16"/>
  <c r="N437" i="16"/>
  <c r="M532" i="16"/>
  <c r="L482" i="16"/>
  <c r="N439" i="16"/>
  <c r="M534" i="16"/>
  <c r="L484" i="16"/>
  <c r="N453" i="16"/>
  <c r="M548" i="16"/>
  <c r="L498" i="16"/>
  <c r="N455" i="16"/>
  <c r="M550" i="16"/>
  <c r="L500" i="16"/>
  <c r="N469" i="16"/>
  <c r="L514" i="16"/>
  <c r="N471" i="16"/>
  <c r="L516" i="16"/>
  <c r="N485" i="16"/>
  <c r="L530" i="16"/>
  <c r="N487" i="16"/>
  <c r="L532" i="16"/>
  <c r="N501" i="16"/>
  <c r="L546" i="16"/>
  <c r="M596" i="16"/>
  <c r="N503" i="16"/>
  <c r="L548" i="16"/>
  <c r="M598" i="16"/>
  <c r="N517" i="16"/>
  <c r="L562" i="16"/>
  <c r="M612" i="16"/>
  <c r="L564" i="16"/>
  <c r="N519" i="16"/>
  <c r="M614" i="16"/>
  <c r="N533" i="16"/>
  <c r="L578" i="16"/>
  <c r="M628" i="16"/>
  <c r="L580" i="16"/>
  <c r="N535" i="16"/>
  <c r="M630" i="16"/>
  <c r="N549" i="16"/>
  <c r="K564" i="16"/>
  <c r="L594" i="16"/>
  <c r="M644" i="16"/>
  <c r="N551" i="16"/>
  <c r="M646" i="16"/>
  <c r="M566" i="16"/>
  <c r="L619" i="16"/>
  <c r="M669" i="16"/>
  <c r="L618" i="16"/>
  <c r="M668" i="16"/>
  <c r="K586" i="16"/>
  <c r="M663" i="16"/>
  <c r="L615" i="16"/>
  <c r="M665" i="16"/>
  <c r="K589" i="16"/>
  <c r="N574" i="16"/>
  <c r="L643" i="16"/>
  <c r="K612" i="16"/>
  <c r="N598" i="16"/>
  <c r="M693" i="16"/>
  <c r="M691" i="16"/>
  <c r="K613" i="16"/>
  <c r="L642" i="16"/>
  <c r="N596" i="16"/>
  <c r="M692" i="16"/>
  <c r="M875" i="16"/>
  <c r="L825" i="16"/>
  <c r="K795" i="16"/>
  <c r="N780" i="16"/>
  <c r="N779" i="16"/>
  <c r="L324" i="16"/>
  <c r="N328" i="16"/>
  <c r="M423" i="16"/>
  <c r="L373" i="16"/>
  <c r="K343" i="16"/>
  <c r="N340" i="16"/>
  <c r="M435" i="16"/>
  <c r="L385" i="16"/>
  <c r="K355" i="16"/>
  <c r="N348" i="16"/>
  <c r="M443" i="16"/>
  <c r="L393" i="16"/>
  <c r="N356" i="16"/>
  <c r="M451" i="16"/>
  <c r="L401" i="16"/>
  <c r="N364" i="16"/>
  <c r="M459" i="16"/>
  <c r="L409" i="16"/>
  <c r="K371" i="16"/>
  <c r="K387" i="16"/>
  <c r="K403" i="16"/>
  <c r="K419" i="16"/>
  <c r="K435" i="16"/>
  <c r="K451" i="16"/>
  <c r="K467" i="16"/>
  <c r="K483" i="16"/>
  <c r="K499" i="16"/>
  <c r="K515" i="16"/>
  <c r="K531" i="16"/>
  <c r="K547" i="16"/>
  <c r="L624" i="16"/>
  <c r="M674" i="16"/>
  <c r="L623" i="16"/>
  <c r="M673" i="16"/>
  <c r="L620" i="16"/>
  <c r="L622" i="16"/>
  <c r="K594" i="16"/>
  <c r="M667" i="16"/>
  <c r="N335" i="16"/>
  <c r="M430" i="16"/>
  <c r="L380" i="16"/>
  <c r="K350" i="16"/>
  <c r="K349" i="16"/>
  <c r="N343" i="16"/>
  <c r="M438" i="16"/>
  <c r="L388" i="16"/>
  <c r="K358" i="16"/>
  <c r="N351" i="16"/>
  <c r="M446" i="16"/>
  <c r="L396" i="16"/>
  <c r="N359" i="16"/>
  <c r="M454" i="16"/>
  <c r="L404" i="16"/>
  <c r="K372" i="16"/>
  <c r="N377" i="16"/>
  <c r="M472" i="16"/>
  <c r="L422" i="16"/>
  <c r="K388" i="16"/>
  <c r="N393" i="16"/>
  <c r="M488" i="16"/>
  <c r="L438" i="16"/>
  <c r="K404" i="16"/>
  <c r="N409" i="16"/>
  <c r="M504" i="16"/>
  <c r="L454" i="16"/>
  <c r="K420" i="16"/>
  <c r="N425" i="16"/>
  <c r="M520" i="16"/>
  <c r="L470" i="16"/>
  <c r="K436" i="16"/>
  <c r="N441" i="16"/>
  <c r="M536" i="16"/>
  <c r="L486" i="16"/>
  <c r="K452" i="16"/>
  <c r="N457" i="16"/>
  <c r="L502" i="16"/>
  <c r="M552" i="16"/>
  <c r="K468" i="16"/>
  <c r="N473" i="16"/>
  <c r="L518" i="16"/>
  <c r="M568" i="16"/>
  <c r="K484" i="16"/>
  <c r="N489" i="16"/>
  <c r="L534" i="16"/>
  <c r="M584" i="16"/>
  <c r="K500" i="16"/>
  <c r="M600" i="16"/>
  <c r="N505" i="16"/>
  <c r="L550" i="16"/>
  <c r="M599" i="16"/>
  <c r="K516" i="16"/>
  <c r="M616" i="16"/>
  <c r="N521" i="16"/>
  <c r="L566" i="16"/>
  <c r="M615" i="16"/>
  <c r="K532" i="16"/>
  <c r="M632" i="16"/>
  <c r="N537" i="16"/>
  <c r="L582" i="16"/>
  <c r="M631" i="16"/>
  <c r="K548" i="16"/>
  <c r="M648" i="16"/>
  <c r="L598" i="16"/>
  <c r="M647" i="16"/>
  <c r="L627" i="16"/>
  <c r="K596" i="16"/>
  <c r="M677" i="16"/>
  <c r="N582" i="16"/>
  <c r="M675" i="16"/>
  <c r="L626" i="16"/>
  <c r="M676" i="16"/>
  <c r="L640" i="16"/>
  <c r="N594" i="16"/>
  <c r="M690" i="16"/>
  <c r="N595" i="16"/>
  <c r="M689" i="16"/>
  <c r="L639" i="16"/>
  <c r="K609" i="16"/>
  <c r="L636" i="16"/>
  <c r="L638" i="16"/>
  <c r="K610" i="16"/>
  <c r="K592" i="16"/>
  <c r="L659" i="16"/>
  <c r="K628" i="16"/>
  <c r="N614" i="16"/>
  <c r="M709" i="16"/>
  <c r="K629" i="16"/>
  <c r="L658" i="16"/>
  <c r="L654" i="16"/>
  <c r="N612" i="16"/>
  <c r="M708" i="16"/>
  <c r="L70" i="16"/>
  <c r="K40" i="16"/>
  <c r="M120" i="16"/>
  <c r="L85" i="16"/>
  <c r="N24" i="16"/>
  <c r="M132" i="16"/>
  <c r="M134" i="16"/>
  <c r="K39" i="16"/>
  <c r="K69" i="16"/>
  <c r="M149" i="16"/>
  <c r="N53" i="16"/>
  <c r="M156" i="16"/>
  <c r="M163" i="16"/>
  <c r="M170" i="16"/>
  <c r="N77" i="16"/>
  <c r="M177" i="16"/>
  <c r="N83" i="16"/>
  <c r="N84" i="16"/>
  <c r="N85" i="16"/>
  <c r="N92" i="16"/>
  <c r="N93" i="16"/>
  <c r="N100" i="16"/>
  <c r="N333" i="16"/>
  <c r="M428" i="16"/>
  <c r="L378" i="16"/>
  <c r="K348" i="16"/>
  <c r="K347" i="16"/>
  <c r="N338" i="16"/>
  <c r="M433" i="16"/>
  <c r="L383" i="16"/>
  <c r="K353" i="16"/>
  <c r="N346" i="16"/>
  <c r="M441" i="16"/>
  <c r="L391" i="16"/>
  <c r="K361" i="16"/>
  <c r="N354" i="16"/>
  <c r="M449" i="16"/>
  <c r="L399" i="16"/>
  <c r="K369" i="16"/>
  <c r="N362" i="16"/>
  <c r="M457" i="16"/>
  <c r="L407" i="16"/>
  <c r="K377" i="16"/>
  <c r="K374" i="16"/>
  <c r="N380" i="16"/>
  <c r="M475" i="16"/>
  <c r="L425" i="16"/>
  <c r="K390" i="16"/>
  <c r="N396" i="16"/>
  <c r="M491" i="16"/>
  <c r="L441" i="16"/>
  <c r="K406" i="16"/>
  <c r="N412" i="16"/>
  <c r="M507" i="16"/>
  <c r="L457" i="16"/>
  <c r="K422" i="16"/>
  <c r="N428" i="16"/>
  <c r="M523" i="16"/>
  <c r="L473" i="16"/>
  <c r="K438" i="16"/>
  <c r="N444" i="16"/>
  <c r="M539" i="16"/>
  <c r="L489" i="16"/>
  <c r="K454" i="16"/>
  <c r="N460" i="16"/>
  <c r="L505" i="16"/>
  <c r="K470" i="16"/>
  <c r="N476" i="16"/>
  <c r="L521" i="16"/>
  <c r="K486" i="16"/>
  <c r="N492" i="16"/>
  <c r="L537" i="16"/>
  <c r="K502" i="16"/>
  <c r="N508" i="16"/>
  <c r="L552" i="16"/>
  <c r="M601" i="16"/>
  <c r="L553" i="16"/>
  <c r="K518" i="16"/>
  <c r="N524" i="16"/>
  <c r="L568" i="16"/>
  <c r="M617" i="16"/>
  <c r="L569" i="16"/>
  <c r="K534" i="16"/>
  <c r="N540" i="16"/>
  <c r="K555" i="16"/>
  <c r="L584" i="16"/>
  <c r="K554" i="16"/>
  <c r="M633" i="16"/>
  <c r="L585" i="16"/>
  <c r="K550" i="16"/>
  <c r="L601" i="16"/>
  <c r="N571" i="16"/>
  <c r="N579" i="16"/>
  <c r="M580" i="16"/>
  <c r="K582" i="16"/>
  <c r="K603" i="16"/>
  <c r="N591" i="16"/>
  <c r="M697" i="16"/>
  <c r="N606" i="16"/>
  <c r="M773" i="16"/>
  <c r="L723" i="16"/>
  <c r="N678" i="16"/>
  <c r="K692" i="16"/>
  <c r="L722" i="16"/>
  <c r="K691" i="16"/>
  <c r="K693" i="16"/>
  <c r="M933" i="16"/>
  <c r="K853" i="16"/>
  <c r="N838" i="16"/>
  <c r="L883" i="16"/>
  <c r="L881" i="16"/>
  <c r="N837" i="16"/>
  <c r="N836" i="16"/>
  <c r="M932" i="16"/>
  <c r="L86" i="16"/>
  <c r="M136" i="16"/>
  <c r="L53" i="16"/>
  <c r="K55" i="16"/>
  <c r="L83" i="16"/>
  <c r="L78" i="16"/>
  <c r="K48" i="16"/>
  <c r="M128" i="16"/>
  <c r="L80" i="16"/>
  <c r="M130" i="16"/>
  <c r="N37" i="16"/>
  <c r="N39" i="16"/>
  <c r="L95" i="16"/>
  <c r="M145" i="16"/>
  <c r="M147" i="16"/>
  <c r="K50" i="16"/>
  <c r="M151" i="16"/>
  <c r="N63" i="16"/>
  <c r="M158" i="16"/>
  <c r="N62" i="16"/>
  <c r="K85" i="16"/>
  <c r="M165" i="16"/>
  <c r="M167" i="16"/>
  <c r="N74" i="16"/>
  <c r="N79" i="16"/>
  <c r="K94" i="16"/>
  <c r="M174" i="16"/>
  <c r="K78" i="16"/>
  <c r="N101" i="16"/>
  <c r="L118" i="16"/>
  <c r="L122" i="16"/>
  <c r="L130" i="16"/>
  <c r="L138" i="16"/>
  <c r="L146" i="16"/>
  <c r="N331" i="16"/>
  <c r="M426" i="16"/>
  <c r="L376" i="16"/>
  <c r="K346" i="16"/>
  <c r="N341" i="16"/>
  <c r="M436" i="16"/>
  <c r="L386" i="16"/>
  <c r="K356" i="16"/>
  <c r="N349" i="16"/>
  <c r="M444" i="16"/>
  <c r="L394" i="16"/>
  <c r="N357" i="16"/>
  <c r="M452" i="16"/>
  <c r="L402" i="16"/>
  <c r="N365" i="16"/>
  <c r="M460" i="16"/>
  <c r="L410" i="16"/>
  <c r="N367" i="16"/>
  <c r="M462" i="16"/>
  <c r="L412" i="16"/>
  <c r="K376" i="16"/>
  <c r="N381" i="16"/>
  <c r="M476" i="16"/>
  <c r="L426" i="16"/>
  <c r="N383" i="16"/>
  <c r="M478" i="16"/>
  <c r="L428" i="16"/>
  <c r="K392" i="16"/>
  <c r="N397" i="16"/>
  <c r="M492" i="16"/>
  <c r="L442" i="16"/>
  <c r="N399" i="16"/>
  <c r="M494" i="16"/>
  <c r="L444" i="16"/>
  <c r="K408" i="16"/>
  <c r="N413" i="16"/>
  <c r="M508" i="16"/>
  <c r="L458" i="16"/>
  <c r="N415" i="16"/>
  <c r="M510" i="16"/>
  <c r="L460" i="16"/>
  <c r="K424" i="16"/>
  <c r="N429" i="16"/>
  <c r="M524" i="16"/>
  <c r="L474" i="16"/>
  <c r="N431" i="16"/>
  <c r="M526" i="16"/>
  <c r="L476" i="16"/>
  <c r="K440" i="16"/>
  <c r="N445" i="16"/>
  <c r="M540" i="16"/>
  <c r="L490" i="16"/>
  <c r="N447" i="16"/>
  <c r="M542" i="16"/>
  <c r="L492" i="16"/>
  <c r="K456" i="16"/>
  <c r="N461" i="16"/>
  <c r="L506" i="16"/>
  <c r="M556" i="16"/>
  <c r="N463" i="16"/>
  <c r="L508" i="16"/>
  <c r="K472" i="16"/>
  <c r="N477" i="16"/>
  <c r="L522" i="16"/>
  <c r="M572" i="16"/>
  <c r="N479" i="16"/>
  <c r="L524" i="16"/>
  <c r="K488" i="16"/>
  <c r="N493" i="16"/>
  <c r="L538" i="16"/>
  <c r="M588" i="16"/>
  <c r="N495" i="16"/>
  <c r="L540" i="16"/>
  <c r="K504" i="16"/>
  <c r="N509" i="16"/>
  <c r="L554" i="16"/>
  <c r="M604" i="16"/>
  <c r="L556" i="16"/>
  <c r="N511" i="16"/>
  <c r="M606" i="16"/>
  <c r="K520" i="16"/>
  <c r="N525" i="16"/>
  <c r="L570" i="16"/>
  <c r="M620" i="16"/>
  <c r="L572" i="16"/>
  <c r="N527" i="16"/>
  <c r="M622" i="16"/>
  <c r="K536" i="16"/>
  <c r="N541" i="16"/>
  <c r="K556" i="16"/>
  <c r="L586" i="16"/>
  <c r="M636" i="16"/>
  <c r="L588" i="16"/>
  <c r="N543" i="16"/>
  <c r="M638" i="16"/>
  <c r="K558" i="16"/>
  <c r="K552" i="16"/>
  <c r="L603" i="16"/>
  <c r="M653" i="16"/>
  <c r="L602" i="16"/>
  <c r="M652" i="16"/>
  <c r="K570" i="16"/>
  <c r="M649" i="16"/>
  <c r="N558" i="16"/>
  <c r="M582" i="16"/>
  <c r="K584" i="16"/>
  <c r="L635" i="16"/>
  <c r="K604" i="16"/>
  <c r="K605" i="16"/>
  <c r="L634" i="16"/>
  <c r="M684" i="16"/>
  <c r="K602" i="16"/>
  <c r="M681" i="16"/>
  <c r="L631" i="16"/>
  <c r="K599" i="16"/>
  <c r="M685" i="16"/>
  <c r="M683" i="16"/>
  <c r="K601" i="16"/>
  <c r="N590" i="16"/>
  <c r="M590" i="16"/>
  <c r="M725" i="16"/>
  <c r="L675" i="16"/>
  <c r="K644" i="16"/>
  <c r="N630" i="16"/>
  <c r="K645" i="16"/>
  <c r="L674" i="16"/>
  <c r="L670" i="16"/>
  <c r="N628" i="16"/>
  <c r="M741" i="16"/>
  <c r="L691" i="16"/>
  <c r="K660" i="16"/>
  <c r="N646" i="16"/>
  <c r="L686" i="16"/>
  <c r="K661" i="16"/>
  <c r="N644" i="16"/>
  <c r="L690" i="16"/>
  <c r="M757" i="16"/>
  <c r="L707" i="16"/>
  <c r="K676" i="16"/>
  <c r="N662" i="16"/>
  <c r="L702" i="16"/>
  <c r="K677" i="16"/>
  <c r="N660" i="16"/>
  <c r="L706" i="16"/>
  <c r="K679" i="16"/>
  <c r="M123" i="16"/>
  <c r="L88" i="16"/>
  <c r="M138" i="16"/>
  <c r="K43" i="16"/>
  <c r="M161" i="16"/>
  <c r="L84" i="16"/>
  <c r="N8" i="16"/>
  <c r="M111" i="16"/>
  <c r="M113" i="16"/>
  <c r="M115" i="16"/>
  <c r="M117" i="16"/>
  <c r="M119" i="16"/>
  <c r="K44" i="16"/>
  <c r="M124" i="16"/>
  <c r="M126" i="16"/>
  <c r="K31" i="16"/>
  <c r="N33" i="16"/>
  <c r="N35" i="16"/>
  <c r="K61" i="16"/>
  <c r="M141" i="16"/>
  <c r="M143" i="16"/>
  <c r="K46" i="16"/>
  <c r="N48" i="16"/>
  <c r="N50" i="16"/>
  <c r="K52" i="16"/>
  <c r="M153" i="16"/>
  <c r="K68" i="16"/>
  <c r="M171" i="16"/>
  <c r="M178" i="16"/>
  <c r="N102" i="16"/>
  <c r="N336" i="16"/>
  <c r="M431" i="16"/>
  <c r="L381" i="16"/>
  <c r="K351" i="16"/>
  <c r="N344" i="16"/>
  <c r="M439" i="16"/>
  <c r="L389" i="16"/>
  <c r="K359" i="16"/>
  <c r="N352" i="16"/>
  <c r="M447" i="16"/>
  <c r="L397" i="16"/>
  <c r="K367" i="16"/>
  <c r="N360" i="16"/>
  <c r="M455" i="16"/>
  <c r="L405" i="16"/>
  <c r="K375" i="16"/>
  <c r="K363" i="16"/>
  <c r="K379" i="16"/>
  <c r="K395" i="16"/>
  <c r="K411" i="16"/>
  <c r="K427" i="16"/>
  <c r="K443" i="16"/>
  <c r="K459" i="16"/>
  <c r="K475" i="16"/>
  <c r="K491" i="16"/>
  <c r="K507" i="16"/>
  <c r="K523" i="16"/>
  <c r="K539" i="16"/>
  <c r="N553" i="16"/>
  <c r="L555" i="16"/>
  <c r="K557" i="16"/>
  <c r="L608" i="16"/>
  <c r="M658" i="16"/>
  <c r="L607" i="16"/>
  <c r="M657" i="16"/>
  <c r="L604" i="16"/>
  <c r="L606" i="16"/>
  <c r="K578" i="16"/>
  <c r="L587" i="16"/>
  <c r="K597" i="16"/>
  <c r="N605" i="16"/>
  <c r="K686" i="16"/>
  <c r="M671" i="16"/>
  <c r="L676" i="16"/>
  <c r="M949" i="16"/>
  <c r="K869" i="16"/>
  <c r="N854" i="16"/>
  <c r="M948" i="16"/>
  <c r="N853" i="16"/>
  <c r="N852" i="16"/>
  <c r="L899" i="16"/>
  <c r="L897" i="16"/>
  <c r="M183" i="16"/>
  <c r="M184" i="16"/>
  <c r="M185" i="16"/>
  <c r="M191" i="16"/>
  <c r="M192" i="16"/>
  <c r="M193" i="16"/>
  <c r="M199" i="16"/>
  <c r="M200" i="16"/>
  <c r="M201" i="16"/>
  <c r="M202" i="16"/>
  <c r="M203" i="16"/>
  <c r="M204" i="16"/>
  <c r="M205" i="16"/>
  <c r="M206" i="16"/>
  <c r="M207" i="16"/>
  <c r="M208" i="16"/>
  <c r="M209" i="16"/>
  <c r="M210" i="16"/>
  <c r="M211" i="16"/>
  <c r="M212" i="16"/>
  <c r="M213" i="16"/>
  <c r="M214" i="16"/>
  <c r="M215" i="16"/>
  <c r="M216" i="16"/>
  <c r="M217" i="16"/>
  <c r="M218" i="16"/>
  <c r="M219" i="16"/>
  <c r="M220" i="16"/>
  <c r="M221" i="16"/>
  <c r="M222" i="16"/>
  <c r="M223" i="16"/>
  <c r="M224" i="16"/>
  <c r="M225" i="16"/>
  <c r="M226" i="16"/>
  <c r="M227" i="16"/>
  <c r="M228" i="16"/>
  <c r="M229" i="16"/>
  <c r="M230" i="16"/>
  <c r="M231" i="16"/>
  <c r="M232" i="16"/>
  <c r="M233" i="16"/>
  <c r="M234" i="16"/>
  <c r="M235" i="16"/>
  <c r="M236" i="16"/>
  <c r="M237" i="16"/>
  <c r="M238" i="16"/>
  <c r="M239" i="16"/>
  <c r="M240" i="16"/>
  <c r="M241" i="16"/>
  <c r="M242" i="16"/>
  <c r="M243" i="16"/>
  <c r="M244" i="16"/>
  <c r="M245" i="16"/>
  <c r="M246" i="16"/>
  <c r="M247" i="16"/>
  <c r="M248" i="16"/>
  <c r="M249" i="16"/>
  <c r="M250" i="16"/>
  <c r="M251" i="16"/>
  <c r="M252" i="16"/>
  <c r="M253" i="16"/>
  <c r="M254" i="16"/>
  <c r="M255" i="16"/>
  <c r="M256" i="16"/>
  <c r="M257" i="16"/>
  <c r="M258" i="16"/>
  <c r="M259" i="16"/>
  <c r="M260" i="16"/>
  <c r="M261" i="16"/>
  <c r="M262" i="16"/>
  <c r="M263" i="16"/>
  <c r="M264" i="16"/>
  <c r="M265" i="16"/>
  <c r="M266" i="16"/>
  <c r="M267" i="16"/>
  <c r="M268" i="16"/>
  <c r="M269" i="16"/>
  <c r="M270" i="16"/>
  <c r="M271" i="16"/>
  <c r="M272" i="16"/>
  <c r="M273" i="16"/>
  <c r="M274" i="16"/>
  <c r="M275" i="16"/>
  <c r="M276" i="16"/>
  <c r="M277" i="16"/>
  <c r="M278" i="16"/>
  <c r="M279" i="16"/>
  <c r="M280" i="16"/>
  <c r="M281" i="16"/>
  <c r="M282" i="16"/>
  <c r="M283" i="16"/>
  <c r="M284" i="16"/>
  <c r="M285" i="16"/>
  <c r="M286" i="16"/>
  <c r="M287" i="16"/>
  <c r="M288" i="16"/>
  <c r="M289" i="16"/>
  <c r="M290" i="16"/>
  <c r="M291" i="16"/>
  <c r="M292" i="16"/>
  <c r="M293" i="16"/>
  <c r="M294" i="16"/>
  <c r="M295" i="16"/>
  <c r="M296" i="16"/>
  <c r="M297" i="16"/>
  <c r="M298" i="16"/>
  <c r="M299" i="16"/>
  <c r="M300" i="16"/>
  <c r="M301" i="16"/>
  <c r="M302" i="16"/>
  <c r="M303" i="16"/>
  <c r="M304" i="16"/>
  <c r="M305" i="16"/>
  <c r="M306" i="16"/>
  <c r="M307" i="16"/>
  <c r="M308" i="16"/>
  <c r="M309" i="16"/>
  <c r="M310" i="16"/>
  <c r="M311" i="16"/>
  <c r="M312" i="16"/>
  <c r="M313" i="16"/>
  <c r="M314" i="16"/>
  <c r="M315" i="16"/>
  <c r="M316" i="16"/>
  <c r="M317" i="16"/>
  <c r="M318" i="16"/>
  <c r="M319" i="16"/>
  <c r="M320" i="16"/>
  <c r="M321" i="16"/>
  <c r="N330" i="16"/>
  <c r="M425" i="16"/>
  <c r="L375" i="16"/>
  <c r="K344" i="16"/>
  <c r="K345" i="16"/>
  <c r="N370" i="16"/>
  <c r="M465" i="16"/>
  <c r="L415" i="16"/>
  <c r="N378" i="16"/>
  <c r="M473" i="16"/>
  <c r="L423" i="16"/>
  <c r="N386" i="16"/>
  <c r="M481" i="16"/>
  <c r="L431" i="16"/>
  <c r="K385" i="16"/>
  <c r="N394" i="16"/>
  <c r="M489" i="16"/>
  <c r="L439" i="16"/>
  <c r="K393" i="16"/>
  <c r="N402" i="16"/>
  <c r="M497" i="16"/>
  <c r="L447" i="16"/>
  <c r="K401" i="16"/>
  <c r="N410" i="16"/>
  <c r="M505" i="16"/>
  <c r="L455" i="16"/>
  <c r="K409" i="16"/>
  <c r="N418" i="16"/>
  <c r="M513" i="16"/>
  <c r="L463" i="16"/>
  <c r="K417" i="16"/>
  <c r="N426" i="16"/>
  <c r="M521" i="16"/>
  <c r="L471" i="16"/>
  <c r="K425" i="16"/>
  <c r="N434" i="16"/>
  <c r="M529" i="16"/>
  <c r="L479" i="16"/>
  <c r="K433" i="16"/>
  <c r="N442" i="16"/>
  <c r="M537" i="16"/>
  <c r="L487" i="16"/>
  <c r="K441" i="16"/>
  <c r="N450" i="16"/>
  <c r="M545" i="16"/>
  <c r="L495" i="16"/>
  <c r="K449" i="16"/>
  <c r="N458" i="16"/>
  <c r="L503" i="16"/>
  <c r="M553" i="16"/>
  <c r="K457" i="16"/>
  <c r="N466" i="16"/>
  <c r="L511" i="16"/>
  <c r="M561" i="16"/>
  <c r="K465" i="16"/>
  <c r="N474" i="16"/>
  <c r="L519" i="16"/>
  <c r="M569" i="16"/>
  <c r="K473" i="16"/>
  <c r="N482" i="16"/>
  <c r="L527" i="16"/>
  <c r="M577" i="16"/>
  <c r="K481" i="16"/>
  <c r="N490" i="16"/>
  <c r="L535" i="16"/>
  <c r="M585" i="16"/>
  <c r="K489" i="16"/>
  <c r="N498" i="16"/>
  <c r="L543" i="16"/>
  <c r="M593" i="16"/>
  <c r="K497" i="16"/>
  <c r="N506" i="16"/>
  <c r="L551" i="16"/>
  <c r="K505" i="16"/>
  <c r="N514" i="16"/>
  <c r="L559" i="16"/>
  <c r="K513" i="16"/>
  <c r="N522" i="16"/>
  <c r="L567" i="16"/>
  <c r="K521" i="16"/>
  <c r="N530" i="16"/>
  <c r="L575" i="16"/>
  <c r="K529" i="16"/>
  <c r="K553" i="16"/>
  <c r="N538" i="16"/>
  <c r="L583" i="16"/>
  <c r="K537" i="16"/>
  <c r="K561" i="16"/>
  <c r="N546" i="16"/>
  <c r="L591" i="16"/>
  <c r="K545" i="16"/>
  <c r="K569" i="16"/>
  <c r="N554" i="16"/>
  <c r="M654" i="16"/>
  <c r="M656" i="16"/>
  <c r="M670" i="16"/>
  <c r="M672" i="16"/>
  <c r="M679" i="16"/>
  <c r="K606" i="16"/>
  <c r="M686" i="16"/>
  <c r="M688" i="16"/>
  <c r="K608" i="16"/>
  <c r="L648" i="16"/>
  <c r="N610" i="16"/>
  <c r="K627" i="16"/>
  <c r="L657" i="16"/>
  <c r="L664" i="16"/>
  <c r="K617" i="16"/>
  <c r="M723" i="16"/>
  <c r="K643" i="16"/>
  <c r="L673" i="16"/>
  <c r="K626" i="16"/>
  <c r="K633" i="16"/>
  <c r="M739" i="16"/>
  <c r="L689" i="16"/>
  <c r="K659" i="16"/>
  <c r="K642" i="16"/>
  <c r="M755" i="16"/>
  <c r="L705" i="16"/>
  <c r="K675" i="16"/>
  <c r="K658" i="16"/>
  <c r="K665" i="16"/>
  <c r="M771" i="16"/>
  <c r="N676" i="16"/>
  <c r="K674" i="16"/>
  <c r="M779" i="16"/>
  <c r="N684" i="16"/>
  <c r="M785" i="16"/>
  <c r="N690" i="16"/>
  <c r="L735" i="16"/>
  <c r="K705" i="16"/>
  <c r="M795" i="16"/>
  <c r="N700" i="16"/>
  <c r="K715" i="16"/>
  <c r="M701" i="16"/>
  <c r="M801" i="16"/>
  <c r="N706" i="16"/>
  <c r="L751" i="16"/>
  <c r="K712" i="16"/>
  <c r="K716" i="16"/>
  <c r="M827" i="16"/>
  <c r="L777" i="16"/>
  <c r="N731" i="16"/>
  <c r="N732" i="16"/>
  <c r="M831" i="16"/>
  <c r="L781" i="16"/>
  <c r="N736" i="16"/>
  <c r="K750" i="16"/>
  <c r="N733" i="16"/>
  <c r="K753" i="16"/>
  <c r="K755" i="16"/>
  <c r="M867" i="16"/>
  <c r="L817" i="16"/>
  <c r="K787" i="16"/>
  <c r="N772" i="16"/>
  <c r="N771" i="16"/>
  <c r="K782" i="16"/>
  <c r="K784" i="16"/>
  <c r="K783" i="16"/>
  <c r="M888" i="16"/>
  <c r="L846" i="16"/>
  <c r="K816" i="16"/>
  <c r="N801" i="16"/>
  <c r="N800" i="16"/>
  <c r="N799" i="16"/>
  <c r="M896" i="16"/>
  <c r="N798" i="16"/>
  <c r="M696" i="16"/>
  <c r="K616" i="16"/>
  <c r="M712" i="16"/>
  <c r="K632" i="16"/>
  <c r="K615" i="16"/>
  <c r="M728" i="16"/>
  <c r="K648" i="16"/>
  <c r="K631" i="16"/>
  <c r="M744" i="16"/>
  <c r="K664" i="16"/>
  <c r="K647" i="16"/>
  <c r="M760" i="16"/>
  <c r="K680" i="16"/>
  <c r="K663" i="16"/>
  <c r="N672" i="16"/>
  <c r="K702" i="16"/>
  <c r="M716" i="16"/>
  <c r="L726" i="16"/>
  <c r="L729" i="16"/>
  <c r="L730" i="16"/>
  <c r="M859" i="16"/>
  <c r="L809" i="16"/>
  <c r="N764" i="16"/>
  <c r="N763" i="16"/>
  <c r="K779" i="16"/>
  <c r="K774" i="16"/>
  <c r="K771" i="16"/>
  <c r="K776" i="16"/>
  <c r="K768" i="16"/>
  <c r="K775" i="16"/>
  <c r="M719" i="16"/>
  <c r="L669" i="16"/>
  <c r="N622" i="16"/>
  <c r="M735" i="16"/>
  <c r="N638" i="16"/>
  <c r="L647" i="16"/>
  <c r="M751" i="16"/>
  <c r="N665" i="16"/>
  <c r="M767" i="16"/>
  <c r="N670" i="16"/>
  <c r="M783" i="16"/>
  <c r="L733" i="16"/>
  <c r="N688" i="16"/>
  <c r="K700" i="16"/>
  <c r="M786" i="16"/>
  <c r="L736" i="16"/>
  <c r="N691" i="16"/>
  <c r="K706" i="16"/>
  <c r="M799" i="16"/>
  <c r="L749" i="16"/>
  <c r="N704" i="16"/>
  <c r="K718" i="16"/>
  <c r="K719" i="16"/>
  <c r="M802" i="16"/>
  <c r="K722" i="16"/>
  <c r="L752" i="16"/>
  <c r="N707" i="16"/>
  <c r="K709" i="16"/>
  <c r="L717" i="16"/>
  <c r="M838" i="16"/>
  <c r="L788" i="16"/>
  <c r="N742" i="16"/>
  <c r="K756" i="16"/>
  <c r="N743" i="16"/>
  <c r="N741" i="16"/>
  <c r="K758" i="16"/>
  <c r="N740" i="16"/>
  <c r="K767" i="16"/>
  <c r="L863" i="16"/>
  <c r="K833" i="16"/>
  <c r="M913" i="16"/>
  <c r="M1029" i="16"/>
  <c r="K949" i="16"/>
  <c r="L979" i="16"/>
  <c r="N933" i="16"/>
  <c r="L977" i="16"/>
  <c r="K948" i="16"/>
  <c r="L959" i="16"/>
  <c r="N934" i="16"/>
  <c r="M1061" i="16"/>
  <c r="K981" i="16"/>
  <c r="L1011" i="16"/>
  <c r="N965" i="16"/>
  <c r="L1009" i="16"/>
  <c r="K980" i="16"/>
  <c r="N966" i="16"/>
  <c r="K1013" i="16"/>
  <c r="M1093" i="16"/>
  <c r="N997" i="16"/>
  <c r="L1042" i="16"/>
  <c r="K1012" i="16"/>
  <c r="N998" i="16"/>
  <c r="L1043" i="16"/>
  <c r="L651" i="16"/>
  <c r="K620" i="16"/>
  <c r="N613" i="16"/>
  <c r="L667" i="16"/>
  <c r="M717" i="16"/>
  <c r="K636" i="16"/>
  <c r="M733" i="16"/>
  <c r="L683" i="16"/>
  <c r="K652" i="16"/>
  <c r="M749" i="16"/>
  <c r="L699" i="16"/>
  <c r="K668" i="16"/>
  <c r="M765" i="16"/>
  <c r="K684" i="16"/>
  <c r="L668" i="16"/>
  <c r="L677" i="16"/>
  <c r="L684" i="16"/>
  <c r="K687" i="16"/>
  <c r="L693" i="16"/>
  <c r="L700" i="16"/>
  <c r="K703" i="16"/>
  <c r="K707" i="16"/>
  <c r="L709" i="16"/>
  <c r="K714" i="16"/>
  <c r="M718" i="16"/>
  <c r="L738" i="16"/>
  <c r="L740" i="16"/>
  <c r="K778" i="16"/>
  <c r="M920" i="16"/>
  <c r="L875" i="16"/>
  <c r="M925" i="16"/>
  <c r="K845" i="16"/>
  <c r="N830" i="16"/>
  <c r="N829" i="16"/>
  <c r="N828" i="16"/>
  <c r="M924" i="16"/>
  <c r="M941" i="16"/>
  <c r="K861" i="16"/>
  <c r="N846" i="16"/>
  <c r="M940" i="16"/>
  <c r="N845" i="16"/>
  <c r="N844" i="16"/>
  <c r="L891" i="16"/>
  <c r="M952" i="16"/>
  <c r="M957" i="16"/>
  <c r="K877" i="16"/>
  <c r="N862" i="16"/>
  <c r="L907" i="16"/>
  <c r="L904" i="16"/>
  <c r="N861" i="16"/>
  <c r="N860" i="16"/>
  <c r="M956" i="16"/>
  <c r="M973" i="16"/>
  <c r="N878" i="16"/>
  <c r="M972" i="16"/>
  <c r="N877" i="16"/>
  <c r="N876" i="16"/>
  <c r="L923" i="16"/>
  <c r="K893" i="16"/>
  <c r="L888" i="16"/>
  <c r="N89" i="16"/>
  <c r="N97" i="16"/>
  <c r="N326" i="16"/>
  <c r="M421" i="16"/>
  <c r="L371" i="16"/>
  <c r="K327" i="16"/>
  <c r="N334" i="16"/>
  <c r="M429" i="16"/>
  <c r="L379" i="16"/>
  <c r="N366" i="16"/>
  <c r="M461" i="16"/>
  <c r="L411" i="16"/>
  <c r="N374" i="16"/>
  <c r="M469" i="16"/>
  <c r="L419" i="16"/>
  <c r="N382" i="16"/>
  <c r="M477" i="16"/>
  <c r="L427" i="16"/>
  <c r="K381" i="16"/>
  <c r="N390" i="16"/>
  <c r="M485" i="16"/>
  <c r="L435" i="16"/>
  <c r="K389" i="16"/>
  <c r="N398" i="16"/>
  <c r="M493" i="16"/>
  <c r="L443" i="16"/>
  <c r="K397" i="16"/>
  <c r="N406" i="16"/>
  <c r="M501" i="16"/>
  <c r="L451" i="16"/>
  <c r="K405" i="16"/>
  <c r="N414" i="16"/>
  <c r="M509" i="16"/>
  <c r="L459" i="16"/>
  <c r="K413" i="16"/>
  <c r="N422" i="16"/>
  <c r="M517" i="16"/>
  <c r="L467" i="16"/>
  <c r="K421" i="16"/>
  <c r="N430" i="16"/>
  <c r="M525" i="16"/>
  <c r="L475" i="16"/>
  <c r="K429" i="16"/>
  <c r="N438" i="16"/>
  <c r="M533" i="16"/>
  <c r="L483" i="16"/>
  <c r="K437" i="16"/>
  <c r="N446" i="16"/>
  <c r="M541" i="16"/>
  <c r="L491" i="16"/>
  <c r="K445" i="16"/>
  <c r="N454" i="16"/>
  <c r="M549" i="16"/>
  <c r="L499" i="16"/>
  <c r="K453" i="16"/>
  <c r="N462" i="16"/>
  <c r="M557" i="16"/>
  <c r="L507" i="16"/>
  <c r="K461" i="16"/>
  <c r="N470" i="16"/>
  <c r="M565" i="16"/>
  <c r="L515" i="16"/>
  <c r="K469" i="16"/>
  <c r="N478" i="16"/>
  <c r="M573" i="16"/>
  <c r="L523" i="16"/>
  <c r="K477" i="16"/>
  <c r="N486" i="16"/>
  <c r="M581" i="16"/>
  <c r="L531" i="16"/>
  <c r="K485" i="16"/>
  <c r="N494" i="16"/>
  <c r="M589" i="16"/>
  <c r="L539" i="16"/>
  <c r="K493" i="16"/>
  <c r="N502" i="16"/>
  <c r="M597" i="16"/>
  <c r="L547" i="16"/>
  <c r="K501" i="16"/>
  <c r="N510" i="16"/>
  <c r="M605" i="16"/>
  <c r="K509" i="16"/>
  <c r="N518" i="16"/>
  <c r="M613" i="16"/>
  <c r="K517" i="16"/>
  <c r="N526" i="16"/>
  <c r="M621" i="16"/>
  <c r="K525" i="16"/>
  <c r="N534" i="16"/>
  <c r="M629" i="16"/>
  <c r="K533" i="16"/>
  <c r="N542" i="16"/>
  <c r="M637" i="16"/>
  <c r="K541" i="16"/>
  <c r="L595" i="16"/>
  <c r="N550" i="16"/>
  <c r="M645" i="16"/>
  <c r="K549" i="16"/>
  <c r="M662" i="16"/>
  <c r="M664" i="16"/>
  <c r="K598" i="16"/>
  <c r="M678" i="16"/>
  <c r="M680" i="16"/>
  <c r="K600" i="16"/>
  <c r="M687" i="16"/>
  <c r="N602" i="16"/>
  <c r="K619" i="16"/>
  <c r="L649" i="16"/>
  <c r="L656" i="16"/>
  <c r="N618" i="16"/>
  <c r="K635" i="16"/>
  <c r="L665" i="16"/>
  <c r="K618" i="16"/>
  <c r="K625" i="16"/>
  <c r="M731" i="16"/>
  <c r="L681" i="16"/>
  <c r="K651" i="16"/>
  <c r="K634" i="16"/>
  <c r="K641" i="16"/>
  <c r="M747" i="16"/>
  <c r="L697" i="16"/>
  <c r="K667" i="16"/>
  <c r="K650" i="16"/>
  <c r="K657" i="16"/>
  <c r="M763" i="16"/>
  <c r="K666" i="16"/>
  <c r="K673" i="16"/>
  <c r="M777" i="16"/>
  <c r="N682" i="16"/>
  <c r="L727" i="16"/>
  <c r="K697" i="16"/>
  <c r="L682" i="16"/>
  <c r="M787" i="16"/>
  <c r="N692" i="16"/>
  <c r="M793" i="16"/>
  <c r="N698" i="16"/>
  <c r="L743" i="16"/>
  <c r="L698" i="16"/>
  <c r="M700" i="16"/>
  <c r="M803" i="16"/>
  <c r="N708" i="16"/>
  <c r="M707" i="16"/>
  <c r="M809" i="16"/>
  <c r="L759" i="16"/>
  <c r="N714" i="16"/>
  <c r="K729" i="16"/>
  <c r="L714" i="16"/>
  <c r="K720" i="16"/>
  <c r="L737" i="16"/>
  <c r="K770" i="16"/>
  <c r="M892" i="16"/>
  <c r="L847" i="16"/>
  <c r="K817" i="16"/>
  <c r="M897" i="16"/>
  <c r="M996" i="16"/>
  <c r="L964" i="16"/>
  <c r="K932" i="16"/>
  <c r="K964" i="16"/>
  <c r="K996" i="16"/>
  <c r="N88" i="16"/>
  <c r="N96" i="16"/>
  <c r="M323" i="16"/>
  <c r="M324" i="16"/>
  <c r="M325" i="16"/>
  <c r="M326" i="16"/>
  <c r="M327" i="16"/>
  <c r="M328" i="16"/>
  <c r="M329" i="16"/>
  <c r="M330" i="16"/>
  <c r="M331" i="16"/>
  <c r="M332" i="16"/>
  <c r="M333" i="16"/>
  <c r="M334" i="16"/>
  <c r="M335" i="16"/>
  <c r="M336" i="16"/>
  <c r="M337" i="16"/>
  <c r="M338" i="16"/>
  <c r="M339" i="16"/>
  <c r="M340" i="16"/>
  <c r="M341" i="16"/>
  <c r="M342" i="16"/>
  <c r="M343" i="16"/>
  <c r="M344" i="16"/>
  <c r="M345" i="16"/>
  <c r="M346" i="16"/>
  <c r="M347" i="16"/>
  <c r="M348" i="16"/>
  <c r="M349" i="16"/>
  <c r="M350" i="16"/>
  <c r="M351" i="16"/>
  <c r="M352" i="16"/>
  <c r="M353" i="16"/>
  <c r="M354" i="16"/>
  <c r="M355" i="16"/>
  <c r="M356" i="16"/>
  <c r="M357" i="16"/>
  <c r="M358" i="16"/>
  <c r="M359" i="16"/>
  <c r="M360" i="16"/>
  <c r="M361" i="16"/>
  <c r="M362" i="16"/>
  <c r="M363" i="16"/>
  <c r="M364" i="16"/>
  <c r="M365" i="16"/>
  <c r="M366" i="16"/>
  <c r="M367" i="16"/>
  <c r="M368" i="16"/>
  <c r="M369" i="16"/>
  <c r="M370" i="16"/>
  <c r="M371" i="16"/>
  <c r="M372" i="16"/>
  <c r="M373" i="16"/>
  <c r="M374" i="16"/>
  <c r="M375" i="16"/>
  <c r="M376" i="16"/>
  <c r="M377" i="16"/>
  <c r="M378" i="16"/>
  <c r="M379" i="16"/>
  <c r="M380" i="16"/>
  <c r="M381" i="16"/>
  <c r="M382" i="16"/>
  <c r="M383" i="16"/>
  <c r="M384" i="16"/>
  <c r="M385" i="16"/>
  <c r="M386" i="16"/>
  <c r="M387" i="16"/>
  <c r="M388" i="16"/>
  <c r="M389" i="16"/>
  <c r="M390" i="16"/>
  <c r="M391" i="16"/>
  <c r="M392" i="16"/>
  <c r="M393" i="16"/>
  <c r="M394" i="16"/>
  <c r="M395" i="16"/>
  <c r="M396" i="16"/>
  <c r="M397" i="16"/>
  <c r="M398" i="16"/>
  <c r="M399" i="16"/>
  <c r="M400" i="16"/>
  <c r="M401" i="16"/>
  <c r="M402" i="16"/>
  <c r="M403" i="16"/>
  <c r="M404" i="16"/>
  <c r="M405" i="16"/>
  <c r="M406" i="16"/>
  <c r="M407" i="16"/>
  <c r="M408" i="16"/>
  <c r="M409" i="16"/>
  <c r="M410" i="16"/>
  <c r="M411" i="16"/>
  <c r="L361" i="16"/>
  <c r="M412" i="16"/>
  <c r="L362" i="16"/>
  <c r="M413" i="16"/>
  <c r="L363" i="16"/>
  <c r="M414" i="16"/>
  <c r="L364" i="16"/>
  <c r="M415" i="16"/>
  <c r="L365" i="16"/>
  <c r="M416" i="16"/>
  <c r="L366" i="16"/>
  <c r="N322" i="16"/>
  <c r="M417" i="16"/>
  <c r="L367" i="16"/>
  <c r="N323" i="16"/>
  <c r="M418" i="16"/>
  <c r="L368" i="16"/>
  <c r="N324" i="16"/>
  <c r="M419" i="16"/>
  <c r="L369" i="16"/>
  <c r="N325" i="16"/>
  <c r="M420" i="16"/>
  <c r="L370" i="16"/>
  <c r="K322" i="16"/>
  <c r="N329" i="16"/>
  <c r="M424" i="16"/>
  <c r="L374" i="16"/>
  <c r="L327" i="16"/>
  <c r="K330" i="16"/>
  <c r="N371" i="16"/>
  <c r="M466" i="16"/>
  <c r="L416" i="16"/>
  <c r="N379" i="16"/>
  <c r="M474" i="16"/>
  <c r="L424" i="16"/>
  <c r="N387" i="16"/>
  <c r="M482" i="16"/>
  <c r="L432" i="16"/>
  <c r="K386" i="16"/>
  <c r="N395" i="16"/>
  <c r="M490" i="16"/>
  <c r="L440" i="16"/>
  <c r="K394" i="16"/>
  <c r="N403" i="16"/>
  <c r="M498" i="16"/>
  <c r="L448" i="16"/>
  <c r="K402" i="16"/>
  <c r="N411" i="16"/>
  <c r="M506" i="16"/>
  <c r="L456" i="16"/>
  <c r="K410" i="16"/>
  <c r="N419" i="16"/>
  <c r="M514" i="16"/>
  <c r="L464" i="16"/>
  <c r="K418" i="16"/>
  <c r="N427" i="16"/>
  <c r="M522" i="16"/>
  <c r="L472" i="16"/>
  <c r="K426" i="16"/>
  <c r="N435" i="16"/>
  <c r="M530" i="16"/>
  <c r="L480" i="16"/>
  <c r="K434" i="16"/>
  <c r="N443" i="16"/>
  <c r="M538" i="16"/>
  <c r="L488" i="16"/>
  <c r="K442" i="16"/>
  <c r="N451" i="16"/>
  <c r="M546" i="16"/>
  <c r="L496" i="16"/>
  <c r="K450" i="16"/>
  <c r="N459" i="16"/>
  <c r="M554" i="16"/>
  <c r="L504" i="16"/>
  <c r="K458" i="16"/>
  <c r="N467" i="16"/>
  <c r="M562" i="16"/>
  <c r="L512" i="16"/>
  <c r="K466" i="16"/>
  <c r="N475" i="16"/>
  <c r="M570" i="16"/>
  <c r="L520" i="16"/>
  <c r="K474" i="16"/>
  <c r="N483" i="16"/>
  <c r="M578" i="16"/>
  <c r="L528" i="16"/>
  <c r="K482" i="16"/>
  <c r="N491" i="16"/>
  <c r="M586" i="16"/>
  <c r="L536" i="16"/>
  <c r="K490" i="16"/>
  <c r="N499" i="16"/>
  <c r="M594" i="16"/>
  <c r="L544" i="16"/>
  <c r="K498" i="16"/>
  <c r="N507" i="16"/>
  <c r="M602" i="16"/>
  <c r="K506" i="16"/>
  <c r="N515" i="16"/>
  <c r="M610" i="16"/>
  <c r="K514" i="16"/>
  <c r="N523" i="16"/>
  <c r="M618" i="16"/>
  <c r="K522" i="16"/>
  <c r="N531" i="16"/>
  <c r="M626" i="16"/>
  <c r="K530" i="16"/>
  <c r="N539" i="16"/>
  <c r="M634" i="16"/>
  <c r="K538" i="16"/>
  <c r="N547" i="16"/>
  <c r="M642" i="16"/>
  <c r="K546" i="16"/>
  <c r="L600" i="16"/>
  <c r="M650" i="16"/>
  <c r="K577" i="16"/>
  <c r="N561" i="16"/>
  <c r="L563" i="16"/>
  <c r="K565" i="16"/>
  <c r="K593" i="16"/>
  <c r="N577" i="16"/>
  <c r="L579" i="16"/>
  <c r="N593" i="16"/>
  <c r="N600" i="16"/>
  <c r="N604" i="16"/>
  <c r="M704" i="16"/>
  <c r="K624" i="16"/>
  <c r="K607" i="16"/>
  <c r="M609" i="16"/>
  <c r="L614" i="16"/>
  <c r="N616" i="16"/>
  <c r="N620" i="16"/>
  <c r="M720" i="16"/>
  <c r="K640" i="16"/>
  <c r="M625" i="16"/>
  <c r="L630" i="16"/>
  <c r="N632" i="16"/>
  <c r="N636" i="16"/>
  <c r="M736" i="16"/>
  <c r="K656" i="16"/>
  <c r="K639" i="16"/>
  <c r="M641" i="16"/>
  <c r="L646" i="16"/>
  <c r="N648" i="16"/>
  <c r="L650" i="16"/>
  <c r="N652" i="16"/>
  <c r="M752" i="16"/>
  <c r="K672" i="16"/>
  <c r="K655" i="16"/>
  <c r="L662" i="16"/>
  <c r="N664" i="16"/>
  <c r="L666" i="16"/>
  <c r="N668" i="16"/>
  <c r="M768" i="16"/>
  <c r="L718" i="16"/>
  <c r="K688" i="16"/>
  <c r="K671" i="16"/>
  <c r="K678" i="16"/>
  <c r="K694" i="16"/>
  <c r="K710" i="16"/>
  <c r="M714" i="16"/>
  <c r="K721" i="16"/>
  <c r="M822" i="16"/>
  <c r="L772" i="16"/>
  <c r="N726" i="16"/>
  <c r="N727" i="16"/>
  <c r="K734" i="16"/>
  <c r="N725" i="16"/>
  <c r="N724" i="16"/>
  <c r="K742" i="16"/>
  <c r="M843" i="16"/>
  <c r="L793" i="16"/>
  <c r="N747" i="16"/>
  <c r="N748" i="16"/>
  <c r="K763" i="16"/>
  <c r="K760" i="16"/>
  <c r="M847" i="16"/>
  <c r="L797" i="16"/>
  <c r="N752" i="16"/>
  <c r="K766" i="16"/>
  <c r="N749" i="16"/>
  <c r="K762" i="16"/>
  <c r="K890" i="16"/>
  <c r="L996" i="16"/>
  <c r="K242" i="16"/>
  <c r="K243" i="16"/>
  <c r="K244" i="16"/>
  <c r="K245" i="16"/>
  <c r="K246" i="16"/>
  <c r="K247" i="16"/>
  <c r="K248" i="16"/>
  <c r="K249" i="16"/>
  <c r="K250" i="16"/>
  <c r="K251" i="16"/>
  <c r="K252" i="16"/>
  <c r="K253" i="16"/>
  <c r="K254" i="16"/>
  <c r="K255" i="16"/>
  <c r="K256" i="16"/>
  <c r="K257" i="16"/>
  <c r="K258" i="16"/>
  <c r="K259" i="16"/>
  <c r="K260" i="16"/>
  <c r="K261" i="16"/>
  <c r="K262" i="16"/>
  <c r="K263" i="16"/>
  <c r="K264" i="16"/>
  <c r="K265" i="16"/>
  <c r="K266" i="16"/>
  <c r="K267" i="16"/>
  <c r="K268" i="16"/>
  <c r="K269" i="16"/>
  <c r="K270" i="16"/>
  <c r="K271" i="16"/>
  <c r="K272" i="16"/>
  <c r="K273" i="16"/>
  <c r="K274" i="16"/>
  <c r="K275" i="16"/>
  <c r="K276" i="16"/>
  <c r="K277" i="16"/>
  <c r="K278" i="16"/>
  <c r="K279" i="16"/>
  <c r="K280" i="16"/>
  <c r="K281" i="16"/>
  <c r="K282" i="16"/>
  <c r="K283" i="16"/>
  <c r="K284" i="16"/>
  <c r="K285" i="16"/>
  <c r="K286" i="16"/>
  <c r="K287" i="16"/>
  <c r="K288" i="16"/>
  <c r="K289" i="16"/>
  <c r="K290" i="16"/>
  <c r="K291" i="16"/>
  <c r="K292" i="16"/>
  <c r="K293" i="16"/>
  <c r="K294" i="16"/>
  <c r="K295" i="16"/>
  <c r="K296" i="16"/>
  <c r="K297" i="16"/>
  <c r="K298" i="16"/>
  <c r="K299" i="16"/>
  <c r="K300" i="16"/>
  <c r="K301" i="16"/>
  <c r="K302" i="16"/>
  <c r="K303" i="16"/>
  <c r="K304" i="16"/>
  <c r="K305" i="16"/>
  <c r="K306" i="16"/>
  <c r="K307" i="16"/>
  <c r="K308" i="16"/>
  <c r="K309" i="16"/>
  <c r="K310" i="16"/>
  <c r="K311" i="16"/>
  <c r="K312" i="16"/>
  <c r="K313" i="16"/>
  <c r="K314" i="16"/>
  <c r="K315" i="16"/>
  <c r="K316" i="16"/>
  <c r="K317" i="16"/>
  <c r="K318" i="16"/>
  <c r="K319" i="16"/>
  <c r="K320" i="16"/>
  <c r="K321" i="16"/>
  <c r="L322" i="16"/>
  <c r="K325" i="16"/>
  <c r="N332" i="16"/>
  <c r="M427" i="16"/>
  <c r="L377" i="16"/>
  <c r="L330" i="16"/>
  <c r="N368" i="16"/>
  <c r="M463" i="16"/>
  <c r="L413" i="16"/>
  <c r="N376" i="16"/>
  <c r="M471" i="16"/>
  <c r="L421" i="16"/>
  <c r="N384" i="16"/>
  <c r="M479" i="16"/>
  <c r="L429" i="16"/>
  <c r="K383" i="16"/>
  <c r="N392" i="16"/>
  <c r="M487" i="16"/>
  <c r="L437" i="16"/>
  <c r="K391" i="16"/>
  <c r="N400" i="16"/>
  <c r="M495" i="16"/>
  <c r="L445" i="16"/>
  <c r="K399" i="16"/>
  <c r="N408" i="16"/>
  <c r="M503" i="16"/>
  <c r="L453" i="16"/>
  <c r="K407" i="16"/>
  <c r="N416" i="16"/>
  <c r="M511" i="16"/>
  <c r="L461" i="16"/>
  <c r="K415" i="16"/>
  <c r="N424" i="16"/>
  <c r="M519" i="16"/>
  <c r="L469" i="16"/>
  <c r="K423" i="16"/>
  <c r="N432" i="16"/>
  <c r="M527" i="16"/>
  <c r="L477" i="16"/>
  <c r="K431" i="16"/>
  <c r="N440" i="16"/>
  <c r="M535" i="16"/>
  <c r="L485" i="16"/>
  <c r="K439" i="16"/>
  <c r="N448" i="16"/>
  <c r="M543" i="16"/>
  <c r="L493" i="16"/>
  <c r="K447" i="16"/>
  <c r="N456" i="16"/>
  <c r="M551" i="16"/>
  <c r="L501" i="16"/>
  <c r="K455" i="16"/>
  <c r="M559" i="16"/>
  <c r="N464" i="16"/>
  <c r="L509" i="16"/>
  <c r="K463" i="16"/>
  <c r="M567" i="16"/>
  <c r="N472" i="16"/>
  <c r="L517" i="16"/>
  <c r="K471" i="16"/>
  <c r="M575" i="16"/>
  <c r="N480" i="16"/>
  <c r="L525" i="16"/>
  <c r="K479" i="16"/>
  <c r="M583" i="16"/>
  <c r="N488" i="16"/>
  <c r="L533" i="16"/>
  <c r="K487" i="16"/>
  <c r="M591" i="16"/>
  <c r="N496" i="16"/>
  <c r="L541" i="16"/>
  <c r="K495" i="16"/>
  <c r="N504" i="16"/>
  <c r="L549" i="16"/>
  <c r="K503" i="16"/>
  <c r="N512" i="16"/>
  <c r="K511" i="16"/>
  <c r="N520" i="16"/>
  <c r="K519" i="16"/>
  <c r="N528" i="16"/>
  <c r="K527" i="16"/>
  <c r="N536" i="16"/>
  <c r="K535" i="16"/>
  <c r="N544" i="16"/>
  <c r="K559" i="16"/>
  <c r="K543" i="16"/>
  <c r="L597" i="16"/>
  <c r="K567" i="16"/>
  <c r="N552" i="16"/>
  <c r="K551" i="16"/>
  <c r="L609" i="16"/>
  <c r="L565" i="16"/>
  <c r="L616" i="16"/>
  <c r="M666" i="16"/>
  <c r="K574" i="16"/>
  <c r="K595" i="16"/>
  <c r="L581" i="16"/>
  <c r="L632" i="16"/>
  <c r="M682" i="16"/>
  <c r="K590" i="16"/>
  <c r="K611" i="16"/>
  <c r="M695" i="16"/>
  <c r="L645" i="16"/>
  <c r="K622" i="16"/>
  <c r="N609" i="16"/>
  <c r="M711" i="16"/>
  <c r="L661" i="16"/>
  <c r="K638" i="16"/>
  <c r="K621" i="16"/>
  <c r="N625" i="16"/>
  <c r="M727" i="16"/>
  <c r="K637" i="16"/>
  <c r="N641" i="16"/>
  <c r="M743" i="16"/>
  <c r="K653" i="16"/>
  <c r="L655" i="16"/>
  <c r="N657" i="16"/>
  <c r="M759" i="16"/>
  <c r="L716" i="16"/>
  <c r="K669" i="16"/>
  <c r="L671" i="16"/>
  <c r="N673" i="16"/>
  <c r="M775" i="16"/>
  <c r="L725" i="16"/>
  <c r="N680" i="16"/>
  <c r="L678" i="16"/>
  <c r="M778" i="16"/>
  <c r="L728" i="16"/>
  <c r="N683" i="16"/>
  <c r="K698" i="16"/>
  <c r="K685" i="16"/>
  <c r="M791" i="16"/>
  <c r="L741" i="16"/>
  <c r="N696" i="16"/>
  <c r="K708" i="16"/>
  <c r="L694" i="16"/>
  <c r="M794" i="16"/>
  <c r="L744" i="16"/>
  <c r="N699" i="16"/>
  <c r="K701" i="16"/>
  <c r="M705" i="16"/>
  <c r="M807" i="16"/>
  <c r="L757" i="16"/>
  <c r="N712" i="16"/>
  <c r="K727" i="16"/>
  <c r="L710" i="16"/>
  <c r="M810" i="16"/>
  <c r="L760" i="16"/>
  <c r="K730" i="16"/>
  <c r="N715" i="16"/>
  <c r="L715" i="16"/>
  <c r="L721" i="16"/>
  <c r="K723" i="16"/>
  <c r="L724" i="16"/>
  <c r="L742" i="16"/>
  <c r="L745" i="16"/>
  <c r="L746" i="16"/>
  <c r="K747" i="16"/>
  <c r="L748" i="16"/>
  <c r="L833" i="16"/>
  <c r="K803" i="16"/>
  <c r="N788" i="16"/>
  <c r="M883" i="16"/>
  <c r="M880" i="16"/>
  <c r="M902" i="16"/>
  <c r="L862" i="16"/>
  <c r="K832" i="16"/>
  <c r="N817" i="16"/>
  <c r="M912" i="16"/>
  <c r="N816" i="16"/>
  <c r="N815" i="16"/>
  <c r="N814" i="16"/>
  <c r="L941" i="16"/>
  <c r="L920" i="16"/>
  <c r="M934" i="16"/>
  <c r="M966" i="16"/>
  <c r="M998" i="16"/>
  <c r="N556" i="16"/>
  <c r="N564" i="16"/>
  <c r="K571" i="16"/>
  <c r="N572" i="16"/>
  <c r="K579" i="16"/>
  <c r="N580" i="16"/>
  <c r="K587" i="16"/>
  <c r="N588" i="16"/>
  <c r="N603" i="16"/>
  <c r="N611" i="16"/>
  <c r="N619" i="16"/>
  <c r="M722" i="16"/>
  <c r="L625" i="16"/>
  <c r="N627" i="16"/>
  <c r="M730" i="16"/>
  <c r="L633" i="16"/>
  <c r="N635" i="16"/>
  <c r="M738" i="16"/>
  <c r="L641" i="16"/>
  <c r="N643" i="16"/>
  <c r="M746" i="16"/>
  <c r="N651" i="16"/>
  <c r="M754" i="16"/>
  <c r="N659" i="16"/>
  <c r="M762" i="16"/>
  <c r="N667" i="16"/>
  <c r="M770" i="16"/>
  <c r="N675" i="16"/>
  <c r="M776" i="16"/>
  <c r="N681" i="16"/>
  <c r="M784" i="16"/>
  <c r="N689" i="16"/>
  <c r="M792" i="16"/>
  <c r="N697" i="16"/>
  <c r="M698" i="16"/>
  <c r="M800" i="16"/>
  <c r="N705" i="16"/>
  <c r="M706" i="16"/>
  <c r="M808" i="16"/>
  <c r="L758" i="16"/>
  <c r="K728" i="16"/>
  <c r="N713" i="16"/>
  <c r="M825" i="16"/>
  <c r="L775" i="16"/>
  <c r="N730" i="16"/>
  <c r="N729" i="16"/>
  <c r="M841" i="16"/>
  <c r="L791" i="16"/>
  <c r="K761" i="16"/>
  <c r="N746" i="16"/>
  <c r="N745" i="16"/>
  <c r="N792" i="16"/>
  <c r="N808" i="16"/>
  <c r="K913" i="16"/>
  <c r="N903" i="16"/>
  <c r="K918" i="16"/>
  <c r="L950" i="16"/>
  <c r="K925" i="16"/>
  <c r="N930" i="16"/>
  <c r="L976" i="16"/>
  <c r="K945" i="16"/>
  <c r="N931" i="16"/>
  <c r="M1025" i="16"/>
  <c r="K942" i="16"/>
  <c r="M1026" i="16"/>
  <c r="M1024" i="16"/>
  <c r="K943" i="16"/>
  <c r="L929" i="16"/>
  <c r="K930" i="16"/>
  <c r="N962" i="16"/>
  <c r="L1008" i="16"/>
  <c r="M1057" i="16"/>
  <c r="K977" i="16"/>
  <c r="N963" i="16"/>
  <c r="M1058" i="16"/>
  <c r="L961" i="16"/>
  <c r="K962" i="16"/>
  <c r="N994" i="16"/>
  <c r="M1090" i="16"/>
  <c r="L1040" i="16"/>
  <c r="K1009" i="16"/>
  <c r="N995" i="16"/>
  <c r="L1039" i="16"/>
  <c r="M1085" i="16"/>
  <c r="M992" i="16"/>
  <c r="L993" i="16"/>
  <c r="K994" i="16"/>
  <c r="K1016" i="16"/>
  <c r="K1018" i="16"/>
  <c r="L1077" i="16"/>
  <c r="M1127" i="16"/>
  <c r="N1032" i="16"/>
  <c r="K1047" i="16"/>
  <c r="M1125" i="16"/>
  <c r="K1194" i="16"/>
  <c r="L842" i="16"/>
  <c r="K812" i="16"/>
  <c r="N797" i="16"/>
  <c r="M898" i="16"/>
  <c r="L848" i="16"/>
  <c r="K818" i="16"/>
  <c r="N803" i="16"/>
  <c r="L858" i="16"/>
  <c r="K828" i="16"/>
  <c r="N813" i="16"/>
  <c r="M914" i="16"/>
  <c r="L864" i="16"/>
  <c r="K834" i="16"/>
  <c r="N819" i="16"/>
  <c r="M919" i="16"/>
  <c r="L869" i="16"/>
  <c r="K839" i="16"/>
  <c r="N824" i="16"/>
  <c r="L877" i="16"/>
  <c r="M927" i="16"/>
  <c r="K847" i="16"/>
  <c r="N832" i="16"/>
  <c r="M935" i="16"/>
  <c r="K855" i="16"/>
  <c r="N840" i="16"/>
  <c r="L885" i="16"/>
  <c r="M943" i="16"/>
  <c r="K863" i="16"/>
  <c r="N848" i="16"/>
  <c r="L893" i="16"/>
  <c r="M951" i="16"/>
  <c r="K871" i="16"/>
  <c r="N856" i="16"/>
  <c r="L901" i="16"/>
  <c r="M959" i="16"/>
  <c r="K879" i="16"/>
  <c r="N864" i="16"/>
  <c r="L909" i="16"/>
  <c r="M967" i="16"/>
  <c r="K887" i="16"/>
  <c r="N872" i="16"/>
  <c r="L917" i="16"/>
  <c r="K886" i="16"/>
  <c r="M975" i="16"/>
  <c r="K895" i="16"/>
  <c r="N880" i="16"/>
  <c r="L925" i="16"/>
  <c r="M900" i="16"/>
  <c r="M1052" i="16"/>
  <c r="L1002" i="16"/>
  <c r="K972" i="16"/>
  <c r="L955" i="16"/>
  <c r="N957" i="16"/>
  <c r="M1084" i="16"/>
  <c r="K1004" i="16"/>
  <c r="L987" i="16"/>
  <c r="M988" i="16"/>
  <c r="N989" i="16"/>
  <c r="L991" i="16"/>
  <c r="L1018" i="16"/>
  <c r="K1028" i="16"/>
  <c r="M1038" i="16"/>
  <c r="K1173" i="16"/>
  <c r="L1203" i="16"/>
  <c r="M1253" i="16"/>
  <c r="N1158" i="16"/>
  <c r="L1200" i="16"/>
  <c r="M1251" i="16"/>
  <c r="N1157" i="16"/>
  <c r="N820" i="16"/>
  <c r="M1005" i="16"/>
  <c r="L954" i="16"/>
  <c r="N910" i="16"/>
  <c r="L1000" i="16"/>
  <c r="M1049" i="16"/>
  <c r="K969" i="16"/>
  <c r="M1050" i="16"/>
  <c r="K970" i="16"/>
  <c r="L999" i="16"/>
  <c r="K966" i="16"/>
  <c r="L953" i="16"/>
  <c r="N955" i="16"/>
  <c r="M1082" i="16"/>
  <c r="L1032" i="16"/>
  <c r="K1001" i="16"/>
  <c r="K1002" i="16"/>
  <c r="M1081" i="16"/>
  <c r="L1031" i="16"/>
  <c r="K998" i="16"/>
  <c r="M984" i="16"/>
  <c r="N987" i="16"/>
  <c r="N1029" i="16"/>
  <c r="L1074" i="16"/>
  <c r="M1124" i="16"/>
  <c r="M1122" i="16"/>
  <c r="L1072" i="16"/>
  <c r="K1041" i="16"/>
  <c r="K1042" i="16"/>
  <c r="L1073" i="16"/>
  <c r="L1069" i="16"/>
  <c r="M1112" i="16"/>
  <c r="L1063" i="16"/>
  <c r="K1036" i="16"/>
  <c r="L1184" i="16"/>
  <c r="K1199" i="16"/>
  <c r="L838" i="16"/>
  <c r="K808" i="16"/>
  <c r="N793" i="16"/>
  <c r="L839" i="16"/>
  <c r="K809" i="16"/>
  <c r="M889" i="16"/>
  <c r="N794" i="16"/>
  <c r="L854" i="16"/>
  <c r="K824" i="16"/>
  <c r="N809" i="16"/>
  <c r="L855" i="16"/>
  <c r="K825" i="16"/>
  <c r="M905" i="16"/>
  <c r="N810" i="16"/>
  <c r="N821" i="16"/>
  <c r="L871" i="16"/>
  <c r="K841" i="16"/>
  <c r="M921" i="16"/>
  <c r="N826" i="16"/>
  <c r="L879" i="16"/>
  <c r="K849" i="16"/>
  <c r="M929" i="16"/>
  <c r="N834" i="16"/>
  <c r="L887" i="16"/>
  <c r="K857" i="16"/>
  <c r="M937" i="16"/>
  <c r="N842" i="16"/>
  <c r="L895" i="16"/>
  <c r="K865" i="16"/>
  <c r="M945" i="16"/>
  <c r="N850" i="16"/>
  <c r="L903" i="16"/>
  <c r="K873" i="16"/>
  <c r="M953" i="16"/>
  <c r="N858" i="16"/>
  <c r="K881" i="16"/>
  <c r="L911" i="16"/>
  <c r="K880" i="16"/>
  <c r="M961" i="16"/>
  <c r="N866" i="16"/>
  <c r="K889" i="16"/>
  <c r="L919" i="16"/>
  <c r="M969" i="16"/>
  <c r="N874" i="16"/>
  <c r="K897" i="16"/>
  <c r="N882" i="16"/>
  <c r="K896" i="16"/>
  <c r="M977" i="16"/>
  <c r="L957" i="16"/>
  <c r="K963" i="16"/>
  <c r="M1045" i="16"/>
  <c r="K965" i="16"/>
  <c r="L995" i="16"/>
  <c r="N949" i="16"/>
  <c r="M950" i="16"/>
  <c r="M1075" i="16"/>
  <c r="K997" i="16"/>
  <c r="M1077" i="16"/>
  <c r="N981" i="16"/>
  <c r="M982" i="16"/>
  <c r="N1014" i="16"/>
  <c r="L1059" i="16"/>
  <c r="K1029" i="16"/>
  <c r="M1109" i="16"/>
  <c r="L1057" i="16"/>
  <c r="K1024" i="16"/>
  <c r="L1025" i="16"/>
  <c r="L1027" i="16"/>
  <c r="L1071" i="16"/>
  <c r="L1139" i="16"/>
  <c r="K1109" i="16"/>
  <c r="M1189" i="16"/>
  <c r="N1094" i="16"/>
  <c r="M1187" i="16"/>
  <c r="N1093" i="16"/>
  <c r="M1188" i="16"/>
  <c r="M1128" i="16"/>
  <c r="M1289" i="16"/>
  <c r="N1194" i="16"/>
  <c r="K1209" i="16"/>
  <c r="L1239" i="16"/>
  <c r="N1193" i="16"/>
  <c r="K1207" i="16"/>
  <c r="L1227" i="16"/>
  <c r="M1284" i="16"/>
  <c r="K1200" i="16"/>
  <c r="N1192" i="16"/>
  <c r="M1280" i="16"/>
  <c r="L1231" i="16"/>
  <c r="K1204" i="16"/>
  <c r="K1196" i="16"/>
  <c r="K1202" i="16"/>
  <c r="K1195" i="16"/>
  <c r="M1272" i="16"/>
  <c r="K1208" i="16"/>
  <c r="K1198" i="16"/>
  <c r="M1267" i="16"/>
  <c r="N560" i="16"/>
  <c r="N568" i="16"/>
  <c r="K575" i="16"/>
  <c r="N576" i="16"/>
  <c r="K583" i="16"/>
  <c r="N584" i="16"/>
  <c r="K591" i="16"/>
  <c r="N592" i="16"/>
  <c r="N599" i="16"/>
  <c r="L605" i="16"/>
  <c r="N607" i="16"/>
  <c r="L613" i="16"/>
  <c r="N615" i="16"/>
  <c r="L621" i="16"/>
  <c r="N623" i="16"/>
  <c r="M726" i="16"/>
  <c r="L629" i="16"/>
  <c r="N631" i="16"/>
  <c r="M734" i="16"/>
  <c r="L637" i="16"/>
  <c r="N639" i="16"/>
  <c r="M742" i="16"/>
  <c r="N647" i="16"/>
  <c r="M750" i="16"/>
  <c r="N655" i="16"/>
  <c r="M758" i="16"/>
  <c r="N663" i="16"/>
  <c r="M766" i="16"/>
  <c r="N671" i="16"/>
  <c r="M774" i="16"/>
  <c r="N679" i="16"/>
  <c r="L679" i="16"/>
  <c r="M780" i="16"/>
  <c r="N685" i="16"/>
  <c r="L687" i="16"/>
  <c r="M788" i="16"/>
  <c r="N693" i="16"/>
  <c r="M694" i="16"/>
  <c r="L695" i="16"/>
  <c r="K696" i="16"/>
  <c r="M796" i="16"/>
  <c r="N701" i="16"/>
  <c r="M702" i="16"/>
  <c r="L703" i="16"/>
  <c r="K704" i="16"/>
  <c r="M804" i="16"/>
  <c r="N709" i="16"/>
  <c r="K724" i="16"/>
  <c r="M710" i="16"/>
  <c r="L711" i="16"/>
  <c r="L712" i="16"/>
  <c r="M713" i="16"/>
  <c r="L720" i="16"/>
  <c r="M833" i="16"/>
  <c r="L783" i="16"/>
  <c r="N738" i="16"/>
  <c r="N737" i="16"/>
  <c r="M849" i="16"/>
  <c r="L799" i="16"/>
  <c r="K769" i="16"/>
  <c r="N754" i="16"/>
  <c r="N753" i="16"/>
  <c r="N790" i="16"/>
  <c r="N806" i="16"/>
  <c r="N887" i="16"/>
  <c r="K902" i="16"/>
  <c r="L934" i="16"/>
  <c r="M904" i="16"/>
  <c r="M908" i="16"/>
  <c r="K909" i="16"/>
  <c r="M1014" i="16"/>
  <c r="N919" i="16"/>
  <c r="K934" i="16"/>
  <c r="K936" i="16"/>
  <c r="L966" i="16"/>
  <c r="M1016" i="16"/>
  <c r="K935" i="16"/>
  <c r="N946" i="16"/>
  <c r="L992" i="16"/>
  <c r="K961" i="16"/>
  <c r="N947" i="16"/>
  <c r="M1041" i="16"/>
  <c r="M1042" i="16"/>
  <c r="M944" i="16"/>
  <c r="L945" i="16"/>
  <c r="K946" i="16"/>
  <c r="L948" i="16"/>
  <c r="N950" i="16"/>
  <c r="N978" i="16"/>
  <c r="M1073" i="16"/>
  <c r="L1024" i="16"/>
  <c r="K993" i="16"/>
  <c r="M1074" i="16"/>
  <c r="N979" i="16"/>
  <c r="L1023" i="16"/>
  <c r="M1072" i="16"/>
  <c r="M976" i="16"/>
  <c r="K978" i="16"/>
  <c r="L980" i="16"/>
  <c r="N982" i="16"/>
  <c r="M1104" i="16"/>
  <c r="N1010" i="16"/>
  <c r="M1105" i="16"/>
  <c r="M1106" i="16"/>
  <c r="L1056" i="16"/>
  <c r="K1025" i="16"/>
  <c r="K1026" i="16"/>
  <c r="N1011" i="16"/>
  <c r="L1055" i="16"/>
  <c r="L1054" i="16"/>
  <c r="L1053" i="16"/>
  <c r="M1008" i="16"/>
  <c r="K1010" i="16"/>
  <c r="L1012" i="16"/>
  <c r="K1032" i="16"/>
  <c r="L1033" i="16"/>
  <c r="K1034" i="16"/>
  <c r="L1093" i="16"/>
  <c r="M1143" i="16"/>
  <c r="N1048" i="16"/>
  <c r="K1063" i="16"/>
  <c r="L1062" i="16"/>
  <c r="N557" i="16"/>
  <c r="N565" i="16"/>
  <c r="K572" i="16"/>
  <c r="N573" i="16"/>
  <c r="K580" i="16"/>
  <c r="N581" i="16"/>
  <c r="K588" i="16"/>
  <c r="N589" i="16"/>
  <c r="M721" i="16"/>
  <c r="N626" i="16"/>
  <c r="M729" i="16"/>
  <c r="N634" i="16"/>
  <c r="M737" i="16"/>
  <c r="N642" i="16"/>
  <c r="M745" i="16"/>
  <c r="N650" i="16"/>
  <c r="M753" i="16"/>
  <c r="N658" i="16"/>
  <c r="M761" i="16"/>
  <c r="N666" i="16"/>
  <c r="M769" i="16"/>
  <c r="L672" i="16"/>
  <c r="N674" i="16"/>
  <c r="L680" i="16"/>
  <c r="K681" i="16"/>
  <c r="M781" i="16"/>
  <c r="L731" i="16"/>
  <c r="N686" i="16"/>
  <c r="L688" i="16"/>
  <c r="K689" i="16"/>
  <c r="M789" i="16"/>
  <c r="L739" i="16"/>
  <c r="N694" i="16"/>
  <c r="L696" i="16"/>
  <c r="M797" i="16"/>
  <c r="L747" i="16"/>
  <c r="N702" i="16"/>
  <c r="L704" i="16"/>
  <c r="M805" i="16"/>
  <c r="L755" i="16"/>
  <c r="K725" i="16"/>
  <c r="N710" i="16"/>
  <c r="L719" i="16"/>
  <c r="M835" i="16"/>
  <c r="L785" i="16"/>
  <c r="N739" i="16"/>
  <c r="K743" i="16"/>
  <c r="M851" i="16"/>
  <c r="L801" i="16"/>
  <c r="N756" i="16"/>
  <c r="M855" i="16"/>
  <c r="L805" i="16"/>
  <c r="N760" i="16"/>
  <c r="M863" i="16"/>
  <c r="L813" i="16"/>
  <c r="N768" i="16"/>
  <c r="M871" i="16"/>
  <c r="L821" i="16"/>
  <c r="K791" i="16"/>
  <c r="N776" i="16"/>
  <c r="M879" i="16"/>
  <c r="L829" i="16"/>
  <c r="K799" i="16"/>
  <c r="N784" i="16"/>
  <c r="M890" i="16"/>
  <c r="L840" i="16"/>
  <c r="K810" i="16"/>
  <c r="N795" i="16"/>
  <c r="L850" i="16"/>
  <c r="K820" i="16"/>
  <c r="N805" i="16"/>
  <c r="M906" i="16"/>
  <c r="L856" i="16"/>
  <c r="K826" i="16"/>
  <c r="N811" i="16"/>
  <c r="L866" i="16"/>
  <c r="K836" i="16"/>
  <c r="N823" i="16"/>
  <c r="N831" i="16"/>
  <c r="N839" i="16"/>
  <c r="N847" i="16"/>
  <c r="N855" i="16"/>
  <c r="N863" i="16"/>
  <c r="N871" i="16"/>
  <c r="N879" i="16"/>
  <c r="M884" i="16"/>
  <c r="K905" i="16"/>
  <c r="N907" i="16"/>
  <c r="M916" i="16"/>
  <c r="K917" i="16"/>
  <c r="M1017" i="16"/>
  <c r="M1036" i="16"/>
  <c r="L986" i="16"/>
  <c r="K956" i="16"/>
  <c r="L939" i="16"/>
  <c r="N941" i="16"/>
  <c r="L943" i="16"/>
  <c r="N945" i="16"/>
  <c r="M1068" i="16"/>
  <c r="K988" i="16"/>
  <c r="L971" i="16"/>
  <c r="N973" i="16"/>
  <c r="L975" i="16"/>
  <c r="N977" i="16"/>
  <c r="M980" i="16"/>
  <c r="L1050" i="16"/>
  <c r="M1100" i="16"/>
  <c r="L1049" i="16"/>
  <c r="K1019" i="16"/>
  <c r="L1003" i="16"/>
  <c r="M1004" i="16"/>
  <c r="N1005" i="16"/>
  <c r="L1007" i="16"/>
  <c r="N1009" i="16"/>
  <c r="M1012" i="16"/>
  <c r="M1022" i="16"/>
  <c r="L1034" i="16"/>
  <c r="K1044" i="16"/>
  <c r="N562" i="16"/>
  <c r="N570" i="16"/>
  <c r="N578" i="16"/>
  <c r="M724" i="16"/>
  <c r="N629" i="16"/>
  <c r="M732" i="16"/>
  <c r="N637" i="16"/>
  <c r="M740" i="16"/>
  <c r="N645" i="16"/>
  <c r="K646" i="16"/>
  <c r="M748" i="16"/>
  <c r="N653" i="16"/>
  <c r="K654" i="16"/>
  <c r="M756" i="16"/>
  <c r="N661" i="16"/>
  <c r="K662" i="16"/>
  <c r="M764" i="16"/>
  <c r="N669" i="16"/>
  <c r="K670" i="16"/>
  <c r="M772" i="16"/>
  <c r="N677" i="16"/>
  <c r="K682" i="16"/>
  <c r="M782" i="16"/>
  <c r="N687" i="16"/>
  <c r="K690" i="16"/>
  <c r="M790" i="16"/>
  <c r="N695" i="16"/>
  <c r="M798" i="16"/>
  <c r="N703" i="16"/>
  <c r="M806" i="16"/>
  <c r="L756" i="16"/>
  <c r="N711" i="16"/>
  <c r="K717" i="16"/>
  <c r="M823" i="16"/>
  <c r="L773" i="16"/>
  <c r="N728" i="16"/>
  <c r="M830" i="16"/>
  <c r="L780" i="16"/>
  <c r="N734" i="16"/>
  <c r="L734" i="16"/>
  <c r="M839" i="16"/>
  <c r="L789" i="16"/>
  <c r="N744" i="16"/>
  <c r="K745" i="16"/>
  <c r="M846" i="16"/>
  <c r="L796" i="16"/>
  <c r="N750" i="16"/>
  <c r="L750" i="16"/>
  <c r="K764" i="16"/>
  <c r="K772" i="16"/>
  <c r="K780" i="16"/>
  <c r="N791" i="16"/>
  <c r="N807" i="16"/>
  <c r="L874" i="16"/>
  <c r="K844" i="16"/>
  <c r="M923" i="16"/>
  <c r="L882" i="16"/>
  <c r="K852" i="16"/>
  <c r="L890" i="16"/>
  <c r="K860" i="16"/>
  <c r="L898" i="16"/>
  <c r="K868" i="16"/>
  <c r="L906" i="16"/>
  <c r="K876" i="16"/>
  <c r="K884" i="16"/>
  <c r="L914" i="16"/>
  <c r="K892" i="16"/>
  <c r="L922" i="16"/>
  <c r="N881" i="16"/>
  <c r="M886" i="16"/>
  <c r="K888" i="16"/>
  <c r="M989" i="16"/>
  <c r="N894" i="16"/>
  <c r="M918" i="16"/>
  <c r="K920" i="16"/>
  <c r="M1021" i="16"/>
  <c r="L970" i="16"/>
  <c r="K941" i="16"/>
  <c r="N926" i="16"/>
  <c r="K940" i="16"/>
  <c r="N938" i="16"/>
  <c r="L984" i="16"/>
  <c r="K953" i="16"/>
  <c r="K954" i="16"/>
  <c r="L983" i="16"/>
  <c r="M1034" i="16"/>
  <c r="M1033" i="16"/>
  <c r="K950" i="16"/>
  <c r="M936" i="16"/>
  <c r="L937" i="16"/>
  <c r="N939" i="16"/>
  <c r="M1062" i="16"/>
  <c r="N970" i="16"/>
  <c r="M1065" i="16"/>
  <c r="L1016" i="16"/>
  <c r="K985" i="16"/>
  <c r="M1066" i="16"/>
  <c r="K986" i="16"/>
  <c r="M1063" i="16"/>
  <c r="L1015" i="16"/>
  <c r="K982" i="16"/>
  <c r="M968" i="16"/>
  <c r="L969" i="16"/>
  <c r="N971" i="16"/>
  <c r="N1002" i="16"/>
  <c r="M1097" i="16"/>
  <c r="M1098" i="16"/>
  <c r="L1048" i="16"/>
  <c r="K1017" i="16"/>
  <c r="M1096" i="16"/>
  <c r="L1047" i="16"/>
  <c r="M1000" i="16"/>
  <c r="L1001" i="16"/>
  <c r="N1003" i="16"/>
  <c r="K1020" i="16"/>
  <c r="L1090" i="16"/>
  <c r="N1045" i="16"/>
  <c r="M1140" i="16"/>
  <c r="K1059" i="16"/>
  <c r="M1138" i="16"/>
  <c r="K1060" i="16"/>
  <c r="K1048" i="16"/>
  <c r="M1136" i="16"/>
  <c r="K1054" i="16"/>
  <c r="K1043" i="16"/>
  <c r="K1052" i="16"/>
  <c r="L1151" i="16"/>
  <c r="K1121" i="16"/>
  <c r="N1106" i="16"/>
  <c r="N1105" i="16"/>
  <c r="M1201" i="16"/>
  <c r="M811" i="16"/>
  <c r="L761" i="16"/>
  <c r="M812" i="16"/>
  <c r="L762" i="16"/>
  <c r="M813" i="16"/>
  <c r="L763" i="16"/>
  <c r="M814" i="16"/>
  <c r="L764" i="16"/>
  <c r="M815" i="16"/>
  <c r="L765" i="16"/>
  <c r="M816" i="16"/>
  <c r="L766" i="16"/>
  <c r="M817" i="16"/>
  <c r="L767" i="16"/>
  <c r="M818" i="16"/>
  <c r="L768" i="16"/>
  <c r="M819" i="16"/>
  <c r="L769" i="16"/>
  <c r="M820" i="16"/>
  <c r="L770" i="16"/>
  <c r="N722" i="16"/>
  <c r="M828" i="16"/>
  <c r="L778" i="16"/>
  <c r="K732" i="16"/>
  <c r="M836" i="16"/>
  <c r="L786" i="16"/>
  <c r="K740" i="16"/>
  <c r="M844" i="16"/>
  <c r="L794" i="16"/>
  <c r="K748" i="16"/>
  <c r="M852" i="16"/>
  <c r="L802" i="16"/>
  <c r="M854" i="16"/>
  <c r="L804" i="16"/>
  <c r="N758" i="16"/>
  <c r="M858" i="16"/>
  <c r="L808" i="16"/>
  <c r="N762" i="16"/>
  <c r="M862" i="16"/>
  <c r="L812" i="16"/>
  <c r="N766" i="16"/>
  <c r="M866" i="16"/>
  <c r="L816" i="16"/>
  <c r="K786" i="16"/>
  <c r="N770" i="16"/>
  <c r="M870" i="16"/>
  <c r="L820" i="16"/>
  <c r="K790" i="16"/>
  <c r="N774" i="16"/>
  <c r="M874" i="16"/>
  <c r="L824" i="16"/>
  <c r="K794" i="16"/>
  <c r="N778" i="16"/>
  <c r="M878" i="16"/>
  <c r="L828" i="16"/>
  <c r="K798" i="16"/>
  <c r="N782" i="16"/>
  <c r="M882" i="16"/>
  <c r="L832" i="16"/>
  <c r="K802" i="16"/>
  <c r="L841" i="16"/>
  <c r="K811" i="16"/>
  <c r="L849" i="16"/>
  <c r="K819" i="16"/>
  <c r="L857" i="16"/>
  <c r="K827" i="16"/>
  <c r="L865" i="16"/>
  <c r="K835" i="16"/>
  <c r="M922" i="16"/>
  <c r="L872" i="16"/>
  <c r="K842" i="16"/>
  <c r="M930" i="16"/>
  <c r="K850" i="16"/>
  <c r="M938" i="16"/>
  <c r="K858" i="16"/>
  <c r="M946" i="16"/>
  <c r="K866" i="16"/>
  <c r="M954" i="16"/>
  <c r="K874" i="16"/>
  <c r="M962" i="16"/>
  <c r="M970" i="16"/>
  <c r="L928" i="16"/>
  <c r="M978" i="16"/>
  <c r="M987" i="16"/>
  <c r="M891" i="16"/>
  <c r="L944" i="16"/>
  <c r="M994" i="16"/>
  <c r="M1003" i="16"/>
  <c r="M907" i="16"/>
  <c r="L960" i="16"/>
  <c r="M1010" i="16"/>
  <c r="K929" i="16"/>
  <c r="K939" i="16"/>
  <c r="K927" i="16"/>
  <c r="L981" i="16"/>
  <c r="N943" i="16"/>
  <c r="K960" i="16"/>
  <c r="L990" i="16"/>
  <c r="L997" i="16"/>
  <c r="N959" i="16"/>
  <c r="K976" i="16"/>
  <c r="L1006" i="16"/>
  <c r="K959" i="16"/>
  <c r="L1013" i="16"/>
  <c r="N975" i="16"/>
  <c r="L1022" i="16"/>
  <c r="K992" i="16"/>
  <c r="K975" i="16"/>
  <c r="L1029" i="16"/>
  <c r="N991" i="16"/>
  <c r="L1038" i="16"/>
  <c r="K1008" i="16"/>
  <c r="K991" i="16"/>
  <c r="M993" i="16"/>
  <c r="K1022" i="16"/>
  <c r="K1007" i="16"/>
  <c r="M1009" i="16"/>
  <c r="N1025" i="16"/>
  <c r="L1076" i="16"/>
  <c r="N1031" i="16"/>
  <c r="K1046" i="16"/>
  <c r="M1126" i="16"/>
  <c r="L1086" i="16"/>
  <c r="N1041" i="16"/>
  <c r="M1040" i="16"/>
  <c r="L1092" i="16"/>
  <c r="N1047" i="16"/>
  <c r="M1142" i="16"/>
  <c r="K1053" i="16"/>
  <c r="M1056" i="16"/>
  <c r="M1071" i="16"/>
  <c r="L1127" i="16"/>
  <c r="K1097" i="16"/>
  <c r="N1081" i="16"/>
  <c r="M1177" i="16"/>
  <c r="M1172" i="16"/>
  <c r="M1164" i="16"/>
  <c r="K1082" i="16"/>
  <c r="M1169" i="16"/>
  <c r="M1161" i="16"/>
  <c r="M1156" i="16"/>
  <c r="M1153" i="16"/>
  <c r="M1148" i="16"/>
  <c r="N1080" i="16"/>
  <c r="M1166" i="16"/>
  <c r="M1158" i="16"/>
  <c r="M1150" i="16"/>
  <c r="K1078" i="16"/>
  <c r="M1176" i="16"/>
  <c r="M1171" i="16"/>
  <c r="M1163" i="16"/>
  <c r="M1173" i="16"/>
  <c r="M1165" i="16"/>
  <c r="M1175" i="16"/>
  <c r="M1170" i="16"/>
  <c r="M1162" i="16"/>
  <c r="M1154" i="16"/>
  <c r="M1146" i="16"/>
  <c r="L1128" i="16"/>
  <c r="M1178" i="16"/>
  <c r="K1098" i="16"/>
  <c r="N1083" i="16"/>
  <c r="M1088" i="16"/>
  <c r="M1101" i="16"/>
  <c r="L1163" i="16"/>
  <c r="K1133" i="16"/>
  <c r="N1118" i="16"/>
  <c r="M1213" i="16"/>
  <c r="K1145" i="16"/>
  <c r="M1225" i="16"/>
  <c r="N1130" i="16"/>
  <c r="N1129" i="16"/>
  <c r="M1224" i="16"/>
  <c r="M1223" i="16"/>
  <c r="M1152" i="16"/>
  <c r="M1167" i="16"/>
  <c r="M1321" i="16"/>
  <c r="N1226" i="16"/>
  <c r="K1241" i="16"/>
  <c r="N1225" i="16"/>
  <c r="K1238" i="16"/>
  <c r="L1271" i="16"/>
  <c r="K1239" i="16"/>
  <c r="N1224" i="16"/>
  <c r="K1240" i="16"/>
  <c r="L1263" i="16"/>
  <c r="L1135" i="16"/>
  <c r="K1105" i="16"/>
  <c r="M1185" i="16"/>
  <c r="N1090" i="16"/>
  <c r="N1089" i="16"/>
  <c r="K1157" i="16"/>
  <c r="L1187" i="16"/>
  <c r="N1142" i="16"/>
  <c r="M1237" i="16"/>
  <c r="M1235" i="16"/>
  <c r="K1169" i="16"/>
  <c r="M1249" i="16"/>
  <c r="N1154" i="16"/>
  <c r="N1153" i="16"/>
  <c r="M1248" i="16"/>
  <c r="L1199" i="16"/>
  <c r="M1329" i="16"/>
  <c r="N1234" i="16"/>
  <c r="K1249" i="16"/>
  <c r="L1279" i="16"/>
  <c r="N1233" i="16"/>
  <c r="N1232" i="16"/>
  <c r="K1246" i="16"/>
  <c r="K1248" i="16"/>
  <c r="K1243" i="16"/>
  <c r="K1247" i="16"/>
  <c r="K1234" i="16"/>
  <c r="L1130" i="16"/>
  <c r="K1100" i="16"/>
  <c r="N1084" i="16"/>
  <c r="M1180" i="16"/>
  <c r="M1179" i="16"/>
  <c r="L1147" i="16"/>
  <c r="K1117" i="16"/>
  <c r="N1102" i="16"/>
  <c r="M1197" i="16"/>
  <c r="L1159" i="16"/>
  <c r="K1129" i="16"/>
  <c r="N1114" i="16"/>
  <c r="M1209" i="16"/>
  <c r="N1113" i="16"/>
  <c r="M1208" i="16"/>
  <c r="M1149" i="16"/>
  <c r="K1081" i="16"/>
  <c r="N1082" i="16"/>
  <c r="L1132" i="16"/>
  <c r="M1182" i="16"/>
  <c r="K1102" i="16"/>
  <c r="N1087" i="16"/>
  <c r="N1086" i="16"/>
  <c r="M1181" i="16"/>
  <c r="N1085" i="16"/>
  <c r="L1171" i="16"/>
  <c r="K1141" i="16"/>
  <c r="M1221" i="16"/>
  <c r="N1126" i="16"/>
  <c r="M1219" i="16"/>
  <c r="K1153" i="16"/>
  <c r="N1138" i="16"/>
  <c r="M1233" i="16"/>
  <c r="N1137" i="16"/>
  <c r="L1183" i="16"/>
  <c r="M1160" i="16"/>
  <c r="L1175" i="16"/>
  <c r="M1212" i="16"/>
  <c r="M1216" i="16"/>
  <c r="N716" i="16"/>
  <c r="N717" i="16"/>
  <c r="N718" i="16"/>
  <c r="N719" i="16"/>
  <c r="N720" i="16"/>
  <c r="M824" i="16"/>
  <c r="L774" i="16"/>
  <c r="M832" i="16"/>
  <c r="L782" i="16"/>
  <c r="K736" i="16"/>
  <c r="M840" i="16"/>
  <c r="L790" i="16"/>
  <c r="K744" i="16"/>
  <c r="M848" i="16"/>
  <c r="L798" i="16"/>
  <c r="K752" i="16"/>
  <c r="M856" i="16"/>
  <c r="L806" i="16"/>
  <c r="M860" i="16"/>
  <c r="L810" i="16"/>
  <c r="M864" i="16"/>
  <c r="L814" i="16"/>
  <c r="M868" i="16"/>
  <c r="L818" i="16"/>
  <c r="K788" i="16"/>
  <c r="M872" i="16"/>
  <c r="L822" i="16"/>
  <c r="K792" i="16"/>
  <c r="M876" i="16"/>
  <c r="L826" i="16"/>
  <c r="K796" i="16"/>
  <c r="L830" i="16"/>
  <c r="K800" i="16"/>
  <c r="L834" i="16"/>
  <c r="K804" i="16"/>
  <c r="M887" i="16"/>
  <c r="L837" i="16"/>
  <c r="K807" i="16"/>
  <c r="N789" i="16"/>
  <c r="M895" i="16"/>
  <c r="L845" i="16"/>
  <c r="K815" i="16"/>
  <c r="M903" i="16"/>
  <c r="L853" i="16"/>
  <c r="K823" i="16"/>
  <c r="M911" i="16"/>
  <c r="L861" i="16"/>
  <c r="K831" i="16"/>
  <c r="L868" i="16"/>
  <c r="K838" i="16"/>
  <c r="N822" i="16"/>
  <c r="L876" i="16"/>
  <c r="K846" i="16"/>
  <c r="L884" i="16"/>
  <c r="K854" i="16"/>
  <c r="L892" i="16"/>
  <c r="K862" i="16"/>
  <c r="L900" i="16"/>
  <c r="K870" i="16"/>
  <c r="L908" i="16"/>
  <c r="K878" i="16"/>
  <c r="L916" i="16"/>
  <c r="L924" i="16"/>
  <c r="M979" i="16"/>
  <c r="L936" i="16"/>
  <c r="M986" i="16"/>
  <c r="K894" i="16"/>
  <c r="M995" i="16"/>
  <c r="M899" i="16"/>
  <c r="L952" i="16"/>
  <c r="M1002" i="16"/>
  <c r="K910" i="16"/>
  <c r="K931" i="16"/>
  <c r="M915" i="16"/>
  <c r="L968" i="16"/>
  <c r="K937" i="16"/>
  <c r="K926" i="16"/>
  <c r="N935" i="16"/>
  <c r="K952" i="16"/>
  <c r="L982" i="16"/>
  <c r="L989" i="16"/>
  <c r="N951" i="16"/>
  <c r="K968" i="16"/>
  <c r="L998" i="16"/>
  <c r="K951" i="16"/>
  <c r="L1005" i="16"/>
  <c r="K958" i="16"/>
  <c r="N967" i="16"/>
  <c r="L1014" i="16"/>
  <c r="K984" i="16"/>
  <c r="K967" i="16"/>
  <c r="L1021" i="16"/>
  <c r="K974" i="16"/>
  <c r="L1028" i="16"/>
  <c r="M1080" i="16"/>
  <c r="L1030" i="16"/>
  <c r="K1000" i="16"/>
  <c r="K983" i="16"/>
  <c r="M985" i="16"/>
  <c r="K990" i="16"/>
  <c r="K1014" i="16"/>
  <c r="L1046" i="16"/>
  <c r="K999" i="16"/>
  <c r="M1001" i="16"/>
  <c r="K1006" i="16"/>
  <c r="M1110" i="16"/>
  <c r="M1018" i="16"/>
  <c r="N1023" i="16"/>
  <c r="K1038" i="16"/>
  <c r="M1118" i="16"/>
  <c r="L1068" i="16"/>
  <c r="L1078" i="16"/>
  <c r="N1033" i="16"/>
  <c r="M1032" i="16"/>
  <c r="L1084" i="16"/>
  <c r="N1039" i="16"/>
  <c r="M1134" i="16"/>
  <c r="L1094" i="16"/>
  <c r="N1049" i="16"/>
  <c r="M1048" i="16"/>
  <c r="M1054" i="16"/>
  <c r="K1061" i="16"/>
  <c r="M1064" i="16"/>
  <c r="L1070" i="16"/>
  <c r="L1143" i="16"/>
  <c r="K1113" i="16"/>
  <c r="M1193" i="16"/>
  <c r="N1098" i="16"/>
  <c r="N1097" i="16"/>
  <c r="M1120" i="16"/>
  <c r="M1133" i="16"/>
  <c r="K1165" i="16"/>
  <c r="L1195" i="16"/>
  <c r="N1150" i="16"/>
  <c r="M1245" i="16"/>
  <c r="M1244" i="16"/>
  <c r="K1177" i="16"/>
  <c r="L1207" i="16"/>
  <c r="M1257" i="16"/>
  <c r="N1161" i="16"/>
  <c r="M1256" i="16"/>
  <c r="M1255" i="16"/>
  <c r="N1162" i="16"/>
  <c r="M1261" i="16"/>
  <c r="M1229" i="16"/>
  <c r="M821" i="16"/>
  <c r="L771" i="16"/>
  <c r="N723" i="16"/>
  <c r="M829" i="16"/>
  <c r="L779" i="16"/>
  <c r="K733" i="16"/>
  <c r="M837" i="16"/>
  <c r="L787" i="16"/>
  <c r="K741" i="16"/>
  <c r="M845" i="16"/>
  <c r="L795" i="16"/>
  <c r="K749" i="16"/>
  <c r="M853" i="16"/>
  <c r="L803" i="16"/>
  <c r="K757" i="16"/>
  <c r="K765" i="16"/>
  <c r="K773" i="16"/>
  <c r="K777" i="16"/>
  <c r="K781" i="16"/>
  <c r="K785" i="16"/>
  <c r="L836" i="16"/>
  <c r="K806" i="16"/>
  <c r="L844" i="16"/>
  <c r="K814" i="16"/>
  <c r="N796" i="16"/>
  <c r="L852" i="16"/>
  <c r="K822" i="16"/>
  <c r="N804" i="16"/>
  <c r="L860" i="16"/>
  <c r="K830" i="16"/>
  <c r="N812" i="16"/>
  <c r="L873" i="16"/>
  <c r="K843" i="16"/>
  <c r="N827" i="16"/>
  <c r="K851" i="16"/>
  <c r="M931" i="16"/>
  <c r="N835" i="16"/>
  <c r="K859" i="16"/>
  <c r="M939" i="16"/>
  <c r="N843" i="16"/>
  <c r="K867" i="16"/>
  <c r="M947" i="16"/>
  <c r="N851" i="16"/>
  <c r="K875" i="16"/>
  <c r="M955" i="16"/>
  <c r="N859" i="16"/>
  <c r="M963" i="16"/>
  <c r="K883" i="16"/>
  <c r="N867" i="16"/>
  <c r="M971" i="16"/>
  <c r="K891" i="16"/>
  <c r="N875" i="16"/>
  <c r="M981" i="16"/>
  <c r="N883" i="16"/>
  <c r="M894" i="16"/>
  <c r="M997" i="16"/>
  <c r="L946" i="16"/>
  <c r="N899" i="16"/>
  <c r="M910" i="16"/>
  <c r="K912" i="16"/>
  <c r="M1013" i="16"/>
  <c r="L962" i="16"/>
  <c r="K933" i="16"/>
  <c r="N915" i="16"/>
  <c r="M926" i="16"/>
  <c r="L931" i="16"/>
  <c r="L935" i="16"/>
  <c r="N937" i="16"/>
  <c r="M1037" i="16"/>
  <c r="K957" i="16"/>
  <c r="M942" i="16"/>
  <c r="L947" i="16"/>
  <c r="L951" i="16"/>
  <c r="N953" i="16"/>
  <c r="M1053" i="16"/>
  <c r="K973" i="16"/>
  <c r="M958" i="16"/>
  <c r="L963" i="16"/>
  <c r="L967" i="16"/>
  <c r="N969" i="16"/>
  <c r="M1069" i="16"/>
  <c r="K989" i="16"/>
  <c r="M974" i="16"/>
  <c r="N985" i="16"/>
  <c r="K1005" i="16"/>
  <c r="M990" i="16"/>
  <c r="N1001" i="16"/>
  <c r="L1051" i="16"/>
  <c r="K1021" i="16"/>
  <c r="M1006" i="16"/>
  <c r="K1035" i="16"/>
  <c r="L1061" i="16"/>
  <c r="L1065" i="16"/>
  <c r="M1070" i="16"/>
  <c r="L1155" i="16"/>
  <c r="K1125" i="16"/>
  <c r="N1110" i="16"/>
  <c r="M1203" i="16"/>
  <c r="L1167" i="16"/>
  <c r="K1137" i="16"/>
  <c r="M1217" i="16"/>
  <c r="N1122" i="16"/>
  <c r="N1121" i="16"/>
  <c r="L1180" i="16"/>
  <c r="M1144" i="16"/>
  <c r="M1157" i="16"/>
  <c r="M1282" i="16"/>
  <c r="M1205" i="16"/>
  <c r="L1251" i="16"/>
  <c r="M826" i="16"/>
  <c r="L776" i="16"/>
  <c r="M834" i="16"/>
  <c r="L784" i="16"/>
  <c r="K738" i="16"/>
  <c r="M842" i="16"/>
  <c r="L792" i="16"/>
  <c r="K746" i="16"/>
  <c r="M850" i="16"/>
  <c r="L800" i="16"/>
  <c r="K754" i="16"/>
  <c r="N757" i="16"/>
  <c r="M857" i="16"/>
  <c r="L807" i="16"/>
  <c r="N761" i="16"/>
  <c r="M861" i="16"/>
  <c r="L811" i="16"/>
  <c r="N765" i="16"/>
  <c r="M865" i="16"/>
  <c r="L815" i="16"/>
  <c r="N769" i="16"/>
  <c r="M869" i="16"/>
  <c r="L819" i="16"/>
  <c r="K789" i="16"/>
  <c r="N773" i="16"/>
  <c r="M873" i="16"/>
  <c r="L823" i="16"/>
  <c r="K793" i="16"/>
  <c r="N777" i="16"/>
  <c r="M877" i="16"/>
  <c r="L827" i="16"/>
  <c r="K797" i="16"/>
  <c r="N781" i="16"/>
  <c r="L831" i="16"/>
  <c r="K801" i="16"/>
  <c r="M881" i="16"/>
  <c r="N785" i="16"/>
  <c r="L835" i="16"/>
  <c r="M885" i="16"/>
  <c r="K805" i="16"/>
  <c r="N787" i="16"/>
  <c r="L843" i="16"/>
  <c r="M893" i="16"/>
  <c r="K813" i="16"/>
  <c r="L851" i="16"/>
  <c r="M901" i="16"/>
  <c r="K821" i="16"/>
  <c r="L859" i="16"/>
  <c r="M909" i="16"/>
  <c r="K829" i="16"/>
  <c r="L867" i="16"/>
  <c r="M917" i="16"/>
  <c r="K837" i="16"/>
  <c r="L870" i="16"/>
  <c r="K840" i="16"/>
  <c r="L878" i="16"/>
  <c r="K848" i="16"/>
  <c r="K856" i="16"/>
  <c r="L886" i="16"/>
  <c r="K864" i="16"/>
  <c r="L894" i="16"/>
  <c r="K872" i="16"/>
  <c r="L902" i="16"/>
  <c r="L910" i="16"/>
  <c r="L918" i="16"/>
  <c r="L926" i="16"/>
  <c r="L880" i="16"/>
  <c r="K882" i="16"/>
  <c r="L933" i="16"/>
  <c r="L889" i="16"/>
  <c r="L942" i="16"/>
  <c r="L896" i="16"/>
  <c r="K898" i="16"/>
  <c r="L949" i="16"/>
  <c r="L905" i="16"/>
  <c r="K928" i="16"/>
  <c r="L958" i="16"/>
  <c r="L912" i="16"/>
  <c r="K914" i="16"/>
  <c r="L965" i="16"/>
  <c r="L921" i="16"/>
  <c r="N927" i="16"/>
  <c r="K944" i="16"/>
  <c r="L974" i="16"/>
  <c r="N928" i="16"/>
  <c r="M1028" i="16"/>
  <c r="L978" i="16"/>
  <c r="K955" i="16"/>
  <c r="K938" i="16"/>
  <c r="L940" i="16"/>
  <c r="N942" i="16"/>
  <c r="M1044" i="16"/>
  <c r="L994" i="16"/>
  <c r="M1051" i="16"/>
  <c r="L956" i="16"/>
  <c r="N958" i="16"/>
  <c r="M1060" i="16"/>
  <c r="L1010" i="16"/>
  <c r="M1067" i="16"/>
  <c r="L972" i="16"/>
  <c r="N974" i="16"/>
  <c r="M1076" i="16"/>
  <c r="L988" i="16"/>
  <c r="N990" i="16"/>
  <c r="M1092" i="16"/>
  <c r="L1004" i="16"/>
  <c r="N1006" i="16"/>
  <c r="N1013" i="16"/>
  <c r="L1058" i="16"/>
  <c r="M1108" i="16"/>
  <c r="N1021" i="16"/>
  <c r="L1066" i="16"/>
  <c r="M1116" i="16"/>
  <c r="M1114" i="16"/>
  <c r="L1064" i="16"/>
  <c r="K1033" i="16"/>
  <c r="L1019" i="16"/>
  <c r="M1119" i="16"/>
  <c r="N1024" i="16"/>
  <c r="K1039" i="16"/>
  <c r="M1030" i="16"/>
  <c r="L1082" i="16"/>
  <c r="N1037" i="16"/>
  <c r="M1132" i="16"/>
  <c r="K1051" i="16"/>
  <c r="M1130" i="16"/>
  <c r="L1035" i="16"/>
  <c r="L1085" i="16"/>
  <c r="M1135" i="16"/>
  <c r="N1040" i="16"/>
  <c r="K1055" i="16"/>
  <c r="M1046" i="16"/>
  <c r="M1055" i="16"/>
  <c r="K1062" i="16"/>
  <c r="M1117" i="16"/>
  <c r="K1149" i="16"/>
  <c r="N1134" i="16"/>
  <c r="L1179" i="16"/>
  <c r="M1227" i="16"/>
  <c r="K1161" i="16"/>
  <c r="L1191" i="16"/>
  <c r="N1146" i="16"/>
  <c r="M1241" i="16"/>
  <c r="N1145" i="16"/>
  <c r="M1240" i="16"/>
  <c r="L1255" i="16"/>
  <c r="K1227" i="16"/>
  <c r="K1236" i="16"/>
  <c r="K1398" i="16"/>
  <c r="N1383" i="16"/>
  <c r="M1478" i="16"/>
  <c r="L1428" i="16"/>
  <c r="M1477" i="16"/>
  <c r="L1426" i="16"/>
  <c r="K1397" i="16"/>
  <c r="K1396" i="16"/>
  <c r="K1395" i="16"/>
  <c r="N1382" i="16"/>
  <c r="N1380" i="16"/>
  <c r="N884" i="16"/>
  <c r="N892" i="16"/>
  <c r="K899" i="16"/>
  <c r="N900" i="16"/>
  <c r="K907" i="16"/>
  <c r="N908" i="16"/>
  <c r="K915" i="16"/>
  <c r="N916" i="16"/>
  <c r="K923" i="16"/>
  <c r="N924" i="16"/>
  <c r="N936" i="16"/>
  <c r="N944" i="16"/>
  <c r="N952" i="16"/>
  <c r="N960" i="16"/>
  <c r="N968" i="16"/>
  <c r="N976" i="16"/>
  <c r="N984" i="16"/>
  <c r="M1087" i="16"/>
  <c r="N992" i="16"/>
  <c r="M1095" i="16"/>
  <c r="N1000" i="16"/>
  <c r="M1103" i="16"/>
  <c r="N1008" i="16"/>
  <c r="M1011" i="16"/>
  <c r="M1111" i="16"/>
  <c r="N1016" i="16"/>
  <c r="M1015" i="16"/>
  <c r="N1022" i="16"/>
  <c r="M1023" i="16"/>
  <c r="N1030" i="16"/>
  <c r="M1031" i="16"/>
  <c r="L1083" i="16"/>
  <c r="N1038" i="16"/>
  <c r="M1039" i="16"/>
  <c r="L1091" i="16"/>
  <c r="N1046" i="16"/>
  <c r="M1047" i="16"/>
  <c r="M1079" i="16"/>
  <c r="M1195" i="16"/>
  <c r="M1211" i="16"/>
  <c r="M1243" i="16"/>
  <c r="M1294" i="16"/>
  <c r="N1199" i="16"/>
  <c r="L1244" i="16"/>
  <c r="K1214" i="16"/>
  <c r="N1216" i="16"/>
  <c r="M1317" i="16"/>
  <c r="N1222" i="16"/>
  <c r="K1237" i="16"/>
  <c r="N1221" i="16"/>
  <c r="L1267" i="16"/>
  <c r="K1235" i="16"/>
  <c r="K1222" i="16"/>
  <c r="M1361" i="16"/>
  <c r="N1266" i="16"/>
  <c r="N1265" i="16"/>
  <c r="K1280" i="16"/>
  <c r="N1264" i="16"/>
  <c r="K1278" i="16"/>
  <c r="K1268" i="16"/>
  <c r="K1274" i="16"/>
  <c r="M1374" i="16"/>
  <c r="N1279" i="16"/>
  <c r="K1294" i="16"/>
  <c r="L1324" i="16"/>
  <c r="K1293" i="16"/>
  <c r="K1290" i="16"/>
  <c r="K1292" i="16"/>
  <c r="K1283" i="16"/>
  <c r="K1284" i="16"/>
  <c r="L1289" i="16"/>
  <c r="N1343" i="16"/>
  <c r="K1356" i="16"/>
  <c r="M1438" i="16"/>
  <c r="K1358" i="16"/>
  <c r="K1355" i="16"/>
  <c r="L1225" i="16"/>
  <c r="M1298" i="16"/>
  <c r="N1203" i="16"/>
  <c r="L1248" i="16"/>
  <c r="K1212" i="16"/>
  <c r="K1218" i="16"/>
  <c r="L1278" i="16"/>
  <c r="M1345" i="16"/>
  <c r="N1250" i="16"/>
  <c r="K1265" i="16"/>
  <c r="N1249" i="16"/>
  <c r="K1263" i="16"/>
  <c r="K1264" i="16"/>
  <c r="K1262" i="16"/>
  <c r="K1255" i="16"/>
  <c r="K1251" i="16"/>
  <c r="N1296" i="16"/>
  <c r="M1391" i="16"/>
  <c r="K1311" i="16"/>
  <c r="L1341" i="16"/>
  <c r="L1339" i="16"/>
  <c r="L1297" i="16"/>
  <c r="L1303" i="16"/>
  <c r="K1291" i="16"/>
  <c r="N1304" i="16"/>
  <c r="K1319" i="16"/>
  <c r="L1349" i="16"/>
  <c r="M1399" i="16"/>
  <c r="L1343" i="16"/>
  <c r="L1347" i="16"/>
  <c r="L1305" i="16"/>
  <c r="M1458" i="16"/>
  <c r="M1566" i="16"/>
  <c r="K1486" i="16"/>
  <c r="N1471" i="16"/>
  <c r="L1516" i="16"/>
  <c r="N1178" i="16"/>
  <c r="M1273" i="16"/>
  <c r="K1193" i="16"/>
  <c r="M1271" i="16"/>
  <c r="M1260" i="16"/>
  <c r="K1184" i="16"/>
  <c r="K1183" i="16"/>
  <c r="K1182" i="16"/>
  <c r="M1264" i="16"/>
  <c r="K1188" i="16"/>
  <c r="K1187" i="16"/>
  <c r="K1186" i="16"/>
  <c r="M1268" i="16"/>
  <c r="L1211" i="16"/>
  <c r="K1192" i="16"/>
  <c r="K1191" i="16"/>
  <c r="K1190" i="16"/>
  <c r="M1263" i="16"/>
  <c r="M1290" i="16"/>
  <c r="N1195" i="16"/>
  <c r="L1240" i="16"/>
  <c r="K1210" i="16"/>
  <c r="M1313" i="16"/>
  <c r="N1218" i="16"/>
  <c r="K1233" i="16"/>
  <c r="N1217" i="16"/>
  <c r="K1231" i="16"/>
  <c r="K1232" i="16"/>
  <c r="K1230" i="16"/>
  <c r="K1223" i="16"/>
  <c r="K1219" i="16"/>
  <c r="L1274" i="16"/>
  <c r="K1252" i="16"/>
  <c r="K1258" i="16"/>
  <c r="M1269" i="16"/>
  <c r="M1378" i="16"/>
  <c r="N1283" i="16"/>
  <c r="L1328" i="16"/>
  <c r="K1297" i="16"/>
  <c r="K1298" i="16"/>
  <c r="L1291" i="16"/>
  <c r="K1299" i="16"/>
  <c r="N1312" i="16"/>
  <c r="K1327" i="16"/>
  <c r="L1357" i="16"/>
  <c r="M1407" i="16"/>
  <c r="M1406" i="16"/>
  <c r="L1351" i="16"/>
  <c r="L1355" i="16"/>
  <c r="L1313" i="16"/>
  <c r="L1319" i="16"/>
  <c r="N1359" i="16"/>
  <c r="K1374" i="16"/>
  <c r="L1404" i="16"/>
  <c r="M1454" i="16"/>
  <c r="K1371" i="16"/>
  <c r="M1447" i="16"/>
  <c r="L1410" i="16"/>
  <c r="M1426" i="16"/>
  <c r="M1546" i="16"/>
  <c r="K1466" i="16"/>
  <c r="M1545" i="16"/>
  <c r="L1496" i="16"/>
  <c r="N1451" i="16"/>
  <c r="N888" i="16"/>
  <c r="N896" i="16"/>
  <c r="K903" i="16"/>
  <c r="N904" i="16"/>
  <c r="K911" i="16"/>
  <c r="N912" i="16"/>
  <c r="K919" i="16"/>
  <c r="N920" i="16"/>
  <c r="L930" i="16"/>
  <c r="N932" i="16"/>
  <c r="L938" i="16"/>
  <c r="N940" i="16"/>
  <c r="N948" i="16"/>
  <c r="N956" i="16"/>
  <c r="N964" i="16"/>
  <c r="N972" i="16"/>
  <c r="N980" i="16"/>
  <c r="M983" i="16"/>
  <c r="M1083" i="16"/>
  <c r="N988" i="16"/>
  <c r="M991" i="16"/>
  <c r="M1091" i="16"/>
  <c r="N996" i="16"/>
  <c r="M999" i="16"/>
  <c r="M1099" i="16"/>
  <c r="N1004" i="16"/>
  <c r="M1007" i="16"/>
  <c r="M1107" i="16"/>
  <c r="N1012" i="16"/>
  <c r="N1018" i="16"/>
  <c r="M1019" i="16"/>
  <c r="L1020" i="16"/>
  <c r="N1026" i="16"/>
  <c r="M1027" i="16"/>
  <c r="L1079" i="16"/>
  <c r="N1034" i="16"/>
  <c r="M1035" i="16"/>
  <c r="L1036" i="16"/>
  <c r="K1037" i="16"/>
  <c r="L1087" i="16"/>
  <c r="N1042" i="16"/>
  <c r="M1043" i="16"/>
  <c r="L1044" i="16"/>
  <c r="K1045" i="16"/>
  <c r="L1095" i="16"/>
  <c r="N1050" i="16"/>
  <c r="L1052" i="16"/>
  <c r="L1060" i="16"/>
  <c r="M1086" i="16"/>
  <c r="M1094" i="16"/>
  <c r="M1102" i="16"/>
  <c r="N1176" i="16"/>
  <c r="L1219" i="16"/>
  <c r="L1247" i="16"/>
  <c r="M1265" i="16"/>
  <c r="K1279" i="16"/>
  <c r="N1285" i="16"/>
  <c r="L1329" i="16"/>
  <c r="L1330" i="16"/>
  <c r="M1380" i="16"/>
  <c r="K1300" i="16"/>
  <c r="L1299" i="16"/>
  <c r="K1307" i="16"/>
  <c r="N1320" i="16"/>
  <c r="K1335" i="16"/>
  <c r="L1365" i="16"/>
  <c r="M1410" i="16"/>
  <c r="L1360" i="16"/>
  <c r="L1359" i="16"/>
  <c r="M1415" i="16"/>
  <c r="L1321" i="16"/>
  <c r="L1327" i="16"/>
  <c r="L1447" i="16"/>
  <c r="M1514" i="16"/>
  <c r="M1513" i="16"/>
  <c r="L1464" i="16"/>
  <c r="K1434" i="16"/>
  <c r="N1419" i="16"/>
  <c r="L1463" i="16"/>
  <c r="N885" i="16"/>
  <c r="N893" i="16"/>
  <c r="K900" i="16"/>
  <c r="N901" i="16"/>
  <c r="K908" i="16"/>
  <c r="N909" i="16"/>
  <c r="K916" i="16"/>
  <c r="N917" i="16"/>
  <c r="K924" i="16"/>
  <c r="N925" i="16"/>
  <c r="M1078" i="16"/>
  <c r="N983" i="16"/>
  <c r="N999" i="16"/>
  <c r="N1007" i="16"/>
  <c r="N1015" i="16"/>
  <c r="N1019" i="16"/>
  <c r="M1020" i="16"/>
  <c r="N1027" i="16"/>
  <c r="K1030" i="16"/>
  <c r="L1080" i="16"/>
  <c r="N1035" i="16"/>
  <c r="L1037" i="16"/>
  <c r="L1088" i="16"/>
  <c r="N1043" i="16"/>
  <c r="L1045" i="16"/>
  <c r="L1096" i="16"/>
  <c r="N1051" i="16"/>
  <c r="K1050" i="16"/>
  <c r="K1058" i="16"/>
  <c r="K1066" i="16"/>
  <c r="L1067" i="16"/>
  <c r="L1075" i="16"/>
  <c r="M1089" i="16"/>
  <c r="M1113" i="16"/>
  <c r="M1121" i="16"/>
  <c r="M1129" i="16"/>
  <c r="M1137" i="16"/>
  <c r="M1145" i="16"/>
  <c r="N1177" i="16"/>
  <c r="K1180" i="16"/>
  <c r="L1259" i="16"/>
  <c r="K1215" i="16"/>
  <c r="K1220" i="16"/>
  <c r="K1226" i="16"/>
  <c r="L1282" i="16"/>
  <c r="M1353" i="16"/>
  <c r="N1258" i="16"/>
  <c r="N1257" i="16"/>
  <c r="K1270" i="16"/>
  <c r="K1271" i="16"/>
  <c r="N1256" i="16"/>
  <c r="K1259" i="16"/>
  <c r="K1266" i="16"/>
  <c r="K1281" i="16"/>
  <c r="K1282" i="16"/>
  <c r="M1382" i="16"/>
  <c r="N1287" i="16"/>
  <c r="K1302" i="16"/>
  <c r="K1301" i="16"/>
  <c r="L1332" i="16"/>
  <c r="L1307" i="16"/>
  <c r="K1315" i="16"/>
  <c r="N1328" i="16"/>
  <c r="K1343" i="16"/>
  <c r="L1373" i="16"/>
  <c r="M1423" i="16"/>
  <c r="L1372" i="16"/>
  <c r="L1371" i="16"/>
  <c r="K1340" i="16"/>
  <c r="K1379" i="16"/>
  <c r="N1449" i="16"/>
  <c r="N890" i="16"/>
  <c r="N898" i="16"/>
  <c r="N906" i="16"/>
  <c r="K971" i="16"/>
  <c r="K979" i="16"/>
  <c r="K987" i="16"/>
  <c r="K995" i="16"/>
  <c r="K1003" i="16"/>
  <c r="K1011" i="16"/>
  <c r="K1015" i="16"/>
  <c r="M1115" i="16"/>
  <c r="N1020" i="16"/>
  <c r="K1023" i="16"/>
  <c r="M1123" i="16"/>
  <c r="N1028" i="16"/>
  <c r="K1031" i="16"/>
  <c r="L1081" i="16"/>
  <c r="M1131" i="16"/>
  <c r="N1036" i="16"/>
  <c r="L1089" i="16"/>
  <c r="M1139" i="16"/>
  <c r="N1044" i="16"/>
  <c r="L1097" i="16"/>
  <c r="M1147" i="16"/>
  <c r="N1052" i="16"/>
  <c r="K1049" i="16"/>
  <c r="K1057" i="16"/>
  <c r="K1065" i="16"/>
  <c r="N1179" i="16"/>
  <c r="L1224" i="16"/>
  <c r="M1274" i="16"/>
  <c r="M1276" i="16"/>
  <c r="M1293" i="16"/>
  <c r="N1198" i="16"/>
  <c r="K1213" i="16"/>
  <c r="N1196" i="16"/>
  <c r="L1243" i="16"/>
  <c r="N1197" i="16"/>
  <c r="M1297" i="16"/>
  <c r="N1202" i="16"/>
  <c r="K1217" i="16"/>
  <c r="N1201" i="16"/>
  <c r="N1200" i="16"/>
  <c r="K1216" i="16"/>
  <c r="L1215" i="16"/>
  <c r="N1220" i="16"/>
  <c r="N1248" i="16"/>
  <c r="M1349" i="16"/>
  <c r="N1254" i="16"/>
  <c r="K1269" i="16"/>
  <c r="N1253" i="16"/>
  <c r="L1298" i="16"/>
  <c r="K1267" i="16"/>
  <c r="K1254" i="16"/>
  <c r="M1259" i="16"/>
  <c r="K1272" i="16"/>
  <c r="L1315" i="16"/>
  <c r="K1323" i="16"/>
  <c r="N1335" i="16"/>
  <c r="M1430" i="16"/>
  <c r="K1348" i="16"/>
  <c r="L1380" i="16"/>
  <c r="L1379" i="16"/>
  <c r="K1350" i="16"/>
  <c r="K1347" i="16"/>
  <c r="L1335" i="16"/>
  <c r="N1351" i="16"/>
  <c r="K1366" i="16"/>
  <c r="L1396" i="16"/>
  <c r="M1446" i="16"/>
  <c r="M1442" i="16"/>
  <c r="M1439" i="16"/>
  <c r="L1392" i="16"/>
  <c r="L1391" i="16"/>
  <c r="M1467" i="16"/>
  <c r="L1417" i="16"/>
  <c r="K1387" i="16"/>
  <c r="M1463" i="16"/>
  <c r="N1372" i="16"/>
  <c r="L1415" i="16"/>
  <c r="N1369" i="16"/>
  <c r="L1388" i="16"/>
  <c r="N1417" i="16"/>
  <c r="L1098" i="16"/>
  <c r="L1099" i="16"/>
  <c r="L1100" i="16"/>
  <c r="L1101" i="16"/>
  <c r="L1102" i="16"/>
  <c r="L1103" i="16"/>
  <c r="L1104" i="16"/>
  <c r="L1105" i="16"/>
  <c r="L1106" i="16"/>
  <c r="L1107" i="16"/>
  <c r="L1108" i="16"/>
  <c r="L1109" i="16"/>
  <c r="L1110" i="16"/>
  <c r="L1111" i="16"/>
  <c r="L1112" i="16"/>
  <c r="L1113" i="16"/>
  <c r="L1114" i="16"/>
  <c r="K1084" i="16"/>
  <c r="L1115" i="16"/>
  <c r="K1085" i="16"/>
  <c r="L1116" i="16"/>
  <c r="K1086" i="16"/>
  <c r="L1117" i="16"/>
  <c r="K1087" i="16"/>
  <c r="L1118" i="16"/>
  <c r="K1088" i="16"/>
  <c r="L1119" i="16"/>
  <c r="K1089" i="16"/>
  <c r="L1120" i="16"/>
  <c r="K1090" i="16"/>
  <c r="L1121" i="16"/>
  <c r="K1091" i="16"/>
  <c r="L1122" i="16"/>
  <c r="K1092" i="16"/>
  <c r="L1123" i="16"/>
  <c r="K1093" i="16"/>
  <c r="L1124" i="16"/>
  <c r="M1174" i="16"/>
  <c r="K1094" i="16"/>
  <c r="L1125" i="16"/>
  <c r="K1095" i="16"/>
  <c r="N1077" i="16"/>
  <c r="K1079" i="16"/>
  <c r="L1134" i="16"/>
  <c r="K1104" i="16"/>
  <c r="N1088" i="16"/>
  <c r="L1138" i="16"/>
  <c r="K1108" i="16"/>
  <c r="N1092" i="16"/>
  <c r="L1142" i="16"/>
  <c r="K1112" i="16"/>
  <c r="N1096" i="16"/>
  <c r="L1146" i="16"/>
  <c r="K1116" i="16"/>
  <c r="N1100" i="16"/>
  <c r="L1150" i="16"/>
  <c r="K1120" i="16"/>
  <c r="N1104" i="16"/>
  <c r="L1154" i="16"/>
  <c r="K1124" i="16"/>
  <c r="N1108" i="16"/>
  <c r="L1158" i="16"/>
  <c r="K1128" i="16"/>
  <c r="N1112" i="16"/>
  <c r="L1162" i="16"/>
  <c r="K1132" i="16"/>
  <c r="N1116" i="16"/>
  <c r="L1166" i="16"/>
  <c r="K1136" i="16"/>
  <c r="N1120" i="16"/>
  <c r="L1170" i="16"/>
  <c r="K1140" i="16"/>
  <c r="N1124" i="16"/>
  <c r="K1144" i="16"/>
  <c r="L1174" i="16"/>
  <c r="N1128" i="16"/>
  <c r="K1148" i="16"/>
  <c r="L1178" i="16"/>
  <c r="N1132" i="16"/>
  <c r="K1152" i="16"/>
  <c r="L1182" i="16"/>
  <c r="N1136" i="16"/>
  <c r="K1156" i="16"/>
  <c r="L1186" i="16"/>
  <c r="N1140" i="16"/>
  <c r="K1160" i="16"/>
  <c r="L1190" i="16"/>
  <c r="N1144" i="16"/>
  <c r="K1164" i="16"/>
  <c r="L1194" i="16"/>
  <c r="N1148" i="16"/>
  <c r="K1168" i="16"/>
  <c r="L1198" i="16"/>
  <c r="N1152" i="16"/>
  <c r="K1172" i="16"/>
  <c r="L1202" i="16"/>
  <c r="N1156" i="16"/>
  <c r="L1206" i="16"/>
  <c r="N1160" i="16"/>
  <c r="L1213" i="16"/>
  <c r="L1217" i="16"/>
  <c r="N1174" i="16"/>
  <c r="L1221" i="16"/>
  <c r="K1174" i="16"/>
  <c r="K1175" i="16"/>
  <c r="K1176" i="16"/>
  <c r="M1183" i="16"/>
  <c r="M1184" i="16"/>
  <c r="M1220" i="16"/>
  <c r="M1325" i="16"/>
  <c r="N1230" i="16"/>
  <c r="K1245" i="16"/>
  <c r="L1275" i="16"/>
  <c r="N1229" i="16"/>
  <c r="M1231" i="16"/>
  <c r="M1252" i="16"/>
  <c r="M1357" i="16"/>
  <c r="N1262" i="16"/>
  <c r="N1261" i="16"/>
  <c r="K1275" i="16"/>
  <c r="N1281" i="16"/>
  <c r="L1326" i="16"/>
  <c r="L1325" i="16"/>
  <c r="M1376" i="16"/>
  <c r="N1293" i="16"/>
  <c r="L1337" i="16"/>
  <c r="L1338" i="16"/>
  <c r="M1388" i="16"/>
  <c r="K1305" i="16"/>
  <c r="M1390" i="16"/>
  <c r="N1295" i="16"/>
  <c r="K1310" i="16"/>
  <c r="N1301" i="16"/>
  <c r="L1345" i="16"/>
  <c r="L1346" i="16"/>
  <c r="M1396" i="16"/>
  <c r="K1313" i="16"/>
  <c r="N1303" i="16"/>
  <c r="M1398" i="16"/>
  <c r="K1318" i="16"/>
  <c r="N1309" i="16"/>
  <c r="L1353" i="16"/>
  <c r="M1404" i="16"/>
  <c r="L1354" i="16"/>
  <c r="K1321" i="16"/>
  <c r="N1311" i="16"/>
  <c r="K1326" i="16"/>
  <c r="L1362" i="16"/>
  <c r="N1317" i="16"/>
  <c r="M1412" i="16"/>
  <c r="L1361" i="16"/>
  <c r="N1319" i="16"/>
  <c r="M1414" i="16"/>
  <c r="L1370" i="16"/>
  <c r="N1325" i="16"/>
  <c r="M1420" i="16"/>
  <c r="L1369" i="16"/>
  <c r="N1327" i="16"/>
  <c r="K1331" i="16"/>
  <c r="K1334" i="16"/>
  <c r="K1339" i="16"/>
  <c r="K1342" i="16"/>
  <c r="L1367" i="16"/>
  <c r="L1368" i="16"/>
  <c r="M1512" i="16"/>
  <c r="L1462" i="16"/>
  <c r="K1431" i="16"/>
  <c r="K1432" i="16"/>
  <c r="L1461" i="16"/>
  <c r="M1544" i="16"/>
  <c r="K1464" i="16"/>
  <c r="K1463" i="16"/>
  <c r="L1494" i="16"/>
  <c r="L1493" i="16"/>
  <c r="M1459" i="16"/>
  <c r="L1409" i="16"/>
  <c r="N1375" i="16"/>
  <c r="M1470" i="16"/>
  <c r="K1390" i="16"/>
  <c r="L1420" i="16"/>
  <c r="L1430" i="16"/>
  <c r="M1491" i="16"/>
  <c r="K1411" i="16"/>
  <c r="L1441" i="16"/>
  <c r="K1410" i="16"/>
  <c r="M1503" i="16"/>
  <c r="K1425" i="16"/>
  <c r="M1509" i="16"/>
  <c r="M1510" i="16"/>
  <c r="K1430" i="16"/>
  <c r="L1460" i="16"/>
  <c r="N1415" i="16"/>
  <c r="K1412" i="16"/>
  <c r="K1413" i="16"/>
  <c r="K1457" i="16"/>
  <c r="M1541" i="16"/>
  <c r="M1542" i="16"/>
  <c r="K1462" i="16"/>
  <c r="N1447" i="16"/>
  <c r="L1485" i="16"/>
  <c r="L1492" i="16"/>
  <c r="L1490" i="16"/>
  <c r="K1444" i="16"/>
  <c r="K1445" i="16"/>
  <c r="M1638" i="16"/>
  <c r="N1543" i="16"/>
  <c r="L1588" i="16"/>
  <c r="K1558" i="16"/>
  <c r="K1557" i="16"/>
  <c r="L1586" i="16"/>
  <c r="K1694" i="16"/>
  <c r="M1774" i="16"/>
  <c r="N1679" i="16"/>
  <c r="L1724" i="16"/>
  <c r="N1678" i="16"/>
  <c r="N1677" i="16"/>
  <c r="L1720" i="16"/>
  <c r="N1675" i="16"/>
  <c r="L1722" i="16"/>
  <c r="N1676" i="16"/>
  <c r="K1375" i="16"/>
  <c r="N1361" i="16"/>
  <c r="M1460" i="16"/>
  <c r="N1393" i="16"/>
  <c r="L1449" i="16"/>
  <c r="L1451" i="16"/>
  <c r="K1422" i="16"/>
  <c r="M1502" i="16"/>
  <c r="L1452" i="16"/>
  <c r="L1450" i="16"/>
  <c r="M1501" i="16"/>
  <c r="N1407" i="16"/>
  <c r="K1404" i="16"/>
  <c r="K1405" i="16"/>
  <c r="K1408" i="16"/>
  <c r="N1412" i="16"/>
  <c r="M1533" i="16"/>
  <c r="M1534" i="16"/>
  <c r="K1454" i="16"/>
  <c r="L1484" i="16"/>
  <c r="L1482" i="16"/>
  <c r="N1439" i="16"/>
  <c r="K1436" i="16"/>
  <c r="K1437" i="16"/>
  <c r="N1444" i="16"/>
  <c r="N1532" i="16"/>
  <c r="L1577" i="16"/>
  <c r="K1547" i="16"/>
  <c r="M1627" i="16"/>
  <c r="L1576" i="16"/>
  <c r="N1367" i="16"/>
  <c r="K1382" i="16"/>
  <c r="L1412" i="16"/>
  <c r="M1462" i="16"/>
  <c r="L1422" i="16"/>
  <c r="M1483" i="16"/>
  <c r="K1403" i="16"/>
  <c r="K1402" i="16"/>
  <c r="L1433" i="16"/>
  <c r="K1414" i="16"/>
  <c r="M1494" i="16"/>
  <c r="L1444" i="16"/>
  <c r="N1399" i="16"/>
  <c r="M1493" i="16"/>
  <c r="L1448" i="16"/>
  <c r="M1498" i="16"/>
  <c r="K1418" i="16"/>
  <c r="N1403" i="16"/>
  <c r="N1401" i="16"/>
  <c r="M1530" i="16"/>
  <c r="L1480" i="16"/>
  <c r="K1450" i="16"/>
  <c r="M1529" i="16"/>
  <c r="N1435" i="16"/>
  <c r="N1433" i="16"/>
  <c r="M1562" i="16"/>
  <c r="K1482" i="16"/>
  <c r="L1512" i="16"/>
  <c r="N1467" i="16"/>
  <c r="M1561" i="16"/>
  <c r="M1481" i="16"/>
  <c r="M1489" i="16"/>
  <c r="M1497" i="16"/>
  <c r="M1505" i="16"/>
  <c r="M1569" i="16"/>
  <c r="N1053" i="16"/>
  <c r="N1054" i="16"/>
  <c r="N1055" i="16"/>
  <c r="N1056" i="16"/>
  <c r="N1057" i="16"/>
  <c r="N1058" i="16"/>
  <c r="N1059" i="16"/>
  <c r="N1060" i="16"/>
  <c r="N1061" i="16"/>
  <c r="N1062" i="16"/>
  <c r="N1063" i="16"/>
  <c r="N1064" i="16"/>
  <c r="N1065" i="16"/>
  <c r="N1066" i="16"/>
  <c r="N1067" i="16"/>
  <c r="N1068" i="16"/>
  <c r="N1069" i="16"/>
  <c r="N1070" i="16"/>
  <c r="N1071" i="16"/>
  <c r="N1072" i="16"/>
  <c r="N1073" i="16"/>
  <c r="N1074" i="16"/>
  <c r="N1075" i="16"/>
  <c r="L1129" i="16"/>
  <c r="K1099" i="16"/>
  <c r="K1083" i="16"/>
  <c r="L1136" i="16"/>
  <c r="M1186" i="16"/>
  <c r="K1106" i="16"/>
  <c r="L1140" i="16"/>
  <c r="M1190" i="16"/>
  <c r="K1110" i="16"/>
  <c r="L1144" i="16"/>
  <c r="M1194" i="16"/>
  <c r="K1114" i="16"/>
  <c r="L1148" i="16"/>
  <c r="M1198" i="16"/>
  <c r="K1118" i="16"/>
  <c r="L1152" i="16"/>
  <c r="M1202" i="16"/>
  <c r="K1122" i="16"/>
  <c r="L1156" i="16"/>
  <c r="M1206" i="16"/>
  <c r="K1126" i="16"/>
  <c r="L1160" i="16"/>
  <c r="M1210" i="16"/>
  <c r="K1130" i="16"/>
  <c r="L1164" i="16"/>
  <c r="M1214" i="16"/>
  <c r="K1134" i="16"/>
  <c r="L1168" i="16"/>
  <c r="M1218" i="16"/>
  <c r="K1138" i="16"/>
  <c r="L1172" i="16"/>
  <c r="M1222" i="16"/>
  <c r="K1142" i="16"/>
  <c r="M1226" i="16"/>
  <c r="K1146" i="16"/>
  <c r="M1230" i="16"/>
  <c r="K1150" i="16"/>
  <c r="M1234" i="16"/>
  <c r="K1154" i="16"/>
  <c r="M1238" i="16"/>
  <c r="K1158" i="16"/>
  <c r="M1242" i="16"/>
  <c r="K1162" i="16"/>
  <c r="M1246" i="16"/>
  <c r="K1166" i="16"/>
  <c r="M1250" i="16"/>
  <c r="K1170" i="16"/>
  <c r="M1254" i="16"/>
  <c r="L1204" i="16"/>
  <c r="M1258" i="16"/>
  <c r="L1208" i="16"/>
  <c r="N1190" i="16"/>
  <c r="M1285" i="16"/>
  <c r="K1205" i="16"/>
  <c r="M1286" i="16"/>
  <c r="N1191" i="16"/>
  <c r="L1236" i="16"/>
  <c r="L1196" i="16"/>
  <c r="M1199" i="16"/>
  <c r="M1200" i="16"/>
  <c r="M1204" i="16"/>
  <c r="M1309" i="16"/>
  <c r="N1214" i="16"/>
  <c r="K1229" i="16"/>
  <c r="N1213" i="16"/>
  <c r="M1215" i="16"/>
  <c r="M1236" i="16"/>
  <c r="M1341" i="16"/>
  <c r="N1246" i="16"/>
  <c r="K1261" i="16"/>
  <c r="N1245" i="16"/>
  <c r="M1247" i="16"/>
  <c r="K1276" i="16"/>
  <c r="N1289" i="16"/>
  <c r="M1384" i="16"/>
  <c r="L1334" i="16"/>
  <c r="K1308" i="16"/>
  <c r="K1316" i="16"/>
  <c r="K1324" i="16"/>
  <c r="L1378" i="16"/>
  <c r="N1333" i="16"/>
  <c r="M1428" i="16"/>
  <c r="L1377" i="16"/>
  <c r="L1386" i="16"/>
  <c r="N1341" i="16"/>
  <c r="M1436" i="16"/>
  <c r="L1385" i="16"/>
  <c r="L1340" i="16"/>
  <c r="L1394" i="16"/>
  <c r="N1349" i="16"/>
  <c r="K1364" i="16"/>
  <c r="M1444" i="16"/>
  <c r="L1393" i="16"/>
  <c r="L1348" i="16"/>
  <c r="N1357" i="16"/>
  <c r="K1372" i="16"/>
  <c r="L1402" i="16"/>
  <c r="M1452" i="16"/>
  <c r="L1401" i="16"/>
  <c r="L1356" i="16"/>
  <c r="K1363" i="16"/>
  <c r="L1383" i="16"/>
  <c r="L1384" i="16"/>
  <c r="N1385" i="16"/>
  <c r="L1446" i="16"/>
  <c r="M1496" i="16"/>
  <c r="K1415" i="16"/>
  <c r="K1416" i="16"/>
  <c r="L1445" i="16"/>
  <c r="L1399" i="16"/>
  <c r="M1528" i="16"/>
  <c r="K1447" i="16"/>
  <c r="K1448" i="16"/>
  <c r="L1478" i="16"/>
  <c r="L1477" i="16"/>
  <c r="L1431" i="16"/>
  <c r="M1560" i="16"/>
  <c r="K1480" i="16"/>
  <c r="L1509" i="16"/>
  <c r="N1465" i="16"/>
  <c r="N1464" i="16"/>
  <c r="L1510" i="16"/>
  <c r="L1470" i="16"/>
  <c r="L1126" i="16"/>
  <c r="K1096" i="16"/>
  <c r="N1078" i="16"/>
  <c r="K1080" i="16"/>
  <c r="M1151" i="16"/>
  <c r="M1155" i="16"/>
  <c r="M1159" i="16"/>
  <c r="N1186" i="16"/>
  <c r="M1281" i="16"/>
  <c r="K1201" i="16"/>
  <c r="N1187" i="16"/>
  <c r="L1232" i="16"/>
  <c r="L1233" i="16"/>
  <c r="L1192" i="16"/>
  <c r="M1196" i="16"/>
  <c r="K1203" i="16"/>
  <c r="M1305" i="16"/>
  <c r="N1210" i="16"/>
  <c r="K1225" i="16"/>
  <c r="N1209" i="16"/>
  <c r="K1228" i="16"/>
  <c r="M1232" i="16"/>
  <c r="M1337" i="16"/>
  <c r="N1242" i="16"/>
  <c r="K1257" i="16"/>
  <c r="N1241" i="16"/>
  <c r="K1242" i="16"/>
  <c r="K1260" i="16"/>
  <c r="N1274" i="16"/>
  <c r="M1369" i="16"/>
  <c r="K1289" i="16"/>
  <c r="K1285" i="16"/>
  <c r="K1288" i="16"/>
  <c r="N1297" i="16"/>
  <c r="M1392" i="16"/>
  <c r="L1342" i="16"/>
  <c r="K1296" i="16"/>
  <c r="M1400" i="16"/>
  <c r="N1305" i="16"/>
  <c r="L1350" i="16"/>
  <c r="K1304" i="16"/>
  <c r="K1306" i="16"/>
  <c r="M1408" i="16"/>
  <c r="N1313" i="16"/>
  <c r="K1328" i="16"/>
  <c r="L1358" i="16"/>
  <c r="K1312" i="16"/>
  <c r="K1314" i="16"/>
  <c r="M1416" i="16"/>
  <c r="L1366" i="16"/>
  <c r="N1321" i="16"/>
  <c r="K1336" i="16"/>
  <c r="K1320" i="16"/>
  <c r="K1322" i="16"/>
  <c r="M1424" i="16"/>
  <c r="L1374" i="16"/>
  <c r="N1329" i="16"/>
  <c r="K1344" i="16"/>
  <c r="N1334" i="16"/>
  <c r="M1429" i="16"/>
  <c r="K1349" i="16"/>
  <c r="M1432" i="16"/>
  <c r="L1382" i="16"/>
  <c r="N1337" i="16"/>
  <c r="K1352" i="16"/>
  <c r="N1342" i="16"/>
  <c r="M1437" i="16"/>
  <c r="K1357" i="16"/>
  <c r="M1440" i="16"/>
  <c r="L1390" i="16"/>
  <c r="N1345" i="16"/>
  <c r="K1360" i="16"/>
  <c r="K1365" i="16"/>
  <c r="N1350" i="16"/>
  <c r="M1445" i="16"/>
  <c r="L1398" i="16"/>
  <c r="M1448" i="16"/>
  <c r="N1353" i="16"/>
  <c r="K1368" i="16"/>
  <c r="K1373" i="16"/>
  <c r="L1403" i="16"/>
  <c r="N1358" i="16"/>
  <c r="M1453" i="16"/>
  <c r="L1406" i="16"/>
  <c r="M1456" i="16"/>
  <c r="K1376" i="16"/>
  <c r="L1363" i="16"/>
  <c r="L1364" i="16"/>
  <c r="L1414" i="16"/>
  <c r="N1374" i="16"/>
  <c r="M1475" i="16"/>
  <c r="L1425" i="16"/>
  <c r="K1406" i="16"/>
  <c r="N1391" i="16"/>
  <c r="M1486" i="16"/>
  <c r="L1436" i="16"/>
  <c r="M1485" i="16"/>
  <c r="L1395" i="16"/>
  <c r="K1441" i="16"/>
  <c r="M1525" i="16"/>
  <c r="M1526" i="16"/>
  <c r="K1446" i="16"/>
  <c r="N1431" i="16"/>
  <c r="M1521" i="16"/>
  <c r="L1476" i="16"/>
  <c r="L1474" i="16"/>
  <c r="K1428" i="16"/>
  <c r="K1429" i="16"/>
  <c r="M1431" i="16"/>
  <c r="M1558" i="16"/>
  <c r="K1478" i="16"/>
  <c r="N1463" i="16"/>
  <c r="M1553" i="16"/>
  <c r="L1501" i="16"/>
  <c r="L1508" i="16"/>
  <c r="K1460" i="16"/>
  <c r="K1461" i="16"/>
  <c r="M1568" i="16"/>
  <c r="K1488" i="16"/>
  <c r="L1518" i="16"/>
  <c r="N1473" i="16"/>
  <c r="M1473" i="16"/>
  <c r="N1511" i="16"/>
  <c r="M1606" i="16"/>
  <c r="K1526" i="16"/>
  <c r="K1525" i="16"/>
  <c r="L1556" i="16"/>
  <c r="M1604" i="16"/>
  <c r="L1532" i="16"/>
  <c r="L1553" i="16"/>
  <c r="L1542" i="16"/>
  <c r="L1521" i="16"/>
  <c r="M1580" i="16"/>
  <c r="L1540" i="16"/>
  <c r="L1550" i="16"/>
  <c r="L1561" i="16"/>
  <c r="L1571" i="16"/>
  <c r="N1580" i="16"/>
  <c r="L1625" i="16"/>
  <c r="M1675" i="16"/>
  <c r="K1595" i="16"/>
  <c r="L1623" i="16"/>
  <c r="K1594" i="16"/>
  <c r="K1591" i="16"/>
  <c r="L1621" i="16"/>
  <c r="K1592" i="16"/>
  <c r="M1671" i="16"/>
  <c r="M1665" i="16"/>
  <c r="K1587" i="16"/>
  <c r="K1584" i="16"/>
  <c r="K1077" i="16"/>
  <c r="L1131" i="16"/>
  <c r="K1101" i="16"/>
  <c r="L1133" i="16"/>
  <c r="K1103" i="16"/>
  <c r="L1137" i="16"/>
  <c r="K1107" i="16"/>
  <c r="N1091" i="16"/>
  <c r="L1141" i="16"/>
  <c r="K1111" i="16"/>
  <c r="N1095" i="16"/>
  <c r="L1145" i="16"/>
  <c r="K1115" i="16"/>
  <c r="N1099" i="16"/>
  <c r="L1149" i="16"/>
  <c r="K1119" i="16"/>
  <c r="N1103" i="16"/>
  <c r="L1153" i="16"/>
  <c r="K1123" i="16"/>
  <c r="N1107" i="16"/>
  <c r="L1157" i="16"/>
  <c r="K1127" i="16"/>
  <c r="N1111" i="16"/>
  <c r="L1161" i="16"/>
  <c r="K1131" i="16"/>
  <c r="N1115" i="16"/>
  <c r="L1165" i="16"/>
  <c r="K1135" i="16"/>
  <c r="N1119" i="16"/>
  <c r="L1169" i="16"/>
  <c r="K1139" i="16"/>
  <c r="N1123" i="16"/>
  <c r="L1173" i="16"/>
  <c r="K1143" i="16"/>
  <c r="N1127" i="16"/>
  <c r="L1177" i="16"/>
  <c r="K1147" i="16"/>
  <c r="N1131" i="16"/>
  <c r="L1181" i="16"/>
  <c r="K1151" i="16"/>
  <c r="N1135" i="16"/>
  <c r="L1185" i="16"/>
  <c r="K1155" i="16"/>
  <c r="N1139" i="16"/>
  <c r="L1189" i="16"/>
  <c r="K1159" i="16"/>
  <c r="N1143" i="16"/>
  <c r="L1193" i="16"/>
  <c r="K1163" i="16"/>
  <c r="N1147" i="16"/>
  <c r="L1197" i="16"/>
  <c r="K1167" i="16"/>
  <c r="N1151" i="16"/>
  <c r="L1201" i="16"/>
  <c r="K1171" i="16"/>
  <c r="N1155" i="16"/>
  <c r="L1205" i="16"/>
  <c r="N1159" i="16"/>
  <c r="L1209" i="16"/>
  <c r="N1182" i="16"/>
  <c r="M1277" i="16"/>
  <c r="K1197" i="16"/>
  <c r="N1183" i="16"/>
  <c r="L1228" i="16"/>
  <c r="L1229" i="16"/>
  <c r="L1188" i="16"/>
  <c r="N1189" i="16"/>
  <c r="M1191" i="16"/>
  <c r="M1192" i="16"/>
  <c r="M1301" i="16"/>
  <c r="N1206" i="16"/>
  <c r="K1221" i="16"/>
  <c r="N1205" i="16"/>
  <c r="K1206" i="16"/>
  <c r="M1207" i="16"/>
  <c r="K1224" i="16"/>
  <c r="M1228" i="16"/>
  <c r="M1333" i="16"/>
  <c r="N1238" i="16"/>
  <c r="K1253" i="16"/>
  <c r="L1283" i="16"/>
  <c r="N1237" i="16"/>
  <c r="L1235" i="16"/>
  <c r="M1239" i="16"/>
  <c r="K1256" i="16"/>
  <c r="M1365" i="16"/>
  <c r="N1270" i="16"/>
  <c r="N1269" i="16"/>
  <c r="N1277" i="16"/>
  <c r="M1372" i="16"/>
  <c r="M1278" i="16"/>
  <c r="L1290" i="16"/>
  <c r="L1306" i="16"/>
  <c r="L1314" i="16"/>
  <c r="L1322" i="16"/>
  <c r="K1330" i="16"/>
  <c r="L1333" i="16"/>
  <c r="K1338" i="16"/>
  <c r="K1346" i="16"/>
  <c r="K1354" i="16"/>
  <c r="N1364" i="16"/>
  <c r="L1375" i="16"/>
  <c r="L1376" i="16"/>
  <c r="N1377" i="16"/>
  <c r="N1396" i="16"/>
  <c r="M1517" i="16"/>
  <c r="M1518" i="16"/>
  <c r="K1438" i="16"/>
  <c r="L1467" i="16"/>
  <c r="N1423" i="16"/>
  <c r="K1420" i="16"/>
  <c r="K1421" i="16"/>
  <c r="M1422" i="16"/>
  <c r="K1424" i="16"/>
  <c r="N1428" i="16"/>
  <c r="M1550" i="16"/>
  <c r="K1470" i="16"/>
  <c r="L1500" i="16"/>
  <c r="L1498" i="16"/>
  <c r="N1455" i="16"/>
  <c r="K1452" i="16"/>
  <c r="K1453" i="16"/>
  <c r="M1455" i="16"/>
  <c r="K1456" i="16"/>
  <c r="L1458" i="16"/>
  <c r="N1460" i="16"/>
  <c r="L1469" i="16"/>
  <c r="M1617" i="16"/>
  <c r="M1659" i="16"/>
  <c r="L1609" i="16"/>
  <c r="N1564" i="16"/>
  <c r="M1657" i="16"/>
  <c r="K1579" i="16"/>
  <c r="L1606" i="16"/>
  <c r="M1667" i="16"/>
  <c r="M1302" i="16"/>
  <c r="M1306" i="16"/>
  <c r="M1310" i="16"/>
  <c r="L1212" i="16"/>
  <c r="M1314" i="16"/>
  <c r="L1216" i="16"/>
  <c r="M1318" i="16"/>
  <c r="L1220" i="16"/>
  <c r="M1322" i="16"/>
  <c r="M1326" i="16"/>
  <c r="M1330" i="16"/>
  <c r="M1334" i="16"/>
  <c r="M1338" i="16"/>
  <c r="M1342" i="16"/>
  <c r="M1346" i="16"/>
  <c r="M1350" i="16"/>
  <c r="L1252" i="16"/>
  <c r="M1354" i="16"/>
  <c r="L1256" i="16"/>
  <c r="M1358" i="16"/>
  <c r="L1260" i="16"/>
  <c r="M1362" i="16"/>
  <c r="L1264" i="16"/>
  <c r="M1366" i="16"/>
  <c r="L1268" i="16"/>
  <c r="M1370" i="16"/>
  <c r="N1275" i="16"/>
  <c r="L1272" i="16"/>
  <c r="L1276" i="16"/>
  <c r="L1280" i="16"/>
  <c r="L1284" i="16"/>
  <c r="L1288" i="16"/>
  <c r="N1294" i="16"/>
  <c r="M1389" i="16"/>
  <c r="L1296" i="16"/>
  <c r="N1302" i="16"/>
  <c r="M1397" i="16"/>
  <c r="L1304" i="16"/>
  <c r="N1310" i="16"/>
  <c r="M1405" i="16"/>
  <c r="L1312" i="16"/>
  <c r="N1318" i="16"/>
  <c r="M1413" i="16"/>
  <c r="L1320" i="16"/>
  <c r="N1326" i="16"/>
  <c r="M1421" i="16"/>
  <c r="N1336" i="16"/>
  <c r="K1333" i="16"/>
  <c r="N1344" i="16"/>
  <c r="K1341" i="16"/>
  <c r="N1352" i="16"/>
  <c r="M1364" i="16"/>
  <c r="K1385" i="16"/>
  <c r="M1465" i="16"/>
  <c r="K1384" i="16"/>
  <c r="K1393" i="16"/>
  <c r="K1392" i="16"/>
  <c r="K1401" i="16"/>
  <c r="K1409" i="16"/>
  <c r="L1405" i="16"/>
  <c r="M1507" i="16"/>
  <c r="K1427" i="16"/>
  <c r="L1421" i="16"/>
  <c r="M1523" i="16"/>
  <c r="K1443" i="16"/>
  <c r="K1426" i="16"/>
  <c r="L1437" i="16"/>
  <c r="M1539" i="16"/>
  <c r="K1459" i="16"/>
  <c r="K1442" i="16"/>
  <c r="L1453" i="16"/>
  <c r="M1555" i="16"/>
  <c r="K1475" i="16"/>
  <c r="K1458" i="16"/>
  <c r="M1567" i="16"/>
  <c r="K1487" i="16"/>
  <c r="L1517" i="16"/>
  <c r="N1472" i="16"/>
  <c r="M1575" i="16"/>
  <c r="K1495" i="16"/>
  <c r="L1525" i="16"/>
  <c r="N1480" i="16"/>
  <c r="K1503" i="16"/>
  <c r="L1533" i="16"/>
  <c r="N1488" i="16"/>
  <c r="K1511" i="16"/>
  <c r="L1541" i="16"/>
  <c r="N1496" i="16"/>
  <c r="M1599" i="16"/>
  <c r="K1519" i="16"/>
  <c r="L1549" i="16"/>
  <c r="N1504" i="16"/>
  <c r="N1512" i="16"/>
  <c r="K1527" i="16"/>
  <c r="L1557" i="16"/>
  <c r="L1529" i="16"/>
  <c r="M1639" i="16"/>
  <c r="L1589" i="16"/>
  <c r="N1544" i="16"/>
  <c r="K1559" i="16"/>
  <c r="L1578" i="16"/>
  <c r="M1591" i="16"/>
  <c r="M1607" i="16"/>
  <c r="K1663" i="16"/>
  <c r="M1743" i="16"/>
  <c r="L1693" i="16"/>
  <c r="N1648" i="16"/>
  <c r="N1646" i="16"/>
  <c r="L1677" i="16"/>
  <c r="M1731" i="16"/>
  <c r="N1524" i="16"/>
  <c r="K1539" i="16"/>
  <c r="L1568" i="16"/>
  <c r="M1619" i="16"/>
  <c r="M1630" i="16"/>
  <c r="N1535" i="16"/>
  <c r="K1550" i="16"/>
  <c r="K1549" i="16"/>
  <c r="M1629" i="16"/>
  <c r="L1601" i="16"/>
  <c r="N1556" i="16"/>
  <c r="M1651" i="16"/>
  <c r="M1662" i="16"/>
  <c r="N1567" i="16"/>
  <c r="L1612" i="16"/>
  <c r="K1582" i="16"/>
  <c r="L1611" i="16"/>
  <c r="L1708" i="16"/>
  <c r="K1696" i="16"/>
  <c r="M1776" i="16"/>
  <c r="N1681" i="16"/>
  <c r="L1726" i="16"/>
  <c r="L1725" i="16"/>
  <c r="L1519" i="16"/>
  <c r="K1489" i="16"/>
  <c r="L1581" i="16"/>
  <c r="N1536" i="16"/>
  <c r="K1551" i="16"/>
  <c r="M1631" i="16"/>
  <c r="L1613" i="16"/>
  <c r="N1568" i="16"/>
  <c r="K1583" i="16"/>
  <c r="M1663" i="16"/>
  <c r="K1682" i="16"/>
  <c r="L1712" i="16"/>
  <c r="M1762" i="16"/>
  <c r="M1759" i="16"/>
  <c r="N1664" i="16"/>
  <c r="N1667" i="16"/>
  <c r="N1666" i="16"/>
  <c r="M1570" i="16"/>
  <c r="K1490" i="16"/>
  <c r="L1520" i="16"/>
  <c r="N1516" i="16"/>
  <c r="M1611" i="16"/>
  <c r="K1531" i="16"/>
  <c r="L1560" i="16"/>
  <c r="M1622" i="16"/>
  <c r="N1527" i="16"/>
  <c r="K1542" i="16"/>
  <c r="L1572" i="16"/>
  <c r="K1541" i="16"/>
  <c r="M1621" i="16"/>
  <c r="L1593" i="16"/>
  <c r="N1548" i="16"/>
  <c r="M1643" i="16"/>
  <c r="K1563" i="16"/>
  <c r="M1654" i="16"/>
  <c r="N1559" i="16"/>
  <c r="L1604" i="16"/>
  <c r="L1603" i="16"/>
  <c r="K1574" i="16"/>
  <c r="K1573" i="16"/>
  <c r="L1564" i="16"/>
  <c r="M1686" i="16"/>
  <c r="N1591" i="16"/>
  <c r="L1636" i="16"/>
  <c r="K1606" i="16"/>
  <c r="K1638" i="16"/>
  <c r="M1718" i="16"/>
  <c r="N1623" i="16"/>
  <c r="L1668" i="16"/>
  <c r="N1175" i="16"/>
  <c r="M1288" i="16"/>
  <c r="M1292" i="16"/>
  <c r="M1296" i="16"/>
  <c r="M1300" i="16"/>
  <c r="M1304" i="16"/>
  <c r="N1207" i="16"/>
  <c r="M1308" i="16"/>
  <c r="L1210" i="16"/>
  <c r="N1211" i="16"/>
  <c r="M1312" i="16"/>
  <c r="L1214" i="16"/>
  <c r="N1215" i="16"/>
  <c r="M1316" i="16"/>
  <c r="L1218" i="16"/>
  <c r="N1219" i="16"/>
  <c r="M1320" i="16"/>
  <c r="L1222" i="16"/>
  <c r="N1223" i="16"/>
  <c r="M1324" i="16"/>
  <c r="L1226" i="16"/>
  <c r="N1227" i="16"/>
  <c r="M1328" i="16"/>
  <c r="L1230" i="16"/>
  <c r="N1231" i="16"/>
  <c r="M1332" i="16"/>
  <c r="L1234" i="16"/>
  <c r="N1235" i="16"/>
  <c r="M1336" i="16"/>
  <c r="L1238" i="16"/>
  <c r="N1239" i="16"/>
  <c r="M1340" i="16"/>
  <c r="L1242" i="16"/>
  <c r="N1243" i="16"/>
  <c r="M1344" i="16"/>
  <c r="L1246" i="16"/>
  <c r="N1247" i="16"/>
  <c r="M1348" i="16"/>
  <c r="L1250" i="16"/>
  <c r="N1251" i="16"/>
  <c r="M1352" i="16"/>
  <c r="L1254" i="16"/>
  <c r="N1255" i="16"/>
  <c r="M1356" i="16"/>
  <c r="L1258" i="16"/>
  <c r="N1259" i="16"/>
  <c r="L1262" i="16"/>
  <c r="N1263" i="16"/>
  <c r="L1266" i="16"/>
  <c r="N1267" i="16"/>
  <c r="N1273" i="16"/>
  <c r="L1270" i="16"/>
  <c r="N1271" i="16"/>
  <c r="L1273" i="16"/>
  <c r="L1277" i="16"/>
  <c r="L1281" i="16"/>
  <c r="L1285" i="16"/>
  <c r="N1290" i="16"/>
  <c r="M1385" i="16"/>
  <c r="L1292" i="16"/>
  <c r="N1298" i="16"/>
  <c r="M1393" i="16"/>
  <c r="L1300" i="16"/>
  <c r="N1306" i="16"/>
  <c r="M1401" i="16"/>
  <c r="L1308" i="16"/>
  <c r="K1309" i="16"/>
  <c r="N1314" i="16"/>
  <c r="M1409" i="16"/>
  <c r="L1316" i="16"/>
  <c r="K1317" i="16"/>
  <c r="N1322" i="16"/>
  <c r="M1417" i="16"/>
  <c r="K1325" i="16"/>
  <c r="N1330" i="16"/>
  <c r="M1425" i="16"/>
  <c r="M1427" i="16"/>
  <c r="N1332" i="16"/>
  <c r="K1329" i="16"/>
  <c r="M1435" i="16"/>
  <c r="N1340" i="16"/>
  <c r="K1337" i="16"/>
  <c r="M1443" i="16"/>
  <c r="N1348" i="16"/>
  <c r="K1345" i="16"/>
  <c r="M1451" i="16"/>
  <c r="N1356" i="16"/>
  <c r="K1353" i="16"/>
  <c r="M1360" i="16"/>
  <c r="K1381" i="16"/>
  <c r="L1411" i="16"/>
  <c r="M1461" i="16"/>
  <c r="K1380" i="16"/>
  <c r="M1368" i="16"/>
  <c r="K1389" i="16"/>
  <c r="L1419" i="16"/>
  <c r="M1469" i="16"/>
  <c r="K1388" i="16"/>
  <c r="L1427" i="16"/>
  <c r="L1381" i="16"/>
  <c r="L1435" i="16"/>
  <c r="L1389" i="16"/>
  <c r="L1443" i="16"/>
  <c r="N1398" i="16"/>
  <c r="L1397" i="16"/>
  <c r="M1499" i="16"/>
  <c r="K1419" i="16"/>
  <c r="N1411" i="16"/>
  <c r="L1413" i="16"/>
  <c r="M1515" i="16"/>
  <c r="K1435" i="16"/>
  <c r="N1427" i="16"/>
  <c r="L1429" i="16"/>
  <c r="M1531" i="16"/>
  <c r="K1451" i="16"/>
  <c r="N1443" i="16"/>
  <c r="M1547" i="16"/>
  <c r="K1467" i="16"/>
  <c r="L1457" i="16"/>
  <c r="N1459" i="16"/>
  <c r="M1563" i="16"/>
  <c r="K1483" i="16"/>
  <c r="N1468" i="16"/>
  <c r="L1471" i="16"/>
  <c r="M1571" i="16"/>
  <c r="K1491" i="16"/>
  <c r="N1476" i="16"/>
  <c r="N1477" i="16"/>
  <c r="K1499" i="16"/>
  <c r="M1579" i="16"/>
  <c r="N1484" i="16"/>
  <c r="N1485" i="16"/>
  <c r="L1486" i="16"/>
  <c r="M1587" i="16"/>
  <c r="K1507" i="16"/>
  <c r="N1492" i="16"/>
  <c r="N1493" i="16"/>
  <c r="K1515" i="16"/>
  <c r="M1595" i="16"/>
  <c r="N1500" i="16"/>
  <c r="N1501" i="16"/>
  <c r="L1502" i="16"/>
  <c r="N1508" i="16"/>
  <c r="K1523" i="16"/>
  <c r="M1603" i="16"/>
  <c r="L1513" i="16"/>
  <c r="N1528" i="16"/>
  <c r="M1623" i="16"/>
  <c r="K1543" i="16"/>
  <c r="L1573" i="16"/>
  <c r="L1534" i="16"/>
  <c r="L1545" i="16"/>
  <c r="L1605" i="16"/>
  <c r="N1560" i="16"/>
  <c r="M1655" i="16"/>
  <c r="K1575" i="16"/>
  <c r="L1566" i="16"/>
  <c r="M1583" i="16"/>
  <c r="L1595" i="16"/>
  <c r="K1181" i="16"/>
  <c r="K1185" i="16"/>
  <c r="K1189" i="16"/>
  <c r="M1262" i="16"/>
  <c r="M1266" i="16"/>
  <c r="M1270" i="16"/>
  <c r="M1275" i="16"/>
  <c r="M1279" i="16"/>
  <c r="M1283" i="16"/>
  <c r="K1286" i="16"/>
  <c r="M1386" i="16"/>
  <c r="N1291" i="16"/>
  <c r="L1293" i="16"/>
  <c r="M1394" i="16"/>
  <c r="N1299" i="16"/>
  <c r="L1301" i="16"/>
  <c r="N1307" i="16"/>
  <c r="L1309" i="16"/>
  <c r="N1315" i="16"/>
  <c r="L1317" i="16"/>
  <c r="N1323" i="16"/>
  <c r="N1331" i="16"/>
  <c r="N1339" i="16"/>
  <c r="N1347" i="16"/>
  <c r="K1362" i="16"/>
  <c r="N1355" i="16"/>
  <c r="L1400" i="16"/>
  <c r="K1370" i="16"/>
  <c r="N1363" i="16"/>
  <c r="L1408" i="16"/>
  <c r="K1378" i="16"/>
  <c r="N1360" i="16"/>
  <c r="N1362" i="16"/>
  <c r="N1365" i="16"/>
  <c r="N1371" i="16"/>
  <c r="M1466" i="16"/>
  <c r="L1416" i="16"/>
  <c r="K1386" i="16"/>
  <c r="N1368" i="16"/>
  <c r="N1370" i="16"/>
  <c r="N1373" i="16"/>
  <c r="N1379" i="16"/>
  <c r="L1424" i="16"/>
  <c r="K1394" i="16"/>
  <c r="M1474" i="16"/>
  <c r="N1376" i="16"/>
  <c r="N1378" i="16"/>
  <c r="N1381" i="16"/>
  <c r="N1387" i="16"/>
  <c r="L1432" i="16"/>
  <c r="M1482" i="16"/>
  <c r="N1384" i="16"/>
  <c r="N1386" i="16"/>
  <c r="N1389" i="16"/>
  <c r="N1395" i="16"/>
  <c r="L1440" i="16"/>
  <c r="M1490" i="16"/>
  <c r="N1392" i="16"/>
  <c r="N1394" i="16"/>
  <c r="K1417" i="16"/>
  <c r="K1400" i="16"/>
  <c r="N1404" i="16"/>
  <c r="M1506" i="16"/>
  <c r="L1456" i="16"/>
  <c r="N1409" i="16"/>
  <c r="K1433" i="16"/>
  <c r="L1418" i="16"/>
  <c r="N1420" i="16"/>
  <c r="M1522" i="16"/>
  <c r="N1425" i="16"/>
  <c r="K1449" i="16"/>
  <c r="L1434" i="16"/>
  <c r="N1436" i="16"/>
  <c r="M1538" i="16"/>
  <c r="N1441" i="16"/>
  <c r="N1452" i="16"/>
  <c r="M1554" i="16"/>
  <c r="K1474" i="16"/>
  <c r="N1457" i="16"/>
  <c r="M1564" i="16"/>
  <c r="K1484" i="16"/>
  <c r="L1514" i="16"/>
  <c r="N1469" i="16"/>
  <c r="L1472" i="16"/>
  <c r="N1478" i="16"/>
  <c r="N1479" i="16"/>
  <c r="N1486" i="16"/>
  <c r="N1487" i="16"/>
  <c r="L1488" i="16"/>
  <c r="N1494" i="16"/>
  <c r="N1495" i="16"/>
  <c r="L1546" i="16"/>
  <c r="N1502" i="16"/>
  <c r="N1503" i="16"/>
  <c r="L1504" i="16"/>
  <c r="N1519" i="16"/>
  <c r="M1614" i="16"/>
  <c r="K1534" i="16"/>
  <c r="K1533" i="16"/>
  <c r="L1524" i="16"/>
  <c r="L1585" i="16"/>
  <c r="N1540" i="16"/>
  <c r="M1635" i="16"/>
  <c r="K1555" i="16"/>
  <c r="M1634" i="16"/>
  <c r="M1646" i="16"/>
  <c r="N1551" i="16"/>
  <c r="L1596" i="16"/>
  <c r="K1566" i="16"/>
  <c r="K1565" i="16"/>
  <c r="L1617" i="16"/>
  <c r="N1572" i="16"/>
  <c r="L1616" i="16"/>
  <c r="M1584" i="16"/>
  <c r="K1586" i="16"/>
  <c r="K1602" i="16"/>
  <c r="K1710" i="16"/>
  <c r="M1790" i="16"/>
  <c r="N1695" i="16"/>
  <c r="L1740" i="16"/>
  <c r="L1730" i="16"/>
  <c r="L1757" i="16"/>
  <c r="M1807" i="16"/>
  <c r="K1727" i="16"/>
  <c r="N1712" i="16"/>
  <c r="L1755" i="16"/>
  <c r="K1726" i="16"/>
  <c r="N1710" i="16"/>
  <c r="L1756" i="16"/>
  <c r="L1750" i="16"/>
  <c r="L1742" i="16"/>
  <c r="L1711" i="16"/>
  <c r="M1287" i="16"/>
  <c r="M1291" i="16"/>
  <c r="M1295" i="16"/>
  <c r="M1299" i="16"/>
  <c r="M1303" i="16"/>
  <c r="M1307" i="16"/>
  <c r="M1311" i="16"/>
  <c r="M1315" i="16"/>
  <c r="M1319" i="16"/>
  <c r="M1323" i="16"/>
  <c r="M1327" i="16"/>
  <c r="M1331" i="16"/>
  <c r="M1335" i="16"/>
  <c r="L1237" i="16"/>
  <c r="M1339" i="16"/>
  <c r="L1241" i="16"/>
  <c r="M1343" i="16"/>
  <c r="L1245" i="16"/>
  <c r="M1347" i="16"/>
  <c r="L1249" i="16"/>
  <c r="M1351" i="16"/>
  <c r="L1253" i="16"/>
  <c r="M1355" i="16"/>
  <c r="L1257" i="16"/>
  <c r="M1359" i="16"/>
  <c r="L1261" i="16"/>
  <c r="M1363" i="16"/>
  <c r="L1265" i="16"/>
  <c r="N1272" i="16"/>
  <c r="M1367" i="16"/>
  <c r="L1269" i="16"/>
  <c r="N1276" i="16"/>
  <c r="M1371" i="16"/>
  <c r="N1278" i="16"/>
  <c r="M1373" i="16"/>
  <c r="N1280" i="16"/>
  <c r="M1375" i="16"/>
  <c r="N1282" i="16"/>
  <c r="M1377" i="16"/>
  <c r="N1284" i="16"/>
  <c r="M1379" i="16"/>
  <c r="N1286" i="16"/>
  <c r="M1381" i="16"/>
  <c r="N1288" i="16"/>
  <c r="M1383" i="16"/>
  <c r="L1286" i="16"/>
  <c r="K1287" i="16"/>
  <c r="N1292" i="16"/>
  <c r="M1387" i="16"/>
  <c r="L1294" i="16"/>
  <c r="K1295" i="16"/>
  <c r="N1300" i="16"/>
  <c r="M1395" i="16"/>
  <c r="L1302" i="16"/>
  <c r="K1303" i="16"/>
  <c r="M1403" i="16"/>
  <c r="N1308" i="16"/>
  <c r="M1411" i="16"/>
  <c r="N1316" i="16"/>
  <c r="L1318" i="16"/>
  <c r="M1419" i="16"/>
  <c r="N1324" i="16"/>
  <c r="N1338" i="16"/>
  <c r="M1433" i="16"/>
  <c r="L1336" i="16"/>
  <c r="K1361" i="16"/>
  <c r="N1346" i="16"/>
  <c r="M1441" i="16"/>
  <c r="L1344" i="16"/>
  <c r="K1369" i="16"/>
  <c r="N1354" i="16"/>
  <c r="M1449" i="16"/>
  <c r="K1351" i="16"/>
  <c r="L1352" i="16"/>
  <c r="K1377" i="16"/>
  <c r="M1457" i="16"/>
  <c r="K1359" i="16"/>
  <c r="K1367" i="16"/>
  <c r="M1471" i="16"/>
  <c r="M1479" i="16"/>
  <c r="K1399" i="16"/>
  <c r="K1383" i="16"/>
  <c r="M1487" i="16"/>
  <c r="K1407" i="16"/>
  <c r="K1391" i="16"/>
  <c r="M1495" i="16"/>
  <c r="M1402" i="16"/>
  <c r="L1454" i="16"/>
  <c r="M1504" i="16"/>
  <c r="K1423" i="16"/>
  <c r="L1407" i="16"/>
  <c r="M1418" i="16"/>
  <c r="M1520" i="16"/>
  <c r="K1439" i="16"/>
  <c r="L1423" i="16"/>
  <c r="M1434" i="16"/>
  <c r="M1536" i="16"/>
  <c r="K1455" i="16"/>
  <c r="L1439" i="16"/>
  <c r="M1450" i="16"/>
  <c r="M1552" i="16"/>
  <c r="K1472" i="16"/>
  <c r="L1455" i="16"/>
  <c r="L1465" i="16"/>
  <c r="L1515" i="16"/>
  <c r="K1485" i="16"/>
  <c r="M1565" i="16"/>
  <c r="N1470" i="16"/>
  <c r="L1473" i="16"/>
  <c r="L1481" i="16"/>
  <c r="L1489" i="16"/>
  <c r="L1497" i="16"/>
  <c r="L1505" i="16"/>
  <c r="N1520" i="16"/>
  <c r="M1615" i="16"/>
  <c r="K1535" i="16"/>
  <c r="L1565" i="16"/>
  <c r="L1526" i="16"/>
  <c r="L1537" i="16"/>
  <c r="L1597" i="16"/>
  <c r="N1552" i="16"/>
  <c r="M1647" i="16"/>
  <c r="K1567" i="16"/>
  <c r="L1558" i="16"/>
  <c r="L1569" i="16"/>
  <c r="N1585" i="16"/>
  <c r="M1680" i="16"/>
  <c r="M1679" i="16"/>
  <c r="L1629" i="16"/>
  <c r="L1630" i="16"/>
  <c r="K1598" i="16"/>
  <c r="M1677" i="16"/>
  <c r="K1600" i="16"/>
  <c r="M1601" i="16"/>
  <c r="L1602" i="16"/>
  <c r="M1834" i="16"/>
  <c r="L1784" i="16"/>
  <c r="N1739" i="16"/>
  <c r="K1754" i="16"/>
  <c r="N1406" i="16"/>
  <c r="N1414" i="16"/>
  <c r="N1422" i="16"/>
  <c r="N1430" i="16"/>
  <c r="N1438" i="16"/>
  <c r="N1446" i="16"/>
  <c r="K1469" i="16"/>
  <c r="N1454" i="16"/>
  <c r="L1507" i="16"/>
  <c r="K1477" i="16"/>
  <c r="N1462" i="16"/>
  <c r="M1572" i="16"/>
  <c r="K1492" i="16"/>
  <c r="M1576" i="16"/>
  <c r="K1496" i="16"/>
  <c r="K1500" i="16"/>
  <c r="K1504" i="16"/>
  <c r="M1588" i="16"/>
  <c r="N1505" i="16"/>
  <c r="M1600" i="16"/>
  <c r="N1509" i="16"/>
  <c r="K1508" i="16"/>
  <c r="N1517" i="16"/>
  <c r="M1612" i="16"/>
  <c r="K1516" i="16"/>
  <c r="N1525" i="16"/>
  <c r="M1620" i="16"/>
  <c r="K1524" i="16"/>
  <c r="M1628" i="16"/>
  <c r="N1533" i="16"/>
  <c r="K1532" i="16"/>
  <c r="N1541" i="16"/>
  <c r="M1636" i="16"/>
  <c r="K1540" i="16"/>
  <c r="N1549" i="16"/>
  <c r="M1644" i="16"/>
  <c r="L1594" i="16"/>
  <c r="K1548" i="16"/>
  <c r="N1557" i="16"/>
  <c r="K1572" i="16"/>
  <c r="K1556" i="16"/>
  <c r="N1565" i="16"/>
  <c r="L1610" i="16"/>
  <c r="K1564" i="16"/>
  <c r="M1668" i="16"/>
  <c r="N1573" i="16"/>
  <c r="L1618" i="16"/>
  <c r="K1588" i="16"/>
  <c r="L1635" i="16"/>
  <c r="N1590" i="16"/>
  <c r="K1605" i="16"/>
  <c r="K1620" i="16"/>
  <c r="N1605" i="16"/>
  <c r="M1700" i="16"/>
  <c r="L1650" i="16"/>
  <c r="M1698" i="16"/>
  <c r="L1649" i="16"/>
  <c r="K1624" i="16"/>
  <c r="N1609" i="16"/>
  <c r="M1704" i="16"/>
  <c r="M1703" i="16"/>
  <c r="L1653" i="16"/>
  <c r="L1654" i="16"/>
  <c r="L1652" i="16"/>
  <c r="K1611" i="16"/>
  <c r="K1687" i="16"/>
  <c r="M1767" i="16"/>
  <c r="L1717" i="16"/>
  <c r="N1672" i="16"/>
  <c r="M1763" i="16"/>
  <c r="M1833" i="16"/>
  <c r="K1753" i="16"/>
  <c r="L1783" i="16"/>
  <c r="N1738" i="16"/>
  <c r="M1714" i="16"/>
  <c r="K1637" i="16"/>
  <c r="L1667" i="16"/>
  <c r="N1622" i="16"/>
  <c r="M1717" i="16"/>
  <c r="N1620" i="16"/>
  <c r="L1666" i="16"/>
  <c r="M1715" i="16"/>
  <c r="N1621" i="16"/>
  <c r="L1644" i="16"/>
  <c r="L1646" i="16"/>
  <c r="L1648" i="16"/>
  <c r="K1668" i="16"/>
  <c r="M1748" i="16"/>
  <c r="M1747" i="16"/>
  <c r="L1697" i="16"/>
  <c r="N1652" i="16"/>
  <c r="M1757" i="16"/>
  <c r="K1677" i="16"/>
  <c r="L1707" i="16"/>
  <c r="N1662" i="16"/>
  <c r="N1660" i="16"/>
  <c r="L1660" i="16"/>
  <c r="M1709" i="16"/>
  <c r="K1745" i="16"/>
  <c r="N1402" i="16"/>
  <c r="N1410" i="16"/>
  <c r="N1418" i="16"/>
  <c r="N1426" i="16"/>
  <c r="N1434" i="16"/>
  <c r="N1442" i="16"/>
  <c r="K1465" i="16"/>
  <c r="N1450" i="16"/>
  <c r="K1473" i="16"/>
  <c r="N1458" i="16"/>
  <c r="L1511" i="16"/>
  <c r="K1481" i="16"/>
  <c r="M1464" i="16"/>
  <c r="M1468" i="16"/>
  <c r="M1472" i="16"/>
  <c r="M1574" i="16"/>
  <c r="K1494" i="16"/>
  <c r="M1476" i="16"/>
  <c r="M1578" i="16"/>
  <c r="K1498" i="16"/>
  <c r="M1480" i="16"/>
  <c r="M1582" i="16"/>
  <c r="K1502" i="16"/>
  <c r="M1484" i="16"/>
  <c r="M1586" i="16"/>
  <c r="K1506" i="16"/>
  <c r="M1488" i="16"/>
  <c r="M1590" i="16"/>
  <c r="K1510" i="16"/>
  <c r="M1492" i="16"/>
  <c r="M1594" i="16"/>
  <c r="K1514" i="16"/>
  <c r="M1598" i="16"/>
  <c r="K1518" i="16"/>
  <c r="M1500" i="16"/>
  <c r="N1507" i="16"/>
  <c r="M1602" i="16"/>
  <c r="K1522" i="16"/>
  <c r="N1513" i="16"/>
  <c r="M1608" i="16"/>
  <c r="K1512" i="16"/>
  <c r="N1521" i="16"/>
  <c r="M1616" i="16"/>
  <c r="K1520" i="16"/>
  <c r="N1529" i="16"/>
  <c r="K1528" i="16"/>
  <c r="N1537" i="16"/>
  <c r="L1582" i="16"/>
  <c r="M1632" i="16"/>
  <c r="K1536" i="16"/>
  <c r="N1545" i="16"/>
  <c r="K1544" i="16"/>
  <c r="N1553" i="16"/>
  <c r="M1648" i="16"/>
  <c r="L1598" i="16"/>
  <c r="K1552" i="16"/>
  <c r="N1561" i="16"/>
  <c r="M1656" i="16"/>
  <c r="K1576" i="16"/>
  <c r="K1560" i="16"/>
  <c r="N1569" i="16"/>
  <c r="L1614" i="16"/>
  <c r="K1568" i="16"/>
  <c r="N1578" i="16"/>
  <c r="K1593" i="16"/>
  <c r="M1673" i="16"/>
  <c r="M1581" i="16"/>
  <c r="M1592" i="16"/>
  <c r="M1596" i="16"/>
  <c r="N1618" i="16"/>
  <c r="M1624" i="16"/>
  <c r="M1723" i="16"/>
  <c r="K1646" i="16"/>
  <c r="M1726" i="16"/>
  <c r="N1630" i="16"/>
  <c r="N1631" i="16"/>
  <c r="L1676" i="16"/>
  <c r="N1628" i="16"/>
  <c r="L1674" i="16"/>
  <c r="M1729" i="16"/>
  <c r="K1649" i="16"/>
  <c r="L1679" i="16"/>
  <c r="N1634" i="16"/>
  <c r="L1632" i="16"/>
  <c r="L1637" i="16"/>
  <c r="K1660" i="16"/>
  <c r="M1739" i="16"/>
  <c r="L1689" i="16"/>
  <c r="M1740" i="16"/>
  <c r="N1644" i="16"/>
  <c r="N1645" i="16"/>
  <c r="L1690" i="16"/>
  <c r="M1738" i="16"/>
  <c r="M1652" i="16"/>
  <c r="L1658" i="16"/>
  <c r="M1660" i="16"/>
  <c r="L1732" i="16"/>
  <c r="K1704" i="16"/>
  <c r="M1784" i="16"/>
  <c r="N1689" i="16"/>
  <c r="N1688" i="16"/>
  <c r="L1734" i="16"/>
  <c r="M1783" i="16"/>
  <c r="N1686" i="16"/>
  <c r="L1688" i="16"/>
  <c r="L1698" i="16"/>
  <c r="M1699" i="16"/>
  <c r="M1701" i="16"/>
  <c r="M1812" i="16"/>
  <c r="K1732" i="16"/>
  <c r="L1762" i="16"/>
  <c r="K1731" i="16"/>
  <c r="N1716" i="16"/>
  <c r="N1717" i="16"/>
  <c r="L1759" i="16"/>
  <c r="M1835" i="16"/>
  <c r="L1785" i="16"/>
  <c r="K1755" i="16"/>
  <c r="N1397" i="16"/>
  <c r="M1508" i="16"/>
  <c r="N1413" i="16"/>
  <c r="M1516" i="16"/>
  <c r="N1421" i="16"/>
  <c r="M1524" i="16"/>
  <c r="N1429" i="16"/>
  <c r="M1532" i="16"/>
  <c r="N1437" i="16"/>
  <c r="M1540" i="16"/>
  <c r="N1445" i="16"/>
  <c r="M1548" i="16"/>
  <c r="K1468" i="16"/>
  <c r="N1453" i="16"/>
  <c r="M1556" i="16"/>
  <c r="K1476" i="16"/>
  <c r="L1459" i="16"/>
  <c r="N1461" i="16"/>
  <c r="N1466" i="16"/>
  <c r="L1475" i="16"/>
  <c r="L1479" i="16"/>
  <c r="L1483" i="16"/>
  <c r="L1487" i="16"/>
  <c r="L1491" i="16"/>
  <c r="L1495" i="16"/>
  <c r="L1499" i="16"/>
  <c r="L1503" i="16"/>
  <c r="M1605" i="16"/>
  <c r="L1528" i="16"/>
  <c r="L1579" i="16"/>
  <c r="L1536" i="16"/>
  <c r="L1587" i="16"/>
  <c r="L1544" i="16"/>
  <c r="L1552" i="16"/>
  <c r="N1576" i="16"/>
  <c r="N1586" i="16"/>
  <c r="L1631" i="16"/>
  <c r="M1681" i="16"/>
  <c r="K1601" i="16"/>
  <c r="M1585" i="16"/>
  <c r="N1593" i="16"/>
  <c r="K1608" i="16"/>
  <c r="K1607" i="16"/>
  <c r="M1688" i="16"/>
  <c r="L1638" i="16"/>
  <c r="N1594" i="16"/>
  <c r="L1639" i="16"/>
  <c r="K1609" i="16"/>
  <c r="M1689" i="16"/>
  <c r="M1693" i="16"/>
  <c r="M1737" i="16"/>
  <c r="K1657" i="16"/>
  <c r="M1736" i="16"/>
  <c r="L1686" i="16"/>
  <c r="N1642" i="16"/>
  <c r="N1639" i="16"/>
  <c r="M1640" i="16"/>
  <c r="L1641" i="16"/>
  <c r="N1653" i="16"/>
  <c r="L1655" i="16"/>
  <c r="M1685" i="16"/>
  <c r="L1687" i="16"/>
  <c r="K1714" i="16"/>
  <c r="M1794" i="16"/>
  <c r="L1744" i="16"/>
  <c r="N1699" i="16"/>
  <c r="N1696" i="16"/>
  <c r="N1698" i="16"/>
  <c r="L1706" i="16"/>
  <c r="M1832" i="16"/>
  <c r="K1752" i="16"/>
  <c r="N1737" i="16"/>
  <c r="L1782" i="16"/>
  <c r="L1780" i="16"/>
  <c r="L1778" i="16"/>
  <c r="N1735" i="16"/>
  <c r="L1775" i="16"/>
  <c r="N1734" i="16"/>
  <c r="N1736" i="16"/>
  <c r="L1767" i="16"/>
  <c r="K1751" i="16"/>
  <c r="K1747" i="16"/>
  <c r="K1742" i="16"/>
  <c r="N1400" i="16"/>
  <c r="N1408" i="16"/>
  <c r="M1511" i="16"/>
  <c r="N1416" i="16"/>
  <c r="M1519" i="16"/>
  <c r="N1424" i="16"/>
  <c r="M1527" i="16"/>
  <c r="N1432" i="16"/>
  <c r="M1535" i="16"/>
  <c r="N1440" i="16"/>
  <c r="M1543" i="16"/>
  <c r="N1448" i="16"/>
  <c r="M1551" i="16"/>
  <c r="K1471" i="16"/>
  <c r="N1456" i="16"/>
  <c r="M1559" i="16"/>
  <c r="K1479" i="16"/>
  <c r="M1573" i="16"/>
  <c r="L1523" i="16"/>
  <c r="K1493" i="16"/>
  <c r="M1577" i="16"/>
  <c r="L1527" i="16"/>
  <c r="K1497" i="16"/>
  <c r="L1531" i="16"/>
  <c r="K1501" i="16"/>
  <c r="L1535" i="16"/>
  <c r="K1505" i="16"/>
  <c r="L1539" i="16"/>
  <c r="M1589" i="16"/>
  <c r="K1509" i="16"/>
  <c r="L1543" i="16"/>
  <c r="K1513" i="16"/>
  <c r="M1597" i="16"/>
  <c r="L1547" i="16"/>
  <c r="K1517" i="16"/>
  <c r="N1506" i="16"/>
  <c r="L1551" i="16"/>
  <c r="K1521" i="16"/>
  <c r="L1506" i="16"/>
  <c r="N1515" i="16"/>
  <c r="M1610" i="16"/>
  <c r="K1530" i="16"/>
  <c r="K1529" i="16"/>
  <c r="N1523" i="16"/>
  <c r="K1538" i="16"/>
  <c r="M1618" i="16"/>
  <c r="K1537" i="16"/>
  <c r="L1522" i="16"/>
  <c r="N1531" i="16"/>
  <c r="M1626" i="16"/>
  <c r="K1546" i="16"/>
  <c r="K1545" i="16"/>
  <c r="L1530" i="16"/>
  <c r="N1539" i="16"/>
  <c r="K1554" i="16"/>
  <c r="L1584" i="16"/>
  <c r="K1553" i="16"/>
  <c r="L1538" i="16"/>
  <c r="M1642" i="16"/>
  <c r="N1547" i="16"/>
  <c r="L1592" i="16"/>
  <c r="K1562" i="16"/>
  <c r="K1561" i="16"/>
  <c r="M1549" i="16"/>
  <c r="N1555" i="16"/>
  <c r="M1650" i="16"/>
  <c r="L1600" i="16"/>
  <c r="K1570" i="16"/>
  <c r="K1569" i="16"/>
  <c r="L1554" i="16"/>
  <c r="M1557" i="16"/>
  <c r="N1563" i="16"/>
  <c r="M1658" i="16"/>
  <c r="L1608" i="16"/>
  <c r="K1578" i="16"/>
  <c r="L1562" i="16"/>
  <c r="N1571" i="16"/>
  <c r="M1666" i="16"/>
  <c r="L1570" i="16"/>
  <c r="L1574" i="16"/>
  <c r="N1581" i="16"/>
  <c r="M1676" i="16"/>
  <c r="K1596" i="16"/>
  <c r="L1626" i="16"/>
  <c r="K1590" i="16"/>
  <c r="M1593" i="16"/>
  <c r="K1617" i="16"/>
  <c r="N1602" i="16"/>
  <c r="L1647" i="16"/>
  <c r="M1697" i="16"/>
  <c r="M1706" i="16"/>
  <c r="K1629" i="16"/>
  <c r="L1659" i="16"/>
  <c r="N1614" i="16"/>
  <c r="N1627" i="16"/>
  <c r="N1629" i="16"/>
  <c r="N1638" i="16"/>
  <c r="M1672" i="16"/>
  <c r="N1685" i="16"/>
  <c r="M1687" i="16"/>
  <c r="M1695" i="16"/>
  <c r="M1842" i="16"/>
  <c r="N1747" i="16"/>
  <c r="L1792" i="16"/>
  <c r="K1762" i="16"/>
  <c r="L1791" i="16"/>
  <c r="L1788" i="16"/>
  <c r="M1670" i="16"/>
  <c r="L1620" i="16"/>
  <c r="N1575" i="16"/>
  <c r="N1589" i="16"/>
  <c r="M1684" i="16"/>
  <c r="L1634" i="16"/>
  <c r="L1633" i="16"/>
  <c r="N1597" i="16"/>
  <c r="M1692" i="16"/>
  <c r="L1642" i="16"/>
  <c r="M1691" i="16"/>
  <c r="K1621" i="16"/>
  <c r="L1651" i="16"/>
  <c r="N1606" i="16"/>
  <c r="K1603" i="16"/>
  <c r="K1604" i="16"/>
  <c r="K1633" i="16"/>
  <c r="M1713" i="16"/>
  <c r="L1663" i="16"/>
  <c r="K1648" i="16"/>
  <c r="N1633" i="16"/>
  <c r="M1728" i="16"/>
  <c r="K1655" i="16"/>
  <c r="M1735" i="16"/>
  <c r="L1685" i="16"/>
  <c r="N1640" i="16"/>
  <c r="K1674" i="16"/>
  <c r="M1754" i="16"/>
  <c r="L1704" i="16"/>
  <c r="L1657" i="16"/>
  <c r="L1662" i="16"/>
  <c r="K1686" i="16"/>
  <c r="N1671" i="16"/>
  <c r="N1668" i="16"/>
  <c r="M1766" i="16"/>
  <c r="M1770" i="16"/>
  <c r="K1706" i="16"/>
  <c r="M1786" i="16"/>
  <c r="L1736" i="16"/>
  <c r="N1691" i="16"/>
  <c r="N1690" i="16"/>
  <c r="K1719" i="16"/>
  <c r="L1749" i="16"/>
  <c r="M1799" i="16"/>
  <c r="L1746" i="16"/>
  <c r="M1846" i="16"/>
  <c r="N1751" i="16"/>
  <c r="K1763" i="16"/>
  <c r="N1748" i="16"/>
  <c r="L1796" i="16"/>
  <c r="L1793" i="16"/>
  <c r="K1765" i="16"/>
  <c r="N1749" i="16"/>
  <c r="N1754" i="16"/>
  <c r="M1849" i="16"/>
  <c r="L1799" i="16"/>
  <c r="K1769" i="16"/>
  <c r="M1856" i="16"/>
  <c r="K1776" i="16"/>
  <c r="K1775" i="16"/>
  <c r="L1806" i="16"/>
  <c r="N1761" i="16"/>
  <c r="N1760" i="16"/>
  <c r="K1773" i="16"/>
  <c r="L1805" i="16"/>
  <c r="L1801" i="16"/>
  <c r="K1766" i="16"/>
  <c r="N1815" i="16"/>
  <c r="M1910" i="16"/>
  <c r="K1830" i="16"/>
  <c r="L1860" i="16"/>
  <c r="K1829" i="16"/>
  <c r="L1857" i="16"/>
  <c r="K1813" i="16"/>
  <c r="L1882" i="16"/>
  <c r="M1860" i="16"/>
  <c r="K1780" i="16"/>
  <c r="K1779" i="16"/>
  <c r="L1810" i="16"/>
  <c r="N1765" i="16"/>
  <c r="L1809" i="16"/>
  <c r="N1789" i="16"/>
  <c r="M1884" i="16"/>
  <c r="K1804" i="16"/>
  <c r="L1834" i="16"/>
  <c r="L1832" i="16"/>
  <c r="M1904" i="16"/>
  <c r="N1809" i="16"/>
  <c r="K1824" i="16"/>
  <c r="L1854" i="16"/>
  <c r="K1823" i="16"/>
  <c r="L1815" i="16"/>
  <c r="L1820" i="16"/>
  <c r="K1821" i="16"/>
  <c r="L1853" i="16"/>
  <c r="M2017" i="16"/>
  <c r="K1937" i="16"/>
  <c r="N1918" i="16"/>
  <c r="L1967" i="16"/>
  <c r="N1922" i="16"/>
  <c r="N1921" i="16"/>
  <c r="L1964" i="16"/>
  <c r="N1920" i="16"/>
  <c r="N1764" i="16"/>
  <c r="M1892" i="16"/>
  <c r="N1797" i="16"/>
  <c r="K1812" i="16"/>
  <c r="L1842" i="16"/>
  <c r="L1840" i="16"/>
  <c r="K1811" i="16"/>
  <c r="K1809" i="16"/>
  <c r="M1836" i="16"/>
  <c r="K1756" i="16"/>
  <c r="L1786" i="16"/>
  <c r="N1741" i="16"/>
  <c r="K1793" i="16"/>
  <c r="M1917" i="16"/>
  <c r="L1867" i="16"/>
  <c r="N1822" i="16"/>
  <c r="K1837" i="16"/>
  <c r="M1948" i="16"/>
  <c r="N1853" i="16"/>
  <c r="L1898" i="16"/>
  <c r="L1897" i="16"/>
  <c r="L1894" i="16"/>
  <c r="L1896" i="16"/>
  <c r="K1868" i="16"/>
  <c r="L1869" i="16"/>
  <c r="L1906" i="16"/>
  <c r="N1861" i="16"/>
  <c r="M1956" i="16"/>
  <c r="K1876" i="16"/>
  <c r="L1900" i="16"/>
  <c r="L1904" i="16"/>
  <c r="L1909" i="16"/>
  <c r="N1864" i="16"/>
  <c r="M1959" i="16"/>
  <c r="K1879" i="16"/>
  <c r="M1957" i="16"/>
  <c r="L1888" i="16"/>
  <c r="N1579" i="16"/>
  <c r="M1674" i="16"/>
  <c r="N1587" i="16"/>
  <c r="M1682" i="16"/>
  <c r="K1628" i="16"/>
  <c r="N1613" i="16"/>
  <c r="M1708" i="16"/>
  <c r="K1666" i="16"/>
  <c r="M1746" i="16"/>
  <c r="L1696" i="16"/>
  <c r="N1651" i="16"/>
  <c r="M1753" i="16"/>
  <c r="K1673" i="16"/>
  <c r="N1658" i="16"/>
  <c r="L1703" i="16"/>
  <c r="K1688" i="16"/>
  <c r="M1768" i="16"/>
  <c r="N1673" i="16"/>
  <c r="L1718" i="16"/>
  <c r="L1678" i="16"/>
  <c r="K1708" i="16"/>
  <c r="M1788" i="16"/>
  <c r="L1737" i="16"/>
  <c r="L1738" i="16"/>
  <c r="M1787" i="16"/>
  <c r="N1692" i="16"/>
  <c r="N1693" i="16"/>
  <c r="M1711" i="16"/>
  <c r="L1716" i="16"/>
  <c r="M1816" i="16"/>
  <c r="K1736" i="16"/>
  <c r="N1721" i="16"/>
  <c r="L1766" i="16"/>
  <c r="M1732" i="16"/>
  <c r="M1734" i="16"/>
  <c r="L1812" i="16"/>
  <c r="K1774" i="16"/>
  <c r="N1786" i="16"/>
  <c r="M1881" i="16"/>
  <c r="L1831" i="16"/>
  <c r="K1801" i="16"/>
  <c r="N1785" i="16"/>
  <c r="N1784" i="16"/>
  <c r="N1793" i="16"/>
  <c r="M1888" i="16"/>
  <c r="K1808" i="16"/>
  <c r="L1838" i="16"/>
  <c r="L1837" i="16"/>
  <c r="K1807" i="16"/>
  <c r="K1791" i="16"/>
  <c r="L1849" i="16"/>
  <c r="L1804" i="16"/>
  <c r="L1836" i="16"/>
  <c r="L1852" i="16"/>
  <c r="N1510" i="16"/>
  <c r="N1514" i="16"/>
  <c r="N1518" i="16"/>
  <c r="N1522" i="16"/>
  <c r="N1526" i="16"/>
  <c r="M1625" i="16"/>
  <c r="N1530" i="16"/>
  <c r="N1534" i="16"/>
  <c r="N1538" i="16"/>
  <c r="M1633" i="16"/>
  <c r="N1542" i="16"/>
  <c r="M1637" i="16"/>
  <c r="N1546" i="16"/>
  <c r="M1641" i="16"/>
  <c r="N1550" i="16"/>
  <c r="N1554" i="16"/>
  <c r="M1653" i="16"/>
  <c r="N1558" i="16"/>
  <c r="L1555" i="16"/>
  <c r="N1562" i="16"/>
  <c r="L1559" i="16"/>
  <c r="N1566" i="16"/>
  <c r="M1661" i="16"/>
  <c r="K1581" i="16"/>
  <c r="L1563" i="16"/>
  <c r="N1570" i="16"/>
  <c r="K1585" i="16"/>
  <c r="L1615" i="16"/>
  <c r="L1567" i="16"/>
  <c r="L1619" i="16"/>
  <c r="N1574" i="16"/>
  <c r="M1669" i="16"/>
  <c r="K1589" i="16"/>
  <c r="L1627" i="16"/>
  <c r="N1582" i="16"/>
  <c r="K1597" i="16"/>
  <c r="K1616" i="16"/>
  <c r="N1601" i="16"/>
  <c r="K1625" i="16"/>
  <c r="N1610" i="16"/>
  <c r="M1705" i="16"/>
  <c r="M1609" i="16"/>
  <c r="M1613" i="16"/>
  <c r="K1634" i="16"/>
  <c r="N1619" i="16"/>
  <c r="L1664" i="16"/>
  <c r="L1669" i="16"/>
  <c r="K1641" i="16"/>
  <c r="M1721" i="16"/>
  <c r="L1671" i="16"/>
  <c r="N1624" i="16"/>
  <c r="N1632" i="16"/>
  <c r="M1645" i="16"/>
  <c r="M1649" i="16"/>
  <c r="K1671" i="16"/>
  <c r="M1751" i="16"/>
  <c r="L1701" i="16"/>
  <c r="N1655" i="16"/>
  <c r="M1750" i="16"/>
  <c r="L1700" i="16"/>
  <c r="N1656" i="16"/>
  <c r="N1654" i="16"/>
  <c r="K1680" i="16"/>
  <c r="N1665" i="16"/>
  <c r="L1710" i="16"/>
  <c r="M1760" i="16"/>
  <c r="K1698" i="16"/>
  <c r="M1778" i="16"/>
  <c r="L1728" i="16"/>
  <c r="L1727" i="16"/>
  <c r="K1709" i="16"/>
  <c r="M1789" i="16"/>
  <c r="L1739" i="16"/>
  <c r="N1694" i="16"/>
  <c r="M1696" i="16"/>
  <c r="N1702" i="16"/>
  <c r="K1722" i="16"/>
  <c r="M1802" i="16"/>
  <c r="L1752" i="16"/>
  <c r="N1707" i="16"/>
  <c r="L1751" i="16"/>
  <c r="N1718" i="16"/>
  <c r="L1821" i="16"/>
  <c r="L1800" i="16"/>
  <c r="L1802" i="16"/>
  <c r="K1803" i="16"/>
  <c r="L1941" i="16"/>
  <c r="M1991" i="16"/>
  <c r="N1896" i="16"/>
  <c r="K1911" i="16"/>
  <c r="K1897" i="16"/>
  <c r="N1577" i="16"/>
  <c r="L1622" i="16"/>
  <c r="L1575" i="16"/>
  <c r="M1678" i="16"/>
  <c r="N1583" i="16"/>
  <c r="L1628" i="16"/>
  <c r="L1583" i="16"/>
  <c r="L1643" i="16"/>
  <c r="N1598" i="16"/>
  <c r="K1613" i="16"/>
  <c r="L1607" i="16"/>
  <c r="L1624" i="16"/>
  <c r="N1626" i="16"/>
  <c r="L1680" i="16"/>
  <c r="K1652" i="16"/>
  <c r="L1681" i="16"/>
  <c r="N1636" i="16"/>
  <c r="L1682" i="16"/>
  <c r="N1635" i="16"/>
  <c r="K1662" i="16"/>
  <c r="M1742" i="16"/>
  <c r="N1647" i="16"/>
  <c r="L1692" i="16"/>
  <c r="M1749" i="16"/>
  <c r="K1669" i="16"/>
  <c r="L1699" i="16"/>
  <c r="N1659" i="16"/>
  <c r="L1684" i="16"/>
  <c r="L1694" i="16"/>
  <c r="K1718" i="16"/>
  <c r="M1798" i="16"/>
  <c r="L1748" i="16"/>
  <c r="N1703" i="16"/>
  <c r="N1704" i="16"/>
  <c r="N1709" i="16"/>
  <c r="M1719" i="16"/>
  <c r="L1772" i="16"/>
  <c r="M1823" i="16"/>
  <c r="L1773" i="16"/>
  <c r="K1743" i="16"/>
  <c r="N1728" i="16"/>
  <c r="K1739" i="16"/>
  <c r="K1737" i="16"/>
  <c r="K1738" i="16"/>
  <c r="M1825" i="16"/>
  <c r="N1730" i="16"/>
  <c r="L1774" i="16"/>
  <c r="L1776" i="16"/>
  <c r="L1789" i="16"/>
  <c r="M1894" i="16"/>
  <c r="N1799" i="16"/>
  <c r="K1814" i="16"/>
  <c r="L1865" i="16"/>
  <c r="K1817" i="16"/>
  <c r="L1824" i="16"/>
  <c r="L1844" i="16"/>
  <c r="L1856" i="16"/>
  <c r="N1595" i="16"/>
  <c r="M1694" i="16"/>
  <c r="N1599" i="16"/>
  <c r="K1618" i="16"/>
  <c r="N1603" i="16"/>
  <c r="K1622" i="16"/>
  <c r="M1702" i="16"/>
  <c r="N1607" i="16"/>
  <c r="K1626" i="16"/>
  <c r="N1611" i="16"/>
  <c r="K1630" i="16"/>
  <c r="M1710" i="16"/>
  <c r="K1640" i="16"/>
  <c r="N1625" i="16"/>
  <c r="M1720" i="16"/>
  <c r="K1654" i="16"/>
  <c r="L1640" i="16"/>
  <c r="M1745" i="16"/>
  <c r="K1665" i="16"/>
  <c r="K1676" i="16"/>
  <c r="M1756" i="16"/>
  <c r="L1705" i="16"/>
  <c r="K1679" i="16"/>
  <c r="L1709" i="16"/>
  <c r="K1684" i="16"/>
  <c r="M1764" i="16"/>
  <c r="L1713" i="16"/>
  <c r="M1765" i="16"/>
  <c r="K1685" i="16"/>
  <c r="L1715" i="16"/>
  <c r="K1695" i="16"/>
  <c r="M1775" i="16"/>
  <c r="L1695" i="16"/>
  <c r="K1716" i="16"/>
  <c r="M1796" i="16"/>
  <c r="K1717" i="16"/>
  <c r="M1797" i="16"/>
  <c r="L1747" i="16"/>
  <c r="N1701" i="16"/>
  <c r="M1810" i="16"/>
  <c r="K1729" i="16"/>
  <c r="N1715" i="16"/>
  <c r="N1714" i="16"/>
  <c r="M1730" i="16"/>
  <c r="M1841" i="16"/>
  <c r="N1746" i="16"/>
  <c r="M1858" i="16"/>
  <c r="K1778" i="16"/>
  <c r="L1808" i="16"/>
  <c r="K1761" i="16"/>
  <c r="N1763" i="16"/>
  <c r="K1782" i="16"/>
  <c r="K1831" i="16"/>
  <c r="L1874" i="16"/>
  <c r="N1848" i="16"/>
  <c r="M1943" i="16"/>
  <c r="L1893" i="16"/>
  <c r="K1863" i="16"/>
  <c r="K1892" i="16"/>
  <c r="L1884" i="16"/>
  <c r="M1967" i="16"/>
  <c r="L1917" i="16"/>
  <c r="N1872" i="16"/>
  <c r="K1887" i="16"/>
  <c r="M1964" i="16"/>
  <c r="L1914" i="16"/>
  <c r="N1869" i="16"/>
  <c r="K1884" i="16"/>
  <c r="L1952" i="16"/>
  <c r="K1922" i="16"/>
  <c r="M2002" i="16"/>
  <c r="N1907" i="16"/>
  <c r="K1632" i="16"/>
  <c r="N1617" i="16"/>
  <c r="M1712" i="16"/>
  <c r="K1644" i="16"/>
  <c r="M1724" i="16"/>
  <c r="L1673" i="16"/>
  <c r="K1647" i="16"/>
  <c r="M1727" i="16"/>
  <c r="K1658" i="16"/>
  <c r="M1741" i="16"/>
  <c r="K1661" i="16"/>
  <c r="L1691" i="16"/>
  <c r="K1672" i="16"/>
  <c r="N1657" i="16"/>
  <c r="M1752" i="16"/>
  <c r="L1661" i="16"/>
  <c r="K1700" i="16"/>
  <c r="M1780" i="16"/>
  <c r="M1779" i="16"/>
  <c r="M1781" i="16"/>
  <c r="K1701" i="16"/>
  <c r="L1731" i="16"/>
  <c r="M1690" i="16"/>
  <c r="K1711" i="16"/>
  <c r="L1741" i="16"/>
  <c r="M1791" i="16"/>
  <c r="K1724" i="16"/>
  <c r="M1804" i="16"/>
  <c r="N1708" i="16"/>
  <c r="L1754" i="16"/>
  <c r="M1722" i="16"/>
  <c r="M1827" i="16"/>
  <c r="L1777" i="16"/>
  <c r="M1838" i="16"/>
  <c r="K1758" i="16"/>
  <c r="K1757" i="16"/>
  <c r="M1840" i="16"/>
  <c r="K1760" i="16"/>
  <c r="L1790" i="16"/>
  <c r="K1759" i="16"/>
  <c r="N1745" i="16"/>
  <c r="N1744" i="16"/>
  <c r="N1743" i="16"/>
  <c r="M1872" i="16"/>
  <c r="K1792" i="16"/>
  <c r="L1822" i="16"/>
  <c r="N1776" i="16"/>
  <c r="K1789" i="16"/>
  <c r="K1786" i="16"/>
  <c r="M1878" i="16"/>
  <c r="K1798" i="16"/>
  <c r="N1783" i="16"/>
  <c r="N1790" i="16"/>
  <c r="L1835" i="16"/>
  <c r="M1885" i="16"/>
  <c r="K1805" i="16"/>
  <c r="K1795" i="16"/>
  <c r="M1896" i="16"/>
  <c r="N1801" i="16"/>
  <c r="L1846" i="16"/>
  <c r="K1816" i="16"/>
  <c r="M1927" i="16"/>
  <c r="N1832" i="16"/>
  <c r="K1847" i="16"/>
  <c r="L1890" i="16"/>
  <c r="L1868" i="16"/>
  <c r="M1988" i="16"/>
  <c r="L1938" i="16"/>
  <c r="N1893" i="16"/>
  <c r="K1907" i="16"/>
  <c r="K1908" i="16"/>
  <c r="M1926" i="16"/>
  <c r="N1616" i="16"/>
  <c r="K1636" i="16"/>
  <c r="M1716" i="16"/>
  <c r="L1665" i="16"/>
  <c r="K1639" i="16"/>
  <c r="K1650" i="16"/>
  <c r="M1733" i="16"/>
  <c r="K1653" i="16"/>
  <c r="L1683" i="16"/>
  <c r="K1664" i="16"/>
  <c r="N1649" i="16"/>
  <c r="K1678" i="16"/>
  <c r="N1663" i="16"/>
  <c r="M1758" i="16"/>
  <c r="L1670" i="16"/>
  <c r="K1690" i="16"/>
  <c r="K1702" i="16"/>
  <c r="M1782" i="16"/>
  <c r="N1687" i="16"/>
  <c r="K1712" i="16"/>
  <c r="M1792" i="16"/>
  <c r="N1697" i="16"/>
  <c r="N1711" i="16"/>
  <c r="M1818" i="16"/>
  <c r="L1768" i="16"/>
  <c r="N1723" i="16"/>
  <c r="N1722" i="16"/>
  <c r="L1758" i="16"/>
  <c r="L1760" i="16"/>
  <c r="L1828" i="16"/>
  <c r="M1975" i="16"/>
  <c r="L1925" i="16"/>
  <c r="N1880" i="16"/>
  <c r="K1895" i="16"/>
  <c r="L1877" i="16"/>
  <c r="L1889" i="16"/>
  <c r="M1934" i="16"/>
  <c r="N1584" i="16"/>
  <c r="N1588" i="16"/>
  <c r="N1592" i="16"/>
  <c r="N1596" i="16"/>
  <c r="K1615" i="16"/>
  <c r="N1600" i="16"/>
  <c r="K1619" i="16"/>
  <c r="N1604" i="16"/>
  <c r="K1623" i="16"/>
  <c r="N1608" i="16"/>
  <c r="K1627" i="16"/>
  <c r="N1612" i="16"/>
  <c r="K1631" i="16"/>
  <c r="K1642" i="16"/>
  <c r="M1725" i="16"/>
  <c r="K1645" i="16"/>
  <c r="L1675" i="16"/>
  <c r="K1656" i="16"/>
  <c r="N1641" i="16"/>
  <c r="L1645" i="16"/>
  <c r="N1650" i="16"/>
  <c r="K1670" i="16"/>
  <c r="L1656" i="16"/>
  <c r="N1661" i="16"/>
  <c r="M1761" i="16"/>
  <c r="K1681" i="16"/>
  <c r="N1669" i="16"/>
  <c r="N1670" i="16"/>
  <c r="L1672" i="16"/>
  <c r="K1692" i="16"/>
  <c r="M1772" i="16"/>
  <c r="L1721" i="16"/>
  <c r="M1773" i="16"/>
  <c r="K1693" i="16"/>
  <c r="L1723" i="16"/>
  <c r="N1680" i="16"/>
  <c r="M1683" i="16"/>
  <c r="K1703" i="16"/>
  <c r="L1733" i="16"/>
  <c r="K1720" i="16"/>
  <c r="M1800" i="16"/>
  <c r="N1705" i="16"/>
  <c r="L1702" i="16"/>
  <c r="M1707" i="16"/>
  <c r="K1728" i="16"/>
  <c r="M1808" i="16"/>
  <c r="N1713" i="16"/>
  <c r="L1714" i="16"/>
  <c r="M1815" i="16"/>
  <c r="L1765" i="16"/>
  <c r="K1735" i="16"/>
  <c r="L1719" i="16"/>
  <c r="M1820" i="16"/>
  <c r="K1740" i="16"/>
  <c r="L1770" i="16"/>
  <c r="N1724" i="16"/>
  <c r="N1725" i="16"/>
  <c r="K1730" i="16"/>
  <c r="M1744" i="16"/>
  <c r="K1746" i="16"/>
  <c r="M1850" i="16"/>
  <c r="K1770" i="16"/>
  <c r="N1755" i="16"/>
  <c r="M1755" i="16"/>
  <c r="L1829" i="16"/>
  <c r="L1807" i="16"/>
  <c r="N1813" i="16"/>
  <c r="M1908" i="16"/>
  <c r="L1858" i="16"/>
  <c r="K1827" i="16"/>
  <c r="K1828" i="16"/>
  <c r="M1935" i="16"/>
  <c r="N1840" i="16"/>
  <c r="K1855" i="16"/>
  <c r="L1876" i="16"/>
  <c r="M1980" i="16"/>
  <c r="L1930" i="16"/>
  <c r="N1885" i="16"/>
  <c r="K1900" i="16"/>
  <c r="L1944" i="16"/>
  <c r="M1994" i="16"/>
  <c r="K1914" i="16"/>
  <c r="N1899" i="16"/>
  <c r="K1912" i="16"/>
  <c r="K1899" i="16"/>
  <c r="N1906" i="16"/>
  <c r="M2044" i="16"/>
  <c r="L1994" i="16"/>
  <c r="N1949" i="16"/>
  <c r="K1964" i="16"/>
  <c r="M2020" i="16"/>
  <c r="N1946" i="16"/>
  <c r="L1970" i="16"/>
  <c r="N1948" i="16"/>
  <c r="N1945" i="16"/>
  <c r="M1805" i="16"/>
  <c r="M1813" i="16"/>
  <c r="M1821" i="16"/>
  <c r="M1829" i="16"/>
  <c r="N1731" i="16"/>
  <c r="M1831" i="16"/>
  <c r="L1781" i="16"/>
  <c r="K1734" i="16"/>
  <c r="K1741" i="16"/>
  <c r="N1750" i="16"/>
  <c r="M1845" i="16"/>
  <c r="K1750" i="16"/>
  <c r="M1854" i="16"/>
  <c r="L1763" i="16"/>
  <c r="L1764" i="16"/>
  <c r="N1778" i="16"/>
  <c r="M1873" i="16"/>
  <c r="L1823" i="16"/>
  <c r="M1876" i="16"/>
  <c r="K1796" i="16"/>
  <c r="L1826" i="16"/>
  <c r="M1882" i="16"/>
  <c r="K1802" i="16"/>
  <c r="N1787" i="16"/>
  <c r="N1795" i="16"/>
  <c r="M1890" i="16"/>
  <c r="K1810" i="16"/>
  <c r="L1798" i="16"/>
  <c r="L1803" i="16"/>
  <c r="N1811" i="16"/>
  <c r="M1906" i="16"/>
  <c r="K1826" i="16"/>
  <c r="M1916" i="16"/>
  <c r="N1821" i="16"/>
  <c r="L1866" i="16"/>
  <c r="K1836" i="16"/>
  <c r="K1839" i="16"/>
  <c r="L1864" i="16"/>
  <c r="L1958" i="16"/>
  <c r="K1928" i="16"/>
  <c r="M2008" i="16"/>
  <c r="N1913" i="16"/>
  <c r="M2003" i="16"/>
  <c r="M2065" i="16"/>
  <c r="N1969" i="16"/>
  <c r="N1970" i="16"/>
  <c r="L2015" i="16"/>
  <c r="L2012" i="16"/>
  <c r="K1985" i="16"/>
  <c r="K1980" i="16"/>
  <c r="M2058" i="16"/>
  <c r="L2008" i="16"/>
  <c r="K1978" i="16"/>
  <c r="N1963" i="16"/>
  <c r="L2001" i="16"/>
  <c r="M2111" i="16"/>
  <c r="L2061" i="16"/>
  <c r="N2016" i="16"/>
  <c r="K2031" i="16"/>
  <c r="K2030" i="16"/>
  <c r="M2049" i="16"/>
  <c r="L1999" i="16"/>
  <c r="N1950" i="16"/>
  <c r="M1769" i="16"/>
  <c r="K1689" i="16"/>
  <c r="M1777" i="16"/>
  <c r="K1697" i="16"/>
  <c r="M1785" i="16"/>
  <c r="K1705" i="16"/>
  <c r="K1713" i="16"/>
  <c r="M1793" i="16"/>
  <c r="K1721" i="16"/>
  <c r="M1801" i="16"/>
  <c r="M1809" i="16"/>
  <c r="M1817" i="16"/>
  <c r="M1828" i="16"/>
  <c r="K1748" i="16"/>
  <c r="M1830" i="16"/>
  <c r="K1733" i="16"/>
  <c r="M1852" i="16"/>
  <c r="K1772" i="16"/>
  <c r="K1771" i="16"/>
  <c r="N1766" i="16"/>
  <c r="K1781" i="16"/>
  <c r="M1861" i="16"/>
  <c r="M1868" i="16"/>
  <c r="K1788" i="16"/>
  <c r="L1818" i="16"/>
  <c r="K1787" i="16"/>
  <c r="L1819" i="16"/>
  <c r="N1774" i="16"/>
  <c r="M1869" i="16"/>
  <c r="M1870" i="16"/>
  <c r="K1790" i="16"/>
  <c r="N1773" i="16"/>
  <c r="L1779" i="16"/>
  <c r="L1795" i="16"/>
  <c r="M1898" i="16"/>
  <c r="N1803" i="16"/>
  <c r="K1818" i="16"/>
  <c r="L1811" i="16"/>
  <c r="K1838" i="16"/>
  <c r="M1925" i="16"/>
  <c r="L1875" i="16"/>
  <c r="N1830" i="16"/>
  <c r="K1845" i="16"/>
  <c r="M1933" i="16"/>
  <c r="L1883" i="16"/>
  <c r="N1838" i="16"/>
  <c r="K1853" i="16"/>
  <c r="N1846" i="16"/>
  <c r="M1941" i="16"/>
  <c r="L1891" i="16"/>
  <c r="K1861" i="16"/>
  <c r="L1848" i="16"/>
  <c r="K1860" i="16"/>
  <c r="L1880" i="16"/>
  <c r="L1881" i="16"/>
  <c r="M1806" i="16"/>
  <c r="M1814" i="16"/>
  <c r="M1822" i="16"/>
  <c r="M1824" i="16"/>
  <c r="K1744" i="16"/>
  <c r="N1726" i="16"/>
  <c r="M1826" i="16"/>
  <c r="L1735" i="16"/>
  <c r="L1743" i="16"/>
  <c r="M1848" i="16"/>
  <c r="K1768" i="16"/>
  <c r="K1767" i="16"/>
  <c r="N1757" i="16"/>
  <c r="N1762" i="16"/>
  <c r="M1857" i="16"/>
  <c r="K1777" i="16"/>
  <c r="L1817" i="16"/>
  <c r="L1771" i="16"/>
  <c r="N1782" i="16"/>
  <c r="L1827" i="16"/>
  <c r="M1877" i="16"/>
  <c r="M1880" i="16"/>
  <c r="K1800" i="16"/>
  <c r="N1791" i="16"/>
  <c r="M1886" i="16"/>
  <c r="K1806" i="16"/>
  <c r="L1843" i="16"/>
  <c r="L1797" i="16"/>
  <c r="K1799" i="16"/>
  <c r="M1900" i="16"/>
  <c r="N1805" i="16"/>
  <c r="K1820" i="16"/>
  <c r="L1850" i="16"/>
  <c r="M1913" i="16"/>
  <c r="L1863" i="16"/>
  <c r="N1818" i="16"/>
  <c r="K1833" i="16"/>
  <c r="L1862" i="16"/>
  <c r="M1915" i="16"/>
  <c r="N1820" i="16"/>
  <c r="M1921" i="16"/>
  <c r="L1871" i="16"/>
  <c r="N1826" i="16"/>
  <c r="K1841" i="16"/>
  <c r="L1870" i="16"/>
  <c r="K1846" i="16"/>
  <c r="N1831" i="16"/>
  <c r="M1929" i="16"/>
  <c r="L1879" i="16"/>
  <c r="N1834" i="16"/>
  <c r="K1849" i="16"/>
  <c r="K1854" i="16"/>
  <c r="N1839" i="16"/>
  <c r="M1937" i="16"/>
  <c r="L1887" i="16"/>
  <c r="N1842" i="16"/>
  <c r="K1857" i="16"/>
  <c r="N1847" i="16"/>
  <c r="K1862" i="16"/>
  <c r="M1942" i="16"/>
  <c r="N1856" i="16"/>
  <c r="M1951" i="16"/>
  <c r="L1901" i="16"/>
  <c r="K1871" i="16"/>
  <c r="L1861" i="16"/>
  <c r="M1972" i="16"/>
  <c r="L1922" i="16"/>
  <c r="N1877" i="16"/>
  <c r="M1983" i="16"/>
  <c r="L1933" i="16"/>
  <c r="N1888" i="16"/>
  <c r="K1903" i="16"/>
  <c r="L1892" i="16"/>
  <c r="K1635" i="16"/>
  <c r="K1643" i="16"/>
  <c r="K1651" i="16"/>
  <c r="K1659" i="16"/>
  <c r="K1667" i="16"/>
  <c r="K1675" i="16"/>
  <c r="K1683" i="16"/>
  <c r="K1691" i="16"/>
  <c r="K1699" i="16"/>
  <c r="K1707" i="16"/>
  <c r="K1715" i="16"/>
  <c r="L1745" i="16"/>
  <c r="M1795" i="16"/>
  <c r="K1723" i="16"/>
  <c r="L1753" i="16"/>
  <c r="M1803" i="16"/>
  <c r="L1761" i="16"/>
  <c r="M1811" i="16"/>
  <c r="M1819" i="16"/>
  <c r="L1769" i="16"/>
  <c r="K1725" i="16"/>
  <c r="L1729" i="16"/>
  <c r="N1733" i="16"/>
  <c r="M1837" i="16"/>
  <c r="N1742" i="16"/>
  <c r="M1839" i="16"/>
  <c r="M1844" i="16"/>
  <c r="K1764" i="16"/>
  <c r="K1749" i="16"/>
  <c r="N1752" i="16"/>
  <c r="N1753" i="16"/>
  <c r="N1758" i="16"/>
  <c r="M1853" i="16"/>
  <c r="M1862" i="16"/>
  <c r="M1864" i="16"/>
  <c r="K1784" i="16"/>
  <c r="K1783" i="16"/>
  <c r="N1770" i="16"/>
  <c r="M1865" i="16"/>
  <c r="K1785" i="16"/>
  <c r="M1866" i="16"/>
  <c r="N1769" i="16"/>
  <c r="M1771" i="16"/>
  <c r="M1874" i="16"/>
  <c r="K1794" i="16"/>
  <c r="N1779" i="16"/>
  <c r="N1781" i="16"/>
  <c r="L1787" i="16"/>
  <c r="L1794" i="16"/>
  <c r="M1902" i="16"/>
  <c r="N1807" i="16"/>
  <c r="K1822" i="16"/>
  <c r="L1814" i="16"/>
  <c r="L1830" i="16"/>
  <c r="K1835" i="16"/>
  <c r="K1843" i="16"/>
  <c r="K1852" i="16"/>
  <c r="L1872" i="16"/>
  <c r="L1873" i="16"/>
  <c r="K1932" i="16"/>
  <c r="M2012" i="16"/>
  <c r="N1917" i="16"/>
  <c r="L1962" i="16"/>
  <c r="N1914" i="16"/>
  <c r="N1953" i="16"/>
  <c r="N1954" i="16"/>
  <c r="K1969" i="16"/>
  <c r="M1914" i="16"/>
  <c r="N1819" i="16"/>
  <c r="M1928" i="16"/>
  <c r="N1833" i="16"/>
  <c r="M1936" i="16"/>
  <c r="N1841" i="16"/>
  <c r="L1839" i="16"/>
  <c r="N1851" i="16"/>
  <c r="M1946" i="16"/>
  <c r="K1866" i="16"/>
  <c r="L1895" i="16"/>
  <c r="K1865" i="16"/>
  <c r="N1859" i="16"/>
  <c r="M1954" i="16"/>
  <c r="K1874" i="16"/>
  <c r="L1903" i="16"/>
  <c r="K1873" i="16"/>
  <c r="M1962" i="16"/>
  <c r="L1912" i="16"/>
  <c r="N1867" i="16"/>
  <c r="K1882" i="16"/>
  <c r="K1881" i="16"/>
  <c r="M1970" i="16"/>
  <c r="L1920" i="16"/>
  <c r="N1875" i="16"/>
  <c r="K1890" i="16"/>
  <c r="K1889" i="16"/>
  <c r="M1978" i="16"/>
  <c r="L1928" i="16"/>
  <c r="N1883" i="16"/>
  <c r="K1898" i="16"/>
  <c r="M1986" i="16"/>
  <c r="L1936" i="16"/>
  <c r="K1906" i="16"/>
  <c r="N1891" i="16"/>
  <c r="L1943" i="16"/>
  <c r="K1913" i="16"/>
  <c r="M1993" i="16"/>
  <c r="N1898" i="16"/>
  <c r="K1931" i="16"/>
  <c r="N1915" i="16"/>
  <c r="M2010" i="16"/>
  <c r="M2011" i="16"/>
  <c r="K1940" i="16"/>
  <c r="N1925" i="16"/>
  <c r="M2025" i="16"/>
  <c r="K1945" i="16"/>
  <c r="L1975" i="16"/>
  <c r="M2052" i="16"/>
  <c r="N1957" i="16"/>
  <c r="L2002" i="16"/>
  <c r="K1972" i="16"/>
  <c r="M2054" i="16"/>
  <c r="K1974" i="16"/>
  <c r="N1959" i="16"/>
  <c r="L2004" i="16"/>
  <c r="K1973" i="16"/>
  <c r="M2085" i="16"/>
  <c r="L2035" i="16"/>
  <c r="N1990" i="16"/>
  <c r="K2004" i="16"/>
  <c r="N1987" i="16"/>
  <c r="K2005" i="16"/>
  <c r="M2023" i="16"/>
  <c r="M2129" i="16"/>
  <c r="K2049" i="16"/>
  <c r="L2077" i="16"/>
  <c r="L2079" i="16"/>
  <c r="K2047" i="16"/>
  <c r="M2128" i="16"/>
  <c r="N2034" i="16"/>
  <c r="K2048" i="16"/>
  <c r="N2032" i="16"/>
  <c r="M2163" i="16"/>
  <c r="N2068" i="16"/>
  <c r="L2113" i="16"/>
  <c r="K2083" i="16"/>
  <c r="K2076" i="16"/>
  <c r="K2072" i="16"/>
  <c r="K2069" i="16"/>
  <c r="K2065" i="16"/>
  <c r="K2081" i="16"/>
  <c r="N2067" i="16"/>
  <c r="M2105" i="16"/>
  <c r="K2025" i="16"/>
  <c r="L2054" i="16"/>
  <c r="L2055" i="16"/>
  <c r="N2010" i="16"/>
  <c r="K2015" i="16"/>
  <c r="N2007" i="16"/>
  <c r="L2051" i="16"/>
  <c r="K2018" i="16"/>
  <c r="K2011" i="16"/>
  <c r="M2118" i="16"/>
  <c r="L2068" i="16"/>
  <c r="K2038" i="16"/>
  <c r="N2023" i="16"/>
  <c r="K2046" i="16"/>
  <c r="M2126" i="16"/>
  <c r="L2076" i="16"/>
  <c r="N2031" i="16"/>
  <c r="N1823" i="16"/>
  <c r="M1924" i="16"/>
  <c r="N1829" i="16"/>
  <c r="M1932" i="16"/>
  <c r="N1837" i="16"/>
  <c r="K1834" i="16"/>
  <c r="M1940" i="16"/>
  <c r="N1845" i="16"/>
  <c r="K1842" i="16"/>
  <c r="N1855" i="16"/>
  <c r="K1870" i="16"/>
  <c r="L1899" i="16"/>
  <c r="K1869" i="16"/>
  <c r="L1908" i="16"/>
  <c r="N1863" i="16"/>
  <c r="K1878" i="16"/>
  <c r="K1877" i="16"/>
  <c r="M1966" i="16"/>
  <c r="L1916" i="16"/>
  <c r="N1871" i="16"/>
  <c r="K1886" i="16"/>
  <c r="K1885" i="16"/>
  <c r="M1974" i="16"/>
  <c r="L1924" i="16"/>
  <c r="N1879" i="16"/>
  <c r="K1894" i="16"/>
  <c r="L1878" i="16"/>
  <c r="M1982" i="16"/>
  <c r="L1932" i="16"/>
  <c r="N1887" i="16"/>
  <c r="K1902" i="16"/>
  <c r="L1886" i="16"/>
  <c r="L1940" i="16"/>
  <c r="N1895" i="16"/>
  <c r="M1990" i="16"/>
  <c r="L1951" i="16"/>
  <c r="K1921" i="16"/>
  <c r="M2001" i="16"/>
  <c r="K1956" i="16"/>
  <c r="N1941" i="16"/>
  <c r="L1986" i="16"/>
  <c r="M2041" i="16"/>
  <c r="L1991" i="16"/>
  <c r="K1961" i="16"/>
  <c r="M2057" i="16"/>
  <c r="L2007" i="16"/>
  <c r="N1962" i="16"/>
  <c r="K1977" i="16"/>
  <c r="M2081" i="16"/>
  <c r="K2001" i="16"/>
  <c r="N1985" i="16"/>
  <c r="L2031" i="16"/>
  <c r="N1986" i="16"/>
  <c r="K1991" i="16"/>
  <c r="M2039" i="16"/>
  <c r="M1843" i="16"/>
  <c r="M1847" i="16"/>
  <c r="M1851" i="16"/>
  <c r="M1855" i="16"/>
  <c r="M1859" i="16"/>
  <c r="M1863" i="16"/>
  <c r="M1867" i="16"/>
  <c r="M1871" i="16"/>
  <c r="M1875" i="16"/>
  <c r="M1879" i="16"/>
  <c r="M1883" i="16"/>
  <c r="N1788" i="16"/>
  <c r="M1887" i="16"/>
  <c r="N1792" i="16"/>
  <c r="N1794" i="16"/>
  <c r="M1891" i="16"/>
  <c r="N1796" i="16"/>
  <c r="M1893" i="16"/>
  <c r="N1798" i="16"/>
  <c r="M1895" i="16"/>
  <c r="N1800" i="16"/>
  <c r="M1897" i="16"/>
  <c r="L1847" i="16"/>
  <c r="N1802" i="16"/>
  <c r="M1899" i="16"/>
  <c r="N1804" i="16"/>
  <c r="M1901" i="16"/>
  <c r="L1851" i="16"/>
  <c r="N1806" i="16"/>
  <c r="M1903" i="16"/>
  <c r="N1808" i="16"/>
  <c r="L1855" i="16"/>
  <c r="N1810" i="16"/>
  <c r="M1905" i="16"/>
  <c r="N1812" i="16"/>
  <c r="M1909" i="16"/>
  <c r="L1859" i="16"/>
  <c r="N1814" i="16"/>
  <c r="M1911" i="16"/>
  <c r="N1816" i="16"/>
  <c r="K1819" i="16"/>
  <c r="M1919" i="16"/>
  <c r="N1824" i="16"/>
  <c r="M1923" i="16"/>
  <c r="N1828" i="16"/>
  <c r="K1825" i="16"/>
  <c r="M1931" i="16"/>
  <c r="N1836" i="16"/>
  <c r="K1851" i="16"/>
  <c r="N1844" i="16"/>
  <c r="M1939" i="16"/>
  <c r="K1859" i="16"/>
  <c r="N1852" i="16"/>
  <c r="M1947" i="16"/>
  <c r="K1867" i="16"/>
  <c r="L1905" i="16"/>
  <c r="N1860" i="16"/>
  <c r="K1875" i="16"/>
  <c r="M1955" i="16"/>
  <c r="M1963" i="16"/>
  <c r="L1913" i="16"/>
  <c r="N1868" i="16"/>
  <c r="K1883" i="16"/>
  <c r="M1971" i="16"/>
  <c r="L1921" i="16"/>
  <c r="N1876" i="16"/>
  <c r="K1891" i="16"/>
  <c r="M1979" i="16"/>
  <c r="L1929" i="16"/>
  <c r="N1884" i="16"/>
  <c r="M1987" i="16"/>
  <c r="L1937" i="16"/>
  <c r="N1892" i="16"/>
  <c r="M1992" i="16"/>
  <c r="M1999" i="16"/>
  <c r="L1949" i="16"/>
  <c r="K1919" i="16"/>
  <c r="N1904" i="16"/>
  <c r="L1902" i="16"/>
  <c r="M1907" i="16"/>
  <c r="L1959" i="16"/>
  <c r="K1929" i="16"/>
  <c r="M2009" i="16"/>
  <c r="N1937" i="16"/>
  <c r="N1938" i="16"/>
  <c r="N1940" i="16"/>
  <c r="M1958" i="16"/>
  <c r="L1968" i="16"/>
  <c r="M2024" i="16"/>
  <c r="N2030" i="16"/>
  <c r="L2075" i="16"/>
  <c r="M2125" i="16"/>
  <c r="K2045" i="16"/>
  <c r="M1912" i="16"/>
  <c r="N1817" i="16"/>
  <c r="M1920" i="16"/>
  <c r="N1825" i="16"/>
  <c r="M1922" i="16"/>
  <c r="N1827" i="16"/>
  <c r="L1825" i="16"/>
  <c r="M1930" i="16"/>
  <c r="K1850" i="16"/>
  <c r="N1835" i="16"/>
  <c r="K1832" i="16"/>
  <c r="L1833" i="16"/>
  <c r="M1938" i="16"/>
  <c r="K1858" i="16"/>
  <c r="N1843" i="16"/>
  <c r="K1840" i="16"/>
  <c r="L1841" i="16"/>
  <c r="M1944" i="16"/>
  <c r="N1849" i="16"/>
  <c r="K1848" i="16"/>
  <c r="M1952" i="16"/>
  <c r="N1857" i="16"/>
  <c r="K1856" i="16"/>
  <c r="L1910" i="16"/>
  <c r="N1865" i="16"/>
  <c r="M1960" i="16"/>
  <c r="K1864" i="16"/>
  <c r="M1968" i="16"/>
  <c r="L1918" i="16"/>
  <c r="N1873" i="16"/>
  <c r="K1872" i="16"/>
  <c r="M1976" i="16"/>
  <c r="L1926" i="16"/>
  <c r="N1881" i="16"/>
  <c r="K1896" i="16"/>
  <c r="K1880" i="16"/>
  <c r="M1984" i="16"/>
  <c r="L1934" i="16"/>
  <c r="N1889" i="16"/>
  <c r="K1904" i="16"/>
  <c r="K1888" i="16"/>
  <c r="L1947" i="16"/>
  <c r="M1997" i="16"/>
  <c r="K1917" i="16"/>
  <c r="N1902" i="16"/>
  <c r="K1905" i="16"/>
  <c r="K1910" i="16"/>
  <c r="K1948" i="16"/>
  <c r="M2028" i="16"/>
  <c r="N1933" i="16"/>
  <c r="L1978" i="16"/>
  <c r="M2029" i="16"/>
  <c r="M2031" i="16"/>
  <c r="M2033" i="16"/>
  <c r="K1953" i="16"/>
  <c r="L1983" i="16"/>
  <c r="L1984" i="16"/>
  <c r="N1942" i="16"/>
  <c r="M2056" i="16"/>
  <c r="K1976" i="16"/>
  <c r="L2006" i="16"/>
  <c r="N1961" i="16"/>
  <c r="L1961" i="16"/>
  <c r="M2069" i="16"/>
  <c r="L2019" i="16"/>
  <c r="N1974" i="16"/>
  <c r="K1989" i="16"/>
  <c r="K1988" i="16"/>
  <c r="N1971" i="16"/>
  <c r="N1973" i="16"/>
  <c r="K1997" i="16"/>
  <c r="M2109" i="16"/>
  <c r="L2059" i="16"/>
  <c r="K2029" i="16"/>
  <c r="N2013" i="16"/>
  <c r="K2027" i="16"/>
  <c r="N2014" i="16"/>
  <c r="L2056" i="16"/>
  <c r="N2011" i="16"/>
  <c r="M2026" i="16"/>
  <c r="M2036" i="16"/>
  <c r="M1996" i="16"/>
  <c r="L1946" i="16"/>
  <c r="K1916" i="16"/>
  <c r="N1901" i="16"/>
  <c r="M2006" i="16"/>
  <c r="L1956" i="16"/>
  <c r="K1926" i="16"/>
  <c r="M2007" i="16"/>
  <c r="L1957" i="16"/>
  <c r="K1927" i="16"/>
  <c r="N1912" i="16"/>
  <c r="M2014" i="16"/>
  <c r="K1934" i="16"/>
  <c r="N1919" i="16"/>
  <c r="M2022" i="16"/>
  <c r="K1942" i="16"/>
  <c r="L1972" i="16"/>
  <c r="N1927" i="16"/>
  <c r="M2030" i="16"/>
  <c r="K1950" i="16"/>
  <c r="N1935" i="16"/>
  <c r="M2038" i="16"/>
  <c r="K1958" i="16"/>
  <c r="L1988" i="16"/>
  <c r="N1943" i="16"/>
  <c r="M2046" i="16"/>
  <c r="K1966" i="16"/>
  <c r="N1951" i="16"/>
  <c r="M2055" i="16"/>
  <c r="N1960" i="16"/>
  <c r="L2005" i="16"/>
  <c r="L1980" i="16"/>
  <c r="M2089" i="16"/>
  <c r="N1994" i="16"/>
  <c r="L2039" i="16"/>
  <c r="K2009" i="16"/>
  <c r="N1993" i="16"/>
  <c r="L1996" i="16"/>
  <c r="M2135" i="16"/>
  <c r="L2085" i="16"/>
  <c r="N2040" i="16"/>
  <c r="M2143" i="16"/>
  <c r="N2048" i="16"/>
  <c r="L2093" i="16"/>
  <c r="K2061" i="16"/>
  <c r="K2063" i="16"/>
  <c r="N2047" i="16"/>
  <c r="L1942" i="16"/>
  <c r="N1897" i="16"/>
  <c r="L1950" i="16"/>
  <c r="K1920" i="16"/>
  <c r="M2000" i="16"/>
  <c r="K1938" i="16"/>
  <c r="M2018" i="16"/>
  <c r="N1923" i="16"/>
  <c r="K1946" i="16"/>
  <c r="N1931" i="16"/>
  <c r="M2034" i="16"/>
  <c r="K1954" i="16"/>
  <c r="N1939" i="16"/>
  <c r="M2042" i="16"/>
  <c r="L1992" i="16"/>
  <c r="K1962" i="16"/>
  <c r="N1947" i="16"/>
  <c r="M2050" i="16"/>
  <c r="L2000" i="16"/>
  <c r="K1970" i="16"/>
  <c r="N1955" i="16"/>
  <c r="M2059" i="16"/>
  <c r="K1979" i="16"/>
  <c r="N1964" i="16"/>
  <c r="L2009" i="16"/>
  <c r="M2076" i="16"/>
  <c r="L2026" i="16"/>
  <c r="N1980" i="16"/>
  <c r="N1981" i="16"/>
  <c r="N1979" i="16"/>
  <c r="K1996" i="16"/>
  <c r="N1978" i="16"/>
  <c r="M2121" i="16"/>
  <c r="N2024" i="16"/>
  <c r="L2070" i="16"/>
  <c r="L2069" i="16"/>
  <c r="K2041" i="16"/>
  <c r="N2026" i="16"/>
  <c r="L2071" i="16"/>
  <c r="K2057" i="16"/>
  <c r="N1850" i="16"/>
  <c r="M1945" i="16"/>
  <c r="N1854" i="16"/>
  <c r="M1949" i="16"/>
  <c r="N1858" i="16"/>
  <c r="M1953" i="16"/>
  <c r="L1907" i="16"/>
  <c r="N1862" i="16"/>
  <c r="M1961" i="16"/>
  <c r="L1911" i="16"/>
  <c r="N1866" i="16"/>
  <c r="M1965" i="16"/>
  <c r="L1915" i="16"/>
  <c r="N1870" i="16"/>
  <c r="M1969" i="16"/>
  <c r="L1919" i="16"/>
  <c r="N1874" i="16"/>
  <c r="M1973" i="16"/>
  <c r="L1923" i="16"/>
  <c r="N1878" i="16"/>
  <c r="M1977" i="16"/>
  <c r="L1927" i="16"/>
  <c r="N1882" i="16"/>
  <c r="M1981" i="16"/>
  <c r="L1931" i="16"/>
  <c r="N1886" i="16"/>
  <c r="M1985" i="16"/>
  <c r="L1935" i="16"/>
  <c r="N1890" i="16"/>
  <c r="L1939" i="16"/>
  <c r="N1894" i="16"/>
  <c r="K1909" i="16"/>
  <c r="M1989" i="16"/>
  <c r="K1893" i="16"/>
  <c r="L1945" i="16"/>
  <c r="K1915" i="16"/>
  <c r="M1995" i="16"/>
  <c r="N1900" i="16"/>
  <c r="K1901" i="16"/>
  <c r="L1953" i="16"/>
  <c r="K1923" i="16"/>
  <c r="N1910" i="16"/>
  <c r="N1911" i="16"/>
  <c r="L1963" i="16"/>
  <c r="K1933" i="16"/>
  <c r="M2013" i="16"/>
  <c r="M2016" i="16"/>
  <c r="L1966" i="16"/>
  <c r="K1936" i="16"/>
  <c r="L1971" i="16"/>
  <c r="M2021" i="16"/>
  <c r="K1941" i="16"/>
  <c r="L1974" i="16"/>
  <c r="K1944" i="16"/>
  <c r="L1979" i="16"/>
  <c r="K1949" i="16"/>
  <c r="M2032" i="16"/>
  <c r="L1982" i="16"/>
  <c r="K1952" i="16"/>
  <c r="M2037" i="16"/>
  <c r="L1987" i="16"/>
  <c r="K1957" i="16"/>
  <c r="K1960" i="16"/>
  <c r="M2040" i="16"/>
  <c r="L1990" i="16"/>
  <c r="M2045" i="16"/>
  <c r="K1965" i="16"/>
  <c r="L1995" i="16"/>
  <c r="M2048" i="16"/>
  <c r="K1968" i="16"/>
  <c r="L1998" i="16"/>
  <c r="M2053" i="16"/>
  <c r="L2003" i="16"/>
  <c r="N1958" i="16"/>
  <c r="K1975" i="16"/>
  <c r="L1976" i="16"/>
  <c r="L2028" i="16"/>
  <c r="K2026" i="16"/>
  <c r="K2055" i="16"/>
  <c r="M1998" i="16"/>
  <c r="L1948" i="16"/>
  <c r="K1918" i="16"/>
  <c r="N1903" i="16"/>
  <c r="M2004" i="16"/>
  <c r="L1954" i="16"/>
  <c r="K1924" i="16"/>
  <c r="M2035" i="16"/>
  <c r="M2123" i="16"/>
  <c r="L2073" i="16"/>
  <c r="K2043" i="16"/>
  <c r="M2060" i="16"/>
  <c r="L2010" i="16"/>
  <c r="M2063" i="16"/>
  <c r="N1968" i="16"/>
  <c r="N1967" i="16"/>
  <c r="M2079" i="16"/>
  <c r="K1999" i="16"/>
  <c r="L2029" i="16"/>
  <c r="N1984" i="16"/>
  <c r="N1983" i="16"/>
  <c r="M2093" i="16"/>
  <c r="L2043" i="16"/>
  <c r="K2013" i="16"/>
  <c r="N1998" i="16"/>
  <c r="M2102" i="16"/>
  <c r="K2022" i="16"/>
  <c r="L2052" i="16"/>
  <c r="K2019" i="16"/>
  <c r="M2117" i="16"/>
  <c r="L2067" i="16"/>
  <c r="K2037" i="16"/>
  <c r="N2022" i="16"/>
  <c r="M2071" i="16"/>
  <c r="L2021" i="16"/>
  <c r="N1976" i="16"/>
  <c r="N1975" i="16"/>
  <c r="M2087" i="16"/>
  <c r="L2037" i="16"/>
  <c r="K2007" i="16"/>
  <c r="N1992" i="16"/>
  <c r="M2097" i="16"/>
  <c r="L2047" i="16"/>
  <c r="K2017" i="16"/>
  <c r="L2046" i="16"/>
  <c r="L2013" i="16"/>
  <c r="K2033" i="16"/>
  <c r="M2172" i="16"/>
  <c r="L2122" i="16"/>
  <c r="K2092" i="16"/>
  <c r="N2077" i="16"/>
  <c r="L1955" i="16"/>
  <c r="K1925" i="16"/>
  <c r="M2005" i="16"/>
  <c r="K1935" i="16"/>
  <c r="M2015" i="16"/>
  <c r="L1965" i="16"/>
  <c r="M2019" i="16"/>
  <c r="K1939" i="16"/>
  <c r="L1969" i="16"/>
  <c r="K1943" i="16"/>
  <c r="L1973" i="16"/>
  <c r="M2027" i="16"/>
  <c r="K1947" i="16"/>
  <c r="L1977" i="16"/>
  <c r="K1951" i="16"/>
  <c r="L1981" i="16"/>
  <c r="K1955" i="16"/>
  <c r="L1985" i="16"/>
  <c r="L1989" i="16"/>
  <c r="K1959" i="16"/>
  <c r="L1993" i="16"/>
  <c r="M2043" i="16"/>
  <c r="K1963" i="16"/>
  <c r="M2047" i="16"/>
  <c r="L1997" i="16"/>
  <c r="M2051" i="16"/>
  <c r="K1971" i="16"/>
  <c r="N1956" i="16"/>
  <c r="M2073" i="16"/>
  <c r="L2023" i="16"/>
  <c r="K1992" i="16"/>
  <c r="N1977" i="16"/>
  <c r="K1993" i="16"/>
  <c r="K1981" i="16"/>
  <c r="M2092" i="16"/>
  <c r="L2042" i="16"/>
  <c r="N1997" i="16"/>
  <c r="N1995" i="16"/>
  <c r="L2048" i="16"/>
  <c r="K2014" i="16"/>
  <c r="M2139" i="16"/>
  <c r="L2089" i="16"/>
  <c r="K2059" i="16"/>
  <c r="L2088" i="16"/>
  <c r="K2058" i="16"/>
  <c r="N2044" i="16"/>
  <c r="K2080" i="16"/>
  <c r="M2171" i="16"/>
  <c r="N2076" i="16"/>
  <c r="L2121" i="16"/>
  <c r="K2085" i="16"/>
  <c r="L1960" i="16"/>
  <c r="K1930" i="16"/>
  <c r="M2061" i="16"/>
  <c r="L2011" i="16"/>
  <c r="N1966" i="16"/>
  <c r="N1965" i="16"/>
  <c r="K1967" i="16"/>
  <c r="M2068" i="16"/>
  <c r="L2018" i="16"/>
  <c r="N1972" i="16"/>
  <c r="M2077" i="16"/>
  <c r="L2027" i="16"/>
  <c r="N1982" i="16"/>
  <c r="K1983" i="16"/>
  <c r="M2084" i="16"/>
  <c r="L2034" i="16"/>
  <c r="N1988" i="16"/>
  <c r="K2003" i="16"/>
  <c r="N1989" i="16"/>
  <c r="M2090" i="16"/>
  <c r="K2010" i="16"/>
  <c r="N1999" i="16"/>
  <c r="N2002" i="16"/>
  <c r="N2004" i="16"/>
  <c r="M2114" i="16"/>
  <c r="N2019" i="16"/>
  <c r="K2034" i="16"/>
  <c r="L2063" i="16"/>
  <c r="N2018" i="16"/>
  <c r="L2064" i="16"/>
  <c r="L2040" i="16"/>
  <c r="L2062" i="16"/>
  <c r="M2066" i="16"/>
  <c r="M2074" i="16"/>
  <c r="L2024" i="16"/>
  <c r="M2082" i="16"/>
  <c r="K2002" i="16"/>
  <c r="K1986" i="16"/>
  <c r="M2095" i="16"/>
  <c r="L2045" i="16"/>
  <c r="N2000" i="16"/>
  <c r="M2103" i="16"/>
  <c r="L2053" i="16"/>
  <c r="N2008" i="16"/>
  <c r="M2110" i="16"/>
  <c r="L2060" i="16"/>
  <c r="L2016" i="16"/>
  <c r="K2054" i="16"/>
  <c r="M2134" i="16"/>
  <c r="N2038" i="16"/>
  <c r="N2039" i="16"/>
  <c r="L2084" i="16"/>
  <c r="K2052" i="16"/>
  <c r="N2037" i="16"/>
  <c r="M2181" i="16"/>
  <c r="L2131" i="16"/>
  <c r="N2086" i="16"/>
  <c r="K2101" i="16"/>
  <c r="N2085" i="16"/>
  <c r="M2062" i="16"/>
  <c r="M2070" i="16"/>
  <c r="K1990" i="16"/>
  <c r="M2078" i="16"/>
  <c r="K1982" i="16"/>
  <c r="M2086" i="16"/>
  <c r="L2036" i="16"/>
  <c r="N1991" i="16"/>
  <c r="M2088" i="16"/>
  <c r="K2008" i="16"/>
  <c r="L2038" i="16"/>
  <c r="M2091" i="16"/>
  <c r="K1998" i="16"/>
  <c r="M2098" i="16"/>
  <c r="K2006" i="16"/>
  <c r="M2106" i="16"/>
  <c r="M2124" i="16"/>
  <c r="L2074" i="16"/>
  <c r="K2044" i="16"/>
  <c r="N2029" i="16"/>
  <c r="L2078" i="16"/>
  <c r="L2153" i="16"/>
  <c r="N2108" i="16"/>
  <c r="K2123" i="16"/>
  <c r="N2107" i="16"/>
  <c r="M2067" i="16"/>
  <c r="M2075" i="16"/>
  <c r="L2025" i="16"/>
  <c r="M2083" i="16"/>
  <c r="L2033" i="16"/>
  <c r="K1987" i="16"/>
  <c r="M2099" i="16"/>
  <c r="L2049" i="16"/>
  <c r="M2100" i="16"/>
  <c r="L2050" i="16"/>
  <c r="N2005" i="16"/>
  <c r="M2107" i="16"/>
  <c r="L2057" i="16"/>
  <c r="N2012" i="16"/>
  <c r="N2015" i="16"/>
  <c r="L2017" i="16"/>
  <c r="K2020" i="16"/>
  <c r="K2023" i="16"/>
  <c r="L2032" i="16"/>
  <c r="M2137" i="16"/>
  <c r="L2086" i="16"/>
  <c r="L2087" i="16"/>
  <c r="K2056" i="16"/>
  <c r="L2041" i="16"/>
  <c r="M2146" i="16"/>
  <c r="K2066" i="16"/>
  <c r="L2096" i="16"/>
  <c r="M2178" i="16"/>
  <c r="L2128" i="16"/>
  <c r="K2098" i="16"/>
  <c r="N2083" i="16"/>
  <c r="K2096" i="16"/>
  <c r="N2081" i="16"/>
  <c r="M2064" i="16"/>
  <c r="L2014" i="16"/>
  <c r="M2072" i="16"/>
  <c r="L2022" i="16"/>
  <c r="M2080" i="16"/>
  <c r="K2000" i="16"/>
  <c r="L2030" i="16"/>
  <c r="K1984" i="16"/>
  <c r="K1995" i="16"/>
  <c r="M2101" i="16"/>
  <c r="N2006" i="16"/>
  <c r="M2108" i="16"/>
  <c r="L2058" i="16"/>
  <c r="K2028" i="16"/>
  <c r="L2020" i="16"/>
  <c r="M2147" i="16"/>
  <c r="L2097" i="16"/>
  <c r="N2052" i="16"/>
  <c r="K2067" i="16"/>
  <c r="M2154" i="16"/>
  <c r="K2074" i="16"/>
  <c r="L2104" i="16"/>
  <c r="N2058" i="16"/>
  <c r="K2073" i="16"/>
  <c r="N2057" i="16"/>
  <c r="L2103" i="16"/>
  <c r="L2101" i="16"/>
  <c r="L2100" i="16"/>
  <c r="K2071" i="16"/>
  <c r="N2079" i="16"/>
  <c r="M2140" i="16"/>
  <c r="L2090" i="16"/>
  <c r="N2045" i="16"/>
  <c r="M2148" i="16"/>
  <c r="N2053" i="16"/>
  <c r="M2157" i="16"/>
  <c r="L2107" i="16"/>
  <c r="K2060" i="16"/>
  <c r="M2165" i="16"/>
  <c r="L2115" i="16"/>
  <c r="M2170" i="16"/>
  <c r="L2120" i="16"/>
  <c r="L2119" i="16"/>
  <c r="K2090" i="16"/>
  <c r="N2073" i="16"/>
  <c r="L2118" i="16"/>
  <c r="N2072" i="16"/>
  <c r="N2071" i="16"/>
  <c r="N2075" i="16"/>
  <c r="N2074" i="16"/>
  <c r="L2135" i="16"/>
  <c r="K2105" i="16"/>
  <c r="M2185" i="16"/>
  <c r="L2133" i="16"/>
  <c r="K2104" i="16"/>
  <c r="N2089" i="16"/>
  <c r="M2188" i="16"/>
  <c r="K2108" i="16"/>
  <c r="N2093" i="16"/>
  <c r="L2098" i="16"/>
  <c r="L2136" i="16"/>
  <c r="M2122" i="16"/>
  <c r="L2072" i="16"/>
  <c r="K2042" i="16"/>
  <c r="N2027" i="16"/>
  <c r="M2131" i="16"/>
  <c r="L2081" i="16"/>
  <c r="K2051" i="16"/>
  <c r="N2035" i="16"/>
  <c r="M2161" i="16"/>
  <c r="N2066" i="16"/>
  <c r="N2065" i="16"/>
  <c r="N2064" i="16"/>
  <c r="N2063" i="16"/>
  <c r="L2110" i="16"/>
  <c r="K2079" i="16"/>
  <c r="L2127" i="16"/>
  <c r="M2177" i="16"/>
  <c r="K2097" i="16"/>
  <c r="N2082" i="16"/>
  <c r="K2095" i="16"/>
  <c r="N2078" i="16"/>
  <c r="L2080" i="16"/>
  <c r="L2155" i="16"/>
  <c r="K2125" i="16"/>
  <c r="N2110" i="16"/>
  <c r="M2158" i="16"/>
  <c r="L2094" i="16"/>
  <c r="M2145" i="16"/>
  <c r="L2095" i="16"/>
  <c r="N2049" i="16"/>
  <c r="M2156" i="16"/>
  <c r="L2106" i="16"/>
  <c r="M2164" i="16"/>
  <c r="N2069" i="16"/>
  <c r="L2114" i="16"/>
  <c r="K2084" i="16"/>
  <c r="N2070" i="16"/>
  <c r="K2113" i="16"/>
  <c r="L2143" i="16"/>
  <c r="N2096" i="16"/>
  <c r="N2095" i="16"/>
  <c r="L2142" i="16"/>
  <c r="L2150" i="16"/>
  <c r="K2120" i="16"/>
  <c r="N2104" i="16"/>
  <c r="N2105" i="16"/>
  <c r="N2102" i="16"/>
  <c r="L2152" i="16"/>
  <c r="N2106" i="16"/>
  <c r="K2116" i="16"/>
  <c r="K2119" i="16"/>
  <c r="K2122" i="16"/>
  <c r="M2187" i="16"/>
  <c r="L2137" i="16"/>
  <c r="N2092" i="16"/>
  <c r="K2107" i="16"/>
  <c r="K2103" i="16"/>
  <c r="K2130" i="16"/>
  <c r="L2160" i="16"/>
  <c r="N2115" i="16"/>
  <c r="K2129" i="16"/>
  <c r="L2138" i="16"/>
  <c r="L2149" i="16"/>
  <c r="M2094" i="16"/>
  <c r="L2044" i="16"/>
  <c r="M2113" i="16"/>
  <c r="M2115" i="16"/>
  <c r="L2065" i="16"/>
  <c r="N2020" i="16"/>
  <c r="M2132" i="16"/>
  <c r="L2082" i="16"/>
  <c r="K2035" i="16"/>
  <c r="N2036" i="16"/>
  <c r="K2062" i="16"/>
  <c r="M2142" i="16"/>
  <c r="L2092" i="16"/>
  <c r="N2046" i="16"/>
  <c r="L2112" i="16"/>
  <c r="M2162" i="16"/>
  <c r="K2082" i="16"/>
  <c r="K2068" i="16"/>
  <c r="K2077" i="16"/>
  <c r="K2088" i="16"/>
  <c r="L2148" i="16"/>
  <c r="L2111" i="16"/>
  <c r="K2117" i="16"/>
  <c r="K2164" i="16"/>
  <c r="N2148" i="16"/>
  <c r="K2163" i="16"/>
  <c r="K2155" i="16"/>
  <c r="N2149" i="16"/>
  <c r="M2179" i="16"/>
  <c r="N2084" i="16"/>
  <c r="L2129" i="16"/>
  <c r="N2091" i="16"/>
  <c r="M2186" i="16"/>
  <c r="K2106" i="16"/>
  <c r="K2115" i="16"/>
  <c r="N2100" i="16"/>
  <c r="N2099" i="16"/>
  <c r="K2114" i="16"/>
  <c r="L2145" i="16"/>
  <c r="L2147" i="16"/>
  <c r="K2178" i="16"/>
  <c r="N2163" i="16"/>
  <c r="K2078" i="16"/>
  <c r="L2146" i="16"/>
  <c r="K2099" i="16"/>
  <c r="N2101" i="16"/>
  <c r="L2162" i="16"/>
  <c r="N2117" i="16"/>
  <c r="K2132" i="16"/>
  <c r="M2116" i="16"/>
  <c r="N2021" i="16"/>
  <c r="M2127" i="16"/>
  <c r="K2036" i="16"/>
  <c r="M2138" i="16"/>
  <c r="M2141" i="16"/>
  <c r="L2091" i="16"/>
  <c r="L2099" i="16"/>
  <c r="M2149" i="16"/>
  <c r="K2070" i="16"/>
  <c r="L2066" i="16"/>
  <c r="L2123" i="16"/>
  <c r="M2173" i="16"/>
  <c r="M2183" i="16"/>
  <c r="L2132" i="16"/>
  <c r="N2088" i="16"/>
  <c r="L2154" i="16"/>
  <c r="K2124" i="16"/>
  <c r="N2109" i="16"/>
  <c r="K2133" i="16"/>
  <c r="L2163" i="16"/>
  <c r="N2118" i="16"/>
  <c r="K2171" i="16"/>
  <c r="N2156" i="16"/>
  <c r="M2096" i="16"/>
  <c r="K2016" i="16"/>
  <c r="N2001" i="16"/>
  <c r="M2104" i="16"/>
  <c r="K2024" i="16"/>
  <c r="N2009" i="16"/>
  <c r="M2112" i="16"/>
  <c r="K2032" i="16"/>
  <c r="N2017" i="16"/>
  <c r="M2119" i="16"/>
  <c r="M2130" i="16"/>
  <c r="K2050" i="16"/>
  <c r="L2083" i="16"/>
  <c r="K2053" i="16"/>
  <c r="M2133" i="16"/>
  <c r="K2039" i="16"/>
  <c r="M2144" i="16"/>
  <c r="M2151" i="16"/>
  <c r="N2055" i="16"/>
  <c r="M2150" i="16"/>
  <c r="M2152" i="16"/>
  <c r="M2153" i="16"/>
  <c r="M2159" i="16"/>
  <c r="L2108" i="16"/>
  <c r="M2160" i="16"/>
  <c r="M2167" i="16"/>
  <c r="L2117" i="16"/>
  <c r="M2168" i="16"/>
  <c r="K2094" i="16"/>
  <c r="M2175" i="16"/>
  <c r="L2124" i="16"/>
  <c r="L2125" i="16"/>
  <c r="N2080" i="16"/>
  <c r="M2176" i="16"/>
  <c r="M2184" i="16"/>
  <c r="L2134" i="16"/>
  <c r="K2093" i="16"/>
  <c r="K2118" i="16"/>
  <c r="L2102" i="16"/>
  <c r="L2109" i="16"/>
  <c r="L2165" i="16"/>
  <c r="N2120" i="16"/>
  <c r="K2135" i="16"/>
  <c r="L2126" i="16"/>
  <c r="K2175" i="16"/>
  <c r="N2160" i="16"/>
  <c r="N2186" i="16"/>
  <c r="N2185" i="16"/>
  <c r="M2189" i="16"/>
  <c r="L2139" i="16"/>
  <c r="K2112" i="16"/>
  <c r="L2151" i="16"/>
  <c r="K2111" i="16"/>
  <c r="L2166" i="16"/>
  <c r="K2136" i="16"/>
  <c r="N2121" i="16"/>
  <c r="L2168" i="16"/>
  <c r="K2138" i="16"/>
  <c r="N2122" i="16"/>
  <c r="L2167" i="16"/>
  <c r="K2137" i="16"/>
  <c r="N2126" i="16"/>
  <c r="L2171" i="16"/>
  <c r="K2140" i="16"/>
  <c r="N2125" i="16"/>
  <c r="L2175" i="16"/>
  <c r="N2130" i="16"/>
  <c r="K2145" i="16"/>
  <c r="L2187" i="16"/>
  <c r="K2157" i="16"/>
  <c r="K2166" i="16"/>
  <c r="N2151" i="16"/>
  <c r="K2141" i="16"/>
  <c r="N2147" i="16"/>
  <c r="K2169" i="16"/>
  <c r="N2154" i="16"/>
  <c r="L2188" i="16"/>
  <c r="K2158" i="16"/>
  <c r="N2143" i="16"/>
  <c r="N2141" i="16"/>
  <c r="K2143" i="16"/>
  <c r="K2160" i="16"/>
  <c r="L2172" i="16"/>
  <c r="K2153" i="16"/>
  <c r="N2138" i="16"/>
  <c r="L2186" i="16"/>
  <c r="K2156" i="16"/>
  <c r="N2140" i="16"/>
  <c r="N2150" i="16"/>
  <c r="K2154" i="16"/>
  <c r="N2094" i="16"/>
  <c r="N2103" i="16"/>
  <c r="L2157" i="16"/>
  <c r="K2127" i="16"/>
  <c r="L2158" i="16"/>
  <c r="L2161" i="16"/>
  <c r="K2131" i="16"/>
  <c r="N2113" i="16"/>
  <c r="L2169" i="16"/>
  <c r="N2123" i="16"/>
  <c r="K2170" i="16"/>
  <c r="N2155" i="16"/>
  <c r="K2162" i="16"/>
  <c r="N2176" i="16"/>
  <c r="K2191" i="16"/>
  <c r="N2175" i="16"/>
  <c r="M2120" i="16"/>
  <c r="N2025" i="16"/>
  <c r="N2033" i="16"/>
  <c r="M2136" i="16"/>
  <c r="K2040" i="16"/>
  <c r="N2041" i="16"/>
  <c r="M2155" i="16"/>
  <c r="L2105" i="16"/>
  <c r="N2060" i="16"/>
  <c r="K2064" i="16"/>
  <c r="M2169" i="16"/>
  <c r="K2075" i="16"/>
  <c r="M2180" i="16"/>
  <c r="L2130" i="16"/>
  <c r="K2089" i="16"/>
  <c r="M2191" i="16"/>
  <c r="L2141" i="16"/>
  <c r="L2144" i="16"/>
  <c r="N2097" i="16"/>
  <c r="K2100" i="16"/>
  <c r="K2109" i="16"/>
  <c r="N2112" i="16"/>
  <c r="K2128" i="16"/>
  <c r="L2179" i="16"/>
  <c r="L2178" i="16"/>
  <c r="N2134" i="16"/>
  <c r="K2147" i="16"/>
  <c r="K2149" i="16"/>
  <c r="N2132" i="16"/>
  <c r="L2184" i="16"/>
  <c r="N2139" i="16"/>
  <c r="N2137" i="16"/>
  <c r="N2144" i="16"/>
  <c r="K2168" i="16"/>
  <c r="N2153" i="16"/>
  <c r="K2151" i="16"/>
  <c r="L2183" i="16"/>
  <c r="L2174" i="16"/>
  <c r="K2148" i="16"/>
  <c r="L2182" i="16"/>
  <c r="L2191" i="16"/>
  <c r="K2161" i="16"/>
  <c r="K2172" i="16"/>
  <c r="N2157" i="16"/>
  <c r="K2179" i="16"/>
  <c r="N2184" i="16"/>
  <c r="K2142" i="16"/>
  <c r="N2129" i="16"/>
  <c r="K2150" i="16"/>
  <c r="L2180" i="16"/>
  <c r="L2189" i="16"/>
  <c r="N2146" i="16"/>
  <c r="K2159" i="16"/>
  <c r="M2174" i="16"/>
  <c r="K2121" i="16"/>
  <c r="N2114" i="16"/>
  <c r="L2164" i="16"/>
  <c r="K2134" i="16"/>
  <c r="N2119" i="16"/>
  <c r="N2135" i="16"/>
  <c r="L2185" i="16"/>
  <c r="K2144" i="16"/>
  <c r="K2167" i="16"/>
  <c r="N2152" i="16"/>
  <c r="L2159" i="16"/>
  <c r="K2185" i="16"/>
  <c r="N2170" i="16"/>
  <c r="N2169" i="16"/>
  <c r="L2116" i="16"/>
  <c r="M2182" i="16"/>
  <c r="K2086" i="16"/>
  <c r="M2190" i="16"/>
  <c r="K2102" i="16"/>
  <c r="K2126" i="16"/>
  <c r="N2111" i="16"/>
  <c r="L2156" i="16"/>
  <c r="K2110" i="16"/>
  <c r="L2170" i="16"/>
  <c r="L2173" i="16"/>
  <c r="N2128" i="16"/>
  <c r="N2127" i="16"/>
  <c r="L2177" i="16"/>
  <c r="N2131" i="16"/>
  <c r="L2181" i="16"/>
  <c r="L2140" i="16"/>
  <c r="L2190" i="16"/>
  <c r="N2145" i="16"/>
  <c r="K2174" i="16"/>
  <c r="N2159" i="16"/>
  <c r="M2166" i="16"/>
  <c r="N2188" i="16"/>
  <c r="K2182" i="16"/>
  <c r="K2183" i="16"/>
  <c r="N2177" i="16"/>
  <c r="N2187" i="16"/>
  <c r="K2176" i="16"/>
  <c r="N2161" i="16"/>
  <c r="K2180" i="16"/>
  <c r="K2190" i="16"/>
  <c r="N2174" i="16"/>
  <c r="N2182" i="16"/>
  <c r="N2183" i="16"/>
  <c r="K2187" i="16"/>
  <c r="N2172" i="16"/>
  <c r="K2188" i="16"/>
  <c r="N2173" i="16"/>
  <c r="N2181" i="16"/>
  <c r="N2189" i="16"/>
  <c r="L2176" i="16"/>
  <c r="K2146" i="16"/>
  <c r="K2165" i="16"/>
  <c r="K2173" i="16"/>
  <c r="N2158" i="16"/>
  <c r="K2177" i="16"/>
  <c r="N2162" i="16"/>
  <c r="K2181" i="16"/>
  <c r="N2166" i="16"/>
  <c r="K2186" i="16"/>
  <c r="N2171" i="16"/>
  <c r="N2168" i="16"/>
  <c r="N2179" i="16"/>
  <c r="K2184" i="16"/>
  <c r="K2189" i="16"/>
  <c r="AC2" i="16" l="1"/>
  <c r="Z2" i="16"/>
  <c r="S3" i="16" s="1"/>
  <c r="X2" i="16"/>
  <c r="Q3" i="16" s="1"/>
  <c r="V2" i="16"/>
  <c r="O3" i="16" s="1"/>
  <c r="W2" i="16"/>
  <c r="P3" i="16" s="1"/>
  <c r="Y2" i="16"/>
  <c r="R3" i="16" s="1"/>
  <c r="T3" i="16" l="1"/>
  <c r="U3" i="16" s="1"/>
  <c r="AA3" i="16" l="1"/>
  <c r="V3" i="16"/>
  <c r="O4" i="16" s="1"/>
  <c r="AB3" i="16"/>
  <c r="Z3" i="16"/>
  <c r="S4" i="16" s="1"/>
  <c r="W3" i="16"/>
  <c r="P4" i="16" s="1"/>
  <c r="X3" i="16"/>
  <c r="Q4" i="16" s="1"/>
  <c r="Y3" i="16"/>
  <c r="R4" i="16" s="1"/>
  <c r="AC3" i="16" l="1"/>
  <c r="T4" i="16"/>
  <c r="U4" i="16" s="1"/>
  <c r="AA4" i="16" s="1"/>
  <c r="AB4" i="16" l="1"/>
  <c r="AC4" i="16" s="1"/>
  <c r="Y4" i="16"/>
  <c r="R5" i="16" s="1"/>
  <c r="Z4" i="16"/>
  <c r="S5" i="16" s="1"/>
  <c r="W4" i="16"/>
  <c r="P5" i="16" s="1"/>
  <c r="X4" i="16"/>
  <c r="Q5" i="16" s="1"/>
  <c r="V4" i="16"/>
  <c r="O5" i="16" s="1"/>
  <c r="T5" i="16" l="1"/>
  <c r="U5" i="16" s="1"/>
  <c r="AA5" i="16" s="1"/>
  <c r="AB5" i="16" l="1"/>
  <c r="AC5" i="16" s="1"/>
  <c r="V5" i="16"/>
  <c r="O6" i="16" s="1"/>
  <c r="W5" i="16"/>
  <c r="P6" i="16" s="1"/>
  <c r="Y5" i="16"/>
  <c r="R6" i="16" s="1"/>
  <c r="Z5" i="16"/>
  <c r="S6" i="16" s="1"/>
  <c r="X5" i="16"/>
  <c r="Q6" i="16" s="1"/>
  <c r="T6" i="16" l="1"/>
  <c r="U6" i="16" s="1"/>
  <c r="Y6" i="16" l="1"/>
  <c r="R7" i="16" s="1"/>
  <c r="AA6" i="16"/>
  <c r="X6" i="16"/>
  <c r="Q7" i="16" s="1"/>
  <c r="W6" i="16"/>
  <c r="P7" i="16" s="1"/>
  <c r="AB6" i="16"/>
  <c r="Z6" i="16"/>
  <c r="S7" i="16" s="1"/>
  <c r="V6" i="16"/>
  <c r="O7" i="16" s="1"/>
  <c r="T7" i="16" l="1"/>
  <c r="U7" i="16" s="1"/>
  <c r="AA7" i="16" s="1"/>
  <c r="AC6" i="16"/>
  <c r="X7" i="16" l="1"/>
  <c r="Q8" i="16" s="1"/>
  <c r="Y7" i="16"/>
  <c r="R8" i="16" s="1"/>
  <c r="W7" i="16"/>
  <c r="P8" i="16" s="1"/>
  <c r="Z7" i="16"/>
  <c r="S8" i="16" s="1"/>
  <c r="V7" i="16"/>
  <c r="O8" i="16" s="1"/>
  <c r="AB7" i="16"/>
  <c r="AC7" i="16" s="1"/>
  <c r="T8" i="16" l="1"/>
  <c r="U8" i="16" s="1"/>
  <c r="AA8" i="16" s="1"/>
  <c r="X8" i="16" l="1"/>
  <c r="Q9" i="16" s="1"/>
  <c r="V8" i="16"/>
  <c r="O9" i="16" s="1"/>
  <c r="W8" i="16"/>
  <c r="P9" i="16" s="1"/>
  <c r="Y8" i="16"/>
  <c r="R9" i="16" s="1"/>
  <c r="Z8" i="16"/>
  <c r="S9" i="16" s="1"/>
  <c r="AB8" i="16"/>
  <c r="AC8" i="16" s="1"/>
  <c r="T9" i="16" l="1"/>
  <c r="U9" i="16" s="1"/>
  <c r="AA9" i="16" s="1"/>
  <c r="V9" i="16" l="1"/>
  <c r="O10" i="16" s="1"/>
  <c r="W9" i="16"/>
  <c r="P10" i="16" s="1"/>
  <c r="X9" i="16"/>
  <c r="Q10" i="16" s="1"/>
  <c r="Y9" i="16"/>
  <c r="R10" i="16" s="1"/>
  <c r="Z9" i="16"/>
  <c r="S10" i="16" s="1"/>
  <c r="AB9" i="16"/>
  <c r="AC9" i="16" s="1"/>
  <c r="T10" i="16" l="1"/>
  <c r="U10" i="16" s="1"/>
  <c r="AA10" i="16" s="1"/>
  <c r="J24" i="5"/>
  <c r="J23" i="5"/>
  <c r="J22" i="5"/>
  <c r="J21" i="5"/>
  <c r="J20" i="5"/>
  <c r="J19" i="5"/>
  <c r="J18" i="5"/>
  <c r="J17" i="5"/>
  <c r="J16" i="5"/>
  <c r="J15" i="5"/>
  <c r="J14" i="5"/>
  <c r="J13" i="5"/>
  <c r="J12" i="5"/>
  <c r="J11" i="5"/>
  <c r="J10" i="5"/>
  <c r="J9" i="5"/>
  <c r="J8" i="5"/>
  <c r="J7" i="5"/>
  <c r="J6" i="5"/>
  <c r="J5" i="5"/>
  <c r="J4" i="5"/>
  <c r="J3" i="5"/>
  <c r="T2" i="5"/>
  <c r="U2" i="5" s="1"/>
  <c r="I21" i="5"/>
  <c r="I22" i="5"/>
  <c r="I23" i="5"/>
  <c r="I24" i="5"/>
  <c r="J25" i="5"/>
  <c r="I25" i="5"/>
  <c r="J26" i="5"/>
  <c r="I26" i="5"/>
  <c r="J27" i="5"/>
  <c r="I27" i="5"/>
  <c r="W2" i="5" l="1"/>
  <c r="V2" i="5"/>
  <c r="N14" i="5"/>
  <c r="N22" i="5"/>
  <c r="N6" i="5"/>
  <c r="N7" i="5"/>
  <c r="K22" i="5"/>
  <c r="K21" i="5"/>
  <c r="N23" i="5"/>
  <c r="N8" i="5"/>
  <c r="N24" i="5"/>
  <c r="N9" i="5"/>
  <c r="N17" i="5"/>
  <c r="N25" i="5"/>
  <c r="N10" i="5"/>
  <c r="N18" i="5"/>
  <c r="N26" i="5"/>
  <c r="N11" i="5"/>
  <c r="N19" i="5"/>
  <c r="N27" i="5"/>
  <c r="N20" i="5"/>
  <c r="N15" i="5"/>
  <c r="N16" i="5"/>
  <c r="N12" i="5"/>
  <c r="N13" i="5"/>
  <c r="N21" i="5"/>
  <c r="V10" i="16"/>
  <c r="O11" i="16" s="1"/>
  <c r="W10" i="16"/>
  <c r="P11" i="16" s="1"/>
  <c r="Z10" i="16"/>
  <c r="S11" i="16" s="1"/>
  <c r="X10" i="16"/>
  <c r="Q11" i="16" s="1"/>
  <c r="Y10" i="16"/>
  <c r="R11" i="16" s="1"/>
  <c r="AB10" i="16"/>
  <c r="AC10" i="16" s="1"/>
  <c r="K26" i="5"/>
  <c r="K27" i="5"/>
  <c r="K25" i="5"/>
  <c r="K24" i="5"/>
  <c r="K23" i="5"/>
  <c r="I2191" i="5"/>
  <c r="J2191" i="5"/>
  <c r="I2190" i="5"/>
  <c r="J2190" i="5"/>
  <c r="I2189" i="5"/>
  <c r="J2189" i="5"/>
  <c r="I2188" i="5"/>
  <c r="J2188" i="5"/>
  <c r="I2187" i="5"/>
  <c r="J2187" i="5"/>
  <c r="I2186" i="5"/>
  <c r="J2186" i="5"/>
  <c r="I2185" i="5"/>
  <c r="J2185" i="5"/>
  <c r="I2184" i="5"/>
  <c r="J2184" i="5"/>
  <c r="I2183" i="5"/>
  <c r="J2183" i="5"/>
  <c r="I2182" i="5"/>
  <c r="J2182" i="5"/>
  <c r="I2181" i="5"/>
  <c r="J2181" i="5"/>
  <c r="I2180" i="5"/>
  <c r="J2180" i="5"/>
  <c r="I2179" i="5"/>
  <c r="J2179" i="5"/>
  <c r="I2178" i="5"/>
  <c r="J2178" i="5"/>
  <c r="I2177" i="5"/>
  <c r="J2177" i="5"/>
  <c r="I2176" i="5"/>
  <c r="J2176" i="5"/>
  <c r="I2175" i="5"/>
  <c r="J2175" i="5"/>
  <c r="I2174" i="5"/>
  <c r="J2174" i="5"/>
  <c r="I2173" i="5"/>
  <c r="J2173" i="5"/>
  <c r="I2172" i="5"/>
  <c r="J2172" i="5"/>
  <c r="I2171" i="5"/>
  <c r="J2171" i="5"/>
  <c r="I2170" i="5"/>
  <c r="J2170" i="5"/>
  <c r="I2169" i="5"/>
  <c r="J2169" i="5"/>
  <c r="I2168" i="5"/>
  <c r="J2168" i="5"/>
  <c r="I2167" i="5"/>
  <c r="J2167" i="5"/>
  <c r="I2166" i="5"/>
  <c r="J2166" i="5"/>
  <c r="I2165" i="5"/>
  <c r="J2165" i="5"/>
  <c r="I2164" i="5"/>
  <c r="J2164" i="5"/>
  <c r="I2163" i="5"/>
  <c r="J2163" i="5"/>
  <c r="I2162" i="5"/>
  <c r="J2162" i="5"/>
  <c r="I2161" i="5"/>
  <c r="J2161" i="5"/>
  <c r="I2160" i="5"/>
  <c r="J2160" i="5"/>
  <c r="I2159" i="5"/>
  <c r="J2159" i="5"/>
  <c r="I2158" i="5"/>
  <c r="J2158" i="5"/>
  <c r="I2157" i="5"/>
  <c r="J2157" i="5"/>
  <c r="I2156" i="5"/>
  <c r="J2156" i="5"/>
  <c r="I2155" i="5"/>
  <c r="J2155" i="5"/>
  <c r="I2154" i="5"/>
  <c r="J2154" i="5"/>
  <c r="I2153" i="5"/>
  <c r="J2153" i="5"/>
  <c r="I2152" i="5"/>
  <c r="J2152" i="5"/>
  <c r="I2151" i="5"/>
  <c r="J2151" i="5"/>
  <c r="I2150" i="5"/>
  <c r="J2150" i="5"/>
  <c r="I2149" i="5"/>
  <c r="J2149" i="5"/>
  <c r="I2148" i="5"/>
  <c r="J2148" i="5"/>
  <c r="I2147" i="5"/>
  <c r="J2147" i="5"/>
  <c r="I2146" i="5"/>
  <c r="J2146" i="5"/>
  <c r="I2145" i="5"/>
  <c r="J2145" i="5"/>
  <c r="I2144" i="5"/>
  <c r="J2144" i="5"/>
  <c r="I2143" i="5"/>
  <c r="J2143" i="5"/>
  <c r="I2142" i="5"/>
  <c r="J2142" i="5"/>
  <c r="I2141" i="5"/>
  <c r="J2141" i="5"/>
  <c r="I2140" i="5"/>
  <c r="J2140" i="5"/>
  <c r="I2139" i="5"/>
  <c r="J2139" i="5"/>
  <c r="I2138" i="5"/>
  <c r="J2138" i="5"/>
  <c r="I2137" i="5"/>
  <c r="J2137" i="5"/>
  <c r="I2136" i="5"/>
  <c r="J2136" i="5"/>
  <c r="I2135" i="5"/>
  <c r="J2135" i="5"/>
  <c r="I2134" i="5"/>
  <c r="J2134" i="5"/>
  <c r="I2133" i="5"/>
  <c r="J2133" i="5"/>
  <c r="I2132" i="5"/>
  <c r="J2132" i="5"/>
  <c r="I2131" i="5"/>
  <c r="J2131" i="5"/>
  <c r="I2130" i="5"/>
  <c r="J2130" i="5"/>
  <c r="I2129" i="5"/>
  <c r="J2129" i="5"/>
  <c r="I2128" i="5"/>
  <c r="J2128" i="5"/>
  <c r="I2127" i="5"/>
  <c r="J2127" i="5"/>
  <c r="I2126" i="5"/>
  <c r="J2126" i="5"/>
  <c r="I2125" i="5"/>
  <c r="J2125" i="5"/>
  <c r="I2124" i="5"/>
  <c r="J2124" i="5"/>
  <c r="I2123" i="5"/>
  <c r="J2123" i="5"/>
  <c r="I2122" i="5"/>
  <c r="J2122" i="5"/>
  <c r="I2121" i="5"/>
  <c r="J2121" i="5"/>
  <c r="I2120" i="5"/>
  <c r="J2120" i="5"/>
  <c r="I2119" i="5"/>
  <c r="J2119" i="5"/>
  <c r="I2118" i="5"/>
  <c r="J2118" i="5"/>
  <c r="I2117" i="5"/>
  <c r="J2117" i="5"/>
  <c r="I2116" i="5"/>
  <c r="J2116" i="5"/>
  <c r="I2115" i="5"/>
  <c r="J2115" i="5"/>
  <c r="I2114" i="5"/>
  <c r="J2114" i="5"/>
  <c r="I2113" i="5"/>
  <c r="J2113" i="5"/>
  <c r="I2112" i="5"/>
  <c r="J2112" i="5"/>
  <c r="I2111" i="5"/>
  <c r="J2111" i="5"/>
  <c r="I2110" i="5"/>
  <c r="J2110" i="5"/>
  <c r="I2109" i="5"/>
  <c r="J2109" i="5"/>
  <c r="I2108" i="5"/>
  <c r="J2108" i="5"/>
  <c r="I2107" i="5"/>
  <c r="J2107" i="5"/>
  <c r="I2106" i="5"/>
  <c r="J2106" i="5"/>
  <c r="I2105" i="5"/>
  <c r="J2105" i="5"/>
  <c r="I2104" i="5"/>
  <c r="J2104" i="5"/>
  <c r="I2103" i="5"/>
  <c r="J2103" i="5"/>
  <c r="I2102" i="5"/>
  <c r="J2102" i="5"/>
  <c r="I2101" i="5"/>
  <c r="J2101" i="5"/>
  <c r="I2100" i="5"/>
  <c r="J2100" i="5"/>
  <c r="I2099" i="5"/>
  <c r="J2099" i="5"/>
  <c r="I2098" i="5"/>
  <c r="J2098" i="5"/>
  <c r="I2097" i="5"/>
  <c r="J2097" i="5"/>
  <c r="I2096" i="5"/>
  <c r="J2096" i="5"/>
  <c r="I2095" i="5"/>
  <c r="J2095" i="5"/>
  <c r="I2094" i="5"/>
  <c r="J2094" i="5"/>
  <c r="I2093" i="5"/>
  <c r="J2093" i="5"/>
  <c r="I2092" i="5"/>
  <c r="J2092" i="5"/>
  <c r="I2091" i="5"/>
  <c r="J2091" i="5"/>
  <c r="I2090" i="5"/>
  <c r="J2090" i="5"/>
  <c r="I2089" i="5"/>
  <c r="J2089" i="5"/>
  <c r="I2088" i="5"/>
  <c r="J2088" i="5"/>
  <c r="I2087" i="5"/>
  <c r="J2087" i="5"/>
  <c r="I2086" i="5"/>
  <c r="J2086" i="5"/>
  <c r="I2085" i="5"/>
  <c r="J2085" i="5"/>
  <c r="I2084" i="5"/>
  <c r="J2084" i="5"/>
  <c r="I2083" i="5"/>
  <c r="J2083" i="5"/>
  <c r="I2082" i="5"/>
  <c r="J2082" i="5"/>
  <c r="I2081" i="5"/>
  <c r="J2081" i="5"/>
  <c r="I2080" i="5"/>
  <c r="J2080" i="5"/>
  <c r="I2079" i="5"/>
  <c r="J2079" i="5"/>
  <c r="I2078" i="5"/>
  <c r="J2078" i="5"/>
  <c r="I2077" i="5"/>
  <c r="J2077" i="5"/>
  <c r="I2076" i="5"/>
  <c r="J2076" i="5"/>
  <c r="I2075" i="5"/>
  <c r="J2075" i="5"/>
  <c r="I2074" i="5"/>
  <c r="J2074" i="5"/>
  <c r="I2073" i="5"/>
  <c r="J2073" i="5"/>
  <c r="I2072" i="5"/>
  <c r="J2072" i="5"/>
  <c r="I2071" i="5"/>
  <c r="J2071" i="5"/>
  <c r="I2070" i="5"/>
  <c r="J2070" i="5"/>
  <c r="I2069" i="5"/>
  <c r="J2069" i="5"/>
  <c r="I2068" i="5"/>
  <c r="J2068" i="5"/>
  <c r="I2067" i="5"/>
  <c r="J2067" i="5"/>
  <c r="I2066" i="5"/>
  <c r="J2066" i="5"/>
  <c r="I2065" i="5"/>
  <c r="J2065" i="5"/>
  <c r="I2064" i="5"/>
  <c r="J2064" i="5"/>
  <c r="I2063" i="5"/>
  <c r="J2063" i="5"/>
  <c r="I2062" i="5"/>
  <c r="J2062" i="5"/>
  <c r="I2061" i="5"/>
  <c r="J2061" i="5"/>
  <c r="I2060" i="5"/>
  <c r="J2060" i="5"/>
  <c r="I2059" i="5"/>
  <c r="J2059" i="5"/>
  <c r="I2058" i="5"/>
  <c r="J2058" i="5"/>
  <c r="I2057" i="5"/>
  <c r="J2057" i="5"/>
  <c r="I2056" i="5"/>
  <c r="J2056" i="5"/>
  <c r="I2055" i="5"/>
  <c r="J2055" i="5"/>
  <c r="I2054" i="5"/>
  <c r="J2054" i="5"/>
  <c r="I2053" i="5"/>
  <c r="J2053" i="5"/>
  <c r="I2052" i="5"/>
  <c r="J2052" i="5"/>
  <c r="I2051" i="5"/>
  <c r="J2051" i="5"/>
  <c r="I2050" i="5"/>
  <c r="J2050" i="5"/>
  <c r="I2049" i="5"/>
  <c r="J2049" i="5"/>
  <c r="I2048" i="5"/>
  <c r="J2048" i="5"/>
  <c r="I2047" i="5"/>
  <c r="J2047" i="5"/>
  <c r="I2046" i="5"/>
  <c r="J2046" i="5"/>
  <c r="I2045" i="5"/>
  <c r="J2045" i="5"/>
  <c r="I2044" i="5"/>
  <c r="J2044" i="5"/>
  <c r="I2043" i="5"/>
  <c r="J2043" i="5"/>
  <c r="I2042" i="5"/>
  <c r="J2042" i="5"/>
  <c r="I2041" i="5"/>
  <c r="J2041" i="5"/>
  <c r="I2040" i="5"/>
  <c r="J2040" i="5"/>
  <c r="I2039" i="5"/>
  <c r="J2039" i="5"/>
  <c r="I2038" i="5"/>
  <c r="J2038" i="5"/>
  <c r="I2037" i="5"/>
  <c r="J2037" i="5"/>
  <c r="I2036" i="5"/>
  <c r="J2036" i="5"/>
  <c r="I2035" i="5"/>
  <c r="J2035" i="5"/>
  <c r="I2034" i="5"/>
  <c r="J2034" i="5"/>
  <c r="I2033" i="5"/>
  <c r="J2033" i="5"/>
  <c r="I2032" i="5"/>
  <c r="J2032" i="5"/>
  <c r="I2031" i="5"/>
  <c r="J2031" i="5"/>
  <c r="I2030" i="5"/>
  <c r="J2030" i="5"/>
  <c r="I2029" i="5"/>
  <c r="J2029" i="5"/>
  <c r="I2028" i="5"/>
  <c r="J2028" i="5"/>
  <c r="I2027" i="5"/>
  <c r="J2027" i="5"/>
  <c r="I2026" i="5"/>
  <c r="J2026" i="5"/>
  <c r="I2025" i="5"/>
  <c r="J2025" i="5"/>
  <c r="I2024" i="5"/>
  <c r="J2024" i="5"/>
  <c r="I2023" i="5"/>
  <c r="J2023" i="5"/>
  <c r="I2022" i="5"/>
  <c r="J2022" i="5"/>
  <c r="I2021" i="5"/>
  <c r="J2021" i="5"/>
  <c r="I2020" i="5"/>
  <c r="J2020" i="5"/>
  <c r="I2019" i="5"/>
  <c r="J2019" i="5"/>
  <c r="I2018" i="5"/>
  <c r="J2018" i="5"/>
  <c r="I2017" i="5"/>
  <c r="J2017" i="5"/>
  <c r="I2016" i="5"/>
  <c r="J2016" i="5"/>
  <c r="I2015" i="5"/>
  <c r="J2015" i="5"/>
  <c r="I2014" i="5"/>
  <c r="J2014" i="5"/>
  <c r="I2013" i="5"/>
  <c r="J2013" i="5"/>
  <c r="I2012" i="5"/>
  <c r="J2012" i="5"/>
  <c r="I2011" i="5"/>
  <c r="J2011" i="5"/>
  <c r="I2010" i="5"/>
  <c r="J2010" i="5"/>
  <c r="I2009" i="5"/>
  <c r="J2009" i="5"/>
  <c r="I2008" i="5"/>
  <c r="J2008" i="5"/>
  <c r="I2007" i="5"/>
  <c r="J2007" i="5"/>
  <c r="I2006" i="5"/>
  <c r="J2006" i="5"/>
  <c r="I2005" i="5"/>
  <c r="J2005" i="5"/>
  <c r="I2004" i="5"/>
  <c r="J2004" i="5"/>
  <c r="I2003" i="5"/>
  <c r="J2003" i="5"/>
  <c r="I2002" i="5"/>
  <c r="J2002" i="5"/>
  <c r="I2001" i="5"/>
  <c r="J2001" i="5"/>
  <c r="I2000" i="5"/>
  <c r="J2000" i="5"/>
  <c r="I1999" i="5"/>
  <c r="J1999" i="5"/>
  <c r="I1998" i="5"/>
  <c r="J1998" i="5"/>
  <c r="I1997" i="5"/>
  <c r="J1997" i="5"/>
  <c r="I1996" i="5"/>
  <c r="J1996" i="5"/>
  <c r="I1995" i="5"/>
  <c r="J1995" i="5"/>
  <c r="I1994" i="5"/>
  <c r="J1994" i="5"/>
  <c r="I1993" i="5"/>
  <c r="J1993" i="5"/>
  <c r="I1992" i="5"/>
  <c r="J1992" i="5"/>
  <c r="I1991" i="5"/>
  <c r="J1991" i="5"/>
  <c r="I1990" i="5"/>
  <c r="J1990" i="5"/>
  <c r="I1989" i="5"/>
  <c r="J1989" i="5"/>
  <c r="I1988" i="5"/>
  <c r="J1988" i="5"/>
  <c r="I1987" i="5"/>
  <c r="J1987" i="5"/>
  <c r="I1986" i="5"/>
  <c r="J1986" i="5"/>
  <c r="I1985" i="5"/>
  <c r="J1985" i="5"/>
  <c r="I1984" i="5"/>
  <c r="J1984" i="5"/>
  <c r="I1983" i="5"/>
  <c r="J1983" i="5"/>
  <c r="I1982" i="5"/>
  <c r="J1982" i="5"/>
  <c r="I1981" i="5"/>
  <c r="J1981" i="5"/>
  <c r="I1980" i="5"/>
  <c r="J1980" i="5"/>
  <c r="I1979" i="5"/>
  <c r="J1979" i="5"/>
  <c r="I1978" i="5"/>
  <c r="J1978" i="5"/>
  <c r="I1977" i="5"/>
  <c r="J1977" i="5"/>
  <c r="I1976" i="5"/>
  <c r="J1976" i="5"/>
  <c r="I1975" i="5"/>
  <c r="J1975" i="5"/>
  <c r="I1974" i="5"/>
  <c r="J1974" i="5"/>
  <c r="I1973" i="5"/>
  <c r="J1973" i="5"/>
  <c r="I1972" i="5"/>
  <c r="J1972" i="5"/>
  <c r="I1971" i="5"/>
  <c r="J1971" i="5"/>
  <c r="I1970" i="5"/>
  <c r="J1970" i="5"/>
  <c r="I1969" i="5"/>
  <c r="J1969" i="5"/>
  <c r="I1968" i="5"/>
  <c r="J1968" i="5"/>
  <c r="I1967" i="5"/>
  <c r="J1967" i="5"/>
  <c r="I1966" i="5"/>
  <c r="J1966" i="5"/>
  <c r="I1965" i="5"/>
  <c r="J1965" i="5"/>
  <c r="I1964" i="5"/>
  <c r="J1964" i="5"/>
  <c r="I1963" i="5"/>
  <c r="J1963" i="5"/>
  <c r="I1962" i="5"/>
  <c r="J1962" i="5"/>
  <c r="I1961" i="5"/>
  <c r="J1961" i="5"/>
  <c r="I1960" i="5"/>
  <c r="J1960" i="5"/>
  <c r="I1959" i="5"/>
  <c r="J1959" i="5"/>
  <c r="I1958" i="5"/>
  <c r="J1958" i="5"/>
  <c r="I1957" i="5"/>
  <c r="J1957" i="5"/>
  <c r="I1956" i="5"/>
  <c r="J1956" i="5"/>
  <c r="I1955" i="5"/>
  <c r="J1955" i="5"/>
  <c r="I1954" i="5"/>
  <c r="J1954" i="5"/>
  <c r="I1953" i="5"/>
  <c r="J1953" i="5"/>
  <c r="I1952" i="5"/>
  <c r="J1952" i="5"/>
  <c r="I1951" i="5"/>
  <c r="J1951" i="5"/>
  <c r="I1950" i="5"/>
  <c r="J1950" i="5"/>
  <c r="I1949" i="5"/>
  <c r="J1949" i="5"/>
  <c r="I1948" i="5"/>
  <c r="J1948" i="5"/>
  <c r="I1947" i="5"/>
  <c r="J1947" i="5"/>
  <c r="I1946" i="5"/>
  <c r="J1946" i="5"/>
  <c r="I1945" i="5"/>
  <c r="J1945" i="5"/>
  <c r="I1944" i="5"/>
  <c r="J1944" i="5"/>
  <c r="I1943" i="5"/>
  <c r="J1943" i="5"/>
  <c r="I1942" i="5"/>
  <c r="J1942" i="5"/>
  <c r="I1941" i="5"/>
  <c r="J1941" i="5"/>
  <c r="I1940" i="5"/>
  <c r="J1940" i="5"/>
  <c r="I1939" i="5"/>
  <c r="J1939" i="5"/>
  <c r="I1938" i="5"/>
  <c r="J1938" i="5"/>
  <c r="I1937" i="5"/>
  <c r="J1937" i="5"/>
  <c r="I1936" i="5"/>
  <c r="J1936" i="5"/>
  <c r="I1935" i="5"/>
  <c r="J1935" i="5"/>
  <c r="I1934" i="5"/>
  <c r="J1934" i="5"/>
  <c r="I1933" i="5"/>
  <c r="J1933" i="5"/>
  <c r="I1932" i="5"/>
  <c r="J1932" i="5"/>
  <c r="I1931" i="5"/>
  <c r="J1931" i="5"/>
  <c r="I1930" i="5"/>
  <c r="J1930" i="5"/>
  <c r="I1929" i="5"/>
  <c r="J1929" i="5"/>
  <c r="I1928" i="5"/>
  <c r="J1928" i="5"/>
  <c r="I1927" i="5"/>
  <c r="J1927" i="5"/>
  <c r="I1926" i="5"/>
  <c r="J1926" i="5"/>
  <c r="I1925" i="5"/>
  <c r="J1925" i="5"/>
  <c r="I1924" i="5"/>
  <c r="J1924" i="5"/>
  <c r="I1923" i="5"/>
  <c r="J1923" i="5"/>
  <c r="I1922" i="5"/>
  <c r="J1922" i="5"/>
  <c r="I1921" i="5"/>
  <c r="J1921" i="5"/>
  <c r="I1920" i="5"/>
  <c r="J1920" i="5"/>
  <c r="I1919" i="5"/>
  <c r="J1919" i="5"/>
  <c r="I1918" i="5"/>
  <c r="J1918" i="5"/>
  <c r="I1917" i="5"/>
  <c r="J1917" i="5"/>
  <c r="I1916" i="5"/>
  <c r="J1916" i="5"/>
  <c r="I1915" i="5"/>
  <c r="J1915" i="5"/>
  <c r="I1914" i="5"/>
  <c r="J1914" i="5"/>
  <c r="I1913" i="5"/>
  <c r="J1913" i="5"/>
  <c r="I1912" i="5"/>
  <c r="J1912" i="5"/>
  <c r="I1911" i="5"/>
  <c r="J1911" i="5"/>
  <c r="I1910" i="5"/>
  <c r="J1910" i="5"/>
  <c r="I1909" i="5"/>
  <c r="J1909" i="5"/>
  <c r="I1908" i="5"/>
  <c r="J1908" i="5"/>
  <c r="I1907" i="5"/>
  <c r="J1907" i="5"/>
  <c r="I1906" i="5"/>
  <c r="J1906" i="5"/>
  <c r="I1905" i="5"/>
  <c r="J1905" i="5"/>
  <c r="I1904" i="5"/>
  <c r="J1904" i="5"/>
  <c r="I1903" i="5"/>
  <c r="J1903" i="5"/>
  <c r="I1902" i="5"/>
  <c r="J1902" i="5"/>
  <c r="I1901" i="5"/>
  <c r="J1901" i="5"/>
  <c r="I1900" i="5"/>
  <c r="J1900" i="5"/>
  <c r="I1899" i="5"/>
  <c r="J1899" i="5"/>
  <c r="I1898" i="5"/>
  <c r="J1898" i="5"/>
  <c r="I1897" i="5"/>
  <c r="J1897" i="5"/>
  <c r="I1896" i="5"/>
  <c r="J1896" i="5"/>
  <c r="I1895" i="5"/>
  <c r="J1895" i="5"/>
  <c r="I1894" i="5"/>
  <c r="J1894" i="5"/>
  <c r="I1893" i="5"/>
  <c r="J1893" i="5"/>
  <c r="I1892" i="5"/>
  <c r="J1892" i="5"/>
  <c r="I1891" i="5"/>
  <c r="J1891" i="5"/>
  <c r="I1890" i="5"/>
  <c r="J1890" i="5"/>
  <c r="I1889" i="5"/>
  <c r="J1889" i="5"/>
  <c r="I1888" i="5"/>
  <c r="J1888" i="5"/>
  <c r="I1887" i="5"/>
  <c r="J1887" i="5"/>
  <c r="I1886" i="5"/>
  <c r="J1886" i="5"/>
  <c r="I1885" i="5"/>
  <c r="J1885" i="5"/>
  <c r="I1884" i="5"/>
  <c r="J1884" i="5"/>
  <c r="I1883" i="5"/>
  <c r="J1883" i="5"/>
  <c r="I1882" i="5"/>
  <c r="J1882" i="5"/>
  <c r="I1881" i="5"/>
  <c r="J1881" i="5"/>
  <c r="I1880" i="5"/>
  <c r="J1880" i="5"/>
  <c r="I1879" i="5"/>
  <c r="J1879" i="5"/>
  <c r="I1878" i="5"/>
  <c r="J1878" i="5"/>
  <c r="I1877" i="5"/>
  <c r="J1877" i="5"/>
  <c r="I1876" i="5"/>
  <c r="J1876" i="5"/>
  <c r="I1875" i="5"/>
  <c r="J1875" i="5"/>
  <c r="I1874" i="5"/>
  <c r="J1874" i="5"/>
  <c r="I1873" i="5"/>
  <c r="J1873" i="5"/>
  <c r="I1872" i="5"/>
  <c r="J1872" i="5"/>
  <c r="I1871" i="5"/>
  <c r="J1871" i="5"/>
  <c r="I1870" i="5"/>
  <c r="J1870" i="5"/>
  <c r="I1869" i="5"/>
  <c r="J1869" i="5"/>
  <c r="I1868" i="5"/>
  <c r="J1868" i="5"/>
  <c r="I1867" i="5"/>
  <c r="J1867" i="5"/>
  <c r="I1866" i="5"/>
  <c r="J1866" i="5"/>
  <c r="I1865" i="5"/>
  <c r="J1865" i="5"/>
  <c r="I1864" i="5"/>
  <c r="J1864" i="5"/>
  <c r="I1863" i="5"/>
  <c r="J1863" i="5"/>
  <c r="I1862" i="5"/>
  <c r="J1862" i="5"/>
  <c r="I1861" i="5"/>
  <c r="J1861" i="5"/>
  <c r="I1860" i="5"/>
  <c r="J1860" i="5"/>
  <c r="I1859" i="5"/>
  <c r="J1859" i="5"/>
  <c r="I1858" i="5"/>
  <c r="J1858" i="5"/>
  <c r="I1857" i="5"/>
  <c r="J1857" i="5"/>
  <c r="I1856" i="5"/>
  <c r="J1856" i="5"/>
  <c r="I1855" i="5"/>
  <c r="J1855" i="5"/>
  <c r="I1854" i="5"/>
  <c r="J1854" i="5"/>
  <c r="I1853" i="5"/>
  <c r="J1853" i="5"/>
  <c r="I1852" i="5"/>
  <c r="J1852" i="5"/>
  <c r="I1851" i="5"/>
  <c r="J1851" i="5"/>
  <c r="I1850" i="5"/>
  <c r="J1850" i="5"/>
  <c r="I1849" i="5"/>
  <c r="J1849" i="5"/>
  <c r="I1848" i="5"/>
  <c r="J1848" i="5"/>
  <c r="I1847" i="5"/>
  <c r="J1847" i="5"/>
  <c r="I1846" i="5"/>
  <c r="J1846" i="5"/>
  <c r="I1845" i="5"/>
  <c r="J1845" i="5"/>
  <c r="I1844" i="5"/>
  <c r="J1844" i="5"/>
  <c r="I1843" i="5"/>
  <c r="J1843" i="5"/>
  <c r="I1842" i="5"/>
  <c r="J1842" i="5"/>
  <c r="I1841" i="5"/>
  <c r="J1841" i="5"/>
  <c r="I1840" i="5"/>
  <c r="J1840" i="5"/>
  <c r="I1839" i="5"/>
  <c r="J1839" i="5"/>
  <c r="I1838" i="5"/>
  <c r="J1838" i="5"/>
  <c r="I1837" i="5"/>
  <c r="J1837" i="5"/>
  <c r="I1836" i="5"/>
  <c r="J1836" i="5"/>
  <c r="I1835" i="5"/>
  <c r="J1835" i="5"/>
  <c r="I1834" i="5"/>
  <c r="J1834" i="5"/>
  <c r="I1833" i="5"/>
  <c r="J1833" i="5"/>
  <c r="I1832" i="5"/>
  <c r="J1832" i="5"/>
  <c r="I1831" i="5"/>
  <c r="J1831" i="5"/>
  <c r="I1830" i="5"/>
  <c r="J1830" i="5"/>
  <c r="I1829" i="5"/>
  <c r="J1829" i="5"/>
  <c r="I1828" i="5"/>
  <c r="J1828" i="5"/>
  <c r="I1827" i="5"/>
  <c r="J1827" i="5"/>
  <c r="I1826" i="5"/>
  <c r="J1826" i="5"/>
  <c r="I1825" i="5"/>
  <c r="J1825" i="5"/>
  <c r="I1824" i="5"/>
  <c r="J1824" i="5"/>
  <c r="I1823" i="5"/>
  <c r="J1823" i="5"/>
  <c r="I1822" i="5"/>
  <c r="J1822" i="5"/>
  <c r="I1821" i="5"/>
  <c r="J1821" i="5"/>
  <c r="I1820" i="5"/>
  <c r="J1820" i="5"/>
  <c r="I1819" i="5"/>
  <c r="J1819" i="5"/>
  <c r="I1818" i="5"/>
  <c r="J1818" i="5"/>
  <c r="I1817" i="5"/>
  <c r="J1817" i="5"/>
  <c r="I1816" i="5"/>
  <c r="J1816" i="5"/>
  <c r="I1815" i="5"/>
  <c r="J1815" i="5"/>
  <c r="I1814" i="5"/>
  <c r="J1814" i="5"/>
  <c r="I1813" i="5"/>
  <c r="J1813" i="5"/>
  <c r="I1812" i="5"/>
  <c r="J1812" i="5"/>
  <c r="I1811" i="5"/>
  <c r="J1811" i="5"/>
  <c r="I1810" i="5"/>
  <c r="J1810" i="5"/>
  <c r="I1809" i="5"/>
  <c r="J1809" i="5"/>
  <c r="I1808" i="5"/>
  <c r="J1808" i="5"/>
  <c r="I1807" i="5"/>
  <c r="J1807" i="5"/>
  <c r="I1806" i="5"/>
  <c r="J1806" i="5"/>
  <c r="I1805" i="5"/>
  <c r="J1805" i="5"/>
  <c r="I1804" i="5"/>
  <c r="J1804" i="5"/>
  <c r="I1803" i="5"/>
  <c r="J1803" i="5"/>
  <c r="I1802" i="5"/>
  <c r="J1802" i="5"/>
  <c r="I1801" i="5"/>
  <c r="J1801" i="5"/>
  <c r="I1800" i="5"/>
  <c r="J1800" i="5"/>
  <c r="I1799" i="5"/>
  <c r="J1799" i="5"/>
  <c r="I1798" i="5"/>
  <c r="J1798" i="5"/>
  <c r="I1797" i="5"/>
  <c r="J1797" i="5"/>
  <c r="I1796" i="5"/>
  <c r="J1796" i="5"/>
  <c r="I1795" i="5"/>
  <c r="J1795" i="5"/>
  <c r="I1794" i="5"/>
  <c r="J1794" i="5"/>
  <c r="I1793" i="5"/>
  <c r="J1793" i="5"/>
  <c r="I1792" i="5"/>
  <c r="J1792" i="5"/>
  <c r="I1791" i="5"/>
  <c r="J1791" i="5"/>
  <c r="I1790" i="5"/>
  <c r="J1790" i="5"/>
  <c r="I1789" i="5"/>
  <c r="J1789" i="5"/>
  <c r="I1788" i="5"/>
  <c r="J1788" i="5"/>
  <c r="I1787" i="5"/>
  <c r="J1787" i="5"/>
  <c r="I1786" i="5"/>
  <c r="J1786" i="5"/>
  <c r="I1785" i="5"/>
  <c r="J1785" i="5"/>
  <c r="I1784" i="5"/>
  <c r="J1784" i="5"/>
  <c r="I1783" i="5"/>
  <c r="J1783" i="5"/>
  <c r="I1782" i="5"/>
  <c r="J1782" i="5"/>
  <c r="I1781" i="5"/>
  <c r="J1781" i="5"/>
  <c r="I1780" i="5"/>
  <c r="J1780" i="5"/>
  <c r="I1779" i="5"/>
  <c r="J1779" i="5"/>
  <c r="I1778" i="5"/>
  <c r="J1778" i="5"/>
  <c r="I1777" i="5"/>
  <c r="J1777" i="5"/>
  <c r="I1776" i="5"/>
  <c r="J1776" i="5"/>
  <c r="I1775" i="5"/>
  <c r="J1775" i="5"/>
  <c r="I1774" i="5"/>
  <c r="J1774" i="5"/>
  <c r="I1773" i="5"/>
  <c r="J1773" i="5"/>
  <c r="I1772" i="5"/>
  <c r="J1772" i="5"/>
  <c r="I1771" i="5"/>
  <c r="J1771" i="5"/>
  <c r="I1770" i="5"/>
  <c r="J1770" i="5"/>
  <c r="I1769" i="5"/>
  <c r="J1769" i="5"/>
  <c r="I1768" i="5"/>
  <c r="J1768" i="5"/>
  <c r="I1767" i="5"/>
  <c r="J1767" i="5"/>
  <c r="I1766" i="5"/>
  <c r="J1766" i="5"/>
  <c r="I1765" i="5"/>
  <c r="J1765" i="5"/>
  <c r="I1764" i="5"/>
  <c r="J1764" i="5"/>
  <c r="I1763" i="5"/>
  <c r="J1763" i="5"/>
  <c r="I1762" i="5"/>
  <c r="J1762" i="5"/>
  <c r="I1761" i="5"/>
  <c r="J1761" i="5"/>
  <c r="I1760" i="5"/>
  <c r="J1760" i="5"/>
  <c r="I1759" i="5"/>
  <c r="J1759" i="5"/>
  <c r="I1758" i="5"/>
  <c r="J1758" i="5"/>
  <c r="I1757" i="5"/>
  <c r="J1757" i="5"/>
  <c r="I1756" i="5"/>
  <c r="J1756" i="5"/>
  <c r="I1755" i="5"/>
  <c r="J1755" i="5"/>
  <c r="I1754" i="5"/>
  <c r="J1754" i="5"/>
  <c r="I1753" i="5"/>
  <c r="J1753" i="5"/>
  <c r="I1752" i="5"/>
  <c r="J1752" i="5"/>
  <c r="I1751" i="5"/>
  <c r="J1751" i="5"/>
  <c r="I1750" i="5"/>
  <c r="J1750" i="5"/>
  <c r="I1749" i="5"/>
  <c r="J1749" i="5"/>
  <c r="I1748" i="5"/>
  <c r="J1748" i="5"/>
  <c r="I1747" i="5"/>
  <c r="J1747" i="5"/>
  <c r="I1746" i="5"/>
  <c r="J1746" i="5"/>
  <c r="I1745" i="5"/>
  <c r="J1745" i="5"/>
  <c r="I1744" i="5"/>
  <c r="J1744" i="5"/>
  <c r="I1743" i="5"/>
  <c r="J1743" i="5"/>
  <c r="I1742" i="5"/>
  <c r="J1742" i="5"/>
  <c r="I1741" i="5"/>
  <c r="J1741" i="5"/>
  <c r="I1740" i="5"/>
  <c r="J1740" i="5"/>
  <c r="I1739" i="5"/>
  <c r="J1739" i="5"/>
  <c r="I1738" i="5"/>
  <c r="J1738" i="5"/>
  <c r="I1737" i="5"/>
  <c r="J1737" i="5"/>
  <c r="I1736" i="5"/>
  <c r="J1736" i="5"/>
  <c r="I1735" i="5"/>
  <c r="J1735" i="5"/>
  <c r="I1734" i="5"/>
  <c r="J1734" i="5"/>
  <c r="I1733" i="5"/>
  <c r="J1733" i="5"/>
  <c r="I1732" i="5"/>
  <c r="J1732" i="5"/>
  <c r="I1731" i="5"/>
  <c r="J1731" i="5"/>
  <c r="I1730" i="5"/>
  <c r="J1730" i="5"/>
  <c r="I1729" i="5"/>
  <c r="J1729" i="5"/>
  <c r="I1728" i="5"/>
  <c r="J1728" i="5"/>
  <c r="I1727" i="5"/>
  <c r="J1727" i="5"/>
  <c r="I1726" i="5"/>
  <c r="J1726" i="5"/>
  <c r="I1725" i="5"/>
  <c r="J1725" i="5"/>
  <c r="I1724" i="5"/>
  <c r="J1724" i="5"/>
  <c r="I1723" i="5"/>
  <c r="J1723" i="5"/>
  <c r="I1722" i="5"/>
  <c r="J1722" i="5"/>
  <c r="I1721" i="5"/>
  <c r="J1721" i="5"/>
  <c r="I1720" i="5"/>
  <c r="J1720" i="5"/>
  <c r="I1719" i="5"/>
  <c r="J1719" i="5"/>
  <c r="I1718" i="5"/>
  <c r="J1718" i="5"/>
  <c r="I1717" i="5"/>
  <c r="J1717" i="5"/>
  <c r="I1716" i="5"/>
  <c r="J1716" i="5"/>
  <c r="I1715" i="5"/>
  <c r="J1715" i="5"/>
  <c r="I1714" i="5"/>
  <c r="J1714" i="5"/>
  <c r="I1713" i="5"/>
  <c r="J1713" i="5"/>
  <c r="I1712" i="5"/>
  <c r="J1712" i="5"/>
  <c r="I1711" i="5"/>
  <c r="J1711" i="5"/>
  <c r="I1710" i="5"/>
  <c r="J1710" i="5"/>
  <c r="I1709" i="5"/>
  <c r="J1709" i="5"/>
  <c r="I1708" i="5"/>
  <c r="J1708" i="5"/>
  <c r="I1707" i="5"/>
  <c r="J1707" i="5"/>
  <c r="I1706" i="5"/>
  <c r="J1706" i="5"/>
  <c r="I1705" i="5"/>
  <c r="J1705" i="5"/>
  <c r="I1704" i="5"/>
  <c r="J1704" i="5"/>
  <c r="I1703" i="5"/>
  <c r="J1703" i="5"/>
  <c r="I1702" i="5"/>
  <c r="J1702" i="5"/>
  <c r="I1701" i="5"/>
  <c r="J1701" i="5"/>
  <c r="I1700" i="5"/>
  <c r="J1700" i="5"/>
  <c r="I1699" i="5"/>
  <c r="J1699" i="5"/>
  <c r="I1698" i="5"/>
  <c r="J1698" i="5"/>
  <c r="I1697" i="5"/>
  <c r="J1697" i="5"/>
  <c r="I1696" i="5"/>
  <c r="J1696" i="5"/>
  <c r="I1695" i="5"/>
  <c r="J1695" i="5"/>
  <c r="I1694" i="5"/>
  <c r="J1694" i="5"/>
  <c r="I1693" i="5"/>
  <c r="J1693" i="5"/>
  <c r="I1692" i="5"/>
  <c r="J1692" i="5"/>
  <c r="I1691" i="5"/>
  <c r="J1691" i="5"/>
  <c r="I1690" i="5"/>
  <c r="J1690" i="5"/>
  <c r="I1689" i="5"/>
  <c r="J1689" i="5"/>
  <c r="I1688" i="5"/>
  <c r="J1688" i="5"/>
  <c r="I1687" i="5"/>
  <c r="J1687" i="5"/>
  <c r="I1686" i="5"/>
  <c r="J1686" i="5"/>
  <c r="I1685" i="5"/>
  <c r="J1685" i="5"/>
  <c r="I1684" i="5"/>
  <c r="J1684" i="5"/>
  <c r="I1683" i="5"/>
  <c r="J1683" i="5"/>
  <c r="I1682" i="5"/>
  <c r="J1682" i="5"/>
  <c r="I1681" i="5"/>
  <c r="J1681" i="5"/>
  <c r="I1680" i="5"/>
  <c r="J1680" i="5"/>
  <c r="I1679" i="5"/>
  <c r="J1679" i="5"/>
  <c r="I1678" i="5"/>
  <c r="J1678" i="5"/>
  <c r="I1677" i="5"/>
  <c r="J1677" i="5"/>
  <c r="I1676" i="5"/>
  <c r="J1676" i="5"/>
  <c r="I1675" i="5"/>
  <c r="J1675" i="5"/>
  <c r="I1674" i="5"/>
  <c r="J1674" i="5"/>
  <c r="I1673" i="5"/>
  <c r="J1673" i="5"/>
  <c r="I1672" i="5"/>
  <c r="J1672" i="5"/>
  <c r="I1671" i="5"/>
  <c r="J1671" i="5"/>
  <c r="I1670" i="5"/>
  <c r="J1670" i="5"/>
  <c r="I1669" i="5"/>
  <c r="J1669" i="5"/>
  <c r="I1668" i="5"/>
  <c r="J1668" i="5"/>
  <c r="I1667" i="5"/>
  <c r="J1667" i="5"/>
  <c r="I1666" i="5"/>
  <c r="J1666" i="5"/>
  <c r="I1665" i="5"/>
  <c r="J1665" i="5"/>
  <c r="I1664" i="5"/>
  <c r="J1664" i="5"/>
  <c r="I1663" i="5"/>
  <c r="J1663" i="5"/>
  <c r="I1662" i="5"/>
  <c r="J1662" i="5"/>
  <c r="I1661" i="5"/>
  <c r="J1661" i="5"/>
  <c r="I1660" i="5"/>
  <c r="J1660" i="5"/>
  <c r="I1659" i="5"/>
  <c r="J1659" i="5"/>
  <c r="I1658" i="5"/>
  <c r="J1658" i="5"/>
  <c r="I1657" i="5"/>
  <c r="J1657" i="5"/>
  <c r="I1656" i="5"/>
  <c r="J1656" i="5"/>
  <c r="I1655" i="5"/>
  <c r="J1655" i="5"/>
  <c r="I1654" i="5"/>
  <c r="J1654" i="5"/>
  <c r="I1653" i="5"/>
  <c r="J1653" i="5"/>
  <c r="I1652" i="5"/>
  <c r="J1652" i="5"/>
  <c r="I1651" i="5"/>
  <c r="J1651" i="5"/>
  <c r="I1650" i="5"/>
  <c r="J1650" i="5"/>
  <c r="I1649" i="5"/>
  <c r="J1649" i="5"/>
  <c r="I1648" i="5"/>
  <c r="J1648" i="5"/>
  <c r="I1647" i="5"/>
  <c r="J1647" i="5"/>
  <c r="I1646" i="5"/>
  <c r="J1646" i="5"/>
  <c r="I1645" i="5"/>
  <c r="J1645" i="5"/>
  <c r="I1644" i="5"/>
  <c r="J1644" i="5"/>
  <c r="I1643" i="5"/>
  <c r="J1643" i="5"/>
  <c r="I1642" i="5"/>
  <c r="J1642" i="5"/>
  <c r="I1641" i="5"/>
  <c r="J1641" i="5"/>
  <c r="I1640" i="5"/>
  <c r="J1640" i="5"/>
  <c r="I1639" i="5"/>
  <c r="J1639" i="5"/>
  <c r="I1638" i="5"/>
  <c r="J1638" i="5"/>
  <c r="I1637" i="5"/>
  <c r="J1637" i="5"/>
  <c r="I1636" i="5"/>
  <c r="J1636" i="5"/>
  <c r="I1635" i="5"/>
  <c r="J1635" i="5"/>
  <c r="I1634" i="5"/>
  <c r="J1634" i="5"/>
  <c r="I1633" i="5"/>
  <c r="J1633" i="5"/>
  <c r="I1632" i="5"/>
  <c r="J1632" i="5"/>
  <c r="I1631" i="5"/>
  <c r="J1631" i="5"/>
  <c r="I1630" i="5"/>
  <c r="J1630" i="5"/>
  <c r="I1629" i="5"/>
  <c r="J1629" i="5"/>
  <c r="I1628" i="5"/>
  <c r="J1628" i="5"/>
  <c r="I1627" i="5"/>
  <c r="J1627" i="5"/>
  <c r="I1626" i="5"/>
  <c r="J1626" i="5"/>
  <c r="I1625" i="5"/>
  <c r="J1625" i="5"/>
  <c r="I1624" i="5"/>
  <c r="J1624" i="5"/>
  <c r="I1623" i="5"/>
  <c r="J1623" i="5"/>
  <c r="I1622" i="5"/>
  <c r="J1622" i="5"/>
  <c r="I1621" i="5"/>
  <c r="J1621" i="5"/>
  <c r="I1620" i="5"/>
  <c r="J1620" i="5"/>
  <c r="I1619" i="5"/>
  <c r="J1619" i="5"/>
  <c r="I1618" i="5"/>
  <c r="J1618" i="5"/>
  <c r="I1617" i="5"/>
  <c r="J1617" i="5"/>
  <c r="I1616" i="5"/>
  <c r="J1616" i="5"/>
  <c r="I1615" i="5"/>
  <c r="J1615" i="5"/>
  <c r="I1614" i="5"/>
  <c r="J1614" i="5"/>
  <c r="I1613" i="5"/>
  <c r="J1613" i="5"/>
  <c r="I1612" i="5"/>
  <c r="J1612" i="5"/>
  <c r="I1611" i="5"/>
  <c r="J1611" i="5"/>
  <c r="I1610" i="5"/>
  <c r="J1610" i="5"/>
  <c r="I1609" i="5"/>
  <c r="J1609" i="5"/>
  <c r="I1608" i="5"/>
  <c r="J1608" i="5"/>
  <c r="I1607" i="5"/>
  <c r="J1607" i="5"/>
  <c r="I1606" i="5"/>
  <c r="J1606" i="5"/>
  <c r="I1605" i="5"/>
  <c r="J1605" i="5"/>
  <c r="I1604" i="5"/>
  <c r="J1604" i="5"/>
  <c r="I1603" i="5"/>
  <c r="J1603" i="5"/>
  <c r="I1602" i="5"/>
  <c r="J1602" i="5"/>
  <c r="I1601" i="5"/>
  <c r="J1601" i="5"/>
  <c r="I1600" i="5"/>
  <c r="J1600" i="5"/>
  <c r="I1599" i="5"/>
  <c r="J1599" i="5"/>
  <c r="I1598" i="5"/>
  <c r="J1598" i="5"/>
  <c r="I1597" i="5"/>
  <c r="J1597" i="5"/>
  <c r="I1596" i="5"/>
  <c r="J1596" i="5"/>
  <c r="I1595" i="5"/>
  <c r="J1595" i="5"/>
  <c r="I1594" i="5"/>
  <c r="J1594" i="5"/>
  <c r="I1593" i="5"/>
  <c r="J1593" i="5"/>
  <c r="I1592" i="5"/>
  <c r="J1592" i="5"/>
  <c r="I1591" i="5"/>
  <c r="J1591" i="5"/>
  <c r="I1590" i="5"/>
  <c r="J1590" i="5"/>
  <c r="I1589" i="5"/>
  <c r="J1589" i="5"/>
  <c r="I1588" i="5"/>
  <c r="J1588" i="5"/>
  <c r="I1587" i="5"/>
  <c r="J1587" i="5"/>
  <c r="I1586" i="5"/>
  <c r="J1586" i="5"/>
  <c r="I1585" i="5"/>
  <c r="J1585" i="5"/>
  <c r="I1584" i="5"/>
  <c r="J1584" i="5"/>
  <c r="I1583" i="5"/>
  <c r="J1583" i="5"/>
  <c r="I1582" i="5"/>
  <c r="J1582" i="5"/>
  <c r="I1581" i="5"/>
  <c r="J1581" i="5"/>
  <c r="I1580" i="5"/>
  <c r="J1580" i="5"/>
  <c r="I1579" i="5"/>
  <c r="J1579" i="5"/>
  <c r="I1578" i="5"/>
  <c r="J1578" i="5"/>
  <c r="I1577" i="5"/>
  <c r="J1577" i="5"/>
  <c r="I1576" i="5"/>
  <c r="J1576" i="5"/>
  <c r="I1575" i="5"/>
  <c r="J1575" i="5"/>
  <c r="I1574" i="5"/>
  <c r="J1574" i="5"/>
  <c r="I1573" i="5"/>
  <c r="J1573" i="5"/>
  <c r="I1572" i="5"/>
  <c r="J1572" i="5"/>
  <c r="I1571" i="5"/>
  <c r="J1571" i="5"/>
  <c r="I1570" i="5"/>
  <c r="J1570" i="5"/>
  <c r="I1569" i="5"/>
  <c r="J1569" i="5"/>
  <c r="I1568" i="5"/>
  <c r="J1568" i="5"/>
  <c r="I1567" i="5"/>
  <c r="J1567" i="5"/>
  <c r="I1566" i="5"/>
  <c r="J1566" i="5"/>
  <c r="I1565" i="5"/>
  <c r="J1565" i="5"/>
  <c r="I1564" i="5"/>
  <c r="J1564" i="5"/>
  <c r="I1563" i="5"/>
  <c r="J1563" i="5"/>
  <c r="I1562" i="5"/>
  <c r="J1562" i="5"/>
  <c r="I1561" i="5"/>
  <c r="J1561" i="5"/>
  <c r="I1560" i="5"/>
  <c r="J1560" i="5"/>
  <c r="I1559" i="5"/>
  <c r="J1559" i="5"/>
  <c r="I1558" i="5"/>
  <c r="J1558" i="5"/>
  <c r="I1557" i="5"/>
  <c r="J1557" i="5"/>
  <c r="I1556" i="5"/>
  <c r="J1556" i="5"/>
  <c r="I1555" i="5"/>
  <c r="J1555" i="5"/>
  <c r="I1554" i="5"/>
  <c r="J1554" i="5"/>
  <c r="I1553" i="5"/>
  <c r="J1553" i="5"/>
  <c r="I1552" i="5"/>
  <c r="J1552" i="5"/>
  <c r="I1551" i="5"/>
  <c r="J1551" i="5"/>
  <c r="I1550" i="5"/>
  <c r="J1550" i="5"/>
  <c r="I1549" i="5"/>
  <c r="J1549" i="5"/>
  <c r="I1548" i="5"/>
  <c r="J1548" i="5"/>
  <c r="I1547" i="5"/>
  <c r="J1547" i="5"/>
  <c r="I1546" i="5"/>
  <c r="J1546" i="5"/>
  <c r="I1545" i="5"/>
  <c r="J1545" i="5"/>
  <c r="I1544" i="5"/>
  <c r="J1544" i="5"/>
  <c r="I1543" i="5"/>
  <c r="J1543" i="5"/>
  <c r="I1542" i="5"/>
  <c r="J1542" i="5"/>
  <c r="I1541" i="5"/>
  <c r="J1541" i="5"/>
  <c r="I1540" i="5"/>
  <c r="J1540" i="5"/>
  <c r="I1539" i="5"/>
  <c r="J1539" i="5"/>
  <c r="I1538" i="5"/>
  <c r="J1538" i="5"/>
  <c r="I1537" i="5"/>
  <c r="J1537" i="5"/>
  <c r="I1536" i="5"/>
  <c r="J1536" i="5"/>
  <c r="I1535" i="5"/>
  <c r="J1535" i="5"/>
  <c r="I1534" i="5"/>
  <c r="J1534" i="5"/>
  <c r="I1533" i="5"/>
  <c r="J1533" i="5"/>
  <c r="I1532" i="5"/>
  <c r="J1532" i="5"/>
  <c r="I1531" i="5"/>
  <c r="J1531" i="5"/>
  <c r="I1530" i="5"/>
  <c r="J1530" i="5"/>
  <c r="I1529" i="5"/>
  <c r="J1529" i="5"/>
  <c r="I1528" i="5"/>
  <c r="J1528" i="5"/>
  <c r="I1527" i="5"/>
  <c r="J1527" i="5"/>
  <c r="I1526" i="5"/>
  <c r="J1526" i="5"/>
  <c r="I1525" i="5"/>
  <c r="J1525" i="5"/>
  <c r="I1524" i="5"/>
  <c r="J1524" i="5"/>
  <c r="I1523" i="5"/>
  <c r="J1523" i="5"/>
  <c r="I1522" i="5"/>
  <c r="J1522" i="5"/>
  <c r="I1521" i="5"/>
  <c r="J1521" i="5"/>
  <c r="I1520" i="5"/>
  <c r="J1520" i="5"/>
  <c r="I1519" i="5"/>
  <c r="J1519" i="5"/>
  <c r="I1518" i="5"/>
  <c r="J1518" i="5"/>
  <c r="I1517" i="5"/>
  <c r="J1517" i="5"/>
  <c r="I1516" i="5"/>
  <c r="J1516" i="5"/>
  <c r="I1515" i="5"/>
  <c r="J1515" i="5"/>
  <c r="I1514" i="5"/>
  <c r="J1514" i="5"/>
  <c r="I1513" i="5"/>
  <c r="J1513" i="5"/>
  <c r="I1512" i="5"/>
  <c r="J1512" i="5"/>
  <c r="I1511" i="5"/>
  <c r="J1511" i="5"/>
  <c r="I1510" i="5"/>
  <c r="J1510" i="5"/>
  <c r="I1509" i="5"/>
  <c r="J1509" i="5"/>
  <c r="I1508" i="5"/>
  <c r="J1508" i="5"/>
  <c r="I1507" i="5"/>
  <c r="J1507" i="5"/>
  <c r="I1506" i="5"/>
  <c r="J1506" i="5"/>
  <c r="I1505" i="5"/>
  <c r="J1505" i="5"/>
  <c r="I1504" i="5"/>
  <c r="J1504" i="5"/>
  <c r="I1503" i="5"/>
  <c r="J1503" i="5"/>
  <c r="I1502" i="5"/>
  <c r="J1502" i="5"/>
  <c r="I1501" i="5"/>
  <c r="J1501" i="5"/>
  <c r="I1500" i="5"/>
  <c r="J1500" i="5"/>
  <c r="I1499" i="5"/>
  <c r="J1499" i="5"/>
  <c r="I1498" i="5"/>
  <c r="J1498" i="5"/>
  <c r="I1497" i="5"/>
  <c r="J1497" i="5"/>
  <c r="I1496" i="5"/>
  <c r="J1496" i="5"/>
  <c r="I1495" i="5"/>
  <c r="J1495" i="5"/>
  <c r="I1494" i="5"/>
  <c r="J1494" i="5"/>
  <c r="I1493" i="5"/>
  <c r="J1493" i="5"/>
  <c r="I1492" i="5"/>
  <c r="J1492" i="5"/>
  <c r="I1491" i="5"/>
  <c r="J1491" i="5"/>
  <c r="I1490" i="5"/>
  <c r="J1490" i="5"/>
  <c r="I1489" i="5"/>
  <c r="J1489" i="5"/>
  <c r="I1488" i="5"/>
  <c r="J1488" i="5"/>
  <c r="I1487" i="5"/>
  <c r="J1487" i="5"/>
  <c r="I1486" i="5"/>
  <c r="J1486" i="5"/>
  <c r="I1485" i="5"/>
  <c r="J1485" i="5"/>
  <c r="I1484" i="5"/>
  <c r="J1484" i="5"/>
  <c r="I1483" i="5"/>
  <c r="J1483" i="5"/>
  <c r="I1482" i="5"/>
  <c r="J1482" i="5"/>
  <c r="I1481" i="5"/>
  <c r="J1481" i="5"/>
  <c r="I1480" i="5"/>
  <c r="J1480" i="5"/>
  <c r="I1479" i="5"/>
  <c r="J1479" i="5"/>
  <c r="I1478" i="5"/>
  <c r="J1478" i="5"/>
  <c r="I1477" i="5"/>
  <c r="J1477" i="5"/>
  <c r="I1476" i="5"/>
  <c r="J1476" i="5"/>
  <c r="I1475" i="5"/>
  <c r="J1475" i="5"/>
  <c r="I1474" i="5"/>
  <c r="J1474" i="5"/>
  <c r="I1473" i="5"/>
  <c r="J1473" i="5"/>
  <c r="I1472" i="5"/>
  <c r="J1472" i="5"/>
  <c r="I1471" i="5"/>
  <c r="J1471" i="5"/>
  <c r="I1470" i="5"/>
  <c r="J1470" i="5"/>
  <c r="I1469" i="5"/>
  <c r="J1469" i="5"/>
  <c r="I1468" i="5"/>
  <c r="J1468" i="5"/>
  <c r="I1467" i="5"/>
  <c r="J1467" i="5"/>
  <c r="I1466" i="5"/>
  <c r="J1466" i="5"/>
  <c r="I1465" i="5"/>
  <c r="J1465" i="5"/>
  <c r="I1464" i="5"/>
  <c r="J1464" i="5"/>
  <c r="I1463" i="5"/>
  <c r="J1463" i="5"/>
  <c r="I1462" i="5"/>
  <c r="J1462" i="5"/>
  <c r="I1461" i="5"/>
  <c r="J1461" i="5"/>
  <c r="I1460" i="5"/>
  <c r="J1460" i="5"/>
  <c r="I1459" i="5"/>
  <c r="J1459" i="5"/>
  <c r="I1458" i="5"/>
  <c r="J1458" i="5"/>
  <c r="I1457" i="5"/>
  <c r="J1457" i="5"/>
  <c r="I1456" i="5"/>
  <c r="J1456" i="5"/>
  <c r="I1455" i="5"/>
  <c r="J1455" i="5"/>
  <c r="I1454" i="5"/>
  <c r="J1454" i="5"/>
  <c r="I1453" i="5"/>
  <c r="J1453" i="5"/>
  <c r="I1452" i="5"/>
  <c r="J1452" i="5"/>
  <c r="I1451" i="5"/>
  <c r="J1451" i="5"/>
  <c r="I1450" i="5"/>
  <c r="J1450" i="5"/>
  <c r="I1449" i="5"/>
  <c r="J1449" i="5"/>
  <c r="I1448" i="5"/>
  <c r="J1448" i="5"/>
  <c r="I1447" i="5"/>
  <c r="J1447" i="5"/>
  <c r="I1446" i="5"/>
  <c r="J1446" i="5"/>
  <c r="I1445" i="5"/>
  <c r="J1445" i="5"/>
  <c r="I1444" i="5"/>
  <c r="J1444" i="5"/>
  <c r="I1443" i="5"/>
  <c r="J1443" i="5"/>
  <c r="I1442" i="5"/>
  <c r="J1442" i="5"/>
  <c r="I1441" i="5"/>
  <c r="J1441" i="5"/>
  <c r="I1440" i="5"/>
  <c r="J1440" i="5"/>
  <c r="I1439" i="5"/>
  <c r="J1439" i="5"/>
  <c r="I1438" i="5"/>
  <c r="J1438" i="5"/>
  <c r="I1437" i="5"/>
  <c r="J1437" i="5"/>
  <c r="I1436" i="5"/>
  <c r="J1436" i="5"/>
  <c r="I1435" i="5"/>
  <c r="J1435" i="5"/>
  <c r="I1434" i="5"/>
  <c r="J1434" i="5"/>
  <c r="I1433" i="5"/>
  <c r="J1433" i="5"/>
  <c r="I1432" i="5"/>
  <c r="J1432" i="5"/>
  <c r="I1431" i="5"/>
  <c r="J1431" i="5"/>
  <c r="I1430" i="5"/>
  <c r="J1430" i="5"/>
  <c r="I1429" i="5"/>
  <c r="J1429" i="5"/>
  <c r="I1428" i="5"/>
  <c r="J1428" i="5"/>
  <c r="I1427" i="5"/>
  <c r="J1427" i="5"/>
  <c r="I1426" i="5"/>
  <c r="J1426" i="5"/>
  <c r="I1425" i="5"/>
  <c r="J1425" i="5"/>
  <c r="I1424" i="5"/>
  <c r="J1424" i="5"/>
  <c r="I1423" i="5"/>
  <c r="J1423" i="5"/>
  <c r="I1422" i="5"/>
  <c r="J1422" i="5"/>
  <c r="I1421" i="5"/>
  <c r="J1421" i="5"/>
  <c r="I1420" i="5"/>
  <c r="J1420" i="5"/>
  <c r="I1419" i="5"/>
  <c r="J1419" i="5"/>
  <c r="I1418" i="5"/>
  <c r="J1418" i="5"/>
  <c r="I1417" i="5"/>
  <c r="J1417" i="5"/>
  <c r="I1416" i="5"/>
  <c r="J1416" i="5"/>
  <c r="I1415" i="5"/>
  <c r="J1415" i="5"/>
  <c r="I1414" i="5"/>
  <c r="J1414" i="5"/>
  <c r="I1413" i="5"/>
  <c r="J1413" i="5"/>
  <c r="I1412" i="5"/>
  <c r="J1412" i="5"/>
  <c r="I1411" i="5"/>
  <c r="J1411" i="5"/>
  <c r="I1410" i="5"/>
  <c r="J1410" i="5"/>
  <c r="I1409" i="5"/>
  <c r="J1409" i="5"/>
  <c r="I1408" i="5"/>
  <c r="J1408" i="5"/>
  <c r="I1407" i="5"/>
  <c r="J1407" i="5"/>
  <c r="I1406" i="5"/>
  <c r="J1406" i="5"/>
  <c r="I1405" i="5"/>
  <c r="J1405" i="5"/>
  <c r="I1404" i="5"/>
  <c r="J1404" i="5"/>
  <c r="I1403" i="5"/>
  <c r="J1403" i="5"/>
  <c r="I1402" i="5"/>
  <c r="J1402" i="5"/>
  <c r="I1401" i="5"/>
  <c r="J1401" i="5"/>
  <c r="I1400" i="5"/>
  <c r="J1400" i="5"/>
  <c r="I1399" i="5"/>
  <c r="J1399" i="5"/>
  <c r="I1398" i="5"/>
  <c r="J1398" i="5"/>
  <c r="I1397" i="5"/>
  <c r="J1397" i="5"/>
  <c r="I1396" i="5"/>
  <c r="J1396" i="5"/>
  <c r="I1395" i="5"/>
  <c r="J1395" i="5"/>
  <c r="I1394" i="5"/>
  <c r="J1394" i="5"/>
  <c r="I1393" i="5"/>
  <c r="J1393" i="5"/>
  <c r="I1392" i="5"/>
  <c r="J1392" i="5"/>
  <c r="I1391" i="5"/>
  <c r="J1391" i="5"/>
  <c r="I1390" i="5"/>
  <c r="J1390" i="5"/>
  <c r="I1389" i="5"/>
  <c r="J1389" i="5"/>
  <c r="I1388" i="5"/>
  <c r="J1388" i="5"/>
  <c r="I1387" i="5"/>
  <c r="J1387" i="5"/>
  <c r="I1386" i="5"/>
  <c r="J1386" i="5"/>
  <c r="I1385" i="5"/>
  <c r="J1385" i="5"/>
  <c r="I1384" i="5"/>
  <c r="J1384" i="5"/>
  <c r="I1383" i="5"/>
  <c r="J1383" i="5"/>
  <c r="I1382" i="5"/>
  <c r="J1382" i="5"/>
  <c r="I1381" i="5"/>
  <c r="J1381" i="5"/>
  <c r="I1380" i="5"/>
  <c r="J1380" i="5"/>
  <c r="I1379" i="5"/>
  <c r="J1379" i="5"/>
  <c r="I1378" i="5"/>
  <c r="J1378" i="5"/>
  <c r="I1377" i="5"/>
  <c r="J1377" i="5"/>
  <c r="I1376" i="5"/>
  <c r="J1376" i="5"/>
  <c r="I1375" i="5"/>
  <c r="J1375" i="5"/>
  <c r="I1374" i="5"/>
  <c r="J1374" i="5"/>
  <c r="I1373" i="5"/>
  <c r="J1373" i="5"/>
  <c r="I1372" i="5"/>
  <c r="J1372" i="5"/>
  <c r="I1371" i="5"/>
  <c r="J1371" i="5"/>
  <c r="I1370" i="5"/>
  <c r="J1370" i="5"/>
  <c r="I1369" i="5"/>
  <c r="J1369" i="5"/>
  <c r="I1368" i="5"/>
  <c r="J1368" i="5"/>
  <c r="I1367" i="5"/>
  <c r="J1367" i="5"/>
  <c r="I1366" i="5"/>
  <c r="J1366" i="5"/>
  <c r="I1365" i="5"/>
  <c r="J1365" i="5"/>
  <c r="I1364" i="5"/>
  <c r="J1364" i="5"/>
  <c r="I1363" i="5"/>
  <c r="J1363" i="5"/>
  <c r="I1362" i="5"/>
  <c r="J1362" i="5"/>
  <c r="I1361" i="5"/>
  <c r="J1361" i="5"/>
  <c r="I1360" i="5"/>
  <c r="J1360" i="5"/>
  <c r="I1359" i="5"/>
  <c r="J1359" i="5"/>
  <c r="I1358" i="5"/>
  <c r="J1358" i="5"/>
  <c r="I1357" i="5"/>
  <c r="J1357" i="5"/>
  <c r="I1356" i="5"/>
  <c r="J1356" i="5"/>
  <c r="I1355" i="5"/>
  <c r="J1355" i="5"/>
  <c r="I1354" i="5"/>
  <c r="J1354" i="5"/>
  <c r="I1353" i="5"/>
  <c r="J1353" i="5"/>
  <c r="I1352" i="5"/>
  <c r="J1352" i="5"/>
  <c r="I1351" i="5"/>
  <c r="J1351" i="5"/>
  <c r="I1350" i="5"/>
  <c r="J1350" i="5"/>
  <c r="I1349" i="5"/>
  <c r="J1349" i="5"/>
  <c r="I1348" i="5"/>
  <c r="J1348" i="5"/>
  <c r="I1347" i="5"/>
  <c r="J1347" i="5"/>
  <c r="I1346" i="5"/>
  <c r="J1346" i="5"/>
  <c r="I1345" i="5"/>
  <c r="J1345" i="5"/>
  <c r="I1344" i="5"/>
  <c r="J1344" i="5"/>
  <c r="I1343" i="5"/>
  <c r="J1343" i="5"/>
  <c r="I1342" i="5"/>
  <c r="J1342" i="5"/>
  <c r="I1341" i="5"/>
  <c r="J1341" i="5"/>
  <c r="I1340" i="5"/>
  <c r="J1340" i="5"/>
  <c r="I1339" i="5"/>
  <c r="J1339" i="5"/>
  <c r="I1338" i="5"/>
  <c r="J1338" i="5"/>
  <c r="I1337" i="5"/>
  <c r="J1337" i="5"/>
  <c r="I1336" i="5"/>
  <c r="J1336" i="5"/>
  <c r="I1335" i="5"/>
  <c r="J1335" i="5"/>
  <c r="I1334" i="5"/>
  <c r="J1334" i="5"/>
  <c r="I1333" i="5"/>
  <c r="J1333" i="5"/>
  <c r="I1332" i="5"/>
  <c r="J1332" i="5"/>
  <c r="I1331" i="5"/>
  <c r="J1331" i="5"/>
  <c r="I1330" i="5"/>
  <c r="J1330" i="5"/>
  <c r="I1329" i="5"/>
  <c r="J1329" i="5"/>
  <c r="I1328" i="5"/>
  <c r="J1328" i="5"/>
  <c r="I1327" i="5"/>
  <c r="J1327" i="5"/>
  <c r="I1326" i="5"/>
  <c r="J1326" i="5"/>
  <c r="I1325" i="5"/>
  <c r="J1325" i="5"/>
  <c r="I1324" i="5"/>
  <c r="J1324" i="5"/>
  <c r="I1323" i="5"/>
  <c r="J1323" i="5"/>
  <c r="I1322" i="5"/>
  <c r="J1322" i="5"/>
  <c r="I1321" i="5"/>
  <c r="J1321" i="5"/>
  <c r="I1320" i="5"/>
  <c r="J1320" i="5"/>
  <c r="I1319" i="5"/>
  <c r="J1319" i="5"/>
  <c r="I1318" i="5"/>
  <c r="J1318" i="5"/>
  <c r="I1317" i="5"/>
  <c r="J1317" i="5"/>
  <c r="I1316" i="5"/>
  <c r="J1316" i="5"/>
  <c r="I1315" i="5"/>
  <c r="J1315" i="5"/>
  <c r="I1314" i="5"/>
  <c r="J1314" i="5"/>
  <c r="I1313" i="5"/>
  <c r="J1313" i="5"/>
  <c r="I1312" i="5"/>
  <c r="J1312" i="5"/>
  <c r="I1311" i="5"/>
  <c r="J1311" i="5"/>
  <c r="I1310" i="5"/>
  <c r="J1310" i="5"/>
  <c r="I1309" i="5"/>
  <c r="J1309" i="5"/>
  <c r="I1308" i="5"/>
  <c r="J1308" i="5"/>
  <c r="I1307" i="5"/>
  <c r="J1307" i="5"/>
  <c r="I1306" i="5"/>
  <c r="J1306" i="5"/>
  <c r="I1305" i="5"/>
  <c r="J1305" i="5"/>
  <c r="I1304" i="5"/>
  <c r="J1304" i="5"/>
  <c r="I1303" i="5"/>
  <c r="J1303" i="5"/>
  <c r="I1302" i="5"/>
  <c r="J1302" i="5"/>
  <c r="I1301" i="5"/>
  <c r="J1301" i="5"/>
  <c r="I1300" i="5"/>
  <c r="J1300" i="5"/>
  <c r="I1299" i="5"/>
  <c r="J1299" i="5"/>
  <c r="I1298" i="5"/>
  <c r="J1298" i="5"/>
  <c r="I1297" i="5"/>
  <c r="J1297" i="5"/>
  <c r="I1296" i="5"/>
  <c r="J1296" i="5"/>
  <c r="I1295" i="5"/>
  <c r="J1295" i="5"/>
  <c r="I1294" i="5"/>
  <c r="J1294" i="5"/>
  <c r="I1293" i="5"/>
  <c r="J1293" i="5"/>
  <c r="I1292" i="5"/>
  <c r="J1292" i="5"/>
  <c r="I1291" i="5"/>
  <c r="J1291" i="5"/>
  <c r="I1290" i="5"/>
  <c r="J1290" i="5"/>
  <c r="I1289" i="5"/>
  <c r="J1289" i="5"/>
  <c r="I1288" i="5"/>
  <c r="J1288" i="5"/>
  <c r="I1287" i="5"/>
  <c r="J1287" i="5"/>
  <c r="I1286" i="5"/>
  <c r="J1286" i="5"/>
  <c r="I1285" i="5"/>
  <c r="J1285" i="5"/>
  <c r="I1284" i="5"/>
  <c r="J1284" i="5"/>
  <c r="I1283" i="5"/>
  <c r="J1283" i="5"/>
  <c r="I1282" i="5"/>
  <c r="J1282" i="5"/>
  <c r="I1281" i="5"/>
  <c r="J1281" i="5"/>
  <c r="I1280" i="5"/>
  <c r="J1280" i="5"/>
  <c r="I1279" i="5"/>
  <c r="J1279" i="5"/>
  <c r="I1278" i="5"/>
  <c r="J1278" i="5"/>
  <c r="I1277" i="5"/>
  <c r="J1277" i="5"/>
  <c r="I1276" i="5"/>
  <c r="J1276" i="5"/>
  <c r="I1275" i="5"/>
  <c r="J1275" i="5"/>
  <c r="I1274" i="5"/>
  <c r="J1274" i="5"/>
  <c r="I1273" i="5"/>
  <c r="J1273" i="5"/>
  <c r="I1272" i="5"/>
  <c r="J1272" i="5"/>
  <c r="I1271" i="5"/>
  <c r="J1271" i="5"/>
  <c r="I1270" i="5"/>
  <c r="J1270" i="5"/>
  <c r="I1269" i="5"/>
  <c r="J1269" i="5"/>
  <c r="I1268" i="5"/>
  <c r="J1268" i="5"/>
  <c r="I1267" i="5"/>
  <c r="J1267" i="5"/>
  <c r="I1266" i="5"/>
  <c r="J1266" i="5"/>
  <c r="I1265" i="5"/>
  <c r="J1265" i="5"/>
  <c r="I1264" i="5"/>
  <c r="J1264" i="5"/>
  <c r="I1263" i="5"/>
  <c r="J1263" i="5"/>
  <c r="I1262" i="5"/>
  <c r="J1262" i="5"/>
  <c r="I1261" i="5"/>
  <c r="J1261" i="5"/>
  <c r="I1260" i="5"/>
  <c r="J1260" i="5"/>
  <c r="I1259" i="5"/>
  <c r="J1259" i="5"/>
  <c r="I1258" i="5"/>
  <c r="J1258" i="5"/>
  <c r="I1257" i="5"/>
  <c r="J1257" i="5"/>
  <c r="I1256" i="5"/>
  <c r="J1256" i="5"/>
  <c r="I1255" i="5"/>
  <c r="J1255" i="5"/>
  <c r="I1254" i="5"/>
  <c r="J1254" i="5"/>
  <c r="I1253" i="5"/>
  <c r="J1253" i="5"/>
  <c r="I1252" i="5"/>
  <c r="J1252" i="5"/>
  <c r="I1251" i="5"/>
  <c r="J1251" i="5"/>
  <c r="I1250" i="5"/>
  <c r="J1250" i="5"/>
  <c r="I1249" i="5"/>
  <c r="J1249" i="5"/>
  <c r="I1248" i="5"/>
  <c r="J1248" i="5"/>
  <c r="I1247" i="5"/>
  <c r="J1247" i="5"/>
  <c r="I1246" i="5"/>
  <c r="J1246" i="5"/>
  <c r="I1245" i="5"/>
  <c r="J1245" i="5"/>
  <c r="I1244" i="5"/>
  <c r="J1244" i="5"/>
  <c r="I1243" i="5"/>
  <c r="J1243" i="5"/>
  <c r="I1242" i="5"/>
  <c r="J1242" i="5"/>
  <c r="I1241" i="5"/>
  <c r="J1241" i="5"/>
  <c r="I1240" i="5"/>
  <c r="J1240" i="5"/>
  <c r="I1239" i="5"/>
  <c r="J1239" i="5"/>
  <c r="I1238" i="5"/>
  <c r="J1238" i="5"/>
  <c r="I1237" i="5"/>
  <c r="J1237" i="5"/>
  <c r="I1236" i="5"/>
  <c r="J1236" i="5"/>
  <c r="I1235" i="5"/>
  <c r="J1235" i="5"/>
  <c r="I1234" i="5"/>
  <c r="J1234" i="5"/>
  <c r="I1233" i="5"/>
  <c r="J1233" i="5"/>
  <c r="I1232" i="5"/>
  <c r="J1232" i="5"/>
  <c r="I1231" i="5"/>
  <c r="J1231" i="5"/>
  <c r="I1230" i="5"/>
  <c r="J1230" i="5"/>
  <c r="I1229" i="5"/>
  <c r="J1229" i="5"/>
  <c r="I1228" i="5"/>
  <c r="J1228" i="5"/>
  <c r="I1227" i="5"/>
  <c r="J1227" i="5"/>
  <c r="I1226" i="5"/>
  <c r="J1226" i="5"/>
  <c r="I1225" i="5"/>
  <c r="J1225" i="5"/>
  <c r="I1224" i="5"/>
  <c r="J1224" i="5"/>
  <c r="I1223" i="5"/>
  <c r="J1223" i="5"/>
  <c r="I1222" i="5"/>
  <c r="J1222" i="5"/>
  <c r="I1221" i="5"/>
  <c r="J1221" i="5"/>
  <c r="I1220" i="5"/>
  <c r="J1220" i="5"/>
  <c r="I1219" i="5"/>
  <c r="J1219" i="5"/>
  <c r="I1218" i="5"/>
  <c r="J1218" i="5"/>
  <c r="I1217" i="5"/>
  <c r="J1217" i="5"/>
  <c r="I1216" i="5"/>
  <c r="J1216" i="5"/>
  <c r="I1215" i="5"/>
  <c r="J1215" i="5"/>
  <c r="I1214" i="5"/>
  <c r="J1214" i="5"/>
  <c r="I1213" i="5"/>
  <c r="J1213" i="5"/>
  <c r="I1212" i="5"/>
  <c r="J1212" i="5"/>
  <c r="I1211" i="5"/>
  <c r="J1211" i="5"/>
  <c r="I1210" i="5"/>
  <c r="J1210" i="5"/>
  <c r="I1209" i="5"/>
  <c r="J1209" i="5"/>
  <c r="I1208" i="5"/>
  <c r="J1208" i="5"/>
  <c r="I1207" i="5"/>
  <c r="J1207" i="5"/>
  <c r="I1206" i="5"/>
  <c r="J1206" i="5"/>
  <c r="I1205" i="5"/>
  <c r="J1205" i="5"/>
  <c r="I1204" i="5"/>
  <c r="J1204" i="5"/>
  <c r="I1203" i="5"/>
  <c r="J1203" i="5"/>
  <c r="I1202" i="5"/>
  <c r="J1202" i="5"/>
  <c r="I1201" i="5"/>
  <c r="J1201" i="5"/>
  <c r="I1200" i="5"/>
  <c r="J1200" i="5"/>
  <c r="I1199" i="5"/>
  <c r="J1199" i="5"/>
  <c r="I1198" i="5"/>
  <c r="J1198" i="5"/>
  <c r="I1197" i="5"/>
  <c r="J1197" i="5"/>
  <c r="I1196" i="5"/>
  <c r="J1196" i="5"/>
  <c r="I1195" i="5"/>
  <c r="J1195" i="5"/>
  <c r="I1194" i="5"/>
  <c r="J1194" i="5"/>
  <c r="I1193" i="5"/>
  <c r="J1193" i="5"/>
  <c r="I1192" i="5"/>
  <c r="J1192" i="5"/>
  <c r="I1191" i="5"/>
  <c r="J1191" i="5"/>
  <c r="I1190" i="5"/>
  <c r="J1190" i="5"/>
  <c r="I1189" i="5"/>
  <c r="J1189" i="5"/>
  <c r="I1188" i="5"/>
  <c r="J1188" i="5"/>
  <c r="I1187" i="5"/>
  <c r="J1187" i="5"/>
  <c r="I1186" i="5"/>
  <c r="J1186" i="5"/>
  <c r="I1185" i="5"/>
  <c r="J1185" i="5"/>
  <c r="I1184" i="5"/>
  <c r="J1184" i="5"/>
  <c r="I1183" i="5"/>
  <c r="J1183" i="5"/>
  <c r="I1182" i="5"/>
  <c r="J1182" i="5"/>
  <c r="I1181" i="5"/>
  <c r="J1181" i="5"/>
  <c r="I1180" i="5"/>
  <c r="J1180" i="5"/>
  <c r="I1179" i="5"/>
  <c r="J1179" i="5"/>
  <c r="I1178" i="5"/>
  <c r="J1178" i="5"/>
  <c r="I1177" i="5"/>
  <c r="J1177" i="5"/>
  <c r="I1176" i="5"/>
  <c r="J1176" i="5"/>
  <c r="I1175" i="5"/>
  <c r="J1175" i="5"/>
  <c r="I1174" i="5"/>
  <c r="J1174" i="5"/>
  <c r="I1173" i="5"/>
  <c r="J1173" i="5"/>
  <c r="I1172" i="5"/>
  <c r="J1172" i="5"/>
  <c r="I1171" i="5"/>
  <c r="J1171" i="5"/>
  <c r="I1170" i="5"/>
  <c r="J1170" i="5"/>
  <c r="I1169" i="5"/>
  <c r="J1169" i="5"/>
  <c r="I1168" i="5"/>
  <c r="J1168" i="5"/>
  <c r="I1167" i="5"/>
  <c r="J1167" i="5"/>
  <c r="I1166" i="5"/>
  <c r="J1166" i="5"/>
  <c r="I1165" i="5"/>
  <c r="J1165" i="5"/>
  <c r="I1164" i="5"/>
  <c r="J1164" i="5"/>
  <c r="I1163" i="5"/>
  <c r="J1163" i="5"/>
  <c r="I1162" i="5"/>
  <c r="J1162" i="5"/>
  <c r="I1161" i="5"/>
  <c r="J1161" i="5"/>
  <c r="I1160" i="5"/>
  <c r="J1160" i="5"/>
  <c r="I1159" i="5"/>
  <c r="J1159" i="5"/>
  <c r="I1158" i="5"/>
  <c r="J1158" i="5"/>
  <c r="I1157" i="5"/>
  <c r="J1157" i="5"/>
  <c r="I1156" i="5"/>
  <c r="J1156" i="5"/>
  <c r="I1155" i="5"/>
  <c r="J1155" i="5"/>
  <c r="I1154" i="5"/>
  <c r="J1154" i="5"/>
  <c r="I1153" i="5"/>
  <c r="J1153" i="5"/>
  <c r="I1152" i="5"/>
  <c r="J1152" i="5"/>
  <c r="I1151" i="5"/>
  <c r="J1151" i="5"/>
  <c r="I1150" i="5"/>
  <c r="J1150" i="5"/>
  <c r="I1149" i="5"/>
  <c r="J1149" i="5"/>
  <c r="I1148" i="5"/>
  <c r="J1148" i="5"/>
  <c r="I1147" i="5"/>
  <c r="J1147" i="5"/>
  <c r="I1146" i="5"/>
  <c r="J1146" i="5"/>
  <c r="I1145" i="5"/>
  <c r="J1145" i="5"/>
  <c r="I1144" i="5"/>
  <c r="J1144" i="5"/>
  <c r="I1143" i="5"/>
  <c r="J1143" i="5"/>
  <c r="I1142" i="5"/>
  <c r="J1142" i="5"/>
  <c r="I1141" i="5"/>
  <c r="J1141" i="5"/>
  <c r="I1140" i="5"/>
  <c r="J1140" i="5"/>
  <c r="I1139" i="5"/>
  <c r="J1139" i="5"/>
  <c r="I1138" i="5"/>
  <c r="J1138" i="5"/>
  <c r="I1137" i="5"/>
  <c r="J1137" i="5"/>
  <c r="I1136" i="5"/>
  <c r="J1136" i="5"/>
  <c r="I1135" i="5"/>
  <c r="J1135" i="5"/>
  <c r="I1134" i="5"/>
  <c r="J1134" i="5"/>
  <c r="I1133" i="5"/>
  <c r="J1133" i="5"/>
  <c r="I1132" i="5"/>
  <c r="J1132" i="5"/>
  <c r="I1131" i="5"/>
  <c r="J1131" i="5"/>
  <c r="I1130" i="5"/>
  <c r="J1130" i="5"/>
  <c r="I1129" i="5"/>
  <c r="J1129" i="5"/>
  <c r="I1128" i="5"/>
  <c r="J1128" i="5"/>
  <c r="I1127" i="5"/>
  <c r="J1127" i="5"/>
  <c r="I1126" i="5"/>
  <c r="J1126" i="5"/>
  <c r="I1125" i="5"/>
  <c r="J1125" i="5"/>
  <c r="I1124" i="5"/>
  <c r="J1124" i="5"/>
  <c r="I1123" i="5"/>
  <c r="J1123" i="5"/>
  <c r="I1122" i="5"/>
  <c r="J1122" i="5"/>
  <c r="I1121" i="5"/>
  <c r="J1121" i="5"/>
  <c r="I1120" i="5"/>
  <c r="J1120" i="5"/>
  <c r="I1119" i="5"/>
  <c r="J1119" i="5"/>
  <c r="I1118" i="5"/>
  <c r="J1118" i="5"/>
  <c r="I1117" i="5"/>
  <c r="J1117" i="5"/>
  <c r="I1116" i="5"/>
  <c r="J1116" i="5"/>
  <c r="I1115" i="5"/>
  <c r="J1115" i="5"/>
  <c r="I1114" i="5"/>
  <c r="J1114" i="5"/>
  <c r="I1113" i="5"/>
  <c r="J1113" i="5"/>
  <c r="I1112" i="5"/>
  <c r="J1112" i="5"/>
  <c r="I1111" i="5"/>
  <c r="J1111" i="5"/>
  <c r="I1110" i="5"/>
  <c r="J1110" i="5"/>
  <c r="I1109" i="5"/>
  <c r="J1109" i="5"/>
  <c r="I1108" i="5"/>
  <c r="J1108" i="5"/>
  <c r="I1107" i="5"/>
  <c r="J1107" i="5"/>
  <c r="I1106" i="5"/>
  <c r="J1106" i="5"/>
  <c r="I1105" i="5"/>
  <c r="J1105" i="5"/>
  <c r="I1104" i="5"/>
  <c r="J1104" i="5"/>
  <c r="I1103" i="5"/>
  <c r="J1103" i="5"/>
  <c r="I1102" i="5"/>
  <c r="J1102" i="5"/>
  <c r="I1101" i="5"/>
  <c r="J1101" i="5"/>
  <c r="I1100" i="5"/>
  <c r="J1100" i="5"/>
  <c r="I1099" i="5"/>
  <c r="J1099" i="5"/>
  <c r="I1098" i="5"/>
  <c r="J1098" i="5"/>
  <c r="I1097" i="5"/>
  <c r="J1097" i="5"/>
  <c r="I1096" i="5"/>
  <c r="J1096" i="5"/>
  <c r="I1095" i="5"/>
  <c r="J1095" i="5"/>
  <c r="I1094" i="5"/>
  <c r="J1094" i="5"/>
  <c r="I1093" i="5"/>
  <c r="J1093" i="5"/>
  <c r="I1092" i="5"/>
  <c r="J1092" i="5"/>
  <c r="I1091" i="5"/>
  <c r="J1091" i="5"/>
  <c r="I1090" i="5"/>
  <c r="J1090" i="5"/>
  <c r="I1089" i="5"/>
  <c r="J1089" i="5"/>
  <c r="I1088" i="5"/>
  <c r="J1088" i="5"/>
  <c r="I1087" i="5"/>
  <c r="J1087" i="5"/>
  <c r="I1086" i="5"/>
  <c r="J1086" i="5"/>
  <c r="I1085" i="5"/>
  <c r="J1085" i="5"/>
  <c r="I1084" i="5"/>
  <c r="J1084" i="5"/>
  <c r="I1083" i="5"/>
  <c r="J1083" i="5"/>
  <c r="I1082" i="5"/>
  <c r="J1082" i="5"/>
  <c r="I1081" i="5"/>
  <c r="J1081" i="5"/>
  <c r="I1080" i="5"/>
  <c r="J1080" i="5"/>
  <c r="I1079" i="5"/>
  <c r="J1079" i="5"/>
  <c r="I1078" i="5"/>
  <c r="J1078" i="5"/>
  <c r="I1077" i="5"/>
  <c r="J1077" i="5"/>
  <c r="I1076" i="5"/>
  <c r="J1076" i="5"/>
  <c r="I1075" i="5"/>
  <c r="J1075" i="5"/>
  <c r="I1074" i="5"/>
  <c r="J1074" i="5"/>
  <c r="I1073" i="5"/>
  <c r="J1073" i="5"/>
  <c r="I1072" i="5"/>
  <c r="J1072" i="5"/>
  <c r="I1071" i="5"/>
  <c r="J1071" i="5"/>
  <c r="I1070" i="5"/>
  <c r="J1070" i="5"/>
  <c r="I1069" i="5"/>
  <c r="J1069" i="5"/>
  <c r="I1068" i="5"/>
  <c r="J1068" i="5"/>
  <c r="I1067" i="5"/>
  <c r="J1067" i="5"/>
  <c r="I1066" i="5"/>
  <c r="J1066" i="5"/>
  <c r="I1065" i="5"/>
  <c r="J1065" i="5"/>
  <c r="I1064" i="5"/>
  <c r="J1064" i="5"/>
  <c r="I1063" i="5"/>
  <c r="J1063" i="5"/>
  <c r="I1062" i="5"/>
  <c r="J1062" i="5"/>
  <c r="I1061" i="5"/>
  <c r="J1061" i="5"/>
  <c r="I1060" i="5"/>
  <c r="J1060" i="5"/>
  <c r="I1059" i="5"/>
  <c r="J1059" i="5"/>
  <c r="I1058" i="5"/>
  <c r="J1058" i="5"/>
  <c r="I1057" i="5"/>
  <c r="J1057" i="5"/>
  <c r="I1056" i="5"/>
  <c r="J1056" i="5"/>
  <c r="I1055" i="5"/>
  <c r="J1055" i="5"/>
  <c r="I1054" i="5"/>
  <c r="J1054" i="5"/>
  <c r="I1053" i="5"/>
  <c r="J1053" i="5"/>
  <c r="I1052" i="5"/>
  <c r="J1052" i="5"/>
  <c r="I1051" i="5"/>
  <c r="J1051" i="5"/>
  <c r="I1050" i="5"/>
  <c r="J1050" i="5"/>
  <c r="I1049" i="5"/>
  <c r="J1049" i="5"/>
  <c r="I1048" i="5"/>
  <c r="J1048" i="5"/>
  <c r="I1047" i="5"/>
  <c r="J1047" i="5"/>
  <c r="I1046" i="5"/>
  <c r="J1046" i="5"/>
  <c r="I1045" i="5"/>
  <c r="J1045" i="5"/>
  <c r="I1044" i="5"/>
  <c r="J1044" i="5"/>
  <c r="I1043" i="5"/>
  <c r="J1043" i="5"/>
  <c r="I1042" i="5"/>
  <c r="J1042" i="5"/>
  <c r="I1041" i="5"/>
  <c r="J1041" i="5"/>
  <c r="I1040" i="5"/>
  <c r="J1040" i="5"/>
  <c r="I1039" i="5"/>
  <c r="J1039" i="5"/>
  <c r="I1038" i="5"/>
  <c r="J1038" i="5"/>
  <c r="I1037" i="5"/>
  <c r="J1037" i="5"/>
  <c r="I1036" i="5"/>
  <c r="J1036" i="5"/>
  <c r="I1035" i="5"/>
  <c r="J1035" i="5"/>
  <c r="I1034" i="5"/>
  <c r="J1034" i="5"/>
  <c r="I1033" i="5"/>
  <c r="J1033" i="5"/>
  <c r="I1032" i="5"/>
  <c r="J1032" i="5"/>
  <c r="I1031" i="5"/>
  <c r="J1031" i="5"/>
  <c r="I1030" i="5"/>
  <c r="J1030" i="5"/>
  <c r="I1029" i="5"/>
  <c r="J1029" i="5"/>
  <c r="I1028" i="5"/>
  <c r="J1028" i="5"/>
  <c r="I1027" i="5"/>
  <c r="J1027" i="5"/>
  <c r="I1026" i="5"/>
  <c r="J1026" i="5"/>
  <c r="I1025" i="5"/>
  <c r="J1025" i="5"/>
  <c r="I1024" i="5"/>
  <c r="J1024" i="5"/>
  <c r="I1023" i="5"/>
  <c r="J1023" i="5"/>
  <c r="I1022" i="5"/>
  <c r="J1022" i="5"/>
  <c r="I1021" i="5"/>
  <c r="J1021" i="5"/>
  <c r="I1020" i="5"/>
  <c r="J1020" i="5"/>
  <c r="I1019" i="5"/>
  <c r="J1019" i="5"/>
  <c r="I1018" i="5"/>
  <c r="J1018" i="5"/>
  <c r="I1017" i="5"/>
  <c r="J1017" i="5"/>
  <c r="I1016" i="5"/>
  <c r="J1016" i="5"/>
  <c r="I1015" i="5"/>
  <c r="J1015" i="5"/>
  <c r="I1014" i="5"/>
  <c r="J1014" i="5"/>
  <c r="I1013" i="5"/>
  <c r="J1013" i="5"/>
  <c r="I1012" i="5"/>
  <c r="J1012" i="5"/>
  <c r="I1011" i="5"/>
  <c r="J1011" i="5"/>
  <c r="I1010" i="5"/>
  <c r="J1010" i="5"/>
  <c r="I1009" i="5"/>
  <c r="J1009" i="5"/>
  <c r="I1008" i="5"/>
  <c r="J1008" i="5"/>
  <c r="I1007" i="5"/>
  <c r="J1007" i="5"/>
  <c r="I1006" i="5"/>
  <c r="J1006" i="5"/>
  <c r="I1005" i="5"/>
  <c r="J1005" i="5"/>
  <c r="I1004" i="5"/>
  <c r="J1004" i="5"/>
  <c r="I1003" i="5"/>
  <c r="J1003" i="5"/>
  <c r="I1002" i="5"/>
  <c r="J1002" i="5"/>
  <c r="I1001" i="5"/>
  <c r="J1001" i="5"/>
  <c r="I1000" i="5"/>
  <c r="J1000" i="5"/>
  <c r="I999" i="5"/>
  <c r="J999" i="5"/>
  <c r="I998" i="5"/>
  <c r="J998" i="5"/>
  <c r="I997" i="5"/>
  <c r="J997" i="5"/>
  <c r="I996" i="5"/>
  <c r="J996" i="5"/>
  <c r="I995" i="5"/>
  <c r="J995" i="5"/>
  <c r="I994" i="5"/>
  <c r="J994" i="5"/>
  <c r="I993" i="5"/>
  <c r="J993" i="5"/>
  <c r="I992" i="5"/>
  <c r="J992" i="5"/>
  <c r="I991" i="5"/>
  <c r="J991" i="5"/>
  <c r="I990" i="5"/>
  <c r="J990" i="5"/>
  <c r="I989" i="5"/>
  <c r="J989" i="5"/>
  <c r="I988" i="5"/>
  <c r="J988" i="5"/>
  <c r="I987" i="5"/>
  <c r="J987" i="5"/>
  <c r="I986" i="5"/>
  <c r="J986" i="5"/>
  <c r="I985" i="5"/>
  <c r="J985" i="5"/>
  <c r="I984" i="5"/>
  <c r="J984" i="5"/>
  <c r="I983" i="5"/>
  <c r="J983" i="5"/>
  <c r="I982" i="5"/>
  <c r="J982" i="5"/>
  <c r="I981" i="5"/>
  <c r="J981" i="5"/>
  <c r="I980" i="5"/>
  <c r="J980" i="5"/>
  <c r="I979" i="5"/>
  <c r="J979" i="5"/>
  <c r="I978" i="5"/>
  <c r="J978" i="5"/>
  <c r="I977" i="5"/>
  <c r="J977" i="5"/>
  <c r="I976" i="5"/>
  <c r="J976" i="5"/>
  <c r="I975" i="5"/>
  <c r="J975" i="5"/>
  <c r="I974" i="5"/>
  <c r="J974" i="5"/>
  <c r="I973" i="5"/>
  <c r="J973" i="5"/>
  <c r="I972" i="5"/>
  <c r="J972" i="5"/>
  <c r="I971" i="5"/>
  <c r="J971" i="5"/>
  <c r="I970" i="5"/>
  <c r="J970" i="5"/>
  <c r="I969" i="5"/>
  <c r="J969" i="5"/>
  <c r="I968" i="5"/>
  <c r="J968" i="5"/>
  <c r="I967" i="5"/>
  <c r="J967" i="5"/>
  <c r="I966" i="5"/>
  <c r="J966" i="5"/>
  <c r="I965" i="5"/>
  <c r="J965" i="5"/>
  <c r="I964" i="5"/>
  <c r="J964" i="5"/>
  <c r="I963" i="5"/>
  <c r="J963" i="5"/>
  <c r="I962" i="5"/>
  <c r="J962" i="5"/>
  <c r="I961" i="5"/>
  <c r="J961" i="5"/>
  <c r="I960" i="5"/>
  <c r="J960" i="5"/>
  <c r="I959" i="5"/>
  <c r="J959" i="5"/>
  <c r="I958" i="5"/>
  <c r="J958" i="5"/>
  <c r="I957" i="5"/>
  <c r="J957" i="5"/>
  <c r="I956" i="5"/>
  <c r="J956" i="5"/>
  <c r="I955" i="5"/>
  <c r="J955" i="5"/>
  <c r="I954" i="5"/>
  <c r="J954" i="5"/>
  <c r="I953" i="5"/>
  <c r="J953" i="5"/>
  <c r="I952" i="5"/>
  <c r="J952" i="5"/>
  <c r="I951" i="5"/>
  <c r="J951" i="5"/>
  <c r="I950" i="5"/>
  <c r="J950" i="5"/>
  <c r="I949" i="5"/>
  <c r="J949" i="5"/>
  <c r="I948" i="5"/>
  <c r="J948" i="5"/>
  <c r="I947" i="5"/>
  <c r="J947" i="5"/>
  <c r="I946" i="5"/>
  <c r="J946" i="5"/>
  <c r="I945" i="5"/>
  <c r="J945" i="5"/>
  <c r="I944" i="5"/>
  <c r="J944" i="5"/>
  <c r="I943" i="5"/>
  <c r="J943" i="5"/>
  <c r="I942" i="5"/>
  <c r="J942" i="5"/>
  <c r="I941" i="5"/>
  <c r="J941" i="5"/>
  <c r="I940" i="5"/>
  <c r="J940" i="5"/>
  <c r="I939" i="5"/>
  <c r="J939" i="5"/>
  <c r="I938" i="5"/>
  <c r="J938" i="5"/>
  <c r="I937" i="5"/>
  <c r="J937" i="5"/>
  <c r="I936" i="5"/>
  <c r="J936" i="5"/>
  <c r="I935" i="5"/>
  <c r="J935" i="5"/>
  <c r="I934" i="5"/>
  <c r="J934" i="5"/>
  <c r="I933" i="5"/>
  <c r="J933" i="5"/>
  <c r="I932" i="5"/>
  <c r="J932" i="5"/>
  <c r="I931" i="5"/>
  <c r="J931" i="5"/>
  <c r="I930" i="5"/>
  <c r="J930" i="5"/>
  <c r="I929" i="5"/>
  <c r="J929" i="5"/>
  <c r="I928" i="5"/>
  <c r="J928" i="5"/>
  <c r="I927" i="5"/>
  <c r="J927" i="5"/>
  <c r="I926" i="5"/>
  <c r="J926" i="5"/>
  <c r="I925" i="5"/>
  <c r="J925" i="5"/>
  <c r="I924" i="5"/>
  <c r="J924" i="5"/>
  <c r="I923" i="5"/>
  <c r="J923" i="5"/>
  <c r="I922" i="5"/>
  <c r="J922" i="5"/>
  <c r="I921" i="5"/>
  <c r="J921" i="5"/>
  <c r="I920" i="5"/>
  <c r="J920" i="5"/>
  <c r="I919" i="5"/>
  <c r="J919" i="5"/>
  <c r="I918" i="5"/>
  <c r="J918" i="5"/>
  <c r="I917" i="5"/>
  <c r="J917" i="5"/>
  <c r="I916" i="5"/>
  <c r="J916" i="5"/>
  <c r="I915" i="5"/>
  <c r="J915" i="5"/>
  <c r="I914" i="5"/>
  <c r="J914" i="5"/>
  <c r="I913" i="5"/>
  <c r="J913" i="5"/>
  <c r="I912" i="5"/>
  <c r="J912" i="5"/>
  <c r="I911" i="5"/>
  <c r="J911" i="5"/>
  <c r="I910" i="5"/>
  <c r="J910" i="5"/>
  <c r="I909" i="5"/>
  <c r="J909" i="5"/>
  <c r="I908" i="5"/>
  <c r="J908" i="5"/>
  <c r="I907" i="5"/>
  <c r="J907" i="5"/>
  <c r="I906" i="5"/>
  <c r="J906" i="5"/>
  <c r="I905" i="5"/>
  <c r="J905" i="5"/>
  <c r="I904" i="5"/>
  <c r="J904" i="5"/>
  <c r="I903" i="5"/>
  <c r="J903" i="5"/>
  <c r="I902" i="5"/>
  <c r="J902" i="5"/>
  <c r="I901" i="5"/>
  <c r="J901" i="5"/>
  <c r="I900" i="5"/>
  <c r="J900" i="5"/>
  <c r="I899" i="5"/>
  <c r="J899" i="5"/>
  <c r="I898" i="5"/>
  <c r="J898" i="5"/>
  <c r="I897" i="5"/>
  <c r="J897" i="5"/>
  <c r="I896" i="5"/>
  <c r="J896" i="5"/>
  <c r="I895" i="5"/>
  <c r="J895" i="5"/>
  <c r="I894" i="5"/>
  <c r="J894" i="5"/>
  <c r="I893" i="5"/>
  <c r="J893" i="5"/>
  <c r="I892" i="5"/>
  <c r="J892" i="5"/>
  <c r="I891" i="5"/>
  <c r="J891" i="5"/>
  <c r="I890" i="5"/>
  <c r="J890" i="5"/>
  <c r="I889" i="5"/>
  <c r="J889" i="5"/>
  <c r="I888" i="5"/>
  <c r="J888" i="5"/>
  <c r="I887" i="5"/>
  <c r="J887" i="5"/>
  <c r="I886" i="5"/>
  <c r="J886" i="5"/>
  <c r="I885" i="5"/>
  <c r="J885" i="5"/>
  <c r="I884" i="5"/>
  <c r="J884" i="5"/>
  <c r="I883" i="5"/>
  <c r="J883" i="5"/>
  <c r="I882" i="5"/>
  <c r="J882" i="5"/>
  <c r="I881" i="5"/>
  <c r="J881" i="5"/>
  <c r="I880" i="5"/>
  <c r="J880" i="5"/>
  <c r="I879" i="5"/>
  <c r="J879" i="5"/>
  <c r="I878" i="5"/>
  <c r="J878" i="5"/>
  <c r="I877" i="5"/>
  <c r="J877" i="5"/>
  <c r="I876" i="5"/>
  <c r="J876" i="5"/>
  <c r="I875" i="5"/>
  <c r="J875" i="5"/>
  <c r="I874" i="5"/>
  <c r="J874" i="5"/>
  <c r="I873" i="5"/>
  <c r="J873" i="5"/>
  <c r="I872" i="5"/>
  <c r="J872" i="5"/>
  <c r="I871" i="5"/>
  <c r="J871" i="5"/>
  <c r="I870" i="5"/>
  <c r="J870" i="5"/>
  <c r="I869" i="5"/>
  <c r="J869" i="5"/>
  <c r="I868" i="5"/>
  <c r="J868" i="5"/>
  <c r="I867" i="5"/>
  <c r="J867" i="5"/>
  <c r="I866" i="5"/>
  <c r="J866" i="5"/>
  <c r="I865" i="5"/>
  <c r="J865" i="5"/>
  <c r="I864" i="5"/>
  <c r="J864" i="5"/>
  <c r="I863" i="5"/>
  <c r="J863" i="5"/>
  <c r="I862" i="5"/>
  <c r="J862" i="5"/>
  <c r="I861" i="5"/>
  <c r="J861" i="5"/>
  <c r="I860" i="5"/>
  <c r="J860" i="5"/>
  <c r="I859" i="5"/>
  <c r="J859" i="5"/>
  <c r="I858" i="5"/>
  <c r="J858" i="5"/>
  <c r="I857" i="5"/>
  <c r="J857" i="5"/>
  <c r="I856" i="5"/>
  <c r="J856" i="5"/>
  <c r="I855" i="5"/>
  <c r="J855" i="5"/>
  <c r="I854" i="5"/>
  <c r="J854" i="5"/>
  <c r="I853" i="5"/>
  <c r="J853" i="5"/>
  <c r="I852" i="5"/>
  <c r="J852" i="5"/>
  <c r="I851" i="5"/>
  <c r="J851" i="5"/>
  <c r="I850" i="5"/>
  <c r="J850" i="5"/>
  <c r="I849" i="5"/>
  <c r="J849" i="5"/>
  <c r="I848" i="5"/>
  <c r="J848" i="5"/>
  <c r="I847" i="5"/>
  <c r="J847" i="5"/>
  <c r="I846" i="5"/>
  <c r="J846" i="5"/>
  <c r="I845" i="5"/>
  <c r="J845" i="5"/>
  <c r="I844" i="5"/>
  <c r="J844" i="5"/>
  <c r="I843" i="5"/>
  <c r="J843" i="5"/>
  <c r="I842" i="5"/>
  <c r="J842" i="5"/>
  <c r="I841" i="5"/>
  <c r="J841" i="5"/>
  <c r="I840" i="5"/>
  <c r="J840" i="5"/>
  <c r="I839" i="5"/>
  <c r="J839" i="5"/>
  <c r="I838" i="5"/>
  <c r="J838" i="5"/>
  <c r="I837" i="5"/>
  <c r="J837" i="5"/>
  <c r="I836" i="5"/>
  <c r="J836" i="5"/>
  <c r="I835" i="5"/>
  <c r="J835" i="5"/>
  <c r="I834" i="5"/>
  <c r="J834" i="5"/>
  <c r="I833" i="5"/>
  <c r="J833" i="5"/>
  <c r="I832" i="5"/>
  <c r="J832" i="5"/>
  <c r="I831" i="5"/>
  <c r="J831" i="5"/>
  <c r="I830" i="5"/>
  <c r="J830" i="5"/>
  <c r="I829" i="5"/>
  <c r="J829" i="5"/>
  <c r="I828" i="5"/>
  <c r="J828" i="5"/>
  <c r="I827" i="5"/>
  <c r="J827" i="5"/>
  <c r="I826" i="5"/>
  <c r="J826" i="5"/>
  <c r="I825" i="5"/>
  <c r="J825" i="5"/>
  <c r="I824" i="5"/>
  <c r="J824" i="5"/>
  <c r="I823" i="5"/>
  <c r="J823" i="5"/>
  <c r="I822" i="5"/>
  <c r="J822" i="5"/>
  <c r="I821" i="5"/>
  <c r="J821" i="5"/>
  <c r="I820" i="5"/>
  <c r="J820" i="5"/>
  <c r="I819" i="5"/>
  <c r="J819" i="5"/>
  <c r="I818" i="5"/>
  <c r="J818" i="5"/>
  <c r="I817" i="5"/>
  <c r="J817" i="5"/>
  <c r="I816" i="5"/>
  <c r="J816" i="5"/>
  <c r="I815" i="5"/>
  <c r="J815" i="5"/>
  <c r="I814" i="5"/>
  <c r="J814" i="5"/>
  <c r="I813" i="5"/>
  <c r="J813" i="5"/>
  <c r="I812" i="5"/>
  <c r="J812" i="5"/>
  <c r="I811" i="5"/>
  <c r="J811" i="5"/>
  <c r="I810" i="5"/>
  <c r="J810" i="5"/>
  <c r="I809" i="5"/>
  <c r="J809" i="5"/>
  <c r="I808" i="5"/>
  <c r="J808" i="5"/>
  <c r="I807" i="5"/>
  <c r="J807" i="5"/>
  <c r="I806" i="5"/>
  <c r="J806" i="5"/>
  <c r="I805" i="5"/>
  <c r="J805" i="5"/>
  <c r="I804" i="5"/>
  <c r="J804" i="5"/>
  <c r="I803" i="5"/>
  <c r="J803" i="5"/>
  <c r="I802" i="5"/>
  <c r="J802" i="5"/>
  <c r="I801" i="5"/>
  <c r="J801" i="5"/>
  <c r="I800" i="5"/>
  <c r="J800" i="5"/>
  <c r="I799" i="5"/>
  <c r="J799" i="5"/>
  <c r="I798" i="5"/>
  <c r="J798" i="5"/>
  <c r="I797" i="5"/>
  <c r="J797" i="5"/>
  <c r="I796" i="5"/>
  <c r="J796" i="5"/>
  <c r="I795" i="5"/>
  <c r="J795" i="5"/>
  <c r="I794" i="5"/>
  <c r="J794" i="5"/>
  <c r="I793" i="5"/>
  <c r="J793" i="5"/>
  <c r="I792" i="5"/>
  <c r="J792" i="5"/>
  <c r="I791" i="5"/>
  <c r="J791" i="5"/>
  <c r="I790" i="5"/>
  <c r="J790" i="5"/>
  <c r="I789" i="5"/>
  <c r="J789" i="5"/>
  <c r="I788" i="5"/>
  <c r="J788" i="5"/>
  <c r="I787" i="5"/>
  <c r="J787" i="5"/>
  <c r="I786" i="5"/>
  <c r="J786" i="5"/>
  <c r="I785" i="5"/>
  <c r="J785" i="5"/>
  <c r="I784" i="5"/>
  <c r="J784" i="5"/>
  <c r="I783" i="5"/>
  <c r="J783" i="5"/>
  <c r="I782" i="5"/>
  <c r="J782" i="5"/>
  <c r="I781" i="5"/>
  <c r="J781" i="5"/>
  <c r="I780" i="5"/>
  <c r="J780" i="5"/>
  <c r="I779" i="5"/>
  <c r="J779" i="5"/>
  <c r="I778" i="5"/>
  <c r="J778" i="5"/>
  <c r="I777" i="5"/>
  <c r="J777" i="5"/>
  <c r="I776" i="5"/>
  <c r="J776" i="5"/>
  <c r="I775" i="5"/>
  <c r="J775" i="5"/>
  <c r="I774" i="5"/>
  <c r="J774" i="5"/>
  <c r="I773" i="5"/>
  <c r="J773" i="5"/>
  <c r="I772" i="5"/>
  <c r="J772" i="5"/>
  <c r="I771" i="5"/>
  <c r="J771" i="5"/>
  <c r="I770" i="5"/>
  <c r="J770" i="5"/>
  <c r="I769" i="5"/>
  <c r="J769" i="5"/>
  <c r="I768" i="5"/>
  <c r="J768" i="5"/>
  <c r="I767" i="5"/>
  <c r="J767" i="5"/>
  <c r="I766" i="5"/>
  <c r="J766" i="5"/>
  <c r="I765" i="5"/>
  <c r="J765" i="5"/>
  <c r="I764" i="5"/>
  <c r="J764" i="5"/>
  <c r="I763" i="5"/>
  <c r="J763" i="5"/>
  <c r="I762" i="5"/>
  <c r="J762" i="5"/>
  <c r="I761" i="5"/>
  <c r="J761" i="5"/>
  <c r="I760" i="5"/>
  <c r="J760" i="5"/>
  <c r="I759" i="5"/>
  <c r="J759" i="5"/>
  <c r="I758" i="5"/>
  <c r="J758" i="5"/>
  <c r="I757" i="5"/>
  <c r="J757" i="5"/>
  <c r="I756" i="5"/>
  <c r="J756" i="5"/>
  <c r="I755" i="5"/>
  <c r="J755" i="5"/>
  <c r="I754" i="5"/>
  <c r="J754" i="5"/>
  <c r="I753" i="5"/>
  <c r="J753" i="5"/>
  <c r="I752" i="5"/>
  <c r="J752" i="5"/>
  <c r="I751" i="5"/>
  <c r="J751" i="5"/>
  <c r="I750" i="5"/>
  <c r="J750" i="5"/>
  <c r="I749" i="5"/>
  <c r="J749" i="5"/>
  <c r="I748" i="5"/>
  <c r="J748" i="5"/>
  <c r="I747" i="5"/>
  <c r="J747" i="5"/>
  <c r="I746" i="5"/>
  <c r="J746" i="5"/>
  <c r="I745" i="5"/>
  <c r="J745" i="5"/>
  <c r="I744" i="5"/>
  <c r="J744" i="5"/>
  <c r="I743" i="5"/>
  <c r="J743" i="5"/>
  <c r="I742" i="5"/>
  <c r="J742" i="5"/>
  <c r="I741" i="5"/>
  <c r="J741" i="5"/>
  <c r="I740" i="5"/>
  <c r="J740" i="5"/>
  <c r="I739" i="5"/>
  <c r="J739" i="5"/>
  <c r="I738" i="5"/>
  <c r="J738" i="5"/>
  <c r="I737" i="5"/>
  <c r="J737" i="5"/>
  <c r="I736" i="5"/>
  <c r="J736" i="5"/>
  <c r="I735" i="5"/>
  <c r="J735" i="5"/>
  <c r="I734" i="5"/>
  <c r="J734" i="5"/>
  <c r="I733" i="5"/>
  <c r="J733" i="5"/>
  <c r="I732" i="5"/>
  <c r="J732" i="5"/>
  <c r="I731" i="5"/>
  <c r="J731" i="5"/>
  <c r="I730" i="5"/>
  <c r="J730" i="5"/>
  <c r="I729" i="5"/>
  <c r="J729" i="5"/>
  <c r="I728" i="5"/>
  <c r="J728" i="5"/>
  <c r="I727" i="5"/>
  <c r="J727" i="5"/>
  <c r="I726" i="5"/>
  <c r="J726" i="5"/>
  <c r="I725" i="5"/>
  <c r="J725" i="5"/>
  <c r="I724" i="5"/>
  <c r="J724" i="5"/>
  <c r="I723" i="5"/>
  <c r="J723" i="5"/>
  <c r="I722" i="5"/>
  <c r="J722" i="5"/>
  <c r="I721" i="5"/>
  <c r="J721" i="5"/>
  <c r="I720" i="5"/>
  <c r="J720" i="5"/>
  <c r="I719" i="5"/>
  <c r="J719" i="5"/>
  <c r="I718" i="5"/>
  <c r="J718" i="5"/>
  <c r="I717" i="5"/>
  <c r="J717" i="5"/>
  <c r="I716" i="5"/>
  <c r="J716" i="5"/>
  <c r="I715" i="5"/>
  <c r="J715" i="5"/>
  <c r="I714" i="5"/>
  <c r="J714" i="5"/>
  <c r="I713" i="5"/>
  <c r="J713" i="5"/>
  <c r="I712" i="5"/>
  <c r="J712" i="5"/>
  <c r="I711" i="5"/>
  <c r="J711" i="5"/>
  <c r="I710" i="5"/>
  <c r="J710" i="5"/>
  <c r="I709" i="5"/>
  <c r="J709" i="5"/>
  <c r="I708" i="5"/>
  <c r="J708" i="5"/>
  <c r="I707" i="5"/>
  <c r="J707" i="5"/>
  <c r="I706" i="5"/>
  <c r="J706" i="5"/>
  <c r="I705" i="5"/>
  <c r="J705" i="5"/>
  <c r="I704" i="5"/>
  <c r="J704" i="5"/>
  <c r="I703" i="5"/>
  <c r="J703" i="5"/>
  <c r="I702" i="5"/>
  <c r="J702" i="5"/>
  <c r="I701" i="5"/>
  <c r="J701" i="5"/>
  <c r="I700" i="5"/>
  <c r="J700" i="5"/>
  <c r="I699" i="5"/>
  <c r="J699" i="5"/>
  <c r="I698" i="5"/>
  <c r="J698" i="5"/>
  <c r="I697" i="5"/>
  <c r="J697" i="5"/>
  <c r="I696" i="5"/>
  <c r="J696" i="5"/>
  <c r="I695" i="5"/>
  <c r="J695" i="5"/>
  <c r="I694" i="5"/>
  <c r="J694" i="5"/>
  <c r="I693" i="5"/>
  <c r="J693" i="5"/>
  <c r="I692" i="5"/>
  <c r="J692" i="5"/>
  <c r="I691" i="5"/>
  <c r="J691" i="5"/>
  <c r="I690" i="5"/>
  <c r="J690" i="5"/>
  <c r="I689" i="5"/>
  <c r="J689" i="5"/>
  <c r="I688" i="5"/>
  <c r="J688" i="5"/>
  <c r="I687" i="5"/>
  <c r="J687" i="5"/>
  <c r="I686" i="5"/>
  <c r="J686" i="5"/>
  <c r="I685" i="5"/>
  <c r="J685" i="5"/>
  <c r="I684" i="5"/>
  <c r="J684" i="5"/>
  <c r="I683" i="5"/>
  <c r="J683" i="5"/>
  <c r="I682" i="5"/>
  <c r="J682" i="5"/>
  <c r="I681" i="5"/>
  <c r="J681" i="5"/>
  <c r="I680" i="5"/>
  <c r="J680" i="5"/>
  <c r="I679" i="5"/>
  <c r="J679" i="5"/>
  <c r="I678" i="5"/>
  <c r="J678" i="5"/>
  <c r="I677" i="5"/>
  <c r="J677" i="5"/>
  <c r="I676" i="5"/>
  <c r="J676" i="5"/>
  <c r="I675" i="5"/>
  <c r="J675" i="5"/>
  <c r="I674" i="5"/>
  <c r="J674" i="5"/>
  <c r="I673" i="5"/>
  <c r="J673" i="5"/>
  <c r="I672" i="5"/>
  <c r="J672" i="5"/>
  <c r="I671" i="5"/>
  <c r="J671" i="5"/>
  <c r="I670" i="5"/>
  <c r="J670" i="5"/>
  <c r="I669" i="5"/>
  <c r="J669" i="5"/>
  <c r="I668" i="5"/>
  <c r="J668" i="5"/>
  <c r="I667" i="5"/>
  <c r="J667" i="5"/>
  <c r="I666" i="5"/>
  <c r="J666" i="5"/>
  <c r="I665" i="5"/>
  <c r="J665" i="5"/>
  <c r="I664" i="5"/>
  <c r="J664" i="5"/>
  <c r="I663" i="5"/>
  <c r="J663" i="5"/>
  <c r="I662" i="5"/>
  <c r="J662" i="5"/>
  <c r="I661" i="5"/>
  <c r="J661" i="5"/>
  <c r="I660" i="5"/>
  <c r="J660" i="5"/>
  <c r="I659" i="5"/>
  <c r="J659" i="5"/>
  <c r="I658" i="5"/>
  <c r="J658" i="5"/>
  <c r="I657" i="5"/>
  <c r="J657" i="5"/>
  <c r="I656" i="5"/>
  <c r="J656" i="5"/>
  <c r="I655" i="5"/>
  <c r="J655" i="5"/>
  <c r="I654" i="5"/>
  <c r="J654" i="5"/>
  <c r="I653" i="5"/>
  <c r="J653" i="5"/>
  <c r="I652" i="5"/>
  <c r="J652" i="5"/>
  <c r="I651" i="5"/>
  <c r="J651" i="5"/>
  <c r="I650" i="5"/>
  <c r="J650" i="5"/>
  <c r="I649" i="5"/>
  <c r="J649" i="5"/>
  <c r="I648" i="5"/>
  <c r="J648" i="5"/>
  <c r="I647" i="5"/>
  <c r="J647" i="5"/>
  <c r="I646" i="5"/>
  <c r="J646" i="5"/>
  <c r="I645" i="5"/>
  <c r="J645" i="5"/>
  <c r="I644" i="5"/>
  <c r="J644" i="5"/>
  <c r="I643" i="5"/>
  <c r="J643" i="5"/>
  <c r="I642" i="5"/>
  <c r="J642" i="5"/>
  <c r="I641" i="5"/>
  <c r="J641" i="5"/>
  <c r="I640" i="5"/>
  <c r="J640" i="5"/>
  <c r="I639" i="5"/>
  <c r="J639" i="5"/>
  <c r="I638" i="5"/>
  <c r="J638" i="5"/>
  <c r="I637" i="5"/>
  <c r="J637" i="5"/>
  <c r="I636" i="5"/>
  <c r="J636" i="5"/>
  <c r="I635" i="5"/>
  <c r="J635" i="5"/>
  <c r="I634" i="5"/>
  <c r="J634" i="5"/>
  <c r="I633" i="5"/>
  <c r="J633" i="5"/>
  <c r="I632" i="5"/>
  <c r="J632" i="5"/>
  <c r="I631" i="5"/>
  <c r="J631" i="5"/>
  <c r="I630" i="5"/>
  <c r="J630" i="5"/>
  <c r="I629" i="5"/>
  <c r="J629" i="5"/>
  <c r="I628" i="5"/>
  <c r="J628" i="5"/>
  <c r="I627" i="5"/>
  <c r="J627" i="5"/>
  <c r="I626" i="5"/>
  <c r="J626" i="5"/>
  <c r="I625" i="5"/>
  <c r="J625" i="5"/>
  <c r="I624" i="5"/>
  <c r="J624" i="5"/>
  <c r="I623" i="5"/>
  <c r="J623" i="5"/>
  <c r="I622" i="5"/>
  <c r="J622" i="5"/>
  <c r="I621" i="5"/>
  <c r="J621" i="5"/>
  <c r="I620" i="5"/>
  <c r="J620" i="5"/>
  <c r="I619" i="5"/>
  <c r="J619" i="5"/>
  <c r="I618" i="5"/>
  <c r="J618" i="5"/>
  <c r="I617" i="5"/>
  <c r="J617" i="5"/>
  <c r="I616" i="5"/>
  <c r="J616" i="5"/>
  <c r="I615" i="5"/>
  <c r="J615" i="5"/>
  <c r="I614" i="5"/>
  <c r="J614" i="5"/>
  <c r="I613" i="5"/>
  <c r="J613" i="5"/>
  <c r="I612" i="5"/>
  <c r="J612" i="5"/>
  <c r="I611" i="5"/>
  <c r="J611" i="5"/>
  <c r="I610" i="5"/>
  <c r="J610" i="5"/>
  <c r="I609" i="5"/>
  <c r="J609" i="5"/>
  <c r="I608" i="5"/>
  <c r="J608" i="5"/>
  <c r="I607" i="5"/>
  <c r="J607" i="5"/>
  <c r="I606" i="5"/>
  <c r="J606" i="5"/>
  <c r="I605" i="5"/>
  <c r="J605" i="5"/>
  <c r="I604" i="5"/>
  <c r="J604" i="5"/>
  <c r="I603" i="5"/>
  <c r="J603" i="5"/>
  <c r="I602" i="5"/>
  <c r="J602" i="5"/>
  <c r="I601" i="5"/>
  <c r="J601" i="5"/>
  <c r="I600" i="5"/>
  <c r="J600" i="5"/>
  <c r="I599" i="5"/>
  <c r="J599" i="5"/>
  <c r="I598" i="5"/>
  <c r="J598" i="5"/>
  <c r="I597" i="5"/>
  <c r="J597" i="5"/>
  <c r="I596" i="5"/>
  <c r="J596" i="5"/>
  <c r="I595" i="5"/>
  <c r="J595" i="5"/>
  <c r="I594" i="5"/>
  <c r="J594" i="5"/>
  <c r="I593" i="5"/>
  <c r="J593" i="5"/>
  <c r="I592" i="5"/>
  <c r="J592" i="5"/>
  <c r="I591" i="5"/>
  <c r="J591" i="5"/>
  <c r="I590" i="5"/>
  <c r="J590" i="5"/>
  <c r="I589" i="5"/>
  <c r="J589" i="5"/>
  <c r="I588" i="5"/>
  <c r="J588" i="5"/>
  <c r="I587" i="5"/>
  <c r="J587" i="5"/>
  <c r="I586" i="5"/>
  <c r="J586" i="5"/>
  <c r="I585" i="5"/>
  <c r="J585" i="5"/>
  <c r="I584" i="5"/>
  <c r="J584" i="5"/>
  <c r="I583" i="5"/>
  <c r="J583" i="5"/>
  <c r="I582" i="5"/>
  <c r="J582" i="5"/>
  <c r="I581" i="5"/>
  <c r="J581" i="5"/>
  <c r="I580" i="5"/>
  <c r="J580" i="5"/>
  <c r="I579" i="5"/>
  <c r="J579" i="5"/>
  <c r="I578" i="5"/>
  <c r="J578" i="5"/>
  <c r="I577" i="5"/>
  <c r="J577" i="5"/>
  <c r="I576" i="5"/>
  <c r="J576" i="5"/>
  <c r="I575" i="5"/>
  <c r="J575" i="5"/>
  <c r="I574" i="5"/>
  <c r="J574" i="5"/>
  <c r="I573" i="5"/>
  <c r="J573" i="5"/>
  <c r="I572" i="5"/>
  <c r="J572" i="5"/>
  <c r="I571" i="5"/>
  <c r="J571" i="5"/>
  <c r="I570" i="5"/>
  <c r="J570" i="5"/>
  <c r="I569" i="5"/>
  <c r="J569" i="5"/>
  <c r="I568" i="5"/>
  <c r="J568" i="5"/>
  <c r="I567" i="5"/>
  <c r="J567" i="5"/>
  <c r="I566" i="5"/>
  <c r="J566" i="5"/>
  <c r="I565" i="5"/>
  <c r="J565" i="5"/>
  <c r="I564" i="5"/>
  <c r="J564" i="5"/>
  <c r="I563" i="5"/>
  <c r="J563" i="5"/>
  <c r="I562" i="5"/>
  <c r="J562" i="5"/>
  <c r="I561" i="5"/>
  <c r="J561" i="5"/>
  <c r="I560" i="5"/>
  <c r="J560" i="5"/>
  <c r="I559" i="5"/>
  <c r="J559" i="5"/>
  <c r="I558" i="5"/>
  <c r="J558" i="5"/>
  <c r="I557" i="5"/>
  <c r="J557" i="5"/>
  <c r="I556" i="5"/>
  <c r="J556" i="5"/>
  <c r="I555" i="5"/>
  <c r="J555" i="5"/>
  <c r="I554" i="5"/>
  <c r="J554" i="5"/>
  <c r="I553" i="5"/>
  <c r="J553" i="5"/>
  <c r="I552" i="5"/>
  <c r="J552" i="5"/>
  <c r="I551" i="5"/>
  <c r="J551" i="5"/>
  <c r="I550" i="5"/>
  <c r="J550" i="5"/>
  <c r="I549" i="5"/>
  <c r="J549" i="5"/>
  <c r="I548" i="5"/>
  <c r="J548" i="5"/>
  <c r="I547" i="5"/>
  <c r="J547" i="5"/>
  <c r="I546" i="5"/>
  <c r="J546" i="5"/>
  <c r="I545" i="5"/>
  <c r="J545" i="5"/>
  <c r="I544" i="5"/>
  <c r="J544" i="5"/>
  <c r="I543" i="5"/>
  <c r="J543" i="5"/>
  <c r="I542" i="5"/>
  <c r="J542" i="5"/>
  <c r="I541" i="5"/>
  <c r="J541" i="5"/>
  <c r="I540" i="5"/>
  <c r="J540" i="5"/>
  <c r="I539" i="5"/>
  <c r="J539" i="5"/>
  <c r="I538" i="5"/>
  <c r="J538" i="5"/>
  <c r="I537" i="5"/>
  <c r="J537" i="5"/>
  <c r="I536" i="5"/>
  <c r="J536" i="5"/>
  <c r="I535" i="5"/>
  <c r="J535" i="5"/>
  <c r="I534" i="5"/>
  <c r="J534" i="5"/>
  <c r="I533" i="5"/>
  <c r="J533" i="5"/>
  <c r="I532" i="5"/>
  <c r="J532" i="5"/>
  <c r="I531" i="5"/>
  <c r="J531" i="5"/>
  <c r="I530" i="5"/>
  <c r="J530" i="5"/>
  <c r="I529" i="5"/>
  <c r="J529" i="5"/>
  <c r="I528" i="5"/>
  <c r="J528" i="5"/>
  <c r="I527" i="5"/>
  <c r="J527" i="5"/>
  <c r="I526" i="5"/>
  <c r="J526" i="5"/>
  <c r="I525" i="5"/>
  <c r="J525" i="5"/>
  <c r="I524" i="5"/>
  <c r="J524" i="5"/>
  <c r="I523" i="5"/>
  <c r="J523" i="5"/>
  <c r="I522" i="5"/>
  <c r="J522" i="5"/>
  <c r="I521" i="5"/>
  <c r="J521" i="5"/>
  <c r="I520" i="5"/>
  <c r="J520" i="5"/>
  <c r="I519" i="5"/>
  <c r="J519" i="5"/>
  <c r="I518" i="5"/>
  <c r="J518" i="5"/>
  <c r="I517" i="5"/>
  <c r="J517" i="5"/>
  <c r="I516" i="5"/>
  <c r="J516" i="5"/>
  <c r="I515" i="5"/>
  <c r="J515" i="5"/>
  <c r="I514" i="5"/>
  <c r="J514" i="5"/>
  <c r="I513" i="5"/>
  <c r="J513" i="5"/>
  <c r="I512" i="5"/>
  <c r="J512" i="5"/>
  <c r="I511" i="5"/>
  <c r="J511" i="5"/>
  <c r="I510" i="5"/>
  <c r="J510" i="5"/>
  <c r="I509" i="5"/>
  <c r="J509" i="5"/>
  <c r="I508" i="5"/>
  <c r="J508" i="5"/>
  <c r="I507" i="5"/>
  <c r="J507" i="5"/>
  <c r="I506" i="5"/>
  <c r="J506" i="5"/>
  <c r="I505" i="5"/>
  <c r="J505" i="5"/>
  <c r="I504" i="5"/>
  <c r="J504" i="5"/>
  <c r="I503" i="5"/>
  <c r="J503" i="5"/>
  <c r="I502" i="5"/>
  <c r="J502" i="5"/>
  <c r="I501" i="5"/>
  <c r="J501" i="5"/>
  <c r="I500" i="5"/>
  <c r="J500" i="5"/>
  <c r="I499" i="5"/>
  <c r="J499" i="5"/>
  <c r="I498" i="5"/>
  <c r="J498" i="5"/>
  <c r="I497" i="5"/>
  <c r="J497" i="5"/>
  <c r="I496" i="5"/>
  <c r="J496" i="5"/>
  <c r="I495" i="5"/>
  <c r="J495" i="5"/>
  <c r="I494" i="5"/>
  <c r="J494" i="5"/>
  <c r="I493" i="5"/>
  <c r="J493" i="5"/>
  <c r="I492" i="5"/>
  <c r="J492" i="5"/>
  <c r="I491" i="5"/>
  <c r="J491" i="5"/>
  <c r="I490" i="5"/>
  <c r="J490" i="5"/>
  <c r="I489" i="5"/>
  <c r="J489" i="5"/>
  <c r="I488" i="5"/>
  <c r="J488" i="5"/>
  <c r="I487" i="5"/>
  <c r="J487" i="5"/>
  <c r="I486" i="5"/>
  <c r="J486" i="5"/>
  <c r="I485" i="5"/>
  <c r="J485" i="5"/>
  <c r="I484" i="5"/>
  <c r="J484" i="5"/>
  <c r="I483" i="5"/>
  <c r="J483" i="5"/>
  <c r="I482" i="5"/>
  <c r="J482" i="5"/>
  <c r="I481" i="5"/>
  <c r="J481" i="5"/>
  <c r="I480" i="5"/>
  <c r="J480" i="5"/>
  <c r="I479" i="5"/>
  <c r="J479" i="5"/>
  <c r="I478" i="5"/>
  <c r="J478" i="5"/>
  <c r="I477" i="5"/>
  <c r="J477" i="5"/>
  <c r="I476" i="5"/>
  <c r="J476" i="5"/>
  <c r="I475" i="5"/>
  <c r="J475" i="5"/>
  <c r="I474" i="5"/>
  <c r="J474" i="5"/>
  <c r="I473" i="5"/>
  <c r="J473" i="5"/>
  <c r="I472" i="5"/>
  <c r="J472" i="5"/>
  <c r="I471" i="5"/>
  <c r="J471" i="5"/>
  <c r="I470" i="5"/>
  <c r="J470" i="5"/>
  <c r="I469" i="5"/>
  <c r="J469" i="5"/>
  <c r="I468" i="5"/>
  <c r="J468" i="5"/>
  <c r="I467" i="5"/>
  <c r="J467" i="5"/>
  <c r="I466" i="5"/>
  <c r="J466" i="5"/>
  <c r="I465" i="5"/>
  <c r="J465" i="5"/>
  <c r="I464" i="5"/>
  <c r="J464" i="5"/>
  <c r="I463" i="5"/>
  <c r="J463" i="5"/>
  <c r="I462" i="5"/>
  <c r="J462" i="5"/>
  <c r="I461" i="5"/>
  <c r="J461" i="5"/>
  <c r="I460" i="5"/>
  <c r="J460" i="5"/>
  <c r="I459" i="5"/>
  <c r="J459" i="5"/>
  <c r="I458" i="5"/>
  <c r="J458" i="5"/>
  <c r="I457" i="5"/>
  <c r="J457" i="5"/>
  <c r="I456" i="5"/>
  <c r="J456" i="5"/>
  <c r="I455" i="5"/>
  <c r="J455" i="5"/>
  <c r="I454" i="5"/>
  <c r="J454" i="5"/>
  <c r="I453" i="5"/>
  <c r="J453" i="5"/>
  <c r="I452" i="5"/>
  <c r="J452" i="5"/>
  <c r="I451" i="5"/>
  <c r="J451" i="5"/>
  <c r="I450" i="5"/>
  <c r="J450" i="5"/>
  <c r="I449" i="5"/>
  <c r="J449" i="5"/>
  <c r="I448" i="5"/>
  <c r="J448" i="5"/>
  <c r="I447" i="5"/>
  <c r="J447" i="5"/>
  <c r="I446" i="5"/>
  <c r="J446" i="5"/>
  <c r="I445" i="5"/>
  <c r="J445" i="5"/>
  <c r="I444" i="5"/>
  <c r="J444" i="5"/>
  <c r="I443" i="5"/>
  <c r="J443" i="5"/>
  <c r="I442" i="5"/>
  <c r="J442" i="5"/>
  <c r="I441" i="5"/>
  <c r="J441" i="5"/>
  <c r="I440" i="5"/>
  <c r="J440" i="5"/>
  <c r="I439" i="5"/>
  <c r="J439" i="5"/>
  <c r="I438" i="5"/>
  <c r="J438" i="5"/>
  <c r="I437" i="5"/>
  <c r="J437" i="5"/>
  <c r="I436" i="5"/>
  <c r="J436" i="5"/>
  <c r="I435" i="5"/>
  <c r="J435" i="5"/>
  <c r="I434" i="5"/>
  <c r="J434" i="5"/>
  <c r="I433" i="5"/>
  <c r="J433" i="5"/>
  <c r="I432" i="5"/>
  <c r="J432" i="5"/>
  <c r="I431" i="5"/>
  <c r="J431" i="5"/>
  <c r="I430" i="5"/>
  <c r="J430" i="5"/>
  <c r="I429" i="5"/>
  <c r="J429" i="5"/>
  <c r="I428" i="5"/>
  <c r="J428" i="5"/>
  <c r="I427" i="5"/>
  <c r="J427" i="5"/>
  <c r="I426" i="5"/>
  <c r="J426" i="5"/>
  <c r="I425" i="5"/>
  <c r="J425" i="5"/>
  <c r="I424" i="5"/>
  <c r="J424" i="5"/>
  <c r="I423" i="5"/>
  <c r="J423" i="5"/>
  <c r="I422" i="5"/>
  <c r="J422" i="5"/>
  <c r="I421" i="5"/>
  <c r="J421" i="5"/>
  <c r="I420" i="5"/>
  <c r="J420" i="5"/>
  <c r="I419" i="5"/>
  <c r="J419" i="5"/>
  <c r="I418" i="5"/>
  <c r="J418" i="5"/>
  <c r="I417" i="5"/>
  <c r="J417" i="5"/>
  <c r="I416" i="5"/>
  <c r="J416" i="5"/>
  <c r="I415" i="5"/>
  <c r="J415" i="5"/>
  <c r="I414" i="5"/>
  <c r="J414" i="5"/>
  <c r="I413" i="5"/>
  <c r="J413" i="5"/>
  <c r="I412" i="5"/>
  <c r="J412" i="5"/>
  <c r="I411" i="5"/>
  <c r="J411" i="5"/>
  <c r="I410" i="5"/>
  <c r="J410" i="5"/>
  <c r="I409" i="5"/>
  <c r="J409" i="5"/>
  <c r="I408" i="5"/>
  <c r="J408" i="5"/>
  <c r="I407" i="5"/>
  <c r="J407" i="5"/>
  <c r="I406" i="5"/>
  <c r="J406" i="5"/>
  <c r="I405" i="5"/>
  <c r="J405" i="5"/>
  <c r="I404" i="5"/>
  <c r="J404" i="5"/>
  <c r="I403" i="5"/>
  <c r="J403" i="5"/>
  <c r="I402" i="5"/>
  <c r="J402" i="5"/>
  <c r="I401" i="5"/>
  <c r="J401" i="5"/>
  <c r="I400" i="5"/>
  <c r="J400" i="5"/>
  <c r="I399" i="5"/>
  <c r="J399" i="5"/>
  <c r="I398" i="5"/>
  <c r="J398" i="5"/>
  <c r="I397" i="5"/>
  <c r="J397" i="5"/>
  <c r="I396" i="5"/>
  <c r="J396" i="5"/>
  <c r="I395" i="5"/>
  <c r="J395" i="5"/>
  <c r="I394" i="5"/>
  <c r="J394" i="5"/>
  <c r="I393" i="5"/>
  <c r="J393" i="5"/>
  <c r="I392" i="5"/>
  <c r="J392" i="5"/>
  <c r="I391" i="5"/>
  <c r="J391" i="5"/>
  <c r="I390" i="5"/>
  <c r="J390" i="5"/>
  <c r="I389" i="5"/>
  <c r="J389" i="5"/>
  <c r="I388" i="5"/>
  <c r="J388" i="5"/>
  <c r="I387" i="5"/>
  <c r="J387" i="5"/>
  <c r="I386" i="5"/>
  <c r="J386" i="5"/>
  <c r="I385" i="5"/>
  <c r="J385" i="5"/>
  <c r="I384" i="5"/>
  <c r="J384" i="5"/>
  <c r="I383" i="5"/>
  <c r="J383" i="5"/>
  <c r="I382" i="5"/>
  <c r="J382" i="5"/>
  <c r="I381" i="5"/>
  <c r="J381" i="5"/>
  <c r="I380" i="5"/>
  <c r="J380" i="5"/>
  <c r="I379" i="5"/>
  <c r="J379" i="5"/>
  <c r="I378" i="5"/>
  <c r="J378" i="5"/>
  <c r="I377" i="5"/>
  <c r="J377" i="5"/>
  <c r="I376" i="5"/>
  <c r="J376" i="5"/>
  <c r="I375" i="5"/>
  <c r="J375" i="5"/>
  <c r="I374" i="5"/>
  <c r="J374" i="5"/>
  <c r="I373" i="5"/>
  <c r="J373" i="5"/>
  <c r="I372" i="5"/>
  <c r="J372" i="5"/>
  <c r="I371" i="5"/>
  <c r="J371" i="5"/>
  <c r="I370" i="5"/>
  <c r="J370" i="5"/>
  <c r="I369" i="5"/>
  <c r="J369" i="5"/>
  <c r="I368" i="5"/>
  <c r="J368" i="5"/>
  <c r="I367" i="5"/>
  <c r="J367" i="5"/>
  <c r="I366" i="5"/>
  <c r="J366" i="5"/>
  <c r="I365" i="5"/>
  <c r="J365" i="5"/>
  <c r="I364" i="5"/>
  <c r="J364" i="5"/>
  <c r="I363" i="5"/>
  <c r="J363" i="5"/>
  <c r="I362" i="5"/>
  <c r="J362" i="5"/>
  <c r="I361" i="5"/>
  <c r="J361" i="5"/>
  <c r="I360" i="5"/>
  <c r="J360" i="5"/>
  <c r="I359" i="5"/>
  <c r="J359" i="5"/>
  <c r="I358" i="5"/>
  <c r="J358" i="5"/>
  <c r="I357" i="5"/>
  <c r="J357" i="5"/>
  <c r="I356" i="5"/>
  <c r="J356" i="5"/>
  <c r="I355" i="5"/>
  <c r="J355" i="5"/>
  <c r="I354" i="5"/>
  <c r="J354" i="5"/>
  <c r="I353" i="5"/>
  <c r="J353" i="5"/>
  <c r="I352" i="5"/>
  <c r="J352" i="5"/>
  <c r="I351" i="5"/>
  <c r="J351" i="5"/>
  <c r="I350" i="5"/>
  <c r="J350" i="5"/>
  <c r="I349" i="5"/>
  <c r="J349" i="5"/>
  <c r="I348" i="5"/>
  <c r="J348" i="5"/>
  <c r="I347" i="5"/>
  <c r="J347" i="5"/>
  <c r="I346" i="5"/>
  <c r="J346" i="5"/>
  <c r="I345" i="5"/>
  <c r="J345" i="5"/>
  <c r="I344" i="5"/>
  <c r="J344" i="5"/>
  <c r="I343" i="5"/>
  <c r="J343" i="5"/>
  <c r="I342" i="5"/>
  <c r="J342" i="5"/>
  <c r="I341" i="5"/>
  <c r="J341" i="5"/>
  <c r="I340" i="5"/>
  <c r="J340" i="5"/>
  <c r="I339" i="5"/>
  <c r="J339" i="5"/>
  <c r="I338" i="5"/>
  <c r="J338" i="5"/>
  <c r="I337" i="5"/>
  <c r="J337" i="5"/>
  <c r="I336" i="5"/>
  <c r="J336" i="5"/>
  <c r="I335" i="5"/>
  <c r="J335" i="5"/>
  <c r="I334" i="5"/>
  <c r="J334" i="5"/>
  <c r="I333" i="5"/>
  <c r="J333" i="5"/>
  <c r="I332" i="5"/>
  <c r="J332" i="5"/>
  <c r="I331" i="5"/>
  <c r="J331" i="5"/>
  <c r="I330" i="5"/>
  <c r="J330" i="5"/>
  <c r="I329" i="5"/>
  <c r="J329" i="5"/>
  <c r="I328" i="5"/>
  <c r="J328" i="5"/>
  <c r="I327" i="5"/>
  <c r="J327" i="5"/>
  <c r="I326" i="5"/>
  <c r="J326" i="5"/>
  <c r="I325" i="5"/>
  <c r="J325" i="5"/>
  <c r="I324" i="5"/>
  <c r="J324" i="5"/>
  <c r="I323" i="5"/>
  <c r="J323" i="5"/>
  <c r="I322" i="5"/>
  <c r="J322" i="5"/>
  <c r="I321" i="5"/>
  <c r="J321" i="5"/>
  <c r="I320" i="5"/>
  <c r="J320" i="5"/>
  <c r="I319" i="5"/>
  <c r="J319" i="5"/>
  <c r="I318" i="5"/>
  <c r="J318" i="5"/>
  <c r="I317" i="5"/>
  <c r="J317" i="5"/>
  <c r="I316" i="5"/>
  <c r="J316" i="5"/>
  <c r="I315" i="5"/>
  <c r="J315" i="5"/>
  <c r="I314" i="5"/>
  <c r="J314" i="5"/>
  <c r="I313" i="5"/>
  <c r="J313" i="5"/>
  <c r="I312" i="5"/>
  <c r="J312" i="5"/>
  <c r="I311" i="5"/>
  <c r="J311" i="5"/>
  <c r="I310" i="5"/>
  <c r="J310" i="5"/>
  <c r="I309" i="5"/>
  <c r="J309" i="5"/>
  <c r="I308" i="5"/>
  <c r="J308" i="5"/>
  <c r="I307" i="5"/>
  <c r="J307" i="5"/>
  <c r="I306" i="5"/>
  <c r="J306" i="5"/>
  <c r="I305" i="5"/>
  <c r="J305" i="5"/>
  <c r="I304" i="5"/>
  <c r="J304" i="5"/>
  <c r="I303" i="5"/>
  <c r="J303" i="5"/>
  <c r="I302" i="5"/>
  <c r="J302" i="5"/>
  <c r="I301" i="5"/>
  <c r="J301" i="5"/>
  <c r="I300" i="5"/>
  <c r="J300" i="5"/>
  <c r="I299" i="5"/>
  <c r="J299" i="5"/>
  <c r="I298" i="5"/>
  <c r="J298" i="5"/>
  <c r="I297" i="5"/>
  <c r="J297" i="5"/>
  <c r="I296" i="5"/>
  <c r="J296" i="5"/>
  <c r="I295" i="5"/>
  <c r="J295" i="5"/>
  <c r="I294" i="5"/>
  <c r="J294" i="5"/>
  <c r="I293" i="5"/>
  <c r="J293" i="5"/>
  <c r="I292" i="5"/>
  <c r="J292" i="5"/>
  <c r="I291" i="5"/>
  <c r="J291" i="5"/>
  <c r="I290" i="5"/>
  <c r="J290" i="5"/>
  <c r="I289" i="5"/>
  <c r="J289" i="5"/>
  <c r="I288" i="5"/>
  <c r="J288" i="5"/>
  <c r="I287" i="5"/>
  <c r="J287" i="5"/>
  <c r="I286" i="5"/>
  <c r="J286" i="5"/>
  <c r="I285" i="5"/>
  <c r="J285" i="5"/>
  <c r="I284" i="5"/>
  <c r="J284" i="5"/>
  <c r="I283" i="5"/>
  <c r="J283" i="5"/>
  <c r="I282" i="5"/>
  <c r="J282" i="5"/>
  <c r="I281" i="5"/>
  <c r="J281" i="5"/>
  <c r="I280" i="5"/>
  <c r="J280" i="5"/>
  <c r="I279" i="5"/>
  <c r="J279" i="5"/>
  <c r="I278" i="5"/>
  <c r="J278" i="5"/>
  <c r="I277" i="5"/>
  <c r="J277" i="5"/>
  <c r="I276" i="5"/>
  <c r="J276" i="5"/>
  <c r="I275" i="5"/>
  <c r="J275" i="5"/>
  <c r="I274" i="5"/>
  <c r="J274" i="5"/>
  <c r="I273" i="5"/>
  <c r="J273" i="5"/>
  <c r="I272" i="5"/>
  <c r="J272" i="5"/>
  <c r="I271" i="5"/>
  <c r="J271" i="5"/>
  <c r="I270" i="5"/>
  <c r="J270" i="5"/>
  <c r="I269" i="5"/>
  <c r="J269" i="5"/>
  <c r="I268" i="5"/>
  <c r="J268" i="5"/>
  <c r="I267" i="5"/>
  <c r="J267" i="5"/>
  <c r="I266" i="5"/>
  <c r="J266" i="5"/>
  <c r="I265" i="5"/>
  <c r="J265" i="5"/>
  <c r="I264" i="5"/>
  <c r="J264" i="5"/>
  <c r="I263" i="5"/>
  <c r="J263" i="5"/>
  <c r="I262" i="5"/>
  <c r="J262" i="5"/>
  <c r="I261" i="5"/>
  <c r="J261" i="5"/>
  <c r="I260" i="5"/>
  <c r="J260" i="5"/>
  <c r="I259" i="5"/>
  <c r="J259" i="5"/>
  <c r="I258" i="5"/>
  <c r="J258" i="5"/>
  <c r="I257" i="5"/>
  <c r="J257" i="5"/>
  <c r="I256" i="5"/>
  <c r="J256" i="5"/>
  <c r="I255" i="5"/>
  <c r="J255" i="5"/>
  <c r="I254" i="5"/>
  <c r="J254" i="5"/>
  <c r="I253" i="5"/>
  <c r="J253" i="5"/>
  <c r="I252" i="5"/>
  <c r="J252" i="5"/>
  <c r="I251" i="5"/>
  <c r="J251" i="5"/>
  <c r="I250" i="5"/>
  <c r="J250" i="5"/>
  <c r="I249" i="5"/>
  <c r="J249" i="5"/>
  <c r="I248" i="5"/>
  <c r="J248" i="5"/>
  <c r="I247" i="5"/>
  <c r="J247" i="5"/>
  <c r="I246" i="5"/>
  <c r="J246" i="5"/>
  <c r="I245" i="5"/>
  <c r="J245" i="5"/>
  <c r="I244" i="5"/>
  <c r="J244" i="5"/>
  <c r="I243" i="5"/>
  <c r="J243" i="5"/>
  <c r="I242" i="5"/>
  <c r="J242" i="5"/>
  <c r="I241" i="5"/>
  <c r="J241" i="5"/>
  <c r="I240" i="5"/>
  <c r="J240" i="5"/>
  <c r="I239" i="5"/>
  <c r="J239" i="5"/>
  <c r="I238" i="5"/>
  <c r="J238" i="5"/>
  <c r="I237" i="5"/>
  <c r="J237" i="5"/>
  <c r="I236" i="5"/>
  <c r="J236" i="5"/>
  <c r="I235" i="5"/>
  <c r="J235" i="5"/>
  <c r="I234" i="5"/>
  <c r="J234" i="5"/>
  <c r="I233" i="5"/>
  <c r="J233" i="5"/>
  <c r="I232" i="5"/>
  <c r="J232" i="5"/>
  <c r="I231" i="5"/>
  <c r="J231" i="5"/>
  <c r="I230" i="5"/>
  <c r="J230" i="5"/>
  <c r="I229" i="5"/>
  <c r="J229" i="5"/>
  <c r="I228" i="5"/>
  <c r="J228" i="5"/>
  <c r="I227" i="5"/>
  <c r="J227" i="5"/>
  <c r="I226" i="5"/>
  <c r="J226" i="5"/>
  <c r="I225" i="5"/>
  <c r="J225" i="5"/>
  <c r="I224" i="5"/>
  <c r="J224" i="5"/>
  <c r="I223" i="5"/>
  <c r="J223" i="5"/>
  <c r="I222" i="5"/>
  <c r="J222" i="5"/>
  <c r="I221" i="5"/>
  <c r="J221" i="5"/>
  <c r="I220" i="5"/>
  <c r="J220" i="5"/>
  <c r="I219" i="5"/>
  <c r="J219" i="5"/>
  <c r="I218" i="5"/>
  <c r="J218" i="5"/>
  <c r="I217" i="5"/>
  <c r="J217" i="5"/>
  <c r="I216" i="5"/>
  <c r="J216" i="5"/>
  <c r="I215" i="5"/>
  <c r="J215" i="5"/>
  <c r="I214" i="5"/>
  <c r="J214" i="5"/>
  <c r="I213" i="5"/>
  <c r="J213" i="5"/>
  <c r="I212" i="5"/>
  <c r="J212" i="5"/>
  <c r="I211" i="5"/>
  <c r="J211" i="5"/>
  <c r="I210" i="5"/>
  <c r="J210" i="5"/>
  <c r="I209" i="5"/>
  <c r="J209" i="5"/>
  <c r="I208" i="5"/>
  <c r="J208" i="5"/>
  <c r="I207" i="5"/>
  <c r="J207" i="5"/>
  <c r="I206" i="5"/>
  <c r="J206" i="5"/>
  <c r="I205" i="5"/>
  <c r="J205" i="5"/>
  <c r="I204" i="5"/>
  <c r="J204" i="5"/>
  <c r="I203" i="5"/>
  <c r="J203" i="5"/>
  <c r="I202" i="5"/>
  <c r="J202" i="5"/>
  <c r="I201" i="5"/>
  <c r="J201" i="5"/>
  <c r="I200" i="5"/>
  <c r="J200" i="5"/>
  <c r="I199" i="5"/>
  <c r="J199" i="5"/>
  <c r="I198" i="5"/>
  <c r="J198" i="5"/>
  <c r="I197" i="5"/>
  <c r="J197" i="5"/>
  <c r="I196" i="5"/>
  <c r="J196" i="5"/>
  <c r="I195" i="5"/>
  <c r="J195" i="5"/>
  <c r="I194" i="5"/>
  <c r="J194" i="5"/>
  <c r="I193" i="5"/>
  <c r="J193" i="5"/>
  <c r="I192" i="5"/>
  <c r="J192" i="5"/>
  <c r="I191" i="5"/>
  <c r="J191" i="5"/>
  <c r="I190" i="5"/>
  <c r="J190" i="5"/>
  <c r="I189" i="5"/>
  <c r="J189" i="5"/>
  <c r="I188" i="5"/>
  <c r="J188" i="5"/>
  <c r="I187" i="5"/>
  <c r="J187" i="5"/>
  <c r="I186" i="5"/>
  <c r="J186" i="5"/>
  <c r="I185" i="5"/>
  <c r="J185" i="5"/>
  <c r="I184" i="5"/>
  <c r="J184" i="5"/>
  <c r="I183" i="5"/>
  <c r="J183" i="5"/>
  <c r="I182" i="5"/>
  <c r="J182" i="5"/>
  <c r="I181" i="5"/>
  <c r="J181" i="5"/>
  <c r="I180" i="5"/>
  <c r="J180" i="5"/>
  <c r="I179" i="5"/>
  <c r="J179" i="5"/>
  <c r="I178" i="5"/>
  <c r="J178" i="5"/>
  <c r="I177" i="5"/>
  <c r="J177" i="5"/>
  <c r="I176" i="5"/>
  <c r="J176" i="5"/>
  <c r="I175" i="5"/>
  <c r="J175" i="5"/>
  <c r="I174" i="5"/>
  <c r="J174" i="5"/>
  <c r="I173" i="5"/>
  <c r="J173" i="5"/>
  <c r="I172" i="5"/>
  <c r="J172" i="5"/>
  <c r="I171" i="5"/>
  <c r="J171" i="5"/>
  <c r="I170" i="5"/>
  <c r="J170" i="5"/>
  <c r="I169" i="5"/>
  <c r="J169" i="5"/>
  <c r="I168" i="5"/>
  <c r="J168" i="5"/>
  <c r="I167" i="5"/>
  <c r="J167" i="5"/>
  <c r="I166" i="5"/>
  <c r="J166" i="5"/>
  <c r="I165" i="5"/>
  <c r="J165" i="5"/>
  <c r="I164" i="5"/>
  <c r="J164" i="5"/>
  <c r="I163" i="5"/>
  <c r="J163" i="5"/>
  <c r="I162" i="5"/>
  <c r="J162" i="5"/>
  <c r="I161" i="5"/>
  <c r="J161" i="5"/>
  <c r="I160" i="5"/>
  <c r="J160" i="5"/>
  <c r="I159" i="5"/>
  <c r="J159" i="5"/>
  <c r="I158" i="5"/>
  <c r="J158" i="5"/>
  <c r="I157" i="5"/>
  <c r="J157" i="5"/>
  <c r="I156" i="5"/>
  <c r="J156" i="5"/>
  <c r="I155" i="5"/>
  <c r="J155" i="5"/>
  <c r="I154" i="5"/>
  <c r="J154" i="5"/>
  <c r="I153" i="5"/>
  <c r="J153" i="5"/>
  <c r="I152" i="5"/>
  <c r="J152" i="5"/>
  <c r="I151" i="5"/>
  <c r="J151" i="5"/>
  <c r="I150" i="5"/>
  <c r="J150" i="5"/>
  <c r="I149" i="5"/>
  <c r="J149" i="5"/>
  <c r="I148" i="5"/>
  <c r="J148" i="5"/>
  <c r="I147" i="5"/>
  <c r="J147" i="5"/>
  <c r="I146" i="5"/>
  <c r="J146" i="5"/>
  <c r="I145" i="5"/>
  <c r="J145" i="5"/>
  <c r="I144" i="5"/>
  <c r="J144" i="5"/>
  <c r="I143" i="5"/>
  <c r="J143" i="5"/>
  <c r="I142" i="5"/>
  <c r="J142" i="5"/>
  <c r="I141" i="5"/>
  <c r="J141" i="5"/>
  <c r="I140" i="5"/>
  <c r="J140" i="5"/>
  <c r="I139" i="5"/>
  <c r="J139" i="5"/>
  <c r="I138" i="5"/>
  <c r="J138" i="5"/>
  <c r="I137" i="5"/>
  <c r="J137" i="5"/>
  <c r="I136" i="5"/>
  <c r="J136" i="5"/>
  <c r="I135" i="5"/>
  <c r="J135" i="5"/>
  <c r="I134" i="5"/>
  <c r="J134" i="5"/>
  <c r="I133" i="5"/>
  <c r="J133" i="5"/>
  <c r="I132" i="5"/>
  <c r="J132" i="5"/>
  <c r="I131" i="5"/>
  <c r="J131" i="5"/>
  <c r="I130" i="5"/>
  <c r="J130" i="5"/>
  <c r="I129" i="5"/>
  <c r="J129" i="5"/>
  <c r="I128" i="5"/>
  <c r="J128" i="5"/>
  <c r="I127" i="5"/>
  <c r="J127" i="5"/>
  <c r="I126" i="5"/>
  <c r="J126" i="5"/>
  <c r="I125" i="5"/>
  <c r="J125" i="5"/>
  <c r="I124" i="5"/>
  <c r="J124" i="5"/>
  <c r="I123" i="5"/>
  <c r="J123" i="5"/>
  <c r="I122" i="5"/>
  <c r="J122" i="5"/>
  <c r="I121" i="5"/>
  <c r="J121" i="5"/>
  <c r="I120" i="5"/>
  <c r="J120" i="5"/>
  <c r="I119" i="5"/>
  <c r="J119" i="5"/>
  <c r="I118" i="5"/>
  <c r="J118" i="5"/>
  <c r="I117" i="5"/>
  <c r="J117" i="5"/>
  <c r="I116" i="5"/>
  <c r="J116" i="5"/>
  <c r="I115" i="5"/>
  <c r="J115" i="5"/>
  <c r="I114" i="5"/>
  <c r="J114" i="5"/>
  <c r="I113" i="5"/>
  <c r="J113" i="5"/>
  <c r="I112" i="5"/>
  <c r="J112" i="5"/>
  <c r="I111" i="5"/>
  <c r="J111" i="5"/>
  <c r="I110" i="5"/>
  <c r="J110" i="5"/>
  <c r="I109" i="5"/>
  <c r="J109" i="5"/>
  <c r="I108" i="5"/>
  <c r="J108" i="5"/>
  <c r="I107" i="5"/>
  <c r="J107" i="5"/>
  <c r="I106" i="5"/>
  <c r="J106" i="5"/>
  <c r="I105" i="5"/>
  <c r="J105" i="5"/>
  <c r="I104" i="5"/>
  <c r="J104" i="5"/>
  <c r="I103" i="5"/>
  <c r="J103" i="5"/>
  <c r="I102" i="5"/>
  <c r="J102" i="5"/>
  <c r="I101" i="5"/>
  <c r="J101" i="5"/>
  <c r="I100" i="5"/>
  <c r="J100" i="5"/>
  <c r="I99" i="5"/>
  <c r="J99" i="5"/>
  <c r="I98" i="5"/>
  <c r="J98" i="5"/>
  <c r="I97" i="5"/>
  <c r="J97" i="5"/>
  <c r="I96" i="5"/>
  <c r="J96" i="5"/>
  <c r="I95" i="5"/>
  <c r="J95" i="5"/>
  <c r="I94" i="5"/>
  <c r="J94" i="5"/>
  <c r="I93" i="5"/>
  <c r="J93" i="5"/>
  <c r="I92" i="5"/>
  <c r="J92" i="5"/>
  <c r="I91" i="5"/>
  <c r="J91" i="5"/>
  <c r="I90" i="5"/>
  <c r="J90" i="5"/>
  <c r="I89" i="5"/>
  <c r="J89" i="5"/>
  <c r="I88" i="5"/>
  <c r="J88" i="5"/>
  <c r="I87" i="5"/>
  <c r="J87" i="5"/>
  <c r="I86" i="5"/>
  <c r="J86" i="5"/>
  <c r="I85" i="5"/>
  <c r="J85" i="5"/>
  <c r="I84" i="5"/>
  <c r="J84" i="5"/>
  <c r="I83" i="5"/>
  <c r="J83" i="5"/>
  <c r="I82" i="5"/>
  <c r="J82" i="5"/>
  <c r="I81" i="5"/>
  <c r="J81" i="5"/>
  <c r="I80" i="5"/>
  <c r="J80" i="5"/>
  <c r="I79" i="5"/>
  <c r="J79" i="5"/>
  <c r="I78" i="5"/>
  <c r="J78" i="5"/>
  <c r="I77" i="5"/>
  <c r="J77" i="5"/>
  <c r="I76" i="5"/>
  <c r="J76" i="5"/>
  <c r="I75" i="5"/>
  <c r="J75" i="5"/>
  <c r="I74" i="5"/>
  <c r="J74" i="5"/>
  <c r="I73" i="5"/>
  <c r="J73" i="5"/>
  <c r="I72" i="5"/>
  <c r="J72" i="5"/>
  <c r="I71" i="5"/>
  <c r="J71" i="5"/>
  <c r="I70" i="5"/>
  <c r="J70" i="5"/>
  <c r="I69" i="5"/>
  <c r="J69" i="5"/>
  <c r="I68" i="5"/>
  <c r="J68" i="5"/>
  <c r="I67" i="5"/>
  <c r="J67" i="5"/>
  <c r="I66" i="5"/>
  <c r="J66" i="5"/>
  <c r="I65" i="5"/>
  <c r="J65" i="5"/>
  <c r="I64" i="5"/>
  <c r="J64" i="5"/>
  <c r="I63" i="5"/>
  <c r="J63" i="5"/>
  <c r="I62" i="5"/>
  <c r="J62" i="5"/>
  <c r="I61" i="5"/>
  <c r="J61" i="5"/>
  <c r="I60" i="5"/>
  <c r="J60" i="5"/>
  <c r="I59" i="5"/>
  <c r="J59" i="5"/>
  <c r="I58" i="5"/>
  <c r="J58" i="5"/>
  <c r="I57" i="5"/>
  <c r="J57" i="5"/>
  <c r="I56" i="5"/>
  <c r="J56" i="5"/>
  <c r="I55" i="5"/>
  <c r="J55" i="5"/>
  <c r="I54" i="5"/>
  <c r="J54" i="5"/>
  <c r="I53" i="5"/>
  <c r="J53" i="5"/>
  <c r="I52" i="5"/>
  <c r="J52" i="5"/>
  <c r="I51" i="5"/>
  <c r="J51" i="5"/>
  <c r="I50" i="5"/>
  <c r="J50" i="5"/>
  <c r="I49" i="5"/>
  <c r="J49" i="5"/>
  <c r="I48" i="5"/>
  <c r="J48" i="5"/>
  <c r="I47" i="5"/>
  <c r="J47" i="5"/>
  <c r="I46" i="5"/>
  <c r="J46" i="5"/>
  <c r="I45" i="5"/>
  <c r="J45" i="5"/>
  <c r="I44" i="5"/>
  <c r="J44" i="5"/>
  <c r="I43" i="5"/>
  <c r="J43" i="5"/>
  <c r="I42" i="5"/>
  <c r="J42" i="5"/>
  <c r="I41" i="5"/>
  <c r="J41" i="5"/>
  <c r="I40" i="5"/>
  <c r="J40" i="5"/>
  <c r="I39" i="5"/>
  <c r="J39" i="5"/>
  <c r="I38" i="5"/>
  <c r="J38" i="5"/>
  <c r="I37" i="5"/>
  <c r="J37" i="5"/>
  <c r="I36" i="5"/>
  <c r="J36" i="5"/>
  <c r="I35" i="5"/>
  <c r="J35" i="5"/>
  <c r="I34" i="5"/>
  <c r="J34" i="5"/>
  <c r="I33" i="5"/>
  <c r="J33" i="5"/>
  <c r="I32" i="5"/>
  <c r="J32" i="5"/>
  <c r="I31" i="5"/>
  <c r="J31" i="5"/>
  <c r="I30" i="5"/>
  <c r="J30" i="5"/>
  <c r="I29" i="5"/>
  <c r="J29" i="5"/>
  <c r="I28" i="5"/>
  <c r="J28" i="5"/>
  <c r="T11" i="16" l="1"/>
  <c r="M117" i="5"/>
  <c r="N2152" i="5"/>
  <c r="N2160" i="5"/>
  <c r="N2168" i="5"/>
  <c r="N2176" i="5"/>
  <c r="N2184" i="5"/>
  <c r="N2153" i="5"/>
  <c r="N2161" i="5"/>
  <c r="N2169" i="5"/>
  <c r="N2177" i="5"/>
  <c r="N2185" i="5"/>
  <c r="N2148" i="5"/>
  <c r="N120" i="5"/>
  <c r="M215" i="5"/>
  <c r="L165" i="5"/>
  <c r="N824" i="5"/>
  <c r="M919" i="5"/>
  <c r="L869" i="5"/>
  <c r="N1000" i="5"/>
  <c r="L1045" i="5"/>
  <c r="M1095" i="5"/>
  <c r="N1168" i="5"/>
  <c r="M1263" i="5"/>
  <c r="L1213" i="5"/>
  <c r="N1232" i="5"/>
  <c r="M1327" i="5"/>
  <c r="L1277" i="5"/>
  <c r="N1248" i="5"/>
  <c r="M1343" i="5"/>
  <c r="L1293" i="5"/>
  <c r="N1264" i="5"/>
  <c r="M1359" i="5"/>
  <c r="L1309" i="5"/>
  <c r="N1280" i="5"/>
  <c r="M1375" i="5"/>
  <c r="L1325" i="5"/>
  <c r="N1288" i="5"/>
  <c r="M1383" i="5"/>
  <c r="L1333" i="5"/>
  <c r="N1312" i="5"/>
  <c r="M1407" i="5"/>
  <c r="L1357" i="5"/>
  <c r="N1344" i="5"/>
  <c r="M1439" i="5"/>
  <c r="L1389" i="5"/>
  <c r="N1352" i="5"/>
  <c r="M1447" i="5"/>
  <c r="L1397" i="5"/>
  <c r="N1360" i="5"/>
  <c r="M1455" i="5"/>
  <c r="L1405" i="5"/>
  <c r="N1368" i="5"/>
  <c r="M1463" i="5"/>
  <c r="L1413" i="5"/>
  <c r="N1376" i="5"/>
  <c r="M1471" i="5"/>
  <c r="L1421" i="5"/>
  <c r="N1384" i="5"/>
  <c r="M1479" i="5"/>
  <c r="L1429" i="5"/>
  <c r="N1392" i="5"/>
  <c r="M1487" i="5"/>
  <c r="L1437" i="5"/>
  <c r="N1400" i="5"/>
  <c r="M1495" i="5"/>
  <c r="L1445" i="5"/>
  <c r="N1408" i="5"/>
  <c r="M1503" i="5"/>
  <c r="L1453" i="5"/>
  <c r="N1416" i="5"/>
  <c r="M1511" i="5"/>
  <c r="L1461" i="5"/>
  <c r="N1424" i="5"/>
  <c r="M1519" i="5"/>
  <c r="L1469" i="5"/>
  <c r="N1432" i="5"/>
  <c r="M1527" i="5"/>
  <c r="L1477" i="5"/>
  <c r="N1440" i="5"/>
  <c r="M1535" i="5"/>
  <c r="L1485" i="5"/>
  <c r="N1448" i="5"/>
  <c r="M1543" i="5"/>
  <c r="L1493" i="5"/>
  <c r="N1456" i="5"/>
  <c r="M1551" i="5"/>
  <c r="L1501" i="5"/>
  <c r="N1464" i="5"/>
  <c r="M1559" i="5"/>
  <c r="L1509" i="5"/>
  <c r="N1472" i="5"/>
  <c r="M1567" i="5"/>
  <c r="L1517" i="5"/>
  <c r="N1480" i="5"/>
  <c r="M1575" i="5"/>
  <c r="L1525" i="5"/>
  <c r="N1488" i="5"/>
  <c r="M1583" i="5"/>
  <c r="L1533" i="5"/>
  <c r="N1496" i="5"/>
  <c r="M1591" i="5"/>
  <c r="L1541" i="5"/>
  <c r="N1504" i="5"/>
  <c r="M1599" i="5"/>
  <c r="L1549" i="5"/>
  <c r="N1512" i="5"/>
  <c r="M1607" i="5"/>
  <c r="L1557" i="5"/>
  <c r="N1520" i="5"/>
  <c r="M1615" i="5"/>
  <c r="L1565" i="5"/>
  <c r="N1528" i="5"/>
  <c r="M1623" i="5"/>
  <c r="L1573" i="5"/>
  <c r="N1536" i="5"/>
  <c r="M1631" i="5"/>
  <c r="L1581" i="5"/>
  <c r="N1544" i="5"/>
  <c r="M1639" i="5"/>
  <c r="L1589" i="5"/>
  <c r="N1552" i="5"/>
  <c r="M1647" i="5"/>
  <c r="L1597" i="5"/>
  <c r="N1560" i="5"/>
  <c r="M1655" i="5"/>
  <c r="L1605" i="5"/>
  <c r="N1568" i="5"/>
  <c r="M1663" i="5"/>
  <c r="L1613" i="5"/>
  <c r="N1576" i="5"/>
  <c r="M1671" i="5"/>
  <c r="L1621" i="5"/>
  <c r="N1584" i="5"/>
  <c r="M1679" i="5"/>
  <c r="L1629" i="5"/>
  <c r="N1592" i="5"/>
  <c r="M1687" i="5"/>
  <c r="L1637" i="5"/>
  <c r="N1600" i="5"/>
  <c r="M1695" i="5"/>
  <c r="L1645" i="5"/>
  <c r="N1608" i="5"/>
  <c r="M1703" i="5"/>
  <c r="L1653" i="5"/>
  <c r="N1616" i="5"/>
  <c r="M1711" i="5"/>
  <c r="L1661" i="5"/>
  <c r="N1624" i="5"/>
  <c r="M1719" i="5"/>
  <c r="L1669" i="5"/>
  <c r="N1632" i="5"/>
  <c r="M1727" i="5"/>
  <c r="L1677" i="5"/>
  <c r="N1640" i="5"/>
  <c r="M1735" i="5"/>
  <c r="L1685" i="5"/>
  <c r="N1648" i="5"/>
  <c r="M1743" i="5"/>
  <c r="L1693" i="5"/>
  <c r="N1656" i="5"/>
  <c r="M1751" i="5"/>
  <c r="L1701" i="5"/>
  <c r="N1664" i="5"/>
  <c r="M1759" i="5"/>
  <c r="L1709" i="5"/>
  <c r="N1672" i="5"/>
  <c r="M1767" i="5"/>
  <c r="L1717" i="5"/>
  <c r="N1680" i="5"/>
  <c r="M1775" i="5"/>
  <c r="L1725" i="5"/>
  <c r="N1688" i="5"/>
  <c r="M1783" i="5"/>
  <c r="L1733" i="5"/>
  <c r="N1696" i="5"/>
  <c r="M1791" i="5"/>
  <c r="L1741" i="5"/>
  <c r="N1704" i="5"/>
  <c r="M1799" i="5"/>
  <c r="L1749" i="5"/>
  <c r="N1712" i="5"/>
  <c r="M1807" i="5"/>
  <c r="L1757" i="5"/>
  <c r="N1720" i="5"/>
  <c r="M1815" i="5"/>
  <c r="L1765" i="5"/>
  <c r="N1728" i="5"/>
  <c r="M1823" i="5"/>
  <c r="L1773" i="5"/>
  <c r="N1736" i="5"/>
  <c r="M1831" i="5"/>
  <c r="L1781" i="5"/>
  <c r="N1744" i="5"/>
  <c r="M1839" i="5"/>
  <c r="L1789" i="5"/>
  <c r="N1752" i="5"/>
  <c r="M1847" i="5"/>
  <c r="L1797" i="5"/>
  <c r="N1760" i="5"/>
  <c r="M1855" i="5"/>
  <c r="L1805" i="5"/>
  <c r="N1768" i="5"/>
  <c r="M1863" i="5"/>
  <c r="L1813" i="5"/>
  <c r="N1776" i="5"/>
  <c r="M1871" i="5"/>
  <c r="L1821" i="5"/>
  <c r="N1784" i="5"/>
  <c r="M1879" i="5"/>
  <c r="L1829" i="5"/>
  <c r="N1792" i="5"/>
  <c r="M1887" i="5"/>
  <c r="L1837" i="5"/>
  <c r="N1800" i="5"/>
  <c r="M1895" i="5"/>
  <c r="L1845" i="5"/>
  <c r="N1808" i="5"/>
  <c r="M1903" i="5"/>
  <c r="L1853" i="5"/>
  <c r="N1816" i="5"/>
  <c r="M1911" i="5"/>
  <c r="L1861" i="5"/>
  <c r="N1824" i="5"/>
  <c r="M1919" i="5"/>
  <c r="L1869" i="5"/>
  <c r="N1832" i="5"/>
  <c r="M1927" i="5"/>
  <c r="L1877" i="5"/>
  <c r="N1840" i="5"/>
  <c r="M1935" i="5"/>
  <c r="L1885" i="5"/>
  <c r="N1848" i="5"/>
  <c r="M1943" i="5"/>
  <c r="L1893" i="5"/>
  <c r="N1856" i="5"/>
  <c r="M1951" i="5"/>
  <c r="L1901" i="5"/>
  <c r="N1864" i="5"/>
  <c r="M1959" i="5"/>
  <c r="L1909" i="5"/>
  <c r="N1872" i="5"/>
  <c r="M1967" i="5"/>
  <c r="L1917" i="5"/>
  <c r="N1880" i="5"/>
  <c r="M1975" i="5"/>
  <c r="L1925" i="5"/>
  <c r="N1888" i="5"/>
  <c r="M1983" i="5"/>
  <c r="L1933" i="5"/>
  <c r="N1896" i="5"/>
  <c r="M1991" i="5"/>
  <c r="L1941" i="5"/>
  <c r="N1904" i="5"/>
  <c r="M1999" i="5"/>
  <c r="L1949" i="5"/>
  <c r="N1912" i="5"/>
  <c r="M2007" i="5"/>
  <c r="L1957" i="5"/>
  <c r="N1920" i="5"/>
  <c r="M2015" i="5"/>
  <c r="L1965" i="5"/>
  <c r="N1928" i="5"/>
  <c r="M2023" i="5"/>
  <c r="L1973" i="5"/>
  <c r="N1936" i="5"/>
  <c r="M2031" i="5"/>
  <c r="L1981" i="5"/>
  <c r="N1944" i="5"/>
  <c r="M2039" i="5"/>
  <c r="L1989" i="5"/>
  <c r="N1952" i="5"/>
  <c r="M2047" i="5"/>
  <c r="L1997" i="5"/>
  <c r="N1960" i="5"/>
  <c r="M2055" i="5"/>
  <c r="L2005" i="5"/>
  <c r="N1968" i="5"/>
  <c r="M2063" i="5"/>
  <c r="L2013" i="5"/>
  <c r="N1976" i="5"/>
  <c r="M2071" i="5"/>
  <c r="L2021" i="5"/>
  <c r="N1984" i="5"/>
  <c r="M2079" i="5"/>
  <c r="L2029" i="5"/>
  <c r="N1992" i="5"/>
  <c r="M2087" i="5"/>
  <c r="L2037" i="5"/>
  <c r="N2000" i="5"/>
  <c r="M2095" i="5"/>
  <c r="L2045" i="5"/>
  <c r="N2008" i="5"/>
  <c r="M2103" i="5"/>
  <c r="L2053" i="5"/>
  <c r="N2016" i="5"/>
  <c r="M2111" i="5"/>
  <c r="L2061" i="5"/>
  <c r="N2024" i="5"/>
  <c r="M2119" i="5"/>
  <c r="L2069" i="5"/>
  <c r="N2032" i="5"/>
  <c r="M2127" i="5"/>
  <c r="L2077" i="5"/>
  <c r="N2040" i="5"/>
  <c r="M2135" i="5"/>
  <c r="L2085" i="5"/>
  <c r="N2048" i="5"/>
  <c r="M2143" i="5"/>
  <c r="L2093" i="5"/>
  <c r="N2056" i="5"/>
  <c r="M2151" i="5"/>
  <c r="L2101" i="5"/>
  <c r="N2064" i="5"/>
  <c r="M2159" i="5"/>
  <c r="L2109" i="5"/>
  <c r="N2072" i="5"/>
  <c r="M2167" i="5"/>
  <c r="L2117" i="5"/>
  <c r="N2080" i="5"/>
  <c r="M2175" i="5"/>
  <c r="L2125" i="5"/>
  <c r="N2088" i="5"/>
  <c r="M2183" i="5"/>
  <c r="L2133" i="5"/>
  <c r="N2096" i="5"/>
  <c r="M2191" i="5"/>
  <c r="L2141" i="5"/>
  <c r="N2104" i="5"/>
  <c r="L2149" i="5"/>
  <c r="N2112" i="5"/>
  <c r="L2157" i="5"/>
  <c r="N2120" i="5"/>
  <c r="L2165" i="5"/>
  <c r="N2128" i="5"/>
  <c r="L2173" i="5"/>
  <c r="N2136" i="5"/>
  <c r="L2181" i="5"/>
  <c r="N2144" i="5"/>
  <c r="L2189" i="5"/>
  <c r="L60" i="5"/>
  <c r="M115" i="5"/>
  <c r="M114" i="5"/>
  <c r="L63" i="5"/>
  <c r="M119" i="5"/>
  <c r="L51" i="5"/>
  <c r="N62" i="5"/>
  <c r="M157" i="5"/>
  <c r="L107" i="5"/>
  <c r="N70" i="5"/>
  <c r="L115" i="5"/>
  <c r="M165" i="5"/>
  <c r="N110" i="5"/>
  <c r="M205" i="5"/>
  <c r="L155" i="5"/>
  <c r="N118" i="5"/>
  <c r="M213" i="5"/>
  <c r="L163" i="5"/>
  <c r="N222" i="5"/>
  <c r="M317" i="5"/>
  <c r="L267" i="5"/>
  <c r="N238" i="5"/>
  <c r="M333" i="5"/>
  <c r="L283" i="5"/>
  <c r="N246" i="5"/>
  <c r="M341" i="5"/>
  <c r="L291" i="5"/>
  <c r="N254" i="5"/>
  <c r="M349" i="5"/>
  <c r="L299" i="5"/>
  <c r="N262" i="5"/>
  <c r="M357" i="5"/>
  <c r="L307" i="5"/>
  <c r="N270" i="5"/>
  <c r="M365" i="5"/>
  <c r="L315" i="5"/>
  <c r="N302" i="5"/>
  <c r="M397" i="5"/>
  <c r="L347" i="5"/>
  <c r="N310" i="5"/>
  <c r="M405" i="5"/>
  <c r="L355" i="5"/>
  <c r="N318" i="5"/>
  <c r="M413" i="5"/>
  <c r="L363" i="5"/>
  <c r="N334" i="5"/>
  <c r="M429" i="5"/>
  <c r="L379" i="5"/>
  <c r="N342" i="5"/>
  <c r="M437" i="5"/>
  <c r="L387" i="5"/>
  <c r="N406" i="5"/>
  <c r="M501" i="5"/>
  <c r="L451" i="5"/>
  <c r="N446" i="5"/>
  <c r="M541" i="5"/>
  <c r="L491" i="5"/>
  <c r="N638" i="5"/>
  <c r="M733" i="5"/>
  <c r="L683" i="5"/>
  <c r="N32" i="5"/>
  <c r="M127" i="5"/>
  <c r="L77" i="5"/>
  <c r="N40" i="5"/>
  <c r="M135" i="5"/>
  <c r="L85" i="5"/>
  <c r="N48" i="5"/>
  <c r="M143" i="5"/>
  <c r="L93" i="5"/>
  <c r="N56" i="5"/>
  <c r="M151" i="5"/>
  <c r="L101" i="5"/>
  <c r="N64" i="5"/>
  <c r="M159" i="5"/>
  <c r="L109" i="5"/>
  <c r="N72" i="5"/>
  <c r="M167" i="5"/>
  <c r="L117" i="5"/>
  <c r="N80" i="5"/>
  <c r="M175" i="5"/>
  <c r="L125" i="5"/>
  <c r="N88" i="5"/>
  <c r="M183" i="5"/>
  <c r="L133" i="5"/>
  <c r="N96" i="5"/>
  <c r="M191" i="5"/>
  <c r="L141" i="5"/>
  <c r="N104" i="5"/>
  <c r="M199" i="5"/>
  <c r="L149" i="5"/>
  <c r="N112" i="5"/>
  <c r="M207" i="5"/>
  <c r="L157" i="5"/>
  <c r="N128" i="5"/>
  <c r="M223" i="5"/>
  <c r="L173" i="5"/>
  <c r="N136" i="5"/>
  <c r="M231" i="5"/>
  <c r="L181" i="5"/>
  <c r="N144" i="5"/>
  <c r="M239" i="5"/>
  <c r="L189" i="5"/>
  <c r="N152" i="5"/>
  <c r="M247" i="5"/>
  <c r="L197" i="5"/>
  <c r="N160" i="5"/>
  <c r="M255" i="5"/>
  <c r="L205" i="5"/>
  <c r="N168" i="5"/>
  <c r="M263" i="5"/>
  <c r="L213" i="5"/>
  <c r="N176" i="5"/>
  <c r="M271" i="5"/>
  <c r="L221" i="5"/>
  <c r="N184" i="5"/>
  <c r="M279" i="5"/>
  <c r="L229" i="5"/>
  <c r="N192" i="5"/>
  <c r="M287" i="5"/>
  <c r="L237" i="5"/>
  <c r="N200" i="5"/>
  <c r="M295" i="5"/>
  <c r="L245" i="5"/>
  <c r="N208" i="5"/>
  <c r="L253" i="5"/>
  <c r="M303" i="5"/>
  <c r="N216" i="5"/>
  <c r="M311" i="5"/>
  <c r="L261" i="5"/>
  <c r="N224" i="5"/>
  <c r="M319" i="5"/>
  <c r="L269" i="5"/>
  <c r="N232" i="5"/>
  <c r="M327" i="5"/>
  <c r="L277" i="5"/>
  <c r="N240" i="5"/>
  <c r="M335" i="5"/>
  <c r="L285" i="5"/>
  <c r="N248" i="5"/>
  <c r="M343" i="5"/>
  <c r="L293" i="5"/>
  <c r="N256" i="5"/>
  <c r="M351" i="5"/>
  <c r="L301" i="5"/>
  <c r="M359" i="5"/>
  <c r="N264" i="5"/>
  <c r="L309" i="5"/>
  <c r="N272" i="5"/>
  <c r="M367" i="5"/>
  <c r="L317" i="5"/>
  <c r="N280" i="5"/>
  <c r="M375" i="5"/>
  <c r="L325" i="5"/>
  <c r="N288" i="5"/>
  <c r="M383" i="5"/>
  <c r="L333" i="5"/>
  <c r="N296" i="5"/>
  <c r="M391" i="5"/>
  <c r="L341" i="5"/>
  <c r="N304" i="5"/>
  <c r="M399" i="5"/>
  <c r="L349" i="5"/>
  <c r="N312" i="5"/>
  <c r="L357" i="5"/>
  <c r="M407" i="5"/>
  <c r="N320" i="5"/>
  <c r="M415" i="5"/>
  <c r="L365" i="5"/>
  <c r="N328" i="5"/>
  <c r="M423" i="5"/>
  <c r="L373" i="5"/>
  <c r="N336" i="5"/>
  <c r="M431" i="5"/>
  <c r="L381" i="5"/>
  <c r="N344" i="5"/>
  <c r="M439" i="5"/>
  <c r="L389" i="5"/>
  <c r="N352" i="5"/>
  <c r="M447" i="5"/>
  <c r="L397" i="5"/>
  <c r="N360" i="5"/>
  <c r="M455" i="5"/>
  <c r="L405" i="5"/>
  <c r="N368" i="5"/>
  <c r="M463" i="5"/>
  <c r="L413" i="5"/>
  <c r="N376" i="5"/>
  <c r="M471" i="5"/>
  <c r="L421" i="5"/>
  <c r="N384" i="5"/>
  <c r="M479" i="5"/>
  <c r="L429" i="5"/>
  <c r="N392" i="5"/>
  <c r="M487" i="5"/>
  <c r="L437" i="5"/>
  <c r="N400" i="5"/>
  <c r="M495" i="5"/>
  <c r="L445" i="5"/>
  <c r="N408" i="5"/>
  <c r="M503" i="5"/>
  <c r="L453" i="5"/>
  <c r="N416" i="5"/>
  <c r="M511" i="5"/>
  <c r="L461" i="5"/>
  <c r="N424" i="5"/>
  <c r="M519" i="5"/>
  <c r="L469" i="5"/>
  <c r="N432" i="5"/>
  <c r="M527" i="5"/>
  <c r="L477" i="5"/>
  <c r="N440" i="5"/>
  <c r="M535" i="5"/>
  <c r="L485" i="5"/>
  <c r="N448" i="5"/>
  <c r="M543" i="5"/>
  <c r="L493" i="5"/>
  <c r="N456" i="5"/>
  <c r="M551" i="5"/>
  <c r="L501" i="5"/>
  <c r="N464" i="5"/>
  <c r="M559" i="5"/>
  <c r="L509" i="5"/>
  <c r="N472" i="5"/>
  <c r="M567" i="5"/>
  <c r="L517" i="5"/>
  <c r="N480" i="5"/>
  <c r="M575" i="5"/>
  <c r="L525" i="5"/>
  <c r="N488" i="5"/>
  <c r="M583" i="5"/>
  <c r="L533" i="5"/>
  <c r="N496" i="5"/>
  <c r="M591" i="5"/>
  <c r="L541" i="5"/>
  <c r="N504" i="5"/>
  <c r="L549" i="5"/>
  <c r="M599" i="5"/>
  <c r="N512" i="5"/>
  <c r="M607" i="5"/>
  <c r="L557" i="5"/>
  <c r="N520" i="5"/>
  <c r="M615" i="5"/>
  <c r="L565" i="5"/>
  <c r="N528" i="5"/>
  <c r="M623" i="5"/>
  <c r="L573" i="5"/>
  <c r="N536" i="5"/>
  <c r="M631" i="5"/>
  <c r="L581" i="5"/>
  <c r="N544" i="5"/>
  <c r="M639" i="5"/>
  <c r="L589" i="5"/>
  <c r="N552" i="5"/>
  <c r="M647" i="5"/>
  <c r="L597" i="5"/>
  <c r="N560" i="5"/>
  <c r="L605" i="5"/>
  <c r="M655" i="5"/>
  <c r="N568" i="5"/>
  <c r="M663" i="5"/>
  <c r="L613" i="5"/>
  <c r="N576" i="5"/>
  <c r="L621" i="5"/>
  <c r="M671" i="5"/>
  <c r="N584" i="5"/>
  <c r="M679" i="5"/>
  <c r="L629" i="5"/>
  <c r="N592" i="5"/>
  <c r="M687" i="5"/>
  <c r="L637" i="5"/>
  <c r="N600" i="5"/>
  <c r="M695" i="5"/>
  <c r="L645" i="5"/>
  <c r="N608" i="5"/>
  <c r="M703" i="5"/>
  <c r="L653" i="5"/>
  <c r="N616" i="5"/>
  <c r="M711" i="5"/>
  <c r="L661" i="5"/>
  <c r="N624" i="5"/>
  <c r="M719" i="5"/>
  <c r="L669" i="5"/>
  <c r="N632" i="5"/>
  <c r="L677" i="5"/>
  <c r="M727" i="5"/>
  <c r="N640" i="5"/>
  <c r="M735" i="5"/>
  <c r="L685" i="5"/>
  <c r="N648" i="5"/>
  <c r="M743" i="5"/>
  <c r="L693" i="5"/>
  <c r="N656" i="5"/>
  <c r="M751" i="5"/>
  <c r="L701" i="5"/>
  <c r="N664" i="5"/>
  <c r="M759" i="5"/>
  <c r="L709" i="5"/>
  <c r="N672" i="5"/>
  <c r="M767" i="5"/>
  <c r="L717" i="5"/>
  <c r="N680" i="5"/>
  <c r="M775" i="5"/>
  <c r="L725" i="5"/>
  <c r="N688" i="5"/>
  <c r="M783" i="5"/>
  <c r="L733" i="5"/>
  <c r="N696" i="5"/>
  <c r="L741" i="5"/>
  <c r="M791" i="5"/>
  <c r="N704" i="5"/>
  <c r="M799" i="5"/>
  <c r="L749" i="5"/>
  <c r="N712" i="5"/>
  <c r="M807" i="5"/>
  <c r="L757" i="5"/>
  <c r="N720" i="5"/>
  <c r="M815" i="5"/>
  <c r="L765" i="5"/>
  <c r="N728" i="5"/>
  <c r="M823" i="5"/>
  <c r="L773" i="5"/>
  <c r="N736" i="5"/>
  <c r="M831" i="5"/>
  <c r="L781" i="5"/>
  <c r="N744" i="5"/>
  <c r="M839" i="5"/>
  <c r="L789" i="5"/>
  <c r="N752" i="5"/>
  <c r="M847" i="5"/>
  <c r="L797" i="5"/>
  <c r="N760" i="5"/>
  <c r="M855" i="5"/>
  <c r="L805" i="5"/>
  <c r="N768" i="5"/>
  <c r="L813" i="5"/>
  <c r="M863" i="5"/>
  <c r="N776" i="5"/>
  <c r="M871" i="5"/>
  <c r="L821" i="5"/>
  <c r="N784" i="5"/>
  <c r="M879" i="5"/>
  <c r="L829" i="5"/>
  <c r="N792" i="5"/>
  <c r="M887" i="5"/>
  <c r="L837" i="5"/>
  <c r="N800" i="5"/>
  <c r="M895" i="5"/>
  <c r="L845" i="5"/>
  <c r="N808" i="5"/>
  <c r="M903" i="5"/>
  <c r="L853" i="5"/>
  <c r="N816" i="5"/>
  <c r="M911" i="5"/>
  <c r="L861" i="5"/>
  <c r="N832" i="5"/>
  <c r="M927" i="5"/>
  <c r="L877" i="5"/>
  <c r="N840" i="5"/>
  <c r="M935" i="5"/>
  <c r="L885" i="5"/>
  <c r="N848" i="5"/>
  <c r="M943" i="5"/>
  <c r="L893" i="5"/>
  <c r="N856" i="5"/>
  <c r="M951" i="5"/>
  <c r="L901" i="5"/>
  <c r="N864" i="5"/>
  <c r="M959" i="5"/>
  <c r="L909" i="5"/>
  <c r="N872" i="5"/>
  <c r="M967" i="5"/>
  <c r="L917" i="5"/>
  <c r="N880" i="5"/>
  <c r="M975" i="5"/>
  <c r="L925" i="5"/>
  <c r="N888" i="5"/>
  <c r="M983" i="5"/>
  <c r="L933" i="5"/>
  <c r="N896" i="5"/>
  <c r="L941" i="5"/>
  <c r="M991" i="5"/>
  <c r="N904" i="5"/>
  <c r="M999" i="5"/>
  <c r="L949" i="5"/>
  <c r="N912" i="5"/>
  <c r="M1007" i="5"/>
  <c r="L957" i="5"/>
  <c r="M1015" i="5"/>
  <c r="N920" i="5"/>
  <c r="L965" i="5"/>
  <c r="N928" i="5"/>
  <c r="M1023" i="5"/>
  <c r="L973" i="5"/>
  <c r="N936" i="5"/>
  <c r="M1031" i="5"/>
  <c r="L981" i="5"/>
  <c r="N944" i="5"/>
  <c r="M1039" i="5"/>
  <c r="L989" i="5"/>
  <c r="N952" i="5"/>
  <c r="M1047" i="5"/>
  <c r="L997" i="5"/>
  <c r="N960" i="5"/>
  <c r="L1005" i="5"/>
  <c r="M1055" i="5"/>
  <c r="N968" i="5"/>
  <c r="M1063" i="5"/>
  <c r="L1013" i="5"/>
  <c r="N976" i="5"/>
  <c r="M1071" i="5"/>
  <c r="L1021" i="5"/>
  <c r="N984" i="5"/>
  <c r="M1079" i="5"/>
  <c r="L1029" i="5"/>
  <c r="N992" i="5"/>
  <c r="M1087" i="5"/>
  <c r="L1037" i="5"/>
  <c r="N1008" i="5"/>
  <c r="M1103" i="5"/>
  <c r="L1053" i="5"/>
  <c r="N1016" i="5"/>
  <c r="M1111" i="5"/>
  <c r="L1061" i="5"/>
  <c r="N1024" i="5"/>
  <c r="L1069" i="5"/>
  <c r="M1119" i="5"/>
  <c r="N1032" i="5"/>
  <c r="M1127" i="5"/>
  <c r="L1077" i="5"/>
  <c r="N1040" i="5"/>
  <c r="M1135" i="5"/>
  <c r="L1085" i="5"/>
  <c r="N1048" i="5"/>
  <c r="M1143" i="5"/>
  <c r="L1093" i="5"/>
  <c r="N1056" i="5"/>
  <c r="M1151" i="5"/>
  <c r="L1101" i="5"/>
  <c r="N1064" i="5"/>
  <c r="M1159" i="5"/>
  <c r="L1109" i="5"/>
  <c r="N1072" i="5"/>
  <c r="M1167" i="5"/>
  <c r="L1117" i="5"/>
  <c r="N1080" i="5"/>
  <c r="M1175" i="5"/>
  <c r="L1125" i="5"/>
  <c r="N1088" i="5"/>
  <c r="M1183" i="5"/>
  <c r="L1133" i="5"/>
  <c r="N1096" i="5"/>
  <c r="M1191" i="5"/>
  <c r="L1141" i="5"/>
  <c r="N1104" i="5"/>
  <c r="M1199" i="5"/>
  <c r="L1149" i="5"/>
  <c r="N1112" i="5"/>
  <c r="M1207" i="5"/>
  <c r="L1157" i="5"/>
  <c r="N1120" i="5"/>
  <c r="M1215" i="5"/>
  <c r="L1165" i="5"/>
  <c r="N1128" i="5"/>
  <c r="M1223" i="5"/>
  <c r="L1173" i="5"/>
  <c r="N1136" i="5"/>
  <c r="M1231" i="5"/>
  <c r="L1181" i="5"/>
  <c r="N1144" i="5"/>
  <c r="M1239" i="5"/>
  <c r="L1189" i="5"/>
  <c r="N1152" i="5"/>
  <c r="M1247" i="5"/>
  <c r="L1197" i="5"/>
  <c r="N1160" i="5"/>
  <c r="M1255" i="5"/>
  <c r="L1205" i="5"/>
  <c r="N1176" i="5"/>
  <c r="M1271" i="5"/>
  <c r="L1221" i="5"/>
  <c r="N1184" i="5"/>
  <c r="M1279" i="5"/>
  <c r="L1229" i="5"/>
  <c r="N1192" i="5"/>
  <c r="M1287" i="5"/>
  <c r="L1237" i="5"/>
  <c r="N1200" i="5"/>
  <c r="M1295" i="5"/>
  <c r="L1245" i="5"/>
  <c r="N1208" i="5"/>
  <c r="M1303" i="5"/>
  <c r="L1253" i="5"/>
  <c r="N1216" i="5"/>
  <c r="M1311" i="5"/>
  <c r="L1261" i="5"/>
  <c r="N1224" i="5"/>
  <c r="M1319" i="5"/>
  <c r="L1269" i="5"/>
  <c r="N1240" i="5"/>
  <c r="M1335" i="5"/>
  <c r="L1285" i="5"/>
  <c r="N1256" i="5"/>
  <c r="M1351" i="5"/>
  <c r="L1301" i="5"/>
  <c r="N1272" i="5"/>
  <c r="M1367" i="5"/>
  <c r="L1317" i="5"/>
  <c r="N1296" i="5"/>
  <c r="M1391" i="5"/>
  <c r="L1341" i="5"/>
  <c r="N1304" i="5"/>
  <c r="M1399" i="5"/>
  <c r="L1349" i="5"/>
  <c r="N1320" i="5"/>
  <c r="M1415" i="5"/>
  <c r="L1365" i="5"/>
  <c r="N1328" i="5"/>
  <c r="M1423" i="5"/>
  <c r="L1373" i="5"/>
  <c r="N1336" i="5"/>
  <c r="M1431" i="5"/>
  <c r="L1381" i="5"/>
  <c r="N35" i="5"/>
  <c r="M130" i="5"/>
  <c r="L80" i="5"/>
  <c r="N43" i="5"/>
  <c r="M138" i="5"/>
  <c r="L88" i="5"/>
  <c r="N51" i="5"/>
  <c r="M146" i="5"/>
  <c r="L96" i="5"/>
  <c r="N59" i="5"/>
  <c r="M154" i="5"/>
  <c r="L104" i="5"/>
  <c r="N67" i="5"/>
  <c r="M162" i="5"/>
  <c r="L112" i="5"/>
  <c r="N75" i="5"/>
  <c r="M170" i="5"/>
  <c r="L120" i="5"/>
  <c r="N83" i="5"/>
  <c r="M178" i="5"/>
  <c r="L128" i="5"/>
  <c r="N91" i="5"/>
  <c r="M186" i="5"/>
  <c r="L136" i="5"/>
  <c r="N99" i="5"/>
  <c r="M194" i="5"/>
  <c r="L144" i="5"/>
  <c r="N107" i="5"/>
  <c r="M202" i="5"/>
  <c r="L152" i="5"/>
  <c r="N115" i="5"/>
  <c r="M210" i="5"/>
  <c r="L160" i="5"/>
  <c r="N123" i="5"/>
  <c r="M218" i="5"/>
  <c r="L168" i="5"/>
  <c r="N131" i="5"/>
  <c r="M226" i="5"/>
  <c r="L176" i="5"/>
  <c r="N139" i="5"/>
  <c r="M234" i="5"/>
  <c r="L184" i="5"/>
  <c r="N147" i="5"/>
  <c r="M242" i="5"/>
  <c r="L192" i="5"/>
  <c r="N155" i="5"/>
  <c r="M250" i="5"/>
  <c r="L200" i="5"/>
  <c r="N163" i="5"/>
  <c r="M258" i="5"/>
  <c r="L208" i="5"/>
  <c r="N171" i="5"/>
  <c r="M266" i="5"/>
  <c r="L216" i="5"/>
  <c r="N179" i="5"/>
  <c r="M274" i="5"/>
  <c r="L224" i="5"/>
  <c r="N187" i="5"/>
  <c r="M282" i="5"/>
  <c r="L232" i="5"/>
  <c r="N195" i="5"/>
  <c r="M290" i="5"/>
  <c r="L240" i="5"/>
  <c r="N203" i="5"/>
  <c r="M298" i="5"/>
  <c r="L248" i="5"/>
  <c r="N211" i="5"/>
  <c r="M306" i="5"/>
  <c r="L256" i="5"/>
  <c r="N219" i="5"/>
  <c r="M314" i="5"/>
  <c r="L264" i="5"/>
  <c r="N227" i="5"/>
  <c r="M322" i="5"/>
  <c r="L272" i="5"/>
  <c r="N235" i="5"/>
  <c r="M330" i="5"/>
  <c r="L280" i="5"/>
  <c r="N243" i="5"/>
  <c r="M338" i="5"/>
  <c r="L288" i="5"/>
  <c r="N251" i="5"/>
  <c r="M346" i="5"/>
  <c r="L296" i="5"/>
  <c r="N259" i="5"/>
  <c r="M354" i="5"/>
  <c r="L304" i="5"/>
  <c r="N267" i="5"/>
  <c r="M362" i="5"/>
  <c r="L312" i="5"/>
  <c r="N275" i="5"/>
  <c r="M370" i="5"/>
  <c r="L320" i="5"/>
  <c r="N283" i="5"/>
  <c r="M378" i="5"/>
  <c r="L328" i="5"/>
  <c r="N291" i="5"/>
  <c r="M386" i="5"/>
  <c r="L336" i="5"/>
  <c r="N299" i="5"/>
  <c r="M394" i="5"/>
  <c r="L344" i="5"/>
  <c r="N307" i="5"/>
  <c r="M402" i="5"/>
  <c r="L352" i="5"/>
  <c r="N315" i="5"/>
  <c r="M410" i="5"/>
  <c r="L360" i="5"/>
  <c r="N323" i="5"/>
  <c r="M418" i="5"/>
  <c r="L368" i="5"/>
  <c r="N331" i="5"/>
  <c r="M426" i="5"/>
  <c r="L376" i="5"/>
  <c r="N339" i="5"/>
  <c r="M434" i="5"/>
  <c r="L384" i="5"/>
  <c r="N347" i="5"/>
  <c r="M442" i="5"/>
  <c r="L392" i="5"/>
  <c r="N355" i="5"/>
  <c r="M450" i="5"/>
  <c r="L400" i="5"/>
  <c r="N363" i="5"/>
  <c r="M458" i="5"/>
  <c r="L408" i="5"/>
  <c r="N371" i="5"/>
  <c r="M466" i="5"/>
  <c r="L416" i="5"/>
  <c r="N379" i="5"/>
  <c r="M474" i="5"/>
  <c r="L424" i="5"/>
  <c r="N387" i="5"/>
  <c r="M482" i="5"/>
  <c r="L432" i="5"/>
  <c r="N395" i="5"/>
  <c r="M490" i="5"/>
  <c r="L440" i="5"/>
  <c r="N403" i="5"/>
  <c r="L448" i="5"/>
  <c r="M498" i="5"/>
  <c r="N411" i="5"/>
  <c r="M506" i="5"/>
  <c r="L456" i="5"/>
  <c r="N419" i="5"/>
  <c r="M514" i="5"/>
  <c r="L464" i="5"/>
  <c r="N427" i="5"/>
  <c r="M522" i="5"/>
  <c r="L472" i="5"/>
  <c r="N435" i="5"/>
  <c r="M530" i="5"/>
  <c r="L480" i="5"/>
  <c r="M538" i="5"/>
  <c r="N443" i="5"/>
  <c r="L488" i="5"/>
  <c r="N451" i="5"/>
  <c r="M546" i="5"/>
  <c r="L496" i="5"/>
  <c r="N459" i="5"/>
  <c r="M554" i="5"/>
  <c r="L504" i="5"/>
  <c r="N467" i="5"/>
  <c r="M562" i="5"/>
  <c r="L512" i="5"/>
  <c r="N475" i="5"/>
  <c r="M570" i="5"/>
  <c r="L520" i="5"/>
  <c r="N483" i="5"/>
  <c r="M578" i="5"/>
  <c r="L528" i="5"/>
  <c r="N491" i="5"/>
  <c r="M586" i="5"/>
  <c r="L536" i="5"/>
  <c r="N499" i="5"/>
  <c r="M594" i="5"/>
  <c r="L544" i="5"/>
  <c r="N507" i="5"/>
  <c r="L552" i="5"/>
  <c r="M602" i="5"/>
  <c r="N515" i="5"/>
  <c r="M610" i="5"/>
  <c r="L560" i="5"/>
  <c r="N523" i="5"/>
  <c r="M618" i="5"/>
  <c r="L568" i="5"/>
  <c r="N531" i="5"/>
  <c r="M626" i="5"/>
  <c r="L576" i="5"/>
  <c r="N539" i="5"/>
  <c r="M634" i="5"/>
  <c r="L584" i="5"/>
  <c r="N547" i="5"/>
  <c r="M642" i="5"/>
  <c r="L592" i="5"/>
  <c r="N555" i="5"/>
  <c r="L600" i="5"/>
  <c r="M650" i="5"/>
  <c r="N563" i="5"/>
  <c r="M658" i="5"/>
  <c r="L608" i="5"/>
  <c r="N571" i="5"/>
  <c r="M666" i="5"/>
  <c r="L616" i="5"/>
  <c r="N579" i="5"/>
  <c r="M674" i="5"/>
  <c r="L624" i="5"/>
  <c r="N587" i="5"/>
  <c r="M682" i="5"/>
  <c r="L632" i="5"/>
  <c r="N595" i="5"/>
  <c r="M690" i="5"/>
  <c r="L640" i="5"/>
  <c r="N603" i="5"/>
  <c r="M698" i="5"/>
  <c r="L648" i="5"/>
  <c r="N611" i="5"/>
  <c r="M706" i="5"/>
  <c r="L656" i="5"/>
  <c r="N619" i="5"/>
  <c r="M714" i="5"/>
  <c r="L664" i="5"/>
  <c r="N627" i="5"/>
  <c r="M722" i="5"/>
  <c r="L672" i="5"/>
  <c r="N635" i="5"/>
  <c r="M730" i="5"/>
  <c r="L680" i="5"/>
  <c r="N643" i="5"/>
  <c r="M738" i="5"/>
  <c r="L688" i="5"/>
  <c r="N651" i="5"/>
  <c r="M746" i="5"/>
  <c r="L696" i="5"/>
  <c r="N659" i="5"/>
  <c r="M754" i="5"/>
  <c r="L704" i="5"/>
  <c r="N667" i="5"/>
  <c r="M762" i="5"/>
  <c r="L712" i="5"/>
  <c r="N675" i="5"/>
  <c r="M770" i="5"/>
  <c r="L720" i="5"/>
  <c r="N683" i="5"/>
  <c r="M778" i="5"/>
  <c r="L728" i="5"/>
  <c r="N691" i="5"/>
  <c r="M786" i="5"/>
  <c r="L736" i="5"/>
  <c r="N699" i="5"/>
  <c r="M794" i="5"/>
  <c r="L744" i="5"/>
  <c r="N707" i="5"/>
  <c r="M802" i="5"/>
  <c r="L752" i="5"/>
  <c r="N715" i="5"/>
  <c r="M810" i="5"/>
  <c r="L760" i="5"/>
  <c r="N723" i="5"/>
  <c r="M818" i="5"/>
  <c r="L768" i="5"/>
  <c r="N731" i="5"/>
  <c r="M826" i="5"/>
  <c r="L776" i="5"/>
  <c r="N739" i="5"/>
  <c r="M834" i="5"/>
  <c r="L784" i="5"/>
  <c r="N747" i="5"/>
  <c r="L792" i="5"/>
  <c r="M842" i="5"/>
  <c r="N755" i="5"/>
  <c r="M850" i="5"/>
  <c r="L800" i="5"/>
  <c r="N763" i="5"/>
  <c r="M858" i="5"/>
  <c r="L808" i="5"/>
  <c r="N771" i="5"/>
  <c r="M866" i="5"/>
  <c r="L816" i="5"/>
  <c r="N779" i="5"/>
  <c r="M874" i="5"/>
  <c r="L824" i="5"/>
  <c r="N787" i="5"/>
  <c r="M882" i="5"/>
  <c r="L832" i="5"/>
  <c r="N795" i="5"/>
  <c r="M890" i="5"/>
  <c r="L840" i="5"/>
  <c r="N803" i="5"/>
  <c r="M898" i="5"/>
  <c r="L848" i="5"/>
  <c r="N811" i="5"/>
  <c r="M906" i="5"/>
  <c r="L856" i="5"/>
  <c r="N819" i="5"/>
  <c r="M914" i="5"/>
  <c r="L864" i="5"/>
  <c r="N827" i="5"/>
  <c r="L872" i="5"/>
  <c r="M922" i="5"/>
  <c r="N835" i="5"/>
  <c r="L880" i="5"/>
  <c r="M930" i="5"/>
  <c r="N843" i="5"/>
  <c r="M938" i="5"/>
  <c r="L888" i="5"/>
  <c r="N851" i="5"/>
  <c r="M946" i="5"/>
  <c r="L896" i="5"/>
  <c r="N859" i="5"/>
  <c r="M954" i="5"/>
  <c r="L904" i="5"/>
  <c r="N867" i="5"/>
  <c r="M962" i="5"/>
  <c r="L912" i="5"/>
  <c r="N875" i="5"/>
  <c r="M970" i="5"/>
  <c r="L920" i="5"/>
  <c r="N883" i="5"/>
  <c r="M978" i="5"/>
  <c r="L928" i="5"/>
  <c r="N891" i="5"/>
  <c r="M986" i="5"/>
  <c r="L936" i="5"/>
  <c r="N899" i="5"/>
  <c r="M994" i="5"/>
  <c r="L944" i="5"/>
  <c r="N907" i="5"/>
  <c r="M1002" i="5"/>
  <c r="L952" i="5"/>
  <c r="K930" i="5"/>
  <c r="N915" i="5"/>
  <c r="M1010" i="5"/>
  <c r="L960" i="5"/>
  <c r="K938" i="5"/>
  <c r="N923" i="5"/>
  <c r="M1018" i="5"/>
  <c r="L968" i="5"/>
  <c r="K946" i="5"/>
  <c r="N931" i="5"/>
  <c r="M1026" i="5"/>
  <c r="L976" i="5"/>
  <c r="K954" i="5"/>
  <c r="N939" i="5"/>
  <c r="M1034" i="5"/>
  <c r="L984" i="5"/>
  <c r="K962" i="5"/>
  <c r="N947" i="5"/>
  <c r="M1042" i="5"/>
  <c r="L992" i="5"/>
  <c r="K970" i="5"/>
  <c r="N955" i="5"/>
  <c r="M1050" i="5"/>
  <c r="L1000" i="5"/>
  <c r="K978" i="5"/>
  <c r="N963" i="5"/>
  <c r="M1058" i="5"/>
  <c r="L1008" i="5"/>
  <c r="K986" i="5"/>
  <c r="N971" i="5"/>
  <c r="M1066" i="5"/>
  <c r="L1016" i="5"/>
  <c r="K994" i="5"/>
  <c r="N979" i="5"/>
  <c r="L1024" i="5"/>
  <c r="M1074" i="5"/>
  <c r="K1002" i="5"/>
  <c r="N987" i="5"/>
  <c r="M1082" i="5"/>
  <c r="L1032" i="5"/>
  <c r="K1010" i="5"/>
  <c r="N995" i="5"/>
  <c r="M1090" i="5"/>
  <c r="L1040" i="5"/>
  <c r="K1018" i="5"/>
  <c r="N1003" i="5"/>
  <c r="M1098" i="5"/>
  <c r="L1048" i="5"/>
  <c r="K1026" i="5"/>
  <c r="N1011" i="5"/>
  <c r="M1106" i="5"/>
  <c r="L1056" i="5"/>
  <c r="K1034" i="5"/>
  <c r="N1019" i="5"/>
  <c r="M1114" i="5"/>
  <c r="L1064" i="5"/>
  <c r="K1042" i="5"/>
  <c r="N1027" i="5"/>
  <c r="M1122" i="5"/>
  <c r="L1072" i="5"/>
  <c r="K1050" i="5"/>
  <c r="N1035" i="5"/>
  <c r="M1130" i="5"/>
  <c r="L1080" i="5"/>
  <c r="K1058" i="5"/>
  <c r="N1043" i="5"/>
  <c r="M1138" i="5"/>
  <c r="L1088" i="5"/>
  <c r="K1066" i="5"/>
  <c r="N1051" i="5"/>
  <c r="M1146" i="5"/>
  <c r="L1096" i="5"/>
  <c r="K1074" i="5"/>
  <c r="N1059" i="5"/>
  <c r="M1154" i="5"/>
  <c r="L1104" i="5"/>
  <c r="K1082" i="5"/>
  <c r="N1067" i="5"/>
  <c r="M1162" i="5"/>
  <c r="L1112" i="5"/>
  <c r="K1090" i="5"/>
  <c r="N1075" i="5"/>
  <c r="M1170" i="5"/>
  <c r="L1120" i="5"/>
  <c r="K1098" i="5"/>
  <c r="N1083" i="5"/>
  <c r="M1178" i="5"/>
  <c r="L1128" i="5"/>
  <c r="N1091" i="5"/>
  <c r="M1186" i="5"/>
  <c r="L1136" i="5"/>
  <c r="N1099" i="5"/>
  <c r="M1194" i="5"/>
  <c r="L1144" i="5"/>
  <c r="K1122" i="5"/>
  <c r="N1107" i="5"/>
  <c r="M1202" i="5"/>
  <c r="L1152" i="5"/>
  <c r="K1130" i="5"/>
  <c r="M1210" i="5"/>
  <c r="N1115" i="5"/>
  <c r="L1160" i="5"/>
  <c r="K1138" i="5"/>
  <c r="M1218" i="5"/>
  <c r="N1123" i="5"/>
  <c r="L1168" i="5"/>
  <c r="K1146" i="5"/>
  <c r="N1131" i="5"/>
  <c r="M1226" i="5"/>
  <c r="L1176" i="5"/>
  <c r="K1154" i="5"/>
  <c r="N1139" i="5"/>
  <c r="M1234" i="5"/>
  <c r="L1184" i="5"/>
  <c r="K1162" i="5"/>
  <c r="N1147" i="5"/>
  <c r="M1242" i="5"/>
  <c r="L1192" i="5"/>
  <c r="K1170" i="5"/>
  <c r="N1155" i="5"/>
  <c r="M1250" i="5"/>
  <c r="L1200" i="5"/>
  <c r="K1178" i="5"/>
  <c r="N1163" i="5"/>
  <c r="M1258" i="5"/>
  <c r="L1208" i="5"/>
  <c r="K1186" i="5"/>
  <c r="N1171" i="5"/>
  <c r="M1266" i="5"/>
  <c r="L1216" i="5"/>
  <c r="K1194" i="5"/>
  <c r="N1179" i="5"/>
  <c r="M1274" i="5"/>
  <c r="L1224" i="5"/>
  <c r="K1202" i="5"/>
  <c r="N1187" i="5"/>
  <c r="M1282" i="5"/>
  <c r="L1232" i="5"/>
  <c r="K1210" i="5"/>
  <c r="N1195" i="5"/>
  <c r="M1290" i="5"/>
  <c r="L1240" i="5"/>
  <c r="K1218" i="5"/>
  <c r="N1203" i="5"/>
  <c r="M1298" i="5"/>
  <c r="L1248" i="5"/>
  <c r="K1226" i="5"/>
  <c r="N1211" i="5"/>
  <c r="M1306" i="5"/>
  <c r="L1256" i="5"/>
  <c r="K1234" i="5"/>
  <c r="N1219" i="5"/>
  <c r="M1314" i="5"/>
  <c r="L1264" i="5"/>
  <c r="K1242" i="5"/>
  <c r="N1227" i="5"/>
  <c r="M1322" i="5"/>
  <c r="L1272" i="5"/>
  <c r="K1250" i="5"/>
  <c r="N1235" i="5"/>
  <c r="M1330" i="5"/>
  <c r="L1280" i="5"/>
  <c r="K1258" i="5"/>
  <c r="N1243" i="5"/>
  <c r="M1338" i="5"/>
  <c r="L1288" i="5"/>
  <c r="K1266" i="5"/>
  <c r="N1251" i="5"/>
  <c r="M1346" i="5"/>
  <c r="L1296" i="5"/>
  <c r="N1259" i="5"/>
  <c r="M1354" i="5"/>
  <c r="L1304" i="5"/>
  <c r="N1267" i="5"/>
  <c r="M1362" i="5"/>
  <c r="L1312" i="5"/>
  <c r="K1290" i="5"/>
  <c r="N1275" i="5"/>
  <c r="M1370" i="5"/>
  <c r="L1320" i="5"/>
  <c r="K1298" i="5"/>
  <c r="N1283" i="5"/>
  <c r="M1378" i="5"/>
  <c r="L1328" i="5"/>
  <c r="K1306" i="5"/>
  <c r="N1291" i="5"/>
  <c r="M1386" i="5"/>
  <c r="L1336" i="5"/>
  <c r="K1314" i="5"/>
  <c r="N1299" i="5"/>
  <c r="M1394" i="5"/>
  <c r="L1344" i="5"/>
  <c r="K1322" i="5"/>
  <c r="N1307" i="5"/>
  <c r="M1402" i="5"/>
  <c r="L1352" i="5"/>
  <c r="K1330" i="5"/>
  <c r="N1315" i="5"/>
  <c r="M1410" i="5"/>
  <c r="L1360" i="5"/>
  <c r="K1338" i="5"/>
  <c r="N1323" i="5"/>
  <c r="M1418" i="5"/>
  <c r="L1368" i="5"/>
  <c r="K1346" i="5"/>
  <c r="N1331" i="5"/>
  <c r="M1426" i="5"/>
  <c r="L1376" i="5"/>
  <c r="K1354" i="5"/>
  <c r="N1339" i="5"/>
  <c r="M1434" i="5"/>
  <c r="L1384" i="5"/>
  <c r="K1362" i="5"/>
  <c r="N1347" i="5"/>
  <c r="M1442" i="5"/>
  <c r="L1392" i="5"/>
  <c r="K1370" i="5"/>
  <c r="N1355" i="5"/>
  <c r="M1450" i="5"/>
  <c r="L1400" i="5"/>
  <c r="K1378" i="5"/>
  <c r="N1363" i="5"/>
  <c r="M1458" i="5"/>
  <c r="L1408" i="5"/>
  <c r="K1386" i="5"/>
  <c r="N1371" i="5"/>
  <c r="M1466" i="5"/>
  <c r="L1416" i="5"/>
  <c r="K1394" i="5"/>
  <c r="M1474" i="5"/>
  <c r="N1379" i="5"/>
  <c r="L1424" i="5"/>
  <c r="K1402" i="5"/>
  <c r="N1387" i="5"/>
  <c r="M1482" i="5"/>
  <c r="L1432" i="5"/>
  <c r="N1395" i="5"/>
  <c r="M1490" i="5"/>
  <c r="L1440" i="5"/>
  <c r="N1403" i="5"/>
  <c r="M1498" i="5"/>
  <c r="L1448" i="5"/>
  <c r="K1426" i="5"/>
  <c r="N1411" i="5"/>
  <c r="M1506" i="5"/>
  <c r="L1456" i="5"/>
  <c r="K1434" i="5"/>
  <c r="N1419" i="5"/>
  <c r="M1514" i="5"/>
  <c r="L1464" i="5"/>
  <c r="K1442" i="5"/>
  <c r="N1427" i="5"/>
  <c r="M1522" i="5"/>
  <c r="L1472" i="5"/>
  <c r="K1450" i="5"/>
  <c r="N1435" i="5"/>
  <c r="M1530" i="5"/>
  <c r="L1480" i="5"/>
  <c r="K1458" i="5"/>
  <c r="N1443" i="5"/>
  <c r="M1538" i="5"/>
  <c r="L1488" i="5"/>
  <c r="K1466" i="5"/>
  <c r="N1451" i="5"/>
  <c r="M1546" i="5"/>
  <c r="L1496" i="5"/>
  <c r="K1474" i="5"/>
  <c r="N1459" i="5"/>
  <c r="M1554" i="5"/>
  <c r="L1504" i="5"/>
  <c r="K1482" i="5"/>
  <c r="N1467" i="5"/>
  <c r="M1562" i="5"/>
  <c r="L1512" i="5"/>
  <c r="K1490" i="5"/>
  <c r="N1475" i="5"/>
  <c r="M1570" i="5"/>
  <c r="L1520" i="5"/>
  <c r="K1498" i="5"/>
  <c r="M1578" i="5"/>
  <c r="N1483" i="5"/>
  <c r="L1528" i="5"/>
  <c r="K1506" i="5"/>
  <c r="M1586" i="5"/>
  <c r="N1491" i="5"/>
  <c r="L1536" i="5"/>
  <c r="N1499" i="5"/>
  <c r="M1594" i="5"/>
  <c r="L1544" i="5"/>
  <c r="N1507" i="5"/>
  <c r="M1602" i="5"/>
  <c r="L1552" i="5"/>
  <c r="K1530" i="5"/>
  <c r="N1515" i="5"/>
  <c r="M1610" i="5"/>
  <c r="L1560" i="5"/>
  <c r="K1538" i="5"/>
  <c r="N1523" i="5"/>
  <c r="M1618" i="5"/>
  <c r="L1568" i="5"/>
  <c r="K1546" i="5"/>
  <c r="N1531" i="5"/>
  <c r="M1626" i="5"/>
  <c r="L1576" i="5"/>
  <c r="K1554" i="5"/>
  <c r="N1539" i="5"/>
  <c r="M1634" i="5"/>
  <c r="L1584" i="5"/>
  <c r="K1562" i="5"/>
  <c r="M1642" i="5"/>
  <c r="N1547" i="5"/>
  <c r="L1592" i="5"/>
  <c r="K1570" i="5"/>
  <c r="N1555" i="5"/>
  <c r="M1650" i="5"/>
  <c r="L1600" i="5"/>
  <c r="K1578" i="5"/>
  <c r="N1563" i="5"/>
  <c r="M1658" i="5"/>
  <c r="L1608" i="5"/>
  <c r="N1571" i="5"/>
  <c r="M1666" i="5"/>
  <c r="L1616" i="5"/>
  <c r="N1579" i="5"/>
  <c r="M1674" i="5"/>
  <c r="L1624" i="5"/>
  <c r="N1587" i="5"/>
  <c r="M1682" i="5"/>
  <c r="L1632" i="5"/>
  <c r="K1610" i="5"/>
  <c r="M1690" i="5"/>
  <c r="N1595" i="5"/>
  <c r="L1640" i="5"/>
  <c r="K1618" i="5"/>
  <c r="N1603" i="5"/>
  <c r="M1698" i="5"/>
  <c r="L1648" i="5"/>
  <c r="K1626" i="5"/>
  <c r="N1611" i="5"/>
  <c r="M1706" i="5"/>
  <c r="L1656" i="5"/>
  <c r="N1619" i="5"/>
  <c r="M1714" i="5"/>
  <c r="L1664" i="5"/>
  <c r="N1627" i="5"/>
  <c r="M1722" i="5"/>
  <c r="L1672" i="5"/>
  <c r="K1650" i="5"/>
  <c r="N1635" i="5"/>
  <c r="M1730" i="5"/>
  <c r="L1680" i="5"/>
  <c r="K1658" i="5"/>
  <c r="N1643" i="5"/>
  <c r="M1738" i="5"/>
  <c r="L1688" i="5"/>
  <c r="K1666" i="5"/>
  <c r="N1651" i="5"/>
  <c r="M1746" i="5"/>
  <c r="L1696" i="5"/>
  <c r="K1674" i="5"/>
  <c r="N1659" i="5"/>
  <c r="M1754" i="5"/>
  <c r="L1704" i="5"/>
  <c r="K1682" i="5"/>
  <c r="N1667" i="5"/>
  <c r="M1762" i="5"/>
  <c r="L1712" i="5"/>
  <c r="N1675" i="5"/>
  <c r="M1770" i="5"/>
  <c r="L1720" i="5"/>
  <c r="N1683" i="5"/>
  <c r="M1778" i="5"/>
  <c r="L1728" i="5"/>
  <c r="K1706" i="5"/>
  <c r="N1691" i="5"/>
  <c r="M1786" i="5"/>
  <c r="L1736" i="5"/>
  <c r="K1714" i="5"/>
  <c r="N1699" i="5"/>
  <c r="M1794" i="5"/>
  <c r="L1744" i="5"/>
  <c r="K1722" i="5"/>
  <c r="N1707" i="5"/>
  <c r="M1802" i="5"/>
  <c r="L1752" i="5"/>
  <c r="K1730" i="5"/>
  <c r="N1715" i="5"/>
  <c r="M1810" i="5"/>
  <c r="L1760" i="5"/>
  <c r="K1738" i="5"/>
  <c r="N1723" i="5"/>
  <c r="M1818" i="5"/>
  <c r="L1768" i="5"/>
  <c r="K1746" i="5"/>
  <c r="N1731" i="5"/>
  <c r="M1826" i="5"/>
  <c r="L1776" i="5"/>
  <c r="K1754" i="5"/>
  <c r="N1739" i="5"/>
  <c r="M1834" i="5"/>
  <c r="L1784" i="5"/>
  <c r="K1762" i="5"/>
  <c r="N1747" i="5"/>
  <c r="M1842" i="5"/>
  <c r="L1792" i="5"/>
  <c r="K1770" i="5"/>
  <c r="N1755" i="5"/>
  <c r="M1850" i="5"/>
  <c r="L1800" i="5"/>
  <c r="K1778" i="5"/>
  <c r="N1763" i="5"/>
  <c r="M1858" i="5"/>
  <c r="L1808" i="5"/>
  <c r="K1786" i="5"/>
  <c r="N1771" i="5"/>
  <c r="M1866" i="5"/>
  <c r="L1816" i="5"/>
  <c r="K1794" i="5"/>
  <c r="N1779" i="5"/>
  <c r="M1874" i="5"/>
  <c r="L1824" i="5"/>
  <c r="K1802" i="5"/>
  <c r="N1787" i="5"/>
  <c r="M1882" i="5"/>
  <c r="L1832" i="5"/>
  <c r="K1810" i="5"/>
  <c r="N1795" i="5"/>
  <c r="M1890" i="5"/>
  <c r="L1840" i="5"/>
  <c r="K1818" i="5"/>
  <c r="N1803" i="5"/>
  <c r="M1898" i="5"/>
  <c r="L1848" i="5"/>
  <c r="K1826" i="5"/>
  <c r="N1811" i="5"/>
  <c r="M1906" i="5"/>
  <c r="L1856" i="5"/>
  <c r="K1834" i="5"/>
  <c r="N1819" i="5"/>
  <c r="M1914" i="5"/>
  <c r="L1864" i="5"/>
  <c r="K1842" i="5"/>
  <c r="N1827" i="5"/>
  <c r="M1922" i="5"/>
  <c r="L1872" i="5"/>
  <c r="K1850" i="5"/>
  <c r="N1835" i="5"/>
  <c r="M1930" i="5"/>
  <c r="L1880" i="5"/>
  <c r="K1858" i="5"/>
  <c r="N1843" i="5"/>
  <c r="M1938" i="5"/>
  <c r="L1888" i="5"/>
  <c r="K1866" i="5"/>
  <c r="N1851" i="5"/>
  <c r="M1946" i="5"/>
  <c r="L1896" i="5"/>
  <c r="K1874" i="5"/>
  <c r="N1859" i="5"/>
  <c r="M1954" i="5"/>
  <c r="L1904" i="5"/>
  <c r="K1882" i="5"/>
  <c r="N1867" i="5"/>
  <c r="M1962" i="5"/>
  <c r="L1912" i="5"/>
  <c r="K1890" i="5"/>
  <c r="N1875" i="5"/>
  <c r="M1970" i="5"/>
  <c r="L1920" i="5"/>
  <c r="K1898" i="5"/>
  <c r="N1883" i="5"/>
  <c r="M1978" i="5"/>
  <c r="L1928" i="5"/>
  <c r="K1906" i="5"/>
  <c r="N1891" i="5"/>
  <c r="M1986" i="5"/>
  <c r="L1936" i="5"/>
  <c r="K1914" i="5"/>
  <c r="N1899" i="5"/>
  <c r="M1994" i="5"/>
  <c r="L1944" i="5"/>
  <c r="K1922" i="5"/>
  <c r="N1907" i="5"/>
  <c r="M2002" i="5"/>
  <c r="L1952" i="5"/>
  <c r="K1930" i="5"/>
  <c r="N1915" i="5"/>
  <c r="M2010" i="5"/>
  <c r="L1960" i="5"/>
  <c r="K1938" i="5"/>
  <c r="N1923" i="5"/>
  <c r="M2018" i="5"/>
  <c r="L1968" i="5"/>
  <c r="K1946" i="5"/>
  <c r="N1931" i="5"/>
  <c r="M2026" i="5"/>
  <c r="L1976" i="5"/>
  <c r="K1954" i="5"/>
  <c r="N1939" i="5"/>
  <c r="M2034" i="5"/>
  <c r="L1984" i="5"/>
  <c r="N1947" i="5"/>
  <c r="M2042" i="5"/>
  <c r="L1992" i="5"/>
  <c r="N1955" i="5"/>
  <c r="M2050" i="5"/>
  <c r="L2000" i="5"/>
  <c r="N1963" i="5"/>
  <c r="M2058" i="5"/>
  <c r="L2008" i="5"/>
  <c r="K1986" i="5"/>
  <c r="N1971" i="5"/>
  <c r="M2066" i="5"/>
  <c r="L2016" i="5"/>
  <c r="K1994" i="5"/>
  <c r="N1979" i="5"/>
  <c r="M2074" i="5"/>
  <c r="L2024" i="5"/>
  <c r="N1987" i="5"/>
  <c r="M2082" i="5"/>
  <c r="L2032" i="5"/>
  <c r="N1995" i="5"/>
  <c r="M2090" i="5"/>
  <c r="L2040" i="5"/>
  <c r="M2098" i="5"/>
  <c r="N2003" i="5"/>
  <c r="L2048" i="5"/>
  <c r="N2011" i="5"/>
  <c r="M2106" i="5"/>
  <c r="L2056" i="5"/>
  <c r="N2019" i="5"/>
  <c r="M2114" i="5"/>
  <c r="L2064" i="5"/>
  <c r="N2027" i="5"/>
  <c r="M2122" i="5"/>
  <c r="L2072" i="5"/>
  <c r="N2035" i="5"/>
  <c r="M2130" i="5"/>
  <c r="L2080" i="5"/>
  <c r="N2043" i="5"/>
  <c r="M2138" i="5"/>
  <c r="L2088" i="5"/>
  <c r="N2051" i="5"/>
  <c r="M2146" i="5"/>
  <c r="L2096" i="5"/>
  <c r="N2059" i="5"/>
  <c r="M2154" i="5"/>
  <c r="L2104" i="5"/>
  <c r="N2067" i="5"/>
  <c r="M2162" i="5"/>
  <c r="L2112" i="5"/>
  <c r="N2075" i="5"/>
  <c r="M2170" i="5"/>
  <c r="L2120" i="5"/>
  <c r="N2083" i="5"/>
  <c r="M2178" i="5"/>
  <c r="L2128" i="5"/>
  <c r="N2091" i="5"/>
  <c r="M2186" i="5"/>
  <c r="L2136" i="5"/>
  <c r="N2099" i="5"/>
  <c r="L2144" i="5"/>
  <c r="N2107" i="5"/>
  <c r="L2152" i="5"/>
  <c r="N2115" i="5"/>
  <c r="L2160" i="5"/>
  <c r="N2123" i="5"/>
  <c r="L2168" i="5"/>
  <c r="N2131" i="5"/>
  <c r="L2176" i="5"/>
  <c r="N2139" i="5"/>
  <c r="L2184" i="5"/>
  <c r="N2147" i="5"/>
  <c r="N2155" i="5"/>
  <c r="N2163" i="5"/>
  <c r="N2171" i="5"/>
  <c r="N2179" i="5"/>
  <c r="N2187" i="5"/>
  <c r="L58" i="5"/>
  <c r="M107" i="5"/>
  <c r="M110" i="5"/>
  <c r="L75" i="5"/>
  <c r="M113" i="5"/>
  <c r="L62" i="5"/>
  <c r="L52" i="5"/>
  <c r="L67" i="5"/>
  <c r="N822" i="5"/>
  <c r="M917" i="5"/>
  <c r="L867" i="5"/>
  <c r="N830" i="5"/>
  <c r="M925" i="5"/>
  <c r="L875" i="5"/>
  <c r="N838" i="5"/>
  <c r="M933" i="5"/>
  <c r="L883" i="5"/>
  <c r="N846" i="5"/>
  <c r="M941" i="5"/>
  <c r="L891" i="5"/>
  <c r="N854" i="5"/>
  <c r="M949" i="5"/>
  <c r="L899" i="5"/>
  <c r="N870" i="5"/>
  <c r="M965" i="5"/>
  <c r="L915" i="5"/>
  <c r="N878" i="5"/>
  <c r="M973" i="5"/>
  <c r="L923" i="5"/>
  <c r="N886" i="5"/>
  <c r="M981" i="5"/>
  <c r="L931" i="5"/>
  <c r="N894" i="5"/>
  <c r="M989" i="5"/>
  <c r="L939" i="5"/>
  <c r="N902" i="5"/>
  <c r="M997" i="5"/>
  <c r="L947" i="5"/>
  <c r="N910" i="5"/>
  <c r="M1005" i="5"/>
  <c r="L955" i="5"/>
  <c r="N918" i="5"/>
  <c r="M1013" i="5"/>
  <c r="L963" i="5"/>
  <c r="N926" i="5"/>
  <c r="M1021" i="5"/>
  <c r="L971" i="5"/>
  <c r="N934" i="5"/>
  <c r="M1029" i="5"/>
  <c r="L979" i="5"/>
  <c r="N942" i="5"/>
  <c r="M1037" i="5"/>
  <c r="L987" i="5"/>
  <c r="N950" i="5"/>
  <c r="M1045" i="5"/>
  <c r="L995" i="5"/>
  <c r="N958" i="5"/>
  <c r="M1053" i="5"/>
  <c r="L1003" i="5"/>
  <c r="N966" i="5"/>
  <c r="M1061" i="5"/>
  <c r="L1011" i="5"/>
  <c r="N974" i="5"/>
  <c r="M1069" i="5"/>
  <c r="L1019" i="5"/>
  <c r="N982" i="5"/>
  <c r="M1077" i="5"/>
  <c r="L1027" i="5"/>
  <c r="N990" i="5"/>
  <c r="M1085" i="5"/>
  <c r="L1035" i="5"/>
  <c r="N998" i="5"/>
  <c r="M1093" i="5"/>
  <c r="L1043" i="5"/>
  <c r="N1006" i="5"/>
  <c r="M1101" i="5"/>
  <c r="L1051" i="5"/>
  <c r="N1014" i="5"/>
  <c r="M1109" i="5"/>
  <c r="L1059" i="5"/>
  <c r="N1022" i="5"/>
  <c r="M1117" i="5"/>
  <c r="L1067" i="5"/>
  <c r="N1030" i="5"/>
  <c r="M1125" i="5"/>
  <c r="L1075" i="5"/>
  <c r="N1038" i="5"/>
  <c r="M1133" i="5"/>
  <c r="L1083" i="5"/>
  <c r="N1046" i="5"/>
  <c r="M1141" i="5"/>
  <c r="L1091" i="5"/>
  <c r="N1054" i="5"/>
  <c r="M1149" i="5"/>
  <c r="L1099" i="5"/>
  <c r="N1062" i="5"/>
  <c r="M1157" i="5"/>
  <c r="L1107" i="5"/>
  <c r="N1070" i="5"/>
  <c r="M1165" i="5"/>
  <c r="L1115" i="5"/>
  <c r="N1078" i="5"/>
  <c r="M1173" i="5"/>
  <c r="L1123" i="5"/>
  <c r="N1086" i="5"/>
  <c r="M1181" i="5"/>
  <c r="L1131" i="5"/>
  <c r="N1094" i="5"/>
  <c r="M1189" i="5"/>
  <c r="L1139" i="5"/>
  <c r="N1102" i="5"/>
  <c r="M1197" i="5"/>
  <c r="L1147" i="5"/>
  <c r="N1110" i="5"/>
  <c r="M1205" i="5"/>
  <c r="L1155" i="5"/>
  <c r="N1118" i="5"/>
  <c r="M1213" i="5"/>
  <c r="L1163" i="5"/>
  <c r="N1126" i="5"/>
  <c r="M1221" i="5"/>
  <c r="L1171" i="5"/>
  <c r="N1134" i="5"/>
  <c r="M1229" i="5"/>
  <c r="L1179" i="5"/>
  <c r="N1142" i="5"/>
  <c r="M1237" i="5"/>
  <c r="L1187" i="5"/>
  <c r="N1150" i="5"/>
  <c r="M1245" i="5"/>
  <c r="L1195" i="5"/>
  <c r="N1158" i="5"/>
  <c r="M1253" i="5"/>
  <c r="L1203" i="5"/>
  <c r="N1166" i="5"/>
  <c r="M1261" i="5"/>
  <c r="L1211" i="5"/>
  <c r="N1174" i="5"/>
  <c r="M1269" i="5"/>
  <c r="L1219" i="5"/>
  <c r="N1182" i="5"/>
  <c r="M1277" i="5"/>
  <c r="L1227" i="5"/>
  <c r="N1190" i="5"/>
  <c r="M1285" i="5"/>
  <c r="L1235" i="5"/>
  <c r="N1198" i="5"/>
  <c r="M1293" i="5"/>
  <c r="L1243" i="5"/>
  <c r="N1206" i="5"/>
  <c r="M1301" i="5"/>
  <c r="L1251" i="5"/>
  <c r="N1214" i="5"/>
  <c r="M1309" i="5"/>
  <c r="L1259" i="5"/>
  <c r="N1222" i="5"/>
  <c r="M1317" i="5"/>
  <c r="L1267" i="5"/>
  <c r="N1230" i="5"/>
  <c r="M1325" i="5"/>
  <c r="L1275" i="5"/>
  <c r="N1238" i="5"/>
  <c r="M1333" i="5"/>
  <c r="L1283" i="5"/>
  <c r="N1246" i="5"/>
  <c r="M1341" i="5"/>
  <c r="L1291" i="5"/>
  <c r="N1254" i="5"/>
  <c r="M1349" i="5"/>
  <c r="L1299" i="5"/>
  <c r="N1262" i="5"/>
  <c r="M1357" i="5"/>
  <c r="L1307" i="5"/>
  <c r="N1270" i="5"/>
  <c r="M1365" i="5"/>
  <c r="L1315" i="5"/>
  <c r="N1278" i="5"/>
  <c r="M1373" i="5"/>
  <c r="L1323" i="5"/>
  <c r="N1286" i="5"/>
  <c r="M1381" i="5"/>
  <c r="L1331" i="5"/>
  <c r="N1294" i="5"/>
  <c r="M1389" i="5"/>
  <c r="L1339" i="5"/>
  <c r="N1302" i="5"/>
  <c r="M1397" i="5"/>
  <c r="L1347" i="5"/>
  <c r="N1310" i="5"/>
  <c r="M1405" i="5"/>
  <c r="L1355" i="5"/>
  <c r="N1318" i="5"/>
  <c r="M1413" i="5"/>
  <c r="L1363" i="5"/>
  <c r="N1326" i="5"/>
  <c r="M1421" i="5"/>
  <c r="L1371" i="5"/>
  <c r="N1334" i="5"/>
  <c r="M1429" i="5"/>
  <c r="L1379" i="5"/>
  <c r="N1342" i="5"/>
  <c r="M1437" i="5"/>
  <c r="L1387" i="5"/>
  <c r="N1350" i="5"/>
  <c r="M1445" i="5"/>
  <c r="L1395" i="5"/>
  <c r="N1358" i="5"/>
  <c r="M1453" i="5"/>
  <c r="L1403" i="5"/>
  <c r="N1366" i="5"/>
  <c r="M1461" i="5"/>
  <c r="L1411" i="5"/>
  <c r="N1374" i="5"/>
  <c r="M1469" i="5"/>
  <c r="L1419" i="5"/>
  <c r="N1382" i="5"/>
  <c r="M1477" i="5"/>
  <c r="L1427" i="5"/>
  <c r="N1390" i="5"/>
  <c r="M1485" i="5"/>
  <c r="L1435" i="5"/>
  <c r="N1398" i="5"/>
  <c r="M1493" i="5"/>
  <c r="L1443" i="5"/>
  <c r="N1406" i="5"/>
  <c r="M1501" i="5"/>
  <c r="L1451" i="5"/>
  <c r="N1414" i="5"/>
  <c r="M1509" i="5"/>
  <c r="L1459" i="5"/>
  <c r="N1422" i="5"/>
  <c r="M1517" i="5"/>
  <c r="L1467" i="5"/>
  <c r="N1430" i="5"/>
  <c r="M1525" i="5"/>
  <c r="L1475" i="5"/>
  <c r="N1438" i="5"/>
  <c r="M1533" i="5"/>
  <c r="L1483" i="5"/>
  <c r="N1446" i="5"/>
  <c r="M1541" i="5"/>
  <c r="L1491" i="5"/>
  <c r="N1454" i="5"/>
  <c r="M1549" i="5"/>
  <c r="L1499" i="5"/>
  <c r="N1462" i="5"/>
  <c r="M1557" i="5"/>
  <c r="L1507" i="5"/>
  <c r="N1470" i="5"/>
  <c r="M1565" i="5"/>
  <c r="L1515" i="5"/>
  <c r="N1478" i="5"/>
  <c r="M1573" i="5"/>
  <c r="L1523" i="5"/>
  <c r="N1486" i="5"/>
  <c r="M1581" i="5"/>
  <c r="L1531" i="5"/>
  <c r="N1494" i="5"/>
  <c r="M1589" i="5"/>
  <c r="L1539" i="5"/>
  <c r="N1502" i="5"/>
  <c r="M1597" i="5"/>
  <c r="L1547" i="5"/>
  <c r="N1510" i="5"/>
  <c r="M1605" i="5"/>
  <c r="L1555" i="5"/>
  <c r="N1518" i="5"/>
  <c r="M1613" i="5"/>
  <c r="L1563" i="5"/>
  <c r="N1526" i="5"/>
  <c r="M1621" i="5"/>
  <c r="L1571" i="5"/>
  <c r="N1534" i="5"/>
  <c r="M1629" i="5"/>
  <c r="L1579" i="5"/>
  <c r="N1542" i="5"/>
  <c r="M1637" i="5"/>
  <c r="L1587" i="5"/>
  <c r="N1550" i="5"/>
  <c r="M1645" i="5"/>
  <c r="L1595" i="5"/>
  <c r="N1558" i="5"/>
  <c r="M1653" i="5"/>
  <c r="L1603" i="5"/>
  <c r="N1566" i="5"/>
  <c r="M1661" i="5"/>
  <c r="L1611" i="5"/>
  <c r="N1574" i="5"/>
  <c r="M1669" i="5"/>
  <c r="L1619" i="5"/>
  <c r="N1582" i="5"/>
  <c r="M1677" i="5"/>
  <c r="L1627" i="5"/>
  <c r="N1590" i="5"/>
  <c r="M1685" i="5"/>
  <c r="L1635" i="5"/>
  <c r="N1598" i="5"/>
  <c r="M1693" i="5"/>
  <c r="L1643" i="5"/>
  <c r="N1606" i="5"/>
  <c r="M1701" i="5"/>
  <c r="L1651" i="5"/>
  <c r="N1614" i="5"/>
  <c r="L1659" i="5"/>
  <c r="M1709" i="5"/>
  <c r="N1622" i="5"/>
  <c r="M1717" i="5"/>
  <c r="L1667" i="5"/>
  <c r="N1630" i="5"/>
  <c r="L1675" i="5"/>
  <c r="M1725" i="5"/>
  <c r="N1638" i="5"/>
  <c r="M1733" i="5"/>
  <c r="L1683" i="5"/>
  <c r="N1646" i="5"/>
  <c r="M1741" i="5"/>
  <c r="L1691" i="5"/>
  <c r="N1654" i="5"/>
  <c r="M1749" i="5"/>
  <c r="L1699" i="5"/>
  <c r="N1662" i="5"/>
  <c r="M1757" i="5"/>
  <c r="L1707" i="5"/>
  <c r="N1670" i="5"/>
  <c r="M1765" i="5"/>
  <c r="L1715" i="5"/>
  <c r="N1678" i="5"/>
  <c r="L1723" i="5"/>
  <c r="M1773" i="5"/>
  <c r="N1686" i="5"/>
  <c r="M1781" i="5"/>
  <c r="L1731" i="5"/>
  <c r="N1694" i="5"/>
  <c r="M1789" i="5"/>
  <c r="L1739" i="5"/>
  <c r="N1702" i="5"/>
  <c r="L1747" i="5"/>
  <c r="M1797" i="5"/>
  <c r="N1710" i="5"/>
  <c r="M1805" i="5"/>
  <c r="L1755" i="5"/>
  <c r="N1718" i="5"/>
  <c r="L1763" i="5"/>
  <c r="M1813" i="5"/>
  <c r="N1726" i="5"/>
  <c r="M1821" i="5"/>
  <c r="L1771" i="5"/>
  <c r="N1734" i="5"/>
  <c r="M1829" i="5"/>
  <c r="L1779" i="5"/>
  <c r="N1742" i="5"/>
  <c r="L1787" i="5"/>
  <c r="M1837" i="5"/>
  <c r="N1750" i="5"/>
  <c r="M1845" i="5"/>
  <c r="L1795" i="5"/>
  <c r="N1758" i="5"/>
  <c r="L1803" i="5"/>
  <c r="M1853" i="5"/>
  <c r="N1766" i="5"/>
  <c r="M1861" i="5"/>
  <c r="L1811" i="5"/>
  <c r="N1774" i="5"/>
  <c r="M1869" i="5"/>
  <c r="L1819" i="5"/>
  <c r="N1782" i="5"/>
  <c r="M1877" i="5"/>
  <c r="L1827" i="5"/>
  <c r="N1790" i="5"/>
  <c r="M1885" i="5"/>
  <c r="L1835" i="5"/>
  <c r="N1798" i="5"/>
  <c r="M1893" i="5"/>
  <c r="L1843" i="5"/>
  <c r="N1806" i="5"/>
  <c r="L1851" i="5"/>
  <c r="M1901" i="5"/>
  <c r="N1814" i="5"/>
  <c r="M1909" i="5"/>
  <c r="L1859" i="5"/>
  <c r="N1822" i="5"/>
  <c r="M1917" i="5"/>
  <c r="L1867" i="5"/>
  <c r="N1830" i="5"/>
  <c r="L1875" i="5"/>
  <c r="M1925" i="5"/>
  <c r="N1838" i="5"/>
  <c r="M1933" i="5"/>
  <c r="L1883" i="5"/>
  <c r="N1846" i="5"/>
  <c r="L1891" i="5"/>
  <c r="M1941" i="5"/>
  <c r="N1854" i="5"/>
  <c r="M1949" i="5"/>
  <c r="L1899" i="5"/>
  <c r="N1862" i="5"/>
  <c r="M1957" i="5"/>
  <c r="L1907" i="5"/>
  <c r="N1870" i="5"/>
  <c r="L1915" i="5"/>
  <c r="M1965" i="5"/>
  <c r="N1878" i="5"/>
  <c r="M1973" i="5"/>
  <c r="L1923" i="5"/>
  <c r="N1886" i="5"/>
  <c r="L1931" i="5"/>
  <c r="M1981" i="5"/>
  <c r="N1894" i="5"/>
  <c r="M1989" i="5"/>
  <c r="L1939" i="5"/>
  <c r="N1902" i="5"/>
  <c r="M1997" i="5"/>
  <c r="L1947" i="5"/>
  <c r="N1910" i="5"/>
  <c r="M2005" i="5"/>
  <c r="L1955" i="5"/>
  <c r="M2013" i="5"/>
  <c r="N1918" i="5"/>
  <c r="L1963" i="5"/>
  <c r="N1926" i="5"/>
  <c r="M2021" i="5"/>
  <c r="L1971" i="5"/>
  <c r="N1934" i="5"/>
  <c r="L1979" i="5"/>
  <c r="M2029" i="5"/>
  <c r="N1942" i="5"/>
  <c r="M2037" i="5"/>
  <c r="L1987" i="5"/>
  <c r="N1950" i="5"/>
  <c r="M2045" i="5"/>
  <c r="L1995" i="5"/>
  <c r="N1958" i="5"/>
  <c r="L2003" i="5"/>
  <c r="M2053" i="5"/>
  <c r="N1966" i="5"/>
  <c r="M2061" i="5"/>
  <c r="L2011" i="5"/>
  <c r="N1974" i="5"/>
  <c r="L2019" i="5"/>
  <c r="M2069" i="5"/>
  <c r="N1982" i="5"/>
  <c r="M2077" i="5"/>
  <c r="L2027" i="5"/>
  <c r="N1990" i="5"/>
  <c r="M2085" i="5"/>
  <c r="L2035" i="5"/>
  <c r="N1998" i="5"/>
  <c r="L2043" i="5"/>
  <c r="M2093" i="5"/>
  <c r="N2006" i="5"/>
  <c r="M2101" i="5"/>
  <c r="L2051" i="5"/>
  <c r="L2059" i="5"/>
  <c r="N2014" i="5"/>
  <c r="M2109" i="5"/>
  <c r="N2022" i="5"/>
  <c r="M2117" i="5"/>
  <c r="L2067" i="5"/>
  <c r="N2030" i="5"/>
  <c r="M2125" i="5"/>
  <c r="L2075" i="5"/>
  <c r="N2038" i="5"/>
  <c r="M2133" i="5"/>
  <c r="L2083" i="5"/>
  <c r="N2046" i="5"/>
  <c r="M2141" i="5"/>
  <c r="L2091" i="5"/>
  <c r="N2054" i="5"/>
  <c r="M2149" i="5"/>
  <c r="L2099" i="5"/>
  <c r="N2062" i="5"/>
  <c r="L2107" i="5"/>
  <c r="M2157" i="5"/>
  <c r="N2070" i="5"/>
  <c r="M2165" i="5"/>
  <c r="L2115" i="5"/>
  <c r="N2078" i="5"/>
  <c r="M2173" i="5"/>
  <c r="L2123" i="5"/>
  <c r="N2086" i="5"/>
  <c r="L2131" i="5"/>
  <c r="M2181" i="5"/>
  <c r="N2094" i="5"/>
  <c r="M2189" i="5"/>
  <c r="L2139" i="5"/>
  <c r="N2102" i="5"/>
  <c r="L2147" i="5"/>
  <c r="N2110" i="5"/>
  <c r="L2155" i="5"/>
  <c r="N2118" i="5"/>
  <c r="L2163" i="5"/>
  <c r="N2126" i="5"/>
  <c r="L2171" i="5"/>
  <c r="N2134" i="5"/>
  <c r="L2179" i="5"/>
  <c r="N2142" i="5"/>
  <c r="L2187" i="5"/>
  <c r="N2150" i="5"/>
  <c r="N2158" i="5"/>
  <c r="N2166" i="5"/>
  <c r="N2174" i="5"/>
  <c r="N2182" i="5"/>
  <c r="N2190" i="5"/>
  <c r="M108" i="5"/>
  <c r="L74" i="5"/>
  <c r="M125" i="5"/>
  <c r="L56" i="5"/>
  <c r="M112" i="5"/>
  <c r="L53" i="5"/>
  <c r="N385" i="5"/>
  <c r="L430" i="5"/>
  <c r="M480" i="5"/>
  <c r="K1048" i="5"/>
  <c r="N1033" i="5"/>
  <c r="M1128" i="5"/>
  <c r="L1078" i="5"/>
  <c r="K1064" i="5"/>
  <c r="M1144" i="5"/>
  <c r="L1094" i="5"/>
  <c r="N1049" i="5"/>
  <c r="K1072" i="5"/>
  <c r="N1057" i="5"/>
  <c r="M1152" i="5"/>
  <c r="L1102" i="5"/>
  <c r="K1080" i="5"/>
  <c r="N1065" i="5"/>
  <c r="M1160" i="5"/>
  <c r="L1110" i="5"/>
  <c r="K1088" i="5"/>
  <c r="N1073" i="5"/>
  <c r="M1168" i="5"/>
  <c r="L1118" i="5"/>
  <c r="K1096" i="5"/>
  <c r="N1081" i="5"/>
  <c r="M1176" i="5"/>
  <c r="L1126" i="5"/>
  <c r="N1089" i="5"/>
  <c r="M1184" i="5"/>
  <c r="L1134" i="5"/>
  <c r="N1097" i="5"/>
  <c r="M1192" i="5"/>
  <c r="L1142" i="5"/>
  <c r="K1128" i="5"/>
  <c r="N1113" i="5"/>
  <c r="M1208" i="5"/>
  <c r="L1158" i="5"/>
  <c r="K1136" i="5"/>
  <c r="N1121" i="5"/>
  <c r="M1216" i="5"/>
  <c r="L1166" i="5"/>
  <c r="K1144" i="5"/>
  <c r="N1129" i="5"/>
  <c r="M1224" i="5"/>
  <c r="L1174" i="5"/>
  <c r="K1152" i="5"/>
  <c r="N1137" i="5"/>
  <c r="M1232" i="5"/>
  <c r="L1182" i="5"/>
  <c r="K1160" i="5"/>
  <c r="N1145" i="5"/>
  <c r="M1240" i="5"/>
  <c r="L1190" i="5"/>
  <c r="K1168" i="5"/>
  <c r="N1153" i="5"/>
  <c r="M1248" i="5"/>
  <c r="L1198" i="5"/>
  <c r="K1176" i="5"/>
  <c r="N1161" i="5"/>
  <c r="M1256" i="5"/>
  <c r="L1206" i="5"/>
  <c r="K1184" i="5"/>
  <c r="N1169" i="5"/>
  <c r="M1264" i="5"/>
  <c r="L1214" i="5"/>
  <c r="K1192" i="5"/>
  <c r="N1177" i="5"/>
  <c r="M1272" i="5"/>
  <c r="L1222" i="5"/>
  <c r="K1200" i="5"/>
  <c r="N1185" i="5"/>
  <c r="M1280" i="5"/>
  <c r="L1230" i="5"/>
  <c r="K1208" i="5"/>
  <c r="N1193" i="5"/>
  <c r="M1288" i="5"/>
  <c r="L1238" i="5"/>
  <c r="K1216" i="5"/>
  <c r="M1296" i="5"/>
  <c r="N1201" i="5"/>
  <c r="L1246" i="5"/>
  <c r="K1224" i="5"/>
  <c r="N1209" i="5"/>
  <c r="M1304" i="5"/>
  <c r="L1254" i="5"/>
  <c r="K1232" i="5"/>
  <c r="N1217" i="5"/>
  <c r="M1312" i="5"/>
  <c r="L1262" i="5"/>
  <c r="K1240" i="5"/>
  <c r="N1225" i="5"/>
  <c r="M1320" i="5"/>
  <c r="L1270" i="5"/>
  <c r="K1248" i="5"/>
  <c r="N1233" i="5"/>
  <c r="M1328" i="5"/>
  <c r="L1278" i="5"/>
  <c r="N1241" i="5"/>
  <c r="M1336" i="5"/>
  <c r="L1286" i="5"/>
  <c r="K1264" i="5"/>
  <c r="N1249" i="5"/>
  <c r="M1344" i="5"/>
  <c r="L1294" i="5"/>
  <c r="N1257" i="5"/>
  <c r="M1352" i="5"/>
  <c r="L1302" i="5"/>
  <c r="N1265" i="5"/>
  <c r="M1360" i="5"/>
  <c r="L1310" i="5"/>
  <c r="K1288" i="5"/>
  <c r="N1273" i="5"/>
  <c r="M1368" i="5"/>
  <c r="L1318" i="5"/>
  <c r="K1296" i="5"/>
  <c r="N1281" i="5"/>
  <c r="M1376" i="5"/>
  <c r="L1326" i="5"/>
  <c r="K1304" i="5"/>
  <c r="N1289" i="5"/>
  <c r="M1384" i="5"/>
  <c r="L1334" i="5"/>
  <c r="K1312" i="5"/>
  <c r="M1392" i="5"/>
  <c r="N1297" i="5"/>
  <c r="L1342" i="5"/>
  <c r="K1320" i="5"/>
  <c r="N1305" i="5"/>
  <c r="M1400" i="5"/>
  <c r="L1350" i="5"/>
  <c r="K1328" i="5"/>
  <c r="N1313" i="5"/>
  <c r="M1408" i="5"/>
  <c r="L1358" i="5"/>
  <c r="K1336" i="5"/>
  <c r="N1321" i="5"/>
  <c r="M1416" i="5"/>
  <c r="L1366" i="5"/>
  <c r="K1344" i="5"/>
  <c r="N1329" i="5"/>
  <c r="M1424" i="5"/>
  <c r="L1374" i="5"/>
  <c r="K1352" i="5"/>
  <c r="N1337" i="5"/>
  <c r="M1432" i="5"/>
  <c r="L1382" i="5"/>
  <c r="K1360" i="5"/>
  <c r="N1345" i="5"/>
  <c r="M1440" i="5"/>
  <c r="L1390" i="5"/>
  <c r="K1368" i="5"/>
  <c r="N1353" i="5"/>
  <c r="M1448" i="5"/>
  <c r="L1398" i="5"/>
  <c r="K1376" i="5"/>
  <c r="N1361" i="5"/>
  <c r="M1456" i="5"/>
  <c r="L1406" i="5"/>
  <c r="K1384" i="5"/>
  <c r="N1369" i="5"/>
  <c r="M1464" i="5"/>
  <c r="L1414" i="5"/>
  <c r="K1392" i="5"/>
  <c r="N1377" i="5"/>
  <c r="M1472" i="5"/>
  <c r="L1422" i="5"/>
  <c r="K1400" i="5"/>
  <c r="N1385" i="5"/>
  <c r="M1480" i="5"/>
  <c r="L1430" i="5"/>
  <c r="N1393" i="5"/>
  <c r="M1488" i="5"/>
  <c r="L1438" i="5"/>
  <c r="N1401" i="5"/>
  <c r="M1496" i="5"/>
  <c r="L1446" i="5"/>
  <c r="K1424" i="5"/>
  <c r="M1504" i="5"/>
  <c r="N1409" i="5"/>
  <c r="L1454" i="5"/>
  <c r="K1432" i="5"/>
  <c r="N1417" i="5"/>
  <c r="M1512" i="5"/>
  <c r="L1462" i="5"/>
  <c r="K1440" i="5"/>
  <c r="N1425" i="5"/>
  <c r="M1520" i="5"/>
  <c r="L1470" i="5"/>
  <c r="K1448" i="5"/>
  <c r="N1433" i="5"/>
  <c r="M1528" i="5"/>
  <c r="L1478" i="5"/>
  <c r="K1456" i="5"/>
  <c r="N1441" i="5"/>
  <c r="M1536" i="5"/>
  <c r="L1486" i="5"/>
  <c r="K1464" i="5"/>
  <c r="N1449" i="5"/>
  <c r="M1544" i="5"/>
  <c r="L1494" i="5"/>
  <c r="K1472" i="5"/>
  <c r="N1457" i="5"/>
  <c r="M1552" i="5"/>
  <c r="L1502" i="5"/>
  <c r="K1480" i="5"/>
  <c r="N1465" i="5"/>
  <c r="M1560" i="5"/>
  <c r="L1510" i="5"/>
  <c r="K1488" i="5"/>
  <c r="N1473" i="5"/>
  <c r="M1568" i="5"/>
  <c r="L1518" i="5"/>
  <c r="K1496" i="5"/>
  <c r="N1481" i="5"/>
  <c r="M1576" i="5"/>
  <c r="L1526" i="5"/>
  <c r="K1504" i="5"/>
  <c r="N1489" i="5"/>
  <c r="M1584" i="5"/>
  <c r="L1534" i="5"/>
  <c r="N1497" i="5"/>
  <c r="M1592" i="5"/>
  <c r="L1542" i="5"/>
  <c r="N1505" i="5"/>
  <c r="M1600" i="5"/>
  <c r="L1550" i="5"/>
  <c r="K1528" i="5"/>
  <c r="N1513" i="5"/>
  <c r="M1608" i="5"/>
  <c r="L1558" i="5"/>
  <c r="K1536" i="5"/>
  <c r="M1616" i="5"/>
  <c r="N1521" i="5"/>
  <c r="L1566" i="5"/>
  <c r="K1544" i="5"/>
  <c r="N1529" i="5"/>
  <c r="M1624" i="5"/>
  <c r="L1574" i="5"/>
  <c r="K1552" i="5"/>
  <c r="N1537" i="5"/>
  <c r="M1632" i="5"/>
  <c r="L1582" i="5"/>
  <c r="K1560" i="5"/>
  <c r="N1545" i="5"/>
  <c r="M1640" i="5"/>
  <c r="L1590" i="5"/>
  <c r="K1568" i="5"/>
  <c r="N1553" i="5"/>
  <c r="M1648" i="5"/>
  <c r="L1598" i="5"/>
  <c r="K1576" i="5"/>
  <c r="N1561" i="5"/>
  <c r="M1656" i="5"/>
  <c r="L1606" i="5"/>
  <c r="K1584" i="5"/>
  <c r="N1569" i="5"/>
  <c r="M1664" i="5"/>
  <c r="L1614" i="5"/>
  <c r="N1577" i="5"/>
  <c r="M1672" i="5"/>
  <c r="L1622" i="5"/>
  <c r="N1585" i="5"/>
  <c r="M1680" i="5"/>
  <c r="L1630" i="5"/>
  <c r="K1608" i="5"/>
  <c r="N1593" i="5"/>
  <c r="M1688" i="5"/>
  <c r="L1638" i="5"/>
  <c r="K1616" i="5"/>
  <c r="N1601" i="5"/>
  <c r="M1696" i="5"/>
  <c r="L1646" i="5"/>
  <c r="K1624" i="5"/>
  <c r="N1609" i="5"/>
  <c r="M1704" i="5"/>
  <c r="L1654" i="5"/>
  <c r="N1617" i="5"/>
  <c r="M1712" i="5"/>
  <c r="L1662" i="5"/>
  <c r="N1625" i="5"/>
  <c r="M1720" i="5"/>
  <c r="L1670" i="5"/>
  <c r="K1648" i="5"/>
  <c r="N1633" i="5"/>
  <c r="M1728" i="5"/>
  <c r="L1678" i="5"/>
  <c r="K1656" i="5"/>
  <c r="N1641" i="5"/>
  <c r="M1736" i="5"/>
  <c r="L1686" i="5"/>
  <c r="K1664" i="5"/>
  <c r="N1649" i="5"/>
  <c r="M1744" i="5"/>
  <c r="L1694" i="5"/>
  <c r="K1672" i="5"/>
  <c r="N1657" i="5"/>
  <c r="M1752" i="5"/>
  <c r="L1702" i="5"/>
  <c r="K1680" i="5"/>
  <c r="N1665" i="5"/>
  <c r="M1760" i="5"/>
  <c r="L1710" i="5"/>
  <c r="N1673" i="5"/>
  <c r="M1768" i="5"/>
  <c r="L1718" i="5"/>
  <c r="M1776" i="5"/>
  <c r="N1681" i="5"/>
  <c r="L1726" i="5"/>
  <c r="N1689" i="5"/>
  <c r="M1784" i="5"/>
  <c r="L1734" i="5"/>
  <c r="K1712" i="5"/>
  <c r="N1697" i="5"/>
  <c r="M1792" i="5"/>
  <c r="L1742" i="5"/>
  <c r="K1720" i="5"/>
  <c r="N1705" i="5"/>
  <c r="M1800" i="5"/>
  <c r="L1750" i="5"/>
  <c r="K1728" i="5"/>
  <c r="N1713" i="5"/>
  <c r="M1808" i="5"/>
  <c r="L1758" i="5"/>
  <c r="K1736" i="5"/>
  <c r="N1721" i="5"/>
  <c r="M1816" i="5"/>
  <c r="L1766" i="5"/>
  <c r="K1744" i="5"/>
  <c r="M1824" i="5"/>
  <c r="N1729" i="5"/>
  <c r="L1774" i="5"/>
  <c r="K1752" i="5"/>
  <c r="N1737" i="5"/>
  <c r="M1832" i="5"/>
  <c r="L1782" i="5"/>
  <c r="K1760" i="5"/>
  <c r="N1745" i="5"/>
  <c r="M1840" i="5"/>
  <c r="L1790" i="5"/>
  <c r="M1848" i="5"/>
  <c r="N1753" i="5"/>
  <c r="L1798" i="5"/>
  <c r="K1776" i="5"/>
  <c r="N1761" i="5"/>
  <c r="M1856" i="5"/>
  <c r="L1806" i="5"/>
  <c r="K1784" i="5"/>
  <c r="N1769" i="5"/>
  <c r="M1864" i="5"/>
  <c r="L1814" i="5"/>
  <c r="K1792" i="5"/>
  <c r="M1872" i="5"/>
  <c r="N1777" i="5"/>
  <c r="L1822" i="5"/>
  <c r="K1800" i="5"/>
  <c r="N1785" i="5"/>
  <c r="M1880" i="5"/>
  <c r="L1830" i="5"/>
  <c r="K1808" i="5"/>
  <c r="N1793" i="5"/>
  <c r="M1888" i="5"/>
  <c r="L1838" i="5"/>
  <c r="K1816" i="5"/>
  <c r="M1896" i="5"/>
  <c r="N1801" i="5"/>
  <c r="L1846" i="5"/>
  <c r="K1824" i="5"/>
  <c r="N1809" i="5"/>
  <c r="M1904" i="5"/>
  <c r="L1854" i="5"/>
  <c r="K1832" i="5"/>
  <c r="N1817" i="5"/>
  <c r="M1912" i="5"/>
  <c r="L1862" i="5"/>
  <c r="K1840" i="5"/>
  <c r="N1825" i="5"/>
  <c r="M1920" i="5"/>
  <c r="L1870" i="5"/>
  <c r="K1848" i="5"/>
  <c r="N1833" i="5"/>
  <c r="M1928" i="5"/>
  <c r="L1878" i="5"/>
  <c r="K1856" i="5"/>
  <c r="N1841" i="5"/>
  <c r="M1936" i="5"/>
  <c r="L1886" i="5"/>
  <c r="K1864" i="5"/>
  <c r="M1944" i="5"/>
  <c r="N1849" i="5"/>
  <c r="L1894" i="5"/>
  <c r="K1872" i="5"/>
  <c r="N1857" i="5"/>
  <c r="M1952" i="5"/>
  <c r="L1902" i="5"/>
  <c r="K1880" i="5"/>
  <c r="N1865" i="5"/>
  <c r="M1960" i="5"/>
  <c r="L1910" i="5"/>
  <c r="K1888" i="5"/>
  <c r="M1968" i="5"/>
  <c r="N1873" i="5"/>
  <c r="L1918" i="5"/>
  <c r="K1896" i="5"/>
  <c r="N1881" i="5"/>
  <c r="M1976" i="5"/>
  <c r="L1926" i="5"/>
  <c r="K1904" i="5"/>
  <c r="N1889" i="5"/>
  <c r="M1984" i="5"/>
  <c r="L1934" i="5"/>
  <c r="K1912" i="5"/>
  <c r="N1897" i="5"/>
  <c r="M1992" i="5"/>
  <c r="L1942" i="5"/>
  <c r="K1920" i="5"/>
  <c r="M2000" i="5"/>
  <c r="N1905" i="5"/>
  <c r="L1950" i="5"/>
  <c r="K1928" i="5"/>
  <c r="N1913" i="5"/>
  <c r="M2008" i="5"/>
  <c r="L1958" i="5"/>
  <c r="K1936" i="5"/>
  <c r="N1921" i="5"/>
  <c r="M2016" i="5"/>
  <c r="L1966" i="5"/>
  <c r="K1944" i="5"/>
  <c r="M2024" i="5"/>
  <c r="N1929" i="5"/>
  <c r="L1974" i="5"/>
  <c r="K1952" i="5"/>
  <c r="N1937" i="5"/>
  <c r="M2032" i="5"/>
  <c r="L1982" i="5"/>
  <c r="N1945" i="5"/>
  <c r="M2040" i="5"/>
  <c r="L1990" i="5"/>
  <c r="K1968" i="5"/>
  <c r="N1953" i="5"/>
  <c r="M2048" i="5"/>
  <c r="L1998" i="5"/>
  <c r="M2056" i="5"/>
  <c r="N1961" i="5"/>
  <c r="L2006" i="5"/>
  <c r="K1984" i="5"/>
  <c r="N1969" i="5"/>
  <c r="M2064" i="5"/>
  <c r="L2014" i="5"/>
  <c r="K1992" i="5"/>
  <c r="M2072" i="5"/>
  <c r="N1977" i="5"/>
  <c r="L2022" i="5"/>
  <c r="K2000" i="5"/>
  <c r="N1985" i="5"/>
  <c r="M2080" i="5"/>
  <c r="L2030" i="5"/>
  <c r="N1993" i="5"/>
  <c r="M2088" i="5"/>
  <c r="L2038" i="5"/>
  <c r="N2001" i="5"/>
  <c r="M2096" i="5"/>
  <c r="L2046" i="5"/>
  <c r="N2009" i="5"/>
  <c r="M2104" i="5"/>
  <c r="L2054" i="5"/>
  <c r="N2017" i="5"/>
  <c r="M2112" i="5"/>
  <c r="L2062" i="5"/>
  <c r="N2025" i="5"/>
  <c r="M2120" i="5"/>
  <c r="L2070" i="5"/>
  <c r="N2033" i="5"/>
  <c r="M2128" i="5"/>
  <c r="L2078" i="5"/>
  <c r="M2136" i="5"/>
  <c r="N2041" i="5"/>
  <c r="L2086" i="5"/>
  <c r="N2049" i="5"/>
  <c r="M2144" i="5"/>
  <c r="L2094" i="5"/>
  <c r="N2057" i="5"/>
  <c r="M2152" i="5"/>
  <c r="L2102" i="5"/>
  <c r="N2065" i="5"/>
  <c r="M2160" i="5"/>
  <c r="L2110" i="5"/>
  <c r="M2168" i="5"/>
  <c r="N2073" i="5"/>
  <c r="L2118" i="5"/>
  <c r="N2081" i="5"/>
  <c r="M2176" i="5"/>
  <c r="L2126" i="5"/>
  <c r="M2184" i="5"/>
  <c r="N2089" i="5"/>
  <c r="L2134" i="5"/>
  <c r="N2097" i="5"/>
  <c r="L2142" i="5"/>
  <c r="N2105" i="5"/>
  <c r="L2150" i="5"/>
  <c r="N2113" i="5"/>
  <c r="L2158" i="5"/>
  <c r="N2121" i="5"/>
  <c r="L2166" i="5"/>
  <c r="N2129" i="5"/>
  <c r="L2174" i="5"/>
  <c r="N2137" i="5"/>
  <c r="L2182" i="5"/>
  <c r="N2145" i="5"/>
  <c r="L2190" i="5"/>
  <c r="M124" i="5"/>
  <c r="L73" i="5"/>
  <c r="N30" i="5"/>
  <c r="M106" i="5"/>
  <c r="L55" i="5"/>
  <c r="M103" i="5"/>
  <c r="L59" i="5"/>
  <c r="N1396" i="5"/>
  <c r="M1491" i="5"/>
  <c r="L1441" i="5"/>
  <c r="N1412" i="5"/>
  <c r="L1457" i="5"/>
  <c r="M1507" i="5"/>
  <c r="N1420" i="5"/>
  <c r="M1515" i="5"/>
  <c r="L1465" i="5"/>
  <c r="N1436" i="5"/>
  <c r="L1481" i="5"/>
  <c r="M1531" i="5"/>
  <c r="N1444" i="5"/>
  <c r="M1539" i="5"/>
  <c r="L1489" i="5"/>
  <c r="N1452" i="5"/>
  <c r="M1547" i="5"/>
  <c r="L1497" i="5"/>
  <c r="N1460" i="5"/>
  <c r="M1555" i="5"/>
  <c r="L1505" i="5"/>
  <c r="N1468" i="5"/>
  <c r="L1513" i="5"/>
  <c r="M1563" i="5"/>
  <c r="N1476" i="5"/>
  <c r="M1571" i="5"/>
  <c r="L1521" i="5"/>
  <c r="N1484" i="5"/>
  <c r="L1529" i="5"/>
  <c r="M1579" i="5"/>
  <c r="N1492" i="5"/>
  <c r="M1587" i="5"/>
  <c r="L1537" i="5"/>
  <c r="N1500" i="5"/>
  <c r="M1595" i="5"/>
  <c r="L1545" i="5"/>
  <c r="N1508" i="5"/>
  <c r="L1553" i="5"/>
  <c r="M1603" i="5"/>
  <c r="N1516" i="5"/>
  <c r="L1561" i="5"/>
  <c r="M1611" i="5"/>
  <c r="N1524" i="5"/>
  <c r="M1619" i="5"/>
  <c r="L1569" i="5"/>
  <c r="N1532" i="5"/>
  <c r="M1627" i="5"/>
  <c r="L1577" i="5"/>
  <c r="N1540" i="5"/>
  <c r="L1585" i="5"/>
  <c r="M1635" i="5"/>
  <c r="N1548" i="5"/>
  <c r="M1643" i="5"/>
  <c r="L1593" i="5"/>
  <c r="N1556" i="5"/>
  <c r="L1601" i="5"/>
  <c r="M1651" i="5"/>
  <c r="N1564" i="5"/>
  <c r="L1609" i="5"/>
  <c r="M1659" i="5"/>
  <c r="N1572" i="5"/>
  <c r="M1667" i="5"/>
  <c r="L1617" i="5"/>
  <c r="N1580" i="5"/>
  <c r="L1625" i="5"/>
  <c r="M1675" i="5"/>
  <c r="N1588" i="5"/>
  <c r="L1633" i="5"/>
  <c r="M1683" i="5"/>
  <c r="N1596" i="5"/>
  <c r="M1691" i="5"/>
  <c r="L1641" i="5"/>
  <c r="N1604" i="5"/>
  <c r="L1649" i="5"/>
  <c r="M1699" i="5"/>
  <c r="N1612" i="5"/>
  <c r="L1657" i="5"/>
  <c r="M1707" i="5"/>
  <c r="N1620" i="5"/>
  <c r="L1665" i="5"/>
  <c r="M1715" i="5"/>
  <c r="N1628" i="5"/>
  <c r="M1723" i="5"/>
  <c r="L1673" i="5"/>
  <c r="N1636" i="5"/>
  <c r="M1731" i="5"/>
  <c r="L1681" i="5"/>
  <c r="N1644" i="5"/>
  <c r="M1739" i="5"/>
  <c r="L1689" i="5"/>
  <c r="N1652" i="5"/>
  <c r="M1747" i="5"/>
  <c r="L1697" i="5"/>
  <c r="N1660" i="5"/>
  <c r="L1705" i="5"/>
  <c r="M1755" i="5"/>
  <c r="N1668" i="5"/>
  <c r="M1763" i="5"/>
  <c r="L1713" i="5"/>
  <c r="N1676" i="5"/>
  <c r="L1721" i="5"/>
  <c r="M1771" i="5"/>
  <c r="N1684" i="5"/>
  <c r="L1729" i="5"/>
  <c r="M1779" i="5"/>
  <c r="N1692" i="5"/>
  <c r="M1787" i="5"/>
  <c r="L1737" i="5"/>
  <c r="N1700" i="5"/>
  <c r="L1745" i="5"/>
  <c r="M1795" i="5"/>
  <c r="N1708" i="5"/>
  <c r="M1803" i="5"/>
  <c r="L1753" i="5"/>
  <c r="N1716" i="5"/>
  <c r="M1811" i="5"/>
  <c r="L1761" i="5"/>
  <c r="N1724" i="5"/>
  <c r="L1769" i="5"/>
  <c r="M1819" i="5"/>
  <c r="N1732" i="5"/>
  <c r="M1827" i="5"/>
  <c r="L1777" i="5"/>
  <c r="N1740" i="5"/>
  <c r="L1785" i="5"/>
  <c r="M1835" i="5"/>
  <c r="N1748" i="5"/>
  <c r="L1793" i="5"/>
  <c r="M1843" i="5"/>
  <c r="N1756" i="5"/>
  <c r="M1851" i="5"/>
  <c r="L1801" i="5"/>
  <c r="N1764" i="5"/>
  <c r="M1859" i="5"/>
  <c r="L1809" i="5"/>
  <c r="N1772" i="5"/>
  <c r="M1867" i="5"/>
  <c r="L1817" i="5"/>
  <c r="N1780" i="5"/>
  <c r="M1875" i="5"/>
  <c r="L1825" i="5"/>
  <c r="N1788" i="5"/>
  <c r="L1833" i="5"/>
  <c r="M1883" i="5"/>
  <c r="N1796" i="5"/>
  <c r="M1891" i="5"/>
  <c r="L1841" i="5"/>
  <c r="N1804" i="5"/>
  <c r="L1849" i="5"/>
  <c r="M1899" i="5"/>
  <c r="N1812" i="5"/>
  <c r="L1857" i="5"/>
  <c r="M1907" i="5"/>
  <c r="N1820" i="5"/>
  <c r="M1915" i="5"/>
  <c r="L1865" i="5"/>
  <c r="N1828" i="5"/>
  <c r="L1873" i="5"/>
  <c r="M1923" i="5"/>
  <c r="N1836" i="5"/>
  <c r="M1931" i="5"/>
  <c r="L1881" i="5"/>
  <c r="N1844" i="5"/>
  <c r="M1939" i="5"/>
  <c r="L1889" i="5"/>
  <c r="N1852" i="5"/>
  <c r="L1897" i="5"/>
  <c r="M1947" i="5"/>
  <c r="N1860" i="5"/>
  <c r="M1955" i="5"/>
  <c r="L1905" i="5"/>
  <c r="N1868" i="5"/>
  <c r="L1913" i="5"/>
  <c r="M1963" i="5"/>
  <c r="N1876" i="5"/>
  <c r="L1921" i="5"/>
  <c r="M1971" i="5"/>
  <c r="N1884" i="5"/>
  <c r="M1979" i="5"/>
  <c r="L1929" i="5"/>
  <c r="N1892" i="5"/>
  <c r="M1987" i="5"/>
  <c r="L1937" i="5"/>
  <c r="N1900" i="5"/>
  <c r="M1995" i="5"/>
  <c r="L1945" i="5"/>
  <c r="N1908" i="5"/>
  <c r="M2003" i="5"/>
  <c r="L1953" i="5"/>
  <c r="N1916" i="5"/>
  <c r="L1961" i="5"/>
  <c r="M2011" i="5"/>
  <c r="N1924" i="5"/>
  <c r="M2019" i="5"/>
  <c r="L1969" i="5"/>
  <c r="N1932" i="5"/>
  <c r="L1977" i="5"/>
  <c r="M2027" i="5"/>
  <c r="N1940" i="5"/>
  <c r="L1985" i="5"/>
  <c r="M2035" i="5"/>
  <c r="N1948" i="5"/>
  <c r="M2043" i="5"/>
  <c r="L1993" i="5"/>
  <c r="N1956" i="5"/>
  <c r="L2001" i="5"/>
  <c r="M2051" i="5"/>
  <c r="N1964" i="5"/>
  <c r="M2059" i="5"/>
  <c r="L2009" i="5"/>
  <c r="N1972" i="5"/>
  <c r="M2067" i="5"/>
  <c r="L2017" i="5"/>
  <c r="N1980" i="5"/>
  <c r="L2025" i="5"/>
  <c r="M2075" i="5"/>
  <c r="N1988" i="5"/>
  <c r="M2083" i="5"/>
  <c r="L2033" i="5"/>
  <c r="N1996" i="5"/>
  <c r="L2041" i="5"/>
  <c r="M2091" i="5"/>
  <c r="N2004" i="5"/>
  <c r="L2049" i="5"/>
  <c r="M2099" i="5"/>
  <c r="N2012" i="5"/>
  <c r="M2107" i="5"/>
  <c r="L2057" i="5"/>
  <c r="N2020" i="5"/>
  <c r="M2115" i="5"/>
  <c r="L2065" i="5"/>
  <c r="N2028" i="5"/>
  <c r="M2123" i="5"/>
  <c r="L2073" i="5"/>
  <c r="N2036" i="5"/>
  <c r="M2131" i="5"/>
  <c r="L2081" i="5"/>
  <c r="N2044" i="5"/>
  <c r="L2089" i="5"/>
  <c r="M2139" i="5"/>
  <c r="N2052" i="5"/>
  <c r="M2147" i="5"/>
  <c r="L2097" i="5"/>
  <c r="N2060" i="5"/>
  <c r="L2105" i="5"/>
  <c r="M2155" i="5"/>
  <c r="N2068" i="5"/>
  <c r="L2113" i="5"/>
  <c r="M2163" i="5"/>
  <c r="N2076" i="5"/>
  <c r="M2171" i="5"/>
  <c r="L2121" i="5"/>
  <c r="N2084" i="5"/>
  <c r="L2129" i="5"/>
  <c r="M2179" i="5"/>
  <c r="N2092" i="5"/>
  <c r="M2187" i="5"/>
  <c r="L2137" i="5"/>
  <c r="N2100" i="5"/>
  <c r="L2145" i="5"/>
  <c r="N2108" i="5"/>
  <c r="L2153" i="5"/>
  <c r="N2116" i="5"/>
  <c r="L2161" i="5"/>
  <c r="N2124" i="5"/>
  <c r="L2169" i="5"/>
  <c r="N2132" i="5"/>
  <c r="L2177" i="5"/>
  <c r="N2140" i="5"/>
  <c r="L2185" i="5"/>
  <c r="N2156" i="5"/>
  <c r="N2164" i="5"/>
  <c r="N2172" i="5"/>
  <c r="N2180" i="5"/>
  <c r="N2188" i="5"/>
  <c r="L76" i="5"/>
  <c r="N29" i="5"/>
  <c r="M123" i="5"/>
  <c r="L72" i="5"/>
  <c r="M105" i="5"/>
  <c r="L54" i="5"/>
  <c r="M101" i="5"/>
  <c r="M109" i="5"/>
  <c r="N182" i="5"/>
  <c r="M277" i="5"/>
  <c r="L227" i="5"/>
  <c r="N278" i="5"/>
  <c r="M373" i="5"/>
  <c r="L323" i="5"/>
  <c r="N350" i="5"/>
  <c r="M445" i="5"/>
  <c r="L395" i="5"/>
  <c r="N358" i="5"/>
  <c r="M453" i="5"/>
  <c r="L403" i="5"/>
  <c r="N366" i="5"/>
  <c r="M461" i="5"/>
  <c r="L411" i="5"/>
  <c r="N374" i="5"/>
  <c r="M469" i="5"/>
  <c r="L419" i="5"/>
  <c r="N382" i="5"/>
  <c r="M477" i="5"/>
  <c r="L427" i="5"/>
  <c r="N390" i="5"/>
  <c r="M485" i="5"/>
  <c r="L435" i="5"/>
  <c r="N454" i="5"/>
  <c r="M549" i="5"/>
  <c r="L499" i="5"/>
  <c r="N550" i="5"/>
  <c r="L595" i="5"/>
  <c r="M645" i="5"/>
  <c r="N566" i="5"/>
  <c r="M661" i="5"/>
  <c r="L611" i="5"/>
  <c r="N574" i="5"/>
  <c r="M669" i="5"/>
  <c r="L619" i="5"/>
  <c r="N582" i="5"/>
  <c r="M677" i="5"/>
  <c r="L627" i="5"/>
  <c r="N598" i="5"/>
  <c r="M693" i="5"/>
  <c r="L643" i="5"/>
  <c r="N614" i="5"/>
  <c r="M709" i="5"/>
  <c r="L659" i="5"/>
  <c r="N630" i="5"/>
  <c r="M725" i="5"/>
  <c r="L675" i="5"/>
  <c r="N646" i="5"/>
  <c r="M741" i="5"/>
  <c r="L691" i="5"/>
  <c r="N662" i="5"/>
  <c r="M757" i="5"/>
  <c r="L707" i="5"/>
  <c r="N670" i="5"/>
  <c r="M765" i="5"/>
  <c r="L715" i="5"/>
  <c r="N686" i="5"/>
  <c r="M781" i="5"/>
  <c r="L731" i="5"/>
  <c r="N702" i="5"/>
  <c r="M797" i="5"/>
  <c r="L747" i="5"/>
  <c r="N718" i="5"/>
  <c r="M813" i="5"/>
  <c r="L763" i="5"/>
  <c r="N734" i="5"/>
  <c r="M829" i="5"/>
  <c r="L779" i="5"/>
  <c r="N742" i="5"/>
  <c r="M837" i="5"/>
  <c r="L787" i="5"/>
  <c r="N758" i="5"/>
  <c r="M853" i="5"/>
  <c r="L803" i="5"/>
  <c r="N782" i="5"/>
  <c r="M877" i="5"/>
  <c r="L827" i="5"/>
  <c r="N790" i="5"/>
  <c r="M885" i="5"/>
  <c r="L835" i="5"/>
  <c r="N41" i="5"/>
  <c r="M136" i="5"/>
  <c r="L86" i="5"/>
  <c r="N57" i="5"/>
  <c r="M152" i="5"/>
  <c r="L102" i="5"/>
  <c r="N137" i="5"/>
  <c r="M232" i="5"/>
  <c r="L182" i="5"/>
  <c r="N153" i="5"/>
  <c r="L198" i="5"/>
  <c r="M248" i="5"/>
  <c r="N177" i="5"/>
  <c r="L222" i="5"/>
  <c r="M272" i="5"/>
  <c r="N233" i="5"/>
  <c r="M328" i="5"/>
  <c r="L278" i="5"/>
  <c r="N249" i="5"/>
  <c r="L294" i="5"/>
  <c r="M344" i="5"/>
  <c r="N257" i="5"/>
  <c r="M352" i="5"/>
  <c r="L302" i="5"/>
  <c r="N281" i="5"/>
  <c r="L326" i="5"/>
  <c r="M376" i="5"/>
  <c r="N289" i="5"/>
  <c r="M384" i="5"/>
  <c r="L334" i="5"/>
  <c r="N401" i="5"/>
  <c r="M496" i="5"/>
  <c r="L446" i="5"/>
  <c r="N417" i="5"/>
  <c r="M512" i="5"/>
  <c r="L462" i="5"/>
  <c r="N433" i="5"/>
  <c r="M528" i="5"/>
  <c r="L478" i="5"/>
  <c r="N449" i="5"/>
  <c r="M544" i="5"/>
  <c r="L494" i="5"/>
  <c r="N473" i="5"/>
  <c r="M568" i="5"/>
  <c r="L518" i="5"/>
  <c r="N489" i="5"/>
  <c r="M584" i="5"/>
  <c r="L534" i="5"/>
  <c r="N497" i="5"/>
  <c r="M592" i="5"/>
  <c r="L542" i="5"/>
  <c r="N521" i="5"/>
  <c r="M616" i="5"/>
  <c r="L566" i="5"/>
  <c r="N537" i="5"/>
  <c r="M632" i="5"/>
  <c r="L582" i="5"/>
  <c r="N553" i="5"/>
  <c r="M648" i="5"/>
  <c r="L598" i="5"/>
  <c r="N561" i="5"/>
  <c r="M656" i="5"/>
  <c r="L606" i="5"/>
  <c r="N577" i="5"/>
  <c r="M672" i="5"/>
  <c r="L622" i="5"/>
  <c r="N593" i="5"/>
  <c r="M688" i="5"/>
  <c r="L638" i="5"/>
  <c r="N609" i="5"/>
  <c r="L654" i="5"/>
  <c r="M704" i="5"/>
  <c r="N777" i="5"/>
  <c r="M872" i="5"/>
  <c r="L822" i="5"/>
  <c r="N793" i="5"/>
  <c r="M888" i="5"/>
  <c r="L838" i="5"/>
  <c r="N809" i="5"/>
  <c r="L854" i="5"/>
  <c r="M904" i="5"/>
  <c r="N817" i="5"/>
  <c r="L862" i="5"/>
  <c r="M912" i="5"/>
  <c r="N825" i="5"/>
  <c r="M920" i="5"/>
  <c r="L870" i="5"/>
  <c r="N833" i="5"/>
  <c r="L878" i="5"/>
  <c r="M928" i="5"/>
  <c r="N849" i="5"/>
  <c r="M944" i="5"/>
  <c r="L894" i="5"/>
  <c r="N865" i="5"/>
  <c r="M960" i="5"/>
  <c r="L910" i="5"/>
  <c r="N873" i="5"/>
  <c r="L918" i="5"/>
  <c r="M968" i="5"/>
  <c r="N897" i="5"/>
  <c r="M992" i="5"/>
  <c r="L942" i="5"/>
  <c r="K1000" i="5"/>
  <c r="N985" i="5"/>
  <c r="M1080" i="5"/>
  <c r="L1030" i="5"/>
  <c r="K1016" i="5"/>
  <c r="N1001" i="5"/>
  <c r="L1046" i="5"/>
  <c r="M1096" i="5"/>
  <c r="K1040" i="5"/>
  <c r="N1025" i="5"/>
  <c r="M1120" i="5"/>
  <c r="L1070" i="5"/>
  <c r="K1120" i="5"/>
  <c r="N1105" i="5"/>
  <c r="M1200" i="5"/>
  <c r="L1150" i="5"/>
  <c r="N140" i="5"/>
  <c r="M235" i="5"/>
  <c r="L185" i="5"/>
  <c r="N148" i="5"/>
  <c r="M243" i="5"/>
  <c r="L193" i="5"/>
  <c r="N188" i="5"/>
  <c r="M283" i="5"/>
  <c r="L233" i="5"/>
  <c r="N196" i="5"/>
  <c r="M291" i="5"/>
  <c r="L241" i="5"/>
  <c r="N220" i="5"/>
  <c r="M315" i="5"/>
  <c r="L265" i="5"/>
  <c r="N236" i="5"/>
  <c r="M331" i="5"/>
  <c r="L281" i="5"/>
  <c r="N284" i="5"/>
  <c r="M379" i="5"/>
  <c r="L329" i="5"/>
  <c r="N300" i="5"/>
  <c r="M395" i="5"/>
  <c r="L345" i="5"/>
  <c r="N316" i="5"/>
  <c r="M411" i="5"/>
  <c r="L361" i="5"/>
  <c r="N324" i="5"/>
  <c r="M419" i="5"/>
  <c r="L369" i="5"/>
  <c r="N372" i="5"/>
  <c r="M467" i="5"/>
  <c r="L417" i="5"/>
  <c r="M483" i="5"/>
  <c r="N388" i="5"/>
  <c r="L433" i="5"/>
  <c r="M515" i="5"/>
  <c r="N420" i="5"/>
  <c r="L465" i="5"/>
  <c r="N452" i="5"/>
  <c r="M547" i="5"/>
  <c r="L497" i="5"/>
  <c r="M555" i="5"/>
  <c r="N460" i="5"/>
  <c r="L505" i="5"/>
  <c r="N500" i="5"/>
  <c r="M595" i="5"/>
  <c r="L545" i="5"/>
  <c r="M603" i="5"/>
  <c r="N508" i="5"/>
  <c r="L553" i="5"/>
  <c r="M619" i="5"/>
  <c r="N524" i="5"/>
  <c r="L569" i="5"/>
  <c r="N556" i="5"/>
  <c r="M651" i="5"/>
  <c r="L601" i="5"/>
  <c r="M667" i="5"/>
  <c r="N572" i="5"/>
  <c r="L617" i="5"/>
  <c r="N580" i="5"/>
  <c r="M675" i="5"/>
  <c r="L625" i="5"/>
  <c r="M699" i="5"/>
  <c r="N604" i="5"/>
  <c r="L649" i="5"/>
  <c r="N612" i="5"/>
  <c r="M707" i="5"/>
  <c r="L657" i="5"/>
  <c r="N636" i="5"/>
  <c r="M731" i="5"/>
  <c r="L681" i="5"/>
  <c r="N644" i="5"/>
  <c r="M739" i="5"/>
  <c r="L689" i="5"/>
  <c r="N660" i="5"/>
  <c r="M755" i="5"/>
  <c r="L705" i="5"/>
  <c r="N692" i="5"/>
  <c r="M787" i="5"/>
  <c r="L737" i="5"/>
  <c r="N708" i="5"/>
  <c r="M803" i="5"/>
  <c r="L753" i="5"/>
  <c r="M819" i="5"/>
  <c r="N724" i="5"/>
  <c r="L769" i="5"/>
  <c r="M827" i="5"/>
  <c r="N732" i="5"/>
  <c r="L777" i="5"/>
  <c r="N756" i="5"/>
  <c r="M851" i="5"/>
  <c r="L801" i="5"/>
  <c r="M867" i="5"/>
  <c r="N772" i="5"/>
  <c r="L817" i="5"/>
  <c r="N812" i="5"/>
  <c r="M907" i="5"/>
  <c r="L857" i="5"/>
  <c r="N820" i="5"/>
  <c r="M915" i="5"/>
  <c r="L865" i="5"/>
  <c r="N1004" i="5"/>
  <c r="M1099" i="5"/>
  <c r="L1049" i="5"/>
  <c r="N1020" i="5"/>
  <c r="M1115" i="5"/>
  <c r="L1065" i="5"/>
  <c r="N1236" i="5"/>
  <c r="M1331" i="5"/>
  <c r="L1281" i="5"/>
  <c r="N1244" i="5"/>
  <c r="M1339" i="5"/>
  <c r="L1289" i="5"/>
  <c r="N1252" i="5"/>
  <c r="L1297" i="5"/>
  <c r="M1347" i="5"/>
  <c r="N1260" i="5"/>
  <c r="L1305" i="5"/>
  <c r="M1355" i="5"/>
  <c r="N1276" i="5"/>
  <c r="M1371" i="5"/>
  <c r="L1321" i="5"/>
  <c r="N1292" i="5"/>
  <c r="M1387" i="5"/>
  <c r="L1337" i="5"/>
  <c r="N1300" i="5"/>
  <c r="L1345" i="5"/>
  <c r="M1395" i="5"/>
  <c r="N1308" i="5"/>
  <c r="L1353" i="5"/>
  <c r="M1403" i="5"/>
  <c r="N1316" i="5"/>
  <c r="M1411" i="5"/>
  <c r="L1361" i="5"/>
  <c r="N1324" i="5"/>
  <c r="M1419" i="5"/>
  <c r="L1369" i="5"/>
  <c r="N1332" i="5"/>
  <c r="L1377" i="5"/>
  <c r="M1427" i="5"/>
  <c r="N1340" i="5"/>
  <c r="L1385" i="5"/>
  <c r="M1435" i="5"/>
  <c r="N1348" i="5"/>
  <c r="M1443" i="5"/>
  <c r="L1393" i="5"/>
  <c r="N1356" i="5"/>
  <c r="L1401" i="5"/>
  <c r="M1451" i="5"/>
  <c r="N1364" i="5"/>
  <c r="M1459" i="5"/>
  <c r="L1409" i="5"/>
  <c r="N1372" i="5"/>
  <c r="M1467" i="5"/>
  <c r="L1417" i="5"/>
  <c r="N1380" i="5"/>
  <c r="L1425" i="5"/>
  <c r="M1475" i="5"/>
  <c r="N1388" i="5"/>
  <c r="M1483" i="5"/>
  <c r="L1433" i="5"/>
  <c r="N1404" i="5"/>
  <c r="M1499" i="5"/>
  <c r="L1449" i="5"/>
  <c r="N39" i="5"/>
  <c r="M134" i="5"/>
  <c r="L84" i="5"/>
  <c r="N47" i="5"/>
  <c r="M142" i="5"/>
  <c r="L92" i="5"/>
  <c r="N55" i="5"/>
  <c r="M150" i="5"/>
  <c r="L100" i="5"/>
  <c r="N63" i="5"/>
  <c r="M158" i="5"/>
  <c r="L108" i="5"/>
  <c r="N71" i="5"/>
  <c r="M166" i="5"/>
  <c r="L116" i="5"/>
  <c r="N79" i="5"/>
  <c r="M174" i="5"/>
  <c r="L124" i="5"/>
  <c r="N87" i="5"/>
  <c r="M182" i="5"/>
  <c r="L132" i="5"/>
  <c r="N95" i="5"/>
  <c r="M190" i="5"/>
  <c r="L140" i="5"/>
  <c r="N103" i="5"/>
  <c r="M198" i="5"/>
  <c r="L148" i="5"/>
  <c r="N111" i="5"/>
  <c r="M206" i="5"/>
  <c r="L156" i="5"/>
  <c r="N119" i="5"/>
  <c r="M214" i="5"/>
  <c r="L164" i="5"/>
  <c r="N127" i="5"/>
  <c r="M222" i="5"/>
  <c r="L172" i="5"/>
  <c r="N135" i="5"/>
  <c r="M230" i="5"/>
  <c r="L180" i="5"/>
  <c r="N143" i="5"/>
  <c r="M238" i="5"/>
  <c r="L188" i="5"/>
  <c r="N151" i="5"/>
  <c r="M246" i="5"/>
  <c r="L196" i="5"/>
  <c r="N159" i="5"/>
  <c r="M254" i="5"/>
  <c r="L204" i="5"/>
  <c r="N167" i="5"/>
  <c r="M262" i="5"/>
  <c r="L212" i="5"/>
  <c r="N175" i="5"/>
  <c r="M270" i="5"/>
  <c r="L220" i="5"/>
  <c r="N183" i="5"/>
  <c r="M278" i="5"/>
  <c r="L228" i="5"/>
  <c r="N191" i="5"/>
  <c r="M286" i="5"/>
  <c r="L236" i="5"/>
  <c r="N199" i="5"/>
  <c r="L244" i="5"/>
  <c r="M294" i="5"/>
  <c r="N207" i="5"/>
  <c r="M302" i="5"/>
  <c r="L252" i="5"/>
  <c r="N215" i="5"/>
  <c r="M310" i="5"/>
  <c r="L260" i="5"/>
  <c r="N223" i="5"/>
  <c r="M318" i="5"/>
  <c r="L268" i="5"/>
  <c r="N231" i="5"/>
  <c r="M326" i="5"/>
  <c r="L276" i="5"/>
  <c r="N239" i="5"/>
  <c r="M334" i="5"/>
  <c r="L284" i="5"/>
  <c r="N247" i="5"/>
  <c r="M342" i="5"/>
  <c r="L292" i="5"/>
  <c r="N255" i="5"/>
  <c r="M350" i="5"/>
  <c r="L300" i="5"/>
  <c r="N263" i="5"/>
  <c r="M358" i="5"/>
  <c r="L308" i="5"/>
  <c r="N271" i="5"/>
  <c r="M366" i="5"/>
  <c r="L316" i="5"/>
  <c r="N279" i="5"/>
  <c r="M374" i="5"/>
  <c r="L324" i="5"/>
  <c r="N287" i="5"/>
  <c r="M382" i="5"/>
  <c r="L332" i="5"/>
  <c r="N295" i="5"/>
  <c r="M390" i="5"/>
  <c r="L340" i="5"/>
  <c r="N303" i="5"/>
  <c r="M398" i="5"/>
  <c r="L348" i="5"/>
  <c r="N311" i="5"/>
  <c r="M406" i="5"/>
  <c r="L356" i="5"/>
  <c r="N319" i="5"/>
  <c r="M414" i="5"/>
  <c r="L364" i="5"/>
  <c r="N327" i="5"/>
  <c r="M422" i="5"/>
  <c r="L372" i="5"/>
  <c r="N335" i="5"/>
  <c r="M430" i="5"/>
  <c r="L380" i="5"/>
  <c r="N343" i="5"/>
  <c r="M438" i="5"/>
  <c r="L388" i="5"/>
  <c r="N351" i="5"/>
  <c r="M446" i="5"/>
  <c r="L396" i="5"/>
  <c r="N359" i="5"/>
  <c r="M454" i="5"/>
  <c r="L404" i="5"/>
  <c r="N367" i="5"/>
  <c r="M462" i="5"/>
  <c r="L412" i="5"/>
  <c r="N375" i="5"/>
  <c r="M470" i="5"/>
  <c r="L420" i="5"/>
  <c r="N383" i="5"/>
  <c r="M478" i="5"/>
  <c r="L428" i="5"/>
  <c r="N391" i="5"/>
  <c r="M486" i="5"/>
  <c r="L436" i="5"/>
  <c r="N399" i="5"/>
  <c r="M494" i="5"/>
  <c r="L444" i="5"/>
  <c r="N407" i="5"/>
  <c r="M502" i="5"/>
  <c r="L452" i="5"/>
  <c r="N415" i="5"/>
  <c r="M510" i="5"/>
  <c r="L460" i="5"/>
  <c r="N423" i="5"/>
  <c r="M518" i="5"/>
  <c r="L468" i="5"/>
  <c r="N431" i="5"/>
  <c r="L476" i="5"/>
  <c r="M526" i="5"/>
  <c r="N439" i="5"/>
  <c r="M534" i="5"/>
  <c r="L484" i="5"/>
  <c r="N447" i="5"/>
  <c r="M542" i="5"/>
  <c r="L492" i="5"/>
  <c r="N455" i="5"/>
  <c r="M550" i="5"/>
  <c r="L500" i="5"/>
  <c r="N463" i="5"/>
  <c r="M558" i="5"/>
  <c r="L508" i="5"/>
  <c r="N471" i="5"/>
  <c r="M566" i="5"/>
  <c r="L516" i="5"/>
  <c r="N479" i="5"/>
  <c r="M574" i="5"/>
  <c r="L524" i="5"/>
  <c r="N487" i="5"/>
  <c r="L532" i="5"/>
  <c r="M582" i="5"/>
  <c r="N495" i="5"/>
  <c r="M590" i="5"/>
  <c r="L540" i="5"/>
  <c r="N503" i="5"/>
  <c r="M598" i="5"/>
  <c r="L548" i="5"/>
  <c r="N511" i="5"/>
  <c r="M606" i="5"/>
  <c r="L556" i="5"/>
  <c r="N519" i="5"/>
  <c r="M614" i="5"/>
  <c r="L564" i="5"/>
  <c r="N527" i="5"/>
  <c r="M622" i="5"/>
  <c r="L572" i="5"/>
  <c r="N535" i="5"/>
  <c r="M630" i="5"/>
  <c r="L580" i="5"/>
  <c r="M638" i="5"/>
  <c r="N543" i="5"/>
  <c r="L588" i="5"/>
  <c r="N551" i="5"/>
  <c r="M646" i="5"/>
  <c r="L596" i="5"/>
  <c r="N559" i="5"/>
  <c r="M654" i="5"/>
  <c r="L604" i="5"/>
  <c r="N567" i="5"/>
  <c r="M662" i="5"/>
  <c r="L612" i="5"/>
  <c r="N575" i="5"/>
  <c r="M670" i="5"/>
  <c r="L620" i="5"/>
  <c r="N583" i="5"/>
  <c r="M678" i="5"/>
  <c r="L628" i="5"/>
  <c r="N591" i="5"/>
  <c r="M686" i="5"/>
  <c r="L636" i="5"/>
  <c r="N599" i="5"/>
  <c r="M694" i="5"/>
  <c r="L644" i="5"/>
  <c r="N607" i="5"/>
  <c r="M702" i="5"/>
  <c r="L652" i="5"/>
  <c r="N615" i="5"/>
  <c r="M710" i="5"/>
  <c r="L660" i="5"/>
  <c r="N623" i="5"/>
  <c r="M718" i="5"/>
  <c r="L668" i="5"/>
  <c r="M726" i="5"/>
  <c r="N631" i="5"/>
  <c r="L676" i="5"/>
  <c r="N639" i="5"/>
  <c r="M734" i="5"/>
  <c r="L684" i="5"/>
  <c r="N647" i="5"/>
  <c r="M742" i="5"/>
  <c r="L692" i="5"/>
  <c r="N655" i="5"/>
  <c r="L700" i="5"/>
  <c r="M750" i="5"/>
  <c r="N663" i="5"/>
  <c r="M758" i="5"/>
  <c r="L708" i="5"/>
  <c r="N671" i="5"/>
  <c r="M766" i="5"/>
  <c r="L716" i="5"/>
  <c r="N679" i="5"/>
  <c r="M774" i="5"/>
  <c r="L724" i="5"/>
  <c r="N687" i="5"/>
  <c r="M782" i="5"/>
  <c r="L732" i="5"/>
  <c r="N695" i="5"/>
  <c r="L740" i="5"/>
  <c r="M790" i="5"/>
  <c r="N703" i="5"/>
  <c r="M798" i="5"/>
  <c r="L748" i="5"/>
  <c r="N711" i="5"/>
  <c r="M806" i="5"/>
  <c r="L756" i="5"/>
  <c r="N719" i="5"/>
  <c r="M814" i="5"/>
  <c r="L764" i="5"/>
  <c r="N727" i="5"/>
  <c r="M822" i="5"/>
  <c r="L772" i="5"/>
  <c r="N735" i="5"/>
  <c r="M830" i="5"/>
  <c r="L780" i="5"/>
  <c r="N743" i="5"/>
  <c r="L788" i="5"/>
  <c r="M838" i="5"/>
  <c r="N751" i="5"/>
  <c r="M846" i="5"/>
  <c r="L796" i="5"/>
  <c r="N759" i="5"/>
  <c r="M854" i="5"/>
  <c r="L804" i="5"/>
  <c r="N767" i="5"/>
  <c r="M862" i="5"/>
  <c r="L812" i="5"/>
  <c r="N775" i="5"/>
  <c r="M870" i="5"/>
  <c r="L820" i="5"/>
  <c r="N783" i="5"/>
  <c r="M878" i="5"/>
  <c r="L828" i="5"/>
  <c r="N791" i="5"/>
  <c r="L836" i="5"/>
  <c r="M886" i="5"/>
  <c r="N799" i="5"/>
  <c r="L844" i="5"/>
  <c r="M894" i="5"/>
  <c r="N807" i="5"/>
  <c r="M902" i="5"/>
  <c r="L852" i="5"/>
  <c r="N815" i="5"/>
  <c r="L860" i="5"/>
  <c r="M910" i="5"/>
  <c r="N823" i="5"/>
  <c r="M918" i="5"/>
  <c r="L868" i="5"/>
  <c r="N831" i="5"/>
  <c r="M926" i="5"/>
  <c r="L876" i="5"/>
  <c r="N839" i="5"/>
  <c r="M934" i="5"/>
  <c r="L884" i="5"/>
  <c r="N847" i="5"/>
  <c r="M942" i="5"/>
  <c r="L892" i="5"/>
  <c r="N855" i="5"/>
  <c r="M950" i="5"/>
  <c r="L900" i="5"/>
  <c r="N863" i="5"/>
  <c r="L908" i="5"/>
  <c r="M958" i="5"/>
  <c r="N871" i="5"/>
  <c r="M966" i="5"/>
  <c r="L916" i="5"/>
  <c r="N879" i="5"/>
  <c r="M974" i="5"/>
  <c r="L924" i="5"/>
  <c r="N887" i="5"/>
  <c r="M982" i="5"/>
  <c r="L932" i="5"/>
  <c r="N895" i="5"/>
  <c r="M990" i="5"/>
  <c r="L940" i="5"/>
  <c r="N903" i="5"/>
  <c r="M998" i="5"/>
  <c r="L948" i="5"/>
  <c r="N911" i="5"/>
  <c r="M1006" i="5"/>
  <c r="L956" i="5"/>
  <c r="K934" i="5"/>
  <c r="N919" i="5"/>
  <c r="M1014" i="5"/>
  <c r="L964" i="5"/>
  <c r="K942" i="5"/>
  <c r="N927" i="5"/>
  <c r="M1022" i="5"/>
  <c r="L972" i="5"/>
  <c r="K950" i="5"/>
  <c r="N935" i="5"/>
  <c r="M1030" i="5"/>
  <c r="L980" i="5"/>
  <c r="K958" i="5"/>
  <c r="N943" i="5"/>
  <c r="M1038" i="5"/>
  <c r="L988" i="5"/>
  <c r="K966" i="5"/>
  <c r="N951" i="5"/>
  <c r="M1046" i="5"/>
  <c r="L996" i="5"/>
  <c r="K974" i="5"/>
  <c r="N959" i="5"/>
  <c r="M1054" i="5"/>
  <c r="L1004" i="5"/>
  <c r="K982" i="5"/>
  <c r="N967" i="5"/>
  <c r="M1062" i="5"/>
  <c r="L1012" i="5"/>
  <c r="K990" i="5"/>
  <c r="N975" i="5"/>
  <c r="M1070" i="5"/>
  <c r="L1020" i="5"/>
  <c r="K998" i="5"/>
  <c r="N983" i="5"/>
  <c r="M1078" i="5"/>
  <c r="L1028" i="5"/>
  <c r="K1006" i="5"/>
  <c r="N991" i="5"/>
  <c r="M1086" i="5"/>
  <c r="L1036" i="5"/>
  <c r="K1014" i="5"/>
  <c r="N999" i="5"/>
  <c r="M1094" i="5"/>
  <c r="L1044" i="5"/>
  <c r="K1022" i="5"/>
  <c r="N1007" i="5"/>
  <c r="M1102" i="5"/>
  <c r="L1052" i="5"/>
  <c r="K1030" i="5"/>
  <c r="N1015" i="5"/>
  <c r="M1110" i="5"/>
  <c r="L1060" i="5"/>
  <c r="K1038" i="5"/>
  <c r="N1023" i="5"/>
  <c r="M1118" i="5"/>
  <c r="L1068" i="5"/>
  <c r="K1046" i="5"/>
  <c r="N1031" i="5"/>
  <c r="M1126" i="5"/>
  <c r="L1076" i="5"/>
  <c r="K1054" i="5"/>
  <c r="N1039" i="5"/>
  <c r="M1134" i="5"/>
  <c r="L1084" i="5"/>
  <c r="K1062" i="5"/>
  <c r="N1047" i="5"/>
  <c r="M1142" i="5"/>
  <c r="L1092" i="5"/>
  <c r="K1070" i="5"/>
  <c r="N1055" i="5"/>
  <c r="M1150" i="5"/>
  <c r="L1100" i="5"/>
  <c r="K1078" i="5"/>
  <c r="N1063" i="5"/>
  <c r="M1158" i="5"/>
  <c r="L1108" i="5"/>
  <c r="K1086" i="5"/>
  <c r="N1071" i="5"/>
  <c r="M1166" i="5"/>
  <c r="L1116" i="5"/>
  <c r="K1094" i="5"/>
  <c r="N1079" i="5"/>
  <c r="M1174" i="5"/>
  <c r="L1124" i="5"/>
  <c r="N1087" i="5"/>
  <c r="M1182" i="5"/>
  <c r="L1132" i="5"/>
  <c r="N1095" i="5"/>
  <c r="M1190" i="5"/>
  <c r="L1140" i="5"/>
  <c r="K1118" i="5"/>
  <c r="N1103" i="5"/>
  <c r="M1198" i="5"/>
  <c r="L1148" i="5"/>
  <c r="K1126" i="5"/>
  <c r="N1111" i="5"/>
  <c r="M1206" i="5"/>
  <c r="L1156" i="5"/>
  <c r="K1134" i="5"/>
  <c r="N1119" i="5"/>
  <c r="M1214" i="5"/>
  <c r="L1164" i="5"/>
  <c r="K1142" i="5"/>
  <c r="N1127" i="5"/>
  <c r="M1222" i="5"/>
  <c r="L1172" i="5"/>
  <c r="K1150" i="5"/>
  <c r="N1135" i="5"/>
  <c r="M1230" i="5"/>
  <c r="L1180" i="5"/>
  <c r="K1158" i="5"/>
  <c r="N1143" i="5"/>
  <c r="M1238" i="5"/>
  <c r="L1188" i="5"/>
  <c r="K1166" i="5"/>
  <c r="N1151" i="5"/>
  <c r="M1246" i="5"/>
  <c r="L1196" i="5"/>
  <c r="K1174" i="5"/>
  <c r="N1159" i="5"/>
  <c r="M1254" i="5"/>
  <c r="L1204" i="5"/>
  <c r="K1182" i="5"/>
  <c r="N1167" i="5"/>
  <c r="M1262" i="5"/>
  <c r="L1212" i="5"/>
  <c r="K1190" i="5"/>
  <c r="N1175" i="5"/>
  <c r="M1270" i="5"/>
  <c r="L1220" i="5"/>
  <c r="K1198" i="5"/>
  <c r="N1183" i="5"/>
  <c r="M1278" i="5"/>
  <c r="L1228" i="5"/>
  <c r="K1206" i="5"/>
  <c r="N1191" i="5"/>
  <c r="M1286" i="5"/>
  <c r="L1236" i="5"/>
  <c r="K1214" i="5"/>
  <c r="N1199" i="5"/>
  <c r="M1294" i="5"/>
  <c r="L1244" i="5"/>
  <c r="K1222" i="5"/>
  <c r="N1207" i="5"/>
  <c r="M1302" i="5"/>
  <c r="L1252" i="5"/>
  <c r="K1230" i="5"/>
  <c r="N1215" i="5"/>
  <c r="M1310" i="5"/>
  <c r="L1260" i="5"/>
  <c r="K1238" i="5"/>
  <c r="N1223" i="5"/>
  <c r="M1318" i="5"/>
  <c r="L1268" i="5"/>
  <c r="K1246" i="5"/>
  <c r="N1231" i="5"/>
  <c r="M1326" i="5"/>
  <c r="L1276" i="5"/>
  <c r="K1254" i="5"/>
  <c r="N1239" i="5"/>
  <c r="M1334" i="5"/>
  <c r="L1284" i="5"/>
  <c r="K1262" i="5"/>
  <c r="N1247" i="5"/>
  <c r="M1342" i="5"/>
  <c r="L1292" i="5"/>
  <c r="N1255" i="5"/>
  <c r="M1350" i="5"/>
  <c r="L1300" i="5"/>
  <c r="N1263" i="5"/>
  <c r="M1358" i="5"/>
  <c r="L1308" i="5"/>
  <c r="N1271" i="5"/>
  <c r="M1366" i="5"/>
  <c r="L1316" i="5"/>
  <c r="K1294" i="5"/>
  <c r="N1279" i="5"/>
  <c r="M1374" i="5"/>
  <c r="L1324" i="5"/>
  <c r="K1302" i="5"/>
  <c r="N1287" i="5"/>
  <c r="M1382" i="5"/>
  <c r="L1332" i="5"/>
  <c r="K1310" i="5"/>
  <c r="N1295" i="5"/>
  <c r="M1390" i="5"/>
  <c r="L1340" i="5"/>
  <c r="K1318" i="5"/>
  <c r="N1303" i="5"/>
  <c r="M1398" i="5"/>
  <c r="L1348" i="5"/>
  <c r="K1326" i="5"/>
  <c r="N1311" i="5"/>
  <c r="M1406" i="5"/>
  <c r="L1356" i="5"/>
  <c r="K1334" i="5"/>
  <c r="N1319" i="5"/>
  <c r="M1414" i="5"/>
  <c r="L1364" i="5"/>
  <c r="K1342" i="5"/>
  <c r="N1327" i="5"/>
  <c r="M1422" i="5"/>
  <c r="L1372" i="5"/>
  <c r="K1350" i="5"/>
  <c r="N1335" i="5"/>
  <c r="M1430" i="5"/>
  <c r="L1380" i="5"/>
  <c r="K1358" i="5"/>
  <c r="N1343" i="5"/>
  <c r="M1438" i="5"/>
  <c r="L1388" i="5"/>
  <c r="K1366" i="5"/>
  <c r="N1351" i="5"/>
  <c r="M1446" i="5"/>
  <c r="L1396" i="5"/>
  <c r="K1374" i="5"/>
  <c r="N1359" i="5"/>
  <c r="M1454" i="5"/>
  <c r="L1404" i="5"/>
  <c r="K1382" i="5"/>
  <c r="N1367" i="5"/>
  <c r="M1462" i="5"/>
  <c r="L1412" i="5"/>
  <c r="K1390" i="5"/>
  <c r="N1375" i="5"/>
  <c r="M1470" i="5"/>
  <c r="L1420" i="5"/>
  <c r="K1398" i="5"/>
  <c r="N1383" i="5"/>
  <c r="M1478" i="5"/>
  <c r="L1428" i="5"/>
  <c r="N1391" i="5"/>
  <c r="M1486" i="5"/>
  <c r="L1436" i="5"/>
  <c r="N1399" i="5"/>
  <c r="M1494" i="5"/>
  <c r="L1444" i="5"/>
  <c r="N1407" i="5"/>
  <c r="M1502" i="5"/>
  <c r="L1452" i="5"/>
  <c r="K1430" i="5"/>
  <c r="N1415" i="5"/>
  <c r="M1510" i="5"/>
  <c r="L1460" i="5"/>
  <c r="K1438" i="5"/>
  <c r="N1423" i="5"/>
  <c r="M1518" i="5"/>
  <c r="L1468" i="5"/>
  <c r="K1446" i="5"/>
  <c r="N1431" i="5"/>
  <c r="M1526" i="5"/>
  <c r="L1476" i="5"/>
  <c r="K1454" i="5"/>
  <c r="N1439" i="5"/>
  <c r="M1534" i="5"/>
  <c r="L1484" i="5"/>
  <c r="K1462" i="5"/>
  <c r="N1447" i="5"/>
  <c r="M1542" i="5"/>
  <c r="L1492" i="5"/>
  <c r="K1470" i="5"/>
  <c r="N1455" i="5"/>
  <c r="M1550" i="5"/>
  <c r="L1500" i="5"/>
  <c r="K1478" i="5"/>
  <c r="N1463" i="5"/>
  <c r="M1558" i="5"/>
  <c r="L1508" i="5"/>
  <c r="K1486" i="5"/>
  <c r="N1471" i="5"/>
  <c r="M1566" i="5"/>
  <c r="L1516" i="5"/>
  <c r="K1494" i="5"/>
  <c r="N1479" i="5"/>
  <c r="M1574" i="5"/>
  <c r="L1524" i="5"/>
  <c r="K1502" i="5"/>
  <c r="N1487" i="5"/>
  <c r="M1582" i="5"/>
  <c r="L1532" i="5"/>
  <c r="N1495" i="5"/>
  <c r="M1590" i="5"/>
  <c r="L1540" i="5"/>
  <c r="N1503" i="5"/>
  <c r="M1598" i="5"/>
  <c r="L1548" i="5"/>
  <c r="N1511" i="5"/>
  <c r="M1606" i="5"/>
  <c r="L1556" i="5"/>
  <c r="K1534" i="5"/>
  <c r="N1519" i="5"/>
  <c r="M1614" i="5"/>
  <c r="L1564" i="5"/>
  <c r="K1542" i="5"/>
  <c r="N1527" i="5"/>
  <c r="M1622" i="5"/>
  <c r="L1572" i="5"/>
  <c r="K1550" i="5"/>
  <c r="N1535" i="5"/>
  <c r="M1630" i="5"/>
  <c r="L1580" i="5"/>
  <c r="K1558" i="5"/>
  <c r="N1543" i="5"/>
  <c r="M1638" i="5"/>
  <c r="L1588" i="5"/>
  <c r="K1566" i="5"/>
  <c r="N1551" i="5"/>
  <c r="M1646" i="5"/>
  <c r="L1596" i="5"/>
  <c r="K1574" i="5"/>
  <c r="N1559" i="5"/>
  <c r="M1654" i="5"/>
  <c r="L1604" i="5"/>
  <c r="K1582" i="5"/>
  <c r="N1567" i="5"/>
  <c r="M1662" i="5"/>
  <c r="L1612" i="5"/>
  <c r="N1575" i="5"/>
  <c r="M1670" i="5"/>
  <c r="L1620" i="5"/>
  <c r="N1583" i="5"/>
  <c r="M1678" i="5"/>
  <c r="L1628" i="5"/>
  <c r="K1606" i="5"/>
  <c r="N1591" i="5"/>
  <c r="M1686" i="5"/>
  <c r="L1636" i="5"/>
  <c r="K1614" i="5"/>
  <c r="N1599" i="5"/>
  <c r="M1694" i="5"/>
  <c r="L1644" i="5"/>
  <c r="K1622" i="5"/>
  <c r="N1607" i="5"/>
  <c r="M1702" i="5"/>
  <c r="L1652" i="5"/>
  <c r="N1615" i="5"/>
  <c r="M1710" i="5"/>
  <c r="L1660" i="5"/>
  <c r="N1623" i="5"/>
  <c r="M1718" i="5"/>
  <c r="L1668" i="5"/>
  <c r="K1646" i="5"/>
  <c r="N1631" i="5"/>
  <c r="M1726" i="5"/>
  <c r="L1676" i="5"/>
  <c r="K1654" i="5"/>
  <c r="N1639" i="5"/>
  <c r="M1734" i="5"/>
  <c r="L1684" i="5"/>
  <c r="K1662" i="5"/>
  <c r="N1647" i="5"/>
  <c r="M1742" i="5"/>
  <c r="L1692" i="5"/>
  <c r="K1670" i="5"/>
  <c r="N1655" i="5"/>
  <c r="M1750" i="5"/>
  <c r="L1700" i="5"/>
  <c r="K1678" i="5"/>
  <c r="N1663" i="5"/>
  <c r="M1758" i="5"/>
  <c r="L1708" i="5"/>
  <c r="N1671" i="5"/>
  <c r="M1766" i="5"/>
  <c r="L1716" i="5"/>
  <c r="N1679" i="5"/>
  <c r="M1774" i="5"/>
  <c r="L1724" i="5"/>
  <c r="K1702" i="5"/>
  <c r="N1687" i="5"/>
  <c r="M1782" i="5"/>
  <c r="L1732" i="5"/>
  <c r="K1710" i="5"/>
  <c r="N1695" i="5"/>
  <c r="M1790" i="5"/>
  <c r="L1740" i="5"/>
  <c r="K1718" i="5"/>
  <c r="N1703" i="5"/>
  <c r="M1798" i="5"/>
  <c r="L1748" i="5"/>
  <c r="K1726" i="5"/>
  <c r="N1711" i="5"/>
  <c r="M1806" i="5"/>
  <c r="L1756" i="5"/>
  <c r="K1734" i="5"/>
  <c r="N1719" i="5"/>
  <c r="M1814" i="5"/>
  <c r="L1764" i="5"/>
  <c r="K1742" i="5"/>
  <c r="N1727" i="5"/>
  <c r="M1822" i="5"/>
  <c r="L1772" i="5"/>
  <c r="K1750" i="5"/>
  <c r="N1735" i="5"/>
  <c r="M1830" i="5"/>
  <c r="L1780" i="5"/>
  <c r="K1758" i="5"/>
  <c r="N1743" i="5"/>
  <c r="M1838" i="5"/>
  <c r="L1788" i="5"/>
  <c r="K1766" i="5"/>
  <c r="N1751" i="5"/>
  <c r="M1846" i="5"/>
  <c r="L1796" i="5"/>
  <c r="K1774" i="5"/>
  <c r="N1759" i="5"/>
  <c r="M1854" i="5"/>
  <c r="L1804" i="5"/>
  <c r="K1782" i="5"/>
  <c r="N1767" i="5"/>
  <c r="M1862" i="5"/>
  <c r="L1812" i="5"/>
  <c r="K1790" i="5"/>
  <c r="N1775" i="5"/>
  <c r="M1870" i="5"/>
  <c r="L1820" i="5"/>
  <c r="K1798" i="5"/>
  <c r="N1783" i="5"/>
  <c r="M1878" i="5"/>
  <c r="L1828" i="5"/>
  <c r="K1806" i="5"/>
  <c r="N1791" i="5"/>
  <c r="M1886" i="5"/>
  <c r="L1836" i="5"/>
  <c r="K1814" i="5"/>
  <c r="N1799" i="5"/>
  <c r="M1894" i="5"/>
  <c r="L1844" i="5"/>
  <c r="K1822" i="5"/>
  <c r="N1807" i="5"/>
  <c r="M1902" i="5"/>
  <c r="L1852" i="5"/>
  <c r="K1830" i="5"/>
  <c r="N1815" i="5"/>
  <c r="M1910" i="5"/>
  <c r="L1860" i="5"/>
  <c r="K1838" i="5"/>
  <c r="N1823" i="5"/>
  <c r="M1918" i="5"/>
  <c r="L1868" i="5"/>
  <c r="K1846" i="5"/>
  <c r="N1831" i="5"/>
  <c r="M1926" i="5"/>
  <c r="L1876" i="5"/>
  <c r="K1854" i="5"/>
  <c r="N1839" i="5"/>
  <c r="M1934" i="5"/>
  <c r="L1884" i="5"/>
  <c r="K1862" i="5"/>
  <c r="N1847" i="5"/>
  <c r="M1942" i="5"/>
  <c r="L1892" i="5"/>
  <c r="K1870" i="5"/>
  <c r="N1855" i="5"/>
  <c r="M1950" i="5"/>
  <c r="L1900" i="5"/>
  <c r="K1878" i="5"/>
  <c r="N1863" i="5"/>
  <c r="M1958" i="5"/>
  <c r="L1908" i="5"/>
  <c r="K1886" i="5"/>
  <c r="N1871" i="5"/>
  <c r="M1966" i="5"/>
  <c r="L1916" i="5"/>
  <c r="K1894" i="5"/>
  <c r="N1879" i="5"/>
  <c r="M1974" i="5"/>
  <c r="L1924" i="5"/>
  <c r="K1902" i="5"/>
  <c r="N1887" i="5"/>
  <c r="M1982" i="5"/>
  <c r="L1932" i="5"/>
  <c r="K1910" i="5"/>
  <c r="N1895" i="5"/>
  <c r="M1990" i="5"/>
  <c r="L1940" i="5"/>
  <c r="K1918" i="5"/>
  <c r="N1903" i="5"/>
  <c r="M1998" i="5"/>
  <c r="L1948" i="5"/>
  <c r="K1926" i="5"/>
  <c r="N1911" i="5"/>
  <c r="M2006" i="5"/>
  <c r="L1956" i="5"/>
  <c r="K1934" i="5"/>
  <c r="N1919" i="5"/>
  <c r="M2014" i="5"/>
  <c r="L1964" i="5"/>
  <c r="K1942" i="5"/>
  <c r="N1927" i="5"/>
  <c r="M2022" i="5"/>
  <c r="L1972" i="5"/>
  <c r="K1950" i="5"/>
  <c r="N1935" i="5"/>
  <c r="M2030" i="5"/>
  <c r="L1980" i="5"/>
  <c r="K1958" i="5"/>
  <c r="N1943" i="5"/>
  <c r="M2038" i="5"/>
  <c r="L1988" i="5"/>
  <c r="N1951" i="5"/>
  <c r="M2046" i="5"/>
  <c r="L1996" i="5"/>
  <c r="N1959" i="5"/>
  <c r="M2054" i="5"/>
  <c r="L2004" i="5"/>
  <c r="K1982" i="5"/>
  <c r="N1967" i="5"/>
  <c r="M2062" i="5"/>
  <c r="L2012" i="5"/>
  <c r="K1990" i="5"/>
  <c r="N1975" i="5"/>
  <c r="M2070" i="5"/>
  <c r="L2020" i="5"/>
  <c r="K1998" i="5"/>
  <c r="N1983" i="5"/>
  <c r="M2078" i="5"/>
  <c r="L2028" i="5"/>
  <c r="N1991" i="5"/>
  <c r="M2086" i="5"/>
  <c r="L2036" i="5"/>
  <c r="N1999" i="5"/>
  <c r="M2094" i="5"/>
  <c r="L2044" i="5"/>
  <c r="N2007" i="5"/>
  <c r="M2102" i="5"/>
  <c r="L2052" i="5"/>
  <c r="N2015" i="5"/>
  <c r="M2110" i="5"/>
  <c r="L2060" i="5"/>
  <c r="N2023" i="5"/>
  <c r="M2118" i="5"/>
  <c r="L2068" i="5"/>
  <c r="N2031" i="5"/>
  <c r="M2126" i="5"/>
  <c r="L2076" i="5"/>
  <c r="N2039" i="5"/>
  <c r="M2134" i="5"/>
  <c r="L2084" i="5"/>
  <c r="N2047" i="5"/>
  <c r="M2142" i="5"/>
  <c r="L2092" i="5"/>
  <c r="N2055" i="5"/>
  <c r="M2150" i="5"/>
  <c r="L2100" i="5"/>
  <c r="N2063" i="5"/>
  <c r="M2158" i="5"/>
  <c r="L2108" i="5"/>
  <c r="N2071" i="5"/>
  <c r="M2166" i="5"/>
  <c r="L2116" i="5"/>
  <c r="N2079" i="5"/>
  <c r="M2174" i="5"/>
  <c r="L2124" i="5"/>
  <c r="N2087" i="5"/>
  <c r="M2182" i="5"/>
  <c r="L2132" i="5"/>
  <c r="N2095" i="5"/>
  <c r="M2190" i="5"/>
  <c r="L2140" i="5"/>
  <c r="N2103" i="5"/>
  <c r="L2148" i="5"/>
  <c r="N2111" i="5"/>
  <c r="L2156" i="5"/>
  <c r="N2119" i="5"/>
  <c r="L2164" i="5"/>
  <c r="N2127" i="5"/>
  <c r="L2172" i="5"/>
  <c r="N2135" i="5"/>
  <c r="L2180" i="5"/>
  <c r="N2143" i="5"/>
  <c r="L2188" i="5"/>
  <c r="N2151" i="5"/>
  <c r="N2159" i="5"/>
  <c r="N2167" i="5"/>
  <c r="N2175" i="5"/>
  <c r="N2183" i="5"/>
  <c r="N2191" i="5"/>
  <c r="M126" i="5"/>
  <c r="L61" i="5"/>
  <c r="N28" i="5"/>
  <c r="M122" i="5"/>
  <c r="L71" i="5"/>
  <c r="M104" i="5"/>
  <c r="L68" i="5"/>
  <c r="M102" i="5"/>
  <c r="N46" i="5"/>
  <c r="M141" i="5"/>
  <c r="L91" i="5"/>
  <c r="N54" i="5"/>
  <c r="M149" i="5"/>
  <c r="L99" i="5"/>
  <c r="N94" i="5"/>
  <c r="M189" i="5"/>
  <c r="L139" i="5"/>
  <c r="N102" i="5"/>
  <c r="M197" i="5"/>
  <c r="L147" i="5"/>
  <c r="N142" i="5"/>
  <c r="M237" i="5"/>
  <c r="L187" i="5"/>
  <c r="M245" i="5"/>
  <c r="N150" i="5"/>
  <c r="L195" i="5"/>
  <c r="N158" i="5"/>
  <c r="M253" i="5"/>
  <c r="L203" i="5"/>
  <c r="N166" i="5"/>
  <c r="M261" i="5"/>
  <c r="L211" i="5"/>
  <c r="N230" i="5"/>
  <c r="M325" i="5"/>
  <c r="L275" i="5"/>
  <c r="N414" i="5"/>
  <c r="M509" i="5"/>
  <c r="L459" i="5"/>
  <c r="N422" i="5"/>
  <c r="M517" i="5"/>
  <c r="L467" i="5"/>
  <c r="N430" i="5"/>
  <c r="L475" i="5"/>
  <c r="M525" i="5"/>
  <c r="N438" i="5"/>
  <c r="M533" i="5"/>
  <c r="L483" i="5"/>
  <c r="N462" i="5"/>
  <c r="L507" i="5"/>
  <c r="M557" i="5"/>
  <c r="N526" i="5"/>
  <c r="M621" i="5"/>
  <c r="L571" i="5"/>
  <c r="N534" i="5"/>
  <c r="M629" i="5"/>
  <c r="L579" i="5"/>
  <c r="N542" i="5"/>
  <c r="M637" i="5"/>
  <c r="L587" i="5"/>
  <c r="N558" i="5"/>
  <c r="M653" i="5"/>
  <c r="L603" i="5"/>
  <c r="N654" i="5"/>
  <c r="M749" i="5"/>
  <c r="L699" i="5"/>
  <c r="N678" i="5"/>
  <c r="M773" i="5"/>
  <c r="L723" i="5"/>
  <c r="N694" i="5"/>
  <c r="M789" i="5"/>
  <c r="L739" i="5"/>
  <c r="N710" i="5"/>
  <c r="M805" i="5"/>
  <c r="L755" i="5"/>
  <c r="N726" i="5"/>
  <c r="M821" i="5"/>
  <c r="L771" i="5"/>
  <c r="N862" i="5"/>
  <c r="M957" i="5"/>
  <c r="L907" i="5"/>
  <c r="N33" i="5"/>
  <c r="M128" i="5"/>
  <c r="L78" i="5"/>
  <c r="N49" i="5"/>
  <c r="M144" i="5"/>
  <c r="L94" i="5"/>
  <c r="N65" i="5"/>
  <c r="M160" i="5"/>
  <c r="L110" i="5"/>
  <c r="N81" i="5"/>
  <c r="L126" i="5"/>
  <c r="M176" i="5"/>
  <c r="N97" i="5"/>
  <c r="M192" i="5"/>
  <c r="L142" i="5"/>
  <c r="N113" i="5"/>
  <c r="M208" i="5"/>
  <c r="L158" i="5"/>
  <c r="N129" i="5"/>
  <c r="M224" i="5"/>
  <c r="L174" i="5"/>
  <c r="N145" i="5"/>
  <c r="M240" i="5"/>
  <c r="L190" i="5"/>
  <c r="N161" i="5"/>
  <c r="M256" i="5"/>
  <c r="L206" i="5"/>
  <c r="N169" i="5"/>
  <c r="M264" i="5"/>
  <c r="L214" i="5"/>
  <c r="N185" i="5"/>
  <c r="M280" i="5"/>
  <c r="L230" i="5"/>
  <c r="N201" i="5"/>
  <c r="M296" i="5"/>
  <c r="L246" i="5"/>
  <c r="N217" i="5"/>
  <c r="M312" i="5"/>
  <c r="L262" i="5"/>
  <c r="N313" i="5"/>
  <c r="M408" i="5"/>
  <c r="L358" i="5"/>
  <c r="N321" i="5"/>
  <c r="M416" i="5"/>
  <c r="L366" i="5"/>
  <c r="N337" i="5"/>
  <c r="M432" i="5"/>
  <c r="L382" i="5"/>
  <c r="N353" i="5"/>
  <c r="L398" i="5"/>
  <c r="M448" i="5"/>
  <c r="N369" i="5"/>
  <c r="M464" i="5"/>
  <c r="L414" i="5"/>
  <c r="N377" i="5"/>
  <c r="M472" i="5"/>
  <c r="L422" i="5"/>
  <c r="N393" i="5"/>
  <c r="L438" i="5"/>
  <c r="M488" i="5"/>
  <c r="N625" i="5"/>
  <c r="M720" i="5"/>
  <c r="L670" i="5"/>
  <c r="N641" i="5"/>
  <c r="M736" i="5"/>
  <c r="L686" i="5"/>
  <c r="N665" i="5"/>
  <c r="L710" i="5"/>
  <c r="M760" i="5"/>
  <c r="N673" i="5"/>
  <c r="M768" i="5"/>
  <c r="L718" i="5"/>
  <c r="N689" i="5"/>
  <c r="M784" i="5"/>
  <c r="L734" i="5"/>
  <c r="N705" i="5"/>
  <c r="L750" i="5"/>
  <c r="M800" i="5"/>
  <c r="N713" i="5"/>
  <c r="L758" i="5"/>
  <c r="M808" i="5"/>
  <c r="N721" i="5"/>
  <c r="M816" i="5"/>
  <c r="L766" i="5"/>
  <c r="N745" i="5"/>
  <c r="M840" i="5"/>
  <c r="L790" i="5"/>
  <c r="N753" i="5"/>
  <c r="M848" i="5"/>
  <c r="L798" i="5"/>
  <c r="N841" i="5"/>
  <c r="L886" i="5"/>
  <c r="M936" i="5"/>
  <c r="N857" i="5"/>
  <c r="M952" i="5"/>
  <c r="L902" i="5"/>
  <c r="N881" i="5"/>
  <c r="L926" i="5"/>
  <c r="M976" i="5"/>
  <c r="N889" i="5"/>
  <c r="M984" i="5"/>
  <c r="L934" i="5"/>
  <c r="N905" i="5"/>
  <c r="L950" i="5"/>
  <c r="M1000" i="5"/>
  <c r="K928" i="5"/>
  <c r="N913" i="5"/>
  <c r="M1008" i="5"/>
  <c r="L958" i="5"/>
  <c r="K944" i="5"/>
  <c r="N929" i="5"/>
  <c r="M1024" i="5"/>
  <c r="L974" i="5"/>
  <c r="N937" i="5"/>
  <c r="L982" i="5"/>
  <c r="M1032" i="5"/>
  <c r="K968" i="5"/>
  <c r="N953" i="5"/>
  <c r="M1048" i="5"/>
  <c r="L998" i="5"/>
  <c r="K984" i="5"/>
  <c r="N969" i="5"/>
  <c r="M1064" i="5"/>
  <c r="L1014" i="5"/>
  <c r="K992" i="5"/>
  <c r="N977" i="5"/>
  <c r="M1072" i="5"/>
  <c r="L1022" i="5"/>
  <c r="K1008" i="5"/>
  <c r="N993" i="5"/>
  <c r="M1088" i="5"/>
  <c r="L1038" i="5"/>
  <c r="K1024" i="5"/>
  <c r="N1009" i="5"/>
  <c r="L1054" i="5"/>
  <c r="M1104" i="5"/>
  <c r="K1032" i="5"/>
  <c r="N1017" i="5"/>
  <c r="M1112" i="5"/>
  <c r="L1062" i="5"/>
  <c r="K1056" i="5"/>
  <c r="N1041" i="5"/>
  <c r="M1136" i="5"/>
  <c r="L1086" i="5"/>
  <c r="N44" i="5"/>
  <c r="M139" i="5"/>
  <c r="L89" i="5"/>
  <c r="N52" i="5"/>
  <c r="M147" i="5"/>
  <c r="L97" i="5"/>
  <c r="N76" i="5"/>
  <c r="M171" i="5"/>
  <c r="L121" i="5"/>
  <c r="N92" i="5"/>
  <c r="M187" i="5"/>
  <c r="L137" i="5"/>
  <c r="N100" i="5"/>
  <c r="M195" i="5"/>
  <c r="L145" i="5"/>
  <c r="N124" i="5"/>
  <c r="M219" i="5"/>
  <c r="L169" i="5"/>
  <c r="N132" i="5"/>
  <c r="M227" i="5"/>
  <c r="L177" i="5"/>
  <c r="N156" i="5"/>
  <c r="M251" i="5"/>
  <c r="L201" i="5"/>
  <c r="N164" i="5"/>
  <c r="M259" i="5"/>
  <c r="L209" i="5"/>
  <c r="N252" i="5"/>
  <c r="M347" i="5"/>
  <c r="L297" i="5"/>
  <c r="N260" i="5"/>
  <c r="M355" i="5"/>
  <c r="L305" i="5"/>
  <c r="N268" i="5"/>
  <c r="M363" i="5"/>
  <c r="L313" i="5"/>
  <c r="N276" i="5"/>
  <c r="M371" i="5"/>
  <c r="L321" i="5"/>
  <c r="N292" i="5"/>
  <c r="M387" i="5"/>
  <c r="L337" i="5"/>
  <c r="N308" i="5"/>
  <c r="M403" i="5"/>
  <c r="L353" i="5"/>
  <c r="N332" i="5"/>
  <c r="M427" i="5"/>
  <c r="L377" i="5"/>
  <c r="N340" i="5"/>
  <c r="M435" i="5"/>
  <c r="L385" i="5"/>
  <c r="N356" i="5"/>
  <c r="M451" i="5"/>
  <c r="L401" i="5"/>
  <c r="M475" i="5"/>
  <c r="N380" i="5"/>
  <c r="L425" i="5"/>
  <c r="N404" i="5"/>
  <c r="M499" i="5"/>
  <c r="L449" i="5"/>
  <c r="N412" i="5"/>
  <c r="M507" i="5"/>
  <c r="L457" i="5"/>
  <c r="N428" i="5"/>
  <c r="M523" i="5"/>
  <c r="L473" i="5"/>
  <c r="M563" i="5"/>
  <c r="N468" i="5"/>
  <c r="L513" i="5"/>
  <c r="M571" i="5"/>
  <c r="N476" i="5"/>
  <c r="L521" i="5"/>
  <c r="N492" i="5"/>
  <c r="M587" i="5"/>
  <c r="L537" i="5"/>
  <c r="N532" i="5"/>
  <c r="M627" i="5"/>
  <c r="L577" i="5"/>
  <c r="M635" i="5"/>
  <c r="N540" i="5"/>
  <c r="L585" i="5"/>
  <c r="N588" i="5"/>
  <c r="M683" i="5"/>
  <c r="L633" i="5"/>
  <c r="N596" i="5"/>
  <c r="M691" i="5"/>
  <c r="L641" i="5"/>
  <c r="N620" i="5"/>
  <c r="M715" i="5"/>
  <c r="L665" i="5"/>
  <c r="N628" i="5"/>
  <c r="M723" i="5"/>
  <c r="L673" i="5"/>
  <c r="M747" i="5"/>
  <c r="N652" i="5"/>
  <c r="L697" i="5"/>
  <c r="M771" i="5"/>
  <c r="N676" i="5"/>
  <c r="L721" i="5"/>
  <c r="M779" i="5"/>
  <c r="N684" i="5"/>
  <c r="L729" i="5"/>
  <c r="N700" i="5"/>
  <c r="M795" i="5"/>
  <c r="L745" i="5"/>
  <c r="N716" i="5"/>
  <c r="M811" i="5"/>
  <c r="L761" i="5"/>
  <c r="N740" i="5"/>
  <c r="M835" i="5"/>
  <c r="L785" i="5"/>
  <c r="M843" i="5"/>
  <c r="N748" i="5"/>
  <c r="L793" i="5"/>
  <c r="N788" i="5"/>
  <c r="M883" i="5"/>
  <c r="L833" i="5"/>
  <c r="N804" i="5"/>
  <c r="M899" i="5"/>
  <c r="L849" i="5"/>
  <c r="N828" i="5"/>
  <c r="M923" i="5"/>
  <c r="L873" i="5"/>
  <c r="N836" i="5"/>
  <c r="M931" i="5"/>
  <c r="L881" i="5"/>
  <c r="N860" i="5"/>
  <c r="M955" i="5"/>
  <c r="L905" i="5"/>
  <c r="N868" i="5"/>
  <c r="M963" i="5"/>
  <c r="L913" i="5"/>
  <c r="N892" i="5"/>
  <c r="M987" i="5"/>
  <c r="L937" i="5"/>
  <c r="N900" i="5"/>
  <c r="M995" i="5"/>
  <c r="L945" i="5"/>
  <c r="N924" i="5"/>
  <c r="L969" i="5"/>
  <c r="M1019" i="5"/>
  <c r="N940" i="5"/>
  <c r="M1035" i="5"/>
  <c r="L985" i="5"/>
  <c r="N956" i="5"/>
  <c r="M1051" i="5"/>
  <c r="L1001" i="5"/>
  <c r="N972" i="5"/>
  <c r="M1067" i="5"/>
  <c r="L1017" i="5"/>
  <c r="N980" i="5"/>
  <c r="M1075" i="5"/>
  <c r="L1025" i="5"/>
  <c r="N996" i="5"/>
  <c r="M1091" i="5"/>
  <c r="L1041" i="5"/>
  <c r="N1012" i="5"/>
  <c r="M1107" i="5"/>
  <c r="L1057" i="5"/>
  <c r="N1028" i="5"/>
  <c r="L1073" i="5"/>
  <c r="M1123" i="5"/>
  <c r="N1052" i="5"/>
  <c r="M1147" i="5"/>
  <c r="L1097" i="5"/>
  <c r="N1060" i="5"/>
  <c r="M1155" i="5"/>
  <c r="L1105" i="5"/>
  <c r="N1068" i="5"/>
  <c r="M1163" i="5"/>
  <c r="L1113" i="5"/>
  <c r="N1084" i="5"/>
  <c r="L1129" i="5"/>
  <c r="M1179" i="5"/>
  <c r="N1100" i="5"/>
  <c r="L1145" i="5"/>
  <c r="M1195" i="5"/>
  <c r="N1124" i="5"/>
  <c r="L1169" i="5"/>
  <c r="M1219" i="5"/>
  <c r="N1132" i="5"/>
  <c r="M1227" i="5"/>
  <c r="L1177" i="5"/>
  <c r="N1156" i="5"/>
  <c r="L1201" i="5"/>
  <c r="M1251" i="5"/>
  <c r="N1172" i="5"/>
  <c r="L1217" i="5"/>
  <c r="M1267" i="5"/>
  <c r="N1188" i="5"/>
  <c r="M1283" i="5"/>
  <c r="L1233" i="5"/>
  <c r="N1204" i="5"/>
  <c r="M1299" i="5"/>
  <c r="L1249" i="5"/>
  <c r="N1220" i="5"/>
  <c r="M1315" i="5"/>
  <c r="L1265" i="5"/>
  <c r="N1268" i="5"/>
  <c r="M1363" i="5"/>
  <c r="L1313" i="5"/>
  <c r="N1284" i="5"/>
  <c r="L1329" i="5"/>
  <c r="M1379" i="5"/>
  <c r="N1428" i="5"/>
  <c r="L1473" i="5"/>
  <c r="M1523" i="5"/>
  <c r="N34" i="5"/>
  <c r="M129" i="5"/>
  <c r="L79" i="5"/>
  <c r="N42" i="5"/>
  <c r="M137" i="5"/>
  <c r="L87" i="5"/>
  <c r="N50" i="5"/>
  <c r="M145" i="5"/>
  <c r="L95" i="5"/>
  <c r="N58" i="5"/>
  <c r="M153" i="5"/>
  <c r="L103" i="5"/>
  <c r="N66" i="5"/>
  <c r="M161" i="5"/>
  <c r="L111" i="5"/>
  <c r="N74" i="5"/>
  <c r="M169" i="5"/>
  <c r="L119" i="5"/>
  <c r="N82" i="5"/>
  <c r="M177" i="5"/>
  <c r="L127" i="5"/>
  <c r="N90" i="5"/>
  <c r="M185" i="5"/>
  <c r="L135" i="5"/>
  <c r="N98" i="5"/>
  <c r="M193" i="5"/>
  <c r="L143" i="5"/>
  <c r="N106" i="5"/>
  <c r="L151" i="5"/>
  <c r="M201" i="5"/>
  <c r="N114" i="5"/>
  <c r="M209" i="5"/>
  <c r="L159" i="5"/>
  <c r="N122" i="5"/>
  <c r="M217" i="5"/>
  <c r="L167" i="5"/>
  <c r="N130" i="5"/>
  <c r="M225" i="5"/>
  <c r="L175" i="5"/>
  <c r="N138" i="5"/>
  <c r="M233" i="5"/>
  <c r="L183" i="5"/>
  <c r="N146" i="5"/>
  <c r="M241" i="5"/>
  <c r="L191" i="5"/>
  <c r="N154" i="5"/>
  <c r="M249" i="5"/>
  <c r="L199" i="5"/>
  <c r="N162" i="5"/>
  <c r="M257" i="5"/>
  <c r="L207" i="5"/>
  <c r="N170" i="5"/>
  <c r="M265" i="5"/>
  <c r="L215" i="5"/>
  <c r="N178" i="5"/>
  <c r="M273" i="5"/>
  <c r="L223" i="5"/>
  <c r="N186" i="5"/>
  <c r="M281" i="5"/>
  <c r="L231" i="5"/>
  <c r="N194" i="5"/>
  <c r="M289" i="5"/>
  <c r="L239" i="5"/>
  <c r="N202" i="5"/>
  <c r="M297" i="5"/>
  <c r="L247" i="5"/>
  <c r="N210" i="5"/>
  <c r="M305" i="5"/>
  <c r="L255" i="5"/>
  <c r="N218" i="5"/>
  <c r="M313" i="5"/>
  <c r="L263" i="5"/>
  <c r="N226" i="5"/>
  <c r="M321" i="5"/>
  <c r="L271" i="5"/>
  <c r="N234" i="5"/>
  <c r="M329" i="5"/>
  <c r="L279" i="5"/>
  <c r="N242" i="5"/>
  <c r="M337" i="5"/>
  <c r="L287" i="5"/>
  <c r="N250" i="5"/>
  <c r="M345" i="5"/>
  <c r="L295" i="5"/>
  <c r="N258" i="5"/>
  <c r="M353" i="5"/>
  <c r="L303" i="5"/>
  <c r="N266" i="5"/>
  <c r="M361" i="5"/>
  <c r="L311" i="5"/>
  <c r="N274" i="5"/>
  <c r="M369" i="5"/>
  <c r="L319" i="5"/>
  <c r="N282" i="5"/>
  <c r="M377" i="5"/>
  <c r="L327" i="5"/>
  <c r="N290" i="5"/>
  <c r="M385" i="5"/>
  <c r="L335" i="5"/>
  <c r="N298" i="5"/>
  <c r="M393" i="5"/>
  <c r="L343" i="5"/>
  <c r="N306" i="5"/>
  <c r="M401" i="5"/>
  <c r="L351" i="5"/>
  <c r="N314" i="5"/>
  <c r="M409" i="5"/>
  <c r="L359" i="5"/>
  <c r="N322" i="5"/>
  <c r="M417" i="5"/>
  <c r="L367" i="5"/>
  <c r="N330" i="5"/>
  <c r="M425" i="5"/>
  <c r="L375" i="5"/>
  <c r="N338" i="5"/>
  <c r="M433" i="5"/>
  <c r="L383" i="5"/>
  <c r="N346" i="5"/>
  <c r="M441" i="5"/>
  <c r="L391" i="5"/>
  <c r="N354" i="5"/>
  <c r="M449" i="5"/>
  <c r="L399" i="5"/>
  <c r="N362" i="5"/>
  <c r="M457" i="5"/>
  <c r="L407" i="5"/>
  <c r="N370" i="5"/>
  <c r="M465" i="5"/>
  <c r="L415" i="5"/>
  <c r="N378" i="5"/>
  <c r="M473" i="5"/>
  <c r="L423" i="5"/>
  <c r="N386" i="5"/>
  <c r="M481" i="5"/>
  <c r="L431" i="5"/>
  <c r="N394" i="5"/>
  <c r="M489" i="5"/>
  <c r="L439" i="5"/>
  <c r="N402" i="5"/>
  <c r="M497" i="5"/>
  <c r="L447" i="5"/>
  <c r="N410" i="5"/>
  <c r="M505" i="5"/>
  <c r="L455" i="5"/>
  <c r="N418" i="5"/>
  <c r="M513" i="5"/>
  <c r="L463" i="5"/>
  <c r="N426" i="5"/>
  <c r="M521" i="5"/>
  <c r="L471" i="5"/>
  <c r="N434" i="5"/>
  <c r="M529" i="5"/>
  <c r="L479" i="5"/>
  <c r="N442" i="5"/>
  <c r="M537" i="5"/>
  <c r="L487" i="5"/>
  <c r="N450" i="5"/>
  <c r="L495" i="5"/>
  <c r="M545" i="5"/>
  <c r="N458" i="5"/>
  <c r="M553" i="5"/>
  <c r="L503" i="5"/>
  <c r="N466" i="5"/>
  <c r="M561" i="5"/>
  <c r="L511" i="5"/>
  <c r="N474" i="5"/>
  <c r="M569" i="5"/>
  <c r="L519" i="5"/>
  <c r="N482" i="5"/>
  <c r="M577" i="5"/>
  <c r="L527" i="5"/>
  <c r="N490" i="5"/>
  <c r="M585" i="5"/>
  <c r="L535" i="5"/>
  <c r="N498" i="5"/>
  <c r="L543" i="5"/>
  <c r="M593" i="5"/>
  <c r="N506" i="5"/>
  <c r="M601" i="5"/>
  <c r="L551" i="5"/>
  <c r="N514" i="5"/>
  <c r="M609" i="5"/>
  <c r="L559" i="5"/>
  <c r="N522" i="5"/>
  <c r="M617" i="5"/>
  <c r="L567" i="5"/>
  <c r="N530" i="5"/>
  <c r="M625" i="5"/>
  <c r="L575" i="5"/>
  <c r="N538" i="5"/>
  <c r="M633" i="5"/>
  <c r="L583" i="5"/>
  <c r="N546" i="5"/>
  <c r="M641" i="5"/>
  <c r="L591" i="5"/>
  <c r="N554" i="5"/>
  <c r="M649" i="5"/>
  <c r="L599" i="5"/>
  <c r="N562" i="5"/>
  <c r="M657" i="5"/>
  <c r="L607" i="5"/>
  <c r="N570" i="5"/>
  <c r="M665" i="5"/>
  <c r="L615" i="5"/>
  <c r="N578" i="5"/>
  <c r="M673" i="5"/>
  <c r="L623" i="5"/>
  <c r="N586" i="5"/>
  <c r="L631" i="5"/>
  <c r="M681" i="5"/>
  <c r="N594" i="5"/>
  <c r="M689" i="5"/>
  <c r="L639" i="5"/>
  <c r="N602" i="5"/>
  <c r="M697" i="5"/>
  <c r="L647" i="5"/>
  <c r="N610" i="5"/>
  <c r="M705" i="5"/>
  <c r="L655" i="5"/>
  <c r="N618" i="5"/>
  <c r="M713" i="5"/>
  <c r="L663" i="5"/>
  <c r="N626" i="5"/>
  <c r="M721" i="5"/>
  <c r="L671" i="5"/>
  <c r="N634" i="5"/>
  <c r="M729" i="5"/>
  <c r="L679" i="5"/>
  <c r="N642" i="5"/>
  <c r="L687" i="5"/>
  <c r="M737" i="5"/>
  <c r="N650" i="5"/>
  <c r="L695" i="5"/>
  <c r="M745" i="5"/>
  <c r="N658" i="5"/>
  <c r="M753" i="5"/>
  <c r="L703" i="5"/>
  <c r="N666" i="5"/>
  <c r="M761" i="5"/>
  <c r="L711" i="5"/>
  <c r="N674" i="5"/>
  <c r="M769" i="5"/>
  <c r="L719" i="5"/>
  <c r="N682" i="5"/>
  <c r="M777" i="5"/>
  <c r="L727" i="5"/>
  <c r="N690" i="5"/>
  <c r="M785" i="5"/>
  <c r="L735" i="5"/>
  <c r="N698" i="5"/>
  <c r="M793" i="5"/>
  <c r="L743" i="5"/>
  <c r="N706" i="5"/>
  <c r="M801" i="5"/>
  <c r="L751" i="5"/>
  <c r="N714" i="5"/>
  <c r="M809" i="5"/>
  <c r="L759" i="5"/>
  <c r="N722" i="5"/>
  <c r="M817" i="5"/>
  <c r="L767" i="5"/>
  <c r="N730" i="5"/>
  <c r="M825" i="5"/>
  <c r="L775" i="5"/>
  <c r="N738" i="5"/>
  <c r="M833" i="5"/>
  <c r="L783" i="5"/>
  <c r="N746" i="5"/>
  <c r="M841" i="5"/>
  <c r="L791" i="5"/>
  <c r="N754" i="5"/>
  <c r="L799" i="5"/>
  <c r="M849" i="5"/>
  <c r="N762" i="5"/>
  <c r="M857" i="5"/>
  <c r="L807" i="5"/>
  <c r="N770" i="5"/>
  <c r="M865" i="5"/>
  <c r="L815" i="5"/>
  <c r="N778" i="5"/>
  <c r="M873" i="5"/>
  <c r="L823" i="5"/>
  <c r="N786" i="5"/>
  <c r="M881" i="5"/>
  <c r="L831" i="5"/>
  <c r="N794" i="5"/>
  <c r="M889" i="5"/>
  <c r="L839" i="5"/>
  <c r="N802" i="5"/>
  <c r="M897" i="5"/>
  <c r="L847" i="5"/>
  <c r="N810" i="5"/>
  <c r="M905" i="5"/>
  <c r="L855" i="5"/>
  <c r="N818" i="5"/>
  <c r="L863" i="5"/>
  <c r="M913" i="5"/>
  <c r="N826" i="5"/>
  <c r="M921" i="5"/>
  <c r="L871" i="5"/>
  <c r="N834" i="5"/>
  <c r="M929" i="5"/>
  <c r="L879" i="5"/>
  <c r="N842" i="5"/>
  <c r="M937" i="5"/>
  <c r="L887" i="5"/>
  <c r="N850" i="5"/>
  <c r="M945" i="5"/>
  <c r="L895" i="5"/>
  <c r="N858" i="5"/>
  <c r="M953" i="5"/>
  <c r="L903" i="5"/>
  <c r="N866" i="5"/>
  <c r="M961" i="5"/>
  <c r="L911" i="5"/>
  <c r="M969" i="5"/>
  <c r="N874" i="5"/>
  <c r="L919" i="5"/>
  <c r="N882" i="5"/>
  <c r="L927" i="5"/>
  <c r="M977" i="5"/>
  <c r="N890" i="5"/>
  <c r="M985" i="5"/>
  <c r="L935" i="5"/>
  <c r="N898" i="5"/>
  <c r="M993" i="5"/>
  <c r="L943" i="5"/>
  <c r="N906" i="5"/>
  <c r="M1001" i="5"/>
  <c r="L951" i="5"/>
  <c r="N914" i="5"/>
  <c r="M1009" i="5"/>
  <c r="L959" i="5"/>
  <c r="N922" i="5"/>
  <c r="M1017" i="5"/>
  <c r="L967" i="5"/>
  <c r="N930" i="5"/>
  <c r="M1025" i="5"/>
  <c r="L975" i="5"/>
  <c r="N938" i="5"/>
  <c r="M1033" i="5"/>
  <c r="L983" i="5"/>
  <c r="N946" i="5"/>
  <c r="M1041" i="5"/>
  <c r="L991" i="5"/>
  <c r="N954" i="5"/>
  <c r="L999" i="5"/>
  <c r="M1049" i="5"/>
  <c r="M1057" i="5"/>
  <c r="N962" i="5"/>
  <c r="L1007" i="5"/>
  <c r="N970" i="5"/>
  <c r="M1065" i="5"/>
  <c r="L1015" i="5"/>
  <c r="N978" i="5"/>
  <c r="M1073" i="5"/>
  <c r="L1023" i="5"/>
  <c r="N986" i="5"/>
  <c r="M1081" i="5"/>
  <c r="L1031" i="5"/>
  <c r="N994" i="5"/>
  <c r="M1089" i="5"/>
  <c r="L1039" i="5"/>
  <c r="N1002" i="5"/>
  <c r="M1097" i="5"/>
  <c r="L1047" i="5"/>
  <c r="N1010" i="5"/>
  <c r="M1105" i="5"/>
  <c r="L1055" i="5"/>
  <c r="N1018" i="5"/>
  <c r="M1113" i="5"/>
  <c r="L1063" i="5"/>
  <c r="N1026" i="5"/>
  <c r="M1121" i="5"/>
  <c r="L1071" i="5"/>
  <c r="N1034" i="5"/>
  <c r="M1129" i="5"/>
  <c r="L1079" i="5"/>
  <c r="N1042" i="5"/>
  <c r="M1137" i="5"/>
  <c r="L1087" i="5"/>
  <c r="M1145" i="5"/>
  <c r="N1050" i="5"/>
  <c r="L1095" i="5"/>
  <c r="N1058" i="5"/>
  <c r="M1153" i="5"/>
  <c r="L1103" i="5"/>
  <c r="N1066" i="5"/>
  <c r="M1161" i="5"/>
  <c r="L1111" i="5"/>
  <c r="N1074" i="5"/>
  <c r="M1169" i="5"/>
  <c r="L1119" i="5"/>
  <c r="N1082" i="5"/>
  <c r="M1177" i="5"/>
  <c r="L1127" i="5"/>
  <c r="N1090" i="5"/>
  <c r="M1185" i="5"/>
  <c r="L1135" i="5"/>
  <c r="N1098" i="5"/>
  <c r="M1193" i="5"/>
  <c r="L1143" i="5"/>
  <c r="N1106" i="5"/>
  <c r="M1201" i="5"/>
  <c r="L1151" i="5"/>
  <c r="N1114" i="5"/>
  <c r="M1209" i="5"/>
  <c r="L1159" i="5"/>
  <c r="N1122" i="5"/>
  <c r="M1217" i="5"/>
  <c r="L1167" i="5"/>
  <c r="N1130" i="5"/>
  <c r="M1225" i="5"/>
  <c r="L1175" i="5"/>
  <c r="N1138" i="5"/>
  <c r="M1233" i="5"/>
  <c r="L1183" i="5"/>
  <c r="N1146" i="5"/>
  <c r="M1241" i="5"/>
  <c r="L1191" i="5"/>
  <c r="N1154" i="5"/>
  <c r="M1249" i="5"/>
  <c r="L1199" i="5"/>
  <c r="N1162" i="5"/>
  <c r="M1257" i="5"/>
  <c r="L1207" i="5"/>
  <c r="N1170" i="5"/>
  <c r="M1265" i="5"/>
  <c r="L1215" i="5"/>
  <c r="N1178" i="5"/>
  <c r="M1273" i="5"/>
  <c r="L1223" i="5"/>
  <c r="N1186" i="5"/>
  <c r="M1281" i="5"/>
  <c r="L1231" i="5"/>
  <c r="N1194" i="5"/>
  <c r="M1289" i="5"/>
  <c r="L1239" i="5"/>
  <c r="N1202" i="5"/>
  <c r="M1297" i="5"/>
  <c r="L1247" i="5"/>
  <c r="N1210" i="5"/>
  <c r="M1305" i="5"/>
  <c r="L1255" i="5"/>
  <c r="N1218" i="5"/>
  <c r="M1313" i="5"/>
  <c r="L1263" i="5"/>
  <c r="N1226" i="5"/>
  <c r="M1321" i="5"/>
  <c r="L1271" i="5"/>
  <c r="N1234" i="5"/>
  <c r="M1329" i="5"/>
  <c r="L1279" i="5"/>
  <c r="N1242" i="5"/>
  <c r="M1337" i="5"/>
  <c r="L1287" i="5"/>
  <c r="N1250" i="5"/>
  <c r="M1345" i="5"/>
  <c r="L1295" i="5"/>
  <c r="N1258" i="5"/>
  <c r="M1353" i="5"/>
  <c r="L1303" i="5"/>
  <c r="N1266" i="5"/>
  <c r="M1361" i="5"/>
  <c r="L1311" i="5"/>
  <c r="N1274" i="5"/>
  <c r="M1369" i="5"/>
  <c r="L1319" i="5"/>
  <c r="N1282" i="5"/>
  <c r="M1377" i="5"/>
  <c r="L1327" i="5"/>
  <c r="N1290" i="5"/>
  <c r="M1385" i="5"/>
  <c r="L1335" i="5"/>
  <c r="N1298" i="5"/>
  <c r="M1393" i="5"/>
  <c r="L1343" i="5"/>
  <c r="N1306" i="5"/>
  <c r="M1401" i="5"/>
  <c r="L1351" i="5"/>
  <c r="N1314" i="5"/>
  <c r="M1409" i="5"/>
  <c r="L1359" i="5"/>
  <c r="N1322" i="5"/>
  <c r="M1417" i="5"/>
  <c r="L1367" i="5"/>
  <c r="N1330" i="5"/>
  <c r="M1425" i="5"/>
  <c r="L1375" i="5"/>
  <c r="N1338" i="5"/>
  <c r="M1433" i="5"/>
  <c r="L1383" i="5"/>
  <c r="N1346" i="5"/>
  <c r="M1441" i="5"/>
  <c r="L1391" i="5"/>
  <c r="M1449" i="5"/>
  <c r="N1354" i="5"/>
  <c r="L1399" i="5"/>
  <c r="N1362" i="5"/>
  <c r="M1457" i="5"/>
  <c r="L1407" i="5"/>
  <c r="N1370" i="5"/>
  <c r="M1465" i="5"/>
  <c r="L1415" i="5"/>
  <c r="N1378" i="5"/>
  <c r="M1473" i="5"/>
  <c r="L1423" i="5"/>
  <c r="N1386" i="5"/>
  <c r="M1481" i="5"/>
  <c r="L1431" i="5"/>
  <c r="N1394" i="5"/>
  <c r="M1489" i="5"/>
  <c r="L1439" i="5"/>
  <c r="N1402" i="5"/>
  <c r="M1497" i="5"/>
  <c r="L1447" i="5"/>
  <c r="N1410" i="5"/>
  <c r="M1505" i="5"/>
  <c r="L1455" i="5"/>
  <c r="N1418" i="5"/>
  <c r="M1513" i="5"/>
  <c r="L1463" i="5"/>
  <c r="N1426" i="5"/>
  <c r="M1521" i="5"/>
  <c r="L1471" i="5"/>
  <c r="N1434" i="5"/>
  <c r="M1529" i="5"/>
  <c r="L1479" i="5"/>
  <c r="N1442" i="5"/>
  <c r="M1537" i="5"/>
  <c r="L1487" i="5"/>
  <c r="N1450" i="5"/>
  <c r="M1545" i="5"/>
  <c r="L1495" i="5"/>
  <c r="N1458" i="5"/>
  <c r="M1553" i="5"/>
  <c r="L1503" i="5"/>
  <c r="N1466" i="5"/>
  <c r="M1561" i="5"/>
  <c r="L1511" i="5"/>
  <c r="N1474" i="5"/>
  <c r="M1569" i="5"/>
  <c r="L1519" i="5"/>
  <c r="N1482" i="5"/>
  <c r="M1577" i="5"/>
  <c r="L1527" i="5"/>
  <c r="N1490" i="5"/>
  <c r="M1585" i="5"/>
  <c r="L1535" i="5"/>
  <c r="N1498" i="5"/>
  <c r="M1593" i="5"/>
  <c r="L1543" i="5"/>
  <c r="N1506" i="5"/>
  <c r="M1601" i="5"/>
  <c r="L1551" i="5"/>
  <c r="N1514" i="5"/>
  <c r="M1609" i="5"/>
  <c r="L1559" i="5"/>
  <c r="N1522" i="5"/>
  <c r="M1617" i="5"/>
  <c r="L1567" i="5"/>
  <c r="N1530" i="5"/>
  <c r="M1625" i="5"/>
  <c r="L1575" i="5"/>
  <c r="N1538" i="5"/>
  <c r="M1633" i="5"/>
  <c r="L1583" i="5"/>
  <c r="M1641" i="5"/>
  <c r="N1546" i="5"/>
  <c r="L1591" i="5"/>
  <c r="N1554" i="5"/>
  <c r="M1649" i="5"/>
  <c r="L1599" i="5"/>
  <c r="N1562" i="5"/>
  <c r="M1657" i="5"/>
  <c r="L1607" i="5"/>
  <c r="N1570" i="5"/>
  <c r="M1665" i="5"/>
  <c r="L1615" i="5"/>
  <c r="N1578" i="5"/>
  <c r="M1673" i="5"/>
  <c r="L1623" i="5"/>
  <c r="N1586" i="5"/>
  <c r="M1681" i="5"/>
  <c r="L1631" i="5"/>
  <c r="N1594" i="5"/>
  <c r="M1689" i="5"/>
  <c r="L1639" i="5"/>
  <c r="N1602" i="5"/>
  <c r="M1697" i="5"/>
  <c r="L1647" i="5"/>
  <c r="N1610" i="5"/>
  <c r="M1705" i="5"/>
  <c r="L1655" i="5"/>
  <c r="N1618" i="5"/>
  <c r="M1713" i="5"/>
  <c r="L1663" i="5"/>
  <c r="N1626" i="5"/>
  <c r="M1721" i="5"/>
  <c r="L1671" i="5"/>
  <c r="N1634" i="5"/>
  <c r="M1729" i="5"/>
  <c r="L1679" i="5"/>
  <c r="N1642" i="5"/>
  <c r="M1737" i="5"/>
  <c r="L1687" i="5"/>
  <c r="N1650" i="5"/>
  <c r="M1745" i="5"/>
  <c r="L1695" i="5"/>
  <c r="N1658" i="5"/>
  <c r="M1753" i="5"/>
  <c r="L1703" i="5"/>
  <c r="N1666" i="5"/>
  <c r="M1761" i="5"/>
  <c r="L1711" i="5"/>
  <c r="N1674" i="5"/>
  <c r="M1769" i="5"/>
  <c r="L1719" i="5"/>
  <c r="N1682" i="5"/>
  <c r="M1777" i="5"/>
  <c r="L1727" i="5"/>
  <c r="N1690" i="5"/>
  <c r="M1785" i="5"/>
  <c r="L1735" i="5"/>
  <c r="M1793" i="5"/>
  <c r="N1698" i="5"/>
  <c r="L1743" i="5"/>
  <c r="N1706" i="5"/>
  <c r="M1801" i="5"/>
  <c r="L1751" i="5"/>
  <c r="N1714" i="5"/>
  <c r="M1809" i="5"/>
  <c r="L1759" i="5"/>
  <c r="N1722" i="5"/>
  <c r="M1817" i="5"/>
  <c r="L1767" i="5"/>
  <c r="N1730" i="5"/>
  <c r="M1825" i="5"/>
  <c r="L1775" i="5"/>
  <c r="N1738" i="5"/>
  <c r="M1833" i="5"/>
  <c r="L1783" i="5"/>
  <c r="N1746" i="5"/>
  <c r="M1841" i="5"/>
  <c r="L1791" i="5"/>
  <c r="N1754" i="5"/>
  <c r="M1849" i="5"/>
  <c r="L1799" i="5"/>
  <c r="N1762" i="5"/>
  <c r="M1857" i="5"/>
  <c r="L1807" i="5"/>
  <c r="N1770" i="5"/>
  <c r="M1865" i="5"/>
  <c r="L1815" i="5"/>
  <c r="N1778" i="5"/>
  <c r="M1873" i="5"/>
  <c r="L1823" i="5"/>
  <c r="N1786" i="5"/>
  <c r="M1881" i="5"/>
  <c r="L1831" i="5"/>
  <c r="N1794" i="5"/>
  <c r="M1889" i="5"/>
  <c r="L1839" i="5"/>
  <c r="N1802" i="5"/>
  <c r="M1897" i="5"/>
  <c r="L1847" i="5"/>
  <c r="N1810" i="5"/>
  <c r="M1905" i="5"/>
  <c r="L1855" i="5"/>
  <c r="N1818" i="5"/>
  <c r="M1913" i="5"/>
  <c r="L1863" i="5"/>
  <c r="N1826" i="5"/>
  <c r="M1921" i="5"/>
  <c r="L1871" i="5"/>
  <c r="N1834" i="5"/>
  <c r="M1929" i="5"/>
  <c r="L1879" i="5"/>
  <c r="N1842" i="5"/>
  <c r="M1937" i="5"/>
  <c r="L1887" i="5"/>
  <c r="N1850" i="5"/>
  <c r="M1945" i="5"/>
  <c r="L1895" i="5"/>
  <c r="N1858" i="5"/>
  <c r="M1953" i="5"/>
  <c r="L1903" i="5"/>
  <c r="N1866" i="5"/>
  <c r="M1961" i="5"/>
  <c r="L1911" i="5"/>
  <c r="N1874" i="5"/>
  <c r="M1969" i="5"/>
  <c r="L1919" i="5"/>
  <c r="N1882" i="5"/>
  <c r="M1977" i="5"/>
  <c r="L1927" i="5"/>
  <c r="N1890" i="5"/>
  <c r="M1985" i="5"/>
  <c r="L1935" i="5"/>
  <c r="N1898" i="5"/>
  <c r="M1993" i="5"/>
  <c r="L1943" i="5"/>
  <c r="N1906" i="5"/>
  <c r="M2001" i="5"/>
  <c r="L1951" i="5"/>
  <c r="N1914" i="5"/>
  <c r="M2009" i="5"/>
  <c r="L1959" i="5"/>
  <c r="N1922" i="5"/>
  <c r="M2017" i="5"/>
  <c r="L1967" i="5"/>
  <c r="N1930" i="5"/>
  <c r="M2025" i="5"/>
  <c r="L1975" i="5"/>
  <c r="N1938" i="5"/>
  <c r="M2033" i="5"/>
  <c r="L1983" i="5"/>
  <c r="N1946" i="5"/>
  <c r="M2041" i="5"/>
  <c r="L1991" i="5"/>
  <c r="N1954" i="5"/>
  <c r="M2049" i="5"/>
  <c r="L1999" i="5"/>
  <c r="N1962" i="5"/>
  <c r="M2057" i="5"/>
  <c r="L2007" i="5"/>
  <c r="N1970" i="5"/>
  <c r="M2065" i="5"/>
  <c r="L2015" i="5"/>
  <c r="N1978" i="5"/>
  <c r="M2073" i="5"/>
  <c r="L2023" i="5"/>
  <c r="N1986" i="5"/>
  <c r="M2081" i="5"/>
  <c r="L2031" i="5"/>
  <c r="N1994" i="5"/>
  <c r="M2089" i="5"/>
  <c r="L2039" i="5"/>
  <c r="N2002" i="5"/>
  <c r="M2097" i="5"/>
  <c r="L2047" i="5"/>
  <c r="N2010" i="5"/>
  <c r="M2105" i="5"/>
  <c r="L2055" i="5"/>
  <c r="N2018" i="5"/>
  <c r="M2113" i="5"/>
  <c r="L2063" i="5"/>
  <c r="N2026" i="5"/>
  <c r="M2121" i="5"/>
  <c r="L2071" i="5"/>
  <c r="N2034" i="5"/>
  <c r="M2129" i="5"/>
  <c r="L2079" i="5"/>
  <c r="N2042" i="5"/>
  <c r="M2137" i="5"/>
  <c r="L2087" i="5"/>
  <c r="N2050" i="5"/>
  <c r="M2145" i="5"/>
  <c r="L2095" i="5"/>
  <c r="N2058" i="5"/>
  <c r="M2153" i="5"/>
  <c r="L2103" i="5"/>
  <c r="N2066" i="5"/>
  <c r="M2161" i="5"/>
  <c r="L2111" i="5"/>
  <c r="N2074" i="5"/>
  <c r="M2169" i="5"/>
  <c r="L2119" i="5"/>
  <c r="N2082" i="5"/>
  <c r="M2177" i="5"/>
  <c r="L2127" i="5"/>
  <c r="N2090" i="5"/>
  <c r="M2185" i="5"/>
  <c r="L2135" i="5"/>
  <c r="N2098" i="5"/>
  <c r="L2143" i="5"/>
  <c r="N2106" i="5"/>
  <c r="L2151" i="5"/>
  <c r="N2114" i="5"/>
  <c r="L2159" i="5"/>
  <c r="N2122" i="5"/>
  <c r="L2167" i="5"/>
  <c r="N2130" i="5"/>
  <c r="L2175" i="5"/>
  <c r="N2138" i="5"/>
  <c r="L2183" i="5"/>
  <c r="N2146" i="5"/>
  <c r="L2191" i="5"/>
  <c r="N2154" i="5"/>
  <c r="N2162" i="5"/>
  <c r="N2170" i="5"/>
  <c r="N2178" i="5"/>
  <c r="N2186" i="5"/>
  <c r="M116" i="5"/>
  <c r="N31" i="5"/>
  <c r="M111" i="5"/>
  <c r="L65" i="5"/>
  <c r="M121" i="5"/>
  <c r="L70" i="5"/>
  <c r="M118" i="5"/>
  <c r="N38" i="5"/>
  <c r="M133" i="5"/>
  <c r="L83" i="5"/>
  <c r="N78" i="5"/>
  <c r="M173" i="5"/>
  <c r="L123" i="5"/>
  <c r="N86" i="5"/>
  <c r="M181" i="5"/>
  <c r="L131" i="5"/>
  <c r="N126" i="5"/>
  <c r="M221" i="5"/>
  <c r="L171" i="5"/>
  <c r="N134" i="5"/>
  <c r="M229" i="5"/>
  <c r="L179" i="5"/>
  <c r="N174" i="5"/>
  <c r="M269" i="5"/>
  <c r="L219" i="5"/>
  <c r="N190" i="5"/>
  <c r="M285" i="5"/>
  <c r="L235" i="5"/>
  <c r="N198" i="5"/>
  <c r="L243" i="5"/>
  <c r="M293" i="5"/>
  <c r="N206" i="5"/>
  <c r="M301" i="5"/>
  <c r="L251" i="5"/>
  <c r="N214" i="5"/>
  <c r="M309" i="5"/>
  <c r="L259" i="5"/>
  <c r="N286" i="5"/>
  <c r="M381" i="5"/>
  <c r="L331" i="5"/>
  <c r="N294" i="5"/>
  <c r="M389" i="5"/>
  <c r="L339" i="5"/>
  <c r="N326" i="5"/>
  <c r="M421" i="5"/>
  <c r="L371" i="5"/>
  <c r="M493" i="5"/>
  <c r="N398" i="5"/>
  <c r="L443" i="5"/>
  <c r="N470" i="5"/>
  <c r="M565" i="5"/>
  <c r="L515" i="5"/>
  <c r="N478" i="5"/>
  <c r="M573" i="5"/>
  <c r="L523" i="5"/>
  <c r="N486" i="5"/>
  <c r="M581" i="5"/>
  <c r="L531" i="5"/>
  <c r="N494" i="5"/>
  <c r="M589" i="5"/>
  <c r="L539" i="5"/>
  <c r="N502" i="5"/>
  <c r="M597" i="5"/>
  <c r="L547" i="5"/>
  <c r="N510" i="5"/>
  <c r="M605" i="5"/>
  <c r="L555" i="5"/>
  <c r="N518" i="5"/>
  <c r="M613" i="5"/>
  <c r="L563" i="5"/>
  <c r="N590" i="5"/>
  <c r="M685" i="5"/>
  <c r="L635" i="5"/>
  <c r="N606" i="5"/>
  <c r="M701" i="5"/>
  <c r="L651" i="5"/>
  <c r="N622" i="5"/>
  <c r="M717" i="5"/>
  <c r="L667" i="5"/>
  <c r="N750" i="5"/>
  <c r="M845" i="5"/>
  <c r="L795" i="5"/>
  <c r="N766" i="5"/>
  <c r="M861" i="5"/>
  <c r="L811" i="5"/>
  <c r="N774" i="5"/>
  <c r="M869" i="5"/>
  <c r="L819" i="5"/>
  <c r="N798" i="5"/>
  <c r="M893" i="5"/>
  <c r="L843" i="5"/>
  <c r="N806" i="5"/>
  <c r="M901" i="5"/>
  <c r="L851" i="5"/>
  <c r="N814" i="5"/>
  <c r="M909" i="5"/>
  <c r="L859" i="5"/>
  <c r="N73" i="5"/>
  <c r="M168" i="5"/>
  <c r="L118" i="5"/>
  <c r="N89" i="5"/>
  <c r="M184" i="5"/>
  <c r="L134" i="5"/>
  <c r="N105" i="5"/>
  <c r="L150" i="5"/>
  <c r="M200" i="5"/>
  <c r="N121" i="5"/>
  <c r="M216" i="5"/>
  <c r="L166" i="5"/>
  <c r="N193" i="5"/>
  <c r="M288" i="5"/>
  <c r="L238" i="5"/>
  <c r="N209" i="5"/>
  <c r="M304" i="5"/>
  <c r="L254" i="5"/>
  <c r="N225" i="5"/>
  <c r="M320" i="5"/>
  <c r="L270" i="5"/>
  <c r="N241" i="5"/>
  <c r="L286" i="5"/>
  <c r="M336" i="5"/>
  <c r="N265" i="5"/>
  <c r="M360" i="5"/>
  <c r="L310" i="5"/>
  <c r="N273" i="5"/>
  <c r="M368" i="5"/>
  <c r="L318" i="5"/>
  <c r="N297" i="5"/>
  <c r="M392" i="5"/>
  <c r="L342" i="5"/>
  <c r="N305" i="5"/>
  <c r="M400" i="5"/>
  <c r="L350" i="5"/>
  <c r="N329" i="5"/>
  <c r="M424" i="5"/>
  <c r="L374" i="5"/>
  <c r="N345" i="5"/>
  <c r="M440" i="5"/>
  <c r="L390" i="5"/>
  <c r="N361" i="5"/>
  <c r="M456" i="5"/>
  <c r="L406" i="5"/>
  <c r="N409" i="5"/>
  <c r="M504" i="5"/>
  <c r="L454" i="5"/>
  <c r="N425" i="5"/>
  <c r="M520" i="5"/>
  <c r="L470" i="5"/>
  <c r="N441" i="5"/>
  <c r="L486" i="5"/>
  <c r="M536" i="5"/>
  <c r="N457" i="5"/>
  <c r="M552" i="5"/>
  <c r="L502" i="5"/>
  <c r="N465" i="5"/>
  <c r="L510" i="5"/>
  <c r="M560" i="5"/>
  <c r="N481" i="5"/>
  <c r="M576" i="5"/>
  <c r="L526" i="5"/>
  <c r="N505" i="5"/>
  <c r="M600" i="5"/>
  <c r="L550" i="5"/>
  <c r="N513" i="5"/>
  <c r="L558" i="5"/>
  <c r="M608" i="5"/>
  <c r="N529" i="5"/>
  <c r="L574" i="5"/>
  <c r="M624" i="5"/>
  <c r="N545" i="5"/>
  <c r="L590" i="5"/>
  <c r="M640" i="5"/>
  <c r="N569" i="5"/>
  <c r="L614" i="5"/>
  <c r="M664" i="5"/>
  <c r="N585" i="5"/>
  <c r="M680" i="5"/>
  <c r="L630" i="5"/>
  <c r="N601" i="5"/>
  <c r="L646" i="5"/>
  <c r="M696" i="5"/>
  <c r="N617" i="5"/>
  <c r="M712" i="5"/>
  <c r="L662" i="5"/>
  <c r="N633" i="5"/>
  <c r="M728" i="5"/>
  <c r="L678" i="5"/>
  <c r="N649" i="5"/>
  <c r="L694" i="5"/>
  <c r="M744" i="5"/>
  <c r="N657" i="5"/>
  <c r="M752" i="5"/>
  <c r="L702" i="5"/>
  <c r="N681" i="5"/>
  <c r="L726" i="5"/>
  <c r="M776" i="5"/>
  <c r="N697" i="5"/>
  <c r="M792" i="5"/>
  <c r="L742" i="5"/>
  <c r="N729" i="5"/>
  <c r="M824" i="5"/>
  <c r="L774" i="5"/>
  <c r="N737" i="5"/>
  <c r="L782" i="5"/>
  <c r="M832" i="5"/>
  <c r="N761" i="5"/>
  <c r="M856" i="5"/>
  <c r="L806" i="5"/>
  <c r="N769" i="5"/>
  <c r="L814" i="5"/>
  <c r="M864" i="5"/>
  <c r="N785" i="5"/>
  <c r="L830" i="5"/>
  <c r="M880" i="5"/>
  <c r="N801" i="5"/>
  <c r="M896" i="5"/>
  <c r="L846" i="5"/>
  <c r="K936" i="5"/>
  <c r="N921" i="5"/>
  <c r="M1016" i="5"/>
  <c r="L966" i="5"/>
  <c r="K960" i="5"/>
  <c r="N945" i="5"/>
  <c r="L990" i="5"/>
  <c r="M1040" i="5"/>
  <c r="K976" i="5"/>
  <c r="N961" i="5"/>
  <c r="L1006" i="5"/>
  <c r="M1056" i="5"/>
  <c r="N36" i="5"/>
  <c r="M131" i="5"/>
  <c r="L81" i="5"/>
  <c r="N60" i="5"/>
  <c r="M155" i="5"/>
  <c r="L105" i="5"/>
  <c r="N68" i="5"/>
  <c r="M163" i="5"/>
  <c r="L113" i="5"/>
  <c r="N84" i="5"/>
  <c r="M179" i="5"/>
  <c r="L129" i="5"/>
  <c r="N108" i="5"/>
  <c r="M203" i="5"/>
  <c r="L153" i="5"/>
  <c r="N116" i="5"/>
  <c r="M211" i="5"/>
  <c r="L161" i="5"/>
  <c r="N172" i="5"/>
  <c r="M267" i="5"/>
  <c r="L217" i="5"/>
  <c r="N180" i="5"/>
  <c r="M275" i="5"/>
  <c r="L225" i="5"/>
  <c r="N204" i="5"/>
  <c r="M299" i="5"/>
  <c r="L249" i="5"/>
  <c r="N212" i="5"/>
  <c r="M307" i="5"/>
  <c r="L257" i="5"/>
  <c r="N228" i="5"/>
  <c r="M323" i="5"/>
  <c r="L273" i="5"/>
  <c r="N244" i="5"/>
  <c r="M339" i="5"/>
  <c r="L289" i="5"/>
  <c r="N348" i="5"/>
  <c r="M443" i="5"/>
  <c r="L393" i="5"/>
  <c r="N364" i="5"/>
  <c r="M459" i="5"/>
  <c r="L409" i="5"/>
  <c r="N396" i="5"/>
  <c r="M491" i="5"/>
  <c r="L441" i="5"/>
  <c r="M531" i="5"/>
  <c r="N436" i="5"/>
  <c r="L481" i="5"/>
  <c r="M539" i="5"/>
  <c r="N444" i="5"/>
  <c r="L489" i="5"/>
  <c r="N484" i="5"/>
  <c r="M579" i="5"/>
  <c r="L529" i="5"/>
  <c r="N516" i="5"/>
  <c r="M611" i="5"/>
  <c r="L561" i="5"/>
  <c r="N548" i="5"/>
  <c r="M643" i="5"/>
  <c r="L593" i="5"/>
  <c r="N564" i="5"/>
  <c r="M659" i="5"/>
  <c r="L609" i="5"/>
  <c r="N668" i="5"/>
  <c r="M763" i="5"/>
  <c r="L713" i="5"/>
  <c r="N764" i="5"/>
  <c r="M859" i="5"/>
  <c r="L809" i="5"/>
  <c r="N780" i="5"/>
  <c r="M875" i="5"/>
  <c r="L825" i="5"/>
  <c r="N796" i="5"/>
  <c r="M891" i="5"/>
  <c r="L841" i="5"/>
  <c r="N844" i="5"/>
  <c r="M939" i="5"/>
  <c r="L889" i="5"/>
  <c r="N852" i="5"/>
  <c r="M947" i="5"/>
  <c r="L897" i="5"/>
  <c r="N876" i="5"/>
  <c r="M971" i="5"/>
  <c r="L921" i="5"/>
  <c r="N884" i="5"/>
  <c r="M979" i="5"/>
  <c r="L929" i="5"/>
  <c r="N908" i="5"/>
  <c r="M1003" i="5"/>
  <c r="L953" i="5"/>
  <c r="N916" i="5"/>
  <c r="M1011" i="5"/>
  <c r="L961" i="5"/>
  <c r="N932" i="5"/>
  <c r="M1027" i="5"/>
  <c r="L977" i="5"/>
  <c r="N948" i="5"/>
  <c r="M1043" i="5"/>
  <c r="L993" i="5"/>
  <c r="N964" i="5"/>
  <c r="L1009" i="5"/>
  <c r="M1059" i="5"/>
  <c r="N988" i="5"/>
  <c r="M1083" i="5"/>
  <c r="L1033" i="5"/>
  <c r="N1036" i="5"/>
  <c r="L1081" i="5"/>
  <c r="M1131" i="5"/>
  <c r="N1044" i="5"/>
  <c r="M1139" i="5"/>
  <c r="L1089" i="5"/>
  <c r="N1076" i="5"/>
  <c r="L1121" i="5"/>
  <c r="M1171" i="5"/>
  <c r="N1092" i="5"/>
  <c r="M1187" i="5"/>
  <c r="L1137" i="5"/>
  <c r="N1108" i="5"/>
  <c r="M1203" i="5"/>
  <c r="L1153" i="5"/>
  <c r="N1116" i="5"/>
  <c r="M1211" i="5"/>
  <c r="L1161" i="5"/>
  <c r="N1140" i="5"/>
  <c r="M1235" i="5"/>
  <c r="L1185" i="5"/>
  <c r="N1148" i="5"/>
  <c r="M1243" i="5"/>
  <c r="L1193" i="5"/>
  <c r="N1164" i="5"/>
  <c r="M1259" i="5"/>
  <c r="L1209" i="5"/>
  <c r="N1180" i="5"/>
  <c r="L1225" i="5"/>
  <c r="M1275" i="5"/>
  <c r="N1196" i="5"/>
  <c r="M1291" i="5"/>
  <c r="L1241" i="5"/>
  <c r="N1212" i="5"/>
  <c r="L1257" i="5"/>
  <c r="M1307" i="5"/>
  <c r="N1228" i="5"/>
  <c r="L1273" i="5"/>
  <c r="M1323" i="5"/>
  <c r="M132" i="5"/>
  <c r="N37" i="5"/>
  <c r="L82" i="5"/>
  <c r="N45" i="5"/>
  <c r="M140" i="5"/>
  <c r="L90" i="5"/>
  <c r="N53" i="5"/>
  <c r="L98" i="5"/>
  <c r="M148" i="5"/>
  <c r="N61" i="5"/>
  <c r="M156" i="5"/>
  <c r="L106" i="5"/>
  <c r="N69" i="5"/>
  <c r="L114" i="5"/>
  <c r="M164" i="5"/>
  <c r="N77" i="5"/>
  <c r="M172" i="5"/>
  <c r="L122" i="5"/>
  <c r="N85" i="5"/>
  <c r="M180" i="5"/>
  <c r="L130" i="5"/>
  <c r="N93" i="5"/>
  <c r="L138" i="5"/>
  <c r="M188" i="5"/>
  <c r="N101" i="5"/>
  <c r="M196" i="5"/>
  <c r="L146" i="5"/>
  <c r="N109" i="5"/>
  <c r="M204" i="5"/>
  <c r="L154" i="5"/>
  <c r="N117" i="5"/>
  <c r="M212" i="5"/>
  <c r="L162" i="5"/>
  <c r="N125" i="5"/>
  <c r="M220" i="5"/>
  <c r="L170" i="5"/>
  <c r="N133" i="5"/>
  <c r="M228" i="5"/>
  <c r="L178" i="5"/>
  <c r="N141" i="5"/>
  <c r="M236" i="5"/>
  <c r="L186" i="5"/>
  <c r="N149" i="5"/>
  <c r="M244" i="5"/>
  <c r="L194" i="5"/>
  <c r="N157" i="5"/>
  <c r="M252" i="5"/>
  <c r="L202" i="5"/>
  <c r="N165" i="5"/>
  <c r="M260" i="5"/>
  <c r="L210" i="5"/>
  <c r="N173" i="5"/>
  <c r="M268" i="5"/>
  <c r="L218" i="5"/>
  <c r="N181" i="5"/>
  <c r="M276" i="5"/>
  <c r="L226" i="5"/>
  <c r="N189" i="5"/>
  <c r="M284" i="5"/>
  <c r="L234" i="5"/>
  <c r="N197" i="5"/>
  <c r="M292" i="5"/>
  <c r="L242" i="5"/>
  <c r="N205" i="5"/>
  <c r="M300" i="5"/>
  <c r="L250" i="5"/>
  <c r="N213" i="5"/>
  <c r="M308" i="5"/>
  <c r="L258" i="5"/>
  <c r="N221" i="5"/>
  <c r="M316" i="5"/>
  <c r="L266" i="5"/>
  <c r="N229" i="5"/>
  <c r="M324" i="5"/>
  <c r="L274" i="5"/>
  <c r="N237" i="5"/>
  <c r="M332" i="5"/>
  <c r="L282" i="5"/>
  <c r="N245" i="5"/>
  <c r="M340" i="5"/>
  <c r="L290" i="5"/>
  <c r="N253" i="5"/>
  <c r="M348" i="5"/>
  <c r="L298" i="5"/>
  <c r="N261" i="5"/>
  <c r="L306" i="5"/>
  <c r="M356" i="5"/>
  <c r="N269" i="5"/>
  <c r="M364" i="5"/>
  <c r="L314" i="5"/>
  <c r="N277" i="5"/>
  <c r="M372" i="5"/>
  <c r="L322" i="5"/>
  <c r="N285" i="5"/>
  <c r="M380" i="5"/>
  <c r="L330" i="5"/>
  <c r="N293" i="5"/>
  <c r="M388" i="5"/>
  <c r="L338" i="5"/>
  <c r="N301" i="5"/>
  <c r="M396" i="5"/>
  <c r="L346" i="5"/>
  <c r="N309" i="5"/>
  <c r="M404" i="5"/>
  <c r="L354" i="5"/>
  <c r="N317" i="5"/>
  <c r="M412" i="5"/>
  <c r="L362" i="5"/>
  <c r="N325" i="5"/>
  <c r="M420" i="5"/>
  <c r="L370" i="5"/>
  <c r="N333" i="5"/>
  <c r="M428" i="5"/>
  <c r="L378" i="5"/>
  <c r="N341" i="5"/>
  <c r="M436" i="5"/>
  <c r="L386" i="5"/>
  <c r="N349" i="5"/>
  <c r="M444" i="5"/>
  <c r="L394" i="5"/>
  <c r="N357" i="5"/>
  <c r="M452" i="5"/>
  <c r="L402" i="5"/>
  <c r="N365" i="5"/>
  <c r="M460" i="5"/>
  <c r="L410" i="5"/>
  <c r="N373" i="5"/>
  <c r="M468" i="5"/>
  <c r="L418" i="5"/>
  <c r="M476" i="5"/>
  <c r="N381" i="5"/>
  <c r="L426" i="5"/>
  <c r="N389" i="5"/>
  <c r="M484" i="5"/>
  <c r="L434" i="5"/>
  <c r="N397" i="5"/>
  <c r="M492" i="5"/>
  <c r="L442" i="5"/>
  <c r="N405" i="5"/>
  <c r="M500" i="5"/>
  <c r="L450" i="5"/>
  <c r="N413" i="5"/>
  <c r="M508" i="5"/>
  <c r="L458" i="5"/>
  <c r="N421" i="5"/>
  <c r="M516" i="5"/>
  <c r="L466" i="5"/>
  <c r="N429" i="5"/>
  <c r="M524" i="5"/>
  <c r="L474" i="5"/>
  <c r="N437" i="5"/>
  <c r="M532" i="5"/>
  <c r="L482" i="5"/>
  <c r="N445" i="5"/>
  <c r="M540" i="5"/>
  <c r="L490" i="5"/>
  <c r="N453" i="5"/>
  <c r="M548" i="5"/>
  <c r="L498" i="5"/>
  <c r="M556" i="5"/>
  <c r="N461" i="5"/>
  <c r="L506" i="5"/>
  <c r="N469" i="5"/>
  <c r="M564" i="5"/>
  <c r="L514" i="5"/>
  <c r="N477" i="5"/>
  <c r="M572" i="5"/>
  <c r="L522" i="5"/>
  <c r="N485" i="5"/>
  <c r="M580" i="5"/>
  <c r="L530" i="5"/>
  <c r="N493" i="5"/>
  <c r="M588" i="5"/>
  <c r="L538" i="5"/>
  <c r="N501" i="5"/>
  <c r="M596" i="5"/>
  <c r="L546" i="5"/>
  <c r="N509" i="5"/>
  <c r="M604" i="5"/>
  <c r="L554" i="5"/>
  <c r="N517" i="5"/>
  <c r="M612" i="5"/>
  <c r="L562" i="5"/>
  <c r="N525" i="5"/>
  <c r="M620" i="5"/>
  <c r="L570" i="5"/>
  <c r="N533" i="5"/>
  <c r="M628" i="5"/>
  <c r="L578" i="5"/>
  <c r="N541" i="5"/>
  <c r="M636" i="5"/>
  <c r="L586" i="5"/>
  <c r="N549" i="5"/>
  <c r="M644" i="5"/>
  <c r="L594" i="5"/>
  <c r="N557" i="5"/>
  <c r="M652" i="5"/>
  <c r="L602" i="5"/>
  <c r="N565" i="5"/>
  <c r="M660" i="5"/>
  <c r="L610" i="5"/>
  <c r="N573" i="5"/>
  <c r="M668" i="5"/>
  <c r="L618" i="5"/>
  <c r="N581" i="5"/>
  <c r="M676" i="5"/>
  <c r="L626" i="5"/>
  <c r="N589" i="5"/>
  <c r="M684" i="5"/>
  <c r="L634" i="5"/>
  <c r="N597" i="5"/>
  <c r="M692" i="5"/>
  <c r="L642" i="5"/>
  <c r="N605" i="5"/>
  <c r="M700" i="5"/>
  <c r="L650" i="5"/>
  <c r="N613" i="5"/>
  <c r="M708" i="5"/>
  <c r="L658" i="5"/>
  <c r="N621" i="5"/>
  <c r="M716" i="5"/>
  <c r="L666" i="5"/>
  <c r="N629" i="5"/>
  <c r="M724" i="5"/>
  <c r="L674" i="5"/>
  <c r="N637" i="5"/>
  <c r="M732" i="5"/>
  <c r="L682" i="5"/>
  <c r="N645" i="5"/>
  <c r="M740" i="5"/>
  <c r="L690" i="5"/>
  <c r="N653" i="5"/>
  <c r="M748" i="5"/>
  <c r="L698" i="5"/>
  <c r="N661" i="5"/>
  <c r="M756" i="5"/>
  <c r="L706" i="5"/>
  <c r="N669" i="5"/>
  <c r="M764" i="5"/>
  <c r="L714" i="5"/>
  <c r="N677" i="5"/>
  <c r="M772" i="5"/>
  <c r="L722" i="5"/>
  <c r="N685" i="5"/>
  <c r="M780" i="5"/>
  <c r="L730" i="5"/>
  <c r="N693" i="5"/>
  <c r="M788" i="5"/>
  <c r="L738" i="5"/>
  <c r="N701" i="5"/>
  <c r="M796" i="5"/>
  <c r="L746" i="5"/>
  <c r="N709" i="5"/>
  <c r="M804" i="5"/>
  <c r="L754" i="5"/>
  <c r="N717" i="5"/>
  <c r="M812" i="5"/>
  <c r="L762" i="5"/>
  <c r="N725" i="5"/>
  <c r="M820" i="5"/>
  <c r="L770" i="5"/>
  <c r="N733" i="5"/>
  <c r="M828" i="5"/>
  <c r="L778" i="5"/>
  <c r="N741" i="5"/>
  <c r="M836" i="5"/>
  <c r="L786" i="5"/>
  <c r="N749" i="5"/>
  <c r="M844" i="5"/>
  <c r="L794" i="5"/>
  <c r="N757" i="5"/>
  <c r="M852" i="5"/>
  <c r="L802" i="5"/>
  <c r="N765" i="5"/>
  <c r="M860" i="5"/>
  <c r="L810" i="5"/>
  <c r="N773" i="5"/>
  <c r="M868" i="5"/>
  <c r="L818" i="5"/>
  <c r="N781" i="5"/>
  <c r="M876" i="5"/>
  <c r="L826" i="5"/>
  <c r="N789" i="5"/>
  <c r="M884" i="5"/>
  <c r="L834" i="5"/>
  <c r="N797" i="5"/>
  <c r="M892" i="5"/>
  <c r="L842" i="5"/>
  <c r="N805" i="5"/>
  <c r="M900" i="5"/>
  <c r="L850" i="5"/>
  <c r="N813" i="5"/>
  <c r="M908" i="5"/>
  <c r="L858" i="5"/>
  <c r="N821" i="5"/>
  <c r="M916" i="5"/>
  <c r="L866" i="5"/>
  <c r="N829" i="5"/>
  <c r="M924" i="5"/>
  <c r="L874" i="5"/>
  <c r="N837" i="5"/>
  <c r="M932" i="5"/>
  <c r="L882" i="5"/>
  <c r="N845" i="5"/>
  <c r="M940" i="5"/>
  <c r="L890" i="5"/>
  <c r="N853" i="5"/>
  <c r="M948" i="5"/>
  <c r="L898" i="5"/>
  <c r="N861" i="5"/>
  <c r="M956" i="5"/>
  <c r="L906" i="5"/>
  <c r="N869" i="5"/>
  <c r="L914" i="5"/>
  <c r="M964" i="5"/>
  <c r="N877" i="5"/>
  <c r="M972" i="5"/>
  <c r="L922" i="5"/>
  <c r="N885" i="5"/>
  <c r="M980" i="5"/>
  <c r="L930" i="5"/>
  <c r="N893" i="5"/>
  <c r="M988" i="5"/>
  <c r="L938" i="5"/>
  <c r="N901" i="5"/>
  <c r="M996" i="5"/>
  <c r="L946" i="5"/>
  <c r="N909" i="5"/>
  <c r="L954" i="5"/>
  <c r="M1004" i="5"/>
  <c r="K932" i="5"/>
  <c r="N917" i="5"/>
  <c r="L962" i="5"/>
  <c r="M1012" i="5"/>
  <c r="K940" i="5"/>
  <c r="N925" i="5"/>
  <c r="M1020" i="5"/>
  <c r="L970" i="5"/>
  <c r="K948" i="5"/>
  <c r="N933" i="5"/>
  <c r="M1028" i="5"/>
  <c r="L978" i="5"/>
  <c r="K956" i="5"/>
  <c r="N941" i="5"/>
  <c r="M1036" i="5"/>
  <c r="L986" i="5"/>
  <c r="K964" i="5"/>
  <c r="M1044" i="5"/>
  <c r="N949" i="5"/>
  <c r="L994" i="5"/>
  <c r="K972" i="5"/>
  <c r="N957" i="5"/>
  <c r="M1052" i="5"/>
  <c r="L1002" i="5"/>
  <c r="K980" i="5"/>
  <c r="N965" i="5"/>
  <c r="M1060" i="5"/>
  <c r="L1010" i="5"/>
  <c r="K988" i="5"/>
  <c r="N973" i="5"/>
  <c r="M1068" i="5"/>
  <c r="L1018" i="5"/>
  <c r="K996" i="5"/>
  <c r="N981" i="5"/>
  <c r="M1076" i="5"/>
  <c r="L1026" i="5"/>
  <c r="K1004" i="5"/>
  <c r="N989" i="5"/>
  <c r="M1084" i="5"/>
  <c r="L1034" i="5"/>
  <c r="K1012" i="5"/>
  <c r="N997" i="5"/>
  <c r="M1092" i="5"/>
  <c r="L1042" i="5"/>
  <c r="K1020" i="5"/>
  <c r="N1005" i="5"/>
  <c r="M1100" i="5"/>
  <c r="L1050" i="5"/>
  <c r="K1028" i="5"/>
  <c r="N1013" i="5"/>
  <c r="M1108" i="5"/>
  <c r="L1058" i="5"/>
  <c r="K1036" i="5"/>
  <c r="N1021" i="5"/>
  <c r="M1116" i="5"/>
  <c r="L1066" i="5"/>
  <c r="K1044" i="5"/>
  <c r="N1029" i="5"/>
  <c r="M1124" i="5"/>
  <c r="L1074" i="5"/>
  <c r="K1052" i="5"/>
  <c r="N1037" i="5"/>
  <c r="M1132" i="5"/>
  <c r="L1082" i="5"/>
  <c r="K1060" i="5"/>
  <c r="N1045" i="5"/>
  <c r="L1090" i="5"/>
  <c r="M1140" i="5"/>
  <c r="K1068" i="5"/>
  <c r="N1053" i="5"/>
  <c r="M1148" i="5"/>
  <c r="L1098" i="5"/>
  <c r="K1076" i="5"/>
  <c r="N1061" i="5"/>
  <c r="M1156" i="5"/>
  <c r="L1106" i="5"/>
  <c r="K1084" i="5"/>
  <c r="N1069" i="5"/>
  <c r="L1114" i="5"/>
  <c r="M1164" i="5"/>
  <c r="K1092" i="5"/>
  <c r="N1077" i="5"/>
  <c r="M1172" i="5"/>
  <c r="L1122" i="5"/>
  <c r="N1085" i="5"/>
  <c r="M1180" i="5"/>
  <c r="L1130" i="5"/>
  <c r="N1093" i="5"/>
  <c r="M1188" i="5"/>
  <c r="L1138" i="5"/>
  <c r="N1101" i="5"/>
  <c r="L1146" i="5"/>
  <c r="M1196" i="5"/>
  <c r="K1124" i="5"/>
  <c r="N1109" i="5"/>
  <c r="M1204" i="5"/>
  <c r="L1154" i="5"/>
  <c r="K1132" i="5"/>
  <c r="N1117" i="5"/>
  <c r="L1162" i="5"/>
  <c r="M1212" i="5"/>
  <c r="K1140" i="5"/>
  <c r="N1125" i="5"/>
  <c r="M1220" i="5"/>
  <c r="L1170" i="5"/>
  <c r="K1148" i="5"/>
  <c r="N1133" i="5"/>
  <c r="M1228" i="5"/>
  <c r="L1178" i="5"/>
  <c r="K1156" i="5"/>
  <c r="N1141" i="5"/>
  <c r="M1236" i="5"/>
  <c r="L1186" i="5"/>
  <c r="K1164" i="5"/>
  <c r="N1149" i="5"/>
  <c r="L1194" i="5"/>
  <c r="M1244" i="5"/>
  <c r="K1172" i="5"/>
  <c r="N1157" i="5"/>
  <c r="M1252" i="5"/>
  <c r="L1202" i="5"/>
  <c r="K1180" i="5"/>
  <c r="N1165" i="5"/>
  <c r="M1260" i="5"/>
  <c r="L1210" i="5"/>
  <c r="K1188" i="5"/>
  <c r="N1173" i="5"/>
  <c r="M1268" i="5"/>
  <c r="L1218" i="5"/>
  <c r="K1196" i="5"/>
  <c r="N1181" i="5"/>
  <c r="M1276" i="5"/>
  <c r="L1226" i="5"/>
  <c r="K1204" i="5"/>
  <c r="N1189" i="5"/>
  <c r="M1284" i="5"/>
  <c r="L1234" i="5"/>
  <c r="K1212" i="5"/>
  <c r="N1197" i="5"/>
  <c r="L1242" i="5"/>
  <c r="M1292" i="5"/>
  <c r="K1220" i="5"/>
  <c r="N1205" i="5"/>
  <c r="M1300" i="5"/>
  <c r="L1250" i="5"/>
  <c r="K1228" i="5"/>
  <c r="N1213" i="5"/>
  <c r="M1308" i="5"/>
  <c r="L1258" i="5"/>
  <c r="K1236" i="5"/>
  <c r="N1221" i="5"/>
  <c r="M1316" i="5"/>
  <c r="L1266" i="5"/>
  <c r="K1244" i="5"/>
  <c r="N1229" i="5"/>
  <c r="L1274" i="5"/>
  <c r="M1324" i="5"/>
  <c r="K1252" i="5"/>
  <c r="N1237" i="5"/>
  <c r="M1332" i="5"/>
  <c r="L1282" i="5"/>
  <c r="K1260" i="5"/>
  <c r="N1245" i="5"/>
  <c r="M1340" i="5"/>
  <c r="L1290" i="5"/>
  <c r="K1268" i="5"/>
  <c r="N1253" i="5"/>
  <c r="M1348" i="5"/>
  <c r="L1298" i="5"/>
  <c r="N1261" i="5"/>
  <c r="M1356" i="5"/>
  <c r="L1306" i="5"/>
  <c r="M1364" i="5"/>
  <c r="N1269" i="5"/>
  <c r="L1314" i="5"/>
  <c r="K1292" i="5"/>
  <c r="N1277" i="5"/>
  <c r="M1372" i="5"/>
  <c r="L1322" i="5"/>
  <c r="K1300" i="5"/>
  <c r="N1285" i="5"/>
  <c r="M1380" i="5"/>
  <c r="L1330" i="5"/>
  <c r="K1308" i="5"/>
  <c r="N1293" i="5"/>
  <c r="M1388" i="5"/>
  <c r="L1338" i="5"/>
  <c r="K1316" i="5"/>
  <c r="N1301" i="5"/>
  <c r="M1396" i="5"/>
  <c r="L1346" i="5"/>
  <c r="K1324" i="5"/>
  <c r="N1309" i="5"/>
  <c r="M1404" i="5"/>
  <c r="L1354" i="5"/>
  <c r="K1332" i="5"/>
  <c r="N1317" i="5"/>
  <c r="M1412" i="5"/>
  <c r="L1362" i="5"/>
  <c r="K1340" i="5"/>
  <c r="N1325" i="5"/>
  <c r="L1370" i="5"/>
  <c r="M1420" i="5"/>
  <c r="K1348" i="5"/>
  <c r="N1333" i="5"/>
  <c r="M1428" i="5"/>
  <c r="L1378" i="5"/>
  <c r="K1356" i="5"/>
  <c r="N1341" i="5"/>
  <c r="M1436" i="5"/>
  <c r="L1386" i="5"/>
  <c r="K1364" i="5"/>
  <c r="N1349" i="5"/>
  <c r="M1444" i="5"/>
  <c r="L1394" i="5"/>
  <c r="K1372" i="5"/>
  <c r="N1357" i="5"/>
  <c r="L1402" i="5"/>
  <c r="M1452" i="5"/>
  <c r="K1380" i="5"/>
  <c r="N1365" i="5"/>
  <c r="M1460" i="5"/>
  <c r="L1410" i="5"/>
  <c r="K1388" i="5"/>
  <c r="N1373" i="5"/>
  <c r="L1418" i="5"/>
  <c r="M1468" i="5"/>
  <c r="K1396" i="5"/>
  <c r="N1381" i="5"/>
  <c r="M1476" i="5"/>
  <c r="L1426" i="5"/>
  <c r="K1404" i="5"/>
  <c r="N1389" i="5"/>
  <c r="M1484" i="5"/>
  <c r="L1434" i="5"/>
  <c r="N1397" i="5"/>
  <c r="M1492" i="5"/>
  <c r="L1442" i="5"/>
  <c r="N1405" i="5"/>
  <c r="L1450" i="5"/>
  <c r="M1500" i="5"/>
  <c r="K1428" i="5"/>
  <c r="N1413" i="5"/>
  <c r="M1508" i="5"/>
  <c r="L1458" i="5"/>
  <c r="K1436" i="5"/>
  <c r="N1421" i="5"/>
  <c r="M1516" i="5"/>
  <c r="L1466" i="5"/>
  <c r="K1444" i="5"/>
  <c r="N1429" i="5"/>
  <c r="M1524" i="5"/>
  <c r="L1474" i="5"/>
  <c r="K1452" i="5"/>
  <c r="N1437" i="5"/>
  <c r="M1532" i="5"/>
  <c r="L1482" i="5"/>
  <c r="K1460" i="5"/>
  <c r="N1445" i="5"/>
  <c r="M1540" i="5"/>
  <c r="L1490" i="5"/>
  <c r="K1468" i="5"/>
  <c r="N1453" i="5"/>
  <c r="L1498" i="5"/>
  <c r="M1548" i="5"/>
  <c r="K1476" i="5"/>
  <c r="N1461" i="5"/>
  <c r="M1556" i="5"/>
  <c r="L1506" i="5"/>
  <c r="K1484" i="5"/>
  <c r="N1469" i="5"/>
  <c r="M1564" i="5"/>
  <c r="L1514" i="5"/>
  <c r="K1492" i="5"/>
  <c r="N1477" i="5"/>
  <c r="M1572" i="5"/>
  <c r="L1522" i="5"/>
  <c r="K1500" i="5"/>
  <c r="N1485" i="5"/>
  <c r="L1530" i="5"/>
  <c r="M1580" i="5"/>
  <c r="K1508" i="5"/>
  <c r="N1493" i="5"/>
  <c r="M1588" i="5"/>
  <c r="L1538" i="5"/>
  <c r="N1501" i="5"/>
  <c r="M1596" i="5"/>
  <c r="L1546" i="5"/>
  <c r="N1509" i="5"/>
  <c r="M1604" i="5"/>
  <c r="L1554" i="5"/>
  <c r="K1532" i="5"/>
  <c r="N1517" i="5"/>
  <c r="M1612" i="5"/>
  <c r="L1562" i="5"/>
  <c r="K1540" i="5"/>
  <c r="N1525" i="5"/>
  <c r="M1620" i="5"/>
  <c r="L1570" i="5"/>
  <c r="K1548" i="5"/>
  <c r="N1533" i="5"/>
  <c r="M1628" i="5"/>
  <c r="L1578" i="5"/>
  <c r="K1556" i="5"/>
  <c r="N1541" i="5"/>
  <c r="M1636" i="5"/>
  <c r="L1586" i="5"/>
  <c r="K1564" i="5"/>
  <c r="N1549" i="5"/>
  <c r="M1644" i="5"/>
  <c r="L1594" i="5"/>
  <c r="K1572" i="5"/>
  <c r="N1557" i="5"/>
  <c r="M1652" i="5"/>
  <c r="L1602" i="5"/>
  <c r="K1580" i="5"/>
  <c r="N1565" i="5"/>
  <c r="M1660" i="5"/>
  <c r="L1610" i="5"/>
  <c r="N1573" i="5"/>
  <c r="M1668" i="5"/>
  <c r="L1618" i="5"/>
  <c r="N1581" i="5"/>
  <c r="M1676" i="5"/>
  <c r="L1626" i="5"/>
  <c r="K1604" i="5"/>
  <c r="N1589" i="5"/>
  <c r="L1634" i="5"/>
  <c r="M1684" i="5"/>
  <c r="K1612" i="5"/>
  <c r="N1597" i="5"/>
  <c r="M1692" i="5"/>
  <c r="L1642" i="5"/>
  <c r="K1620" i="5"/>
  <c r="N1605" i="5"/>
  <c r="M1700" i="5"/>
  <c r="L1650" i="5"/>
  <c r="K1628" i="5"/>
  <c r="N1613" i="5"/>
  <c r="M1708" i="5"/>
  <c r="L1658" i="5"/>
  <c r="N1621" i="5"/>
  <c r="L1666" i="5"/>
  <c r="M1716" i="5"/>
  <c r="N1629" i="5"/>
  <c r="L1674" i="5"/>
  <c r="M1724" i="5"/>
  <c r="K1652" i="5"/>
  <c r="N1637" i="5"/>
  <c r="M1732" i="5"/>
  <c r="L1682" i="5"/>
  <c r="K1660" i="5"/>
  <c r="N1645" i="5"/>
  <c r="L1690" i="5"/>
  <c r="M1740" i="5"/>
  <c r="N1653" i="5"/>
  <c r="M1748" i="5"/>
  <c r="L1698" i="5"/>
  <c r="K1676" i="5"/>
  <c r="N1661" i="5"/>
  <c r="M1756" i="5"/>
  <c r="L1706" i="5"/>
  <c r="N1669" i="5"/>
  <c r="L1714" i="5"/>
  <c r="M1764" i="5"/>
  <c r="N1677" i="5"/>
  <c r="M1772" i="5"/>
  <c r="L1722" i="5"/>
  <c r="N1685" i="5"/>
  <c r="L1730" i="5"/>
  <c r="M1780" i="5"/>
  <c r="K1708" i="5"/>
  <c r="N1693" i="5"/>
  <c r="M1788" i="5"/>
  <c r="L1738" i="5"/>
  <c r="K1716" i="5"/>
  <c r="N1701" i="5"/>
  <c r="M1796" i="5"/>
  <c r="L1746" i="5"/>
  <c r="K1724" i="5"/>
  <c r="N1709" i="5"/>
  <c r="M1804" i="5"/>
  <c r="L1754" i="5"/>
  <c r="K1732" i="5"/>
  <c r="N1717" i="5"/>
  <c r="M1812" i="5"/>
  <c r="L1762" i="5"/>
  <c r="K1740" i="5"/>
  <c r="N1725" i="5"/>
  <c r="M1820" i="5"/>
  <c r="L1770" i="5"/>
  <c r="K1748" i="5"/>
  <c r="N1733" i="5"/>
  <c r="L1778" i="5"/>
  <c r="M1828" i="5"/>
  <c r="K1756" i="5"/>
  <c r="N1741" i="5"/>
  <c r="M1836" i="5"/>
  <c r="L1786" i="5"/>
  <c r="K1764" i="5"/>
  <c r="N1749" i="5"/>
  <c r="L1794" i="5"/>
  <c r="M1844" i="5"/>
  <c r="K1772" i="5"/>
  <c r="N1757" i="5"/>
  <c r="L1802" i="5"/>
  <c r="M1852" i="5"/>
  <c r="K1780" i="5"/>
  <c r="N1765" i="5"/>
  <c r="M1860" i="5"/>
  <c r="L1810" i="5"/>
  <c r="K1788" i="5"/>
  <c r="N1773" i="5"/>
  <c r="L1818" i="5"/>
  <c r="M1868" i="5"/>
  <c r="K1796" i="5"/>
  <c r="N1781" i="5"/>
  <c r="M1876" i="5"/>
  <c r="L1826" i="5"/>
  <c r="K1804" i="5"/>
  <c r="N1789" i="5"/>
  <c r="M1884" i="5"/>
  <c r="L1834" i="5"/>
  <c r="K1812" i="5"/>
  <c r="N1797" i="5"/>
  <c r="L1842" i="5"/>
  <c r="M1892" i="5"/>
  <c r="K1820" i="5"/>
  <c r="N1805" i="5"/>
  <c r="M1900" i="5"/>
  <c r="L1850" i="5"/>
  <c r="K1828" i="5"/>
  <c r="N1813" i="5"/>
  <c r="L1858" i="5"/>
  <c r="M1908" i="5"/>
  <c r="K1836" i="5"/>
  <c r="N1821" i="5"/>
  <c r="M1916" i="5"/>
  <c r="L1866" i="5"/>
  <c r="K1844" i="5"/>
  <c r="N1829" i="5"/>
  <c r="M1924" i="5"/>
  <c r="L1874" i="5"/>
  <c r="K1852" i="5"/>
  <c r="N1837" i="5"/>
  <c r="M1932" i="5"/>
  <c r="L1882" i="5"/>
  <c r="K1860" i="5"/>
  <c r="N1845" i="5"/>
  <c r="M1940" i="5"/>
  <c r="L1890" i="5"/>
  <c r="K1868" i="5"/>
  <c r="N1853" i="5"/>
  <c r="M1948" i="5"/>
  <c r="L1898" i="5"/>
  <c r="K1876" i="5"/>
  <c r="N1861" i="5"/>
  <c r="L1906" i="5"/>
  <c r="M1956" i="5"/>
  <c r="K1884" i="5"/>
  <c r="N1869" i="5"/>
  <c r="M1964" i="5"/>
  <c r="L1914" i="5"/>
  <c r="K1892" i="5"/>
  <c r="N1877" i="5"/>
  <c r="L1922" i="5"/>
  <c r="M1972" i="5"/>
  <c r="K1900" i="5"/>
  <c r="N1885" i="5"/>
  <c r="L1930" i="5"/>
  <c r="M1980" i="5"/>
  <c r="K1908" i="5"/>
  <c r="N1893" i="5"/>
  <c r="M1988" i="5"/>
  <c r="L1938" i="5"/>
  <c r="K1916" i="5"/>
  <c r="N1901" i="5"/>
  <c r="L1946" i="5"/>
  <c r="M1996" i="5"/>
  <c r="K1924" i="5"/>
  <c r="N1909" i="5"/>
  <c r="M2004" i="5"/>
  <c r="L1954" i="5"/>
  <c r="K1932" i="5"/>
  <c r="N1917" i="5"/>
  <c r="M2012" i="5"/>
  <c r="L1962" i="5"/>
  <c r="K1940" i="5"/>
  <c r="N1925" i="5"/>
  <c r="L1970" i="5"/>
  <c r="M2020" i="5"/>
  <c r="K1948" i="5"/>
  <c r="M2028" i="5"/>
  <c r="L1978" i="5"/>
  <c r="N1933" i="5"/>
  <c r="K1956" i="5"/>
  <c r="N1941" i="5"/>
  <c r="L1986" i="5"/>
  <c r="M2036" i="5"/>
  <c r="N1949" i="5"/>
  <c r="M2044" i="5"/>
  <c r="L1994" i="5"/>
  <c r="K1972" i="5"/>
  <c r="N1957" i="5"/>
  <c r="M2052" i="5"/>
  <c r="L2002" i="5"/>
  <c r="K1980" i="5"/>
  <c r="N1965" i="5"/>
  <c r="M2060" i="5"/>
  <c r="L2010" i="5"/>
  <c r="K1988" i="5"/>
  <c r="N1973" i="5"/>
  <c r="M2068" i="5"/>
  <c r="L2018" i="5"/>
  <c r="K1996" i="5"/>
  <c r="N1981" i="5"/>
  <c r="M2076" i="5"/>
  <c r="L2026" i="5"/>
  <c r="N1989" i="5"/>
  <c r="L2034" i="5"/>
  <c r="M2084" i="5"/>
  <c r="N1997" i="5"/>
  <c r="M2092" i="5"/>
  <c r="L2042" i="5"/>
  <c r="N2005" i="5"/>
  <c r="L2050" i="5"/>
  <c r="M2100" i="5"/>
  <c r="N2013" i="5"/>
  <c r="L2058" i="5"/>
  <c r="M2108" i="5"/>
  <c r="N2021" i="5"/>
  <c r="M2116" i="5"/>
  <c r="L2066" i="5"/>
  <c r="N2029" i="5"/>
  <c r="L2074" i="5"/>
  <c r="M2124" i="5"/>
  <c r="N2037" i="5"/>
  <c r="M2132" i="5"/>
  <c r="L2082" i="5"/>
  <c r="M2140" i="5"/>
  <c r="N2045" i="5"/>
  <c r="L2090" i="5"/>
  <c r="N2053" i="5"/>
  <c r="L2098" i="5"/>
  <c r="M2148" i="5"/>
  <c r="N2061" i="5"/>
  <c r="M2156" i="5"/>
  <c r="L2106" i="5"/>
  <c r="N2069" i="5"/>
  <c r="L2114" i="5"/>
  <c r="M2164" i="5"/>
  <c r="N2077" i="5"/>
  <c r="M2172" i="5"/>
  <c r="L2122" i="5"/>
  <c r="N2085" i="5"/>
  <c r="M2180" i="5"/>
  <c r="L2130" i="5"/>
  <c r="N2093" i="5"/>
  <c r="M2188" i="5"/>
  <c r="L2138" i="5"/>
  <c r="N2101" i="5"/>
  <c r="L2146" i="5"/>
  <c r="N2109" i="5"/>
  <c r="L2154" i="5"/>
  <c r="N2117" i="5"/>
  <c r="L2162" i="5"/>
  <c r="N2125" i="5"/>
  <c r="L2170" i="5"/>
  <c r="N2133" i="5"/>
  <c r="L2178" i="5"/>
  <c r="N2141" i="5"/>
  <c r="L2186" i="5"/>
  <c r="N2149" i="5"/>
  <c r="N2157" i="5"/>
  <c r="N2165" i="5"/>
  <c r="N2173" i="5"/>
  <c r="N2181" i="5"/>
  <c r="N2189" i="5"/>
  <c r="L66" i="5"/>
  <c r="L57" i="5"/>
  <c r="L64" i="5"/>
  <c r="M120" i="5"/>
  <c r="L69" i="5"/>
  <c r="U11" i="16"/>
  <c r="AA11" i="16" s="1"/>
  <c r="K1964" i="5"/>
  <c r="K1960" i="5"/>
  <c r="K1962" i="5"/>
  <c r="K1966" i="5"/>
  <c r="K1970" i="5"/>
  <c r="K1974" i="5"/>
  <c r="K1976" i="5"/>
  <c r="K1978" i="5"/>
  <c r="K2002" i="5"/>
  <c r="K2004" i="5"/>
  <c r="K2006" i="5"/>
  <c r="K2008" i="5"/>
  <c r="K2010" i="5"/>
  <c r="K2012" i="5"/>
  <c r="K2014" i="5"/>
  <c r="K2016" i="5"/>
  <c r="K2018" i="5"/>
  <c r="K2020" i="5"/>
  <c r="K2022" i="5"/>
  <c r="K2024" i="5"/>
  <c r="K2026" i="5"/>
  <c r="K2028" i="5"/>
  <c r="K2030" i="5"/>
  <c r="K2032" i="5"/>
  <c r="K2034" i="5"/>
  <c r="K2036" i="5"/>
  <c r="K2038" i="5"/>
  <c r="K2040" i="5"/>
  <c r="K2042" i="5"/>
  <c r="K2044" i="5"/>
  <c r="K2046" i="5"/>
  <c r="K2048" i="5"/>
  <c r="K2050" i="5"/>
  <c r="K2052" i="5"/>
  <c r="K2054" i="5"/>
  <c r="K2056" i="5"/>
  <c r="K2058" i="5"/>
  <c r="K2060" i="5"/>
  <c r="K2062" i="5"/>
  <c r="K2064" i="5"/>
  <c r="K2066" i="5"/>
  <c r="K2068" i="5"/>
  <c r="K2070" i="5"/>
  <c r="K2072" i="5"/>
  <c r="K2074" i="5"/>
  <c r="K2076" i="5"/>
  <c r="K2078" i="5"/>
  <c r="K2080" i="5"/>
  <c r="K2082" i="5"/>
  <c r="K2084" i="5"/>
  <c r="K2086" i="5"/>
  <c r="K2088" i="5"/>
  <c r="K2090" i="5"/>
  <c r="K2092" i="5"/>
  <c r="K2094" i="5"/>
  <c r="K2096" i="5"/>
  <c r="K2098" i="5"/>
  <c r="K2100" i="5"/>
  <c r="K2102" i="5"/>
  <c r="K2104" i="5"/>
  <c r="K2106" i="5"/>
  <c r="K2110" i="5"/>
  <c r="K2112" i="5"/>
  <c r="K2114" i="5"/>
  <c r="K2116" i="5"/>
  <c r="K2118" i="5"/>
  <c r="K2120" i="5"/>
  <c r="K2122" i="5"/>
  <c r="K2124" i="5"/>
  <c r="K2126" i="5"/>
  <c r="K2128" i="5"/>
  <c r="K2130" i="5"/>
  <c r="K2132" i="5"/>
  <c r="K2134" i="5"/>
  <c r="K2136" i="5"/>
  <c r="K2138" i="5"/>
  <c r="K2144" i="5"/>
  <c r="K2146" i="5"/>
  <c r="K2148" i="5"/>
  <c r="K2150" i="5"/>
  <c r="K2152" i="5"/>
  <c r="K2154" i="5"/>
  <c r="K2156" i="5"/>
  <c r="K2158" i="5"/>
  <c r="K2164" i="5"/>
  <c r="K2172" i="5"/>
  <c r="K2176" i="5"/>
  <c r="K2182" i="5"/>
  <c r="K2184" i="5"/>
  <c r="K2186" i="5"/>
  <c r="K2188" i="5"/>
  <c r="K2190" i="5"/>
  <c r="K2168" i="5"/>
  <c r="K2170" i="5"/>
  <c r="K2162" i="5"/>
  <c r="K2174" i="5"/>
  <c r="K2140" i="5"/>
  <c r="K1256" i="5"/>
  <c r="K1768" i="5"/>
  <c r="K2142" i="5"/>
  <c r="K2160" i="5"/>
  <c r="K2166" i="5"/>
  <c r="K2108" i="5"/>
  <c r="K952" i="5"/>
  <c r="K2180" i="5"/>
  <c r="K2178" i="5"/>
  <c r="K1684" i="5"/>
  <c r="K1686" i="5"/>
  <c r="K1688" i="5"/>
  <c r="K1690" i="5"/>
  <c r="K1692" i="5"/>
  <c r="K1694" i="5"/>
  <c r="K1696" i="5"/>
  <c r="K1698" i="5"/>
  <c r="K1700" i="5"/>
  <c r="K1100" i="5"/>
  <c r="K1106" i="5"/>
  <c r="K1112" i="5"/>
  <c r="K1270" i="5"/>
  <c r="K1276" i="5"/>
  <c r="K1282" i="5"/>
  <c r="K1410" i="5"/>
  <c r="K1416" i="5"/>
  <c r="K1422" i="5"/>
  <c r="K1514" i="5"/>
  <c r="K1520" i="5"/>
  <c r="K1526" i="5"/>
  <c r="K1588" i="5"/>
  <c r="K1594" i="5"/>
  <c r="K1602" i="5"/>
  <c r="K1644" i="5"/>
  <c r="K1102" i="5"/>
  <c r="K1108" i="5"/>
  <c r="K1114" i="5"/>
  <c r="K1274" i="5"/>
  <c r="K1278" i="5"/>
  <c r="K1284" i="5"/>
  <c r="K1406" i="5"/>
  <c r="K1412" i="5"/>
  <c r="K1418" i="5"/>
  <c r="K1512" i="5"/>
  <c r="K1518" i="5"/>
  <c r="K1524" i="5"/>
  <c r="K1586" i="5"/>
  <c r="K1592" i="5"/>
  <c r="K1598" i="5"/>
  <c r="K1632" i="5"/>
  <c r="K1636" i="5"/>
  <c r="K1640" i="5"/>
  <c r="K1104" i="5"/>
  <c r="K1110" i="5"/>
  <c r="K1116" i="5"/>
  <c r="K1272" i="5"/>
  <c r="K1280" i="5"/>
  <c r="K1286" i="5"/>
  <c r="K1408" i="5"/>
  <c r="K1414" i="5"/>
  <c r="K1420" i="5"/>
  <c r="K1510" i="5"/>
  <c r="K1516" i="5"/>
  <c r="K1522" i="5"/>
  <c r="K1590" i="5"/>
  <c r="K1596" i="5"/>
  <c r="K1600" i="5"/>
  <c r="K1630" i="5"/>
  <c r="K1634" i="5"/>
  <c r="K1638" i="5"/>
  <c r="K1642" i="5"/>
  <c r="K1668" i="5"/>
  <c r="K1704" i="5"/>
  <c r="K49" i="5"/>
  <c r="K51" i="5"/>
  <c r="K53" i="5"/>
  <c r="K55" i="5"/>
  <c r="K57" i="5"/>
  <c r="K59" i="5"/>
  <c r="K61" i="5"/>
  <c r="K63" i="5"/>
  <c r="K65" i="5"/>
  <c r="K67" i="5"/>
  <c r="K69" i="5"/>
  <c r="K71" i="5"/>
  <c r="K73" i="5"/>
  <c r="K75" i="5"/>
  <c r="K77" i="5"/>
  <c r="K79" i="5"/>
  <c r="K81" i="5"/>
  <c r="K83" i="5"/>
  <c r="K85" i="5"/>
  <c r="K87" i="5"/>
  <c r="K89" i="5"/>
  <c r="K91" i="5"/>
  <c r="K93" i="5"/>
  <c r="K95" i="5"/>
  <c r="K97" i="5"/>
  <c r="K99" i="5"/>
  <c r="K101" i="5"/>
  <c r="K103" i="5"/>
  <c r="K105" i="5"/>
  <c r="K107" i="5"/>
  <c r="K109" i="5"/>
  <c r="K111" i="5"/>
  <c r="K113" i="5"/>
  <c r="K115" i="5"/>
  <c r="K117" i="5"/>
  <c r="K119" i="5"/>
  <c r="K121" i="5"/>
  <c r="K123" i="5"/>
  <c r="K125" i="5"/>
  <c r="K127" i="5"/>
  <c r="K129" i="5"/>
  <c r="K131" i="5"/>
  <c r="K133" i="5"/>
  <c r="K135" i="5"/>
  <c r="K137" i="5"/>
  <c r="K139" i="5"/>
  <c r="K141" i="5"/>
  <c r="K143" i="5"/>
  <c r="K145" i="5"/>
  <c r="K147" i="5"/>
  <c r="K149" i="5"/>
  <c r="K151" i="5"/>
  <c r="K153" i="5"/>
  <c r="K155" i="5"/>
  <c r="K157" i="5"/>
  <c r="K159" i="5"/>
  <c r="K161" i="5"/>
  <c r="K163" i="5"/>
  <c r="K165" i="5"/>
  <c r="K167" i="5"/>
  <c r="K169" i="5"/>
  <c r="K171" i="5"/>
  <c r="K173" i="5"/>
  <c r="K175" i="5"/>
  <c r="K177" i="5"/>
  <c r="K179" i="5"/>
  <c r="K181" i="5"/>
  <c r="K183" i="5"/>
  <c r="K185" i="5"/>
  <c r="K187" i="5"/>
  <c r="K189" i="5"/>
  <c r="K191" i="5"/>
  <c r="K193" i="5"/>
  <c r="K195" i="5"/>
  <c r="K197" i="5"/>
  <c r="K199" i="5"/>
  <c r="K201" i="5"/>
  <c r="K203" i="5"/>
  <c r="K205" i="5"/>
  <c r="K207" i="5"/>
  <c r="K209" i="5"/>
  <c r="K211" i="5"/>
  <c r="K213" i="5"/>
  <c r="K215" i="5"/>
  <c r="K217" i="5"/>
  <c r="K219" i="5"/>
  <c r="K221" i="5"/>
  <c r="K223" i="5"/>
  <c r="K225" i="5"/>
  <c r="K227" i="5"/>
  <c r="K229" i="5"/>
  <c r="K231" i="5"/>
  <c r="K233" i="5"/>
  <c r="K235" i="5"/>
  <c r="K237" i="5"/>
  <c r="K239" i="5"/>
  <c r="K241" i="5"/>
  <c r="K243" i="5"/>
  <c r="K245" i="5"/>
  <c r="K247" i="5"/>
  <c r="K249" i="5"/>
  <c r="K251" i="5"/>
  <c r="K253" i="5"/>
  <c r="K255" i="5"/>
  <c r="K257" i="5"/>
  <c r="K259" i="5"/>
  <c r="K261" i="5"/>
  <c r="K263" i="5"/>
  <c r="K265" i="5"/>
  <c r="K267" i="5"/>
  <c r="K269" i="5"/>
  <c r="K271" i="5"/>
  <c r="K273" i="5"/>
  <c r="K275" i="5"/>
  <c r="K277" i="5"/>
  <c r="K279" i="5"/>
  <c r="K281" i="5"/>
  <c r="K283" i="5"/>
  <c r="K285" i="5"/>
  <c r="K287" i="5"/>
  <c r="K289" i="5"/>
  <c r="K291" i="5"/>
  <c r="K293" i="5"/>
  <c r="K295" i="5"/>
  <c r="K297" i="5"/>
  <c r="K299" i="5"/>
  <c r="K301" i="5"/>
  <c r="K303" i="5"/>
  <c r="K305" i="5"/>
  <c r="K307" i="5"/>
  <c r="K309" i="5"/>
  <c r="K311" i="5"/>
  <c r="K313" i="5"/>
  <c r="K315" i="5"/>
  <c r="K317" i="5"/>
  <c r="K319" i="5"/>
  <c r="K321" i="5"/>
  <c r="K323" i="5"/>
  <c r="K325" i="5"/>
  <c r="K327" i="5"/>
  <c r="K329" i="5"/>
  <c r="K331" i="5"/>
  <c r="K333" i="5"/>
  <c r="K335" i="5"/>
  <c r="K337" i="5"/>
  <c r="K339" i="5"/>
  <c r="K341" i="5"/>
  <c r="K343" i="5"/>
  <c r="K345" i="5"/>
  <c r="K347" i="5"/>
  <c r="K349" i="5"/>
  <c r="K351" i="5"/>
  <c r="K353" i="5"/>
  <c r="K355" i="5"/>
  <c r="K357" i="5"/>
  <c r="K359" i="5"/>
  <c r="K361" i="5"/>
  <c r="K363" i="5"/>
  <c r="K365" i="5"/>
  <c r="K367" i="5"/>
  <c r="K369" i="5"/>
  <c r="K371" i="5"/>
  <c r="K373" i="5"/>
  <c r="K375" i="5"/>
  <c r="K377" i="5"/>
  <c r="K379" i="5"/>
  <c r="K381" i="5"/>
  <c r="K383" i="5"/>
  <c r="K385" i="5"/>
  <c r="K387" i="5"/>
  <c r="K389" i="5"/>
  <c r="K391" i="5"/>
  <c r="K393" i="5"/>
  <c r="K395" i="5"/>
  <c r="K397" i="5"/>
  <c r="K399" i="5"/>
  <c r="K401" i="5"/>
  <c r="K403" i="5"/>
  <c r="K405" i="5"/>
  <c r="K407" i="5"/>
  <c r="K409" i="5"/>
  <c r="K411" i="5"/>
  <c r="K413" i="5"/>
  <c r="K415" i="5"/>
  <c r="K417" i="5"/>
  <c r="K419" i="5"/>
  <c r="K421" i="5"/>
  <c r="K423" i="5"/>
  <c r="K425" i="5"/>
  <c r="K427" i="5"/>
  <c r="K429" i="5"/>
  <c r="K431" i="5"/>
  <c r="K433" i="5"/>
  <c r="K435" i="5"/>
  <c r="K437" i="5"/>
  <c r="K439" i="5"/>
  <c r="K441" i="5"/>
  <c r="K443" i="5"/>
  <c r="K445" i="5"/>
  <c r="K447" i="5"/>
  <c r="K449" i="5"/>
  <c r="K451" i="5"/>
  <c r="K453" i="5"/>
  <c r="K455" i="5"/>
  <c r="K457" i="5"/>
  <c r="K459" i="5"/>
  <c r="K461" i="5"/>
  <c r="K463" i="5"/>
  <c r="K465" i="5"/>
  <c r="K467" i="5"/>
  <c r="K469" i="5"/>
  <c r="K471" i="5"/>
  <c r="K473" i="5"/>
  <c r="K475" i="5"/>
  <c r="K477" i="5"/>
  <c r="K479" i="5"/>
  <c r="K481" i="5"/>
  <c r="K483" i="5"/>
  <c r="K485" i="5"/>
  <c r="K487" i="5"/>
  <c r="K489" i="5"/>
  <c r="K491" i="5"/>
  <c r="K493" i="5"/>
  <c r="K495" i="5"/>
  <c r="K497" i="5"/>
  <c r="K499" i="5"/>
  <c r="K501" i="5"/>
  <c r="K503" i="5"/>
  <c r="K505" i="5"/>
  <c r="K507" i="5"/>
  <c r="K509" i="5"/>
  <c r="K511" i="5"/>
  <c r="K513" i="5"/>
  <c r="K515" i="5"/>
  <c r="K517" i="5"/>
  <c r="K519" i="5"/>
  <c r="K521" i="5"/>
  <c r="K523" i="5"/>
  <c r="K525" i="5"/>
  <c r="K527" i="5"/>
  <c r="K529" i="5"/>
  <c r="K531" i="5"/>
  <c r="K533" i="5"/>
  <c r="K535" i="5"/>
  <c r="K537" i="5"/>
  <c r="K539" i="5"/>
  <c r="K541" i="5"/>
  <c r="K543" i="5"/>
  <c r="K545" i="5"/>
  <c r="K547" i="5"/>
  <c r="K549" i="5"/>
  <c r="K551" i="5"/>
  <c r="K553" i="5"/>
  <c r="K555" i="5"/>
  <c r="K557" i="5"/>
  <c r="K559" i="5"/>
  <c r="K561" i="5"/>
  <c r="K563" i="5"/>
  <c r="K565" i="5"/>
  <c r="K567" i="5"/>
  <c r="K569" i="5"/>
  <c r="K571" i="5"/>
  <c r="K573" i="5"/>
  <c r="K575" i="5"/>
  <c r="K577" i="5"/>
  <c r="K579" i="5"/>
  <c r="K581" i="5"/>
  <c r="K583" i="5"/>
  <c r="K585" i="5"/>
  <c r="K587" i="5"/>
  <c r="K589" i="5"/>
  <c r="K591" i="5"/>
  <c r="K593" i="5"/>
  <c r="K595" i="5"/>
  <c r="K597" i="5"/>
  <c r="K599" i="5"/>
  <c r="K601" i="5"/>
  <c r="K603" i="5"/>
  <c r="K605" i="5"/>
  <c r="K607" i="5"/>
  <c r="K609" i="5"/>
  <c r="K611" i="5"/>
  <c r="K613" i="5"/>
  <c r="K615" i="5"/>
  <c r="K617" i="5"/>
  <c r="K619" i="5"/>
  <c r="K621" i="5"/>
  <c r="K623" i="5"/>
  <c r="K625" i="5"/>
  <c r="K627" i="5"/>
  <c r="K629" i="5"/>
  <c r="K631" i="5"/>
  <c r="K633" i="5"/>
  <c r="K635" i="5"/>
  <c r="K637" i="5"/>
  <c r="K639" i="5"/>
  <c r="K641" i="5"/>
  <c r="K643" i="5"/>
  <c r="K645" i="5"/>
  <c r="K647" i="5"/>
  <c r="K649" i="5"/>
  <c r="K651" i="5"/>
  <c r="K653" i="5"/>
  <c r="K655" i="5"/>
  <c r="K657" i="5"/>
  <c r="K659" i="5"/>
  <c r="K661" i="5"/>
  <c r="K663" i="5"/>
  <c r="K665" i="5"/>
  <c r="K667" i="5"/>
  <c r="K669" i="5"/>
  <c r="K671" i="5"/>
  <c r="K673" i="5"/>
  <c r="K675" i="5"/>
  <c r="K677" i="5"/>
  <c r="K679" i="5"/>
  <c r="K681" i="5"/>
  <c r="K683" i="5"/>
  <c r="K685" i="5"/>
  <c r="K687" i="5"/>
  <c r="K689" i="5"/>
  <c r="K691" i="5"/>
  <c r="K693" i="5"/>
  <c r="K695" i="5"/>
  <c r="K697" i="5"/>
  <c r="K699" i="5"/>
  <c r="K701" i="5"/>
  <c r="K703" i="5"/>
  <c r="K705" i="5"/>
  <c r="K707" i="5"/>
  <c r="K709" i="5"/>
  <c r="K711" i="5"/>
  <c r="K713" i="5"/>
  <c r="K715" i="5"/>
  <c r="K717" i="5"/>
  <c r="K719" i="5"/>
  <c r="K721" i="5"/>
  <c r="K723" i="5"/>
  <c r="K725" i="5"/>
  <c r="K727" i="5"/>
  <c r="K729" i="5"/>
  <c r="K731" i="5"/>
  <c r="K733" i="5"/>
  <c r="K735" i="5"/>
  <c r="K737" i="5"/>
  <c r="K739" i="5"/>
  <c r="K741" i="5"/>
  <c r="K743" i="5"/>
  <c r="K745" i="5"/>
  <c r="K747" i="5"/>
  <c r="K749" i="5"/>
  <c r="K751" i="5"/>
  <c r="K753" i="5"/>
  <c r="K755" i="5"/>
  <c r="K757" i="5"/>
  <c r="K759" i="5"/>
  <c r="K761" i="5"/>
  <c r="K763" i="5"/>
  <c r="K765" i="5"/>
  <c r="K767" i="5"/>
  <c r="K769" i="5"/>
  <c r="K771" i="5"/>
  <c r="K773" i="5"/>
  <c r="K775" i="5"/>
  <c r="K777" i="5"/>
  <c r="K779" i="5"/>
  <c r="K781" i="5"/>
  <c r="K783" i="5"/>
  <c r="K785" i="5"/>
  <c r="K787" i="5"/>
  <c r="K789" i="5"/>
  <c r="K791" i="5"/>
  <c r="K793" i="5"/>
  <c r="K795" i="5"/>
  <c r="K797" i="5"/>
  <c r="K799" i="5"/>
  <c r="K801" i="5"/>
  <c r="K803" i="5"/>
  <c r="K805" i="5"/>
  <c r="K807" i="5"/>
  <c r="K809" i="5"/>
  <c r="K811" i="5"/>
  <c r="K813" i="5"/>
  <c r="K815" i="5"/>
  <c r="K817" i="5"/>
  <c r="K819" i="5"/>
  <c r="K821" i="5"/>
  <c r="K823" i="5"/>
  <c r="K825" i="5"/>
  <c r="K827" i="5"/>
  <c r="K829" i="5"/>
  <c r="K831" i="5"/>
  <c r="K833" i="5"/>
  <c r="K835" i="5"/>
  <c r="K837" i="5"/>
  <c r="K839" i="5"/>
  <c r="K841" i="5"/>
  <c r="K843" i="5"/>
  <c r="K845" i="5"/>
  <c r="K847" i="5"/>
  <c r="K849" i="5"/>
  <c r="K851" i="5"/>
  <c r="K853" i="5"/>
  <c r="K855" i="5"/>
  <c r="K857" i="5"/>
  <c r="K859" i="5"/>
  <c r="K861" i="5"/>
  <c r="K863" i="5"/>
  <c r="K865" i="5"/>
  <c r="K867" i="5"/>
  <c r="K869" i="5"/>
  <c r="K871" i="5"/>
  <c r="K873" i="5"/>
  <c r="K875" i="5"/>
  <c r="K877" i="5"/>
  <c r="K879" i="5"/>
  <c r="K881" i="5"/>
  <c r="K883" i="5"/>
  <c r="K885" i="5"/>
  <c r="K887" i="5"/>
  <c r="K889" i="5"/>
  <c r="K891" i="5"/>
  <c r="K893" i="5"/>
  <c r="K895" i="5"/>
  <c r="K897" i="5"/>
  <c r="K899" i="5"/>
  <c r="K901" i="5"/>
  <c r="K903" i="5"/>
  <c r="K905" i="5"/>
  <c r="K907" i="5"/>
  <c r="K909" i="5"/>
  <c r="K911" i="5"/>
  <c r="K913" i="5"/>
  <c r="K915" i="5"/>
  <c r="K917" i="5"/>
  <c r="K919" i="5"/>
  <c r="K921" i="5"/>
  <c r="K923" i="5"/>
  <c r="K925" i="5"/>
  <c r="K927" i="5"/>
  <c r="K47" i="5"/>
  <c r="K46" i="5"/>
  <c r="K38" i="5"/>
  <c r="K39" i="5"/>
  <c r="K36" i="5"/>
  <c r="K43" i="5"/>
  <c r="K28" i="5"/>
  <c r="K37" i="5"/>
  <c r="K29" i="5"/>
  <c r="K35" i="5"/>
  <c r="K42" i="5"/>
  <c r="K40" i="5"/>
  <c r="K34" i="5"/>
  <c r="K33" i="5"/>
  <c r="K41" i="5"/>
  <c r="K45" i="5"/>
  <c r="K44" i="5"/>
  <c r="K30" i="5"/>
  <c r="K31" i="5"/>
  <c r="K32" i="5"/>
  <c r="K52" i="5"/>
  <c r="K58" i="5"/>
  <c r="K64" i="5"/>
  <c r="K70" i="5"/>
  <c r="K76" i="5"/>
  <c r="K82" i="5"/>
  <c r="K88" i="5"/>
  <c r="K98" i="5"/>
  <c r="K50" i="5"/>
  <c r="K56" i="5"/>
  <c r="K62" i="5"/>
  <c r="K68" i="5"/>
  <c r="K74" i="5"/>
  <c r="K80" i="5"/>
  <c r="K86" i="5"/>
  <c r="K90" i="5"/>
  <c r="K92" i="5"/>
  <c r="K96" i="5"/>
  <c r="K100" i="5"/>
  <c r="K102" i="5"/>
  <c r="K104" i="5"/>
  <c r="K106" i="5"/>
  <c r="K108" i="5"/>
  <c r="K110" i="5"/>
  <c r="K112" i="5"/>
  <c r="K114" i="5"/>
  <c r="K116" i="5"/>
  <c r="K118" i="5"/>
  <c r="K120" i="5"/>
  <c r="K122" i="5"/>
  <c r="K124" i="5"/>
  <c r="K126" i="5"/>
  <c r="K128" i="5"/>
  <c r="K130" i="5"/>
  <c r="K132" i="5"/>
  <c r="K134" i="5"/>
  <c r="K136" i="5"/>
  <c r="K138" i="5"/>
  <c r="K140" i="5"/>
  <c r="K142" i="5"/>
  <c r="K144" i="5"/>
  <c r="K146" i="5"/>
  <c r="K148" i="5"/>
  <c r="K150" i="5"/>
  <c r="K152" i="5"/>
  <c r="K154" i="5"/>
  <c r="K156" i="5"/>
  <c r="K158" i="5"/>
  <c r="K160" i="5"/>
  <c r="K162" i="5"/>
  <c r="K164" i="5"/>
  <c r="K166" i="5"/>
  <c r="K168" i="5"/>
  <c r="K170" i="5"/>
  <c r="K172" i="5"/>
  <c r="K174" i="5"/>
  <c r="K176" i="5"/>
  <c r="K178" i="5"/>
  <c r="K180" i="5"/>
  <c r="K182" i="5"/>
  <c r="K184" i="5"/>
  <c r="K186" i="5"/>
  <c r="K188" i="5"/>
  <c r="K190" i="5"/>
  <c r="K192" i="5"/>
  <c r="K194" i="5"/>
  <c r="K196" i="5"/>
  <c r="K198" i="5"/>
  <c r="K200" i="5"/>
  <c r="K202" i="5"/>
  <c r="K204" i="5"/>
  <c r="K206" i="5"/>
  <c r="K208" i="5"/>
  <c r="K210" i="5"/>
  <c r="K212" i="5"/>
  <c r="K214" i="5"/>
  <c r="K216" i="5"/>
  <c r="K218" i="5"/>
  <c r="K220" i="5"/>
  <c r="K222" i="5"/>
  <c r="K224" i="5"/>
  <c r="K226" i="5"/>
  <c r="K228" i="5"/>
  <c r="K230" i="5"/>
  <c r="K232" i="5"/>
  <c r="K234" i="5"/>
  <c r="K236" i="5"/>
  <c r="K238" i="5"/>
  <c r="K240" i="5"/>
  <c r="K242" i="5"/>
  <c r="K244" i="5"/>
  <c r="K246" i="5"/>
  <c r="K248" i="5"/>
  <c r="K250" i="5"/>
  <c r="K252" i="5"/>
  <c r="K254" i="5"/>
  <c r="K256" i="5"/>
  <c r="K258" i="5"/>
  <c r="K260" i="5"/>
  <c r="K262" i="5"/>
  <c r="K264" i="5"/>
  <c r="K266" i="5"/>
  <c r="K268" i="5"/>
  <c r="K270" i="5"/>
  <c r="K272" i="5"/>
  <c r="K274" i="5"/>
  <c r="K276" i="5"/>
  <c r="K278" i="5"/>
  <c r="K280" i="5"/>
  <c r="K282" i="5"/>
  <c r="K284" i="5"/>
  <c r="K286" i="5"/>
  <c r="K288" i="5"/>
  <c r="K290" i="5"/>
  <c r="K292" i="5"/>
  <c r="K294" i="5"/>
  <c r="K296" i="5"/>
  <c r="K298" i="5"/>
  <c r="K300" i="5"/>
  <c r="K302" i="5"/>
  <c r="K304" i="5"/>
  <c r="K306" i="5"/>
  <c r="K308" i="5"/>
  <c r="K310" i="5"/>
  <c r="K312" i="5"/>
  <c r="K314" i="5"/>
  <c r="K316" i="5"/>
  <c r="K318" i="5"/>
  <c r="K320" i="5"/>
  <c r="K322" i="5"/>
  <c r="K324" i="5"/>
  <c r="K326" i="5"/>
  <c r="K328" i="5"/>
  <c r="K330" i="5"/>
  <c r="K332" i="5"/>
  <c r="K334" i="5"/>
  <c r="K336" i="5"/>
  <c r="K338" i="5"/>
  <c r="K340" i="5"/>
  <c r="K342" i="5"/>
  <c r="K344" i="5"/>
  <c r="K346" i="5"/>
  <c r="K348" i="5"/>
  <c r="K350" i="5"/>
  <c r="K352" i="5"/>
  <c r="K354" i="5"/>
  <c r="K356" i="5"/>
  <c r="K358" i="5"/>
  <c r="K360" i="5"/>
  <c r="K362" i="5"/>
  <c r="K364" i="5"/>
  <c r="K366" i="5"/>
  <c r="K368" i="5"/>
  <c r="K370" i="5"/>
  <c r="K372" i="5"/>
  <c r="K374" i="5"/>
  <c r="K376" i="5"/>
  <c r="K378" i="5"/>
  <c r="K380" i="5"/>
  <c r="K382" i="5"/>
  <c r="K384" i="5"/>
  <c r="K386" i="5"/>
  <c r="K388" i="5"/>
  <c r="K390" i="5"/>
  <c r="K392" i="5"/>
  <c r="K394" i="5"/>
  <c r="K396" i="5"/>
  <c r="K398" i="5"/>
  <c r="K400" i="5"/>
  <c r="K402" i="5"/>
  <c r="K404" i="5"/>
  <c r="K406" i="5"/>
  <c r="K408" i="5"/>
  <c r="K410" i="5"/>
  <c r="K412" i="5"/>
  <c r="K414" i="5"/>
  <c r="K416" i="5"/>
  <c r="K418" i="5"/>
  <c r="K420" i="5"/>
  <c r="K422" i="5"/>
  <c r="K424" i="5"/>
  <c r="K426" i="5"/>
  <c r="K428" i="5"/>
  <c r="K430" i="5"/>
  <c r="K432" i="5"/>
  <c r="K434" i="5"/>
  <c r="K436" i="5"/>
  <c r="K438" i="5"/>
  <c r="K440" i="5"/>
  <c r="K442" i="5"/>
  <c r="K444" i="5"/>
  <c r="K446" i="5"/>
  <c r="K448" i="5"/>
  <c r="K450" i="5"/>
  <c r="K452" i="5"/>
  <c r="K454" i="5"/>
  <c r="K456" i="5"/>
  <c r="K458" i="5"/>
  <c r="K460" i="5"/>
  <c r="K462" i="5"/>
  <c r="K464" i="5"/>
  <c r="K466" i="5"/>
  <c r="K468" i="5"/>
  <c r="K470" i="5"/>
  <c r="K472" i="5"/>
  <c r="K474" i="5"/>
  <c r="K476" i="5"/>
  <c r="K478" i="5"/>
  <c r="K480" i="5"/>
  <c r="K482" i="5"/>
  <c r="K484" i="5"/>
  <c r="K486" i="5"/>
  <c r="K488" i="5"/>
  <c r="K490" i="5"/>
  <c r="K492" i="5"/>
  <c r="K494" i="5"/>
  <c r="K496" i="5"/>
  <c r="K498" i="5"/>
  <c r="K500" i="5"/>
  <c r="K502" i="5"/>
  <c r="K504" i="5"/>
  <c r="K506" i="5"/>
  <c r="K508" i="5"/>
  <c r="K510" i="5"/>
  <c r="K512" i="5"/>
  <c r="K514" i="5"/>
  <c r="K516" i="5"/>
  <c r="K518" i="5"/>
  <c r="K520" i="5"/>
  <c r="K522" i="5"/>
  <c r="K524" i="5"/>
  <c r="K526" i="5"/>
  <c r="K528" i="5"/>
  <c r="K530" i="5"/>
  <c r="K532" i="5"/>
  <c r="K534" i="5"/>
  <c r="K536" i="5"/>
  <c r="K538" i="5"/>
  <c r="K540" i="5"/>
  <c r="K542" i="5"/>
  <c r="K544" i="5"/>
  <c r="K546" i="5"/>
  <c r="K548" i="5"/>
  <c r="K550" i="5"/>
  <c r="K552" i="5"/>
  <c r="K554" i="5"/>
  <c r="K556" i="5"/>
  <c r="K558" i="5"/>
  <c r="K560" i="5"/>
  <c r="K562" i="5"/>
  <c r="K564" i="5"/>
  <c r="K566" i="5"/>
  <c r="K568" i="5"/>
  <c r="K570" i="5"/>
  <c r="K572" i="5"/>
  <c r="K574" i="5"/>
  <c r="K576" i="5"/>
  <c r="K578" i="5"/>
  <c r="K580" i="5"/>
  <c r="K582" i="5"/>
  <c r="K584" i="5"/>
  <c r="K586" i="5"/>
  <c r="K588" i="5"/>
  <c r="K590" i="5"/>
  <c r="K592" i="5"/>
  <c r="K594" i="5"/>
  <c r="K596" i="5"/>
  <c r="K598" i="5"/>
  <c r="K600" i="5"/>
  <c r="K602" i="5"/>
  <c r="K604" i="5"/>
  <c r="K606" i="5"/>
  <c r="K608" i="5"/>
  <c r="K610" i="5"/>
  <c r="K612" i="5"/>
  <c r="K614" i="5"/>
  <c r="K616" i="5"/>
  <c r="K618" i="5"/>
  <c r="K620" i="5"/>
  <c r="K622" i="5"/>
  <c r="K624" i="5"/>
  <c r="K626" i="5"/>
  <c r="K628" i="5"/>
  <c r="K630" i="5"/>
  <c r="K632" i="5"/>
  <c r="K634" i="5"/>
  <c r="K636" i="5"/>
  <c r="K638" i="5"/>
  <c r="K640" i="5"/>
  <c r="K642" i="5"/>
  <c r="K644" i="5"/>
  <c r="K646" i="5"/>
  <c r="K648" i="5"/>
  <c r="K650" i="5"/>
  <c r="K652" i="5"/>
  <c r="K654" i="5"/>
  <c r="K656" i="5"/>
  <c r="K658" i="5"/>
  <c r="K660" i="5"/>
  <c r="K662" i="5"/>
  <c r="K664" i="5"/>
  <c r="K666" i="5"/>
  <c r="K668" i="5"/>
  <c r="K670" i="5"/>
  <c r="K672" i="5"/>
  <c r="K674" i="5"/>
  <c r="K676" i="5"/>
  <c r="K678" i="5"/>
  <c r="K680" i="5"/>
  <c r="K682" i="5"/>
  <c r="K684" i="5"/>
  <c r="K686" i="5"/>
  <c r="K688" i="5"/>
  <c r="K690" i="5"/>
  <c r="K692" i="5"/>
  <c r="K694" i="5"/>
  <c r="K696" i="5"/>
  <c r="K698" i="5"/>
  <c r="K700" i="5"/>
  <c r="K702" i="5"/>
  <c r="K704" i="5"/>
  <c r="K706" i="5"/>
  <c r="K708" i="5"/>
  <c r="K710" i="5"/>
  <c r="K712" i="5"/>
  <c r="K714" i="5"/>
  <c r="K716" i="5"/>
  <c r="K718" i="5"/>
  <c r="K720" i="5"/>
  <c r="K722" i="5"/>
  <c r="K724" i="5"/>
  <c r="K726" i="5"/>
  <c r="K728" i="5"/>
  <c r="K730" i="5"/>
  <c r="K732" i="5"/>
  <c r="K734" i="5"/>
  <c r="K736" i="5"/>
  <c r="K738" i="5"/>
  <c r="K740" i="5"/>
  <c r="K742" i="5"/>
  <c r="K744" i="5"/>
  <c r="K746" i="5"/>
  <c r="K748" i="5"/>
  <c r="K750" i="5"/>
  <c r="K752" i="5"/>
  <c r="K754" i="5"/>
  <c r="K756" i="5"/>
  <c r="K758" i="5"/>
  <c r="K760" i="5"/>
  <c r="K762" i="5"/>
  <c r="K764" i="5"/>
  <c r="K766" i="5"/>
  <c r="K768" i="5"/>
  <c r="K770" i="5"/>
  <c r="K772" i="5"/>
  <c r="K774" i="5"/>
  <c r="K776" i="5"/>
  <c r="K778" i="5"/>
  <c r="K780" i="5"/>
  <c r="K782" i="5"/>
  <c r="K784" i="5"/>
  <c r="K786" i="5"/>
  <c r="K788" i="5"/>
  <c r="K790" i="5"/>
  <c r="K792" i="5"/>
  <c r="K794" i="5"/>
  <c r="K796" i="5"/>
  <c r="K798" i="5"/>
  <c r="K800" i="5"/>
  <c r="K802" i="5"/>
  <c r="K804" i="5"/>
  <c r="K806" i="5"/>
  <c r="K808" i="5"/>
  <c r="K810" i="5"/>
  <c r="K812" i="5"/>
  <c r="K814" i="5"/>
  <c r="K816" i="5"/>
  <c r="K818" i="5"/>
  <c r="K820" i="5"/>
  <c r="K822" i="5"/>
  <c r="K824" i="5"/>
  <c r="K826" i="5"/>
  <c r="K828" i="5"/>
  <c r="K830" i="5"/>
  <c r="K832" i="5"/>
  <c r="K834" i="5"/>
  <c r="K836" i="5"/>
  <c r="K838" i="5"/>
  <c r="K840" i="5"/>
  <c r="K842" i="5"/>
  <c r="K844" i="5"/>
  <c r="K846" i="5"/>
  <c r="K848" i="5"/>
  <c r="K850" i="5"/>
  <c r="K852" i="5"/>
  <c r="K854" i="5"/>
  <c r="K856" i="5"/>
  <c r="K858" i="5"/>
  <c r="K860" i="5"/>
  <c r="K862" i="5"/>
  <c r="K864" i="5"/>
  <c r="K866" i="5"/>
  <c r="K868" i="5"/>
  <c r="K870" i="5"/>
  <c r="K872" i="5"/>
  <c r="K874" i="5"/>
  <c r="K876" i="5"/>
  <c r="K878" i="5"/>
  <c r="K880" i="5"/>
  <c r="K882" i="5"/>
  <c r="K884" i="5"/>
  <c r="K886" i="5"/>
  <c r="K888" i="5"/>
  <c r="K890" i="5"/>
  <c r="K892" i="5"/>
  <c r="K894" i="5"/>
  <c r="K896" i="5"/>
  <c r="K898" i="5"/>
  <c r="K900" i="5"/>
  <c r="K902" i="5"/>
  <c r="K904" i="5"/>
  <c r="K906" i="5"/>
  <c r="K908" i="5"/>
  <c r="K910" i="5"/>
  <c r="K912" i="5"/>
  <c r="K914" i="5"/>
  <c r="K916" i="5"/>
  <c r="K918" i="5"/>
  <c r="K920" i="5"/>
  <c r="K922" i="5"/>
  <c r="K924" i="5"/>
  <c r="K926" i="5"/>
  <c r="K48" i="5"/>
  <c r="K54" i="5"/>
  <c r="K60" i="5"/>
  <c r="K66" i="5"/>
  <c r="K72" i="5"/>
  <c r="K78" i="5"/>
  <c r="K84" i="5"/>
  <c r="K94" i="5"/>
  <c r="K929" i="5"/>
  <c r="K931" i="5"/>
  <c r="K933" i="5"/>
  <c r="K935" i="5"/>
  <c r="K937" i="5"/>
  <c r="K939" i="5"/>
  <c r="K941" i="5"/>
  <c r="K943" i="5"/>
  <c r="K945" i="5"/>
  <c r="K947" i="5"/>
  <c r="K949" i="5"/>
  <c r="K951" i="5"/>
  <c r="K953" i="5"/>
  <c r="K955" i="5"/>
  <c r="K957" i="5"/>
  <c r="K959" i="5"/>
  <c r="K961" i="5"/>
  <c r="K963" i="5"/>
  <c r="K965" i="5"/>
  <c r="K967" i="5"/>
  <c r="K969" i="5"/>
  <c r="K971" i="5"/>
  <c r="K973" i="5"/>
  <c r="K975" i="5"/>
  <c r="K977" i="5"/>
  <c r="K979" i="5"/>
  <c r="K981" i="5"/>
  <c r="K983" i="5"/>
  <c r="K985" i="5"/>
  <c r="K987" i="5"/>
  <c r="K989" i="5"/>
  <c r="K991" i="5"/>
  <c r="K993" i="5"/>
  <c r="K995" i="5"/>
  <c r="K997" i="5"/>
  <c r="K999" i="5"/>
  <c r="K1001" i="5"/>
  <c r="K1003" i="5"/>
  <c r="K1005" i="5"/>
  <c r="K1007" i="5"/>
  <c r="K1009" i="5"/>
  <c r="K1011" i="5"/>
  <c r="K1013" i="5"/>
  <c r="K1015" i="5"/>
  <c r="K1017" i="5"/>
  <c r="K1019" i="5"/>
  <c r="K1021" i="5"/>
  <c r="K1023" i="5"/>
  <c r="K1025" i="5"/>
  <c r="K1027" i="5"/>
  <c r="K1029" i="5"/>
  <c r="K1031" i="5"/>
  <c r="K1033" i="5"/>
  <c r="K1035" i="5"/>
  <c r="K1037" i="5"/>
  <c r="K1039" i="5"/>
  <c r="K1041" i="5"/>
  <c r="K1043" i="5"/>
  <c r="K1045" i="5"/>
  <c r="K1047" i="5"/>
  <c r="K1049" i="5"/>
  <c r="K1051" i="5"/>
  <c r="K1053" i="5"/>
  <c r="K1055" i="5"/>
  <c r="K1057" i="5"/>
  <c r="K1059" i="5"/>
  <c r="K1061" i="5"/>
  <c r="K1063" i="5"/>
  <c r="K1065" i="5"/>
  <c r="K1067" i="5"/>
  <c r="K1069" i="5"/>
  <c r="K1071" i="5"/>
  <c r="K1073" i="5"/>
  <c r="K1075" i="5"/>
  <c r="K1077" i="5"/>
  <c r="K1079" i="5"/>
  <c r="K1081" i="5"/>
  <c r="K1083" i="5"/>
  <c r="K1085" i="5"/>
  <c r="K1087" i="5"/>
  <c r="K1089" i="5"/>
  <c r="K1091" i="5"/>
  <c r="K1093" i="5"/>
  <c r="K1095" i="5"/>
  <c r="K1097" i="5"/>
  <c r="K1099" i="5"/>
  <c r="K1101" i="5"/>
  <c r="K1103" i="5"/>
  <c r="K1105" i="5"/>
  <c r="K1107" i="5"/>
  <c r="K1109" i="5"/>
  <c r="K1111" i="5"/>
  <c r="K1113" i="5"/>
  <c r="K1115" i="5"/>
  <c r="K1117" i="5"/>
  <c r="K1119" i="5"/>
  <c r="K1121" i="5"/>
  <c r="K1123" i="5"/>
  <c r="K1125" i="5"/>
  <c r="K1127" i="5"/>
  <c r="K1129" i="5"/>
  <c r="K1131" i="5"/>
  <c r="K1133" i="5"/>
  <c r="K1135" i="5"/>
  <c r="K1137" i="5"/>
  <c r="K1139" i="5"/>
  <c r="K1141" i="5"/>
  <c r="K1143" i="5"/>
  <c r="K1145" i="5"/>
  <c r="K1147" i="5"/>
  <c r="K1149" i="5"/>
  <c r="K1151" i="5"/>
  <c r="K1153" i="5"/>
  <c r="K1155" i="5"/>
  <c r="K1157" i="5"/>
  <c r="K1159" i="5"/>
  <c r="K1161" i="5"/>
  <c r="K1163" i="5"/>
  <c r="K1165" i="5"/>
  <c r="K1167" i="5"/>
  <c r="K1169" i="5"/>
  <c r="K1171" i="5"/>
  <c r="K1173" i="5"/>
  <c r="K1175" i="5"/>
  <c r="K1177" i="5"/>
  <c r="K1179" i="5"/>
  <c r="K1181" i="5"/>
  <c r="K1183" i="5"/>
  <c r="K1185" i="5"/>
  <c r="K1187" i="5"/>
  <c r="K1189" i="5"/>
  <c r="K1191" i="5"/>
  <c r="K1193" i="5"/>
  <c r="K1195" i="5"/>
  <c r="K1197" i="5"/>
  <c r="K1199" i="5"/>
  <c r="K1201" i="5"/>
  <c r="K1203" i="5"/>
  <c r="K1205" i="5"/>
  <c r="K1207" i="5"/>
  <c r="K1209" i="5"/>
  <c r="K1211" i="5"/>
  <c r="K1213" i="5"/>
  <c r="K1215" i="5"/>
  <c r="K1217" i="5"/>
  <c r="K1219" i="5"/>
  <c r="K1221" i="5"/>
  <c r="K1223" i="5"/>
  <c r="K1225" i="5"/>
  <c r="K1227" i="5"/>
  <c r="K1229" i="5"/>
  <c r="K1231" i="5"/>
  <c r="K1233" i="5"/>
  <c r="K1235" i="5"/>
  <c r="K1237" i="5"/>
  <c r="K1239" i="5"/>
  <c r="K1241" i="5"/>
  <c r="K1243" i="5"/>
  <c r="K1245" i="5"/>
  <c r="K1247" i="5"/>
  <c r="K1249" i="5"/>
  <c r="K1251" i="5"/>
  <c r="K1253" i="5"/>
  <c r="K1255" i="5"/>
  <c r="K1257" i="5"/>
  <c r="K1259" i="5"/>
  <c r="K1261" i="5"/>
  <c r="K1263" i="5"/>
  <c r="K1265" i="5"/>
  <c r="K1267" i="5"/>
  <c r="K1269" i="5"/>
  <c r="K1271" i="5"/>
  <c r="K1273" i="5"/>
  <c r="K1275" i="5"/>
  <c r="K1277" i="5"/>
  <c r="K1279" i="5"/>
  <c r="K1281" i="5"/>
  <c r="K1283" i="5"/>
  <c r="K1285" i="5"/>
  <c r="K1287" i="5"/>
  <c r="K1289" i="5"/>
  <c r="K1291" i="5"/>
  <c r="K1293" i="5"/>
  <c r="K1295" i="5"/>
  <c r="K1297" i="5"/>
  <c r="K1299" i="5"/>
  <c r="K1301" i="5"/>
  <c r="K1303" i="5"/>
  <c r="K1305" i="5"/>
  <c r="K1307" i="5"/>
  <c r="K1309" i="5"/>
  <c r="K1311" i="5"/>
  <c r="K1313" i="5"/>
  <c r="K1315" i="5"/>
  <c r="K1317" i="5"/>
  <c r="K1319" i="5"/>
  <c r="K1321" i="5"/>
  <c r="K1323" i="5"/>
  <c r="K1325" i="5"/>
  <c r="K1327" i="5"/>
  <c r="K1329" i="5"/>
  <c r="K1331" i="5"/>
  <c r="K1333" i="5"/>
  <c r="K1335" i="5"/>
  <c r="K1337" i="5"/>
  <c r="K1339" i="5"/>
  <c r="K1341" i="5"/>
  <c r="K1343" i="5"/>
  <c r="K1345" i="5"/>
  <c r="K1347" i="5"/>
  <c r="K1349" i="5"/>
  <c r="K1351" i="5"/>
  <c r="K1353" i="5"/>
  <c r="K1355" i="5"/>
  <c r="K1357" i="5"/>
  <c r="K1359" i="5"/>
  <c r="K1361" i="5"/>
  <c r="K1363" i="5"/>
  <c r="K1365" i="5"/>
  <c r="K1367" i="5"/>
  <c r="K1369" i="5"/>
  <c r="K1371" i="5"/>
  <c r="K1373" i="5"/>
  <c r="K1375" i="5"/>
  <c r="K1377" i="5"/>
  <c r="K1379" i="5"/>
  <c r="K1381" i="5"/>
  <c r="K1383" i="5"/>
  <c r="K1385" i="5"/>
  <c r="K1387" i="5"/>
  <c r="K1389" i="5"/>
  <c r="K1391" i="5"/>
  <c r="K1393" i="5"/>
  <c r="K1395" i="5"/>
  <c r="K1397" i="5"/>
  <c r="K1399" i="5"/>
  <c r="K1401" i="5"/>
  <c r="K1403" i="5"/>
  <c r="K1405" i="5"/>
  <c r="K1407" i="5"/>
  <c r="K1409" i="5"/>
  <c r="K1411" i="5"/>
  <c r="K1413" i="5"/>
  <c r="K1415" i="5"/>
  <c r="K1417" i="5"/>
  <c r="K1419" i="5"/>
  <c r="K1421" i="5"/>
  <c r="K1423" i="5"/>
  <c r="K1425" i="5"/>
  <c r="K1427" i="5"/>
  <c r="K1429" i="5"/>
  <c r="K1431" i="5"/>
  <c r="K1433" i="5"/>
  <c r="K1435" i="5"/>
  <c r="K1437" i="5"/>
  <c r="K1439" i="5"/>
  <c r="K1441" i="5"/>
  <c r="K1443" i="5"/>
  <c r="K1445" i="5"/>
  <c r="K1447" i="5"/>
  <c r="K1449" i="5"/>
  <c r="K1451" i="5"/>
  <c r="K1453" i="5"/>
  <c r="K1455" i="5"/>
  <c r="K1457" i="5"/>
  <c r="K1459" i="5"/>
  <c r="K1461" i="5"/>
  <c r="K1463" i="5"/>
  <c r="K1465" i="5"/>
  <c r="K1467" i="5"/>
  <c r="K1469" i="5"/>
  <c r="K1471" i="5"/>
  <c r="K1473" i="5"/>
  <c r="K1475" i="5"/>
  <c r="K1477" i="5"/>
  <c r="K1479" i="5"/>
  <c r="K1481" i="5"/>
  <c r="K1483" i="5"/>
  <c r="K1485" i="5"/>
  <c r="K1487" i="5"/>
  <c r="K1489" i="5"/>
  <c r="K1491" i="5"/>
  <c r="K1493" i="5"/>
  <c r="K1495" i="5"/>
  <c r="K1497" i="5"/>
  <c r="K1499" i="5"/>
  <c r="K1501" i="5"/>
  <c r="K1503" i="5"/>
  <c r="K1505" i="5"/>
  <c r="K1507" i="5"/>
  <c r="K1509" i="5"/>
  <c r="K1511" i="5"/>
  <c r="K1513" i="5"/>
  <c r="K1515" i="5"/>
  <c r="K1517" i="5"/>
  <c r="K1519" i="5"/>
  <c r="K1521" i="5"/>
  <c r="K1523" i="5"/>
  <c r="K1525" i="5"/>
  <c r="K1527" i="5"/>
  <c r="K1529" i="5"/>
  <c r="K1531" i="5"/>
  <c r="K1533" i="5"/>
  <c r="K1535" i="5"/>
  <c r="K1537" i="5"/>
  <c r="K1539" i="5"/>
  <c r="K1541" i="5"/>
  <c r="K1543" i="5"/>
  <c r="K1545" i="5"/>
  <c r="K1547" i="5"/>
  <c r="K1549" i="5"/>
  <c r="K1551" i="5"/>
  <c r="K1553" i="5"/>
  <c r="K1555" i="5"/>
  <c r="K1557" i="5"/>
  <c r="K1559" i="5"/>
  <c r="K1561" i="5"/>
  <c r="K1563" i="5"/>
  <c r="K1565" i="5"/>
  <c r="K1567" i="5"/>
  <c r="K1569" i="5"/>
  <c r="K1571" i="5"/>
  <c r="K1573" i="5"/>
  <c r="K1575" i="5"/>
  <c r="K1577" i="5"/>
  <c r="K1579" i="5"/>
  <c r="K1581" i="5"/>
  <c r="K1583" i="5"/>
  <c r="K1585" i="5"/>
  <c r="K1587" i="5"/>
  <c r="K1589" i="5"/>
  <c r="K1591" i="5"/>
  <c r="K1593" i="5"/>
  <c r="K1595" i="5"/>
  <c r="K1597" i="5"/>
  <c r="K1599" i="5"/>
  <c r="K1601" i="5"/>
  <c r="K1603" i="5"/>
  <c r="K1605" i="5"/>
  <c r="K1607" i="5"/>
  <c r="K1609" i="5"/>
  <c r="K1611" i="5"/>
  <c r="K1613" i="5"/>
  <c r="K1615" i="5"/>
  <c r="K1617" i="5"/>
  <c r="K1619" i="5"/>
  <c r="K1621" i="5"/>
  <c r="K1623" i="5"/>
  <c r="K1625" i="5"/>
  <c r="K1627" i="5"/>
  <c r="K1629" i="5"/>
  <c r="K1631" i="5"/>
  <c r="K1633" i="5"/>
  <c r="K1635" i="5"/>
  <c r="K1637" i="5"/>
  <c r="K1639" i="5"/>
  <c r="K1641" i="5"/>
  <c r="K1643" i="5"/>
  <c r="K1645" i="5"/>
  <c r="K1647" i="5"/>
  <c r="K1649" i="5"/>
  <c r="K1651" i="5"/>
  <c r="K1653" i="5"/>
  <c r="K1655" i="5"/>
  <c r="K1657" i="5"/>
  <c r="K1659" i="5"/>
  <c r="K1661" i="5"/>
  <c r="K1663" i="5"/>
  <c r="K1665" i="5"/>
  <c r="K1667" i="5"/>
  <c r="K1669" i="5"/>
  <c r="K1671" i="5"/>
  <c r="K1673" i="5"/>
  <c r="K1675" i="5"/>
  <c r="K1677" i="5"/>
  <c r="K1679" i="5"/>
  <c r="K1681" i="5"/>
  <c r="K1683" i="5"/>
  <c r="K1685" i="5"/>
  <c r="K1687" i="5"/>
  <c r="K1689" i="5"/>
  <c r="K1691" i="5"/>
  <c r="K1693" i="5"/>
  <c r="K1695" i="5"/>
  <c r="K1697" i="5"/>
  <c r="K1699" i="5"/>
  <c r="K1701" i="5"/>
  <c r="K1703" i="5"/>
  <c r="K1705" i="5"/>
  <c r="K1707" i="5"/>
  <c r="K1709" i="5"/>
  <c r="K1711" i="5"/>
  <c r="K1713" i="5"/>
  <c r="K1715" i="5"/>
  <c r="K1717" i="5"/>
  <c r="K1719" i="5"/>
  <c r="K1721" i="5"/>
  <c r="K1723" i="5"/>
  <c r="K1725" i="5"/>
  <c r="K1727" i="5"/>
  <c r="K1729" i="5"/>
  <c r="K1731" i="5"/>
  <c r="K1733" i="5"/>
  <c r="K1735" i="5"/>
  <c r="K1737" i="5"/>
  <c r="K1739" i="5"/>
  <c r="K1741" i="5"/>
  <c r="K1743" i="5"/>
  <c r="K1745" i="5"/>
  <c r="K1747" i="5"/>
  <c r="K1749" i="5"/>
  <c r="K1751" i="5"/>
  <c r="K1753" i="5"/>
  <c r="K1755" i="5"/>
  <c r="K1757" i="5"/>
  <c r="K1759" i="5"/>
  <c r="K1761" i="5"/>
  <c r="K1763" i="5"/>
  <c r="K1765" i="5"/>
  <c r="K1767" i="5"/>
  <c r="K1769" i="5"/>
  <c r="K1771" i="5"/>
  <c r="K1773" i="5"/>
  <c r="K1775" i="5"/>
  <c r="K1777" i="5"/>
  <c r="K1779" i="5"/>
  <c r="K1781" i="5"/>
  <c r="K1783" i="5"/>
  <c r="K1785" i="5"/>
  <c r="K1787" i="5"/>
  <c r="K1789" i="5"/>
  <c r="K1791" i="5"/>
  <c r="K1793" i="5"/>
  <c r="K1795" i="5"/>
  <c r="K1797" i="5"/>
  <c r="K1799" i="5"/>
  <c r="K1801" i="5"/>
  <c r="K1803" i="5"/>
  <c r="K1805" i="5"/>
  <c r="K1807" i="5"/>
  <c r="K1809" i="5"/>
  <c r="K1811" i="5"/>
  <c r="K1813" i="5"/>
  <c r="K1815" i="5"/>
  <c r="K1817" i="5"/>
  <c r="K1819" i="5"/>
  <c r="K1821" i="5"/>
  <c r="K1823" i="5"/>
  <c r="K1825" i="5"/>
  <c r="K1827" i="5"/>
  <c r="K1829" i="5"/>
  <c r="K1831" i="5"/>
  <c r="K1833" i="5"/>
  <c r="K1835" i="5"/>
  <c r="K1837" i="5"/>
  <c r="K1839" i="5"/>
  <c r="K1841" i="5"/>
  <c r="K1843" i="5"/>
  <c r="K1845" i="5"/>
  <c r="K1847" i="5"/>
  <c r="K1849" i="5"/>
  <c r="K1851" i="5"/>
  <c r="K1853" i="5"/>
  <c r="K1855" i="5"/>
  <c r="K1857" i="5"/>
  <c r="K1859" i="5"/>
  <c r="K1861" i="5"/>
  <c r="K1863" i="5"/>
  <c r="K1865" i="5"/>
  <c r="K1867" i="5"/>
  <c r="K1869" i="5"/>
  <c r="K1871" i="5"/>
  <c r="K1873" i="5"/>
  <c r="K1875" i="5"/>
  <c r="K1877" i="5"/>
  <c r="K1879" i="5"/>
  <c r="K1881" i="5"/>
  <c r="K1883" i="5"/>
  <c r="K1885" i="5"/>
  <c r="K1887" i="5"/>
  <c r="K1889" i="5"/>
  <c r="K1891" i="5"/>
  <c r="K1893" i="5"/>
  <c r="K1895" i="5"/>
  <c r="K1897" i="5"/>
  <c r="K1899" i="5"/>
  <c r="K1901" i="5"/>
  <c r="K1903" i="5"/>
  <c r="K1905" i="5"/>
  <c r="K1907" i="5"/>
  <c r="K1909" i="5"/>
  <c r="K1911" i="5"/>
  <c r="K1913" i="5"/>
  <c r="K1915" i="5"/>
  <c r="K1917" i="5"/>
  <c r="K1919" i="5"/>
  <c r="K1921" i="5"/>
  <c r="K1923" i="5"/>
  <c r="K1925" i="5"/>
  <c r="K1927" i="5"/>
  <c r="K1929" i="5"/>
  <c r="K1931" i="5"/>
  <c r="K1933" i="5"/>
  <c r="K1935" i="5"/>
  <c r="K1937" i="5"/>
  <c r="K1939" i="5"/>
  <c r="K1941" i="5"/>
  <c r="K1943" i="5"/>
  <c r="K1945" i="5"/>
  <c r="K1947" i="5"/>
  <c r="K1949" i="5"/>
  <c r="K1951" i="5"/>
  <c r="K1953" i="5"/>
  <c r="K1955" i="5"/>
  <c r="K1957" i="5"/>
  <c r="K1959" i="5"/>
  <c r="K1961" i="5"/>
  <c r="K1963" i="5"/>
  <c r="K1965" i="5"/>
  <c r="K1967" i="5"/>
  <c r="K1969" i="5"/>
  <c r="K1971" i="5"/>
  <c r="K1973" i="5"/>
  <c r="K1975" i="5"/>
  <c r="K1977" i="5"/>
  <c r="K1979" i="5"/>
  <c r="K1981" i="5"/>
  <c r="K1983" i="5"/>
  <c r="K1985" i="5"/>
  <c r="K1987" i="5"/>
  <c r="K1989" i="5"/>
  <c r="K1991" i="5"/>
  <c r="K1993" i="5"/>
  <c r="K1995" i="5"/>
  <c r="K1997" i="5"/>
  <c r="K1999" i="5"/>
  <c r="K2001" i="5"/>
  <c r="K2003" i="5"/>
  <c r="K2005" i="5"/>
  <c r="K2007" i="5"/>
  <c r="K2009" i="5"/>
  <c r="K2011" i="5"/>
  <c r="K2013" i="5"/>
  <c r="K2015" i="5"/>
  <c r="K2017" i="5"/>
  <c r="K2019" i="5"/>
  <c r="K2021" i="5"/>
  <c r="K2023" i="5"/>
  <c r="K2025" i="5"/>
  <c r="K2027" i="5"/>
  <c r="K2029" i="5"/>
  <c r="K2031" i="5"/>
  <c r="K2033" i="5"/>
  <c r="K2035" i="5"/>
  <c r="K2037" i="5"/>
  <c r="K2039" i="5"/>
  <c r="K2041" i="5"/>
  <c r="K2043" i="5"/>
  <c r="K2045" i="5"/>
  <c r="K2047" i="5"/>
  <c r="K2049" i="5"/>
  <c r="K2051" i="5"/>
  <c r="K2053" i="5"/>
  <c r="K2055" i="5"/>
  <c r="K2057" i="5"/>
  <c r="K2059" i="5"/>
  <c r="K2061" i="5"/>
  <c r="K2063" i="5"/>
  <c r="K2065" i="5"/>
  <c r="K2067" i="5"/>
  <c r="K2069" i="5"/>
  <c r="K2071" i="5"/>
  <c r="K2073" i="5"/>
  <c r="K2075" i="5"/>
  <c r="K2077" i="5"/>
  <c r="K2079" i="5"/>
  <c r="K2081" i="5"/>
  <c r="K2083" i="5"/>
  <c r="K2085" i="5"/>
  <c r="K2087" i="5"/>
  <c r="K2089" i="5"/>
  <c r="K2091" i="5"/>
  <c r="K2093" i="5"/>
  <c r="K2095" i="5"/>
  <c r="K2097" i="5"/>
  <c r="K2099" i="5"/>
  <c r="K2101" i="5"/>
  <c r="K2103" i="5"/>
  <c r="K2105" i="5"/>
  <c r="K2107" i="5"/>
  <c r="K2109" i="5"/>
  <c r="K2111" i="5"/>
  <c r="K2113" i="5"/>
  <c r="K2115" i="5"/>
  <c r="K2117" i="5"/>
  <c r="K2119" i="5"/>
  <c r="K2121" i="5"/>
  <c r="K2123" i="5"/>
  <c r="K2125" i="5"/>
  <c r="K2127" i="5"/>
  <c r="K2129" i="5"/>
  <c r="K2131" i="5"/>
  <c r="K2133" i="5"/>
  <c r="K2135" i="5"/>
  <c r="K2137" i="5"/>
  <c r="K2139" i="5"/>
  <c r="K2141" i="5"/>
  <c r="K2143" i="5"/>
  <c r="K2145" i="5"/>
  <c r="K2147" i="5"/>
  <c r="K2149" i="5"/>
  <c r="K2151" i="5"/>
  <c r="K2153" i="5"/>
  <c r="K2155" i="5"/>
  <c r="K2157" i="5"/>
  <c r="K2159" i="5"/>
  <c r="K2161" i="5"/>
  <c r="K2163" i="5"/>
  <c r="K2165" i="5"/>
  <c r="K2167" i="5"/>
  <c r="K2169" i="5"/>
  <c r="K2171" i="5"/>
  <c r="K2173" i="5"/>
  <c r="K2175" i="5"/>
  <c r="K2177" i="5"/>
  <c r="K2179" i="5"/>
  <c r="K2181" i="5"/>
  <c r="K2183" i="5"/>
  <c r="K2185" i="5"/>
  <c r="K2187" i="5"/>
  <c r="K2189" i="5"/>
  <c r="K2191" i="5"/>
  <c r="X2" i="5"/>
  <c r="W11" i="16" l="1"/>
  <c r="P12" i="16" s="1"/>
  <c r="V11" i="16"/>
  <c r="O12" i="16" s="1"/>
  <c r="X11" i="16"/>
  <c r="Q12" i="16" s="1"/>
  <c r="Y11" i="16"/>
  <c r="R12" i="16" s="1"/>
  <c r="Z11" i="16"/>
  <c r="S12" i="16" s="1"/>
  <c r="AB11" i="16"/>
  <c r="AC11" i="16" s="1"/>
  <c r="T12" i="16" l="1"/>
  <c r="U12" i="16" s="1"/>
  <c r="AA12" i="16" s="1"/>
  <c r="T3" i="5"/>
  <c r="U3" i="5" s="1"/>
  <c r="W12" i="16" l="1"/>
  <c r="P13" i="16" s="1"/>
  <c r="Z12" i="16"/>
  <c r="S13" i="16" s="1"/>
  <c r="V12" i="16"/>
  <c r="O13" i="16" s="1"/>
  <c r="X12" i="16"/>
  <c r="Q13" i="16" s="1"/>
  <c r="Y12" i="16"/>
  <c r="R13" i="16" s="1"/>
  <c r="AB12" i="16"/>
  <c r="AC12" i="16" s="1"/>
  <c r="T13" i="16" l="1"/>
  <c r="U13" i="16" s="1"/>
  <c r="AA13" i="16" s="1"/>
  <c r="T4" i="5"/>
  <c r="U4" i="5" s="1"/>
  <c r="X3" i="5"/>
  <c r="W13" i="16" l="1"/>
  <c r="P14" i="16" s="1"/>
  <c r="X13" i="16"/>
  <c r="Q14" i="16" s="1"/>
  <c r="V13" i="16"/>
  <c r="O14" i="16" s="1"/>
  <c r="Y13" i="16"/>
  <c r="R14" i="16" s="1"/>
  <c r="Z13" i="16"/>
  <c r="S14" i="16" s="1"/>
  <c r="AB13" i="16"/>
  <c r="AC13" i="16" s="1"/>
  <c r="T14" i="16" l="1"/>
  <c r="U14" i="16" s="1"/>
  <c r="AA14" i="16" s="1"/>
  <c r="T5" i="5"/>
  <c r="U5" i="5" s="1"/>
  <c r="X4" i="5"/>
  <c r="W14" i="16" l="1"/>
  <c r="P15" i="16" s="1"/>
  <c r="Z14" i="16"/>
  <c r="S15" i="16" s="1"/>
  <c r="X14" i="16"/>
  <c r="Q15" i="16" s="1"/>
  <c r="V14" i="16"/>
  <c r="O15" i="16" s="1"/>
  <c r="Y14" i="16"/>
  <c r="R15" i="16" s="1"/>
  <c r="AB14" i="16"/>
  <c r="AC14" i="16" s="1"/>
  <c r="T15" i="16" l="1"/>
  <c r="U15" i="16" s="1"/>
  <c r="AA15" i="16" s="1"/>
  <c r="T6" i="5"/>
  <c r="U6" i="5" s="1"/>
  <c r="X5" i="5"/>
  <c r="Z15" i="16" l="1"/>
  <c r="S16" i="16" s="1"/>
  <c r="Y15" i="16"/>
  <c r="R16" i="16" s="1"/>
  <c r="W15" i="16"/>
  <c r="P16" i="16" s="1"/>
  <c r="V15" i="16"/>
  <c r="O16" i="16" s="1"/>
  <c r="X15" i="16"/>
  <c r="Q16" i="16" s="1"/>
  <c r="AB15" i="16"/>
  <c r="AC15" i="16" s="1"/>
  <c r="T16" i="16" l="1"/>
  <c r="U16" i="16" s="1"/>
  <c r="AA16" i="16" s="1"/>
  <c r="T7" i="5"/>
  <c r="U7" i="5" s="1"/>
  <c r="X6" i="5"/>
  <c r="Z16" i="16" l="1"/>
  <c r="S17" i="16" s="1"/>
  <c r="Y16" i="16"/>
  <c r="R17" i="16" s="1"/>
  <c r="V16" i="16"/>
  <c r="O17" i="16" s="1"/>
  <c r="W16" i="16"/>
  <c r="P17" i="16" s="1"/>
  <c r="X16" i="16"/>
  <c r="Q17" i="16" s="1"/>
  <c r="AB16" i="16"/>
  <c r="AC16" i="16" s="1"/>
  <c r="T17" i="16" l="1"/>
  <c r="U17" i="16" s="1"/>
  <c r="AA17" i="16" s="1"/>
  <c r="X7" i="5"/>
  <c r="T8" i="5"/>
  <c r="U8" i="5" s="1"/>
  <c r="X17" i="16" l="1"/>
  <c r="Q18" i="16" s="1"/>
  <c r="Y17" i="16"/>
  <c r="R18" i="16" s="1"/>
  <c r="W17" i="16"/>
  <c r="P18" i="16" s="1"/>
  <c r="V17" i="16"/>
  <c r="O18" i="16" s="1"/>
  <c r="Z17" i="16"/>
  <c r="S18" i="16" s="1"/>
  <c r="AB17" i="16"/>
  <c r="AC17" i="16" s="1"/>
  <c r="T18" i="16" l="1"/>
  <c r="U18" i="16" s="1"/>
  <c r="AA18" i="16" s="1"/>
  <c r="T9" i="5"/>
  <c r="U9" i="5" s="1"/>
  <c r="X8" i="5"/>
  <c r="W18" i="16" l="1"/>
  <c r="P19" i="16" s="1"/>
  <c r="Z18" i="16"/>
  <c r="S19" i="16" s="1"/>
  <c r="V18" i="16"/>
  <c r="O19" i="16" s="1"/>
  <c r="X18" i="16"/>
  <c r="Q19" i="16" s="1"/>
  <c r="Y18" i="16"/>
  <c r="R19" i="16" s="1"/>
  <c r="AB18" i="16"/>
  <c r="AC18" i="16" s="1"/>
  <c r="T19" i="16" l="1"/>
  <c r="U19" i="16" s="1"/>
  <c r="AA19" i="16" s="1"/>
  <c r="T10" i="5"/>
  <c r="U10" i="5" s="1"/>
  <c r="X9" i="5"/>
  <c r="X19" i="16" l="1"/>
  <c r="Q20" i="16" s="1"/>
  <c r="Y19" i="16"/>
  <c r="R20" i="16" s="1"/>
  <c r="V19" i="16"/>
  <c r="O20" i="16" s="1"/>
  <c r="W19" i="16"/>
  <c r="P20" i="16" s="1"/>
  <c r="Z19" i="16"/>
  <c r="S20" i="16" s="1"/>
  <c r="AB19" i="16"/>
  <c r="AC19" i="16" s="1"/>
  <c r="T20" i="16" l="1"/>
  <c r="U20" i="16" s="1"/>
  <c r="AA20" i="16" s="1"/>
  <c r="T11" i="5"/>
  <c r="U11" i="5" s="1"/>
  <c r="X10" i="5"/>
  <c r="Z20" i="16" l="1"/>
  <c r="S21" i="16" s="1"/>
  <c r="W20" i="16"/>
  <c r="P21" i="16" s="1"/>
  <c r="X20" i="16"/>
  <c r="Q21" i="16" s="1"/>
  <c r="Y20" i="16"/>
  <c r="R21" i="16" s="1"/>
  <c r="V20" i="16"/>
  <c r="O21" i="16" s="1"/>
  <c r="AB20" i="16"/>
  <c r="AC20" i="16" s="1"/>
  <c r="T21" i="16" l="1"/>
  <c r="U21" i="16" s="1"/>
  <c r="AA21" i="16" s="1"/>
  <c r="T12" i="5"/>
  <c r="U12" i="5" s="1"/>
  <c r="X11" i="5"/>
  <c r="Y21" i="16" l="1"/>
  <c r="R22" i="16" s="1"/>
  <c r="V21" i="16"/>
  <c r="O22" i="16" s="1"/>
  <c r="W21" i="16"/>
  <c r="P22" i="16" s="1"/>
  <c r="Z21" i="16"/>
  <c r="S22" i="16" s="1"/>
  <c r="X21" i="16"/>
  <c r="Q22" i="16" s="1"/>
  <c r="AB21" i="16"/>
  <c r="AC21" i="16" s="1"/>
  <c r="T22" i="16" l="1"/>
  <c r="U22" i="16" s="1"/>
  <c r="AA22" i="16" s="1"/>
  <c r="T13" i="5"/>
  <c r="U13" i="5" s="1"/>
  <c r="X12" i="5"/>
  <c r="V22" i="16" l="1"/>
  <c r="O23" i="16" s="1"/>
  <c r="W22" i="16"/>
  <c r="P23" i="16" s="1"/>
  <c r="X22" i="16"/>
  <c r="Q23" i="16" s="1"/>
  <c r="Z22" i="16"/>
  <c r="S23" i="16" s="1"/>
  <c r="Y22" i="16"/>
  <c r="R23" i="16" s="1"/>
  <c r="AB22" i="16"/>
  <c r="AC22" i="16" s="1"/>
  <c r="T23" i="16" l="1"/>
  <c r="U23" i="16" s="1"/>
  <c r="AA23" i="16" s="1"/>
  <c r="T14" i="5"/>
  <c r="U14" i="5" s="1"/>
  <c r="X13" i="5"/>
  <c r="X23" i="16" l="1"/>
  <c r="Q24" i="16" s="1"/>
  <c r="W23" i="16"/>
  <c r="P24" i="16" s="1"/>
  <c r="V23" i="16"/>
  <c r="O24" i="16" s="1"/>
  <c r="Z23" i="16"/>
  <c r="S24" i="16" s="1"/>
  <c r="AB23" i="16"/>
  <c r="AC23" i="16" s="1"/>
  <c r="Y23" i="16"/>
  <c r="R24" i="16" s="1"/>
  <c r="T24" i="16" l="1"/>
  <c r="U24" i="16" s="1"/>
  <c r="AA24" i="16" s="1"/>
  <c r="T15" i="5"/>
  <c r="U15" i="5" s="1"/>
  <c r="X14" i="5"/>
  <c r="V24" i="16" l="1"/>
  <c r="O25" i="16" s="1"/>
  <c r="Z24" i="16"/>
  <c r="S25" i="16" s="1"/>
  <c r="W24" i="16"/>
  <c r="P25" i="16" s="1"/>
  <c r="X24" i="16"/>
  <c r="Q25" i="16" s="1"/>
  <c r="Y24" i="16"/>
  <c r="R25" i="16" s="1"/>
  <c r="AB24" i="16"/>
  <c r="AC24" i="16" s="1"/>
  <c r="T25" i="16" l="1"/>
  <c r="U25" i="16" s="1"/>
  <c r="AA25" i="16" s="1"/>
  <c r="T16" i="5"/>
  <c r="U16" i="5" s="1"/>
  <c r="X15" i="5"/>
  <c r="Z25" i="16" l="1"/>
  <c r="S26" i="16" s="1"/>
  <c r="X25" i="16"/>
  <c r="Q26" i="16" s="1"/>
  <c r="V25" i="16"/>
  <c r="O26" i="16" s="1"/>
  <c r="W25" i="16"/>
  <c r="P26" i="16" s="1"/>
  <c r="Y25" i="16"/>
  <c r="R26" i="16" s="1"/>
  <c r="AB25" i="16"/>
  <c r="AC25" i="16" s="1"/>
  <c r="T26" i="16" l="1"/>
  <c r="U26" i="16" s="1"/>
  <c r="AA26" i="16" s="1"/>
  <c r="T17" i="5"/>
  <c r="U17" i="5" s="1"/>
  <c r="X16" i="5"/>
  <c r="W26" i="16" l="1"/>
  <c r="P27" i="16" s="1"/>
  <c r="Y26" i="16"/>
  <c r="R27" i="16" s="1"/>
  <c r="Z26" i="16"/>
  <c r="S27" i="16" s="1"/>
  <c r="X26" i="16"/>
  <c r="Q27" i="16" s="1"/>
  <c r="V26" i="16"/>
  <c r="O27" i="16" s="1"/>
  <c r="AB26" i="16"/>
  <c r="AC26" i="16" s="1"/>
  <c r="T27" i="16" l="1"/>
  <c r="U27" i="16" s="1"/>
  <c r="AA27" i="16" s="1"/>
  <c r="T18" i="5"/>
  <c r="U18" i="5" s="1"/>
  <c r="X17" i="5"/>
  <c r="Y27" i="16" l="1"/>
  <c r="R28" i="16" s="1"/>
  <c r="W27" i="16"/>
  <c r="P28" i="16" s="1"/>
  <c r="Z27" i="16"/>
  <c r="S28" i="16" s="1"/>
  <c r="V27" i="16"/>
  <c r="O28" i="16" s="1"/>
  <c r="X27" i="16"/>
  <c r="Q28" i="16" s="1"/>
  <c r="AB27" i="16"/>
  <c r="AC27" i="16" s="1"/>
  <c r="T28" i="16" l="1"/>
  <c r="U28" i="16" s="1"/>
  <c r="AA28" i="16" s="1"/>
  <c r="T19" i="5"/>
  <c r="U19" i="5" s="1"/>
  <c r="X18" i="5"/>
  <c r="X28" i="16" l="1"/>
  <c r="Q29" i="16" s="1"/>
  <c r="W28" i="16"/>
  <c r="P29" i="16" s="1"/>
  <c r="Y28" i="16"/>
  <c r="R29" i="16" s="1"/>
  <c r="Z28" i="16"/>
  <c r="S29" i="16" s="1"/>
  <c r="V28" i="16"/>
  <c r="O29" i="16" s="1"/>
  <c r="AB28" i="16"/>
  <c r="AC28" i="16" s="1"/>
  <c r="T29" i="16" l="1"/>
  <c r="U29" i="16" s="1"/>
  <c r="AA29" i="16" s="1"/>
  <c r="T20" i="5"/>
  <c r="U20" i="5" s="1"/>
  <c r="X19" i="5"/>
  <c r="X29" i="16" l="1"/>
  <c r="Q30" i="16" s="1"/>
  <c r="Y29" i="16"/>
  <c r="R30" i="16" s="1"/>
  <c r="V29" i="16"/>
  <c r="O30" i="16" s="1"/>
  <c r="Z29" i="16"/>
  <c r="S30" i="16" s="1"/>
  <c r="W29" i="16"/>
  <c r="P30" i="16" s="1"/>
  <c r="AB29" i="16"/>
  <c r="AC29" i="16" s="1"/>
  <c r="T30" i="16" l="1"/>
  <c r="U30" i="16" s="1"/>
  <c r="AA30" i="16" s="1"/>
  <c r="T21" i="5"/>
  <c r="U21" i="5" s="1"/>
  <c r="X20" i="5"/>
  <c r="W30" i="16" l="1"/>
  <c r="P31" i="16" s="1"/>
  <c r="Y30" i="16"/>
  <c r="R31" i="16" s="1"/>
  <c r="X30" i="16"/>
  <c r="Q31" i="16" s="1"/>
  <c r="Z30" i="16"/>
  <c r="S31" i="16" s="1"/>
  <c r="V30" i="16"/>
  <c r="O31" i="16" s="1"/>
  <c r="AB30" i="16"/>
  <c r="AC30" i="16" s="1"/>
  <c r="T31" i="16" l="1"/>
  <c r="U31" i="16" s="1"/>
  <c r="AA31" i="16" s="1"/>
  <c r="T22" i="5"/>
  <c r="U22" i="5" s="1"/>
  <c r="X21" i="5"/>
  <c r="V31" i="16" l="1"/>
  <c r="O32" i="16" s="1"/>
  <c r="Z31" i="16"/>
  <c r="S32" i="16" s="1"/>
  <c r="X31" i="16"/>
  <c r="Q32" i="16" s="1"/>
  <c r="W31" i="16"/>
  <c r="P32" i="16" s="1"/>
  <c r="Y31" i="16"/>
  <c r="R32" i="16" s="1"/>
  <c r="AB31" i="16"/>
  <c r="AC31" i="16" s="1"/>
  <c r="T32" i="16" l="1"/>
  <c r="U32" i="16" s="1"/>
  <c r="AA32" i="16" s="1"/>
  <c r="T23" i="5"/>
  <c r="U23" i="5" s="1"/>
  <c r="X22" i="5"/>
  <c r="Z32" i="16" l="1"/>
  <c r="S33" i="16" s="1"/>
  <c r="X32" i="16"/>
  <c r="Q33" i="16" s="1"/>
  <c r="W32" i="16"/>
  <c r="P33" i="16" s="1"/>
  <c r="O33" i="16"/>
  <c r="Y32" i="16"/>
  <c r="R33" i="16" s="1"/>
  <c r="AB32" i="16"/>
  <c r="AC32" i="16" s="1"/>
  <c r="T33" i="16" l="1"/>
  <c r="U33" i="16" s="1"/>
  <c r="AA33" i="16" s="1"/>
  <c r="X23" i="5"/>
  <c r="T24" i="5"/>
  <c r="U24" i="5" s="1"/>
  <c r="X33" i="16" l="1"/>
  <c r="Q34" i="16" s="1"/>
  <c r="W33" i="16"/>
  <c r="P34" i="16" s="1"/>
  <c r="V33" i="16"/>
  <c r="O34" i="16" s="1"/>
  <c r="Z33" i="16"/>
  <c r="S34" i="16" s="1"/>
  <c r="Y33" i="16"/>
  <c r="R34" i="16" s="1"/>
  <c r="AB33" i="16"/>
  <c r="AC33" i="16" s="1"/>
  <c r="T34" i="16" l="1"/>
  <c r="U34" i="16" s="1"/>
  <c r="AA34" i="16" s="1"/>
  <c r="T25" i="5"/>
  <c r="U25" i="5" s="1"/>
  <c r="X24" i="5"/>
  <c r="Y34" i="16" l="1"/>
  <c r="R35" i="16" s="1"/>
  <c r="V34" i="16"/>
  <c r="O35" i="16" s="1"/>
  <c r="Z34" i="16"/>
  <c r="S35" i="16" s="1"/>
  <c r="W34" i="16"/>
  <c r="P35" i="16" s="1"/>
  <c r="X34" i="16"/>
  <c r="Q35" i="16" s="1"/>
  <c r="AB34" i="16"/>
  <c r="AC34" i="16" s="1"/>
  <c r="T35" i="16" l="1"/>
  <c r="U35" i="16" s="1"/>
  <c r="AA35" i="16" s="1"/>
  <c r="X25" i="5"/>
  <c r="T26" i="5"/>
  <c r="U26" i="5" s="1"/>
  <c r="Y35" i="16" l="1"/>
  <c r="R36" i="16" s="1"/>
  <c r="X35" i="16"/>
  <c r="Q36" i="16" s="1"/>
  <c r="Z35" i="16"/>
  <c r="S36" i="16" s="1"/>
  <c r="W35" i="16"/>
  <c r="P36" i="16" s="1"/>
  <c r="V35" i="16"/>
  <c r="O36" i="16" s="1"/>
  <c r="AB35" i="16"/>
  <c r="AC35" i="16" s="1"/>
  <c r="T36" i="16" l="1"/>
  <c r="U36" i="16" s="1"/>
  <c r="AA36" i="16" s="1"/>
  <c r="X26" i="5"/>
  <c r="T27" i="5"/>
  <c r="U27" i="5" s="1"/>
  <c r="V36" i="16" l="1"/>
  <c r="O37" i="16" s="1"/>
  <c r="Y36" i="16"/>
  <c r="R37" i="16" s="1"/>
  <c r="X36" i="16"/>
  <c r="Q37" i="16" s="1"/>
  <c r="Z36" i="16"/>
  <c r="S37" i="16" s="1"/>
  <c r="W36" i="16"/>
  <c r="P37" i="16" s="1"/>
  <c r="AB36" i="16"/>
  <c r="AC36" i="16" s="1"/>
  <c r="T37" i="16" l="1"/>
  <c r="U37" i="16" s="1"/>
  <c r="X27" i="5"/>
  <c r="T28" i="5"/>
  <c r="U28" i="5" s="1"/>
  <c r="AA37" i="16" l="1"/>
  <c r="AB37" i="16"/>
  <c r="Z37" i="16"/>
  <c r="S38" i="16" s="1"/>
  <c r="W37" i="16"/>
  <c r="P38" i="16" s="1"/>
  <c r="Y37" i="16"/>
  <c r="R38" i="16" s="1"/>
  <c r="X37" i="16"/>
  <c r="Q38" i="16" s="1"/>
  <c r="V37" i="16"/>
  <c r="O38" i="16" s="1"/>
  <c r="T38" i="16" l="1"/>
  <c r="U38" i="16" s="1"/>
  <c r="AA38" i="16" s="1"/>
  <c r="AC37" i="16"/>
  <c r="T29" i="5"/>
  <c r="U29" i="5" s="1"/>
  <c r="X28" i="5"/>
  <c r="W38" i="16" l="1"/>
  <c r="P39" i="16" s="1"/>
  <c r="Y38" i="16"/>
  <c r="R39" i="16" s="1"/>
  <c r="X38" i="16"/>
  <c r="Q39" i="16" s="1"/>
  <c r="Z38" i="16"/>
  <c r="S39" i="16" s="1"/>
  <c r="AB38" i="16"/>
  <c r="AC38" i="16" s="1"/>
  <c r="V38" i="16"/>
  <c r="O39" i="16" s="1"/>
  <c r="T39" i="16" l="1"/>
  <c r="U39" i="16" s="1"/>
  <c r="AA39" i="16" s="1"/>
  <c r="T30" i="5"/>
  <c r="U30" i="5" s="1"/>
  <c r="X29" i="5"/>
  <c r="X39" i="16" l="1"/>
  <c r="Q40" i="16" s="1"/>
  <c r="Y39" i="16"/>
  <c r="R40" i="16" s="1"/>
  <c r="Z39" i="16"/>
  <c r="S40" i="16" s="1"/>
  <c r="V39" i="16"/>
  <c r="O40" i="16" s="1"/>
  <c r="W39" i="16"/>
  <c r="P40" i="16" s="1"/>
  <c r="AB39" i="16"/>
  <c r="AC39" i="16" s="1"/>
  <c r="T40" i="16" l="1"/>
  <c r="U40" i="16" s="1"/>
  <c r="AA40" i="16" s="1"/>
  <c r="X30" i="5"/>
  <c r="T31" i="5"/>
  <c r="U31" i="5" s="1"/>
  <c r="W40" i="16" l="1"/>
  <c r="P41" i="16" s="1"/>
  <c r="Z40" i="16"/>
  <c r="S41" i="16" s="1"/>
  <c r="Y40" i="16"/>
  <c r="R41" i="16" s="1"/>
  <c r="X40" i="16"/>
  <c r="Q41" i="16" s="1"/>
  <c r="V40" i="16"/>
  <c r="O41" i="16" s="1"/>
  <c r="AB40" i="16"/>
  <c r="AC40" i="16" s="1"/>
  <c r="T41" i="16" l="1"/>
  <c r="U41" i="16" s="1"/>
  <c r="AA41" i="16" s="1"/>
  <c r="X31" i="5"/>
  <c r="T32" i="5"/>
  <c r="U32" i="5" s="1"/>
  <c r="Z41" i="16" l="1"/>
  <c r="S42" i="16" s="1"/>
  <c r="X41" i="16"/>
  <c r="Q42" i="16" s="1"/>
  <c r="Y41" i="16"/>
  <c r="R42" i="16" s="1"/>
  <c r="V41" i="16"/>
  <c r="O42" i="16" s="1"/>
  <c r="W41" i="16"/>
  <c r="P42" i="16" s="1"/>
  <c r="AB41" i="16"/>
  <c r="AC41" i="16" s="1"/>
  <c r="T42" i="16" l="1"/>
  <c r="U42" i="16" s="1"/>
  <c r="AA42" i="16" s="1"/>
  <c r="X32" i="5"/>
  <c r="T33" i="5"/>
  <c r="U33" i="5" s="1"/>
  <c r="X42" i="16" l="1"/>
  <c r="Q43" i="16" s="1"/>
  <c r="Y42" i="16"/>
  <c r="R43" i="16" s="1"/>
  <c r="Z42" i="16"/>
  <c r="S43" i="16" s="1"/>
  <c r="V42" i="16"/>
  <c r="O43" i="16" s="1"/>
  <c r="W42" i="16"/>
  <c r="P43" i="16" s="1"/>
  <c r="AB42" i="16"/>
  <c r="AC42" i="16" s="1"/>
  <c r="T43" i="16" l="1"/>
  <c r="U43" i="16" s="1"/>
  <c r="AA43" i="16" s="1"/>
  <c r="X33" i="5"/>
  <c r="T34" i="5"/>
  <c r="U34" i="5" s="1"/>
  <c r="W43" i="16" l="1"/>
  <c r="P44" i="16" s="1"/>
  <c r="X43" i="16"/>
  <c r="Q44" i="16" s="1"/>
  <c r="Y43" i="16"/>
  <c r="R44" i="16" s="1"/>
  <c r="Z43" i="16"/>
  <c r="S44" i="16" s="1"/>
  <c r="V43" i="16"/>
  <c r="O44" i="16" s="1"/>
  <c r="AB43" i="16"/>
  <c r="AC43" i="16" s="1"/>
  <c r="T44" i="16" l="1"/>
  <c r="U44" i="16" s="1"/>
  <c r="AA44" i="16" s="1"/>
  <c r="T35" i="5"/>
  <c r="U35" i="5" s="1"/>
  <c r="X34" i="5"/>
  <c r="Z44" i="16" l="1"/>
  <c r="S45" i="16" s="1"/>
  <c r="W44" i="16"/>
  <c r="P45" i="16" s="1"/>
  <c r="X44" i="16"/>
  <c r="Q45" i="16" s="1"/>
  <c r="V44" i="16"/>
  <c r="O45" i="16" s="1"/>
  <c r="Y44" i="16"/>
  <c r="R45" i="16" s="1"/>
  <c r="AB44" i="16"/>
  <c r="AC44" i="16" s="1"/>
  <c r="T45" i="16" l="1"/>
  <c r="U45" i="16" s="1"/>
  <c r="AA45" i="16" s="1"/>
  <c r="AB45" i="16" l="1"/>
  <c r="AC45" i="16" s="1"/>
  <c r="V45" i="16"/>
  <c r="O46" i="16" s="1"/>
  <c r="X45" i="16"/>
  <c r="Q46" i="16" s="1"/>
  <c r="Y45" i="16"/>
  <c r="R46" i="16" s="1"/>
  <c r="Z45" i="16"/>
  <c r="S46" i="16" s="1"/>
  <c r="W45" i="16"/>
  <c r="P46" i="16" s="1"/>
  <c r="T36" i="5"/>
  <c r="X35" i="5"/>
  <c r="T46" i="16" l="1"/>
  <c r="U46" i="16" s="1"/>
  <c r="AA46" i="16" s="1"/>
  <c r="U36" i="5"/>
  <c r="W46" i="16" l="1"/>
  <c r="P47" i="16" s="1"/>
  <c r="Y46" i="16"/>
  <c r="R47" i="16" s="1"/>
  <c r="V46" i="16"/>
  <c r="O47" i="16" s="1"/>
  <c r="X46" i="16"/>
  <c r="Q47" i="16" s="1"/>
  <c r="Z46" i="16"/>
  <c r="S47" i="16" s="1"/>
  <c r="AB46" i="16"/>
  <c r="AC46" i="16" s="1"/>
  <c r="T47" i="16" l="1"/>
  <c r="U47" i="16" s="1"/>
  <c r="AA47" i="16" s="1"/>
  <c r="X36" i="5"/>
  <c r="T37" i="5"/>
  <c r="U37" i="5" s="1"/>
  <c r="X47" i="16" l="1"/>
  <c r="Q48" i="16" s="1"/>
  <c r="Y47" i="16"/>
  <c r="R48" i="16" s="1"/>
  <c r="W47" i="16"/>
  <c r="P48" i="16" s="1"/>
  <c r="V47" i="16"/>
  <c r="O48" i="16" s="1"/>
  <c r="Z47" i="16"/>
  <c r="S48" i="16" s="1"/>
  <c r="AB47" i="16"/>
  <c r="AC47" i="16" s="1"/>
  <c r="T48" i="16" l="1"/>
  <c r="U48" i="16" s="1"/>
  <c r="AA48" i="16" s="1"/>
  <c r="T38" i="5"/>
  <c r="U38" i="5" s="1"/>
  <c r="X37" i="5"/>
  <c r="Y48" i="16" l="1"/>
  <c r="R49" i="16" s="1"/>
  <c r="Z48" i="16"/>
  <c r="S49" i="16" s="1"/>
  <c r="V48" i="16"/>
  <c r="O49" i="16" s="1"/>
  <c r="W48" i="16"/>
  <c r="P49" i="16" s="1"/>
  <c r="X48" i="16"/>
  <c r="Q49" i="16" s="1"/>
  <c r="AB48" i="16"/>
  <c r="T49" i="16"/>
  <c r="U49" i="16" s="1"/>
  <c r="AA49" i="16" s="1"/>
  <c r="AC48" i="16"/>
  <c r="AB49" i="16" l="1"/>
  <c r="X49" i="16"/>
  <c r="Q50" i="16" s="1"/>
  <c r="V49" i="16"/>
  <c r="O50" i="16" s="1"/>
  <c r="Z49" i="16"/>
  <c r="S50" i="16" s="1"/>
  <c r="W49" i="16"/>
  <c r="P50" i="16" s="1"/>
  <c r="Y49" i="16"/>
  <c r="R50" i="16" s="1"/>
  <c r="X38" i="5"/>
  <c r="T39" i="5"/>
  <c r="U39" i="5" s="1"/>
  <c r="T50" i="16" l="1"/>
  <c r="U50" i="16" s="1"/>
  <c r="AA50" i="16" s="1"/>
  <c r="AC49" i="16"/>
  <c r="AB50" i="16" l="1"/>
  <c r="X50" i="16"/>
  <c r="Q51" i="16" s="1"/>
  <c r="Y50" i="16"/>
  <c r="R51" i="16" s="1"/>
  <c r="W50" i="16"/>
  <c r="P51" i="16" s="1"/>
  <c r="V50" i="16"/>
  <c r="O51" i="16" s="1"/>
  <c r="Z50" i="16"/>
  <c r="S51" i="16" s="1"/>
  <c r="T40" i="5"/>
  <c r="U40" i="5" s="1"/>
  <c r="X39" i="5"/>
  <c r="T51" i="16" l="1"/>
  <c r="U51" i="16" s="1"/>
  <c r="AA51" i="16" s="1"/>
  <c r="AC50" i="16"/>
  <c r="AB51" i="16" l="1"/>
  <c r="V51" i="16"/>
  <c r="O52" i="16" s="1"/>
  <c r="X51" i="16"/>
  <c r="Q52" i="16" s="1"/>
  <c r="Z51" i="16"/>
  <c r="S52" i="16" s="1"/>
  <c r="Y51" i="16"/>
  <c r="R52" i="16" s="1"/>
  <c r="W51" i="16"/>
  <c r="P52" i="16" s="1"/>
  <c r="T41" i="5"/>
  <c r="U41" i="5" s="1"/>
  <c r="X40" i="5"/>
  <c r="T52" i="16" l="1"/>
  <c r="U52" i="16" s="1"/>
  <c r="AA52" i="16" s="1"/>
  <c r="AC51" i="16"/>
  <c r="AB52" i="16" l="1"/>
  <c r="T42" i="5"/>
  <c r="U42" i="5" s="1"/>
  <c r="X52" i="16"/>
  <c r="Q53" i="16" s="1"/>
  <c r="V52" i="16"/>
  <c r="O53" i="16" s="1"/>
  <c r="Z52" i="16"/>
  <c r="S53" i="16" s="1"/>
  <c r="W52" i="16"/>
  <c r="P53" i="16" s="1"/>
  <c r="Y52" i="16"/>
  <c r="R53" i="16" s="1"/>
  <c r="X41" i="5"/>
  <c r="T53" i="16" l="1"/>
  <c r="U53" i="16" s="1"/>
  <c r="AA53" i="16" s="1"/>
  <c r="AC52" i="16"/>
  <c r="X42" i="5" l="1"/>
  <c r="AB53" i="16"/>
  <c r="T43" i="5"/>
  <c r="U43" i="5" s="1"/>
  <c r="Z53" i="16"/>
  <c r="S54" i="16" s="1"/>
  <c r="X53" i="16"/>
  <c r="Q54" i="16" s="1"/>
  <c r="W53" i="16"/>
  <c r="P54" i="16" s="1"/>
  <c r="V53" i="16"/>
  <c r="O54" i="16" s="1"/>
  <c r="Y53" i="16"/>
  <c r="R54" i="16" s="1"/>
  <c r="T54" i="16" l="1"/>
  <c r="U54" i="16" s="1"/>
  <c r="AA54" i="16" s="1"/>
  <c r="AC53" i="16"/>
  <c r="X43" i="5" l="1"/>
  <c r="AB54" i="16"/>
  <c r="T44" i="5"/>
  <c r="U44" i="5" s="1"/>
  <c r="V54" i="16"/>
  <c r="O55" i="16" s="1"/>
  <c r="X54" i="16"/>
  <c r="Q55" i="16" s="1"/>
  <c r="Z54" i="16"/>
  <c r="S55" i="16" s="1"/>
  <c r="W54" i="16"/>
  <c r="P55" i="16" s="1"/>
  <c r="Y54" i="16"/>
  <c r="R55" i="16" s="1"/>
  <c r="T55" i="16" l="1"/>
  <c r="U55" i="16" s="1"/>
  <c r="AA55" i="16" s="1"/>
  <c r="AC54" i="16"/>
  <c r="X44" i="5" l="1"/>
  <c r="AB55" i="16"/>
  <c r="T45" i="5"/>
  <c r="U45" i="5" s="1"/>
  <c r="V55" i="16"/>
  <c r="O56" i="16" s="1"/>
  <c r="Y55" i="16"/>
  <c r="R56" i="16" s="1"/>
  <c r="X55" i="16"/>
  <c r="Q56" i="16" s="1"/>
  <c r="Z55" i="16"/>
  <c r="S56" i="16" s="1"/>
  <c r="W55" i="16"/>
  <c r="P56" i="16" s="1"/>
  <c r="T56" i="16" l="1"/>
  <c r="U56" i="16" s="1"/>
  <c r="AA56" i="16" s="1"/>
  <c r="AC55" i="16"/>
  <c r="X45" i="5" l="1"/>
  <c r="T46" i="5"/>
  <c r="U46" i="5" s="1"/>
  <c r="AB56" i="16"/>
  <c r="V56" i="16"/>
  <c r="O57" i="16" s="1"/>
  <c r="X56" i="16"/>
  <c r="Q57" i="16" s="1"/>
  <c r="W56" i="16"/>
  <c r="P57" i="16" s="1"/>
  <c r="Y56" i="16"/>
  <c r="R57" i="16" s="1"/>
  <c r="Z56" i="16"/>
  <c r="S57" i="16" s="1"/>
  <c r="T57" i="16" l="1"/>
  <c r="U57" i="16" s="1"/>
  <c r="AA57" i="16" s="1"/>
  <c r="AC56" i="16"/>
  <c r="T47" i="5"/>
  <c r="U47" i="5" s="1"/>
  <c r="X46" i="5" l="1"/>
  <c r="AB57" i="16"/>
  <c r="Z57" i="16"/>
  <c r="S58" i="16" s="1"/>
  <c r="W57" i="16"/>
  <c r="P58" i="16" s="1"/>
  <c r="X57" i="16"/>
  <c r="Q58" i="16" s="1"/>
  <c r="V57" i="16"/>
  <c r="O58" i="16" s="1"/>
  <c r="Y57" i="16"/>
  <c r="R58" i="16" s="1"/>
  <c r="T58" i="16" l="1"/>
  <c r="U58" i="16" s="1"/>
  <c r="AA58" i="16" s="1"/>
  <c r="AC57" i="16"/>
  <c r="X47" i="5"/>
  <c r="T48" i="5"/>
  <c r="U48" i="5" s="1"/>
  <c r="AB58" i="16" l="1"/>
  <c r="Z58" i="16"/>
  <c r="S59" i="16" s="1"/>
  <c r="X58" i="16"/>
  <c r="Q59" i="16" s="1"/>
  <c r="W58" i="16"/>
  <c r="P59" i="16" s="1"/>
  <c r="V58" i="16"/>
  <c r="O59" i="16" s="1"/>
  <c r="Y58" i="16"/>
  <c r="R59" i="16" s="1"/>
  <c r="T59" i="16" l="1"/>
  <c r="U59" i="16" s="1"/>
  <c r="AA59" i="16" s="1"/>
  <c r="AC58" i="16"/>
  <c r="T49" i="5"/>
  <c r="U49" i="5" s="1"/>
  <c r="X48" i="5"/>
  <c r="AB59" i="16" l="1"/>
  <c r="X59" i="16"/>
  <c r="Q60" i="16" s="1"/>
  <c r="V59" i="16"/>
  <c r="O60" i="16" s="1"/>
  <c r="Z59" i="16"/>
  <c r="S60" i="16" s="1"/>
  <c r="W59" i="16"/>
  <c r="P60" i="16" s="1"/>
  <c r="Y59" i="16"/>
  <c r="R60" i="16" s="1"/>
  <c r="T60" i="16" l="1"/>
  <c r="U60" i="16" s="1"/>
  <c r="AA60" i="16" s="1"/>
  <c r="AC59" i="16"/>
  <c r="T50" i="5"/>
  <c r="U50" i="5" s="1"/>
  <c r="X49" i="5"/>
  <c r="AB60" i="16" l="1"/>
  <c r="Y60" i="16"/>
  <c r="R61" i="16" s="1"/>
  <c r="X60" i="16"/>
  <c r="Q61" i="16" s="1"/>
  <c r="W60" i="16"/>
  <c r="P61" i="16" s="1"/>
  <c r="V60" i="16"/>
  <c r="O61" i="16" s="1"/>
  <c r="Z60" i="16"/>
  <c r="S61" i="16" s="1"/>
  <c r="T61" i="16" l="1"/>
  <c r="U61" i="16" s="1"/>
  <c r="AA61" i="16" s="1"/>
  <c r="AC60" i="16"/>
  <c r="T51" i="5"/>
  <c r="U51" i="5" s="1"/>
  <c r="X50" i="5"/>
  <c r="AB61" i="16" l="1"/>
  <c r="X61" i="16"/>
  <c r="Q62" i="16" s="1"/>
  <c r="W61" i="16"/>
  <c r="P62" i="16" s="1"/>
  <c r="Z61" i="16"/>
  <c r="S62" i="16" s="1"/>
  <c r="Y61" i="16"/>
  <c r="R62" i="16" s="1"/>
  <c r="V61" i="16"/>
  <c r="O62" i="16" s="1"/>
  <c r="T62" i="16" l="1"/>
  <c r="U62" i="16" s="1"/>
  <c r="AA62" i="16" s="1"/>
  <c r="X51" i="5"/>
  <c r="AC61" i="16"/>
  <c r="T52" i="5"/>
  <c r="U52" i="5" s="1"/>
  <c r="AB62" i="16" l="1"/>
  <c r="Y62" i="16"/>
  <c r="R63" i="16" s="1"/>
  <c r="V62" i="16"/>
  <c r="O63" i="16" s="1"/>
  <c r="Z62" i="16"/>
  <c r="S63" i="16" s="1"/>
  <c r="X62" i="16"/>
  <c r="Q63" i="16" s="1"/>
  <c r="W62" i="16"/>
  <c r="P63" i="16" s="1"/>
  <c r="T63" i="16" l="1"/>
  <c r="U63" i="16" s="1"/>
  <c r="AA63" i="16" s="1"/>
  <c r="X52" i="5"/>
  <c r="T53" i="5"/>
  <c r="U53" i="5" s="1"/>
  <c r="AC62" i="16"/>
  <c r="AB63" i="16" l="1"/>
  <c r="X63" i="16"/>
  <c r="Q64" i="16" s="1"/>
  <c r="Y63" i="16"/>
  <c r="R64" i="16" s="1"/>
  <c r="Z63" i="16"/>
  <c r="S64" i="16" s="1"/>
  <c r="W63" i="16"/>
  <c r="P64" i="16" s="1"/>
  <c r="V63" i="16"/>
  <c r="O64" i="16" s="1"/>
  <c r="T64" i="16" l="1"/>
  <c r="U64" i="16" s="1"/>
  <c r="AA64" i="16" s="1"/>
  <c r="X53" i="5"/>
  <c r="T54" i="5"/>
  <c r="U54" i="5" s="1"/>
  <c r="AC63" i="16"/>
  <c r="AB64" i="16" l="1"/>
  <c r="X64" i="16"/>
  <c r="Q65" i="16" s="1"/>
  <c r="W64" i="16"/>
  <c r="P65" i="16" s="1"/>
  <c r="V64" i="16"/>
  <c r="O65" i="16" s="1"/>
  <c r="Y64" i="16"/>
  <c r="R65" i="16" s="1"/>
  <c r="Z64" i="16"/>
  <c r="S65" i="16" s="1"/>
  <c r="T65" i="16" l="1"/>
  <c r="U65" i="16" s="1"/>
  <c r="AA65" i="16" s="1"/>
  <c r="X54" i="5"/>
  <c r="T55" i="5"/>
  <c r="U55" i="5" s="1"/>
  <c r="AC64" i="16"/>
  <c r="AB65" i="16" l="1"/>
  <c r="W65" i="16"/>
  <c r="P66" i="16" s="1"/>
  <c r="X65" i="16"/>
  <c r="Q66" i="16" s="1"/>
  <c r="Z65" i="16"/>
  <c r="S66" i="16" s="1"/>
  <c r="V65" i="16"/>
  <c r="O66" i="16" s="1"/>
  <c r="Y65" i="16"/>
  <c r="R66" i="16" s="1"/>
  <c r="T66" i="16" l="1"/>
  <c r="U66" i="16" s="1"/>
  <c r="AA66" i="16" s="1"/>
  <c r="X55" i="5"/>
  <c r="T56" i="5"/>
  <c r="U56" i="5" s="1"/>
  <c r="AC65" i="16"/>
  <c r="AB66" i="16" l="1"/>
  <c r="V66" i="16"/>
  <c r="O67" i="16" s="1"/>
  <c r="Z66" i="16"/>
  <c r="S67" i="16" s="1"/>
  <c r="X66" i="16"/>
  <c r="Q67" i="16" s="1"/>
  <c r="Y66" i="16"/>
  <c r="R67" i="16" s="1"/>
  <c r="W66" i="16"/>
  <c r="P67" i="16" s="1"/>
  <c r="T67" i="16" l="1"/>
  <c r="U67" i="16" s="1"/>
  <c r="AA67" i="16" s="1"/>
  <c r="X56" i="5"/>
  <c r="T57" i="5"/>
  <c r="U57" i="5" s="1"/>
  <c r="AC66" i="16"/>
  <c r="AB67" i="16" l="1"/>
  <c r="Y67" i="16"/>
  <c r="R68" i="16" s="1"/>
  <c r="W67" i="16"/>
  <c r="P68" i="16" s="1"/>
  <c r="V67" i="16"/>
  <c r="O68" i="16" s="1"/>
  <c r="Z67" i="16"/>
  <c r="S68" i="16" s="1"/>
  <c r="X67" i="16"/>
  <c r="Q68" i="16" s="1"/>
  <c r="T68" i="16" l="1"/>
  <c r="U68" i="16" s="1"/>
  <c r="AA68" i="16" s="1"/>
  <c r="X57" i="5"/>
  <c r="T58" i="5"/>
  <c r="U58" i="5" s="1"/>
  <c r="AC67" i="16"/>
  <c r="AB68" i="16" l="1"/>
  <c r="Z68" i="16"/>
  <c r="S69" i="16" s="1"/>
  <c r="W68" i="16"/>
  <c r="P69" i="16" s="1"/>
  <c r="X68" i="16"/>
  <c r="Q69" i="16" s="1"/>
  <c r="Y68" i="16"/>
  <c r="R69" i="16" s="1"/>
  <c r="V68" i="16"/>
  <c r="O69" i="16" s="1"/>
  <c r="T69" i="16" l="1"/>
  <c r="U69" i="16" s="1"/>
  <c r="AA69" i="16" s="1"/>
  <c r="X58" i="5"/>
  <c r="T59" i="5"/>
  <c r="U59" i="5" s="1"/>
  <c r="AC68" i="16"/>
  <c r="T60" i="5" l="1"/>
  <c r="U60" i="5" s="1"/>
  <c r="AB69" i="16"/>
  <c r="W69" i="16"/>
  <c r="P70" i="16" s="1"/>
  <c r="X69" i="16"/>
  <c r="Q70" i="16" s="1"/>
  <c r="Z69" i="16"/>
  <c r="S70" i="16" s="1"/>
  <c r="Y69" i="16"/>
  <c r="R70" i="16" s="1"/>
  <c r="V69" i="16"/>
  <c r="O70" i="16" s="1"/>
  <c r="T70" i="16" l="1"/>
  <c r="U70" i="16" s="1"/>
  <c r="AA70" i="16" s="1"/>
  <c r="X59" i="5"/>
  <c r="T61" i="5"/>
  <c r="U61" i="5" s="1"/>
  <c r="AC69" i="16"/>
  <c r="X60" i="5" l="1"/>
  <c r="AB70" i="16"/>
  <c r="V70" i="16"/>
  <c r="O71" i="16" s="1"/>
  <c r="Z70" i="16"/>
  <c r="S71" i="16" s="1"/>
  <c r="Y70" i="16"/>
  <c r="R71" i="16" s="1"/>
  <c r="X70" i="16"/>
  <c r="Q71" i="16" s="1"/>
  <c r="W70" i="16"/>
  <c r="P71" i="16" s="1"/>
  <c r="T71" i="16" l="1"/>
  <c r="U71" i="16" s="1"/>
  <c r="AA71" i="16" s="1"/>
  <c r="AC70" i="16"/>
  <c r="T62" i="5"/>
  <c r="U62" i="5" s="1"/>
  <c r="X61" i="5"/>
  <c r="AB71" i="16" l="1"/>
  <c r="W71" i="16"/>
  <c r="P72" i="16" s="1"/>
  <c r="Z71" i="16"/>
  <c r="S72" i="16" s="1"/>
  <c r="V71" i="16"/>
  <c r="O72" i="16" s="1"/>
  <c r="Y71" i="16"/>
  <c r="R72" i="16" s="1"/>
  <c r="X71" i="16"/>
  <c r="Q72" i="16" s="1"/>
  <c r="T72" i="16" l="1"/>
  <c r="U72" i="16" s="1"/>
  <c r="AA72" i="16" s="1"/>
  <c r="AC71" i="16"/>
  <c r="X62" i="5"/>
  <c r="T63" i="5"/>
  <c r="U63" i="5" s="1"/>
  <c r="AB72" i="16" l="1"/>
  <c r="Z72" i="16"/>
  <c r="S73" i="16" s="1"/>
  <c r="V72" i="16"/>
  <c r="O73" i="16" s="1"/>
  <c r="Y72" i="16"/>
  <c r="R73" i="16" s="1"/>
  <c r="X72" i="16"/>
  <c r="Q73" i="16" s="1"/>
  <c r="W72" i="16"/>
  <c r="P73" i="16" s="1"/>
  <c r="T73" i="16" l="1"/>
  <c r="U73" i="16" s="1"/>
  <c r="AA73" i="16" s="1"/>
  <c r="AC72" i="16"/>
  <c r="X63" i="5"/>
  <c r="T64" i="5"/>
  <c r="U64" i="5" s="1"/>
  <c r="AB73" i="16" l="1"/>
  <c r="Z73" i="16"/>
  <c r="S74" i="16" s="1"/>
  <c r="Y73" i="16"/>
  <c r="R74" i="16" s="1"/>
  <c r="W73" i="16"/>
  <c r="P74" i="16" s="1"/>
  <c r="V73" i="16"/>
  <c r="O74" i="16" s="1"/>
  <c r="X73" i="16"/>
  <c r="Q74" i="16" s="1"/>
  <c r="T74" i="16" l="1"/>
  <c r="U74" i="16" s="1"/>
  <c r="AA74" i="16" s="1"/>
  <c r="AC73" i="16"/>
  <c r="T65" i="5"/>
  <c r="U65" i="5" s="1"/>
  <c r="X64" i="5"/>
  <c r="AB74" i="16" l="1"/>
  <c r="V74" i="16"/>
  <c r="O75" i="16" s="1"/>
  <c r="Y74" i="16"/>
  <c r="R75" i="16" s="1"/>
  <c r="X74" i="16"/>
  <c r="Q75" i="16" s="1"/>
  <c r="W74" i="16"/>
  <c r="P75" i="16" s="1"/>
  <c r="Z74" i="16"/>
  <c r="S75" i="16" s="1"/>
  <c r="T75" i="16" l="1"/>
  <c r="U75" i="16" s="1"/>
  <c r="AA75" i="16" s="1"/>
  <c r="AC74" i="16"/>
  <c r="X65" i="5"/>
  <c r="T66" i="5"/>
  <c r="U66" i="5" s="1"/>
  <c r="AB75" i="16" l="1"/>
  <c r="W75" i="16"/>
  <c r="P76" i="16" s="1"/>
  <c r="Y75" i="16"/>
  <c r="R76" i="16" s="1"/>
  <c r="Z75" i="16"/>
  <c r="S76" i="16" s="1"/>
  <c r="V75" i="16"/>
  <c r="O76" i="16" s="1"/>
  <c r="X75" i="16"/>
  <c r="Q76" i="16" s="1"/>
  <c r="T76" i="16" l="1"/>
  <c r="U76" i="16" s="1"/>
  <c r="AA76" i="16" s="1"/>
  <c r="AC75" i="16"/>
  <c r="X66" i="5"/>
  <c r="T67" i="5"/>
  <c r="U67" i="5" s="1"/>
  <c r="AB76" i="16" l="1"/>
  <c r="Z76" i="16"/>
  <c r="S77" i="16" s="1"/>
  <c r="V76" i="16"/>
  <c r="O77" i="16" s="1"/>
  <c r="X76" i="16"/>
  <c r="Q77" i="16" s="1"/>
  <c r="W76" i="16"/>
  <c r="P77" i="16" s="1"/>
  <c r="Y76" i="16"/>
  <c r="R77" i="16" s="1"/>
  <c r="T77" i="16" l="1"/>
  <c r="U77" i="16" s="1"/>
  <c r="AA77" i="16" s="1"/>
  <c r="AC76" i="16"/>
  <c r="T68" i="5"/>
  <c r="U68" i="5" s="1"/>
  <c r="X67" i="5"/>
  <c r="AB77" i="16" l="1"/>
  <c r="V77" i="16"/>
  <c r="O78" i="16" s="1"/>
  <c r="Z77" i="16"/>
  <c r="S78" i="16" s="1"/>
  <c r="Y77" i="16"/>
  <c r="R78" i="16" s="1"/>
  <c r="X77" i="16"/>
  <c r="Q78" i="16" s="1"/>
  <c r="W77" i="16"/>
  <c r="P78" i="16" s="1"/>
  <c r="T78" i="16" l="1"/>
  <c r="U78" i="16" s="1"/>
  <c r="AA78" i="16" s="1"/>
  <c r="AC77" i="16"/>
  <c r="T69" i="5"/>
  <c r="U69" i="5" s="1"/>
  <c r="X68" i="5"/>
  <c r="AB78" i="16" l="1"/>
  <c r="Y78" i="16"/>
  <c r="R79" i="16" s="1"/>
  <c r="X78" i="16"/>
  <c r="Q79" i="16" s="1"/>
  <c r="W78" i="16"/>
  <c r="P79" i="16" s="1"/>
  <c r="V78" i="16"/>
  <c r="O79" i="16" s="1"/>
  <c r="Z78" i="16"/>
  <c r="S79" i="16" s="1"/>
  <c r="T79" i="16" l="1"/>
  <c r="U79" i="16" s="1"/>
  <c r="AA79" i="16" s="1"/>
  <c r="AC78" i="16"/>
  <c r="T70" i="5"/>
  <c r="U70" i="5" s="1"/>
  <c r="X69" i="5"/>
  <c r="AB79" i="16" l="1"/>
  <c r="V79" i="16"/>
  <c r="O80" i="16" s="1"/>
  <c r="W79" i="16"/>
  <c r="P80" i="16" s="1"/>
  <c r="Y79" i="16"/>
  <c r="R80" i="16" s="1"/>
  <c r="Z79" i="16"/>
  <c r="S80" i="16" s="1"/>
  <c r="X79" i="16"/>
  <c r="Q80" i="16" s="1"/>
  <c r="T80" i="16" l="1"/>
  <c r="U80" i="16" s="1"/>
  <c r="AA80" i="16" s="1"/>
  <c r="AC79" i="16"/>
  <c r="T71" i="5"/>
  <c r="U71" i="5" s="1"/>
  <c r="X70" i="5"/>
  <c r="AB80" i="16" l="1"/>
  <c r="Z80" i="16"/>
  <c r="S81" i="16" s="1"/>
  <c r="X80" i="16"/>
  <c r="Q81" i="16" s="1"/>
  <c r="W80" i="16"/>
  <c r="P81" i="16" s="1"/>
  <c r="V80" i="16"/>
  <c r="O81" i="16" s="1"/>
  <c r="Y80" i="16"/>
  <c r="R81" i="16" s="1"/>
  <c r="T81" i="16" l="1"/>
  <c r="U81" i="16" s="1"/>
  <c r="AA81" i="16" s="1"/>
  <c r="AC80" i="16"/>
  <c r="X71" i="5"/>
  <c r="T72" i="5"/>
  <c r="U72" i="5" s="1"/>
  <c r="AB81" i="16" l="1"/>
  <c r="Y81" i="16"/>
  <c r="R82" i="16" s="1"/>
  <c r="Z81" i="16"/>
  <c r="S82" i="16" s="1"/>
  <c r="X81" i="16"/>
  <c r="Q82" i="16" s="1"/>
  <c r="W81" i="16"/>
  <c r="P82" i="16" s="1"/>
  <c r="V81" i="16"/>
  <c r="O82" i="16" s="1"/>
  <c r="T82" i="16" l="1"/>
  <c r="U82" i="16" s="1"/>
  <c r="AA82" i="16" s="1"/>
  <c r="AC81" i="16"/>
  <c r="X72" i="5"/>
  <c r="T73" i="5"/>
  <c r="U73" i="5" s="1"/>
  <c r="AB82" i="16" l="1"/>
  <c r="V82" i="16"/>
  <c r="O83" i="16" s="1"/>
  <c r="Z82" i="16"/>
  <c r="S83" i="16" s="1"/>
  <c r="W82" i="16"/>
  <c r="P83" i="16" s="1"/>
  <c r="Y82" i="16"/>
  <c r="R83" i="16" s="1"/>
  <c r="X82" i="16"/>
  <c r="Q83" i="16" s="1"/>
  <c r="T83" i="16" l="1"/>
  <c r="U83" i="16" s="1"/>
  <c r="AA83" i="16" s="1"/>
  <c r="AC82" i="16"/>
  <c r="T74" i="5"/>
  <c r="U74" i="5" s="1"/>
  <c r="X73" i="5"/>
  <c r="AB83" i="16" l="1"/>
  <c r="W83" i="16"/>
  <c r="P84" i="16" s="1"/>
  <c r="V83" i="16"/>
  <c r="O84" i="16" s="1"/>
  <c r="X83" i="16"/>
  <c r="Q84" i="16" s="1"/>
  <c r="Z83" i="16"/>
  <c r="S84" i="16" s="1"/>
  <c r="Y83" i="16"/>
  <c r="R84" i="16" s="1"/>
  <c r="T84" i="16" l="1"/>
  <c r="U84" i="16" s="1"/>
  <c r="AA84" i="16" s="1"/>
  <c r="AC83" i="16"/>
  <c r="X74" i="5"/>
  <c r="T75" i="5"/>
  <c r="U75" i="5" s="1"/>
  <c r="AB84" i="16" l="1"/>
  <c r="V84" i="16"/>
  <c r="O85" i="16" s="1"/>
  <c r="Y84" i="16"/>
  <c r="R85" i="16" s="1"/>
  <c r="X84" i="16"/>
  <c r="Q85" i="16" s="1"/>
  <c r="W84" i="16"/>
  <c r="P85" i="16" s="1"/>
  <c r="Z84" i="16"/>
  <c r="S85" i="16" s="1"/>
  <c r="T85" i="16" l="1"/>
  <c r="U85" i="16" s="1"/>
  <c r="AA85" i="16" s="1"/>
  <c r="AC84" i="16"/>
  <c r="X75" i="5"/>
  <c r="T76" i="5"/>
  <c r="U76" i="5" s="1"/>
  <c r="AB85" i="16" l="1"/>
  <c r="W85" i="16"/>
  <c r="P86" i="16" s="1"/>
  <c r="Z85" i="16"/>
  <c r="S86" i="16" s="1"/>
  <c r="X85" i="16"/>
  <c r="Q86" i="16" s="1"/>
  <c r="Y85" i="16"/>
  <c r="R86" i="16" s="1"/>
  <c r="V85" i="16"/>
  <c r="O86" i="16" s="1"/>
  <c r="T86" i="16" l="1"/>
  <c r="U86" i="16" s="1"/>
  <c r="AA86" i="16" s="1"/>
  <c r="AC85" i="16"/>
  <c r="T77" i="5"/>
  <c r="U77" i="5" s="1"/>
  <c r="X76" i="5"/>
  <c r="AB86" i="16" l="1"/>
  <c r="Z86" i="16"/>
  <c r="S87" i="16" s="1"/>
  <c r="Y86" i="16"/>
  <c r="R87" i="16" s="1"/>
  <c r="V86" i="16"/>
  <c r="O87" i="16" s="1"/>
  <c r="W86" i="16"/>
  <c r="P87" i="16" s="1"/>
  <c r="X86" i="16"/>
  <c r="Q87" i="16" s="1"/>
  <c r="T87" i="16" l="1"/>
  <c r="U87" i="16" s="1"/>
  <c r="AA87" i="16" s="1"/>
  <c r="AC86" i="16"/>
  <c r="X77" i="5"/>
  <c r="T78" i="5"/>
  <c r="U78" i="5" s="1"/>
  <c r="AB87" i="16" l="1"/>
  <c r="Z87" i="16"/>
  <c r="S88" i="16" s="1"/>
  <c r="X87" i="16"/>
  <c r="Q88" i="16" s="1"/>
  <c r="V87" i="16"/>
  <c r="O88" i="16" s="1"/>
  <c r="W87" i="16"/>
  <c r="P88" i="16" s="1"/>
  <c r="Y87" i="16"/>
  <c r="R88" i="16" s="1"/>
  <c r="T88" i="16" l="1"/>
  <c r="U88" i="16" s="1"/>
  <c r="AA88" i="16" s="1"/>
  <c r="AC87" i="16"/>
  <c r="X78" i="5"/>
  <c r="T79" i="5"/>
  <c r="U79" i="5" s="1"/>
  <c r="AB88" i="16" l="1"/>
  <c r="Z88" i="16"/>
  <c r="S89" i="16" s="1"/>
  <c r="X88" i="16"/>
  <c r="Q89" i="16" s="1"/>
  <c r="W88" i="16"/>
  <c r="P89" i="16" s="1"/>
  <c r="V88" i="16"/>
  <c r="O89" i="16" s="1"/>
  <c r="Y88" i="16"/>
  <c r="R89" i="16" s="1"/>
  <c r="T89" i="16" l="1"/>
  <c r="U89" i="16" s="1"/>
  <c r="AA89" i="16" s="1"/>
  <c r="AC88" i="16"/>
  <c r="T80" i="5"/>
  <c r="U80" i="5" s="1"/>
  <c r="X79" i="5"/>
  <c r="AB89" i="16" l="1"/>
  <c r="Y89" i="16"/>
  <c r="R90" i="16" s="1"/>
  <c r="Z89" i="16"/>
  <c r="S90" i="16" s="1"/>
  <c r="X89" i="16"/>
  <c r="Q90" i="16" s="1"/>
  <c r="W89" i="16"/>
  <c r="P90" i="16" s="1"/>
  <c r="V89" i="16"/>
  <c r="O90" i="16" s="1"/>
  <c r="T90" i="16" l="1"/>
  <c r="U90" i="16" s="1"/>
  <c r="AA90" i="16" s="1"/>
  <c r="AC89" i="16"/>
  <c r="X80" i="5"/>
  <c r="T81" i="5"/>
  <c r="U81" i="5" s="1"/>
  <c r="AB90" i="16" l="1"/>
  <c r="V90" i="16"/>
  <c r="O91" i="16" s="1"/>
  <c r="Z90" i="16"/>
  <c r="S91" i="16" s="1"/>
  <c r="Y90" i="16"/>
  <c r="R91" i="16" s="1"/>
  <c r="X90" i="16"/>
  <c r="Q91" i="16" s="1"/>
  <c r="W90" i="16"/>
  <c r="P91" i="16" s="1"/>
  <c r="T91" i="16" l="1"/>
  <c r="U91" i="16" s="1"/>
  <c r="AA91" i="16" s="1"/>
  <c r="AC90" i="16"/>
  <c r="X81" i="5"/>
  <c r="T82" i="5"/>
  <c r="U82" i="5" s="1"/>
  <c r="AB91" i="16" l="1"/>
  <c r="W91" i="16"/>
  <c r="P92" i="16" s="1"/>
  <c r="V91" i="16"/>
  <c r="O92" i="16" s="1"/>
  <c r="Y91" i="16"/>
  <c r="R92" i="16" s="1"/>
  <c r="Z91" i="16"/>
  <c r="S92" i="16" s="1"/>
  <c r="X91" i="16"/>
  <c r="Q92" i="16" s="1"/>
  <c r="T92" i="16" l="1"/>
  <c r="U92" i="16" s="1"/>
  <c r="AA92" i="16" s="1"/>
  <c r="AC91" i="16"/>
  <c r="T83" i="5"/>
  <c r="U83" i="5" s="1"/>
  <c r="X82" i="5"/>
  <c r="AB92" i="16" l="1"/>
  <c r="W92" i="16"/>
  <c r="P93" i="16" s="1"/>
  <c r="V92" i="16"/>
  <c r="O93" i="16" s="1"/>
  <c r="Z92" i="16"/>
  <c r="S93" i="16" s="1"/>
  <c r="Y92" i="16"/>
  <c r="R93" i="16" s="1"/>
  <c r="X92" i="16"/>
  <c r="Q93" i="16" s="1"/>
  <c r="T93" i="16" l="1"/>
  <c r="U93" i="16" s="1"/>
  <c r="AA93" i="16" s="1"/>
  <c r="AC92" i="16"/>
  <c r="X83" i="5"/>
  <c r="T84" i="5"/>
  <c r="U84" i="5" s="1"/>
  <c r="AB93" i="16" l="1"/>
  <c r="W93" i="16"/>
  <c r="P94" i="16" s="1"/>
  <c r="V93" i="16"/>
  <c r="O94" i="16" s="1"/>
  <c r="Y93" i="16"/>
  <c r="R94" i="16" s="1"/>
  <c r="Z93" i="16"/>
  <c r="S94" i="16" s="1"/>
  <c r="X93" i="16"/>
  <c r="Q94" i="16" s="1"/>
  <c r="T94" i="16" l="1"/>
  <c r="U94" i="16" s="1"/>
  <c r="AA94" i="16" s="1"/>
  <c r="AC93" i="16"/>
  <c r="X84" i="5"/>
  <c r="T85" i="5"/>
  <c r="U85" i="5" s="1"/>
  <c r="AB94" i="16" l="1"/>
  <c r="X94" i="16"/>
  <c r="Q95" i="16" s="1"/>
  <c r="W94" i="16"/>
  <c r="P95" i="16" s="1"/>
  <c r="Z94" i="16"/>
  <c r="S95" i="16" s="1"/>
  <c r="Y94" i="16"/>
  <c r="R95" i="16" s="1"/>
  <c r="V94" i="16"/>
  <c r="O95" i="16" s="1"/>
  <c r="T95" i="16" l="1"/>
  <c r="U95" i="16" s="1"/>
  <c r="AA95" i="16" s="1"/>
  <c r="AC94" i="16"/>
  <c r="T86" i="5"/>
  <c r="U86" i="5" s="1"/>
  <c r="X85" i="5"/>
  <c r="AB95" i="16" l="1"/>
  <c r="Z95" i="16"/>
  <c r="S96" i="16" s="1"/>
  <c r="Y95" i="16"/>
  <c r="R96" i="16" s="1"/>
  <c r="W95" i="16"/>
  <c r="P96" i="16" s="1"/>
  <c r="V95" i="16"/>
  <c r="O96" i="16" s="1"/>
  <c r="X95" i="16"/>
  <c r="Q96" i="16" s="1"/>
  <c r="T96" i="16" l="1"/>
  <c r="U96" i="16" s="1"/>
  <c r="AA96" i="16" s="1"/>
  <c r="AC95" i="16"/>
  <c r="X86" i="5"/>
  <c r="T87" i="5"/>
  <c r="U87" i="5" s="1"/>
  <c r="AB96" i="16" l="1"/>
  <c r="Z96" i="16"/>
  <c r="S97" i="16" s="1"/>
  <c r="X96" i="16"/>
  <c r="Q97" i="16" s="1"/>
  <c r="W96" i="16"/>
  <c r="P97" i="16" s="1"/>
  <c r="V96" i="16"/>
  <c r="O97" i="16" s="1"/>
  <c r="Y96" i="16"/>
  <c r="R97" i="16" s="1"/>
  <c r="T97" i="16" l="1"/>
  <c r="U97" i="16" s="1"/>
  <c r="AA97" i="16" s="1"/>
  <c r="AC96" i="16"/>
  <c r="X87" i="5"/>
  <c r="T88" i="5"/>
  <c r="U88" i="5" s="1"/>
  <c r="AB97" i="16" l="1"/>
  <c r="Y97" i="16"/>
  <c r="R98" i="16" s="1"/>
  <c r="Z97" i="16"/>
  <c r="S98" i="16" s="1"/>
  <c r="W97" i="16"/>
  <c r="P98" i="16" s="1"/>
  <c r="V97" i="16"/>
  <c r="O98" i="16" s="1"/>
  <c r="X97" i="16"/>
  <c r="Q98" i="16" s="1"/>
  <c r="T98" i="16" l="1"/>
  <c r="U98" i="16" s="1"/>
  <c r="AA98" i="16" s="1"/>
  <c r="AC97" i="16"/>
  <c r="T89" i="5"/>
  <c r="U89" i="5" s="1"/>
  <c r="X88" i="5"/>
  <c r="AB98" i="16" l="1"/>
  <c r="V98" i="16"/>
  <c r="O99" i="16" s="1"/>
  <c r="Z98" i="16"/>
  <c r="S99" i="16" s="1"/>
  <c r="Y98" i="16"/>
  <c r="R99" i="16" s="1"/>
  <c r="X98" i="16"/>
  <c r="Q99" i="16" s="1"/>
  <c r="W98" i="16"/>
  <c r="P99" i="16" s="1"/>
  <c r="T99" i="16" l="1"/>
  <c r="U99" i="16" s="1"/>
  <c r="AA99" i="16" s="1"/>
  <c r="AC98" i="16"/>
  <c r="T90" i="5"/>
  <c r="U90" i="5" s="1"/>
  <c r="X89" i="5"/>
  <c r="AB99" i="16" l="1"/>
  <c r="W99" i="16"/>
  <c r="P100" i="16" s="1"/>
  <c r="V99" i="16"/>
  <c r="O100" i="16" s="1"/>
  <c r="X99" i="16"/>
  <c r="Q100" i="16" s="1"/>
  <c r="Y99" i="16"/>
  <c r="R100" i="16" s="1"/>
  <c r="Z99" i="16"/>
  <c r="S100" i="16" s="1"/>
  <c r="T100" i="16" l="1"/>
  <c r="U100" i="16" s="1"/>
  <c r="AA100" i="16" s="1"/>
  <c r="AC99" i="16"/>
  <c r="X90" i="5"/>
  <c r="T91" i="5"/>
  <c r="U91" i="5" s="1"/>
  <c r="AB100" i="16" l="1"/>
  <c r="V100" i="16"/>
  <c r="O101" i="16" s="1"/>
  <c r="W100" i="16"/>
  <c r="P101" i="16" s="1"/>
  <c r="Y100" i="16"/>
  <c r="R101" i="16" s="1"/>
  <c r="X100" i="16"/>
  <c r="Q101" i="16" s="1"/>
  <c r="Z100" i="16"/>
  <c r="S101" i="16" s="1"/>
  <c r="T101" i="16" l="1"/>
  <c r="U101" i="16" s="1"/>
  <c r="AA101" i="16" s="1"/>
  <c r="AC100" i="16"/>
  <c r="X91" i="5"/>
  <c r="T92" i="5"/>
  <c r="U92" i="5" s="1"/>
  <c r="AB101" i="16" l="1"/>
  <c r="V101" i="16"/>
  <c r="O102" i="16" s="1"/>
  <c r="Z101" i="16"/>
  <c r="S102" i="16" s="1"/>
  <c r="Y101" i="16"/>
  <c r="R102" i="16" s="1"/>
  <c r="W101" i="16"/>
  <c r="P102" i="16" s="1"/>
  <c r="X101" i="16"/>
  <c r="Q102" i="16" s="1"/>
  <c r="T102" i="16" l="1"/>
  <c r="U102" i="16" s="1"/>
  <c r="AA102" i="16" s="1"/>
  <c r="AC101" i="16"/>
  <c r="T93" i="5"/>
  <c r="U93" i="5" s="1"/>
  <c r="X92" i="5"/>
  <c r="AB102" i="16" l="1"/>
  <c r="X102" i="16"/>
  <c r="Q103" i="16" s="1"/>
  <c r="W102" i="16"/>
  <c r="P103" i="16" s="1"/>
  <c r="V102" i="16"/>
  <c r="O103" i="16" s="1"/>
  <c r="Z102" i="16"/>
  <c r="S103" i="16" s="1"/>
  <c r="Y102" i="16"/>
  <c r="R103" i="16" s="1"/>
  <c r="T103" i="16" l="1"/>
  <c r="U103" i="16" s="1"/>
  <c r="AA103" i="16" s="1"/>
  <c r="AC102" i="16"/>
  <c r="X93" i="5"/>
  <c r="T94" i="5"/>
  <c r="U94" i="5" s="1"/>
  <c r="AB103" i="16" l="1"/>
  <c r="Z103" i="16"/>
  <c r="S104" i="16" s="1"/>
  <c r="Y103" i="16"/>
  <c r="R104" i="16" s="1"/>
  <c r="X103" i="16"/>
  <c r="Q104" i="16" s="1"/>
  <c r="W103" i="16"/>
  <c r="P104" i="16" s="1"/>
  <c r="V103" i="16"/>
  <c r="O104" i="16" s="1"/>
  <c r="T104" i="16" l="1"/>
  <c r="U104" i="16" s="1"/>
  <c r="AA104" i="16" s="1"/>
  <c r="AC103" i="16"/>
  <c r="X94" i="5"/>
  <c r="T95" i="5"/>
  <c r="U95" i="5" s="1"/>
  <c r="AB104" i="16" l="1"/>
  <c r="X104" i="16"/>
  <c r="Q105" i="16" s="1"/>
  <c r="Z104" i="16"/>
  <c r="S105" i="16" s="1"/>
  <c r="Y104" i="16"/>
  <c r="R105" i="16" s="1"/>
  <c r="W104" i="16"/>
  <c r="P105" i="16" s="1"/>
  <c r="V104" i="16"/>
  <c r="O105" i="16" s="1"/>
  <c r="T105" i="16" l="1"/>
  <c r="U105" i="16" s="1"/>
  <c r="AA105" i="16" s="1"/>
  <c r="AC104" i="16"/>
  <c r="T96" i="5"/>
  <c r="U96" i="5" s="1"/>
  <c r="X95" i="5"/>
  <c r="AB105" i="16" l="1"/>
  <c r="W105" i="16"/>
  <c r="P106" i="16" s="1"/>
  <c r="Z105" i="16"/>
  <c r="S106" i="16" s="1"/>
  <c r="Y105" i="16"/>
  <c r="R106" i="16" s="1"/>
  <c r="V105" i="16"/>
  <c r="O106" i="16" s="1"/>
  <c r="X105" i="16"/>
  <c r="Q106" i="16" s="1"/>
  <c r="T106" i="16" l="1"/>
  <c r="U106" i="16" s="1"/>
  <c r="AA106" i="16" s="1"/>
  <c r="AC105" i="16"/>
  <c r="X96" i="5"/>
  <c r="T97" i="5"/>
  <c r="U97" i="5" s="1"/>
  <c r="AB106" i="16" l="1"/>
  <c r="Z106" i="16"/>
  <c r="S107" i="16" s="1"/>
  <c r="V106" i="16"/>
  <c r="O107" i="16" s="1"/>
  <c r="Y106" i="16"/>
  <c r="R107" i="16" s="1"/>
  <c r="W106" i="16"/>
  <c r="P107" i="16" s="1"/>
  <c r="X106" i="16"/>
  <c r="Q107" i="16" s="1"/>
  <c r="T107" i="16" l="1"/>
  <c r="U107" i="16" s="1"/>
  <c r="AA107" i="16" s="1"/>
  <c r="AC106" i="16"/>
  <c r="X97" i="5"/>
  <c r="T98" i="5"/>
  <c r="U98" i="5" s="1"/>
  <c r="AB107" i="16" l="1"/>
  <c r="W107" i="16"/>
  <c r="P108" i="16" s="1"/>
  <c r="Z107" i="16"/>
  <c r="S108" i="16" s="1"/>
  <c r="Y107" i="16"/>
  <c r="R108" i="16" s="1"/>
  <c r="V107" i="16"/>
  <c r="O108" i="16" s="1"/>
  <c r="X107" i="16"/>
  <c r="Q108" i="16" s="1"/>
  <c r="T108" i="16" l="1"/>
  <c r="U108" i="16" s="1"/>
  <c r="AA108" i="16" s="1"/>
  <c r="AC107" i="16"/>
  <c r="T99" i="5"/>
  <c r="U99" i="5" s="1"/>
  <c r="X98" i="5"/>
  <c r="AB108" i="16" l="1"/>
  <c r="W108" i="16"/>
  <c r="P109" i="16" s="1"/>
  <c r="V108" i="16"/>
  <c r="O109" i="16" s="1"/>
  <c r="Z108" i="16"/>
  <c r="S109" i="16" s="1"/>
  <c r="Y108" i="16"/>
  <c r="R109" i="16" s="1"/>
  <c r="X108" i="16"/>
  <c r="Q109" i="16" s="1"/>
  <c r="T109" i="16" l="1"/>
  <c r="U109" i="16" s="1"/>
  <c r="AA109" i="16" s="1"/>
  <c r="AC108" i="16"/>
  <c r="X99" i="5"/>
  <c r="T100" i="5"/>
  <c r="U100" i="5" s="1"/>
  <c r="AB109" i="16" l="1"/>
  <c r="V109" i="16"/>
  <c r="O110" i="16" s="1"/>
  <c r="Z109" i="16"/>
  <c r="S110" i="16" s="1"/>
  <c r="Y109" i="16"/>
  <c r="R110" i="16" s="1"/>
  <c r="X109" i="16"/>
  <c r="Q110" i="16" s="1"/>
  <c r="W109" i="16"/>
  <c r="P110" i="16" s="1"/>
  <c r="T110" i="16" l="1"/>
  <c r="U110" i="16" s="1"/>
  <c r="AA110" i="16" s="1"/>
  <c r="AC109" i="16"/>
  <c r="X100" i="5"/>
  <c r="T101" i="5"/>
  <c r="U101" i="5" s="1"/>
  <c r="AB110" i="16" l="1"/>
  <c r="V110" i="16"/>
  <c r="O111" i="16" s="1"/>
  <c r="Y110" i="16"/>
  <c r="R111" i="16" s="1"/>
  <c r="W110" i="16"/>
  <c r="P111" i="16" s="1"/>
  <c r="X110" i="16"/>
  <c r="Q111" i="16" s="1"/>
  <c r="Z110" i="16"/>
  <c r="S111" i="16" s="1"/>
  <c r="T111" i="16" l="1"/>
  <c r="U111" i="16" s="1"/>
  <c r="AA111" i="16" s="1"/>
  <c r="AC110" i="16"/>
  <c r="T102" i="5"/>
  <c r="U102" i="5" s="1"/>
  <c r="X101" i="5"/>
  <c r="AB111" i="16" l="1"/>
  <c r="X111" i="16"/>
  <c r="Q112" i="16" s="1"/>
  <c r="W111" i="16"/>
  <c r="P112" i="16" s="1"/>
  <c r="Z111" i="16"/>
  <c r="S112" i="16" s="1"/>
  <c r="Y111" i="16"/>
  <c r="R112" i="16" s="1"/>
  <c r="V111" i="16"/>
  <c r="O112" i="16" s="1"/>
  <c r="T112" i="16" l="1"/>
  <c r="U112" i="16" s="1"/>
  <c r="AA112" i="16" s="1"/>
  <c r="AC111" i="16"/>
  <c r="X102" i="5"/>
  <c r="T103" i="5"/>
  <c r="U103" i="5" s="1"/>
  <c r="AB112" i="16" l="1"/>
  <c r="W112" i="16"/>
  <c r="P113" i="16" s="1"/>
  <c r="V112" i="16"/>
  <c r="O113" i="16" s="1"/>
  <c r="X112" i="16"/>
  <c r="Q113" i="16" s="1"/>
  <c r="Z112" i="16"/>
  <c r="S113" i="16" s="1"/>
  <c r="Y112" i="16"/>
  <c r="R113" i="16" s="1"/>
  <c r="T113" i="16" l="1"/>
  <c r="U113" i="16" s="1"/>
  <c r="AA113" i="16" s="1"/>
  <c r="AC112" i="16"/>
  <c r="X103" i="5"/>
  <c r="T104" i="5"/>
  <c r="U104" i="5" s="1"/>
  <c r="AB113" i="16" l="1"/>
  <c r="Z113" i="16"/>
  <c r="S114" i="16" s="1"/>
  <c r="Y113" i="16"/>
  <c r="R114" i="16" s="1"/>
  <c r="X113" i="16"/>
  <c r="Q114" i="16" s="1"/>
  <c r="W113" i="16"/>
  <c r="P114" i="16" s="1"/>
  <c r="V113" i="16"/>
  <c r="O114" i="16" s="1"/>
  <c r="T114" i="16" l="1"/>
  <c r="U114" i="16" s="1"/>
  <c r="AA114" i="16" s="1"/>
  <c r="AC113" i="16"/>
  <c r="T105" i="5"/>
  <c r="U105" i="5" s="1"/>
  <c r="X104" i="5"/>
  <c r="AB114" i="16" l="1"/>
  <c r="Z114" i="16"/>
  <c r="S115" i="16" s="1"/>
  <c r="Y114" i="16"/>
  <c r="R115" i="16" s="1"/>
  <c r="X114" i="16"/>
  <c r="Q115" i="16" s="1"/>
  <c r="W114" i="16"/>
  <c r="P115" i="16" s="1"/>
  <c r="V114" i="16"/>
  <c r="O115" i="16" s="1"/>
  <c r="T115" i="16" l="1"/>
  <c r="U115" i="16" s="1"/>
  <c r="AA115" i="16" s="1"/>
  <c r="AC114" i="16"/>
  <c r="T106" i="5"/>
  <c r="U106" i="5" s="1"/>
  <c r="X105" i="5"/>
  <c r="AB115" i="16" l="1"/>
  <c r="Y115" i="16"/>
  <c r="R116" i="16" s="1"/>
  <c r="X115" i="16"/>
  <c r="Q116" i="16" s="1"/>
  <c r="V115" i="16"/>
  <c r="O116" i="16" s="1"/>
  <c r="W115" i="16"/>
  <c r="P116" i="16" s="1"/>
  <c r="Z115" i="16"/>
  <c r="S116" i="16" s="1"/>
  <c r="T116" i="16" l="1"/>
  <c r="U116" i="16" s="1"/>
  <c r="AA116" i="16" s="1"/>
  <c r="AC115" i="16"/>
  <c r="T107" i="5"/>
  <c r="U107" i="5" s="1"/>
  <c r="X106" i="5"/>
  <c r="AB116" i="16" l="1"/>
  <c r="Z116" i="16"/>
  <c r="S117" i="16" s="1"/>
  <c r="Y116" i="16"/>
  <c r="R117" i="16" s="1"/>
  <c r="V116" i="16"/>
  <c r="O117" i="16" s="1"/>
  <c r="X116" i="16"/>
  <c r="Q117" i="16" s="1"/>
  <c r="W116" i="16"/>
  <c r="P117" i="16" s="1"/>
  <c r="T117" i="16" l="1"/>
  <c r="U117" i="16" s="1"/>
  <c r="AA117" i="16" s="1"/>
  <c r="AC116" i="16"/>
  <c r="X107" i="5"/>
  <c r="T108" i="5"/>
  <c r="U108" i="5" s="1"/>
  <c r="AB117" i="16" l="1"/>
  <c r="X117" i="16"/>
  <c r="Q118" i="16" s="1"/>
  <c r="W117" i="16"/>
  <c r="P118" i="16" s="1"/>
  <c r="V117" i="16"/>
  <c r="O118" i="16" s="1"/>
  <c r="Z117" i="16"/>
  <c r="S118" i="16" s="1"/>
  <c r="Y117" i="16"/>
  <c r="R118" i="16" s="1"/>
  <c r="T118" i="16" l="1"/>
  <c r="U118" i="16" s="1"/>
  <c r="AA118" i="16" s="1"/>
  <c r="AC117" i="16"/>
  <c r="X108" i="5"/>
  <c r="T109" i="5"/>
  <c r="U109" i="5" s="1"/>
  <c r="AB118" i="16" l="1"/>
  <c r="V118" i="16"/>
  <c r="O119" i="16" s="1"/>
  <c r="X118" i="16"/>
  <c r="Q119" i="16" s="1"/>
  <c r="Z118" i="16"/>
  <c r="S119" i="16" s="1"/>
  <c r="Y118" i="16"/>
  <c r="R119" i="16" s="1"/>
  <c r="W118" i="16"/>
  <c r="P119" i="16" s="1"/>
  <c r="T119" i="16" l="1"/>
  <c r="U119" i="16" s="1"/>
  <c r="AA119" i="16" s="1"/>
  <c r="AC118" i="16"/>
  <c r="T110" i="5"/>
  <c r="U110" i="5" s="1"/>
  <c r="X109" i="5"/>
  <c r="AB119" i="16" l="1"/>
  <c r="X119" i="16"/>
  <c r="Q120" i="16" s="1"/>
  <c r="Z119" i="16"/>
  <c r="S120" i="16" s="1"/>
  <c r="Y119" i="16"/>
  <c r="R120" i="16" s="1"/>
  <c r="V119" i="16"/>
  <c r="O120" i="16" s="1"/>
  <c r="W119" i="16"/>
  <c r="P120" i="16" s="1"/>
  <c r="T120" i="16" l="1"/>
  <c r="U120" i="16" s="1"/>
  <c r="AA120" i="16" s="1"/>
  <c r="AC119" i="16"/>
  <c r="X110" i="5"/>
  <c r="T111" i="5"/>
  <c r="U111" i="5" s="1"/>
  <c r="AB120" i="16" l="1"/>
  <c r="Z120" i="16"/>
  <c r="S121" i="16" s="1"/>
  <c r="Y120" i="16"/>
  <c r="R121" i="16" s="1"/>
  <c r="W120" i="16"/>
  <c r="P121" i="16" s="1"/>
  <c r="V120" i="16"/>
  <c r="O121" i="16" s="1"/>
  <c r="X120" i="16"/>
  <c r="Q121" i="16" s="1"/>
  <c r="T121" i="16" l="1"/>
  <c r="U121" i="16" s="1"/>
  <c r="AA121" i="16" s="1"/>
  <c r="AC120" i="16"/>
  <c r="X111" i="5"/>
  <c r="T112" i="5"/>
  <c r="U112" i="5" s="1"/>
  <c r="AB121" i="16" l="1"/>
  <c r="Z121" i="16"/>
  <c r="S122" i="16" s="1"/>
  <c r="Y121" i="16"/>
  <c r="R122" i="16" s="1"/>
  <c r="X121" i="16"/>
  <c r="Q122" i="16" s="1"/>
  <c r="W121" i="16"/>
  <c r="P122" i="16" s="1"/>
  <c r="V121" i="16"/>
  <c r="O122" i="16" s="1"/>
  <c r="T122" i="16" l="1"/>
  <c r="U122" i="16" s="1"/>
  <c r="AA122" i="16" s="1"/>
  <c r="AC121" i="16"/>
  <c r="T113" i="5"/>
  <c r="U113" i="5" s="1"/>
  <c r="X112" i="5"/>
  <c r="AB122" i="16" l="1"/>
  <c r="X122" i="16"/>
  <c r="Q123" i="16" s="1"/>
  <c r="V122" i="16"/>
  <c r="O123" i="16" s="1"/>
  <c r="Z122" i="16"/>
  <c r="S123" i="16" s="1"/>
  <c r="Y122" i="16"/>
  <c r="R123" i="16" s="1"/>
  <c r="W122" i="16"/>
  <c r="P123" i="16" s="1"/>
  <c r="T123" i="16" l="1"/>
  <c r="U123" i="16" s="1"/>
  <c r="AA123" i="16" s="1"/>
  <c r="AC122" i="16"/>
  <c r="X113" i="5"/>
  <c r="T114" i="5"/>
  <c r="U114" i="5" s="1"/>
  <c r="AB123" i="16" l="1"/>
  <c r="X123" i="16"/>
  <c r="Q124" i="16" s="1"/>
  <c r="W123" i="16"/>
  <c r="P124" i="16" s="1"/>
  <c r="Z123" i="16"/>
  <c r="S124" i="16" s="1"/>
  <c r="Y123" i="16"/>
  <c r="R124" i="16" s="1"/>
  <c r="V123" i="16"/>
  <c r="O124" i="16" s="1"/>
  <c r="T124" i="16" l="1"/>
  <c r="U124" i="16" s="1"/>
  <c r="AA124" i="16" s="1"/>
  <c r="AC123" i="16"/>
  <c r="X114" i="5"/>
  <c r="T115" i="5"/>
  <c r="U115" i="5" s="1"/>
  <c r="AB124" i="16" l="1"/>
  <c r="V124" i="16"/>
  <c r="O125" i="16" s="1"/>
  <c r="X124" i="16"/>
  <c r="Q125" i="16" s="1"/>
  <c r="W124" i="16"/>
  <c r="P125" i="16" s="1"/>
  <c r="Z124" i="16"/>
  <c r="S125" i="16" s="1"/>
  <c r="Y124" i="16"/>
  <c r="R125" i="16" s="1"/>
  <c r="T125" i="16" l="1"/>
  <c r="U125" i="16" s="1"/>
  <c r="AA125" i="16" s="1"/>
  <c r="AC124" i="16"/>
  <c r="T116" i="5"/>
  <c r="U116" i="5" s="1"/>
  <c r="X115" i="5"/>
  <c r="AB125" i="16" l="1"/>
  <c r="Z125" i="16"/>
  <c r="S126" i="16" s="1"/>
  <c r="Y125" i="16"/>
  <c r="R126" i="16" s="1"/>
  <c r="X125" i="16"/>
  <c r="Q126" i="16" s="1"/>
  <c r="W125" i="16"/>
  <c r="P126" i="16" s="1"/>
  <c r="V125" i="16"/>
  <c r="O126" i="16" s="1"/>
  <c r="T126" i="16" l="1"/>
  <c r="U126" i="16" s="1"/>
  <c r="AA126" i="16" s="1"/>
  <c r="AC125" i="16"/>
  <c r="X116" i="5"/>
  <c r="T117" i="5"/>
  <c r="U117" i="5" s="1"/>
  <c r="AB126" i="16" l="1"/>
  <c r="Z126" i="16"/>
  <c r="S127" i="16" s="1"/>
  <c r="Y126" i="16"/>
  <c r="R127" i="16" s="1"/>
  <c r="X126" i="16"/>
  <c r="Q127" i="16" s="1"/>
  <c r="W126" i="16"/>
  <c r="P127" i="16" s="1"/>
  <c r="V126" i="16"/>
  <c r="O127" i="16" s="1"/>
  <c r="T127" i="16" l="1"/>
  <c r="U127" i="16" s="1"/>
  <c r="AA127" i="16" s="1"/>
  <c r="AC126" i="16"/>
  <c r="X117" i="5"/>
  <c r="T118" i="5"/>
  <c r="U118" i="5" s="1"/>
  <c r="AB127" i="16" l="1"/>
  <c r="X127" i="16"/>
  <c r="Q128" i="16" s="1"/>
  <c r="W127" i="16"/>
  <c r="P128" i="16" s="1"/>
  <c r="Z127" i="16"/>
  <c r="S128" i="16" s="1"/>
  <c r="Y127" i="16"/>
  <c r="R128" i="16" s="1"/>
  <c r="V127" i="16"/>
  <c r="O128" i="16" s="1"/>
  <c r="T128" i="16" l="1"/>
  <c r="U128" i="16" s="1"/>
  <c r="AA128" i="16" s="1"/>
  <c r="AC127" i="16"/>
  <c r="T119" i="5"/>
  <c r="U119" i="5" s="1"/>
  <c r="X118" i="5"/>
  <c r="AB128" i="16" l="1"/>
  <c r="W128" i="16"/>
  <c r="P129" i="16" s="1"/>
  <c r="Z128" i="16"/>
  <c r="S129" i="16" s="1"/>
  <c r="Y128" i="16"/>
  <c r="R129" i="16" s="1"/>
  <c r="V128" i="16"/>
  <c r="O129" i="16" s="1"/>
  <c r="X128" i="16"/>
  <c r="Q129" i="16" s="1"/>
  <c r="T129" i="16" l="1"/>
  <c r="U129" i="16" s="1"/>
  <c r="AA129" i="16" s="1"/>
  <c r="AC128" i="16"/>
  <c r="X119" i="5"/>
  <c r="T120" i="5"/>
  <c r="U120" i="5" s="1"/>
  <c r="AB129" i="16" l="1"/>
  <c r="Z129" i="16"/>
  <c r="S130" i="16" s="1"/>
  <c r="Y129" i="16"/>
  <c r="R130" i="16" s="1"/>
  <c r="X129" i="16"/>
  <c r="Q130" i="16" s="1"/>
  <c r="W129" i="16"/>
  <c r="P130" i="16" s="1"/>
  <c r="V129" i="16"/>
  <c r="O130" i="16" s="1"/>
  <c r="T130" i="16" l="1"/>
  <c r="U130" i="16" s="1"/>
  <c r="AA130" i="16" s="1"/>
  <c r="AC129" i="16"/>
  <c r="X120" i="5"/>
  <c r="T121" i="5"/>
  <c r="U121" i="5" s="1"/>
  <c r="AB130" i="16" l="1"/>
  <c r="Z130" i="16"/>
  <c r="S131" i="16" s="1"/>
  <c r="Y130" i="16"/>
  <c r="R131" i="16" s="1"/>
  <c r="X130" i="16"/>
  <c r="Q131" i="16" s="1"/>
  <c r="V130" i="16"/>
  <c r="O131" i="16" s="1"/>
  <c r="W130" i="16"/>
  <c r="P131" i="16" s="1"/>
  <c r="T131" i="16" l="1"/>
  <c r="U131" i="16" s="1"/>
  <c r="AA131" i="16" s="1"/>
  <c r="AC130" i="16"/>
  <c r="T122" i="5"/>
  <c r="U122" i="5" s="1"/>
  <c r="X121" i="5"/>
  <c r="AB131" i="16" l="1"/>
  <c r="Y131" i="16"/>
  <c r="R132" i="16" s="1"/>
  <c r="V131" i="16"/>
  <c r="O132" i="16" s="1"/>
  <c r="W131" i="16"/>
  <c r="P132" i="16" s="1"/>
  <c r="X131" i="16"/>
  <c r="Q132" i="16" s="1"/>
  <c r="Z131" i="16"/>
  <c r="S132" i="16" s="1"/>
  <c r="T132" i="16" l="1"/>
  <c r="U132" i="16" s="1"/>
  <c r="AA132" i="16" s="1"/>
  <c r="AC131" i="16"/>
  <c r="X122" i="5"/>
  <c r="T123" i="5"/>
  <c r="U123" i="5" s="1"/>
  <c r="AB132" i="16" l="1"/>
  <c r="Z132" i="16"/>
  <c r="S133" i="16" s="1"/>
  <c r="Y132" i="16"/>
  <c r="R133" i="16" s="1"/>
  <c r="W132" i="16"/>
  <c r="P133" i="16" s="1"/>
  <c r="V132" i="16"/>
  <c r="O133" i="16" s="1"/>
  <c r="X132" i="16"/>
  <c r="Q133" i="16" s="1"/>
  <c r="T133" i="16" l="1"/>
  <c r="U133" i="16" s="1"/>
  <c r="AA133" i="16" s="1"/>
  <c r="AC132" i="16"/>
  <c r="X123" i="5"/>
  <c r="T124" i="5"/>
  <c r="U124" i="5" s="1"/>
  <c r="AB133" i="16" l="1"/>
  <c r="X133" i="16"/>
  <c r="Q134" i="16" s="1"/>
  <c r="W133" i="16"/>
  <c r="P134" i="16" s="1"/>
  <c r="V133" i="16"/>
  <c r="O134" i="16" s="1"/>
  <c r="Z133" i="16"/>
  <c r="S134" i="16" s="1"/>
  <c r="Y133" i="16"/>
  <c r="R134" i="16" s="1"/>
  <c r="T134" i="16" l="1"/>
  <c r="U134" i="16" s="1"/>
  <c r="AA134" i="16" s="1"/>
  <c r="AC133" i="16"/>
  <c r="T125" i="5"/>
  <c r="U125" i="5" s="1"/>
  <c r="X124" i="5"/>
  <c r="AB134" i="16" l="1"/>
  <c r="V134" i="16"/>
  <c r="O135" i="16" s="1"/>
  <c r="W134" i="16"/>
  <c r="P135" i="16" s="1"/>
  <c r="Z134" i="16"/>
  <c r="S135" i="16" s="1"/>
  <c r="Y134" i="16"/>
  <c r="R135" i="16" s="1"/>
  <c r="X134" i="16"/>
  <c r="Q135" i="16" s="1"/>
  <c r="T135" i="16" l="1"/>
  <c r="U135" i="16" s="1"/>
  <c r="AA135" i="16" s="1"/>
  <c r="AC134" i="16"/>
  <c r="X125" i="5"/>
  <c r="T126" i="5"/>
  <c r="U126" i="5" s="1"/>
  <c r="AB135" i="16" l="1"/>
  <c r="X135" i="16"/>
  <c r="Q136" i="16" s="1"/>
  <c r="W135" i="16"/>
  <c r="P136" i="16" s="1"/>
  <c r="Z135" i="16"/>
  <c r="S136" i="16" s="1"/>
  <c r="Y135" i="16"/>
  <c r="R136" i="16" s="1"/>
  <c r="V135" i="16"/>
  <c r="O136" i="16" s="1"/>
  <c r="T136" i="16" l="1"/>
  <c r="U136" i="16" s="1"/>
  <c r="AA136" i="16" s="1"/>
  <c r="AC135" i="16"/>
  <c r="X126" i="5"/>
  <c r="T127" i="5"/>
  <c r="U127" i="5" s="1"/>
  <c r="AB136" i="16" l="1"/>
  <c r="W136" i="16"/>
  <c r="P137" i="16" s="1"/>
  <c r="Z136" i="16"/>
  <c r="S137" i="16" s="1"/>
  <c r="Y136" i="16"/>
  <c r="R137" i="16" s="1"/>
  <c r="V136" i="16"/>
  <c r="O137" i="16" s="1"/>
  <c r="X136" i="16"/>
  <c r="Q137" i="16" s="1"/>
  <c r="T137" i="16" l="1"/>
  <c r="U137" i="16" s="1"/>
  <c r="AA137" i="16" s="1"/>
  <c r="AC136" i="16"/>
  <c r="T128" i="5"/>
  <c r="U128" i="5" s="1"/>
  <c r="X127" i="5"/>
  <c r="AB137" i="16" l="1"/>
  <c r="Z137" i="16"/>
  <c r="S138" i="16" s="1"/>
  <c r="Y137" i="16"/>
  <c r="R138" i="16" s="1"/>
  <c r="X137" i="16"/>
  <c r="Q138" i="16" s="1"/>
  <c r="W137" i="16"/>
  <c r="P138" i="16" s="1"/>
  <c r="V137" i="16"/>
  <c r="O138" i="16" s="1"/>
  <c r="T138" i="16" l="1"/>
  <c r="U138" i="16" s="1"/>
  <c r="AA138" i="16" s="1"/>
  <c r="AC137" i="16"/>
  <c r="X128" i="5"/>
  <c r="T129" i="5"/>
  <c r="U129" i="5" s="1"/>
  <c r="AB138" i="16" l="1"/>
  <c r="Z138" i="16"/>
  <c r="S139" i="16" s="1"/>
  <c r="Y138" i="16"/>
  <c r="R139" i="16" s="1"/>
  <c r="W138" i="16"/>
  <c r="P139" i="16" s="1"/>
  <c r="X138" i="16"/>
  <c r="Q139" i="16" s="1"/>
  <c r="V138" i="16"/>
  <c r="O139" i="16" s="1"/>
  <c r="T139" i="16" l="1"/>
  <c r="U139" i="16" s="1"/>
  <c r="AA139" i="16" s="1"/>
  <c r="AC138" i="16"/>
  <c r="T130" i="5"/>
  <c r="U130" i="5" s="1"/>
  <c r="X129" i="5"/>
  <c r="AB139" i="16" l="1"/>
  <c r="X139" i="16"/>
  <c r="Q140" i="16" s="1"/>
  <c r="W139" i="16"/>
  <c r="P140" i="16" s="1"/>
  <c r="Z139" i="16"/>
  <c r="S140" i="16" s="1"/>
  <c r="Y139" i="16"/>
  <c r="R140" i="16" s="1"/>
  <c r="V139" i="16"/>
  <c r="O140" i="16" s="1"/>
  <c r="T140" i="16" l="1"/>
  <c r="U140" i="16" s="1"/>
  <c r="AA140" i="16" s="1"/>
  <c r="AC139" i="16"/>
  <c r="T131" i="5"/>
  <c r="U131" i="5" s="1"/>
  <c r="X130" i="5"/>
  <c r="AB140" i="16" l="1"/>
  <c r="Z140" i="16"/>
  <c r="S141" i="16" s="1"/>
  <c r="Y140" i="16"/>
  <c r="R141" i="16" s="1"/>
  <c r="V140" i="16"/>
  <c r="O141" i="16" s="1"/>
  <c r="X140" i="16"/>
  <c r="Q141" i="16" s="1"/>
  <c r="W140" i="16"/>
  <c r="P141" i="16" s="1"/>
  <c r="T141" i="16" l="1"/>
  <c r="U141" i="16" s="1"/>
  <c r="AA141" i="16" s="1"/>
  <c r="AC140" i="16"/>
  <c r="T132" i="5"/>
  <c r="U132" i="5" s="1"/>
  <c r="X131" i="5"/>
  <c r="AB141" i="16" l="1"/>
  <c r="V141" i="16"/>
  <c r="O142" i="16" s="1"/>
  <c r="Z141" i="16"/>
  <c r="S142" i="16" s="1"/>
  <c r="Y141" i="16"/>
  <c r="R142" i="16" s="1"/>
  <c r="X141" i="16"/>
  <c r="Q142" i="16" s="1"/>
  <c r="W141" i="16"/>
  <c r="P142" i="16" s="1"/>
  <c r="T142" i="16" l="1"/>
  <c r="U142" i="16" s="1"/>
  <c r="AA142" i="16" s="1"/>
  <c r="AC141" i="16"/>
  <c r="X132" i="5"/>
  <c r="T133" i="5"/>
  <c r="U133" i="5" s="1"/>
  <c r="AB142" i="16" l="1"/>
  <c r="Z142" i="16"/>
  <c r="S143" i="16" s="1"/>
  <c r="Y142" i="16"/>
  <c r="R143" i="16" s="1"/>
  <c r="X142" i="16"/>
  <c r="Q143" i="16" s="1"/>
  <c r="W142" i="16"/>
  <c r="P143" i="16" s="1"/>
  <c r="V142" i="16"/>
  <c r="O143" i="16" s="1"/>
  <c r="T143" i="16" l="1"/>
  <c r="U143" i="16" s="1"/>
  <c r="AA143" i="16" s="1"/>
  <c r="AC142" i="16"/>
  <c r="X133" i="5"/>
  <c r="T134" i="5"/>
  <c r="U134" i="5" s="1"/>
  <c r="AB143" i="16" l="1"/>
  <c r="X143" i="16"/>
  <c r="Q144" i="16" s="1"/>
  <c r="W143" i="16"/>
  <c r="P144" i="16" s="1"/>
  <c r="Y143" i="16"/>
  <c r="R144" i="16" s="1"/>
  <c r="V143" i="16"/>
  <c r="O144" i="16" s="1"/>
  <c r="Z143" i="16"/>
  <c r="S144" i="16" s="1"/>
  <c r="T144" i="16" l="1"/>
  <c r="U144" i="16" s="1"/>
  <c r="AA144" i="16" s="1"/>
  <c r="AC143" i="16"/>
  <c r="T135" i="5"/>
  <c r="U135" i="5" s="1"/>
  <c r="X134" i="5"/>
  <c r="AB144" i="16" l="1"/>
  <c r="W144" i="16"/>
  <c r="P145" i="16" s="1"/>
  <c r="Z144" i="16"/>
  <c r="S145" i="16" s="1"/>
  <c r="Y144" i="16"/>
  <c r="R145" i="16" s="1"/>
  <c r="V144" i="16"/>
  <c r="O145" i="16" s="1"/>
  <c r="X144" i="16"/>
  <c r="Q145" i="16" s="1"/>
  <c r="T145" i="16" l="1"/>
  <c r="U145" i="16" s="1"/>
  <c r="AA145" i="16" s="1"/>
  <c r="AC144" i="16"/>
  <c r="T136" i="5"/>
  <c r="U136" i="5" s="1"/>
  <c r="X135" i="5"/>
  <c r="AB145" i="16" l="1"/>
  <c r="X145" i="16"/>
  <c r="Q146" i="16" s="1"/>
  <c r="W145" i="16"/>
  <c r="P146" i="16" s="1"/>
  <c r="V145" i="16"/>
  <c r="O146" i="16" s="1"/>
  <c r="Z145" i="16"/>
  <c r="S146" i="16" s="1"/>
  <c r="Y145" i="16"/>
  <c r="R146" i="16" s="1"/>
  <c r="T146" i="16" l="1"/>
  <c r="U146" i="16" s="1"/>
  <c r="AA146" i="16" s="1"/>
  <c r="AC145" i="16"/>
  <c r="X136" i="5"/>
  <c r="T137" i="5"/>
  <c r="U137" i="5" s="1"/>
  <c r="AB146" i="16" l="1"/>
  <c r="Z146" i="16"/>
  <c r="S147" i="16" s="1"/>
  <c r="V146" i="16"/>
  <c r="O147" i="16" s="1"/>
  <c r="Y146" i="16"/>
  <c r="R147" i="16" s="1"/>
  <c r="W146" i="16"/>
  <c r="P147" i="16" s="1"/>
  <c r="X146" i="16"/>
  <c r="Q147" i="16" s="1"/>
  <c r="T147" i="16" l="1"/>
  <c r="U147" i="16" s="1"/>
  <c r="AA147" i="16" s="1"/>
  <c r="AC146" i="16"/>
  <c r="T138" i="5"/>
  <c r="U138" i="5" s="1"/>
  <c r="X137" i="5"/>
  <c r="AB147" i="16" l="1"/>
  <c r="Y147" i="16"/>
  <c r="R148" i="16" s="1"/>
  <c r="V147" i="16"/>
  <c r="O148" i="16" s="1"/>
  <c r="X147" i="16"/>
  <c r="Q148" i="16" s="1"/>
  <c r="W147" i="16"/>
  <c r="P148" i="16" s="1"/>
  <c r="Z147" i="16"/>
  <c r="S148" i="16" s="1"/>
  <c r="T148" i="16" l="1"/>
  <c r="U148" i="16" s="1"/>
  <c r="AA148" i="16" s="1"/>
  <c r="AC147" i="16"/>
  <c r="X138" i="5"/>
  <c r="T139" i="5"/>
  <c r="U139" i="5" s="1"/>
  <c r="AB148" i="16" l="1"/>
  <c r="Z148" i="16"/>
  <c r="S149" i="16" s="1"/>
  <c r="Y148" i="16"/>
  <c r="R149" i="16" s="1"/>
  <c r="V148" i="16"/>
  <c r="O149" i="16" s="1"/>
  <c r="X148" i="16"/>
  <c r="Q149" i="16" s="1"/>
  <c r="W148" i="16"/>
  <c r="P149" i="16" s="1"/>
  <c r="T149" i="16" l="1"/>
  <c r="U149" i="16" s="1"/>
  <c r="AA149" i="16" s="1"/>
  <c r="AC148" i="16"/>
  <c r="X139" i="5"/>
  <c r="T140" i="5"/>
  <c r="U140" i="5" s="1"/>
  <c r="AB149" i="16" l="1"/>
  <c r="X149" i="16"/>
  <c r="Q150" i="16" s="1"/>
  <c r="W149" i="16"/>
  <c r="P150" i="16" s="1"/>
  <c r="V149" i="16"/>
  <c r="O150" i="16" s="1"/>
  <c r="Z149" i="16"/>
  <c r="S150" i="16" s="1"/>
  <c r="Y149" i="16"/>
  <c r="R150" i="16" s="1"/>
  <c r="T150" i="16" l="1"/>
  <c r="U150" i="16" s="1"/>
  <c r="AA150" i="16" s="1"/>
  <c r="AC149" i="16"/>
  <c r="T141" i="5"/>
  <c r="U141" i="5" s="1"/>
  <c r="X140" i="5"/>
  <c r="AB150" i="16" l="1"/>
  <c r="V150" i="16"/>
  <c r="O151" i="16" s="1"/>
  <c r="X150" i="16"/>
  <c r="Q151" i="16" s="1"/>
  <c r="Z150" i="16"/>
  <c r="S151" i="16" s="1"/>
  <c r="Y150" i="16"/>
  <c r="R151" i="16" s="1"/>
  <c r="W150" i="16"/>
  <c r="P151" i="16" s="1"/>
  <c r="T151" i="16" l="1"/>
  <c r="U151" i="16" s="1"/>
  <c r="AA151" i="16" s="1"/>
  <c r="AC150" i="16"/>
  <c r="X141" i="5"/>
  <c r="T142" i="5"/>
  <c r="U142" i="5" s="1"/>
  <c r="AB151" i="16" l="1"/>
  <c r="X151" i="16"/>
  <c r="Q152" i="16" s="1"/>
  <c r="Y151" i="16"/>
  <c r="R152" i="16" s="1"/>
  <c r="V151" i="16"/>
  <c r="O152" i="16" s="1"/>
  <c r="W151" i="16"/>
  <c r="P152" i="16" s="1"/>
  <c r="Z151" i="16"/>
  <c r="S152" i="16" s="1"/>
  <c r="T152" i="16" l="1"/>
  <c r="U152" i="16" s="1"/>
  <c r="AA152" i="16" s="1"/>
  <c r="AC151" i="16"/>
  <c r="X142" i="5"/>
  <c r="T143" i="5"/>
  <c r="U143" i="5" s="1"/>
  <c r="AB152" i="16" l="1"/>
  <c r="Z152" i="16"/>
  <c r="S153" i="16" s="1"/>
  <c r="Y152" i="16"/>
  <c r="R153" i="16" s="1"/>
  <c r="V152" i="16"/>
  <c r="O153" i="16" s="1"/>
  <c r="X152" i="16"/>
  <c r="Q153" i="16" s="1"/>
  <c r="W152" i="16"/>
  <c r="P153" i="16" s="1"/>
  <c r="T153" i="16" l="1"/>
  <c r="U153" i="16" s="1"/>
  <c r="AA153" i="16" s="1"/>
  <c r="AC152" i="16"/>
  <c r="T144" i="5"/>
  <c r="U144" i="5" s="1"/>
  <c r="X143" i="5"/>
  <c r="AB153" i="16" l="1"/>
  <c r="W153" i="16"/>
  <c r="P154" i="16" s="1"/>
  <c r="V153" i="16"/>
  <c r="O154" i="16" s="1"/>
  <c r="Z153" i="16"/>
  <c r="S154" i="16" s="1"/>
  <c r="Y153" i="16"/>
  <c r="R154" i="16" s="1"/>
  <c r="X153" i="16"/>
  <c r="Q154" i="16" s="1"/>
  <c r="T154" i="16" l="1"/>
  <c r="U154" i="16" s="1"/>
  <c r="AA154" i="16" s="1"/>
  <c r="AC153" i="16"/>
  <c r="X144" i="5"/>
  <c r="T145" i="5"/>
  <c r="U145" i="5" s="1"/>
  <c r="AB154" i="16" l="1"/>
  <c r="Z154" i="16"/>
  <c r="S155" i="16" s="1"/>
  <c r="Y154" i="16"/>
  <c r="R155" i="16" s="1"/>
  <c r="X154" i="16"/>
  <c r="Q155" i="16" s="1"/>
  <c r="W154" i="16"/>
  <c r="P155" i="16" s="1"/>
  <c r="V154" i="16"/>
  <c r="O155" i="16" s="1"/>
  <c r="T155" i="16" l="1"/>
  <c r="U155" i="16" s="1"/>
  <c r="AA155" i="16" s="1"/>
  <c r="AC154" i="16"/>
  <c r="X145" i="5"/>
  <c r="T146" i="5"/>
  <c r="U146" i="5" s="1"/>
  <c r="AB155" i="16" l="1"/>
  <c r="X155" i="16"/>
  <c r="Q156" i="16" s="1"/>
  <c r="W155" i="16"/>
  <c r="P156" i="16" s="1"/>
  <c r="Z155" i="16"/>
  <c r="S156" i="16" s="1"/>
  <c r="Y155" i="16"/>
  <c r="R156" i="16" s="1"/>
  <c r="V155" i="16"/>
  <c r="O156" i="16" s="1"/>
  <c r="T156" i="16" l="1"/>
  <c r="U156" i="16" s="1"/>
  <c r="AA156" i="16" s="1"/>
  <c r="AC155" i="16"/>
  <c r="T147" i="5"/>
  <c r="U147" i="5" s="1"/>
  <c r="X146" i="5"/>
  <c r="AB156" i="16" l="1"/>
  <c r="W156" i="16"/>
  <c r="P157" i="16" s="1"/>
  <c r="Z156" i="16"/>
  <c r="S157" i="16" s="1"/>
  <c r="Y156" i="16"/>
  <c r="R157" i="16" s="1"/>
  <c r="V156" i="16"/>
  <c r="O157" i="16" s="1"/>
  <c r="X156" i="16"/>
  <c r="Q157" i="16" s="1"/>
  <c r="T157" i="16" l="1"/>
  <c r="U157" i="16" s="1"/>
  <c r="AA157" i="16" s="1"/>
  <c r="AC156" i="16"/>
  <c r="X147" i="5"/>
  <c r="T148" i="5"/>
  <c r="U148" i="5" s="1"/>
  <c r="AB157" i="16" l="1"/>
  <c r="Y157" i="16"/>
  <c r="R158" i="16" s="1"/>
  <c r="X157" i="16"/>
  <c r="Q158" i="16" s="1"/>
  <c r="W157" i="16"/>
  <c r="P158" i="16" s="1"/>
  <c r="V157" i="16"/>
  <c r="O158" i="16" s="1"/>
  <c r="Z157" i="16"/>
  <c r="S158" i="16" s="1"/>
  <c r="T158" i="16" l="1"/>
  <c r="U158" i="16" s="1"/>
  <c r="AA158" i="16" s="1"/>
  <c r="AC157" i="16"/>
  <c r="X148" i="5"/>
  <c r="T149" i="5"/>
  <c r="U149" i="5" s="1"/>
  <c r="AB158" i="16" l="1"/>
  <c r="Z158" i="16"/>
  <c r="S159" i="16" s="1"/>
  <c r="V158" i="16"/>
  <c r="O159" i="16" s="1"/>
  <c r="Y158" i="16"/>
  <c r="R159" i="16" s="1"/>
  <c r="X158" i="16"/>
  <c r="Q159" i="16" s="1"/>
  <c r="W158" i="16"/>
  <c r="P159" i="16" s="1"/>
  <c r="T159" i="16" l="1"/>
  <c r="U159" i="16" s="1"/>
  <c r="AA159" i="16" s="1"/>
  <c r="AC158" i="16"/>
  <c r="T150" i="5"/>
  <c r="U150" i="5" s="1"/>
  <c r="X149" i="5"/>
  <c r="AB159" i="16" l="1"/>
  <c r="X159" i="16"/>
  <c r="Q160" i="16" s="1"/>
  <c r="W159" i="16"/>
  <c r="P160" i="16" s="1"/>
  <c r="Z159" i="16"/>
  <c r="S160" i="16" s="1"/>
  <c r="Y159" i="16"/>
  <c r="R160" i="16" s="1"/>
  <c r="V159" i="16"/>
  <c r="O160" i="16" s="1"/>
  <c r="T160" i="16" l="1"/>
  <c r="U160" i="16" s="1"/>
  <c r="AA160" i="16" s="1"/>
  <c r="AC159" i="16"/>
  <c r="X150" i="5"/>
  <c r="T151" i="5"/>
  <c r="U151" i="5" s="1"/>
  <c r="AB160" i="16" l="1"/>
  <c r="W160" i="16"/>
  <c r="P161" i="16" s="1"/>
  <c r="Z160" i="16"/>
  <c r="S161" i="16" s="1"/>
  <c r="Y160" i="16"/>
  <c r="R161" i="16" s="1"/>
  <c r="V160" i="16"/>
  <c r="O161" i="16" s="1"/>
  <c r="X160" i="16"/>
  <c r="Q161" i="16" s="1"/>
  <c r="T161" i="16" l="1"/>
  <c r="U161" i="16" s="1"/>
  <c r="AA161" i="16" s="1"/>
  <c r="AC160" i="16"/>
  <c r="X151" i="5"/>
  <c r="T152" i="5"/>
  <c r="U152" i="5" s="1"/>
  <c r="AB161" i="16" l="1"/>
  <c r="X161" i="16"/>
  <c r="Q162" i="16" s="1"/>
  <c r="W161" i="16"/>
  <c r="P162" i="16" s="1"/>
  <c r="V161" i="16"/>
  <c r="O162" i="16" s="1"/>
  <c r="Z161" i="16"/>
  <c r="S162" i="16" s="1"/>
  <c r="Y161" i="16"/>
  <c r="R162" i="16" s="1"/>
  <c r="T162" i="16" l="1"/>
  <c r="U162" i="16" s="1"/>
  <c r="AA162" i="16" s="1"/>
  <c r="AC161" i="16"/>
  <c r="T153" i="5"/>
  <c r="U153" i="5" s="1"/>
  <c r="X152" i="5"/>
  <c r="AB162" i="16" l="1"/>
  <c r="Z162" i="16"/>
  <c r="S163" i="16" s="1"/>
  <c r="Y162" i="16"/>
  <c r="R163" i="16" s="1"/>
  <c r="X162" i="16"/>
  <c r="Q163" i="16" s="1"/>
  <c r="W162" i="16"/>
  <c r="P163" i="16" s="1"/>
  <c r="V162" i="16"/>
  <c r="O163" i="16" s="1"/>
  <c r="T163" i="16" l="1"/>
  <c r="U163" i="16" s="1"/>
  <c r="AA163" i="16" s="1"/>
  <c r="AC162" i="16"/>
  <c r="X153" i="5"/>
  <c r="T154" i="5"/>
  <c r="U154" i="5" s="1"/>
  <c r="AB163" i="16" l="1"/>
  <c r="X163" i="16"/>
  <c r="Q164" i="16" s="1"/>
  <c r="W163" i="16"/>
  <c r="P164" i="16" s="1"/>
  <c r="Y163" i="16"/>
  <c r="R164" i="16" s="1"/>
  <c r="V163" i="16"/>
  <c r="O164" i="16" s="1"/>
  <c r="Z163" i="16"/>
  <c r="S164" i="16" s="1"/>
  <c r="T164" i="16" l="1"/>
  <c r="U164" i="16" s="1"/>
  <c r="AA164" i="16" s="1"/>
  <c r="AC163" i="16"/>
  <c r="X154" i="5"/>
  <c r="T155" i="5"/>
  <c r="U155" i="5" s="1"/>
  <c r="AB164" i="16" l="1"/>
  <c r="W164" i="16"/>
  <c r="P165" i="16" s="1"/>
  <c r="Z164" i="16"/>
  <c r="S165" i="16" s="1"/>
  <c r="Y164" i="16"/>
  <c r="R165" i="16" s="1"/>
  <c r="V164" i="16"/>
  <c r="O165" i="16" s="1"/>
  <c r="X164" i="16"/>
  <c r="Q165" i="16" s="1"/>
  <c r="T165" i="16" l="1"/>
  <c r="U165" i="16" s="1"/>
  <c r="AA165" i="16" s="1"/>
  <c r="AC164" i="16"/>
  <c r="T156" i="5"/>
  <c r="U156" i="5" s="1"/>
  <c r="X155" i="5"/>
  <c r="AB165" i="16" l="1"/>
  <c r="Z165" i="16"/>
  <c r="S166" i="16" s="1"/>
  <c r="Y165" i="16"/>
  <c r="R166" i="16" s="1"/>
  <c r="X165" i="16"/>
  <c r="Q166" i="16" s="1"/>
  <c r="W165" i="16"/>
  <c r="P166" i="16" s="1"/>
  <c r="V165" i="16"/>
  <c r="O166" i="16" s="1"/>
  <c r="T166" i="16" l="1"/>
  <c r="U166" i="16" s="1"/>
  <c r="AA166" i="16" s="1"/>
  <c r="AC165" i="16"/>
  <c r="T157" i="5"/>
  <c r="U157" i="5" s="1"/>
  <c r="X156" i="5"/>
  <c r="AB166" i="16" l="1"/>
  <c r="W166" i="16"/>
  <c r="P167" i="16" s="1"/>
  <c r="Z166" i="16"/>
  <c r="S167" i="16" s="1"/>
  <c r="Y166" i="16"/>
  <c r="R167" i="16" s="1"/>
  <c r="X166" i="16"/>
  <c r="Q167" i="16" s="1"/>
  <c r="V166" i="16"/>
  <c r="O167" i="16" s="1"/>
  <c r="T167" i="16" l="1"/>
  <c r="U167" i="16" s="1"/>
  <c r="AA167" i="16" s="1"/>
  <c r="AC166" i="16"/>
  <c r="T158" i="5"/>
  <c r="U158" i="5" s="1"/>
  <c r="X157" i="5"/>
  <c r="AB167" i="16" l="1"/>
  <c r="X167" i="16"/>
  <c r="Q168" i="16" s="1"/>
  <c r="Z167" i="16"/>
  <c r="S168" i="16" s="1"/>
  <c r="W167" i="16"/>
  <c r="P168" i="16" s="1"/>
  <c r="Y167" i="16"/>
  <c r="R168" i="16" s="1"/>
  <c r="V167" i="16"/>
  <c r="O168" i="16" s="1"/>
  <c r="T168" i="16" l="1"/>
  <c r="U168" i="16" s="1"/>
  <c r="AA168" i="16" s="1"/>
  <c r="AC167" i="16"/>
  <c r="T159" i="5"/>
  <c r="U159" i="5" s="1"/>
  <c r="X158" i="5"/>
  <c r="AB168" i="16" l="1"/>
  <c r="W168" i="16"/>
  <c r="P169" i="16" s="1"/>
  <c r="Z168" i="16"/>
  <c r="S169" i="16" s="1"/>
  <c r="Y168" i="16"/>
  <c r="R169" i="16" s="1"/>
  <c r="V168" i="16"/>
  <c r="O169" i="16" s="1"/>
  <c r="X168" i="16"/>
  <c r="Q169" i="16" s="1"/>
  <c r="T169" i="16" l="1"/>
  <c r="U169" i="16" s="1"/>
  <c r="AA169" i="16" s="1"/>
  <c r="AC168" i="16"/>
  <c r="T160" i="5"/>
  <c r="U160" i="5" s="1"/>
  <c r="X159" i="5"/>
  <c r="AB169" i="16" l="1"/>
  <c r="Y169" i="16"/>
  <c r="R170" i="16" s="1"/>
  <c r="X169" i="16"/>
  <c r="Q170" i="16" s="1"/>
  <c r="W169" i="16"/>
  <c r="P170" i="16" s="1"/>
  <c r="V169" i="16"/>
  <c r="O170" i="16" s="1"/>
  <c r="Z169" i="16"/>
  <c r="S170" i="16" s="1"/>
  <c r="T170" i="16" l="1"/>
  <c r="U170" i="16" s="1"/>
  <c r="AA170" i="16" s="1"/>
  <c r="AC169" i="16"/>
  <c r="X160" i="5"/>
  <c r="T161" i="5"/>
  <c r="U161" i="5" s="1"/>
  <c r="AB170" i="16" l="1"/>
  <c r="Z170" i="16"/>
  <c r="S171" i="16" s="1"/>
  <c r="Y170" i="16"/>
  <c r="R171" i="16" s="1"/>
  <c r="X170" i="16"/>
  <c r="Q171" i="16" s="1"/>
  <c r="W170" i="16"/>
  <c r="P171" i="16" s="1"/>
  <c r="V170" i="16"/>
  <c r="O171" i="16" s="1"/>
  <c r="T171" i="16" l="1"/>
  <c r="U171" i="16" s="1"/>
  <c r="AA171" i="16" s="1"/>
  <c r="AC170" i="16"/>
  <c r="X161" i="5"/>
  <c r="T162" i="5"/>
  <c r="U162" i="5" s="1"/>
  <c r="AB171" i="16" l="1"/>
  <c r="W171" i="16"/>
  <c r="P172" i="16" s="1"/>
  <c r="Y171" i="16"/>
  <c r="R172" i="16" s="1"/>
  <c r="X171" i="16"/>
  <c r="Q172" i="16" s="1"/>
  <c r="V171" i="16"/>
  <c r="O172" i="16" s="1"/>
  <c r="Z171" i="16"/>
  <c r="S172" i="16" s="1"/>
  <c r="T172" i="16" l="1"/>
  <c r="U172" i="16" s="1"/>
  <c r="AA172" i="16" s="1"/>
  <c r="AC171" i="16"/>
  <c r="T163" i="5"/>
  <c r="U163" i="5" s="1"/>
  <c r="X162" i="5"/>
  <c r="AB172" i="16" l="1"/>
  <c r="W172" i="16"/>
  <c r="P173" i="16" s="1"/>
  <c r="Z172" i="16"/>
  <c r="S173" i="16" s="1"/>
  <c r="Y172" i="16"/>
  <c r="R173" i="16" s="1"/>
  <c r="V172" i="16"/>
  <c r="O173" i="16" s="1"/>
  <c r="X172" i="16"/>
  <c r="Q173" i="16" s="1"/>
  <c r="T173" i="16" l="1"/>
  <c r="U173" i="16" s="1"/>
  <c r="AA173" i="16" s="1"/>
  <c r="AC172" i="16"/>
  <c r="X163" i="5"/>
  <c r="T164" i="5"/>
  <c r="U164" i="5" s="1"/>
  <c r="AB173" i="16" l="1"/>
  <c r="Y173" i="16"/>
  <c r="R174" i="16" s="1"/>
  <c r="X173" i="16"/>
  <c r="Q174" i="16" s="1"/>
  <c r="W173" i="16"/>
  <c r="P174" i="16" s="1"/>
  <c r="V173" i="16"/>
  <c r="O174" i="16" s="1"/>
  <c r="Z173" i="16"/>
  <c r="S174" i="16" s="1"/>
  <c r="T174" i="16" l="1"/>
  <c r="U174" i="16" s="1"/>
  <c r="AA174" i="16" s="1"/>
  <c r="AC173" i="16"/>
  <c r="X164" i="5"/>
  <c r="T165" i="5"/>
  <c r="U165" i="5" s="1"/>
  <c r="AB174" i="16" l="1"/>
  <c r="V174" i="16"/>
  <c r="O175" i="16" s="1"/>
  <c r="Z174" i="16"/>
  <c r="S175" i="16" s="1"/>
  <c r="Y174" i="16"/>
  <c r="R175" i="16" s="1"/>
  <c r="X174" i="16"/>
  <c r="Q175" i="16" s="1"/>
  <c r="W174" i="16"/>
  <c r="P175" i="16" s="1"/>
  <c r="T175" i="16" l="1"/>
  <c r="U175" i="16" s="1"/>
  <c r="AA175" i="16" s="1"/>
  <c r="AC174" i="16"/>
  <c r="T166" i="5"/>
  <c r="U166" i="5" s="1"/>
  <c r="X165" i="5"/>
  <c r="AB175" i="16" l="1"/>
  <c r="X175" i="16"/>
  <c r="Q176" i="16" s="1"/>
  <c r="W175" i="16"/>
  <c r="P176" i="16" s="1"/>
  <c r="Z175" i="16"/>
  <c r="S176" i="16" s="1"/>
  <c r="Y175" i="16"/>
  <c r="R176" i="16" s="1"/>
  <c r="V175" i="16"/>
  <c r="O176" i="16" s="1"/>
  <c r="T176" i="16" l="1"/>
  <c r="U176" i="16" s="1"/>
  <c r="AA176" i="16" s="1"/>
  <c r="AC175" i="16"/>
  <c r="X166" i="5"/>
  <c r="T167" i="5"/>
  <c r="U167" i="5" s="1"/>
  <c r="AB176" i="16" l="1"/>
  <c r="W176" i="16"/>
  <c r="P177" i="16" s="1"/>
  <c r="X176" i="16"/>
  <c r="Q177" i="16" s="1"/>
  <c r="Z176" i="16"/>
  <c r="S177" i="16" s="1"/>
  <c r="Y176" i="16"/>
  <c r="R177" i="16" s="1"/>
  <c r="V176" i="16"/>
  <c r="O177" i="16" s="1"/>
  <c r="T177" i="16" l="1"/>
  <c r="U177" i="16" s="1"/>
  <c r="AA177" i="16" s="1"/>
  <c r="AC176" i="16"/>
  <c r="X167" i="5"/>
  <c r="T168" i="5"/>
  <c r="U168" i="5" s="1"/>
  <c r="AB177" i="16" l="1"/>
  <c r="Z177" i="16"/>
  <c r="S178" i="16" s="1"/>
  <c r="Y177" i="16"/>
  <c r="R178" i="16" s="1"/>
  <c r="X177" i="16"/>
  <c r="Q178" i="16" s="1"/>
  <c r="W177" i="16"/>
  <c r="P178" i="16" s="1"/>
  <c r="V177" i="16"/>
  <c r="O178" i="16" s="1"/>
  <c r="T178" i="16" l="1"/>
  <c r="U178" i="16" s="1"/>
  <c r="AA178" i="16" s="1"/>
  <c r="AC177" i="16"/>
  <c r="T169" i="5"/>
  <c r="U169" i="5" s="1"/>
  <c r="X168" i="5"/>
  <c r="AB178" i="16" l="1"/>
  <c r="W178" i="16"/>
  <c r="P179" i="16" s="1"/>
  <c r="X178" i="16"/>
  <c r="Q179" i="16" s="1"/>
  <c r="V178" i="16"/>
  <c r="O179" i="16" s="1"/>
  <c r="Z178" i="16"/>
  <c r="S179" i="16" s="1"/>
  <c r="Y178" i="16"/>
  <c r="R179" i="16" s="1"/>
  <c r="T179" i="16" l="1"/>
  <c r="U179" i="16" s="1"/>
  <c r="AA179" i="16" s="1"/>
  <c r="AC178" i="16"/>
  <c r="X169" i="5"/>
  <c r="T170" i="5"/>
  <c r="U170" i="5" s="1"/>
  <c r="AB179" i="16" l="1"/>
  <c r="X179" i="16"/>
  <c r="Q180" i="16" s="1"/>
  <c r="W179" i="16"/>
  <c r="P180" i="16" s="1"/>
  <c r="Z179" i="16"/>
  <c r="S180" i="16" s="1"/>
  <c r="Y179" i="16"/>
  <c r="R180" i="16" s="1"/>
  <c r="V179" i="16"/>
  <c r="O180" i="16" s="1"/>
  <c r="T180" i="16" l="1"/>
  <c r="U180" i="16" s="1"/>
  <c r="AA180" i="16" s="1"/>
  <c r="AC179" i="16"/>
  <c r="X170" i="5"/>
  <c r="T171" i="5"/>
  <c r="U171" i="5" s="1"/>
  <c r="AB180" i="16" l="1"/>
  <c r="W180" i="16"/>
  <c r="P181" i="16" s="1"/>
  <c r="Z180" i="16"/>
  <c r="S181" i="16" s="1"/>
  <c r="Y180" i="16"/>
  <c r="R181" i="16" s="1"/>
  <c r="V180" i="16"/>
  <c r="O181" i="16" s="1"/>
  <c r="X180" i="16"/>
  <c r="Q181" i="16" s="1"/>
  <c r="T181" i="16" l="1"/>
  <c r="U181" i="16" s="1"/>
  <c r="AA181" i="16" s="1"/>
  <c r="AC180" i="16"/>
  <c r="T172" i="5"/>
  <c r="U172" i="5" s="1"/>
  <c r="X171" i="5"/>
  <c r="AB181" i="16" l="1"/>
  <c r="X181" i="16"/>
  <c r="Q182" i="16" s="1"/>
  <c r="W181" i="16"/>
  <c r="P182" i="16" s="1"/>
  <c r="V181" i="16"/>
  <c r="O182" i="16" s="1"/>
  <c r="Z181" i="16"/>
  <c r="S182" i="16" s="1"/>
  <c r="Y181" i="16"/>
  <c r="R182" i="16" s="1"/>
  <c r="T182" i="16" l="1"/>
  <c r="U182" i="16" s="1"/>
  <c r="AA182" i="16" s="1"/>
  <c r="AC181" i="16"/>
  <c r="X172" i="5"/>
  <c r="T173" i="5"/>
  <c r="U173" i="5" s="1"/>
  <c r="AB182" i="16" l="1"/>
  <c r="Z182" i="16"/>
  <c r="S183" i="16" s="1"/>
  <c r="Y182" i="16"/>
  <c r="R183" i="16" s="1"/>
  <c r="W182" i="16"/>
  <c r="P183" i="16" s="1"/>
  <c r="X182" i="16"/>
  <c r="Q183" i="16" s="1"/>
  <c r="V182" i="16"/>
  <c r="O183" i="16" s="1"/>
  <c r="T183" i="16" l="1"/>
  <c r="U183" i="16" s="1"/>
  <c r="AA183" i="16" s="1"/>
  <c r="AC182" i="16"/>
  <c r="X173" i="5"/>
  <c r="T174" i="5"/>
  <c r="U174" i="5" s="1"/>
  <c r="AB183" i="16" l="1"/>
  <c r="W183" i="16"/>
  <c r="P184" i="16" s="1"/>
  <c r="Z183" i="16"/>
  <c r="S184" i="16" s="1"/>
  <c r="Y183" i="16"/>
  <c r="R184" i="16" s="1"/>
  <c r="X183" i="16"/>
  <c r="Q184" i="16" s="1"/>
  <c r="V183" i="16"/>
  <c r="O184" i="16" s="1"/>
  <c r="T184" i="16" l="1"/>
  <c r="U184" i="16" s="1"/>
  <c r="AA184" i="16" s="1"/>
  <c r="AC183" i="16"/>
  <c r="T175" i="5"/>
  <c r="U175" i="5" s="1"/>
  <c r="X174" i="5"/>
  <c r="AB184" i="16" l="1"/>
  <c r="W184" i="16"/>
  <c r="P185" i="16" s="1"/>
  <c r="Z184" i="16"/>
  <c r="S185" i="16" s="1"/>
  <c r="Y184" i="16"/>
  <c r="R185" i="16" s="1"/>
  <c r="V184" i="16"/>
  <c r="O185" i="16" s="1"/>
  <c r="X184" i="16"/>
  <c r="Q185" i="16" s="1"/>
  <c r="T185" i="16" l="1"/>
  <c r="U185" i="16" s="1"/>
  <c r="AA185" i="16" s="1"/>
  <c r="AC184" i="16"/>
  <c r="X175" i="5"/>
  <c r="T176" i="5"/>
  <c r="U176" i="5" s="1"/>
  <c r="AB185" i="16" l="1"/>
  <c r="Z185" i="16"/>
  <c r="S186" i="16" s="1"/>
  <c r="Y185" i="16"/>
  <c r="R186" i="16" s="1"/>
  <c r="X185" i="16"/>
  <c r="Q186" i="16" s="1"/>
  <c r="W185" i="16"/>
  <c r="P186" i="16" s="1"/>
  <c r="V185" i="16"/>
  <c r="O186" i="16" s="1"/>
  <c r="T186" i="16" l="1"/>
  <c r="U186" i="16" s="1"/>
  <c r="AA186" i="16" s="1"/>
  <c r="AC185" i="16"/>
  <c r="X176" i="5"/>
  <c r="T177" i="5"/>
  <c r="U177" i="5" s="1"/>
  <c r="AB186" i="16" l="1"/>
  <c r="X186" i="16"/>
  <c r="Q187" i="16" s="1"/>
  <c r="V186" i="16"/>
  <c r="O187" i="16" s="1"/>
  <c r="Z186" i="16"/>
  <c r="S187" i="16" s="1"/>
  <c r="Y186" i="16"/>
  <c r="R187" i="16" s="1"/>
  <c r="W186" i="16"/>
  <c r="P187" i="16" s="1"/>
  <c r="T187" i="16" l="1"/>
  <c r="U187" i="16" s="1"/>
  <c r="AA187" i="16" s="1"/>
  <c r="AC186" i="16"/>
  <c r="T178" i="5"/>
  <c r="U178" i="5" s="1"/>
  <c r="X177" i="5"/>
  <c r="AB187" i="16" l="1"/>
  <c r="W187" i="16"/>
  <c r="P188" i="16" s="1"/>
  <c r="Z187" i="16"/>
  <c r="S188" i="16" s="1"/>
  <c r="Y187" i="16"/>
  <c r="R188" i="16" s="1"/>
  <c r="X187" i="16"/>
  <c r="Q188" i="16" s="1"/>
  <c r="V187" i="16"/>
  <c r="O188" i="16" s="1"/>
  <c r="T188" i="16" l="1"/>
  <c r="U188" i="16" s="1"/>
  <c r="AA188" i="16" s="1"/>
  <c r="AC187" i="16"/>
  <c r="X178" i="5"/>
  <c r="T179" i="5"/>
  <c r="U179" i="5" s="1"/>
  <c r="AB188" i="16" l="1"/>
  <c r="W188" i="16"/>
  <c r="P189" i="16" s="1"/>
  <c r="V188" i="16"/>
  <c r="O189" i="16" s="1"/>
  <c r="X188" i="16"/>
  <c r="Q189" i="16" s="1"/>
  <c r="Z188" i="16"/>
  <c r="S189" i="16" s="1"/>
  <c r="Y188" i="16"/>
  <c r="R189" i="16" s="1"/>
  <c r="T189" i="16" l="1"/>
  <c r="U189" i="16" s="1"/>
  <c r="AA189" i="16" s="1"/>
  <c r="AC188" i="16"/>
  <c r="X179" i="5"/>
  <c r="T180" i="5"/>
  <c r="U180" i="5" s="1"/>
  <c r="AB189" i="16" l="1"/>
  <c r="Z189" i="16"/>
  <c r="S190" i="16" s="1"/>
  <c r="Y189" i="16"/>
  <c r="R190" i="16" s="1"/>
  <c r="X189" i="16"/>
  <c r="Q190" i="16" s="1"/>
  <c r="W189" i="16"/>
  <c r="P190" i="16" s="1"/>
  <c r="V189" i="16"/>
  <c r="O190" i="16" s="1"/>
  <c r="T190" i="16" l="1"/>
  <c r="U190" i="16" s="1"/>
  <c r="AA190" i="16" s="1"/>
  <c r="AC189" i="16"/>
  <c r="T181" i="5"/>
  <c r="U181" i="5" s="1"/>
  <c r="X180" i="5"/>
  <c r="AB190" i="16" l="1"/>
  <c r="Y190" i="16"/>
  <c r="R191" i="16" s="1"/>
  <c r="W190" i="16"/>
  <c r="P191" i="16" s="1"/>
  <c r="X190" i="16"/>
  <c r="Q191" i="16" s="1"/>
  <c r="V190" i="16"/>
  <c r="O191" i="16" s="1"/>
  <c r="Z190" i="16"/>
  <c r="S191" i="16" s="1"/>
  <c r="T191" i="16" l="1"/>
  <c r="U191" i="16" s="1"/>
  <c r="AA191" i="16" s="1"/>
  <c r="AC190" i="16"/>
  <c r="X181" i="5"/>
  <c r="T182" i="5"/>
  <c r="U182" i="5" s="1"/>
  <c r="AB191" i="16" l="1"/>
  <c r="W191" i="16"/>
  <c r="P192" i="16" s="1"/>
  <c r="Z191" i="16"/>
  <c r="S192" i="16" s="1"/>
  <c r="Y191" i="16"/>
  <c r="R192" i="16" s="1"/>
  <c r="X191" i="16"/>
  <c r="Q192" i="16" s="1"/>
  <c r="V191" i="16"/>
  <c r="O192" i="16" s="1"/>
  <c r="T192" i="16" l="1"/>
  <c r="U192" i="16" s="1"/>
  <c r="AA192" i="16" s="1"/>
  <c r="AC191" i="16"/>
  <c r="X182" i="5"/>
  <c r="T183" i="5"/>
  <c r="U183" i="5" s="1"/>
  <c r="AB192" i="16" l="1"/>
  <c r="W192" i="16"/>
  <c r="P193" i="16" s="1"/>
  <c r="Z192" i="16"/>
  <c r="S193" i="16" s="1"/>
  <c r="Y192" i="16"/>
  <c r="R193" i="16" s="1"/>
  <c r="V192" i="16"/>
  <c r="O193" i="16" s="1"/>
  <c r="X192" i="16"/>
  <c r="Q193" i="16" s="1"/>
  <c r="T193" i="16" l="1"/>
  <c r="U193" i="16" s="1"/>
  <c r="AA193" i="16" s="1"/>
  <c r="AC192" i="16"/>
  <c r="T184" i="5"/>
  <c r="U184" i="5" s="1"/>
  <c r="X183" i="5"/>
  <c r="AB193" i="16" l="1"/>
  <c r="V193" i="16"/>
  <c r="O194" i="16" s="1"/>
  <c r="Z193" i="16"/>
  <c r="S194" i="16" s="1"/>
  <c r="Y193" i="16"/>
  <c r="R194" i="16" s="1"/>
  <c r="X193" i="16"/>
  <c r="Q194" i="16" s="1"/>
  <c r="W193" i="16"/>
  <c r="P194" i="16" s="1"/>
  <c r="T194" i="16" l="1"/>
  <c r="U194" i="16" s="1"/>
  <c r="AA194" i="16" s="1"/>
  <c r="AC193" i="16"/>
  <c r="X184" i="5"/>
  <c r="T185" i="5"/>
  <c r="U185" i="5" s="1"/>
  <c r="AB194" i="16" l="1"/>
  <c r="W194" i="16"/>
  <c r="P195" i="16" s="1"/>
  <c r="X194" i="16"/>
  <c r="Q195" i="16" s="1"/>
  <c r="V194" i="16"/>
  <c r="O195" i="16" s="1"/>
  <c r="Z194" i="16"/>
  <c r="S195" i="16" s="1"/>
  <c r="Y194" i="16"/>
  <c r="R195" i="16" s="1"/>
  <c r="T195" i="16" l="1"/>
  <c r="U195" i="16" s="1"/>
  <c r="AA195" i="16" s="1"/>
  <c r="AC194" i="16"/>
  <c r="X185" i="5"/>
  <c r="T186" i="5"/>
  <c r="U186" i="5" s="1"/>
  <c r="AB195" i="16" l="1"/>
  <c r="V195" i="16"/>
  <c r="O196" i="16" s="1"/>
  <c r="Z195" i="16"/>
  <c r="S196" i="16" s="1"/>
  <c r="Y195" i="16"/>
  <c r="R196" i="16" s="1"/>
  <c r="X195" i="16"/>
  <c r="Q196" i="16" s="1"/>
  <c r="W195" i="16"/>
  <c r="P196" i="16" s="1"/>
  <c r="T196" i="16" l="1"/>
  <c r="U196" i="16" s="1"/>
  <c r="AA196" i="16" s="1"/>
  <c r="AC195" i="16"/>
  <c r="T187" i="5"/>
  <c r="U187" i="5" s="1"/>
  <c r="X186" i="5"/>
  <c r="AB196" i="16" l="1"/>
  <c r="W196" i="16"/>
  <c r="P197" i="16" s="1"/>
  <c r="Z196" i="16"/>
  <c r="S197" i="16" s="1"/>
  <c r="Y196" i="16"/>
  <c r="R197" i="16" s="1"/>
  <c r="V196" i="16"/>
  <c r="O197" i="16" s="1"/>
  <c r="X196" i="16"/>
  <c r="Q197" i="16" s="1"/>
  <c r="T197" i="16" l="1"/>
  <c r="U197" i="16" s="1"/>
  <c r="AA197" i="16" s="1"/>
  <c r="AC196" i="16"/>
  <c r="X187" i="5"/>
  <c r="T188" i="5"/>
  <c r="U188" i="5" s="1"/>
  <c r="AB197" i="16" l="1"/>
  <c r="Z197" i="16"/>
  <c r="S198" i="16" s="1"/>
  <c r="Y197" i="16"/>
  <c r="R198" i="16" s="1"/>
  <c r="X197" i="16"/>
  <c r="Q198" i="16" s="1"/>
  <c r="W197" i="16"/>
  <c r="P198" i="16" s="1"/>
  <c r="V197" i="16"/>
  <c r="O198" i="16" s="1"/>
  <c r="T198" i="16" l="1"/>
  <c r="U198" i="16" s="1"/>
  <c r="AA198" i="16" s="1"/>
  <c r="AC197" i="16"/>
  <c r="X188" i="5"/>
  <c r="T189" i="5"/>
  <c r="U189" i="5" s="1"/>
  <c r="AB198" i="16" l="1"/>
  <c r="Z198" i="16"/>
  <c r="S199" i="16" s="1"/>
  <c r="Y198" i="16"/>
  <c r="R199" i="16" s="1"/>
  <c r="X198" i="16"/>
  <c r="Q199" i="16" s="1"/>
  <c r="W198" i="16"/>
  <c r="P199" i="16" s="1"/>
  <c r="V198" i="16"/>
  <c r="O199" i="16" s="1"/>
  <c r="T199" i="16" l="1"/>
  <c r="U199" i="16" s="1"/>
  <c r="AA199" i="16" s="1"/>
  <c r="AC198" i="16"/>
  <c r="T190" i="5"/>
  <c r="U190" i="5" s="1"/>
  <c r="X189" i="5"/>
  <c r="AB199" i="16" l="1"/>
  <c r="Z199" i="16"/>
  <c r="S200" i="16" s="1"/>
  <c r="Y199" i="16"/>
  <c r="R200" i="16" s="1"/>
  <c r="X199" i="16"/>
  <c r="Q200" i="16" s="1"/>
  <c r="W199" i="16"/>
  <c r="P200" i="16" s="1"/>
  <c r="V199" i="16"/>
  <c r="O200" i="16" s="1"/>
  <c r="T200" i="16" l="1"/>
  <c r="U200" i="16" s="1"/>
  <c r="AA200" i="16" s="1"/>
  <c r="AC199" i="16"/>
  <c r="X190" i="5"/>
  <c r="T191" i="5"/>
  <c r="U191" i="5" s="1"/>
  <c r="AB200" i="16" l="1"/>
  <c r="X200" i="16"/>
  <c r="Q201" i="16" s="1"/>
  <c r="W200" i="16"/>
  <c r="P201" i="16" s="1"/>
  <c r="Z200" i="16"/>
  <c r="S201" i="16" s="1"/>
  <c r="Y200" i="16"/>
  <c r="R201" i="16" s="1"/>
  <c r="V200" i="16"/>
  <c r="O201" i="16" s="1"/>
  <c r="T201" i="16" l="1"/>
  <c r="U201" i="16" s="1"/>
  <c r="AA201" i="16" s="1"/>
  <c r="AC200" i="16"/>
  <c r="X191" i="5"/>
  <c r="T192" i="5"/>
  <c r="U192" i="5" s="1"/>
  <c r="AB201" i="16" l="1"/>
  <c r="Z201" i="16"/>
  <c r="S202" i="16" s="1"/>
  <c r="Y201" i="16"/>
  <c r="R202" i="16" s="1"/>
  <c r="X201" i="16"/>
  <c r="Q202" i="16" s="1"/>
  <c r="W201" i="16"/>
  <c r="P202" i="16" s="1"/>
  <c r="V201" i="16"/>
  <c r="O202" i="16" s="1"/>
  <c r="T202" i="16" l="1"/>
  <c r="U202" i="16" s="1"/>
  <c r="AA202" i="16" s="1"/>
  <c r="AC201" i="16"/>
  <c r="T193" i="5"/>
  <c r="U193" i="5" s="1"/>
  <c r="X192" i="5"/>
  <c r="AB202" i="16" l="1"/>
  <c r="Z202" i="16"/>
  <c r="S203" i="16" s="1"/>
  <c r="Y202" i="16"/>
  <c r="R203" i="16" s="1"/>
  <c r="X202" i="16"/>
  <c r="Q203" i="16" s="1"/>
  <c r="W202" i="16"/>
  <c r="P203" i="16" s="1"/>
  <c r="V202" i="16"/>
  <c r="O203" i="16" s="1"/>
  <c r="T203" i="16" l="1"/>
  <c r="U203" i="16" s="1"/>
  <c r="AA203" i="16" s="1"/>
  <c r="AC202" i="16"/>
  <c r="X193" i="5"/>
  <c r="T194" i="5"/>
  <c r="U194" i="5" s="1"/>
  <c r="AB203" i="16" l="1"/>
  <c r="Z203" i="16"/>
  <c r="S204" i="16" s="1"/>
  <c r="Y203" i="16"/>
  <c r="R204" i="16" s="1"/>
  <c r="X203" i="16"/>
  <c r="Q204" i="16" s="1"/>
  <c r="W203" i="16"/>
  <c r="P204" i="16" s="1"/>
  <c r="V203" i="16"/>
  <c r="O204" i="16" s="1"/>
  <c r="T204" i="16" l="1"/>
  <c r="U204" i="16" s="1"/>
  <c r="AA204" i="16" s="1"/>
  <c r="AC203" i="16"/>
  <c r="X194" i="5"/>
  <c r="T195" i="5"/>
  <c r="U195" i="5" s="1"/>
  <c r="AB204" i="16" l="1"/>
  <c r="Z204" i="16"/>
  <c r="S205" i="16" s="1"/>
  <c r="Y204" i="16"/>
  <c r="R205" i="16" s="1"/>
  <c r="V204" i="16"/>
  <c r="O205" i="16" s="1"/>
  <c r="X204" i="16"/>
  <c r="Q205" i="16" s="1"/>
  <c r="W204" i="16"/>
  <c r="P205" i="16" s="1"/>
  <c r="T205" i="16" l="1"/>
  <c r="U205" i="16" s="1"/>
  <c r="AA205" i="16" s="1"/>
  <c r="AC204" i="16"/>
  <c r="T196" i="5"/>
  <c r="U196" i="5" s="1"/>
  <c r="X195" i="5"/>
  <c r="AB205" i="16" l="1"/>
  <c r="W205" i="16"/>
  <c r="P206" i="16" s="1"/>
  <c r="V205" i="16"/>
  <c r="O206" i="16" s="1"/>
  <c r="Z205" i="16"/>
  <c r="S206" i="16" s="1"/>
  <c r="Y205" i="16"/>
  <c r="R206" i="16" s="1"/>
  <c r="X205" i="16"/>
  <c r="Q206" i="16" s="1"/>
  <c r="T206" i="16" l="1"/>
  <c r="U206" i="16" s="1"/>
  <c r="AA206" i="16" s="1"/>
  <c r="AC205" i="16"/>
  <c r="X196" i="5"/>
  <c r="T197" i="5"/>
  <c r="U197" i="5" s="1"/>
  <c r="AB206" i="16" l="1"/>
  <c r="W206" i="16"/>
  <c r="P207" i="16" s="1"/>
  <c r="X206" i="16"/>
  <c r="Q207" i="16" s="1"/>
  <c r="V206" i="16"/>
  <c r="O207" i="16" s="1"/>
  <c r="Z206" i="16"/>
  <c r="S207" i="16" s="1"/>
  <c r="Y206" i="16"/>
  <c r="R207" i="16" s="1"/>
  <c r="T207" i="16" l="1"/>
  <c r="U207" i="16" s="1"/>
  <c r="AA207" i="16" s="1"/>
  <c r="AC206" i="16"/>
  <c r="X197" i="5"/>
  <c r="T198" i="5"/>
  <c r="U198" i="5" s="1"/>
  <c r="AB207" i="16" l="1"/>
  <c r="W207" i="16"/>
  <c r="P208" i="16" s="1"/>
  <c r="V207" i="16"/>
  <c r="O208" i="16" s="1"/>
  <c r="Z207" i="16"/>
  <c r="S208" i="16" s="1"/>
  <c r="Y207" i="16"/>
  <c r="R208" i="16" s="1"/>
  <c r="X207" i="16"/>
  <c r="Q208" i="16" s="1"/>
  <c r="T208" i="16" l="1"/>
  <c r="U208" i="16" s="1"/>
  <c r="AA208" i="16" s="1"/>
  <c r="AC207" i="16"/>
  <c r="T199" i="5"/>
  <c r="U199" i="5" s="1"/>
  <c r="X198" i="5"/>
  <c r="AB208" i="16" l="1"/>
  <c r="Z208" i="16"/>
  <c r="S209" i="16" s="1"/>
  <c r="Y208" i="16"/>
  <c r="R209" i="16" s="1"/>
  <c r="V208" i="16"/>
  <c r="O209" i="16" s="1"/>
  <c r="X208" i="16"/>
  <c r="Q209" i="16" s="1"/>
  <c r="W208" i="16"/>
  <c r="P209" i="16" s="1"/>
  <c r="T209" i="16" l="1"/>
  <c r="U209" i="16" s="1"/>
  <c r="AA209" i="16" s="1"/>
  <c r="AC208" i="16"/>
  <c r="X199" i="5"/>
  <c r="T200" i="5"/>
  <c r="U200" i="5" s="1"/>
  <c r="AB209" i="16" l="1"/>
  <c r="X209" i="16"/>
  <c r="Q210" i="16" s="1"/>
  <c r="W209" i="16"/>
  <c r="P210" i="16" s="1"/>
  <c r="V209" i="16"/>
  <c r="O210" i="16" s="1"/>
  <c r="Z209" i="16"/>
  <c r="S210" i="16" s="1"/>
  <c r="Y209" i="16"/>
  <c r="R210" i="16" s="1"/>
  <c r="T210" i="16" l="1"/>
  <c r="U210" i="16" s="1"/>
  <c r="AA210" i="16" s="1"/>
  <c r="AC209" i="16"/>
  <c r="X200" i="5"/>
  <c r="T201" i="5"/>
  <c r="U201" i="5" s="1"/>
  <c r="AB210" i="16" l="1"/>
  <c r="Z210" i="16"/>
  <c r="S211" i="16" s="1"/>
  <c r="Y210" i="16"/>
  <c r="R211" i="16" s="1"/>
  <c r="X210" i="16"/>
  <c r="Q211" i="16" s="1"/>
  <c r="W210" i="16"/>
  <c r="P211" i="16" s="1"/>
  <c r="V210" i="16"/>
  <c r="O211" i="16" s="1"/>
  <c r="T211" i="16" l="1"/>
  <c r="U211" i="16" s="1"/>
  <c r="AA211" i="16" s="1"/>
  <c r="AC210" i="16"/>
  <c r="T202" i="5"/>
  <c r="U202" i="5" s="1"/>
  <c r="X201" i="5"/>
  <c r="AB211" i="16" l="1"/>
  <c r="Z211" i="16"/>
  <c r="S212" i="16" s="1"/>
  <c r="Y211" i="16"/>
  <c r="R212" i="16" s="1"/>
  <c r="X211" i="16"/>
  <c r="Q212" i="16" s="1"/>
  <c r="W211" i="16"/>
  <c r="P212" i="16" s="1"/>
  <c r="V211" i="16"/>
  <c r="O212" i="16" s="1"/>
  <c r="T212" i="16" l="1"/>
  <c r="U212" i="16" s="1"/>
  <c r="AA212" i="16" s="1"/>
  <c r="AC211" i="16"/>
  <c r="X202" i="5"/>
  <c r="T203" i="5"/>
  <c r="U203" i="5" s="1"/>
  <c r="AB212" i="16" l="1"/>
  <c r="Z212" i="16"/>
  <c r="S213" i="16" s="1"/>
  <c r="Y212" i="16"/>
  <c r="R213" i="16" s="1"/>
  <c r="W212" i="16"/>
  <c r="P213" i="16" s="1"/>
  <c r="V212" i="16"/>
  <c r="O213" i="16" s="1"/>
  <c r="X212" i="16"/>
  <c r="Q213" i="16" s="1"/>
  <c r="T213" i="16" l="1"/>
  <c r="U213" i="16" s="1"/>
  <c r="AA213" i="16" s="1"/>
  <c r="AC212" i="16"/>
  <c r="X203" i="5"/>
  <c r="T204" i="5"/>
  <c r="U204" i="5" s="1"/>
  <c r="AB213" i="16" l="1"/>
  <c r="Z213" i="16"/>
  <c r="S214" i="16" s="1"/>
  <c r="Y213" i="16"/>
  <c r="R214" i="16" s="1"/>
  <c r="X213" i="16"/>
  <c r="Q214" i="16" s="1"/>
  <c r="W213" i="16"/>
  <c r="P214" i="16" s="1"/>
  <c r="V213" i="16"/>
  <c r="O214" i="16" s="1"/>
  <c r="T214" i="16" l="1"/>
  <c r="U214" i="16" s="1"/>
  <c r="AA214" i="16" s="1"/>
  <c r="AC213" i="16"/>
  <c r="T205" i="5"/>
  <c r="U205" i="5" s="1"/>
  <c r="X204" i="5"/>
  <c r="AB214" i="16" l="1"/>
  <c r="Z214" i="16"/>
  <c r="S215" i="16" s="1"/>
  <c r="Y214" i="16"/>
  <c r="R215" i="16" s="1"/>
  <c r="X214" i="16"/>
  <c r="Q215" i="16" s="1"/>
  <c r="W214" i="16"/>
  <c r="P215" i="16" s="1"/>
  <c r="V214" i="16"/>
  <c r="O215" i="16" s="1"/>
  <c r="T215" i="16" l="1"/>
  <c r="U215" i="16" s="1"/>
  <c r="AA215" i="16" s="1"/>
  <c r="AC214" i="16"/>
  <c r="T206" i="5"/>
  <c r="U206" i="5" s="1"/>
  <c r="X205" i="5"/>
  <c r="AB215" i="16" l="1"/>
  <c r="Z215" i="16"/>
  <c r="S216" i="16" s="1"/>
  <c r="Y215" i="16"/>
  <c r="R216" i="16" s="1"/>
  <c r="X215" i="16"/>
  <c r="Q216" i="16" s="1"/>
  <c r="W215" i="16"/>
  <c r="P216" i="16" s="1"/>
  <c r="V215" i="16"/>
  <c r="O216" i="16" s="1"/>
  <c r="T216" i="16" l="1"/>
  <c r="U216" i="16" s="1"/>
  <c r="AA216" i="16" s="1"/>
  <c r="AC215" i="16"/>
  <c r="X206" i="5"/>
  <c r="T207" i="5"/>
  <c r="U207" i="5" s="1"/>
  <c r="AB216" i="16" l="1"/>
  <c r="X216" i="16"/>
  <c r="Q217" i="16" s="1"/>
  <c r="Z216" i="16"/>
  <c r="S217" i="16" s="1"/>
  <c r="W216" i="16"/>
  <c r="P217" i="16" s="1"/>
  <c r="Y216" i="16"/>
  <c r="R217" i="16" s="1"/>
  <c r="V216" i="16"/>
  <c r="O217" i="16" s="1"/>
  <c r="T217" i="16" l="1"/>
  <c r="U217" i="16" s="1"/>
  <c r="AA217" i="16" s="1"/>
  <c r="AC216" i="16"/>
  <c r="X207" i="5"/>
  <c r="T208" i="5"/>
  <c r="U208" i="5" s="1"/>
  <c r="AB217" i="16" l="1"/>
  <c r="Z217" i="16"/>
  <c r="S218" i="16" s="1"/>
  <c r="Y217" i="16"/>
  <c r="R218" i="16" s="1"/>
  <c r="X217" i="16"/>
  <c r="Q218" i="16" s="1"/>
  <c r="W217" i="16"/>
  <c r="P218" i="16" s="1"/>
  <c r="V217" i="16"/>
  <c r="O218" i="16" s="1"/>
  <c r="T218" i="16" l="1"/>
  <c r="U218" i="16" s="1"/>
  <c r="AA218" i="16" s="1"/>
  <c r="AC217" i="16"/>
  <c r="T209" i="5"/>
  <c r="U209" i="5" s="1"/>
  <c r="X208" i="5"/>
  <c r="AB218" i="16" l="1"/>
  <c r="X218" i="16"/>
  <c r="Q219" i="16" s="1"/>
  <c r="V218" i="16"/>
  <c r="O219" i="16" s="1"/>
  <c r="Z218" i="16"/>
  <c r="S219" i="16" s="1"/>
  <c r="Y218" i="16"/>
  <c r="R219" i="16" s="1"/>
  <c r="W218" i="16"/>
  <c r="P219" i="16" s="1"/>
  <c r="T219" i="16" l="1"/>
  <c r="U219" i="16" s="1"/>
  <c r="AA219" i="16" s="1"/>
  <c r="AC218" i="16"/>
  <c r="X209" i="5"/>
  <c r="T210" i="5"/>
  <c r="U210" i="5" s="1"/>
  <c r="AB219" i="16" l="1"/>
  <c r="X219" i="16"/>
  <c r="Q220" i="16" s="1"/>
  <c r="W219" i="16"/>
  <c r="P220" i="16" s="1"/>
  <c r="V219" i="16"/>
  <c r="O220" i="16" s="1"/>
  <c r="Z219" i="16"/>
  <c r="S220" i="16" s="1"/>
  <c r="Y219" i="16"/>
  <c r="R220" i="16" s="1"/>
  <c r="T220" i="16" l="1"/>
  <c r="U220" i="16" s="1"/>
  <c r="AA220" i="16" s="1"/>
  <c r="AC219" i="16"/>
  <c r="X210" i="5"/>
  <c r="T211" i="5"/>
  <c r="U211" i="5" s="1"/>
  <c r="AB220" i="16" l="1"/>
  <c r="Z220" i="16"/>
  <c r="S221" i="16" s="1"/>
  <c r="Y220" i="16"/>
  <c r="R221" i="16" s="1"/>
  <c r="V220" i="16"/>
  <c r="O221" i="16" s="1"/>
  <c r="X220" i="16"/>
  <c r="Q221" i="16" s="1"/>
  <c r="W220" i="16"/>
  <c r="P221" i="16" s="1"/>
  <c r="T221" i="16" l="1"/>
  <c r="U221" i="16" s="1"/>
  <c r="AA221" i="16" s="1"/>
  <c r="AC220" i="16"/>
  <c r="T212" i="5"/>
  <c r="U212" i="5" s="1"/>
  <c r="X211" i="5"/>
  <c r="AB221" i="16" l="1"/>
  <c r="Y221" i="16"/>
  <c r="R222" i="16" s="1"/>
  <c r="X221" i="16"/>
  <c r="Q222" i="16" s="1"/>
  <c r="W221" i="16"/>
  <c r="P222" i="16" s="1"/>
  <c r="V221" i="16"/>
  <c r="O222" i="16" s="1"/>
  <c r="Z221" i="16"/>
  <c r="S222" i="16" s="1"/>
  <c r="T222" i="16" l="1"/>
  <c r="U222" i="16" s="1"/>
  <c r="AA222" i="16" s="1"/>
  <c r="AC221" i="16"/>
  <c r="X212" i="5"/>
  <c r="T213" i="5"/>
  <c r="U213" i="5" s="1"/>
  <c r="AB222" i="16" l="1"/>
  <c r="Z222" i="16"/>
  <c r="S223" i="16" s="1"/>
  <c r="Y222" i="16"/>
  <c r="R223" i="16" s="1"/>
  <c r="W222" i="16"/>
  <c r="P223" i="16" s="1"/>
  <c r="X222" i="16"/>
  <c r="Q223" i="16" s="1"/>
  <c r="V222" i="16"/>
  <c r="O223" i="16" s="1"/>
  <c r="T223" i="16" l="1"/>
  <c r="U223" i="16" s="1"/>
  <c r="AA223" i="16" s="1"/>
  <c r="AC222" i="16"/>
  <c r="X213" i="5"/>
  <c r="T214" i="5"/>
  <c r="U214" i="5" s="1"/>
  <c r="AB223" i="16" l="1"/>
  <c r="Y223" i="16"/>
  <c r="R224" i="16" s="1"/>
  <c r="X223" i="16"/>
  <c r="Q224" i="16" s="1"/>
  <c r="W223" i="16"/>
  <c r="P224" i="16" s="1"/>
  <c r="V223" i="16"/>
  <c r="O224" i="16" s="1"/>
  <c r="Z223" i="16"/>
  <c r="S224" i="16" s="1"/>
  <c r="T224" i="16" l="1"/>
  <c r="U224" i="16" s="1"/>
  <c r="AA224" i="16" s="1"/>
  <c r="AC223" i="16"/>
  <c r="T215" i="5"/>
  <c r="U215" i="5" s="1"/>
  <c r="X214" i="5"/>
  <c r="AB224" i="16" l="1"/>
  <c r="Z224" i="16"/>
  <c r="S225" i="16" s="1"/>
  <c r="Y224" i="16"/>
  <c r="R225" i="16" s="1"/>
  <c r="V224" i="16"/>
  <c r="O225" i="16" s="1"/>
  <c r="W224" i="16"/>
  <c r="P225" i="16" s="1"/>
  <c r="X224" i="16"/>
  <c r="Q225" i="16" s="1"/>
  <c r="T225" i="16" l="1"/>
  <c r="U225" i="16" s="1"/>
  <c r="AA225" i="16" s="1"/>
  <c r="AC224" i="16"/>
  <c r="T216" i="5"/>
  <c r="U216" i="5" s="1"/>
  <c r="X215" i="5"/>
  <c r="AB225" i="16" l="1"/>
  <c r="Z225" i="16"/>
  <c r="S226" i="16" s="1"/>
  <c r="Y225" i="16"/>
  <c r="R226" i="16" s="1"/>
  <c r="X225" i="16"/>
  <c r="Q226" i="16" s="1"/>
  <c r="W225" i="16"/>
  <c r="P226" i="16" s="1"/>
  <c r="V225" i="16"/>
  <c r="O226" i="16" s="1"/>
  <c r="T226" i="16" l="1"/>
  <c r="U226" i="16" s="1"/>
  <c r="AA226" i="16" s="1"/>
  <c r="AC225" i="16"/>
  <c r="X216" i="5"/>
  <c r="T217" i="5"/>
  <c r="U217" i="5" s="1"/>
  <c r="AB226" i="16" l="1"/>
  <c r="Z226" i="16"/>
  <c r="S227" i="16" s="1"/>
  <c r="Y226" i="16"/>
  <c r="R227" i="16" s="1"/>
  <c r="W226" i="16"/>
  <c r="P227" i="16" s="1"/>
  <c r="X226" i="16"/>
  <c r="Q227" i="16" s="1"/>
  <c r="V226" i="16"/>
  <c r="O227" i="16" s="1"/>
  <c r="T227" i="16" l="1"/>
  <c r="U227" i="16" s="1"/>
  <c r="AA227" i="16" s="1"/>
  <c r="AC226" i="16"/>
  <c r="X217" i="5"/>
  <c r="T218" i="5"/>
  <c r="U218" i="5" s="1"/>
  <c r="AB227" i="16" l="1"/>
  <c r="V227" i="16"/>
  <c r="O228" i="16" s="1"/>
  <c r="Z227" i="16"/>
  <c r="S228" i="16" s="1"/>
  <c r="Y227" i="16"/>
  <c r="R228" i="16" s="1"/>
  <c r="X227" i="16"/>
  <c r="Q228" i="16" s="1"/>
  <c r="W227" i="16"/>
  <c r="P228" i="16" s="1"/>
  <c r="T228" i="16" l="1"/>
  <c r="U228" i="16" s="1"/>
  <c r="AA228" i="16" s="1"/>
  <c r="AC227" i="16"/>
  <c r="T219" i="5"/>
  <c r="U219" i="5" s="1"/>
  <c r="X218" i="5"/>
  <c r="AB228" i="16" l="1"/>
  <c r="W228" i="16"/>
  <c r="P229" i="16" s="1"/>
  <c r="Z228" i="16"/>
  <c r="S229" i="16" s="1"/>
  <c r="Y228" i="16"/>
  <c r="R229" i="16" s="1"/>
  <c r="V228" i="16"/>
  <c r="O229" i="16" s="1"/>
  <c r="X228" i="16"/>
  <c r="Q229" i="16" s="1"/>
  <c r="T229" i="16" l="1"/>
  <c r="U229" i="16" s="1"/>
  <c r="AA229" i="16" s="1"/>
  <c r="AC228" i="16"/>
  <c r="T220" i="5"/>
  <c r="U220" i="5" s="1"/>
  <c r="X219" i="5"/>
  <c r="AB229" i="16" l="1"/>
  <c r="V229" i="16"/>
  <c r="O230" i="16" s="1"/>
  <c r="Z229" i="16"/>
  <c r="S230" i="16" s="1"/>
  <c r="Y229" i="16"/>
  <c r="R230" i="16" s="1"/>
  <c r="X229" i="16"/>
  <c r="Q230" i="16" s="1"/>
  <c r="W229" i="16"/>
  <c r="P230" i="16" s="1"/>
  <c r="T230" i="16" l="1"/>
  <c r="U230" i="16" s="1"/>
  <c r="AA230" i="16" s="1"/>
  <c r="AC229" i="16"/>
  <c r="X220" i="5"/>
  <c r="T221" i="5"/>
  <c r="U221" i="5" s="1"/>
  <c r="AB230" i="16" l="1"/>
  <c r="W230" i="16"/>
  <c r="P231" i="16" s="1"/>
  <c r="V230" i="16"/>
  <c r="O231" i="16" s="1"/>
  <c r="Z230" i="16"/>
  <c r="S231" i="16" s="1"/>
  <c r="Y230" i="16"/>
  <c r="R231" i="16" s="1"/>
  <c r="X230" i="16"/>
  <c r="Q231" i="16" s="1"/>
  <c r="T231" i="16" l="1"/>
  <c r="U231" i="16" s="1"/>
  <c r="AA231" i="16" s="1"/>
  <c r="AC230" i="16"/>
  <c r="X221" i="5"/>
  <c r="T222" i="5"/>
  <c r="U222" i="5" s="1"/>
  <c r="AB231" i="16" l="1"/>
  <c r="V231" i="16"/>
  <c r="O232" i="16" s="1"/>
  <c r="Z231" i="16"/>
  <c r="S232" i="16" s="1"/>
  <c r="Y231" i="16"/>
  <c r="R232" i="16" s="1"/>
  <c r="X231" i="16"/>
  <c r="Q232" i="16" s="1"/>
  <c r="W231" i="16"/>
  <c r="P232" i="16" s="1"/>
  <c r="T232" i="16" l="1"/>
  <c r="U232" i="16" s="1"/>
  <c r="AA232" i="16" s="1"/>
  <c r="AC231" i="16"/>
  <c r="T223" i="5"/>
  <c r="U223" i="5" s="1"/>
  <c r="X222" i="5"/>
  <c r="AB232" i="16" l="1"/>
  <c r="X232" i="16"/>
  <c r="Q233" i="16" s="1"/>
  <c r="W232" i="16"/>
  <c r="P233" i="16" s="1"/>
  <c r="Z232" i="16"/>
  <c r="S233" i="16" s="1"/>
  <c r="Y232" i="16"/>
  <c r="R233" i="16" s="1"/>
  <c r="V232" i="16"/>
  <c r="O233" i="16" s="1"/>
  <c r="T233" i="16" l="1"/>
  <c r="U233" i="16" s="1"/>
  <c r="AA233" i="16" s="1"/>
  <c r="AC232" i="16"/>
  <c r="X223" i="5"/>
  <c r="T224" i="5"/>
  <c r="U224" i="5" s="1"/>
  <c r="AB233" i="16" l="1"/>
  <c r="W233" i="16"/>
  <c r="P234" i="16" s="1"/>
  <c r="V233" i="16"/>
  <c r="O234" i="16" s="1"/>
  <c r="Z233" i="16"/>
  <c r="S234" i="16" s="1"/>
  <c r="Y233" i="16"/>
  <c r="R234" i="16" s="1"/>
  <c r="X233" i="16"/>
  <c r="Q234" i="16" s="1"/>
  <c r="T234" i="16" l="1"/>
  <c r="U234" i="16" s="1"/>
  <c r="AA234" i="16" s="1"/>
  <c r="AC233" i="16"/>
  <c r="X224" i="5"/>
  <c r="T225" i="5"/>
  <c r="U225" i="5" s="1"/>
  <c r="AB234" i="16" l="1"/>
  <c r="Y234" i="16"/>
  <c r="R235" i="16" s="1"/>
  <c r="X234" i="16"/>
  <c r="Q235" i="16" s="1"/>
  <c r="W234" i="16"/>
  <c r="P235" i="16" s="1"/>
  <c r="V234" i="16"/>
  <c r="O235" i="16" s="1"/>
  <c r="Z234" i="16"/>
  <c r="S235" i="16" s="1"/>
  <c r="T235" i="16" l="1"/>
  <c r="U235" i="16" s="1"/>
  <c r="AA235" i="16" s="1"/>
  <c r="AC234" i="16"/>
  <c r="T226" i="5"/>
  <c r="U226" i="5" s="1"/>
  <c r="X225" i="5"/>
  <c r="AB235" i="16" l="1"/>
  <c r="Z235" i="16"/>
  <c r="S236" i="16" s="1"/>
  <c r="Y235" i="16"/>
  <c r="R236" i="16" s="1"/>
  <c r="X235" i="16"/>
  <c r="Q236" i="16" s="1"/>
  <c r="W235" i="16"/>
  <c r="P236" i="16" s="1"/>
  <c r="V235" i="16"/>
  <c r="O236" i="16" s="1"/>
  <c r="T236" i="16" l="1"/>
  <c r="U236" i="16" s="1"/>
  <c r="AA236" i="16" s="1"/>
  <c r="AC235" i="16"/>
  <c r="T227" i="5"/>
  <c r="U227" i="5" s="1"/>
  <c r="X226" i="5"/>
  <c r="AB236" i="16" l="1"/>
  <c r="Z236" i="16"/>
  <c r="S237" i="16" s="1"/>
  <c r="W236" i="16"/>
  <c r="P237" i="16" s="1"/>
  <c r="Y236" i="16"/>
  <c r="R237" i="16" s="1"/>
  <c r="V236" i="16"/>
  <c r="O237" i="16" s="1"/>
  <c r="X236" i="16"/>
  <c r="Q237" i="16" s="1"/>
  <c r="T237" i="16" l="1"/>
  <c r="U237" i="16" s="1"/>
  <c r="AA237" i="16" s="1"/>
  <c r="AC236" i="16"/>
  <c r="X227" i="5"/>
  <c r="T228" i="5"/>
  <c r="U228" i="5" s="1"/>
  <c r="AB237" i="16" l="1"/>
  <c r="Z237" i="16"/>
  <c r="S238" i="16" s="1"/>
  <c r="Y237" i="16"/>
  <c r="R238" i="16" s="1"/>
  <c r="X237" i="16"/>
  <c r="Q238" i="16" s="1"/>
  <c r="W237" i="16"/>
  <c r="P238" i="16" s="1"/>
  <c r="V237" i="16"/>
  <c r="O238" i="16" s="1"/>
  <c r="T238" i="16" l="1"/>
  <c r="U238" i="16" s="1"/>
  <c r="AA238" i="16" s="1"/>
  <c r="AC237" i="16"/>
  <c r="X228" i="5"/>
  <c r="T229" i="5"/>
  <c r="U229" i="5" s="1"/>
  <c r="AB238" i="16" l="1"/>
  <c r="Z238" i="16"/>
  <c r="S239" i="16" s="1"/>
  <c r="Y238" i="16"/>
  <c r="R239" i="16" s="1"/>
  <c r="X238" i="16"/>
  <c r="Q239" i="16" s="1"/>
  <c r="W238" i="16"/>
  <c r="P239" i="16" s="1"/>
  <c r="V238" i="16"/>
  <c r="O239" i="16" s="1"/>
  <c r="T239" i="16" l="1"/>
  <c r="U239" i="16" s="1"/>
  <c r="AA239" i="16" s="1"/>
  <c r="AC238" i="16"/>
  <c r="T230" i="5"/>
  <c r="U230" i="5" s="1"/>
  <c r="X229" i="5"/>
  <c r="AB239" i="16" l="1"/>
  <c r="Z239" i="16"/>
  <c r="S240" i="16" s="1"/>
  <c r="Y239" i="16"/>
  <c r="R240" i="16" s="1"/>
  <c r="X239" i="16"/>
  <c r="Q240" i="16" s="1"/>
  <c r="W239" i="16"/>
  <c r="P240" i="16" s="1"/>
  <c r="V239" i="16"/>
  <c r="O240" i="16" s="1"/>
  <c r="T240" i="16" l="1"/>
  <c r="U240" i="16" s="1"/>
  <c r="AA240" i="16" s="1"/>
  <c r="AC239" i="16"/>
  <c r="X230" i="5"/>
  <c r="T231" i="5"/>
  <c r="U231" i="5" s="1"/>
  <c r="AB240" i="16" l="1"/>
  <c r="Z240" i="16"/>
  <c r="S241" i="16" s="1"/>
  <c r="Y240" i="16"/>
  <c r="R241" i="16" s="1"/>
  <c r="V240" i="16"/>
  <c r="O241" i="16" s="1"/>
  <c r="X240" i="16"/>
  <c r="Q241" i="16" s="1"/>
  <c r="W240" i="16"/>
  <c r="P241" i="16" s="1"/>
  <c r="T241" i="16" l="1"/>
  <c r="U241" i="16" s="1"/>
  <c r="AA241" i="16" s="1"/>
  <c r="AC240" i="16"/>
  <c r="X231" i="5"/>
  <c r="T232" i="5"/>
  <c r="U232" i="5" s="1"/>
  <c r="AB241" i="16" l="1"/>
  <c r="Z241" i="16"/>
  <c r="S242" i="16" s="1"/>
  <c r="Y241" i="16"/>
  <c r="R242" i="16" s="1"/>
  <c r="X241" i="16"/>
  <c r="Q242" i="16" s="1"/>
  <c r="W241" i="16"/>
  <c r="P242" i="16" s="1"/>
  <c r="V241" i="16"/>
  <c r="O242" i="16" s="1"/>
  <c r="T242" i="16" l="1"/>
  <c r="U242" i="16" s="1"/>
  <c r="AA242" i="16" s="1"/>
  <c r="AC241" i="16"/>
  <c r="T233" i="5"/>
  <c r="U233" i="5" s="1"/>
  <c r="X232" i="5"/>
  <c r="AB242" i="16" l="1"/>
  <c r="V242" i="16"/>
  <c r="O243" i="16" s="1"/>
  <c r="Z242" i="16"/>
  <c r="S243" i="16" s="1"/>
  <c r="Y242" i="16"/>
  <c r="R243" i="16" s="1"/>
  <c r="W242" i="16"/>
  <c r="P243" i="16" s="1"/>
  <c r="X242" i="16"/>
  <c r="Q243" i="16" s="1"/>
  <c r="T243" i="16" l="1"/>
  <c r="U243" i="16" s="1"/>
  <c r="AA243" i="16" s="1"/>
  <c r="AC242" i="16"/>
  <c r="X233" i="5"/>
  <c r="T234" i="5"/>
  <c r="U234" i="5" s="1"/>
  <c r="AB243" i="16" l="1"/>
  <c r="Z243" i="16"/>
  <c r="S244" i="16" s="1"/>
  <c r="Y243" i="16"/>
  <c r="R244" i="16" s="1"/>
  <c r="X243" i="16"/>
  <c r="Q244" i="16" s="1"/>
  <c r="W243" i="16"/>
  <c r="P244" i="16" s="1"/>
  <c r="V243" i="16"/>
  <c r="O244" i="16" s="1"/>
  <c r="T244" i="16" l="1"/>
  <c r="U244" i="16" s="1"/>
  <c r="AA244" i="16" s="1"/>
  <c r="AC243" i="16"/>
  <c r="X234" i="5"/>
  <c r="T235" i="5"/>
  <c r="U235" i="5" s="1"/>
  <c r="AB244" i="16" l="1"/>
  <c r="W244" i="16"/>
  <c r="P245" i="16" s="1"/>
  <c r="Z244" i="16"/>
  <c r="S245" i="16" s="1"/>
  <c r="Y244" i="16"/>
  <c r="R245" i="16" s="1"/>
  <c r="V244" i="16"/>
  <c r="O245" i="16" s="1"/>
  <c r="X244" i="16"/>
  <c r="Q245" i="16" s="1"/>
  <c r="T245" i="16" l="1"/>
  <c r="U245" i="16" s="1"/>
  <c r="AA245" i="16" s="1"/>
  <c r="AC244" i="16"/>
  <c r="T236" i="5"/>
  <c r="U236" i="5" s="1"/>
  <c r="X235" i="5"/>
  <c r="AB245" i="16" l="1"/>
  <c r="X245" i="16"/>
  <c r="Q246" i="16" s="1"/>
  <c r="W245" i="16"/>
  <c r="P246" i="16" s="1"/>
  <c r="V245" i="16"/>
  <c r="O246" i="16" s="1"/>
  <c r="Z245" i="16"/>
  <c r="S246" i="16" s="1"/>
  <c r="Y245" i="16"/>
  <c r="R246" i="16" s="1"/>
  <c r="T246" i="16" l="1"/>
  <c r="U246" i="16" s="1"/>
  <c r="AA246" i="16" s="1"/>
  <c r="AC245" i="16"/>
  <c r="T237" i="5"/>
  <c r="U237" i="5" s="1"/>
  <c r="X236" i="5"/>
  <c r="AB246" i="16" l="1"/>
  <c r="Y246" i="16"/>
  <c r="R247" i="16" s="1"/>
  <c r="X246" i="16"/>
  <c r="Q247" i="16" s="1"/>
  <c r="W246" i="16"/>
  <c r="P247" i="16" s="1"/>
  <c r="V246" i="16"/>
  <c r="O247" i="16" s="1"/>
  <c r="Z246" i="16"/>
  <c r="S247" i="16" s="1"/>
  <c r="T247" i="16" l="1"/>
  <c r="U247" i="16" s="1"/>
  <c r="AA247" i="16" s="1"/>
  <c r="AC246" i="16"/>
  <c r="X237" i="5"/>
  <c r="T238" i="5"/>
  <c r="U238" i="5" s="1"/>
  <c r="AB247" i="16" l="1"/>
  <c r="X247" i="16"/>
  <c r="Q248" i="16" s="1"/>
  <c r="W247" i="16"/>
  <c r="P248" i="16" s="1"/>
  <c r="V247" i="16"/>
  <c r="O248" i="16" s="1"/>
  <c r="Z247" i="16"/>
  <c r="S248" i="16" s="1"/>
  <c r="Y247" i="16"/>
  <c r="R248" i="16" s="1"/>
  <c r="T248" i="16" l="1"/>
  <c r="U248" i="16" s="1"/>
  <c r="AA248" i="16" s="1"/>
  <c r="AC247" i="16"/>
  <c r="X238" i="5"/>
  <c r="T239" i="5"/>
  <c r="U239" i="5" s="1"/>
  <c r="AB248" i="16" l="1"/>
  <c r="X248" i="16"/>
  <c r="Q249" i="16" s="1"/>
  <c r="Z248" i="16"/>
  <c r="S249" i="16" s="1"/>
  <c r="W248" i="16"/>
  <c r="P249" i="16" s="1"/>
  <c r="Y248" i="16"/>
  <c r="R249" i="16" s="1"/>
  <c r="V248" i="16"/>
  <c r="O249" i="16" s="1"/>
  <c r="T249" i="16" l="1"/>
  <c r="U249" i="16" s="1"/>
  <c r="AA249" i="16" s="1"/>
  <c r="AC248" i="16"/>
  <c r="T240" i="5"/>
  <c r="U240" i="5" s="1"/>
  <c r="X239" i="5"/>
  <c r="AB249" i="16" l="1"/>
  <c r="Y249" i="16"/>
  <c r="R250" i="16" s="1"/>
  <c r="X249" i="16"/>
  <c r="Q250" i="16" s="1"/>
  <c r="W249" i="16"/>
  <c r="P250" i="16" s="1"/>
  <c r="V249" i="16"/>
  <c r="O250" i="16" s="1"/>
  <c r="Z249" i="16"/>
  <c r="S250" i="16" s="1"/>
  <c r="T250" i="16" l="1"/>
  <c r="U250" i="16" s="1"/>
  <c r="AA250" i="16" s="1"/>
  <c r="AC249" i="16"/>
  <c r="X240" i="5"/>
  <c r="T241" i="5"/>
  <c r="U241" i="5" s="1"/>
  <c r="AB250" i="16" l="1"/>
  <c r="Z250" i="16"/>
  <c r="S251" i="16" s="1"/>
  <c r="Y250" i="16"/>
  <c r="R251" i="16" s="1"/>
  <c r="W250" i="16"/>
  <c r="P251" i="16" s="1"/>
  <c r="X250" i="16"/>
  <c r="Q251" i="16" s="1"/>
  <c r="V250" i="16"/>
  <c r="O251" i="16" s="1"/>
  <c r="T251" i="16" l="1"/>
  <c r="U251" i="16" s="1"/>
  <c r="AA251" i="16" s="1"/>
  <c r="AC250" i="16"/>
  <c r="X241" i="5"/>
  <c r="T242" i="5"/>
  <c r="U242" i="5" s="1"/>
  <c r="AB251" i="16" l="1"/>
  <c r="X251" i="16"/>
  <c r="Q252" i="16" s="1"/>
  <c r="W251" i="16"/>
  <c r="P252" i="16" s="1"/>
  <c r="V251" i="16"/>
  <c r="O252" i="16" s="1"/>
  <c r="Z251" i="16"/>
  <c r="S252" i="16" s="1"/>
  <c r="Y251" i="16"/>
  <c r="R252" i="16" s="1"/>
  <c r="T252" i="16" l="1"/>
  <c r="U252" i="16" s="1"/>
  <c r="AA252" i="16" s="1"/>
  <c r="AC251" i="16"/>
  <c r="T243" i="5"/>
  <c r="U243" i="5" s="1"/>
  <c r="X242" i="5"/>
  <c r="AB252" i="16" l="1"/>
  <c r="Z252" i="16"/>
  <c r="S253" i="16" s="1"/>
  <c r="Y252" i="16"/>
  <c r="R253" i="16" s="1"/>
  <c r="V252" i="16"/>
  <c r="O253" i="16" s="1"/>
  <c r="W252" i="16"/>
  <c r="P253" i="16" s="1"/>
  <c r="X252" i="16"/>
  <c r="Q253" i="16" s="1"/>
  <c r="T253" i="16" l="1"/>
  <c r="U253" i="16" s="1"/>
  <c r="AA253" i="16" s="1"/>
  <c r="AC252" i="16"/>
  <c r="X243" i="5"/>
  <c r="T244" i="5"/>
  <c r="U244" i="5" s="1"/>
  <c r="AB253" i="16" l="1"/>
  <c r="Z253" i="16"/>
  <c r="S254" i="16" s="1"/>
  <c r="Y253" i="16"/>
  <c r="R254" i="16" s="1"/>
  <c r="X253" i="16"/>
  <c r="Q254" i="16" s="1"/>
  <c r="W253" i="16"/>
  <c r="P254" i="16" s="1"/>
  <c r="V253" i="16"/>
  <c r="O254" i="16" s="1"/>
  <c r="T254" i="16" l="1"/>
  <c r="U254" i="16" s="1"/>
  <c r="AA254" i="16" s="1"/>
  <c r="AC253" i="16"/>
  <c r="X244" i="5"/>
  <c r="T245" i="5"/>
  <c r="U245" i="5" s="1"/>
  <c r="AB254" i="16" l="1"/>
  <c r="V254" i="16"/>
  <c r="O255" i="16" s="1"/>
  <c r="Z254" i="16"/>
  <c r="S255" i="16" s="1"/>
  <c r="Y254" i="16"/>
  <c r="R255" i="16" s="1"/>
  <c r="W254" i="16"/>
  <c r="P255" i="16" s="1"/>
  <c r="X254" i="16"/>
  <c r="Q255" i="16" s="1"/>
  <c r="T255" i="16" l="1"/>
  <c r="U255" i="16" s="1"/>
  <c r="AA255" i="16" s="1"/>
  <c r="AC254" i="16"/>
  <c r="T246" i="5"/>
  <c r="U246" i="5" s="1"/>
  <c r="X245" i="5"/>
  <c r="AB255" i="16" l="1"/>
  <c r="Z255" i="16"/>
  <c r="S256" i="16" s="1"/>
  <c r="Y255" i="16"/>
  <c r="R256" i="16" s="1"/>
  <c r="X255" i="16"/>
  <c r="Q256" i="16" s="1"/>
  <c r="W255" i="16"/>
  <c r="P256" i="16" s="1"/>
  <c r="V255" i="16"/>
  <c r="O256" i="16" s="1"/>
  <c r="T256" i="16" l="1"/>
  <c r="U256" i="16" s="1"/>
  <c r="AA256" i="16" s="1"/>
  <c r="AC255" i="16"/>
  <c r="X246" i="5"/>
  <c r="T247" i="5"/>
  <c r="U247" i="5" s="1"/>
  <c r="AB256" i="16" l="1"/>
  <c r="Z256" i="16"/>
  <c r="S257" i="16" s="1"/>
  <c r="Y256" i="16"/>
  <c r="R257" i="16" s="1"/>
  <c r="V256" i="16"/>
  <c r="O257" i="16" s="1"/>
  <c r="W256" i="16"/>
  <c r="P257" i="16" s="1"/>
  <c r="X256" i="16"/>
  <c r="Q257" i="16" s="1"/>
  <c r="T257" i="16" l="1"/>
  <c r="U257" i="16" s="1"/>
  <c r="AA257" i="16" s="1"/>
  <c r="AC256" i="16"/>
  <c r="X247" i="5"/>
  <c r="T248" i="5"/>
  <c r="U248" i="5" s="1"/>
  <c r="AB257" i="16" l="1"/>
  <c r="V257" i="16"/>
  <c r="O258" i="16" s="1"/>
  <c r="Z257" i="16"/>
  <c r="S258" i="16" s="1"/>
  <c r="Y257" i="16"/>
  <c r="R258" i="16" s="1"/>
  <c r="X257" i="16"/>
  <c r="Q258" i="16" s="1"/>
  <c r="W257" i="16"/>
  <c r="P258" i="16" s="1"/>
  <c r="T258" i="16" l="1"/>
  <c r="U258" i="16" s="1"/>
  <c r="AA258" i="16" s="1"/>
  <c r="AC257" i="16"/>
  <c r="T249" i="5"/>
  <c r="U249" i="5" s="1"/>
  <c r="X248" i="5"/>
  <c r="AB258" i="16" l="1"/>
  <c r="W258" i="16"/>
  <c r="P259" i="16" s="1"/>
  <c r="X258" i="16"/>
  <c r="Q259" i="16" s="1"/>
  <c r="V258" i="16"/>
  <c r="O259" i="16" s="1"/>
  <c r="Z258" i="16"/>
  <c r="S259" i="16" s="1"/>
  <c r="Y258" i="16"/>
  <c r="R259" i="16" s="1"/>
  <c r="T259" i="16" l="1"/>
  <c r="U259" i="16" s="1"/>
  <c r="AA259" i="16" s="1"/>
  <c r="AC258" i="16"/>
  <c r="X249" i="5"/>
  <c r="T250" i="5"/>
  <c r="U250" i="5" s="1"/>
  <c r="AB259" i="16" l="1"/>
  <c r="V259" i="16"/>
  <c r="O260" i="16" s="1"/>
  <c r="Z259" i="16"/>
  <c r="S260" i="16" s="1"/>
  <c r="Y259" i="16"/>
  <c r="R260" i="16" s="1"/>
  <c r="X259" i="16"/>
  <c r="Q260" i="16" s="1"/>
  <c r="W259" i="16"/>
  <c r="P260" i="16" s="1"/>
  <c r="T260" i="16" l="1"/>
  <c r="U260" i="16" s="1"/>
  <c r="AA260" i="16" s="1"/>
  <c r="AC259" i="16"/>
  <c r="X250" i="5"/>
  <c r="T251" i="5"/>
  <c r="U251" i="5" s="1"/>
  <c r="AB260" i="16" l="1"/>
  <c r="W260" i="16"/>
  <c r="P261" i="16" s="1"/>
  <c r="Z260" i="16"/>
  <c r="S261" i="16" s="1"/>
  <c r="Y260" i="16"/>
  <c r="R261" i="16" s="1"/>
  <c r="V260" i="16"/>
  <c r="O261" i="16" s="1"/>
  <c r="X260" i="16"/>
  <c r="Q261" i="16" s="1"/>
  <c r="T261" i="16" l="1"/>
  <c r="U261" i="16" s="1"/>
  <c r="AA261" i="16" s="1"/>
  <c r="AC260" i="16"/>
  <c r="T252" i="5"/>
  <c r="U252" i="5" s="1"/>
  <c r="X251" i="5"/>
  <c r="AB261" i="16" l="1"/>
  <c r="Z261" i="16"/>
  <c r="S262" i="16" s="1"/>
  <c r="Y261" i="16"/>
  <c r="R262" i="16" s="1"/>
  <c r="X261" i="16"/>
  <c r="Q262" i="16" s="1"/>
  <c r="W261" i="16"/>
  <c r="P262" i="16" s="1"/>
  <c r="V261" i="16"/>
  <c r="O262" i="16" s="1"/>
  <c r="T262" i="16" l="1"/>
  <c r="U262" i="16" s="1"/>
  <c r="AA262" i="16" s="1"/>
  <c r="AC261" i="16"/>
  <c r="X252" i="5"/>
  <c r="T253" i="5"/>
  <c r="U253" i="5" s="1"/>
  <c r="AB262" i="16" l="1"/>
  <c r="Z262" i="16"/>
  <c r="S263" i="16" s="1"/>
  <c r="Y262" i="16"/>
  <c r="R263" i="16" s="1"/>
  <c r="W262" i="16"/>
  <c r="P263" i="16" s="1"/>
  <c r="X262" i="16"/>
  <c r="Q263" i="16" s="1"/>
  <c r="V262" i="16"/>
  <c r="O263" i="16" s="1"/>
  <c r="T263" i="16" l="1"/>
  <c r="U263" i="16" s="1"/>
  <c r="AA263" i="16" s="1"/>
  <c r="AC262" i="16"/>
  <c r="X253" i="5"/>
  <c r="T254" i="5"/>
  <c r="U254" i="5" s="1"/>
  <c r="AB263" i="16" l="1"/>
  <c r="Z263" i="16"/>
  <c r="S264" i="16" s="1"/>
  <c r="Y263" i="16"/>
  <c r="R264" i="16" s="1"/>
  <c r="X263" i="16"/>
  <c r="Q264" i="16" s="1"/>
  <c r="W263" i="16"/>
  <c r="P264" i="16" s="1"/>
  <c r="V263" i="16"/>
  <c r="O264" i="16" s="1"/>
  <c r="T264" i="16" l="1"/>
  <c r="U264" i="16" s="1"/>
  <c r="AA264" i="16" s="1"/>
  <c r="AC263" i="16"/>
  <c r="T255" i="5"/>
  <c r="U255" i="5" s="1"/>
  <c r="X254" i="5"/>
  <c r="AB264" i="16" l="1"/>
  <c r="X264" i="16"/>
  <c r="Q265" i="16" s="1"/>
  <c r="W264" i="16"/>
  <c r="P265" i="16" s="1"/>
  <c r="Z264" i="16"/>
  <c r="S265" i="16" s="1"/>
  <c r="Y264" i="16"/>
  <c r="R265" i="16" s="1"/>
  <c r="V264" i="16"/>
  <c r="O265" i="16" s="1"/>
  <c r="T265" i="16" l="1"/>
  <c r="U265" i="16" s="1"/>
  <c r="AA265" i="16" s="1"/>
  <c r="AC264" i="16"/>
  <c r="X255" i="5"/>
  <c r="T256" i="5"/>
  <c r="U256" i="5" s="1"/>
  <c r="AB265" i="16" l="1"/>
  <c r="Z265" i="16"/>
  <c r="S266" i="16" s="1"/>
  <c r="Y265" i="16"/>
  <c r="R266" i="16" s="1"/>
  <c r="X265" i="16"/>
  <c r="Q266" i="16" s="1"/>
  <c r="W265" i="16"/>
  <c r="P266" i="16" s="1"/>
  <c r="V265" i="16"/>
  <c r="O266" i="16" s="1"/>
  <c r="T266" i="16" l="1"/>
  <c r="U266" i="16" s="1"/>
  <c r="AA266" i="16" s="1"/>
  <c r="AC265" i="16"/>
  <c r="T257" i="5"/>
  <c r="U257" i="5" s="1"/>
  <c r="X256" i="5"/>
  <c r="AB266" i="16" l="1"/>
  <c r="Z266" i="16"/>
  <c r="S267" i="16" s="1"/>
  <c r="Y266" i="16"/>
  <c r="R267" i="16" s="1"/>
  <c r="X266" i="16"/>
  <c r="Q267" i="16" s="1"/>
  <c r="W266" i="16"/>
  <c r="P267" i="16" s="1"/>
  <c r="V266" i="16"/>
  <c r="O267" i="16" s="1"/>
  <c r="T267" i="16" l="1"/>
  <c r="U267" i="16" s="1"/>
  <c r="AA267" i="16" s="1"/>
  <c r="AC266" i="16"/>
  <c r="X257" i="5"/>
  <c r="T258" i="5"/>
  <c r="U258" i="5" s="1"/>
  <c r="AB267" i="16" l="1"/>
  <c r="Z267" i="16"/>
  <c r="S268" i="16" s="1"/>
  <c r="Y267" i="16"/>
  <c r="R268" i="16" s="1"/>
  <c r="X267" i="16"/>
  <c r="Q268" i="16" s="1"/>
  <c r="W267" i="16"/>
  <c r="P268" i="16" s="1"/>
  <c r="V267" i="16"/>
  <c r="O268" i="16" s="1"/>
  <c r="T268" i="16" l="1"/>
  <c r="U268" i="16" s="1"/>
  <c r="AA268" i="16" s="1"/>
  <c r="AC267" i="16"/>
  <c r="X258" i="5"/>
  <c r="T259" i="5"/>
  <c r="U259" i="5" s="1"/>
  <c r="AB268" i="16" l="1"/>
  <c r="Z268" i="16"/>
  <c r="S269" i="16" s="1"/>
  <c r="Y268" i="16"/>
  <c r="R269" i="16" s="1"/>
  <c r="V268" i="16"/>
  <c r="O269" i="16" s="1"/>
  <c r="X268" i="16"/>
  <c r="Q269" i="16" s="1"/>
  <c r="W268" i="16"/>
  <c r="P269" i="16" s="1"/>
  <c r="T269" i="16" l="1"/>
  <c r="U269" i="16" s="1"/>
  <c r="AA269" i="16" s="1"/>
  <c r="AC268" i="16"/>
  <c r="T260" i="5"/>
  <c r="U260" i="5" s="1"/>
  <c r="X259" i="5"/>
  <c r="AB269" i="16" l="1"/>
  <c r="W269" i="16"/>
  <c r="P270" i="16" s="1"/>
  <c r="V269" i="16"/>
  <c r="O270" i="16" s="1"/>
  <c r="Z269" i="16"/>
  <c r="S270" i="16" s="1"/>
  <c r="Y269" i="16"/>
  <c r="R270" i="16" s="1"/>
  <c r="X269" i="16"/>
  <c r="Q270" i="16" s="1"/>
  <c r="T270" i="16" l="1"/>
  <c r="U270" i="16" s="1"/>
  <c r="AA270" i="16" s="1"/>
  <c r="AC269" i="16"/>
  <c r="X260" i="5"/>
  <c r="T261" i="5"/>
  <c r="U261" i="5" s="1"/>
  <c r="AB270" i="16" l="1"/>
  <c r="X270" i="16"/>
  <c r="Q271" i="16" s="1"/>
  <c r="W270" i="16"/>
  <c r="P271" i="16" s="1"/>
  <c r="V270" i="16"/>
  <c r="O271" i="16" s="1"/>
  <c r="Z270" i="16"/>
  <c r="S271" i="16" s="1"/>
  <c r="Y270" i="16"/>
  <c r="R271" i="16" s="1"/>
  <c r="T271" i="16" l="1"/>
  <c r="U271" i="16" s="1"/>
  <c r="AA271" i="16" s="1"/>
  <c r="AC270" i="16"/>
  <c r="X261" i="5"/>
  <c r="T262" i="5"/>
  <c r="U262" i="5" s="1"/>
  <c r="AB271" i="16" l="1"/>
  <c r="W271" i="16"/>
  <c r="P272" i="16" s="1"/>
  <c r="V271" i="16"/>
  <c r="O272" i="16" s="1"/>
  <c r="Z271" i="16"/>
  <c r="S272" i="16" s="1"/>
  <c r="Y271" i="16"/>
  <c r="R272" i="16" s="1"/>
  <c r="X271" i="16"/>
  <c r="Q272" i="16" s="1"/>
  <c r="T272" i="16" l="1"/>
  <c r="U272" i="16" s="1"/>
  <c r="AA272" i="16" s="1"/>
  <c r="AC271" i="16"/>
  <c r="T263" i="5"/>
  <c r="U263" i="5" s="1"/>
  <c r="X262" i="5"/>
  <c r="AB272" i="16" l="1"/>
  <c r="Z272" i="16"/>
  <c r="S273" i="16" s="1"/>
  <c r="Y272" i="16"/>
  <c r="R273" i="16" s="1"/>
  <c r="V272" i="16"/>
  <c r="O273" i="16" s="1"/>
  <c r="X272" i="16"/>
  <c r="Q273" i="16" s="1"/>
  <c r="W272" i="16"/>
  <c r="P273" i="16" s="1"/>
  <c r="T273" i="16" l="1"/>
  <c r="U273" i="16" s="1"/>
  <c r="AA273" i="16" s="1"/>
  <c r="AC272" i="16"/>
  <c r="T264" i="5"/>
  <c r="U264" i="5" s="1"/>
  <c r="X263" i="5"/>
  <c r="AB273" i="16" l="1"/>
  <c r="X273" i="16"/>
  <c r="Q274" i="16" s="1"/>
  <c r="W273" i="16"/>
  <c r="P274" i="16" s="1"/>
  <c r="V273" i="16"/>
  <c r="O274" i="16" s="1"/>
  <c r="Z273" i="16"/>
  <c r="S274" i="16" s="1"/>
  <c r="Y273" i="16"/>
  <c r="R274" i="16" s="1"/>
  <c r="T274" i="16" l="1"/>
  <c r="U274" i="16" s="1"/>
  <c r="AA274" i="16" s="1"/>
  <c r="AC273" i="16"/>
  <c r="T265" i="5"/>
  <c r="U265" i="5" s="1"/>
  <c r="X264" i="5"/>
  <c r="AB274" i="16" l="1"/>
  <c r="Z274" i="16"/>
  <c r="S275" i="16" s="1"/>
  <c r="Y274" i="16"/>
  <c r="R275" i="16" s="1"/>
  <c r="X274" i="16"/>
  <c r="Q275" i="16" s="1"/>
  <c r="W274" i="16"/>
  <c r="P275" i="16" s="1"/>
  <c r="V274" i="16"/>
  <c r="O275" i="16" s="1"/>
  <c r="T275" i="16" l="1"/>
  <c r="U275" i="16" s="1"/>
  <c r="AA275" i="16" s="1"/>
  <c r="AC274" i="16"/>
  <c r="X265" i="5"/>
  <c r="T266" i="5"/>
  <c r="U266" i="5" s="1"/>
  <c r="AB275" i="16" l="1"/>
  <c r="Z275" i="16"/>
  <c r="S276" i="16" s="1"/>
  <c r="Y275" i="16"/>
  <c r="R276" i="16" s="1"/>
  <c r="X275" i="16"/>
  <c r="Q276" i="16" s="1"/>
  <c r="W275" i="16"/>
  <c r="P276" i="16" s="1"/>
  <c r="V275" i="16"/>
  <c r="O276" i="16" s="1"/>
  <c r="T276" i="16" l="1"/>
  <c r="U276" i="16" s="1"/>
  <c r="AA276" i="16" s="1"/>
  <c r="AC275" i="16"/>
  <c r="X266" i="5"/>
  <c r="T267" i="5"/>
  <c r="U267" i="5" s="1"/>
  <c r="AB276" i="16" l="1"/>
  <c r="Z276" i="16"/>
  <c r="S277" i="16" s="1"/>
  <c r="Y276" i="16"/>
  <c r="R277" i="16" s="1"/>
  <c r="W276" i="16"/>
  <c r="P277" i="16" s="1"/>
  <c r="V276" i="16"/>
  <c r="O277" i="16" s="1"/>
  <c r="X276" i="16"/>
  <c r="Q277" i="16" s="1"/>
  <c r="T277" i="16" l="1"/>
  <c r="U277" i="16" s="1"/>
  <c r="AA277" i="16" s="1"/>
  <c r="AC276" i="16"/>
  <c r="X267" i="5"/>
  <c r="T268" i="5"/>
  <c r="U268" i="5" s="1"/>
  <c r="AB277" i="16" l="1"/>
  <c r="Z277" i="16"/>
  <c r="S278" i="16" s="1"/>
  <c r="Y277" i="16"/>
  <c r="R278" i="16" s="1"/>
  <c r="X277" i="16"/>
  <c r="Q278" i="16" s="1"/>
  <c r="W277" i="16"/>
  <c r="P278" i="16" s="1"/>
  <c r="V277" i="16"/>
  <c r="O278" i="16" s="1"/>
  <c r="T278" i="16" l="1"/>
  <c r="U278" i="16" s="1"/>
  <c r="AA278" i="16" s="1"/>
  <c r="AC277" i="16"/>
  <c r="T269" i="5"/>
  <c r="U269" i="5" s="1"/>
  <c r="X268" i="5"/>
  <c r="AB278" i="16" l="1"/>
  <c r="Z278" i="16"/>
  <c r="S279" i="16" s="1"/>
  <c r="Y278" i="16"/>
  <c r="R279" i="16" s="1"/>
  <c r="W278" i="16"/>
  <c r="P279" i="16" s="1"/>
  <c r="X278" i="16"/>
  <c r="Q279" i="16" s="1"/>
  <c r="V278" i="16"/>
  <c r="O279" i="16" s="1"/>
  <c r="T279" i="16" l="1"/>
  <c r="U279" i="16" s="1"/>
  <c r="AA279" i="16" s="1"/>
  <c r="AC278" i="16"/>
  <c r="X269" i="5"/>
  <c r="T270" i="5"/>
  <c r="U270" i="5" s="1"/>
  <c r="AB279" i="16" l="1"/>
  <c r="Z279" i="16"/>
  <c r="S280" i="16" s="1"/>
  <c r="Y279" i="16"/>
  <c r="R280" i="16" s="1"/>
  <c r="X279" i="16"/>
  <c r="Q280" i="16" s="1"/>
  <c r="W279" i="16"/>
  <c r="P280" i="16" s="1"/>
  <c r="V279" i="16"/>
  <c r="O280" i="16" s="1"/>
  <c r="T280" i="16" l="1"/>
  <c r="U280" i="16" s="1"/>
  <c r="AA280" i="16" s="1"/>
  <c r="AC279" i="16"/>
  <c r="X270" i="5"/>
  <c r="T271" i="5"/>
  <c r="U271" i="5" s="1"/>
  <c r="AB280" i="16" l="1"/>
  <c r="X280" i="16"/>
  <c r="Q281" i="16" s="1"/>
  <c r="Z280" i="16"/>
  <c r="S281" i="16" s="1"/>
  <c r="W280" i="16"/>
  <c r="P281" i="16" s="1"/>
  <c r="Y280" i="16"/>
  <c r="R281" i="16" s="1"/>
  <c r="V280" i="16"/>
  <c r="O281" i="16" s="1"/>
  <c r="T281" i="16" l="1"/>
  <c r="U281" i="16" s="1"/>
  <c r="AA281" i="16" s="1"/>
  <c r="AC280" i="16"/>
  <c r="T272" i="5"/>
  <c r="U272" i="5" s="1"/>
  <c r="X271" i="5"/>
  <c r="AB281" i="16" l="1"/>
  <c r="Z281" i="16"/>
  <c r="S282" i="16" s="1"/>
  <c r="Y281" i="16"/>
  <c r="R282" i="16" s="1"/>
  <c r="X281" i="16"/>
  <c r="Q282" i="16" s="1"/>
  <c r="W281" i="16"/>
  <c r="P282" i="16" s="1"/>
  <c r="V281" i="16"/>
  <c r="O282" i="16" s="1"/>
  <c r="T282" i="16" l="1"/>
  <c r="U282" i="16" s="1"/>
  <c r="AA282" i="16" s="1"/>
  <c r="AC281" i="16"/>
  <c r="X272" i="5"/>
  <c r="T273" i="5"/>
  <c r="U273" i="5" s="1"/>
  <c r="AB282" i="16" l="1"/>
  <c r="W282" i="16"/>
  <c r="P283" i="16" s="1"/>
  <c r="V282" i="16"/>
  <c r="O283" i="16" s="1"/>
  <c r="Z282" i="16"/>
  <c r="S283" i="16" s="1"/>
  <c r="Y282" i="16"/>
  <c r="R283" i="16" s="1"/>
  <c r="X282" i="16"/>
  <c r="Q283" i="16" s="1"/>
  <c r="T283" i="16" l="1"/>
  <c r="U283" i="16" s="1"/>
  <c r="AA283" i="16" s="1"/>
  <c r="AC282" i="16"/>
  <c r="X273" i="5"/>
  <c r="T274" i="5"/>
  <c r="U274" i="5" s="1"/>
  <c r="AB283" i="16" l="1"/>
  <c r="X283" i="16"/>
  <c r="Q284" i="16" s="1"/>
  <c r="W283" i="16"/>
  <c r="P284" i="16" s="1"/>
  <c r="V283" i="16"/>
  <c r="O284" i="16" s="1"/>
  <c r="Z283" i="16"/>
  <c r="S284" i="16" s="1"/>
  <c r="Y283" i="16"/>
  <c r="R284" i="16" s="1"/>
  <c r="T284" i="16" l="1"/>
  <c r="U284" i="16" s="1"/>
  <c r="AA284" i="16" s="1"/>
  <c r="AC283" i="16"/>
  <c r="T275" i="5"/>
  <c r="U275" i="5" s="1"/>
  <c r="X274" i="5"/>
  <c r="AB284" i="16" l="1"/>
  <c r="Z284" i="16"/>
  <c r="S285" i="16" s="1"/>
  <c r="Y284" i="16"/>
  <c r="R285" i="16" s="1"/>
  <c r="V284" i="16"/>
  <c r="O285" i="16" s="1"/>
  <c r="X284" i="16"/>
  <c r="Q285" i="16" s="1"/>
  <c r="W284" i="16"/>
  <c r="P285" i="16" s="1"/>
  <c r="T285" i="16" l="1"/>
  <c r="U285" i="16" s="1"/>
  <c r="AA285" i="16" s="1"/>
  <c r="AC284" i="16"/>
  <c r="X275" i="5"/>
  <c r="T276" i="5"/>
  <c r="U276" i="5" s="1"/>
  <c r="AB285" i="16" l="1"/>
  <c r="Y285" i="16"/>
  <c r="R286" i="16" s="1"/>
  <c r="X285" i="16"/>
  <c r="Q286" i="16" s="1"/>
  <c r="W285" i="16"/>
  <c r="P286" i="16" s="1"/>
  <c r="V285" i="16"/>
  <c r="O286" i="16" s="1"/>
  <c r="Z285" i="16"/>
  <c r="S286" i="16" s="1"/>
  <c r="T286" i="16" l="1"/>
  <c r="U286" i="16" s="1"/>
  <c r="AA286" i="16" s="1"/>
  <c r="AC285" i="16"/>
  <c r="X276" i="5"/>
  <c r="T277" i="5"/>
  <c r="U277" i="5" s="1"/>
  <c r="AB286" i="16" l="1"/>
  <c r="Z286" i="16"/>
  <c r="S287" i="16" s="1"/>
  <c r="Y286" i="16"/>
  <c r="R287" i="16" s="1"/>
  <c r="X286" i="16"/>
  <c r="Q287" i="16" s="1"/>
  <c r="W286" i="16"/>
  <c r="P287" i="16" s="1"/>
  <c r="V286" i="16"/>
  <c r="O287" i="16" s="1"/>
  <c r="T287" i="16" l="1"/>
  <c r="U287" i="16" s="1"/>
  <c r="AA287" i="16" s="1"/>
  <c r="AC286" i="16"/>
  <c r="T278" i="5"/>
  <c r="U278" i="5" s="1"/>
  <c r="X277" i="5"/>
  <c r="AB287" i="16" l="1"/>
  <c r="Y287" i="16"/>
  <c r="R288" i="16" s="1"/>
  <c r="X287" i="16"/>
  <c r="Q288" i="16" s="1"/>
  <c r="W287" i="16"/>
  <c r="P288" i="16" s="1"/>
  <c r="V287" i="16"/>
  <c r="O288" i="16" s="1"/>
  <c r="Z287" i="16"/>
  <c r="S288" i="16" s="1"/>
  <c r="T288" i="16" l="1"/>
  <c r="U288" i="16" s="1"/>
  <c r="AA288" i="16" s="1"/>
  <c r="AC287" i="16"/>
  <c r="X278" i="5"/>
  <c r="T279" i="5"/>
  <c r="U279" i="5" s="1"/>
  <c r="AB288" i="16" l="1"/>
  <c r="Z288" i="16"/>
  <c r="S289" i="16" s="1"/>
  <c r="Y288" i="16"/>
  <c r="R289" i="16" s="1"/>
  <c r="V288" i="16"/>
  <c r="O289" i="16" s="1"/>
  <c r="W288" i="16"/>
  <c r="P289" i="16" s="1"/>
  <c r="X288" i="16"/>
  <c r="Q289" i="16" s="1"/>
  <c r="T289" i="16" l="1"/>
  <c r="U289" i="16" s="1"/>
  <c r="AA289" i="16" s="1"/>
  <c r="AC288" i="16"/>
  <c r="X279" i="5"/>
  <c r="T280" i="5"/>
  <c r="U280" i="5" s="1"/>
  <c r="AB289" i="16" l="1"/>
  <c r="Z289" i="16"/>
  <c r="S290" i="16" s="1"/>
  <c r="Y289" i="16"/>
  <c r="R290" i="16" s="1"/>
  <c r="X289" i="16"/>
  <c r="Q290" i="16" s="1"/>
  <c r="W289" i="16"/>
  <c r="P290" i="16" s="1"/>
  <c r="V289" i="16"/>
  <c r="O290" i="16" s="1"/>
  <c r="T290" i="16" l="1"/>
  <c r="U290" i="16" s="1"/>
  <c r="AA290" i="16" s="1"/>
  <c r="AC289" i="16"/>
  <c r="T281" i="5"/>
  <c r="U281" i="5" s="1"/>
  <c r="X280" i="5"/>
  <c r="AB290" i="16" l="1"/>
  <c r="Z290" i="16"/>
  <c r="S291" i="16" s="1"/>
  <c r="Y290" i="16"/>
  <c r="R291" i="16" s="1"/>
  <c r="W290" i="16"/>
  <c r="P291" i="16" s="1"/>
  <c r="X290" i="16"/>
  <c r="Q291" i="16" s="1"/>
  <c r="V290" i="16"/>
  <c r="O291" i="16" s="1"/>
  <c r="T291" i="16" l="1"/>
  <c r="U291" i="16" s="1"/>
  <c r="AA291" i="16" s="1"/>
  <c r="AC290" i="16"/>
  <c r="T282" i="5"/>
  <c r="U282" i="5" s="1"/>
  <c r="X281" i="5"/>
  <c r="AB291" i="16" l="1"/>
  <c r="V291" i="16"/>
  <c r="O292" i="16" s="1"/>
  <c r="Z291" i="16"/>
  <c r="S292" i="16" s="1"/>
  <c r="Y291" i="16"/>
  <c r="R292" i="16" s="1"/>
  <c r="X291" i="16"/>
  <c r="Q292" i="16" s="1"/>
  <c r="W291" i="16"/>
  <c r="P292" i="16" s="1"/>
  <c r="T292" i="16" l="1"/>
  <c r="U292" i="16" s="1"/>
  <c r="AA292" i="16" s="1"/>
  <c r="AC291" i="16"/>
  <c r="X282" i="5"/>
  <c r="T283" i="5"/>
  <c r="U283" i="5" s="1"/>
  <c r="AB292" i="16" l="1"/>
  <c r="W292" i="16"/>
  <c r="P293" i="16" s="1"/>
  <c r="Z292" i="16"/>
  <c r="S293" i="16" s="1"/>
  <c r="Y292" i="16"/>
  <c r="R293" i="16" s="1"/>
  <c r="V292" i="16"/>
  <c r="O293" i="16" s="1"/>
  <c r="X292" i="16"/>
  <c r="Q293" i="16" s="1"/>
  <c r="T293" i="16" l="1"/>
  <c r="U293" i="16" s="1"/>
  <c r="AA293" i="16" s="1"/>
  <c r="AC292" i="16"/>
  <c r="X283" i="5"/>
  <c r="T284" i="5"/>
  <c r="U284" i="5" s="1"/>
  <c r="AB293" i="16" l="1"/>
  <c r="V293" i="16"/>
  <c r="O294" i="16" s="1"/>
  <c r="Z293" i="16"/>
  <c r="S294" i="16" s="1"/>
  <c r="Y293" i="16"/>
  <c r="R294" i="16" s="1"/>
  <c r="X293" i="16"/>
  <c r="Q294" i="16" s="1"/>
  <c r="W293" i="16"/>
  <c r="P294" i="16" s="1"/>
  <c r="T294" i="16" l="1"/>
  <c r="U294" i="16" s="1"/>
  <c r="AA294" i="16" s="1"/>
  <c r="AC293" i="16"/>
  <c r="T285" i="5"/>
  <c r="U285" i="5" s="1"/>
  <c r="X284" i="5"/>
  <c r="AB294" i="16" l="1"/>
  <c r="W294" i="16"/>
  <c r="P295" i="16" s="1"/>
  <c r="V294" i="16"/>
  <c r="O295" i="16" s="1"/>
  <c r="Z294" i="16"/>
  <c r="S295" i="16" s="1"/>
  <c r="Y294" i="16"/>
  <c r="R295" i="16" s="1"/>
  <c r="X294" i="16"/>
  <c r="Q295" i="16" s="1"/>
  <c r="T295" i="16" l="1"/>
  <c r="U295" i="16" s="1"/>
  <c r="AA295" i="16" s="1"/>
  <c r="AC294" i="16"/>
  <c r="T286" i="5"/>
  <c r="U286" i="5" s="1"/>
  <c r="X285" i="5"/>
  <c r="AB295" i="16" l="1"/>
  <c r="V295" i="16"/>
  <c r="O296" i="16" s="1"/>
  <c r="Z295" i="16"/>
  <c r="S296" i="16" s="1"/>
  <c r="Y295" i="16"/>
  <c r="R296" i="16" s="1"/>
  <c r="X295" i="16"/>
  <c r="Q296" i="16" s="1"/>
  <c r="W295" i="16"/>
  <c r="P296" i="16" s="1"/>
  <c r="T296" i="16" l="1"/>
  <c r="U296" i="16" s="1"/>
  <c r="AA296" i="16" s="1"/>
  <c r="AC295" i="16"/>
  <c r="X286" i="5"/>
  <c r="T287" i="5"/>
  <c r="U287" i="5" s="1"/>
  <c r="AB296" i="16" l="1"/>
  <c r="X296" i="16"/>
  <c r="Q297" i="16" s="1"/>
  <c r="W296" i="16"/>
  <c r="P297" i="16" s="1"/>
  <c r="Z296" i="16"/>
  <c r="S297" i="16" s="1"/>
  <c r="Y296" i="16"/>
  <c r="R297" i="16" s="1"/>
  <c r="V296" i="16"/>
  <c r="O297" i="16" s="1"/>
  <c r="T297" i="16" l="1"/>
  <c r="U297" i="16" s="1"/>
  <c r="AA297" i="16" s="1"/>
  <c r="AC296" i="16"/>
  <c r="X287" i="5"/>
  <c r="T288" i="5"/>
  <c r="U288" i="5" s="1"/>
  <c r="AB297" i="16" l="1"/>
  <c r="W297" i="16"/>
  <c r="P298" i="16" s="1"/>
  <c r="V297" i="16"/>
  <c r="O298" i="16" s="1"/>
  <c r="Z297" i="16"/>
  <c r="S298" i="16" s="1"/>
  <c r="Y297" i="16"/>
  <c r="R298" i="16" s="1"/>
  <c r="X297" i="16"/>
  <c r="Q298" i="16" s="1"/>
  <c r="T298" i="16" l="1"/>
  <c r="U298" i="16" s="1"/>
  <c r="AA298" i="16" s="1"/>
  <c r="AC297" i="16"/>
  <c r="T289" i="5"/>
  <c r="U289" i="5" s="1"/>
  <c r="X288" i="5"/>
  <c r="AB298" i="16" l="1"/>
  <c r="Y298" i="16"/>
  <c r="R299" i="16" s="1"/>
  <c r="X298" i="16"/>
  <c r="Q299" i="16" s="1"/>
  <c r="W298" i="16"/>
  <c r="P299" i="16" s="1"/>
  <c r="V298" i="16"/>
  <c r="O299" i="16" s="1"/>
  <c r="Z298" i="16"/>
  <c r="S299" i="16" s="1"/>
  <c r="T299" i="16" l="1"/>
  <c r="U299" i="16" s="1"/>
  <c r="AA299" i="16" s="1"/>
  <c r="AC298" i="16"/>
  <c r="X289" i="5"/>
  <c r="T290" i="5"/>
  <c r="U290" i="5" s="1"/>
  <c r="AB299" i="16" l="1"/>
  <c r="Z299" i="16"/>
  <c r="S300" i="16" s="1"/>
  <c r="Y299" i="16"/>
  <c r="R300" i="16" s="1"/>
  <c r="X299" i="16"/>
  <c r="Q300" i="16" s="1"/>
  <c r="W299" i="16"/>
  <c r="P300" i="16" s="1"/>
  <c r="V299" i="16"/>
  <c r="O300" i="16" s="1"/>
  <c r="T300" i="16" l="1"/>
  <c r="U300" i="16" s="1"/>
  <c r="AA300" i="16" s="1"/>
  <c r="AC299" i="16"/>
  <c r="X290" i="5"/>
  <c r="T291" i="5"/>
  <c r="U291" i="5" s="1"/>
  <c r="AB300" i="16" l="1"/>
  <c r="Z300" i="16"/>
  <c r="S301" i="16" s="1"/>
  <c r="W300" i="16"/>
  <c r="P301" i="16" s="1"/>
  <c r="Y300" i="16"/>
  <c r="R301" i="16" s="1"/>
  <c r="V300" i="16"/>
  <c r="O301" i="16" s="1"/>
  <c r="X300" i="16"/>
  <c r="Q301" i="16" s="1"/>
  <c r="T301" i="16" l="1"/>
  <c r="U301" i="16" s="1"/>
  <c r="AA301" i="16" s="1"/>
  <c r="AC300" i="16"/>
  <c r="T292" i="5"/>
  <c r="U292" i="5" s="1"/>
  <c r="X291" i="5"/>
  <c r="AB301" i="16" l="1"/>
  <c r="Z301" i="16"/>
  <c r="S302" i="16" s="1"/>
  <c r="Y301" i="16"/>
  <c r="R302" i="16" s="1"/>
  <c r="X301" i="16"/>
  <c r="Q302" i="16" s="1"/>
  <c r="W301" i="16"/>
  <c r="P302" i="16" s="1"/>
  <c r="V301" i="16"/>
  <c r="O302" i="16" s="1"/>
  <c r="T302" i="16" l="1"/>
  <c r="U302" i="16" s="1"/>
  <c r="AA302" i="16" s="1"/>
  <c r="AC301" i="16"/>
  <c r="T293" i="5"/>
  <c r="U293" i="5" s="1"/>
  <c r="X292" i="5"/>
  <c r="AB302" i="16" l="1"/>
  <c r="Z302" i="16"/>
  <c r="S303" i="16" s="1"/>
  <c r="Y302" i="16"/>
  <c r="R303" i="16" s="1"/>
  <c r="W302" i="16"/>
  <c r="P303" i="16" s="1"/>
  <c r="X302" i="16"/>
  <c r="Q303" i="16" s="1"/>
  <c r="V302" i="16"/>
  <c r="O303" i="16" s="1"/>
  <c r="T303" i="16" l="1"/>
  <c r="U303" i="16" s="1"/>
  <c r="AA303" i="16" s="1"/>
  <c r="AC302" i="16"/>
  <c r="T294" i="5"/>
  <c r="U294" i="5" s="1"/>
  <c r="X293" i="5"/>
  <c r="AB303" i="16" l="1"/>
  <c r="Z303" i="16"/>
  <c r="S304" i="16" s="1"/>
  <c r="Y303" i="16"/>
  <c r="R304" i="16" s="1"/>
  <c r="X303" i="16"/>
  <c r="Q304" i="16" s="1"/>
  <c r="W303" i="16"/>
  <c r="P304" i="16" s="1"/>
  <c r="V303" i="16"/>
  <c r="O304" i="16" s="1"/>
  <c r="T304" i="16" l="1"/>
  <c r="U304" i="16" s="1"/>
  <c r="AA304" i="16" s="1"/>
  <c r="AC303" i="16"/>
  <c r="T295" i="5"/>
  <c r="U295" i="5" s="1"/>
  <c r="X294" i="5"/>
  <c r="AB304" i="16" l="1"/>
  <c r="Z304" i="16"/>
  <c r="S305" i="16" s="1"/>
  <c r="Y304" i="16"/>
  <c r="R305" i="16" s="1"/>
  <c r="V304" i="16"/>
  <c r="O305" i="16" s="1"/>
  <c r="X304" i="16"/>
  <c r="Q305" i="16" s="1"/>
  <c r="W304" i="16"/>
  <c r="P305" i="16" s="1"/>
  <c r="T305" i="16" l="1"/>
  <c r="U305" i="16" s="1"/>
  <c r="AA305" i="16" s="1"/>
  <c r="AC304" i="16"/>
  <c r="T296" i="5"/>
  <c r="U296" i="5" s="1"/>
  <c r="X295" i="5"/>
  <c r="AB305" i="16" l="1"/>
  <c r="Z305" i="16"/>
  <c r="S306" i="16" s="1"/>
  <c r="Y305" i="16"/>
  <c r="R306" i="16" s="1"/>
  <c r="X305" i="16"/>
  <c r="Q306" i="16" s="1"/>
  <c r="W305" i="16"/>
  <c r="P306" i="16" s="1"/>
  <c r="V305" i="16"/>
  <c r="O306" i="16" s="1"/>
  <c r="T306" i="16" l="1"/>
  <c r="U306" i="16" s="1"/>
  <c r="AA306" i="16" s="1"/>
  <c r="AC305" i="16"/>
  <c r="X296" i="5"/>
  <c r="T297" i="5"/>
  <c r="U297" i="5" s="1"/>
  <c r="AB306" i="16" l="1"/>
  <c r="V306" i="16"/>
  <c r="O307" i="16" s="1"/>
  <c r="Z306" i="16"/>
  <c r="S307" i="16" s="1"/>
  <c r="Y306" i="16"/>
  <c r="R307" i="16" s="1"/>
  <c r="X306" i="16"/>
  <c r="Q307" i="16" s="1"/>
  <c r="W306" i="16"/>
  <c r="P307" i="16" s="1"/>
  <c r="T307" i="16" l="1"/>
  <c r="U307" i="16" s="1"/>
  <c r="AA307" i="16" s="1"/>
  <c r="AC306" i="16"/>
  <c r="X297" i="5"/>
  <c r="T298" i="5"/>
  <c r="U298" i="5" s="1"/>
  <c r="AB307" i="16" l="1"/>
  <c r="Z307" i="16"/>
  <c r="S308" i="16" s="1"/>
  <c r="Y307" i="16"/>
  <c r="R308" i="16" s="1"/>
  <c r="X307" i="16"/>
  <c r="Q308" i="16" s="1"/>
  <c r="W307" i="16"/>
  <c r="P308" i="16" s="1"/>
  <c r="V307" i="16"/>
  <c r="O308" i="16" s="1"/>
  <c r="T308" i="16" l="1"/>
  <c r="U308" i="16" s="1"/>
  <c r="AA308" i="16" s="1"/>
  <c r="AC307" i="16"/>
  <c r="T299" i="5"/>
  <c r="U299" i="5" s="1"/>
  <c r="X298" i="5"/>
  <c r="AB308" i="16" l="1"/>
  <c r="W308" i="16"/>
  <c r="P309" i="16" s="1"/>
  <c r="Z308" i="16"/>
  <c r="S309" i="16" s="1"/>
  <c r="Y308" i="16"/>
  <c r="R309" i="16" s="1"/>
  <c r="V308" i="16"/>
  <c r="O309" i="16" s="1"/>
  <c r="X308" i="16"/>
  <c r="Q309" i="16" s="1"/>
  <c r="T309" i="16" l="1"/>
  <c r="U309" i="16" s="1"/>
  <c r="AA309" i="16" s="1"/>
  <c r="AC308" i="16"/>
  <c r="X299" i="5"/>
  <c r="T300" i="5"/>
  <c r="U300" i="5" s="1"/>
  <c r="AB309" i="16" l="1"/>
  <c r="X309" i="16"/>
  <c r="Q310" i="16" s="1"/>
  <c r="W309" i="16"/>
  <c r="P310" i="16" s="1"/>
  <c r="V309" i="16"/>
  <c r="O310" i="16" s="1"/>
  <c r="Z309" i="16"/>
  <c r="S310" i="16" s="1"/>
  <c r="Y309" i="16"/>
  <c r="R310" i="16" s="1"/>
  <c r="T310" i="16" l="1"/>
  <c r="U310" i="16" s="1"/>
  <c r="AA310" i="16" s="1"/>
  <c r="AC309" i="16"/>
  <c r="X300" i="5"/>
  <c r="T301" i="5"/>
  <c r="U301" i="5" s="1"/>
  <c r="AB310" i="16" l="1"/>
  <c r="Y310" i="16"/>
  <c r="R311" i="16" s="1"/>
  <c r="X310" i="16"/>
  <c r="Q311" i="16" s="1"/>
  <c r="W310" i="16"/>
  <c r="P311" i="16" s="1"/>
  <c r="V310" i="16"/>
  <c r="O311" i="16" s="1"/>
  <c r="Z310" i="16"/>
  <c r="S311" i="16" s="1"/>
  <c r="T311" i="16" l="1"/>
  <c r="U311" i="16" s="1"/>
  <c r="AA311" i="16" s="1"/>
  <c r="AC310" i="16"/>
  <c r="T302" i="5"/>
  <c r="U302" i="5" s="1"/>
  <c r="X301" i="5"/>
  <c r="AB311" i="16" l="1"/>
  <c r="X311" i="16"/>
  <c r="Q312" i="16" s="1"/>
  <c r="W311" i="16"/>
  <c r="P312" i="16" s="1"/>
  <c r="V311" i="16"/>
  <c r="O312" i="16" s="1"/>
  <c r="Z311" i="16"/>
  <c r="S312" i="16" s="1"/>
  <c r="Y311" i="16"/>
  <c r="R312" i="16" s="1"/>
  <c r="T312" i="16" l="1"/>
  <c r="U312" i="16" s="1"/>
  <c r="AA312" i="16" s="1"/>
  <c r="AC311" i="16"/>
  <c r="X302" i="5"/>
  <c r="T303" i="5"/>
  <c r="U303" i="5" s="1"/>
  <c r="AB312" i="16" l="1"/>
  <c r="X312" i="16"/>
  <c r="Q313" i="16" s="1"/>
  <c r="Z312" i="16"/>
  <c r="S313" i="16" s="1"/>
  <c r="W312" i="16"/>
  <c r="P313" i="16" s="1"/>
  <c r="Y312" i="16"/>
  <c r="R313" i="16" s="1"/>
  <c r="V312" i="16"/>
  <c r="O313" i="16" s="1"/>
  <c r="T313" i="16" l="1"/>
  <c r="U313" i="16" s="1"/>
  <c r="AA313" i="16" s="1"/>
  <c r="AC312" i="16"/>
  <c r="X303" i="5"/>
  <c r="T304" i="5"/>
  <c r="U304" i="5" s="1"/>
  <c r="AB313" i="16" l="1"/>
  <c r="Y313" i="16"/>
  <c r="R314" i="16" s="1"/>
  <c r="X313" i="16"/>
  <c r="Q314" i="16" s="1"/>
  <c r="W313" i="16"/>
  <c r="P314" i="16" s="1"/>
  <c r="V313" i="16"/>
  <c r="O314" i="16" s="1"/>
  <c r="Z313" i="16"/>
  <c r="S314" i="16" s="1"/>
  <c r="T314" i="16" l="1"/>
  <c r="U314" i="16" s="1"/>
  <c r="AA314" i="16" s="1"/>
  <c r="AC313" i="16"/>
  <c r="T305" i="5"/>
  <c r="U305" i="5" s="1"/>
  <c r="X304" i="5"/>
  <c r="AB314" i="16" l="1"/>
  <c r="Z314" i="16"/>
  <c r="S315" i="16" s="1"/>
  <c r="Y314" i="16"/>
  <c r="R315" i="16" s="1"/>
  <c r="X314" i="16"/>
  <c r="Q315" i="16" s="1"/>
  <c r="W314" i="16"/>
  <c r="P315" i="16" s="1"/>
  <c r="V314" i="16"/>
  <c r="O315" i="16" s="1"/>
  <c r="T315" i="16" l="1"/>
  <c r="U315" i="16" s="1"/>
  <c r="AA315" i="16" s="1"/>
  <c r="AC314" i="16"/>
  <c r="X305" i="5"/>
  <c r="T306" i="5"/>
  <c r="U306" i="5" s="1"/>
  <c r="AB315" i="16" l="1"/>
  <c r="X315" i="16"/>
  <c r="Q316" i="16" s="1"/>
  <c r="W315" i="16"/>
  <c r="P316" i="16" s="1"/>
  <c r="V315" i="16"/>
  <c r="O316" i="16" s="1"/>
  <c r="Z315" i="16"/>
  <c r="S316" i="16" s="1"/>
  <c r="Y315" i="16"/>
  <c r="R316" i="16" s="1"/>
  <c r="T316" i="16" l="1"/>
  <c r="U316" i="16" s="1"/>
  <c r="AA316" i="16" s="1"/>
  <c r="AC315" i="16"/>
  <c r="X306" i="5"/>
  <c r="T307" i="5"/>
  <c r="U307" i="5" s="1"/>
  <c r="AB316" i="16" l="1"/>
  <c r="Z316" i="16"/>
  <c r="S317" i="16" s="1"/>
  <c r="Y316" i="16"/>
  <c r="R317" i="16" s="1"/>
  <c r="V316" i="16"/>
  <c r="O317" i="16" s="1"/>
  <c r="W316" i="16"/>
  <c r="P317" i="16" s="1"/>
  <c r="X316" i="16"/>
  <c r="Q317" i="16" s="1"/>
  <c r="T317" i="16" l="1"/>
  <c r="U317" i="16" s="1"/>
  <c r="AA317" i="16" s="1"/>
  <c r="AC316" i="16"/>
  <c r="T308" i="5"/>
  <c r="U308" i="5" s="1"/>
  <c r="X307" i="5"/>
  <c r="AB317" i="16" l="1"/>
  <c r="Z317" i="16"/>
  <c r="S318" i="16" s="1"/>
  <c r="Y317" i="16"/>
  <c r="R318" i="16" s="1"/>
  <c r="X317" i="16"/>
  <c r="Q318" i="16" s="1"/>
  <c r="W317" i="16"/>
  <c r="P318" i="16" s="1"/>
  <c r="V317" i="16"/>
  <c r="O318" i="16" s="1"/>
  <c r="T318" i="16" l="1"/>
  <c r="U318" i="16" s="1"/>
  <c r="AA318" i="16" s="1"/>
  <c r="AC317" i="16"/>
  <c r="X308" i="5"/>
  <c r="T309" i="5"/>
  <c r="U309" i="5" s="1"/>
  <c r="AB318" i="16" l="1"/>
  <c r="V318" i="16"/>
  <c r="O319" i="16" s="1"/>
  <c r="Z318" i="16"/>
  <c r="S319" i="16" s="1"/>
  <c r="Y318" i="16"/>
  <c r="R319" i="16" s="1"/>
  <c r="X318" i="16"/>
  <c r="Q319" i="16" s="1"/>
  <c r="W318" i="16"/>
  <c r="P319" i="16" s="1"/>
  <c r="T319" i="16" l="1"/>
  <c r="U319" i="16" s="1"/>
  <c r="AA319" i="16" s="1"/>
  <c r="AC318" i="16"/>
  <c r="X309" i="5"/>
  <c r="T310" i="5"/>
  <c r="U310" i="5" s="1"/>
  <c r="AB319" i="16" l="1"/>
  <c r="Z319" i="16"/>
  <c r="S320" i="16" s="1"/>
  <c r="Y319" i="16"/>
  <c r="R320" i="16" s="1"/>
  <c r="X319" i="16"/>
  <c r="Q320" i="16" s="1"/>
  <c r="W319" i="16"/>
  <c r="P320" i="16" s="1"/>
  <c r="V319" i="16"/>
  <c r="O320" i="16" s="1"/>
  <c r="T320" i="16" l="1"/>
  <c r="U320" i="16" s="1"/>
  <c r="AA320" i="16" s="1"/>
  <c r="AC319" i="16"/>
  <c r="T311" i="5"/>
  <c r="U311" i="5" s="1"/>
  <c r="X310" i="5"/>
  <c r="AB320" i="16" l="1"/>
  <c r="Z320" i="16"/>
  <c r="S321" i="16" s="1"/>
  <c r="Y320" i="16"/>
  <c r="R321" i="16" s="1"/>
  <c r="V320" i="16"/>
  <c r="O321" i="16" s="1"/>
  <c r="W320" i="16"/>
  <c r="P321" i="16" s="1"/>
  <c r="X320" i="16"/>
  <c r="Q321" i="16" s="1"/>
  <c r="T321" i="16" l="1"/>
  <c r="U321" i="16" s="1"/>
  <c r="AA321" i="16" s="1"/>
  <c r="AC320" i="16"/>
  <c r="X311" i="5"/>
  <c r="T312" i="5"/>
  <c r="U312" i="5" s="1"/>
  <c r="AB321" i="16" l="1"/>
  <c r="V321" i="16"/>
  <c r="O322" i="16" s="1"/>
  <c r="Z321" i="16"/>
  <c r="S322" i="16" s="1"/>
  <c r="Y321" i="16"/>
  <c r="R322" i="16" s="1"/>
  <c r="X321" i="16"/>
  <c r="Q322" i="16" s="1"/>
  <c r="W321" i="16"/>
  <c r="P322" i="16" s="1"/>
  <c r="T322" i="16" l="1"/>
  <c r="U322" i="16" s="1"/>
  <c r="AA322" i="16" s="1"/>
  <c r="AC321" i="16"/>
  <c r="X312" i="5"/>
  <c r="T313" i="5"/>
  <c r="U313" i="5" s="1"/>
  <c r="AB322" i="16" l="1"/>
  <c r="W322" i="16"/>
  <c r="P323" i="16" s="1"/>
  <c r="Z322" i="16"/>
  <c r="S323" i="16" s="1"/>
  <c r="Y322" i="16"/>
  <c r="R323" i="16" s="1"/>
  <c r="V322" i="16"/>
  <c r="O323" i="16" s="1"/>
  <c r="X322" i="16"/>
  <c r="Q323" i="16" s="1"/>
  <c r="T323" i="16" l="1"/>
  <c r="U323" i="16" s="1"/>
  <c r="AA323" i="16" s="1"/>
  <c r="AC322" i="16"/>
  <c r="T314" i="5"/>
  <c r="U314" i="5" s="1"/>
  <c r="X313" i="5"/>
  <c r="AB323" i="16" l="1"/>
  <c r="X323" i="16"/>
  <c r="Q324" i="16" s="1"/>
  <c r="V323" i="16"/>
  <c r="O324" i="16" s="1"/>
  <c r="W323" i="16"/>
  <c r="P324" i="16" s="1"/>
  <c r="Z323" i="16"/>
  <c r="S324" i="16" s="1"/>
  <c r="Y323" i="16"/>
  <c r="R324" i="16" s="1"/>
  <c r="T324" i="16" l="1"/>
  <c r="U324" i="16" s="1"/>
  <c r="AA324" i="16" s="1"/>
  <c r="AC323" i="16"/>
  <c r="T315" i="5"/>
  <c r="U315" i="5" s="1"/>
  <c r="X314" i="5"/>
  <c r="AB324" i="16" l="1"/>
  <c r="W324" i="16"/>
  <c r="P325" i="16" s="1"/>
  <c r="X324" i="16"/>
  <c r="Q325" i="16" s="1"/>
  <c r="V324" i="16"/>
  <c r="O325" i="16" s="1"/>
  <c r="Z324" i="16"/>
  <c r="S325" i="16" s="1"/>
  <c r="Y324" i="16"/>
  <c r="R325" i="16" s="1"/>
  <c r="T325" i="16" l="1"/>
  <c r="U325" i="16" s="1"/>
  <c r="AA325" i="16" s="1"/>
  <c r="AC324" i="16"/>
  <c r="X315" i="5"/>
  <c r="T316" i="5"/>
  <c r="U316" i="5" s="1"/>
  <c r="AB325" i="16" l="1"/>
  <c r="X325" i="16"/>
  <c r="Q326" i="16" s="1"/>
  <c r="V325" i="16"/>
  <c r="O326" i="16" s="1"/>
  <c r="W325" i="16"/>
  <c r="P326" i="16" s="1"/>
  <c r="Y325" i="16"/>
  <c r="R326" i="16" s="1"/>
  <c r="Z325" i="16"/>
  <c r="S326" i="16" s="1"/>
  <c r="T326" i="16" l="1"/>
  <c r="U326" i="16" s="1"/>
  <c r="AA326" i="16" s="1"/>
  <c r="AC325" i="16"/>
  <c r="X316" i="5"/>
  <c r="T317" i="5"/>
  <c r="U317" i="5" s="1"/>
  <c r="AB326" i="16" l="1"/>
  <c r="X326" i="16"/>
  <c r="Q327" i="16" s="1"/>
  <c r="V326" i="16"/>
  <c r="O327" i="16" s="1"/>
  <c r="Z326" i="16"/>
  <c r="S327" i="16" s="1"/>
  <c r="W326" i="16"/>
  <c r="P327" i="16" s="1"/>
  <c r="Y326" i="16"/>
  <c r="R327" i="16" s="1"/>
  <c r="T327" i="16" l="1"/>
  <c r="U327" i="16" s="1"/>
  <c r="AA327" i="16" s="1"/>
  <c r="AC326" i="16"/>
  <c r="T318" i="5"/>
  <c r="U318" i="5" s="1"/>
  <c r="X317" i="5"/>
  <c r="AB327" i="16" l="1"/>
  <c r="Z327" i="16"/>
  <c r="S328" i="16" s="1"/>
  <c r="V327" i="16"/>
  <c r="O328" i="16" s="1"/>
  <c r="Y327" i="16"/>
  <c r="R328" i="16" s="1"/>
  <c r="X327" i="16"/>
  <c r="Q328" i="16" s="1"/>
  <c r="W327" i="16"/>
  <c r="P328" i="16" s="1"/>
  <c r="T328" i="16" l="1"/>
  <c r="U328" i="16" s="1"/>
  <c r="AA328" i="16" s="1"/>
  <c r="AC327" i="16"/>
  <c r="X318" i="5"/>
  <c r="T319" i="5"/>
  <c r="U319" i="5" s="1"/>
  <c r="AB328" i="16" l="1"/>
  <c r="W328" i="16"/>
  <c r="P329" i="16" s="1"/>
  <c r="Z328" i="16"/>
  <c r="S329" i="16" s="1"/>
  <c r="V328" i="16"/>
  <c r="O329" i="16" s="1"/>
  <c r="X328" i="16"/>
  <c r="Q329" i="16" s="1"/>
  <c r="Y328" i="16"/>
  <c r="R329" i="16" s="1"/>
  <c r="T329" i="16" l="1"/>
  <c r="U329" i="16" s="1"/>
  <c r="AA329" i="16" s="1"/>
  <c r="AC328" i="16"/>
  <c r="X319" i="5"/>
  <c r="T320" i="5"/>
  <c r="U320" i="5" s="1"/>
  <c r="AB329" i="16" l="1"/>
  <c r="W329" i="16"/>
  <c r="P330" i="16" s="1"/>
  <c r="V329" i="16"/>
  <c r="O330" i="16" s="1"/>
  <c r="Z329" i="16"/>
  <c r="S330" i="16" s="1"/>
  <c r="Y329" i="16"/>
  <c r="R330" i="16" s="1"/>
  <c r="X329" i="16"/>
  <c r="Q330" i="16" s="1"/>
  <c r="T330" i="16" l="1"/>
  <c r="U330" i="16" s="1"/>
  <c r="AA330" i="16" s="1"/>
  <c r="AC329" i="16"/>
  <c r="T321" i="5"/>
  <c r="U321" i="5" s="1"/>
  <c r="X320" i="5"/>
  <c r="AB330" i="16" l="1"/>
  <c r="V330" i="16"/>
  <c r="O331" i="16" s="1"/>
  <c r="X330" i="16"/>
  <c r="Q331" i="16" s="1"/>
  <c r="W330" i="16"/>
  <c r="P331" i="16" s="1"/>
  <c r="Z330" i="16"/>
  <c r="S331" i="16" s="1"/>
  <c r="Y330" i="16"/>
  <c r="R331" i="16" s="1"/>
  <c r="T331" i="16" l="1"/>
  <c r="U331" i="16" s="1"/>
  <c r="AA331" i="16" s="1"/>
  <c r="AC330" i="16"/>
  <c r="X321" i="5"/>
  <c r="T322" i="5"/>
  <c r="U322" i="5" s="1"/>
  <c r="AB331" i="16" l="1"/>
  <c r="W331" i="16"/>
  <c r="P332" i="16" s="1"/>
  <c r="V331" i="16"/>
  <c r="O332" i="16" s="1"/>
  <c r="Z331" i="16"/>
  <c r="S332" i="16" s="1"/>
  <c r="X331" i="16"/>
  <c r="Q332" i="16" s="1"/>
  <c r="Y331" i="16"/>
  <c r="R332" i="16" s="1"/>
  <c r="T332" i="16" l="1"/>
  <c r="U332" i="16" s="1"/>
  <c r="AA332" i="16" s="1"/>
  <c r="AC331" i="16"/>
  <c r="X322" i="5"/>
  <c r="T323" i="5"/>
  <c r="U323" i="5" s="1"/>
  <c r="AB332" i="16" l="1"/>
  <c r="Y332" i="16"/>
  <c r="R333" i="16" s="1"/>
  <c r="Z332" i="16"/>
  <c r="S333" i="16" s="1"/>
  <c r="W332" i="16"/>
  <c r="P333" i="16" s="1"/>
  <c r="V332" i="16"/>
  <c r="O333" i="16" s="1"/>
  <c r="X332" i="16"/>
  <c r="Q333" i="16" s="1"/>
  <c r="T333" i="16" l="1"/>
  <c r="U333" i="16" s="1"/>
  <c r="AA333" i="16" s="1"/>
  <c r="AC332" i="16"/>
  <c r="T324" i="5"/>
  <c r="U324" i="5" s="1"/>
  <c r="X323" i="5"/>
  <c r="AB333" i="16" l="1"/>
  <c r="Y333" i="16"/>
  <c r="R334" i="16" s="1"/>
  <c r="Z333" i="16"/>
  <c r="S334" i="16" s="1"/>
  <c r="W333" i="16"/>
  <c r="P334" i="16" s="1"/>
  <c r="V333" i="16"/>
  <c r="O334" i="16" s="1"/>
  <c r="X333" i="16"/>
  <c r="Q334" i="16" s="1"/>
  <c r="T334" i="16" l="1"/>
  <c r="U334" i="16" s="1"/>
  <c r="AA334" i="16" s="1"/>
  <c r="AC333" i="16"/>
  <c r="X324" i="5"/>
  <c r="T325" i="5"/>
  <c r="U325" i="5" s="1"/>
  <c r="AB334" i="16" l="1"/>
  <c r="Y334" i="16"/>
  <c r="R335" i="16" s="1"/>
  <c r="Z334" i="16"/>
  <c r="S335" i="16" s="1"/>
  <c r="W334" i="16"/>
  <c r="P335" i="16" s="1"/>
  <c r="V334" i="16"/>
  <c r="O335" i="16" s="1"/>
  <c r="X334" i="16"/>
  <c r="Q335" i="16" s="1"/>
  <c r="T335" i="16" l="1"/>
  <c r="U335" i="16" s="1"/>
  <c r="AA335" i="16" s="1"/>
  <c r="AC334" i="16"/>
  <c r="X325" i="5"/>
  <c r="T326" i="5"/>
  <c r="U326" i="5" s="1"/>
  <c r="AB335" i="16" l="1"/>
  <c r="Y335" i="16"/>
  <c r="R336" i="16" s="1"/>
  <c r="Z335" i="16"/>
  <c r="S336" i="16" s="1"/>
  <c r="W335" i="16"/>
  <c r="P336" i="16" s="1"/>
  <c r="V335" i="16"/>
  <c r="O336" i="16" s="1"/>
  <c r="X335" i="16"/>
  <c r="Q336" i="16" s="1"/>
  <c r="T336" i="16" l="1"/>
  <c r="U336" i="16" s="1"/>
  <c r="AA336" i="16" s="1"/>
  <c r="AC335" i="16"/>
  <c r="T327" i="5"/>
  <c r="U327" i="5" s="1"/>
  <c r="X326" i="5"/>
  <c r="AB336" i="16" l="1"/>
  <c r="Y336" i="16"/>
  <c r="R337" i="16" s="1"/>
  <c r="W336" i="16"/>
  <c r="P337" i="16" s="1"/>
  <c r="Z336" i="16"/>
  <c r="S337" i="16" s="1"/>
  <c r="V336" i="16"/>
  <c r="O337" i="16" s="1"/>
  <c r="X336" i="16"/>
  <c r="Q337" i="16" s="1"/>
  <c r="T337" i="16" l="1"/>
  <c r="U337" i="16" s="1"/>
  <c r="AA337" i="16" s="1"/>
  <c r="AC336" i="16"/>
  <c r="X327" i="5"/>
  <c r="T328" i="5"/>
  <c r="U328" i="5" s="1"/>
  <c r="AB337" i="16" l="1"/>
  <c r="Y337" i="16"/>
  <c r="R338" i="16" s="1"/>
  <c r="Z337" i="16"/>
  <c r="S338" i="16" s="1"/>
  <c r="W337" i="16"/>
  <c r="P338" i="16" s="1"/>
  <c r="V337" i="16"/>
  <c r="O338" i="16" s="1"/>
  <c r="X337" i="16"/>
  <c r="Q338" i="16" s="1"/>
  <c r="T338" i="16" l="1"/>
  <c r="U338" i="16" s="1"/>
  <c r="AA338" i="16" s="1"/>
  <c r="AC337" i="16"/>
  <c r="T329" i="5"/>
  <c r="U329" i="5" s="1"/>
  <c r="X328" i="5"/>
  <c r="AB338" i="16" l="1"/>
  <c r="Y338" i="16"/>
  <c r="R339" i="16" s="1"/>
  <c r="Z338" i="16"/>
  <c r="S339" i="16" s="1"/>
  <c r="W338" i="16"/>
  <c r="P339" i="16" s="1"/>
  <c r="V338" i="16"/>
  <c r="O339" i="16" s="1"/>
  <c r="X338" i="16"/>
  <c r="Q339" i="16" s="1"/>
  <c r="T339" i="16" l="1"/>
  <c r="U339" i="16" s="1"/>
  <c r="AA339" i="16" s="1"/>
  <c r="AC338" i="16"/>
  <c r="T330" i="5"/>
  <c r="U330" i="5" s="1"/>
  <c r="X329" i="5"/>
  <c r="AB339" i="16" l="1"/>
  <c r="Y339" i="16"/>
  <c r="R340" i="16" s="1"/>
  <c r="Z339" i="16"/>
  <c r="S340" i="16" s="1"/>
  <c r="W339" i="16"/>
  <c r="P340" i="16" s="1"/>
  <c r="V339" i="16"/>
  <c r="O340" i="16" s="1"/>
  <c r="X339" i="16"/>
  <c r="Q340" i="16" s="1"/>
  <c r="T340" i="16" l="1"/>
  <c r="U340" i="16" s="1"/>
  <c r="AA340" i="16" s="1"/>
  <c r="AC339" i="16"/>
  <c r="X330" i="5"/>
  <c r="T331" i="5"/>
  <c r="U331" i="5" s="1"/>
  <c r="AB340" i="16" l="1"/>
  <c r="Y340" i="16"/>
  <c r="R341" i="16" s="1"/>
  <c r="Z340" i="16"/>
  <c r="S341" i="16" s="1"/>
  <c r="W340" i="16"/>
  <c r="P341" i="16" s="1"/>
  <c r="V340" i="16"/>
  <c r="O341" i="16" s="1"/>
  <c r="X340" i="16"/>
  <c r="Q341" i="16" s="1"/>
  <c r="T341" i="16" l="1"/>
  <c r="U341" i="16" s="1"/>
  <c r="AA341" i="16" s="1"/>
  <c r="AC340" i="16"/>
  <c r="X331" i="5"/>
  <c r="T332" i="5"/>
  <c r="U332" i="5" s="1"/>
  <c r="AB341" i="16" l="1"/>
  <c r="Y341" i="16"/>
  <c r="R342" i="16" s="1"/>
  <c r="Z341" i="16"/>
  <c r="S342" i="16" s="1"/>
  <c r="W341" i="16"/>
  <c r="P342" i="16" s="1"/>
  <c r="V341" i="16"/>
  <c r="O342" i="16" s="1"/>
  <c r="X341" i="16"/>
  <c r="Q342" i="16" s="1"/>
  <c r="T342" i="16" l="1"/>
  <c r="U342" i="16" s="1"/>
  <c r="AA342" i="16" s="1"/>
  <c r="AC341" i="16"/>
  <c r="T333" i="5"/>
  <c r="U333" i="5" s="1"/>
  <c r="X332" i="5"/>
  <c r="AB342" i="16" l="1"/>
  <c r="Y342" i="16"/>
  <c r="R343" i="16" s="1"/>
  <c r="Z342" i="16"/>
  <c r="S343" i="16" s="1"/>
  <c r="W342" i="16"/>
  <c r="P343" i="16" s="1"/>
  <c r="V342" i="16"/>
  <c r="O343" i="16" s="1"/>
  <c r="X342" i="16"/>
  <c r="Q343" i="16" s="1"/>
  <c r="T343" i="16" l="1"/>
  <c r="U343" i="16" s="1"/>
  <c r="AA343" i="16" s="1"/>
  <c r="AC342" i="16"/>
  <c r="X333" i="5"/>
  <c r="T334" i="5"/>
  <c r="U334" i="5" s="1"/>
  <c r="AB343" i="16" l="1"/>
  <c r="Y343" i="16"/>
  <c r="R344" i="16" s="1"/>
  <c r="Z343" i="16"/>
  <c r="S344" i="16" s="1"/>
  <c r="W343" i="16"/>
  <c r="P344" i="16" s="1"/>
  <c r="V343" i="16"/>
  <c r="O344" i="16" s="1"/>
  <c r="X343" i="16"/>
  <c r="Q344" i="16" s="1"/>
  <c r="T344" i="16" l="1"/>
  <c r="U344" i="16" s="1"/>
  <c r="AA344" i="16" s="1"/>
  <c r="AC343" i="16"/>
  <c r="X334" i="5"/>
  <c r="T335" i="5"/>
  <c r="U335" i="5" s="1"/>
  <c r="AB344" i="16" l="1"/>
  <c r="Y344" i="16"/>
  <c r="R345" i="16" s="1"/>
  <c r="W344" i="16"/>
  <c r="P345" i="16" s="1"/>
  <c r="Z344" i="16"/>
  <c r="S345" i="16" s="1"/>
  <c r="V344" i="16"/>
  <c r="O345" i="16" s="1"/>
  <c r="X344" i="16"/>
  <c r="Q345" i="16" s="1"/>
  <c r="T345" i="16" l="1"/>
  <c r="U345" i="16" s="1"/>
  <c r="AA345" i="16" s="1"/>
  <c r="AC344" i="16"/>
  <c r="T336" i="5"/>
  <c r="U336" i="5" s="1"/>
  <c r="X335" i="5"/>
  <c r="AB345" i="16" l="1"/>
  <c r="Y345" i="16"/>
  <c r="R346" i="16" s="1"/>
  <c r="Z345" i="16"/>
  <c r="S346" i="16" s="1"/>
  <c r="W345" i="16"/>
  <c r="P346" i="16" s="1"/>
  <c r="V345" i="16"/>
  <c r="O346" i="16" s="1"/>
  <c r="X345" i="16"/>
  <c r="Q346" i="16" s="1"/>
  <c r="T346" i="16" l="1"/>
  <c r="U346" i="16" s="1"/>
  <c r="AA346" i="16" s="1"/>
  <c r="AC345" i="16"/>
  <c r="T337" i="5"/>
  <c r="U337" i="5" s="1"/>
  <c r="X336" i="5"/>
  <c r="AB346" i="16" l="1"/>
  <c r="Y346" i="16"/>
  <c r="R347" i="16" s="1"/>
  <c r="Z346" i="16"/>
  <c r="S347" i="16" s="1"/>
  <c r="W346" i="16"/>
  <c r="P347" i="16" s="1"/>
  <c r="V346" i="16"/>
  <c r="O347" i="16" s="1"/>
  <c r="X346" i="16"/>
  <c r="Q347" i="16" s="1"/>
  <c r="T347" i="16" l="1"/>
  <c r="U347" i="16" s="1"/>
  <c r="AA347" i="16" s="1"/>
  <c r="AC346" i="16"/>
  <c r="X337" i="5"/>
  <c r="T338" i="5"/>
  <c r="U338" i="5" s="1"/>
  <c r="AB347" i="16" l="1"/>
  <c r="Y347" i="16"/>
  <c r="R348" i="16" s="1"/>
  <c r="Z347" i="16"/>
  <c r="S348" i="16" s="1"/>
  <c r="W347" i="16"/>
  <c r="P348" i="16" s="1"/>
  <c r="V347" i="16"/>
  <c r="O348" i="16" s="1"/>
  <c r="X347" i="16"/>
  <c r="Q348" i="16" s="1"/>
  <c r="T348" i="16" l="1"/>
  <c r="U348" i="16" s="1"/>
  <c r="AA348" i="16" s="1"/>
  <c r="AC347" i="16"/>
  <c r="X338" i="5"/>
  <c r="T339" i="5"/>
  <c r="U339" i="5" s="1"/>
  <c r="AB348" i="16" l="1"/>
  <c r="Y348" i="16"/>
  <c r="R349" i="16" s="1"/>
  <c r="Z348" i="16"/>
  <c r="S349" i="16" s="1"/>
  <c r="W348" i="16"/>
  <c r="P349" i="16" s="1"/>
  <c r="V348" i="16"/>
  <c r="O349" i="16" s="1"/>
  <c r="X348" i="16"/>
  <c r="Q349" i="16" s="1"/>
  <c r="T349" i="16" l="1"/>
  <c r="U349" i="16" s="1"/>
  <c r="AA349" i="16" s="1"/>
  <c r="AC348" i="16"/>
  <c r="T340" i="5"/>
  <c r="U340" i="5" s="1"/>
  <c r="X339" i="5"/>
  <c r="AB349" i="16" l="1"/>
  <c r="Y349" i="16"/>
  <c r="R350" i="16" s="1"/>
  <c r="Z349" i="16"/>
  <c r="S350" i="16" s="1"/>
  <c r="W349" i="16"/>
  <c r="P350" i="16" s="1"/>
  <c r="V349" i="16"/>
  <c r="O350" i="16" s="1"/>
  <c r="X349" i="16"/>
  <c r="Q350" i="16" s="1"/>
  <c r="T350" i="16" l="1"/>
  <c r="U350" i="16" s="1"/>
  <c r="AA350" i="16" s="1"/>
  <c r="AC349" i="16"/>
  <c r="X340" i="5"/>
  <c r="T341" i="5"/>
  <c r="U341" i="5" s="1"/>
  <c r="AB350" i="16" l="1"/>
  <c r="Y350" i="16"/>
  <c r="R351" i="16" s="1"/>
  <c r="Z350" i="16"/>
  <c r="S351" i="16" s="1"/>
  <c r="W350" i="16"/>
  <c r="P351" i="16" s="1"/>
  <c r="V350" i="16"/>
  <c r="O351" i="16" s="1"/>
  <c r="X350" i="16"/>
  <c r="Q351" i="16" s="1"/>
  <c r="T351" i="16" l="1"/>
  <c r="U351" i="16" s="1"/>
  <c r="AA351" i="16" s="1"/>
  <c r="AC350" i="16"/>
  <c r="X341" i="5"/>
  <c r="T342" i="5"/>
  <c r="U342" i="5" s="1"/>
  <c r="AB351" i="16" l="1"/>
  <c r="Y351" i="16"/>
  <c r="R352" i="16" s="1"/>
  <c r="Z351" i="16"/>
  <c r="S352" i="16" s="1"/>
  <c r="W351" i="16"/>
  <c r="P352" i="16" s="1"/>
  <c r="V351" i="16"/>
  <c r="O352" i="16" s="1"/>
  <c r="X351" i="16"/>
  <c r="Q352" i="16" s="1"/>
  <c r="T352" i="16" l="1"/>
  <c r="U352" i="16" s="1"/>
  <c r="AA352" i="16" s="1"/>
  <c r="AC351" i="16"/>
  <c r="T343" i="5"/>
  <c r="U343" i="5" s="1"/>
  <c r="X342" i="5"/>
  <c r="AB352" i="16" l="1"/>
  <c r="Y352" i="16"/>
  <c r="R353" i="16" s="1"/>
  <c r="W352" i="16"/>
  <c r="P353" i="16" s="1"/>
  <c r="Z352" i="16"/>
  <c r="S353" i="16" s="1"/>
  <c r="V352" i="16"/>
  <c r="O353" i="16" s="1"/>
  <c r="X352" i="16"/>
  <c r="Q353" i="16" s="1"/>
  <c r="T353" i="16" l="1"/>
  <c r="U353" i="16" s="1"/>
  <c r="AA353" i="16" s="1"/>
  <c r="AC352" i="16"/>
  <c r="X343" i="5"/>
  <c r="T344" i="5"/>
  <c r="U344" i="5" s="1"/>
  <c r="AB353" i="16" l="1"/>
  <c r="Y353" i="16"/>
  <c r="R354" i="16" s="1"/>
  <c r="Z353" i="16"/>
  <c r="S354" i="16" s="1"/>
  <c r="W353" i="16"/>
  <c r="P354" i="16" s="1"/>
  <c r="V353" i="16"/>
  <c r="O354" i="16" s="1"/>
  <c r="X353" i="16"/>
  <c r="Q354" i="16" s="1"/>
  <c r="T354" i="16" l="1"/>
  <c r="U354" i="16" s="1"/>
  <c r="AA354" i="16" s="1"/>
  <c r="AC353" i="16"/>
  <c r="X344" i="5"/>
  <c r="T345" i="5"/>
  <c r="U345" i="5" s="1"/>
  <c r="AB354" i="16" l="1"/>
  <c r="Y354" i="16"/>
  <c r="R355" i="16" s="1"/>
  <c r="Z354" i="16"/>
  <c r="S355" i="16" s="1"/>
  <c r="W354" i="16"/>
  <c r="P355" i="16" s="1"/>
  <c r="V354" i="16"/>
  <c r="O355" i="16" s="1"/>
  <c r="X354" i="16"/>
  <c r="Q355" i="16" s="1"/>
  <c r="T355" i="16" l="1"/>
  <c r="U355" i="16" s="1"/>
  <c r="AA355" i="16" s="1"/>
  <c r="AC354" i="16"/>
  <c r="T346" i="5"/>
  <c r="U346" i="5" s="1"/>
  <c r="X345" i="5"/>
  <c r="AB355" i="16" l="1"/>
  <c r="Y355" i="16"/>
  <c r="R356" i="16" s="1"/>
  <c r="Z355" i="16"/>
  <c r="S356" i="16" s="1"/>
  <c r="W355" i="16"/>
  <c r="P356" i="16" s="1"/>
  <c r="V355" i="16"/>
  <c r="O356" i="16" s="1"/>
  <c r="X355" i="16"/>
  <c r="Q356" i="16" s="1"/>
  <c r="T356" i="16" l="1"/>
  <c r="U356" i="16" s="1"/>
  <c r="AA356" i="16" s="1"/>
  <c r="AC355" i="16"/>
  <c r="T347" i="5"/>
  <c r="U347" i="5" s="1"/>
  <c r="X346" i="5"/>
  <c r="AB356" i="16" l="1"/>
  <c r="Y356" i="16"/>
  <c r="R357" i="16" s="1"/>
  <c r="Z356" i="16"/>
  <c r="S357" i="16" s="1"/>
  <c r="W356" i="16"/>
  <c r="P357" i="16" s="1"/>
  <c r="V356" i="16"/>
  <c r="O357" i="16" s="1"/>
  <c r="X356" i="16"/>
  <c r="Q357" i="16" s="1"/>
  <c r="T357" i="16" l="1"/>
  <c r="U357" i="16" s="1"/>
  <c r="AA357" i="16" s="1"/>
  <c r="AC356" i="16"/>
  <c r="X347" i="5"/>
  <c r="T348" i="5"/>
  <c r="U348" i="5" s="1"/>
  <c r="AB357" i="16" l="1"/>
  <c r="Y357" i="16"/>
  <c r="R358" i="16" s="1"/>
  <c r="Z357" i="16"/>
  <c r="S358" i="16" s="1"/>
  <c r="W357" i="16"/>
  <c r="P358" i="16" s="1"/>
  <c r="V357" i="16"/>
  <c r="O358" i="16" s="1"/>
  <c r="X357" i="16"/>
  <c r="Q358" i="16" s="1"/>
  <c r="T358" i="16" l="1"/>
  <c r="U358" i="16" s="1"/>
  <c r="AA358" i="16" s="1"/>
  <c r="AC357" i="16"/>
  <c r="X348" i="5"/>
  <c r="T349" i="5"/>
  <c r="U349" i="5" s="1"/>
  <c r="AB358" i="16" l="1"/>
  <c r="Y358" i="16"/>
  <c r="R359" i="16" s="1"/>
  <c r="Z358" i="16"/>
  <c r="S359" i="16" s="1"/>
  <c r="W358" i="16"/>
  <c r="P359" i="16" s="1"/>
  <c r="V358" i="16"/>
  <c r="O359" i="16" s="1"/>
  <c r="X358" i="16"/>
  <c r="Q359" i="16" s="1"/>
  <c r="T359" i="16" l="1"/>
  <c r="U359" i="16" s="1"/>
  <c r="AA359" i="16" s="1"/>
  <c r="AC358" i="16"/>
  <c r="T350" i="5"/>
  <c r="U350" i="5" s="1"/>
  <c r="X349" i="5"/>
  <c r="AB359" i="16" l="1"/>
  <c r="Y359" i="16"/>
  <c r="R360" i="16" s="1"/>
  <c r="Z359" i="16"/>
  <c r="S360" i="16" s="1"/>
  <c r="W359" i="16"/>
  <c r="P360" i="16" s="1"/>
  <c r="V359" i="16"/>
  <c r="O360" i="16" s="1"/>
  <c r="X359" i="16"/>
  <c r="Q360" i="16" s="1"/>
  <c r="T360" i="16" l="1"/>
  <c r="U360" i="16" s="1"/>
  <c r="AA360" i="16" s="1"/>
  <c r="AC359" i="16"/>
  <c r="T351" i="5"/>
  <c r="U351" i="5" s="1"/>
  <c r="X350" i="5"/>
  <c r="AB360" i="16" l="1"/>
  <c r="Y360" i="16"/>
  <c r="R361" i="16" s="1"/>
  <c r="W360" i="16"/>
  <c r="P361" i="16" s="1"/>
  <c r="Z360" i="16"/>
  <c r="S361" i="16" s="1"/>
  <c r="V360" i="16"/>
  <c r="O361" i="16" s="1"/>
  <c r="X360" i="16"/>
  <c r="Q361" i="16" s="1"/>
  <c r="T361" i="16" l="1"/>
  <c r="U361" i="16" s="1"/>
  <c r="AA361" i="16" s="1"/>
  <c r="AC360" i="16"/>
  <c r="X351" i="5"/>
  <c r="T352" i="5"/>
  <c r="U352" i="5" s="1"/>
  <c r="AB361" i="16" l="1"/>
  <c r="Z361" i="16"/>
  <c r="S362" i="16" s="1"/>
  <c r="W361" i="16"/>
  <c r="P362" i="16" s="1"/>
  <c r="Y361" i="16"/>
  <c r="R362" i="16" s="1"/>
  <c r="V361" i="16"/>
  <c r="O362" i="16" s="1"/>
  <c r="X361" i="16"/>
  <c r="Q362" i="16" s="1"/>
  <c r="T362" i="16" l="1"/>
  <c r="U362" i="16" s="1"/>
  <c r="AA362" i="16" s="1"/>
  <c r="AC361" i="16"/>
  <c r="X352" i="5"/>
  <c r="T353" i="5"/>
  <c r="U353" i="5" s="1"/>
  <c r="AB362" i="16" l="1"/>
  <c r="W362" i="16"/>
  <c r="P363" i="16" s="1"/>
  <c r="V362" i="16"/>
  <c r="O363" i="16" s="1"/>
  <c r="Y362" i="16"/>
  <c r="R363" i="16" s="1"/>
  <c r="X362" i="16"/>
  <c r="Q363" i="16" s="1"/>
  <c r="Z362" i="16"/>
  <c r="S363" i="16" s="1"/>
  <c r="T363" i="16" l="1"/>
  <c r="U363" i="16" s="1"/>
  <c r="AA363" i="16" s="1"/>
  <c r="AC362" i="16"/>
  <c r="T354" i="5"/>
  <c r="U354" i="5" s="1"/>
  <c r="X353" i="5"/>
  <c r="AB363" i="16" l="1"/>
  <c r="W363" i="16"/>
  <c r="P364" i="16" s="1"/>
  <c r="Z363" i="16"/>
  <c r="S364" i="16" s="1"/>
  <c r="V363" i="16"/>
  <c r="O364" i="16" s="1"/>
  <c r="X363" i="16"/>
  <c r="Q364" i="16" s="1"/>
  <c r="Y363" i="16"/>
  <c r="R364" i="16" s="1"/>
  <c r="T364" i="16" l="1"/>
  <c r="U364" i="16" s="1"/>
  <c r="AA364" i="16" s="1"/>
  <c r="AC363" i="16"/>
  <c r="T355" i="5"/>
  <c r="U355" i="5" s="1"/>
  <c r="X354" i="5"/>
  <c r="AB364" i="16" l="1"/>
  <c r="X364" i="16"/>
  <c r="Q365" i="16" s="1"/>
  <c r="W364" i="16"/>
  <c r="P365" i="16" s="1"/>
  <c r="V364" i="16"/>
  <c r="O365" i="16" s="1"/>
  <c r="Z364" i="16"/>
  <c r="S365" i="16" s="1"/>
  <c r="Y364" i="16"/>
  <c r="R365" i="16" s="1"/>
  <c r="T365" i="16" l="1"/>
  <c r="U365" i="16" s="1"/>
  <c r="AA365" i="16" s="1"/>
  <c r="AC364" i="16"/>
  <c r="T356" i="5"/>
  <c r="U356" i="5" s="1"/>
  <c r="X355" i="5"/>
  <c r="AB365" i="16" l="1"/>
  <c r="Z365" i="16"/>
  <c r="S366" i="16" s="1"/>
  <c r="Y365" i="16"/>
  <c r="R366" i="16" s="1"/>
  <c r="W365" i="16"/>
  <c r="P366" i="16" s="1"/>
  <c r="V365" i="16"/>
  <c r="O366" i="16" s="1"/>
  <c r="X365" i="16"/>
  <c r="Q366" i="16" s="1"/>
  <c r="T366" i="16" l="1"/>
  <c r="U366" i="16" s="1"/>
  <c r="AA366" i="16" s="1"/>
  <c r="AC365" i="16"/>
  <c r="T357" i="5"/>
  <c r="U357" i="5" s="1"/>
  <c r="X356" i="5"/>
  <c r="AB366" i="16" l="1"/>
  <c r="Z366" i="16"/>
  <c r="S367" i="16" s="1"/>
  <c r="Y366" i="16"/>
  <c r="R367" i="16" s="1"/>
  <c r="X366" i="16"/>
  <c r="Q367" i="16" s="1"/>
  <c r="V366" i="16"/>
  <c r="O367" i="16" s="1"/>
  <c r="W366" i="16"/>
  <c r="P367" i="16" s="1"/>
  <c r="T367" i="16" l="1"/>
  <c r="U367" i="16" s="1"/>
  <c r="AA367" i="16" s="1"/>
  <c r="AC366" i="16"/>
  <c r="X357" i="5"/>
  <c r="T358" i="5"/>
  <c r="U358" i="5" s="1"/>
  <c r="AB367" i="16" l="1"/>
  <c r="W367" i="16"/>
  <c r="P368" i="16" s="1"/>
  <c r="Z367" i="16"/>
  <c r="S368" i="16" s="1"/>
  <c r="Y367" i="16"/>
  <c r="R368" i="16" s="1"/>
  <c r="V367" i="16"/>
  <c r="O368" i="16" s="1"/>
  <c r="X367" i="16"/>
  <c r="Q368" i="16" s="1"/>
  <c r="T368" i="16" l="1"/>
  <c r="U368" i="16" s="1"/>
  <c r="AA368" i="16" s="1"/>
  <c r="AC367" i="16"/>
  <c r="X358" i="5"/>
  <c r="T359" i="5"/>
  <c r="U359" i="5" s="1"/>
  <c r="AB368" i="16" l="1"/>
  <c r="Z368" i="16"/>
  <c r="S369" i="16" s="1"/>
  <c r="Y368" i="16"/>
  <c r="R369" i="16" s="1"/>
  <c r="V368" i="16"/>
  <c r="O369" i="16" s="1"/>
  <c r="X368" i="16"/>
  <c r="Q369" i="16" s="1"/>
  <c r="W368" i="16"/>
  <c r="P369" i="16" s="1"/>
  <c r="T369" i="16" l="1"/>
  <c r="U369" i="16" s="1"/>
  <c r="AA369" i="16" s="1"/>
  <c r="AC368" i="16"/>
  <c r="T360" i="5"/>
  <c r="U360" i="5" s="1"/>
  <c r="X359" i="5"/>
  <c r="AB369" i="16" l="1"/>
  <c r="Z369" i="16"/>
  <c r="S370" i="16" s="1"/>
  <c r="Y369" i="16"/>
  <c r="R370" i="16" s="1"/>
  <c r="W369" i="16"/>
  <c r="P370" i="16" s="1"/>
  <c r="V369" i="16"/>
  <c r="O370" i="16" s="1"/>
  <c r="X369" i="16"/>
  <c r="Q370" i="16" s="1"/>
  <c r="T370" i="16" l="1"/>
  <c r="U370" i="16" s="1"/>
  <c r="AA370" i="16" s="1"/>
  <c r="AC369" i="16"/>
  <c r="X360" i="5"/>
  <c r="T361" i="5"/>
  <c r="U361" i="5" s="1"/>
  <c r="AB370" i="16" l="1"/>
  <c r="V370" i="16"/>
  <c r="O371" i="16" s="1"/>
  <c r="X370" i="16"/>
  <c r="Q371" i="16" s="1"/>
  <c r="Z370" i="16"/>
  <c r="S371" i="16" s="1"/>
  <c r="Y370" i="16"/>
  <c r="R371" i="16" s="1"/>
  <c r="W370" i="16"/>
  <c r="P371" i="16" s="1"/>
  <c r="T371" i="16" l="1"/>
  <c r="U371" i="16" s="1"/>
  <c r="AA371" i="16" s="1"/>
  <c r="AC370" i="16"/>
  <c r="X361" i="5"/>
  <c r="T362" i="5"/>
  <c r="U362" i="5" s="1"/>
  <c r="AB371" i="16" l="1"/>
  <c r="V371" i="16"/>
  <c r="O372" i="16" s="1"/>
  <c r="X371" i="16"/>
  <c r="Q372" i="16" s="1"/>
  <c r="Y371" i="16"/>
  <c r="R372" i="16" s="1"/>
  <c r="Z371" i="16"/>
  <c r="S372" i="16" s="1"/>
  <c r="W371" i="16"/>
  <c r="P372" i="16" s="1"/>
  <c r="T372" i="16" l="1"/>
  <c r="U372" i="16" s="1"/>
  <c r="AA372" i="16" s="1"/>
  <c r="AC371" i="16"/>
  <c r="T363" i="5"/>
  <c r="U363" i="5" s="1"/>
  <c r="X362" i="5"/>
  <c r="AB372" i="16" l="1"/>
  <c r="W372" i="16"/>
  <c r="P373" i="16" s="1"/>
  <c r="V372" i="16"/>
  <c r="O373" i="16" s="1"/>
  <c r="Z372" i="16"/>
  <c r="S373" i="16" s="1"/>
  <c r="Y372" i="16"/>
  <c r="R373" i="16" s="1"/>
  <c r="X372" i="16"/>
  <c r="Q373" i="16" s="1"/>
  <c r="T373" i="16" l="1"/>
  <c r="U373" i="16" s="1"/>
  <c r="AA373" i="16" s="1"/>
  <c r="AC372" i="16"/>
  <c r="X363" i="5"/>
  <c r="T364" i="5"/>
  <c r="U364" i="5" s="1"/>
  <c r="AB373" i="16" l="1"/>
  <c r="Z373" i="16"/>
  <c r="S374" i="16" s="1"/>
  <c r="Y373" i="16"/>
  <c r="R374" i="16" s="1"/>
  <c r="V373" i="16"/>
  <c r="O374" i="16" s="1"/>
  <c r="W373" i="16"/>
  <c r="P374" i="16" s="1"/>
  <c r="X373" i="16"/>
  <c r="Q374" i="16" s="1"/>
  <c r="T374" i="16" l="1"/>
  <c r="U374" i="16" s="1"/>
  <c r="AA374" i="16" s="1"/>
  <c r="AC373" i="16"/>
  <c r="X364" i="5"/>
  <c r="T365" i="5"/>
  <c r="U365" i="5" s="1"/>
  <c r="AB374" i="16" l="1"/>
  <c r="Z374" i="16"/>
  <c r="S375" i="16" s="1"/>
  <c r="Y374" i="16"/>
  <c r="R375" i="16" s="1"/>
  <c r="W374" i="16"/>
  <c r="P375" i="16" s="1"/>
  <c r="V374" i="16"/>
  <c r="O375" i="16" s="1"/>
  <c r="X374" i="16"/>
  <c r="Q375" i="16" s="1"/>
  <c r="T375" i="16" l="1"/>
  <c r="U375" i="16" s="1"/>
  <c r="AA375" i="16" s="1"/>
  <c r="AC374" i="16"/>
  <c r="T366" i="5"/>
  <c r="U366" i="5" s="1"/>
  <c r="X365" i="5"/>
  <c r="AB375" i="16" l="1"/>
  <c r="W375" i="16"/>
  <c r="P376" i="16" s="1"/>
  <c r="V375" i="16"/>
  <c r="O376" i="16" s="1"/>
  <c r="X375" i="16"/>
  <c r="Q376" i="16" s="1"/>
  <c r="Z375" i="16"/>
  <c r="S376" i="16" s="1"/>
  <c r="Y375" i="16"/>
  <c r="R376" i="16" s="1"/>
  <c r="T376" i="16" l="1"/>
  <c r="U376" i="16" s="1"/>
  <c r="AA376" i="16" s="1"/>
  <c r="AC375" i="16"/>
  <c r="X366" i="5"/>
  <c r="T367" i="5"/>
  <c r="U367" i="5" s="1"/>
  <c r="AB376" i="16" l="1"/>
  <c r="Z376" i="16"/>
  <c r="S377" i="16" s="1"/>
  <c r="Y376" i="16"/>
  <c r="R377" i="16" s="1"/>
  <c r="V376" i="16"/>
  <c r="O377" i="16" s="1"/>
  <c r="X376" i="16"/>
  <c r="Q377" i="16" s="1"/>
  <c r="W376" i="16"/>
  <c r="P377" i="16" s="1"/>
  <c r="T377" i="16" l="1"/>
  <c r="U377" i="16" s="1"/>
  <c r="AA377" i="16" s="1"/>
  <c r="AC376" i="16"/>
  <c r="X367" i="5"/>
  <c r="T368" i="5"/>
  <c r="U368" i="5" s="1"/>
  <c r="AB377" i="16" l="1"/>
  <c r="Z377" i="16"/>
  <c r="S378" i="16" s="1"/>
  <c r="Y377" i="16"/>
  <c r="R378" i="16" s="1"/>
  <c r="W377" i="16"/>
  <c r="P378" i="16" s="1"/>
  <c r="V377" i="16"/>
  <c r="O378" i="16" s="1"/>
  <c r="X377" i="16"/>
  <c r="Q378" i="16" s="1"/>
  <c r="T378" i="16" l="1"/>
  <c r="U378" i="16" s="1"/>
  <c r="AA378" i="16" s="1"/>
  <c r="AC377" i="16"/>
  <c r="T369" i="5"/>
  <c r="U369" i="5" s="1"/>
  <c r="X368" i="5"/>
  <c r="AB378" i="16" l="1"/>
  <c r="Y378" i="16"/>
  <c r="R379" i="16" s="1"/>
  <c r="V378" i="16"/>
  <c r="O379" i="16" s="1"/>
  <c r="X378" i="16"/>
  <c r="Q379" i="16" s="1"/>
  <c r="Z378" i="16"/>
  <c r="S379" i="16" s="1"/>
  <c r="W378" i="16"/>
  <c r="P379" i="16" s="1"/>
  <c r="T379" i="16" l="1"/>
  <c r="U379" i="16" s="1"/>
  <c r="AA379" i="16" s="1"/>
  <c r="AC378" i="16"/>
  <c r="T370" i="5"/>
  <c r="U370" i="5" s="1"/>
  <c r="X369" i="5"/>
  <c r="AB379" i="16" l="1"/>
  <c r="Y379" i="16"/>
  <c r="R380" i="16" s="1"/>
  <c r="Z379" i="16"/>
  <c r="S380" i="16" s="1"/>
  <c r="V379" i="16"/>
  <c r="O380" i="16" s="1"/>
  <c r="X379" i="16"/>
  <c r="Q380" i="16" s="1"/>
  <c r="W379" i="16"/>
  <c r="P380" i="16" s="1"/>
  <c r="T380" i="16" l="1"/>
  <c r="U380" i="16" s="1"/>
  <c r="AA380" i="16" s="1"/>
  <c r="AC379" i="16"/>
  <c r="X370" i="5"/>
  <c r="T371" i="5"/>
  <c r="U371" i="5" s="1"/>
  <c r="AB380" i="16" l="1"/>
  <c r="V380" i="16"/>
  <c r="O381" i="16" s="1"/>
  <c r="X380" i="16"/>
  <c r="Q381" i="16" s="1"/>
  <c r="Z380" i="16"/>
  <c r="S381" i="16" s="1"/>
  <c r="W380" i="16"/>
  <c r="P381" i="16" s="1"/>
  <c r="Y380" i="16"/>
  <c r="R381" i="16" s="1"/>
  <c r="T381" i="16" l="1"/>
  <c r="U381" i="16" s="1"/>
  <c r="AA381" i="16" s="1"/>
  <c r="AC380" i="16"/>
  <c r="X371" i="5"/>
  <c r="T372" i="5"/>
  <c r="U372" i="5" s="1"/>
  <c r="AB381" i="16" l="1"/>
  <c r="Z381" i="16"/>
  <c r="S382" i="16" s="1"/>
  <c r="Y381" i="16"/>
  <c r="R382" i="16" s="1"/>
  <c r="W381" i="16"/>
  <c r="P382" i="16" s="1"/>
  <c r="V381" i="16"/>
  <c r="O382" i="16" s="1"/>
  <c r="X381" i="16"/>
  <c r="Q382" i="16" s="1"/>
  <c r="T382" i="16" l="1"/>
  <c r="U382" i="16" s="1"/>
  <c r="AA382" i="16" s="1"/>
  <c r="AC381" i="16"/>
  <c r="T373" i="5"/>
  <c r="U373" i="5" s="1"/>
  <c r="X372" i="5"/>
  <c r="AB382" i="16" l="1"/>
  <c r="Z382" i="16"/>
  <c r="S383" i="16" s="1"/>
  <c r="Y382" i="16"/>
  <c r="R383" i="16" s="1"/>
  <c r="X382" i="16"/>
  <c r="Q383" i="16" s="1"/>
  <c r="W382" i="16"/>
  <c r="P383" i="16" s="1"/>
  <c r="V382" i="16"/>
  <c r="O383" i="16" s="1"/>
  <c r="T383" i="16" l="1"/>
  <c r="U383" i="16" s="1"/>
  <c r="AA383" i="16" s="1"/>
  <c r="AC382" i="16"/>
  <c r="T374" i="5"/>
  <c r="U374" i="5" s="1"/>
  <c r="X373" i="5"/>
  <c r="AB383" i="16" l="1"/>
  <c r="W383" i="16"/>
  <c r="P384" i="16" s="1"/>
  <c r="V383" i="16"/>
  <c r="O384" i="16" s="1"/>
  <c r="X383" i="16"/>
  <c r="Q384" i="16" s="1"/>
  <c r="Z383" i="16"/>
  <c r="S384" i="16" s="1"/>
  <c r="Y383" i="16"/>
  <c r="R384" i="16" s="1"/>
  <c r="T384" i="16" l="1"/>
  <c r="U384" i="16" s="1"/>
  <c r="AA384" i="16" s="1"/>
  <c r="AC383" i="16"/>
  <c r="X374" i="5"/>
  <c r="T375" i="5"/>
  <c r="U375" i="5" s="1"/>
  <c r="AB384" i="16" l="1"/>
  <c r="Z384" i="16"/>
  <c r="S385" i="16" s="1"/>
  <c r="Y384" i="16"/>
  <c r="R385" i="16" s="1"/>
  <c r="V384" i="16"/>
  <c r="O385" i="16" s="1"/>
  <c r="X384" i="16"/>
  <c r="Q385" i="16" s="1"/>
  <c r="W384" i="16"/>
  <c r="P385" i="16" s="1"/>
  <c r="T385" i="16" l="1"/>
  <c r="U385" i="16" s="1"/>
  <c r="AA385" i="16" s="1"/>
  <c r="AC384" i="16"/>
  <c r="T376" i="5"/>
  <c r="U376" i="5" s="1"/>
  <c r="X375" i="5"/>
  <c r="AB385" i="16" l="1"/>
  <c r="Z385" i="16"/>
  <c r="S386" i="16" s="1"/>
  <c r="W385" i="16"/>
  <c r="P386" i="16" s="1"/>
  <c r="V385" i="16"/>
  <c r="O386" i="16" s="1"/>
  <c r="X385" i="16"/>
  <c r="Q386" i="16" s="1"/>
  <c r="Y385" i="16"/>
  <c r="R386" i="16" s="1"/>
  <c r="T386" i="16" l="1"/>
  <c r="U386" i="16" s="1"/>
  <c r="AA386" i="16" s="1"/>
  <c r="AC385" i="16"/>
  <c r="X376" i="5"/>
  <c r="T377" i="5"/>
  <c r="U377" i="5" s="1"/>
  <c r="AB386" i="16" l="1"/>
  <c r="W386" i="16"/>
  <c r="P387" i="16" s="1"/>
  <c r="V386" i="16"/>
  <c r="O387" i="16" s="1"/>
  <c r="X386" i="16"/>
  <c r="Q387" i="16" s="1"/>
  <c r="Z386" i="16"/>
  <c r="S387" i="16" s="1"/>
  <c r="Y386" i="16"/>
  <c r="R387" i="16" s="1"/>
  <c r="T387" i="16" l="1"/>
  <c r="U387" i="16" s="1"/>
  <c r="AA387" i="16" s="1"/>
  <c r="AC386" i="16"/>
  <c r="X377" i="5"/>
  <c r="T378" i="5"/>
  <c r="U378" i="5" s="1"/>
  <c r="AB387" i="16" l="1"/>
  <c r="V387" i="16"/>
  <c r="O388" i="16" s="1"/>
  <c r="X387" i="16"/>
  <c r="Q388" i="16" s="1"/>
  <c r="Y387" i="16"/>
  <c r="R388" i="16" s="1"/>
  <c r="Z387" i="16"/>
  <c r="S388" i="16" s="1"/>
  <c r="W387" i="16"/>
  <c r="P388" i="16" s="1"/>
  <c r="T388" i="16" l="1"/>
  <c r="U388" i="16" s="1"/>
  <c r="AA388" i="16" s="1"/>
  <c r="AC387" i="16"/>
  <c r="T379" i="5"/>
  <c r="U379" i="5" s="1"/>
  <c r="X378" i="5"/>
  <c r="AB388" i="16" l="1"/>
  <c r="Y388" i="16"/>
  <c r="R389" i="16" s="1"/>
  <c r="Z388" i="16"/>
  <c r="S389" i="16" s="1"/>
  <c r="V388" i="16"/>
  <c r="O389" i="16" s="1"/>
  <c r="X388" i="16"/>
  <c r="Q389" i="16" s="1"/>
  <c r="W388" i="16"/>
  <c r="P389" i="16" s="1"/>
  <c r="T389" i="16" l="1"/>
  <c r="U389" i="16" s="1"/>
  <c r="AA389" i="16" s="1"/>
  <c r="AC388" i="16"/>
  <c r="X379" i="5"/>
  <c r="T380" i="5"/>
  <c r="U380" i="5" s="1"/>
  <c r="AB389" i="16" l="1"/>
  <c r="Z389" i="16"/>
  <c r="S390" i="16" s="1"/>
  <c r="V389" i="16"/>
  <c r="O390" i="16" s="1"/>
  <c r="Y389" i="16"/>
  <c r="R390" i="16" s="1"/>
  <c r="X389" i="16"/>
  <c r="Q390" i="16" s="1"/>
  <c r="W389" i="16"/>
  <c r="P390" i="16" s="1"/>
  <c r="T390" i="16" l="1"/>
  <c r="U390" i="16" s="1"/>
  <c r="AA390" i="16" s="1"/>
  <c r="AC389" i="16"/>
  <c r="X380" i="5"/>
  <c r="T381" i="5"/>
  <c r="U381" i="5" s="1"/>
  <c r="AB390" i="16" l="1"/>
  <c r="Z390" i="16"/>
  <c r="S391" i="16" s="1"/>
  <c r="Y390" i="16"/>
  <c r="R391" i="16" s="1"/>
  <c r="V390" i="16"/>
  <c r="O391" i="16" s="1"/>
  <c r="X390" i="16"/>
  <c r="Q391" i="16" s="1"/>
  <c r="W390" i="16"/>
  <c r="P391" i="16" s="1"/>
  <c r="T391" i="16" l="1"/>
  <c r="U391" i="16" s="1"/>
  <c r="AA391" i="16" s="1"/>
  <c r="AC390" i="16"/>
  <c r="T382" i="5"/>
  <c r="U382" i="5" s="1"/>
  <c r="X381" i="5"/>
  <c r="AB391" i="16" l="1"/>
  <c r="W391" i="16"/>
  <c r="P392" i="16" s="1"/>
  <c r="Z391" i="16"/>
  <c r="S392" i="16" s="1"/>
  <c r="Y391" i="16"/>
  <c r="R392" i="16" s="1"/>
  <c r="V391" i="16"/>
  <c r="O392" i="16" s="1"/>
  <c r="X391" i="16"/>
  <c r="Q392" i="16" s="1"/>
  <c r="T392" i="16" l="1"/>
  <c r="U392" i="16" s="1"/>
  <c r="AA392" i="16" s="1"/>
  <c r="AC391" i="16"/>
  <c r="X382" i="5"/>
  <c r="T383" i="5"/>
  <c r="U383" i="5" s="1"/>
  <c r="AB392" i="16" l="1"/>
  <c r="Z392" i="16"/>
  <c r="S393" i="16" s="1"/>
  <c r="Y392" i="16"/>
  <c r="R393" i="16" s="1"/>
  <c r="V392" i="16"/>
  <c r="O393" i="16" s="1"/>
  <c r="X392" i="16"/>
  <c r="Q393" i="16" s="1"/>
  <c r="W392" i="16"/>
  <c r="P393" i="16" s="1"/>
  <c r="T393" i="16" l="1"/>
  <c r="U393" i="16" s="1"/>
  <c r="AA393" i="16" s="1"/>
  <c r="AC392" i="16"/>
  <c r="X383" i="5"/>
  <c r="T384" i="5"/>
  <c r="U384" i="5" s="1"/>
  <c r="AB393" i="16" l="1"/>
  <c r="Z393" i="16"/>
  <c r="S394" i="16" s="1"/>
  <c r="X393" i="16"/>
  <c r="Q394" i="16" s="1"/>
  <c r="V393" i="16"/>
  <c r="O394" i="16" s="1"/>
  <c r="W393" i="16"/>
  <c r="P394" i="16" s="1"/>
  <c r="Y393" i="16"/>
  <c r="R394" i="16" s="1"/>
  <c r="T394" i="16" l="1"/>
  <c r="U394" i="16" s="1"/>
  <c r="AA394" i="16" s="1"/>
  <c r="AC393" i="16"/>
  <c r="T385" i="5"/>
  <c r="U385" i="5" s="1"/>
  <c r="X384" i="5"/>
  <c r="AB394" i="16" l="1"/>
  <c r="Z394" i="16"/>
  <c r="S395" i="16" s="1"/>
  <c r="W394" i="16"/>
  <c r="P395" i="16" s="1"/>
  <c r="V394" i="16"/>
  <c r="O395" i="16" s="1"/>
  <c r="X394" i="16"/>
  <c r="Q395" i="16" s="1"/>
  <c r="Y394" i="16"/>
  <c r="R395" i="16" s="1"/>
  <c r="T395" i="16" l="1"/>
  <c r="U395" i="16" s="1"/>
  <c r="AA395" i="16" s="1"/>
  <c r="AC394" i="16"/>
  <c r="X385" i="5"/>
  <c r="T386" i="5"/>
  <c r="U386" i="5" s="1"/>
  <c r="AB395" i="16" l="1"/>
  <c r="V395" i="16"/>
  <c r="O396" i="16" s="1"/>
  <c r="X395" i="16"/>
  <c r="Q396" i="16" s="1"/>
  <c r="Y395" i="16"/>
  <c r="R396" i="16" s="1"/>
  <c r="Z395" i="16"/>
  <c r="S396" i="16" s="1"/>
  <c r="W395" i="16"/>
  <c r="P396" i="16" s="1"/>
  <c r="T396" i="16" l="1"/>
  <c r="U396" i="16" s="1"/>
  <c r="AA396" i="16" s="1"/>
  <c r="AC395" i="16"/>
  <c r="X386" i="5"/>
  <c r="T387" i="5"/>
  <c r="U387" i="5" s="1"/>
  <c r="AB396" i="16" l="1"/>
  <c r="Y396" i="16"/>
  <c r="R397" i="16" s="1"/>
  <c r="Z396" i="16"/>
  <c r="S397" i="16" s="1"/>
  <c r="V396" i="16"/>
  <c r="O397" i="16" s="1"/>
  <c r="X396" i="16"/>
  <c r="Q397" i="16" s="1"/>
  <c r="W396" i="16"/>
  <c r="P397" i="16" s="1"/>
  <c r="T397" i="16" l="1"/>
  <c r="U397" i="16" s="1"/>
  <c r="AA397" i="16" s="1"/>
  <c r="AC396" i="16"/>
  <c r="T388" i="5"/>
  <c r="U388" i="5" s="1"/>
  <c r="X387" i="5"/>
  <c r="AB397" i="16" l="1"/>
  <c r="Z397" i="16"/>
  <c r="S398" i="16" s="1"/>
  <c r="Y397" i="16"/>
  <c r="R398" i="16" s="1"/>
  <c r="W397" i="16"/>
  <c r="P398" i="16" s="1"/>
  <c r="V397" i="16"/>
  <c r="O398" i="16" s="1"/>
  <c r="X397" i="16"/>
  <c r="Q398" i="16" s="1"/>
  <c r="T398" i="16" l="1"/>
  <c r="U398" i="16" s="1"/>
  <c r="AA398" i="16" s="1"/>
  <c r="AC397" i="16"/>
  <c r="X388" i="5"/>
  <c r="T389" i="5"/>
  <c r="U389" i="5" s="1"/>
  <c r="AB398" i="16" l="1"/>
  <c r="Z398" i="16"/>
  <c r="S399" i="16" s="1"/>
  <c r="Y398" i="16"/>
  <c r="R399" i="16" s="1"/>
  <c r="X398" i="16"/>
  <c r="Q399" i="16" s="1"/>
  <c r="W398" i="16"/>
  <c r="P399" i="16" s="1"/>
  <c r="V398" i="16"/>
  <c r="O399" i="16" s="1"/>
  <c r="T399" i="16" l="1"/>
  <c r="U399" i="16" s="1"/>
  <c r="AA399" i="16" s="1"/>
  <c r="AC398" i="16"/>
  <c r="X389" i="5"/>
  <c r="T390" i="5"/>
  <c r="U390" i="5" s="1"/>
  <c r="AB399" i="16" l="1"/>
  <c r="W399" i="16"/>
  <c r="P400" i="16" s="1"/>
  <c r="V399" i="16"/>
  <c r="O400" i="16" s="1"/>
  <c r="X399" i="16"/>
  <c r="Q400" i="16" s="1"/>
  <c r="Z399" i="16"/>
  <c r="S400" i="16" s="1"/>
  <c r="Y399" i="16"/>
  <c r="R400" i="16" s="1"/>
  <c r="T400" i="16" l="1"/>
  <c r="U400" i="16" s="1"/>
  <c r="AA400" i="16" s="1"/>
  <c r="AC399" i="16"/>
  <c r="T391" i="5"/>
  <c r="U391" i="5" s="1"/>
  <c r="X390" i="5"/>
  <c r="AB400" i="16" l="1"/>
  <c r="Z400" i="16"/>
  <c r="S401" i="16" s="1"/>
  <c r="Y400" i="16"/>
  <c r="R401" i="16" s="1"/>
  <c r="V400" i="16"/>
  <c r="O401" i="16" s="1"/>
  <c r="X400" i="16"/>
  <c r="Q401" i="16" s="1"/>
  <c r="W400" i="16"/>
  <c r="P401" i="16" s="1"/>
  <c r="T401" i="16" l="1"/>
  <c r="U401" i="16" s="1"/>
  <c r="AA401" i="16" s="1"/>
  <c r="AC400" i="16"/>
  <c r="X391" i="5"/>
  <c r="T392" i="5"/>
  <c r="U392" i="5" s="1"/>
  <c r="AB401" i="16" l="1"/>
  <c r="Z401" i="16"/>
  <c r="S402" i="16" s="1"/>
  <c r="W401" i="16"/>
  <c r="P402" i="16" s="1"/>
  <c r="V401" i="16"/>
  <c r="O402" i="16" s="1"/>
  <c r="Y401" i="16"/>
  <c r="R402" i="16" s="1"/>
  <c r="X401" i="16"/>
  <c r="Q402" i="16" s="1"/>
  <c r="T402" i="16" l="1"/>
  <c r="U402" i="16" s="1"/>
  <c r="AA402" i="16" s="1"/>
  <c r="AC401" i="16"/>
  <c r="X392" i="5"/>
  <c r="T393" i="5"/>
  <c r="U393" i="5" s="1"/>
  <c r="AB402" i="16" l="1"/>
  <c r="W402" i="16"/>
  <c r="P403" i="16" s="1"/>
  <c r="V402" i="16"/>
  <c r="O403" i="16" s="1"/>
  <c r="X402" i="16"/>
  <c r="Q403" i="16" s="1"/>
  <c r="Z402" i="16"/>
  <c r="S403" i="16" s="1"/>
  <c r="Y402" i="16"/>
  <c r="R403" i="16" s="1"/>
  <c r="T403" i="16" l="1"/>
  <c r="U403" i="16" s="1"/>
  <c r="AA403" i="16" s="1"/>
  <c r="AC402" i="16"/>
  <c r="T394" i="5"/>
  <c r="U394" i="5" s="1"/>
  <c r="X393" i="5"/>
  <c r="AB403" i="16" l="1"/>
  <c r="V403" i="16"/>
  <c r="O404" i="16" s="1"/>
  <c r="X403" i="16"/>
  <c r="Q404" i="16" s="1"/>
  <c r="Y403" i="16"/>
  <c r="R404" i="16" s="1"/>
  <c r="Z403" i="16"/>
  <c r="S404" i="16" s="1"/>
  <c r="W403" i="16"/>
  <c r="P404" i="16" s="1"/>
  <c r="T404" i="16" l="1"/>
  <c r="U404" i="16" s="1"/>
  <c r="AA404" i="16" s="1"/>
  <c r="AC403" i="16"/>
  <c r="X394" i="5"/>
  <c r="T395" i="5"/>
  <c r="U395" i="5" s="1"/>
  <c r="AB404" i="16" l="1"/>
  <c r="Y404" i="16"/>
  <c r="R405" i="16" s="1"/>
  <c r="V404" i="16"/>
  <c r="O405" i="16" s="1"/>
  <c r="X404" i="16"/>
  <c r="Q405" i="16" s="1"/>
  <c r="Z404" i="16"/>
  <c r="S405" i="16" s="1"/>
  <c r="W404" i="16"/>
  <c r="P405" i="16" s="1"/>
  <c r="T405" i="16" l="1"/>
  <c r="U405" i="16" s="1"/>
  <c r="AA405" i="16" s="1"/>
  <c r="AC404" i="16"/>
  <c r="X395" i="5"/>
  <c r="T396" i="5"/>
  <c r="U396" i="5" s="1"/>
  <c r="AB405" i="16" l="1"/>
  <c r="Z405" i="16"/>
  <c r="S406" i="16" s="1"/>
  <c r="V405" i="16"/>
  <c r="O406" i="16" s="1"/>
  <c r="X405" i="16"/>
  <c r="Q406" i="16" s="1"/>
  <c r="W405" i="16"/>
  <c r="P406" i="16" s="1"/>
  <c r="Y405" i="16"/>
  <c r="R406" i="16" s="1"/>
  <c r="T406" i="16" l="1"/>
  <c r="U406" i="16" s="1"/>
  <c r="AA406" i="16" s="1"/>
  <c r="AC405" i="16"/>
  <c r="T397" i="5"/>
  <c r="U397" i="5" s="1"/>
  <c r="X396" i="5"/>
  <c r="AB406" i="16" l="1"/>
  <c r="Z406" i="16"/>
  <c r="S407" i="16" s="1"/>
  <c r="Y406" i="16"/>
  <c r="R407" i="16" s="1"/>
  <c r="X406" i="16"/>
  <c r="Q407" i="16" s="1"/>
  <c r="V406" i="16"/>
  <c r="O407" i="16" s="1"/>
  <c r="W406" i="16"/>
  <c r="P407" i="16" s="1"/>
  <c r="T407" i="16" l="1"/>
  <c r="U407" i="16" s="1"/>
  <c r="AA407" i="16" s="1"/>
  <c r="AC406" i="16"/>
  <c r="X397" i="5"/>
  <c r="T398" i="5"/>
  <c r="U398" i="5" s="1"/>
  <c r="AB407" i="16" l="1"/>
  <c r="W407" i="16"/>
  <c r="P408" i="16" s="1"/>
  <c r="V407" i="16"/>
  <c r="O408" i="16" s="1"/>
  <c r="X407" i="16"/>
  <c r="Q408" i="16" s="1"/>
  <c r="Z407" i="16"/>
  <c r="S408" i="16" s="1"/>
  <c r="Y407" i="16"/>
  <c r="R408" i="16" s="1"/>
  <c r="T408" i="16" l="1"/>
  <c r="U408" i="16" s="1"/>
  <c r="AA408" i="16" s="1"/>
  <c r="AC407" i="16"/>
  <c r="X398" i="5"/>
  <c r="T399" i="5"/>
  <c r="U399" i="5" s="1"/>
  <c r="AB408" i="16" l="1"/>
  <c r="Z408" i="16"/>
  <c r="S409" i="16" s="1"/>
  <c r="Y408" i="16"/>
  <c r="R409" i="16" s="1"/>
  <c r="V408" i="16"/>
  <c r="O409" i="16" s="1"/>
  <c r="X408" i="16"/>
  <c r="Q409" i="16" s="1"/>
  <c r="W408" i="16"/>
  <c r="P409" i="16" s="1"/>
  <c r="T409" i="16" l="1"/>
  <c r="U409" i="16" s="1"/>
  <c r="AA409" i="16" s="1"/>
  <c r="AC408" i="16"/>
  <c r="T400" i="5"/>
  <c r="U400" i="5" s="1"/>
  <c r="X399" i="5"/>
  <c r="AB409" i="16" l="1"/>
  <c r="Z409" i="16"/>
  <c r="S410" i="16" s="1"/>
  <c r="X409" i="16"/>
  <c r="Q410" i="16" s="1"/>
  <c r="W409" i="16"/>
  <c r="P410" i="16" s="1"/>
  <c r="Y409" i="16"/>
  <c r="R410" i="16" s="1"/>
  <c r="V409" i="16"/>
  <c r="O410" i="16" s="1"/>
  <c r="T410" i="16" l="1"/>
  <c r="U410" i="16" s="1"/>
  <c r="AA410" i="16" s="1"/>
  <c r="AC409" i="16"/>
  <c r="X400" i="5"/>
  <c r="T401" i="5"/>
  <c r="U401" i="5" s="1"/>
  <c r="AB410" i="16" l="1"/>
  <c r="V410" i="16"/>
  <c r="O411" i="16" s="1"/>
  <c r="W410" i="16"/>
  <c r="P411" i="16" s="1"/>
  <c r="X410" i="16"/>
  <c r="Q411" i="16" s="1"/>
  <c r="Z410" i="16"/>
  <c r="S411" i="16" s="1"/>
  <c r="Y410" i="16"/>
  <c r="R411" i="16" s="1"/>
  <c r="T411" i="16" l="1"/>
  <c r="U411" i="16" s="1"/>
  <c r="AA411" i="16" s="1"/>
  <c r="AC410" i="16"/>
  <c r="X401" i="5"/>
  <c r="T402" i="5"/>
  <c r="U402" i="5" s="1"/>
  <c r="AB411" i="16" l="1"/>
  <c r="W411" i="16"/>
  <c r="P412" i="16" s="1"/>
  <c r="V411" i="16"/>
  <c r="O412" i="16" s="1"/>
  <c r="X411" i="16"/>
  <c r="Q412" i="16" s="1"/>
  <c r="Y411" i="16"/>
  <c r="R412" i="16" s="1"/>
  <c r="Z411" i="16"/>
  <c r="S412" i="16" s="1"/>
  <c r="T412" i="16" l="1"/>
  <c r="U412" i="16" s="1"/>
  <c r="AA412" i="16" s="1"/>
  <c r="AC411" i="16"/>
  <c r="T403" i="5"/>
  <c r="U403" i="5" s="1"/>
  <c r="X402" i="5"/>
  <c r="AB412" i="16" l="1"/>
  <c r="V412" i="16"/>
  <c r="O413" i="16" s="1"/>
  <c r="X412" i="16"/>
  <c r="Q413" i="16" s="1"/>
  <c r="Z412" i="16"/>
  <c r="S413" i="16" s="1"/>
  <c r="W412" i="16"/>
  <c r="P413" i="16" s="1"/>
  <c r="Y412" i="16"/>
  <c r="R413" i="16" s="1"/>
  <c r="T413" i="16" l="1"/>
  <c r="U413" i="16" s="1"/>
  <c r="AA413" i="16" s="1"/>
  <c r="AC412" i="16"/>
  <c r="X403" i="5"/>
  <c r="T404" i="5"/>
  <c r="U404" i="5" s="1"/>
  <c r="AB413" i="16" l="1"/>
  <c r="Z413" i="16"/>
  <c r="S414" i="16" s="1"/>
  <c r="Y413" i="16"/>
  <c r="R414" i="16" s="1"/>
  <c r="W413" i="16"/>
  <c r="P414" i="16" s="1"/>
  <c r="V413" i="16"/>
  <c r="O414" i="16" s="1"/>
  <c r="X413" i="16"/>
  <c r="Q414" i="16" s="1"/>
  <c r="T414" i="16" l="1"/>
  <c r="U414" i="16" s="1"/>
  <c r="AA414" i="16" s="1"/>
  <c r="AC413" i="16"/>
  <c r="X404" i="5"/>
  <c r="T405" i="5"/>
  <c r="U405" i="5" s="1"/>
  <c r="AB414" i="16" l="1"/>
  <c r="Z414" i="16"/>
  <c r="S415" i="16" s="1"/>
  <c r="Y414" i="16"/>
  <c r="R415" i="16" s="1"/>
  <c r="X414" i="16"/>
  <c r="Q415" i="16" s="1"/>
  <c r="W414" i="16"/>
  <c r="P415" i="16" s="1"/>
  <c r="V414" i="16"/>
  <c r="O415" i="16" s="1"/>
  <c r="T415" i="16" l="1"/>
  <c r="U415" i="16" s="1"/>
  <c r="AA415" i="16" s="1"/>
  <c r="AC414" i="16"/>
  <c r="T406" i="5"/>
  <c r="U406" i="5" s="1"/>
  <c r="X405" i="5"/>
  <c r="AB415" i="16" l="1"/>
  <c r="W415" i="16"/>
  <c r="P416" i="16" s="1"/>
  <c r="V415" i="16"/>
  <c r="O416" i="16" s="1"/>
  <c r="X415" i="16"/>
  <c r="Q416" i="16" s="1"/>
  <c r="Z415" i="16"/>
  <c r="S416" i="16" s="1"/>
  <c r="Y415" i="16"/>
  <c r="R416" i="16" s="1"/>
  <c r="T416" i="16" l="1"/>
  <c r="U416" i="16" s="1"/>
  <c r="AA416" i="16" s="1"/>
  <c r="AC415" i="16"/>
  <c r="X406" i="5"/>
  <c r="T407" i="5"/>
  <c r="U407" i="5" s="1"/>
  <c r="AB416" i="16" l="1"/>
  <c r="Z416" i="16"/>
  <c r="S417" i="16" s="1"/>
  <c r="Y416" i="16"/>
  <c r="R417" i="16" s="1"/>
  <c r="V416" i="16"/>
  <c r="O417" i="16" s="1"/>
  <c r="X416" i="16"/>
  <c r="Q417" i="16" s="1"/>
  <c r="W416" i="16"/>
  <c r="P417" i="16" s="1"/>
  <c r="T417" i="16" l="1"/>
  <c r="U417" i="16" s="1"/>
  <c r="AA417" i="16" s="1"/>
  <c r="AC416" i="16"/>
  <c r="X407" i="5"/>
  <c r="T408" i="5"/>
  <c r="U408" i="5" s="1"/>
  <c r="AB417" i="16" l="1"/>
  <c r="Z417" i="16"/>
  <c r="S418" i="16" s="1"/>
  <c r="V417" i="16"/>
  <c r="O418" i="16" s="1"/>
  <c r="X417" i="16"/>
  <c r="Q418" i="16" s="1"/>
  <c r="W417" i="16"/>
  <c r="P418" i="16" s="1"/>
  <c r="Y417" i="16"/>
  <c r="R418" i="16" s="1"/>
  <c r="T418" i="16" l="1"/>
  <c r="U418" i="16" s="1"/>
  <c r="AA418" i="16" s="1"/>
  <c r="AC417" i="16"/>
  <c r="T409" i="5"/>
  <c r="U409" i="5" s="1"/>
  <c r="X408" i="5"/>
  <c r="AB418" i="16" l="1"/>
  <c r="V418" i="16"/>
  <c r="O419" i="16" s="1"/>
  <c r="X418" i="16"/>
  <c r="Q419" i="16" s="1"/>
  <c r="Z418" i="16"/>
  <c r="S419" i="16" s="1"/>
  <c r="Y418" i="16"/>
  <c r="R419" i="16" s="1"/>
  <c r="W418" i="16"/>
  <c r="P419" i="16" s="1"/>
  <c r="T419" i="16" l="1"/>
  <c r="U419" i="16" s="1"/>
  <c r="AA419" i="16" s="1"/>
  <c r="AC418" i="16"/>
  <c r="T410" i="5"/>
  <c r="U410" i="5" s="1"/>
  <c r="X409" i="5"/>
  <c r="AB419" i="16" l="1"/>
  <c r="V419" i="16"/>
  <c r="O420" i="16" s="1"/>
  <c r="X419" i="16"/>
  <c r="Q420" i="16" s="1"/>
  <c r="Y419" i="16"/>
  <c r="R420" i="16" s="1"/>
  <c r="Z419" i="16"/>
  <c r="S420" i="16" s="1"/>
  <c r="W419" i="16"/>
  <c r="P420" i="16" s="1"/>
  <c r="T420" i="16" l="1"/>
  <c r="U420" i="16" s="1"/>
  <c r="AA420" i="16" s="1"/>
  <c r="AC419" i="16"/>
  <c r="T411" i="5"/>
  <c r="U411" i="5" s="1"/>
  <c r="X410" i="5"/>
  <c r="AB420" i="16" l="1"/>
  <c r="Z420" i="16"/>
  <c r="S421" i="16" s="1"/>
  <c r="V420" i="16"/>
  <c r="O421" i="16" s="1"/>
  <c r="X420" i="16"/>
  <c r="Q421" i="16" s="1"/>
  <c r="W420" i="16"/>
  <c r="P421" i="16" s="1"/>
  <c r="Y420" i="16"/>
  <c r="R421" i="16" s="1"/>
  <c r="T421" i="16" l="1"/>
  <c r="U421" i="16" s="1"/>
  <c r="AA421" i="16" s="1"/>
  <c r="AC420" i="16"/>
  <c r="T412" i="5"/>
  <c r="U412" i="5" s="1"/>
  <c r="X411" i="5"/>
  <c r="AB421" i="16" l="1"/>
  <c r="Z421" i="16"/>
  <c r="S422" i="16" s="1"/>
  <c r="W421" i="16"/>
  <c r="P422" i="16" s="1"/>
  <c r="V421" i="16"/>
  <c r="O422" i="16" s="1"/>
  <c r="Y421" i="16"/>
  <c r="R422" i="16" s="1"/>
  <c r="X421" i="16"/>
  <c r="Q422" i="16" s="1"/>
  <c r="T422" i="16" l="1"/>
  <c r="U422" i="16" s="1"/>
  <c r="AA422" i="16" s="1"/>
  <c r="AC421" i="16"/>
  <c r="T413" i="5"/>
  <c r="U413" i="5" s="1"/>
  <c r="X412" i="5"/>
  <c r="AB422" i="16" l="1"/>
  <c r="Z422" i="16"/>
  <c r="S423" i="16" s="1"/>
  <c r="Y422" i="16"/>
  <c r="R423" i="16" s="1"/>
  <c r="V422" i="16"/>
  <c r="O423" i="16" s="1"/>
  <c r="X422" i="16"/>
  <c r="Q423" i="16" s="1"/>
  <c r="W422" i="16"/>
  <c r="P423" i="16" s="1"/>
  <c r="T423" i="16" l="1"/>
  <c r="U423" i="16" s="1"/>
  <c r="AA423" i="16" s="1"/>
  <c r="AC422" i="16"/>
  <c r="T414" i="5"/>
  <c r="U414" i="5" s="1"/>
  <c r="X413" i="5"/>
  <c r="AB423" i="16" l="1"/>
  <c r="V423" i="16"/>
  <c r="O424" i="16" s="1"/>
  <c r="W423" i="16"/>
  <c r="P424" i="16" s="1"/>
  <c r="X423" i="16"/>
  <c r="Q424" i="16" s="1"/>
  <c r="Z423" i="16"/>
  <c r="S424" i="16" s="1"/>
  <c r="Y423" i="16"/>
  <c r="R424" i="16" s="1"/>
  <c r="T424" i="16" l="1"/>
  <c r="U424" i="16" s="1"/>
  <c r="AA424" i="16" s="1"/>
  <c r="AC423" i="16"/>
  <c r="T415" i="5"/>
  <c r="U415" i="5" s="1"/>
  <c r="X414" i="5"/>
  <c r="AB424" i="16" l="1"/>
  <c r="Z424" i="16"/>
  <c r="S425" i="16" s="1"/>
  <c r="Y424" i="16"/>
  <c r="R425" i="16" s="1"/>
  <c r="V424" i="16"/>
  <c r="O425" i="16" s="1"/>
  <c r="X424" i="16"/>
  <c r="Q425" i="16" s="1"/>
  <c r="W424" i="16"/>
  <c r="P425" i="16" s="1"/>
  <c r="T425" i="16" l="1"/>
  <c r="U425" i="16" s="1"/>
  <c r="AA425" i="16" s="1"/>
  <c r="AC424" i="16"/>
  <c r="X415" i="5"/>
  <c r="T416" i="5"/>
  <c r="U416" i="5" s="1"/>
  <c r="AB425" i="16" l="1"/>
  <c r="Z425" i="16"/>
  <c r="S426" i="16" s="1"/>
  <c r="V425" i="16"/>
  <c r="O426" i="16" s="1"/>
  <c r="X425" i="16"/>
  <c r="Q426" i="16" s="1"/>
  <c r="W425" i="16"/>
  <c r="P426" i="16" s="1"/>
  <c r="Y425" i="16"/>
  <c r="R426" i="16" s="1"/>
  <c r="T426" i="16" l="1"/>
  <c r="U426" i="16" s="1"/>
  <c r="AA426" i="16" s="1"/>
  <c r="AC425" i="16"/>
  <c r="X416" i="5"/>
  <c r="T417" i="5"/>
  <c r="U417" i="5" s="1"/>
  <c r="AB426" i="16" l="1"/>
  <c r="Y426" i="16"/>
  <c r="R427" i="16" s="1"/>
  <c r="W426" i="16"/>
  <c r="P427" i="16" s="1"/>
  <c r="V426" i="16"/>
  <c r="O427" i="16" s="1"/>
  <c r="X426" i="16"/>
  <c r="Q427" i="16" s="1"/>
  <c r="Z426" i="16"/>
  <c r="S427" i="16" s="1"/>
  <c r="T427" i="16" l="1"/>
  <c r="U427" i="16" s="1"/>
  <c r="AA427" i="16" s="1"/>
  <c r="AC426" i="16"/>
  <c r="T418" i="5"/>
  <c r="U418" i="5" s="1"/>
  <c r="X417" i="5"/>
  <c r="AB427" i="16" l="1"/>
  <c r="X427" i="16"/>
  <c r="Q428" i="16" s="1"/>
  <c r="W427" i="16"/>
  <c r="P428" i="16" s="1"/>
  <c r="Y427" i="16"/>
  <c r="R428" i="16" s="1"/>
  <c r="Z427" i="16"/>
  <c r="S428" i="16" s="1"/>
  <c r="V427" i="16"/>
  <c r="O428" i="16" s="1"/>
  <c r="T428" i="16" l="1"/>
  <c r="U428" i="16" s="1"/>
  <c r="AA428" i="16" s="1"/>
  <c r="AC427" i="16"/>
  <c r="X418" i="5"/>
  <c r="T419" i="5"/>
  <c r="U419" i="5" s="1"/>
  <c r="AB428" i="16" l="1"/>
  <c r="Z428" i="16"/>
  <c r="S429" i="16" s="1"/>
  <c r="V428" i="16"/>
  <c r="O429" i="16" s="1"/>
  <c r="X428" i="16"/>
  <c r="Q429" i="16" s="1"/>
  <c r="W428" i="16"/>
  <c r="P429" i="16" s="1"/>
  <c r="Y428" i="16"/>
  <c r="R429" i="16" s="1"/>
  <c r="T429" i="16" l="1"/>
  <c r="U429" i="16" s="1"/>
  <c r="AA429" i="16" s="1"/>
  <c r="AC428" i="16"/>
  <c r="X419" i="5"/>
  <c r="T420" i="5"/>
  <c r="U420" i="5" s="1"/>
  <c r="AB429" i="16" l="1"/>
  <c r="Z429" i="16"/>
  <c r="S430" i="16" s="1"/>
  <c r="Y429" i="16"/>
  <c r="R430" i="16" s="1"/>
  <c r="W429" i="16"/>
  <c r="P430" i="16" s="1"/>
  <c r="V429" i="16"/>
  <c r="O430" i="16" s="1"/>
  <c r="X429" i="16"/>
  <c r="Q430" i="16" s="1"/>
  <c r="T430" i="16" l="1"/>
  <c r="U430" i="16" s="1"/>
  <c r="AA430" i="16" s="1"/>
  <c r="AC429" i="16"/>
  <c r="T421" i="5"/>
  <c r="U421" i="5" s="1"/>
  <c r="X420" i="5"/>
  <c r="AB430" i="16" l="1"/>
  <c r="Z430" i="16"/>
  <c r="S431" i="16" s="1"/>
  <c r="Y430" i="16"/>
  <c r="R431" i="16" s="1"/>
  <c r="V430" i="16"/>
  <c r="O431" i="16" s="1"/>
  <c r="X430" i="16"/>
  <c r="Q431" i="16" s="1"/>
  <c r="W430" i="16"/>
  <c r="P431" i="16" s="1"/>
  <c r="T431" i="16" l="1"/>
  <c r="U431" i="16" s="1"/>
  <c r="AA431" i="16" s="1"/>
  <c r="AC430" i="16"/>
  <c r="T422" i="5"/>
  <c r="U422" i="5" s="1"/>
  <c r="X421" i="5"/>
  <c r="AB431" i="16" l="1"/>
  <c r="W431" i="16"/>
  <c r="P432" i="16" s="1"/>
  <c r="Z431" i="16"/>
  <c r="S432" i="16" s="1"/>
  <c r="Y431" i="16"/>
  <c r="R432" i="16" s="1"/>
  <c r="V431" i="16"/>
  <c r="O432" i="16" s="1"/>
  <c r="X431" i="16"/>
  <c r="Q432" i="16" s="1"/>
  <c r="T432" i="16" l="1"/>
  <c r="U432" i="16" s="1"/>
  <c r="AA432" i="16" s="1"/>
  <c r="AC431" i="16"/>
  <c r="X422" i="5"/>
  <c r="T423" i="5"/>
  <c r="U423" i="5" s="1"/>
  <c r="AB432" i="16" l="1"/>
  <c r="Z432" i="16"/>
  <c r="S433" i="16" s="1"/>
  <c r="Y432" i="16"/>
  <c r="R433" i="16" s="1"/>
  <c r="V432" i="16"/>
  <c r="O433" i="16" s="1"/>
  <c r="X432" i="16"/>
  <c r="Q433" i="16" s="1"/>
  <c r="W432" i="16"/>
  <c r="P433" i="16" s="1"/>
  <c r="T433" i="16" l="1"/>
  <c r="U433" i="16" s="1"/>
  <c r="AA433" i="16" s="1"/>
  <c r="AC432" i="16"/>
  <c r="X423" i="5"/>
  <c r="T424" i="5"/>
  <c r="U424" i="5" s="1"/>
  <c r="AB433" i="16" l="1"/>
  <c r="Z433" i="16"/>
  <c r="S434" i="16" s="1"/>
  <c r="V433" i="16"/>
  <c r="O434" i="16" s="1"/>
  <c r="Y433" i="16"/>
  <c r="R434" i="16" s="1"/>
  <c r="X433" i="16"/>
  <c r="Q434" i="16" s="1"/>
  <c r="W433" i="16"/>
  <c r="P434" i="16" s="1"/>
  <c r="T434" i="16" l="1"/>
  <c r="U434" i="16" s="1"/>
  <c r="AA434" i="16" s="1"/>
  <c r="AC433" i="16"/>
  <c r="X424" i="5"/>
  <c r="T425" i="5"/>
  <c r="U425" i="5" s="1"/>
  <c r="AB434" i="16" l="1"/>
  <c r="Z434" i="16"/>
  <c r="S435" i="16" s="1"/>
  <c r="Y434" i="16"/>
  <c r="R435" i="16" s="1"/>
  <c r="W434" i="16"/>
  <c r="P435" i="16" s="1"/>
  <c r="V434" i="16"/>
  <c r="O435" i="16" s="1"/>
  <c r="X434" i="16"/>
  <c r="Q435" i="16" s="1"/>
  <c r="T435" i="16" l="1"/>
  <c r="U435" i="16" s="1"/>
  <c r="AA435" i="16" s="1"/>
  <c r="AC434" i="16"/>
  <c r="X425" i="5"/>
  <c r="T426" i="5"/>
  <c r="U426" i="5" s="1"/>
  <c r="AB435" i="16" l="1"/>
  <c r="V435" i="16"/>
  <c r="O436" i="16" s="1"/>
  <c r="X435" i="16"/>
  <c r="Q436" i="16" s="1"/>
  <c r="Y435" i="16"/>
  <c r="R436" i="16" s="1"/>
  <c r="Z435" i="16"/>
  <c r="S436" i="16" s="1"/>
  <c r="W435" i="16"/>
  <c r="P436" i="16" s="1"/>
  <c r="T436" i="16" l="1"/>
  <c r="U436" i="16" s="1"/>
  <c r="AA436" i="16" s="1"/>
  <c r="AC435" i="16"/>
  <c r="T427" i="5"/>
  <c r="U427" i="5" s="1"/>
  <c r="X426" i="5"/>
  <c r="AB436" i="16" l="1"/>
  <c r="V436" i="16"/>
  <c r="O437" i="16" s="1"/>
  <c r="X436" i="16"/>
  <c r="Q437" i="16" s="1"/>
  <c r="Y436" i="16"/>
  <c r="R437" i="16" s="1"/>
  <c r="W436" i="16"/>
  <c r="P437" i="16" s="1"/>
  <c r="Z436" i="16"/>
  <c r="S437" i="16" s="1"/>
  <c r="T437" i="16" l="1"/>
  <c r="U437" i="16" s="1"/>
  <c r="AA437" i="16" s="1"/>
  <c r="AC436" i="16"/>
  <c r="X427" i="5"/>
  <c r="T428" i="5"/>
  <c r="U428" i="5" s="1"/>
  <c r="AB437" i="16" l="1"/>
  <c r="Z437" i="16"/>
  <c r="S438" i="16" s="1"/>
  <c r="Y437" i="16"/>
  <c r="R438" i="16" s="1"/>
  <c r="V437" i="16"/>
  <c r="O438" i="16" s="1"/>
  <c r="W437" i="16"/>
  <c r="P438" i="16" s="1"/>
  <c r="X437" i="16"/>
  <c r="Q438" i="16" s="1"/>
  <c r="T438" i="16" l="1"/>
  <c r="U438" i="16" s="1"/>
  <c r="AA438" i="16" s="1"/>
  <c r="AC437" i="16"/>
  <c r="X428" i="5"/>
  <c r="T429" i="5"/>
  <c r="U429" i="5" s="1"/>
  <c r="AB438" i="16" l="1"/>
  <c r="Z438" i="16"/>
  <c r="S439" i="16" s="1"/>
  <c r="Y438" i="16"/>
  <c r="R439" i="16" s="1"/>
  <c r="X438" i="16"/>
  <c r="Q439" i="16" s="1"/>
  <c r="W438" i="16"/>
  <c r="P439" i="16" s="1"/>
  <c r="V438" i="16"/>
  <c r="O439" i="16" s="1"/>
  <c r="T439" i="16" l="1"/>
  <c r="U439" i="16" s="1"/>
  <c r="AA439" i="16" s="1"/>
  <c r="AC438" i="16"/>
  <c r="T430" i="5"/>
  <c r="U430" i="5" s="1"/>
  <c r="X429" i="5"/>
  <c r="AB439" i="16" l="1"/>
  <c r="Y439" i="16"/>
  <c r="R440" i="16" s="1"/>
  <c r="V439" i="16"/>
  <c r="O440" i="16" s="1"/>
  <c r="X439" i="16"/>
  <c r="Q440" i="16" s="1"/>
  <c r="Z439" i="16"/>
  <c r="S440" i="16" s="1"/>
  <c r="W439" i="16"/>
  <c r="P440" i="16" s="1"/>
  <c r="T440" i="16" l="1"/>
  <c r="U440" i="16" s="1"/>
  <c r="AA440" i="16" s="1"/>
  <c r="AC439" i="16"/>
  <c r="X430" i="5"/>
  <c r="T431" i="5"/>
  <c r="U431" i="5" s="1"/>
  <c r="AB440" i="16" l="1"/>
  <c r="Z440" i="16"/>
  <c r="S441" i="16" s="1"/>
  <c r="Y440" i="16"/>
  <c r="R441" i="16" s="1"/>
  <c r="V440" i="16"/>
  <c r="O441" i="16" s="1"/>
  <c r="X440" i="16"/>
  <c r="Q441" i="16" s="1"/>
  <c r="W440" i="16"/>
  <c r="P441" i="16" s="1"/>
  <c r="T441" i="16" l="1"/>
  <c r="U441" i="16" s="1"/>
  <c r="AA441" i="16" s="1"/>
  <c r="AC440" i="16"/>
  <c r="X431" i="5"/>
  <c r="T432" i="5"/>
  <c r="U432" i="5" s="1"/>
  <c r="AB441" i="16" l="1"/>
  <c r="Z441" i="16"/>
  <c r="S442" i="16" s="1"/>
  <c r="Y441" i="16"/>
  <c r="R442" i="16" s="1"/>
  <c r="V441" i="16"/>
  <c r="O442" i="16" s="1"/>
  <c r="X441" i="16"/>
  <c r="Q442" i="16" s="1"/>
  <c r="W441" i="16"/>
  <c r="P442" i="16" s="1"/>
  <c r="T442" i="16" l="1"/>
  <c r="U442" i="16" s="1"/>
  <c r="AA442" i="16" s="1"/>
  <c r="AC441" i="16"/>
  <c r="T433" i="5"/>
  <c r="U433" i="5" s="1"/>
  <c r="X432" i="5"/>
  <c r="AB442" i="16" l="1"/>
  <c r="Y442" i="16"/>
  <c r="R443" i="16" s="1"/>
  <c r="X442" i="16"/>
  <c r="Q443" i="16" s="1"/>
  <c r="Z442" i="16"/>
  <c r="S443" i="16" s="1"/>
  <c r="W442" i="16"/>
  <c r="P443" i="16" s="1"/>
  <c r="V442" i="16"/>
  <c r="O443" i="16" s="1"/>
  <c r="T443" i="16" l="1"/>
  <c r="U443" i="16" s="1"/>
  <c r="AA443" i="16" s="1"/>
  <c r="AC442" i="16"/>
  <c r="T434" i="5"/>
  <c r="U434" i="5" s="1"/>
  <c r="X433" i="5"/>
  <c r="AB443" i="16" l="1"/>
  <c r="V443" i="16"/>
  <c r="O444" i="16" s="1"/>
  <c r="X443" i="16"/>
  <c r="Q444" i="16" s="1"/>
  <c r="Y443" i="16"/>
  <c r="R444" i="16" s="1"/>
  <c r="Z443" i="16"/>
  <c r="S444" i="16" s="1"/>
  <c r="W443" i="16"/>
  <c r="P444" i="16" s="1"/>
  <c r="T444" i="16" l="1"/>
  <c r="U444" i="16" s="1"/>
  <c r="AA444" i="16" s="1"/>
  <c r="AC443" i="16"/>
  <c r="X434" i="5"/>
  <c r="T435" i="5"/>
  <c r="U435" i="5" s="1"/>
  <c r="AB444" i="16" l="1"/>
  <c r="V444" i="16"/>
  <c r="O445" i="16" s="1"/>
  <c r="X444" i="16"/>
  <c r="Q445" i="16" s="1"/>
  <c r="Z444" i="16"/>
  <c r="S445" i="16" s="1"/>
  <c r="Y444" i="16"/>
  <c r="R445" i="16" s="1"/>
  <c r="W444" i="16"/>
  <c r="P445" i="16" s="1"/>
  <c r="T445" i="16" l="1"/>
  <c r="U445" i="16" s="1"/>
  <c r="AA445" i="16" s="1"/>
  <c r="AC444" i="16"/>
  <c r="T436" i="5"/>
  <c r="U436" i="5" s="1"/>
  <c r="X435" i="5"/>
  <c r="AB445" i="16" l="1"/>
  <c r="Z445" i="16"/>
  <c r="S446" i="16" s="1"/>
  <c r="Y445" i="16"/>
  <c r="R446" i="16" s="1"/>
  <c r="W445" i="16"/>
  <c r="P446" i="16" s="1"/>
  <c r="V445" i="16"/>
  <c r="O446" i="16" s="1"/>
  <c r="X445" i="16"/>
  <c r="Q446" i="16" s="1"/>
  <c r="T446" i="16" l="1"/>
  <c r="U446" i="16" s="1"/>
  <c r="AA446" i="16" s="1"/>
  <c r="AC445" i="16"/>
  <c r="X436" i="5"/>
  <c r="T437" i="5"/>
  <c r="U437" i="5" s="1"/>
  <c r="AB446" i="16" l="1"/>
  <c r="Z446" i="16"/>
  <c r="S447" i="16" s="1"/>
  <c r="Y446" i="16"/>
  <c r="R447" i="16" s="1"/>
  <c r="X446" i="16"/>
  <c r="Q447" i="16" s="1"/>
  <c r="W446" i="16"/>
  <c r="P447" i="16" s="1"/>
  <c r="V446" i="16"/>
  <c r="O447" i="16" s="1"/>
  <c r="T447" i="16" l="1"/>
  <c r="U447" i="16" s="1"/>
  <c r="AA447" i="16" s="1"/>
  <c r="AC446" i="16"/>
  <c r="X437" i="5"/>
  <c r="T438" i="5"/>
  <c r="U438" i="5" s="1"/>
  <c r="AB447" i="16" l="1"/>
  <c r="W447" i="16"/>
  <c r="P448" i="16" s="1"/>
  <c r="V447" i="16"/>
  <c r="O448" i="16" s="1"/>
  <c r="X447" i="16"/>
  <c r="Q448" i="16" s="1"/>
  <c r="Z447" i="16"/>
  <c r="S448" i="16" s="1"/>
  <c r="Y447" i="16"/>
  <c r="R448" i="16" s="1"/>
  <c r="T448" i="16" l="1"/>
  <c r="U448" i="16" s="1"/>
  <c r="AA448" i="16" s="1"/>
  <c r="AC447" i="16"/>
  <c r="T439" i="5"/>
  <c r="U439" i="5" s="1"/>
  <c r="X438" i="5"/>
  <c r="AB448" i="16" l="1"/>
  <c r="Z448" i="16"/>
  <c r="S449" i="16" s="1"/>
  <c r="Y448" i="16"/>
  <c r="R449" i="16" s="1"/>
  <c r="V448" i="16"/>
  <c r="O449" i="16" s="1"/>
  <c r="X448" i="16"/>
  <c r="Q449" i="16" s="1"/>
  <c r="W448" i="16"/>
  <c r="P449" i="16" s="1"/>
  <c r="T449" i="16" l="1"/>
  <c r="U449" i="16" s="1"/>
  <c r="AA449" i="16" s="1"/>
  <c r="AC448" i="16"/>
  <c r="T440" i="5"/>
  <c r="U440" i="5" s="1"/>
  <c r="X439" i="5"/>
  <c r="AB449" i="16" l="1"/>
  <c r="Z449" i="16"/>
  <c r="S450" i="16" s="1"/>
  <c r="W449" i="16"/>
  <c r="P450" i="16" s="1"/>
  <c r="Y449" i="16"/>
  <c r="R450" i="16" s="1"/>
  <c r="V449" i="16"/>
  <c r="O450" i="16" s="1"/>
  <c r="X449" i="16"/>
  <c r="Q450" i="16" s="1"/>
  <c r="T450" i="16" l="1"/>
  <c r="U450" i="16" s="1"/>
  <c r="AA450" i="16" s="1"/>
  <c r="AC449" i="16"/>
  <c r="X440" i="5"/>
  <c r="T441" i="5"/>
  <c r="U441" i="5" s="1"/>
  <c r="AB450" i="16" l="1"/>
  <c r="V450" i="16"/>
  <c r="O451" i="16" s="1"/>
  <c r="X450" i="16"/>
  <c r="Q451" i="16" s="1"/>
  <c r="Z450" i="16"/>
  <c r="S451" i="16" s="1"/>
  <c r="Y450" i="16"/>
  <c r="R451" i="16" s="1"/>
  <c r="W450" i="16"/>
  <c r="P451" i="16" s="1"/>
  <c r="T451" i="16" l="1"/>
  <c r="U451" i="16" s="1"/>
  <c r="AA451" i="16" s="1"/>
  <c r="AC450" i="16"/>
  <c r="X441" i="5"/>
  <c r="T442" i="5"/>
  <c r="U442" i="5" s="1"/>
  <c r="AB451" i="16" l="1"/>
  <c r="V451" i="16"/>
  <c r="O452" i="16" s="1"/>
  <c r="X451" i="16"/>
  <c r="Q452" i="16" s="1"/>
  <c r="Y451" i="16"/>
  <c r="R452" i="16" s="1"/>
  <c r="Z451" i="16"/>
  <c r="S452" i="16" s="1"/>
  <c r="W451" i="16"/>
  <c r="P452" i="16" s="1"/>
  <c r="T452" i="16" l="1"/>
  <c r="U452" i="16" s="1"/>
  <c r="AA452" i="16" s="1"/>
  <c r="AC451" i="16"/>
  <c r="T443" i="5"/>
  <c r="U443" i="5" s="1"/>
  <c r="X442" i="5"/>
  <c r="AB452" i="16" l="1"/>
  <c r="Y452" i="16"/>
  <c r="R453" i="16" s="1"/>
  <c r="Z452" i="16"/>
  <c r="S453" i="16" s="1"/>
  <c r="V452" i="16"/>
  <c r="O453" i="16" s="1"/>
  <c r="X452" i="16"/>
  <c r="Q453" i="16" s="1"/>
  <c r="W452" i="16"/>
  <c r="P453" i="16" s="1"/>
  <c r="T453" i="16" l="1"/>
  <c r="U453" i="16" s="1"/>
  <c r="AA453" i="16" s="1"/>
  <c r="AC452" i="16"/>
  <c r="X443" i="5"/>
  <c r="T444" i="5"/>
  <c r="U444" i="5" s="1"/>
  <c r="AB453" i="16" l="1"/>
  <c r="Z453" i="16"/>
  <c r="S454" i="16" s="1"/>
  <c r="V453" i="16"/>
  <c r="O454" i="16" s="1"/>
  <c r="Y453" i="16"/>
  <c r="R454" i="16" s="1"/>
  <c r="X453" i="16"/>
  <c r="Q454" i="16" s="1"/>
  <c r="W453" i="16"/>
  <c r="P454" i="16" s="1"/>
  <c r="T454" i="16" l="1"/>
  <c r="U454" i="16" s="1"/>
  <c r="AA454" i="16" s="1"/>
  <c r="AC453" i="16"/>
  <c r="X444" i="5"/>
  <c r="T445" i="5"/>
  <c r="U445" i="5" s="1"/>
  <c r="AB454" i="16" l="1"/>
  <c r="Z454" i="16"/>
  <c r="S455" i="16" s="1"/>
  <c r="Y454" i="16"/>
  <c r="R455" i="16" s="1"/>
  <c r="V454" i="16"/>
  <c r="O455" i="16" s="1"/>
  <c r="X454" i="16"/>
  <c r="Q455" i="16" s="1"/>
  <c r="W454" i="16"/>
  <c r="P455" i="16" s="1"/>
  <c r="T455" i="16" l="1"/>
  <c r="U455" i="16" s="1"/>
  <c r="AA455" i="16" s="1"/>
  <c r="AC454" i="16"/>
  <c r="T446" i="5"/>
  <c r="U446" i="5" s="1"/>
  <c r="X445" i="5"/>
  <c r="AB455" i="16" l="1"/>
  <c r="V455" i="16"/>
  <c r="O456" i="16" s="1"/>
  <c r="W455" i="16"/>
  <c r="P456" i="16" s="1"/>
  <c r="X455" i="16"/>
  <c r="Q456" i="16" s="1"/>
  <c r="Z455" i="16"/>
  <c r="S456" i="16" s="1"/>
  <c r="Y455" i="16"/>
  <c r="R456" i="16" s="1"/>
  <c r="T456" i="16" l="1"/>
  <c r="U456" i="16" s="1"/>
  <c r="AA456" i="16" s="1"/>
  <c r="AC455" i="16"/>
  <c r="T447" i="5"/>
  <c r="U447" i="5" s="1"/>
  <c r="X446" i="5"/>
  <c r="AB456" i="16" l="1"/>
  <c r="Z456" i="16"/>
  <c r="S457" i="16" s="1"/>
  <c r="Y456" i="16"/>
  <c r="R457" i="16" s="1"/>
  <c r="V456" i="16"/>
  <c r="O457" i="16" s="1"/>
  <c r="X456" i="16"/>
  <c r="Q457" i="16" s="1"/>
  <c r="W456" i="16"/>
  <c r="P457" i="16" s="1"/>
  <c r="T457" i="16" l="1"/>
  <c r="U457" i="16" s="1"/>
  <c r="AA457" i="16" s="1"/>
  <c r="AC456" i="16"/>
  <c r="X447" i="5"/>
  <c r="T448" i="5"/>
  <c r="U448" i="5" s="1"/>
  <c r="AB457" i="16" l="1"/>
  <c r="Z457" i="16"/>
  <c r="S458" i="16" s="1"/>
  <c r="X457" i="16"/>
  <c r="Q458" i="16" s="1"/>
  <c r="V457" i="16"/>
  <c r="O458" i="16" s="1"/>
  <c r="W457" i="16"/>
  <c r="P458" i="16" s="1"/>
  <c r="Y457" i="16"/>
  <c r="R458" i="16" s="1"/>
  <c r="T458" i="16" l="1"/>
  <c r="U458" i="16" s="1"/>
  <c r="AA458" i="16" s="1"/>
  <c r="AC457" i="16"/>
  <c r="X448" i="5"/>
  <c r="T449" i="5"/>
  <c r="U449" i="5" s="1"/>
  <c r="AB458" i="16" l="1"/>
  <c r="V458" i="16"/>
  <c r="O459" i="16" s="1"/>
  <c r="X458" i="16"/>
  <c r="Q459" i="16" s="1"/>
  <c r="W458" i="16"/>
  <c r="P459" i="16" s="1"/>
  <c r="Z458" i="16"/>
  <c r="S459" i="16" s="1"/>
  <c r="Y458" i="16"/>
  <c r="R459" i="16" s="1"/>
  <c r="T459" i="16" l="1"/>
  <c r="U459" i="16" s="1"/>
  <c r="AA459" i="16" s="1"/>
  <c r="AC458" i="16"/>
  <c r="T450" i="5"/>
  <c r="U450" i="5" s="1"/>
  <c r="X449" i="5"/>
  <c r="AB459" i="16" l="1"/>
  <c r="Z459" i="16"/>
  <c r="S460" i="16" s="1"/>
  <c r="W459" i="16"/>
  <c r="P460" i="16" s="1"/>
  <c r="V459" i="16"/>
  <c r="O460" i="16" s="1"/>
  <c r="X459" i="16"/>
  <c r="Q460" i="16" s="1"/>
  <c r="Y459" i="16"/>
  <c r="R460" i="16" s="1"/>
  <c r="T460" i="16" l="1"/>
  <c r="U460" i="16" s="1"/>
  <c r="AA460" i="16" s="1"/>
  <c r="AC459" i="16"/>
  <c r="T451" i="5"/>
  <c r="U451" i="5" s="1"/>
  <c r="X450" i="5"/>
  <c r="AB460" i="16" l="1"/>
  <c r="Y460" i="16"/>
  <c r="R461" i="16" s="1"/>
  <c r="Z460" i="16"/>
  <c r="S461" i="16" s="1"/>
  <c r="V460" i="16"/>
  <c r="O461" i="16" s="1"/>
  <c r="X460" i="16"/>
  <c r="Q461" i="16" s="1"/>
  <c r="W460" i="16"/>
  <c r="P461" i="16" s="1"/>
  <c r="T461" i="16" l="1"/>
  <c r="U461" i="16" s="1"/>
  <c r="AA461" i="16" s="1"/>
  <c r="AC460" i="16"/>
  <c r="X451" i="5"/>
  <c r="T452" i="5"/>
  <c r="U452" i="5" s="1"/>
  <c r="AB461" i="16" l="1"/>
  <c r="Z461" i="16"/>
  <c r="S462" i="16" s="1"/>
  <c r="Y461" i="16"/>
  <c r="R462" i="16" s="1"/>
  <c r="W461" i="16"/>
  <c r="P462" i="16" s="1"/>
  <c r="V461" i="16"/>
  <c r="O462" i="16" s="1"/>
  <c r="X461" i="16"/>
  <c r="Q462" i="16" s="1"/>
  <c r="T462" i="16" l="1"/>
  <c r="U462" i="16" s="1"/>
  <c r="AA462" i="16" s="1"/>
  <c r="AC461" i="16"/>
  <c r="X452" i="5"/>
  <c r="T453" i="5"/>
  <c r="U453" i="5" s="1"/>
  <c r="AB462" i="16" l="1"/>
  <c r="Z462" i="16"/>
  <c r="S463" i="16" s="1"/>
  <c r="Y462" i="16"/>
  <c r="R463" i="16" s="1"/>
  <c r="V462" i="16"/>
  <c r="O463" i="16" s="1"/>
  <c r="X462" i="16"/>
  <c r="Q463" i="16" s="1"/>
  <c r="W462" i="16"/>
  <c r="P463" i="16" s="1"/>
  <c r="T463" i="16" l="1"/>
  <c r="U463" i="16" s="1"/>
  <c r="AA463" i="16" s="1"/>
  <c r="AC462" i="16"/>
  <c r="T454" i="5"/>
  <c r="U454" i="5" s="1"/>
  <c r="X453" i="5"/>
  <c r="AB463" i="16" l="1"/>
  <c r="W463" i="16"/>
  <c r="P464" i="16" s="1"/>
  <c r="V463" i="16"/>
  <c r="O464" i="16" s="1"/>
  <c r="X463" i="16"/>
  <c r="Q464" i="16" s="1"/>
  <c r="Z463" i="16"/>
  <c r="S464" i="16" s="1"/>
  <c r="Y463" i="16"/>
  <c r="R464" i="16" s="1"/>
  <c r="T464" i="16" l="1"/>
  <c r="U464" i="16" s="1"/>
  <c r="AA464" i="16" s="1"/>
  <c r="AC463" i="16"/>
  <c r="X454" i="5"/>
  <c r="T455" i="5"/>
  <c r="U455" i="5" s="1"/>
  <c r="AB464" i="16" l="1"/>
  <c r="Z464" i="16"/>
  <c r="S465" i="16" s="1"/>
  <c r="Y464" i="16"/>
  <c r="R465" i="16" s="1"/>
  <c r="V464" i="16"/>
  <c r="O465" i="16" s="1"/>
  <c r="X464" i="16"/>
  <c r="Q465" i="16" s="1"/>
  <c r="W464" i="16"/>
  <c r="P465" i="16" s="1"/>
  <c r="T465" i="16" l="1"/>
  <c r="U465" i="16" s="1"/>
  <c r="AA465" i="16" s="1"/>
  <c r="AC464" i="16"/>
  <c r="X455" i="5"/>
  <c r="T456" i="5"/>
  <c r="U456" i="5" s="1"/>
  <c r="AB465" i="16" l="1"/>
  <c r="Z465" i="16"/>
  <c r="S466" i="16" s="1"/>
  <c r="W465" i="16"/>
  <c r="P466" i="16" s="1"/>
  <c r="V465" i="16"/>
  <c r="O466" i="16" s="1"/>
  <c r="X465" i="16"/>
  <c r="Q466" i="16" s="1"/>
  <c r="Y465" i="16"/>
  <c r="R466" i="16" s="1"/>
  <c r="T466" i="16" l="1"/>
  <c r="U466" i="16" s="1"/>
  <c r="AA466" i="16" s="1"/>
  <c r="AC465" i="16"/>
  <c r="T457" i="5"/>
  <c r="U457" i="5" s="1"/>
  <c r="X456" i="5"/>
  <c r="AB466" i="16" l="1"/>
  <c r="V466" i="16"/>
  <c r="O467" i="16" s="1"/>
  <c r="X466" i="16"/>
  <c r="Q467" i="16" s="1"/>
  <c r="Z466" i="16"/>
  <c r="S467" i="16" s="1"/>
  <c r="Y466" i="16"/>
  <c r="R467" i="16" s="1"/>
  <c r="W466" i="16"/>
  <c r="P467" i="16" s="1"/>
  <c r="T467" i="16" l="1"/>
  <c r="U467" i="16" s="1"/>
  <c r="AA467" i="16" s="1"/>
  <c r="AC466" i="16"/>
  <c r="X457" i="5"/>
  <c r="T458" i="5"/>
  <c r="U458" i="5" s="1"/>
  <c r="AB467" i="16" l="1"/>
  <c r="V467" i="16"/>
  <c r="O468" i="16" s="1"/>
  <c r="X467" i="16"/>
  <c r="Q468" i="16" s="1"/>
  <c r="Y467" i="16"/>
  <c r="R468" i="16" s="1"/>
  <c r="Z467" i="16"/>
  <c r="S468" i="16" s="1"/>
  <c r="W467" i="16"/>
  <c r="P468" i="16" s="1"/>
  <c r="T468" i="16" l="1"/>
  <c r="U468" i="16" s="1"/>
  <c r="AA468" i="16" s="1"/>
  <c r="AC467" i="16"/>
  <c r="X458" i="5"/>
  <c r="T459" i="5"/>
  <c r="U459" i="5" s="1"/>
  <c r="AB468" i="16" l="1"/>
  <c r="Y468" i="16"/>
  <c r="R469" i="16" s="1"/>
  <c r="V468" i="16"/>
  <c r="O469" i="16" s="1"/>
  <c r="X468" i="16"/>
  <c r="Q469" i="16" s="1"/>
  <c r="W468" i="16"/>
  <c r="P469" i="16" s="1"/>
  <c r="Z468" i="16"/>
  <c r="S469" i="16" s="1"/>
  <c r="T469" i="16" l="1"/>
  <c r="U469" i="16" s="1"/>
  <c r="AA469" i="16" s="1"/>
  <c r="AC468" i="16"/>
  <c r="T460" i="5"/>
  <c r="U460" i="5" s="1"/>
  <c r="X459" i="5"/>
  <c r="AB469" i="16" l="1"/>
  <c r="Z469" i="16"/>
  <c r="S470" i="16" s="1"/>
  <c r="V469" i="16"/>
  <c r="O470" i="16" s="1"/>
  <c r="X469" i="16"/>
  <c r="Q470" i="16" s="1"/>
  <c r="W469" i="16"/>
  <c r="P470" i="16" s="1"/>
  <c r="Y469" i="16"/>
  <c r="R470" i="16" s="1"/>
  <c r="T470" i="16" l="1"/>
  <c r="U470" i="16" s="1"/>
  <c r="AA470" i="16" s="1"/>
  <c r="AC469" i="16"/>
  <c r="X460" i="5"/>
  <c r="T461" i="5"/>
  <c r="U461" i="5" s="1"/>
  <c r="AB470" i="16" l="1"/>
  <c r="Z470" i="16"/>
  <c r="S471" i="16" s="1"/>
  <c r="Y470" i="16"/>
  <c r="R471" i="16" s="1"/>
  <c r="X470" i="16"/>
  <c r="Q471" i="16" s="1"/>
  <c r="V470" i="16"/>
  <c r="O471" i="16" s="1"/>
  <c r="W470" i="16"/>
  <c r="P471" i="16" s="1"/>
  <c r="T471" i="16" l="1"/>
  <c r="U471" i="16" s="1"/>
  <c r="AA471" i="16" s="1"/>
  <c r="AC470" i="16"/>
  <c r="X461" i="5"/>
  <c r="T462" i="5"/>
  <c r="U462" i="5" s="1"/>
  <c r="AB471" i="16" l="1"/>
  <c r="X471" i="16"/>
  <c r="Q472" i="16" s="1"/>
  <c r="Z471" i="16"/>
  <c r="S472" i="16" s="1"/>
  <c r="Y471" i="16"/>
  <c r="R472" i="16" s="1"/>
  <c r="W471" i="16"/>
  <c r="P472" i="16" s="1"/>
  <c r="V471" i="16"/>
  <c r="O472" i="16" s="1"/>
  <c r="T472" i="16" l="1"/>
  <c r="U472" i="16" s="1"/>
  <c r="AA472" i="16" s="1"/>
  <c r="AC471" i="16"/>
  <c r="T463" i="5"/>
  <c r="U463" i="5" s="1"/>
  <c r="X462" i="5"/>
  <c r="AB472" i="16" l="1"/>
  <c r="Z472" i="16"/>
  <c r="S473" i="16" s="1"/>
  <c r="Y472" i="16"/>
  <c r="R473" i="16" s="1"/>
  <c r="V472" i="16"/>
  <c r="O473" i="16" s="1"/>
  <c r="X472" i="16"/>
  <c r="Q473" i="16" s="1"/>
  <c r="W472" i="16"/>
  <c r="P473" i="16" s="1"/>
  <c r="T473" i="16" l="1"/>
  <c r="U473" i="16" s="1"/>
  <c r="AA473" i="16" s="1"/>
  <c r="AC472" i="16"/>
  <c r="X463" i="5"/>
  <c r="T464" i="5"/>
  <c r="U464" i="5" s="1"/>
  <c r="AB473" i="16" l="1"/>
  <c r="Z473" i="16"/>
  <c r="S474" i="16" s="1"/>
  <c r="X473" i="16"/>
  <c r="Q474" i="16" s="1"/>
  <c r="W473" i="16"/>
  <c r="P474" i="16" s="1"/>
  <c r="Y473" i="16"/>
  <c r="R474" i="16" s="1"/>
  <c r="V473" i="16"/>
  <c r="O474" i="16" s="1"/>
  <c r="T474" i="16" l="1"/>
  <c r="U474" i="16" s="1"/>
  <c r="AA474" i="16" s="1"/>
  <c r="AC473" i="16"/>
  <c r="X464" i="5"/>
  <c r="T465" i="5"/>
  <c r="U465" i="5" s="1"/>
  <c r="AB474" i="16" l="1"/>
  <c r="Y474" i="16"/>
  <c r="R475" i="16" s="1"/>
  <c r="W474" i="16"/>
  <c r="P475" i="16" s="1"/>
  <c r="V474" i="16"/>
  <c r="O475" i="16" s="1"/>
  <c r="X474" i="16"/>
  <c r="Q475" i="16" s="1"/>
  <c r="Z474" i="16"/>
  <c r="S475" i="16" s="1"/>
  <c r="T475" i="16" l="1"/>
  <c r="U475" i="16" s="1"/>
  <c r="AA475" i="16" s="1"/>
  <c r="AC474" i="16"/>
  <c r="T466" i="5"/>
  <c r="U466" i="5" s="1"/>
  <c r="X465" i="5"/>
  <c r="AB475" i="16" l="1"/>
  <c r="V475" i="16"/>
  <c r="O476" i="16" s="1"/>
  <c r="X475" i="16"/>
  <c r="Q476" i="16" s="1"/>
  <c r="Y475" i="16"/>
  <c r="R476" i="16" s="1"/>
  <c r="W475" i="16"/>
  <c r="P476" i="16" s="1"/>
  <c r="Z475" i="16"/>
  <c r="S476" i="16" s="1"/>
  <c r="T476" i="16" l="1"/>
  <c r="U476" i="16" s="1"/>
  <c r="AA476" i="16" s="1"/>
  <c r="AC475" i="16"/>
  <c r="X466" i="5"/>
  <c r="T467" i="5"/>
  <c r="U467" i="5" s="1"/>
  <c r="AB476" i="16" l="1"/>
  <c r="V476" i="16"/>
  <c r="O477" i="16" s="1"/>
  <c r="X476" i="16"/>
  <c r="Q477" i="16" s="1"/>
  <c r="Z476" i="16"/>
  <c r="S477" i="16" s="1"/>
  <c r="Y476" i="16"/>
  <c r="R477" i="16" s="1"/>
  <c r="W476" i="16"/>
  <c r="P477" i="16" s="1"/>
  <c r="T477" i="16" l="1"/>
  <c r="U477" i="16" s="1"/>
  <c r="AA477" i="16" s="1"/>
  <c r="AC476" i="16"/>
  <c r="X467" i="5"/>
  <c r="T468" i="5"/>
  <c r="U468" i="5" s="1"/>
  <c r="AB477" i="16" l="1"/>
  <c r="Z477" i="16"/>
  <c r="S478" i="16" s="1"/>
  <c r="Y477" i="16"/>
  <c r="R478" i="16" s="1"/>
  <c r="W477" i="16"/>
  <c r="P478" i="16" s="1"/>
  <c r="V477" i="16"/>
  <c r="O478" i="16" s="1"/>
  <c r="X477" i="16"/>
  <c r="Q478" i="16" s="1"/>
  <c r="T478" i="16" l="1"/>
  <c r="U478" i="16" s="1"/>
  <c r="AA478" i="16" s="1"/>
  <c r="AC477" i="16"/>
  <c r="T469" i="5"/>
  <c r="U469" i="5" s="1"/>
  <c r="X468" i="5"/>
  <c r="AB478" i="16" l="1"/>
  <c r="Z478" i="16"/>
  <c r="S479" i="16" s="1"/>
  <c r="Y478" i="16"/>
  <c r="R479" i="16" s="1"/>
  <c r="X478" i="16"/>
  <c r="Q479" i="16" s="1"/>
  <c r="W478" i="16"/>
  <c r="P479" i="16" s="1"/>
  <c r="V478" i="16"/>
  <c r="O479" i="16" s="1"/>
  <c r="T479" i="16" l="1"/>
  <c r="U479" i="16" s="1"/>
  <c r="AA479" i="16" s="1"/>
  <c r="AC478" i="16"/>
  <c r="X469" i="5"/>
  <c r="T470" i="5"/>
  <c r="U470" i="5" s="1"/>
  <c r="AB479" i="16" l="1"/>
  <c r="W479" i="16"/>
  <c r="P480" i="16" s="1"/>
  <c r="V479" i="16"/>
  <c r="O480" i="16" s="1"/>
  <c r="X479" i="16"/>
  <c r="Q480" i="16" s="1"/>
  <c r="Z479" i="16"/>
  <c r="S480" i="16" s="1"/>
  <c r="Y479" i="16"/>
  <c r="R480" i="16" s="1"/>
  <c r="T480" i="16" l="1"/>
  <c r="U480" i="16" s="1"/>
  <c r="AA480" i="16" s="1"/>
  <c r="AC479" i="16"/>
  <c r="X470" i="5"/>
  <c r="T471" i="5"/>
  <c r="U471" i="5" s="1"/>
  <c r="AB480" i="16" l="1"/>
  <c r="Z480" i="16"/>
  <c r="S481" i="16" s="1"/>
  <c r="Y480" i="16"/>
  <c r="R481" i="16" s="1"/>
  <c r="V480" i="16"/>
  <c r="O481" i="16" s="1"/>
  <c r="X480" i="16"/>
  <c r="Q481" i="16" s="1"/>
  <c r="W480" i="16"/>
  <c r="P481" i="16" s="1"/>
  <c r="T481" i="16" l="1"/>
  <c r="U481" i="16" s="1"/>
  <c r="AA481" i="16" s="1"/>
  <c r="AC480" i="16"/>
  <c r="T472" i="5"/>
  <c r="U472" i="5" s="1"/>
  <c r="X471" i="5"/>
  <c r="AB481" i="16" l="1"/>
  <c r="Z481" i="16"/>
  <c r="S482" i="16" s="1"/>
  <c r="V481" i="16"/>
  <c r="O482" i="16" s="1"/>
  <c r="X481" i="16"/>
  <c r="Q482" i="16" s="1"/>
  <c r="W481" i="16"/>
  <c r="P482" i="16" s="1"/>
  <c r="Y481" i="16"/>
  <c r="R482" i="16" s="1"/>
  <c r="T482" i="16" l="1"/>
  <c r="U482" i="16" s="1"/>
  <c r="AA482" i="16" s="1"/>
  <c r="AC481" i="16"/>
  <c r="X472" i="5"/>
  <c r="T473" i="5"/>
  <c r="U473" i="5" s="1"/>
  <c r="AB482" i="16" l="1"/>
  <c r="X482" i="16"/>
  <c r="Q483" i="16" s="1"/>
  <c r="Z482" i="16"/>
  <c r="S483" i="16" s="1"/>
  <c r="Y482" i="16"/>
  <c r="R483" i="16" s="1"/>
  <c r="W482" i="16"/>
  <c r="P483" i="16" s="1"/>
  <c r="V482" i="16"/>
  <c r="O483" i="16" s="1"/>
  <c r="T483" i="16" l="1"/>
  <c r="U483" i="16" s="1"/>
  <c r="AA483" i="16" s="1"/>
  <c r="AC482" i="16"/>
  <c r="X473" i="5"/>
  <c r="T474" i="5"/>
  <c r="U474" i="5" s="1"/>
  <c r="AB483" i="16" l="1"/>
  <c r="X483" i="16"/>
  <c r="Q484" i="16" s="1"/>
  <c r="Y483" i="16"/>
  <c r="R484" i="16" s="1"/>
  <c r="Z483" i="16"/>
  <c r="S484" i="16" s="1"/>
  <c r="W483" i="16"/>
  <c r="P484" i="16" s="1"/>
  <c r="V483" i="16"/>
  <c r="O484" i="16" s="1"/>
  <c r="T484" i="16" l="1"/>
  <c r="U484" i="16" s="1"/>
  <c r="AA484" i="16" s="1"/>
  <c r="AC483" i="16"/>
  <c r="T475" i="5"/>
  <c r="U475" i="5" s="1"/>
  <c r="X474" i="5"/>
  <c r="AB484" i="16" l="1"/>
  <c r="Z484" i="16"/>
  <c r="S485" i="16" s="1"/>
  <c r="V484" i="16"/>
  <c r="O485" i="16" s="1"/>
  <c r="X484" i="16"/>
  <c r="Q485" i="16" s="1"/>
  <c r="Y484" i="16"/>
  <c r="R485" i="16" s="1"/>
  <c r="W484" i="16"/>
  <c r="P485" i="16" s="1"/>
  <c r="T485" i="16" l="1"/>
  <c r="U485" i="16" s="1"/>
  <c r="AA485" i="16" s="1"/>
  <c r="AC484" i="16"/>
  <c r="X475" i="5"/>
  <c r="T476" i="5"/>
  <c r="U476" i="5" s="1"/>
  <c r="AB485" i="16" l="1"/>
  <c r="Z485" i="16"/>
  <c r="S486" i="16" s="1"/>
  <c r="V485" i="16"/>
  <c r="O486" i="16" s="1"/>
  <c r="W485" i="16"/>
  <c r="P486" i="16" s="1"/>
  <c r="X485" i="16"/>
  <c r="Q486" i="16" s="1"/>
  <c r="Y485" i="16"/>
  <c r="R486" i="16" s="1"/>
  <c r="T486" i="16" l="1"/>
  <c r="U486" i="16" s="1"/>
  <c r="AA486" i="16" s="1"/>
  <c r="AC485" i="16"/>
  <c r="X476" i="5"/>
  <c r="T477" i="5"/>
  <c r="U477" i="5" s="1"/>
  <c r="AB486" i="16" l="1"/>
  <c r="Z486" i="16"/>
  <c r="S487" i="16" s="1"/>
  <c r="Y486" i="16"/>
  <c r="R487" i="16" s="1"/>
  <c r="V486" i="16"/>
  <c r="O487" i="16" s="1"/>
  <c r="X486" i="16"/>
  <c r="Q487" i="16" s="1"/>
  <c r="W486" i="16"/>
  <c r="P487" i="16" s="1"/>
  <c r="T487" i="16" l="1"/>
  <c r="U487" i="16" s="1"/>
  <c r="AA487" i="16" s="1"/>
  <c r="AC486" i="16"/>
  <c r="T478" i="5"/>
  <c r="U478" i="5" s="1"/>
  <c r="X477" i="5"/>
  <c r="AB487" i="16" l="1"/>
  <c r="V487" i="16"/>
  <c r="O488" i="16" s="1"/>
  <c r="W487" i="16"/>
  <c r="P488" i="16" s="1"/>
  <c r="X487" i="16"/>
  <c r="Q488" i="16" s="1"/>
  <c r="Z487" i="16"/>
  <c r="S488" i="16" s="1"/>
  <c r="Y487" i="16"/>
  <c r="R488" i="16" s="1"/>
  <c r="T488" i="16" l="1"/>
  <c r="U488" i="16" s="1"/>
  <c r="AA488" i="16" s="1"/>
  <c r="AC487" i="16"/>
  <c r="X478" i="5"/>
  <c r="T479" i="5"/>
  <c r="U479" i="5" s="1"/>
  <c r="AB488" i="16" l="1"/>
  <c r="Z488" i="16"/>
  <c r="S489" i="16" s="1"/>
  <c r="Y488" i="16"/>
  <c r="R489" i="16" s="1"/>
  <c r="V488" i="16"/>
  <c r="O489" i="16" s="1"/>
  <c r="X488" i="16"/>
  <c r="Q489" i="16" s="1"/>
  <c r="W488" i="16"/>
  <c r="P489" i="16" s="1"/>
  <c r="T489" i="16" l="1"/>
  <c r="U489" i="16" s="1"/>
  <c r="AA489" i="16" s="1"/>
  <c r="AC488" i="16"/>
  <c r="X479" i="5"/>
  <c r="T480" i="5"/>
  <c r="U480" i="5" s="1"/>
  <c r="AB489" i="16" l="1"/>
  <c r="Z489" i="16"/>
  <c r="S490" i="16" s="1"/>
  <c r="V489" i="16"/>
  <c r="O490" i="16" s="1"/>
  <c r="X489" i="16"/>
  <c r="Q490" i="16" s="1"/>
  <c r="W489" i="16"/>
  <c r="P490" i="16" s="1"/>
  <c r="Y489" i="16"/>
  <c r="R490" i="16" s="1"/>
  <c r="T490" i="16" l="1"/>
  <c r="U490" i="16" s="1"/>
  <c r="AA490" i="16" s="1"/>
  <c r="AC489" i="16"/>
  <c r="T481" i="5"/>
  <c r="U481" i="5" s="1"/>
  <c r="X480" i="5"/>
  <c r="AB490" i="16" l="1"/>
  <c r="W490" i="16"/>
  <c r="P491" i="16" s="1"/>
  <c r="V490" i="16"/>
  <c r="O491" i="16" s="1"/>
  <c r="X490" i="16"/>
  <c r="Q491" i="16" s="1"/>
  <c r="Z490" i="16"/>
  <c r="S491" i="16" s="1"/>
  <c r="Y490" i="16"/>
  <c r="R491" i="16" s="1"/>
  <c r="T491" i="16" l="1"/>
  <c r="U491" i="16" s="1"/>
  <c r="AA491" i="16" s="1"/>
  <c r="AC490" i="16"/>
  <c r="X481" i="5"/>
  <c r="T482" i="5"/>
  <c r="U482" i="5" s="1"/>
  <c r="AB491" i="16" l="1"/>
  <c r="W491" i="16"/>
  <c r="P492" i="16" s="1"/>
  <c r="V491" i="16"/>
  <c r="O492" i="16" s="1"/>
  <c r="X491" i="16"/>
  <c r="Q492" i="16" s="1"/>
  <c r="Y491" i="16"/>
  <c r="R492" i="16" s="1"/>
  <c r="Z491" i="16"/>
  <c r="S492" i="16" s="1"/>
  <c r="T492" i="16" l="1"/>
  <c r="U492" i="16" s="1"/>
  <c r="AA492" i="16" s="1"/>
  <c r="AC491" i="16"/>
  <c r="X482" i="5"/>
  <c r="T483" i="5"/>
  <c r="U483" i="5" s="1"/>
  <c r="AB492" i="16" l="1"/>
  <c r="Z492" i="16"/>
  <c r="S493" i="16" s="1"/>
  <c r="V492" i="16"/>
  <c r="O493" i="16" s="1"/>
  <c r="X492" i="16"/>
  <c r="Q493" i="16" s="1"/>
  <c r="W492" i="16"/>
  <c r="P493" i="16" s="1"/>
  <c r="Y492" i="16"/>
  <c r="R493" i="16" s="1"/>
  <c r="T493" i="16" l="1"/>
  <c r="U493" i="16" s="1"/>
  <c r="AA493" i="16" s="1"/>
  <c r="AC492" i="16"/>
  <c r="T484" i="5"/>
  <c r="U484" i="5" s="1"/>
  <c r="X483" i="5"/>
  <c r="AB493" i="16" l="1"/>
  <c r="Z493" i="16"/>
  <c r="S494" i="16" s="1"/>
  <c r="Y493" i="16"/>
  <c r="R494" i="16" s="1"/>
  <c r="W493" i="16"/>
  <c r="P494" i="16" s="1"/>
  <c r="V493" i="16"/>
  <c r="O494" i="16" s="1"/>
  <c r="X493" i="16"/>
  <c r="Q494" i="16" s="1"/>
  <c r="T494" i="16" l="1"/>
  <c r="U494" i="16" s="1"/>
  <c r="AA494" i="16" s="1"/>
  <c r="AC493" i="16"/>
  <c r="X484" i="5"/>
  <c r="T485" i="5"/>
  <c r="U485" i="5" s="1"/>
  <c r="AB494" i="16" l="1"/>
  <c r="Z494" i="16"/>
  <c r="S495" i="16" s="1"/>
  <c r="Y494" i="16"/>
  <c r="R495" i="16" s="1"/>
  <c r="V494" i="16"/>
  <c r="O495" i="16" s="1"/>
  <c r="X494" i="16"/>
  <c r="Q495" i="16" s="1"/>
  <c r="W494" i="16"/>
  <c r="P495" i="16" s="1"/>
  <c r="T495" i="16" l="1"/>
  <c r="U495" i="16" s="1"/>
  <c r="AA495" i="16" s="1"/>
  <c r="AC494" i="16"/>
  <c r="X485" i="5"/>
  <c r="T486" i="5"/>
  <c r="U486" i="5" s="1"/>
  <c r="AB495" i="16" l="1"/>
  <c r="W495" i="16"/>
  <c r="P496" i="16" s="1"/>
  <c r="Z495" i="16"/>
  <c r="S496" i="16" s="1"/>
  <c r="Y495" i="16"/>
  <c r="R496" i="16" s="1"/>
  <c r="V495" i="16"/>
  <c r="O496" i="16" s="1"/>
  <c r="X495" i="16"/>
  <c r="Q496" i="16" s="1"/>
  <c r="T496" i="16" l="1"/>
  <c r="U496" i="16" s="1"/>
  <c r="AA496" i="16" s="1"/>
  <c r="AC495" i="16"/>
  <c r="T487" i="5"/>
  <c r="U487" i="5" s="1"/>
  <c r="X486" i="5"/>
  <c r="AB496" i="16" l="1"/>
  <c r="Z496" i="16"/>
  <c r="S497" i="16" s="1"/>
  <c r="Y496" i="16"/>
  <c r="R497" i="16" s="1"/>
  <c r="V496" i="16"/>
  <c r="O497" i="16" s="1"/>
  <c r="X496" i="16"/>
  <c r="Q497" i="16" s="1"/>
  <c r="W496" i="16"/>
  <c r="P497" i="16" s="1"/>
  <c r="T497" i="16" l="1"/>
  <c r="U497" i="16" s="1"/>
  <c r="AA497" i="16" s="1"/>
  <c r="AC496" i="16"/>
  <c r="X487" i="5"/>
  <c r="T488" i="5"/>
  <c r="U488" i="5" s="1"/>
  <c r="AB497" i="16" l="1"/>
  <c r="Z497" i="16"/>
  <c r="S498" i="16" s="1"/>
  <c r="V497" i="16"/>
  <c r="O498" i="16" s="1"/>
  <c r="X497" i="16"/>
  <c r="Q498" i="16" s="1"/>
  <c r="W497" i="16"/>
  <c r="P498" i="16" s="1"/>
  <c r="Y497" i="16"/>
  <c r="R498" i="16" s="1"/>
  <c r="T498" i="16" l="1"/>
  <c r="U498" i="16" s="1"/>
  <c r="AA498" i="16" s="1"/>
  <c r="AC497" i="16"/>
  <c r="X488" i="5"/>
  <c r="T489" i="5"/>
  <c r="U489" i="5" s="1"/>
  <c r="AB498" i="16" l="1"/>
  <c r="X498" i="16"/>
  <c r="Q499" i="16" s="1"/>
  <c r="Z498" i="16"/>
  <c r="S499" i="16" s="1"/>
  <c r="Y498" i="16"/>
  <c r="R499" i="16" s="1"/>
  <c r="W498" i="16"/>
  <c r="P499" i="16" s="1"/>
  <c r="V498" i="16"/>
  <c r="O499" i="16" s="1"/>
  <c r="T499" i="16" l="1"/>
  <c r="U499" i="16" s="1"/>
  <c r="AA499" i="16" s="1"/>
  <c r="AC498" i="16"/>
  <c r="T490" i="5"/>
  <c r="U490" i="5" s="1"/>
  <c r="X489" i="5"/>
  <c r="AB499" i="16" l="1"/>
  <c r="V499" i="16"/>
  <c r="O500" i="16" s="1"/>
  <c r="X499" i="16"/>
  <c r="Q500" i="16" s="1"/>
  <c r="Y499" i="16"/>
  <c r="R500" i="16" s="1"/>
  <c r="Z499" i="16"/>
  <c r="S500" i="16" s="1"/>
  <c r="W499" i="16"/>
  <c r="P500" i="16" s="1"/>
  <c r="T500" i="16" l="1"/>
  <c r="U500" i="16" s="1"/>
  <c r="AA500" i="16" s="1"/>
  <c r="AC499" i="16"/>
  <c r="X490" i="5"/>
  <c r="T491" i="5"/>
  <c r="U491" i="5" s="1"/>
  <c r="AB500" i="16" l="1"/>
  <c r="V500" i="16"/>
  <c r="O501" i="16" s="1"/>
  <c r="X500" i="16"/>
  <c r="Q501" i="16" s="1"/>
  <c r="Y500" i="16"/>
  <c r="R501" i="16" s="1"/>
  <c r="Z500" i="16"/>
  <c r="S501" i="16" s="1"/>
  <c r="W500" i="16"/>
  <c r="P501" i="16" s="1"/>
  <c r="T501" i="16" l="1"/>
  <c r="U501" i="16" s="1"/>
  <c r="AA501" i="16" s="1"/>
  <c r="AC500" i="16"/>
  <c r="X491" i="5"/>
  <c r="T492" i="5"/>
  <c r="U492" i="5" s="1"/>
  <c r="AB501" i="16" l="1"/>
  <c r="Z501" i="16"/>
  <c r="S502" i="16" s="1"/>
  <c r="V501" i="16"/>
  <c r="O502" i="16" s="1"/>
  <c r="Y501" i="16"/>
  <c r="R502" i="16" s="1"/>
  <c r="X501" i="16"/>
  <c r="Q502" i="16" s="1"/>
  <c r="W501" i="16"/>
  <c r="P502" i="16" s="1"/>
  <c r="T502" i="16" l="1"/>
  <c r="U502" i="16" s="1"/>
  <c r="AA502" i="16" s="1"/>
  <c r="AC501" i="16"/>
  <c r="T493" i="5"/>
  <c r="U493" i="5" s="1"/>
  <c r="X492" i="5"/>
  <c r="AB502" i="16" l="1"/>
  <c r="Z502" i="16"/>
  <c r="S503" i="16" s="1"/>
  <c r="Y502" i="16"/>
  <c r="R503" i="16" s="1"/>
  <c r="W502" i="16"/>
  <c r="P503" i="16" s="1"/>
  <c r="V502" i="16"/>
  <c r="O503" i="16" s="1"/>
  <c r="X502" i="16"/>
  <c r="Q503" i="16" s="1"/>
  <c r="T503" i="16" l="1"/>
  <c r="U503" i="16" s="1"/>
  <c r="AA503" i="16" s="1"/>
  <c r="AC502" i="16"/>
  <c r="T494" i="5"/>
  <c r="U494" i="5" s="1"/>
  <c r="X493" i="5"/>
  <c r="AB503" i="16" l="1"/>
  <c r="V503" i="16"/>
  <c r="O504" i="16" s="1"/>
  <c r="X503" i="16"/>
  <c r="Q504" i="16" s="1"/>
  <c r="Z503" i="16"/>
  <c r="S504" i="16" s="1"/>
  <c r="W503" i="16"/>
  <c r="P504" i="16" s="1"/>
  <c r="Y503" i="16"/>
  <c r="R504" i="16" s="1"/>
  <c r="T504" i="16" l="1"/>
  <c r="U504" i="16" s="1"/>
  <c r="AA504" i="16" s="1"/>
  <c r="AC503" i="16"/>
  <c r="X494" i="5"/>
  <c r="T495" i="5"/>
  <c r="U495" i="5" s="1"/>
  <c r="AB504" i="16" l="1"/>
  <c r="Z504" i="16"/>
  <c r="S505" i="16" s="1"/>
  <c r="Y504" i="16"/>
  <c r="R505" i="16" s="1"/>
  <c r="V504" i="16"/>
  <c r="O505" i="16" s="1"/>
  <c r="X504" i="16"/>
  <c r="Q505" i="16" s="1"/>
  <c r="W504" i="16"/>
  <c r="P505" i="16" s="1"/>
  <c r="T505" i="16" l="1"/>
  <c r="U505" i="16" s="1"/>
  <c r="AA505" i="16" s="1"/>
  <c r="AC504" i="16"/>
  <c r="X495" i="5"/>
  <c r="T496" i="5"/>
  <c r="U496" i="5" s="1"/>
  <c r="AB505" i="16" l="1"/>
  <c r="Z505" i="16"/>
  <c r="S506" i="16" s="1"/>
  <c r="Y505" i="16"/>
  <c r="R506" i="16" s="1"/>
  <c r="V505" i="16"/>
  <c r="O506" i="16" s="1"/>
  <c r="W505" i="16"/>
  <c r="P506" i="16" s="1"/>
  <c r="X505" i="16"/>
  <c r="Q506" i="16" s="1"/>
  <c r="T506" i="16" l="1"/>
  <c r="U506" i="16" s="1"/>
  <c r="AA506" i="16" s="1"/>
  <c r="AC505" i="16"/>
  <c r="X496" i="5"/>
  <c r="T497" i="5"/>
  <c r="U497" i="5" s="1"/>
  <c r="AB506" i="16" l="1"/>
  <c r="V506" i="16"/>
  <c r="O507" i="16" s="1"/>
  <c r="Y506" i="16"/>
  <c r="R507" i="16" s="1"/>
  <c r="W506" i="16"/>
  <c r="P507" i="16" s="1"/>
  <c r="X506" i="16"/>
  <c r="Q507" i="16" s="1"/>
  <c r="Z506" i="16"/>
  <c r="S507" i="16" s="1"/>
  <c r="T507" i="16" l="1"/>
  <c r="U507" i="16" s="1"/>
  <c r="AA507" i="16" s="1"/>
  <c r="AC506" i="16"/>
  <c r="X497" i="5"/>
  <c r="AB507" i="16" l="1"/>
  <c r="X507" i="16"/>
  <c r="Q508" i="16" s="1"/>
  <c r="Y507" i="16"/>
  <c r="R508" i="16" s="1"/>
  <c r="Z507" i="16"/>
  <c r="S508" i="16" s="1"/>
  <c r="W507" i="16"/>
  <c r="P508" i="16" s="1"/>
  <c r="V507" i="16"/>
  <c r="O508" i="16" s="1"/>
  <c r="T498" i="5"/>
  <c r="U498" i="5" s="1"/>
  <c r="T508" i="16" l="1"/>
  <c r="U508" i="16" s="1"/>
  <c r="AA508" i="16" s="1"/>
  <c r="AC507" i="16"/>
  <c r="AB508" i="16" l="1"/>
  <c r="V508" i="16"/>
  <c r="O509" i="16" s="1"/>
  <c r="X508" i="16"/>
  <c r="Q509" i="16" s="1"/>
  <c r="W508" i="16"/>
  <c r="P509" i="16" s="1"/>
  <c r="Y508" i="16"/>
  <c r="R509" i="16" s="1"/>
  <c r="Z508" i="16"/>
  <c r="S509" i="16" s="1"/>
  <c r="X498" i="5"/>
  <c r="T509" i="16" l="1"/>
  <c r="U509" i="16" s="1"/>
  <c r="AA509" i="16" s="1"/>
  <c r="AC508" i="16"/>
  <c r="T499" i="5"/>
  <c r="U499" i="5" s="1"/>
  <c r="AB509" i="16" l="1"/>
  <c r="Z509" i="16"/>
  <c r="S510" i="16" s="1"/>
  <c r="Y509" i="16"/>
  <c r="R510" i="16" s="1"/>
  <c r="W509" i="16"/>
  <c r="P510" i="16" s="1"/>
  <c r="V509" i="16"/>
  <c r="O510" i="16" s="1"/>
  <c r="X509" i="16"/>
  <c r="Q510" i="16" s="1"/>
  <c r="T510" i="16" l="1"/>
  <c r="U510" i="16" s="1"/>
  <c r="AA510" i="16" s="1"/>
  <c r="AC509" i="16"/>
  <c r="X499" i="5"/>
  <c r="AB510" i="16" l="1"/>
  <c r="Z510" i="16"/>
  <c r="S511" i="16" s="1"/>
  <c r="Y510" i="16"/>
  <c r="R511" i="16" s="1"/>
  <c r="W510" i="16"/>
  <c r="P511" i="16" s="1"/>
  <c r="V510" i="16"/>
  <c r="O511" i="16" s="1"/>
  <c r="X510" i="16"/>
  <c r="Q511" i="16" s="1"/>
  <c r="T500" i="5"/>
  <c r="U500" i="5" s="1"/>
  <c r="T511" i="16" l="1"/>
  <c r="U511" i="16" s="1"/>
  <c r="AA511" i="16" s="1"/>
  <c r="AC510" i="16"/>
  <c r="AB511" i="16" l="1"/>
  <c r="W511" i="16"/>
  <c r="P512" i="16" s="1"/>
  <c r="V511" i="16"/>
  <c r="O512" i="16" s="1"/>
  <c r="X511" i="16"/>
  <c r="Q512" i="16" s="1"/>
  <c r="Z511" i="16"/>
  <c r="S512" i="16" s="1"/>
  <c r="Y511" i="16"/>
  <c r="R512" i="16" s="1"/>
  <c r="X500" i="5"/>
  <c r="T512" i="16" l="1"/>
  <c r="U512" i="16" s="1"/>
  <c r="AA512" i="16" s="1"/>
  <c r="AC511" i="16"/>
  <c r="T501" i="5"/>
  <c r="U501" i="5" s="1"/>
  <c r="AB512" i="16" l="1"/>
  <c r="Z512" i="16"/>
  <c r="S513" i="16" s="1"/>
  <c r="Y512" i="16"/>
  <c r="R513" i="16" s="1"/>
  <c r="V512" i="16"/>
  <c r="O513" i="16" s="1"/>
  <c r="X512" i="16"/>
  <c r="Q513" i="16" s="1"/>
  <c r="W512" i="16"/>
  <c r="P513" i="16" s="1"/>
  <c r="T513" i="16" l="1"/>
  <c r="U513" i="16" s="1"/>
  <c r="AA513" i="16" s="1"/>
  <c r="AC512" i="16"/>
  <c r="X501" i="5"/>
  <c r="AB513" i="16" l="1"/>
  <c r="Z513" i="16"/>
  <c r="S514" i="16" s="1"/>
  <c r="Y513" i="16"/>
  <c r="R514" i="16" s="1"/>
  <c r="V513" i="16"/>
  <c r="O514" i="16" s="1"/>
  <c r="X513" i="16"/>
  <c r="Q514" i="16" s="1"/>
  <c r="W513" i="16"/>
  <c r="P514" i="16" s="1"/>
  <c r="T502" i="5"/>
  <c r="U502" i="5" s="1"/>
  <c r="T514" i="16" l="1"/>
  <c r="U514" i="16" s="1"/>
  <c r="AA514" i="16" s="1"/>
  <c r="AC513" i="16"/>
  <c r="AB514" i="16" l="1"/>
  <c r="V514" i="16"/>
  <c r="O515" i="16" s="1"/>
  <c r="X514" i="16"/>
  <c r="Q515" i="16" s="1"/>
  <c r="Z514" i="16"/>
  <c r="S515" i="16" s="1"/>
  <c r="Y514" i="16"/>
  <c r="R515" i="16" s="1"/>
  <c r="W514" i="16"/>
  <c r="P515" i="16" s="1"/>
  <c r="X502" i="5"/>
  <c r="T515" i="16" l="1"/>
  <c r="U515" i="16" s="1"/>
  <c r="AA515" i="16" s="1"/>
  <c r="AC514" i="16"/>
  <c r="T503" i="5"/>
  <c r="U503" i="5" s="1"/>
  <c r="AB515" i="16" l="1"/>
  <c r="X515" i="16"/>
  <c r="Q516" i="16" s="1"/>
  <c r="Y515" i="16"/>
  <c r="R516" i="16" s="1"/>
  <c r="Z515" i="16"/>
  <c r="S516" i="16" s="1"/>
  <c r="W515" i="16"/>
  <c r="P516" i="16" s="1"/>
  <c r="V515" i="16"/>
  <c r="O516" i="16" s="1"/>
  <c r="T516" i="16" l="1"/>
  <c r="U516" i="16" s="1"/>
  <c r="AA516" i="16" s="1"/>
  <c r="AC515" i="16"/>
  <c r="X503" i="5"/>
  <c r="AB516" i="16" l="1"/>
  <c r="V516" i="16"/>
  <c r="O517" i="16" s="1"/>
  <c r="X516" i="16"/>
  <c r="Q517" i="16" s="1"/>
  <c r="W516" i="16"/>
  <c r="P517" i="16" s="1"/>
  <c r="Y516" i="16"/>
  <c r="R517" i="16" s="1"/>
  <c r="Z516" i="16"/>
  <c r="S517" i="16" s="1"/>
  <c r="T504" i="5"/>
  <c r="U504" i="5" s="1"/>
  <c r="T517" i="16" l="1"/>
  <c r="U517" i="16" s="1"/>
  <c r="AA517" i="16" s="1"/>
  <c r="AC516" i="16"/>
  <c r="AB517" i="16" l="1"/>
  <c r="Z517" i="16"/>
  <c r="S518" i="16" s="1"/>
  <c r="Y517" i="16"/>
  <c r="R518" i="16" s="1"/>
  <c r="V517" i="16"/>
  <c r="O518" i="16" s="1"/>
  <c r="X517" i="16"/>
  <c r="Q518" i="16" s="1"/>
  <c r="W517" i="16"/>
  <c r="P518" i="16" s="1"/>
  <c r="X504" i="5"/>
  <c r="T518" i="16" l="1"/>
  <c r="U518" i="16" s="1"/>
  <c r="AA518" i="16" s="1"/>
  <c r="AC517" i="16"/>
  <c r="T505" i="5"/>
  <c r="U505" i="5" s="1"/>
  <c r="AB518" i="16" l="1"/>
  <c r="Z518" i="16"/>
  <c r="S519" i="16" s="1"/>
  <c r="Y518" i="16"/>
  <c r="R519" i="16" s="1"/>
  <c r="W518" i="16"/>
  <c r="P519" i="16" s="1"/>
  <c r="V518" i="16"/>
  <c r="O519" i="16" s="1"/>
  <c r="X518" i="16"/>
  <c r="Q519" i="16" s="1"/>
  <c r="T519" i="16" l="1"/>
  <c r="U519" i="16" s="1"/>
  <c r="AA519" i="16" s="1"/>
  <c r="AC518" i="16"/>
  <c r="X505" i="5"/>
  <c r="AB519" i="16" l="1"/>
  <c r="Z519" i="16"/>
  <c r="S520" i="16" s="1"/>
  <c r="Y519" i="16"/>
  <c r="R520" i="16" s="1"/>
  <c r="W519" i="16"/>
  <c r="P520" i="16" s="1"/>
  <c r="V519" i="16"/>
  <c r="O520" i="16" s="1"/>
  <c r="X519" i="16"/>
  <c r="Q520" i="16" s="1"/>
  <c r="T506" i="5"/>
  <c r="U506" i="5" s="1"/>
  <c r="T520" i="16" l="1"/>
  <c r="U520" i="16" s="1"/>
  <c r="AA520" i="16" s="1"/>
  <c r="AC519" i="16"/>
  <c r="AB520" i="16" l="1"/>
  <c r="Z520" i="16"/>
  <c r="S521" i="16" s="1"/>
  <c r="Y520" i="16"/>
  <c r="R521" i="16" s="1"/>
  <c r="X520" i="16"/>
  <c r="Q521" i="16" s="1"/>
  <c r="W520" i="16"/>
  <c r="P521" i="16" s="1"/>
  <c r="V520" i="16"/>
  <c r="O521" i="16" s="1"/>
  <c r="T521" i="16" s="1"/>
  <c r="X506" i="5"/>
  <c r="T507" i="5"/>
  <c r="U507" i="5" s="1"/>
  <c r="AC520" i="16" l="1"/>
  <c r="U521" i="16"/>
  <c r="AA521" i="16" s="1"/>
  <c r="AB521" i="16" l="1"/>
  <c r="Z521" i="16"/>
  <c r="S522" i="16" s="1"/>
  <c r="Y521" i="16"/>
  <c r="R522" i="16" s="1"/>
  <c r="V521" i="16"/>
  <c r="O522" i="16" s="1"/>
  <c r="X521" i="16"/>
  <c r="Q522" i="16" s="1"/>
  <c r="W521" i="16"/>
  <c r="P522" i="16" s="1"/>
  <c r="X507" i="5"/>
  <c r="T522" i="16" l="1"/>
  <c r="U522" i="16" s="1"/>
  <c r="AA522" i="16" s="1"/>
  <c r="AC521" i="16"/>
  <c r="T508" i="5"/>
  <c r="U508" i="5" s="1"/>
  <c r="AB522" i="16" l="1"/>
  <c r="V522" i="16"/>
  <c r="O523" i="16" s="1"/>
  <c r="X522" i="16"/>
  <c r="Q523" i="16" s="1"/>
  <c r="Z522" i="16"/>
  <c r="S523" i="16" s="1"/>
  <c r="W522" i="16"/>
  <c r="P523" i="16" s="1"/>
  <c r="Y522" i="16"/>
  <c r="R523" i="16" s="1"/>
  <c r="T523" i="16" l="1"/>
  <c r="U523" i="16" s="1"/>
  <c r="AA523" i="16" s="1"/>
  <c r="AC522" i="16"/>
  <c r="X508" i="5"/>
  <c r="AB523" i="16" l="1"/>
  <c r="Z523" i="16"/>
  <c r="S524" i="16" s="1"/>
  <c r="V523" i="16"/>
  <c r="O524" i="16" s="1"/>
  <c r="X523" i="16"/>
  <c r="Q524" i="16" s="1"/>
  <c r="W523" i="16"/>
  <c r="P524" i="16" s="1"/>
  <c r="Y523" i="16"/>
  <c r="R524" i="16" s="1"/>
  <c r="T509" i="5"/>
  <c r="U509" i="5" s="1"/>
  <c r="T524" i="16" l="1"/>
  <c r="U524" i="16" s="1"/>
  <c r="AA524" i="16" s="1"/>
  <c r="AC523" i="16"/>
  <c r="AB524" i="16" l="1"/>
  <c r="V524" i="16"/>
  <c r="O525" i="16" s="1"/>
  <c r="X524" i="16"/>
  <c r="Q525" i="16" s="1"/>
  <c r="W524" i="16"/>
  <c r="P525" i="16" s="1"/>
  <c r="Y524" i="16"/>
  <c r="R525" i="16" s="1"/>
  <c r="Z524" i="16"/>
  <c r="S525" i="16" s="1"/>
  <c r="X509" i="5"/>
  <c r="T525" i="16" l="1"/>
  <c r="U525" i="16" s="1"/>
  <c r="AA525" i="16" s="1"/>
  <c r="AC524" i="16"/>
  <c r="T510" i="5"/>
  <c r="U510" i="5" s="1"/>
  <c r="AB525" i="16" l="1"/>
  <c r="Z525" i="16"/>
  <c r="S526" i="16" s="1"/>
  <c r="Y525" i="16"/>
  <c r="R526" i="16" s="1"/>
  <c r="W525" i="16"/>
  <c r="P526" i="16" s="1"/>
  <c r="V525" i="16"/>
  <c r="O526" i="16" s="1"/>
  <c r="X525" i="16"/>
  <c r="Q526" i="16" s="1"/>
  <c r="T526" i="16" l="1"/>
  <c r="U526" i="16" s="1"/>
  <c r="AA526" i="16" s="1"/>
  <c r="AC525" i="16"/>
  <c r="X510" i="5"/>
  <c r="AB526" i="16" l="1"/>
  <c r="Z526" i="16"/>
  <c r="S527" i="16" s="1"/>
  <c r="Y526" i="16"/>
  <c r="R527" i="16" s="1"/>
  <c r="W526" i="16"/>
  <c r="P527" i="16" s="1"/>
  <c r="V526" i="16"/>
  <c r="O527" i="16" s="1"/>
  <c r="X526" i="16"/>
  <c r="Q527" i="16" s="1"/>
  <c r="T511" i="5"/>
  <c r="U511" i="5" s="1"/>
  <c r="T527" i="16" l="1"/>
  <c r="U527" i="16" s="1"/>
  <c r="AA527" i="16" s="1"/>
  <c r="AC526" i="16"/>
  <c r="AB527" i="16" l="1"/>
  <c r="W527" i="16"/>
  <c r="P528" i="16" s="1"/>
  <c r="V527" i="16"/>
  <c r="O528" i="16" s="1"/>
  <c r="X527" i="16"/>
  <c r="Q528" i="16" s="1"/>
  <c r="Z527" i="16"/>
  <c r="S528" i="16" s="1"/>
  <c r="Y527" i="16"/>
  <c r="R528" i="16" s="1"/>
  <c r="X511" i="5"/>
  <c r="T528" i="16" l="1"/>
  <c r="U528" i="16" s="1"/>
  <c r="AA528" i="16" s="1"/>
  <c r="AC527" i="16"/>
  <c r="T512" i="5"/>
  <c r="U512" i="5" s="1"/>
  <c r="AB528" i="16" l="1"/>
  <c r="Z528" i="16"/>
  <c r="S529" i="16" s="1"/>
  <c r="Y528" i="16"/>
  <c r="R529" i="16" s="1"/>
  <c r="W528" i="16"/>
  <c r="P529" i="16" s="1"/>
  <c r="V528" i="16"/>
  <c r="O529" i="16" s="1"/>
  <c r="X528" i="16"/>
  <c r="Q529" i="16" s="1"/>
  <c r="T529" i="16" l="1"/>
  <c r="U529" i="16" s="1"/>
  <c r="AA529" i="16" s="1"/>
  <c r="AC528" i="16"/>
  <c r="X512" i="5"/>
  <c r="AB529" i="16" l="1"/>
  <c r="Z529" i="16"/>
  <c r="S530" i="16" s="1"/>
  <c r="Y529" i="16"/>
  <c r="R530" i="16" s="1"/>
  <c r="V529" i="16"/>
  <c r="O530" i="16" s="1"/>
  <c r="X529" i="16"/>
  <c r="Q530" i="16" s="1"/>
  <c r="W529" i="16"/>
  <c r="P530" i="16" s="1"/>
  <c r="T513" i="5"/>
  <c r="U513" i="5" s="1"/>
  <c r="T530" i="16" l="1"/>
  <c r="U530" i="16" s="1"/>
  <c r="AA530" i="16" s="1"/>
  <c r="AC529" i="16"/>
  <c r="AB530" i="16" l="1"/>
  <c r="X530" i="16"/>
  <c r="Q531" i="16" s="1"/>
  <c r="Z530" i="16"/>
  <c r="S531" i="16" s="1"/>
  <c r="Y530" i="16"/>
  <c r="R531" i="16" s="1"/>
  <c r="W530" i="16"/>
  <c r="P531" i="16" s="1"/>
  <c r="V530" i="16"/>
  <c r="O531" i="16" s="1"/>
  <c r="X513" i="5"/>
  <c r="T531" i="16" l="1"/>
  <c r="U531" i="16" s="1"/>
  <c r="AA531" i="16" s="1"/>
  <c r="AC530" i="16"/>
  <c r="T514" i="5"/>
  <c r="U514" i="5" s="1"/>
  <c r="AB531" i="16" l="1"/>
  <c r="Y531" i="16"/>
  <c r="R532" i="16" s="1"/>
  <c r="Z531" i="16"/>
  <c r="S532" i="16" s="1"/>
  <c r="W531" i="16"/>
  <c r="P532" i="16" s="1"/>
  <c r="V531" i="16"/>
  <c r="O532" i="16" s="1"/>
  <c r="X531" i="16"/>
  <c r="Q532" i="16" s="1"/>
  <c r="T532" i="16" l="1"/>
  <c r="U532" i="16" s="1"/>
  <c r="AA532" i="16" s="1"/>
  <c r="AC531" i="16"/>
  <c r="X514" i="5"/>
  <c r="AB532" i="16" l="1"/>
  <c r="V532" i="16"/>
  <c r="O533" i="16" s="1"/>
  <c r="X532" i="16"/>
  <c r="Q533" i="16" s="1"/>
  <c r="W532" i="16"/>
  <c r="P533" i="16" s="1"/>
  <c r="Y532" i="16"/>
  <c r="R533" i="16" s="1"/>
  <c r="Z532" i="16"/>
  <c r="S533" i="16" s="1"/>
  <c r="T515" i="5"/>
  <c r="U515" i="5" s="1"/>
  <c r="T533" i="16" l="1"/>
  <c r="U533" i="16" s="1"/>
  <c r="AA533" i="16" s="1"/>
  <c r="AC532" i="16"/>
  <c r="AB533" i="16" l="1"/>
  <c r="Z533" i="16"/>
  <c r="S534" i="16" s="1"/>
  <c r="W533" i="16"/>
  <c r="P534" i="16" s="1"/>
  <c r="V533" i="16"/>
  <c r="O534" i="16" s="1"/>
  <c r="Y533" i="16"/>
  <c r="R534" i="16" s="1"/>
  <c r="X533" i="16"/>
  <c r="Q534" i="16" s="1"/>
  <c r="X515" i="5"/>
  <c r="T534" i="16" l="1"/>
  <c r="U534" i="16" s="1"/>
  <c r="AA534" i="16" s="1"/>
  <c r="AC533" i="16"/>
  <c r="T516" i="5"/>
  <c r="U516" i="5" s="1"/>
  <c r="AB534" i="16" l="1"/>
  <c r="Z534" i="16"/>
  <c r="S535" i="16" s="1"/>
  <c r="Y534" i="16"/>
  <c r="R535" i="16" s="1"/>
  <c r="W534" i="16"/>
  <c r="P535" i="16" s="1"/>
  <c r="V534" i="16"/>
  <c r="O535" i="16" s="1"/>
  <c r="X534" i="16"/>
  <c r="Q535" i="16" s="1"/>
  <c r="T535" i="16" l="1"/>
  <c r="U535" i="16" s="1"/>
  <c r="AA535" i="16" s="1"/>
  <c r="AC534" i="16"/>
  <c r="X516" i="5"/>
  <c r="AB535" i="16" l="1"/>
  <c r="V535" i="16"/>
  <c r="O536" i="16" s="1"/>
  <c r="X535" i="16"/>
  <c r="Q536" i="16" s="1"/>
  <c r="W535" i="16"/>
  <c r="P536" i="16" s="1"/>
  <c r="Z535" i="16"/>
  <c r="S536" i="16" s="1"/>
  <c r="Y535" i="16"/>
  <c r="R536" i="16" s="1"/>
  <c r="T517" i="5"/>
  <c r="U517" i="5" s="1"/>
  <c r="T536" i="16" l="1"/>
  <c r="U536" i="16" s="1"/>
  <c r="AA536" i="16" s="1"/>
  <c r="AC535" i="16"/>
  <c r="AB536" i="16" l="1"/>
  <c r="Z536" i="16"/>
  <c r="S537" i="16" s="1"/>
  <c r="Y536" i="16"/>
  <c r="R537" i="16" s="1"/>
  <c r="W536" i="16"/>
  <c r="P537" i="16" s="1"/>
  <c r="V536" i="16"/>
  <c r="O537" i="16" s="1"/>
  <c r="X536" i="16"/>
  <c r="Q537" i="16" s="1"/>
  <c r="X517" i="5"/>
  <c r="T537" i="16" l="1"/>
  <c r="U537" i="16" s="1"/>
  <c r="AA537" i="16" s="1"/>
  <c r="AC536" i="16"/>
  <c r="T518" i="5"/>
  <c r="U518" i="5" s="1"/>
  <c r="AB537" i="16" l="1"/>
  <c r="Z537" i="16"/>
  <c r="S538" i="16" s="1"/>
  <c r="Y537" i="16"/>
  <c r="R538" i="16" s="1"/>
  <c r="V537" i="16"/>
  <c r="O538" i="16" s="1"/>
  <c r="X537" i="16"/>
  <c r="Q538" i="16" s="1"/>
  <c r="W537" i="16"/>
  <c r="P538" i="16" s="1"/>
  <c r="T538" i="16" l="1"/>
  <c r="U538" i="16" s="1"/>
  <c r="AA538" i="16" s="1"/>
  <c r="AC537" i="16"/>
  <c r="X518" i="5"/>
  <c r="AB538" i="16" l="1"/>
  <c r="W538" i="16"/>
  <c r="P539" i="16" s="1"/>
  <c r="V538" i="16"/>
  <c r="O539" i="16" s="1"/>
  <c r="X538" i="16"/>
  <c r="Q539" i="16" s="1"/>
  <c r="Z538" i="16"/>
  <c r="S539" i="16" s="1"/>
  <c r="Y538" i="16"/>
  <c r="R539" i="16" s="1"/>
  <c r="T519" i="5"/>
  <c r="U519" i="5" s="1"/>
  <c r="T539" i="16" l="1"/>
  <c r="U539" i="16" s="1"/>
  <c r="AA539" i="16" s="1"/>
  <c r="AC538" i="16"/>
  <c r="AB539" i="16" l="1"/>
  <c r="X539" i="16"/>
  <c r="Q540" i="16" s="1"/>
  <c r="Y539" i="16"/>
  <c r="R540" i="16" s="1"/>
  <c r="Z539" i="16"/>
  <c r="S540" i="16" s="1"/>
  <c r="W539" i="16"/>
  <c r="P540" i="16" s="1"/>
  <c r="V539" i="16"/>
  <c r="O540" i="16" s="1"/>
  <c r="X519" i="5"/>
  <c r="T540" i="16" l="1"/>
  <c r="U540" i="16" s="1"/>
  <c r="AA540" i="16" s="1"/>
  <c r="AC539" i="16"/>
  <c r="T520" i="5"/>
  <c r="U520" i="5" s="1"/>
  <c r="AB540" i="16" l="1"/>
  <c r="V540" i="16"/>
  <c r="O541" i="16" s="1"/>
  <c r="X540" i="16"/>
  <c r="Q541" i="16" s="1"/>
  <c r="W540" i="16"/>
  <c r="P541" i="16" s="1"/>
  <c r="Y540" i="16"/>
  <c r="R541" i="16" s="1"/>
  <c r="Z540" i="16"/>
  <c r="S541" i="16" s="1"/>
  <c r="T541" i="16" l="1"/>
  <c r="U541" i="16" s="1"/>
  <c r="AA541" i="16" s="1"/>
  <c r="AC540" i="16"/>
  <c r="X520" i="5"/>
  <c r="AB541" i="16" l="1"/>
  <c r="Z541" i="16"/>
  <c r="S542" i="16" s="1"/>
  <c r="Y541" i="16"/>
  <c r="R542" i="16" s="1"/>
  <c r="W541" i="16"/>
  <c r="P542" i="16" s="1"/>
  <c r="X541" i="16"/>
  <c r="Q542" i="16" s="1"/>
  <c r="V541" i="16"/>
  <c r="O542" i="16" s="1"/>
  <c r="T521" i="5"/>
  <c r="U521" i="5" s="1"/>
  <c r="T542" i="16" l="1"/>
  <c r="U542" i="16" s="1"/>
  <c r="AA542" i="16" s="1"/>
  <c r="AC541" i="16"/>
  <c r="AB542" i="16" l="1"/>
  <c r="Z542" i="16"/>
  <c r="S543" i="16" s="1"/>
  <c r="Y542" i="16"/>
  <c r="R543" i="16" s="1"/>
  <c r="X542" i="16"/>
  <c r="Q543" i="16" s="1"/>
  <c r="V542" i="16"/>
  <c r="O543" i="16" s="1"/>
  <c r="W542" i="16"/>
  <c r="P543" i="16" s="1"/>
  <c r="X521" i="5"/>
  <c r="T543" i="16" l="1"/>
  <c r="U543" i="16" s="1"/>
  <c r="AA543" i="16" s="1"/>
  <c r="AC542" i="16"/>
  <c r="T522" i="5"/>
  <c r="U522" i="5" s="1"/>
  <c r="AB543" i="16" l="1"/>
  <c r="W543" i="16"/>
  <c r="P544" i="16" s="1"/>
  <c r="V543" i="16"/>
  <c r="O544" i="16" s="1"/>
  <c r="X543" i="16"/>
  <c r="Q544" i="16" s="1"/>
  <c r="Z543" i="16"/>
  <c r="S544" i="16" s="1"/>
  <c r="Y543" i="16"/>
  <c r="R544" i="16" s="1"/>
  <c r="T544" i="16" l="1"/>
  <c r="U544" i="16" s="1"/>
  <c r="AA544" i="16" s="1"/>
  <c r="AC543" i="16"/>
  <c r="X522" i="5"/>
  <c r="AB544" i="16" l="1"/>
  <c r="Z544" i="16"/>
  <c r="S545" i="16" s="1"/>
  <c r="Y544" i="16"/>
  <c r="R545" i="16" s="1"/>
  <c r="W544" i="16"/>
  <c r="P545" i="16" s="1"/>
  <c r="V544" i="16"/>
  <c r="O545" i="16" s="1"/>
  <c r="X544" i="16"/>
  <c r="Q545" i="16" s="1"/>
  <c r="T523" i="5"/>
  <c r="U523" i="5" s="1"/>
  <c r="T545" i="16" l="1"/>
  <c r="U545" i="16" s="1"/>
  <c r="AA545" i="16" s="1"/>
  <c r="AC544" i="16"/>
  <c r="AB545" i="16" l="1"/>
  <c r="Z545" i="16"/>
  <c r="S546" i="16" s="1"/>
  <c r="Y545" i="16"/>
  <c r="R546" i="16" s="1"/>
  <c r="V545" i="16"/>
  <c r="O546" i="16" s="1"/>
  <c r="X545" i="16"/>
  <c r="Q546" i="16" s="1"/>
  <c r="W545" i="16"/>
  <c r="P546" i="16" s="1"/>
  <c r="X523" i="5"/>
  <c r="T546" i="16" l="1"/>
  <c r="U546" i="16" s="1"/>
  <c r="AA546" i="16" s="1"/>
  <c r="AC545" i="16"/>
  <c r="T524" i="5"/>
  <c r="U524" i="5" s="1"/>
  <c r="AB546" i="16" l="1"/>
  <c r="Y546" i="16"/>
  <c r="R547" i="16" s="1"/>
  <c r="W546" i="16"/>
  <c r="P547" i="16" s="1"/>
  <c r="V546" i="16"/>
  <c r="O547" i="16" s="1"/>
  <c r="X546" i="16"/>
  <c r="Q547" i="16" s="1"/>
  <c r="Z546" i="16"/>
  <c r="S547" i="16" s="1"/>
  <c r="T547" i="16" l="1"/>
  <c r="U547" i="16" s="1"/>
  <c r="AA547" i="16" s="1"/>
  <c r="AC546" i="16"/>
  <c r="X524" i="5"/>
  <c r="AB547" i="16" l="1"/>
  <c r="Y547" i="16"/>
  <c r="R548" i="16" s="1"/>
  <c r="Z547" i="16"/>
  <c r="S548" i="16" s="1"/>
  <c r="W547" i="16"/>
  <c r="P548" i="16" s="1"/>
  <c r="V547" i="16"/>
  <c r="O548" i="16" s="1"/>
  <c r="X547" i="16"/>
  <c r="Q548" i="16" s="1"/>
  <c r="T525" i="5"/>
  <c r="U525" i="5" s="1"/>
  <c r="T548" i="16" l="1"/>
  <c r="U548" i="16" s="1"/>
  <c r="AA548" i="16" s="1"/>
  <c r="AC547" i="16"/>
  <c r="AB548" i="16" l="1"/>
  <c r="V548" i="16"/>
  <c r="O549" i="16" s="1"/>
  <c r="X548" i="16"/>
  <c r="Q549" i="16" s="1"/>
  <c r="W548" i="16"/>
  <c r="P549" i="16" s="1"/>
  <c r="Y548" i="16"/>
  <c r="R549" i="16" s="1"/>
  <c r="Z548" i="16"/>
  <c r="S549" i="16" s="1"/>
  <c r="X525" i="5"/>
  <c r="T549" i="16" l="1"/>
  <c r="U549" i="16" s="1"/>
  <c r="AA549" i="16" s="1"/>
  <c r="AC548" i="16"/>
  <c r="T526" i="5"/>
  <c r="U526" i="5" s="1"/>
  <c r="AB549" i="16" l="1"/>
  <c r="Z549" i="16"/>
  <c r="S550" i="16" s="1"/>
  <c r="V549" i="16"/>
  <c r="O550" i="16" s="1"/>
  <c r="X549" i="16"/>
  <c r="Q550" i="16" s="1"/>
  <c r="W549" i="16"/>
  <c r="P550" i="16" s="1"/>
  <c r="Y549" i="16"/>
  <c r="R550" i="16" s="1"/>
  <c r="T550" i="16" l="1"/>
  <c r="U550" i="16" s="1"/>
  <c r="AA550" i="16" s="1"/>
  <c r="AC549" i="16"/>
  <c r="X526" i="5"/>
  <c r="AB550" i="16" l="1"/>
  <c r="Z550" i="16"/>
  <c r="S551" i="16" s="1"/>
  <c r="Y550" i="16"/>
  <c r="R551" i="16" s="1"/>
  <c r="X550" i="16"/>
  <c r="Q551" i="16" s="1"/>
  <c r="W550" i="16"/>
  <c r="P551" i="16" s="1"/>
  <c r="V550" i="16"/>
  <c r="O551" i="16" s="1"/>
  <c r="T527" i="5"/>
  <c r="U527" i="5" s="1"/>
  <c r="T551" i="16" l="1"/>
  <c r="U551" i="16" s="1"/>
  <c r="AA551" i="16" s="1"/>
  <c r="AC550" i="16"/>
  <c r="AB551" i="16" l="1"/>
  <c r="X551" i="16"/>
  <c r="Q552" i="16" s="1"/>
  <c r="V551" i="16"/>
  <c r="O552" i="16" s="1"/>
  <c r="Y551" i="16"/>
  <c r="R552" i="16" s="1"/>
  <c r="Z551" i="16"/>
  <c r="S552" i="16" s="1"/>
  <c r="W551" i="16"/>
  <c r="P552" i="16" s="1"/>
  <c r="X527" i="5"/>
  <c r="T552" i="16" l="1"/>
  <c r="U552" i="16" s="1"/>
  <c r="AA552" i="16" s="1"/>
  <c r="AC551" i="16"/>
  <c r="T528" i="5"/>
  <c r="U528" i="5" s="1"/>
  <c r="AB552" i="16" l="1"/>
  <c r="Y552" i="16"/>
  <c r="R553" i="16" s="1"/>
  <c r="W552" i="16"/>
  <c r="P553" i="16" s="1"/>
  <c r="V552" i="16"/>
  <c r="O553" i="16" s="1"/>
  <c r="Z552" i="16"/>
  <c r="S553" i="16" s="1"/>
  <c r="X552" i="16"/>
  <c r="Q553" i="16" s="1"/>
  <c r="T553" i="16" l="1"/>
  <c r="U553" i="16" s="1"/>
  <c r="AA553" i="16" s="1"/>
  <c r="AC552" i="16"/>
  <c r="X528" i="5"/>
  <c r="AB553" i="16" l="1"/>
  <c r="Z553" i="16"/>
  <c r="S554" i="16" s="1"/>
  <c r="X553" i="16"/>
  <c r="Q554" i="16" s="1"/>
  <c r="V553" i="16"/>
  <c r="O554" i="16" s="1"/>
  <c r="Y553" i="16"/>
  <c r="R554" i="16" s="1"/>
  <c r="W553" i="16"/>
  <c r="P554" i="16" s="1"/>
  <c r="T529" i="5"/>
  <c r="U529" i="5" s="1"/>
  <c r="T554" i="16" l="1"/>
  <c r="U554" i="16" s="1"/>
  <c r="AA554" i="16" s="1"/>
  <c r="AC553" i="16"/>
  <c r="AB554" i="16" l="1"/>
  <c r="Y554" i="16"/>
  <c r="R555" i="16" s="1"/>
  <c r="X554" i="16"/>
  <c r="Q555" i="16" s="1"/>
  <c r="Z554" i="16"/>
  <c r="S555" i="16" s="1"/>
  <c r="W554" i="16"/>
  <c r="P555" i="16" s="1"/>
  <c r="V554" i="16"/>
  <c r="O555" i="16" s="1"/>
  <c r="X529" i="5"/>
  <c r="T555" i="16" l="1"/>
  <c r="U555" i="16" s="1"/>
  <c r="AA555" i="16" s="1"/>
  <c r="AC554" i="16"/>
  <c r="T530" i="5"/>
  <c r="U530" i="5" s="1"/>
  <c r="AB555" i="16" l="1"/>
  <c r="Y555" i="16"/>
  <c r="R556" i="16" s="1"/>
  <c r="V555" i="16"/>
  <c r="O556" i="16" s="1"/>
  <c r="W555" i="16"/>
  <c r="P556" i="16" s="1"/>
  <c r="X555" i="16"/>
  <c r="Q556" i="16" s="1"/>
  <c r="Z555" i="16"/>
  <c r="S556" i="16" s="1"/>
  <c r="T556" i="16" l="1"/>
  <c r="U556" i="16" s="1"/>
  <c r="AA556" i="16" s="1"/>
  <c r="AC555" i="16"/>
  <c r="X530" i="5"/>
  <c r="AB556" i="16" l="1"/>
  <c r="V556" i="16"/>
  <c r="O557" i="16" s="1"/>
  <c r="W556" i="16"/>
  <c r="P557" i="16" s="1"/>
  <c r="Z556" i="16"/>
  <c r="S557" i="16" s="1"/>
  <c r="Y556" i="16"/>
  <c r="R557" i="16" s="1"/>
  <c r="X556" i="16"/>
  <c r="Q557" i="16" s="1"/>
  <c r="T531" i="5"/>
  <c r="U531" i="5" s="1"/>
  <c r="T557" i="16" l="1"/>
  <c r="U557" i="16" s="1"/>
  <c r="AA557" i="16" s="1"/>
  <c r="AC556" i="16"/>
  <c r="AB557" i="16" l="1"/>
  <c r="Z557" i="16"/>
  <c r="S558" i="16" s="1"/>
  <c r="W557" i="16"/>
  <c r="P558" i="16" s="1"/>
  <c r="V557" i="16"/>
  <c r="O558" i="16" s="1"/>
  <c r="X557" i="16"/>
  <c r="Q558" i="16" s="1"/>
  <c r="Y557" i="16"/>
  <c r="R558" i="16" s="1"/>
  <c r="X531" i="5"/>
  <c r="T558" i="16" l="1"/>
  <c r="U558" i="16" s="1"/>
  <c r="AA558" i="16" s="1"/>
  <c r="AC557" i="16"/>
  <c r="T532" i="5"/>
  <c r="U532" i="5" s="1"/>
  <c r="AB558" i="16" l="1"/>
  <c r="Y558" i="16"/>
  <c r="R559" i="16" s="1"/>
  <c r="W558" i="16"/>
  <c r="P559" i="16" s="1"/>
  <c r="V558" i="16"/>
  <c r="O559" i="16" s="1"/>
  <c r="X558" i="16"/>
  <c r="Q559" i="16" s="1"/>
  <c r="Z558" i="16"/>
  <c r="S559" i="16" s="1"/>
  <c r="T559" i="16" l="1"/>
  <c r="U559" i="16" s="1"/>
  <c r="AA559" i="16" s="1"/>
  <c r="AC558" i="16"/>
  <c r="X532" i="5"/>
  <c r="AB559" i="16" l="1"/>
  <c r="W559" i="16"/>
  <c r="P560" i="16" s="1"/>
  <c r="X559" i="16"/>
  <c r="Q560" i="16" s="1"/>
  <c r="V559" i="16"/>
  <c r="O560" i="16" s="1"/>
  <c r="Y559" i="16"/>
  <c r="R560" i="16" s="1"/>
  <c r="Z559" i="16"/>
  <c r="S560" i="16" s="1"/>
  <c r="T533" i="5"/>
  <c r="U533" i="5" s="1"/>
  <c r="T560" i="16" l="1"/>
  <c r="U560" i="16" s="1"/>
  <c r="AA560" i="16" s="1"/>
  <c r="AC559" i="16"/>
  <c r="AB560" i="16" l="1"/>
  <c r="Y560" i="16"/>
  <c r="R561" i="16" s="1"/>
  <c r="W560" i="16"/>
  <c r="P561" i="16" s="1"/>
  <c r="V560" i="16"/>
  <c r="O561" i="16" s="1"/>
  <c r="X560" i="16"/>
  <c r="Q561" i="16" s="1"/>
  <c r="Z560" i="16"/>
  <c r="S561" i="16" s="1"/>
  <c r="X533" i="5"/>
  <c r="T561" i="16" l="1"/>
  <c r="U561" i="16" s="1"/>
  <c r="AA561" i="16" s="1"/>
  <c r="AC560" i="16"/>
  <c r="T534" i="5"/>
  <c r="U534" i="5" s="1"/>
  <c r="AB561" i="16" l="1"/>
  <c r="Z561" i="16"/>
  <c r="S562" i="16" s="1"/>
  <c r="Y561" i="16"/>
  <c r="R562" i="16" s="1"/>
  <c r="W561" i="16"/>
  <c r="P562" i="16" s="1"/>
  <c r="X561" i="16"/>
  <c r="Q562" i="16" s="1"/>
  <c r="V561" i="16"/>
  <c r="O562" i="16" s="1"/>
  <c r="T562" i="16" l="1"/>
  <c r="U562" i="16" s="1"/>
  <c r="AA562" i="16" s="1"/>
  <c r="AC561" i="16"/>
  <c r="X534" i="5"/>
  <c r="AB562" i="16" l="1"/>
  <c r="Y562" i="16"/>
  <c r="R563" i="16" s="1"/>
  <c r="V562" i="16"/>
  <c r="O563" i="16" s="1"/>
  <c r="X562" i="16"/>
  <c r="Q563" i="16" s="1"/>
  <c r="W562" i="16"/>
  <c r="P563" i="16" s="1"/>
  <c r="Z562" i="16"/>
  <c r="S563" i="16" s="1"/>
  <c r="T535" i="5"/>
  <c r="U535" i="5" s="1"/>
  <c r="T563" i="16" l="1"/>
  <c r="U563" i="16" s="1"/>
  <c r="AA563" i="16" s="1"/>
  <c r="AC562" i="16"/>
  <c r="AB563" i="16" l="1"/>
  <c r="Y563" i="16"/>
  <c r="R564" i="16" s="1"/>
  <c r="W563" i="16"/>
  <c r="P564" i="16" s="1"/>
  <c r="V563" i="16"/>
  <c r="O564" i="16" s="1"/>
  <c r="X563" i="16"/>
  <c r="Q564" i="16" s="1"/>
  <c r="Z563" i="16"/>
  <c r="S564" i="16" s="1"/>
  <c r="X535" i="5"/>
  <c r="T564" i="16" l="1"/>
  <c r="U564" i="16" s="1"/>
  <c r="AA564" i="16" s="1"/>
  <c r="AC563" i="16"/>
  <c r="T536" i="5"/>
  <c r="U536" i="5" s="1"/>
  <c r="AB564" i="16" l="1"/>
  <c r="V564" i="16"/>
  <c r="O565" i="16" s="1"/>
  <c r="Z564" i="16"/>
  <c r="S565" i="16" s="1"/>
  <c r="X564" i="16"/>
  <c r="Q565" i="16" s="1"/>
  <c r="W564" i="16"/>
  <c r="P565" i="16" s="1"/>
  <c r="Y564" i="16"/>
  <c r="R565" i="16" s="1"/>
  <c r="T565" i="16" l="1"/>
  <c r="U565" i="16" s="1"/>
  <c r="AA565" i="16" s="1"/>
  <c r="AC564" i="16"/>
  <c r="X536" i="5"/>
  <c r="AB565" i="16" l="1"/>
  <c r="Z565" i="16"/>
  <c r="S566" i="16" s="1"/>
  <c r="W565" i="16"/>
  <c r="P566" i="16" s="1"/>
  <c r="V565" i="16"/>
  <c r="O566" i="16" s="1"/>
  <c r="X565" i="16"/>
  <c r="Q566" i="16" s="1"/>
  <c r="Y565" i="16"/>
  <c r="R566" i="16" s="1"/>
  <c r="T537" i="5"/>
  <c r="U537" i="5" s="1"/>
  <c r="T566" i="16" l="1"/>
  <c r="U566" i="16" s="1"/>
  <c r="AA566" i="16" s="1"/>
  <c r="AC565" i="16"/>
  <c r="AB566" i="16" l="1"/>
  <c r="W566" i="16"/>
  <c r="P567" i="16" s="1"/>
  <c r="Y566" i="16"/>
  <c r="R567" i="16" s="1"/>
  <c r="V566" i="16"/>
  <c r="O567" i="16" s="1"/>
  <c r="X566" i="16"/>
  <c r="Q567" i="16" s="1"/>
  <c r="Z566" i="16"/>
  <c r="S567" i="16" s="1"/>
  <c r="X537" i="5"/>
  <c r="T538" i="5"/>
  <c r="U538" i="5" s="1"/>
  <c r="T567" i="16" l="1"/>
  <c r="U567" i="16" s="1"/>
  <c r="AA567" i="16" s="1"/>
  <c r="AC566" i="16"/>
  <c r="AB567" i="16" l="1"/>
  <c r="W567" i="16"/>
  <c r="P568" i="16" s="1"/>
  <c r="X567" i="16"/>
  <c r="Q568" i="16" s="1"/>
  <c r="V567" i="16"/>
  <c r="O568" i="16" s="1"/>
  <c r="Y567" i="16"/>
  <c r="R568" i="16" s="1"/>
  <c r="Z567" i="16"/>
  <c r="S568" i="16" s="1"/>
  <c r="X538" i="5"/>
  <c r="T568" i="16" l="1"/>
  <c r="U568" i="16" s="1"/>
  <c r="AA568" i="16" s="1"/>
  <c r="AC567" i="16"/>
  <c r="T539" i="5"/>
  <c r="U539" i="5" s="1"/>
  <c r="AB568" i="16" l="1"/>
  <c r="Y568" i="16"/>
  <c r="R569" i="16" s="1"/>
  <c r="W568" i="16"/>
  <c r="P569" i="16" s="1"/>
  <c r="V568" i="16"/>
  <c r="O569" i="16" s="1"/>
  <c r="X568" i="16"/>
  <c r="Q569" i="16" s="1"/>
  <c r="Z568" i="16"/>
  <c r="S569" i="16" s="1"/>
  <c r="T569" i="16" l="1"/>
  <c r="U569" i="16" s="1"/>
  <c r="AA569" i="16" s="1"/>
  <c r="AC568" i="16"/>
  <c r="X539" i="5"/>
  <c r="AB569" i="16" l="1"/>
  <c r="Z569" i="16"/>
  <c r="S570" i="16" s="1"/>
  <c r="Y569" i="16"/>
  <c r="R570" i="16" s="1"/>
  <c r="X569" i="16"/>
  <c r="Q570" i="16" s="1"/>
  <c r="V569" i="16"/>
  <c r="O570" i="16" s="1"/>
  <c r="W569" i="16"/>
  <c r="P570" i="16" s="1"/>
  <c r="T540" i="5"/>
  <c r="U540" i="5" s="1"/>
  <c r="T570" i="16" l="1"/>
  <c r="U570" i="16" s="1"/>
  <c r="AA570" i="16" s="1"/>
  <c r="AC569" i="16"/>
  <c r="AB570" i="16" l="1"/>
  <c r="Y570" i="16"/>
  <c r="R571" i="16" s="1"/>
  <c r="W570" i="16"/>
  <c r="P571" i="16" s="1"/>
  <c r="X570" i="16"/>
  <c r="Q571" i="16" s="1"/>
  <c r="Z570" i="16"/>
  <c r="S571" i="16" s="1"/>
  <c r="V570" i="16"/>
  <c r="O571" i="16" s="1"/>
  <c r="X540" i="5"/>
  <c r="T571" i="16" l="1"/>
  <c r="U571" i="16" s="1"/>
  <c r="AA571" i="16" s="1"/>
  <c r="AC570" i="16"/>
  <c r="T541" i="5"/>
  <c r="U541" i="5" s="1"/>
  <c r="AB571" i="16" l="1"/>
  <c r="Y571" i="16"/>
  <c r="R572" i="16" s="1"/>
  <c r="V571" i="16"/>
  <c r="O572" i="16" s="1"/>
  <c r="W571" i="16"/>
  <c r="P572" i="16" s="1"/>
  <c r="X571" i="16"/>
  <c r="Q572" i="16" s="1"/>
  <c r="Z571" i="16"/>
  <c r="S572" i="16" s="1"/>
  <c r="T572" i="16" l="1"/>
  <c r="U572" i="16" s="1"/>
  <c r="AA572" i="16" s="1"/>
  <c r="AC571" i="16"/>
  <c r="X541" i="5"/>
  <c r="AB572" i="16" l="1"/>
  <c r="X572" i="16"/>
  <c r="Q573" i="16" s="1"/>
  <c r="W572" i="16"/>
  <c r="P573" i="16" s="1"/>
  <c r="V572" i="16"/>
  <c r="O573" i="16" s="1"/>
  <c r="Z572" i="16"/>
  <c r="S573" i="16" s="1"/>
  <c r="Y572" i="16"/>
  <c r="R573" i="16" s="1"/>
  <c r="T542" i="5"/>
  <c r="U542" i="5" s="1"/>
  <c r="T573" i="16" l="1"/>
  <c r="U573" i="16" s="1"/>
  <c r="AA573" i="16" s="1"/>
  <c r="AC572" i="16"/>
  <c r="AB573" i="16" l="1"/>
  <c r="Z573" i="16"/>
  <c r="S574" i="16" s="1"/>
  <c r="X573" i="16"/>
  <c r="Q574" i="16" s="1"/>
  <c r="Y573" i="16"/>
  <c r="R574" i="16" s="1"/>
  <c r="V573" i="16"/>
  <c r="O574" i="16" s="1"/>
  <c r="W573" i="16"/>
  <c r="P574" i="16" s="1"/>
  <c r="X542" i="5"/>
  <c r="T574" i="16" l="1"/>
  <c r="U574" i="16" s="1"/>
  <c r="AA574" i="16" s="1"/>
  <c r="AC573" i="16"/>
  <c r="T543" i="5"/>
  <c r="U543" i="5" s="1"/>
  <c r="AB574" i="16" l="1"/>
  <c r="Y574" i="16"/>
  <c r="R575" i="16" s="1"/>
  <c r="W574" i="16"/>
  <c r="P575" i="16" s="1"/>
  <c r="V574" i="16"/>
  <c r="O575" i="16" s="1"/>
  <c r="X574" i="16"/>
  <c r="Q575" i="16" s="1"/>
  <c r="Z574" i="16"/>
  <c r="S575" i="16" s="1"/>
  <c r="T575" i="16" l="1"/>
  <c r="U575" i="16" s="1"/>
  <c r="AA575" i="16" s="1"/>
  <c r="AC574" i="16"/>
  <c r="X543" i="5"/>
  <c r="AB575" i="16" l="1"/>
  <c r="W575" i="16"/>
  <c r="P576" i="16" s="1"/>
  <c r="X575" i="16"/>
  <c r="Q576" i="16" s="1"/>
  <c r="V575" i="16"/>
  <c r="O576" i="16" s="1"/>
  <c r="Y575" i="16"/>
  <c r="R576" i="16" s="1"/>
  <c r="Z575" i="16"/>
  <c r="S576" i="16" s="1"/>
  <c r="T544" i="5"/>
  <c r="U544" i="5" s="1"/>
  <c r="T576" i="16" l="1"/>
  <c r="U576" i="16" s="1"/>
  <c r="AA576" i="16" s="1"/>
  <c r="AC575" i="16"/>
  <c r="AB576" i="16" l="1"/>
  <c r="Y576" i="16"/>
  <c r="R577" i="16" s="1"/>
  <c r="W576" i="16"/>
  <c r="P577" i="16" s="1"/>
  <c r="V576" i="16"/>
  <c r="O577" i="16" s="1"/>
  <c r="X576" i="16"/>
  <c r="Q577" i="16" s="1"/>
  <c r="Z576" i="16"/>
  <c r="S577" i="16" s="1"/>
  <c r="X544" i="5"/>
  <c r="T577" i="16" l="1"/>
  <c r="U577" i="16" s="1"/>
  <c r="AA577" i="16" s="1"/>
  <c r="AC576" i="16"/>
  <c r="T545" i="5"/>
  <c r="U545" i="5" s="1"/>
  <c r="AB577" i="16" l="1"/>
  <c r="Z577" i="16"/>
  <c r="S578" i="16" s="1"/>
  <c r="V577" i="16"/>
  <c r="O578" i="16" s="1"/>
  <c r="Y577" i="16"/>
  <c r="R578" i="16" s="1"/>
  <c r="W577" i="16"/>
  <c r="P578" i="16" s="1"/>
  <c r="X577" i="16"/>
  <c r="Q578" i="16" s="1"/>
  <c r="T578" i="16" l="1"/>
  <c r="U578" i="16" s="1"/>
  <c r="AA578" i="16" s="1"/>
  <c r="AC577" i="16"/>
  <c r="X545" i="5"/>
  <c r="AB578" i="16" l="1"/>
  <c r="Y578" i="16"/>
  <c r="R579" i="16" s="1"/>
  <c r="V578" i="16"/>
  <c r="O579" i="16" s="1"/>
  <c r="X578" i="16"/>
  <c r="Q579" i="16" s="1"/>
  <c r="W578" i="16"/>
  <c r="P579" i="16" s="1"/>
  <c r="Z578" i="16"/>
  <c r="S579" i="16" s="1"/>
  <c r="T546" i="5"/>
  <c r="U546" i="5" s="1"/>
  <c r="T579" i="16" l="1"/>
  <c r="U579" i="16" s="1"/>
  <c r="AA579" i="16" s="1"/>
  <c r="AC578" i="16"/>
  <c r="AB579" i="16" l="1"/>
  <c r="Y579" i="16"/>
  <c r="R580" i="16" s="1"/>
  <c r="V579" i="16"/>
  <c r="O580" i="16" s="1"/>
  <c r="W579" i="16"/>
  <c r="P580" i="16" s="1"/>
  <c r="X579" i="16"/>
  <c r="Q580" i="16" s="1"/>
  <c r="Z579" i="16"/>
  <c r="S580" i="16" s="1"/>
  <c r="X546" i="5"/>
  <c r="T547" i="5"/>
  <c r="U547" i="5" s="1"/>
  <c r="T580" i="16" l="1"/>
  <c r="U580" i="16" s="1"/>
  <c r="AA580" i="16" s="1"/>
  <c r="AC579" i="16"/>
  <c r="AB580" i="16" l="1"/>
  <c r="V580" i="16"/>
  <c r="O581" i="16" s="1"/>
  <c r="Z580" i="16"/>
  <c r="S581" i="16" s="1"/>
  <c r="W580" i="16"/>
  <c r="P581" i="16" s="1"/>
  <c r="Y580" i="16"/>
  <c r="R581" i="16" s="1"/>
  <c r="X580" i="16"/>
  <c r="Q581" i="16" s="1"/>
  <c r="X547" i="5"/>
  <c r="T581" i="16" l="1"/>
  <c r="U581" i="16" s="1"/>
  <c r="AA581" i="16" s="1"/>
  <c r="AC580" i="16"/>
  <c r="T548" i="5"/>
  <c r="U548" i="5" s="1"/>
  <c r="AB581" i="16" l="1"/>
  <c r="Z581" i="16"/>
  <c r="S582" i="16" s="1"/>
  <c r="X581" i="16"/>
  <c r="Q582" i="16" s="1"/>
  <c r="Y581" i="16"/>
  <c r="R582" i="16" s="1"/>
  <c r="W581" i="16"/>
  <c r="P582" i="16" s="1"/>
  <c r="V581" i="16"/>
  <c r="O582" i="16" s="1"/>
  <c r="T582" i="16" l="1"/>
  <c r="U582" i="16" s="1"/>
  <c r="AA582" i="16" s="1"/>
  <c r="AC581" i="16"/>
  <c r="X548" i="5"/>
  <c r="AB582" i="16" l="1"/>
  <c r="W582" i="16"/>
  <c r="P583" i="16" s="1"/>
  <c r="V582" i="16"/>
  <c r="O583" i="16" s="1"/>
  <c r="Y582" i="16"/>
  <c r="R583" i="16" s="1"/>
  <c r="X582" i="16"/>
  <c r="Q583" i="16" s="1"/>
  <c r="Z582" i="16"/>
  <c r="S583" i="16" s="1"/>
  <c r="T549" i="5"/>
  <c r="U549" i="5" s="1"/>
  <c r="T583" i="16" l="1"/>
  <c r="U583" i="16" s="1"/>
  <c r="AA583" i="16" s="1"/>
  <c r="AC582" i="16"/>
  <c r="AB583" i="16" l="1"/>
  <c r="W583" i="16"/>
  <c r="P584" i="16" s="1"/>
  <c r="X583" i="16"/>
  <c r="Q584" i="16" s="1"/>
  <c r="V583" i="16"/>
  <c r="O584" i="16" s="1"/>
  <c r="Y583" i="16"/>
  <c r="R584" i="16" s="1"/>
  <c r="Z583" i="16"/>
  <c r="S584" i="16" s="1"/>
  <c r="X549" i="5"/>
  <c r="T584" i="16" l="1"/>
  <c r="U584" i="16" s="1"/>
  <c r="AA584" i="16" s="1"/>
  <c r="AC583" i="16"/>
  <c r="T550" i="5"/>
  <c r="U550" i="5" s="1"/>
  <c r="AB584" i="16" l="1"/>
  <c r="Y584" i="16"/>
  <c r="R585" i="16" s="1"/>
  <c r="W584" i="16"/>
  <c r="P585" i="16" s="1"/>
  <c r="V584" i="16"/>
  <c r="O585" i="16" s="1"/>
  <c r="X584" i="16"/>
  <c r="Q585" i="16" s="1"/>
  <c r="Z584" i="16"/>
  <c r="S585" i="16" s="1"/>
  <c r="T585" i="16" l="1"/>
  <c r="U585" i="16" s="1"/>
  <c r="AA585" i="16" s="1"/>
  <c r="AC584" i="16"/>
  <c r="X550" i="5"/>
  <c r="AB585" i="16" l="1"/>
  <c r="Z585" i="16"/>
  <c r="S586" i="16" s="1"/>
  <c r="X585" i="16"/>
  <c r="Q586" i="16" s="1"/>
  <c r="V585" i="16"/>
  <c r="O586" i="16" s="1"/>
  <c r="Y585" i="16"/>
  <c r="R586" i="16" s="1"/>
  <c r="W585" i="16"/>
  <c r="P586" i="16" s="1"/>
  <c r="T551" i="5"/>
  <c r="U551" i="5" s="1"/>
  <c r="T586" i="16" l="1"/>
  <c r="U586" i="16" s="1"/>
  <c r="AA586" i="16" s="1"/>
  <c r="AC585" i="16"/>
  <c r="AB586" i="16" l="1"/>
  <c r="Y586" i="16"/>
  <c r="R587" i="16" s="1"/>
  <c r="W586" i="16"/>
  <c r="P587" i="16" s="1"/>
  <c r="X586" i="16"/>
  <c r="Q587" i="16" s="1"/>
  <c r="V586" i="16"/>
  <c r="O587" i="16" s="1"/>
  <c r="Z586" i="16"/>
  <c r="S587" i="16" s="1"/>
  <c r="X551" i="5"/>
  <c r="T587" i="16" l="1"/>
  <c r="U587" i="16" s="1"/>
  <c r="AA587" i="16" s="1"/>
  <c r="AC586" i="16"/>
  <c r="T552" i="5"/>
  <c r="U552" i="5" s="1"/>
  <c r="AB587" i="16" l="1"/>
  <c r="Y587" i="16"/>
  <c r="R588" i="16" s="1"/>
  <c r="V587" i="16"/>
  <c r="O588" i="16" s="1"/>
  <c r="W587" i="16"/>
  <c r="P588" i="16" s="1"/>
  <c r="Z587" i="16"/>
  <c r="S588" i="16" s="1"/>
  <c r="X587" i="16"/>
  <c r="Q588" i="16" s="1"/>
  <c r="T588" i="16" l="1"/>
  <c r="U588" i="16" s="1"/>
  <c r="AA588" i="16" s="1"/>
  <c r="AC587" i="16"/>
  <c r="X552" i="5"/>
  <c r="AB588" i="16" l="1"/>
  <c r="V588" i="16"/>
  <c r="O589" i="16" s="1"/>
  <c r="X588" i="16"/>
  <c r="Q589" i="16" s="1"/>
  <c r="Z588" i="16"/>
  <c r="S589" i="16" s="1"/>
  <c r="W588" i="16"/>
  <c r="P589" i="16" s="1"/>
  <c r="Y588" i="16"/>
  <c r="R589" i="16" s="1"/>
  <c r="T553" i="5"/>
  <c r="U553" i="5" s="1"/>
  <c r="T589" i="16" l="1"/>
  <c r="U589" i="16" s="1"/>
  <c r="AA589" i="16" s="1"/>
  <c r="AC588" i="16"/>
  <c r="AB589" i="16" l="1"/>
  <c r="Z589" i="16"/>
  <c r="S590" i="16" s="1"/>
  <c r="Y589" i="16"/>
  <c r="R590" i="16" s="1"/>
  <c r="W589" i="16"/>
  <c r="P590" i="16" s="1"/>
  <c r="V589" i="16"/>
  <c r="O590" i="16" s="1"/>
  <c r="X589" i="16"/>
  <c r="Q590" i="16" s="1"/>
  <c r="X553" i="5"/>
  <c r="T590" i="16" l="1"/>
  <c r="U590" i="16" s="1"/>
  <c r="AA590" i="16" s="1"/>
  <c r="AC589" i="16"/>
  <c r="T554" i="5"/>
  <c r="U554" i="5" s="1"/>
  <c r="AB590" i="16" l="1"/>
  <c r="Y590" i="16"/>
  <c r="R591" i="16" s="1"/>
  <c r="W590" i="16"/>
  <c r="P591" i="16" s="1"/>
  <c r="V590" i="16"/>
  <c r="O591" i="16" s="1"/>
  <c r="X590" i="16"/>
  <c r="Q591" i="16" s="1"/>
  <c r="Z590" i="16"/>
  <c r="S591" i="16" s="1"/>
  <c r="T591" i="16" l="1"/>
  <c r="U591" i="16" s="1"/>
  <c r="AA591" i="16" s="1"/>
  <c r="AC590" i="16"/>
  <c r="X554" i="5"/>
  <c r="AB591" i="16" l="1"/>
  <c r="W591" i="16"/>
  <c r="P592" i="16" s="1"/>
  <c r="X591" i="16"/>
  <c r="Q592" i="16" s="1"/>
  <c r="V591" i="16"/>
  <c r="O592" i="16" s="1"/>
  <c r="Y591" i="16"/>
  <c r="R592" i="16" s="1"/>
  <c r="Z591" i="16"/>
  <c r="S592" i="16" s="1"/>
  <c r="T555" i="5"/>
  <c r="U555" i="5" s="1"/>
  <c r="T592" i="16" l="1"/>
  <c r="U592" i="16" s="1"/>
  <c r="AA592" i="16" s="1"/>
  <c r="AC591" i="16"/>
  <c r="AB592" i="16" l="1"/>
  <c r="Y592" i="16"/>
  <c r="R593" i="16" s="1"/>
  <c r="W592" i="16"/>
  <c r="P593" i="16" s="1"/>
  <c r="V592" i="16"/>
  <c r="O593" i="16" s="1"/>
  <c r="X592" i="16"/>
  <c r="Q593" i="16" s="1"/>
  <c r="Z592" i="16"/>
  <c r="S593" i="16" s="1"/>
  <c r="X555" i="5"/>
  <c r="T593" i="16" l="1"/>
  <c r="U593" i="16" s="1"/>
  <c r="AA593" i="16" s="1"/>
  <c r="AC592" i="16"/>
  <c r="T556" i="5"/>
  <c r="U556" i="5" s="1"/>
  <c r="AB593" i="16" l="1"/>
  <c r="Z593" i="16"/>
  <c r="S594" i="16" s="1"/>
  <c r="W593" i="16"/>
  <c r="P594" i="16" s="1"/>
  <c r="V593" i="16"/>
  <c r="O594" i="16" s="1"/>
  <c r="Y593" i="16"/>
  <c r="R594" i="16" s="1"/>
  <c r="X593" i="16"/>
  <c r="Q594" i="16" s="1"/>
  <c r="T594" i="16" l="1"/>
  <c r="U594" i="16" s="1"/>
  <c r="AA594" i="16" s="1"/>
  <c r="AC593" i="16"/>
  <c r="X556" i="5"/>
  <c r="AB594" i="16" l="1"/>
  <c r="Z594" i="16"/>
  <c r="S595" i="16" s="1"/>
  <c r="Y594" i="16"/>
  <c r="R595" i="16" s="1"/>
  <c r="V594" i="16"/>
  <c r="O595" i="16" s="1"/>
  <c r="X594" i="16"/>
  <c r="Q595" i="16" s="1"/>
  <c r="W594" i="16"/>
  <c r="P595" i="16" s="1"/>
  <c r="T557" i="5"/>
  <c r="U557" i="5" s="1"/>
  <c r="T595" i="16" l="1"/>
  <c r="U595" i="16" s="1"/>
  <c r="AA595" i="16" s="1"/>
  <c r="AC594" i="16"/>
  <c r="AB595" i="16" l="1"/>
  <c r="Y595" i="16"/>
  <c r="R596" i="16" s="1"/>
  <c r="V595" i="16"/>
  <c r="O596" i="16" s="1"/>
  <c r="Z595" i="16"/>
  <c r="S596" i="16" s="1"/>
  <c r="X595" i="16"/>
  <c r="Q596" i="16" s="1"/>
  <c r="W595" i="16"/>
  <c r="P596" i="16" s="1"/>
  <c r="X557" i="5"/>
  <c r="T596" i="16" l="1"/>
  <c r="U596" i="16" s="1"/>
  <c r="AA596" i="16" s="1"/>
  <c r="AC595" i="16"/>
  <c r="T558" i="5"/>
  <c r="U558" i="5" s="1"/>
  <c r="AB596" i="16" l="1"/>
  <c r="Z596" i="16"/>
  <c r="S597" i="16" s="1"/>
  <c r="Y596" i="16"/>
  <c r="R597" i="16" s="1"/>
  <c r="V596" i="16"/>
  <c r="O597" i="16" s="1"/>
  <c r="X596" i="16"/>
  <c r="Q597" i="16" s="1"/>
  <c r="W596" i="16"/>
  <c r="P597" i="16" s="1"/>
  <c r="T597" i="16" l="1"/>
  <c r="U597" i="16" s="1"/>
  <c r="AA597" i="16" s="1"/>
  <c r="AC596" i="16"/>
  <c r="X558" i="5"/>
  <c r="AB597" i="16" l="1"/>
  <c r="V597" i="16"/>
  <c r="O598" i="16" s="1"/>
  <c r="X597" i="16"/>
  <c r="Q598" i="16" s="1"/>
  <c r="Y597" i="16"/>
  <c r="R598" i="16" s="1"/>
  <c r="W597" i="16"/>
  <c r="P598" i="16" s="1"/>
  <c r="Z597" i="16"/>
  <c r="S598" i="16" s="1"/>
  <c r="T559" i="5"/>
  <c r="U559" i="5" s="1"/>
  <c r="T598" i="16" l="1"/>
  <c r="U598" i="16" s="1"/>
  <c r="AA598" i="16" s="1"/>
  <c r="AC597" i="16"/>
  <c r="AB598" i="16" l="1"/>
  <c r="Z598" i="16"/>
  <c r="S599" i="16" s="1"/>
  <c r="X598" i="16"/>
  <c r="Q599" i="16" s="1"/>
  <c r="W598" i="16"/>
  <c r="P599" i="16" s="1"/>
  <c r="Y598" i="16"/>
  <c r="R599" i="16" s="1"/>
  <c r="V598" i="16"/>
  <c r="O599" i="16" s="1"/>
  <c r="X559" i="5"/>
  <c r="T599" i="16" l="1"/>
  <c r="U599" i="16" s="1"/>
  <c r="AA599" i="16" s="1"/>
  <c r="AC598" i="16"/>
  <c r="T560" i="5"/>
  <c r="U560" i="5" s="1"/>
  <c r="AB599" i="16" l="1"/>
  <c r="Z599" i="16"/>
  <c r="S600" i="16" s="1"/>
  <c r="V599" i="16"/>
  <c r="O600" i="16" s="1"/>
  <c r="Y599" i="16"/>
  <c r="R600" i="16" s="1"/>
  <c r="W599" i="16"/>
  <c r="P600" i="16" s="1"/>
  <c r="X599" i="16"/>
  <c r="Q600" i="16" s="1"/>
  <c r="T600" i="16" l="1"/>
  <c r="U600" i="16" s="1"/>
  <c r="AA600" i="16" s="1"/>
  <c r="AC599" i="16"/>
  <c r="X560" i="5"/>
  <c r="AB600" i="16" l="1"/>
  <c r="Z600" i="16"/>
  <c r="S601" i="16" s="1"/>
  <c r="X600" i="16"/>
  <c r="Q601" i="16" s="1"/>
  <c r="W600" i="16"/>
  <c r="P601" i="16" s="1"/>
  <c r="Y600" i="16"/>
  <c r="R601" i="16" s="1"/>
  <c r="V600" i="16"/>
  <c r="O601" i="16" s="1"/>
  <c r="T561" i="5"/>
  <c r="U561" i="5" s="1"/>
  <c r="T601" i="16" l="1"/>
  <c r="U601" i="16" s="1"/>
  <c r="AA601" i="16" s="1"/>
  <c r="AC600" i="16"/>
  <c r="AB601" i="16" l="1"/>
  <c r="V601" i="16"/>
  <c r="O602" i="16" s="1"/>
  <c r="Z601" i="16"/>
  <c r="S602" i="16" s="1"/>
  <c r="Y601" i="16"/>
  <c r="R602" i="16" s="1"/>
  <c r="X601" i="16"/>
  <c r="Q602" i="16" s="1"/>
  <c r="W601" i="16"/>
  <c r="P602" i="16" s="1"/>
  <c r="X561" i="5"/>
  <c r="T602" i="16" l="1"/>
  <c r="U602" i="16" s="1"/>
  <c r="AA602" i="16" s="1"/>
  <c r="AC601" i="16"/>
  <c r="T562" i="5"/>
  <c r="U562" i="5" s="1"/>
  <c r="AB602" i="16" l="1"/>
  <c r="Y602" i="16"/>
  <c r="R603" i="16" s="1"/>
  <c r="V602" i="16"/>
  <c r="O603" i="16" s="1"/>
  <c r="X602" i="16"/>
  <c r="Q603" i="16" s="1"/>
  <c r="W602" i="16"/>
  <c r="P603" i="16" s="1"/>
  <c r="Z602" i="16"/>
  <c r="S603" i="16" s="1"/>
  <c r="T603" i="16" l="1"/>
  <c r="U603" i="16" s="1"/>
  <c r="AA603" i="16" s="1"/>
  <c r="AC602" i="16"/>
  <c r="X562" i="5"/>
  <c r="AB603" i="16" l="1"/>
  <c r="Y603" i="16"/>
  <c r="R604" i="16" s="1"/>
  <c r="X603" i="16"/>
  <c r="Q604" i="16" s="1"/>
  <c r="W603" i="16"/>
  <c r="P604" i="16" s="1"/>
  <c r="V603" i="16"/>
  <c r="O604" i="16" s="1"/>
  <c r="Z603" i="16"/>
  <c r="S604" i="16" s="1"/>
  <c r="T563" i="5"/>
  <c r="U563" i="5" s="1"/>
  <c r="T604" i="16" l="1"/>
  <c r="U604" i="16" s="1"/>
  <c r="AA604" i="16" s="1"/>
  <c r="AC603" i="16"/>
  <c r="AB604" i="16" l="1"/>
  <c r="Z604" i="16"/>
  <c r="S605" i="16" s="1"/>
  <c r="Y604" i="16"/>
  <c r="R605" i="16" s="1"/>
  <c r="V604" i="16"/>
  <c r="O605" i="16" s="1"/>
  <c r="X604" i="16"/>
  <c r="Q605" i="16" s="1"/>
  <c r="W604" i="16"/>
  <c r="P605" i="16" s="1"/>
  <c r="X563" i="5"/>
  <c r="T605" i="16" l="1"/>
  <c r="U605" i="16" s="1"/>
  <c r="AA605" i="16" s="1"/>
  <c r="AC604" i="16"/>
  <c r="T564" i="5"/>
  <c r="U564" i="5" s="1"/>
  <c r="AB605" i="16" l="1"/>
  <c r="Z605" i="16"/>
  <c r="S606" i="16" s="1"/>
  <c r="Y605" i="16"/>
  <c r="R606" i="16" s="1"/>
  <c r="X605" i="16"/>
  <c r="Q606" i="16" s="1"/>
  <c r="V605" i="16"/>
  <c r="O606" i="16" s="1"/>
  <c r="W605" i="16"/>
  <c r="P606" i="16" s="1"/>
  <c r="T606" i="16" l="1"/>
  <c r="U606" i="16" s="1"/>
  <c r="AA606" i="16" s="1"/>
  <c r="AC605" i="16"/>
  <c r="X564" i="5"/>
  <c r="AB606" i="16" l="1"/>
  <c r="V606" i="16"/>
  <c r="O607" i="16" s="1"/>
  <c r="X606" i="16"/>
  <c r="Q607" i="16" s="1"/>
  <c r="W606" i="16"/>
  <c r="P607" i="16" s="1"/>
  <c r="Y606" i="16"/>
  <c r="R607" i="16" s="1"/>
  <c r="Z606" i="16"/>
  <c r="S607" i="16" s="1"/>
  <c r="T565" i="5"/>
  <c r="U565" i="5" s="1"/>
  <c r="T607" i="16" l="1"/>
  <c r="U607" i="16" s="1"/>
  <c r="AA607" i="16" s="1"/>
  <c r="AC606" i="16"/>
  <c r="AB607" i="16" l="1"/>
  <c r="Z607" i="16"/>
  <c r="S608" i="16" s="1"/>
  <c r="Y607" i="16"/>
  <c r="R608" i="16" s="1"/>
  <c r="V607" i="16"/>
  <c r="O608" i="16" s="1"/>
  <c r="X607" i="16"/>
  <c r="Q608" i="16" s="1"/>
  <c r="W607" i="16"/>
  <c r="P608" i="16" s="1"/>
  <c r="X565" i="5"/>
  <c r="T608" i="16" l="1"/>
  <c r="U608" i="16" s="1"/>
  <c r="AA608" i="16" s="1"/>
  <c r="AC607" i="16"/>
  <c r="T566" i="5"/>
  <c r="U566" i="5" s="1"/>
  <c r="AB608" i="16" l="1"/>
  <c r="Z608" i="16"/>
  <c r="S609" i="16" s="1"/>
  <c r="Y608" i="16"/>
  <c r="R609" i="16" s="1"/>
  <c r="W608" i="16"/>
  <c r="P609" i="16" s="1"/>
  <c r="V608" i="16"/>
  <c r="O609" i="16" s="1"/>
  <c r="X608" i="16"/>
  <c r="Q609" i="16" s="1"/>
  <c r="T609" i="16" l="1"/>
  <c r="U609" i="16" s="1"/>
  <c r="AA609" i="16" s="1"/>
  <c r="AC608" i="16"/>
  <c r="X566" i="5"/>
  <c r="T567" i="5"/>
  <c r="U567" i="5" s="1"/>
  <c r="AB609" i="16" l="1"/>
  <c r="V609" i="16"/>
  <c r="O610" i="16" s="1"/>
  <c r="Y609" i="16"/>
  <c r="R610" i="16" s="1"/>
  <c r="Z609" i="16"/>
  <c r="S610" i="16" s="1"/>
  <c r="X609" i="16"/>
  <c r="Q610" i="16" s="1"/>
  <c r="W609" i="16"/>
  <c r="P610" i="16" s="1"/>
  <c r="T610" i="16" l="1"/>
  <c r="U610" i="16" s="1"/>
  <c r="AA610" i="16" s="1"/>
  <c r="AC609" i="16"/>
  <c r="X567" i="5"/>
  <c r="AB610" i="16" l="1"/>
  <c r="X610" i="16"/>
  <c r="Q611" i="16" s="1"/>
  <c r="V610" i="16"/>
  <c r="O611" i="16" s="1"/>
  <c r="W610" i="16"/>
  <c r="P611" i="16" s="1"/>
  <c r="Z610" i="16"/>
  <c r="S611" i="16" s="1"/>
  <c r="Y610" i="16"/>
  <c r="R611" i="16" s="1"/>
  <c r="T568" i="5"/>
  <c r="U568" i="5" s="1"/>
  <c r="T611" i="16" l="1"/>
  <c r="U611" i="16" s="1"/>
  <c r="AA611" i="16" s="1"/>
  <c r="AC610" i="16"/>
  <c r="AB611" i="16" l="1"/>
  <c r="Y611" i="16"/>
  <c r="R612" i="16" s="1"/>
  <c r="V611" i="16"/>
  <c r="O612" i="16" s="1"/>
  <c r="Z611" i="16"/>
  <c r="S612" i="16" s="1"/>
  <c r="X611" i="16"/>
  <c r="Q612" i="16" s="1"/>
  <c r="W611" i="16"/>
  <c r="P612" i="16" s="1"/>
  <c r="X568" i="5"/>
  <c r="T612" i="16" l="1"/>
  <c r="U612" i="16" s="1"/>
  <c r="AA612" i="16" s="1"/>
  <c r="AC611" i="16"/>
  <c r="T569" i="5"/>
  <c r="U569" i="5" s="1"/>
  <c r="AB612" i="16" l="1"/>
  <c r="Z612" i="16"/>
  <c r="S613" i="16" s="1"/>
  <c r="Y612" i="16"/>
  <c r="R613" i="16" s="1"/>
  <c r="V612" i="16"/>
  <c r="O613" i="16" s="1"/>
  <c r="X612" i="16"/>
  <c r="Q613" i="16" s="1"/>
  <c r="W612" i="16"/>
  <c r="P613" i="16" s="1"/>
  <c r="T613" i="16" l="1"/>
  <c r="U613" i="16" s="1"/>
  <c r="AA613" i="16" s="1"/>
  <c r="AC612" i="16"/>
  <c r="X569" i="5"/>
  <c r="AB613" i="16" l="1"/>
  <c r="X613" i="16"/>
  <c r="Q614" i="16" s="1"/>
  <c r="Y613" i="16"/>
  <c r="R614" i="16" s="1"/>
  <c r="Z613" i="16"/>
  <c r="S614" i="16" s="1"/>
  <c r="V613" i="16"/>
  <c r="O614" i="16" s="1"/>
  <c r="W613" i="16"/>
  <c r="P614" i="16" s="1"/>
  <c r="T570" i="5"/>
  <c r="U570" i="5" s="1"/>
  <c r="T614" i="16" l="1"/>
  <c r="U614" i="16" s="1"/>
  <c r="AA614" i="16" s="1"/>
  <c r="AC613" i="16"/>
  <c r="AB614" i="16" l="1"/>
  <c r="Y614" i="16"/>
  <c r="R615" i="16" s="1"/>
  <c r="Z614" i="16"/>
  <c r="S615" i="16" s="1"/>
  <c r="V614" i="16"/>
  <c r="O615" i="16" s="1"/>
  <c r="X614" i="16"/>
  <c r="Q615" i="16" s="1"/>
  <c r="W614" i="16"/>
  <c r="P615" i="16" s="1"/>
  <c r="X570" i="5"/>
  <c r="T615" i="16" l="1"/>
  <c r="U615" i="16" s="1"/>
  <c r="AA615" i="16" s="1"/>
  <c r="AC614" i="16"/>
  <c r="T571" i="5"/>
  <c r="U571" i="5" s="1"/>
  <c r="AB615" i="16" l="1"/>
  <c r="Z615" i="16"/>
  <c r="S616" i="16" s="1"/>
  <c r="V615" i="16"/>
  <c r="O616" i="16" s="1"/>
  <c r="Y615" i="16"/>
  <c r="R616" i="16" s="1"/>
  <c r="W615" i="16"/>
  <c r="P616" i="16" s="1"/>
  <c r="X615" i="16"/>
  <c r="Q616" i="16" s="1"/>
  <c r="T616" i="16" l="1"/>
  <c r="U616" i="16" s="1"/>
  <c r="AA616" i="16" s="1"/>
  <c r="AC615" i="16"/>
  <c r="X571" i="5"/>
  <c r="AB616" i="16" l="1"/>
  <c r="X616" i="16"/>
  <c r="Q617" i="16" s="1"/>
  <c r="W616" i="16"/>
  <c r="P617" i="16" s="1"/>
  <c r="Y616" i="16"/>
  <c r="R617" i="16" s="1"/>
  <c r="V616" i="16"/>
  <c r="O617" i="16" s="1"/>
  <c r="Z616" i="16"/>
  <c r="S617" i="16" s="1"/>
  <c r="T572" i="5"/>
  <c r="U572" i="5" s="1"/>
  <c r="T617" i="16" l="1"/>
  <c r="U617" i="16" s="1"/>
  <c r="AA617" i="16" s="1"/>
  <c r="AC616" i="16"/>
  <c r="AB617" i="16" l="1"/>
  <c r="V617" i="16"/>
  <c r="O618" i="16" s="1"/>
  <c r="Z617" i="16"/>
  <c r="S618" i="16" s="1"/>
  <c r="Y617" i="16"/>
  <c r="R618" i="16" s="1"/>
  <c r="W617" i="16"/>
  <c r="P618" i="16" s="1"/>
  <c r="X617" i="16"/>
  <c r="Q618" i="16" s="1"/>
  <c r="X572" i="5"/>
  <c r="T618" i="16" l="1"/>
  <c r="U618" i="16" s="1"/>
  <c r="AA618" i="16" s="1"/>
  <c r="AC617" i="16"/>
  <c r="T573" i="5"/>
  <c r="U573" i="5" s="1"/>
  <c r="AB618" i="16" l="1"/>
  <c r="Y618" i="16"/>
  <c r="R619" i="16" s="1"/>
  <c r="V618" i="16"/>
  <c r="O619" i="16" s="1"/>
  <c r="X618" i="16"/>
  <c r="Q619" i="16" s="1"/>
  <c r="W618" i="16"/>
  <c r="P619" i="16" s="1"/>
  <c r="Z618" i="16"/>
  <c r="S619" i="16" s="1"/>
  <c r="T619" i="16" l="1"/>
  <c r="U619" i="16" s="1"/>
  <c r="AA619" i="16" s="1"/>
  <c r="AC618" i="16"/>
  <c r="X573" i="5"/>
  <c r="AB619" i="16" l="1"/>
  <c r="Y619" i="16"/>
  <c r="R620" i="16" s="1"/>
  <c r="X619" i="16"/>
  <c r="Q620" i="16" s="1"/>
  <c r="W619" i="16"/>
  <c r="P620" i="16" s="1"/>
  <c r="V619" i="16"/>
  <c r="O620" i="16" s="1"/>
  <c r="Z619" i="16"/>
  <c r="S620" i="16" s="1"/>
  <c r="T574" i="5"/>
  <c r="U574" i="5" s="1"/>
  <c r="T620" i="16" l="1"/>
  <c r="U620" i="16" s="1"/>
  <c r="AA620" i="16" s="1"/>
  <c r="AC619" i="16"/>
  <c r="AB620" i="16" l="1"/>
  <c r="Z620" i="16"/>
  <c r="S621" i="16" s="1"/>
  <c r="Y620" i="16"/>
  <c r="R621" i="16" s="1"/>
  <c r="V620" i="16"/>
  <c r="O621" i="16" s="1"/>
  <c r="X620" i="16"/>
  <c r="Q621" i="16" s="1"/>
  <c r="W620" i="16"/>
  <c r="P621" i="16" s="1"/>
  <c r="X574" i="5"/>
  <c r="T621" i="16" l="1"/>
  <c r="U621" i="16" s="1"/>
  <c r="AA621" i="16" s="1"/>
  <c r="AC620" i="16"/>
  <c r="T575" i="5"/>
  <c r="U575" i="5" s="1"/>
  <c r="AB621" i="16" l="1"/>
  <c r="Z621" i="16"/>
  <c r="S622" i="16" s="1"/>
  <c r="Y621" i="16"/>
  <c r="R622" i="16" s="1"/>
  <c r="X621" i="16"/>
  <c r="Q622" i="16" s="1"/>
  <c r="W621" i="16"/>
  <c r="P622" i="16" s="1"/>
  <c r="V621" i="16"/>
  <c r="O622" i="16" s="1"/>
  <c r="T622" i="16" l="1"/>
  <c r="U622" i="16" s="1"/>
  <c r="AA622" i="16" s="1"/>
  <c r="AC621" i="16"/>
  <c r="X575" i="5"/>
  <c r="AB622" i="16" l="1"/>
  <c r="V622" i="16"/>
  <c r="O623" i="16" s="1"/>
  <c r="Y622" i="16"/>
  <c r="R623" i="16" s="1"/>
  <c r="Z622" i="16"/>
  <c r="S623" i="16" s="1"/>
  <c r="X622" i="16"/>
  <c r="Q623" i="16" s="1"/>
  <c r="W622" i="16"/>
  <c r="P623" i="16" s="1"/>
  <c r="T576" i="5"/>
  <c r="U576" i="5" s="1"/>
  <c r="T623" i="16" l="1"/>
  <c r="U623" i="16" s="1"/>
  <c r="AA623" i="16" s="1"/>
  <c r="AC622" i="16"/>
  <c r="AB623" i="16" l="1"/>
  <c r="Z623" i="16"/>
  <c r="S624" i="16" s="1"/>
  <c r="Y623" i="16"/>
  <c r="R624" i="16" s="1"/>
  <c r="V623" i="16"/>
  <c r="O624" i="16" s="1"/>
  <c r="X623" i="16"/>
  <c r="Q624" i="16" s="1"/>
  <c r="W623" i="16"/>
  <c r="P624" i="16" s="1"/>
  <c r="X576" i="5"/>
  <c r="T624" i="16" l="1"/>
  <c r="U624" i="16" s="1"/>
  <c r="AA624" i="16" s="1"/>
  <c r="AC623" i="16"/>
  <c r="T577" i="5"/>
  <c r="U577" i="5" s="1"/>
  <c r="AB624" i="16" l="1"/>
  <c r="Z624" i="16"/>
  <c r="S625" i="16" s="1"/>
  <c r="X624" i="16"/>
  <c r="Q625" i="16" s="1"/>
  <c r="W624" i="16"/>
  <c r="P625" i="16" s="1"/>
  <c r="Y624" i="16"/>
  <c r="R625" i="16" s="1"/>
  <c r="V624" i="16"/>
  <c r="O625" i="16" s="1"/>
  <c r="T625" i="16" l="1"/>
  <c r="U625" i="16" s="1"/>
  <c r="AA625" i="16" s="1"/>
  <c r="AC624" i="16"/>
  <c r="X577" i="5"/>
  <c r="AB625" i="16" l="1"/>
  <c r="V625" i="16"/>
  <c r="O626" i="16" s="1"/>
  <c r="Z625" i="16"/>
  <c r="S626" i="16" s="1"/>
  <c r="Y625" i="16"/>
  <c r="R626" i="16" s="1"/>
  <c r="W625" i="16"/>
  <c r="P626" i="16" s="1"/>
  <c r="X625" i="16"/>
  <c r="Q626" i="16" s="1"/>
  <c r="T578" i="5"/>
  <c r="U578" i="5" s="1"/>
  <c r="T626" i="16" l="1"/>
  <c r="U626" i="16" s="1"/>
  <c r="AA626" i="16" s="1"/>
  <c r="AC625" i="16"/>
  <c r="AB626" i="16" l="1"/>
  <c r="Z626" i="16"/>
  <c r="S627" i="16" s="1"/>
  <c r="Y626" i="16"/>
  <c r="R627" i="16" s="1"/>
  <c r="V626" i="16"/>
  <c r="O627" i="16" s="1"/>
  <c r="X626" i="16"/>
  <c r="Q627" i="16" s="1"/>
  <c r="W626" i="16"/>
  <c r="P627" i="16" s="1"/>
  <c r="X578" i="5"/>
  <c r="T627" i="16" l="1"/>
  <c r="U627" i="16" s="1"/>
  <c r="AA627" i="16" s="1"/>
  <c r="AC626" i="16"/>
  <c r="T579" i="5"/>
  <c r="U579" i="5" s="1"/>
  <c r="AB627" i="16" l="1"/>
  <c r="Y627" i="16"/>
  <c r="R628" i="16" s="1"/>
  <c r="X627" i="16"/>
  <c r="Q628" i="16" s="1"/>
  <c r="W627" i="16"/>
  <c r="P628" i="16" s="1"/>
  <c r="V627" i="16"/>
  <c r="O628" i="16" s="1"/>
  <c r="Z627" i="16"/>
  <c r="S628" i="16" s="1"/>
  <c r="T628" i="16" l="1"/>
  <c r="U628" i="16" s="1"/>
  <c r="AA628" i="16" s="1"/>
  <c r="AC627" i="16"/>
  <c r="X579" i="5"/>
  <c r="AB628" i="16" l="1"/>
  <c r="Z628" i="16"/>
  <c r="S629" i="16" s="1"/>
  <c r="Y628" i="16"/>
  <c r="R629" i="16" s="1"/>
  <c r="V628" i="16"/>
  <c r="O629" i="16" s="1"/>
  <c r="X628" i="16"/>
  <c r="Q629" i="16" s="1"/>
  <c r="W628" i="16"/>
  <c r="P629" i="16" s="1"/>
  <c r="T580" i="5"/>
  <c r="U580" i="5" s="1"/>
  <c r="T629" i="16" l="1"/>
  <c r="U629" i="16" s="1"/>
  <c r="AA629" i="16" s="1"/>
  <c r="AC628" i="16"/>
  <c r="AB629" i="16" l="1"/>
  <c r="Y629" i="16"/>
  <c r="R630" i="16" s="1"/>
  <c r="V629" i="16"/>
  <c r="O630" i="16" s="1"/>
  <c r="Z629" i="16"/>
  <c r="S630" i="16" s="1"/>
  <c r="X629" i="16"/>
  <c r="Q630" i="16" s="1"/>
  <c r="W629" i="16"/>
  <c r="P630" i="16" s="1"/>
  <c r="X580" i="5"/>
  <c r="T630" i="16" l="1"/>
  <c r="U630" i="16" s="1"/>
  <c r="AA630" i="16" s="1"/>
  <c r="AC629" i="16"/>
  <c r="T581" i="5"/>
  <c r="U581" i="5" s="1"/>
  <c r="AB630" i="16" l="1"/>
  <c r="X630" i="16"/>
  <c r="Q631" i="16" s="1"/>
  <c r="W630" i="16"/>
  <c r="P631" i="16" s="1"/>
  <c r="V630" i="16"/>
  <c r="O631" i="16" s="1"/>
  <c r="Y630" i="16"/>
  <c r="R631" i="16" s="1"/>
  <c r="Z630" i="16"/>
  <c r="S631" i="16" s="1"/>
  <c r="T631" i="16" l="1"/>
  <c r="U631" i="16" s="1"/>
  <c r="AA631" i="16" s="1"/>
  <c r="AC630" i="16"/>
  <c r="X581" i="5"/>
  <c r="AB631" i="16" l="1"/>
  <c r="Z631" i="16"/>
  <c r="S632" i="16" s="1"/>
  <c r="V631" i="16"/>
  <c r="O632" i="16" s="1"/>
  <c r="Y631" i="16"/>
  <c r="R632" i="16" s="1"/>
  <c r="W631" i="16"/>
  <c r="P632" i="16" s="1"/>
  <c r="X631" i="16"/>
  <c r="Q632" i="16" s="1"/>
  <c r="T582" i="5"/>
  <c r="U582" i="5" s="1"/>
  <c r="T632" i="16" l="1"/>
  <c r="U632" i="16" s="1"/>
  <c r="AA632" i="16" s="1"/>
  <c r="AC631" i="16"/>
  <c r="AB632" i="16" l="1"/>
  <c r="Z632" i="16"/>
  <c r="S633" i="16" s="1"/>
  <c r="V632" i="16"/>
  <c r="O633" i="16" s="1"/>
  <c r="X632" i="16"/>
  <c r="Q633" i="16" s="1"/>
  <c r="W632" i="16"/>
  <c r="P633" i="16" s="1"/>
  <c r="Y632" i="16"/>
  <c r="R633" i="16" s="1"/>
  <c r="X582" i="5"/>
  <c r="T633" i="16" l="1"/>
  <c r="U633" i="16" s="1"/>
  <c r="AA633" i="16" s="1"/>
  <c r="AC632" i="16"/>
  <c r="T583" i="5"/>
  <c r="U583" i="5" s="1"/>
  <c r="AB633" i="16" l="1"/>
  <c r="V633" i="16"/>
  <c r="O634" i="16" s="1"/>
  <c r="Z633" i="16"/>
  <c r="S634" i="16" s="1"/>
  <c r="Y633" i="16"/>
  <c r="R634" i="16" s="1"/>
  <c r="X633" i="16"/>
  <c r="Q634" i="16" s="1"/>
  <c r="W633" i="16"/>
  <c r="P634" i="16" s="1"/>
  <c r="T634" i="16" l="1"/>
  <c r="U634" i="16" s="1"/>
  <c r="AA634" i="16" s="1"/>
  <c r="AC633" i="16"/>
  <c r="X583" i="5"/>
  <c r="AB634" i="16" l="1"/>
  <c r="Y634" i="16"/>
  <c r="R635" i="16" s="1"/>
  <c r="V634" i="16"/>
  <c r="O635" i="16" s="1"/>
  <c r="X634" i="16"/>
  <c r="Q635" i="16" s="1"/>
  <c r="W634" i="16"/>
  <c r="P635" i="16" s="1"/>
  <c r="Z634" i="16"/>
  <c r="S635" i="16" s="1"/>
  <c r="T584" i="5"/>
  <c r="U584" i="5" s="1"/>
  <c r="T635" i="16" l="1"/>
  <c r="U635" i="16" s="1"/>
  <c r="AA635" i="16" s="1"/>
  <c r="AC634" i="16"/>
  <c r="AB635" i="16" l="1"/>
  <c r="Y635" i="16"/>
  <c r="R636" i="16" s="1"/>
  <c r="V635" i="16"/>
  <c r="O636" i="16" s="1"/>
  <c r="Z635" i="16"/>
  <c r="S636" i="16" s="1"/>
  <c r="X635" i="16"/>
  <c r="Q636" i="16" s="1"/>
  <c r="W635" i="16"/>
  <c r="P636" i="16" s="1"/>
  <c r="X584" i="5"/>
  <c r="T636" i="16" l="1"/>
  <c r="U636" i="16" s="1"/>
  <c r="AA636" i="16" s="1"/>
  <c r="AC635" i="16"/>
  <c r="T585" i="5"/>
  <c r="U585" i="5" s="1"/>
  <c r="AB636" i="16" l="1"/>
  <c r="Z636" i="16"/>
  <c r="S637" i="16" s="1"/>
  <c r="Y636" i="16"/>
  <c r="R637" i="16" s="1"/>
  <c r="V636" i="16"/>
  <c r="O637" i="16" s="1"/>
  <c r="X636" i="16"/>
  <c r="Q637" i="16" s="1"/>
  <c r="W636" i="16"/>
  <c r="P637" i="16" s="1"/>
  <c r="T637" i="16" l="1"/>
  <c r="U637" i="16" s="1"/>
  <c r="AA637" i="16" s="1"/>
  <c r="AC636" i="16"/>
  <c r="X585" i="5"/>
  <c r="AB637" i="16" l="1"/>
  <c r="V637" i="16"/>
  <c r="O638" i="16" s="1"/>
  <c r="X637" i="16"/>
  <c r="Q638" i="16" s="1"/>
  <c r="Y637" i="16"/>
  <c r="R638" i="16" s="1"/>
  <c r="Z637" i="16"/>
  <c r="S638" i="16" s="1"/>
  <c r="W637" i="16"/>
  <c r="P638" i="16" s="1"/>
  <c r="T586" i="5"/>
  <c r="U586" i="5" s="1"/>
  <c r="T638" i="16" l="1"/>
  <c r="U638" i="16" s="1"/>
  <c r="AA638" i="16" s="1"/>
  <c r="AC637" i="16"/>
  <c r="AB638" i="16" l="1"/>
  <c r="V638" i="16"/>
  <c r="O639" i="16" s="1"/>
  <c r="X638" i="16"/>
  <c r="Q639" i="16" s="1"/>
  <c r="Y638" i="16"/>
  <c r="R639" i="16" s="1"/>
  <c r="Z638" i="16"/>
  <c r="S639" i="16" s="1"/>
  <c r="W638" i="16"/>
  <c r="P639" i="16" s="1"/>
  <c r="X586" i="5"/>
  <c r="T639" i="16" l="1"/>
  <c r="U639" i="16" s="1"/>
  <c r="AA639" i="16" s="1"/>
  <c r="AC638" i="16"/>
  <c r="T587" i="5"/>
  <c r="U587" i="5" s="1"/>
  <c r="AB639" i="16" l="1"/>
  <c r="Z639" i="16"/>
  <c r="S640" i="16" s="1"/>
  <c r="Y639" i="16"/>
  <c r="R640" i="16" s="1"/>
  <c r="V639" i="16"/>
  <c r="O640" i="16" s="1"/>
  <c r="W639" i="16"/>
  <c r="P640" i="16" s="1"/>
  <c r="X639" i="16"/>
  <c r="Q640" i="16" s="1"/>
  <c r="T640" i="16" l="1"/>
  <c r="U640" i="16" s="1"/>
  <c r="AA640" i="16" s="1"/>
  <c r="AC639" i="16"/>
  <c r="X587" i="5"/>
  <c r="AB640" i="16" l="1"/>
  <c r="Z640" i="16"/>
  <c r="S641" i="16" s="1"/>
  <c r="Y640" i="16"/>
  <c r="R641" i="16" s="1"/>
  <c r="V640" i="16"/>
  <c r="O641" i="16" s="1"/>
  <c r="X640" i="16"/>
  <c r="Q641" i="16" s="1"/>
  <c r="W640" i="16"/>
  <c r="P641" i="16" s="1"/>
  <c r="T588" i="5"/>
  <c r="U588" i="5" s="1"/>
  <c r="T641" i="16" l="1"/>
  <c r="U641" i="16" s="1"/>
  <c r="AA641" i="16" s="1"/>
  <c r="AC640" i="16"/>
  <c r="AB641" i="16" l="1"/>
  <c r="V641" i="16"/>
  <c r="O642" i="16" s="1"/>
  <c r="Z641" i="16"/>
  <c r="S642" i="16" s="1"/>
  <c r="Y641" i="16"/>
  <c r="R642" i="16" s="1"/>
  <c r="X641" i="16"/>
  <c r="Q642" i="16" s="1"/>
  <c r="W641" i="16"/>
  <c r="P642" i="16" s="1"/>
  <c r="X588" i="5"/>
  <c r="T642" i="16" l="1"/>
  <c r="U642" i="16" s="1"/>
  <c r="AA642" i="16" s="1"/>
  <c r="AC641" i="16"/>
  <c r="T589" i="5"/>
  <c r="U589" i="5" s="1"/>
  <c r="AB642" i="16" l="1"/>
  <c r="Y642" i="16"/>
  <c r="R643" i="16" s="1"/>
  <c r="X642" i="16"/>
  <c r="Q643" i="16" s="1"/>
  <c r="W642" i="16"/>
  <c r="P643" i="16" s="1"/>
  <c r="Z642" i="16"/>
  <c r="S643" i="16" s="1"/>
  <c r="V642" i="16"/>
  <c r="O643" i="16" s="1"/>
  <c r="T643" i="16" l="1"/>
  <c r="U643" i="16" s="1"/>
  <c r="AA643" i="16" s="1"/>
  <c r="AC642" i="16"/>
  <c r="X589" i="5"/>
  <c r="AB643" i="16" l="1"/>
  <c r="Y643" i="16"/>
  <c r="R644" i="16" s="1"/>
  <c r="X643" i="16"/>
  <c r="Q644" i="16" s="1"/>
  <c r="W643" i="16"/>
  <c r="P644" i="16" s="1"/>
  <c r="V643" i="16"/>
  <c r="O644" i="16" s="1"/>
  <c r="Z643" i="16"/>
  <c r="S644" i="16" s="1"/>
  <c r="T590" i="5"/>
  <c r="U590" i="5" s="1"/>
  <c r="T644" i="16" l="1"/>
  <c r="U644" i="16" s="1"/>
  <c r="AA644" i="16" s="1"/>
  <c r="AC643" i="16"/>
  <c r="AB644" i="16" l="1"/>
  <c r="Z644" i="16"/>
  <c r="S645" i="16" s="1"/>
  <c r="Y644" i="16"/>
  <c r="R645" i="16" s="1"/>
  <c r="V644" i="16"/>
  <c r="O645" i="16" s="1"/>
  <c r="X644" i="16"/>
  <c r="Q645" i="16" s="1"/>
  <c r="W644" i="16"/>
  <c r="P645" i="16" s="1"/>
  <c r="X590" i="5"/>
  <c r="T645" i="16" l="1"/>
  <c r="U645" i="16" s="1"/>
  <c r="AA645" i="16" s="1"/>
  <c r="AC644" i="16"/>
  <c r="T591" i="5"/>
  <c r="U591" i="5" s="1"/>
  <c r="AB645" i="16" l="1"/>
  <c r="X645" i="16"/>
  <c r="Q646" i="16" s="1"/>
  <c r="W645" i="16"/>
  <c r="P646" i="16" s="1"/>
  <c r="Z645" i="16"/>
  <c r="S646" i="16" s="1"/>
  <c r="Y645" i="16"/>
  <c r="R646" i="16" s="1"/>
  <c r="V645" i="16"/>
  <c r="O646" i="16" s="1"/>
  <c r="T646" i="16" l="1"/>
  <c r="U646" i="16" s="1"/>
  <c r="AA646" i="16" s="1"/>
  <c r="AC645" i="16"/>
  <c r="X591" i="5"/>
  <c r="AB646" i="16" l="1"/>
  <c r="X646" i="16"/>
  <c r="Q647" i="16" s="1"/>
  <c r="V646" i="16"/>
  <c r="O647" i="16" s="1"/>
  <c r="W646" i="16"/>
  <c r="P647" i="16" s="1"/>
  <c r="Y646" i="16"/>
  <c r="R647" i="16" s="1"/>
  <c r="Z646" i="16"/>
  <c r="S647" i="16" s="1"/>
  <c r="T592" i="5"/>
  <c r="U592" i="5" s="1"/>
  <c r="T647" i="16" l="1"/>
  <c r="U647" i="16" s="1"/>
  <c r="AA647" i="16" s="1"/>
  <c r="AC646" i="16"/>
  <c r="AB647" i="16" l="1"/>
  <c r="Z647" i="16"/>
  <c r="S648" i="16" s="1"/>
  <c r="V647" i="16"/>
  <c r="O648" i="16" s="1"/>
  <c r="Y647" i="16"/>
  <c r="R648" i="16" s="1"/>
  <c r="X647" i="16"/>
  <c r="Q648" i="16" s="1"/>
  <c r="W647" i="16"/>
  <c r="P648" i="16" s="1"/>
  <c r="X592" i="5"/>
  <c r="T648" i="16" l="1"/>
  <c r="U648" i="16" s="1"/>
  <c r="AA648" i="16" s="1"/>
  <c r="AC647" i="16"/>
  <c r="T593" i="5"/>
  <c r="U593" i="5" s="1"/>
  <c r="AB648" i="16" l="1"/>
  <c r="X648" i="16"/>
  <c r="Q649" i="16" s="1"/>
  <c r="Z648" i="16"/>
  <c r="S649" i="16" s="1"/>
  <c r="W648" i="16"/>
  <c r="P649" i="16" s="1"/>
  <c r="Y648" i="16"/>
  <c r="R649" i="16" s="1"/>
  <c r="V648" i="16"/>
  <c r="O649" i="16" s="1"/>
  <c r="T649" i="16" l="1"/>
  <c r="U649" i="16" s="1"/>
  <c r="AA649" i="16" s="1"/>
  <c r="AC648" i="16"/>
  <c r="X593" i="5"/>
  <c r="AB649" i="16" l="1"/>
  <c r="V649" i="16"/>
  <c r="O650" i="16" s="1"/>
  <c r="Z649" i="16"/>
  <c r="S650" i="16" s="1"/>
  <c r="Y649" i="16"/>
  <c r="R650" i="16" s="1"/>
  <c r="X649" i="16"/>
  <c r="Q650" i="16" s="1"/>
  <c r="W649" i="16"/>
  <c r="P650" i="16" s="1"/>
  <c r="T594" i="5"/>
  <c r="U594" i="5" s="1"/>
  <c r="T650" i="16" l="1"/>
  <c r="U650" i="16" s="1"/>
  <c r="AA650" i="16" s="1"/>
  <c r="AC649" i="16"/>
  <c r="AB650" i="16" l="1"/>
  <c r="Y650" i="16"/>
  <c r="R651" i="16" s="1"/>
  <c r="V650" i="16"/>
  <c r="O651" i="16" s="1"/>
  <c r="X650" i="16"/>
  <c r="Q651" i="16" s="1"/>
  <c r="W650" i="16"/>
  <c r="P651" i="16" s="1"/>
  <c r="Z650" i="16"/>
  <c r="S651" i="16" s="1"/>
  <c r="X594" i="5"/>
  <c r="T651" i="16" l="1"/>
  <c r="U651" i="16" s="1"/>
  <c r="AA651" i="16" s="1"/>
  <c r="AC650" i="16"/>
  <c r="T595" i="5"/>
  <c r="U595" i="5" s="1"/>
  <c r="AB651" i="16" l="1"/>
  <c r="Y651" i="16"/>
  <c r="R652" i="16" s="1"/>
  <c r="X651" i="16"/>
  <c r="Q652" i="16" s="1"/>
  <c r="W651" i="16"/>
  <c r="P652" i="16" s="1"/>
  <c r="V651" i="16"/>
  <c r="O652" i="16" s="1"/>
  <c r="Z651" i="16"/>
  <c r="S652" i="16" s="1"/>
  <c r="T652" i="16" l="1"/>
  <c r="U652" i="16" s="1"/>
  <c r="AA652" i="16" s="1"/>
  <c r="AC651" i="16"/>
  <c r="X595" i="5"/>
  <c r="AB652" i="16" l="1"/>
  <c r="Z652" i="16"/>
  <c r="S653" i="16" s="1"/>
  <c r="Y652" i="16"/>
  <c r="R653" i="16" s="1"/>
  <c r="V652" i="16"/>
  <c r="O653" i="16" s="1"/>
  <c r="X652" i="16"/>
  <c r="Q653" i="16" s="1"/>
  <c r="W652" i="16"/>
  <c r="P653" i="16" s="1"/>
  <c r="T596" i="5"/>
  <c r="U596" i="5" s="1"/>
  <c r="T653" i="16" l="1"/>
  <c r="U653" i="16" s="1"/>
  <c r="AA653" i="16" s="1"/>
  <c r="AC652" i="16"/>
  <c r="AB653" i="16" l="1"/>
  <c r="Z653" i="16"/>
  <c r="S654" i="16" s="1"/>
  <c r="Y653" i="16"/>
  <c r="R654" i="16" s="1"/>
  <c r="W653" i="16"/>
  <c r="P654" i="16" s="1"/>
  <c r="X653" i="16"/>
  <c r="Q654" i="16" s="1"/>
  <c r="V653" i="16"/>
  <c r="O654" i="16" s="1"/>
  <c r="X596" i="5"/>
  <c r="T654" i="16" l="1"/>
  <c r="U654" i="16" s="1"/>
  <c r="AA654" i="16" s="1"/>
  <c r="AC653" i="16"/>
  <c r="T597" i="5"/>
  <c r="U597" i="5" s="1"/>
  <c r="AB654" i="16" l="1"/>
  <c r="V654" i="16"/>
  <c r="O655" i="16" s="1"/>
  <c r="Y654" i="16"/>
  <c r="R655" i="16" s="1"/>
  <c r="Z654" i="16"/>
  <c r="S655" i="16" s="1"/>
  <c r="X654" i="16"/>
  <c r="Q655" i="16" s="1"/>
  <c r="W654" i="16"/>
  <c r="P655" i="16" s="1"/>
  <c r="T655" i="16" l="1"/>
  <c r="U655" i="16" s="1"/>
  <c r="AA655" i="16" s="1"/>
  <c r="AC654" i="16"/>
  <c r="X597" i="5"/>
  <c r="AB655" i="16" l="1"/>
  <c r="Z655" i="16"/>
  <c r="S656" i="16" s="1"/>
  <c r="Y655" i="16"/>
  <c r="R656" i="16" s="1"/>
  <c r="V655" i="16"/>
  <c r="O656" i="16" s="1"/>
  <c r="X655" i="16"/>
  <c r="Q656" i="16" s="1"/>
  <c r="W655" i="16"/>
  <c r="P656" i="16" s="1"/>
  <c r="T598" i="5"/>
  <c r="U598" i="5" s="1"/>
  <c r="T656" i="16" l="1"/>
  <c r="U656" i="16" s="1"/>
  <c r="AA656" i="16" s="1"/>
  <c r="AC655" i="16"/>
  <c r="AB656" i="16" l="1"/>
  <c r="Z656" i="16"/>
  <c r="S657" i="16" s="1"/>
  <c r="V656" i="16"/>
  <c r="O657" i="16" s="1"/>
  <c r="X656" i="16"/>
  <c r="Q657" i="16" s="1"/>
  <c r="W656" i="16"/>
  <c r="P657" i="16" s="1"/>
  <c r="Y656" i="16"/>
  <c r="R657" i="16" s="1"/>
  <c r="X598" i="5"/>
  <c r="T657" i="16" l="1"/>
  <c r="U657" i="16" s="1"/>
  <c r="AA657" i="16" s="1"/>
  <c r="AC656" i="16"/>
  <c r="T599" i="5"/>
  <c r="U599" i="5" s="1"/>
  <c r="AB657" i="16" l="1"/>
  <c r="V657" i="16"/>
  <c r="O658" i="16" s="1"/>
  <c r="Z657" i="16"/>
  <c r="S658" i="16" s="1"/>
  <c r="Y657" i="16"/>
  <c r="R658" i="16" s="1"/>
  <c r="W657" i="16"/>
  <c r="P658" i="16" s="1"/>
  <c r="X657" i="16"/>
  <c r="Q658" i="16" s="1"/>
  <c r="T658" i="16" l="1"/>
  <c r="U658" i="16" s="1"/>
  <c r="AA658" i="16" s="1"/>
  <c r="AC657" i="16"/>
  <c r="X599" i="5"/>
  <c r="AB658" i="16" l="1"/>
  <c r="X658" i="16"/>
  <c r="Q659" i="16" s="1"/>
  <c r="W658" i="16"/>
  <c r="P659" i="16" s="1"/>
  <c r="Z658" i="16"/>
  <c r="S659" i="16" s="1"/>
  <c r="Y658" i="16"/>
  <c r="R659" i="16" s="1"/>
  <c r="V658" i="16"/>
  <c r="O659" i="16" s="1"/>
  <c r="T600" i="5"/>
  <c r="U600" i="5" s="1"/>
  <c r="T659" i="16" l="1"/>
  <c r="U659" i="16" s="1"/>
  <c r="AA659" i="16" s="1"/>
  <c r="AC658" i="16"/>
  <c r="AB659" i="16" l="1"/>
  <c r="Y659" i="16"/>
  <c r="R660" i="16" s="1"/>
  <c r="X659" i="16"/>
  <c r="Q660" i="16" s="1"/>
  <c r="W659" i="16"/>
  <c r="P660" i="16" s="1"/>
  <c r="V659" i="16"/>
  <c r="O660" i="16" s="1"/>
  <c r="Z659" i="16"/>
  <c r="S660" i="16" s="1"/>
  <c r="X600" i="5"/>
  <c r="T660" i="16" l="1"/>
  <c r="U660" i="16" s="1"/>
  <c r="AA660" i="16" s="1"/>
  <c r="AC659" i="16"/>
  <c r="T601" i="5"/>
  <c r="U601" i="5" s="1"/>
  <c r="AB660" i="16" l="1"/>
  <c r="Z660" i="16"/>
  <c r="S661" i="16" s="1"/>
  <c r="Y660" i="16"/>
  <c r="R661" i="16" s="1"/>
  <c r="V660" i="16"/>
  <c r="O661" i="16" s="1"/>
  <c r="X660" i="16"/>
  <c r="Q661" i="16" s="1"/>
  <c r="W660" i="16"/>
  <c r="P661" i="16" s="1"/>
  <c r="T661" i="16" l="1"/>
  <c r="U661" i="16" s="1"/>
  <c r="AA661" i="16" s="1"/>
  <c r="AC660" i="16"/>
  <c r="X601" i="5"/>
  <c r="AB661" i="16" l="1"/>
  <c r="Y661" i="16"/>
  <c r="R662" i="16" s="1"/>
  <c r="Z661" i="16"/>
  <c r="S662" i="16" s="1"/>
  <c r="X661" i="16"/>
  <c r="Q662" i="16" s="1"/>
  <c r="V661" i="16"/>
  <c r="O662" i="16" s="1"/>
  <c r="W661" i="16"/>
  <c r="P662" i="16" s="1"/>
  <c r="T602" i="5"/>
  <c r="U602" i="5" s="1"/>
  <c r="T662" i="16" l="1"/>
  <c r="U662" i="16" s="1"/>
  <c r="AA662" i="16" s="1"/>
  <c r="AC661" i="16"/>
  <c r="AB662" i="16" l="1"/>
  <c r="Z662" i="16"/>
  <c r="S663" i="16" s="1"/>
  <c r="V662" i="16"/>
  <c r="O663" i="16" s="1"/>
  <c r="X662" i="16"/>
  <c r="Q663" i="16" s="1"/>
  <c r="W662" i="16"/>
  <c r="P663" i="16" s="1"/>
  <c r="Y662" i="16"/>
  <c r="R663" i="16" s="1"/>
  <c r="X602" i="5"/>
  <c r="T603" i="5"/>
  <c r="U603" i="5" s="1"/>
  <c r="T663" i="16" l="1"/>
  <c r="U663" i="16" s="1"/>
  <c r="AA663" i="16" s="1"/>
  <c r="AC662" i="16"/>
  <c r="AB663" i="16" l="1"/>
  <c r="Z663" i="16"/>
  <c r="S664" i="16" s="1"/>
  <c r="V663" i="16"/>
  <c r="O664" i="16" s="1"/>
  <c r="Y663" i="16"/>
  <c r="R664" i="16" s="1"/>
  <c r="X663" i="16"/>
  <c r="Q664" i="16" s="1"/>
  <c r="W663" i="16"/>
  <c r="P664" i="16" s="1"/>
  <c r="X603" i="5"/>
  <c r="T664" i="16" l="1"/>
  <c r="U664" i="16" s="1"/>
  <c r="AA664" i="16" s="1"/>
  <c r="AC663" i="16"/>
  <c r="T604" i="5"/>
  <c r="U604" i="5" s="1"/>
  <c r="AB664" i="16" l="1"/>
  <c r="X664" i="16"/>
  <c r="Q665" i="16" s="1"/>
  <c r="Z664" i="16"/>
  <c r="S665" i="16" s="1"/>
  <c r="W664" i="16"/>
  <c r="P665" i="16" s="1"/>
  <c r="Y664" i="16"/>
  <c r="R665" i="16" s="1"/>
  <c r="V664" i="16"/>
  <c r="O665" i="16" s="1"/>
  <c r="T665" i="16" l="1"/>
  <c r="U665" i="16" s="1"/>
  <c r="AA665" i="16" s="1"/>
  <c r="AC664" i="16"/>
  <c r="X604" i="5"/>
  <c r="AB665" i="16" l="1"/>
  <c r="V665" i="16"/>
  <c r="O666" i="16" s="1"/>
  <c r="Z665" i="16"/>
  <c r="S666" i="16" s="1"/>
  <c r="Y665" i="16"/>
  <c r="R666" i="16" s="1"/>
  <c r="W665" i="16"/>
  <c r="P666" i="16" s="1"/>
  <c r="X665" i="16"/>
  <c r="Q666" i="16" s="1"/>
  <c r="T605" i="5"/>
  <c r="U605" i="5" s="1"/>
  <c r="T666" i="16" l="1"/>
  <c r="U666" i="16" s="1"/>
  <c r="AA666" i="16" s="1"/>
  <c r="AC665" i="16"/>
  <c r="AB666" i="16" l="1"/>
  <c r="Y666" i="16"/>
  <c r="R667" i="16" s="1"/>
  <c r="V666" i="16"/>
  <c r="O667" i="16" s="1"/>
  <c r="X666" i="16"/>
  <c r="Q667" i="16" s="1"/>
  <c r="W666" i="16"/>
  <c r="P667" i="16" s="1"/>
  <c r="Z666" i="16"/>
  <c r="S667" i="16" s="1"/>
  <c r="X605" i="5"/>
  <c r="T667" i="16" l="1"/>
  <c r="U667" i="16" s="1"/>
  <c r="AA667" i="16" s="1"/>
  <c r="AC666" i="16"/>
  <c r="T606" i="5"/>
  <c r="U606" i="5" s="1"/>
  <c r="AB667" i="16" l="1"/>
  <c r="Y667" i="16"/>
  <c r="R668" i="16" s="1"/>
  <c r="X667" i="16"/>
  <c r="Q668" i="16" s="1"/>
  <c r="W667" i="16"/>
  <c r="P668" i="16" s="1"/>
  <c r="V667" i="16"/>
  <c r="O668" i="16" s="1"/>
  <c r="Z667" i="16"/>
  <c r="S668" i="16" s="1"/>
  <c r="T668" i="16" l="1"/>
  <c r="U668" i="16" s="1"/>
  <c r="AA668" i="16" s="1"/>
  <c r="AC667" i="16"/>
  <c r="X606" i="5"/>
  <c r="AB668" i="16" l="1"/>
  <c r="Z668" i="16"/>
  <c r="S669" i="16" s="1"/>
  <c r="Y668" i="16"/>
  <c r="R669" i="16" s="1"/>
  <c r="V668" i="16"/>
  <c r="O669" i="16" s="1"/>
  <c r="X668" i="16"/>
  <c r="Q669" i="16" s="1"/>
  <c r="W668" i="16"/>
  <c r="P669" i="16" s="1"/>
  <c r="T607" i="5"/>
  <c r="U607" i="5" s="1"/>
  <c r="T669" i="16" l="1"/>
  <c r="U669" i="16" s="1"/>
  <c r="AA669" i="16" s="1"/>
  <c r="AC668" i="16"/>
  <c r="AB669" i="16" l="1"/>
  <c r="W669" i="16"/>
  <c r="P670" i="16" s="1"/>
  <c r="V669" i="16"/>
  <c r="O670" i="16" s="1"/>
  <c r="Y669" i="16"/>
  <c r="R670" i="16" s="1"/>
  <c r="X669" i="16"/>
  <c r="Q670" i="16" s="1"/>
  <c r="Z669" i="16"/>
  <c r="S670" i="16" s="1"/>
  <c r="X607" i="5"/>
  <c r="T670" i="16" l="1"/>
  <c r="U670" i="16" s="1"/>
  <c r="AA670" i="16" s="1"/>
  <c r="AC669" i="16"/>
  <c r="T608" i="5"/>
  <c r="U608" i="5" s="1"/>
  <c r="AB670" i="16" l="1"/>
  <c r="V670" i="16"/>
  <c r="O671" i="16" s="1"/>
  <c r="Y670" i="16"/>
  <c r="R671" i="16" s="1"/>
  <c r="X670" i="16"/>
  <c r="Q671" i="16" s="1"/>
  <c r="W670" i="16"/>
  <c r="P671" i="16" s="1"/>
  <c r="Z670" i="16"/>
  <c r="S671" i="16" s="1"/>
  <c r="T671" i="16" l="1"/>
  <c r="U671" i="16" s="1"/>
  <c r="AA671" i="16" s="1"/>
  <c r="AC670" i="16"/>
  <c r="X608" i="5"/>
  <c r="AB671" i="16" l="1"/>
  <c r="Z671" i="16"/>
  <c r="S672" i="16" s="1"/>
  <c r="Y671" i="16"/>
  <c r="R672" i="16" s="1"/>
  <c r="V671" i="16"/>
  <c r="O672" i="16" s="1"/>
  <c r="X671" i="16"/>
  <c r="Q672" i="16" s="1"/>
  <c r="W671" i="16"/>
  <c r="P672" i="16" s="1"/>
  <c r="T609" i="5"/>
  <c r="U609" i="5" s="1"/>
  <c r="T672" i="16" l="1"/>
  <c r="U672" i="16" s="1"/>
  <c r="AA672" i="16" s="1"/>
  <c r="AC671" i="16"/>
  <c r="AB672" i="16" l="1"/>
  <c r="Z672" i="16"/>
  <c r="S673" i="16" s="1"/>
  <c r="X672" i="16"/>
  <c r="Q673" i="16" s="1"/>
  <c r="W672" i="16"/>
  <c r="P673" i="16" s="1"/>
  <c r="Y672" i="16"/>
  <c r="R673" i="16" s="1"/>
  <c r="V672" i="16"/>
  <c r="O673" i="16" s="1"/>
  <c r="X609" i="5"/>
  <c r="T673" i="16" l="1"/>
  <c r="U673" i="16" s="1"/>
  <c r="AA673" i="16" s="1"/>
  <c r="AC672" i="16"/>
  <c r="T610" i="5"/>
  <c r="U610" i="5" s="1"/>
  <c r="AB673" i="16" l="1"/>
  <c r="V673" i="16"/>
  <c r="O674" i="16" s="1"/>
  <c r="Z673" i="16"/>
  <c r="S674" i="16" s="1"/>
  <c r="Y673" i="16"/>
  <c r="R674" i="16" s="1"/>
  <c r="X673" i="16"/>
  <c r="Q674" i="16" s="1"/>
  <c r="W673" i="16"/>
  <c r="P674" i="16" s="1"/>
  <c r="T674" i="16" l="1"/>
  <c r="U674" i="16" s="1"/>
  <c r="AA674" i="16" s="1"/>
  <c r="AC673" i="16"/>
  <c r="X610" i="5"/>
  <c r="AB674" i="16" l="1"/>
  <c r="Z674" i="16"/>
  <c r="S675" i="16" s="1"/>
  <c r="Y674" i="16"/>
  <c r="R675" i="16" s="1"/>
  <c r="V674" i="16"/>
  <c r="O675" i="16" s="1"/>
  <c r="X674" i="16"/>
  <c r="Q675" i="16" s="1"/>
  <c r="W674" i="16"/>
  <c r="P675" i="16" s="1"/>
  <c r="T611" i="5"/>
  <c r="U611" i="5" s="1"/>
  <c r="T675" i="16" l="1"/>
  <c r="U675" i="16" s="1"/>
  <c r="AA675" i="16" s="1"/>
  <c r="AC674" i="16"/>
  <c r="AB675" i="16" l="1"/>
  <c r="Y675" i="16"/>
  <c r="R676" i="16" s="1"/>
  <c r="X675" i="16"/>
  <c r="Q676" i="16" s="1"/>
  <c r="W675" i="16"/>
  <c r="P676" i="16" s="1"/>
  <c r="V675" i="16"/>
  <c r="O676" i="16" s="1"/>
  <c r="Z675" i="16"/>
  <c r="S676" i="16" s="1"/>
  <c r="X611" i="5"/>
  <c r="T676" i="16" l="1"/>
  <c r="U676" i="16" s="1"/>
  <c r="AA676" i="16" s="1"/>
  <c r="AC675" i="16"/>
  <c r="T612" i="5"/>
  <c r="U612" i="5" s="1"/>
  <c r="AB676" i="16" l="1"/>
  <c r="Y676" i="16"/>
  <c r="R677" i="16" s="1"/>
  <c r="Z676" i="16"/>
  <c r="S677" i="16" s="1"/>
  <c r="V676" i="16"/>
  <c r="O677" i="16" s="1"/>
  <c r="X676" i="16"/>
  <c r="Q677" i="16" s="1"/>
  <c r="W676" i="16"/>
  <c r="P677" i="16" s="1"/>
  <c r="T677" i="16" l="1"/>
  <c r="U677" i="16" s="1"/>
  <c r="AA677" i="16" s="1"/>
  <c r="AC676" i="16"/>
  <c r="X612" i="5"/>
  <c r="AB677" i="16" l="1"/>
  <c r="Y677" i="16"/>
  <c r="R678" i="16" s="1"/>
  <c r="Z677" i="16"/>
  <c r="S678" i="16" s="1"/>
  <c r="V677" i="16"/>
  <c r="O678" i="16" s="1"/>
  <c r="X677" i="16"/>
  <c r="Q678" i="16" s="1"/>
  <c r="W677" i="16"/>
  <c r="P678" i="16" s="1"/>
  <c r="T613" i="5"/>
  <c r="U613" i="5" s="1"/>
  <c r="T678" i="16" l="1"/>
  <c r="U678" i="16" s="1"/>
  <c r="AA678" i="16" s="1"/>
  <c r="AC677" i="16"/>
  <c r="AB678" i="16" l="1"/>
  <c r="Y678" i="16"/>
  <c r="R679" i="16" s="1"/>
  <c r="X678" i="16"/>
  <c r="Q679" i="16" s="1"/>
  <c r="W678" i="16"/>
  <c r="P679" i="16" s="1"/>
  <c r="V678" i="16"/>
  <c r="O679" i="16" s="1"/>
  <c r="Z678" i="16"/>
  <c r="S679" i="16" s="1"/>
  <c r="X613" i="5"/>
  <c r="T679" i="16" l="1"/>
  <c r="U679" i="16" s="1"/>
  <c r="AA679" i="16" s="1"/>
  <c r="AC678" i="16"/>
  <c r="T614" i="5"/>
  <c r="U614" i="5" s="1"/>
  <c r="AB679" i="16" l="1"/>
  <c r="Y679" i="16"/>
  <c r="R680" i="16" s="1"/>
  <c r="V679" i="16"/>
  <c r="O680" i="16" s="1"/>
  <c r="Z679" i="16"/>
  <c r="S680" i="16" s="1"/>
  <c r="X679" i="16"/>
  <c r="Q680" i="16" s="1"/>
  <c r="W679" i="16"/>
  <c r="P680" i="16" s="1"/>
  <c r="T680" i="16" l="1"/>
  <c r="U680" i="16" s="1"/>
  <c r="AA680" i="16" s="1"/>
  <c r="AC679" i="16"/>
  <c r="X614" i="5"/>
  <c r="AB680" i="16" l="1"/>
  <c r="W680" i="16"/>
  <c r="P681" i="16" s="1"/>
  <c r="V680" i="16"/>
  <c r="O681" i="16" s="1"/>
  <c r="Z680" i="16"/>
  <c r="S681" i="16" s="1"/>
  <c r="Y680" i="16"/>
  <c r="R681" i="16" s="1"/>
  <c r="X680" i="16"/>
  <c r="Q681" i="16" s="1"/>
  <c r="T615" i="5"/>
  <c r="U615" i="5" s="1"/>
  <c r="T681" i="16" l="1"/>
  <c r="U681" i="16" s="1"/>
  <c r="AA681" i="16" s="1"/>
  <c r="AC680" i="16"/>
  <c r="AB681" i="16" l="1"/>
  <c r="Y681" i="16"/>
  <c r="R682" i="16" s="1"/>
  <c r="X681" i="16"/>
  <c r="Q682" i="16" s="1"/>
  <c r="W681" i="16"/>
  <c r="P682" i="16" s="1"/>
  <c r="V681" i="16"/>
  <c r="O682" i="16" s="1"/>
  <c r="Z681" i="16"/>
  <c r="S682" i="16" s="1"/>
  <c r="X615" i="5"/>
  <c r="T682" i="16" l="1"/>
  <c r="U682" i="16" s="1"/>
  <c r="AA682" i="16" s="1"/>
  <c r="AC681" i="16"/>
  <c r="T616" i="5"/>
  <c r="U616" i="5" s="1"/>
  <c r="AB682" i="16" l="1"/>
  <c r="Z682" i="16"/>
  <c r="S683" i="16" s="1"/>
  <c r="X682" i="16"/>
  <c r="Q683" i="16" s="1"/>
  <c r="W682" i="16"/>
  <c r="P683" i="16" s="1"/>
  <c r="V682" i="16"/>
  <c r="O683" i="16" s="1"/>
  <c r="Y682" i="16"/>
  <c r="R683" i="16" s="1"/>
  <c r="T683" i="16" l="1"/>
  <c r="U683" i="16" s="1"/>
  <c r="AA683" i="16" s="1"/>
  <c r="AC682" i="16"/>
  <c r="X616" i="5"/>
  <c r="AB683" i="16" l="1"/>
  <c r="Z683" i="16"/>
  <c r="S684" i="16" s="1"/>
  <c r="Y683" i="16"/>
  <c r="R684" i="16" s="1"/>
  <c r="V683" i="16"/>
  <c r="O684" i="16" s="1"/>
  <c r="X683" i="16"/>
  <c r="Q684" i="16" s="1"/>
  <c r="W683" i="16"/>
  <c r="P684" i="16" s="1"/>
  <c r="T617" i="5"/>
  <c r="U617" i="5" s="1"/>
  <c r="T684" i="16" l="1"/>
  <c r="U684" i="16" s="1"/>
  <c r="AA684" i="16" s="1"/>
  <c r="AC683" i="16"/>
  <c r="AB684" i="16" l="1"/>
  <c r="Y684" i="16"/>
  <c r="R685" i="16" s="1"/>
  <c r="Z684" i="16"/>
  <c r="S685" i="16" s="1"/>
  <c r="V684" i="16"/>
  <c r="O685" i="16" s="1"/>
  <c r="X684" i="16"/>
  <c r="Q685" i="16" s="1"/>
  <c r="W684" i="16"/>
  <c r="P685" i="16" s="1"/>
  <c r="X617" i="5"/>
  <c r="T685" i="16" l="1"/>
  <c r="U685" i="16" s="1"/>
  <c r="AA685" i="16" s="1"/>
  <c r="AC684" i="16"/>
  <c r="T618" i="5"/>
  <c r="U618" i="5" s="1"/>
  <c r="AB685" i="16" l="1"/>
  <c r="Z685" i="16"/>
  <c r="S686" i="16" s="1"/>
  <c r="Y685" i="16"/>
  <c r="R686" i="16" s="1"/>
  <c r="V685" i="16"/>
  <c r="O686" i="16" s="1"/>
  <c r="X685" i="16"/>
  <c r="Q686" i="16" s="1"/>
  <c r="W685" i="16"/>
  <c r="P686" i="16" s="1"/>
  <c r="T686" i="16" l="1"/>
  <c r="U686" i="16" s="1"/>
  <c r="AA686" i="16" s="1"/>
  <c r="AC685" i="16"/>
  <c r="T619" i="5"/>
  <c r="U619" i="5" s="1"/>
  <c r="X618" i="5"/>
  <c r="AB686" i="16" l="1"/>
  <c r="Y686" i="16"/>
  <c r="R687" i="16" s="1"/>
  <c r="Z686" i="16"/>
  <c r="S687" i="16" s="1"/>
  <c r="W686" i="16"/>
  <c r="P687" i="16" s="1"/>
  <c r="X686" i="16"/>
  <c r="Q687" i="16" s="1"/>
  <c r="V686" i="16"/>
  <c r="O687" i="16" s="1"/>
  <c r="T687" i="16" l="1"/>
  <c r="U687" i="16" s="1"/>
  <c r="AA687" i="16" s="1"/>
  <c r="AC686" i="16"/>
  <c r="X619" i="5"/>
  <c r="AB687" i="16" l="1"/>
  <c r="Y687" i="16"/>
  <c r="R688" i="16" s="1"/>
  <c r="Z687" i="16"/>
  <c r="S688" i="16" s="1"/>
  <c r="X687" i="16"/>
  <c r="Q688" i="16" s="1"/>
  <c r="W687" i="16"/>
  <c r="P688" i="16" s="1"/>
  <c r="V687" i="16"/>
  <c r="O688" i="16" s="1"/>
  <c r="T620" i="5"/>
  <c r="U620" i="5" s="1"/>
  <c r="T688" i="16" l="1"/>
  <c r="U688" i="16" s="1"/>
  <c r="AA688" i="16" s="1"/>
  <c r="AC687" i="16"/>
  <c r="AB688" i="16" l="1"/>
  <c r="Z688" i="16"/>
  <c r="S689" i="16" s="1"/>
  <c r="Y688" i="16"/>
  <c r="R689" i="16" s="1"/>
  <c r="X688" i="16"/>
  <c r="Q689" i="16" s="1"/>
  <c r="W688" i="16"/>
  <c r="P689" i="16" s="1"/>
  <c r="V688" i="16"/>
  <c r="O689" i="16" s="1"/>
  <c r="T689" i="16" s="1"/>
  <c r="X620" i="5"/>
  <c r="AC688" i="16" l="1"/>
  <c r="U689" i="16"/>
  <c r="AA689" i="16" s="1"/>
  <c r="T621" i="5"/>
  <c r="U621" i="5" s="1"/>
  <c r="AB689" i="16" l="1"/>
  <c r="X689" i="16"/>
  <c r="Q690" i="16" s="1"/>
  <c r="W689" i="16"/>
  <c r="P690" i="16" s="1"/>
  <c r="V689" i="16"/>
  <c r="O690" i="16" s="1"/>
  <c r="Z689" i="16"/>
  <c r="S690" i="16" s="1"/>
  <c r="Y689" i="16"/>
  <c r="R690" i="16" s="1"/>
  <c r="T690" i="16" l="1"/>
  <c r="U690" i="16" s="1"/>
  <c r="AA690" i="16" s="1"/>
  <c r="AC689" i="16"/>
  <c r="X621" i="5"/>
  <c r="AB690" i="16" l="1"/>
  <c r="Z690" i="16"/>
  <c r="S691" i="16" s="1"/>
  <c r="Y690" i="16"/>
  <c r="R691" i="16" s="1"/>
  <c r="W690" i="16"/>
  <c r="P691" i="16" s="1"/>
  <c r="X690" i="16"/>
  <c r="Q691" i="16" s="1"/>
  <c r="V690" i="16"/>
  <c r="O691" i="16" s="1"/>
  <c r="T622" i="5"/>
  <c r="U622" i="5" s="1"/>
  <c r="T691" i="16" l="1"/>
  <c r="U691" i="16" s="1"/>
  <c r="AA691" i="16" s="1"/>
  <c r="AC690" i="16"/>
  <c r="AB691" i="16" l="1"/>
  <c r="Z691" i="16"/>
  <c r="S692" i="16" s="1"/>
  <c r="Y691" i="16"/>
  <c r="R692" i="16" s="1"/>
  <c r="X691" i="16"/>
  <c r="Q692" i="16" s="1"/>
  <c r="W691" i="16"/>
  <c r="P692" i="16" s="1"/>
  <c r="V691" i="16"/>
  <c r="O692" i="16" s="1"/>
  <c r="X622" i="5"/>
  <c r="T692" i="16" l="1"/>
  <c r="U692" i="16" s="1"/>
  <c r="AA692" i="16" s="1"/>
  <c r="AC691" i="16"/>
  <c r="T623" i="5"/>
  <c r="U623" i="5" s="1"/>
  <c r="AB692" i="16" l="1"/>
  <c r="Y692" i="16"/>
  <c r="R693" i="16" s="1"/>
  <c r="Z692" i="16"/>
  <c r="S693" i="16" s="1"/>
  <c r="V692" i="16"/>
  <c r="O693" i="16" s="1"/>
  <c r="X692" i="16"/>
  <c r="Q693" i="16" s="1"/>
  <c r="W692" i="16"/>
  <c r="P693" i="16" s="1"/>
  <c r="T693" i="16" l="1"/>
  <c r="U693" i="16" s="1"/>
  <c r="AA693" i="16" s="1"/>
  <c r="AC692" i="16"/>
  <c r="X623" i="5"/>
  <c r="AB693" i="16" l="1"/>
  <c r="Y693" i="16"/>
  <c r="R694" i="16" s="1"/>
  <c r="Z693" i="16"/>
  <c r="S694" i="16" s="1"/>
  <c r="X693" i="16"/>
  <c r="Q694" i="16" s="1"/>
  <c r="W693" i="16"/>
  <c r="P694" i="16" s="1"/>
  <c r="V693" i="16"/>
  <c r="O694" i="16" s="1"/>
  <c r="T624" i="5"/>
  <c r="U624" i="5" s="1"/>
  <c r="T694" i="16" l="1"/>
  <c r="U694" i="16" s="1"/>
  <c r="AA694" i="16" s="1"/>
  <c r="AC693" i="16"/>
  <c r="AB694" i="16" l="1"/>
  <c r="Y694" i="16"/>
  <c r="R695" i="16" s="1"/>
  <c r="X694" i="16"/>
  <c r="Q695" i="16" s="1"/>
  <c r="W694" i="16"/>
  <c r="P695" i="16" s="1"/>
  <c r="V694" i="16"/>
  <c r="O695" i="16" s="1"/>
  <c r="Z694" i="16"/>
  <c r="S695" i="16" s="1"/>
  <c r="X624" i="5"/>
  <c r="T695" i="16" l="1"/>
  <c r="U695" i="16" s="1"/>
  <c r="AA695" i="16" s="1"/>
  <c r="AC694" i="16"/>
  <c r="T625" i="5"/>
  <c r="U625" i="5" s="1"/>
  <c r="AB695" i="16" l="1"/>
  <c r="Y695" i="16"/>
  <c r="R696" i="16" s="1"/>
  <c r="X695" i="16"/>
  <c r="Q696" i="16" s="1"/>
  <c r="Z695" i="16"/>
  <c r="S696" i="16" s="1"/>
  <c r="W695" i="16"/>
  <c r="P696" i="16" s="1"/>
  <c r="V695" i="16"/>
  <c r="O696" i="16" s="1"/>
  <c r="T696" i="16" l="1"/>
  <c r="U696" i="16" s="1"/>
  <c r="AA696" i="16" s="1"/>
  <c r="AC695" i="16"/>
  <c r="X625" i="5"/>
  <c r="AB696" i="16" l="1"/>
  <c r="X696" i="16"/>
  <c r="Q697" i="16" s="1"/>
  <c r="Y696" i="16"/>
  <c r="R697" i="16" s="1"/>
  <c r="W696" i="16"/>
  <c r="P697" i="16" s="1"/>
  <c r="V696" i="16"/>
  <c r="O697" i="16" s="1"/>
  <c r="Z696" i="16"/>
  <c r="S697" i="16" s="1"/>
  <c r="T626" i="5"/>
  <c r="U626" i="5" s="1"/>
  <c r="T697" i="16" l="1"/>
  <c r="U697" i="16" s="1"/>
  <c r="AA697" i="16" s="1"/>
  <c r="AC696" i="16"/>
  <c r="AB697" i="16" l="1"/>
  <c r="Y697" i="16"/>
  <c r="R698" i="16" s="1"/>
  <c r="X697" i="16"/>
  <c r="Q698" i="16" s="1"/>
  <c r="W697" i="16"/>
  <c r="P698" i="16" s="1"/>
  <c r="V697" i="16"/>
  <c r="O698" i="16" s="1"/>
  <c r="Z697" i="16"/>
  <c r="S698" i="16" s="1"/>
  <c r="X626" i="5"/>
  <c r="T698" i="16" l="1"/>
  <c r="U698" i="16" s="1"/>
  <c r="AA698" i="16" s="1"/>
  <c r="AC697" i="16"/>
  <c r="T627" i="5"/>
  <c r="U627" i="5" s="1"/>
  <c r="AB698" i="16" l="1"/>
  <c r="W698" i="16"/>
  <c r="P699" i="16" s="1"/>
  <c r="V698" i="16"/>
  <c r="O699" i="16" s="1"/>
  <c r="Z698" i="16"/>
  <c r="S699" i="16" s="1"/>
  <c r="Y698" i="16"/>
  <c r="R699" i="16" s="1"/>
  <c r="X698" i="16"/>
  <c r="Q699" i="16" s="1"/>
  <c r="T699" i="16" l="1"/>
  <c r="U699" i="16" s="1"/>
  <c r="AA699" i="16" s="1"/>
  <c r="AC698" i="16"/>
  <c r="X627" i="5"/>
  <c r="AB699" i="16" l="1"/>
  <c r="Z699" i="16"/>
  <c r="S700" i="16" s="1"/>
  <c r="Y699" i="16"/>
  <c r="R700" i="16" s="1"/>
  <c r="V699" i="16"/>
  <c r="O700" i="16" s="1"/>
  <c r="X699" i="16"/>
  <c r="Q700" i="16" s="1"/>
  <c r="W699" i="16"/>
  <c r="P700" i="16" s="1"/>
  <c r="T628" i="5"/>
  <c r="U628" i="5" s="1"/>
  <c r="T700" i="16" l="1"/>
  <c r="U700" i="16" s="1"/>
  <c r="AA700" i="16" s="1"/>
  <c r="AC699" i="16"/>
  <c r="AB700" i="16" l="1"/>
  <c r="Y700" i="16"/>
  <c r="R701" i="16" s="1"/>
  <c r="Z700" i="16"/>
  <c r="S701" i="16" s="1"/>
  <c r="X700" i="16"/>
  <c r="Q701" i="16" s="1"/>
  <c r="W700" i="16"/>
  <c r="P701" i="16" s="1"/>
  <c r="V700" i="16"/>
  <c r="O701" i="16" s="1"/>
  <c r="X628" i="5"/>
  <c r="T701" i="16" l="1"/>
  <c r="U701" i="16" s="1"/>
  <c r="AA701" i="16" s="1"/>
  <c r="AC700" i="16"/>
  <c r="T629" i="5"/>
  <c r="U629" i="5" s="1"/>
  <c r="AB701" i="16" l="1"/>
  <c r="Z701" i="16"/>
  <c r="S702" i="16" s="1"/>
  <c r="Y701" i="16"/>
  <c r="R702" i="16" s="1"/>
  <c r="W701" i="16"/>
  <c r="P702" i="16" s="1"/>
  <c r="V701" i="16"/>
  <c r="O702" i="16" s="1"/>
  <c r="X701" i="16"/>
  <c r="Q702" i="16" s="1"/>
  <c r="T702" i="16" l="1"/>
  <c r="U702" i="16" s="1"/>
  <c r="AA702" i="16" s="1"/>
  <c r="AC701" i="16"/>
  <c r="T630" i="5"/>
  <c r="U630" i="5" s="1"/>
  <c r="X629" i="5"/>
  <c r="AB702" i="16" l="1"/>
  <c r="Y702" i="16"/>
  <c r="R703" i="16" s="1"/>
  <c r="X702" i="16"/>
  <c r="Q703" i="16" s="1"/>
  <c r="W702" i="16"/>
  <c r="P703" i="16" s="1"/>
  <c r="V702" i="16"/>
  <c r="O703" i="16" s="1"/>
  <c r="Z702" i="16"/>
  <c r="S703" i="16" s="1"/>
  <c r="T703" i="16" l="1"/>
  <c r="U703" i="16" s="1"/>
  <c r="AA703" i="16" s="1"/>
  <c r="AC702" i="16"/>
  <c r="X630" i="5"/>
  <c r="T631" i="5"/>
  <c r="U631" i="5" s="1"/>
  <c r="AB703" i="16" l="1"/>
  <c r="Y703" i="16"/>
  <c r="R704" i="16" s="1"/>
  <c r="V703" i="16"/>
  <c r="O704" i="16" s="1"/>
  <c r="Z703" i="16"/>
  <c r="S704" i="16" s="1"/>
  <c r="X703" i="16"/>
  <c r="Q704" i="16" s="1"/>
  <c r="W703" i="16"/>
  <c r="P704" i="16" s="1"/>
  <c r="T704" i="16" l="1"/>
  <c r="U704" i="16" s="1"/>
  <c r="AA704" i="16" s="1"/>
  <c r="AC703" i="16"/>
  <c r="X631" i="5"/>
  <c r="AB704" i="16" l="1"/>
  <c r="X704" i="16"/>
  <c r="Q705" i="16" s="1"/>
  <c r="W704" i="16"/>
  <c r="P705" i="16" s="1"/>
  <c r="V704" i="16"/>
  <c r="O705" i="16" s="1"/>
  <c r="Z704" i="16"/>
  <c r="S705" i="16" s="1"/>
  <c r="Y704" i="16"/>
  <c r="R705" i="16" s="1"/>
  <c r="T632" i="5"/>
  <c r="U632" i="5" s="1"/>
  <c r="T705" i="16" l="1"/>
  <c r="U705" i="16" s="1"/>
  <c r="AA705" i="16" s="1"/>
  <c r="AC704" i="16"/>
  <c r="AB705" i="16" l="1"/>
  <c r="X705" i="16"/>
  <c r="Q706" i="16" s="1"/>
  <c r="W705" i="16"/>
  <c r="P706" i="16" s="1"/>
  <c r="V705" i="16"/>
  <c r="O706" i="16" s="1"/>
  <c r="Z705" i="16"/>
  <c r="S706" i="16" s="1"/>
  <c r="Y705" i="16"/>
  <c r="R706" i="16" s="1"/>
  <c r="X632" i="5"/>
  <c r="T706" i="16" l="1"/>
  <c r="U706" i="16" s="1"/>
  <c r="AA706" i="16" s="1"/>
  <c r="AC705" i="16"/>
  <c r="T633" i="5"/>
  <c r="U633" i="5" s="1"/>
  <c r="AB706" i="16" l="1"/>
  <c r="Z706" i="16"/>
  <c r="S707" i="16" s="1"/>
  <c r="Y706" i="16"/>
  <c r="R707" i="16" s="1"/>
  <c r="X706" i="16"/>
  <c r="Q707" i="16" s="1"/>
  <c r="W706" i="16"/>
  <c r="P707" i="16" s="1"/>
  <c r="V706" i="16"/>
  <c r="O707" i="16" s="1"/>
  <c r="T707" i="16" l="1"/>
  <c r="U707" i="16" s="1"/>
  <c r="AA707" i="16" s="1"/>
  <c r="AC706" i="16"/>
  <c r="X633" i="5"/>
  <c r="AB707" i="16" l="1"/>
  <c r="Z707" i="16"/>
  <c r="S708" i="16" s="1"/>
  <c r="Y707" i="16"/>
  <c r="R708" i="16" s="1"/>
  <c r="V707" i="16"/>
  <c r="O708" i="16" s="1"/>
  <c r="X707" i="16"/>
  <c r="Q708" i="16" s="1"/>
  <c r="W707" i="16"/>
  <c r="P708" i="16" s="1"/>
  <c r="T634" i="5"/>
  <c r="U634" i="5" s="1"/>
  <c r="T708" i="16" l="1"/>
  <c r="U708" i="16" s="1"/>
  <c r="AA708" i="16" s="1"/>
  <c r="AC707" i="16"/>
  <c r="AB708" i="16" l="1"/>
  <c r="Y708" i="16"/>
  <c r="R709" i="16" s="1"/>
  <c r="Z708" i="16"/>
  <c r="S709" i="16" s="1"/>
  <c r="X708" i="16"/>
  <c r="Q709" i="16" s="1"/>
  <c r="W708" i="16"/>
  <c r="P709" i="16" s="1"/>
  <c r="V708" i="16"/>
  <c r="O709" i="16" s="1"/>
  <c r="X634" i="5"/>
  <c r="T709" i="16" l="1"/>
  <c r="U709" i="16" s="1"/>
  <c r="AA709" i="16" s="1"/>
  <c r="AC708" i="16"/>
  <c r="T635" i="5"/>
  <c r="U635" i="5" s="1"/>
  <c r="AB709" i="16" l="1"/>
  <c r="Y709" i="16"/>
  <c r="R710" i="16" s="1"/>
  <c r="Z709" i="16"/>
  <c r="S710" i="16" s="1"/>
  <c r="W709" i="16"/>
  <c r="P710" i="16" s="1"/>
  <c r="X709" i="16"/>
  <c r="Q710" i="16" s="1"/>
  <c r="V709" i="16"/>
  <c r="O710" i="16" s="1"/>
  <c r="T710" i="16" l="1"/>
  <c r="U710" i="16" s="1"/>
  <c r="AA710" i="16" s="1"/>
  <c r="AC709" i="16"/>
  <c r="X635" i="5"/>
  <c r="AB710" i="16" l="1"/>
  <c r="Y710" i="16"/>
  <c r="R711" i="16" s="1"/>
  <c r="V710" i="16"/>
  <c r="O711" i="16" s="1"/>
  <c r="Z710" i="16"/>
  <c r="S711" i="16" s="1"/>
  <c r="X710" i="16"/>
  <c r="Q711" i="16" s="1"/>
  <c r="W710" i="16"/>
  <c r="P711" i="16" s="1"/>
  <c r="T636" i="5"/>
  <c r="U636" i="5" s="1"/>
  <c r="T711" i="16" l="1"/>
  <c r="U711" i="16" s="1"/>
  <c r="AA711" i="16" s="1"/>
  <c r="AC710" i="16"/>
  <c r="AB711" i="16" l="1"/>
  <c r="Y711" i="16"/>
  <c r="R712" i="16" s="1"/>
  <c r="V711" i="16"/>
  <c r="O712" i="16" s="1"/>
  <c r="Z711" i="16"/>
  <c r="S712" i="16" s="1"/>
  <c r="X711" i="16"/>
  <c r="Q712" i="16" s="1"/>
  <c r="W711" i="16"/>
  <c r="P712" i="16" s="1"/>
  <c r="X636" i="5"/>
  <c r="T712" i="16" l="1"/>
  <c r="U712" i="16" s="1"/>
  <c r="AA712" i="16" s="1"/>
  <c r="AC711" i="16"/>
  <c r="T637" i="5"/>
  <c r="U637" i="5" s="1"/>
  <c r="AB712" i="16" l="1"/>
  <c r="Y712" i="16"/>
  <c r="R713" i="16" s="1"/>
  <c r="X712" i="16"/>
  <c r="Q713" i="16" s="1"/>
  <c r="W712" i="16"/>
  <c r="P713" i="16" s="1"/>
  <c r="V712" i="16"/>
  <c r="O713" i="16" s="1"/>
  <c r="Z712" i="16"/>
  <c r="S713" i="16" s="1"/>
  <c r="T713" i="16" l="1"/>
  <c r="U713" i="16" s="1"/>
  <c r="AA713" i="16" s="1"/>
  <c r="AC712" i="16"/>
  <c r="X637" i="5"/>
  <c r="AB713" i="16" l="1"/>
  <c r="Y713" i="16"/>
  <c r="R714" i="16" s="1"/>
  <c r="W713" i="16"/>
  <c r="P714" i="16" s="1"/>
  <c r="V713" i="16"/>
  <c r="O714" i="16" s="1"/>
  <c r="Z713" i="16"/>
  <c r="S714" i="16" s="1"/>
  <c r="X713" i="16"/>
  <c r="Q714" i="16" s="1"/>
  <c r="T638" i="5"/>
  <c r="U638" i="5" s="1"/>
  <c r="T714" i="16" l="1"/>
  <c r="U714" i="16" s="1"/>
  <c r="AA714" i="16" s="1"/>
  <c r="AC713" i="16"/>
  <c r="AB714" i="16" l="1"/>
  <c r="Y714" i="16"/>
  <c r="R715" i="16" s="1"/>
  <c r="X714" i="16"/>
  <c r="Q715" i="16" s="1"/>
  <c r="W714" i="16"/>
  <c r="P715" i="16" s="1"/>
  <c r="V714" i="16"/>
  <c r="O715" i="16" s="1"/>
  <c r="Z714" i="16"/>
  <c r="S715" i="16" s="1"/>
  <c r="X638" i="5"/>
  <c r="T715" i="16" l="1"/>
  <c r="U715" i="16" s="1"/>
  <c r="AA715" i="16" s="1"/>
  <c r="AC714" i="16"/>
  <c r="T639" i="5"/>
  <c r="U639" i="5" s="1"/>
  <c r="AB715" i="16" l="1"/>
  <c r="Y715" i="16"/>
  <c r="R716" i="16" s="1"/>
  <c r="Z715" i="16"/>
  <c r="S716" i="16" s="1"/>
  <c r="W715" i="16"/>
  <c r="P716" i="16" s="1"/>
  <c r="X715" i="16"/>
  <c r="Q716" i="16" s="1"/>
  <c r="V715" i="16"/>
  <c r="O716" i="16" s="1"/>
  <c r="T716" i="16" l="1"/>
  <c r="U716" i="16" s="1"/>
  <c r="AA716" i="16" s="1"/>
  <c r="AC715" i="16"/>
  <c r="X639" i="5"/>
  <c r="AB716" i="16" l="1"/>
  <c r="Z716" i="16"/>
  <c r="S717" i="16" s="1"/>
  <c r="W716" i="16"/>
  <c r="P717" i="16" s="1"/>
  <c r="X716" i="16"/>
  <c r="Q717" i="16" s="1"/>
  <c r="Y716" i="16"/>
  <c r="R717" i="16" s="1"/>
  <c r="V716" i="16"/>
  <c r="O717" i="16" s="1"/>
  <c r="T640" i="5"/>
  <c r="U640" i="5" s="1"/>
  <c r="T717" i="16" l="1"/>
  <c r="U717" i="16" s="1"/>
  <c r="AA717" i="16" s="1"/>
  <c r="AC716" i="16"/>
  <c r="AB717" i="16" l="1"/>
  <c r="X717" i="16"/>
  <c r="Q718" i="16" s="1"/>
  <c r="W717" i="16"/>
  <c r="P718" i="16" s="1"/>
  <c r="V717" i="16"/>
  <c r="O718" i="16" s="1"/>
  <c r="Z717" i="16"/>
  <c r="S718" i="16" s="1"/>
  <c r="Y717" i="16"/>
  <c r="R718" i="16" s="1"/>
  <c r="X640" i="5"/>
  <c r="T718" i="16" l="1"/>
  <c r="U718" i="16" s="1"/>
  <c r="AA718" i="16" s="1"/>
  <c r="AC717" i="16"/>
  <c r="T641" i="5"/>
  <c r="U641" i="5" s="1"/>
  <c r="AB718" i="16" l="1"/>
  <c r="V718" i="16"/>
  <c r="O719" i="16" s="1"/>
  <c r="Z718" i="16"/>
  <c r="S719" i="16" s="1"/>
  <c r="Y718" i="16"/>
  <c r="R719" i="16" s="1"/>
  <c r="X718" i="16"/>
  <c r="Q719" i="16" s="1"/>
  <c r="W718" i="16"/>
  <c r="P719" i="16" s="1"/>
  <c r="T719" i="16" l="1"/>
  <c r="U719" i="16" s="1"/>
  <c r="AA719" i="16" s="1"/>
  <c r="AC718" i="16"/>
  <c r="X641" i="5"/>
  <c r="AB719" i="16" l="1"/>
  <c r="Y719" i="16"/>
  <c r="R720" i="16" s="1"/>
  <c r="Z719" i="16"/>
  <c r="S720" i="16" s="1"/>
  <c r="X719" i="16"/>
  <c r="Q720" i="16" s="1"/>
  <c r="W719" i="16"/>
  <c r="P720" i="16" s="1"/>
  <c r="V719" i="16"/>
  <c r="O720" i="16" s="1"/>
  <c r="T642" i="5"/>
  <c r="U642" i="5" s="1"/>
  <c r="T720" i="16" l="1"/>
  <c r="U720" i="16" s="1"/>
  <c r="AA720" i="16" s="1"/>
  <c r="AC719" i="16"/>
  <c r="AB720" i="16" l="1"/>
  <c r="Y720" i="16"/>
  <c r="R721" i="16" s="1"/>
  <c r="V720" i="16"/>
  <c r="O721" i="16" s="1"/>
  <c r="Z720" i="16"/>
  <c r="S721" i="16" s="1"/>
  <c r="X720" i="16"/>
  <c r="Q721" i="16" s="1"/>
  <c r="W720" i="16"/>
  <c r="P721" i="16" s="1"/>
  <c r="X642" i="5"/>
  <c r="T721" i="16" l="1"/>
  <c r="U721" i="16" s="1"/>
  <c r="AA721" i="16" s="1"/>
  <c r="AC720" i="16"/>
  <c r="T643" i="5"/>
  <c r="U643" i="5" s="1"/>
  <c r="AB721" i="16" l="1"/>
  <c r="V721" i="16"/>
  <c r="O722" i="16" s="1"/>
  <c r="Z721" i="16"/>
  <c r="S722" i="16" s="1"/>
  <c r="Y721" i="16"/>
  <c r="R722" i="16" s="1"/>
  <c r="X721" i="16"/>
  <c r="Q722" i="16" s="1"/>
  <c r="W721" i="16"/>
  <c r="P722" i="16" s="1"/>
  <c r="T722" i="16" l="1"/>
  <c r="U722" i="16" s="1"/>
  <c r="AA722" i="16" s="1"/>
  <c r="AC721" i="16"/>
  <c r="X643" i="5"/>
  <c r="AB722" i="16" l="1"/>
  <c r="V722" i="16"/>
  <c r="O723" i="16" s="1"/>
  <c r="W722" i="16"/>
  <c r="P723" i="16" s="1"/>
  <c r="Z722" i="16"/>
  <c r="S723" i="16" s="1"/>
  <c r="Y722" i="16"/>
  <c r="R723" i="16" s="1"/>
  <c r="X722" i="16"/>
  <c r="Q723" i="16" s="1"/>
  <c r="T644" i="5"/>
  <c r="U644" i="5" s="1"/>
  <c r="T723" i="16" l="1"/>
  <c r="U723" i="16" s="1"/>
  <c r="AA723" i="16" s="1"/>
  <c r="AC722" i="16"/>
  <c r="AB723" i="16" l="1"/>
  <c r="X723" i="16"/>
  <c r="Q724" i="16" s="1"/>
  <c r="Y723" i="16"/>
  <c r="R724" i="16" s="1"/>
  <c r="Z723" i="16"/>
  <c r="S724" i="16" s="1"/>
  <c r="W723" i="16"/>
  <c r="P724" i="16" s="1"/>
  <c r="V723" i="16"/>
  <c r="O724" i="16" s="1"/>
  <c r="X644" i="5"/>
  <c r="T724" i="16" l="1"/>
  <c r="U724" i="16" s="1"/>
  <c r="AA724" i="16" s="1"/>
  <c r="AC723" i="16"/>
  <c r="T645" i="5"/>
  <c r="U645" i="5" s="1"/>
  <c r="AB724" i="16" l="1"/>
  <c r="V724" i="16"/>
  <c r="O725" i="16" s="1"/>
  <c r="Z724" i="16"/>
  <c r="S725" i="16" s="1"/>
  <c r="X724" i="16"/>
  <c r="Q725" i="16" s="1"/>
  <c r="Y724" i="16"/>
  <c r="R725" i="16" s="1"/>
  <c r="W724" i="16"/>
  <c r="P725" i="16" s="1"/>
  <c r="T725" i="16" l="1"/>
  <c r="U725" i="16" s="1"/>
  <c r="AA725" i="16" s="1"/>
  <c r="AC724" i="16"/>
  <c r="X645" i="5"/>
  <c r="AB725" i="16" l="1"/>
  <c r="Z725" i="16"/>
  <c r="S726" i="16" s="1"/>
  <c r="Y725" i="16"/>
  <c r="R726" i="16" s="1"/>
  <c r="W725" i="16"/>
  <c r="P726" i="16" s="1"/>
  <c r="V725" i="16"/>
  <c r="O726" i="16" s="1"/>
  <c r="X725" i="16"/>
  <c r="Q726" i="16" s="1"/>
  <c r="T646" i="5"/>
  <c r="U646" i="5" s="1"/>
  <c r="T726" i="16" l="1"/>
  <c r="U726" i="16" s="1"/>
  <c r="AA726" i="16" s="1"/>
  <c r="AC725" i="16"/>
  <c r="AB726" i="16" l="1"/>
  <c r="Z726" i="16"/>
  <c r="S727" i="16" s="1"/>
  <c r="Y726" i="16"/>
  <c r="R727" i="16" s="1"/>
  <c r="X726" i="16"/>
  <c r="Q727" i="16" s="1"/>
  <c r="W726" i="16"/>
  <c r="P727" i="16" s="1"/>
  <c r="V726" i="16"/>
  <c r="O727" i="16" s="1"/>
  <c r="X646" i="5"/>
  <c r="T727" i="16" l="1"/>
  <c r="U727" i="16" s="1"/>
  <c r="AA727" i="16" s="1"/>
  <c r="AC726" i="16"/>
  <c r="T647" i="5"/>
  <c r="U647" i="5" s="1"/>
  <c r="AB727" i="16" l="1"/>
  <c r="X727" i="16"/>
  <c r="Q728" i="16" s="1"/>
  <c r="W727" i="16"/>
  <c r="P728" i="16" s="1"/>
  <c r="Z727" i="16"/>
  <c r="S728" i="16" s="1"/>
  <c r="V727" i="16"/>
  <c r="O728" i="16" s="1"/>
  <c r="Y727" i="16"/>
  <c r="R728" i="16" s="1"/>
  <c r="T728" i="16" l="1"/>
  <c r="U728" i="16" s="1"/>
  <c r="AA728" i="16" s="1"/>
  <c r="AC727" i="16"/>
  <c r="X647" i="5"/>
  <c r="AB728" i="16" l="1"/>
  <c r="Z728" i="16"/>
  <c r="S729" i="16" s="1"/>
  <c r="V728" i="16"/>
  <c r="O729" i="16" s="1"/>
  <c r="Y728" i="16"/>
  <c r="R729" i="16" s="1"/>
  <c r="X728" i="16"/>
  <c r="Q729" i="16" s="1"/>
  <c r="W728" i="16"/>
  <c r="P729" i="16" s="1"/>
  <c r="T648" i="5"/>
  <c r="U648" i="5" s="1"/>
  <c r="T729" i="16" l="1"/>
  <c r="U729" i="16" s="1"/>
  <c r="AA729" i="16" s="1"/>
  <c r="AC728" i="16"/>
  <c r="AB729" i="16" l="1"/>
  <c r="V729" i="16"/>
  <c r="O730" i="16" s="1"/>
  <c r="W729" i="16"/>
  <c r="P730" i="16" s="1"/>
  <c r="Z729" i="16"/>
  <c r="S730" i="16" s="1"/>
  <c r="Y729" i="16"/>
  <c r="R730" i="16" s="1"/>
  <c r="X729" i="16"/>
  <c r="Q730" i="16" s="1"/>
  <c r="X648" i="5"/>
  <c r="T730" i="16" l="1"/>
  <c r="U730" i="16" s="1"/>
  <c r="AA730" i="16" s="1"/>
  <c r="AC729" i="16"/>
  <c r="T649" i="5"/>
  <c r="U649" i="5" s="1"/>
  <c r="AB730" i="16" l="1"/>
  <c r="Z730" i="16"/>
  <c r="S731" i="16" s="1"/>
  <c r="Y730" i="16"/>
  <c r="R731" i="16" s="1"/>
  <c r="V730" i="16"/>
  <c r="O731" i="16" s="1"/>
  <c r="X730" i="16"/>
  <c r="Q731" i="16" s="1"/>
  <c r="W730" i="16"/>
  <c r="P731" i="16" s="1"/>
  <c r="T731" i="16" l="1"/>
  <c r="U731" i="16" s="1"/>
  <c r="AA731" i="16" s="1"/>
  <c r="AC730" i="16"/>
  <c r="X649" i="5"/>
  <c r="AB731" i="16" l="1"/>
  <c r="Z731" i="16"/>
  <c r="S732" i="16" s="1"/>
  <c r="Y731" i="16"/>
  <c r="R732" i="16" s="1"/>
  <c r="W731" i="16"/>
  <c r="P732" i="16" s="1"/>
  <c r="X731" i="16"/>
  <c r="Q732" i="16" s="1"/>
  <c r="V731" i="16"/>
  <c r="O732" i="16" s="1"/>
  <c r="T650" i="5"/>
  <c r="U650" i="5" s="1"/>
  <c r="T732" i="16" l="1"/>
  <c r="U732" i="16" s="1"/>
  <c r="AA732" i="16" s="1"/>
  <c r="AC731" i="16"/>
  <c r="AB732" i="16" l="1"/>
  <c r="X732" i="16"/>
  <c r="Q733" i="16" s="1"/>
  <c r="V732" i="16"/>
  <c r="O733" i="16" s="1"/>
  <c r="Z732" i="16"/>
  <c r="S733" i="16" s="1"/>
  <c r="Y732" i="16"/>
  <c r="R733" i="16" s="1"/>
  <c r="W732" i="16"/>
  <c r="P733" i="16" s="1"/>
  <c r="X650" i="5"/>
  <c r="T651" i="5"/>
  <c r="U651" i="5" s="1"/>
  <c r="T733" i="16" l="1"/>
  <c r="U733" i="16" s="1"/>
  <c r="AA733" i="16" s="1"/>
  <c r="AC732" i="16"/>
  <c r="AB733" i="16" l="1"/>
  <c r="V733" i="16"/>
  <c r="O734" i="16" s="1"/>
  <c r="X733" i="16"/>
  <c r="Q734" i="16" s="1"/>
  <c r="W733" i="16"/>
  <c r="P734" i="16" s="1"/>
  <c r="Z733" i="16"/>
  <c r="S734" i="16" s="1"/>
  <c r="Y733" i="16"/>
  <c r="R734" i="16" s="1"/>
  <c r="X651" i="5"/>
  <c r="T734" i="16" l="1"/>
  <c r="U734" i="16" s="1"/>
  <c r="AA734" i="16" s="1"/>
  <c r="AC733" i="16"/>
  <c r="T652" i="5"/>
  <c r="U652" i="5" s="1"/>
  <c r="AB734" i="16" l="1"/>
  <c r="W734" i="16"/>
  <c r="P735" i="16" s="1"/>
  <c r="Z734" i="16"/>
  <c r="S735" i="16" s="1"/>
  <c r="V734" i="16"/>
  <c r="O735" i="16" s="1"/>
  <c r="Y734" i="16"/>
  <c r="R735" i="16" s="1"/>
  <c r="X734" i="16"/>
  <c r="Q735" i="16" s="1"/>
  <c r="T735" i="16" l="1"/>
  <c r="U735" i="16" s="1"/>
  <c r="AA735" i="16" s="1"/>
  <c r="AC734" i="16"/>
  <c r="X652" i="5"/>
  <c r="AB735" i="16" l="1"/>
  <c r="Y735" i="16"/>
  <c r="R736" i="16" s="1"/>
  <c r="X735" i="16"/>
  <c r="Q736" i="16" s="1"/>
  <c r="Z735" i="16"/>
  <c r="S736" i="16" s="1"/>
  <c r="V735" i="16"/>
  <c r="O736" i="16" s="1"/>
  <c r="W735" i="16"/>
  <c r="P736" i="16" s="1"/>
  <c r="T653" i="5"/>
  <c r="U653" i="5" s="1"/>
  <c r="T736" i="16" l="1"/>
  <c r="U736" i="16" s="1"/>
  <c r="AA736" i="16" s="1"/>
  <c r="AC735" i="16"/>
  <c r="AB736" i="16" l="1"/>
  <c r="Y736" i="16"/>
  <c r="R737" i="16" s="1"/>
  <c r="W736" i="16"/>
  <c r="P737" i="16" s="1"/>
  <c r="Z736" i="16"/>
  <c r="S737" i="16" s="1"/>
  <c r="X736" i="16"/>
  <c r="Q737" i="16" s="1"/>
  <c r="V736" i="16"/>
  <c r="O737" i="16" s="1"/>
  <c r="T737" i="16" s="1"/>
  <c r="X653" i="5"/>
  <c r="AC736" i="16" l="1"/>
  <c r="U737" i="16"/>
  <c r="AA737" i="16" s="1"/>
  <c r="T654" i="5"/>
  <c r="U654" i="5" s="1"/>
  <c r="AB737" i="16" l="1"/>
  <c r="Z737" i="16"/>
  <c r="S738" i="16" s="1"/>
  <c r="Y737" i="16"/>
  <c r="R738" i="16" s="1"/>
  <c r="X737" i="16"/>
  <c r="Q738" i="16" s="1"/>
  <c r="W737" i="16"/>
  <c r="P738" i="16" s="1"/>
  <c r="V737" i="16"/>
  <c r="O738" i="16" s="1"/>
  <c r="T738" i="16" l="1"/>
  <c r="U738" i="16" s="1"/>
  <c r="AA738" i="16" s="1"/>
  <c r="AC737" i="16"/>
  <c r="X654" i="5"/>
  <c r="AB738" i="16" l="1"/>
  <c r="X738" i="16"/>
  <c r="Q739" i="16" s="1"/>
  <c r="W738" i="16"/>
  <c r="P739" i="16" s="1"/>
  <c r="Z738" i="16"/>
  <c r="S739" i="16" s="1"/>
  <c r="V738" i="16"/>
  <c r="O739" i="16" s="1"/>
  <c r="Y738" i="16"/>
  <c r="R739" i="16" s="1"/>
  <c r="T655" i="5"/>
  <c r="U655" i="5" s="1"/>
  <c r="T739" i="16" l="1"/>
  <c r="U739" i="16" s="1"/>
  <c r="AA739" i="16" s="1"/>
  <c r="AC738" i="16"/>
  <c r="AB739" i="16" l="1"/>
  <c r="V739" i="16"/>
  <c r="O740" i="16" s="1"/>
  <c r="Z739" i="16"/>
  <c r="S740" i="16" s="1"/>
  <c r="Y739" i="16"/>
  <c r="R740" i="16" s="1"/>
  <c r="X739" i="16"/>
  <c r="Q740" i="16" s="1"/>
  <c r="W739" i="16"/>
  <c r="P740" i="16" s="1"/>
  <c r="X655" i="5"/>
  <c r="T740" i="16" l="1"/>
  <c r="U740" i="16" s="1"/>
  <c r="AA740" i="16" s="1"/>
  <c r="AC739" i="16"/>
  <c r="T656" i="5"/>
  <c r="U656" i="5" s="1"/>
  <c r="AB740" i="16" l="1"/>
  <c r="V740" i="16"/>
  <c r="O741" i="16" s="1"/>
  <c r="W740" i="16"/>
  <c r="P741" i="16" s="1"/>
  <c r="X740" i="16"/>
  <c r="Q741" i="16" s="1"/>
  <c r="Z740" i="16"/>
  <c r="S741" i="16" s="1"/>
  <c r="Y740" i="16"/>
  <c r="R741" i="16" s="1"/>
  <c r="T741" i="16" l="1"/>
  <c r="U741" i="16" s="1"/>
  <c r="AA741" i="16" s="1"/>
  <c r="AC740" i="16"/>
  <c r="X656" i="5"/>
  <c r="AB741" i="16" l="1"/>
  <c r="Z741" i="16"/>
  <c r="S742" i="16" s="1"/>
  <c r="V741" i="16"/>
  <c r="O742" i="16" s="1"/>
  <c r="X741" i="16"/>
  <c r="Q742" i="16" s="1"/>
  <c r="W741" i="16"/>
  <c r="P742" i="16" s="1"/>
  <c r="Y741" i="16"/>
  <c r="R742" i="16" s="1"/>
  <c r="T657" i="5"/>
  <c r="U657" i="5" s="1"/>
  <c r="T742" i="16" l="1"/>
  <c r="U742" i="16" s="1"/>
  <c r="AA742" i="16" s="1"/>
  <c r="AC741" i="16"/>
  <c r="AB742" i="16" l="1"/>
  <c r="Z742" i="16"/>
  <c r="S743" i="16" s="1"/>
  <c r="Y742" i="16"/>
  <c r="R743" i="16" s="1"/>
  <c r="X742" i="16"/>
  <c r="Q743" i="16" s="1"/>
  <c r="W742" i="16"/>
  <c r="P743" i="16" s="1"/>
  <c r="V742" i="16"/>
  <c r="O743" i="16" s="1"/>
  <c r="X657" i="5"/>
  <c r="T743" i="16" l="1"/>
  <c r="U743" i="16" s="1"/>
  <c r="AA743" i="16" s="1"/>
  <c r="AC742" i="16"/>
  <c r="T658" i="5"/>
  <c r="U658" i="5" s="1"/>
  <c r="AB743" i="16" l="1"/>
  <c r="W743" i="16"/>
  <c r="P744" i="16" s="1"/>
  <c r="V743" i="16"/>
  <c r="O744" i="16" s="1"/>
  <c r="X743" i="16"/>
  <c r="Q744" i="16" s="1"/>
  <c r="Y743" i="16"/>
  <c r="R744" i="16" s="1"/>
  <c r="Z743" i="16"/>
  <c r="S744" i="16" s="1"/>
  <c r="T744" i="16" l="1"/>
  <c r="U744" i="16" s="1"/>
  <c r="AA744" i="16" s="1"/>
  <c r="AC743" i="16"/>
  <c r="X658" i="5"/>
  <c r="AB744" i="16" l="1"/>
  <c r="W744" i="16"/>
  <c r="P745" i="16" s="1"/>
  <c r="V744" i="16"/>
  <c r="O745" i="16" s="1"/>
  <c r="Y744" i="16"/>
  <c r="R745" i="16" s="1"/>
  <c r="X744" i="16"/>
  <c r="Q745" i="16" s="1"/>
  <c r="Z744" i="16"/>
  <c r="S745" i="16" s="1"/>
  <c r="T659" i="5"/>
  <c r="U659" i="5" s="1"/>
  <c r="T745" i="16" l="1"/>
  <c r="U745" i="16" s="1"/>
  <c r="AA745" i="16" s="1"/>
  <c r="AC744" i="16"/>
  <c r="AB745" i="16" l="1"/>
  <c r="V745" i="16"/>
  <c r="O746" i="16" s="1"/>
  <c r="Z745" i="16"/>
  <c r="S746" i="16" s="1"/>
  <c r="Y745" i="16"/>
  <c r="R746" i="16" s="1"/>
  <c r="X745" i="16"/>
  <c r="Q746" i="16" s="1"/>
  <c r="W745" i="16"/>
  <c r="P746" i="16" s="1"/>
  <c r="X659" i="5"/>
  <c r="T746" i="16" l="1"/>
  <c r="U746" i="16" s="1"/>
  <c r="AA746" i="16" s="1"/>
  <c r="AC745" i="16"/>
  <c r="T660" i="5"/>
  <c r="U660" i="5" s="1"/>
  <c r="AB746" i="16" l="1"/>
  <c r="Z746" i="16"/>
  <c r="S747" i="16" s="1"/>
  <c r="V746" i="16"/>
  <c r="O747" i="16" s="1"/>
  <c r="W746" i="16"/>
  <c r="P747" i="16" s="1"/>
  <c r="X746" i="16"/>
  <c r="Q747" i="16" s="1"/>
  <c r="Y746" i="16"/>
  <c r="R747" i="16" s="1"/>
  <c r="T747" i="16" l="1"/>
  <c r="U747" i="16" s="1"/>
  <c r="AA747" i="16" s="1"/>
  <c r="AC746" i="16"/>
  <c r="X660" i="5"/>
  <c r="AB747" i="16" l="1"/>
  <c r="X747" i="16"/>
  <c r="Q748" i="16" s="1"/>
  <c r="W747" i="16"/>
  <c r="P748" i="16" s="1"/>
  <c r="V747" i="16"/>
  <c r="O748" i="16" s="1"/>
  <c r="Z747" i="16"/>
  <c r="S748" i="16" s="1"/>
  <c r="Y747" i="16"/>
  <c r="R748" i="16" s="1"/>
  <c r="T661" i="5"/>
  <c r="U661" i="5" s="1"/>
  <c r="T748" i="16" l="1"/>
  <c r="U748" i="16" s="1"/>
  <c r="AA748" i="16" s="1"/>
  <c r="AC747" i="16"/>
  <c r="AB748" i="16" l="1"/>
  <c r="X748" i="16"/>
  <c r="Q749" i="16" s="1"/>
  <c r="V748" i="16"/>
  <c r="O749" i="16" s="1"/>
  <c r="Z748" i="16"/>
  <c r="S749" i="16" s="1"/>
  <c r="Y748" i="16"/>
  <c r="R749" i="16" s="1"/>
  <c r="W748" i="16"/>
  <c r="P749" i="16" s="1"/>
  <c r="X661" i="5"/>
  <c r="T749" i="16" l="1"/>
  <c r="U749" i="16" s="1"/>
  <c r="AA749" i="16" s="1"/>
  <c r="AC748" i="16"/>
  <c r="T662" i="5"/>
  <c r="U662" i="5" s="1"/>
  <c r="AB749" i="16" l="1"/>
  <c r="V749" i="16"/>
  <c r="O750" i="16" s="1"/>
  <c r="X749" i="16"/>
  <c r="Q750" i="16" s="1"/>
  <c r="Z749" i="16"/>
  <c r="S750" i="16" s="1"/>
  <c r="Y749" i="16"/>
  <c r="R750" i="16" s="1"/>
  <c r="W749" i="16"/>
  <c r="P750" i="16" s="1"/>
  <c r="T750" i="16" l="1"/>
  <c r="U750" i="16" s="1"/>
  <c r="AA750" i="16" s="1"/>
  <c r="AC749" i="16"/>
  <c r="X662" i="5"/>
  <c r="T663" i="5"/>
  <c r="U663" i="5" s="1"/>
  <c r="AB750" i="16" l="1"/>
  <c r="Z750" i="16"/>
  <c r="S751" i="16" s="1"/>
  <c r="V750" i="16"/>
  <c r="O751" i="16" s="1"/>
  <c r="Y750" i="16"/>
  <c r="R751" i="16" s="1"/>
  <c r="W750" i="16"/>
  <c r="P751" i="16" s="1"/>
  <c r="X750" i="16"/>
  <c r="Q751" i="16" s="1"/>
  <c r="T751" i="16" l="1"/>
  <c r="U751" i="16" s="1"/>
  <c r="AA751" i="16" s="1"/>
  <c r="AC750" i="16"/>
  <c r="X663" i="5"/>
  <c r="AB751" i="16" l="1"/>
  <c r="Y751" i="16"/>
  <c r="R752" i="16" s="1"/>
  <c r="X751" i="16"/>
  <c r="Q752" i="16" s="1"/>
  <c r="Z751" i="16"/>
  <c r="S752" i="16" s="1"/>
  <c r="V751" i="16"/>
  <c r="O752" i="16" s="1"/>
  <c r="W751" i="16"/>
  <c r="P752" i="16" s="1"/>
  <c r="T664" i="5"/>
  <c r="U664" i="5" s="1"/>
  <c r="T752" i="16" l="1"/>
  <c r="U752" i="16" s="1"/>
  <c r="AA752" i="16" s="1"/>
  <c r="AC751" i="16"/>
  <c r="AB752" i="16" l="1"/>
  <c r="Z752" i="16"/>
  <c r="S753" i="16" s="1"/>
  <c r="X752" i="16"/>
  <c r="Q753" i="16" s="1"/>
  <c r="V752" i="16"/>
  <c r="O753" i="16" s="1"/>
  <c r="W752" i="16"/>
  <c r="P753" i="16" s="1"/>
  <c r="Y752" i="16"/>
  <c r="R753" i="16" s="1"/>
  <c r="X664" i="5"/>
  <c r="T753" i="16" l="1"/>
  <c r="U753" i="16" s="1"/>
  <c r="AA753" i="16" s="1"/>
  <c r="AC752" i="16"/>
  <c r="T665" i="5"/>
  <c r="U665" i="5" s="1"/>
  <c r="AB753" i="16" l="1"/>
  <c r="V753" i="16"/>
  <c r="O754" i="16" s="1"/>
  <c r="Z753" i="16"/>
  <c r="S754" i="16" s="1"/>
  <c r="Y753" i="16"/>
  <c r="R754" i="16" s="1"/>
  <c r="X753" i="16"/>
  <c r="Q754" i="16" s="1"/>
  <c r="W753" i="16"/>
  <c r="P754" i="16" s="1"/>
  <c r="T754" i="16" l="1"/>
  <c r="U754" i="16" s="1"/>
  <c r="AA754" i="16" s="1"/>
  <c r="AC753" i="16"/>
  <c r="X665" i="5"/>
  <c r="AB754" i="16" l="1"/>
  <c r="W754" i="16"/>
  <c r="P755" i="16" s="1"/>
  <c r="Z754" i="16"/>
  <c r="S755" i="16" s="1"/>
  <c r="V754" i="16"/>
  <c r="O755" i="16" s="1"/>
  <c r="X754" i="16"/>
  <c r="Q755" i="16" s="1"/>
  <c r="Y754" i="16"/>
  <c r="R755" i="16" s="1"/>
  <c r="T666" i="5"/>
  <c r="U666" i="5" s="1"/>
  <c r="T755" i="16" l="1"/>
  <c r="U755" i="16" s="1"/>
  <c r="AA755" i="16" s="1"/>
  <c r="AC754" i="16"/>
  <c r="AB755" i="16" l="1"/>
  <c r="Y755" i="16"/>
  <c r="R756" i="16" s="1"/>
  <c r="W755" i="16"/>
  <c r="P756" i="16" s="1"/>
  <c r="X755" i="16"/>
  <c r="Q756" i="16" s="1"/>
  <c r="Z755" i="16"/>
  <c r="S756" i="16" s="1"/>
  <c r="V755" i="16"/>
  <c r="O756" i="16" s="1"/>
  <c r="X666" i="5"/>
  <c r="T667" i="5"/>
  <c r="U667" i="5" s="1"/>
  <c r="T756" i="16" l="1"/>
  <c r="U756" i="16" s="1"/>
  <c r="AA756" i="16" s="1"/>
  <c r="AC755" i="16"/>
  <c r="AB756" i="16" l="1"/>
  <c r="W756" i="16"/>
  <c r="P757" i="16" s="1"/>
  <c r="V756" i="16"/>
  <c r="O757" i="16" s="1"/>
  <c r="Z756" i="16"/>
  <c r="S757" i="16" s="1"/>
  <c r="Y756" i="16"/>
  <c r="R757" i="16" s="1"/>
  <c r="X756" i="16"/>
  <c r="Q757" i="16" s="1"/>
  <c r="X667" i="5"/>
  <c r="T757" i="16" l="1"/>
  <c r="U757" i="16" s="1"/>
  <c r="AA757" i="16" s="1"/>
  <c r="AC756" i="16"/>
  <c r="T668" i="5"/>
  <c r="U668" i="5" s="1"/>
  <c r="AB757" i="16" l="1"/>
  <c r="Z757" i="16"/>
  <c r="S758" i="16" s="1"/>
  <c r="W757" i="16"/>
  <c r="P758" i="16" s="1"/>
  <c r="V757" i="16"/>
  <c r="O758" i="16" s="1"/>
  <c r="Y757" i="16"/>
  <c r="R758" i="16" s="1"/>
  <c r="X757" i="16"/>
  <c r="Q758" i="16" s="1"/>
  <c r="T758" i="16" l="1"/>
  <c r="U758" i="16" s="1"/>
  <c r="AA758" i="16" s="1"/>
  <c r="AC757" i="16"/>
  <c r="X668" i="5"/>
  <c r="AB758" i="16" l="1"/>
  <c r="Z758" i="16"/>
  <c r="S759" i="16" s="1"/>
  <c r="W758" i="16"/>
  <c r="P759" i="16" s="1"/>
  <c r="Y758" i="16"/>
  <c r="R759" i="16" s="1"/>
  <c r="V758" i="16"/>
  <c r="O759" i="16" s="1"/>
  <c r="X758" i="16"/>
  <c r="Q759" i="16" s="1"/>
  <c r="T669" i="5"/>
  <c r="U669" i="5" s="1"/>
  <c r="T759" i="16" l="1"/>
  <c r="U759" i="16" s="1"/>
  <c r="AA759" i="16" s="1"/>
  <c r="AC758" i="16"/>
  <c r="AB759" i="16" l="1"/>
  <c r="W759" i="16"/>
  <c r="P760" i="16" s="1"/>
  <c r="Z759" i="16"/>
  <c r="S760" i="16" s="1"/>
  <c r="V759" i="16"/>
  <c r="O760" i="16" s="1"/>
  <c r="Y759" i="16"/>
  <c r="R760" i="16" s="1"/>
  <c r="X759" i="16"/>
  <c r="Q760" i="16" s="1"/>
  <c r="X669" i="5"/>
  <c r="T760" i="16" l="1"/>
  <c r="U760" i="16" s="1"/>
  <c r="AA760" i="16" s="1"/>
  <c r="AC759" i="16"/>
  <c r="T670" i="5"/>
  <c r="U670" i="5" s="1"/>
  <c r="AB760" i="16" l="1"/>
  <c r="Z760" i="16"/>
  <c r="S761" i="16" s="1"/>
  <c r="Y760" i="16"/>
  <c r="R761" i="16" s="1"/>
  <c r="X760" i="16"/>
  <c r="Q761" i="16" s="1"/>
  <c r="W760" i="16"/>
  <c r="P761" i="16" s="1"/>
  <c r="V760" i="16"/>
  <c r="O761" i="16" s="1"/>
  <c r="T761" i="16" l="1"/>
  <c r="U761" i="16" s="1"/>
  <c r="AA761" i="16" s="1"/>
  <c r="AC760" i="16"/>
  <c r="X670" i="5"/>
  <c r="AB761" i="16" l="1"/>
  <c r="Y761" i="16"/>
  <c r="R762" i="16" s="1"/>
  <c r="V761" i="16"/>
  <c r="O762" i="16" s="1"/>
  <c r="Z761" i="16"/>
  <c r="S762" i="16" s="1"/>
  <c r="X761" i="16"/>
  <c r="Q762" i="16" s="1"/>
  <c r="W761" i="16"/>
  <c r="P762" i="16" s="1"/>
  <c r="T671" i="5"/>
  <c r="U671" i="5" s="1"/>
  <c r="T762" i="16" l="1"/>
  <c r="U762" i="16" s="1"/>
  <c r="AA762" i="16" s="1"/>
  <c r="AC761" i="16"/>
  <c r="AB762" i="16" l="1"/>
  <c r="W762" i="16"/>
  <c r="P763" i="16" s="1"/>
  <c r="Y762" i="16"/>
  <c r="R763" i="16" s="1"/>
  <c r="V762" i="16"/>
  <c r="O763" i="16" s="1"/>
  <c r="Z762" i="16"/>
  <c r="S763" i="16" s="1"/>
  <c r="X762" i="16"/>
  <c r="Q763" i="16" s="1"/>
  <c r="X671" i="5"/>
  <c r="T763" i="16" l="1"/>
  <c r="U763" i="16" s="1"/>
  <c r="AA763" i="16" s="1"/>
  <c r="AC762" i="16"/>
  <c r="T672" i="5"/>
  <c r="U672" i="5" s="1"/>
  <c r="AB763" i="16" l="1"/>
  <c r="Y763" i="16"/>
  <c r="R764" i="16" s="1"/>
  <c r="W763" i="16"/>
  <c r="P764" i="16" s="1"/>
  <c r="Z763" i="16"/>
  <c r="S764" i="16" s="1"/>
  <c r="V763" i="16"/>
  <c r="O764" i="16" s="1"/>
  <c r="X763" i="16"/>
  <c r="Q764" i="16" s="1"/>
  <c r="T764" i="16" l="1"/>
  <c r="U764" i="16" s="1"/>
  <c r="AA764" i="16" s="1"/>
  <c r="AC763" i="16"/>
  <c r="X672" i="5"/>
  <c r="AB764" i="16" l="1"/>
  <c r="W764" i="16"/>
  <c r="P765" i="16" s="1"/>
  <c r="V764" i="16"/>
  <c r="O765" i="16" s="1"/>
  <c r="Z764" i="16"/>
  <c r="S765" i="16" s="1"/>
  <c r="Y764" i="16"/>
  <c r="R765" i="16" s="1"/>
  <c r="X764" i="16"/>
  <c r="Q765" i="16" s="1"/>
  <c r="T673" i="5"/>
  <c r="U673" i="5" s="1"/>
  <c r="T765" i="16" l="1"/>
  <c r="U765" i="16" s="1"/>
  <c r="AA765" i="16" s="1"/>
  <c r="AC764" i="16"/>
  <c r="AB765" i="16" l="1"/>
  <c r="X765" i="16"/>
  <c r="Q766" i="16" s="1"/>
  <c r="W765" i="16"/>
  <c r="P766" i="16" s="1"/>
  <c r="Z765" i="16"/>
  <c r="S766" i="16" s="1"/>
  <c r="Y765" i="16"/>
  <c r="R766" i="16" s="1"/>
  <c r="V765" i="16"/>
  <c r="O766" i="16" s="1"/>
  <c r="X673" i="5"/>
  <c r="T766" i="16" l="1"/>
  <c r="U766" i="16" s="1"/>
  <c r="AA766" i="16" s="1"/>
  <c r="AC765" i="16"/>
  <c r="T674" i="5"/>
  <c r="U674" i="5" s="1"/>
  <c r="AB766" i="16" l="1"/>
  <c r="Z766" i="16"/>
  <c r="S767" i="16" s="1"/>
  <c r="W766" i="16"/>
  <c r="P767" i="16" s="1"/>
  <c r="Y766" i="16"/>
  <c r="R767" i="16" s="1"/>
  <c r="V766" i="16"/>
  <c r="O767" i="16" s="1"/>
  <c r="X766" i="16"/>
  <c r="Q767" i="16" s="1"/>
  <c r="T767" i="16" l="1"/>
  <c r="U767" i="16" s="1"/>
  <c r="AA767" i="16" s="1"/>
  <c r="AC766" i="16"/>
  <c r="X674" i="5"/>
  <c r="AB767" i="16" l="1"/>
  <c r="W767" i="16"/>
  <c r="P768" i="16" s="1"/>
  <c r="Z767" i="16"/>
  <c r="S768" i="16" s="1"/>
  <c r="Y767" i="16"/>
  <c r="R768" i="16" s="1"/>
  <c r="V767" i="16"/>
  <c r="O768" i="16" s="1"/>
  <c r="X767" i="16"/>
  <c r="Q768" i="16" s="1"/>
  <c r="T675" i="5"/>
  <c r="U675" i="5" s="1"/>
  <c r="T768" i="16" l="1"/>
  <c r="U768" i="16" s="1"/>
  <c r="AA768" i="16" s="1"/>
  <c r="AC767" i="16"/>
  <c r="AB768" i="16" l="1"/>
  <c r="X768" i="16"/>
  <c r="Q769" i="16" s="1"/>
  <c r="W768" i="16"/>
  <c r="P769" i="16" s="1"/>
  <c r="V768" i="16"/>
  <c r="O769" i="16" s="1"/>
  <c r="Z768" i="16"/>
  <c r="S769" i="16" s="1"/>
  <c r="Y768" i="16"/>
  <c r="R769" i="16" s="1"/>
  <c r="X675" i="5"/>
  <c r="T769" i="16" l="1"/>
  <c r="U769" i="16" s="1"/>
  <c r="AA769" i="16" s="1"/>
  <c r="AC768" i="16"/>
  <c r="T676" i="5"/>
  <c r="U676" i="5" s="1"/>
  <c r="AB769" i="16" l="1"/>
  <c r="Y769" i="16"/>
  <c r="R770" i="16" s="1"/>
  <c r="W769" i="16"/>
  <c r="P770" i="16" s="1"/>
  <c r="V769" i="16"/>
  <c r="O770" i="16" s="1"/>
  <c r="Z769" i="16"/>
  <c r="S770" i="16" s="1"/>
  <c r="X769" i="16"/>
  <c r="Q770" i="16" s="1"/>
  <c r="T770" i="16" l="1"/>
  <c r="U770" i="16" s="1"/>
  <c r="AA770" i="16" s="1"/>
  <c r="AC769" i="16"/>
  <c r="X676" i="5"/>
  <c r="AB770" i="16" l="1"/>
  <c r="W770" i="16"/>
  <c r="P771" i="16" s="1"/>
  <c r="Z770" i="16"/>
  <c r="S771" i="16" s="1"/>
  <c r="Y770" i="16"/>
  <c r="R771" i="16" s="1"/>
  <c r="V770" i="16"/>
  <c r="O771" i="16" s="1"/>
  <c r="X770" i="16"/>
  <c r="Q771" i="16" s="1"/>
  <c r="T677" i="5"/>
  <c r="U677" i="5" s="1"/>
  <c r="T771" i="16" l="1"/>
  <c r="U771" i="16" s="1"/>
  <c r="AA771" i="16" s="1"/>
  <c r="AC770" i="16"/>
  <c r="AB771" i="16" l="1"/>
  <c r="Y771" i="16"/>
  <c r="R772" i="16" s="1"/>
  <c r="W771" i="16"/>
  <c r="P772" i="16" s="1"/>
  <c r="V771" i="16"/>
  <c r="O772" i="16" s="1"/>
  <c r="X771" i="16"/>
  <c r="Q772" i="16" s="1"/>
  <c r="Z771" i="16"/>
  <c r="S772" i="16" s="1"/>
  <c r="X677" i="5"/>
  <c r="T772" i="16" l="1"/>
  <c r="U772" i="16" s="1"/>
  <c r="AA772" i="16" s="1"/>
  <c r="AC771" i="16"/>
  <c r="T678" i="5"/>
  <c r="U678" i="5" s="1"/>
  <c r="AB772" i="16" l="1"/>
  <c r="V772" i="16"/>
  <c r="O773" i="16" s="1"/>
  <c r="W772" i="16"/>
  <c r="P773" i="16" s="1"/>
  <c r="Y772" i="16"/>
  <c r="R773" i="16" s="1"/>
  <c r="Z772" i="16"/>
  <c r="S773" i="16" s="1"/>
  <c r="X772" i="16"/>
  <c r="Q773" i="16" s="1"/>
  <c r="T773" i="16" l="1"/>
  <c r="U773" i="16" s="1"/>
  <c r="AA773" i="16" s="1"/>
  <c r="AC772" i="16"/>
  <c r="X678" i="5"/>
  <c r="AB773" i="16" l="1"/>
  <c r="X773" i="16"/>
  <c r="Q774" i="16" s="1"/>
  <c r="W773" i="16"/>
  <c r="P774" i="16" s="1"/>
  <c r="V773" i="16"/>
  <c r="O774" i="16" s="1"/>
  <c r="Z773" i="16"/>
  <c r="S774" i="16" s="1"/>
  <c r="Y773" i="16"/>
  <c r="R774" i="16" s="1"/>
  <c r="T679" i="5"/>
  <c r="U679" i="5" s="1"/>
  <c r="T774" i="16" l="1"/>
  <c r="U774" i="16" s="1"/>
  <c r="AA774" i="16" s="1"/>
  <c r="AC773" i="16"/>
  <c r="AB774" i="16" l="1"/>
  <c r="Z774" i="16"/>
  <c r="S775" i="16" s="1"/>
  <c r="W774" i="16"/>
  <c r="P775" i="16" s="1"/>
  <c r="V774" i="16"/>
  <c r="O775" i="16" s="1"/>
  <c r="X774" i="16"/>
  <c r="Q775" i="16" s="1"/>
  <c r="Y774" i="16"/>
  <c r="R775" i="16" s="1"/>
  <c r="X679" i="5"/>
  <c r="T775" i="16" l="1"/>
  <c r="U775" i="16" s="1"/>
  <c r="AA775" i="16" s="1"/>
  <c r="AC774" i="16"/>
  <c r="T680" i="5"/>
  <c r="U680" i="5" s="1"/>
  <c r="AB775" i="16" l="1"/>
  <c r="W775" i="16"/>
  <c r="P776" i="16" s="1"/>
  <c r="V775" i="16"/>
  <c r="O776" i="16" s="1"/>
  <c r="Y775" i="16"/>
  <c r="R776" i="16" s="1"/>
  <c r="X775" i="16"/>
  <c r="Q776" i="16" s="1"/>
  <c r="Z775" i="16"/>
  <c r="S776" i="16" s="1"/>
  <c r="T776" i="16" l="1"/>
  <c r="U776" i="16" s="1"/>
  <c r="AA776" i="16" s="1"/>
  <c r="AC775" i="16"/>
  <c r="X680" i="5"/>
  <c r="AB776" i="16" l="1"/>
  <c r="Z776" i="16"/>
  <c r="S777" i="16" s="1"/>
  <c r="V776" i="16"/>
  <c r="O777" i="16" s="1"/>
  <c r="Y776" i="16"/>
  <c r="R777" i="16" s="1"/>
  <c r="X776" i="16"/>
  <c r="Q777" i="16" s="1"/>
  <c r="W776" i="16"/>
  <c r="P777" i="16" s="1"/>
  <c r="T681" i="5"/>
  <c r="U681" i="5" s="1"/>
  <c r="T777" i="16" l="1"/>
  <c r="U777" i="16" s="1"/>
  <c r="AA777" i="16" s="1"/>
  <c r="AC776" i="16"/>
  <c r="AB777" i="16" l="1"/>
  <c r="X777" i="16"/>
  <c r="Q778" i="16" s="1"/>
  <c r="W777" i="16"/>
  <c r="P778" i="16" s="1"/>
  <c r="V777" i="16"/>
  <c r="O778" i="16" s="1"/>
  <c r="Z777" i="16"/>
  <c r="S778" i="16" s="1"/>
  <c r="Y777" i="16"/>
  <c r="R778" i="16" s="1"/>
  <c r="X681" i="5"/>
  <c r="T778" i="16" l="1"/>
  <c r="U778" i="16" s="1"/>
  <c r="AA778" i="16" s="1"/>
  <c r="AC777" i="16"/>
  <c r="T682" i="5"/>
  <c r="U682" i="5" s="1"/>
  <c r="AB778" i="16" l="1"/>
  <c r="W778" i="16"/>
  <c r="P779" i="16" s="1"/>
  <c r="Z778" i="16"/>
  <c r="S779" i="16" s="1"/>
  <c r="V778" i="16"/>
  <c r="O779" i="16" s="1"/>
  <c r="X778" i="16"/>
  <c r="Q779" i="16" s="1"/>
  <c r="Y778" i="16"/>
  <c r="R779" i="16" s="1"/>
  <c r="T779" i="16" l="1"/>
  <c r="U779" i="16" s="1"/>
  <c r="AA779" i="16" s="1"/>
  <c r="AC778" i="16"/>
  <c r="X682" i="5"/>
  <c r="AB779" i="16" l="1"/>
  <c r="Y779" i="16"/>
  <c r="R780" i="16" s="1"/>
  <c r="W779" i="16"/>
  <c r="P780" i="16" s="1"/>
  <c r="V779" i="16"/>
  <c r="O780" i="16" s="1"/>
  <c r="Z779" i="16"/>
  <c r="S780" i="16" s="1"/>
  <c r="X779" i="16"/>
  <c r="Q780" i="16" s="1"/>
  <c r="T683" i="5"/>
  <c r="U683" i="5" s="1"/>
  <c r="T780" i="16" l="1"/>
  <c r="U780" i="16" s="1"/>
  <c r="AA780" i="16" s="1"/>
  <c r="AC779" i="16"/>
  <c r="AB780" i="16" l="1"/>
  <c r="V780" i="16"/>
  <c r="O781" i="16" s="1"/>
  <c r="W780" i="16"/>
  <c r="P781" i="16" s="1"/>
  <c r="Z780" i="16"/>
  <c r="S781" i="16" s="1"/>
  <c r="Y780" i="16"/>
  <c r="R781" i="16" s="1"/>
  <c r="X780" i="16"/>
  <c r="Q781" i="16" s="1"/>
  <c r="X683" i="5"/>
  <c r="T781" i="16" l="1"/>
  <c r="U781" i="16" s="1"/>
  <c r="AA781" i="16" s="1"/>
  <c r="AC780" i="16"/>
  <c r="T684" i="5"/>
  <c r="U684" i="5" s="1"/>
  <c r="AB781" i="16" l="1"/>
  <c r="W781" i="16"/>
  <c r="P782" i="16" s="1"/>
  <c r="V781" i="16"/>
  <c r="O782" i="16" s="1"/>
  <c r="Z781" i="16"/>
  <c r="S782" i="16" s="1"/>
  <c r="Y781" i="16"/>
  <c r="R782" i="16" s="1"/>
  <c r="X781" i="16"/>
  <c r="Q782" i="16" s="1"/>
  <c r="T782" i="16" l="1"/>
  <c r="U782" i="16" s="1"/>
  <c r="AA782" i="16" s="1"/>
  <c r="AC781" i="16"/>
  <c r="X684" i="5"/>
  <c r="AB782" i="16" l="1"/>
  <c r="Z782" i="16"/>
  <c r="S783" i="16" s="1"/>
  <c r="W782" i="16"/>
  <c r="P783" i="16" s="1"/>
  <c r="V782" i="16"/>
  <c r="O783" i="16" s="1"/>
  <c r="X782" i="16"/>
  <c r="Q783" i="16" s="1"/>
  <c r="Y782" i="16"/>
  <c r="R783" i="16" s="1"/>
  <c r="T685" i="5"/>
  <c r="U685" i="5" s="1"/>
  <c r="T783" i="16" l="1"/>
  <c r="U783" i="16" s="1"/>
  <c r="AA783" i="16" s="1"/>
  <c r="AC782" i="16"/>
  <c r="AB783" i="16" l="1"/>
  <c r="W783" i="16"/>
  <c r="P784" i="16" s="1"/>
  <c r="V783" i="16"/>
  <c r="O784" i="16" s="1"/>
  <c r="Y783" i="16"/>
  <c r="R784" i="16" s="1"/>
  <c r="Z783" i="16"/>
  <c r="S784" i="16" s="1"/>
  <c r="X783" i="16"/>
  <c r="Q784" i="16" s="1"/>
  <c r="X685" i="5"/>
  <c r="T784" i="16" l="1"/>
  <c r="U784" i="16" s="1"/>
  <c r="AA784" i="16" s="1"/>
  <c r="AC783" i="16"/>
  <c r="T686" i="5"/>
  <c r="U686" i="5" s="1"/>
  <c r="AB784" i="16" l="1"/>
  <c r="Z784" i="16"/>
  <c r="S785" i="16" s="1"/>
  <c r="Y784" i="16"/>
  <c r="R785" i="16" s="1"/>
  <c r="V784" i="16"/>
  <c r="O785" i="16" s="1"/>
  <c r="X784" i="16"/>
  <c r="Q785" i="16" s="1"/>
  <c r="W784" i="16"/>
  <c r="P785" i="16" s="1"/>
  <c r="T785" i="16" l="1"/>
  <c r="U785" i="16" s="1"/>
  <c r="AA785" i="16" s="1"/>
  <c r="AC784" i="16"/>
  <c r="X686" i="5"/>
  <c r="AB785" i="16" l="1"/>
  <c r="X785" i="16"/>
  <c r="Q786" i="16" s="1"/>
  <c r="W785" i="16"/>
  <c r="P786" i="16" s="1"/>
  <c r="V785" i="16"/>
  <c r="O786" i="16" s="1"/>
  <c r="Z785" i="16"/>
  <c r="S786" i="16" s="1"/>
  <c r="Y785" i="16"/>
  <c r="R786" i="16" s="1"/>
  <c r="T687" i="5"/>
  <c r="U687" i="5" s="1"/>
  <c r="T786" i="16" l="1"/>
  <c r="U786" i="16" s="1"/>
  <c r="AA786" i="16" s="1"/>
  <c r="AC785" i="16"/>
  <c r="AB786" i="16" l="1"/>
  <c r="Y786" i="16"/>
  <c r="R787" i="16" s="1"/>
  <c r="X786" i="16"/>
  <c r="Q787" i="16" s="1"/>
  <c r="W786" i="16"/>
  <c r="P787" i="16" s="1"/>
  <c r="V786" i="16"/>
  <c r="O787" i="16" s="1"/>
  <c r="Z786" i="16"/>
  <c r="S787" i="16" s="1"/>
  <c r="X687" i="5"/>
  <c r="T688" i="5"/>
  <c r="U688" i="5" s="1"/>
  <c r="T787" i="16" l="1"/>
  <c r="U787" i="16" s="1"/>
  <c r="AA787" i="16" s="1"/>
  <c r="AC786" i="16"/>
  <c r="AB787" i="16" l="1"/>
  <c r="Y787" i="16"/>
  <c r="R788" i="16" s="1"/>
  <c r="X787" i="16"/>
  <c r="Q788" i="16" s="1"/>
  <c r="W787" i="16"/>
  <c r="P788" i="16" s="1"/>
  <c r="Z787" i="16"/>
  <c r="S788" i="16" s="1"/>
  <c r="V787" i="16"/>
  <c r="O788" i="16" s="1"/>
  <c r="X688" i="5"/>
  <c r="T788" i="16" l="1"/>
  <c r="U788" i="16" s="1"/>
  <c r="AA788" i="16" s="1"/>
  <c r="AC787" i="16"/>
  <c r="T689" i="5"/>
  <c r="U689" i="5" s="1"/>
  <c r="AB788" i="16" l="1"/>
  <c r="X788" i="16"/>
  <c r="Q789" i="16" s="1"/>
  <c r="W788" i="16"/>
  <c r="P789" i="16" s="1"/>
  <c r="V788" i="16"/>
  <c r="O789" i="16" s="1"/>
  <c r="Z788" i="16"/>
  <c r="S789" i="16" s="1"/>
  <c r="Y788" i="16"/>
  <c r="R789" i="16" s="1"/>
  <c r="T789" i="16" l="1"/>
  <c r="U789" i="16" s="1"/>
  <c r="AA789" i="16" s="1"/>
  <c r="AC788" i="16"/>
  <c r="X689" i="5"/>
  <c r="AB789" i="16" l="1"/>
  <c r="X789" i="16"/>
  <c r="Q790" i="16" s="1"/>
  <c r="V789" i="16"/>
  <c r="O790" i="16" s="1"/>
  <c r="W789" i="16"/>
  <c r="P790" i="16" s="1"/>
  <c r="Z789" i="16"/>
  <c r="S790" i="16" s="1"/>
  <c r="Y789" i="16"/>
  <c r="R790" i="16" s="1"/>
  <c r="T690" i="5"/>
  <c r="U690" i="5" s="1"/>
  <c r="T790" i="16" l="1"/>
  <c r="U790" i="16" s="1"/>
  <c r="AA790" i="16" s="1"/>
  <c r="AC789" i="16"/>
  <c r="AB790" i="16" l="1"/>
  <c r="X790" i="16"/>
  <c r="Q791" i="16" s="1"/>
  <c r="Y790" i="16"/>
  <c r="R791" i="16" s="1"/>
  <c r="W790" i="16"/>
  <c r="P791" i="16" s="1"/>
  <c r="Z790" i="16"/>
  <c r="S791" i="16" s="1"/>
  <c r="V790" i="16"/>
  <c r="O791" i="16" s="1"/>
  <c r="T791" i="16" s="1"/>
  <c r="X690" i="5"/>
  <c r="AC790" i="16" l="1"/>
  <c r="U791" i="16"/>
  <c r="AA791" i="16" s="1"/>
  <c r="T691" i="5"/>
  <c r="U691" i="5" s="1"/>
  <c r="AB791" i="16" l="1"/>
  <c r="X791" i="16"/>
  <c r="Q792" i="16" s="1"/>
  <c r="Y791" i="16"/>
  <c r="R792" i="16" s="1"/>
  <c r="V791" i="16"/>
  <c r="O792" i="16" s="1"/>
  <c r="W791" i="16"/>
  <c r="P792" i="16" s="1"/>
  <c r="Z791" i="16"/>
  <c r="S792" i="16" s="1"/>
  <c r="T792" i="16" l="1"/>
  <c r="U792" i="16" s="1"/>
  <c r="AA792" i="16" s="1"/>
  <c r="AC791" i="16"/>
  <c r="X691" i="5"/>
  <c r="AB792" i="16" l="1"/>
  <c r="Y792" i="16"/>
  <c r="R793" i="16" s="1"/>
  <c r="W792" i="16"/>
  <c r="P793" i="16" s="1"/>
  <c r="Z792" i="16"/>
  <c r="S793" i="16" s="1"/>
  <c r="V792" i="16"/>
  <c r="O793" i="16" s="1"/>
  <c r="X792" i="16"/>
  <c r="Q793" i="16" s="1"/>
  <c r="T692" i="5"/>
  <c r="U692" i="5" s="1"/>
  <c r="T793" i="16" l="1"/>
  <c r="U793" i="16" s="1"/>
  <c r="AA793" i="16" s="1"/>
  <c r="AC792" i="16"/>
  <c r="AB793" i="16" l="1"/>
  <c r="X793" i="16"/>
  <c r="Q794" i="16" s="1"/>
  <c r="W793" i="16"/>
  <c r="P794" i="16" s="1"/>
  <c r="V793" i="16"/>
  <c r="O794" i="16" s="1"/>
  <c r="Y793" i="16"/>
  <c r="R794" i="16" s="1"/>
  <c r="Z793" i="16"/>
  <c r="S794" i="16" s="1"/>
  <c r="X692" i="5"/>
  <c r="T794" i="16" l="1"/>
  <c r="U794" i="16" s="1"/>
  <c r="AA794" i="16" s="1"/>
  <c r="AC793" i="16"/>
  <c r="T693" i="5"/>
  <c r="U693" i="5" s="1"/>
  <c r="AB794" i="16" l="1"/>
  <c r="Y794" i="16"/>
  <c r="R795" i="16" s="1"/>
  <c r="Z794" i="16"/>
  <c r="S795" i="16" s="1"/>
  <c r="W794" i="16"/>
  <c r="P795" i="16" s="1"/>
  <c r="X794" i="16"/>
  <c r="Q795" i="16" s="1"/>
  <c r="V794" i="16"/>
  <c r="O795" i="16" s="1"/>
  <c r="T795" i="16" l="1"/>
  <c r="U795" i="16" s="1"/>
  <c r="AA795" i="16" s="1"/>
  <c r="AC794" i="16"/>
  <c r="X693" i="5"/>
  <c r="AB795" i="16" l="1"/>
  <c r="Y795" i="16"/>
  <c r="R796" i="16" s="1"/>
  <c r="X795" i="16"/>
  <c r="Q796" i="16" s="1"/>
  <c r="W795" i="16"/>
  <c r="P796" i="16" s="1"/>
  <c r="Z795" i="16"/>
  <c r="S796" i="16" s="1"/>
  <c r="V795" i="16"/>
  <c r="O796" i="16" s="1"/>
  <c r="T694" i="5"/>
  <c r="U694" i="5" s="1"/>
  <c r="T796" i="16" l="1"/>
  <c r="U796" i="16" s="1"/>
  <c r="AA796" i="16" s="1"/>
  <c r="AC795" i="16"/>
  <c r="AB796" i="16" l="1"/>
  <c r="W796" i="16"/>
  <c r="P797" i="16" s="1"/>
  <c r="V796" i="16"/>
  <c r="O797" i="16" s="1"/>
  <c r="Z796" i="16"/>
  <c r="S797" i="16" s="1"/>
  <c r="Y796" i="16"/>
  <c r="R797" i="16" s="1"/>
  <c r="X796" i="16"/>
  <c r="Q797" i="16" s="1"/>
  <c r="X694" i="5"/>
  <c r="T797" i="16" l="1"/>
  <c r="U797" i="16" s="1"/>
  <c r="AA797" i="16" s="1"/>
  <c r="AC796" i="16"/>
  <c r="T695" i="5"/>
  <c r="U695" i="5" s="1"/>
  <c r="AB797" i="16" l="1"/>
  <c r="X797" i="16"/>
  <c r="Q798" i="16" s="1"/>
  <c r="W797" i="16"/>
  <c r="P798" i="16" s="1"/>
  <c r="V797" i="16"/>
  <c r="O798" i="16" s="1"/>
  <c r="Z797" i="16"/>
  <c r="S798" i="16" s="1"/>
  <c r="Y797" i="16"/>
  <c r="R798" i="16" s="1"/>
  <c r="T798" i="16" l="1"/>
  <c r="U798" i="16" s="1"/>
  <c r="AA798" i="16" s="1"/>
  <c r="AC797" i="16"/>
  <c r="X695" i="5"/>
  <c r="AB798" i="16" l="1"/>
  <c r="Y798" i="16"/>
  <c r="R799" i="16" s="1"/>
  <c r="X798" i="16"/>
  <c r="Q799" i="16" s="1"/>
  <c r="W798" i="16"/>
  <c r="P799" i="16" s="1"/>
  <c r="Z798" i="16"/>
  <c r="S799" i="16" s="1"/>
  <c r="V798" i="16"/>
  <c r="O799" i="16" s="1"/>
  <c r="T696" i="5"/>
  <c r="U696" i="5" s="1"/>
  <c r="T799" i="16" l="1"/>
  <c r="AC798" i="16"/>
  <c r="U799" i="16"/>
  <c r="AA799" i="16" s="1"/>
  <c r="AB799" i="16" l="1"/>
  <c r="W799" i="16"/>
  <c r="P800" i="16" s="1"/>
  <c r="Y799" i="16"/>
  <c r="R800" i="16" s="1"/>
  <c r="X799" i="16"/>
  <c r="Q800" i="16" s="1"/>
  <c r="V799" i="16"/>
  <c r="O800" i="16" s="1"/>
  <c r="Z799" i="16"/>
  <c r="S800" i="16" s="1"/>
  <c r="X696" i="5"/>
  <c r="T800" i="16" l="1"/>
  <c r="U800" i="16" s="1"/>
  <c r="AA800" i="16" s="1"/>
  <c r="AC799" i="16"/>
  <c r="T697" i="5"/>
  <c r="U697" i="5" s="1"/>
  <c r="AB800" i="16" l="1"/>
  <c r="W800" i="16"/>
  <c r="P801" i="16" s="1"/>
  <c r="V800" i="16"/>
  <c r="O801" i="16" s="1"/>
  <c r="X800" i="16"/>
  <c r="Q801" i="16" s="1"/>
  <c r="Y800" i="16"/>
  <c r="R801" i="16" s="1"/>
  <c r="Z800" i="16"/>
  <c r="S801" i="16" s="1"/>
  <c r="T801" i="16" l="1"/>
  <c r="U801" i="16" s="1"/>
  <c r="AA801" i="16" s="1"/>
  <c r="AC800" i="16"/>
  <c r="X697" i="5"/>
  <c r="AB801" i="16" l="1"/>
  <c r="Y801" i="16"/>
  <c r="R802" i="16" s="1"/>
  <c r="Z801" i="16"/>
  <c r="S802" i="16" s="1"/>
  <c r="W801" i="16"/>
  <c r="P802" i="16" s="1"/>
  <c r="V801" i="16"/>
  <c r="O802" i="16" s="1"/>
  <c r="X801" i="16"/>
  <c r="Q802" i="16" s="1"/>
  <c r="T698" i="5"/>
  <c r="U698" i="5" s="1"/>
  <c r="T802" i="16" l="1"/>
  <c r="U802" i="16" s="1"/>
  <c r="AA802" i="16" s="1"/>
  <c r="AC801" i="16"/>
  <c r="AB802" i="16" l="1"/>
  <c r="Y802" i="16"/>
  <c r="R803" i="16" s="1"/>
  <c r="Z802" i="16"/>
  <c r="S803" i="16" s="1"/>
  <c r="W802" i="16"/>
  <c r="P803" i="16" s="1"/>
  <c r="X802" i="16"/>
  <c r="Q803" i="16" s="1"/>
  <c r="V802" i="16"/>
  <c r="O803" i="16" s="1"/>
  <c r="X698" i="5"/>
  <c r="T803" i="16" l="1"/>
  <c r="U803" i="16" s="1"/>
  <c r="AA803" i="16" s="1"/>
  <c r="AC802" i="16"/>
  <c r="T699" i="5"/>
  <c r="U699" i="5" s="1"/>
  <c r="AB803" i="16" l="1"/>
  <c r="X803" i="16"/>
  <c r="Q804" i="16" s="1"/>
  <c r="W803" i="16"/>
  <c r="P804" i="16" s="1"/>
  <c r="Z803" i="16"/>
  <c r="S804" i="16" s="1"/>
  <c r="V803" i="16"/>
  <c r="O804" i="16" s="1"/>
  <c r="Y803" i="16"/>
  <c r="R804" i="16" s="1"/>
  <c r="T804" i="16" l="1"/>
  <c r="U804" i="16" s="1"/>
  <c r="AA804" i="16" s="1"/>
  <c r="AC803" i="16"/>
  <c r="X699" i="5"/>
  <c r="AB804" i="16" l="1"/>
  <c r="Z804" i="16"/>
  <c r="S805" i="16" s="1"/>
  <c r="Y804" i="16"/>
  <c r="R805" i="16" s="1"/>
  <c r="X804" i="16"/>
  <c r="Q805" i="16" s="1"/>
  <c r="W804" i="16"/>
  <c r="P805" i="16" s="1"/>
  <c r="V804" i="16"/>
  <c r="O805" i="16" s="1"/>
  <c r="T700" i="5"/>
  <c r="U700" i="5" s="1"/>
  <c r="T805" i="16" l="1"/>
  <c r="U805" i="16" s="1"/>
  <c r="AA805" i="16" s="1"/>
  <c r="AC804" i="16"/>
  <c r="AB805" i="16" l="1"/>
  <c r="X805" i="16"/>
  <c r="Q806" i="16" s="1"/>
  <c r="V805" i="16"/>
  <c r="O806" i="16" s="1"/>
  <c r="Z805" i="16"/>
  <c r="S806" i="16" s="1"/>
  <c r="Y805" i="16"/>
  <c r="R806" i="16" s="1"/>
  <c r="W805" i="16"/>
  <c r="P806" i="16" s="1"/>
  <c r="X700" i="5"/>
  <c r="T806" i="16" l="1"/>
  <c r="U806" i="16" s="1"/>
  <c r="AA806" i="16" s="1"/>
  <c r="AC805" i="16"/>
  <c r="T701" i="5"/>
  <c r="U701" i="5" s="1"/>
  <c r="AB806" i="16" l="1"/>
  <c r="X806" i="16"/>
  <c r="Q807" i="16" s="1"/>
  <c r="Z806" i="16"/>
  <c r="S807" i="16" s="1"/>
  <c r="V806" i="16"/>
  <c r="O807" i="16" s="1"/>
  <c r="Y806" i="16"/>
  <c r="R807" i="16" s="1"/>
  <c r="W806" i="16"/>
  <c r="P807" i="16" s="1"/>
  <c r="T807" i="16" l="1"/>
  <c r="U807" i="16" s="1"/>
  <c r="AA807" i="16" s="1"/>
  <c r="AC806" i="16"/>
  <c r="X701" i="5"/>
  <c r="T702" i="5"/>
  <c r="U702" i="5" s="1"/>
  <c r="AB807" i="16" l="1"/>
  <c r="Y807" i="16"/>
  <c r="R808" i="16" s="1"/>
  <c r="V807" i="16"/>
  <c r="O808" i="16" s="1"/>
  <c r="W807" i="16"/>
  <c r="P808" i="16" s="1"/>
  <c r="X807" i="16"/>
  <c r="Q808" i="16" s="1"/>
  <c r="Z807" i="16"/>
  <c r="S808" i="16" s="1"/>
  <c r="T808" i="16" l="1"/>
  <c r="U808" i="16" s="1"/>
  <c r="AA808" i="16" s="1"/>
  <c r="AC807" i="16"/>
  <c r="X702" i="5"/>
  <c r="AB808" i="16" l="1"/>
  <c r="Y808" i="16"/>
  <c r="R809" i="16" s="1"/>
  <c r="W808" i="16"/>
  <c r="P809" i="16" s="1"/>
  <c r="X808" i="16"/>
  <c r="Q809" i="16" s="1"/>
  <c r="Z808" i="16"/>
  <c r="S809" i="16" s="1"/>
  <c r="V808" i="16"/>
  <c r="O809" i="16" s="1"/>
  <c r="T703" i="5"/>
  <c r="U703" i="5" s="1"/>
  <c r="T809" i="16" l="1"/>
  <c r="U809" i="16" s="1"/>
  <c r="AA809" i="16" s="1"/>
  <c r="AC808" i="16"/>
  <c r="AB809" i="16" l="1"/>
  <c r="W809" i="16"/>
  <c r="P810" i="16" s="1"/>
  <c r="V809" i="16"/>
  <c r="O810" i="16" s="1"/>
  <c r="Y809" i="16"/>
  <c r="R810" i="16" s="1"/>
  <c r="Z809" i="16"/>
  <c r="S810" i="16" s="1"/>
  <c r="X809" i="16"/>
  <c r="Q810" i="16" s="1"/>
  <c r="X703" i="5"/>
  <c r="T810" i="16" l="1"/>
  <c r="U810" i="16" s="1"/>
  <c r="AA810" i="16" s="1"/>
  <c r="AC809" i="16"/>
  <c r="T704" i="5"/>
  <c r="U704" i="5" s="1"/>
  <c r="AB810" i="16" l="1"/>
  <c r="Y810" i="16"/>
  <c r="R811" i="16" s="1"/>
  <c r="Z810" i="16"/>
  <c r="S811" i="16" s="1"/>
  <c r="W810" i="16"/>
  <c r="P811" i="16" s="1"/>
  <c r="V810" i="16"/>
  <c r="O811" i="16" s="1"/>
  <c r="X810" i="16"/>
  <c r="Q811" i="16" s="1"/>
  <c r="T811" i="16" l="1"/>
  <c r="U811" i="16" s="1"/>
  <c r="AA811" i="16" s="1"/>
  <c r="AC810" i="16"/>
  <c r="X704" i="5"/>
  <c r="AB811" i="16" l="1"/>
  <c r="W811" i="16"/>
  <c r="P812" i="16" s="1"/>
  <c r="Z811" i="16"/>
  <c r="S812" i="16" s="1"/>
  <c r="V811" i="16"/>
  <c r="O812" i="16" s="1"/>
  <c r="Y811" i="16"/>
  <c r="R812" i="16" s="1"/>
  <c r="X811" i="16"/>
  <c r="Q812" i="16" s="1"/>
  <c r="T705" i="5"/>
  <c r="U705" i="5" s="1"/>
  <c r="T812" i="16" l="1"/>
  <c r="U812" i="16" s="1"/>
  <c r="AA812" i="16" s="1"/>
  <c r="AC811" i="16"/>
  <c r="AB812" i="16" l="1"/>
  <c r="W812" i="16"/>
  <c r="P813" i="16" s="1"/>
  <c r="Z812" i="16"/>
  <c r="S813" i="16" s="1"/>
  <c r="Y812" i="16"/>
  <c r="R813" i="16" s="1"/>
  <c r="X812" i="16"/>
  <c r="Q813" i="16" s="1"/>
  <c r="V812" i="16"/>
  <c r="O813" i="16" s="1"/>
  <c r="X705" i="5"/>
  <c r="T813" i="16" l="1"/>
  <c r="U813" i="16" s="1"/>
  <c r="AA813" i="16" s="1"/>
  <c r="AC812" i="16"/>
  <c r="T706" i="5"/>
  <c r="U706" i="5" s="1"/>
  <c r="AB813" i="16" l="1"/>
  <c r="X813" i="16"/>
  <c r="Q814" i="16" s="1"/>
  <c r="W813" i="16"/>
  <c r="P814" i="16" s="1"/>
  <c r="V813" i="16"/>
  <c r="O814" i="16" s="1"/>
  <c r="Z813" i="16"/>
  <c r="S814" i="16" s="1"/>
  <c r="Y813" i="16"/>
  <c r="R814" i="16" s="1"/>
  <c r="T814" i="16" l="1"/>
  <c r="U814" i="16" s="1"/>
  <c r="AA814" i="16" s="1"/>
  <c r="AC813" i="16"/>
  <c r="X706" i="5"/>
  <c r="AB814" i="16" l="1"/>
  <c r="Y814" i="16"/>
  <c r="R815" i="16" s="1"/>
  <c r="X814" i="16"/>
  <c r="Q815" i="16" s="1"/>
  <c r="W814" i="16"/>
  <c r="P815" i="16" s="1"/>
  <c r="Z814" i="16"/>
  <c r="S815" i="16" s="1"/>
  <c r="V814" i="16"/>
  <c r="O815" i="16" s="1"/>
  <c r="T707" i="5"/>
  <c r="U707" i="5" s="1"/>
  <c r="T815" i="16" l="1"/>
  <c r="U815" i="16" s="1"/>
  <c r="AA815" i="16" s="1"/>
  <c r="AC814" i="16"/>
  <c r="AB815" i="16" l="1"/>
  <c r="Z815" i="16"/>
  <c r="S816" i="16" s="1"/>
  <c r="V815" i="16"/>
  <c r="O816" i="16" s="1"/>
  <c r="Y815" i="16"/>
  <c r="R816" i="16" s="1"/>
  <c r="W815" i="16"/>
  <c r="P816" i="16" s="1"/>
  <c r="X815" i="16"/>
  <c r="Q816" i="16" s="1"/>
  <c r="X707" i="5"/>
  <c r="T816" i="16" l="1"/>
  <c r="U816" i="16" s="1"/>
  <c r="AA816" i="16" s="1"/>
  <c r="AC815" i="16"/>
  <c r="T708" i="5"/>
  <c r="U708" i="5" s="1"/>
  <c r="AB816" i="16" l="1"/>
  <c r="W816" i="16"/>
  <c r="P817" i="16" s="1"/>
  <c r="Y816" i="16"/>
  <c r="R817" i="16" s="1"/>
  <c r="Z816" i="16"/>
  <c r="S817" i="16" s="1"/>
  <c r="V816" i="16"/>
  <c r="O817" i="16" s="1"/>
  <c r="X816" i="16"/>
  <c r="Q817" i="16" s="1"/>
  <c r="T817" i="16" l="1"/>
  <c r="U817" i="16" s="1"/>
  <c r="AA817" i="16" s="1"/>
  <c r="AC816" i="16"/>
  <c r="X708" i="5"/>
  <c r="AB817" i="16" l="1"/>
  <c r="Z817" i="16"/>
  <c r="S818" i="16" s="1"/>
  <c r="Y817" i="16"/>
  <c r="R818" i="16" s="1"/>
  <c r="W817" i="16"/>
  <c r="P818" i="16" s="1"/>
  <c r="V817" i="16"/>
  <c r="O818" i="16" s="1"/>
  <c r="X817" i="16"/>
  <c r="Q818" i="16" s="1"/>
  <c r="T709" i="5"/>
  <c r="U709" i="5" s="1"/>
  <c r="T818" i="16" l="1"/>
  <c r="U818" i="16" s="1"/>
  <c r="AA818" i="16" s="1"/>
  <c r="AC817" i="16"/>
  <c r="AB818" i="16" l="1"/>
  <c r="Z818" i="16"/>
  <c r="S819" i="16" s="1"/>
  <c r="W818" i="16"/>
  <c r="P819" i="16" s="1"/>
  <c r="Y818" i="16"/>
  <c r="R819" i="16" s="1"/>
  <c r="X818" i="16"/>
  <c r="Q819" i="16" s="1"/>
  <c r="V818" i="16"/>
  <c r="O819" i="16" s="1"/>
  <c r="X709" i="5"/>
  <c r="T819" i="16" l="1"/>
  <c r="U819" i="16" s="1"/>
  <c r="AA819" i="16" s="1"/>
  <c r="AC818" i="16"/>
  <c r="T710" i="5"/>
  <c r="U710" i="5" s="1"/>
  <c r="AB819" i="16" l="1"/>
  <c r="Y819" i="16"/>
  <c r="R820" i="16" s="1"/>
  <c r="X819" i="16"/>
  <c r="Q820" i="16" s="1"/>
  <c r="V819" i="16"/>
  <c r="O820" i="16" s="1"/>
  <c r="W819" i="16"/>
  <c r="P820" i="16" s="1"/>
  <c r="Z819" i="16"/>
  <c r="S820" i="16" s="1"/>
  <c r="T820" i="16" l="1"/>
  <c r="U820" i="16" s="1"/>
  <c r="AA820" i="16" s="1"/>
  <c r="AC819" i="16"/>
  <c r="X710" i="5"/>
  <c r="AB820" i="16" l="1"/>
  <c r="V820" i="16"/>
  <c r="O821" i="16" s="1"/>
  <c r="Y820" i="16"/>
  <c r="R821" i="16" s="1"/>
  <c r="Z820" i="16"/>
  <c r="S821" i="16" s="1"/>
  <c r="X820" i="16"/>
  <c r="Q821" i="16" s="1"/>
  <c r="W820" i="16"/>
  <c r="P821" i="16" s="1"/>
  <c r="T711" i="5"/>
  <c r="U711" i="5" s="1"/>
  <c r="T821" i="16" l="1"/>
  <c r="U821" i="16" s="1"/>
  <c r="AA821" i="16" s="1"/>
  <c r="AC820" i="16"/>
  <c r="AB821" i="16" l="1"/>
  <c r="V821" i="16"/>
  <c r="O822" i="16" s="1"/>
  <c r="W821" i="16"/>
  <c r="P822" i="16" s="1"/>
  <c r="X821" i="16"/>
  <c r="Q822" i="16" s="1"/>
  <c r="Z821" i="16"/>
  <c r="S822" i="16" s="1"/>
  <c r="Y821" i="16"/>
  <c r="R822" i="16" s="1"/>
  <c r="X711" i="5"/>
  <c r="T822" i="16" l="1"/>
  <c r="U822" i="16" s="1"/>
  <c r="AA822" i="16" s="1"/>
  <c r="AC821" i="16"/>
  <c r="T712" i="5"/>
  <c r="U712" i="5" s="1"/>
  <c r="AB822" i="16" l="1"/>
  <c r="Z822" i="16"/>
  <c r="S823" i="16" s="1"/>
  <c r="Y822" i="16"/>
  <c r="R823" i="16" s="1"/>
  <c r="X822" i="16"/>
  <c r="Q823" i="16" s="1"/>
  <c r="V822" i="16"/>
  <c r="O823" i="16" s="1"/>
  <c r="W822" i="16"/>
  <c r="P823" i="16" s="1"/>
  <c r="T823" i="16" l="1"/>
  <c r="U823" i="16" s="1"/>
  <c r="AA823" i="16" s="1"/>
  <c r="AC822" i="16"/>
  <c r="X712" i="5"/>
  <c r="AB823" i="16" l="1"/>
  <c r="V823" i="16"/>
  <c r="O824" i="16" s="1"/>
  <c r="Z823" i="16"/>
  <c r="S824" i="16" s="1"/>
  <c r="Y823" i="16"/>
  <c r="R824" i="16" s="1"/>
  <c r="X823" i="16"/>
  <c r="Q824" i="16" s="1"/>
  <c r="W823" i="16"/>
  <c r="P824" i="16" s="1"/>
  <c r="T713" i="5"/>
  <c r="U713" i="5" s="1"/>
  <c r="T824" i="16" l="1"/>
  <c r="U824" i="16" s="1"/>
  <c r="AA824" i="16" s="1"/>
  <c r="AC823" i="16"/>
  <c r="AB824" i="16" l="1"/>
  <c r="X824" i="16"/>
  <c r="Q825" i="16" s="1"/>
  <c r="Z824" i="16"/>
  <c r="S825" i="16" s="1"/>
  <c r="W824" i="16"/>
  <c r="P825" i="16" s="1"/>
  <c r="Y824" i="16"/>
  <c r="R825" i="16" s="1"/>
  <c r="V824" i="16"/>
  <c r="O825" i="16" s="1"/>
  <c r="X713" i="5"/>
  <c r="T714" i="5"/>
  <c r="U714" i="5" s="1"/>
  <c r="T825" i="16" l="1"/>
  <c r="U825" i="16" s="1"/>
  <c r="AA825" i="16" s="1"/>
  <c r="AC824" i="16"/>
  <c r="AB825" i="16" l="1"/>
  <c r="Z825" i="16"/>
  <c r="S826" i="16" s="1"/>
  <c r="Y825" i="16"/>
  <c r="R826" i="16" s="1"/>
  <c r="V825" i="16"/>
  <c r="O826" i="16" s="1"/>
  <c r="W825" i="16"/>
  <c r="P826" i="16" s="1"/>
  <c r="X825" i="16"/>
  <c r="Q826" i="16" s="1"/>
  <c r="X714" i="5"/>
  <c r="T826" i="16" l="1"/>
  <c r="U826" i="16" s="1"/>
  <c r="AA826" i="16" s="1"/>
  <c r="AC825" i="16"/>
  <c r="T715" i="5"/>
  <c r="U715" i="5" s="1"/>
  <c r="AB826" i="16" l="1"/>
  <c r="V826" i="16"/>
  <c r="O827" i="16" s="1"/>
  <c r="Z826" i="16"/>
  <c r="S827" i="16" s="1"/>
  <c r="W826" i="16"/>
  <c r="P827" i="16" s="1"/>
  <c r="Y826" i="16"/>
  <c r="R827" i="16" s="1"/>
  <c r="X826" i="16"/>
  <c r="Q827" i="16" s="1"/>
  <c r="T827" i="16" l="1"/>
  <c r="U827" i="16" s="1"/>
  <c r="AA827" i="16" s="1"/>
  <c r="AC826" i="16"/>
  <c r="X715" i="5"/>
  <c r="AB827" i="16" l="1"/>
  <c r="Y827" i="16"/>
  <c r="R828" i="16" s="1"/>
  <c r="X827" i="16"/>
  <c r="Q828" i="16" s="1"/>
  <c r="V827" i="16"/>
  <c r="O828" i="16" s="1"/>
  <c r="Z827" i="16"/>
  <c r="S828" i="16" s="1"/>
  <c r="W827" i="16"/>
  <c r="P828" i="16" s="1"/>
  <c r="T716" i="5"/>
  <c r="U716" i="5" s="1"/>
  <c r="T828" i="16" l="1"/>
  <c r="U828" i="16" s="1"/>
  <c r="AA828" i="16" s="1"/>
  <c r="AC827" i="16"/>
  <c r="AB828" i="16" l="1"/>
  <c r="Z828" i="16"/>
  <c r="S829" i="16" s="1"/>
  <c r="X828" i="16"/>
  <c r="Q829" i="16" s="1"/>
  <c r="W828" i="16"/>
  <c r="P829" i="16" s="1"/>
  <c r="V828" i="16"/>
  <c r="O829" i="16" s="1"/>
  <c r="Y828" i="16"/>
  <c r="R829" i="16" s="1"/>
  <c r="X716" i="5"/>
  <c r="T829" i="16" l="1"/>
  <c r="U829" i="16" s="1"/>
  <c r="AA829" i="16" s="1"/>
  <c r="AC828" i="16"/>
  <c r="T717" i="5"/>
  <c r="U717" i="5" s="1"/>
  <c r="AB829" i="16" l="1"/>
  <c r="V829" i="16"/>
  <c r="O830" i="16" s="1"/>
  <c r="X829" i="16"/>
  <c r="Q830" i="16" s="1"/>
  <c r="Z829" i="16"/>
  <c r="S830" i="16" s="1"/>
  <c r="W829" i="16"/>
  <c r="P830" i="16" s="1"/>
  <c r="Y829" i="16"/>
  <c r="R830" i="16" s="1"/>
  <c r="T830" i="16" l="1"/>
  <c r="U830" i="16" s="1"/>
  <c r="AA830" i="16" s="1"/>
  <c r="AC829" i="16"/>
  <c r="X717" i="5"/>
  <c r="AB830" i="16" l="1"/>
  <c r="Z830" i="16"/>
  <c r="S831" i="16" s="1"/>
  <c r="W830" i="16"/>
  <c r="P831" i="16" s="1"/>
  <c r="V830" i="16"/>
  <c r="O831" i="16" s="1"/>
  <c r="X830" i="16"/>
  <c r="Q831" i="16" s="1"/>
  <c r="Y830" i="16"/>
  <c r="R831" i="16" s="1"/>
  <c r="T718" i="5"/>
  <c r="U718" i="5" s="1"/>
  <c r="T831" i="16" l="1"/>
  <c r="U831" i="16" s="1"/>
  <c r="AA831" i="16" s="1"/>
  <c r="AC830" i="16"/>
  <c r="AB831" i="16" l="1"/>
  <c r="V831" i="16"/>
  <c r="O832" i="16" s="1"/>
  <c r="Z831" i="16"/>
  <c r="S832" i="16" s="1"/>
  <c r="Y831" i="16"/>
  <c r="R832" i="16" s="1"/>
  <c r="W831" i="16"/>
  <c r="P832" i="16" s="1"/>
  <c r="X831" i="16"/>
  <c r="Q832" i="16" s="1"/>
  <c r="X718" i="5"/>
  <c r="T832" i="16" l="1"/>
  <c r="U832" i="16" s="1"/>
  <c r="AA832" i="16" s="1"/>
  <c r="AC831" i="16"/>
  <c r="T719" i="5"/>
  <c r="U719" i="5" s="1"/>
  <c r="AB832" i="16" l="1"/>
  <c r="V832" i="16"/>
  <c r="O833" i="16" s="1"/>
  <c r="X832" i="16"/>
  <c r="Q833" i="16" s="1"/>
  <c r="Z832" i="16"/>
  <c r="S833" i="16" s="1"/>
  <c r="W832" i="16"/>
  <c r="P833" i="16" s="1"/>
  <c r="Y832" i="16"/>
  <c r="R833" i="16" s="1"/>
  <c r="T833" i="16" l="1"/>
  <c r="U833" i="16" s="1"/>
  <c r="AA833" i="16" s="1"/>
  <c r="AC832" i="16"/>
  <c r="X719" i="5"/>
  <c r="AB833" i="16" l="1"/>
  <c r="Z833" i="16"/>
  <c r="S834" i="16" s="1"/>
  <c r="Y833" i="16"/>
  <c r="R834" i="16" s="1"/>
  <c r="V833" i="16"/>
  <c r="O834" i="16" s="1"/>
  <c r="W833" i="16"/>
  <c r="P834" i="16" s="1"/>
  <c r="X833" i="16"/>
  <c r="Q834" i="16" s="1"/>
  <c r="T720" i="5"/>
  <c r="U720" i="5" s="1"/>
  <c r="T834" i="16" l="1"/>
  <c r="U834" i="16" s="1"/>
  <c r="AA834" i="16" s="1"/>
  <c r="AC833" i="16"/>
  <c r="AB834" i="16" l="1"/>
  <c r="V834" i="16"/>
  <c r="O835" i="16" s="1"/>
  <c r="Z834" i="16"/>
  <c r="S835" i="16" s="1"/>
  <c r="W834" i="16"/>
  <c r="P835" i="16" s="1"/>
  <c r="X834" i="16"/>
  <c r="Q835" i="16" s="1"/>
  <c r="Y834" i="16"/>
  <c r="R835" i="16" s="1"/>
  <c r="X720" i="5"/>
  <c r="T835" i="16" l="1"/>
  <c r="U835" i="16" s="1"/>
  <c r="AA835" i="16" s="1"/>
  <c r="AC834" i="16"/>
  <c r="T721" i="5"/>
  <c r="U721" i="5" s="1"/>
  <c r="AB835" i="16" l="1"/>
  <c r="Y835" i="16"/>
  <c r="R836" i="16" s="1"/>
  <c r="X835" i="16"/>
  <c r="Q836" i="16" s="1"/>
  <c r="V835" i="16"/>
  <c r="O836" i="16" s="1"/>
  <c r="W835" i="16"/>
  <c r="P836" i="16" s="1"/>
  <c r="Z835" i="16"/>
  <c r="S836" i="16" s="1"/>
  <c r="T836" i="16" l="1"/>
  <c r="U836" i="16" s="1"/>
  <c r="AA836" i="16" s="1"/>
  <c r="AC835" i="16"/>
  <c r="X721" i="5"/>
  <c r="AB836" i="16" l="1"/>
  <c r="W836" i="16"/>
  <c r="P837" i="16" s="1"/>
  <c r="V836" i="16"/>
  <c r="O837" i="16" s="1"/>
  <c r="Y836" i="16"/>
  <c r="R837" i="16" s="1"/>
  <c r="Z836" i="16"/>
  <c r="S837" i="16" s="1"/>
  <c r="X836" i="16"/>
  <c r="Q837" i="16" s="1"/>
  <c r="T722" i="5"/>
  <c r="U722" i="5" s="1"/>
  <c r="T837" i="16" l="1"/>
  <c r="U837" i="16" s="1"/>
  <c r="AA837" i="16" s="1"/>
  <c r="AC836" i="16"/>
  <c r="AB837" i="16" l="1"/>
  <c r="V837" i="16"/>
  <c r="O838" i="16" s="1"/>
  <c r="Z837" i="16"/>
  <c r="S838" i="16" s="1"/>
  <c r="Y837" i="16"/>
  <c r="R838" i="16" s="1"/>
  <c r="W837" i="16"/>
  <c r="P838" i="16" s="1"/>
  <c r="X837" i="16"/>
  <c r="Q838" i="16" s="1"/>
  <c r="X722" i="5"/>
  <c r="T838" i="16" l="1"/>
  <c r="U838" i="16" s="1"/>
  <c r="AA838" i="16" s="1"/>
  <c r="AC837" i="16"/>
  <c r="T723" i="5"/>
  <c r="U723" i="5" s="1"/>
  <c r="AB838" i="16" l="1"/>
  <c r="Z838" i="16"/>
  <c r="S839" i="16" s="1"/>
  <c r="X838" i="16"/>
  <c r="Q839" i="16" s="1"/>
  <c r="W838" i="16"/>
  <c r="P839" i="16" s="1"/>
  <c r="Y838" i="16"/>
  <c r="R839" i="16" s="1"/>
  <c r="V838" i="16"/>
  <c r="O839" i="16" s="1"/>
  <c r="T839" i="16" l="1"/>
  <c r="U839" i="16" s="1"/>
  <c r="AA839" i="16" s="1"/>
  <c r="AC838" i="16"/>
  <c r="X723" i="5"/>
  <c r="AB839" i="16" l="1"/>
  <c r="V839" i="16"/>
  <c r="O840" i="16" s="1"/>
  <c r="Z839" i="16"/>
  <c r="S840" i="16" s="1"/>
  <c r="Y839" i="16"/>
  <c r="R840" i="16" s="1"/>
  <c r="W839" i="16"/>
  <c r="P840" i="16" s="1"/>
  <c r="X839" i="16"/>
  <c r="Q840" i="16" s="1"/>
  <c r="T724" i="5"/>
  <c r="U724" i="5" s="1"/>
  <c r="T840" i="16" l="1"/>
  <c r="U840" i="16" s="1"/>
  <c r="AA840" i="16" s="1"/>
  <c r="AC839" i="16"/>
  <c r="AB840" i="16" l="1"/>
  <c r="V840" i="16"/>
  <c r="O841" i="16" s="1"/>
  <c r="X840" i="16"/>
  <c r="Q841" i="16" s="1"/>
  <c r="Z840" i="16"/>
  <c r="S841" i="16" s="1"/>
  <c r="W840" i="16"/>
  <c r="P841" i="16" s="1"/>
  <c r="Y840" i="16"/>
  <c r="R841" i="16" s="1"/>
  <c r="X724" i="5"/>
  <c r="T841" i="16" l="1"/>
  <c r="U841" i="16" s="1"/>
  <c r="AA841" i="16" s="1"/>
  <c r="AC840" i="16"/>
  <c r="T725" i="5"/>
  <c r="U725" i="5" s="1"/>
  <c r="AB841" i="16" l="1"/>
  <c r="Z841" i="16"/>
  <c r="S842" i="16" s="1"/>
  <c r="Y841" i="16"/>
  <c r="R842" i="16" s="1"/>
  <c r="V841" i="16"/>
  <c r="O842" i="16" s="1"/>
  <c r="W841" i="16"/>
  <c r="P842" i="16" s="1"/>
  <c r="X841" i="16"/>
  <c r="Q842" i="16" s="1"/>
  <c r="T842" i="16" l="1"/>
  <c r="U842" i="16" s="1"/>
  <c r="AA842" i="16" s="1"/>
  <c r="AC841" i="16"/>
  <c r="X725" i="5"/>
  <c r="AB842" i="16" l="1"/>
  <c r="V842" i="16"/>
  <c r="O843" i="16" s="1"/>
  <c r="Z842" i="16"/>
  <c r="S843" i="16" s="1"/>
  <c r="W842" i="16"/>
  <c r="P843" i="16" s="1"/>
  <c r="X842" i="16"/>
  <c r="Q843" i="16" s="1"/>
  <c r="Y842" i="16"/>
  <c r="R843" i="16" s="1"/>
  <c r="T726" i="5"/>
  <c r="U726" i="5" s="1"/>
  <c r="T843" i="16" l="1"/>
  <c r="U843" i="16" s="1"/>
  <c r="AA843" i="16" s="1"/>
  <c r="AC842" i="16"/>
  <c r="AB843" i="16" l="1"/>
  <c r="Y843" i="16"/>
  <c r="R844" i="16" s="1"/>
  <c r="X843" i="16"/>
  <c r="Q844" i="16" s="1"/>
  <c r="V843" i="16"/>
  <c r="O844" i="16" s="1"/>
  <c r="W843" i="16"/>
  <c r="P844" i="16" s="1"/>
  <c r="Z843" i="16"/>
  <c r="S844" i="16" s="1"/>
  <c r="X726" i="5"/>
  <c r="T844" i="16" l="1"/>
  <c r="U844" i="16" s="1"/>
  <c r="AA844" i="16" s="1"/>
  <c r="AC843" i="16"/>
  <c r="T727" i="5"/>
  <c r="U727" i="5" s="1"/>
  <c r="AB844" i="16" l="1"/>
  <c r="W844" i="16"/>
  <c r="P845" i="16" s="1"/>
  <c r="V844" i="16"/>
  <c r="O845" i="16" s="1"/>
  <c r="Y844" i="16"/>
  <c r="R845" i="16" s="1"/>
  <c r="Z844" i="16"/>
  <c r="S845" i="16" s="1"/>
  <c r="X844" i="16"/>
  <c r="Q845" i="16" s="1"/>
  <c r="T845" i="16" l="1"/>
  <c r="U845" i="16" s="1"/>
  <c r="AA845" i="16" s="1"/>
  <c r="AC844" i="16"/>
  <c r="X727" i="5"/>
  <c r="AB845" i="16" l="1"/>
  <c r="V845" i="16"/>
  <c r="O846" i="16" s="1"/>
  <c r="W845" i="16"/>
  <c r="P846" i="16" s="1"/>
  <c r="X845" i="16"/>
  <c r="Q846" i="16" s="1"/>
  <c r="Y845" i="16"/>
  <c r="R846" i="16" s="1"/>
  <c r="Z845" i="16"/>
  <c r="S846" i="16" s="1"/>
  <c r="T728" i="5"/>
  <c r="U728" i="5" s="1"/>
  <c r="T846" i="16" l="1"/>
  <c r="U846" i="16" s="1"/>
  <c r="AA846" i="16" s="1"/>
  <c r="AC845" i="16"/>
  <c r="AB846" i="16" l="1"/>
  <c r="Z846" i="16"/>
  <c r="S847" i="16" s="1"/>
  <c r="W846" i="16"/>
  <c r="P847" i="16" s="1"/>
  <c r="V846" i="16"/>
  <c r="O847" i="16" s="1"/>
  <c r="X846" i="16"/>
  <c r="Q847" i="16" s="1"/>
  <c r="Y846" i="16"/>
  <c r="R847" i="16" s="1"/>
  <c r="T729" i="5"/>
  <c r="U729" i="5" s="1"/>
  <c r="X728" i="5"/>
  <c r="T847" i="16" l="1"/>
  <c r="U847" i="16" s="1"/>
  <c r="AA847" i="16" s="1"/>
  <c r="AC846" i="16"/>
  <c r="AB847" i="16" l="1"/>
  <c r="V847" i="16"/>
  <c r="O848" i="16" s="1"/>
  <c r="Z847" i="16"/>
  <c r="S848" i="16" s="1"/>
  <c r="Y847" i="16"/>
  <c r="R848" i="16" s="1"/>
  <c r="W847" i="16"/>
  <c r="P848" i="16" s="1"/>
  <c r="X847" i="16"/>
  <c r="Q848" i="16" s="1"/>
  <c r="X729" i="5"/>
  <c r="T848" i="16" l="1"/>
  <c r="U848" i="16" s="1"/>
  <c r="AA848" i="16" s="1"/>
  <c r="AC847" i="16"/>
  <c r="T730" i="5"/>
  <c r="U730" i="5" s="1"/>
  <c r="AB848" i="16" l="1"/>
  <c r="V848" i="16"/>
  <c r="O849" i="16" s="1"/>
  <c r="X848" i="16"/>
  <c r="Q849" i="16" s="1"/>
  <c r="Z848" i="16"/>
  <c r="S849" i="16" s="1"/>
  <c r="W848" i="16"/>
  <c r="P849" i="16" s="1"/>
  <c r="Y848" i="16"/>
  <c r="R849" i="16" s="1"/>
  <c r="T849" i="16" l="1"/>
  <c r="U849" i="16" s="1"/>
  <c r="AA849" i="16" s="1"/>
  <c r="AC848" i="16"/>
  <c r="X730" i="5"/>
  <c r="AB849" i="16" l="1"/>
  <c r="Z849" i="16"/>
  <c r="S850" i="16" s="1"/>
  <c r="Y849" i="16"/>
  <c r="R850" i="16" s="1"/>
  <c r="V849" i="16"/>
  <c r="O850" i="16" s="1"/>
  <c r="W849" i="16"/>
  <c r="P850" i="16" s="1"/>
  <c r="X849" i="16"/>
  <c r="Q850" i="16" s="1"/>
  <c r="T731" i="5"/>
  <c r="U731" i="5" s="1"/>
  <c r="T850" i="16" l="1"/>
  <c r="U850" i="16" s="1"/>
  <c r="AA850" i="16" s="1"/>
  <c r="AC849" i="16"/>
  <c r="AB850" i="16" l="1"/>
  <c r="V850" i="16"/>
  <c r="O851" i="16" s="1"/>
  <c r="Z850" i="16"/>
  <c r="S851" i="16" s="1"/>
  <c r="X850" i="16"/>
  <c r="Q851" i="16" s="1"/>
  <c r="Y850" i="16"/>
  <c r="R851" i="16" s="1"/>
  <c r="W850" i="16"/>
  <c r="P851" i="16" s="1"/>
  <c r="X731" i="5"/>
  <c r="T851" i="16" l="1"/>
  <c r="U851" i="16" s="1"/>
  <c r="AA851" i="16" s="1"/>
  <c r="AC850" i="16"/>
  <c r="T732" i="5"/>
  <c r="U732" i="5" s="1"/>
  <c r="AB851" i="16" l="1"/>
  <c r="Y851" i="16"/>
  <c r="R852" i="16" s="1"/>
  <c r="X851" i="16"/>
  <c r="Q852" i="16" s="1"/>
  <c r="V851" i="16"/>
  <c r="O852" i="16" s="1"/>
  <c r="Z851" i="16"/>
  <c r="S852" i="16" s="1"/>
  <c r="W851" i="16"/>
  <c r="P852" i="16" s="1"/>
  <c r="T852" i="16" l="1"/>
  <c r="U852" i="16" s="1"/>
  <c r="AA852" i="16" s="1"/>
  <c r="AC851" i="16"/>
  <c r="X732" i="5"/>
  <c r="AB852" i="16" l="1"/>
  <c r="X852" i="16"/>
  <c r="Q853" i="16" s="1"/>
  <c r="W852" i="16"/>
  <c r="P853" i="16" s="1"/>
  <c r="V852" i="16"/>
  <c r="O853" i="16" s="1"/>
  <c r="Y852" i="16"/>
  <c r="R853" i="16" s="1"/>
  <c r="Z852" i="16"/>
  <c r="S853" i="16" s="1"/>
  <c r="T733" i="5"/>
  <c r="U733" i="5" s="1"/>
  <c r="T853" i="16" l="1"/>
  <c r="U853" i="16" s="1"/>
  <c r="AA853" i="16" s="1"/>
  <c r="AC852" i="16"/>
  <c r="AB853" i="16" l="1"/>
  <c r="V853" i="16"/>
  <c r="O854" i="16" s="1"/>
  <c r="Y853" i="16"/>
  <c r="R854" i="16" s="1"/>
  <c r="W853" i="16"/>
  <c r="P854" i="16" s="1"/>
  <c r="Z853" i="16"/>
  <c r="S854" i="16" s="1"/>
  <c r="X853" i="16"/>
  <c r="Q854" i="16" s="1"/>
  <c r="X733" i="5"/>
  <c r="T854" i="16" l="1"/>
  <c r="U854" i="16" s="1"/>
  <c r="AA854" i="16" s="1"/>
  <c r="AC853" i="16"/>
  <c r="T734" i="5"/>
  <c r="U734" i="5" s="1"/>
  <c r="AB854" i="16" l="1"/>
  <c r="Z854" i="16"/>
  <c r="S855" i="16" s="1"/>
  <c r="W854" i="16"/>
  <c r="P855" i="16" s="1"/>
  <c r="X854" i="16"/>
  <c r="Q855" i="16" s="1"/>
  <c r="Y854" i="16"/>
  <c r="R855" i="16" s="1"/>
  <c r="V854" i="16"/>
  <c r="O855" i="16" s="1"/>
  <c r="T855" i="16" l="1"/>
  <c r="U855" i="16" s="1"/>
  <c r="AA855" i="16" s="1"/>
  <c r="AC854" i="16"/>
  <c r="X734" i="5"/>
  <c r="AB855" i="16" l="1"/>
  <c r="V855" i="16"/>
  <c r="O856" i="16" s="1"/>
  <c r="Z855" i="16"/>
  <c r="S856" i="16" s="1"/>
  <c r="Y855" i="16"/>
  <c r="R856" i="16" s="1"/>
  <c r="X855" i="16"/>
  <c r="Q856" i="16" s="1"/>
  <c r="W855" i="16"/>
  <c r="P856" i="16" s="1"/>
  <c r="T735" i="5"/>
  <c r="U735" i="5" s="1"/>
  <c r="T856" i="16" l="1"/>
  <c r="U856" i="16" s="1"/>
  <c r="AA856" i="16" s="1"/>
  <c r="AC855" i="16"/>
  <c r="AB856" i="16" l="1"/>
  <c r="Z856" i="16"/>
  <c r="S857" i="16" s="1"/>
  <c r="W856" i="16"/>
  <c r="P857" i="16" s="1"/>
  <c r="Y856" i="16"/>
  <c r="R857" i="16" s="1"/>
  <c r="V856" i="16"/>
  <c r="O857" i="16" s="1"/>
  <c r="X856" i="16"/>
  <c r="Q857" i="16" s="1"/>
  <c r="X735" i="5"/>
  <c r="T857" i="16" l="1"/>
  <c r="U857" i="16" s="1"/>
  <c r="AA857" i="16" s="1"/>
  <c r="AC856" i="16"/>
  <c r="T736" i="5"/>
  <c r="U736" i="5" s="1"/>
  <c r="AB857" i="16" l="1"/>
  <c r="Z857" i="16"/>
  <c r="S858" i="16" s="1"/>
  <c r="Y857" i="16"/>
  <c r="R858" i="16" s="1"/>
  <c r="V857" i="16"/>
  <c r="O858" i="16" s="1"/>
  <c r="X857" i="16"/>
  <c r="Q858" i="16" s="1"/>
  <c r="W857" i="16"/>
  <c r="P858" i="16" s="1"/>
  <c r="T858" i="16" l="1"/>
  <c r="U858" i="16" s="1"/>
  <c r="AA858" i="16" s="1"/>
  <c r="AC857" i="16"/>
  <c r="X736" i="5"/>
  <c r="AB858" i="16" l="1"/>
  <c r="V858" i="16"/>
  <c r="O859" i="16" s="1"/>
  <c r="Z858" i="16"/>
  <c r="S859" i="16" s="1"/>
  <c r="Y858" i="16"/>
  <c r="R859" i="16" s="1"/>
  <c r="W858" i="16"/>
  <c r="P859" i="16" s="1"/>
  <c r="X858" i="16"/>
  <c r="Q859" i="16" s="1"/>
  <c r="T737" i="5"/>
  <c r="U737" i="5" s="1"/>
  <c r="T859" i="16" l="1"/>
  <c r="U859" i="16" s="1"/>
  <c r="AA859" i="16" s="1"/>
  <c r="AC858" i="16"/>
  <c r="AB859" i="16" l="1"/>
  <c r="Y859" i="16"/>
  <c r="R860" i="16" s="1"/>
  <c r="X859" i="16"/>
  <c r="Q860" i="16" s="1"/>
  <c r="V859" i="16"/>
  <c r="O860" i="16" s="1"/>
  <c r="Z859" i="16"/>
  <c r="S860" i="16" s="1"/>
  <c r="W859" i="16"/>
  <c r="P860" i="16" s="1"/>
  <c r="X737" i="5"/>
  <c r="T860" i="16" l="1"/>
  <c r="U860" i="16" s="1"/>
  <c r="AA860" i="16" s="1"/>
  <c r="AC859" i="16"/>
  <c r="T738" i="5"/>
  <c r="U738" i="5" s="1"/>
  <c r="AB860" i="16" l="1"/>
  <c r="W860" i="16"/>
  <c r="P861" i="16" s="1"/>
  <c r="V860" i="16"/>
  <c r="O861" i="16" s="1"/>
  <c r="Y860" i="16"/>
  <c r="R861" i="16" s="1"/>
  <c r="Z860" i="16"/>
  <c r="S861" i="16" s="1"/>
  <c r="X860" i="16"/>
  <c r="Q861" i="16" s="1"/>
  <c r="T861" i="16" l="1"/>
  <c r="U861" i="16" s="1"/>
  <c r="AA861" i="16" s="1"/>
  <c r="AC860" i="16"/>
  <c r="X738" i="5"/>
  <c r="AB861" i="16" l="1"/>
  <c r="V861" i="16"/>
  <c r="O862" i="16" s="1"/>
  <c r="Y861" i="16"/>
  <c r="R862" i="16" s="1"/>
  <c r="W861" i="16"/>
  <c r="P862" i="16" s="1"/>
  <c r="X861" i="16"/>
  <c r="Q862" i="16" s="1"/>
  <c r="Z861" i="16"/>
  <c r="S862" i="16" s="1"/>
  <c r="T739" i="5"/>
  <c r="U739" i="5" s="1"/>
  <c r="T862" i="16" l="1"/>
  <c r="U862" i="16" s="1"/>
  <c r="AA862" i="16" s="1"/>
  <c r="AC861" i="16"/>
  <c r="AB862" i="16" l="1"/>
  <c r="Z862" i="16"/>
  <c r="S863" i="16" s="1"/>
  <c r="W862" i="16"/>
  <c r="P863" i="16" s="1"/>
  <c r="V862" i="16"/>
  <c r="O863" i="16" s="1"/>
  <c r="X862" i="16"/>
  <c r="Q863" i="16" s="1"/>
  <c r="Y862" i="16"/>
  <c r="R863" i="16" s="1"/>
  <c r="X739" i="5"/>
  <c r="T863" i="16" l="1"/>
  <c r="U863" i="16" s="1"/>
  <c r="AA863" i="16" s="1"/>
  <c r="AC862" i="16"/>
  <c r="T740" i="5"/>
  <c r="U740" i="5" s="1"/>
  <c r="AB863" i="16" l="1"/>
  <c r="V863" i="16"/>
  <c r="O864" i="16" s="1"/>
  <c r="Z863" i="16"/>
  <c r="S864" i="16" s="1"/>
  <c r="Y863" i="16"/>
  <c r="R864" i="16" s="1"/>
  <c r="X863" i="16"/>
  <c r="Q864" i="16" s="1"/>
  <c r="W863" i="16"/>
  <c r="P864" i="16" s="1"/>
  <c r="T864" i="16" l="1"/>
  <c r="U864" i="16" s="1"/>
  <c r="AA864" i="16" s="1"/>
  <c r="AC863" i="16"/>
  <c r="X740" i="5"/>
  <c r="AB864" i="16" l="1"/>
  <c r="Y864" i="16"/>
  <c r="R865" i="16" s="1"/>
  <c r="X864" i="16"/>
  <c r="Q865" i="16" s="1"/>
  <c r="W864" i="16"/>
  <c r="P865" i="16" s="1"/>
  <c r="V864" i="16"/>
  <c r="O865" i="16" s="1"/>
  <c r="Z864" i="16"/>
  <c r="S865" i="16" s="1"/>
  <c r="T741" i="5"/>
  <c r="U741" i="5" s="1"/>
  <c r="T865" i="16" l="1"/>
  <c r="U865" i="16" s="1"/>
  <c r="AA865" i="16" s="1"/>
  <c r="AC864" i="16"/>
  <c r="AB865" i="16" l="1"/>
  <c r="Z865" i="16"/>
  <c r="S866" i="16" s="1"/>
  <c r="Y865" i="16"/>
  <c r="R866" i="16" s="1"/>
  <c r="V865" i="16"/>
  <c r="O866" i="16" s="1"/>
  <c r="W865" i="16"/>
  <c r="P866" i="16" s="1"/>
  <c r="X865" i="16"/>
  <c r="Q866" i="16" s="1"/>
  <c r="X741" i="5"/>
  <c r="T866" i="16" l="1"/>
  <c r="U866" i="16" s="1"/>
  <c r="AA866" i="16" s="1"/>
  <c r="AC865" i="16"/>
  <c r="T742" i="5"/>
  <c r="U742" i="5" s="1"/>
  <c r="AB866" i="16" l="1"/>
  <c r="V866" i="16"/>
  <c r="O867" i="16" s="1"/>
  <c r="Z866" i="16"/>
  <c r="S867" i="16" s="1"/>
  <c r="X866" i="16"/>
  <c r="Q867" i="16" s="1"/>
  <c r="W866" i="16"/>
  <c r="P867" i="16" s="1"/>
  <c r="Y866" i="16"/>
  <c r="R867" i="16" s="1"/>
  <c r="T867" i="16" l="1"/>
  <c r="U867" i="16" s="1"/>
  <c r="AA867" i="16" s="1"/>
  <c r="AC866" i="16"/>
  <c r="X742" i="5"/>
  <c r="AB867" i="16" l="1"/>
  <c r="Y867" i="16"/>
  <c r="R868" i="16" s="1"/>
  <c r="X867" i="16"/>
  <c r="Q868" i="16" s="1"/>
  <c r="V867" i="16"/>
  <c r="O868" i="16" s="1"/>
  <c r="W867" i="16"/>
  <c r="P868" i="16" s="1"/>
  <c r="Z867" i="16"/>
  <c r="S868" i="16" s="1"/>
  <c r="T743" i="5"/>
  <c r="U743" i="5" s="1"/>
  <c r="T868" i="16" l="1"/>
  <c r="U868" i="16" s="1"/>
  <c r="AA868" i="16" s="1"/>
  <c r="AC867" i="16"/>
  <c r="AB868" i="16" l="1"/>
  <c r="W868" i="16"/>
  <c r="P869" i="16" s="1"/>
  <c r="V868" i="16"/>
  <c r="O869" i="16" s="1"/>
  <c r="Y868" i="16"/>
  <c r="R869" i="16" s="1"/>
  <c r="Z868" i="16"/>
  <c r="S869" i="16" s="1"/>
  <c r="X868" i="16"/>
  <c r="Q869" i="16" s="1"/>
  <c r="X743" i="5"/>
  <c r="T869" i="16" l="1"/>
  <c r="U869" i="16" s="1"/>
  <c r="AA869" i="16" s="1"/>
  <c r="AC868" i="16"/>
  <c r="T744" i="5"/>
  <c r="U744" i="5" s="1"/>
  <c r="AB869" i="16" l="1"/>
  <c r="V869" i="16"/>
  <c r="O870" i="16" s="1"/>
  <c r="X869" i="16"/>
  <c r="Q870" i="16" s="1"/>
  <c r="Y869" i="16"/>
  <c r="R870" i="16" s="1"/>
  <c r="Z869" i="16"/>
  <c r="S870" i="16" s="1"/>
  <c r="W869" i="16"/>
  <c r="P870" i="16" s="1"/>
  <c r="T870" i="16" l="1"/>
  <c r="U870" i="16" s="1"/>
  <c r="AA870" i="16" s="1"/>
  <c r="AC869" i="16"/>
  <c r="X744" i="5"/>
  <c r="AB870" i="16" l="1"/>
  <c r="Z870" i="16"/>
  <c r="S871" i="16" s="1"/>
  <c r="W870" i="16"/>
  <c r="P871" i="16" s="1"/>
  <c r="V870" i="16"/>
  <c r="O871" i="16" s="1"/>
  <c r="Y870" i="16"/>
  <c r="R871" i="16" s="1"/>
  <c r="X870" i="16"/>
  <c r="Q871" i="16" s="1"/>
  <c r="T745" i="5"/>
  <c r="U745" i="5" s="1"/>
  <c r="T871" i="16" l="1"/>
  <c r="U871" i="16" s="1"/>
  <c r="AA871" i="16" s="1"/>
  <c r="AC870" i="16"/>
  <c r="AB871" i="16" l="1"/>
  <c r="V871" i="16"/>
  <c r="O872" i="16" s="1"/>
  <c r="Z871" i="16"/>
  <c r="S872" i="16" s="1"/>
  <c r="Y871" i="16"/>
  <c r="R872" i="16" s="1"/>
  <c r="W871" i="16"/>
  <c r="P872" i="16" s="1"/>
  <c r="X871" i="16"/>
  <c r="Q872" i="16" s="1"/>
  <c r="X745" i="5"/>
  <c r="T872" i="16" l="1"/>
  <c r="U872" i="16" s="1"/>
  <c r="AA872" i="16" s="1"/>
  <c r="AC871" i="16"/>
  <c r="T746" i="5"/>
  <c r="U746" i="5" s="1"/>
  <c r="AB872" i="16" l="1"/>
  <c r="Y872" i="16"/>
  <c r="R873" i="16" s="1"/>
  <c r="W872" i="16"/>
  <c r="P873" i="16" s="1"/>
  <c r="X872" i="16"/>
  <c r="Q873" i="16" s="1"/>
  <c r="V872" i="16"/>
  <c r="O873" i="16" s="1"/>
  <c r="Z872" i="16"/>
  <c r="S873" i="16" s="1"/>
  <c r="T873" i="16" l="1"/>
  <c r="U873" i="16" s="1"/>
  <c r="AA873" i="16" s="1"/>
  <c r="AC872" i="16"/>
  <c r="X746" i="5"/>
  <c r="AB873" i="16" l="1"/>
  <c r="Z873" i="16"/>
  <c r="S874" i="16" s="1"/>
  <c r="Y873" i="16"/>
  <c r="R874" i="16" s="1"/>
  <c r="V873" i="16"/>
  <c r="O874" i="16" s="1"/>
  <c r="X873" i="16"/>
  <c r="Q874" i="16" s="1"/>
  <c r="W873" i="16"/>
  <c r="P874" i="16" s="1"/>
  <c r="T747" i="5"/>
  <c r="U747" i="5" s="1"/>
  <c r="T874" i="16" l="1"/>
  <c r="U874" i="16" s="1"/>
  <c r="AA874" i="16" s="1"/>
  <c r="AC873" i="16"/>
  <c r="AB874" i="16" l="1"/>
  <c r="V874" i="16"/>
  <c r="O875" i="16" s="1"/>
  <c r="Z874" i="16"/>
  <c r="S875" i="16" s="1"/>
  <c r="W874" i="16"/>
  <c r="P875" i="16" s="1"/>
  <c r="X874" i="16"/>
  <c r="Q875" i="16" s="1"/>
  <c r="Y874" i="16"/>
  <c r="R875" i="16" s="1"/>
  <c r="X747" i="5"/>
  <c r="T875" i="16" l="1"/>
  <c r="U875" i="16" s="1"/>
  <c r="AA875" i="16" s="1"/>
  <c r="AC874" i="16"/>
  <c r="T748" i="5"/>
  <c r="U748" i="5" s="1"/>
  <c r="AB875" i="16" l="1"/>
  <c r="Y875" i="16"/>
  <c r="R876" i="16" s="1"/>
  <c r="X875" i="16"/>
  <c r="Q876" i="16" s="1"/>
  <c r="V875" i="16"/>
  <c r="O876" i="16" s="1"/>
  <c r="W875" i="16"/>
  <c r="P876" i="16" s="1"/>
  <c r="Z875" i="16"/>
  <c r="S876" i="16" s="1"/>
  <c r="T876" i="16" l="1"/>
  <c r="U876" i="16" s="1"/>
  <c r="AA876" i="16" s="1"/>
  <c r="AC875" i="16"/>
  <c r="X748" i="5"/>
  <c r="AB876" i="16" l="1"/>
  <c r="Y876" i="16"/>
  <c r="R877" i="16" s="1"/>
  <c r="Z876" i="16"/>
  <c r="S877" i="16" s="1"/>
  <c r="X876" i="16"/>
  <c r="Q877" i="16" s="1"/>
  <c r="W876" i="16"/>
  <c r="P877" i="16" s="1"/>
  <c r="V876" i="16"/>
  <c r="O877" i="16" s="1"/>
  <c r="T749" i="5"/>
  <c r="U749" i="5" s="1"/>
  <c r="T877" i="16" l="1"/>
  <c r="U877" i="16" s="1"/>
  <c r="AA877" i="16" s="1"/>
  <c r="AC876" i="16"/>
  <c r="AB877" i="16" l="1"/>
  <c r="V877" i="16"/>
  <c r="O878" i="16" s="1"/>
  <c r="Z877" i="16"/>
  <c r="S878" i="16" s="1"/>
  <c r="Y877" i="16"/>
  <c r="R878" i="16" s="1"/>
  <c r="W877" i="16"/>
  <c r="P878" i="16" s="1"/>
  <c r="X877" i="16"/>
  <c r="Q878" i="16" s="1"/>
  <c r="X749" i="5"/>
  <c r="T878" i="16" l="1"/>
  <c r="U878" i="16" s="1"/>
  <c r="AA878" i="16" s="1"/>
  <c r="AC877" i="16"/>
  <c r="T750" i="5"/>
  <c r="U750" i="5" s="1"/>
  <c r="AB878" i="16" l="1"/>
  <c r="Z878" i="16"/>
  <c r="S879" i="16" s="1"/>
  <c r="V878" i="16"/>
  <c r="O879" i="16" s="1"/>
  <c r="X878" i="16"/>
  <c r="Q879" i="16" s="1"/>
  <c r="W878" i="16"/>
  <c r="P879" i="16" s="1"/>
  <c r="Y878" i="16"/>
  <c r="R879" i="16" s="1"/>
  <c r="T879" i="16" l="1"/>
  <c r="U879" i="16" s="1"/>
  <c r="AA879" i="16" s="1"/>
  <c r="AC878" i="16"/>
  <c r="T751" i="5"/>
  <c r="U751" i="5" s="1"/>
  <c r="X750" i="5"/>
  <c r="AB879" i="16" l="1"/>
  <c r="W879" i="16"/>
  <c r="P880" i="16" s="1"/>
  <c r="X879" i="16"/>
  <c r="Q880" i="16" s="1"/>
  <c r="V879" i="16"/>
  <c r="O880" i="16" s="1"/>
  <c r="Y879" i="16"/>
  <c r="R880" i="16" s="1"/>
  <c r="Z879" i="16"/>
  <c r="S880" i="16" s="1"/>
  <c r="T880" i="16" l="1"/>
  <c r="U880" i="16" s="1"/>
  <c r="AA880" i="16" s="1"/>
  <c r="AC879" i="16"/>
  <c r="X751" i="5"/>
  <c r="AB880" i="16" l="1"/>
  <c r="Y880" i="16"/>
  <c r="R881" i="16" s="1"/>
  <c r="W880" i="16"/>
  <c r="P881" i="16" s="1"/>
  <c r="V880" i="16"/>
  <c r="O881" i="16" s="1"/>
  <c r="Z880" i="16"/>
  <c r="S881" i="16" s="1"/>
  <c r="X880" i="16"/>
  <c r="Q881" i="16" s="1"/>
  <c r="T752" i="5"/>
  <c r="U752" i="5" s="1"/>
  <c r="T881" i="16" l="1"/>
  <c r="U881" i="16" s="1"/>
  <c r="AA881" i="16" s="1"/>
  <c r="AC880" i="16"/>
  <c r="AB881" i="16" l="1"/>
  <c r="W881" i="16"/>
  <c r="P882" i="16" s="1"/>
  <c r="Y881" i="16"/>
  <c r="R882" i="16" s="1"/>
  <c r="Z881" i="16"/>
  <c r="S882" i="16" s="1"/>
  <c r="X881" i="16"/>
  <c r="Q882" i="16" s="1"/>
  <c r="V881" i="16"/>
  <c r="O882" i="16" s="1"/>
  <c r="X752" i="5"/>
  <c r="T882" i="16" l="1"/>
  <c r="U882" i="16" s="1"/>
  <c r="AA882" i="16" s="1"/>
  <c r="AC881" i="16"/>
  <c r="T753" i="5"/>
  <c r="U753" i="5" s="1"/>
  <c r="AB882" i="16" l="1"/>
  <c r="Y882" i="16"/>
  <c r="R883" i="16" s="1"/>
  <c r="W882" i="16"/>
  <c r="P883" i="16" s="1"/>
  <c r="X882" i="16"/>
  <c r="Q883" i="16" s="1"/>
  <c r="Z882" i="16"/>
  <c r="S883" i="16" s="1"/>
  <c r="V882" i="16"/>
  <c r="O883" i="16" s="1"/>
  <c r="T883" i="16" l="1"/>
  <c r="U883" i="16" s="1"/>
  <c r="AA883" i="16" s="1"/>
  <c r="AC882" i="16"/>
  <c r="X753" i="5"/>
  <c r="AB883" i="16" l="1"/>
  <c r="Y883" i="16"/>
  <c r="R884" i="16" s="1"/>
  <c r="V883" i="16"/>
  <c r="O884" i="16" s="1"/>
  <c r="W883" i="16"/>
  <c r="P884" i="16" s="1"/>
  <c r="Z883" i="16"/>
  <c r="S884" i="16" s="1"/>
  <c r="X883" i="16"/>
  <c r="Q884" i="16" s="1"/>
  <c r="T754" i="5"/>
  <c r="U754" i="5" s="1"/>
  <c r="T884" i="16" l="1"/>
  <c r="U884" i="16" s="1"/>
  <c r="AA884" i="16" s="1"/>
  <c r="AC883" i="16"/>
  <c r="AB884" i="16" l="1"/>
  <c r="V884" i="16"/>
  <c r="O885" i="16" s="1"/>
  <c r="Y884" i="16"/>
  <c r="R885" i="16" s="1"/>
  <c r="Z884" i="16"/>
  <c r="S885" i="16" s="1"/>
  <c r="X884" i="16"/>
  <c r="Q885" i="16" s="1"/>
  <c r="W884" i="16"/>
  <c r="P885" i="16" s="1"/>
  <c r="X754" i="5"/>
  <c r="T885" i="16" l="1"/>
  <c r="U885" i="16" s="1"/>
  <c r="AA885" i="16" s="1"/>
  <c r="AC884" i="16"/>
  <c r="T755" i="5"/>
  <c r="U755" i="5" s="1"/>
  <c r="AB885" i="16" l="1"/>
  <c r="Z885" i="16"/>
  <c r="S886" i="16" s="1"/>
  <c r="X885" i="16"/>
  <c r="Q886" i="16" s="1"/>
  <c r="Y885" i="16"/>
  <c r="R886" i="16" s="1"/>
  <c r="W885" i="16"/>
  <c r="P886" i="16" s="1"/>
  <c r="V885" i="16"/>
  <c r="O886" i="16" s="1"/>
  <c r="T886" i="16" l="1"/>
  <c r="U886" i="16" s="1"/>
  <c r="AA886" i="16" s="1"/>
  <c r="AC885" i="16"/>
  <c r="X755" i="5"/>
  <c r="AB886" i="16" l="1"/>
  <c r="W886" i="16"/>
  <c r="P887" i="16" s="1"/>
  <c r="V886" i="16"/>
  <c r="O887" i="16" s="1"/>
  <c r="Y886" i="16"/>
  <c r="R887" i="16" s="1"/>
  <c r="X886" i="16"/>
  <c r="Q887" i="16" s="1"/>
  <c r="Z886" i="16"/>
  <c r="S887" i="16" s="1"/>
  <c r="T756" i="5"/>
  <c r="U756" i="5" s="1"/>
  <c r="T887" i="16" l="1"/>
  <c r="U887" i="16" s="1"/>
  <c r="AA887" i="16" s="1"/>
  <c r="AC886" i="16"/>
  <c r="AB887" i="16" l="1"/>
  <c r="W887" i="16"/>
  <c r="P888" i="16" s="1"/>
  <c r="Y887" i="16"/>
  <c r="R888" i="16" s="1"/>
  <c r="Z887" i="16"/>
  <c r="S888" i="16" s="1"/>
  <c r="X887" i="16"/>
  <c r="Q888" i="16" s="1"/>
  <c r="V887" i="16"/>
  <c r="O888" i="16" s="1"/>
  <c r="X756" i="5"/>
  <c r="T757" i="5"/>
  <c r="U757" i="5" s="1"/>
  <c r="T888" i="16" l="1"/>
  <c r="U888" i="16" s="1"/>
  <c r="AA888" i="16" s="1"/>
  <c r="AC887" i="16"/>
  <c r="AB888" i="16" l="1"/>
  <c r="Y888" i="16"/>
  <c r="R889" i="16" s="1"/>
  <c r="W888" i="16"/>
  <c r="P889" i="16" s="1"/>
  <c r="V888" i="16"/>
  <c r="O889" i="16" s="1"/>
  <c r="X888" i="16"/>
  <c r="Q889" i="16" s="1"/>
  <c r="Z888" i="16"/>
  <c r="S889" i="16" s="1"/>
  <c r="X757" i="5"/>
  <c r="T758" i="5"/>
  <c r="U758" i="5" s="1"/>
  <c r="T889" i="16" l="1"/>
  <c r="U889" i="16" s="1"/>
  <c r="AA889" i="16" s="1"/>
  <c r="AC888" i="16"/>
  <c r="AB889" i="16" l="1"/>
  <c r="W889" i="16"/>
  <c r="P890" i="16" s="1"/>
  <c r="Y889" i="16"/>
  <c r="R890" i="16" s="1"/>
  <c r="X889" i="16"/>
  <c r="Q890" i="16" s="1"/>
  <c r="V889" i="16"/>
  <c r="O890" i="16" s="1"/>
  <c r="Z889" i="16"/>
  <c r="S890" i="16" s="1"/>
  <c r="X758" i="5"/>
  <c r="T890" i="16" l="1"/>
  <c r="U890" i="16" s="1"/>
  <c r="AA890" i="16" s="1"/>
  <c r="AC889" i="16"/>
  <c r="T759" i="5"/>
  <c r="U759" i="5" s="1"/>
  <c r="AB890" i="16" l="1"/>
  <c r="Y890" i="16"/>
  <c r="R891" i="16" s="1"/>
  <c r="Z890" i="16"/>
  <c r="S891" i="16" s="1"/>
  <c r="V890" i="16"/>
  <c r="O891" i="16" s="1"/>
  <c r="W890" i="16"/>
  <c r="P891" i="16" s="1"/>
  <c r="X890" i="16"/>
  <c r="Q891" i="16" s="1"/>
  <c r="T891" i="16" l="1"/>
  <c r="U891" i="16" s="1"/>
  <c r="AA891" i="16" s="1"/>
  <c r="AC890" i="16"/>
  <c r="X759" i="5"/>
  <c r="AB891" i="16" l="1"/>
  <c r="Y891" i="16"/>
  <c r="R892" i="16" s="1"/>
  <c r="W891" i="16"/>
  <c r="P892" i="16" s="1"/>
  <c r="V891" i="16"/>
  <c r="O892" i="16" s="1"/>
  <c r="X891" i="16"/>
  <c r="Q892" i="16" s="1"/>
  <c r="Z891" i="16"/>
  <c r="S892" i="16" s="1"/>
  <c r="T760" i="5"/>
  <c r="U760" i="5" s="1"/>
  <c r="T892" i="16" l="1"/>
  <c r="U892" i="16" s="1"/>
  <c r="AA892" i="16" s="1"/>
  <c r="AC891" i="16"/>
  <c r="AB892" i="16" l="1"/>
  <c r="Z892" i="16"/>
  <c r="S893" i="16" s="1"/>
  <c r="V892" i="16"/>
  <c r="O893" i="16" s="1"/>
  <c r="X892" i="16"/>
  <c r="Q893" i="16" s="1"/>
  <c r="W892" i="16"/>
  <c r="P893" i="16" s="1"/>
  <c r="Y892" i="16"/>
  <c r="R893" i="16" s="1"/>
  <c r="X760" i="5"/>
  <c r="T761" i="5"/>
  <c r="U761" i="5" s="1"/>
  <c r="T893" i="16" l="1"/>
  <c r="U893" i="16" s="1"/>
  <c r="AA893" i="16" s="1"/>
  <c r="AC892" i="16"/>
  <c r="AB893" i="16" l="1"/>
  <c r="W893" i="16"/>
  <c r="P894" i="16" s="1"/>
  <c r="Z893" i="16"/>
  <c r="S894" i="16" s="1"/>
  <c r="X893" i="16"/>
  <c r="Q894" i="16" s="1"/>
  <c r="Y893" i="16"/>
  <c r="R894" i="16" s="1"/>
  <c r="V893" i="16"/>
  <c r="O894" i="16" s="1"/>
  <c r="X761" i="5"/>
  <c r="T894" i="16" l="1"/>
  <c r="U894" i="16" s="1"/>
  <c r="AA894" i="16" s="1"/>
  <c r="AC893" i="16"/>
  <c r="T762" i="5"/>
  <c r="U762" i="5" s="1"/>
  <c r="AB894" i="16" l="1"/>
  <c r="Y894" i="16"/>
  <c r="R895" i="16" s="1"/>
  <c r="W894" i="16"/>
  <c r="P895" i="16" s="1"/>
  <c r="V894" i="16"/>
  <c r="O895" i="16" s="1"/>
  <c r="X894" i="16"/>
  <c r="Q895" i="16" s="1"/>
  <c r="Z894" i="16"/>
  <c r="S895" i="16" s="1"/>
  <c r="T895" i="16" l="1"/>
  <c r="U895" i="16" s="1"/>
  <c r="AA895" i="16" s="1"/>
  <c r="AC894" i="16"/>
  <c r="X762" i="5"/>
  <c r="AB895" i="16" l="1"/>
  <c r="W895" i="16"/>
  <c r="P896" i="16" s="1"/>
  <c r="Z895" i="16"/>
  <c r="S896" i="16" s="1"/>
  <c r="X895" i="16"/>
  <c r="Q896" i="16" s="1"/>
  <c r="V895" i="16"/>
  <c r="O896" i="16" s="1"/>
  <c r="Y895" i="16"/>
  <c r="R896" i="16" s="1"/>
  <c r="T763" i="5"/>
  <c r="U763" i="5" s="1"/>
  <c r="T896" i="16" l="1"/>
  <c r="U896" i="16" s="1"/>
  <c r="AA896" i="16" s="1"/>
  <c r="AC895" i="16"/>
  <c r="AB896" i="16" l="1"/>
  <c r="Y896" i="16"/>
  <c r="R897" i="16" s="1"/>
  <c r="W896" i="16"/>
  <c r="P897" i="16" s="1"/>
  <c r="V896" i="16"/>
  <c r="O897" i="16" s="1"/>
  <c r="X896" i="16"/>
  <c r="Q897" i="16" s="1"/>
  <c r="Z896" i="16"/>
  <c r="S897" i="16" s="1"/>
  <c r="X763" i="5"/>
  <c r="T897" i="16" l="1"/>
  <c r="U897" i="16" s="1"/>
  <c r="AA897" i="16" s="1"/>
  <c r="AC896" i="16"/>
  <c r="T764" i="5"/>
  <c r="U764" i="5" s="1"/>
  <c r="AB897" i="16" l="1"/>
  <c r="Z897" i="16"/>
  <c r="S898" i="16" s="1"/>
  <c r="W897" i="16"/>
  <c r="P898" i="16" s="1"/>
  <c r="Y897" i="16"/>
  <c r="R898" i="16" s="1"/>
  <c r="X897" i="16"/>
  <c r="Q898" i="16" s="1"/>
  <c r="V897" i="16"/>
  <c r="O898" i="16" s="1"/>
  <c r="T898" i="16" l="1"/>
  <c r="U898" i="16" s="1"/>
  <c r="AA898" i="16" s="1"/>
  <c r="AC897" i="16"/>
  <c r="X764" i="5"/>
  <c r="AB898" i="16" l="1"/>
  <c r="Y898" i="16"/>
  <c r="R899" i="16" s="1"/>
  <c r="X898" i="16"/>
  <c r="Q899" i="16" s="1"/>
  <c r="V898" i="16"/>
  <c r="O899" i="16" s="1"/>
  <c r="W898" i="16"/>
  <c r="P899" i="16" s="1"/>
  <c r="Z898" i="16"/>
  <c r="S899" i="16" s="1"/>
  <c r="T765" i="5"/>
  <c r="U765" i="5" s="1"/>
  <c r="T899" i="16" l="1"/>
  <c r="U899" i="16" s="1"/>
  <c r="AA899" i="16" s="1"/>
  <c r="AC898" i="16"/>
  <c r="AB899" i="16" l="1"/>
  <c r="Y899" i="16"/>
  <c r="R900" i="16" s="1"/>
  <c r="V899" i="16"/>
  <c r="O900" i="16" s="1"/>
  <c r="W899" i="16"/>
  <c r="P900" i="16" s="1"/>
  <c r="Z899" i="16"/>
  <c r="S900" i="16" s="1"/>
  <c r="X899" i="16"/>
  <c r="Q900" i="16" s="1"/>
  <c r="X765" i="5"/>
  <c r="T900" i="16" l="1"/>
  <c r="U900" i="16" s="1"/>
  <c r="AA900" i="16" s="1"/>
  <c r="AC899" i="16"/>
  <c r="T766" i="5"/>
  <c r="U766" i="5" s="1"/>
  <c r="AB900" i="16" l="1"/>
  <c r="V900" i="16"/>
  <c r="O901" i="16" s="1"/>
  <c r="Z900" i="16"/>
  <c r="S901" i="16" s="1"/>
  <c r="X900" i="16"/>
  <c r="Q901" i="16" s="1"/>
  <c r="W900" i="16"/>
  <c r="P901" i="16" s="1"/>
  <c r="Y900" i="16"/>
  <c r="R901" i="16" s="1"/>
  <c r="T901" i="16" l="1"/>
  <c r="U901" i="16" s="1"/>
  <c r="AA901" i="16" s="1"/>
  <c r="AC900" i="16"/>
  <c r="X766" i="5"/>
  <c r="AB901" i="16" l="1"/>
  <c r="Z901" i="16"/>
  <c r="S902" i="16" s="1"/>
  <c r="W901" i="16"/>
  <c r="P902" i="16" s="1"/>
  <c r="V901" i="16"/>
  <c r="O902" i="16" s="1"/>
  <c r="X901" i="16"/>
  <c r="Q902" i="16" s="1"/>
  <c r="Y901" i="16"/>
  <c r="R902" i="16" s="1"/>
  <c r="T767" i="5"/>
  <c r="U767" i="5" s="1"/>
  <c r="T902" i="16" l="1"/>
  <c r="U902" i="16" s="1"/>
  <c r="AA902" i="16" s="1"/>
  <c r="AC901" i="16"/>
  <c r="AB902" i="16" l="1"/>
  <c r="W902" i="16"/>
  <c r="P903" i="16" s="1"/>
  <c r="V902" i="16"/>
  <c r="O903" i="16" s="1"/>
  <c r="Y902" i="16"/>
  <c r="R903" i="16" s="1"/>
  <c r="X902" i="16"/>
  <c r="Q903" i="16" s="1"/>
  <c r="Z902" i="16"/>
  <c r="S903" i="16" s="1"/>
  <c r="X767" i="5"/>
  <c r="T903" i="16" l="1"/>
  <c r="U903" i="16" s="1"/>
  <c r="AA903" i="16" s="1"/>
  <c r="AC902" i="16"/>
  <c r="T768" i="5"/>
  <c r="U768" i="5" s="1"/>
  <c r="AB903" i="16" l="1"/>
  <c r="W903" i="16"/>
  <c r="P904" i="16" s="1"/>
  <c r="V903" i="16"/>
  <c r="O904" i="16" s="1"/>
  <c r="Y903" i="16"/>
  <c r="R904" i="16" s="1"/>
  <c r="Z903" i="16"/>
  <c r="S904" i="16" s="1"/>
  <c r="X903" i="16"/>
  <c r="Q904" i="16" s="1"/>
  <c r="T904" i="16" l="1"/>
  <c r="U904" i="16" s="1"/>
  <c r="AA904" i="16" s="1"/>
  <c r="AC903" i="16"/>
  <c r="X768" i="5"/>
  <c r="AB904" i="16" l="1"/>
  <c r="Y904" i="16"/>
  <c r="R905" i="16" s="1"/>
  <c r="W904" i="16"/>
  <c r="P905" i="16" s="1"/>
  <c r="V904" i="16"/>
  <c r="O905" i="16" s="1"/>
  <c r="X904" i="16"/>
  <c r="Q905" i="16" s="1"/>
  <c r="Z904" i="16"/>
  <c r="S905" i="16" s="1"/>
  <c r="T769" i="5"/>
  <c r="U769" i="5" s="1"/>
  <c r="T905" i="16" l="1"/>
  <c r="U905" i="16" s="1"/>
  <c r="AA905" i="16" s="1"/>
  <c r="AC904" i="16"/>
  <c r="AB905" i="16" l="1"/>
  <c r="Z905" i="16"/>
  <c r="S906" i="16" s="1"/>
  <c r="W905" i="16"/>
  <c r="P906" i="16" s="1"/>
  <c r="X905" i="16"/>
  <c r="Q906" i="16" s="1"/>
  <c r="V905" i="16"/>
  <c r="O906" i="16" s="1"/>
  <c r="Y905" i="16"/>
  <c r="R906" i="16" s="1"/>
  <c r="X769" i="5"/>
  <c r="T906" i="16" l="1"/>
  <c r="U906" i="16" s="1"/>
  <c r="AA906" i="16" s="1"/>
  <c r="AC905" i="16"/>
  <c r="T770" i="5"/>
  <c r="U770" i="5" s="1"/>
  <c r="AB906" i="16" l="1"/>
  <c r="Y906" i="16"/>
  <c r="R907" i="16" s="1"/>
  <c r="X906" i="16"/>
  <c r="Q907" i="16" s="1"/>
  <c r="W906" i="16"/>
  <c r="P907" i="16" s="1"/>
  <c r="Z906" i="16"/>
  <c r="S907" i="16" s="1"/>
  <c r="V906" i="16"/>
  <c r="O907" i="16" s="1"/>
  <c r="T907" i="16" l="1"/>
  <c r="U907" i="16" s="1"/>
  <c r="AA907" i="16" s="1"/>
  <c r="AC906" i="16"/>
  <c r="X770" i="5"/>
  <c r="AB907" i="16" l="1"/>
  <c r="Y907" i="16"/>
  <c r="R908" i="16" s="1"/>
  <c r="W907" i="16"/>
  <c r="P908" i="16" s="1"/>
  <c r="V907" i="16"/>
  <c r="O908" i="16" s="1"/>
  <c r="Z907" i="16"/>
  <c r="S908" i="16" s="1"/>
  <c r="X907" i="16"/>
  <c r="Q908" i="16" s="1"/>
  <c r="T771" i="5"/>
  <c r="U771" i="5" s="1"/>
  <c r="T908" i="16" l="1"/>
  <c r="U908" i="16" s="1"/>
  <c r="AA908" i="16" s="1"/>
  <c r="AC907" i="16"/>
  <c r="AB908" i="16" l="1"/>
  <c r="Z908" i="16"/>
  <c r="S909" i="16" s="1"/>
  <c r="V908" i="16"/>
  <c r="O909" i="16" s="1"/>
  <c r="Y908" i="16"/>
  <c r="R909" i="16" s="1"/>
  <c r="X908" i="16"/>
  <c r="Q909" i="16" s="1"/>
  <c r="W908" i="16"/>
  <c r="P909" i="16" s="1"/>
  <c r="X771" i="5"/>
  <c r="T909" i="16" l="1"/>
  <c r="U909" i="16" s="1"/>
  <c r="AA909" i="16" s="1"/>
  <c r="AC908" i="16"/>
  <c r="T772" i="5"/>
  <c r="U772" i="5" s="1"/>
  <c r="AB909" i="16" l="1"/>
  <c r="X909" i="16"/>
  <c r="Q910" i="16" s="1"/>
  <c r="Y909" i="16"/>
  <c r="R910" i="16" s="1"/>
  <c r="V909" i="16"/>
  <c r="O910" i="16" s="1"/>
  <c r="Z909" i="16"/>
  <c r="S910" i="16" s="1"/>
  <c r="W909" i="16"/>
  <c r="P910" i="16" s="1"/>
  <c r="T910" i="16" l="1"/>
  <c r="U910" i="16" s="1"/>
  <c r="AA910" i="16" s="1"/>
  <c r="AC909" i="16"/>
  <c r="X772" i="5"/>
  <c r="AB910" i="16" l="1"/>
  <c r="V910" i="16"/>
  <c r="O911" i="16" s="1"/>
  <c r="Y910" i="16"/>
  <c r="R911" i="16" s="1"/>
  <c r="W910" i="16"/>
  <c r="P911" i="16" s="1"/>
  <c r="X910" i="16"/>
  <c r="Q911" i="16" s="1"/>
  <c r="Z910" i="16"/>
  <c r="S911" i="16" s="1"/>
  <c r="T773" i="5"/>
  <c r="U773" i="5" s="1"/>
  <c r="T911" i="16" l="1"/>
  <c r="U911" i="16" s="1"/>
  <c r="AA911" i="16" s="1"/>
  <c r="AC910" i="16"/>
  <c r="AB911" i="16" l="1"/>
  <c r="W911" i="16"/>
  <c r="P912" i="16" s="1"/>
  <c r="Y911" i="16"/>
  <c r="R912" i="16" s="1"/>
  <c r="Z911" i="16"/>
  <c r="S912" i="16" s="1"/>
  <c r="X911" i="16"/>
  <c r="Q912" i="16" s="1"/>
  <c r="V911" i="16"/>
  <c r="O912" i="16" s="1"/>
  <c r="X773" i="5"/>
  <c r="T912" i="16" l="1"/>
  <c r="U912" i="16" s="1"/>
  <c r="AA912" i="16" s="1"/>
  <c r="AC911" i="16"/>
  <c r="T774" i="5"/>
  <c r="U774" i="5" s="1"/>
  <c r="AB912" i="16" l="1"/>
  <c r="Y912" i="16"/>
  <c r="R913" i="16" s="1"/>
  <c r="W912" i="16"/>
  <c r="P913" i="16" s="1"/>
  <c r="V912" i="16"/>
  <c r="O913" i="16" s="1"/>
  <c r="X912" i="16"/>
  <c r="Q913" i="16" s="1"/>
  <c r="Z912" i="16"/>
  <c r="S913" i="16" s="1"/>
  <c r="T913" i="16" l="1"/>
  <c r="U913" i="16" s="1"/>
  <c r="AA913" i="16" s="1"/>
  <c r="AC912" i="16"/>
  <c r="X774" i="5"/>
  <c r="AB913" i="16" l="1"/>
  <c r="W913" i="16"/>
  <c r="P914" i="16" s="1"/>
  <c r="X913" i="16"/>
  <c r="Q914" i="16" s="1"/>
  <c r="Z913" i="16"/>
  <c r="S914" i="16" s="1"/>
  <c r="V913" i="16"/>
  <c r="O914" i="16" s="1"/>
  <c r="Y913" i="16"/>
  <c r="R914" i="16" s="1"/>
  <c r="T775" i="5"/>
  <c r="U775" i="5" s="1"/>
  <c r="T914" i="16" l="1"/>
  <c r="U914" i="16" s="1"/>
  <c r="AA914" i="16" s="1"/>
  <c r="AC913" i="16"/>
  <c r="AB914" i="16" l="1"/>
  <c r="Y914" i="16"/>
  <c r="R915" i="16" s="1"/>
  <c r="X914" i="16"/>
  <c r="Q915" i="16" s="1"/>
  <c r="V914" i="16"/>
  <c r="O915" i="16" s="1"/>
  <c r="W914" i="16"/>
  <c r="P915" i="16" s="1"/>
  <c r="Z914" i="16"/>
  <c r="S915" i="16" s="1"/>
  <c r="X775" i="5"/>
  <c r="T915" i="16" l="1"/>
  <c r="U915" i="16" s="1"/>
  <c r="AA915" i="16" s="1"/>
  <c r="AC914" i="16"/>
  <c r="T776" i="5"/>
  <c r="U776" i="5" s="1"/>
  <c r="AB915" i="16" l="1"/>
  <c r="Y915" i="16"/>
  <c r="R916" i="16" s="1"/>
  <c r="V915" i="16"/>
  <c r="O916" i="16" s="1"/>
  <c r="W915" i="16"/>
  <c r="P916" i="16" s="1"/>
  <c r="X915" i="16"/>
  <c r="Q916" i="16" s="1"/>
  <c r="Z915" i="16"/>
  <c r="S916" i="16" s="1"/>
  <c r="T916" i="16" l="1"/>
  <c r="U916" i="16" s="1"/>
  <c r="AA916" i="16" s="1"/>
  <c r="AC915" i="16"/>
  <c r="X776" i="5"/>
  <c r="AB916" i="16" l="1"/>
  <c r="V916" i="16"/>
  <c r="O917" i="16" s="1"/>
  <c r="X916" i="16"/>
  <c r="Q917" i="16" s="1"/>
  <c r="W916" i="16"/>
  <c r="P917" i="16" s="1"/>
  <c r="Y916" i="16"/>
  <c r="R917" i="16" s="1"/>
  <c r="Z916" i="16"/>
  <c r="S917" i="16" s="1"/>
  <c r="T777" i="5"/>
  <c r="U777" i="5" s="1"/>
  <c r="T917" i="16" l="1"/>
  <c r="U917" i="16" s="1"/>
  <c r="AA917" i="16" s="1"/>
  <c r="AC916" i="16"/>
  <c r="AB917" i="16" l="1"/>
  <c r="Z917" i="16"/>
  <c r="S918" i="16" s="1"/>
  <c r="V917" i="16"/>
  <c r="O918" i="16" s="1"/>
  <c r="X917" i="16"/>
  <c r="Q918" i="16" s="1"/>
  <c r="Y917" i="16"/>
  <c r="R918" i="16" s="1"/>
  <c r="W917" i="16"/>
  <c r="P918" i="16" s="1"/>
  <c r="X777" i="5"/>
  <c r="T918" i="16" l="1"/>
  <c r="U918" i="16" s="1"/>
  <c r="AA918" i="16" s="1"/>
  <c r="AC917" i="16"/>
  <c r="T778" i="5"/>
  <c r="U778" i="5" s="1"/>
  <c r="AB918" i="16" l="1"/>
  <c r="W918" i="16"/>
  <c r="P919" i="16" s="1"/>
  <c r="V918" i="16"/>
  <c r="O919" i="16" s="1"/>
  <c r="Y918" i="16"/>
  <c r="R919" i="16" s="1"/>
  <c r="X918" i="16"/>
  <c r="Q919" i="16" s="1"/>
  <c r="Z918" i="16"/>
  <c r="S919" i="16" s="1"/>
  <c r="T919" i="16" l="1"/>
  <c r="U919" i="16" s="1"/>
  <c r="AA919" i="16" s="1"/>
  <c r="AC918" i="16"/>
  <c r="X778" i="5"/>
  <c r="AB919" i="16" l="1"/>
  <c r="W919" i="16"/>
  <c r="P920" i="16" s="1"/>
  <c r="Z919" i="16"/>
  <c r="S920" i="16" s="1"/>
  <c r="X919" i="16"/>
  <c r="Q920" i="16" s="1"/>
  <c r="V919" i="16"/>
  <c r="O920" i="16" s="1"/>
  <c r="Y919" i="16"/>
  <c r="R920" i="16" s="1"/>
  <c r="T779" i="5"/>
  <c r="U779" i="5" s="1"/>
  <c r="T920" i="16" l="1"/>
  <c r="U920" i="16" s="1"/>
  <c r="AA920" i="16" s="1"/>
  <c r="AC919" i="16"/>
  <c r="AB920" i="16" l="1"/>
  <c r="Y920" i="16"/>
  <c r="R921" i="16" s="1"/>
  <c r="W920" i="16"/>
  <c r="P921" i="16" s="1"/>
  <c r="V920" i="16"/>
  <c r="O921" i="16" s="1"/>
  <c r="Z920" i="16"/>
  <c r="S921" i="16" s="1"/>
  <c r="X920" i="16"/>
  <c r="Q921" i="16" s="1"/>
  <c r="X779" i="5"/>
  <c r="T921" i="16" l="1"/>
  <c r="U921" i="16" s="1"/>
  <c r="AA921" i="16" s="1"/>
  <c r="AC920" i="16"/>
  <c r="T780" i="5"/>
  <c r="U780" i="5" s="1"/>
  <c r="AB921" i="16" l="1"/>
  <c r="W921" i="16"/>
  <c r="P922" i="16" s="1"/>
  <c r="Y921" i="16"/>
  <c r="R922" i="16" s="1"/>
  <c r="X921" i="16"/>
  <c r="Q922" i="16" s="1"/>
  <c r="V921" i="16"/>
  <c r="O922" i="16" s="1"/>
  <c r="Z921" i="16"/>
  <c r="S922" i="16" s="1"/>
  <c r="T922" i="16" l="1"/>
  <c r="U922" i="16" s="1"/>
  <c r="AA922" i="16" s="1"/>
  <c r="AC921" i="16"/>
  <c r="X780" i="5"/>
  <c r="AB922" i="16" l="1"/>
  <c r="Y922" i="16"/>
  <c r="R923" i="16" s="1"/>
  <c r="V922" i="16"/>
  <c r="O923" i="16" s="1"/>
  <c r="W922" i="16"/>
  <c r="P923" i="16" s="1"/>
  <c r="X922" i="16"/>
  <c r="Q923" i="16" s="1"/>
  <c r="Z922" i="16"/>
  <c r="S923" i="16" s="1"/>
  <c r="T781" i="5"/>
  <c r="U781" i="5" s="1"/>
  <c r="T923" i="16" l="1"/>
  <c r="U923" i="16" s="1"/>
  <c r="AA923" i="16" s="1"/>
  <c r="AC922" i="16"/>
  <c r="AB923" i="16" l="1"/>
  <c r="Y923" i="16"/>
  <c r="R924" i="16" s="1"/>
  <c r="W923" i="16"/>
  <c r="P924" i="16" s="1"/>
  <c r="V923" i="16"/>
  <c r="O924" i="16" s="1"/>
  <c r="X923" i="16"/>
  <c r="Q924" i="16" s="1"/>
  <c r="Z923" i="16"/>
  <c r="S924" i="16" s="1"/>
  <c r="X781" i="5"/>
  <c r="T924" i="16" l="1"/>
  <c r="U924" i="16" s="1"/>
  <c r="AA924" i="16" s="1"/>
  <c r="AC923" i="16"/>
  <c r="T782" i="5"/>
  <c r="U782" i="5" s="1"/>
  <c r="AB924" i="16" l="1"/>
  <c r="Z924" i="16"/>
  <c r="S925" i="16" s="1"/>
  <c r="V924" i="16"/>
  <c r="O925" i="16" s="1"/>
  <c r="X924" i="16"/>
  <c r="Q925" i="16" s="1"/>
  <c r="W924" i="16"/>
  <c r="P925" i="16" s="1"/>
  <c r="Y924" i="16"/>
  <c r="R925" i="16" s="1"/>
  <c r="T925" i="16" l="1"/>
  <c r="U925" i="16" s="1"/>
  <c r="AA925" i="16" s="1"/>
  <c r="AC924" i="16"/>
  <c r="X782" i="5"/>
  <c r="AB925" i="16" l="1"/>
  <c r="W925" i="16"/>
  <c r="P926" i="16" s="1"/>
  <c r="V925" i="16"/>
  <c r="O926" i="16" s="1"/>
  <c r="X925" i="16"/>
  <c r="Q926" i="16" s="1"/>
  <c r="Z925" i="16"/>
  <c r="S926" i="16" s="1"/>
  <c r="Y925" i="16"/>
  <c r="R926" i="16" s="1"/>
  <c r="T783" i="5"/>
  <c r="U783" i="5" s="1"/>
  <c r="T926" i="16" l="1"/>
  <c r="U926" i="16" s="1"/>
  <c r="AA926" i="16" s="1"/>
  <c r="AC925" i="16"/>
  <c r="AB926" i="16" l="1"/>
  <c r="V926" i="16"/>
  <c r="O927" i="16" s="1"/>
  <c r="Z926" i="16"/>
  <c r="S927" i="16" s="1"/>
  <c r="Y926" i="16"/>
  <c r="R927" i="16" s="1"/>
  <c r="X926" i="16"/>
  <c r="Q927" i="16" s="1"/>
  <c r="W926" i="16"/>
  <c r="P927" i="16" s="1"/>
  <c r="X783" i="5"/>
  <c r="T927" i="16" l="1"/>
  <c r="U927" i="16" s="1"/>
  <c r="AA927" i="16" s="1"/>
  <c r="AC926" i="16"/>
  <c r="T784" i="5"/>
  <c r="U784" i="5" s="1"/>
  <c r="AB927" i="16" l="1"/>
  <c r="Z927" i="16"/>
  <c r="S928" i="16" s="1"/>
  <c r="Y927" i="16"/>
  <c r="R928" i="16" s="1"/>
  <c r="V927" i="16"/>
  <c r="O928" i="16" s="1"/>
  <c r="X927" i="16"/>
  <c r="Q928" i="16" s="1"/>
  <c r="W927" i="16"/>
  <c r="P928" i="16" s="1"/>
  <c r="T928" i="16" l="1"/>
  <c r="U928" i="16" s="1"/>
  <c r="AA928" i="16" s="1"/>
  <c r="AC927" i="16"/>
  <c r="X784" i="5"/>
  <c r="AB928" i="16" l="1"/>
  <c r="Y928" i="16"/>
  <c r="R929" i="16" s="1"/>
  <c r="V928" i="16"/>
  <c r="O929" i="16" s="1"/>
  <c r="Z928" i="16"/>
  <c r="S929" i="16" s="1"/>
  <c r="X928" i="16"/>
  <c r="Q929" i="16" s="1"/>
  <c r="W928" i="16"/>
  <c r="P929" i="16" s="1"/>
  <c r="T785" i="5"/>
  <c r="U785" i="5" s="1"/>
  <c r="T929" i="16" l="1"/>
  <c r="U929" i="16" s="1"/>
  <c r="AA929" i="16" s="1"/>
  <c r="AC928" i="16"/>
  <c r="AB929" i="16" l="1"/>
  <c r="Z929" i="16"/>
  <c r="S930" i="16" s="1"/>
  <c r="Y929" i="16"/>
  <c r="R930" i="16" s="1"/>
  <c r="V929" i="16"/>
  <c r="O930" i="16" s="1"/>
  <c r="X929" i="16"/>
  <c r="Q930" i="16" s="1"/>
  <c r="W929" i="16"/>
  <c r="P930" i="16" s="1"/>
  <c r="T786" i="5"/>
  <c r="U786" i="5" s="1"/>
  <c r="X785" i="5"/>
  <c r="T930" i="16" l="1"/>
  <c r="U930" i="16" s="1"/>
  <c r="AA930" i="16" s="1"/>
  <c r="AC929" i="16"/>
  <c r="AB930" i="16" l="1"/>
  <c r="Y930" i="16"/>
  <c r="R931" i="16" s="1"/>
  <c r="X930" i="16"/>
  <c r="Q931" i="16" s="1"/>
  <c r="V930" i="16"/>
  <c r="O931" i="16" s="1"/>
  <c r="W930" i="16"/>
  <c r="P931" i="16" s="1"/>
  <c r="Z930" i="16"/>
  <c r="S931" i="16" s="1"/>
  <c r="X786" i="5"/>
  <c r="T931" i="16" l="1"/>
  <c r="U931" i="16" s="1"/>
  <c r="AA931" i="16" s="1"/>
  <c r="AC930" i="16"/>
  <c r="T787" i="5"/>
  <c r="U787" i="5" s="1"/>
  <c r="AB931" i="16" l="1"/>
  <c r="Z931" i="16"/>
  <c r="S932" i="16" s="1"/>
  <c r="V931" i="16"/>
  <c r="O932" i="16" s="1"/>
  <c r="W931" i="16"/>
  <c r="P932" i="16" s="1"/>
  <c r="Y931" i="16"/>
  <c r="R932" i="16" s="1"/>
  <c r="X931" i="16"/>
  <c r="Q932" i="16" s="1"/>
  <c r="T932" i="16" l="1"/>
  <c r="U932" i="16" s="1"/>
  <c r="AA932" i="16" s="1"/>
  <c r="AC931" i="16"/>
  <c r="X787" i="5"/>
  <c r="AB932" i="16" l="1"/>
  <c r="Z932" i="16"/>
  <c r="S933" i="16" s="1"/>
  <c r="V932" i="16"/>
  <c r="O933" i="16" s="1"/>
  <c r="Y932" i="16"/>
  <c r="R933" i="16" s="1"/>
  <c r="W932" i="16"/>
  <c r="P933" i="16" s="1"/>
  <c r="X932" i="16"/>
  <c r="Q933" i="16" s="1"/>
  <c r="T788" i="5"/>
  <c r="U788" i="5" s="1"/>
  <c r="T933" i="16" l="1"/>
  <c r="U933" i="16" s="1"/>
  <c r="AA933" i="16" s="1"/>
  <c r="AC932" i="16"/>
  <c r="AB933" i="16" l="1"/>
  <c r="Z933" i="16"/>
  <c r="S934" i="16" s="1"/>
  <c r="X933" i="16"/>
  <c r="Q934" i="16" s="1"/>
  <c r="V933" i="16"/>
  <c r="O934" i="16" s="1"/>
  <c r="W933" i="16"/>
  <c r="P934" i="16" s="1"/>
  <c r="Y933" i="16"/>
  <c r="R934" i="16" s="1"/>
  <c r="X788" i="5"/>
  <c r="T934" i="16" l="1"/>
  <c r="U934" i="16" s="1"/>
  <c r="AA934" i="16" s="1"/>
  <c r="AC933" i="16"/>
  <c r="T789" i="5"/>
  <c r="U789" i="5" s="1"/>
  <c r="AB934" i="16" l="1"/>
  <c r="AC934" i="16" s="1"/>
  <c r="V934" i="16"/>
  <c r="O935" i="16" s="1"/>
  <c r="Z934" i="16"/>
  <c r="S935" i="16" s="1"/>
  <c r="Y934" i="16"/>
  <c r="R935" i="16" s="1"/>
  <c r="X934" i="16"/>
  <c r="Q935" i="16" s="1"/>
  <c r="W934" i="16"/>
  <c r="P935" i="16" s="1"/>
  <c r="T935" i="16" l="1"/>
  <c r="U935" i="16" s="1"/>
  <c r="AA935" i="16" s="1"/>
  <c r="X789" i="5"/>
  <c r="AB935" i="16" l="1"/>
  <c r="V935" i="16"/>
  <c r="O936" i="16" s="1"/>
  <c r="Z935" i="16"/>
  <c r="S936" i="16" s="1"/>
  <c r="Y935" i="16"/>
  <c r="R936" i="16" s="1"/>
  <c r="X935" i="16"/>
  <c r="Q936" i="16" s="1"/>
  <c r="W935" i="16"/>
  <c r="P936" i="16" s="1"/>
  <c r="T790" i="5"/>
  <c r="U790" i="5" s="1"/>
  <c r="T936" i="16" l="1"/>
  <c r="U936" i="16" s="1"/>
  <c r="AA936" i="16" s="1"/>
  <c r="AC935" i="16"/>
  <c r="AB936" i="16" l="1"/>
  <c r="Y936" i="16"/>
  <c r="R937" i="16" s="1"/>
  <c r="V936" i="16"/>
  <c r="O937" i="16" s="1"/>
  <c r="Z936" i="16"/>
  <c r="S937" i="16" s="1"/>
  <c r="X936" i="16"/>
  <c r="Q937" i="16" s="1"/>
  <c r="W936" i="16"/>
  <c r="P937" i="16" s="1"/>
  <c r="X790" i="5"/>
  <c r="T937" i="16" l="1"/>
  <c r="U937" i="16" s="1"/>
  <c r="AA937" i="16" s="1"/>
  <c r="AC936" i="16"/>
  <c r="T791" i="5"/>
  <c r="U791" i="5" s="1"/>
  <c r="AB937" i="16" l="1"/>
  <c r="Y937" i="16"/>
  <c r="R938" i="16" s="1"/>
  <c r="Z937" i="16"/>
  <c r="S938" i="16" s="1"/>
  <c r="V937" i="16"/>
  <c r="O938" i="16" s="1"/>
  <c r="X937" i="16"/>
  <c r="Q938" i="16" s="1"/>
  <c r="W937" i="16"/>
  <c r="P938" i="16" s="1"/>
  <c r="T938" i="16" l="1"/>
  <c r="U938" i="16" s="1"/>
  <c r="AA938" i="16" s="1"/>
  <c r="AC937" i="16"/>
  <c r="X791" i="5"/>
  <c r="T792" i="5"/>
  <c r="U792" i="5" s="1"/>
  <c r="AB938" i="16" l="1"/>
  <c r="X938" i="16"/>
  <c r="Q939" i="16" s="1"/>
  <c r="W938" i="16"/>
  <c r="P939" i="16" s="1"/>
  <c r="Z938" i="16"/>
  <c r="S939" i="16" s="1"/>
  <c r="V938" i="16"/>
  <c r="O939" i="16" s="1"/>
  <c r="Y938" i="16"/>
  <c r="R939" i="16" s="1"/>
  <c r="T939" i="16" l="1"/>
  <c r="U939" i="16" s="1"/>
  <c r="AA939" i="16" s="1"/>
  <c r="AC938" i="16"/>
  <c r="X792" i="5"/>
  <c r="AB939" i="16" l="1"/>
  <c r="V939" i="16"/>
  <c r="O940" i="16" s="1"/>
  <c r="W939" i="16"/>
  <c r="P940" i="16" s="1"/>
  <c r="Y939" i="16"/>
  <c r="R940" i="16" s="1"/>
  <c r="Z939" i="16"/>
  <c r="S940" i="16" s="1"/>
  <c r="X939" i="16"/>
  <c r="Q940" i="16" s="1"/>
  <c r="T793" i="5"/>
  <c r="U793" i="5" s="1"/>
  <c r="T940" i="16" l="1"/>
  <c r="U940" i="16" s="1"/>
  <c r="AA940" i="16" s="1"/>
  <c r="AC939" i="16"/>
  <c r="AB940" i="16" l="1"/>
  <c r="Z940" i="16"/>
  <c r="S941" i="16" s="1"/>
  <c r="Y940" i="16"/>
  <c r="R941" i="16" s="1"/>
  <c r="V940" i="16"/>
  <c r="O941" i="16" s="1"/>
  <c r="X940" i="16"/>
  <c r="Q941" i="16" s="1"/>
  <c r="W940" i="16"/>
  <c r="P941" i="16" s="1"/>
  <c r="X793" i="5"/>
  <c r="T941" i="16" l="1"/>
  <c r="U941" i="16" s="1"/>
  <c r="AA941" i="16" s="1"/>
  <c r="AC940" i="16"/>
  <c r="T794" i="5"/>
  <c r="U794" i="5" s="1"/>
  <c r="AB941" i="16" l="1"/>
  <c r="Z941" i="16"/>
  <c r="S942" i="16" s="1"/>
  <c r="Y941" i="16"/>
  <c r="R942" i="16" s="1"/>
  <c r="X941" i="16"/>
  <c r="Q942" i="16" s="1"/>
  <c r="W941" i="16"/>
  <c r="P942" i="16" s="1"/>
  <c r="V941" i="16"/>
  <c r="O942" i="16" s="1"/>
  <c r="T942" i="16" l="1"/>
  <c r="U942" i="16" s="1"/>
  <c r="AA942" i="16" s="1"/>
  <c r="AC941" i="16"/>
  <c r="X794" i="5"/>
  <c r="AB942" i="16" l="1"/>
  <c r="V942" i="16"/>
  <c r="O943" i="16" s="1"/>
  <c r="Y942" i="16"/>
  <c r="R943" i="16" s="1"/>
  <c r="Z942" i="16"/>
  <c r="S943" i="16" s="1"/>
  <c r="X942" i="16"/>
  <c r="Q943" i="16" s="1"/>
  <c r="W942" i="16"/>
  <c r="P943" i="16" s="1"/>
  <c r="T795" i="5"/>
  <c r="U795" i="5" s="1"/>
  <c r="T943" i="16" l="1"/>
  <c r="U943" i="16" s="1"/>
  <c r="AA943" i="16" s="1"/>
  <c r="AC942" i="16"/>
  <c r="AB943" i="16" l="1"/>
  <c r="X943" i="16"/>
  <c r="Q944" i="16" s="1"/>
  <c r="W943" i="16"/>
  <c r="P944" i="16" s="1"/>
  <c r="V943" i="16"/>
  <c r="O944" i="16" s="1"/>
  <c r="Z943" i="16"/>
  <c r="S944" i="16" s="1"/>
  <c r="Y943" i="16"/>
  <c r="R944" i="16" s="1"/>
  <c r="X795" i="5"/>
  <c r="T944" i="16" l="1"/>
  <c r="U944" i="16" s="1"/>
  <c r="AA944" i="16" s="1"/>
  <c r="AC943" i="16"/>
  <c r="T796" i="5"/>
  <c r="U796" i="5" s="1"/>
  <c r="AB944" i="16" l="1"/>
  <c r="Y944" i="16"/>
  <c r="R945" i="16" s="1"/>
  <c r="V944" i="16"/>
  <c r="O945" i="16" s="1"/>
  <c r="X944" i="16"/>
  <c r="Q945" i="16" s="1"/>
  <c r="W944" i="16"/>
  <c r="P945" i="16" s="1"/>
  <c r="Z944" i="16"/>
  <c r="S945" i="16" s="1"/>
  <c r="T945" i="16" l="1"/>
  <c r="U945" i="16" s="1"/>
  <c r="AA945" i="16" s="1"/>
  <c r="AC944" i="16"/>
  <c r="X796" i="5"/>
  <c r="AB945" i="16" l="1"/>
  <c r="Z945" i="16"/>
  <c r="S946" i="16" s="1"/>
  <c r="Y945" i="16"/>
  <c r="R946" i="16" s="1"/>
  <c r="V945" i="16"/>
  <c r="O946" i="16" s="1"/>
  <c r="X945" i="16"/>
  <c r="Q946" i="16" s="1"/>
  <c r="W945" i="16"/>
  <c r="P946" i="16" s="1"/>
  <c r="T797" i="5"/>
  <c r="U797" i="5" s="1"/>
  <c r="T946" i="16" l="1"/>
  <c r="U946" i="16" s="1"/>
  <c r="AA946" i="16" s="1"/>
  <c r="AC945" i="16"/>
  <c r="AB946" i="16" l="1"/>
  <c r="Y946" i="16"/>
  <c r="R947" i="16" s="1"/>
  <c r="V946" i="16"/>
  <c r="O947" i="16" s="1"/>
  <c r="X946" i="16"/>
  <c r="Q947" i="16" s="1"/>
  <c r="W946" i="16"/>
  <c r="P947" i="16" s="1"/>
  <c r="Z946" i="16"/>
  <c r="S947" i="16" s="1"/>
  <c r="X797" i="5"/>
  <c r="T947" i="16" l="1"/>
  <c r="U947" i="16" s="1"/>
  <c r="AA947" i="16" s="1"/>
  <c r="AC946" i="16"/>
  <c r="T798" i="5"/>
  <c r="U798" i="5" s="1"/>
  <c r="AB947" i="16" l="1"/>
  <c r="Y947" i="16"/>
  <c r="R948" i="16" s="1"/>
  <c r="Z947" i="16"/>
  <c r="S948" i="16" s="1"/>
  <c r="X947" i="16"/>
  <c r="Q948" i="16" s="1"/>
  <c r="W947" i="16"/>
  <c r="P948" i="16" s="1"/>
  <c r="V947" i="16"/>
  <c r="O948" i="16" s="1"/>
  <c r="T948" i="16" l="1"/>
  <c r="U948" i="16" s="1"/>
  <c r="AA948" i="16" s="1"/>
  <c r="AC947" i="16"/>
  <c r="X798" i="5"/>
  <c r="AB948" i="16" l="1"/>
  <c r="Z948" i="16"/>
  <c r="S949" i="16" s="1"/>
  <c r="V948" i="16"/>
  <c r="O949" i="16" s="1"/>
  <c r="Y948" i="16"/>
  <c r="R949" i="16" s="1"/>
  <c r="X948" i="16"/>
  <c r="Q949" i="16" s="1"/>
  <c r="W948" i="16"/>
  <c r="P949" i="16" s="1"/>
  <c r="T799" i="5"/>
  <c r="U799" i="5" s="1"/>
  <c r="T949" i="16" l="1"/>
  <c r="U949" i="16" s="1"/>
  <c r="AA949" i="16" s="1"/>
  <c r="AC948" i="16"/>
  <c r="AB949" i="16" l="1"/>
  <c r="W949" i="16"/>
  <c r="P950" i="16" s="1"/>
  <c r="Y949" i="16"/>
  <c r="R950" i="16" s="1"/>
  <c r="V949" i="16"/>
  <c r="O950" i="16" s="1"/>
  <c r="X949" i="16"/>
  <c r="Q950" i="16" s="1"/>
  <c r="Z949" i="16"/>
  <c r="S950" i="16" s="1"/>
  <c r="X799" i="5"/>
  <c r="T950" i="16" l="1"/>
  <c r="U950" i="16" s="1"/>
  <c r="AA950" i="16" s="1"/>
  <c r="AC949" i="16"/>
  <c r="T800" i="5"/>
  <c r="U800" i="5" s="1"/>
  <c r="AB950" i="16" l="1"/>
  <c r="AC950" i="16" s="1"/>
  <c r="V950" i="16"/>
  <c r="O951" i="16" s="1"/>
  <c r="Z950" i="16"/>
  <c r="S951" i="16" s="1"/>
  <c r="Y950" i="16"/>
  <c r="R951" i="16" s="1"/>
  <c r="X950" i="16"/>
  <c r="Q951" i="16" s="1"/>
  <c r="W950" i="16"/>
  <c r="P951" i="16" s="1"/>
  <c r="T951" i="16" l="1"/>
  <c r="U951" i="16" s="1"/>
  <c r="AA951" i="16" s="1"/>
  <c r="X800" i="5"/>
  <c r="AB951" i="16" l="1"/>
  <c r="Y951" i="16"/>
  <c r="R952" i="16" s="1"/>
  <c r="X951" i="16"/>
  <c r="Q952" i="16" s="1"/>
  <c r="W951" i="16"/>
  <c r="P952" i="16" s="1"/>
  <c r="Z951" i="16"/>
  <c r="S952" i="16" s="1"/>
  <c r="V951" i="16"/>
  <c r="O952" i="16" s="1"/>
  <c r="T801" i="5"/>
  <c r="U801" i="5" s="1"/>
  <c r="T952" i="16" l="1"/>
  <c r="U952" i="16" s="1"/>
  <c r="AA952" i="16" s="1"/>
  <c r="AC951" i="16"/>
  <c r="AB952" i="16" l="1"/>
  <c r="Y952" i="16"/>
  <c r="R953" i="16" s="1"/>
  <c r="X952" i="16"/>
  <c r="Q953" i="16" s="1"/>
  <c r="W952" i="16"/>
  <c r="P953" i="16" s="1"/>
  <c r="V952" i="16"/>
  <c r="O953" i="16" s="1"/>
  <c r="Z952" i="16"/>
  <c r="S953" i="16" s="1"/>
  <c r="X801" i="5"/>
  <c r="T953" i="16" l="1"/>
  <c r="U953" i="16" s="1"/>
  <c r="AA953" i="16" s="1"/>
  <c r="AC952" i="16"/>
  <c r="T802" i="5"/>
  <c r="U802" i="5" s="1"/>
  <c r="AB953" i="16" l="1"/>
  <c r="Y953" i="16"/>
  <c r="R954" i="16" s="1"/>
  <c r="Z953" i="16"/>
  <c r="S954" i="16" s="1"/>
  <c r="V953" i="16"/>
  <c r="O954" i="16" s="1"/>
  <c r="X953" i="16"/>
  <c r="Q954" i="16" s="1"/>
  <c r="W953" i="16"/>
  <c r="P954" i="16" s="1"/>
  <c r="T954" i="16" l="1"/>
  <c r="U954" i="16" s="1"/>
  <c r="AA954" i="16" s="1"/>
  <c r="AC953" i="16"/>
  <c r="X802" i="5"/>
  <c r="AB954" i="16" l="1"/>
  <c r="X954" i="16"/>
  <c r="Q955" i="16" s="1"/>
  <c r="V954" i="16"/>
  <c r="O955" i="16" s="1"/>
  <c r="Y954" i="16"/>
  <c r="R955" i="16" s="1"/>
  <c r="W954" i="16"/>
  <c r="P955" i="16" s="1"/>
  <c r="Z954" i="16"/>
  <c r="S955" i="16" s="1"/>
  <c r="T803" i="5"/>
  <c r="U803" i="5" s="1"/>
  <c r="T955" i="16" l="1"/>
  <c r="U955" i="16" s="1"/>
  <c r="AA955" i="16" s="1"/>
  <c r="AC954" i="16"/>
  <c r="AB955" i="16" l="1"/>
  <c r="V955" i="16"/>
  <c r="O956" i="16" s="1"/>
  <c r="Y955" i="16"/>
  <c r="R956" i="16" s="1"/>
  <c r="X955" i="16"/>
  <c r="Q956" i="16" s="1"/>
  <c r="W955" i="16"/>
  <c r="P956" i="16" s="1"/>
  <c r="Z955" i="16"/>
  <c r="S956" i="16" s="1"/>
  <c r="X803" i="5"/>
  <c r="T956" i="16" l="1"/>
  <c r="U956" i="16" s="1"/>
  <c r="AA956" i="16" s="1"/>
  <c r="AC955" i="16"/>
  <c r="T804" i="5"/>
  <c r="U804" i="5" s="1"/>
  <c r="AB956" i="16" l="1"/>
  <c r="Z956" i="16"/>
  <c r="S957" i="16" s="1"/>
  <c r="Y956" i="16"/>
  <c r="R957" i="16" s="1"/>
  <c r="V956" i="16"/>
  <c r="O957" i="16" s="1"/>
  <c r="X956" i="16"/>
  <c r="Q957" i="16" s="1"/>
  <c r="W956" i="16"/>
  <c r="P957" i="16" s="1"/>
  <c r="T957" i="16" l="1"/>
  <c r="U957" i="16" s="1"/>
  <c r="AA957" i="16" s="1"/>
  <c r="AC956" i="16"/>
  <c r="X804" i="5"/>
  <c r="AB957" i="16" l="1"/>
  <c r="Z957" i="16"/>
  <c r="S958" i="16" s="1"/>
  <c r="X957" i="16"/>
  <c r="Q958" i="16" s="1"/>
  <c r="W957" i="16"/>
  <c r="P958" i="16" s="1"/>
  <c r="Y957" i="16"/>
  <c r="R958" i="16" s="1"/>
  <c r="V957" i="16"/>
  <c r="O958" i="16" s="1"/>
  <c r="T805" i="5"/>
  <c r="U805" i="5" s="1"/>
  <c r="T958" i="16" l="1"/>
  <c r="U958" i="16" s="1"/>
  <c r="AA958" i="16" s="1"/>
  <c r="AC957" i="16"/>
  <c r="AB958" i="16" l="1"/>
  <c r="V958" i="16"/>
  <c r="O959" i="16" s="1"/>
  <c r="Z958" i="16"/>
  <c r="S959" i="16" s="1"/>
  <c r="Y958" i="16"/>
  <c r="R959" i="16" s="1"/>
  <c r="X958" i="16"/>
  <c r="Q959" i="16" s="1"/>
  <c r="W958" i="16"/>
  <c r="P959" i="16" s="1"/>
  <c r="X805" i="5"/>
  <c r="T959" i="16" l="1"/>
  <c r="U959" i="16" s="1"/>
  <c r="AA959" i="16" s="1"/>
  <c r="AC958" i="16"/>
  <c r="T806" i="5"/>
  <c r="U806" i="5" s="1"/>
  <c r="AB959" i="16" l="1"/>
  <c r="V959" i="16"/>
  <c r="O960" i="16" s="1"/>
  <c r="Z959" i="16"/>
  <c r="S960" i="16" s="1"/>
  <c r="W959" i="16"/>
  <c r="P960" i="16" s="1"/>
  <c r="Y959" i="16"/>
  <c r="R960" i="16" s="1"/>
  <c r="X959" i="16"/>
  <c r="Q960" i="16" s="1"/>
  <c r="T960" i="16" l="1"/>
  <c r="U960" i="16" s="1"/>
  <c r="AA960" i="16" s="1"/>
  <c r="AC959" i="16"/>
  <c r="X806" i="5"/>
  <c r="AB960" i="16" l="1"/>
  <c r="Y960" i="16"/>
  <c r="R961" i="16" s="1"/>
  <c r="Z960" i="16"/>
  <c r="S961" i="16" s="1"/>
  <c r="W960" i="16"/>
  <c r="P961" i="16" s="1"/>
  <c r="X960" i="16"/>
  <c r="Q961" i="16" s="1"/>
  <c r="V960" i="16"/>
  <c r="O961" i="16" s="1"/>
  <c r="T807" i="5"/>
  <c r="U807" i="5" s="1"/>
  <c r="T961" i="16" l="1"/>
  <c r="U961" i="16" s="1"/>
  <c r="AA961" i="16" s="1"/>
  <c r="AC960" i="16"/>
  <c r="AB961" i="16" l="1"/>
  <c r="Z961" i="16"/>
  <c r="S962" i="16" s="1"/>
  <c r="Y961" i="16"/>
  <c r="R962" i="16" s="1"/>
  <c r="V961" i="16"/>
  <c r="O962" i="16" s="1"/>
  <c r="X961" i="16"/>
  <c r="Q962" i="16" s="1"/>
  <c r="W961" i="16"/>
  <c r="P962" i="16" s="1"/>
  <c r="T808" i="5"/>
  <c r="U808" i="5" s="1"/>
  <c r="X807" i="5"/>
  <c r="T962" i="16" l="1"/>
  <c r="U962" i="16" s="1"/>
  <c r="AA962" i="16" s="1"/>
  <c r="AC961" i="16"/>
  <c r="AB962" i="16" l="1"/>
  <c r="Y962" i="16"/>
  <c r="R963" i="16" s="1"/>
  <c r="X962" i="16"/>
  <c r="Q963" i="16" s="1"/>
  <c r="V962" i="16"/>
  <c r="O963" i="16" s="1"/>
  <c r="Z962" i="16"/>
  <c r="S963" i="16" s="1"/>
  <c r="W962" i="16"/>
  <c r="P963" i="16" s="1"/>
  <c r="X808" i="5"/>
  <c r="T963" i="16" l="1"/>
  <c r="U963" i="16" s="1"/>
  <c r="AA963" i="16" s="1"/>
  <c r="AC962" i="16"/>
  <c r="T809" i="5"/>
  <c r="U809" i="5" s="1"/>
  <c r="AB963" i="16" l="1"/>
  <c r="Z963" i="16"/>
  <c r="S964" i="16" s="1"/>
  <c r="V963" i="16"/>
  <c r="O964" i="16" s="1"/>
  <c r="X963" i="16"/>
  <c r="Q964" i="16" s="1"/>
  <c r="W963" i="16"/>
  <c r="P964" i="16" s="1"/>
  <c r="Y963" i="16"/>
  <c r="R964" i="16" s="1"/>
  <c r="T964" i="16" l="1"/>
  <c r="U964" i="16" s="1"/>
  <c r="AA964" i="16" s="1"/>
  <c r="AC963" i="16"/>
  <c r="X809" i="5"/>
  <c r="AB964" i="16" l="1"/>
  <c r="Z964" i="16"/>
  <c r="S965" i="16" s="1"/>
  <c r="V964" i="16"/>
  <c r="O965" i="16" s="1"/>
  <c r="Y964" i="16"/>
  <c r="R965" i="16" s="1"/>
  <c r="W964" i="16"/>
  <c r="P965" i="16" s="1"/>
  <c r="X964" i="16"/>
  <c r="Q965" i="16" s="1"/>
  <c r="T810" i="5"/>
  <c r="U810" i="5" s="1"/>
  <c r="T965" i="16" l="1"/>
  <c r="U965" i="16" s="1"/>
  <c r="AA965" i="16" s="1"/>
  <c r="AC964" i="16"/>
  <c r="AB965" i="16" l="1"/>
  <c r="Z965" i="16"/>
  <c r="S966" i="16" s="1"/>
  <c r="V965" i="16"/>
  <c r="O966" i="16" s="1"/>
  <c r="X965" i="16"/>
  <c r="Q966" i="16" s="1"/>
  <c r="W965" i="16"/>
  <c r="P966" i="16" s="1"/>
  <c r="Y965" i="16"/>
  <c r="R966" i="16" s="1"/>
  <c r="X810" i="5"/>
  <c r="T966" i="16" l="1"/>
  <c r="U966" i="16" s="1"/>
  <c r="AA966" i="16" s="1"/>
  <c r="AC965" i="16"/>
  <c r="T811" i="5"/>
  <c r="U811" i="5" s="1"/>
  <c r="AB966" i="16" l="1"/>
  <c r="AC966" i="16" s="1"/>
  <c r="V966" i="16"/>
  <c r="O967" i="16" s="1"/>
  <c r="Z966" i="16"/>
  <c r="S967" i="16" s="1"/>
  <c r="Y966" i="16"/>
  <c r="R967" i="16" s="1"/>
  <c r="W966" i="16"/>
  <c r="P967" i="16" s="1"/>
  <c r="X966" i="16"/>
  <c r="Q967" i="16" s="1"/>
  <c r="T967" i="16" l="1"/>
  <c r="U967" i="16" s="1"/>
  <c r="AA967" i="16" s="1"/>
  <c r="X811" i="5"/>
  <c r="AB967" i="16" l="1"/>
  <c r="V967" i="16"/>
  <c r="O968" i="16" s="1"/>
  <c r="W967" i="16"/>
  <c r="P968" i="16" s="1"/>
  <c r="Z967" i="16"/>
  <c r="S968" i="16" s="1"/>
  <c r="Y967" i="16"/>
  <c r="R968" i="16" s="1"/>
  <c r="X967" i="16"/>
  <c r="Q968" i="16" s="1"/>
  <c r="T812" i="5"/>
  <c r="U812" i="5" s="1"/>
  <c r="T968" i="16" l="1"/>
  <c r="U968" i="16" s="1"/>
  <c r="AA968" i="16" s="1"/>
  <c r="AC967" i="16"/>
  <c r="AB968" i="16" l="1"/>
  <c r="Y968" i="16"/>
  <c r="R969" i="16" s="1"/>
  <c r="Z968" i="16"/>
  <c r="S969" i="16" s="1"/>
  <c r="X968" i="16"/>
  <c r="Q969" i="16" s="1"/>
  <c r="W968" i="16"/>
  <c r="P969" i="16" s="1"/>
  <c r="V968" i="16"/>
  <c r="O969" i="16" s="1"/>
  <c r="T969" i="16" s="1"/>
  <c r="X812" i="5"/>
  <c r="AC968" i="16" l="1"/>
  <c r="U969" i="16"/>
  <c r="AA969" i="16" s="1"/>
  <c r="T813" i="5"/>
  <c r="U813" i="5" s="1"/>
  <c r="AB969" i="16" l="1"/>
  <c r="Y969" i="16"/>
  <c r="R970" i="16" s="1"/>
  <c r="Z969" i="16"/>
  <c r="S970" i="16" s="1"/>
  <c r="V969" i="16"/>
  <c r="O970" i="16" s="1"/>
  <c r="X969" i="16"/>
  <c r="Q970" i="16" s="1"/>
  <c r="W969" i="16"/>
  <c r="P970" i="16" s="1"/>
  <c r="T970" i="16" l="1"/>
  <c r="U970" i="16" s="1"/>
  <c r="AA970" i="16" s="1"/>
  <c r="AC969" i="16"/>
  <c r="X813" i="5"/>
  <c r="AB970" i="16" l="1"/>
  <c r="V970" i="16"/>
  <c r="O971" i="16" s="1"/>
  <c r="X970" i="16"/>
  <c r="Q971" i="16" s="1"/>
  <c r="Z970" i="16"/>
  <c r="S971" i="16" s="1"/>
  <c r="W970" i="16"/>
  <c r="P971" i="16" s="1"/>
  <c r="Y970" i="16"/>
  <c r="R971" i="16" s="1"/>
  <c r="T814" i="5"/>
  <c r="U814" i="5" s="1"/>
  <c r="T971" i="16" l="1"/>
  <c r="U971" i="16" s="1"/>
  <c r="AA971" i="16" s="1"/>
  <c r="AC970" i="16"/>
  <c r="AB971" i="16" l="1"/>
  <c r="V971" i="16"/>
  <c r="O972" i="16" s="1"/>
  <c r="X971" i="16"/>
  <c r="Q972" i="16" s="1"/>
  <c r="W971" i="16"/>
  <c r="P972" i="16" s="1"/>
  <c r="Y971" i="16"/>
  <c r="R972" i="16" s="1"/>
  <c r="Z971" i="16"/>
  <c r="S972" i="16" s="1"/>
  <c r="X814" i="5"/>
  <c r="T972" i="16" l="1"/>
  <c r="U972" i="16" s="1"/>
  <c r="AA972" i="16" s="1"/>
  <c r="AC971" i="16"/>
  <c r="T815" i="5"/>
  <c r="U815" i="5" s="1"/>
  <c r="AB972" i="16" l="1"/>
  <c r="Z972" i="16"/>
  <c r="S973" i="16" s="1"/>
  <c r="Y972" i="16"/>
  <c r="R973" i="16" s="1"/>
  <c r="V972" i="16"/>
  <c r="O973" i="16" s="1"/>
  <c r="X972" i="16"/>
  <c r="Q973" i="16" s="1"/>
  <c r="W972" i="16"/>
  <c r="P973" i="16" s="1"/>
  <c r="T973" i="16" l="1"/>
  <c r="U973" i="16" s="1"/>
  <c r="AA973" i="16" s="1"/>
  <c r="AC972" i="16"/>
  <c r="X815" i="5"/>
  <c r="AB973" i="16" l="1"/>
  <c r="Z973" i="16"/>
  <c r="S974" i="16" s="1"/>
  <c r="Y973" i="16"/>
  <c r="R974" i="16" s="1"/>
  <c r="V973" i="16"/>
  <c r="O974" i="16" s="1"/>
  <c r="X973" i="16"/>
  <c r="Q974" i="16" s="1"/>
  <c r="W973" i="16"/>
  <c r="P974" i="16" s="1"/>
  <c r="T816" i="5"/>
  <c r="U816" i="5" s="1"/>
  <c r="T974" i="16" l="1"/>
  <c r="U974" i="16" s="1"/>
  <c r="AA974" i="16" s="1"/>
  <c r="AC973" i="16"/>
  <c r="AB974" i="16" l="1"/>
  <c r="V974" i="16"/>
  <c r="O975" i="16" s="1"/>
  <c r="Y974" i="16"/>
  <c r="R975" i="16" s="1"/>
  <c r="Z974" i="16"/>
  <c r="S975" i="16" s="1"/>
  <c r="X974" i="16"/>
  <c r="Q975" i="16" s="1"/>
  <c r="W974" i="16"/>
  <c r="P975" i="16" s="1"/>
  <c r="X816" i="5"/>
  <c r="T975" i="16" l="1"/>
  <c r="U975" i="16" s="1"/>
  <c r="AA975" i="16" s="1"/>
  <c r="AC974" i="16"/>
  <c r="T817" i="5"/>
  <c r="U817" i="5" s="1"/>
  <c r="AB975" i="16" l="1"/>
  <c r="W975" i="16"/>
  <c r="P976" i="16" s="1"/>
  <c r="Z975" i="16"/>
  <c r="S976" i="16" s="1"/>
  <c r="Y975" i="16"/>
  <c r="R976" i="16" s="1"/>
  <c r="X975" i="16"/>
  <c r="Q976" i="16" s="1"/>
  <c r="V975" i="16"/>
  <c r="O976" i="16" s="1"/>
  <c r="T976" i="16" l="1"/>
  <c r="U976" i="16" s="1"/>
  <c r="AA976" i="16" s="1"/>
  <c r="AC975" i="16"/>
  <c r="X817" i="5"/>
  <c r="AB976" i="16" l="1"/>
  <c r="Y976" i="16"/>
  <c r="R977" i="16" s="1"/>
  <c r="V976" i="16"/>
  <c r="O977" i="16" s="1"/>
  <c r="Z976" i="16"/>
  <c r="S977" i="16" s="1"/>
  <c r="X976" i="16"/>
  <c r="Q977" i="16" s="1"/>
  <c r="W976" i="16"/>
  <c r="P977" i="16" s="1"/>
  <c r="T818" i="5"/>
  <c r="U818" i="5" s="1"/>
  <c r="T977" i="16" l="1"/>
  <c r="U977" i="16" s="1"/>
  <c r="AA977" i="16" s="1"/>
  <c r="AC976" i="16"/>
  <c r="AB977" i="16" l="1"/>
  <c r="Z977" i="16"/>
  <c r="S978" i="16" s="1"/>
  <c r="Y977" i="16"/>
  <c r="R978" i="16" s="1"/>
  <c r="V977" i="16"/>
  <c r="O978" i="16" s="1"/>
  <c r="X977" i="16"/>
  <c r="Q978" i="16" s="1"/>
  <c r="W977" i="16"/>
  <c r="P978" i="16" s="1"/>
  <c r="X818" i="5"/>
  <c r="T978" i="16" l="1"/>
  <c r="U978" i="16" s="1"/>
  <c r="AA978" i="16" s="1"/>
  <c r="AC977" i="16"/>
  <c r="T819" i="5"/>
  <c r="U819" i="5" s="1"/>
  <c r="AB978" i="16" l="1"/>
  <c r="Y978" i="16"/>
  <c r="R979" i="16" s="1"/>
  <c r="X978" i="16"/>
  <c r="Q979" i="16" s="1"/>
  <c r="V978" i="16"/>
  <c r="O979" i="16" s="1"/>
  <c r="W978" i="16"/>
  <c r="P979" i="16" s="1"/>
  <c r="Z978" i="16"/>
  <c r="S979" i="16" s="1"/>
  <c r="T979" i="16" l="1"/>
  <c r="U979" i="16" s="1"/>
  <c r="AA979" i="16" s="1"/>
  <c r="AC978" i="16"/>
  <c r="X819" i="5"/>
  <c r="AB979" i="16" l="1"/>
  <c r="W979" i="16"/>
  <c r="P980" i="16" s="1"/>
  <c r="Y979" i="16"/>
  <c r="R980" i="16" s="1"/>
  <c r="X979" i="16"/>
  <c r="Q980" i="16" s="1"/>
  <c r="V979" i="16"/>
  <c r="O980" i="16" s="1"/>
  <c r="Z979" i="16"/>
  <c r="S980" i="16" s="1"/>
  <c r="T820" i="5"/>
  <c r="U820" i="5" s="1"/>
  <c r="T980" i="16" l="1"/>
  <c r="U980" i="16" s="1"/>
  <c r="AA980" i="16" s="1"/>
  <c r="AC979" i="16"/>
  <c r="AB980" i="16" l="1"/>
  <c r="Z980" i="16"/>
  <c r="S981" i="16" s="1"/>
  <c r="V980" i="16"/>
  <c r="O981" i="16" s="1"/>
  <c r="Y980" i="16"/>
  <c r="R981" i="16" s="1"/>
  <c r="X980" i="16"/>
  <c r="Q981" i="16" s="1"/>
  <c r="W980" i="16"/>
  <c r="P981" i="16" s="1"/>
  <c r="X820" i="5"/>
  <c r="T981" i="16" l="1"/>
  <c r="U981" i="16" s="1"/>
  <c r="AA981" i="16" s="1"/>
  <c r="AC980" i="16"/>
  <c r="T821" i="5"/>
  <c r="U821" i="5" s="1"/>
  <c r="AB981" i="16" l="1"/>
  <c r="X981" i="16"/>
  <c r="Q982" i="16" s="1"/>
  <c r="Z981" i="16"/>
  <c r="S982" i="16" s="1"/>
  <c r="W981" i="16"/>
  <c r="P982" i="16" s="1"/>
  <c r="Y981" i="16"/>
  <c r="R982" i="16" s="1"/>
  <c r="V981" i="16"/>
  <c r="O982" i="16" s="1"/>
  <c r="T982" i="16" l="1"/>
  <c r="U982" i="16" s="1"/>
  <c r="AA982" i="16" s="1"/>
  <c r="AC981" i="16"/>
  <c r="X821" i="5"/>
  <c r="AB982" i="16" l="1"/>
  <c r="V982" i="16"/>
  <c r="O983" i="16" s="1"/>
  <c r="Z982" i="16"/>
  <c r="S983" i="16" s="1"/>
  <c r="Y982" i="16"/>
  <c r="R983" i="16" s="1"/>
  <c r="W982" i="16"/>
  <c r="P983" i="16" s="1"/>
  <c r="X982" i="16"/>
  <c r="Q983" i="16" s="1"/>
  <c r="T822" i="5"/>
  <c r="U822" i="5" s="1"/>
  <c r="T983" i="16" l="1"/>
  <c r="U983" i="16" s="1"/>
  <c r="AA983" i="16" s="1"/>
  <c r="AC982" i="16"/>
  <c r="AB983" i="16" l="1"/>
  <c r="Z983" i="16"/>
  <c r="S984" i="16" s="1"/>
  <c r="Y983" i="16"/>
  <c r="R984" i="16" s="1"/>
  <c r="V983" i="16"/>
  <c r="O984" i="16" s="1"/>
  <c r="X983" i="16"/>
  <c r="Q984" i="16" s="1"/>
  <c r="W983" i="16"/>
  <c r="P984" i="16" s="1"/>
  <c r="X822" i="5"/>
  <c r="T984" i="16" l="1"/>
  <c r="U984" i="16" s="1"/>
  <c r="AA984" i="16" s="1"/>
  <c r="AC983" i="16"/>
  <c r="T823" i="5"/>
  <c r="U823" i="5" s="1"/>
  <c r="AB984" i="16" l="1"/>
  <c r="Y984" i="16"/>
  <c r="R985" i="16" s="1"/>
  <c r="W984" i="16"/>
  <c r="P985" i="16" s="1"/>
  <c r="V984" i="16"/>
  <c r="O985" i="16" s="1"/>
  <c r="Z984" i="16"/>
  <c r="S985" i="16" s="1"/>
  <c r="X984" i="16"/>
  <c r="Q985" i="16" s="1"/>
  <c r="T985" i="16" l="1"/>
  <c r="U985" i="16" s="1"/>
  <c r="AA985" i="16" s="1"/>
  <c r="AC984" i="16"/>
  <c r="X823" i="5"/>
  <c r="T824" i="5"/>
  <c r="U824" i="5" s="1"/>
  <c r="AB985" i="16" l="1"/>
  <c r="Y985" i="16"/>
  <c r="R986" i="16" s="1"/>
  <c r="Z985" i="16"/>
  <c r="S986" i="16" s="1"/>
  <c r="V985" i="16"/>
  <c r="O986" i="16" s="1"/>
  <c r="X985" i="16"/>
  <c r="Q986" i="16" s="1"/>
  <c r="W985" i="16"/>
  <c r="P986" i="16" s="1"/>
  <c r="T986" i="16" l="1"/>
  <c r="U986" i="16" s="1"/>
  <c r="AA986" i="16" s="1"/>
  <c r="AC985" i="16"/>
  <c r="X824" i="5"/>
  <c r="T825" i="5"/>
  <c r="U825" i="5" s="1"/>
  <c r="AB986" i="16" l="1"/>
  <c r="Z986" i="16"/>
  <c r="S987" i="16" s="1"/>
  <c r="X986" i="16"/>
  <c r="Q987" i="16" s="1"/>
  <c r="Y986" i="16"/>
  <c r="R987" i="16" s="1"/>
  <c r="V986" i="16"/>
  <c r="O987" i="16" s="1"/>
  <c r="W986" i="16"/>
  <c r="P987" i="16" s="1"/>
  <c r="T987" i="16" l="1"/>
  <c r="U987" i="16" s="1"/>
  <c r="AA987" i="16" s="1"/>
  <c r="AC986" i="16"/>
  <c r="X825" i="5"/>
  <c r="AB987" i="16" l="1"/>
  <c r="V987" i="16"/>
  <c r="O988" i="16" s="1"/>
  <c r="Y987" i="16"/>
  <c r="R988" i="16" s="1"/>
  <c r="R989" i="16" s="1"/>
  <c r="R990" i="16" s="1"/>
  <c r="R991" i="16" s="1"/>
  <c r="R992" i="16" s="1"/>
  <c r="R993" i="16" s="1"/>
  <c r="R994" i="16" s="1"/>
  <c r="R995" i="16" s="1"/>
  <c r="R996" i="16" s="1"/>
  <c r="R997" i="16" s="1"/>
  <c r="R998" i="16" s="1"/>
  <c r="R999" i="16" s="1"/>
  <c r="R1000" i="16" s="1"/>
  <c r="R1001" i="16" s="1"/>
  <c r="R1002" i="16" s="1"/>
  <c r="R1003" i="16" s="1"/>
  <c r="R1004" i="16" s="1"/>
  <c r="R1005" i="16" s="1"/>
  <c r="R1006" i="16" s="1"/>
  <c r="R1007" i="16" s="1"/>
  <c r="R1008" i="16" s="1"/>
  <c r="R1009" i="16" s="1"/>
  <c r="R1010" i="16" s="1"/>
  <c r="R1011" i="16" s="1"/>
  <c r="R1012" i="16" s="1"/>
  <c r="R1013" i="16" s="1"/>
  <c r="R1014" i="16" s="1"/>
  <c r="R1015" i="16" s="1"/>
  <c r="R1016" i="16" s="1"/>
  <c r="R1017" i="16" s="1"/>
  <c r="R1018" i="16" s="1"/>
  <c r="R1019" i="16" s="1"/>
  <c r="R1020" i="16" s="1"/>
  <c r="R1021" i="16" s="1"/>
  <c r="R1022" i="16" s="1"/>
  <c r="R1023" i="16" s="1"/>
  <c r="R1024" i="16" s="1"/>
  <c r="R1025" i="16" s="1"/>
  <c r="R1026" i="16" s="1"/>
  <c r="R1027" i="16" s="1"/>
  <c r="R1028" i="16" s="1"/>
  <c r="R1029" i="16" s="1"/>
  <c r="R1030" i="16" s="1"/>
  <c r="R1031" i="16" s="1"/>
  <c r="R1032" i="16" s="1"/>
  <c r="R1033" i="16" s="1"/>
  <c r="R1034" i="16" s="1"/>
  <c r="R1035" i="16" s="1"/>
  <c r="R1036" i="16" s="1"/>
  <c r="R1037" i="16" s="1"/>
  <c r="R1038" i="16" s="1"/>
  <c r="R1039" i="16" s="1"/>
  <c r="R1040" i="16" s="1"/>
  <c r="R1041" i="16" s="1"/>
  <c r="R1042" i="16" s="1"/>
  <c r="R1043" i="16" s="1"/>
  <c r="R1044" i="16" s="1"/>
  <c r="R1045" i="16" s="1"/>
  <c r="R1046" i="16" s="1"/>
  <c r="R1047" i="16" s="1"/>
  <c r="R1048" i="16" s="1"/>
  <c r="R1049" i="16" s="1"/>
  <c r="R1050" i="16" s="1"/>
  <c r="R1051" i="16" s="1"/>
  <c r="R1052" i="16" s="1"/>
  <c r="R1053" i="16" s="1"/>
  <c r="R1054" i="16" s="1"/>
  <c r="R1055" i="16" s="1"/>
  <c r="R1056" i="16" s="1"/>
  <c r="R1057" i="16" s="1"/>
  <c r="R1058" i="16" s="1"/>
  <c r="R1059" i="16" s="1"/>
  <c r="R1060" i="16" s="1"/>
  <c r="R1061" i="16" s="1"/>
  <c r="R1062" i="16" s="1"/>
  <c r="R1063" i="16" s="1"/>
  <c r="R1064" i="16" s="1"/>
  <c r="R1065" i="16" s="1"/>
  <c r="R1066" i="16" s="1"/>
  <c r="R1067" i="16" s="1"/>
  <c r="R1068" i="16" s="1"/>
  <c r="R1069" i="16" s="1"/>
  <c r="R1070" i="16" s="1"/>
  <c r="R1071" i="16" s="1"/>
  <c r="R1072" i="16" s="1"/>
  <c r="R1073" i="16" s="1"/>
  <c r="R1074" i="16" s="1"/>
  <c r="R1075" i="16" s="1"/>
  <c r="R1076" i="16" s="1"/>
  <c r="R1077" i="16" s="1"/>
  <c r="R1078" i="16" s="1"/>
  <c r="R1079" i="16" s="1"/>
  <c r="R1080" i="16" s="1"/>
  <c r="R1081" i="16" s="1"/>
  <c r="R1082" i="16" s="1"/>
  <c r="R1083" i="16" s="1"/>
  <c r="R1084" i="16" s="1"/>
  <c r="R1085" i="16" s="1"/>
  <c r="R1086" i="16" s="1"/>
  <c r="R1087" i="16" s="1"/>
  <c r="R1088" i="16" s="1"/>
  <c r="R1089" i="16" s="1"/>
  <c r="R1090" i="16" s="1"/>
  <c r="R1091" i="16" s="1"/>
  <c r="R1092" i="16" s="1"/>
  <c r="R1093" i="16" s="1"/>
  <c r="R1094" i="16" s="1"/>
  <c r="R1095" i="16" s="1"/>
  <c r="R1096" i="16" s="1"/>
  <c r="R1097" i="16" s="1"/>
  <c r="R1098" i="16" s="1"/>
  <c r="R1099" i="16" s="1"/>
  <c r="R1100" i="16" s="1"/>
  <c r="R1101" i="16" s="1"/>
  <c r="R1102" i="16" s="1"/>
  <c r="R1103" i="16" s="1"/>
  <c r="R1104" i="16" s="1"/>
  <c r="R1105" i="16" s="1"/>
  <c r="R1106" i="16" s="1"/>
  <c r="R1107" i="16" s="1"/>
  <c r="R1108" i="16" s="1"/>
  <c r="R1109" i="16" s="1"/>
  <c r="R1110" i="16" s="1"/>
  <c r="R1111" i="16" s="1"/>
  <c r="R1112" i="16" s="1"/>
  <c r="R1113" i="16" s="1"/>
  <c r="R1114" i="16" s="1"/>
  <c r="R1115" i="16" s="1"/>
  <c r="R1116" i="16" s="1"/>
  <c r="R1117" i="16" s="1"/>
  <c r="R1118" i="16" s="1"/>
  <c r="R1119" i="16" s="1"/>
  <c r="R1120" i="16" s="1"/>
  <c r="R1121" i="16" s="1"/>
  <c r="R1122" i="16" s="1"/>
  <c r="R1123" i="16" s="1"/>
  <c r="R1124" i="16" s="1"/>
  <c r="R1125" i="16" s="1"/>
  <c r="R1126" i="16" s="1"/>
  <c r="R1127" i="16" s="1"/>
  <c r="R1128" i="16" s="1"/>
  <c r="R1129" i="16" s="1"/>
  <c r="R1130" i="16" s="1"/>
  <c r="R1131" i="16" s="1"/>
  <c r="R1132" i="16" s="1"/>
  <c r="R1133" i="16" s="1"/>
  <c r="R1134" i="16" s="1"/>
  <c r="R1135" i="16" s="1"/>
  <c r="R1136" i="16" s="1"/>
  <c r="R1137" i="16" s="1"/>
  <c r="R1138" i="16" s="1"/>
  <c r="R1139" i="16" s="1"/>
  <c r="R1140" i="16" s="1"/>
  <c r="R1141" i="16" s="1"/>
  <c r="R1142" i="16" s="1"/>
  <c r="R1143" i="16" s="1"/>
  <c r="R1144" i="16" s="1"/>
  <c r="R1145" i="16" s="1"/>
  <c r="R1146" i="16" s="1"/>
  <c r="R1147" i="16" s="1"/>
  <c r="R1148" i="16" s="1"/>
  <c r="R1149" i="16" s="1"/>
  <c r="R1150" i="16" s="1"/>
  <c r="R1151" i="16" s="1"/>
  <c r="R1152" i="16" s="1"/>
  <c r="R1153" i="16" s="1"/>
  <c r="R1154" i="16" s="1"/>
  <c r="R1155" i="16" s="1"/>
  <c r="R1156" i="16" s="1"/>
  <c r="R1157" i="16" s="1"/>
  <c r="R1158" i="16" s="1"/>
  <c r="R1159" i="16" s="1"/>
  <c r="R1160" i="16" s="1"/>
  <c r="R1161" i="16" s="1"/>
  <c r="R1162" i="16" s="1"/>
  <c r="R1163" i="16" s="1"/>
  <c r="R1164" i="16" s="1"/>
  <c r="R1165" i="16" s="1"/>
  <c r="R1166" i="16" s="1"/>
  <c r="R1167" i="16" s="1"/>
  <c r="R1168" i="16" s="1"/>
  <c r="R1169" i="16" s="1"/>
  <c r="R1170" i="16" s="1"/>
  <c r="R1171" i="16" s="1"/>
  <c r="R1172" i="16" s="1"/>
  <c r="R1173" i="16" s="1"/>
  <c r="R1174" i="16" s="1"/>
  <c r="R1175" i="16" s="1"/>
  <c r="R1176" i="16" s="1"/>
  <c r="R1177" i="16" s="1"/>
  <c r="R1178" i="16" s="1"/>
  <c r="R1179" i="16" s="1"/>
  <c r="R1180" i="16" s="1"/>
  <c r="R1181" i="16" s="1"/>
  <c r="R1182" i="16" s="1"/>
  <c r="R1183" i="16" s="1"/>
  <c r="R1184" i="16" s="1"/>
  <c r="R1185" i="16" s="1"/>
  <c r="R1186" i="16" s="1"/>
  <c r="R1187" i="16" s="1"/>
  <c r="R1188" i="16" s="1"/>
  <c r="R1189" i="16" s="1"/>
  <c r="R1190" i="16" s="1"/>
  <c r="R1191" i="16" s="1"/>
  <c r="R1192" i="16" s="1"/>
  <c r="R1193" i="16" s="1"/>
  <c r="R1194" i="16" s="1"/>
  <c r="R1195" i="16" s="1"/>
  <c r="R1196" i="16" s="1"/>
  <c r="R1197" i="16" s="1"/>
  <c r="R1198" i="16" s="1"/>
  <c r="R1199" i="16" s="1"/>
  <c r="R1200" i="16" s="1"/>
  <c r="R1201" i="16" s="1"/>
  <c r="R1202" i="16" s="1"/>
  <c r="R1203" i="16" s="1"/>
  <c r="R1204" i="16" s="1"/>
  <c r="R1205" i="16" s="1"/>
  <c r="R1206" i="16" s="1"/>
  <c r="R1207" i="16" s="1"/>
  <c r="R1208" i="16" s="1"/>
  <c r="R1209" i="16" s="1"/>
  <c r="R1210" i="16" s="1"/>
  <c r="R1211" i="16" s="1"/>
  <c r="R1212" i="16" s="1"/>
  <c r="R1213" i="16" s="1"/>
  <c r="R1214" i="16" s="1"/>
  <c r="R1215" i="16" s="1"/>
  <c r="R1216" i="16" s="1"/>
  <c r="R1217" i="16" s="1"/>
  <c r="R1218" i="16" s="1"/>
  <c r="R1219" i="16" s="1"/>
  <c r="R1220" i="16" s="1"/>
  <c r="R1221" i="16" s="1"/>
  <c r="R1222" i="16" s="1"/>
  <c r="R1223" i="16" s="1"/>
  <c r="R1224" i="16" s="1"/>
  <c r="R1225" i="16" s="1"/>
  <c r="R1226" i="16" s="1"/>
  <c r="R1227" i="16" s="1"/>
  <c r="R1228" i="16" s="1"/>
  <c r="R1229" i="16" s="1"/>
  <c r="R1230" i="16" s="1"/>
  <c r="R1231" i="16" s="1"/>
  <c r="R1232" i="16" s="1"/>
  <c r="R1233" i="16" s="1"/>
  <c r="R1234" i="16" s="1"/>
  <c r="R1235" i="16" s="1"/>
  <c r="R1236" i="16" s="1"/>
  <c r="R1237" i="16" s="1"/>
  <c r="R1238" i="16" s="1"/>
  <c r="R1239" i="16" s="1"/>
  <c r="R1240" i="16" s="1"/>
  <c r="R1241" i="16" s="1"/>
  <c r="R1242" i="16" s="1"/>
  <c r="R1243" i="16" s="1"/>
  <c r="R1244" i="16" s="1"/>
  <c r="R1245" i="16" s="1"/>
  <c r="R1246" i="16" s="1"/>
  <c r="R1247" i="16" s="1"/>
  <c r="R1248" i="16" s="1"/>
  <c r="R1249" i="16" s="1"/>
  <c r="R1250" i="16" s="1"/>
  <c r="R1251" i="16" s="1"/>
  <c r="R1252" i="16" s="1"/>
  <c r="R1253" i="16" s="1"/>
  <c r="R1254" i="16" s="1"/>
  <c r="R1255" i="16" s="1"/>
  <c r="R1256" i="16" s="1"/>
  <c r="R1257" i="16" s="1"/>
  <c r="R1258" i="16" s="1"/>
  <c r="R1259" i="16" s="1"/>
  <c r="R1260" i="16" s="1"/>
  <c r="R1261" i="16" s="1"/>
  <c r="R1262" i="16" s="1"/>
  <c r="R1263" i="16" s="1"/>
  <c r="R1264" i="16" s="1"/>
  <c r="R1265" i="16" s="1"/>
  <c r="R1266" i="16" s="1"/>
  <c r="R1267" i="16" s="1"/>
  <c r="R1268" i="16" s="1"/>
  <c r="R1269" i="16" s="1"/>
  <c r="R1270" i="16" s="1"/>
  <c r="R1271" i="16" s="1"/>
  <c r="R1272" i="16" s="1"/>
  <c r="R1273" i="16" s="1"/>
  <c r="R1274" i="16" s="1"/>
  <c r="R1275" i="16" s="1"/>
  <c r="R1276" i="16" s="1"/>
  <c r="R1277" i="16" s="1"/>
  <c r="R1278" i="16" s="1"/>
  <c r="R1279" i="16" s="1"/>
  <c r="R1280" i="16" s="1"/>
  <c r="R1281" i="16" s="1"/>
  <c r="R1282" i="16" s="1"/>
  <c r="R1283" i="16" s="1"/>
  <c r="R1284" i="16" s="1"/>
  <c r="R1285" i="16" s="1"/>
  <c r="R1286" i="16" s="1"/>
  <c r="R1287" i="16" s="1"/>
  <c r="R1288" i="16" s="1"/>
  <c r="R1289" i="16" s="1"/>
  <c r="R1290" i="16" s="1"/>
  <c r="R1291" i="16" s="1"/>
  <c r="R1292" i="16" s="1"/>
  <c r="R1293" i="16" s="1"/>
  <c r="R1294" i="16" s="1"/>
  <c r="R1295" i="16" s="1"/>
  <c r="R1296" i="16" s="1"/>
  <c r="R1297" i="16" s="1"/>
  <c r="R1298" i="16" s="1"/>
  <c r="R1299" i="16" s="1"/>
  <c r="R1300" i="16" s="1"/>
  <c r="R1301" i="16" s="1"/>
  <c r="R1302" i="16" s="1"/>
  <c r="R1303" i="16" s="1"/>
  <c r="R1304" i="16" s="1"/>
  <c r="R1305" i="16" s="1"/>
  <c r="R1306" i="16" s="1"/>
  <c r="R1307" i="16" s="1"/>
  <c r="R1308" i="16" s="1"/>
  <c r="R1309" i="16" s="1"/>
  <c r="R1310" i="16" s="1"/>
  <c r="R1311" i="16" s="1"/>
  <c r="R1312" i="16" s="1"/>
  <c r="R1313" i="16" s="1"/>
  <c r="R1314" i="16" s="1"/>
  <c r="R1315" i="16" s="1"/>
  <c r="R1316" i="16" s="1"/>
  <c r="R1317" i="16" s="1"/>
  <c r="R1318" i="16" s="1"/>
  <c r="R1319" i="16" s="1"/>
  <c r="R1320" i="16" s="1"/>
  <c r="R1321" i="16" s="1"/>
  <c r="R1322" i="16" s="1"/>
  <c r="R1323" i="16" s="1"/>
  <c r="R1324" i="16" s="1"/>
  <c r="R1325" i="16" s="1"/>
  <c r="R1326" i="16" s="1"/>
  <c r="R1327" i="16" s="1"/>
  <c r="R1328" i="16" s="1"/>
  <c r="R1329" i="16" s="1"/>
  <c r="R1330" i="16" s="1"/>
  <c r="R1331" i="16" s="1"/>
  <c r="R1332" i="16" s="1"/>
  <c r="R1333" i="16" s="1"/>
  <c r="R1334" i="16" s="1"/>
  <c r="R1335" i="16" s="1"/>
  <c r="R1336" i="16" s="1"/>
  <c r="R1337" i="16" s="1"/>
  <c r="R1338" i="16" s="1"/>
  <c r="R1339" i="16" s="1"/>
  <c r="R1340" i="16" s="1"/>
  <c r="R1341" i="16" s="1"/>
  <c r="R1342" i="16" s="1"/>
  <c r="R1343" i="16" s="1"/>
  <c r="R1344" i="16" s="1"/>
  <c r="R1345" i="16" s="1"/>
  <c r="R1346" i="16" s="1"/>
  <c r="R1347" i="16" s="1"/>
  <c r="R1348" i="16" s="1"/>
  <c r="R1349" i="16" s="1"/>
  <c r="R1350" i="16" s="1"/>
  <c r="R1351" i="16" s="1"/>
  <c r="R1352" i="16" s="1"/>
  <c r="R1353" i="16" s="1"/>
  <c r="R1354" i="16" s="1"/>
  <c r="R1355" i="16" s="1"/>
  <c r="R1356" i="16" s="1"/>
  <c r="R1357" i="16" s="1"/>
  <c r="R1358" i="16" s="1"/>
  <c r="R1359" i="16" s="1"/>
  <c r="R1360" i="16" s="1"/>
  <c r="R1361" i="16" s="1"/>
  <c r="R1362" i="16" s="1"/>
  <c r="R1363" i="16" s="1"/>
  <c r="R1364" i="16" s="1"/>
  <c r="R1365" i="16" s="1"/>
  <c r="R1366" i="16" s="1"/>
  <c r="R1367" i="16" s="1"/>
  <c r="R1368" i="16" s="1"/>
  <c r="R1369" i="16" s="1"/>
  <c r="R1370" i="16" s="1"/>
  <c r="R1371" i="16" s="1"/>
  <c r="R1372" i="16" s="1"/>
  <c r="R1373" i="16" s="1"/>
  <c r="R1374" i="16" s="1"/>
  <c r="R1375" i="16" s="1"/>
  <c r="R1376" i="16" s="1"/>
  <c r="R1377" i="16" s="1"/>
  <c r="R1378" i="16" s="1"/>
  <c r="R1379" i="16" s="1"/>
  <c r="R1380" i="16" s="1"/>
  <c r="R1381" i="16" s="1"/>
  <c r="R1382" i="16" s="1"/>
  <c r="R1383" i="16" s="1"/>
  <c r="R1384" i="16" s="1"/>
  <c r="R1385" i="16" s="1"/>
  <c r="R1386" i="16" s="1"/>
  <c r="R1387" i="16" s="1"/>
  <c r="R1388" i="16" s="1"/>
  <c r="R1389" i="16" s="1"/>
  <c r="R1390" i="16" s="1"/>
  <c r="R1391" i="16" s="1"/>
  <c r="R1392" i="16" s="1"/>
  <c r="R1393" i="16" s="1"/>
  <c r="R1394" i="16" s="1"/>
  <c r="R1395" i="16" s="1"/>
  <c r="R1396" i="16" s="1"/>
  <c r="R1397" i="16" s="1"/>
  <c r="R1398" i="16" s="1"/>
  <c r="R1399" i="16" s="1"/>
  <c r="R1400" i="16" s="1"/>
  <c r="R1401" i="16" s="1"/>
  <c r="R1402" i="16" s="1"/>
  <c r="R1403" i="16" s="1"/>
  <c r="R1404" i="16" s="1"/>
  <c r="R1405" i="16" s="1"/>
  <c r="R1406" i="16" s="1"/>
  <c r="R1407" i="16" s="1"/>
  <c r="R1408" i="16" s="1"/>
  <c r="R1409" i="16" s="1"/>
  <c r="R1410" i="16" s="1"/>
  <c r="R1411" i="16" s="1"/>
  <c r="R1412" i="16" s="1"/>
  <c r="R1413" i="16" s="1"/>
  <c r="R1414" i="16" s="1"/>
  <c r="R1415" i="16" s="1"/>
  <c r="R1416" i="16" s="1"/>
  <c r="R1417" i="16" s="1"/>
  <c r="R1418" i="16" s="1"/>
  <c r="R1419" i="16" s="1"/>
  <c r="R1420" i="16" s="1"/>
  <c r="R1421" i="16" s="1"/>
  <c r="R1422" i="16" s="1"/>
  <c r="R1423" i="16" s="1"/>
  <c r="R1424" i="16" s="1"/>
  <c r="R1425" i="16" s="1"/>
  <c r="R1426" i="16" s="1"/>
  <c r="R1427" i="16" s="1"/>
  <c r="R1428" i="16" s="1"/>
  <c r="R1429" i="16" s="1"/>
  <c r="R1430" i="16" s="1"/>
  <c r="R1431" i="16" s="1"/>
  <c r="R1432" i="16" s="1"/>
  <c r="R1433" i="16" s="1"/>
  <c r="R1434" i="16" s="1"/>
  <c r="R1435" i="16" s="1"/>
  <c r="R1436" i="16" s="1"/>
  <c r="R1437" i="16" s="1"/>
  <c r="R1438" i="16" s="1"/>
  <c r="R1439" i="16" s="1"/>
  <c r="R1440" i="16" s="1"/>
  <c r="R1441" i="16" s="1"/>
  <c r="R1442" i="16" s="1"/>
  <c r="R1443" i="16" s="1"/>
  <c r="R1444" i="16" s="1"/>
  <c r="R1445" i="16" s="1"/>
  <c r="R1446" i="16" s="1"/>
  <c r="R1447" i="16" s="1"/>
  <c r="R1448" i="16" s="1"/>
  <c r="R1449" i="16" s="1"/>
  <c r="R1450" i="16" s="1"/>
  <c r="R1451" i="16" s="1"/>
  <c r="R1452" i="16" s="1"/>
  <c r="R1453" i="16" s="1"/>
  <c r="R1454" i="16" s="1"/>
  <c r="R1455" i="16" s="1"/>
  <c r="R1456" i="16" s="1"/>
  <c r="R1457" i="16" s="1"/>
  <c r="R1458" i="16" s="1"/>
  <c r="R1459" i="16" s="1"/>
  <c r="R1460" i="16" s="1"/>
  <c r="R1461" i="16" s="1"/>
  <c r="R1462" i="16" s="1"/>
  <c r="R1463" i="16" s="1"/>
  <c r="R1464" i="16" s="1"/>
  <c r="R1465" i="16" s="1"/>
  <c r="R1466" i="16" s="1"/>
  <c r="R1467" i="16" s="1"/>
  <c r="R1468" i="16" s="1"/>
  <c r="R1469" i="16" s="1"/>
  <c r="R1470" i="16" s="1"/>
  <c r="R1471" i="16" s="1"/>
  <c r="R1472" i="16" s="1"/>
  <c r="R1473" i="16" s="1"/>
  <c r="R1474" i="16" s="1"/>
  <c r="R1475" i="16" s="1"/>
  <c r="R1476" i="16" s="1"/>
  <c r="R1477" i="16" s="1"/>
  <c r="R1478" i="16" s="1"/>
  <c r="R1479" i="16" s="1"/>
  <c r="R1480" i="16" s="1"/>
  <c r="R1481" i="16" s="1"/>
  <c r="R1482" i="16" s="1"/>
  <c r="R1483" i="16" s="1"/>
  <c r="R1484" i="16" s="1"/>
  <c r="R1485" i="16" s="1"/>
  <c r="R1486" i="16" s="1"/>
  <c r="R1487" i="16" s="1"/>
  <c r="R1488" i="16" s="1"/>
  <c r="R1489" i="16" s="1"/>
  <c r="R1490" i="16" s="1"/>
  <c r="R1491" i="16" s="1"/>
  <c r="R1492" i="16" s="1"/>
  <c r="R1493" i="16" s="1"/>
  <c r="R1494" i="16" s="1"/>
  <c r="R1495" i="16" s="1"/>
  <c r="R1496" i="16" s="1"/>
  <c r="R1497" i="16" s="1"/>
  <c r="R1498" i="16" s="1"/>
  <c r="R1499" i="16" s="1"/>
  <c r="R1500" i="16" s="1"/>
  <c r="R1501" i="16" s="1"/>
  <c r="R1502" i="16" s="1"/>
  <c r="R1503" i="16" s="1"/>
  <c r="R1504" i="16" s="1"/>
  <c r="R1505" i="16" s="1"/>
  <c r="R1506" i="16" s="1"/>
  <c r="R1507" i="16" s="1"/>
  <c r="R1508" i="16" s="1"/>
  <c r="R1509" i="16" s="1"/>
  <c r="R1510" i="16" s="1"/>
  <c r="R1511" i="16" s="1"/>
  <c r="R1512" i="16" s="1"/>
  <c r="R1513" i="16" s="1"/>
  <c r="R1514" i="16" s="1"/>
  <c r="R1515" i="16" s="1"/>
  <c r="R1516" i="16" s="1"/>
  <c r="R1517" i="16" s="1"/>
  <c r="R1518" i="16" s="1"/>
  <c r="R1519" i="16" s="1"/>
  <c r="R1520" i="16" s="1"/>
  <c r="R1521" i="16" s="1"/>
  <c r="R1522" i="16" s="1"/>
  <c r="R1523" i="16" s="1"/>
  <c r="R1524" i="16" s="1"/>
  <c r="R1525" i="16" s="1"/>
  <c r="R1526" i="16" s="1"/>
  <c r="R1527" i="16" s="1"/>
  <c r="R1528" i="16" s="1"/>
  <c r="R1529" i="16" s="1"/>
  <c r="R1530" i="16" s="1"/>
  <c r="R1531" i="16" s="1"/>
  <c r="R1532" i="16" s="1"/>
  <c r="R1533" i="16" s="1"/>
  <c r="R1534" i="16" s="1"/>
  <c r="R1535" i="16" s="1"/>
  <c r="R1536" i="16" s="1"/>
  <c r="R1537" i="16" s="1"/>
  <c r="R1538" i="16" s="1"/>
  <c r="R1539" i="16" s="1"/>
  <c r="R1540" i="16" s="1"/>
  <c r="R1541" i="16" s="1"/>
  <c r="R1542" i="16" s="1"/>
  <c r="R1543" i="16" s="1"/>
  <c r="R1544" i="16" s="1"/>
  <c r="R1545" i="16" s="1"/>
  <c r="R1546" i="16" s="1"/>
  <c r="R1547" i="16" s="1"/>
  <c r="R1548" i="16" s="1"/>
  <c r="R1549" i="16" s="1"/>
  <c r="R1550" i="16" s="1"/>
  <c r="R1551" i="16" s="1"/>
  <c r="R1552" i="16" s="1"/>
  <c r="R1553" i="16" s="1"/>
  <c r="R1554" i="16" s="1"/>
  <c r="R1555" i="16" s="1"/>
  <c r="R1556" i="16" s="1"/>
  <c r="R1557" i="16" s="1"/>
  <c r="R1558" i="16" s="1"/>
  <c r="R1559" i="16" s="1"/>
  <c r="R1560" i="16" s="1"/>
  <c r="R1561" i="16" s="1"/>
  <c r="R1562" i="16" s="1"/>
  <c r="R1563" i="16" s="1"/>
  <c r="R1564" i="16" s="1"/>
  <c r="R1565" i="16" s="1"/>
  <c r="R1566" i="16" s="1"/>
  <c r="R1567" i="16" s="1"/>
  <c r="R1568" i="16" s="1"/>
  <c r="R1569" i="16" s="1"/>
  <c r="R1570" i="16" s="1"/>
  <c r="R1571" i="16" s="1"/>
  <c r="R1572" i="16" s="1"/>
  <c r="R1573" i="16" s="1"/>
  <c r="R1574" i="16" s="1"/>
  <c r="R1575" i="16" s="1"/>
  <c r="R1576" i="16" s="1"/>
  <c r="R1577" i="16" s="1"/>
  <c r="R1578" i="16" s="1"/>
  <c r="R1579" i="16" s="1"/>
  <c r="R1580" i="16" s="1"/>
  <c r="R1581" i="16" s="1"/>
  <c r="R1582" i="16" s="1"/>
  <c r="R1583" i="16" s="1"/>
  <c r="R1584" i="16" s="1"/>
  <c r="R1585" i="16" s="1"/>
  <c r="R1586" i="16" s="1"/>
  <c r="R1587" i="16" s="1"/>
  <c r="R1588" i="16" s="1"/>
  <c r="R1589" i="16" s="1"/>
  <c r="R1590" i="16" s="1"/>
  <c r="R1591" i="16" s="1"/>
  <c r="R1592" i="16" s="1"/>
  <c r="R1593" i="16" s="1"/>
  <c r="R1594" i="16" s="1"/>
  <c r="R1595" i="16" s="1"/>
  <c r="R1596" i="16" s="1"/>
  <c r="R1597" i="16" s="1"/>
  <c r="R1598" i="16" s="1"/>
  <c r="R1599" i="16" s="1"/>
  <c r="R1600" i="16" s="1"/>
  <c r="R1601" i="16" s="1"/>
  <c r="R1602" i="16" s="1"/>
  <c r="R1603" i="16" s="1"/>
  <c r="R1604" i="16" s="1"/>
  <c r="R1605" i="16" s="1"/>
  <c r="R1606" i="16" s="1"/>
  <c r="R1607" i="16" s="1"/>
  <c r="R1608" i="16" s="1"/>
  <c r="R1609" i="16" s="1"/>
  <c r="R1610" i="16" s="1"/>
  <c r="R1611" i="16" s="1"/>
  <c r="R1612" i="16" s="1"/>
  <c r="R1613" i="16" s="1"/>
  <c r="R1614" i="16" s="1"/>
  <c r="R1615" i="16" s="1"/>
  <c r="R1616" i="16" s="1"/>
  <c r="R1617" i="16" s="1"/>
  <c r="R1618" i="16" s="1"/>
  <c r="R1619" i="16" s="1"/>
  <c r="R1620" i="16" s="1"/>
  <c r="R1621" i="16" s="1"/>
  <c r="R1622" i="16" s="1"/>
  <c r="R1623" i="16" s="1"/>
  <c r="R1624" i="16" s="1"/>
  <c r="R1625" i="16" s="1"/>
  <c r="R1626" i="16" s="1"/>
  <c r="R1627" i="16" s="1"/>
  <c r="R1628" i="16" s="1"/>
  <c r="R1629" i="16" s="1"/>
  <c r="R1630" i="16" s="1"/>
  <c r="R1631" i="16" s="1"/>
  <c r="R1632" i="16" s="1"/>
  <c r="R1633" i="16" s="1"/>
  <c r="R1634" i="16" s="1"/>
  <c r="R1635" i="16" s="1"/>
  <c r="R1636" i="16" s="1"/>
  <c r="R1637" i="16" s="1"/>
  <c r="R1638" i="16" s="1"/>
  <c r="R1639" i="16" s="1"/>
  <c r="R1640" i="16" s="1"/>
  <c r="R1641" i="16" s="1"/>
  <c r="R1642" i="16" s="1"/>
  <c r="R1643" i="16" s="1"/>
  <c r="R1644" i="16" s="1"/>
  <c r="R1645" i="16" s="1"/>
  <c r="R1646" i="16" s="1"/>
  <c r="R1647" i="16" s="1"/>
  <c r="R1648" i="16" s="1"/>
  <c r="R1649" i="16" s="1"/>
  <c r="R1650" i="16" s="1"/>
  <c r="R1651" i="16" s="1"/>
  <c r="R1652" i="16" s="1"/>
  <c r="R1653" i="16" s="1"/>
  <c r="R1654" i="16" s="1"/>
  <c r="R1655" i="16" s="1"/>
  <c r="R1656" i="16" s="1"/>
  <c r="R1657" i="16" s="1"/>
  <c r="R1658" i="16" s="1"/>
  <c r="R1659" i="16" s="1"/>
  <c r="R1660" i="16" s="1"/>
  <c r="R1661" i="16" s="1"/>
  <c r="R1662" i="16" s="1"/>
  <c r="R1663" i="16" s="1"/>
  <c r="R1664" i="16" s="1"/>
  <c r="R1665" i="16" s="1"/>
  <c r="R1666" i="16" s="1"/>
  <c r="R1667" i="16" s="1"/>
  <c r="R1668" i="16" s="1"/>
  <c r="R1669" i="16" s="1"/>
  <c r="R1670" i="16" s="1"/>
  <c r="R1671" i="16" s="1"/>
  <c r="R1672" i="16" s="1"/>
  <c r="R1673" i="16" s="1"/>
  <c r="R1674" i="16" s="1"/>
  <c r="R1675" i="16" s="1"/>
  <c r="R1676" i="16" s="1"/>
  <c r="R1677" i="16" s="1"/>
  <c r="R1678" i="16" s="1"/>
  <c r="R1679" i="16" s="1"/>
  <c r="R1680" i="16" s="1"/>
  <c r="R1681" i="16" s="1"/>
  <c r="R1682" i="16" s="1"/>
  <c r="R1683" i="16" s="1"/>
  <c r="R1684" i="16" s="1"/>
  <c r="R1685" i="16" s="1"/>
  <c r="R1686" i="16" s="1"/>
  <c r="R1687" i="16" s="1"/>
  <c r="R1688" i="16" s="1"/>
  <c r="R1689" i="16" s="1"/>
  <c r="R1690" i="16" s="1"/>
  <c r="R1691" i="16" s="1"/>
  <c r="R1692" i="16" s="1"/>
  <c r="R1693" i="16" s="1"/>
  <c r="R1694" i="16" s="1"/>
  <c r="R1695" i="16" s="1"/>
  <c r="R1696" i="16" s="1"/>
  <c r="R1697" i="16" s="1"/>
  <c r="R1698" i="16" s="1"/>
  <c r="R1699" i="16" s="1"/>
  <c r="R1700" i="16" s="1"/>
  <c r="R1701" i="16" s="1"/>
  <c r="R1702" i="16" s="1"/>
  <c r="R1703" i="16" s="1"/>
  <c r="R1704" i="16" s="1"/>
  <c r="R1705" i="16" s="1"/>
  <c r="R1706" i="16" s="1"/>
  <c r="R1707" i="16" s="1"/>
  <c r="R1708" i="16" s="1"/>
  <c r="R1709" i="16" s="1"/>
  <c r="R1710" i="16" s="1"/>
  <c r="R1711" i="16" s="1"/>
  <c r="R1712" i="16" s="1"/>
  <c r="R1713" i="16" s="1"/>
  <c r="R1714" i="16" s="1"/>
  <c r="R1715" i="16" s="1"/>
  <c r="R1716" i="16" s="1"/>
  <c r="R1717" i="16" s="1"/>
  <c r="R1718" i="16" s="1"/>
  <c r="R1719" i="16" s="1"/>
  <c r="R1720" i="16" s="1"/>
  <c r="R1721" i="16" s="1"/>
  <c r="R1722" i="16" s="1"/>
  <c r="R1723" i="16" s="1"/>
  <c r="R1724" i="16" s="1"/>
  <c r="R1725" i="16" s="1"/>
  <c r="R1726" i="16" s="1"/>
  <c r="R1727" i="16" s="1"/>
  <c r="R1728" i="16" s="1"/>
  <c r="R1729" i="16" s="1"/>
  <c r="R1730" i="16" s="1"/>
  <c r="R1731" i="16" s="1"/>
  <c r="R1732" i="16" s="1"/>
  <c r="R1733" i="16" s="1"/>
  <c r="R1734" i="16" s="1"/>
  <c r="R1735" i="16" s="1"/>
  <c r="R1736" i="16" s="1"/>
  <c r="R1737" i="16" s="1"/>
  <c r="R1738" i="16" s="1"/>
  <c r="R1739" i="16" s="1"/>
  <c r="R1740" i="16" s="1"/>
  <c r="R1741" i="16" s="1"/>
  <c r="R1742" i="16" s="1"/>
  <c r="R1743" i="16" s="1"/>
  <c r="R1744" i="16" s="1"/>
  <c r="R1745" i="16" s="1"/>
  <c r="R1746" i="16" s="1"/>
  <c r="R1747" i="16" s="1"/>
  <c r="R1748" i="16" s="1"/>
  <c r="R1749" i="16" s="1"/>
  <c r="R1750" i="16" s="1"/>
  <c r="R1751" i="16" s="1"/>
  <c r="R1752" i="16" s="1"/>
  <c r="R1753" i="16" s="1"/>
  <c r="R1754" i="16" s="1"/>
  <c r="R1755" i="16" s="1"/>
  <c r="R1756" i="16" s="1"/>
  <c r="R1757" i="16" s="1"/>
  <c r="R1758" i="16" s="1"/>
  <c r="R1759" i="16" s="1"/>
  <c r="R1760" i="16" s="1"/>
  <c r="R1761" i="16" s="1"/>
  <c r="R1762" i="16" s="1"/>
  <c r="R1763" i="16" s="1"/>
  <c r="R1764" i="16" s="1"/>
  <c r="R1765" i="16" s="1"/>
  <c r="R1766" i="16" s="1"/>
  <c r="R1767" i="16" s="1"/>
  <c r="R1768" i="16" s="1"/>
  <c r="R1769" i="16" s="1"/>
  <c r="R1770" i="16" s="1"/>
  <c r="R1771" i="16" s="1"/>
  <c r="R1772" i="16" s="1"/>
  <c r="R1773" i="16" s="1"/>
  <c r="R1774" i="16" s="1"/>
  <c r="R1775" i="16" s="1"/>
  <c r="R1776" i="16" s="1"/>
  <c r="R1777" i="16" s="1"/>
  <c r="R1778" i="16" s="1"/>
  <c r="R1779" i="16" s="1"/>
  <c r="R1780" i="16" s="1"/>
  <c r="R1781" i="16" s="1"/>
  <c r="R1782" i="16" s="1"/>
  <c r="R1783" i="16" s="1"/>
  <c r="R1784" i="16" s="1"/>
  <c r="R1785" i="16" s="1"/>
  <c r="R1786" i="16" s="1"/>
  <c r="R1787" i="16" s="1"/>
  <c r="R1788" i="16" s="1"/>
  <c r="R1789" i="16" s="1"/>
  <c r="R1790" i="16" s="1"/>
  <c r="R1791" i="16" s="1"/>
  <c r="R1792" i="16" s="1"/>
  <c r="R1793" i="16" s="1"/>
  <c r="R1794" i="16" s="1"/>
  <c r="R1795" i="16" s="1"/>
  <c r="R1796" i="16" s="1"/>
  <c r="R1797" i="16" s="1"/>
  <c r="R1798" i="16" s="1"/>
  <c r="R1799" i="16" s="1"/>
  <c r="R1800" i="16" s="1"/>
  <c r="R1801" i="16" s="1"/>
  <c r="R1802" i="16" s="1"/>
  <c r="R1803" i="16" s="1"/>
  <c r="R1804" i="16" s="1"/>
  <c r="R1805" i="16" s="1"/>
  <c r="R1806" i="16" s="1"/>
  <c r="R1807" i="16" s="1"/>
  <c r="R1808" i="16" s="1"/>
  <c r="R1809" i="16" s="1"/>
  <c r="R1810" i="16" s="1"/>
  <c r="R1811" i="16" s="1"/>
  <c r="R1812" i="16" s="1"/>
  <c r="R1813" i="16" s="1"/>
  <c r="R1814" i="16" s="1"/>
  <c r="R1815" i="16" s="1"/>
  <c r="R1816" i="16" s="1"/>
  <c r="R1817" i="16" s="1"/>
  <c r="R1818" i="16" s="1"/>
  <c r="R1819" i="16" s="1"/>
  <c r="R1820" i="16" s="1"/>
  <c r="R1821" i="16" s="1"/>
  <c r="R1822" i="16" s="1"/>
  <c r="R1823" i="16" s="1"/>
  <c r="R1824" i="16" s="1"/>
  <c r="R1825" i="16" s="1"/>
  <c r="R1826" i="16" s="1"/>
  <c r="R1827" i="16" s="1"/>
  <c r="R1828" i="16" s="1"/>
  <c r="R1829" i="16" s="1"/>
  <c r="R1830" i="16" s="1"/>
  <c r="R1831" i="16" s="1"/>
  <c r="R1832" i="16" s="1"/>
  <c r="R1833" i="16" s="1"/>
  <c r="R1834" i="16" s="1"/>
  <c r="R1835" i="16" s="1"/>
  <c r="R1836" i="16" s="1"/>
  <c r="R1837" i="16" s="1"/>
  <c r="R1838" i="16" s="1"/>
  <c r="R1839" i="16" s="1"/>
  <c r="R1840" i="16" s="1"/>
  <c r="R1841" i="16" s="1"/>
  <c r="R1842" i="16" s="1"/>
  <c r="R1843" i="16" s="1"/>
  <c r="R1844" i="16" s="1"/>
  <c r="R1845" i="16" s="1"/>
  <c r="R1846" i="16" s="1"/>
  <c r="R1847" i="16" s="1"/>
  <c r="R1848" i="16" s="1"/>
  <c r="R1849" i="16" s="1"/>
  <c r="R1850" i="16" s="1"/>
  <c r="R1851" i="16" s="1"/>
  <c r="R1852" i="16" s="1"/>
  <c r="R1853" i="16" s="1"/>
  <c r="R1854" i="16" s="1"/>
  <c r="R1855" i="16" s="1"/>
  <c r="R1856" i="16" s="1"/>
  <c r="R1857" i="16" s="1"/>
  <c r="R1858" i="16" s="1"/>
  <c r="R1859" i="16" s="1"/>
  <c r="R1860" i="16" s="1"/>
  <c r="R1861" i="16" s="1"/>
  <c r="R1862" i="16" s="1"/>
  <c r="R1863" i="16" s="1"/>
  <c r="R1864" i="16" s="1"/>
  <c r="R1865" i="16" s="1"/>
  <c r="R1866" i="16" s="1"/>
  <c r="R1867" i="16" s="1"/>
  <c r="R1868" i="16" s="1"/>
  <c r="R1869" i="16" s="1"/>
  <c r="R1870" i="16" s="1"/>
  <c r="R1871" i="16" s="1"/>
  <c r="R1872" i="16" s="1"/>
  <c r="R1873" i="16" s="1"/>
  <c r="R1874" i="16" s="1"/>
  <c r="R1875" i="16" s="1"/>
  <c r="R1876" i="16" s="1"/>
  <c r="R1877" i="16" s="1"/>
  <c r="R1878" i="16" s="1"/>
  <c r="R1879" i="16" s="1"/>
  <c r="R1880" i="16" s="1"/>
  <c r="R1881" i="16" s="1"/>
  <c r="R1882" i="16" s="1"/>
  <c r="R1883" i="16" s="1"/>
  <c r="R1884" i="16" s="1"/>
  <c r="R1885" i="16" s="1"/>
  <c r="R1886" i="16" s="1"/>
  <c r="R1887" i="16" s="1"/>
  <c r="R1888" i="16" s="1"/>
  <c r="R1889" i="16" s="1"/>
  <c r="R1890" i="16" s="1"/>
  <c r="R1891" i="16" s="1"/>
  <c r="R1892" i="16" s="1"/>
  <c r="R1893" i="16" s="1"/>
  <c r="R1894" i="16" s="1"/>
  <c r="R1895" i="16" s="1"/>
  <c r="R1896" i="16" s="1"/>
  <c r="R1897" i="16" s="1"/>
  <c r="R1898" i="16" s="1"/>
  <c r="R1899" i="16" s="1"/>
  <c r="R1900" i="16" s="1"/>
  <c r="R1901" i="16" s="1"/>
  <c r="R1902" i="16" s="1"/>
  <c r="R1903" i="16" s="1"/>
  <c r="R1904" i="16" s="1"/>
  <c r="R1905" i="16" s="1"/>
  <c r="R1906" i="16" s="1"/>
  <c r="R1907" i="16" s="1"/>
  <c r="R1908" i="16" s="1"/>
  <c r="R1909" i="16" s="1"/>
  <c r="R1910" i="16" s="1"/>
  <c r="R1911" i="16" s="1"/>
  <c r="R1912" i="16" s="1"/>
  <c r="R1913" i="16" s="1"/>
  <c r="R1914" i="16" s="1"/>
  <c r="R1915" i="16" s="1"/>
  <c r="R1916" i="16" s="1"/>
  <c r="R1917" i="16" s="1"/>
  <c r="R1918" i="16" s="1"/>
  <c r="R1919" i="16" s="1"/>
  <c r="R1920" i="16" s="1"/>
  <c r="R1921" i="16" s="1"/>
  <c r="R1922" i="16" s="1"/>
  <c r="R1923" i="16" s="1"/>
  <c r="R1924" i="16" s="1"/>
  <c r="R1925" i="16" s="1"/>
  <c r="R1926" i="16" s="1"/>
  <c r="R1927" i="16" s="1"/>
  <c r="R1928" i="16" s="1"/>
  <c r="R1929" i="16" s="1"/>
  <c r="R1930" i="16" s="1"/>
  <c r="R1931" i="16" s="1"/>
  <c r="R1932" i="16" s="1"/>
  <c r="R1933" i="16" s="1"/>
  <c r="R1934" i="16" s="1"/>
  <c r="R1935" i="16" s="1"/>
  <c r="R1936" i="16" s="1"/>
  <c r="R1937" i="16" s="1"/>
  <c r="R1938" i="16" s="1"/>
  <c r="R1939" i="16" s="1"/>
  <c r="R1940" i="16" s="1"/>
  <c r="R1941" i="16" s="1"/>
  <c r="R1942" i="16" s="1"/>
  <c r="R1943" i="16" s="1"/>
  <c r="R1944" i="16" s="1"/>
  <c r="R1945" i="16" s="1"/>
  <c r="R1946" i="16" s="1"/>
  <c r="R1947" i="16" s="1"/>
  <c r="R1948" i="16" s="1"/>
  <c r="R1949" i="16" s="1"/>
  <c r="R1950" i="16" s="1"/>
  <c r="R1951" i="16" s="1"/>
  <c r="R1952" i="16" s="1"/>
  <c r="R1953" i="16" s="1"/>
  <c r="R1954" i="16" s="1"/>
  <c r="R1955" i="16" s="1"/>
  <c r="R1956" i="16" s="1"/>
  <c r="R1957" i="16" s="1"/>
  <c r="R1958" i="16" s="1"/>
  <c r="R1959" i="16" s="1"/>
  <c r="R1960" i="16" s="1"/>
  <c r="R1961" i="16" s="1"/>
  <c r="R1962" i="16" s="1"/>
  <c r="R1963" i="16" s="1"/>
  <c r="R1964" i="16" s="1"/>
  <c r="R1965" i="16" s="1"/>
  <c r="R1966" i="16" s="1"/>
  <c r="R1967" i="16" s="1"/>
  <c r="R1968" i="16" s="1"/>
  <c r="R1969" i="16" s="1"/>
  <c r="R1970" i="16" s="1"/>
  <c r="R1971" i="16" s="1"/>
  <c r="R1972" i="16" s="1"/>
  <c r="R1973" i="16" s="1"/>
  <c r="R1974" i="16" s="1"/>
  <c r="R1975" i="16" s="1"/>
  <c r="R1976" i="16" s="1"/>
  <c r="R1977" i="16" s="1"/>
  <c r="R1978" i="16" s="1"/>
  <c r="R1979" i="16" s="1"/>
  <c r="R1980" i="16" s="1"/>
  <c r="R1981" i="16" s="1"/>
  <c r="R1982" i="16" s="1"/>
  <c r="R1983" i="16" s="1"/>
  <c r="R1984" i="16" s="1"/>
  <c r="R1985" i="16" s="1"/>
  <c r="R1986" i="16" s="1"/>
  <c r="R1987" i="16" s="1"/>
  <c r="R1988" i="16" s="1"/>
  <c r="R1989" i="16" s="1"/>
  <c r="R1990" i="16" s="1"/>
  <c r="R1991" i="16" s="1"/>
  <c r="R1992" i="16" s="1"/>
  <c r="R1993" i="16" s="1"/>
  <c r="R1994" i="16" s="1"/>
  <c r="R1995" i="16" s="1"/>
  <c r="R1996" i="16" s="1"/>
  <c r="R1997" i="16" s="1"/>
  <c r="R1998" i="16" s="1"/>
  <c r="R1999" i="16" s="1"/>
  <c r="R2000" i="16" s="1"/>
  <c r="R2001" i="16" s="1"/>
  <c r="R2002" i="16" s="1"/>
  <c r="R2003" i="16" s="1"/>
  <c r="R2004" i="16" s="1"/>
  <c r="R2005" i="16" s="1"/>
  <c r="R2006" i="16" s="1"/>
  <c r="R2007" i="16" s="1"/>
  <c r="R2008" i="16" s="1"/>
  <c r="R2009" i="16" s="1"/>
  <c r="R2010" i="16" s="1"/>
  <c r="R2011" i="16" s="1"/>
  <c r="R2012" i="16" s="1"/>
  <c r="R2013" i="16" s="1"/>
  <c r="R2014" i="16" s="1"/>
  <c r="R2015" i="16" s="1"/>
  <c r="R2016" i="16" s="1"/>
  <c r="R2017" i="16" s="1"/>
  <c r="R2018" i="16" s="1"/>
  <c r="R2019" i="16" s="1"/>
  <c r="R2020" i="16" s="1"/>
  <c r="R2021" i="16" s="1"/>
  <c r="R2022" i="16" s="1"/>
  <c r="R2023" i="16" s="1"/>
  <c r="R2024" i="16" s="1"/>
  <c r="R2025" i="16" s="1"/>
  <c r="R2026" i="16" s="1"/>
  <c r="R2027" i="16" s="1"/>
  <c r="R2028" i="16" s="1"/>
  <c r="R2029" i="16" s="1"/>
  <c r="R2030" i="16" s="1"/>
  <c r="R2031" i="16" s="1"/>
  <c r="R2032" i="16" s="1"/>
  <c r="R2033" i="16" s="1"/>
  <c r="R2034" i="16" s="1"/>
  <c r="R2035" i="16" s="1"/>
  <c r="R2036" i="16" s="1"/>
  <c r="R2037" i="16" s="1"/>
  <c r="R2038" i="16" s="1"/>
  <c r="R2039" i="16" s="1"/>
  <c r="R2040" i="16" s="1"/>
  <c r="R2041" i="16" s="1"/>
  <c r="R2042" i="16" s="1"/>
  <c r="R2043" i="16" s="1"/>
  <c r="R2044" i="16" s="1"/>
  <c r="R2045" i="16" s="1"/>
  <c r="R2046" i="16" s="1"/>
  <c r="R2047" i="16" s="1"/>
  <c r="R2048" i="16" s="1"/>
  <c r="R2049" i="16" s="1"/>
  <c r="R2050" i="16" s="1"/>
  <c r="R2051" i="16" s="1"/>
  <c r="R2052" i="16" s="1"/>
  <c r="R2053" i="16" s="1"/>
  <c r="R2054" i="16" s="1"/>
  <c r="R2055" i="16" s="1"/>
  <c r="R2056" i="16" s="1"/>
  <c r="R2057" i="16" s="1"/>
  <c r="R2058" i="16" s="1"/>
  <c r="R2059" i="16" s="1"/>
  <c r="R2060" i="16" s="1"/>
  <c r="R2061" i="16" s="1"/>
  <c r="R2062" i="16" s="1"/>
  <c r="R2063" i="16" s="1"/>
  <c r="R2064" i="16" s="1"/>
  <c r="R2065" i="16" s="1"/>
  <c r="R2066" i="16" s="1"/>
  <c r="R2067" i="16" s="1"/>
  <c r="R2068" i="16" s="1"/>
  <c r="R2069" i="16" s="1"/>
  <c r="R2070" i="16" s="1"/>
  <c r="R2071" i="16" s="1"/>
  <c r="R2072" i="16" s="1"/>
  <c r="R2073" i="16" s="1"/>
  <c r="R2074" i="16" s="1"/>
  <c r="R2075" i="16" s="1"/>
  <c r="R2076" i="16" s="1"/>
  <c r="R2077" i="16" s="1"/>
  <c r="R2078" i="16" s="1"/>
  <c r="R2079" i="16" s="1"/>
  <c r="R2080" i="16" s="1"/>
  <c r="R2081" i="16" s="1"/>
  <c r="R2082" i="16" s="1"/>
  <c r="R2083" i="16" s="1"/>
  <c r="R2084" i="16" s="1"/>
  <c r="R2085" i="16" s="1"/>
  <c r="R2086" i="16" s="1"/>
  <c r="R2087" i="16" s="1"/>
  <c r="R2088" i="16" s="1"/>
  <c r="R2089" i="16" s="1"/>
  <c r="R2090" i="16" s="1"/>
  <c r="R2091" i="16" s="1"/>
  <c r="R2092" i="16" s="1"/>
  <c r="R2093" i="16" s="1"/>
  <c r="R2094" i="16" s="1"/>
  <c r="R2095" i="16" s="1"/>
  <c r="R2096" i="16" s="1"/>
  <c r="R2097" i="16" s="1"/>
  <c r="R2098" i="16" s="1"/>
  <c r="R2099" i="16" s="1"/>
  <c r="R2100" i="16" s="1"/>
  <c r="R2101" i="16" s="1"/>
  <c r="R2102" i="16" s="1"/>
  <c r="R2103" i="16" s="1"/>
  <c r="R2104" i="16" s="1"/>
  <c r="R2105" i="16" s="1"/>
  <c r="R2106" i="16" s="1"/>
  <c r="R2107" i="16" s="1"/>
  <c r="R2108" i="16" s="1"/>
  <c r="R2109" i="16" s="1"/>
  <c r="R2110" i="16" s="1"/>
  <c r="R2111" i="16" s="1"/>
  <c r="R2112" i="16" s="1"/>
  <c r="R2113" i="16" s="1"/>
  <c r="R2114" i="16" s="1"/>
  <c r="R2115" i="16" s="1"/>
  <c r="R2116" i="16" s="1"/>
  <c r="R2117" i="16" s="1"/>
  <c r="R2118" i="16" s="1"/>
  <c r="R2119" i="16" s="1"/>
  <c r="R2120" i="16" s="1"/>
  <c r="R2121" i="16" s="1"/>
  <c r="R2122" i="16" s="1"/>
  <c r="R2123" i="16" s="1"/>
  <c r="R2124" i="16" s="1"/>
  <c r="R2125" i="16" s="1"/>
  <c r="R2126" i="16" s="1"/>
  <c r="R2127" i="16" s="1"/>
  <c r="R2128" i="16" s="1"/>
  <c r="R2129" i="16" s="1"/>
  <c r="R2130" i="16" s="1"/>
  <c r="R2131" i="16" s="1"/>
  <c r="R2132" i="16" s="1"/>
  <c r="R2133" i="16" s="1"/>
  <c r="R2134" i="16" s="1"/>
  <c r="R2135" i="16" s="1"/>
  <c r="R2136" i="16" s="1"/>
  <c r="R2137" i="16" s="1"/>
  <c r="R2138" i="16" s="1"/>
  <c r="R2139" i="16" s="1"/>
  <c r="R2140" i="16" s="1"/>
  <c r="R2141" i="16" s="1"/>
  <c r="R2142" i="16" s="1"/>
  <c r="R2143" i="16" s="1"/>
  <c r="R2144" i="16" s="1"/>
  <c r="R2145" i="16" s="1"/>
  <c r="R2146" i="16" s="1"/>
  <c r="R2147" i="16" s="1"/>
  <c r="R2148" i="16" s="1"/>
  <c r="R2149" i="16" s="1"/>
  <c r="R2150" i="16" s="1"/>
  <c r="R2151" i="16" s="1"/>
  <c r="R2152" i="16" s="1"/>
  <c r="R2153" i="16" s="1"/>
  <c r="R2154" i="16" s="1"/>
  <c r="R2155" i="16" s="1"/>
  <c r="R2156" i="16" s="1"/>
  <c r="R2157" i="16" s="1"/>
  <c r="R2158" i="16" s="1"/>
  <c r="R2159" i="16" s="1"/>
  <c r="R2160" i="16" s="1"/>
  <c r="R2161" i="16" s="1"/>
  <c r="R2162" i="16" s="1"/>
  <c r="R2163" i="16" s="1"/>
  <c r="R2164" i="16" s="1"/>
  <c r="R2165" i="16" s="1"/>
  <c r="R2166" i="16" s="1"/>
  <c r="R2167" i="16" s="1"/>
  <c r="R2168" i="16" s="1"/>
  <c r="R2169" i="16" s="1"/>
  <c r="R2170" i="16" s="1"/>
  <c r="R2171" i="16" s="1"/>
  <c r="R2172" i="16" s="1"/>
  <c r="R2173" i="16" s="1"/>
  <c r="R2174" i="16" s="1"/>
  <c r="R2175" i="16" s="1"/>
  <c r="R2176" i="16" s="1"/>
  <c r="R2177" i="16" s="1"/>
  <c r="R2178" i="16" s="1"/>
  <c r="R2179" i="16" s="1"/>
  <c r="R2180" i="16" s="1"/>
  <c r="R2181" i="16" s="1"/>
  <c r="R2182" i="16" s="1"/>
  <c r="R2183" i="16" s="1"/>
  <c r="R2184" i="16" s="1"/>
  <c r="R2185" i="16" s="1"/>
  <c r="R2186" i="16" s="1"/>
  <c r="R2187" i="16" s="1"/>
  <c r="R2188" i="16" s="1"/>
  <c r="R2189" i="16" s="1"/>
  <c r="R2190" i="16" s="1"/>
  <c r="R2191" i="16" s="1"/>
  <c r="X987" i="16"/>
  <c r="Q988" i="16" s="1"/>
  <c r="Q989" i="16" s="1"/>
  <c r="Q990" i="16" s="1"/>
  <c r="Q991" i="16" s="1"/>
  <c r="Q992" i="16" s="1"/>
  <c r="Q993" i="16" s="1"/>
  <c r="Q994" i="16" s="1"/>
  <c r="Q995" i="16" s="1"/>
  <c r="Q996" i="16" s="1"/>
  <c r="Q997" i="16" s="1"/>
  <c r="Q998" i="16" s="1"/>
  <c r="Q999" i="16" s="1"/>
  <c r="Q1000" i="16" s="1"/>
  <c r="Q1001" i="16" s="1"/>
  <c r="Q1002" i="16" s="1"/>
  <c r="Q1003" i="16" s="1"/>
  <c r="Q1004" i="16" s="1"/>
  <c r="Q1005" i="16" s="1"/>
  <c r="Q1006" i="16" s="1"/>
  <c r="Q1007" i="16" s="1"/>
  <c r="Q1008" i="16" s="1"/>
  <c r="Q1009" i="16" s="1"/>
  <c r="Q1010" i="16" s="1"/>
  <c r="Q1011" i="16" s="1"/>
  <c r="Q1012" i="16" s="1"/>
  <c r="Q1013" i="16" s="1"/>
  <c r="Q1014" i="16" s="1"/>
  <c r="Q1015" i="16" s="1"/>
  <c r="Q1016" i="16" s="1"/>
  <c r="Q1017" i="16" s="1"/>
  <c r="Q1018" i="16" s="1"/>
  <c r="Q1019" i="16" s="1"/>
  <c r="Q1020" i="16" s="1"/>
  <c r="Q1021" i="16" s="1"/>
  <c r="Q1022" i="16" s="1"/>
  <c r="Q1023" i="16" s="1"/>
  <c r="Q1024" i="16" s="1"/>
  <c r="Q1025" i="16" s="1"/>
  <c r="Q1026" i="16" s="1"/>
  <c r="Q1027" i="16" s="1"/>
  <c r="Q1028" i="16" s="1"/>
  <c r="Q1029" i="16" s="1"/>
  <c r="Q1030" i="16" s="1"/>
  <c r="Q1031" i="16" s="1"/>
  <c r="Q1032" i="16" s="1"/>
  <c r="Q1033" i="16" s="1"/>
  <c r="Q1034" i="16" s="1"/>
  <c r="Q1035" i="16" s="1"/>
  <c r="Q1036" i="16" s="1"/>
  <c r="Q1037" i="16" s="1"/>
  <c r="Q1038" i="16" s="1"/>
  <c r="Q1039" i="16" s="1"/>
  <c r="Q1040" i="16" s="1"/>
  <c r="Q1041" i="16" s="1"/>
  <c r="Q1042" i="16" s="1"/>
  <c r="Q1043" i="16" s="1"/>
  <c r="Q1044" i="16" s="1"/>
  <c r="Q1045" i="16" s="1"/>
  <c r="Q1046" i="16" s="1"/>
  <c r="Q1047" i="16" s="1"/>
  <c r="Q1048" i="16" s="1"/>
  <c r="Q1049" i="16" s="1"/>
  <c r="Q1050" i="16" s="1"/>
  <c r="Q1051" i="16" s="1"/>
  <c r="Q1052" i="16" s="1"/>
  <c r="Q1053" i="16" s="1"/>
  <c r="Q1054" i="16" s="1"/>
  <c r="Q1055" i="16" s="1"/>
  <c r="Q1056" i="16" s="1"/>
  <c r="Q1057" i="16" s="1"/>
  <c r="Q1058" i="16" s="1"/>
  <c r="Q1059" i="16" s="1"/>
  <c r="Q1060" i="16" s="1"/>
  <c r="Q1061" i="16" s="1"/>
  <c r="Q1062" i="16" s="1"/>
  <c r="Q1063" i="16" s="1"/>
  <c r="Q1064" i="16" s="1"/>
  <c r="Q1065" i="16" s="1"/>
  <c r="Q1066" i="16" s="1"/>
  <c r="Q1067" i="16" s="1"/>
  <c r="Q1068" i="16" s="1"/>
  <c r="Q1069" i="16" s="1"/>
  <c r="Q1070" i="16" s="1"/>
  <c r="Q1071" i="16" s="1"/>
  <c r="Q1072" i="16" s="1"/>
  <c r="Q1073" i="16" s="1"/>
  <c r="Q1074" i="16" s="1"/>
  <c r="Q1075" i="16" s="1"/>
  <c r="Q1076" i="16" s="1"/>
  <c r="Q1077" i="16" s="1"/>
  <c r="Q1078" i="16" s="1"/>
  <c r="Q1079" i="16" s="1"/>
  <c r="Q1080" i="16" s="1"/>
  <c r="Q1081" i="16" s="1"/>
  <c r="Q1082" i="16" s="1"/>
  <c r="Q1083" i="16" s="1"/>
  <c r="Q1084" i="16" s="1"/>
  <c r="Q1085" i="16" s="1"/>
  <c r="Q1086" i="16" s="1"/>
  <c r="Q1087" i="16" s="1"/>
  <c r="Q1088" i="16" s="1"/>
  <c r="Q1089" i="16" s="1"/>
  <c r="Q1090" i="16" s="1"/>
  <c r="Q1091" i="16" s="1"/>
  <c r="Q1092" i="16" s="1"/>
  <c r="Q1093" i="16" s="1"/>
  <c r="Q1094" i="16" s="1"/>
  <c r="Q1095" i="16" s="1"/>
  <c r="Q1096" i="16" s="1"/>
  <c r="Q1097" i="16" s="1"/>
  <c r="Q1098" i="16" s="1"/>
  <c r="Q1099" i="16" s="1"/>
  <c r="Q1100" i="16" s="1"/>
  <c r="Q1101" i="16" s="1"/>
  <c r="Q1102" i="16" s="1"/>
  <c r="Q1103" i="16" s="1"/>
  <c r="Q1104" i="16" s="1"/>
  <c r="Q1105" i="16" s="1"/>
  <c r="Q1106" i="16" s="1"/>
  <c r="Q1107" i="16" s="1"/>
  <c r="Q1108" i="16" s="1"/>
  <c r="Q1109" i="16" s="1"/>
  <c r="Q1110" i="16" s="1"/>
  <c r="Q1111" i="16" s="1"/>
  <c r="Q1112" i="16" s="1"/>
  <c r="Q1113" i="16" s="1"/>
  <c r="Q1114" i="16" s="1"/>
  <c r="Q1115" i="16" s="1"/>
  <c r="Q1116" i="16" s="1"/>
  <c r="Q1117" i="16" s="1"/>
  <c r="Q1118" i="16" s="1"/>
  <c r="Q1119" i="16" s="1"/>
  <c r="Q1120" i="16" s="1"/>
  <c r="Q1121" i="16" s="1"/>
  <c r="Q1122" i="16" s="1"/>
  <c r="Q1123" i="16" s="1"/>
  <c r="Q1124" i="16" s="1"/>
  <c r="Q1125" i="16" s="1"/>
  <c r="Q1126" i="16" s="1"/>
  <c r="Q1127" i="16" s="1"/>
  <c r="Q1128" i="16" s="1"/>
  <c r="Q1129" i="16" s="1"/>
  <c r="Q1130" i="16" s="1"/>
  <c r="Q1131" i="16" s="1"/>
  <c r="Q1132" i="16" s="1"/>
  <c r="Q1133" i="16" s="1"/>
  <c r="Q1134" i="16" s="1"/>
  <c r="Q1135" i="16" s="1"/>
  <c r="Q1136" i="16" s="1"/>
  <c r="Q1137" i="16" s="1"/>
  <c r="Q1138" i="16" s="1"/>
  <c r="Q1139" i="16" s="1"/>
  <c r="Q1140" i="16" s="1"/>
  <c r="Q1141" i="16" s="1"/>
  <c r="Q1142" i="16" s="1"/>
  <c r="Q1143" i="16" s="1"/>
  <c r="Q1144" i="16" s="1"/>
  <c r="Q1145" i="16" s="1"/>
  <c r="Q1146" i="16" s="1"/>
  <c r="Q1147" i="16" s="1"/>
  <c r="Q1148" i="16" s="1"/>
  <c r="Q1149" i="16" s="1"/>
  <c r="Q1150" i="16" s="1"/>
  <c r="Q1151" i="16" s="1"/>
  <c r="Q1152" i="16" s="1"/>
  <c r="Q1153" i="16" s="1"/>
  <c r="Q1154" i="16" s="1"/>
  <c r="Q1155" i="16" s="1"/>
  <c r="Q1156" i="16" s="1"/>
  <c r="Q1157" i="16" s="1"/>
  <c r="Q1158" i="16" s="1"/>
  <c r="Q1159" i="16" s="1"/>
  <c r="Q1160" i="16" s="1"/>
  <c r="Q1161" i="16" s="1"/>
  <c r="Q1162" i="16" s="1"/>
  <c r="Q1163" i="16" s="1"/>
  <c r="Q1164" i="16" s="1"/>
  <c r="Q1165" i="16" s="1"/>
  <c r="Q1166" i="16" s="1"/>
  <c r="Q1167" i="16" s="1"/>
  <c r="Q1168" i="16" s="1"/>
  <c r="Q1169" i="16" s="1"/>
  <c r="Q1170" i="16" s="1"/>
  <c r="Q1171" i="16" s="1"/>
  <c r="Q1172" i="16" s="1"/>
  <c r="Q1173" i="16" s="1"/>
  <c r="Q1174" i="16" s="1"/>
  <c r="Q1175" i="16" s="1"/>
  <c r="Q1176" i="16" s="1"/>
  <c r="Q1177" i="16" s="1"/>
  <c r="Q1178" i="16" s="1"/>
  <c r="Q1179" i="16" s="1"/>
  <c r="Q1180" i="16" s="1"/>
  <c r="Q1181" i="16" s="1"/>
  <c r="Q1182" i="16" s="1"/>
  <c r="Q1183" i="16" s="1"/>
  <c r="Q1184" i="16" s="1"/>
  <c r="Q1185" i="16" s="1"/>
  <c r="Q1186" i="16" s="1"/>
  <c r="Q1187" i="16" s="1"/>
  <c r="Q1188" i="16" s="1"/>
  <c r="Q1189" i="16" s="1"/>
  <c r="Q1190" i="16" s="1"/>
  <c r="Q1191" i="16" s="1"/>
  <c r="Q1192" i="16" s="1"/>
  <c r="Q1193" i="16" s="1"/>
  <c r="Q1194" i="16" s="1"/>
  <c r="Q1195" i="16" s="1"/>
  <c r="Q1196" i="16" s="1"/>
  <c r="Q1197" i="16" s="1"/>
  <c r="Q1198" i="16" s="1"/>
  <c r="Q1199" i="16" s="1"/>
  <c r="Q1200" i="16" s="1"/>
  <c r="Q1201" i="16" s="1"/>
  <c r="Q1202" i="16" s="1"/>
  <c r="Q1203" i="16" s="1"/>
  <c r="Q1204" i="16" s="1"/>
  <c r="Q1205" i="16" s="1"/>
  <c r="Q1206" i="16" s="1"/>
  <c r="Q1207" i="16" s="1"/>
  <c r="Q1208" i="16" s="1"/>
  <c r="Q1209" i="16" s="1"/>
  <c r="Q1210" i="16" s="1"/>
  <c r="Q1211" i="16" s="1"/>
  <c r="Q1212" i="16" s="1"/>
  <c r="Q1213" i="16" s="1"/>
  <c r="Q1214" i="16" s="1"/>
  <c r="Q1215" i="16" s="1"/>
  <c r="Q1216" i="16" s="1"/>
  <c r="Q1217" i="16" s="1"/>
  <c r="Q1218" i="16" s="1"/>
  <c r="Q1219" i="16" s="1"/>
  <c r="Q1220" i="16" s="1"/>
  <c r="Q1221" i="16" s="1"/>
  <c r="Q1222" i="16" s="1"/>
  <c r="Q1223" i="16" s="1"/>
  <c r="Q1224" i="16" s="1"/>
  <c r="Q1225" i="16" s="1"/>
  <c r="Q1226" i="16" s="1"/>
  <c r="Q1227" i="16" s="1"/>
  <c r="Q1228" i="16" s="1"/>
  <c r="Q1229" i="16" s="1"/>
  <c r="Q1230" i="16" s="1"/>
  <c r="Q1231" i="16" s="1"/>
  <c r="Q1232" i="16" s="1"/>
  <c r="Q1233" i="16" s="1"/>
  <c r="Q1234" i="16" s="1"/>
  <c r="Q1235" i="16" s="1"/>
  <c r="Q1236" i="16" s="1"/>
  <c r="Q1237" i="16" s="1"/>
  <c r="Q1238" i="16" s="1"/>
  <c r="Q1239" i="16" s="1"/>
  <c r="Q1240" i="16" s="1"/>
  <c r="Q1241" i="16" s="1"/>
  <c r="Q1242" i="16" s="1"/>
  <c r="Q1243" i="16" s="1"/>
  <c r="Q1244" i="16" s="1"/>
  <c r="Q1245" i="16" s="1"/>
  <c r="Q1246" i="16" s="1"/>
  <c r="Q1247" i="16" s="1"/>
  <c r="Q1248" i="16" s="1"/>
  <c r="Q1249" i="16" s="1"/>
  <c r="Q1250" i="16" s="1"/>
  <c r="Q1251" i="16" s="1"/>
  <c r="Q1252" i="16" s="1"/>
  <c r="Q1253" i="16" s="1"/>
  <c r="Q1254" i="16" s="1"/>
  <c r="Q1255" i="16" s="1"/>
  <c r="Q1256" i="16" s="1"/>
  <c r="Q1257" i="16" s="1"/>
  <c r="Q1258" i="16" s="1"/>
  <c r="Q1259" i="16" s="1"/>
  <c r="Q1260" i="16" s="1"/>
  <c r="Q1261" i="16" s="1"/>
  <c r="Q1262" i="16" s="1"/>
  <c r="Q1263" i="16" s="1"/>
  <c r="Q1264" i="16" s="1"/>
  <c r="Q1265" i="16" s="1"/>
  <c r="Q1266" i="16" s="1"/>
  <c r="Q1267" i="16" s="1"/>
  <c r="Q1268" i="16" s="1"/>
  <c r="Q1269" i="16" s="1"/>
  <c r="Q1270" i="16" s="1"/>
  <c r="Q1271" i="16" s="1"/>
  <c r="Q1272" i="16" s="1"/>
  <c r="Q1273" i="16" s="1"/>
  <c r="Q1274" i="16" s="1"/>
  <c r="Q1275" i="16" s="1"/>
  <c r="Q1276" i="16" s="1"/>
  <c r="Q1277" i="16" s="1"/>
  <c r="Q1278" i="16" s="1"/>
  <c r="Q1279" i="16" s="1"/>
  <c r="Q1280" i="16" s="1"/>
  <c r="Q1281" i="16" s="1"/>
  <c r="Q1282" i="16" s="1"/>
  <c r="Q1283" i="16" s="1"/>
  <c r="Q1284" i="16" s="1"/>
  <c r="Q1285" i="16" s="1"/>
  <c r="Q1286" i="16" s="1"/>
  <c r="Q1287" i="16" s="1"/>
  <c r="Q1288" i="16" s="1"/>
  <c r="Q1289" i="16" s="1"/>
  <c r="Q1290" i="16" s="1"/>
  <c r="Q1291" i="16" s="1"/>
  <c r="Q1292" i="16" s="1"/>
  <c r="Q1293" i="16" s="1"/>
  <c r="Q1294" i="16" s="1"/>
  <c r="Q1295" i="16" s="1"/>
  <c r="Q1296" i="16" s="1"/>
  <c r="Q1297" i="16" s="1"/>
  <c r="Q1298" i="16" s="1"/>
  <c r="Q1299" i="16" s="1"/>
  <c r="Q1300" i="16" s="1"/>
  <c r="Q1301" i="16" s="1"/>
  <c r="Q1302" i="16" s="1"/>
  <c r="Q1303" i="16" s="1"/>
  <c r="Q1304" i="16" s="1"/>
  <c r="Q1305" i="16" s="1"/>
  <c r="Q1306" i="16" s="1"/>
  <c r="Q1307" i="16" s="1"/>
  <c r="Q1308" i="16" s="1"/>
  <c r="Q1309" i="16" s="1"/>
  <c r="Q1310" i="16" s="1"/>
  <c r="Q1311" i="16" s="1"/>
  <c r="Q1312" i="16" s="1"/>
  <c r="Q1313" i="16" s="1"/>
  <c r="Q1314" i="16" s="1"/>
  <c r="Q1315" i="16" s="1"/>
  <c r="Q1316" i="16" s="1"/>
  <c r="Q1317" i="16" s="1"/>
  <c r="Q1318" i="16" s="1"/>
  <c r="Q1319" i="16" s="1"/>
  <c r="Q1320" i="16" s="1"/>
  <c r="Q1321" i="16" s="1"/>
  <c r="Q1322" i="16" s="1"/>
  <c r="Q1323" i="16" s="1"/>
  <c r="Q1324" i="16" s="1"/>
  <c r="Q1325" i="16" s="1"/>
  <c r="Q1326" i="16" s="1"/>
  <c r="Q1327" i="16" s="1"/>
  <c r="Q1328" i="16" s="1"/>
  <c r="Q1329" i="16" s="1"/>
  <c r="Q1330" i="16" s="1"/>
  <c r="Q1331" i="16" s="1"/>
  <c r="Q1332" i="16" s="1"/>
  <c r="Q1333" i="16" s="1"/>
  <c r="Q1334" i="16" s="1"/>
  <c r="Q1335" i="16" s="1"/>
  <c r="Q1336" i="16" s="1"/>
  <c r="Q1337" i="16" s="1"/>
  <c r="Q1338" i="16" s="1"/>
  <c r="Q1339" i="16" s="1"/>
  <c r="Q1340" i="16" s="1"/>
  <c r="Q1341" i="16" s="1"/>
  <c r="Q1342" i="16" s="1"/>
  <c r="Q1343" i="16" s="1"/>
  <c r="Q1344" i="16" s="1"/>
  <c r="Q1345" i="16" s="1"/>
  <c r="Q1346" i="16" s="1"/>
  <c r="Q1347" i="16" s="1"/>
  <c r="Q1348" i="16" s="1"/>
  <c r="Q1349" i="16" s="1"/>
  <c r="Q1350" i="16" s="1"/>
  <c r="Q1351" i="16" s="1"/>
  <c r="Q1352" i="16" s="1"/>
  <c r="Q1353" i="16" s="1"/>
  <c r="Q1354" i="16" s="1"/>
  <c r="Q1355" i="16" s="1"/>
  <c r="Q1356" i="16" s="1"/>
  <c r="Q1357" i="16" s="1"/>
  <c r="Q1358" i="16" s="1"/>
  <c r="Q1359" i="16" s="1"/>
  <c r="Q1360" i="16" s="1"/>
  <c r="Q1361" i="16" s="1"/>
  <c r="Q1362" i="16" s="1"/>
  <c r="Q1363" i="16" s="1"/>
  <c r="Q1364" i="16" s="1"/>
  <c r="Q1365" i="16" s="1"/>
  <c r="Q1366" i="16" s="1"/>
  <c r="Q1367" i="16" s="1"/>
  <c r="Q1368" i="16" s="1"/>
  <c r="Q1369" i="16" s="1"/>
  <c r="Q1370" i="16" s="1"/>
  <c r="Q1371" i="16" s="1"/>
  <c r="Q1372" i="16" s="1"/>
  <c r="Q1373" i="16" s="1"/>
  <c r="Q1374" i="16" s="1"/>
  <c r="Q1375" i="16" s="1"/>
  <c r="Q1376" i="16" s="1"/>
  <c r="Q1377" i="16" s="1"/>
  <c r="Q1378" i="16" s="1"/>
  <c r="Q1379" i="16" s="1"/>
  <c r="Q1380" i="16" s="1"/>
  <c r="Q1381" i="16" s="1"/>
  <c r="Q1382" i="16" s="1"/>
  <c r="Q1383" i="16" s="1"/>
  <c r="Q1384" i="16" s="1"/>
  <c r="Q1385" i="16" s="1"/>
  <c r="Q1386" i="16" s="1"/>
  <c r="Q1387" i="16" s="1"/>
  <c r="Q1388" i="16" s="1"/>
  <c r="Q1389" i="16" s="1"/>
  <c r="Q1390" i="16" s="1"/>
  <c r="Q1391" i="16" s="1"/>
  <c r="Q1392" i="16" s="1"/>
  <c r="Q1393" i="16" s="1"/>
  <c r="Q1394" i="16" s="1"/>
  <c r="Q1395" i="16" s="1"/>
  <c r="Q1396" i="16" s="1"/>
  <c r="Q1397" i="16" s="1"/>
  <c r="Q1398" i="16" s="1"/>
  <c r="Q1399" i="16" s="1"/>
  <c r="Q1400" i="16" s="1"/>
  <c r="Q1401" i="16" s="1"/>
  <c r="Q1402" i="16" s="1"/>
  <c r="Q1403" i="16" s="1"/>
  <c r="Q1404" i="16" s="1"/>
  <c r="Q1405" i="16" s="1"/>
  <c r="Q1406" i="16" s="1"/>
  <c r="Q1407" i="16" s="1"/>
  <c r="Q1408" i="16" s="1"/>
  <c r="Q1409" i="16" s="1"/>
  <c r="Q1410" i="16" s="1"/>
  <c r="Q1411" i="16" s="1"/>
  <c r="Q1412" i="16" s="1"/>
  <c r="Q1413" i="16" s="1"/>
  <c r="Q1414" i="16" s="1"/>
  <c r="Q1415" i="16" s="1"/>
  <c r="Q1416" i="16" s="1"/>
  <c r="Q1417" i="16" s="1"/>
  <c r="Q1418" i="16" s="1"/>
  <c r="Q1419" i="16" s="1"/>
  <c r="Q1420" i="16" s="1"/>
  <c r="Q1421" i="16" s="1"/>
  <c r="Q1422" i="16" s="1"/>
  <c r="Q1423" i="16" s="1"/>
  <c r="Q1424" i="16" s="1"/>
  <c r="Q1425" i="16" s="1"/>
  <c r="Q1426" i="16" s="1"/>
  <c r="Q1427" i="16" s="1"/>
  <c r="Q1428" i="16" s="1"/>
  <c r="Q1429" i="16" s="1"/>
  <c r="Q1430" i="16" s="1"/>
  <c r="Q1431" i="16" s="1"/>
  <c r="Q1432" i="16" s="1"/>
  <c r="Q1433" i="16" s="1"/>
  <c r="Q1434" i="16" s="1"/>
  <c r="Q1435" i="16" s="1"/>
  <c r="Q1436" i="16" s="1"/>
  <c r="Q1437" i="16" s="1"/>
  <c r="Q1438" i="16" s="1"/>
  <c r="Q1439" i="16" s="1"/>
  <c r="Q1440" i="16" s="1"/>
  <c r="Q1441" i="16" s="1"/>
  <c r="Q1442" i="16" s="1"/>
  <c r="Q1443" i="16" s="1"/>
  <c r="Q1444" i="16" s="1"/>
  <c r="Q1445" i="16" s="1"/>
  <c r="Q1446" i="16" s="1"/>
  <c r="Q1447" i="16" s="1"/>
  <c r="Q1448" i="16" s="1"/>
  <c r="Q1449" i="16" s="1"/>
  <c r="Q1450" i="16" s="1"/>
  <c r="Q1451" i="16" s="1"/>
  <c r="Q1452" i="16" s="1"/>
  <c r="Q1453" i="16" s="1"/>
  <c r="Q1454" i="16" s="1"/>
  <c r="Q1455" i="16" s="1"/>
  <c r="Q1456" i="16" s="1"/>
  <c r="Q1457" i="16" s="1"/>
  <c r="Q1458" i="16" s="1"/>
  <c r="Q1459" i="16" s="1"/>
  <c r="Q1460" i="16" s="1"/>
  <c r="Q1461" i="16" s="1"/>
  <c r="Q1462" i="16" s="1"/>
  <c r="Q1463" i="16" s="1"/>
  <c r="Q1464" i="16" s="1"/>
  <c r="Q1465" i="16" s="1"/>
  <c r="Q1466" i="16" s="1"/>
  <c r="Q1467" i="16" s="1"/>
  <c r="Q1468" i="16" s="1"/>
  <c r="Q1469" i="16" s="1"/>
  <c r="Q1470" i="16" s="1"/>
  <c r="Q1471" i="16" s="1"/>
  <c r="Q1472" i="16" s="1"/>
  <c r="Q1473" i="16" s="1"/>
  <c r="Q1474" i="16" s="1"/>
  <c r="Q1475" i="16" s="1"/>
  <c r="Q1476" i="16" s="1"/>
  <c r="Q1477" i="16" s="1"/>
  <c r="Q1478" i="16" s="1"/>
  <c r="Q1479" i="16" s="1"/>
  <c r="Q1480" i="16" s="1"/>
  <c r="Q1481" i="16" s="1"/>
  <c r="Q1482" i="16" s="1"/>
  <c r="Q1483" i="16" s="1"/>
  <c r="Q1484" i="16" s="1"/>
  <c r="Q1485" i="16" s="1"/>
  <c r="Q1486" i="16" s="1"/>
  <c r="Q1487" i="16" s="1"/>
  <c r="Q1488" i="16" s="1"/>
  <c r="Q1489" i="16" s="1"/>
  <c r="Q1490" i="16" s="1"/>
  <c r="Q1491" i="16" s="1"/>
  <c r="Q1492" i="16" s="1"/>
  <c r="Q1493" i="16" s="1"/>
  <c r="Q1494" i="16" s="1"/>
  <c r="Q1495" i="16" s="1"/>
  <c r="Q1496" i="16" s="1"/>
  <c r="Q1497" i="16" s="1"/>
  <c r="Q1498" i="16" s="1"/>
  <c r="Q1499" i="16" s="1"/>
  <c r="Q1500" i="16" s="1"/>
  <c r="Q1501" i="16" s="1"/>
  <c r="Q1502" i="16" s="1"/>
  <c r="Q1503" i="16" s="1"/>
  <c r="Q1504" i="16" s="1"/>
  <c r="Q1505" i="16" s="1"/>
  <c r="Q1506" i="16" s="1"/>
  <c r="Q1507" i="16" s="1"/>
  <c r="Q1508" i="16" s="1"/>
  <c r="Q1509" i="16" s="1"/>
  <c r="Q1510" i="16" s="1"/>
  <c r="Q1511" i="16" s="1"/>
  <c r="Q1512" i="16" s="1"/>
  <c r="Q1513" i="16" s="1"/>
  <c r="Q1514" i="16" s="1"/>
  <c r="Q1515" i="16" s="1"/>
  <c r="Q1516" i="16" s="1"/>
  <c r="Q1517" i="16" s="1"/>
  <c r="Q1518" i="16" s="1"/>
  <c r="Q1519" i="16" s="1"/>
  <c r="Q1520" i="16" s="1"/>
  <c r="Q1521" i="16" s="1"/>
  <c r="Q1522" i="16" s="1"/>
  <c r="Q1523" i="16" s="1"/>
  <c r="Q1524" i="16" s="1"/>
  <c r="Q1525" i="16" s="1"/>
  <c r="Q1526" i="16" s="1"/>
  <c r="Q1527" i="16" s="1"/>
  <c r="Q1528" i="16" s="1"/>
  <c r="Q1529" i="16" s="1"/>
  <c r="Q1530" i="16" s="1"/>
  <c r="Q1531" i="16" s="1"/>
  <c r="Q1532" i="16" s="1"/>
  <c r="Q1533" i="16" s="1"/>
  <c r="Q1534" i="16" s="1"/>
  <c r="Q1535" i="16" s="1"/>
  <c r="Q1536" i="16" s="1"/>
  <c r="Q1537" i="16" s="1"/>
  <c r="Q1538" i="16" s="1"/>
  <c r="Q1539" i="16" s="1"/>
  <c r="Q1540" i="16" s="1"/>
  <c r="Q1541" i="16" s="1"/>
  <c r="Q1542" i="16" s="1"/>
  <c r="Q1543" i="16" s="1"/>
  <c r="Q1544" i="16" s="1"/>
  <c r="Q1545" i="16" s="1"/>
  <c r="Q1546" i="16" s="1"/>
  <c r="Q1547" i="16" s="1"/>
  <c r="Q1548" i="16" s="1"/>
  <c r="Q1549" i="16" s="1"/>
  <c r="Q1550" i="16" s="1"/>
  <c r="Q1551" i="16" s="1"/>
  <c r="Q1552" i="16" s="1"/>
  <c r="Q1553" i="16" s="1"/>
  <c r="Q1554" i="16" s="1"/>
  <c r="Q1555" i="16" s="1"/>
  <c r="Q1556" i="16" s="1"/>
  <c r="Q1557" i="16" s="1"/>
  <c r="Q1558" i="16" s="1"/>
  <c r="Q1559" i="16" s="1"/>
  <c r="Q1560" i="16" s="1"/>
  <c r="Q1561" i="16" s="1"/>
  <c r="Q1562" i="16" s="1"/>
  <c r="Q1563" i="16" s="1"/>
  <c r="Q1564" i="16" s="1"/>
  <c r="Q1565" i="16" s="1"/>
  <c r="Q1566" i="16" s="1"/>
  <c r="Q1567" i="16" s="1"/>
  <c r="Q1568" i="16" s="1"/>
  <c r="Q1569" i="16" s="1"/>
  <c r="Q1570" i="16" s="1"/>
  <c r="Q1571" i="16" s="1"/>
  <c r="Q1572" i="16" s="1"/>
  <c r="Q1573" i="16" s="1"/>
  <c r="Q1574" i="16" s="1"/>
  <c r="Q1575" i="16" s="1"/>
  <c r="Q1576" i="16" s="1"/>
  <c r="Q1577" i="16" s="1"/>
  <c r="Q1578" i="16" s="1"/>
  <c r="Q1579" i="16" s="1"/>
  <c r="Q1580" i="16" s="1"/>
  <c r="Q1581" i="16" s="1"/>
  <c r="Q1582" i="16" s="1"/>
  <c r="Q1583" i="16" s="1"/>
  <c r="Q1584" i="16" s="1"/>
  <c r="Q1585" i="16" s="1"/>
  <c r="Q1586" i="16" s="1"/>
  <c r="Q1587" i="16" s="1"/>
  <c r="Q1588" i="16" s="1"/>
  <c r="Q1589" i="16" s="1"/>
  <c r="Q1590" i="16" s="1"/>
  <c r="Q1591" i="16" s="1"/>
  <c r="Q1592" i="16" s="1"/>
  <c r="Q1593" i="16" s="1"/>
  <c r="Q1594" i="16" s="1"/>
  <c r="Q1595" i="16" s="1"/>
  <c r="Q1596" i="16" s="1"/>
  <c r="Q1597" i="16" s="1"/>
  <c r="Q1598" i="16" s="1"/>
  <c r="Q1599" i="16" s="1"/>
  <c r="Q1600" i="16" s="1"/>
  <c r="Q1601" i="16" s="1"/>
  <c r="Q1602" i="16" s="1"/>
  <c r="Q1603" i="16" s="1"/>
  <c r="Q1604" i="16" s="1"/>
  <c r="Q1605" i="16" s="1"/>
  <c r="Q1606" i="16" s="1"/>
  <c r="Q1607" i="16" s="1"/>
  <c r="Q1608" i="16" s="1"/>
  <c r="Q1609" i="16" s="1"/>
  <c r="Q1610" i="16" s="1"/>
  <c r="Q1611" i="16" s="1"/>
  <c r="Q1612" i="16" s="1"/>
  <c r="Q1613" i="16" s="1"/>
  <c r="Q1614" i="16" s="1"/>
  <c r="Q1615" i="16" s="1"/>
  <c r="Q1616" i="16" s="1"/>
  <c r="Q1617" i="16" s="1"/>
  <c r="Q1618" i="16" s="1"/>
  <c r="Q1619" i="16" s="1"/>
  <c r="Q1620" i="16" s="1"/>
  <c r="Q1621" i="16" s="1"/>
  <c r="Q1622" i="16" s="1"/>
  <c r="Q1623" i="16" s="1"/>
  <c r="Q1624" i="16" s="1"/>
  <c r="Q1625" i="16" s="1"/>
  <c r="Q1626" i="16" s="1"/>
  <c r="Q1627" i="16" s="1"/>
  <c r="Q1628" i="16" s="1"/>
  <c r="Q1629" i="16" s="1"/>
  <c r="Q1630" i="16" s="1"/>
  <c r="Q1631" i="16" s="1"/>
  <c r="Q1632" i="16" s="1"/>
  <c r="Q1633" i="16" s="1"/>
  <c r="Q1634" i="16" s="1"/>
  <c r="Q1635" i="16" s="1"/>
  <c r="Q1636" i="16" s="1"/>
  <c r="Q1637" i="16" s="1"/>
  <c r="Q1638" i="16" s="1"/>
  <c r="Q1639" i="16" s="1"/>
  <c r="Q1640" i="16" s="1"/>
  <c r="Q1641" i="16" s="1"/>
  <c r="Q1642" i="16" s="1"/>
  <c r="Q1643" i="16" s="1"/>
  <c r="Q1644" i="16" s="1"/>
  <c r="Q1645" i="16" s="1"/>
  <c r="Q1646" i="16" s="1"/>
  <c r="Q1647" i="16" s="1"/>
  <c r="Q1648" i="16" s="1"/>
  <c r="Q1649" i="16" s="1"/>
  <c r="Q1650" i="16" s="1"/>
  <c r="Q1651" i="16" s="1"/>
  <c r="Q1652" i="16" s="1"/>
  <c r="Q1653" i="16" s="1"/>
  <c r="Q1654" i="16" s="1"/>
  <c r="Q1655" i="16" s="1"/>
  <c r="Q1656" i="16" s="1"/>
  <c r="Q1657" i="16" s="1"/>
  <c r="Q1658" i="16" s="1"/>
  <c r="Q1659" i="16" s="1"/>
  <c r="Q1660" i="16" s="1"/>
  <c r="Q1661" i="16" s="1"/>
  <c r="Q1662" i="16" s="1"/>
  <c r="Q1663" i="16" s="1"/>
  <c r="Q1664" i="16" s="1"/>
  <c r="Q1665" i="16" s="1"/>
  <c r="Q1666" i="16" s="1"/>
  <c r="Q1667" i="16" s="1"/>
  <c r="Q1668" i="16" s="1"/>
  <c r="Q1669" i="16" s="1"/>
  <c r="Q1670" i="16" s="1"/>
  <c r="Q1671" i="16" s="1"/>
  <c r="Q1672" i="16" s="1"/>
  <c r="Q1673" i="16" s="1"/>
  <c r="Q1674" i="16" s="1"/>
  <c r="Q1675" i="16" s="1"/>
  <c r="Q1676" i="16" s="1"/>
  <c r="Q1677" i="16" s="1"/>
  <c r="Q1678" i="16" s="1"/>
  <c r="Q1679" i="16" s="1"/>
  <c r="Q1680" i="16" s="1"/>
  <c r="Q1681" i="16" s="1"/>
  <c r="Q1682" i="16" s="1"/>
  <c r="Q1683" i="16" s="1"/>
  <c r="Q1684" i="16" s="1"/>
  <c r="Q1685" i="16" s="1"/>
  <c r="Q1686" i="16" s="1"/>
  <c r="Q1687" i="16" s="1"/>
  <c r="Q1688" i="16" s="1"/>
  <c r="Q1689" i="16" s="1"/>
  <c r="Q1690" i="16" s="1"/>
  <c r="Q1691" i="16" s="1"/>
  <c r="Q1692" i="16" s="1"/>
  <c r="Q1693" i="16" s="1"/>
  <c r="Q1694" i="16" s="1"/>
  <c r="Q1695" i="16" s="1"/>
  <c r="Q1696" i="16" s="1"/>
  <c r="Q1697" i="16" s="1"/>
  <c r="Q1698" i="16" s="1"/>
  <c r="Q1699" i="16" s="1"/>
  <c r="Q1700" i="16" s="1"/>
  <c r="Q1701" i="16" s="1"/>
  <c r="Q1702" i="16" s="1"/>
  <c r="Q1703" i="16" s="1"/>
  <c r="Q1704" i="16" s="1"/>
  <c r="Q1705" i="16" s="1"/>
  <c r="Q1706" i="16" s="1"/>
  <c r="Q1707" i="16" s="1"/>
  <c r="Q1708" i="16" s="1"/>
  <c r="Q1709" i="16" s="1"/>
  <c r="Q1710" i="16" s="1"/>
  <c r="Q1711" i="16" s="1"/>
  <c r="Q1712" i="16" s="1"/>
  <c r="Q1713" i="16" s="1"/>
  <c r="Q1714" i="16" s="1"/>
  <c r="Q1715" i="16" s="1"/>
  <c r="Q1716" i="16" s="1"/>
  <c r="Q1717" i="16" s="1"/>
  <c r="Q1718" i="16" s="1"/>
  <c r="Q1719" i="16" s="1"/>
  <c r="Q1720" i="16" s="1"/>
  <c r="Q1721" i="16" s="1"/>
  <c r="Q1722" i="16" s="1"/>
  <c r="Q1723" i="16" s="1"/>
  <c r="Q1724" i="16" s="1"/>
  <c r="Q1725" i="16" s="1"/>
  <c r="Q1726" i="16" s="1"/>
  <c r="Q1727" i="16" s="1"/>
  <c r="Q1728" i="16" s="1"/>
  <c r="Q1729" i="16" s="1"/>
  <c r="Q1730" i="16" s="1"/>
  <c r="Q1731" i="16" s="1"/>
  <c r="Q1732" i="16" s="1"/>
  <c r="Q1733" i="16" s="1"/>
  <c r="Q1734" i="16" s="1"/>
  <c r="Q1735" i="16" s="1"/>
  <c r="Q1736" i="16" s="1"/>
  <c r="Q1737" i="16" s="1"/>
  <c r="Q1738" i="16" s="1"/>
  <c r="Q1739" i="16" s="1"/>
  <c r="Q1740" i="16" s="1"/>
  <c r="Q1741" i="16" s="1"/>
  <c r="Q1742" i="16" s="1"/>
  <c r="Q1743" i="16" s="1"/>
  <c r="Q1744" i="16" s="1"/>
  <c r="Q1745" i="16" s="1"/>
  <c r="Q1746" i="16" s="1"/>
  <c r="Q1747" i="16" s="1"/>
  <c r="Q1748" i="16" s="1"/>
  <c r="Q1749" i="16" s="1"/>
  <c r="Q1750" i="16" s="1"/>
  <c r="Q1751" i="16" s="1"/>
  <c r="Q1752" i="16" s="1"/>
  <c r="Q1753" i="16" s="1"/>
  <c r="Q1754" i="16" s="1"/>
  <c r="Q1755" i="16" s="1"/>
  <c r="Q1756" i="16" s="1"/>
  <c r="Q1757" i="16" s="1"/>
  <c r="Q1758" i="16" s="1"/>
  <c r="Q1759" i="16" s="1"/>
  <c r="Q1760" i="16" s="1"/>
  <c r="Q1761" i="16" s="1"/>
  <c r="Q1762" i="16" s="1"/>
  <c r="Q1763" i="16" s="1"/>
  <c r="Q1764" i="16" s="1"/>
  <c r="Q1765" i="16" s="1"/>
  <c r="Q1766" i="16" s="1"/>
  <c r="Q1767" i="16" s="1"/>
  <c r="Q1768" i="16" s="1"/>
  <c r="Q1769" i="16" s="1"/>
  <c r="Q1770" i="16" s="1"/>
  <c r="Q1771" i="16" s="1"/>
  <c r="Q1772" i="16" s="1"/>
  <c r="Q1773" i="16" s="1"/>
  <c r="Q1774" i="16" s="1"/>
  <c r="Q1775" i="16" s="1"/>
  <c r="Q1776" i="16" s="1"/>
  <c r="Q1777" i="16" s="1"/>
  <c r="Q1778" i="16" s="1"/>
  <c r="Q1779" i="16" s="1"/>
  <c r="Q1780" i="16" s="1"/>
  <c r="Q1781" i="16" s="1"/>
  <c r="Q1782" i="16" s="1"/>
  <c r="Q1783" i="16" s="1"/>
  <c r="Q1784" i="16" s="1"/>
  <c r="Q1785" i="16" s="1"/>
  <c r="Q1786" i="16" s="1"/>
  <c r="Q1787" i="16" s="1"/>
  <c r="Q1788" i="16" s="1"/>
  <c r="Q1789" i="16" s="1"/>
  <c r="Q1790" i="16" s="1"/>
  <c r="Q1791" i="16" s="1"/>
  <c r="Q1792" i="16" s="1"/>
  <c r="Q1793" i="16" s="1"/>
  <c r="Q1794" i="16" s="1"/>
  <c r="Q1795" i="16" s="1"/>
  <c r="Q1796" i="16" s="1"/>
  <c r="Q1797" i="16" s="1"/>
  <c r="Q1798" i="16" s="1"/>
  <c r="Q1799" i="16" s="1"/>
  <c r="Q1800" i="16" s="1"/>
  <c r="Q1801" i="16" s="1"/>
  <c r="Q1802" i="16" s="1"/>
  <c r="Q1803" i="16" s="1"/>
  <c r="Q1804" i="16" s="1"/>
  <c r="Q1805" i="16" s="1"/>
  <c r="Q1806" i="16" s="1"/>
  <c r="Q1807" i="16" s="1"/>
  <c r="Q1808" i="16" s="1"/>
  <c r="Q1809" i="16" s="1"/>
  <c r="Q1810" i="16" s="1"/>
  <c r="Q1811" i="16" s="1"/>
  <c r="Q1812" i="16" s="1"/>
  <c r="Q1813" i="16" s="1"/>
  <c r="Q1814" i="16" s="1"/>
  <c r="Q1815" i="16" s="1"/>
  <c r="Q1816" i="16" s="1"/>
  <c r="Q1817" i="16" s="1"/>
  <c r="Q1818" i="16" s="1"/>
  <c r="Q1819" i="16" s="1"/>
  <c r="Q1820" i="16" s="1"/>
  <c r="Q1821" i="16" s="1"/>
  <c r="Q1822" i="16" s="1"/>
  <c r="Q1823" i="16" s="1"/>
  <c r="Q1824" i="16" s="1"/>
  <c r="Q1825" i="16" s="1"/>
  <c r="Q1826" i="16" s="1"/>
  <c r="Q1827" i="16" s="1"/>
  <c r="Q1828" i="16" s="1"/>
  <c r="Q1829" i="16" s="1"/>
  <c r="Q1830" i="16" s="1"/>
  <c r="Q1831" i="16" s="1"/>
  <c r="Q1832" i="16" s="1"/>
  <c r="Q1833" i="16" s="1"/>
  <c r="Q1834" i="16" s="1"/>
  <c r="Q1835" i="16" s="1"/>
  <c r="Q1836" i="16" s="1"/>
  <c r="Q1837" i="16" s="1"/>
  <c r="Q1838" i="16" s="1"/>
  <c r="Q1839" i="16" s="1"/>
  <c r="Q1840" i="16" s="1"/>
  <c r="Q1841" i="16" s="1"/>
  <c r="Q1842" i="16" s="1"/>
  <c r="Q1843" i="16" s="1"/>
  <c r="Q1844" i="16" s="1"/>
  <c r="Q1845" i="16" s="1"/>
  <c r="Q1846" i="16" s="1"/>
  <c r="Q1847" i="16" s="1"/>
  <c r="Q1848" i="16" s="1"/>
  <c r="Q1849" i="16" s="1"/>
  <c r="Q1850" i="16" s="1"/>
  <c r="Q1851" i="16" s="1"/>
  <c r="Q1852" i="16" s="1"/>
  <c r="Q1853" i="16" s="1"/>
  <c r="Q1854" i="16" s="1"/>
  <c r="Q1855" i="16" s="1"/>
  <c r="Q1856" i="16" s="1"/>
  <c r="Q1857" i="16" s="1"/>
  <c r="Q1858" i="16" s="1"/>
  <c r="Q1859" i="16" s="1"/>
  <c r="Q1860" i="16" s="1"/>
  <c r="Q1861" i="16" s="1"/>
  <c r="Q1862" i="16" s="1"/>
  <c r="Q1863" i="16" s="1"/>
  <c r="Q1864" i="16" s="1"/>
  <c r="Q1865" i="16" s="1"/>
  <c r="Q1866" i="16" s="1"/>
  <c r="Q1867" i="16" s="1"/>
  <c r="Q1868" i="16" s="1"/>
  <c r="Q1869" i="16" s="1"/>
  <c r="Q1870" i="16" s="1"/>
  <c r="Q1871" i="16" s="1"/>
  <c r="Q1872" i="16" s="1"/>
  <c r="Q1873" i="16" s="1"/>
  <c r="Q1874" i="16" s="1"/>
  <c r="Q1875" i="16" s="1"/>
  <c r="Q1876" i="16" s="1"/>
  <c r="Q1877" i="16" s="1"/>
  <c r="Q1878" i="16" s="1"/>
  <c r="Q1879" i="16" s="1"/>
  <c r="Q1880" i="16" s="1"/>
  <c r="Q1881" i="16" s="1"/>
  <c r="Q1882" i="16" s="1"/>
  <c r="Q1883" i="16" s="1"/>
  <c r="Q1884" i="16" s="1"/>
  <c r="Q1885" i="16" s="1"/>
  <c r="Q1886" i="16" s="1"/>
  <c r="Q1887" i="16" s="1"/>
  <c r="Q1888" i="16" s="1"/>
  <c r="Q1889" i="16" s="1"/>
  <c r="Q1890" i="16" s="1"/>
  <c r="Q1891" i="16" s="1"/>
  <c r="Q1892" i="16" s="1"/>
  <c r="Q1893" i="16" s="1"/>
  <c r="Q1894" i="16" s="1"/>
  <c r="Q1895" i="16" s="1"/>
  <c r="Q1896" i="16" s="1"/>
  <c r="Q1897" i="16" s="1"/>
  <c r="Q1898" i="16" s="1"/>
  <c r="Q1899" i="16" s="1"/>
  <c r="Q1900" i="16" s="1"/>
  <c r="Q1901" i="16" s="1"/>
  <c r="Q1902" i="16" s="1"/>
  <c r="Q1903" i="16" s="1"/>
  <c r="Q1904" i="16" s="1"/>
  <c r="Q1905" i="16" s="1"/>
  <c r="Q1906" i="16" s="1"/>
  <c r="Q1907" i="16" s="1"/>
  <c r="Q1908" i="16" s="1"/>
  <c r="Q1909" i="16" s="1"/>
  <c r="Q1910" i="16" s="1"/>
  <c r="Q1911" i="16" s="1"/>
  <c r="Q1912" i="16" s="1"/>
  <c r="Q1913" i="16" s="1"/>
  <c r="Q1914" i="16" s="1"/>
  <c r="Q1915" i="16" s="1"/>
  <c r="Q1916" i="16" s="1"/>
  <c r="Q1917" i="16" s="1"/>
  <c r="Q1918" i="16" s="1"/>
  <c r="Q1919" i="16" s="1"/>
  <c r="Q1920" i="16" s="1"/>
  <c r="Q1921" i="16" s="1"/>
  <c r="Q1922" i="16" s="1"/>
  <c r="Q1923" i="16" s="1"/>
  <c r="Q1924" i="16" s="1"/>
  <c r="Q1925" i="16" s="1"/>
  <c r="Q1926" i="16" s="1"/>
  <c r="Q1927" i="16" s="1"/>
  <c r="Q1928" i="16" s="1"/>
  <c r="Q1929" i="16" s="1"/>
  <c r="Q1930" i="16" s="1"/>
  <c r="Q1931" i="16" s="1"/>
  <c r="Q1932" i="16" s="1"/>
  <c r="Q1933" i="16" s="1"/>
  <c r="Q1934" i="16" s="1"/>
  <c r="Q1935" i="16" s="1"/>
  <c r="Q1936" i="16" s="1"/>
  <c r="Q1937" i="16" s="1"/>
  <c r="Q1938" i="16" s="1"/>
  <c r="Q1939" i="16" s="1"/>
  <c r="Q1940" i="16" s="1"/>
  <c r="Q1941" i="16" s="1"/>
  <c r="Q1942" i="16" s="1"/>
  <c r="Q1943" i="16" s="1"/>
  <c r="Q1944" i="16" s="1"/>
  <c r="Q1945" i="16" s="1"/>
  <c r="Q1946" i="16" s="1"/>
  <c r="Q1947" i="16" s="1"/>
  <c r="Q1948" i="16" s="1"/>
  <c r="Q1949" i="16" s="1"/>
  <c r="Q1950" i="16" s="1"/>
  <c r="Q1951" i="16" s="1"/>
  <c r="Q1952" i="16" s="1"/>
  <c r="Q1953" i="16" s="1"/>
  <c r="Q1954" i="16" s="1"/>
  <c r="Q1955" i="16" s="1"/>
  <c r="Q1956" i="16" s="1"/>
  <c r="Q1957" i="16" s="1"/>
  <c r="Q1958" i="16" s="1"/>
  <c r="Q1959" i="16" s="1"/>
  <c r="Q1960" i="16" s="1"/>
  <c r="Q1961" i="16" s="1"/>
  <c r="Q1962" i="16" s="1"/>
  <c r="Q1963" i="16" s="1"/>
  <c r="Q1964" i="16" s="1"/>
  <c r="Q1965" i="16" s="1"/>
  <c r="Q1966" i="16" s="1"/>
  <c r="Q1967" i="16" s="1"/>
  <c r="Q1968" i="16" s="1"/>
  <c r="Q1969" i="16" s="1"/>
  <c r="Q1970" i="16" s="1"/>
  <c r="Q1971" i="16" s="1"/>
  <c r="Q1972" i="16" s="1"/>
  <c r="Q1973" i="16" s="1"/>
  <c r="Q1974" i="16" s="1"/>
  <c r="Q1975" i="16" s="1"/>
  <c r="Q1976" i="16" s="1"/>
  <c r="Q1977" i="16" s="1"/>
  <c r="Q1978" i="16" s="1"/>
  <c r="Q1979" i="16" s="1"/>
  <c r="Q1980" i="16" s="1"/>
  <c r="Q1981" i="16" s="1"/>
  <c r="Q1982" i="16" s="1"/>
  <c r="Q1983" i="16" s="1"/>
  <c r="Q1984" i="16" s="1"/>
  <c r="Q1985" i="16" s="1"/>
  <c r="Q1986" i="16" s="1"/>
  <c r="Q1987" i="16" s="1"/>
  <c r="Q1988" i="16" s="1"/>
  <c r="Q1989" i="16" s="1"/>
  <c r="Q1990" i="16" s="1"/>
  <c r="Q1991" i="16" s="1"/>
  <c r="Q1992" i="16" s="1"/>
  <c r="Q1993" i="16" s="1"/>
  <c r="Q1994" i="16" s="1"/>
  <c r="Q1995" i="16" s="1"/>
  <c r="Q1996" i="16" s="1"/>
  <c r="Q1997" i="16" s="1"/>
  <c r="Q1998" i="16" s="1"/>
  <c r="Q1999" i="16" s="1"/>
  <c r="Q2000" i="16" s="1"/>
  <c r="Q2001" i="16" s="1"/>
  <c r="Q2002" i="16" s="1"/>
  <c r="Q2003" i="16" s="1"/>
  <c r="Q2004" i="16" s="1"/>
  <c r="Q2005" i="16" s="1"/>
  <c r="Q2006" i="16" s="1"/>
  <c r="Q2007" i="16" s="1"/>
  <c r="Q2008" i="16" s="1"/>
  <c r="Q2009" i="16" s="1"/>
  <c r="Q2010" i="16" s="1"/>
  <c r="Q2011" i="16" s="1"/>
  <c r="Q2012" i="16" s="1"/>
  <c r="Q2013" i="16" s="1"/>
  <c r="Q2014" i="16" s="1"/>
  <c r="Q2015" i="16" s="1"/>
  <c r="Q2016" i="16" s="1"/>
  <c r="Q2017" i="16" s="1"/>
  <c r="Q2018" i="16" s="1"/>
  <c r="Q2019" i="16" s="1"/>
  <c r="Q2020" i="16" s="1"/>
  <c r="Q2021" i="16" s="1"/>
  <c r="Q2022" i="16" s="1"/>
  <c r="Q2023" i="16" s="1"/>
  <c r="Q2024" i="16" s="1"/>
  <c r="Q2025" i="16" s="1"/>
  <c r="Q2026" i="16" s="1"/>
  <c r="Q2027" i="16" s="1"/>
  <c r="Q2028" i="16" s="1"/>
  <c r="Q2029" i="16" s="1"/>
  <c r="Q2030" i="16" s="1"/>
  <c r="Q2031" i="16" s="1"/>
  <c r="Q2032" i="16" s="1"/>
  <c r="Q2033" i="16" s="1"/>
  <c r="Q2034" i="16" s="1"/>
  <c r="Q2035" i="16" s="1"/>
  <c r="Q2036" i="16" s="1"/>
  <c r="Q2037" i="16" s="1"/>
  <c r="Q2038" i="16" s="1"/>
  <c r="Q2039" i="16" s="1"/>
  <c r="Q2040" i="16" s="1"/>
  <c r="Q2041" i="16" s="1"/>
  <c r="Q2042" i="16" s="1"/>
  <c r="Q2043" i="16" s="1"/>
  <c r="Q2044" i="16" s="1"/>
  <c r="Q2045" i="16" s="1"/>
  <c r="Q2046" i="16" s="1"/>
  <c r="Q2047" i="16" s="1"/>
  <c r="Q2048" i="16" s="1"/>
  <c r="Q2049" i="16" s="1"/>
  <c r="Q2050" i="16" s="1"/>
  <c r="Q2051" i="16" s="1"/>
  <c r="Q2052" i="16" s="1"/>
  <c r="Q2053" i="16" s="1"/>
  <c r="Q2054" i="16" s="1"/>
  <c r="Q2055" i="16" s="1"/>
  <c r="Q2056" i="16" s="1"/>
  <c r="Q2057" i="16" s="1"/>
  <c r="Q2058" i="16" s="1"/>
  <c r="Q2059" i="16" s="1"/>
  <c r="Q2060" i="16" s="1"/>
  <c r="Q2061" i="16" s="1"/>
  <c r="Q2062" i="16" s="1"/>
  <c r="Q2063" i="16" s="1"/>
  <c r="Q2064" i="16" s="1"/>
  <c r="Q2065" i="16" s="1"/>
  <c r="Q2066" i="16" s="1"/>
  <c r="Q2067" i="16" s="1"/>
  <c r="Q2068" i="16" s="1"/>
  <c r="Q2069" i="16" s="1"/>
  <c r="Q2070" i="16" s="1"/>
  <c r="Q2071" i="16" s="1"/>
  <c r="Q2072" i="16" s="1"/>
  <c r="Q2073" i="16" s="1"/>
  <c r="Q2074" i="16" s="1"/>
  <c r="Q2075" i="16" s="1"/>
  <c r="Q2076" i="16" s="1"/>
  <c r="Q2077" i="16" s="1"/>
  <c r="Q2078" i="16" s="1"/>
  <c r="Q2079" i="16" s="1"/>
  <c r="Q2080" i="16" s="1"/>
  <c r="Q2081" i="16" s="1"/>
  <c r="Q2082" i="16" s="1"/>
  <c r="Q2083" i="16" s="1"/>
  <c r="Q2084" i="16" s="1"/>
  <c r="Q2085" i="16" s="1"/>
  <c r="Q2086" i="16" s="1"/>
  <c r="Q2087" i="16" s="1"/>
  <c r="Q2088" i="16" s="1"/>
  <c r="Q2089" i="16" s="1"/>
  <c r="Q2090" i="16" s="1"/>
  <c r="Q2091" i="16" s="1"/>
  <c r="Q2092" i="16" s="1"/>
  <c r="Q2093" i="16" s="1"/>
  <c r="Q2094" i="16" s="1"/>
  <c r="Q2095" i="16" s="1"/>
  <c r="Q2096" i="16" s="1"/>
  <c r="Q2097" i="16" s="1"/>
  <c r="Q2098" i="16" s="1"/>
  <c r="Q2099" i="16" s="1"/>
  <c r="Q2100" i="16" s="1"/>
  <c r="Q2101" i="16" s="1"/>
  <c r="Q2102" i="16" s="1"/>
  <c r="Q2103" i="16" s="1"/>
  <c r="Q2104" i="16" s="1"/>
  <c r="Q2105" i="16" s="1"/>
  <c r="Q2106" i="16" s="1"/>
  <c r="Q2107" i="16" s="1"/>
  <c r="Q2108" i="16" s="1"/>
  <c r="Q2109" i="16" s="1"/>
  <c r="Q2110" i="16" s="1"/>
  <c r="Q2111" i="16" s="1"/>
  <c r="Q2112" i="16" s="1"/>
  <c r="Q2113" i="16" s="1"/>
  <c r="Q2114" i="16" s="1"/>
  <c r="Q2115" i="16" s="1"/>
  <c r="Q2116" i="16" s="1"/>
  <c r="Q2117" i="16" s="1"/>
  <c r="Q2118" i="16" s="1"/>
  <c r="Q2119" i="16" s="1"/>
  <c r="Q2120" i="16" s="1"/>
  <c r="Q2121" i="16" s="1"/>
  <c r="Q2122" i="16" s="1"/>
  <c r="Q2123" i="16" s="1"/>
  <c r="Q2124" i="16" s="1"/>
  <c r="Q2125" i="16" s="1"/>
  <c r="Q2126" i="16" s="1"/>
  <c r="Q2127" i="16" s="1"/>
  <c r="Q2128" i="16" s="1"/>
  <c r="Q2129" i="16" s="1"/>
  <c r="Q2130" i="16" s="1"/>
  <c r="Q2131" i="16" s="1"/>
  <c r="Q2132" i="16" s="1"/>
  <c r="Q2133" i="16" s="1"/>
  <c r="Q2134" i="16" s="1"/>
  <c r="Q2135" i="16" s="1"/>
  <c r="Q2136" i="16" s="1"/>
  <c r="Q2137" i="16" s="1"/>
  <c r="Q2138" i="16" s="1"/>
  <c r="Q2139" i="16" s="1"/>
  <c r="Q2140" i="16" s="1"/>
  <c r="Q2141" i="16" s="1"/>
  <c r="Q2142" i="16" s="1"/>
  <c r="Q2143" i="16" s="1"/>
  <c r="Q2144" i="16" s="1"/>
  <c r="Q2145" i="16" s="1"/>
  <c r="Q2146" i="16" s="1"/>
  <c r="Q2147" i="16" s="1"/>
  <c r="Q2148" i="16" s="1"/>
  <c r="Q2149" i="16" s="1"/>
  <c r="Q2150" i="16" s="1"/>
  <c r="Q2151" i="16" s="1"/>
  <c r="Q2152" i="16" s="1"/>
  <c r="Q2153" i="16" s="1"/>
  <c r="Q2154" i="16" s="1"/>
  <c r="Q2155" i="16" s="1"/>
  <c r="Q2156" i="16" s="1"/>
  <c r="Q2157" i="16" s="1"/>
  <c r="Q2158" i="16" s="1"/>
  <c r="Q2159" i="16" s="1"/>
  <c r="Q2160" i="16" s="1"/>
  <c r="Q2161" i="16" s="1"/>
  <c r="Q2162" i="16" s="1"/>
  <c r="Q2163" i="16" s="1"/>
  <c r="Q2164" i="16" s="1"/>
  <c r="Q2165" i="16" s="1"/>
  <c r="Q2166" i="16" s="1"/>
  <c r="Q2167" i="16" s="1"/>
  <c r="Q2168" i="16" s="1"/>
  <c r="Q2169" i="16" s="1"/>
  <c r="Q2170" i="16" s="1"/>
  <c r="Q2171" i="16" s="1"/>
  <c r="Q2172" i="16" s="1"/>
  <c r="Q2173" i="16" s="1"/>
  <c r="Q2174" i="16" s="1"/>
  <c r="Q2175" i="16" s="1"/>
  <c r="Q2176" i="16" s="1"/>
  <c r="Q2177" i="16" s="1"/>
  <c r="Q2178" i="16" s="1"/>
  <c r="Q2179" i="16" s="1"/>
  <c r="Q2180" i="16" s="1"/>
  <c r="Q2181" i="16" s="1"/>
  <c r="Q2182" i="16" s="1"/>
  <c r="Q2183" i="16" s="1"/>
  <c r="Q2184" i="16" s="1"/>
  <c r="Q2185" i="16" s="1"/>
  <c r="Q2186" i="16" s="1"/>
  <c r="Q2187" i="16" s="1"/>
  <c r="Q2188" i="16" s="1"/>
  <c r="Q2189" i="16" s="1"/>
  <c r="Q2190" i="16" s="1"/>
  <c r="Q2191" i="16" s="1"/>
  <c r="W987" i="16"/>
  <c r="P988" i="16" s="1"/>
  <c r="P989" i="16" s="1"/>
  <c r="P990" i="16" s="1"/>
  <c r="P991" i="16" s="1"/>
  <c r="P992" i="16" s="1"/>
  <c r="P993" i="16" s="1"/>
  <c r="P994" i="16" s="1"/>
  <c r="P995" i="16" s="1"/>
  <c r="P996" i="16" s="1"/>
  <c r="P997" i="16" s="1"/>
  <c r="P998" i="16" s="1"/>
  <c r="P999" i="16" s="1"/>
  <c r="P1000" i="16" s="1"/>
  <c r="P1001" i="16" s="1"/>
  <c r="P1002" i="16" s="1"/>
  <c r="P1003" i="16" s="1"/>
  <c r="P1004" i="16" s="1"/>
  <c r="P1005" i="16" s="1"/>
  <c r="P1006" i="16" s="1"/>
  <c r="P1007" i="16" s="1"/>
  <c r="P1008" i="16" s="1"/>
  <c r="P1009" i="16" s="1"/>
  <c r="P1010" i="16" s="1"/>
  <c r="P1011" i="16" s="1"/>
  <c r="P1012" i="16" s="1"/>
  <c r="P1013" i="16" s="1"/>
  <c r="P1014" i="16" s="1"/>
  <c r="P1015" i="16" s="1"/>
  <c r="P1016" i="16" s="1"/>
  <c r="P1017" i="16" s="1"/>
  <c r="P1018" i="16" s="1"/>
  <c r="P1019" i="16" s="1"/>
  <c r="P1020" i="16" s="1"/>
  <c r="P1021" i="16" s="1"/>
  <c r="P1022" i="16" s="1"/>
  <c r="P1023" i="16" s="1"/>
  <c r="P1024" i="16" s="1"/>
  <c r="P1025" i="16" s="1"/>
  <c r="P1026" i="16" s="1"/>
  <c r="P1027" i="16" s="1"/>
  <c r="P1028" i="16" s="1"/>
  <c r="P1029" i="16" s="1"/>
  <c r="P1030" i="16" s="1"/>
  <c r="P1031" i="16" s="1"/>
  <c r="P1032" i="16" s="1"/>
  <c r="P1033" i="16" s="1"/>
  <c r="P1034" i="16" s="1"/>
  <c r="P1035" i="16" s="1"/>
  <c r="P1036" i="16" s="1"/>
  <c r="P1037" i="16" s="1"/>
  <c r="P1038" i="16" s="1"/>
  <c r="P1039" i="16" s="1"/>
  <c r="P1040" i="16" s="1"/>
  <c r="P1041" i="16" s="1"/>
  <c r="P1042" i="16" s="1"/>
  <c r="P1043" i="16" s="1"/>
  <c r="P1044" i="16" s="1"/>
  <c r="P1045" i="16" s="1"/>
  <c r="P1046" i="16" s="1"/>
  <c r="P1047" i="16" s="1"/>
  <c r="P1048" i="16" s="1"/>
  <c r="P1049" i="16" s="1"/>
  <c r="P1050" i="16" s="1"/>
  <c r="P1051" i="16" s="1"/>
  <c r="P1052" i="16" s="1"/>
  <c r="P1053" i="16" s="1"/>
  <c r="P1054" i="16" s="1"/>
  <c r="P1055" i="16" s="1"/>
  <c r="P1056" i="16" s="1"/>
  <c r="P1057" i="16" s="1"/>
  <c r="P1058" i="16" s="1"/>
  <c r="P1059" i="16" s="1"/>
  <c r="P1060" i="16" s="1"/>
  <c r="P1061" i="16" s="1"/>
  <c r="P1062" i="16" s="1"/>
  <c r="P1063" i="16" s="1"/>
  <c r="P1064" i="16" s="1"/>
  <c r="P1065" i="16" s="1"/>
  <c r="P1066" i="16" s="1"/>
  <c r="P1067" i="16" s="1"/>
  <c r="P1068" i="16" s="1"/>
  <c r="P1069" i="16" s="1"/>
  <c r="P1070" i="16" s="1"/>
  <c r="P1071" i="16" s="1"/>
  <c r="P1072" i="16" s="1"/>
  <c r="P1073" i="16" s="1"/>
  <c r="P1074" i="16" s="1"/>
  <c r="P1075" i="16" s="1"/>
  <c r="P1076" i="16" s="1"/>
  <c r="P1077" i="16" s="1"/>
  <c r="P1078" i="16" s="1"/>
  <c r="P1079" i="16" s="1"/>
  <c r="P1080" i="16" s="1"/>
  <c r="P1081" i="16" s="1"/>
  <c r="P1082" i="16" s="1"/>
  <c r="P1083" i="16" s="1"/>
  <c r="P1084" i="16" s="1"/>
  <c r="P1085" i="16" s="1"/>
  <c r="P1086" i="16" s="1"/>
  <c r="P1087" i="16" s="1"/>
  <c r="P1088" i="16" s="1"/>
  <c r="P1089" i="16" s="1"/>
  <c r="P1090" i="16" s="1"/>
  <c r="P1091" i="16" s="1"/>
  <c r="P1092" i="16" s="1"/>
  <c r="P1093" i="16" s="1"/>
  <c r="P1094" i="16" s="1"/>
  <c r="P1095" i="16" s="1"/>
  <c r="P1096" i="16" s="1"/>
  <c r="P1097" i="16" s="1"/>
  <c r="P1098" i="16" s="1"/>
  <c r="P1099" i="16" s="1"/>
  <c r="P1100" i="16" s="1"/>
  <c r="P1101" i="16" s="1"/>
  <c r="P1102" i="16" s="1"/>
  <c r="P1103" i="16" s="1"/>
  <c r="P1104" i="16" s="1"/>
  <c r="P1105" i="16" s="1"/>
  <c r="P1106" i="16" s="1"/>
  <c r="P1107" i="16" s="1"/>
  <c r="P1108" i="16" s="1"/>
  <c r="P1109" i="16" s="1"/>
  <c r="P1110" i="16" s="1"/>
  <c r="P1111" i="16" s="1"/>
  <c r="P1112" i="16" s="1"/>
  <c r="P1113" i="16" s="1"/>
  <c r="P1114" i="16" s="1"/>
  <c r="P1115" i="16" s="1"/>
  <c r="P1116" i="16" s="1"/>
  <c r="P1117" i="16" s="1"/>
  <c r="P1118" i="16" s="1"/>
  <c r="P1119" i="16" s="1"/>
  <c r="P1120" i="16" s="1"/>
  <c r="P1121" i="16" s="1"/>
  <c r="P1122" i="16" s="1"/>
  <c r="P1123" i="16" s="1"/>
  <c r="P1124" i="16" s="1"/>
  <c r="P1125" i="16" s="1"/>
  <c r="P1126" i="16" s="1"/>
  <c r="P1127" i="16" s="1"/>
  <c r="P1128" i="16" s="1"/>
  <c r="P1129" i="16" s="1"/>
  <c r="P1130" i="16" s="1"/>
  <c r="P1131" i="16" s="1"/>
  <c r="P1132" i="16" s="1"/>
  <c r="P1133" i="16" s="1"/>
  <c r="P1134" i="16" s="1"/>
  <c r="P1135" i="16" s="1"/>
  <c r="P1136" i="16" s="1"/>
  <c r="P1137" i="16" s="1"/>
  <c r="P1138" i="16" s="1"/>
  <c r="P1139" i="16" s="1"/>
  <c r="P1140" i="16" s="1"/>
  <c r="P1141" i="16" s="1"/>
  <c r="P1142" i="16" s="1"/>
  <c r="P1143" i="16" s="1"/>
  <c r="P1144" i="16" s="1"/>
  <c r="P1145" i="16" s="1"/>
  <c r="P1146" i="16" s="1"/>
  <c r="P1147" i="16" s="1"/>
  <c r="P1148" i="16" s="1"/>
  <c r="P1149" i="16" s="1"/>
  <c r="P1150" i="16" s="1"/>
  <c r="P1151" i="16" s="1"/>
  <c r="P1152" i="16" s="1"/>
  <c r="P1153" i="16" s="1"/>
  <c r="P1154" i="16" s="1"/>
  <c r="P1155" i="16" s="1"/>
  <c r="P1156" i="16" s="1"/>
  <c r="P1157" i="16" s="1"/>
  <c r="P1158" i="16" s="1"/>
  <c r="P1159" i="16" s="1"/>
  <c r="P1160" i="16" s="1"/>
  <c r="P1161" i="16" s="1"/>
  <c r="P1162" i="16" s="1"/>
  <c r="P1163" i="16" s="1"/>
  <c r="P1164" i="16" s="1"/>
  <c r="P1165" i="16" s="1"/>
  <c r="P1166" i="16" s="1"/>
  <c r="P1167" i="16" s="1"/>
  <c r="P1168" i="16" s="1"/>
  <c r="P1169" i="16" s="1"/>
  <c r="P1170" i="16" s="1"/>
  <c r="P1171" i="16" s="1"/>
  <c r="P1172" i="16" s="1"/>
  <c r="P1173" i="16" s="1"/>
  <c r="P1174" i="16" s="1"/>
  <c r="P1175" i="16" s="1"/>
  <c r="P1176" i="16" s="1"/>
  <c r="P1177" i="16" s="1"/>
  <c r="P1178" i="16" s="1"/>
  <c r="P1179" i="16" s="1"/>
  <c r="P1180" i="16" s="1"/>
  <c r="P1181" i="16" s="1"/>
  <c r="P1182" i="16" s="1"/>
  <c r="P1183" i="16" s="1"/>
  <c r="P1184" i="16" s="1"/>
  <c r="P1185" i="16" s="1"/>
  <c r="P1186" i="16" s="1"/>
  <c r="P1187" i="16" s="1"/>
  <c r="P1188" i="16" s="1"/>
  <c r="P1189" i="16" s="1"/>
  <c r="P1190" i="16" s="1"/>
  <c r="P1191" i="16" s="1"/>
  <c r="P1192" i="16" s="1"/>
  <c r="P1193" i="16" s="1"/>
  <c r="P1194" i="16" s="1"/>
  <c r="P1195" i="16" s="1"/>
  <c r="P1196" i="16" s="1"/>
  <c r="P1197" i="16" s="1"/>
  <c r="P1198" i="16" s="1"/>
  <c r="P1199" i="16" s="1"/>
  <c r="P1200" i="16" s="1"/>
  <c r="P1201" i="16" s="1"/>
  <c r="P1202" i="16" s="1"/>
  <c r="P1203" i="16" s="1"/>
  <c r="P1204" i="16" s="1"/>
  <c r="P1205" i="16" s="1"/>
  <c r="P1206" i="16" s="1"/>
  <c r="P1207" i="16" s="1"/>
  <c r="P1208" i="16" s="1"/>
  <c r="P1209" i="16" s="1"/>
  <c r="P1210" i="16" s="1"/>
  <c r="P1211" i="16" s="1"/>
  <c r="P1212" i="16" s="1"/>
  <c r="P1213" i="16" s="1"/>
  <c r="P1214" i="16" s="1"/>
  <c r="P1215" i="16" s="1"/>
  <c r="P1216" i="16" s="1"/>
  <c r="P1217" i="16" s="1"/>
  <c r="P1218" i="16" s="1"/>
  <c r="P1219" i="16" s="1"/>
  <c r="P1220" i="16" s="1"/>
  <c r="P1221" i="16" s="1"/>
  <c r="P1222" i="16" s="1"/>
  <c r="P1223" i="16" s="1"/>
  <c r="P1224" i="16" s="1"/>
  <c r="P1225" i="16" s="1"/>
  <c r="P1226" i="16" s="1"/>
  <c r="P1227" i="16" s="1"/>
  <c r="P1228" i="16" s="1"/>
  <c r="P1229" i="16" s="1"/>
  <c r="P1230" i="16" s="1"/>
  <c r="P1231" i="16" s="1"/>
  <c r="P1232" i="16" s="1"/>
  <c r="P1233" i="16" s="1"/>
  <c r="P1234" i="16" s="1"/>
  <c r="P1235" i="16" s="1"/>
  <c r="P1236" i="16" s="1"/>
  <c r="P1237" i="16" s="1"/>
  <c r="P1238" i="16" s="1"/>
  <c r="P1239" i="16" s="1"/>
  <c r="P1240" i="16" s="1"/>
  <c r="P1241" i="16" s="1"/>
  <c r="P1242" i="16" s="1"/>
  <c r="P1243" i="16" s="1"/>
  <c r="P1244" i="16" s="1"/>
  <c r="P1245" i="16" s="1"/>
  <c r="P1246" i="16" s="1"/>
  <c r="P1247" i="16" s="1"/>
  <c r="P1248" i="16" s="1"/>
  <c r="P1249" i="16" s="1"/>
  <c r="P1250" i="16" s="1"/>
  <c r="P1251" i="16" s="1"/>
  <c r="P1252" i="16" s="1"/>
  <c r="P1253" i="16" s="1"/>
  <c r="P1254" i="16" s="1"/>
  <c r="P1255" i="16" s="1"/>
  <c r="P1256" i="16" s="1"/>
  <c r="P1257" i="16" s="1"/>
  <c r="P1258" i="16" s="1"/>
  <c r="P1259" i="16" s="1"/>
  <c r="P1260" i="16" s="1"/>
  <c r="P1261" i="16" s="1"/>
  <c r="P1262" i="16" s="1"/>
  <c r="P1263" i="16" s="1"/>
  <c r="P1264" i="16" s="1"/>
  <c r="P1265" i="16" s="1"/>
  <c r="P1266" i="16" s="1"/>
  <c r="P1267" i="16" s="1"/>
  <c r="P1268" i="16" s="1"/>
  <c r="P1269" i="16" s="1"/>
  <c r="P1270" i="16" s="1"/>
  <c r="P1271" i="16" s="1"/>
  <c r="P1272" i="16" s="1"/>
  <c r="P1273" i="16" s="1"/>
  <c r="P1274" i="16" s="1"/>
  <c r="P1275" i="16" s="1"/>
  <c r="P1276" i="16" s="1"/>
  <c r="P1277" i="16" s="1"/>
  <c r="P1278" i="16" s="1"/>
  <c r="P1279" i="16" s="1"/>
  <c r="P1280" i="16" s="1"/>
  <c r="P1281" i="16" s="1"/>
  <c r="P1282" i="16" s="1"/>
  <c r="P1283" i="16" s="1"/>
  <c r="P1284" i="16" s="1"/>
  <c r="P1285" i="16" s="1"/>
  <c r="P1286" i="16" s="1"/>
  <c r="P1287" i="16" s="1"/>
  <c r="P1288" i="16" s="1"/>
  <c r="P1289" i="16" s="1"/>
  <c r="P1290" i="16" s="1"/>
  <c r="P1291" i="16" s="1"/>
  <c r="P1292" i="16" s="1"/>
  <c r="P1293" i="16" s="1"/>
  <c r="P1294" i="16" s="1"/>
  <c r="P1295" i="16" s="1"/>
  <c r="P1296" i="16" s="1"/>
  <c r="P1297" i="16" s="1"/>
  <c r="P1298" i="16" s="1"/>
  <c r="P1299" i="16" s="1"/>
  <c r="P1300" i="16" s="1"/>
  <c r="P1301" i="16" s="1"/>
  <c r="P1302" i="16" s="1"/>
  <c r="P1303" i="16" s="1"/>
  <c r="P1304" i="16" s="1"/>
  <c r="P1305" i="16" s="1"/>
  <c r="P1306" i="16" s="1"/>
  <c r="P1307" i="16" s="1"/>
  <c r="P1308" i="16" s="1"/>
  <c r="P1309" i="16" s="1"/>
  <c r="P1310" i="16" s="1"/>
  <c r="P1311" i="16" s="1"/>
  <c r="P1312" i="16" s="1"/>
  <c r="P1313" i="16" s="1"/>
  <c r="P1314" i="16" s="1"/>
  <c r="P1315" i="16" s="1"/>
  <c r="P1316" i="16" s="1"/>
  <c r="P1317" i="16" s="1"/>
  <c r="P1318" i="16" s="1"/>
  <c r="P1319" i="16" s="1"/>
  <c r="P1320" i="16" s="1"/>
  <c r="P1321" i="16" s="1"/>
  <c r="P1322" i="16" s="1"/>
  <c r="P1323" i="16" s="1"/>
  <c r="P1324" i="16" s="1"/>
  <c r="P1325" i="16" s="1"/>
  <c r="P1326" i="16" s="1"/>
  <c r="P1327" i="16" s="1"/>
  <c r="P1328" i="16" s="1"/>
  <c r="P1329" i="16" s="1"/>
  <c r="P1330" i="16" s="1"/>
  <c r="P1331" i="16" s="1"/>
  <c r="P1332" i="16" s="1"/>
  <c r="P1333" i="16" s="1"/>
  <c r="P1334" i="16" s="1"/>
  <c r="P1335" i="16" s="1"/>
  <c r="P1336" i="16" s="1"/>
  <c r="P1337" i="16" s="1"/>
  <c r="P1338" i="16" s="1"/>
  <c r="P1339" i="16" s="1"/>
  <c r="P1340" i="16" s="1"/>
  <c r="P1341" i="16" s="1"/>
  <c r="P1342" i="16" s="1"/>
  <c r="P1343" i="16" s="1"/>
  <c r="P1344" i="16" s="1"/>
  <c r="P1345" i="16" s="1"/>
  <c r="P1346" i="16" s="1"/>
  <c r="P1347" i="16" s="1"/>
  <c r="P1348" i="16" s="1"/>
  <c r="P1349" i="16" s="1"/>
  <c r="P1350" i="16" s="1"/>
  <c r="P1351" i="16" s="1"/>
  <c r="P1352" i="16" s="1"/>
  <c r="P1353" i="16" s="1"/>
  <c r="P1354" i="16" s="1"/>
  <c r="P1355" i="16" s="1"/>
  <c r="P1356" i="16" s="1"/>
  <c r="P1357" i="16" s="1"/>
  <c r="P1358" i="16" s="1"/>
  <c r="P1359" i="16" s="1"/>
  <c r="P1360" i="16" s="1"/>
  <c r="P1361" i="16" s="1"/>
  <c r="P1362" i="16" s="1"/>
  <c r="P1363" i="16" s="1"/>
  <c r="P1364" i="16" s="1"/>
  <c r="P1365" i="16" s="1"/>
  <c r="P1366" i="16" s="1"/>
  <c r="P1367" i="16" s="1"/>
  <c r="P1368" i="16" s="1"/>
  <c r="P1369" i="16" s="1"/>
  <c r="P1370" i="16" s="1"/>
  <c r="P1371" i="16" s="1"/>
  <c r="P1372" i="16" s="1"/>
  <c r="P1373" i="16" s="1"/>
  <c r="P1374" i="16" s="1"/>
  <c r="P1375" i="16" s="1"/>
  <c r="P1376" i="16" s="1"/>
  <c r="P1377" i="16" s="1"/>
  <c r="P1378" i="16" s="1"/>
  <c r="P1379" i="16" s="1"/>
  <c r="P1380" i="16" s="1"/>
  <c r="P1381" i="16" s="1"/>
  <c r="P1382" i="16" s="1"/>
  <c r="P1383" i="16" s="1"/>
  <c r="P1384" i="16" s="1"/>
  <c r="P1385" i="16" s="1"/>
  <c r="P1386" i="16" s="1"/>
  <c r="P1387" i="16" s="1"/>
  <c r="P1388" i="16" s="1"/>
  <c r="P1389" i="16" s="1"/>
  <c r="P1390" i="16" s="1"/>
  <c r="P1391" i="16" s="1"/>
  <c r="P1392" i="16" s="1"/>
  <c r="P1393" i="16" s="1"/>
  <c r="P1394" i="16" s="1"/>
  <c r="P1395" i="16" s="1"/>
  <c r="P1396" i="16" s="1"/>
  <c r="P1397" i="16" s="1"/>
  <c r="P1398" i="16" s="1"/>
  <c r="P1399" i="16" s="1"/>
  <c r="P1400" i="16" s="1"/>
  <c r="P1401" i="16" s="1"/>
  <c r="P1402" i="16" s="1"/>
  <c r="P1403" i="16" s="1"/>
  <c r="P1404" i="16" s="1"/>
  <c r="P1405" i="16" s="1"/>
  <c r="P1406" i="16" s="1"/>
  <c r="P1407" i="16" s="1"/>
  <c r="P1408" i="16" s="1"/>
  <c r="P1409" i="16" s="1"/>
  <c r="P1410" i="16" s="1"/>
  <c r="P1411" i="16" s="1"/>
  <c r="P1412" i="16" s="1"/>
  <c r="P1413" i="16" s="1"/>
  <c r="P1414" i="16" s="1"/>
  <c r="P1415" i="16" s="1"/>
  <c r="P1416" i="16" s="1"/>
  <c r="P1417" i="16" s="1"/>
  <c r="P1418" i="16" s="1"/>
  <c r="P1419" i="16" s="1"/>
  <c r="P1420" i="16" s="1"/>
  <c r="P1421" i="16" s="1"/>
  <c r="P1422" i="16" s="1"/>
  <c r="P1423" i="16" s="1"/>
  <c r="P1424" i="16" s="1"/>
  <c r="P1425" i="16" s="1"/>
  <c r="P1426" i="16" s="1"/>
  <c r="P1427" i="16" s="1"/>
  <c r="P1428" i="16" s="1"/>
  <c r="P1429" i="16" s="1"/>
  <c r="P1430" i="16" s="1"/>
  <c r="P1431" i="16" s="1"/>
  <c r="P1432" i="16" s="1"/>
  <c r="P1433" i="16" s="1"/>
  <c r="P1434" i="16" s="1"/>
  <c r="P1435" i="16" s="1"/>
  <c r="P1436" i="16" s="1"/>
  <c r="P1437" i="16" s="1"/>
  <c r="P1438" i="16" s="1"/>
  <c r="P1439" i="16" s="1"/>
  <c r="P1440" i="16" s="1"/>
  <c r="P1441" i="16" s="1"/>
  <c r="P1442" i="16" s="1"/>
  <c r="P1443" i="16" s="1"/>
  <c r="P1444" i="16" s="1"/>
  <c r="P1445" i="16" s="1"/>
  <c r="P1446" i="16" s="1"/>
  <c r="P1447" i="16" s="1"/>
  <c r="P1448" i="16" s="1"/>
  <c r="P1449" i="16" s="1"/>
  <c r="P1450" i="16" s="1"/>
  <c r="P1451" i="16" s="1"/>
  <c r="P1452" i="16" s="1"/>
  <c r="P1453" i="16" s="1"/>
  <c r="P1454" i="16" s="1"/>
  <c r="P1455" i="16" s="1"/>
  <c r="P1456" i="16" s="1"/>
  <c r="P1457" i="16" s="1"/>
  <c r="P1458" i="16" s="1"/>
  <c r="P1459" i="16" s="1"/>
  <c r="P1460" i="16" s="1"/>
  <c r="P1461" i="16" s="1"/>
  <c r="P1462" i="16" s="1"/>
  <c r="P1463" i="16" s="1"/>
  <c r="P1464" i="16" s="1"/>
  <c r="P1465" i="16" s="1"/>
  <c r="P1466" i="16" s="1"/>
  <c r="P1467" i="16" s="1"/>
  <c r="P1468" i="16" s="1"/>
  <c r="P1469" i="16" s="1"/>
  <c r="P1470" i="16" s="1"/>
  <c r="P1471" i="16" s="1"/>
  <c r="P1472" i="16" s="1"/>
  <c r="P1473" i="16" s="1"/>
  <c r="P1474" i="16" s="1"/>
  <c r="P1475" i="16" s="1"/>
  <c r="P1476" i="16" s="1"/>
  <c r="P1477" i="16" s="1"/>
  <c r="P1478" i="16" s="1"/>
  <c r="P1479" i="16" s="1"/>
  <c r="P1480" i="16" s="1"/>
  <c r="P1481" i="16" s="1"/>
  <c r="P1482" i="16" s="1"/>
  <c r="P1483" i="16" s="1"/>
  <c r="P1484" i="16" s="1"/>
  <c r="P1485" i="16" s="1"/>
  <c r="P1486" i="16" s="1"/>
  <c r="P1487" i="16" s="1"/>
  <c r="P1488" i="16" s="1"/>
  <c r="P1489" i="16" s="1"/>
  <c r="P1490" i="16" s="1"/>
  <c r="P1491" i="16" s="1"/>
  <c r="P1492" i="16" s="1"/>
  <c r="P1493" i="16" s="1"/>
  <c r="P1494" i="16" s="1"/>
  <c r="P1495" i="16" s="1"/>
  <c r="P1496" i="16" s="1"/>
  <c r="P1497" i="16" s="1"/>
  <c r="P1498" i="16" s="1"/>
  <c r="P1499" i="16" s="1"/>
  <c r="P1500" i="16" s="1"/>
  <c r="P1501" i="16" s="1"/>
  <c r="P1502" i="16" s="1"/>
  <c r="P1503" i="16" s="1"/>
  <c r="P1504" i="16" s="1"/>
  <c r="P1505" i="16" s="1"/>
  <c r="P1506" i="16" s="1"/>
  <c r="P1507" i="16" s="1"/>
  <c r="P1508" i="16" s="1"/>
  <c r="P1509" i="16" s="1"/>
  <c r="P1510" i="16" s="1"/>
  <c r="P1511" i="16" s="1"/>
  <c r="P1512" i="16" s="1"/>
  <c r="P1513" i="16" s="1"/>
  <c r="P1514" i="16" s="1"/>
  <c r="P1515" i="16" s="1"/>
  <c r="P1516" i="16" s="1"/>
  <c r="P1517" i="16" s="1"/>
  <c r="P1518" i="16" s="1"/>
  <c r="P1519" i="16" s="1"/>
  <c r="P1520" i="16" s="1"/>
  <c r="P1521" i="16" s="1"/>
  <c r="P1522" i="16" s="1"/>
  <c r="P1523" i="16" s="1"/>
  <c r="P1524" i="16" s="1"/>
  <c r="P1525" i="16" s="1"/>
  <c r="P1526" i="16" s="1"/>
  <c r="P1527" i="16" s="1"/>
  <c r="P1528" i="16" s="1"/>
  <c r="P1529" i="16" s="1"/>
  <c r="P1530" i="16" s="1"/>
  <c r="P1531" i="16" s="1"/>
  <c r="P1532" i="16" s="1"/>
  <c r="P1533" i="16" s="1"/>
  <c r="P1534" i="16" s="1"/>
  <c r="P1535" i="16" s="1"/>
  <c r="P1536" i="16" s="1"/>
  <c r="P1537" i="16" s="1"/>
  <c r="P1538" i="16" s="1"/>
  <c r="P1539" i="16" s="1"/>
  <c r="P1540" i="16" s="1"/>
  <c r="P1541" i="16" s="1"/>
  <c r="P1542" i="16" s="1"/>
  <c r="P1543" i="16" s="1"/>
  <c r="P1544" i="16" s="1"/>
  <c r="P1545" i="16" s="1"/>
  <c r="P1546" i="16" s="1"/>
  <c r="P1547" i="16" s="1"/>
  <c r="P1548" i="16" s="1"/>
  <c r="P1549" i="16" s="1"/>
  <c r="P1550" i="16" s="1"/>
  <c r="P1551" i="16" s="1"/>
  <c r="P1552" i="16" s="1"/>
  <c r="P1553" i="16" s="1"/>
  <c r="P1554" i="16" s="1"/>
  <c r="P1555" i="16" s="1"/>
  <c r="P1556" i="16" s="1"/>
  <c r="P1557" i="16" s="1"/>
  <c r="P1558" i="16" s="1"/>
  <c r="P1559" i="16" s="1"/>
  <c r="P1560" i="16" s="1"/>
  <c r="P1561" i="16" s="1"/>
  <c r="P1562" i="16" s="1"/>
  <c r="P1563" i="16" s="1"/>
  <c r="P1564" i="16" s="1"/>
  <c r="P1565" i="16" s="1"/>
  <c r="P1566" i="16" s="1"/>
  <c r="P1567" i="16" s="1"/>
  <c r="P1568" i="16" s="1"/>
  <c r="P1569" i="16" s="1"/>
  <c r="P1570" i="16" s="1"/>
  <c r="P1571" i="16" s="1"/>
  <c r="P1572" i="16" s="1"/>
  <c r="P1573" i="16" s="1"/>
  <c r="P1574" i="16" s="1"/>
  <c r="P1575" i="16" s="1"/>
  <c r="P1576" i="16" s="1"/>
  <c r="P1577" i="16" s="1"/>
  <c r="P1578" i="16" s="1"/>
  <c r="P1579" i="16" s="1"/>
  <c r="P1580" i="16" s="1"/>
  <c r="P1581" i="16" s="1"/>
  <c r="P1582" i="16" s="1"/>
  <c r="P1583" i="16" s="1"/>
  <c r="P1584" i="16" s="1"/>
  <c r="P1585" i="16" s="1"/>
  <c r="P1586" i="16" s="1"/>
  <c r="P1587" i="16" s="1"/>
  <c r="P1588" i="16" s="1"/>
  <c r="P1589" i="16" s="1"/>
  <c r="P1590" i="16" s="1"/>
  <c r="P1591" i="16" s="1"/>
  <c r="P1592" i="16" s="1"/>
  <c r="P1593" i="16" s="1"/>
  <c r="P1594" i="16" s="1"/>
  <c r="P1595" i="16" s="1"/>
  <c r="P1596" i="16" s="1"/>
  <c r="P1597" i="16" s="1"/>
  <c r="P1598" i="16" s="1"/>
  <c r="P1599" i="16" s="1"/>
  <c r="P1600" i="16" s="1"/>
  <c r="P1601" i="16" s="1"/>
  <c r="P1602" i="16" s="1"/>
  <c r="P1603" i="16" s="1"/>
  <c r="P1604" i="16" s="1"/>
  <c r="P1605" i="16" s="1"/>
  <c r="P1606" i="16" s="1"/>
  <c r="P1607" i="16" s="1"/>
  <c r="P1608" i="16" s="1"/>
  <c r="P1609" i="16" s="1"/>
  <c r="P1610" i="16" s="1"/>
  <c r="P1611" i="16" s="1"/>
  <c r="P1612" i="16" s="1"/>
  <c r="P1613" i="16" s="1"/>
  <c r="P1614" i="16" s="1"/>
  <c r="P1615" i="16" s="1"/>
  <c r="P1616" i="16" s="1"/>
  <c r="P1617" i="16" s="1"/>
  <c r="P1618" i="16" s="1"/>
  <c r="P1619" i="16" s="1"/>
  <c r="P1620" i="16" s="1"/>
  <c r="P1621" i="16" s="1"/>
  <c r="P1622" i="16" s="1"/>
  <c r="P1623" i="16" s="1"/>
  <c r="P1624" i="16" s="1"/>
  <c r="P1625" i="16" s="1"/>
  <c r="P1626" i="16" s="1"/>
  <c r="P1627" i="16" s="1"/>
  <c r="P1628" i="16" s="1"/>
  <c r="P1629" i="16" s="1"/>
  <c r="P1630" i="16" s="1"/>
  <c r="P1631" i="16" s="1"/>
  <c r="P1632" i="16" s="1"/>
  <c r="P1633" i="16" s="1"/>
  <c r="P1634" i="16" s="1"/>
  <c r="P1635" i="16" s="1"/>
  <c r="P1636" i="16" s="1"/>
  <c r="P1637" i="16" s="1"/>
  <c r="P1638" i="16" s="1"/>
  <c r="P1639" i="16" s="1"/>
  <c r="P1640" i="16" s="1"/>
  <c r="P1641" i="16" s="1"/>
  <c r="P1642" i="16" s="1"/>
  <c r="P1643" i="16" s="1"/>
  <c r="P1644" i="16" s="1"/>
  <c r="P1645" i="16" s="1"/>
  <c r="P1646" i="16" s="1"/>
  <c r="P1647" i="16" s="1"/>
  <c r="P1648" i="16" s="1"/>
  <c r="P1649" i="16" s="1"/>
  <c r="P1650" i="16" s="1"/>
  <c r="P1651" i="16" s="1"/>
  <c r="P1652" i="16" s="1"/>
  <c r="P1653" i="16" s="1"/>
  <c r="P1654" i="16" s="1"/>
  <c r="P1655" i="16" s="1"/>
  <c r="P1656" i="16" s="1"/>
  <c r="P1657" i="16" s="1"/>
  <c r="P1658" i="16" s="1"/>
  <c r="P1659" i="16" s="1"/>
  <c r="P1660" i="16" s="1"/>
  <c r="P1661" i="16" s="1"/>
  <c r="P1662" i="16" s="1"/>
  <c r="P1663" i="16" s="1"/>
  <c r="P1664" i="16" s="1"/>
  <c r="P1665" i="16" s="1"/>
  <c r="P1666" i="16" s="1"/>
  <c r="P1667" i="16" s="1"/>
  <c r="P1668" i="16" s="1"/>
  <c r="P1669" i="16" s="1"/>
  <c r="P1670" i="16" s="1"/>
  <c r="P1671" i="16" s="1"/>
  <c r="P1672" i="16" s="1"/>
  <c r="P1673" i="16" s="1"/>
  <c r="P1674" i="16" s="1"/>
  <c r="P1675" i="16" s="1"/>
  <c r="P1676" i="16" s="1"/>
  <c r="P1677" i="16" s="1"/>
  <c r="P1678" i="16" s="1"/>
  <c r="P1679" i="16" s="1"/>
  <c r="P1680" i="16" s="1"/>
  <c r="P1681" i="16" s="1"/>
  <c r="P1682" i="16" s="1"/>
  <c r="P1683" i="16" s="1"/>
  <c r="P1684" i="16" s="1"/>
  <c r="P1685" i="16" s="1"/>
  <c r="P1686" i="16" s="1"/>
  <c r="P1687" i="16" s="1"/>
  <c r="P1688" i="16" s="1"/>
  <c r="P1689" i="16" s="1"/>
  <c r="P1690" i="16" s="1"/>
  <c r="P1691" i="16" s="1"/>
  <c r="P1692" i="16" s="1"/>
  <c r="P1693" i="16" s="1"/>
  <c r="P1694" i="16" s="1"/>
  <c r="P1695" i="16" s="1"/>
  <c r="P1696" i="16" s="1"/>
  <c r="P1697" i="16" s="1"/>
  <c r="P1698" i="16" s="1"/>
  <c r="P1699" i="16" s="1"/>
  <c r="P1700" i="16" s="1"/>
  <c r="P1701" i="16" s="1"/>
  <c r="P1702" i="16" s="1"/>
  <c r="P1703" i="16" s="1"/>
  <c r="P1704" i="16" s="1"/>
  <c r="P1705" i="16" s="1"/>
  <c r="P1706" i="16" s="1"/>
  <c r="P1707" i="16" s="1"/>
  <c r="P1708" i="16" s="1"/>
  <c r="P1709" i="16" s="1"/>
  <c r="P1710" i="16" s="1"/>
  <c r="P1711" i="16" s="1"/>
  <c r="P1712" i="16" s="1"/>
  <c r="P1713" i="16" s="1"/>
  <c r="P1714" i="16" s="1"/>
  <c r="P1715" i="16" s="1"/>
  <c r="P1716" i="16" s="1"/>
  <c r="P1717" i="16" s="1"/>
  <c r="P1718" i="16" s="1"/>
  <c r="P1719" i="16" s="1"/>
  <c r="P1720" i="16" s="1"/>
  <c r="P1721" i="16" s="1"/>
  <c r="P1722" i="16" s="1"/>
  <c r="P1723" i="16" s="1"/>
  <c r="P1724" i="16" s="1"/>
  <c r="P1725" i="16" s="1"/>
  <c r="P1726" i="16" s="1"/>
  <c r="P1727" i="16" s="1"/>
  <c r="P1728" i="16" s="1"/>
  <c r="P1729" i="16" s="1"/>
  <c r="P1730" i="16" s="1"/>
  <c r="P1731" i="16" s="1"/>
  <c r="P1732" i="16" s="1"/>
  <c r="P1733" i="16" s="1"/>
  <c r="P1734" i="16" s="1"/>
  <c r="P1735" i="16" s="1"/>
  <c r="P1736" i="16" s="1"/>
  <c r="P1737" i="16" s="1"/>
  <c r="P1738" i="16" s="1"/>
  <c r="P1739" i="16" s="1"/>
  <c r="P1740" i="16" s="1"/>
  <c r="P1741" i="16" s="1"/>
  <c r="P1742" i="16" s="1"/>
  <c r="P1743" i="16" s="1"/>
  <c r="P1744" i="16" s="1"/>
  <c r="P1745" i="16" s="1"/>
  <c r="P1746" i="16" s="1"/>
  <c r="P1747" i="16" s="1"/>
  <c r="P1748" i="16" s="1"/>
  <c r="P1749" i="16" s="1"/>
  <c r="P1750" i="16" s="1"/>
  <c r="P1751" i="16" s="1"/>
  <c r="P1752" i="16" s="1"/>
  <c r="P1753" i="16" s="1"/>
  <c r="P1754" i="16" s="1"/>
  <c r="P1755" i="16" s="1"/>
  <c r="P1756" i="16" s="1"/>
  <c r="P1757" i="16" s="1"/>
  <c r="P1758" i="16" s="1"/>
  <c r="P1759" i="16" s="1"/>
  <c r="P1760" i="16" s="1"/>
  <c r="P1761" i="16" s="1"/>
  <c r="P1762" i="16" s="1"/>
  <c r="P1763" i="16" s="1"/>
  <c r="P1764" i="16" s="1"/>
  <c r="P1765" i="16" s="1"/>
  <c r="P1766" i="16" s="1"/>
  <c r="P1767" i="16" s="1"/>
  <c r="P1768" i="16" s="1"/>
  <c r="P1769" i="16" s="1"/>
  <c r="P1770" i="16" s="1"/>
  <c r="P1771" i="16" s="1"/>
  <c r="P1772" i="16" s="1"/>
  <c r="P1773" i="16" s="1"/>
  <c r="P1774" i="16" s="1"/>
  <c r="P1775" i="16" s="1"/>
  <c r="P1776" i="16" s="1"/>
  <c r="P1777" i="16" s="1"/>
  <c r="P1778" i="16" s="1"/>
  <c r="P1779" i="16" s="1"/>
  <c r="P1780" i="16" s="1"/>
  <c r="P1781" i="16" s="1"/>
  <c r="P1782" i="16" s="1"/>
  <c r="P1783" i="16" s="1"/>
  <c r="P1784" i="16" s="1"/>
  <c r="P1785" i="16" s="1"/>
  <c r="P1786" i="16" s="1"/>
  <c r="P1787" i="16" s="1"/>
  <c r="P1788" i="16" s="1"/>
  <c r="P1789" i="16" s="1"/>
  <c r="P1790" i="16" s="1"/>
  <c r="P1791" i="16" s="1"/>
  <c r="P1792" i="16" s="1"/>
  <c r="P1793" i="16" s="1"/>
  <c r="P1794" i="16" s="1"/>
  <c r="P1795" i="16" s="1"/>
  <c r="P1796" i="16" s="1"/>
  <c r="P1797" i="16" s="1"/>
  <c r="P1798" i="16" s="1"/>
  <c r="P1799" i="16" s="1"/>
  <c r="P1800" i="16" s="1"/>
  <c r="P1801" i="16" s="1"/>
  <c r="P1802" i="16" s="1"/>
  <c r="P1803" i="16" s="1"/>
  <c r="P1804" i="16" s="1"/>
  <c r="P1805" i="16" s="1"/>
  <c r="P1806" i="16" s="1"/>
  <c r="P1807" i="16" s="1"/>
  <c r="P1808" i="16" s="1"/>
  <c r="P1809" i="16" s="1"/>
  <c r="P1810" i="16" s="1"/>
  <c r="P1811" i="16" s="1"/>
  <c r="P1812" i="16" s="1"/>
  <c r="P1813" i="16" s="1"/>
  <c r="P1814" i="16" s="1"/>
  <c r="P1815" i="16" s="1"/>
  <c r="P1816" i="16" s="1"/>
  <c r="P1817" i="16" s="1"/>
  <c r="P1818" i="16" s="1"/>
  <c r="P1819" i="16" s="1"/>
  <c r="P1820" i="16" s="1"/>
  <c r="P1821" i="16" s="1"/>
  <c r="P1822" i="16" s="1"/>
  <c r="P1823" i="16" s="1"/>
  <c r="P1824" i="16" s="1"/>
  <c r="P1825" i="16" s="1"/>
  <c r="P1826" i="16" s="1"/>
  <c r="P1827" i="16" s="1"/>
  <c r="P1828" i="16" s="1"/>
  <c r="P1829" i="16" s="1"/>
  <c r="P1830" i="16" s="1"/>
  <c r="P1831" i="16" s="1"/>
  <c r="P1832" i="16" s="1"/>
  <c r="P1833" i="16" s="1"/>
  <c r="P1834" i="16" s="1"/>
  <c r="P1835" i="16" s="1"/>
  <c r="P1836" i="16" s="1"/>
  <c r="P1837" i="16" s="1"/>
  <c r="P1838" i="16" s="1"/>
  <c r="P1839" i="16" s="1"/>
  <c r="P1840" i="16" s="1"/>
  <c r="P1841" i="16" s="1"/>
  <c r="P1842" i="16" s="1"/>
  <c r="P1843" i="16" s="1"/>
  <c r="P1844" i="16" s="1"/>
  <c r="P1845" i="16" s="1"/>
  <c r="P1846" i="16" s="1"/>
  <c r="P1847" i="16" s="1"/>
  <c r="P1848" i="16" s="1"/>
  <c r="P1849" i="16" s="1"/>
  <c r="P1850" i="16" s="1"/>
  <c r="P1851" i="16" s="1"/>
  <c r="P1852" i="16" s="1"/>
  <c r="P1853" i="16" s="1"/>
  <c r="P1854" i="16" s="1"/>
  <c r="P1855" i="16" s="1"/>
  <c r="P1856" i="16" s="1"/>
  <c r="P1857" i="16" s="1"/>
  <c r="P1858" i="16" s="1"/>
  <c r="P1859" i="16" s="1"/>
  <c r="P1860" i="16" s="1"/>
  <c r="P1861" i="16" s="1"/>
  <c r="P1862" i="16" s="1"/>
  <c r="P1863" i="16" s="1"/>
  <c r="P1864" i="16" s="1"/>
  <c r="P1865" i="16" s="1"/>
  <c r="P1866" i="16" s="1"/>
  <c r="P1867" i="16" s="1"/>
  <c r="P1868" i="16" s="1"/>
  <c r="P1869" i="16" s="1"/>
  <c r="P1870" i="16" s="1"/>
  <c r="P1871" i="16" s="1"/>
  <c r="P1872" i="16" s="1"/>
  <c r="P1873" i="16" s="1"/>
  <c r="P1874" i="16" s="1"/>
  <c r="P1875" i="16" s="1"/>
  <c r="P1876" i="16" s="1"/>
  <c r="P1877" i="16" s="1"/>
  <c r="P1878" i="16" s="1"/>
  <c r="P1879" i="16" s="1"/>
  <c r="P1880" i="16" s="1"/>
  <c r="P1881" i="16" s="1"/>
  <c r="P1882" i="16" s="1"/>
  <c r="P1883" i="16" s="1"/>
  <c r="P1884" i="16" s="1"/>
  <c r="P1885" i="16" s="1"/>
  <c r="P1886" i="16" s="1"/>
  <c r="P1887" i="16" s="1"/>
  <c r="P1888" i="16" s="1"/>
  <c r="P1889" i="16" s="1"/>
  <c r="P1890" i="16" s="1"/>
  <c r="P1891" i="16" s="1"/>
  <c r="P1892" i="16" s="1"/>
  <c r="P1893" i="16" s="1"/>
  <c r="P1894" i="16" s="1"/>
  <c r="P1895" i="16" s="1"/>
  <c r="P1896" i="16" s="1"/>
  <c r="P1897" i="16" s="1"/>
  <c r="P1898" i="16" s="1"/>
  <c r="P1899" i="16" s="1"/>
  <c r="P1900" i="16" s="1"/>
  <c r="P1901" i="16" s="1"/>
  <c r="P1902" i="16" s="1"/>
  <c r="P1903" i="16" s="1"/>
  <c r="P1904" i="16" s="1"/>
  <c r="P1905" i="16" s="1"/>
  <c r="P1906" i="16" s="1"/>
  <c r="P1907" i="16" s="1"/>
  <c r="P1908" i="16" s="1"/>
  <c r="P1909" i="16" s="1"/>
  <c r="P1910" i="16" s="1"/>
  <c r="P1911" i="16" s="1"/>
  <c r="P1912" i="16" s="1"/>
  <c r="P1913" i="16" s="1"/>
  <c r="P1914" i="16" s="1"/>
  <c r="P1915" i="16" s="1"/>
  <c r="P1916" i="16" s="1"/>
  <c r="P1917" i="16" s="1"/>
  <c r="P1918" i="16" s="1"/>
  <c r="P1919" i="16" s="1"/>
  <c r="P1920" i="16" s="1"/>
  <c r="P1921" i="16" s="1"/>
  <c r="P1922" i="16" s="1"/>
  <c r="P1923" i="16" s="1"/>
  <c r="P1924" i="16" s="1"/>
  <c r="P1925" i="16" s="1"/>
  <c r="P1926" i="16" s="1"/>
  <c r="P1927" i="16" s="1"/>
  <c r="P1928" i="16" s="1"/>
  <c r="P1929" i="16" s="1"/>
  <c r="P1930" i="16" s="1"/>
  <c r="P1931" i="16" s="1"/>
  <c r="P1932" i="16" s="1"/>
  <c r="P1933" i="16" s="1"/>
  <c r="P1934" i="16" s="1"/>
  <c r="P1935" i="16" s="1"/>
  <c r="P1936" i="16" s="1"/>
  <c r="P1937" i="16" s="1"/>
  <c r="P1938" i="16" s="1"/>
  <c r="P1939" i="16" s="1"/>
  <c r="P1940" i="16" s="1"/>
  <c r="P1941" i="16" s="1"/>
  <c r="P1942" i="16" s="1"/>
  <c r="P1943" i="16" s="1"/>
  <c r="P1944" i="16" s="1"/>
  <c r="P1945" i="16" s="1"/>
  <c r="P1946" i="16" s="1"/>
  <c r="P1947" i="16" s="1"/>
  <c r="P1948" i="16" s="1"/>
  <c r="P1949" i="16" s="1"/>
  <c r="P1950" i="16" s="1"/>
  <c r="P1951" i="16" s="1"/>
  <c r="P1952" i="16" s="1"/>
  <c r="P1953" i="16" s="1"/>
  <c r="P1954" i="16" s="1"/>
  <c r="P1955" i="16" s="1"/>
  <c r="P1956" i="16" s="1"/>
  <c r="P1957" i="16" s="1"/>
  <c r="P1958" i="16" s="1"/>
  <c r="P1959" i="16" s="1"/>
  <c r="P1960" i="16" s="1"/>
  <c r="P1961" i="16" s="1"/>
  <c r="P1962" i="16" s="1"/>
  <c r="P1963" i="16" s="1"/>
  <c r="P1964" i="16" s="1"/>
  <c r="P1965" i="16" s="1"/>
  <c r="P1966" i="16" s="1"/>
  <c r="P1967" i="16" s="1"/>
  <c r="P1968" i="16" s="1"/>
  <c r="P1969" i="16" s="1"/>
  <c r="P1970" i="16" s="1"/>
  <c r="P1971" i="16" s="1"/>
  <c r="P1972" i="16" s="1"/>
  <c r="P1973" i="16" s="1"/>
  <c r="P1974" i="16" s="1"/>
  <c r="P1975" i="16" s="1"/>
  <c r="P1976" i="16" s="1"/>
  <c r="P1977" i="16" s="1"/>
  <c r="P1978" i="16" s="1"/>
  <c r="P1979" i="16" s="1"/>
  <c r="P1980" i="16" s="1"/>
  <c r="P1981" i="16" s="1"/>
  <c r="P1982" i="16" s="1"/>
  <c r="P1983" i="16" s="1"/>
  <c r="P1984" i="16" s="1"/>
  <c r="P1985" i="16" s="1"/>
  <c r="P1986" i="16" s="1"/>
  <c r="P1987" i="16" s="1"/>
  <c r="P1988" i="16" s="1"/>
  <c r="P1989" i="16" s="1"/>
  <c r="P1990" i="16" s="1"/>
  <c r="P1991" i="16" s="1"/>
  <c r="P1992" i="16" s="1"/>
  <c r="P1993" i="16" s="1"/>
  <c r="P1994" i="16" s="1"/>
  <c r="P1995" i="16" s="1"/>
  <c r="P1996" i="16" s="1"/>
  <c r="P1997" i="16" s="1"/>
  <c r="P1998" i="16" s="1"/>
  <c r="P1999" i="16" s="1"/>
  <c r="P2000" i="16" s="1"/>
  <c r="P2001" i="16" s="1"/>
  <c r="P2002" i="16" s="1"/>
  <c r="P2003" i="16" s="1"/>
  <c r="P2004" i="16" s="1"/>
  <c r="P2005" i="16" s="1"/>
  <c r="P2006" i="16" s="1"/>
  <c r="P2007" i="16" s="1"/>
  <c r="P2008" i="16" s="1"/>
  <c r="P2009" i="16" s="1"/>
  <c r="P2010" i="16" s="1"/>
  <c r="P2011" i="16" s="1"/>
  <c r="P2012" i="16" s="1"/>
  <c r="P2013" i="16" s="1"/>
  <c r="P2014" i="16" s="1"/>
  <c r="P2015" i="16" s="1"/>
  <c r="P2016" i="16" s="1"/>
  <c r="P2017" i="16" s="1"/>
  <c r="P2018" i="16" s="1"/>
  <c r="P2019" i="16" s="1"/>
  <c r="P2020" i="16" s="1"/>
  <c r="P2021" i="16" s="1"/>
  <c r="P2022" i="16" s="1"/>
  <c r="P2023" i="16" s="1"/>
  <c r="P2024" i="16" s="1"/>
  <c r="P2025" i="16" s="1"/>
  <c r="P2026" i="16" s="1"/>
  <c r="P2027" i="16" s="1"/>
  <c r="P2028" i="16" s="1"/>
  <c r="P2029" i="16" s="1"/>
  <c r="P2030" i="16" s="1"/>
  <c r="P2031" i="16" s="1"/>
  <c r="P2032" i="16" s="1"/>
  <c r="P2033" i="16" s="1"/>
  <c r="P2034" i="16" s="1"/>
  <c r="P2035" i="16" s="1"/>
  <c r="P2036" i="16" s="1"/>
  <c r="P2037" i="16" s="1"/>
  <c r="P2038" i="16" s="1"/>
  <c r="P2039" i="16" s="1"/>
  <c r="P2040" i="16" s="1"/>
  <c r="P2041" i="16" s="1"/>
  <c r="P2042" i="16" s="1"/>
  <c r="P2043" i="16" s="1"/>
  <c r="P2044" i="16" s="1"/>
  <c r="P2045" i="16" s="1"/>
  <c r="P2046" i="16" s="1"/>
  <c r="P2047" i="16" s="1"/>
  <c r="P2048" i="16" s="1"/>
  <c r="P2049" i="16" s="1"/>
  <c r="P2050" i="16" s="1"/>
  <c r="P2051" i="16" s="1"/>
  <c r="P2052" i="16" s="1"/>
  <c r="P2053" i="16" s="1"/>
  <c r="P2054" i="16" s="1"/>
  <c r="P2055" i="16" s="1"/>
  <c r="P2056" i="16" s="1"/>
  <c r="P2057" i="16" s="1"/>
  <c r="P2058" i="16" s="1"/>
  <c r="P2059" i="16" s="1"/>
  <c r="P2060" i="16" s="1"/>
  <c r="P2061" i="16" s="1"/>
  <c r="P2062" i="16" s="1"/>
  <c r="P2063" i="16" s="1"/>
  <c r="P2064" i="16" s="1"/>
  <c r="P2065" i="16" s="1"/>
  <c r="P2066" i="16" s="1"/>
  <c r="P2067" i="16" s="1"/>
  <c r="P2068" i="16" s="1"/>
  <c r="P2069" i="16" s="1"/>
  <c r="P2070" i="16" s="1"/>
  <c r="P2071" i="16" s="1"/>
  <c r="P2072" i="16" s="1"/>
  <c r="P2073" i="16" s="1"/>
  <c r="P2074" i="16" s="1"/>
  <c r="P2075" i="16" s="1"/>
  <c r="P2076" i="16" s="1"/>
  <c r="P2077" i="16" s="1"/>
  <c r="P2078" i="16" s="1"/>
  <c r="P2079" i="16" s="1"/>
  <c r="P2080" i="16" s="1"/>
  <c r="P2081" i="16" s="1"/>
  <c r="P2082" i="16" s="1"/>
  <c r="P2083" i="16" s="1"/>
  <c r="P2084" i="16" s="1"/>
  <c r="P2085" i="16" s="1"/>
  <c r="P2086" i="16" s="1"/>
  <c r="P2087" i="16" s="1"/>
  <c r="P2088" i="16" s="1"/>
  <c r="P2089" i="16" s="1"/>
  <c r="P2090" i="16" s="1"/>
  <c r="P2091" i="16" s="1"/>
  <c r="P2092" i="16" s="1"/>
  <c r="P2093" i="16" s="1"/>
  <c r="P2094" i="16" s="1"/>
  <c r="P2095" i="16" s="1"/>
  <c r="P2096" i="16" s="1"/>
  <c r="P2097" i="16" s="1"/>
  <c r="P2098" i="16" s="1"/>
  <c r="P2099" i="16" s="1"/>
  <c r="P2100" i="16" s="1"/>
  <c r="P2101" i="16" s="1"/>
  <c r="P2102" i="16" s="1"/>
  <c r="P2103" i="16" s="1"/>
  <c r="P2104" i="16" s="1"/>
  <c r="P2105" i="16" s="1"/>
  <c r="P2106" i="16" s="1"/>
  <c r="P2107" i="16" s="1"/>
  <c r="P2108" i="16" s="1"/>
  <c r="P2109" i="16" s="1"/>
  <c r="P2110" i="16" s="1"/>
  <c r="P2111" i="16" s="1"/>
  <c r="P2112" i="16" s="1"/>
  <c r="P2113" i="16" s="1"/>
  <c r="P2114" i="16" s="1"/>
  <c r="P2115" i="16" s="1"/>
  <c r="P2116" i="16" s="1"/>
  <c r="P2117" i="16" s="1"/>
  <c r="P2118" i="16" s="1"/>
  <c r="P2119" i="16" s="1"/>
  <c r="P2120" i="16" s="1"/>
  <c r="P2121" i="16" s="1"/>
  <c r="P2122" i="16" s="1"/>
  <c r="P2123" i="16" s="1"/>
  <c r="P2124" i="16" s="1"/>
  <c r="P2125" i="16" s="1"/>
  <c r="P2126" i="16" s="1"/>
  <c r="P2127" i="16" s="1"/>
  <c r="P2128" i="16" s="1"/>
  <c r="P2129" i="16" s="1"/>
  <c r="P2130" i="16" s="1"/>
  <c r="P2131" i="16" s="1"/>
  <c r="P2132" i="16" s="1"/>
  <c r="P2133" i="16" s="1"/>
  <c r="P2134" i="16" s="1"/>
  <c r="P2135" i="16" s="1"/>
  <c r="P2136" i="16" s="1"/>
  <c r="P2137" i="16" s="1"/>
  <c r="P2138" i="16" s="1"/>
  <c r="P2139" i="16" s="1"/>
  <c r="P2140" i="16" s="1"/>
  <c r="P2141" i="16" s="1"/>
  <c r="P2142" i="16" s="1"/>
  <c r="P2143" i="16" s="1"/>
  <c r="P2144" i="16" s="1"/>
  <c r="P2145" i="16" s="1"/>
  <c r="P2146" i="16" s="1"/>
  <c r="P2147" i="16" s="1"/>
  <c r="P2148" i="16" s="1"/>
  <c r="P2149" i="16" s="1"/>
  <c r="P2150" i="16" s="1"/>
  <c r="P2151" i="16" s="1"/>
  <c r="P2152" i="16" s="1"/>
  <c r="P2153" i="16" s="1"/>
  <c r="P2154" i="16" s="1"/>
  <c r="P2155" i="16" s="1"/>
  <c r="P2156" i="16" s="1"/>
  <c r="P2157" i="16" s="1"/>
  <c r="P2158" i="16" s="1"/>
  <c r="P2159" i="16" s="1"/>
  <c r="P2160" i="16" s="1"/>
  <c r="P2161" i="16" s="1"/>
  <c r="P2162" i="16" s="1"/>
  <c r="P2163" i="16" s="1"/>
  <c r="P2164" i="16" s="1"/>
  <c r="P2165" i="16" s="1"/>
  <c r="P2166" i="16" s="1"/>
  <c r="P2167" i="16" s="1"/>
  <c r="P2168" i="16" s="1"/>
  <c r="P2169" i="16" s="1"/>
  <c r="P2170" i="16" s="1"/>
  <c r="P2171" i="16" s="1"/>
  <c r="P2172" i="16" s="1"/>
  <c r="P2173" i="16" s="1"/>
  <c r="P2174" i="16" s="1"/>
  <c r="P2175" i="16" s="1"/>
  <c r="P2176" i="16" s="1"/>
  <c r="P2177" i="16" s="1"/>
  <c r="P2178" i="16" s="1"/>
  <c r="P2179" i="16" s="1"/>
  <c r="P2180" i="16" s="1"/>
  <c r="P2181" i="16" s="1"/>
  <c r="P2182" i="16" s="1"/>
  <c r="P2183" i="16" s="1"/>
  <c r="P2184" i="16" s="1"/>
  <c r="P2185" i="16" s="1"/>
  <c r="P2186" i="16" s="1"/>
  <c r="P2187" i="16" s="1"/>
  <c r="P2188" i="16" s="1"/>
  <c r="P2189" i="16" s="1"/>
  <c r="P2190" i="16" s="1"/>
  <c r="P2191" i="16" s="1"/>
  <c r="Z987" i="16"/>
  <c r="S988" i="16" s="1"/>
  <c r="S989" i="16" s="1"/>
  <c r="S990" i="16" s="1"/>
  <c r="S991" i="16" s="1"/>
  <c r="S992" i="16" s="1"/>
  <c r="S993" i="16" s="1"/>
  <c r="S994" i="16" s="1"/>
  <c r="S995" i="16" s="1"/>
  <c r="S996" i="16" s="1"/>
  <c r="S997" i="16" s="1"/>
  <c r="S998" i="16" s="1"/>
  <c r="S999" i="16" s="1"/>
  <c r="S1000" i="16" s="1"/>
  <c r="S1001" i="16" s="1"/>
  <c r="S1002" i="16" s="1"/>
  <c r="S1003" i="16" s="1"/>
  <c r="S1004" i="16" s="1"/>
  <c r="S1005" i="16" s="1"/>
  <c r="S1006" i="16" s="1"/>
  <c r="S1007" i="16" s="1"/>
  <c r="S1008" i="16" s="1"/>
  <c r="S1009" i="16" s="1"/>
  <c r="S1010" i="16" s="1"/>
  <c r="S1011" i="16" s="1"/>
  <c r="S1012" i="16" s="1"/>
  <c r="S1013" i="16" s="1"/>
  <c r="S1014" i="16" s="1"/>
  <c r="S1015" i="16" s="1"/>
  <c r="S1016" i="16" s="1"/>
  <c r="S1017" i="16" s="1"/>
  <c r="S1018" i="16" s="1"/>
  <c r="S1019" i="16" s="1"/>
  <c r="S1020" i="16" s="1"/>
  <c r="S1021" i="16" s="1"/>
  <c r="S1022" i="16" s="1"/>
  <c r="S1023" i="16" s="1"/>
  <c r="S1024" i="16" s="1"/>
  <c r="S1025" i="16" s="1"/>
  <c r="S1026" i="16" s="1"/>
  <c r="S1027" i="16" s="1"/>
  <c r="S1028" i="16" s="1"/>
  <c r="S1029" i="16" s="1"/>
  <c r="S1030" i="16" s="1"/>
  <c r="S1031" i="16" s="1"/>
  <c r="S1032" i="16" s="1"/>
  <c r="S1033" i="16" s="1"/>
  <c r="S1034" i="16" s="1"/>
  <c r="S1035" i="16" s="1"/>
  <c r="S1036" i="16" s="1"/>
  <c r="S1037" i="16" s="1"/>
  <c r="S1038" i="16" s="1"/>
  <c r="S1039" i="16" s="1"/>
  <c r="S1040" i="16" s="1"/>
  <c r="S1041" i="16" s="1"/>
  <c r="S1042" i="16" s="1"/>
  <c r="S1043" i="16" s="1"/>
  <c r="S1044" i="16" s="1"/>
  <c r="S1045" i="16" s="1"/>
  <c r="S1046" i="16" s="1"/>
  <c r="S1047" i="16" s="1"/>
  <c r="S1048" i="16" s="1"/>
  <c r="S1049" i="16" s="1"/>
  <c r="S1050" i="16" s="1"/>
  <c r="S1051" i="16" s="1"/>
  <c r="S1052" i="16" s="1"/>
  <c r="S1053" i="16" s="1"/>
  <c r="S1054" i="16" s="1"/>
  <c r="S1055" i="16" s="1"/>
  <c r="S1056" i="16" s="1"/>
  <c r="S1057" i="16" s="1"/>
  <c r="S1058" i="16" s="1"/>
  <c r="S1059" i="16" s="1"/>
  <c r="S1060" i="16" s="1"/>
  <c r="S1061" i="16" s="1"/>
  <c r="S1062" i="16" s="1"/>
  <c r="S1063" i="16" s="1"/>
  <c r="S1064" i="16" s="1"/>
  <c r="S1065" i="16" s="1"/>
  <c r="S1066" i="16" s="1"/>
  <c r="S1067" i="16" s="1"/>
  <c r="S1068" i="16" s="1"/>
  <c r="S1069" i="16" s="1"/>
  <c r="S1070" i="16" s="1"/>
  <c r="S1071" i="16" s="1"/>
  <c r="S1072" i="16" s="1"/>
  <c r="S1073" i="16" s="1"/>
  <c r="S1074" i="16" s="1"/>
  <c r="S1075" i="16" s="1"/>
  <c r="S1076" i="16" s="1"/>
  <c r="S1077" i="16" s="1"/>
  <c r="S1078" i="16" s="1"/>
  <c r="S1079" i="16" s="1"/>
  <c r="S1080" i="16" s="1"/>
  <c r="S1081" i="16" s="1"/>
  <c r="S1082" i="16" s="1"/>
  <c r="S1083" i="16" s="1"/>
  <c r="S1084" i="16" s="1"/>
  <c r="S1085" i="16" s="1"/>
  <c r="S1086" i="16" s="1"/>
  <c r="S1087" i="16" s="1"/>
  <c r="S1088" i="16" s="1"/>
  <c r="S1089" i="16" s="1"/>
  <c r="S1090" i="16" s="1"/>
  <c r="S1091" i="16" s="1"/>
  <c r="S1092" i="16" s="1"/>
  <c r="S1093" i="16" s="1"/>
  <c r="S1094" i="16" s="1"/>
  <c r="S1095" i="16" s="1"/>
  <c r="S1096" i="16" s="1"/>
  <c r="S1097" i="16" s="1"/>
  <c r="S1098" i="16" s="1"/>
  <c r="S1099" i="16" s="1"/>
  <c r="S1100" i="16" s="1"/>
  <c r="S1101" i="16" s="1"/>
  <c r="S1102" i="16" s="1"/>
  <c r="S1103" i="16" s="1"/>
  <c r="S1104" i="16" s="1"/>
  <c r="S1105" i="16" s="1"/>
  <c r="S1106" i="16" s="1"/>
  <c r="S1107" i="16" s="1"/>
  <c r="S1108" i="16" s="1"/>
  <c r="S1109" i="16" s="1"/>
  <c r="S1110" i="16" s="1"/>
  <c r="S1111" i="16" s="1"/>
  <c r="S1112" i="16" s="1"/>
  <c r="S1113" i="16" s="1"/>
  <c r="S1114" i="16" s="1"/>
  <c r="S1115" i="16" s="1"/>
  <c r="S1116" i="16" s="1"/>
  <c r="S1117" i="16" s="1"/>
  <c r="S1118" i="16" s="1"/>
  <c r="S1119" i="16" s="1"/>
  <c r="S1120" i="16" s="1"/>
  <c r="S1121" i="16" s="1"/>
  <c r="S1122" i="16" s="1"/>
  <c r="S1123" i="16" s="1"/>
  <c r="S1124" i="16" s="1"/>
  <c r="S1125" i="16" s="1"/>
  <c r="S1126" i="16" s="1"/>
  <c r="S1127" i="16" s="1"/>
  <c r="S1128" i="16" s="1"/>
  <c r="S1129" i="16" s="1"/>
  <c r="S1130" i="16" s="1"/>
  <c r="S1131" i="16" s="1"/>
  <c r="S1132" i="16" s="1"/>
  <c r="S1133" i="16" s="1"/>
  <c r="S1134" i="16" s="1"/>
  <c r="S1135" i="16" s="1"/>
  <c r="S1136" i="16" s="1"/>
  <c r="S1137" i="16" s="1"/>
  <c r="S1138" i="16" s="1"/>
  <c r="S1139" i="16" s="1"/>
  <c r="S1140" i="16" s="1"/>
  <c r="S1141" i="16" s="1"/>
  <c r="S1142" i="16" s="1"/>
  <c r="S1143" i="16" s="1"/>
  <c r="S1144" i="16" s="1"/>
  <c r="S1145" i="16" s="1"/>
  <c r="S1146" i="16" s="1"/>
  <c r="S1147" i="16" s="1"/>
  <c r="S1148" i="16" s="1"/>
  <c r="S1149" i="16" s="1"/>
  <c r="S1150" i="16" s="1"/>
  <c r="S1151" i="16" s="1"/>
  <c r="S1152" i="16" s="1"/>
  <c r="S1153" i="16" s="1"/>
  <c r="S1154" i="16" s="1"/>
  <c r="S1155" i="16" s="1"/>
  <c r="S1156" i="16" s="1"/>
  <c r="S1157" i="16" s="1"/>
  <c r="S1158" i="16" s="1"/>
  <c r="S1159" i="16" s="1"/>
  <c r="S1160" i="16" s="1"/>
  <c r="S1161" i="16" s="1"/>
  <c r="S1162" i="16" s="1"/>
  <c r="S1163" i="16" s="1"/>
  <c r="S1164" i="16" s="1"/>
  <c r="S1165" i="16" s="1"/>
  <c r="S1166" i="16" s="1"/>
  <c r="S1167" i="16" s="1"/>
  <c r="S1168" i="16" s="1"/>
  <c r="S1169" i="16" s="1"/>
  <c r="S1170" i="16" s="1"/>
  <c r="S1171" i="16" s="1"/>
  <c r="S1172" i="16" s="1"/>
  <c r="S1173" i="16" s="1"/>
  <c r="S1174" i="16" s="1"/>
  <c r="S1175" i="16" s="1"/>
  <c r="S1176" i="16" s="1"/>
  <c r="S1177" i="16" s="1"/>
  <c r="S1178" i="16" s="1"/>
  <c r="S1179" i="16" s="1"/>
  <c r="S1180" i="16" s="1"/>
  <c r="S1181" i="16" s="1"/>
  <c r="S1182" i="16" s="1"/>
  <c r="S1183" i="16" s="1"/>
  <c r="S1184" i="16" s="1"/>
  <c r="S1185" i="16" s="1"/>
  <c r="S1186" i="16" s="1"/>
  <c r="S1187" i="16" s="1"/>
  <c r="S1188" i="16" s="1"/>
  <c r="S1189" i="16" s="1"/>
  <c r="S1190" i="16" s="1"/>
  <c r="S1191" i="16" s="1"/>
  <c r="S1192" i="16" s="1"/>
  <c r="S1193" i="16" s="1"/>
  <c r="S1194" i="16" s="1"/>
  <c r="S1195" i="16" s="1"/>
  <c r="S1196" i="16" s="1"/>
  <c r="S1197" i="16" s="1"/>
  <c r="S1198" i="16" s="1"/>
  <c r="S1199" i="16" s="1"/>
  <c r="S1200" i="16" s="1"/>
  <c r="S1201" i="16" s="1"/>
  <c r="S1202" i="16" s="1"/>
  <c r="S1203" i="16" s="1"/>
  <c r="S1204" i="16" s="1"/>
  <c r="S1205" i="16" s="1"/>
  <c r="S1206" i="16" s="1"/>
  <c r="S1207" i="16" s="1"/>
  <c r="S1208" i="16" s="1"/>
  <c r="S1209" i="16" s="1"/>
  <c r="S1210" i="16" s="1"/>
  <c r="S1211" i="16" s="1"/>
  <c r="S1212" i="16" s="1"/>
  <c r="S1213" i="16" s="1"/>
  <c r="S1214" i="16" s="1"/>
  <c r="S1215" i="16" s="1"/>
  <c r="S1216" i="16" s="1"/>
  <c r="S1217" i="16" s="1"/>
  <c r="S1218" i="16" s="1"/>
  <c r="S1219" i="16" s="1"/>
  <c r="S1220" i="16" s="1"/>
  <c r="S1221" i="16" s="1"/>
  <c r="S1222" i="16" s="1"/>
  <c r="S1223" i="16" s="1"/>
  <c r="S1224" i="16" s="1"/>
  <c r="S1225" i="16" s="1"/>
  <c r="S1226" i="16" s="1"/>
  <c r="S1227" i="16" s="1"/>
  <c r="S1228" i="16" s="1"/>
  <c r="S1229" i="16" s="1"/>
  <c r="S1230" i="16" s="1"/>
  <c r="S1231" i="16" s="1"/>
  <c r="S1232" i="16" s="1"/>
  <c r="S1233" i="16" s="1"/>
  <c r="S1234" i="16" s="1"/>
  <c r="S1235" i="16" s="1"/>
  <c r="S1236" i="16" s="1"/>
  <c r="S1237" i="16" s="1"/>
  <c r="S1238" i="16" s="1"/>
  <c r="S1239" i="16" s="1"/>
  <c r="S1240" i="16" s="1"/>
  <c r="S1241" i="16" s="1"/>
  <c r="S1242" i="16" s="1"/>
  <c r="S1243" i="16" s="1"/>
  <c r="S1244" i="16" s="1"/>
  <c r="S1245" i="16" s="1"/>
  <c r="S1246" i="16" s="1"/>
  <c r="S1247" i="16" s="1"/>
  <c r="S1248" i="16" s="1"/>
  <c r="S1249" i="16" s="1"/>
  <c r="S1250" i="16" s="1"/>
  <c r="S1251" i="16" s="1"/>
  <c r="S1252" i="16" s="1"/>
  <c r="S1253" i="16" s="1"/>
  <c r="S1254" i="16" s="1"/>
  <c r="S1255" i="16" s="1"/>
  <c r="S1256" i="16" s="1"/>
  <c r="S1257" i="16" s="1"/>
  <c r="S1258" i="16" s="1"/>
  <c r="S1259" i="16" s="1"/>
  <c r="S1260" i="16" s="1"/>
  <c r="S1261" i="16" s="1"/>
  <c r="S1262" i="16" s="1"/>
  <c r="S1263" i="16" s="1"/>
  <c r="S1264" i="16" s="1"/>
  <c r="S1265" i="16" s="1"/>
  <c r="S1266" i="16" s="1"/>
  <c r="S1267" i="16" s="1"/>
  <c r="S1268" i="16" s="1"/>
  <c r="S1269" i="16" s="1"/>
  <c r="S1270" i="16" s="1"/>
  <c r="S1271" i="16" s="1"/>
  <c r="S1272" i="16" s="1"/>
  <c r="S1273" i="16" s="1"/>
  <c r="S1274" i="16" s="1"/>
  <c r="S1275" i="16" s="1"/>
  <c r="S1276" i="16" s="1"/>
  <c r="S1277" i="16" s="1"/>
  <c r="S1278" i="16" s="1"/>
  <c r="S1279" i="16" s="1"/>
  <c r="S1280" i="16" s="1"/>
  <c r="S1281" i="16" s="1"/>
  <c r="S1282" i="16" s="1"/>
  <c r="S1283" i="16" s="1"/>
  <c r="S1284" i="16" s="1"/>
  <c r="S1285" i="16" s="1"/>
  <c r="S1286" i="16" s="1"/>
  <c r="S1287" i="16" s="1"/>
  <c r="S1288" i="16" s="1"/>
  <c r="S1289" i="16" s="1"/>
  <c r="S1290" i="16" s="1"/>
  <c r="S1291" i="16" s="1"/>
  <c r="S1292" i="16" s="1"/>
  <c r="S1293" i="16" s="1"/>
  <c r="S1294" i="16" s="1"/>
  <c r="S1295" i="16" s="1"/>
  <c r="S1296" i="16" s="1"/>
  <c r="S1297" i="16" s="1"/>
  <c r="S1298" i="16" s="1"/>
  <c r="S1299" i="16" s="1"/>
  <c r="S1300" i="16" s="1"/>
  <c r="S1301" i="16" s="1"/>
  <c r="S1302" i="16" s="1"/>
  <c r="S1303" i="16" s="1"/>
  <c r="S1304" i="16" s="1"/>
  <c r="S1305" i="16" s="1"/>
  <c r="S1306" i="16" s="1"/>
  <c r="S1307" i="16" s="1"/>
  <c r="S1308" i="16" s="1"/>
  <c r="S1309" i="16" s="1"/>
  <c r="S1310" i="16" s="1"/>
  <c r="S1311" i="16" s="1"/>
  <c r="S1312" i="16" s="1"/>
  <c r="S1313" i="16" s="1"/>
  <c r="S1314" i="16" s="1"/>
  <c r="S1315" i="16" s="1"/>
  <c r="S1316" i="16" s="1"/>
  <c r="S1317" i="16" s="1"/>
  <c r="S1318" i="16" s="1"/>
  <c r="S1319" i="16" s="1"/>
  <c r="S1320" i="16" s="1"/>
  <c r="S1321" i="16" s="1"/>
  <c r="S1322" i="16" s="1"/>
  <c r="S1323" i="16" s="1"/>
  <c r="S1324" i="16" s="1"/>
  <c r="S1325" i="16" s="1"/>
  <c r="S1326" i="16" s="1"/>
  <c r="S1327" i="16" s="1"/>
  <c r="S1328" i="16" s="1"/>
  <c r="S1329" i="16" s="1"/>
  <c r="S1330" i="16" s="1"/>
  <c r="S1331" i="16" s="1"/>
  <c r="S1332" i="16" s="1"/>
  <c r="S1333" i="16" s="1"/>
  <c r="S1334" i="16" s="1"/>
  <c r="S1335" i="16" s="1"/>
  <c r="S1336" i="16" s="1"/>
  <c r="S1337" i="16" s="1"/>
  <c r="S1338" i="16" s="1"/>
  <c r="S1339" i="16" s="1"/>
  <c r="S1340" i="16" s="1"/>
  <c r="S1341" i="16" s="1"/>
  <c r="S1342" i="16" s="1"/>
  <c r="S1343" i="16" s="1"/>
  <c r="S1344" i="16" s="1"/>
  <c r="S1345" i="16" s="1"/>
  <c r="S1346" i="16" s="1"/>
  <c r="S1347" i="16" s="1"/>
  <c r="S1348" i="16" s="1"/>
  <c r="S1349" i="16" s="1"/>
  <c r="S1350" i="16" s="1"/>
  <c r="S1351" i="16" s="1"/>
  <c r="S1352" i="16" s="1"/>
  <c r="S1353" i="16" s="1"/>
  <c r="S1354" i="16" s="1"/>
  <c r="S1355" i="16" s="1"/>
  <c r="S1356" i="16" s="1"/>
  <c r="S1357" i="16" s="1"/>
  <c r="S1358" i="16" s="1"/>
  <c r="S1359" i="16" s="1"/>
  <c r="S1360" i="16" s="1"/>
  <c r="S1361" i="16" s="1"/>
  <c r="S1362" i="16" s="1"/>
  <c r="S1363" i="16" s="1"/>
  <c r="S1364" i="16" s="1"/>
  <c r="S1365" i="16" s="1"/>
  <c r="S1366" i="16" s="1"/>
  <c r="S1367" i="16" s="1"/>
  <c r="S1368" i="16" s="1"/>
  <c r="S1369" i="16" s="1"/>
  <c r="S1370" i="16" s="1"/>
  <c r="S1371" i="16" s="1"/>
  <c r="S1372" i="16" s="1"/>
  <c r="S1373" i="16" s="1"/>
  <c r="S1374" i="16" s="1"/>
  <c r="S1375" i="16" s="1"/>
  <c r="S1376" i="16" s="1"/>
  <c r="S1377" i="16" s="1"/>
  <c r="S1378" i="16" s="1"/>
  <c r="S1379" i="16" s="1"/>
  <c r="S1380" i="16" s="1"/>
  <c r="S1381" i="16" s="1"/>
  <c r="S1382" i="16" s="1"/>
  <c r="S1383" i="16" s="1"/>
  <c r="S1384" i="16" s="1"/>
  <c r="S1385" i="16" s="1"/>
  <c r="S1386" i="16" s="1"/>
  <c r="S1387" i="16" s="1"/>
  <c r="S1388" i="16" s="1"/>
  <c r="S1389" i="16" s="1"/>
  <c r="S1390" i="16" s="1"/>
  <c r="S1391" i="16" s="1"/>
  <c r="S1392" i="16" s="1"/>
  <c r="S1393" i="16" s="1"/>
  <c r="S1394" i="16" s="1"/>
  <c r="S1395" i="16" s="1"/>
  <c r="S1396" i="16" s="1"/>
  <c r="S1397" i="16" s="1"/>
  <c r="S1398" i="16" s="1"/>
  <c r="S1399" i="16" s="1"/>
  <c r="S1400" i="16" s="1"/>
  <c r="S1401" i="16" s="1"/>
  <c r="S1402" i="16" s="1"/>
  <c r="S1403" i="16" s="1"/>
  <c r="S1404" i="16" s="1"/>
  <c r="S1405" i="16" s="1"/>
  <c r="S1406" i="16" s="1"/>
  <c r="S1407" i="16" s="1"/>
  <c r="S1408" i="16" s="1"/>
  <c r="S1409" i="16" s="1"/>
  <c r="S1410" i="16" s="1"/>
  <c r="S1411" i="16" s="1"/>
  <c r="S1412" i="16" s="1"/>
  <c r="S1413" i="16" s="1"/>
  <c r="S1414" i="16" s="1"/>
  <c r="S1415" i="16" s="1"/>
  <c r="S1416" i="16" s="1"/>
  <c r="S1417" i="16" s="1"/>
  <c r="S1418" i="16" s="1"/>
  <c r="S1419" i="16" s="1"/>
  <c r="S1420" i="16" s="1"/>
  <c r="S1421" i="16" s="1"/>
  <c r="S1422" i="16" s="1"/>
  <c r="S1423" i="16" s="1"/>
  <c r="S1424" i="16" s="1"/>
  <c r="S1425" i="16" s="1"/>
  <c r="S1426" i="16" s="1"/>
  <c r="S1427" i="16" s="1"/>
  <c r="S1428" i="16" s="1"/>
  <c r="S1429" i="16" s="1"/>
  <c r="S1430" i="16" s="1"/>
  <c r="S1431" i="16" s="1"/>
  <c r="S1432" i="16" s="1"/>
  <c r="S1433" i="16" s="1"/>
  <c r="S1434" i="16" s="1"/>
  <c r="S1435" i="16" s="1"/>
  <c r="S1436" i="16" s="1"/>
  <c r="S1437" i="16" s="1"/>
  <c r="S1438" i="16" s="1"/>
  <c r="S1439" i="16" s="1"/>
  <c r="S1440" i="16" s="1"/>
  <c r="S1441" i="16" s="1"/>
  <c r="S1442" i="16" s="1"/>
  <c r="S1443" i="16" s="1"/>
  <c r="S1444" i="16" s="1"/>
  <c r="S1445" i="16" s="1"/>
  <c r="S1446" i="16" s="1"/>
  <c r="S1447" i="16" s="1"/>
  <c r="S1448" i="16" s="1"/>
  <c r="S1449" i="16" s="1"/>
  <c r="S1450" i="16" s="1"/>
  <c r="S1451" i="16" s="1"/>
  <c r="S1452" i="16" s="1"/>
  <c r="S1453" i="16" s="1"/>
  <c r="S1454" i="16" s="1"/>
  <c r="S1455" i="16" s="1"/>
  <c r="S1456" i="16" s="1"/>
  <c r="S1457" i="16" s="1"/>
  <c r="S1458" i="16" s="1"/>
  <c r="S1459" i="16" s="1"/>
  <c r="S1460" i="16" s="1"/>
  <c r="S1461" i="16" s="1"/>
  <c r="S1462" i="16" s="1"/>
  <c r="S1463" i="16" s="1"/>
  <c r="S1464" i="16" s="1"/>
  <c r="S1465" i="16" s="1"/>
  <c r="S1466" i="16" s="1"/>
  <c r="S1467" i="16" s="1"/>
  <c r="S1468" i="16" s="1"/>
  <c r="S1469" i="16" s="1"/>
  <c r="S1470" i="16" s="1"/>
  <c r="S1471" i="16" s="1"/>
  <c r="S1472" i="16" s="1"/>
  <c r="S1473" i="16" s="1"/>
  <c r="S1474" i="16" s="1"/>
  <c r="S1475" i="16" s="1"/>
  <c r="S1476" i="16" s="1"/>
  <c r="S1477" i="16" s="1"/>
  <c r="S1478" i="16" s="1"/>
  <c r="S1479" i="16" s="1"/>
  <c r="S1480" i="16" s="1"/>
  <c r="S1481" i="16" s="1"/>
  <c r="S1482" i="16" s="1"/>
  <c r="S1483" i="16" s="1"/>
  <c r="S1484" i="16" s="1"/>
  <c r="S1485" i="16" s="1"/>
  <c r="S1486" i="16" s="1"/>
  <c r="S1487" i="16" s="1"/>
  <c r="S1488" i="16" s="1"/>
  <c r="S1489" i="16" s="1"/>
  <c r="S1490" i="16" s="1"/>
  <c r="S1491" i="16" s="1"/>
  <c r="S1492" i="16" s="1"/>
  <c r="S1493" i="16" s="1"/>
  <c r="S1494" i="16" s="1"/>
  <c r="S1495" i="16" s="1"/>
  <c r="S1496" i="16" s="1"/>
  <c r="S1497" i="16" s="1"/>
  <c r="S1498" i="16" s="1"/>
  <c r="S1499" i="16" s="1"/>
  <c r="S1500" i="16" s="1"/>
  <c r="S1501" i="16" s="1"/>
  <c r="S1502" i="16" s="1"/>
  <c r="S1503" i="16" s="1"/>
  <c r="S1504" i="16" s="1"/>
  <c r="S1505" i="16" s="1"/>
  <c r="S1506" i="16" s="1"/>
  <c r="S1507" i="16" s="1"/>
  <c r="S1508" i="16" s="1"/>
  <c r="S1509" i="16" s="1"/>
  <c r="S1510" i="16" s="1"/>
  <c r="S1511" i="16" s="1"/>
  <c r="S1512" i="16" s="1"/>
  <c r="S1513" i="16" s="1"/>
  <c r="S1514" i="16" s="1"/>
  <c r="S1515" i="16" s="1"/>
  <c r="S1516" i="16" s="1"/>
  <c r="S1517" i="16" s="1"/>
  <c r="S1518" i="16" s="1"/>
  <c r="S1519" i="16" s="1"/>
  <c r="S1520" i="16" s="1"/>
  <c r="S1521" i="16" s="1"/>
  <c r="S1522" i="16" s="1"/>
  <c r="S1523" i="16" s="1"/>
  <c r="S1524" i="16" s="1"/>
  <c r="S1525" i="16" s="1"/>
  <c r="S1526" i="16" s="1"/>
  <c r="S1527" i="16" s="1"/>
  <c r="S1528" i="16" s="1"/>
  <c r="S1529" i="16" s="1"/>
  <c r="S1530" i="16" s="1"/>
  <c r="S1531" i="16" s="1"/>
  <c r="S1532" i="16" s="1"/>
  <c r="S1533" i="16" s="1"/>
  <c r="S1534" i="16" s="1"/>
  <c r="S1535" i="16" s="1"/>
  <c r="S1536" i="16" s="1"/>
  <c r="S1537" i="16" s="1"/>
  <c r="S1538" i="16" s="1"/>
  <c r="S1539" i="16" s="1"/>
  <c r="S1540" i="16" s="1"/>
  <c r="S1541" i="16" s="1"/>
  <c r="S1542" i="16" s="1"/>
  <c r="S1543" i="16" s="1"/>
  <c r="S1544" i="16" s="1"/>
  <c r="S1545" i="16" s="1"/>
  <c r="S1546" i="16" s="1"/>
  <c r="S1547" i="16" s="1"/>
  <c r="S1548" i="16" s="1"/>
  <c r="S1549" i="16" s="1"/>
  <c r="S1550" i="16" s="1"/>
  <c r="S1551" i="16" s="1"/>
  <c r="S1552" i="16" s="1"/>
  <c r="S1553" i="16" s="1"/>
  <c r="S1554" i="16" s="1"/>
  <c r="S1555" i="16" s="1"/>
  <c r="S1556" i="16" s="1"/>
  <c r="S1557" i="16" s="1"/>
  <c r="S1558" i="16" s="1"/>
  <c r="S1559" i="16" s="1"/>
  <c r="S1560" i="16" s="1"/>
  <c r="S1561" i="16" s="1"/>
  <c r="S1562" i="16" s="1"/>
  <c r="S1563" i="16" s="1"/>
  <c r="S1564" i="16" s="1"/>
  <c r="S1565" i="16" s="1"/>
  <c r="S1566" i="16" s="1"/>
  <c r="S1567" i="16" s="1"/>
  <c r="S1568" i="16" s="1"/>
  <c r="S1569" i="16" s="1"/>
  <c r="S1570" i="16" s="1"/>
  <c r="S1571" i="16" s="1"/>
  <c r="S1572" i="16" s="1"/>
  <c r="S1573" i="16" s="1"/>
  <c r="S1574" i="16" s="1"/>
  <c r="S1575" i="16" s="1"/>
  <c r="S1576" i="16" s="1"/>
  <c r="S1577" i="16" s="1"/>
  <c r="S1578" i="16" s="1"/>
  <c r="S1579" i="16" s="1"/>
  <c r="S1580" i="16" s="1"/>
  <c r="S1581" i="16" s="1"/>
  <c r="S1582" i="16" s="1"/>
  <c r="S1583" i="16" s="1"/>
  <c r="S1584" i="16" s="1"/>
  <c r="S1585" i="16" s="1"/>
  <c r="S1586" i="16" s="1"/>
  <c r="S1587" i="16" s="1"/>
  <c r="S1588" i="16" s="1"/>
  <c r="S1589" i="16" s="1"/>
  <c r="S1590" i="16" s="1"/>
  <c r="S1591" i="16" s="1"/>
  <c r="S1592" i="16" s="1"/>
  <c r="S1593" i="16" s="1"/>
  <c r="S1594" i="16" s="1"/>
  <c r="S1595" i="16" s="1"/>
  <c r="S1596" i="16" s="1"/>
  <c r="S1597" i="16" s="1"/>
  <c r="S1598" i="16" s="1"/>
  <c r="S1599" i="16" s="1"/>
  <c r="S1600" i="16" s="1"/>
  <c r="S1601" i="16" s="1"/>
  <c r="S1602" i="16" s="1"/>
  <c r="S1603" i="16" s="1"/>
  <c r="S1604" i="16" s="1"/>
  <c r="S1605" i="16" s="1"/>
  <c r="S1606" i="16" s="1"/>
  <c r="S1607" i="16" s="1"/>
  <c r="S1608" i="16" s="1"/>
  <c r="S1609" i="16" s="1"/>
  <c r="S1610" i="16" s="1"/>
  <c r="S1611" i="16" s="1"/>
  <c r="S1612" i="16" s="1"/>
  <c r="S1613" i="16" s="1"/>
  <c r="S1614" i="16" s="1"/>
  <c r="S1615" i="16" s="1"/>
  <c r="S1616" i="16" s="1"/>
  <c r="S1617" i="16" s="1"/>
  <c r="S1618" i="16" s="1"/>
  <c r="S1619" i="16" s="1"/>
  <c r="S1620" i="16" s="1"/>
  <c r="S1621" i="16" s="1"/>
  <c r="S1622" i="16" s="1"/>
  <c r="S1623" i="16" s="1"/>
  <c r="S1624" i="16" s="1"/>
  <c r="S1625" i="16" s="1"/>
  <c r="S1626" i="16" s="1"/>
  <c r="S1627" i="16" s="1"/>
  <c r="S1628" i="16" s="1"/>
  <c r="S1629" i="16" s="1"/>
  <c r="S1630" i="16" s="1"/>
  <c r="S1631" i="16" s="1"/>
  <c r="S1632" i="16" s="1"/>
  <c r="S1633" i="16" s="1"/>
  <c r="S1634" i="16" s="1"/>
  <c r="S1635" i="16" s="1"/>
  <c r="S1636" i="16" s="1"/>
  <c r="S1637" i="16" s="1"/>
  <c r="S1638" i="16" s="1"/>
  <c r="S1639" i="16" s="1"/>
  <c r="S1640" i="16" s="1"/>
  <c r="S1641" i="16" s="1"/>
  <c r="S1642" i="16" s="1"/>
  <c r="S1643" i="16" s="1"/>
  <c r="S1644" i="16" s="1"/>
  <c r="S1645" i="16" s="1"/>
  <c r="S1646" i="16" s="1"/>
  <c r="S1647" i="16" s="1"/>
  <c r="S1648" i="16" s="1"/>
  <c r="S1649" i="16" s="1"/>
  <c r="S1650" i="16" s="1"/>
  <c r="S1651" i="16" s="1"/>
  <c r="S1652" i="16" s="1"/>
  <c r="S1653" i="16" s="1"/>
  <c r="S1654" i="16" s="1"/>
  <c r="S1655" i="16" s="1"/>
  <c r="S1656" i="16" s="1"/>
  <c r="S1657" i="16" s="1"/>
  <c r="S1658" i="16" s="1"/>
  <c r="S1659" i="16" s="1"/>
  <c r="S1660" i="16" s="1"/>
  <c r="S1661" i="16" s="1"/>
  <c r="S1662" i="16" s="1"/>
  <c r="S1663" i="16" s="1"/>
  <c r="S1664" i="16" s="1"/>
  <c r="S1665" i="16" s="1"/>
  <c r="S1666" i="16" s="1"/>
  <c r="S1667" i="16" s="1"/>
  <c r="S1668" i="16" s="1"/>
  <c r="S1669" i="16" s="1"/>
  <c r="S1670" i="16" s="1"/>
  <c r="S1671" i="16" s="1"/>
  <c r="S1672" i="16" s="1"/>
  <c r="S1673" i="16" s="1"/>
  <c r="S1674" i="16" s="1"/>
  <c r="S1675" i="16" s="1"/>
  <c r="S1676" i="16" s="1"/>
  <c r="S1677" i="16" s="1"/>
  <c r="S1678" i="16" s="1"/>
  <c r="S1679" i="16" s="1"/>
  <c r="S1680" i="16" s="1"/>
  <c r="S1681" i="16" s="1"/>
  <c r="S1682" i="16" s="1"/>
  <c r="S1683" i="16" s="1"/>
  <c r="S1684" i="16" s="1"/>
  <c r="S1685" i="16" s="1"/>
  <c r="S1686" i="16" s="1"/>
  <c r="S1687" i="16" s="1"/>
  <c r="S1688" i="16" s="1"/>
  <c r="S1689" i="16" s="1"/>
  <c r="S1690" i="16" s="1"/>
  <c r="S1691" i="16" s="1"/>
  <c r="S1692" i="16" s="1"/>
  <c r="S1693" i="16" s="1"/>
  <c r="S1694" i="16" s="1"/>
  <c r="S1695" i="16" s="1"/>
  <c r="S1696" i="16" s="1"/>
  <c r="S1697" i="16" s="1"/>
  <c r="S1698" i="16" s="1"/>
  <c r="S1699" i="16" s="1"/>
  <c r="S1700" i="16" s="1"/>
  <c r="S1701" i="16" s="1"/>
  <c r="S1702" i="16" s="1"/>
  <c r="S1703" i="16" s="1"/>
  <c r="S1704" i="16" s="1"/>
  <c r="S1705" i="16" s="1"/>
  <c r="S1706" i="16" s="1"/>
  <c r="S1707" i="16" s="1"/>
  <c r="S1708" i="16" s="1"/>
  <c r="S1709" i="16" s="1"/>
  <c r="S1710" i="16" s="1"/>
  <c r="S1711" i="16" s="1"/>
  <c r="S1712" i="16" s="1"/>
  <c r="S1713" i="16" s="1"/>
  <c r="S1714" i="16" s="1"/>
  <c r="S1715" i="16" s="1"/>
  <c r="S1716" i="16" s="1"/>
  <c r="S1717" i="16" s="1"/>
  <c r="S1718" i="16" s="1"/>
  <c r="S1719" i="16" s="1"/>
  <c r="S1720" i="16" s="1"/>
  <c r="S1721" i="16" s="1"/>
  <c r="S1722" i="16" s="1"/>
  <c r="S1723" i="16" s="1"/>
  <c r="S1724" i="16" s="1"/>
  <c r="S1725" i="16" s="1"/>
  <c r="S1726" i="16" s="1"/>
  <c r="S1727" i="16" s="1"/>
  <c r="S1728" i="16" s="1"/>
  <c r="S1729" i="16" s="1"/>
  <c r="S1730" i="16" s="1"/>
  <c r="S1731" i="16" s="1"/>
  <c r="S1732" i="16" s="1"/>
  <c r="S1733" i="16" s="1"/>
  <c r="S1734" i="16" s="1"/>
  <c r="S1735" i="16" s="1"/>
  <c r="S1736" i="16" s="1"/>
  <c r="S1737" i="16" s="1"/>
  <c r="S1738" i="16" s="1"/>
  <c r="S1739" i="16" s="1"/>
  <c r="S1740" i="16" s="1"/>
  <c r="S1741" i="16" s="1"/>
  <c r="S1742" i="16" s="1"/>
  <c r="S1743" i="16" s="1"/>
  <c r="S1744" i="16" s="1"/>
  <c r="S1745" i="16" s="1"/>
  <c r="S1746" i="16" s="1"/>
  <c r="S1747" i="16" s="1"/>
  <c r="S1748" i="16" s="1"/>
  <c r="S1749" i="16" s="1"/>
  <c r="S1750" i="16" s="1"/>
  <c r="S1751" i="16" s="1"/>
  <c r="S1752" i="16" s="1"/>
  <c r="S1753" i="16" s="1"/>
  <c r="S1754" i="16" s="1"/>
  <c r="S1755" i="16" s="1"/>
  <c r="S1756" i="16" s="1"/>
  <c r="S1757" i="16" s="1"/>
  <c r="S1758" i="16" s="1"/>
  <c r="S1759" i="16" s="1"/>
  <c r="S1760" i="16" s="1"/>
  <c r="S1761" i="16" s="1"/>
  <c r="S1762" i="16" s="1"/>
  <c r="S1763" i="16" s="1"/>
  <c r="S1764" i="16" s="1"/>
  <c r="S1765" i="16" s="1"/>
  <c r="S1766" i="16" s="1"/>
  <c r="S1767" i="16" s="1"/>
  <c r="S1768" i="16" s="1"/>
  <c r="S1769" i="16" s="1"/>
  <c r="S1770" i="16" s="1"/>
  <c r="S1771" i="16" s="1"/>
  <c r="S1772" i="16" s="1"/>
  <c r="S1773" i="16" s="1"/>
  <c r="S1774" i="16" s="1"/>
  <c r="S1775" i="16" s="1"/>
  <c r="S1776" i="16" s="1"/>
  <c r="S1777" i="16" s="1"/>
  <c r="S1778" i="16" s="1"/>
  <c r="S1779" i="16" s="1"/>
  <c r="S1780" i="16" s="1"/>
  <c r="S1781" i="16" s="1"/>
  <c r="S1782" i="16" s="1"/>
  <c r="S1783" i="16" s="1"/>
  <c r="S1784" i="16" s="1"/>
  <c r="S1785" i="16" s="1"/>
  <c r="S1786" i="16" s="1"/>
  <c r="S1787" i="16" s="1"/>
  <c r="S1788" i="16" s="1"/>
  <c r="S1789" i="16" s="1"/>
  <c r="S1790" i="16" s="1"/>
  <c r="S1791" i="16" s="1"/>
  <c r="S1792" i="16" s="1"/>
  <c r="S1793" i="16" s="1"/>
  <c r="S1794" i="16" s="1"/>
  <c r="S1795" i="16" s="1"/>
  <c r="S1796" i="16" s="1"/>
  <c r="S1797" i="16" s="1"/>
  <c r="S1798" i="16" s="1"/>
  <c r="S1799" i="16" s="1"/>
  <c r="S1800" i="16" s="1"/>
  <c r="S1801" i="16" s="1"/>
  <c r="S1802" i="16" s="1"/>
  <c r="S1803" i="16" s="1"/>
  <c r="S1804" i="16" s="1"/>
  <c r="S1805" i="16" s="1"/>
  <c r="S1806" i="16" s="1"/>
  <c r="S1807" i="16" s="1"/>
  <c r="S1808" i="16" s="1"/>
  <c r="S1809" i="16" s="1"/>
  <c r="S1810" i="16" s="1"/>
  <c r="S1811" i="16" s="1"/>
  <c r="S1812" i="16" s="1"/>
  <c r="S1813" i="16" s="1"/>
  <c r="S1814" i="16" s="1"/>
  <c r="S1815" i="16" s="1"/>
  <c r="S1816" i="16" s="1"/>
  <c r="S1817" i="16" s="1"/>
  <c r="S1818" i="16" s="1"/>
  <c r="S1819" i="16" s="1"/>
  <c r="S1820" i="16" s="1"/>
  <c r="S1821" i="16" s="1"/>
  <c r="S1822" i="16" s="1"/>
  <c r="S1823" i="16" s="1"/>
  <c r="S1824" i="16" s="1"/>
  <c r="S1825" i="16" s="1"/>
  <c r="S1826" i="16" s="1"/>
  <c r="S1827" i="16" s="1"/>
  <c r="S1828" i="16" s="1"/>
  <c r="S1829" i="16" s="1"/>
  <c r="S1830" i="16" s="1"/>
  <c r="S1831" i="16" s="1"/>
  <c r="S1832" i="16" s="1"/>
  <c r="S1833" i="16" s="1"/>
  <c r="S1834" i="16" s="1"/>
  <c r="S1835" i="16" s="1"/>
  <c r="S1836" i="16" s="1"/>
  <c r="S1837" i="16" s="1"/>
  <c r="S1838" i="16" s="1"/>
  <c r="S1839" i="16" s="1"/>
  <c r="S1840" i="16" s="1"/>
  <c r="S1841" i="16" s="1"/>
  <c r="S1842" i="16" s="1"/>
  <c r="S1843" i="16" s="1"/>
  <c r="S1844" i="16" s="1"/>
  <c r="S1845" i="16" s="1"/>
  <c r="S1846" i="16" s="1"/>
  <c r="S1847" i="16" s="1"/>
  <c r="S1848" i="16" s="1"/>
  <c r="S1849" i="16" s="1"/>
  <c r="S1850" i="16" s="1"/>
  <c r="S1851" i="16" s="1"/>
  <c r="S1852" i="16" s="1"/>
  <c r="S1853" i="16" s="1"/>
  <c r="S1854" i="16" s="1"/>
  <c r="S1855" i="16" s="1"/>
  <c r="S1856" i="16" s="1"/>
  <c r="S1857" i="16" s="1"/>
  <c r="S1858" i="16" s="1"/>
  <c r="S1859" i="16" s="1"/>
  <c r="S1860" i="16" s="1"/>
  <c r="S1861" i="16" s="1"/>
  <c r="S1862" i="16" s="1"/>
  <c r="S1863" i="16" s="1"/>
  <c r="S1864" i="16" s="1"/>
  <c r="S1865" i="16" s="1"/>
  <c r="S1866" i="16" s="1"/>
  <c r="S1867" i="16" s="1"/>
  <c r="S1868" i="16" s="1"/>
  <c r="S1869" i="16" s="1"/>
  <c r="S1870" i="16" s="1"/>
  <c r="S1871" i="16" s="1"/>
  <c r="S1872" i="16" s="1"/>
  <c r="S1873" i="16" s="1"/>
  <c r="S1874" i="16" s="1"/>
  <c r="S1875" i="16" s="1"/>
  <c r="S1876" i="16" s="1"/>
  <c r="S1877" i="16" s="1"/>
  <c r="S1878" i="16" s="1"/>
  <c r="S1879" i="16" s="1"/>
  <c r="S1880" i="16" s="1"/>
  <c r="S1881" i="16" s="1"/>
  <c r="S1882" i="16" s="1"/>
  <c r="S1883" i="16" s="1"/>
  <c r="S1884" i="16" s="1"/>
  <c r="S1885" i="16" s="1"/>
  <c r="S1886" i="16" s="1"/>
  <c r="S1887" i="16" s="1"/>
  <c r="S1888" i="16" s="1"/>
  <c r="S1889" i="16" s="1"/>
  <c r="S1890" i="16" s="1"/>
  <c r="S1891" i="16" s="1"/>
  <c r="S1892" i="16" s="1"/>
  <c r="S1893" i="16" s="1"/>
  <c r="S1894" i="16" s="1"/>
  <c r="S1895" i="16" s="1"/>
  <c r="S1896" i="16" s="1"/>
  <c r="S1897" i="16" s="1"/>
  <c r="S1898" i="16" s="1"/>
  <c r="S1899" i="16" s="1"/>
  <c r="S1900" i="16" s="1"/>
  <c r="S1901" i="16" s="1"/>
  <c r="S1902" i="16" s="1"/>
  <c r="S1903" i="16" s="1"/>
  <c r="S1904" i="16" s="1"/>
  <c r="S1905" i="16" s="1"/>
  <c r="S1906" i="16" s="1"/>
  <c r="S1907" i="16" s="1"/>
  <c r="S1908" i="16" s="1"/>
  <c r="S1909" i="16" s="1"/>
  <c r="S1910" i="16" s="1"/>
  <c r="S1911" i="16" s="1"/>
  <c r="S1912" i="16" s="1"/>
  <c r="S1913" i="16" s="1"/>
  <c r="S1914" i="16" s="1"/>
  <c r="S1915" i="16" s="1"/>
  <c r="S1916" i="16" s="1"/>
  <c r="S1917" i="16" s="1"/>
  <c r="S1918" i="16" s="1"/>
  <c r="S1919" i="16" s="1"/>
  <c r="S1920" i="16" s="1"/>
  <c r="S1921" i="16" s="1"/>
  <c r="S1922" i="16" s="1"/>
  <c r="S1923" i="16" s="1"/>
  <c r="S1924" i="16" s="1"/>
  <c r="S1925" i="16" s="1"/>
  <c r="S1926" i="16" s="1"/>
  <c r="S1927" i="16" s="1"/>
  <c r="S1928" i="16" s="1"/>
  <c r="S1929" i="16" s="1"/>
  <c r="S1930" i="16" s="1"/>
  <c r="S1931" i="16" s="1"/>
  <c r="S1932" i="16" s="1"/>
  <c r="S1933" i="16" s="1"/>
  <c r="S1934" i="16" s="1"/>
  <c r="S1935" i="16" s="1"/>
  <c r="S1936" i="16" s="1"/>
  <c r="S1937" i="16" s="1"/>
  <c r="S1938" i="16" s="1"/>
  <c r="S1939" i="16" s="1"/>
  <c r="S1940" i="16" s="1"/>
  <c r="S1941" i="16" s="1"/>
  <c r="S1942" i="16" s="1"/>
  <c r="S1943" i="16" s="1"/>
  <c r="S1944" i="16" s="1"/>
  <c r="S1945" i="16" s="1"/>
  <c r="S1946" i="16" s="1"/>
  <c r="S1947" i="16" s="1"/>
  <c r="S1948" i="16" s="1"/>
  <c r="S1949" i="16" s="1"/>
  <c r="S1950" i="16" s="1"/>
  <c r="S1951" i="16" s="1"/>
  <c r="S1952" i="16" s="1"/>
  <c r="S1953" i="16" s="1"/>
  <c r="S1954" i="16" s="1"/>
  <c r="S1955" i="16" s="1"/>
  <c r="S1956" i="16" s="1"/>
  <c r="S1957" i="16" s="1"/>
  <c r="S1958" i="16" s="1"/>
  <c r="S1959" i="16" s="1"/>
  <c r="S1960" i="16" s="1"/>
  <c r="S1961" i="16" s="1"/>
  <c r="S1962" i="16" s="1"/>
  <c r="S1963" i="16" s="1"/>
  <c r="S1964" i="16" s="1"/>
  <c r="S1965" i="16" s="1"/>
  <c r="S1966" i="16" s="1"/>
  <c r="S1967" i="16" s="1"/>
  <c r="S1968" i="16" s="1"/>
  <c r="S1969" i="16" s="1"/>
  <c r="S1970" i="16" s="1"/>
  <c r="S1971" i="16" s="1"/>
  <c r="S1972" i="16" s="1"/>
  <c r="S1973" i="16" s="1"/>
  <c r="S1974" i="16" s="1"/>
  <c r="S1975" i="16" s="1"/>
  <c r="S1976" i="16" s="1"/>
  <c r="S1977" i="16" s="1"/>
  <c r="S1978" i="16" s="1"/>
  <c r="S1979" i="16" s="1"/>
  <c r="S1980" i="16" s="1"/>
  <c r="S1981" i="16" s="1"/>
  <c r="S1982" i="16" s="1"/>
  <c r="S1983" i="16" s="1"/>
  <c r="S1984" i="16" s="1"/>
  <c r="S1985" i="16" s="1"/>
  <c r="S1986" i="16" s="1"/>
  <c r="S1987" i="16" s="1"/>
  <c r="S1988" i="16" s="1"/>
  <c r="S1989" i="16" s="1"/>
  <c r="S1990" i="16" s="1"/>
  <c r="S1991" i="16" s="1"/>
  <c r="S1992" i="16" s="1"/>
  <c r="S1993" i="16" s="1"/>
  <c r="S1994" i="16" s="1"/>
  <c r="S1995" i="16" s="1"/>
  <c r="S1996" i="16" s="1"/>
  <c r="S1997" i="16" s="1"/>
  <c r="S1998" i="16" s="1"/>
  <c r="S1999" i="16" s="1"/>
  <c r="S2000" i="16" s="1"/>
  <c r="S2001" i="16" s="1"/>
  <c r="S2002" i="16" s="1"/>
  <c r="S2003" i="16" s="1"/>
  <c r="S2004" i="16" s="1"/>
  <c r="S2005" i="16" s="1"/>
  <c r="S2006" i="16" s="1"/>
  <c r="S2007" i="16" s="1"/>
  <c r="S2008" i="16" s="1"/>
  <c r="S2009" i="16" s="1"/>
  <c r="S2010" i="16" s="1"/>
  <c r="S2011" i="16" s="1"/>
  <c r="S2012" i="16" s="1"/>
  <c r="S2013" i="16" s="1"/>
  <c r="S2014" i="16" s="1"/>
  <c r="S2015" i="16" s="1"/>
  <c r="S2016" i="16" s="1"/>
  <c r="S2017" i="16" s="1"/>
  <c r="S2018" i="16" s="1"/>
  <c r="S2019" i="16" s="1"/>
  <c r="S2020" i="16" s="1"/>
  <c r="S2021" i="16" s="1"/>
  <c r="S2022" i="16" s="1"/>
  <c r="S2023" i="16" s="1"/>
  <c r="S2024" i="16" s="1"/>
  <c r="S2025" i="16" s="1"/>
  <c r="S2026" i="16" s="1"/>
  <c r="S2027" i="16" s="1"/>
  <c r="S2028" i="16" s="1"/>
  <c r="S2029" i="16" s="1"/>
  <c r="S2030" i="16" s="1"/>
  <c r="S2031" i="16" s="1"/>
  <c r="S2032" i="16" s="1"/>
  <c r="S2033" i="16" s="1"/>
  <c r="S2034" i="16" s="1"/>
  <c r="S2035" i="16" s="1"/>
  <c r="S2036" i="16" s="1"/>
  <c r="S2037" i="16" s="1"/>
  <c r="S2038" i="16" s="1"/>
  <c r="S2039" i="16" s="1"/>
  <c r="S2040" i="16" s="1"/>
  <c r="S2041" i="16" s="1"/>
  <c r="S2042" i="16" s="1"/>
  <c r="S2043" i="16" s="1"/>
  <c r="S2044" i="16" s="1"/>
  <c r="S2045" i="16" s="1"/>
  <c r="S2046" i="16" s="1"/>
  <c r="S2047" i="16" s="1"/>
  <c r="S2048" i="16" s="1"/>
  <c r="S2049" i="16" s="1"/>
  <c r="S2050" i="16" s="1"/>
  <c r="S2051" i="16" s="1"/>
  <c r="S2052" i="16" s="1"/>
  <c r="S2053" i="16" s="1"/>
  <c r="S2054" i="16" s="1"/>
  <c r="S2055" i="16" s="1"/>
  <c r="S2056" i="16" s="1"/>
  <c r="S2057" i="16" s="1"/>
  <c r="S2058" i="16" s="1"/>
  <c r="S2059" i="16" s="1"/>
  <c r="S2060" i="16" s="1"/>
  <c r="S2061" i="16" s="1"/>
  <c r="S2062" i="16" s="1"/>
  <c r="S2063" i="16" s="1"/>
  <c r="S2064" i="16" s="1"/>
  <c r="S2065" i="16" s="1"/>
  <c r="S2066" i="16" s="1"/>
  <c r="S2067" i="16" s="1"/>
  <c r="S2068" i="16" s="1"/>
  <c r="S2069" i="16" s="1"/>
  <c r="S2070" i="16" s="1"/>
  <c r="S2071" i="16" s="1"/>
  <c r="S2072" i="16" s="1"/>
  <c r="S2073" i="16" s="1"/>
  <c r="S2074" i="16" s="1"/>
  <c r="S2075" i="16" s="1"/>
  <c r="S2076" i="16" s="1"/>
  <c r="S2077" i="16" s="1"/>
  <c r="S2078" i="16" s="1"/>
  <c r="S2079" i="16" s="1"/>
  <c r="S2080" i="16" s="1"/>
  <c r="S2081" i="16" s="1"/>
  <c r="S2082" i="16" s="1"/>
  <c r="S2083" i="16" s="1"/>
  <c r="S2084" i="16" s="1"/>
  <c r="S2085" i="16" s="1"/>
  <c r="S2086" i="16" s="1"/>
  <c r="S2087" i="16" s="1"/>
  <c r="S2088" i="16" s="1"/>
  <c r="S2089" i="16" s="1"/>
  <c r="S2090" i="16" s="1"/>
  <c r="S2091" i="16" s="1"/>
  <c r="S2092" i="16" s="1"/>
  <c r="S2093" i="16" s="1"/>
  <c r="S2094" i="16" s="1"/>
  <c r="S2095" i="16" s="1"/>
  <c r="S2096" i="16" s="1"/>
  <c r="S2097" i="16" s="1"/>
  <c r="S2098" i="16" s="1"/>
  <c r="S2099" i="16" s="1"/>
  <c r="S2100" i="16" s="1"/>
  <c r="S2101" i="16" s="1"/>
  <c r="S2102" i="16" s="1"/>
  <c r="S2103" i="16" s="1"/>
  <c r="S2104" i="16" s="1"/>
  <c r="S2105" i="16" s="1"/>
  <c r="S2106" i="16" s="1"/>
  <c r="S2107" i="16" s="1"/>
  <c r="S2108" i="16" s="1"/>
  <c r="S2109" i="16" s="1"/>
  <c r="S2110" i="16" s="1"/>
  <c r="S2111" i="16" s="1"/>
  <c r="S2112" i="16" s="1"/>
  <c r="S2113" i="16" s="1"/>
  <c r="S2114" i="16" s="1"/>
  <c r="S2115" i="16" s="1"/>
  <c r="S2116" i="16" s="1"/>
  <c r="S2117" i="16" s="1"/>
  <c r="S2118" i="16" s="1"/>
  <c r="S2119" i="16" s="1"/>
  <c r="S2120" i="16" s="1"/>
  <c r="S2121" i="16" s="1"/>
  <c r="S2122" i="16" s="1"/>
  <c r="S2123" i="16" s="1"/>
  <c r="S2124" i="16" s="1"/>
  <c r="S2125" i="16" s="1"/>
  <c r="S2126" i="16" s="1"/>
  <c r="S2127" i="16" s="1"/>
  <c r="S2128" i="16" s="1"/>
  <c r="S2129" i="16" s="1"/>
  <c r="S2130" i="16" s="1"/>
  <c r="S2131" i="16" s="1"/>
  <c r="S2132" i="16" s="1"/>
  <c r="S2133" i="16" s="1"/>
  <c r="S2134" i="16" s="1"/>
  <c r="S2135" i="16" s="1"/>
  <c r="S2136" i="16" s="1"/>
  <c r="S2137" i="16" s="1"/>
  <c r="S2138" i="16" s="1"/>
  <c r="S2139" i="16" s="1"/>
  <c r="S2140" i="16" s="1"/>
  <c r="S2141" i="16" s="1"/>
  <c r="S2142" i="16" s="1"/>
  <c r="S2143" i="16" s="1"/>
  <c r="S2144" i="16" s="1"/>
  <c r="S2145" i="16" s="1"/>
  <c r="S2146" i="16" s="1"/>
  <c r="S2147" i="16" s="1"/>
  <c r="S2148" i="16" s="1"/>
  <c r="S2149" i="16" s="1"/>
  <c r="S2150" i="16" s="1"/>
  <c r="S2151" i="16" s="1"/>
  <c r="S2152" i="16" s="1"/>
  <c r="S2153" i="16" s="1"/>
  <c r="S2154" i="16" s="1"/>
  <c r="S2155" i="16" s="1"/>
  <c r="S2156" i="16" s="1"/>
  <c r="S2157" i="16" s="1"/>
  <c r="S2158" i="16" s="1"/>
  <c r="S2159" i="16" s="1"/>
  <c r="S2160" i="16" s="1"/>
  <c r="S2161" i="16" s="1"/>
  <c r="S2162" i="16" s="1"/>
  <c r="S2163" i="16" s="1"/>
  <c r="S2164" i="16" s="1"/>
  <c r="S2165" i="16" s="1"/>
  <c r="S2166" i="16" s="1"/>
  <c r="S2167" i="16" s="1"/>
  <c r="S2168" i="16" s="1"/>
  <c r="S2169" i="16" s="1"/>
  <c r="S2170" i="16" s="1"/>
  <c r="S2171" i="16" s="1"/>
  <c r="S2172" i="16" s="1"/>
  <c r="S2173" i="16" s="1"/>
  <c r="S2174" i="16" s="1"/>
  <c r="S2175" i="16" s="1"/>
  <c r="S2176" i="16" s="1"/>
  <c r="S2177" i="16" s="1"/>
  <c r="S2178" i="16" s="1"/>
  <c r="S2179" i="16" s="1"/>
  <c r="S2180" i="16" s="1"/>
  <c r="S2181" i="16" s="1"/>
  <c r="S2182" i="16" s="1"/>
  <c r="S2183" i="16" s="1"/>
  <c r="S2184" i="16" s="1"/>
  <c r="S2185" i="16" s="1"/>
  <c r="S2186" i="16" s="1"/>
  <c r="S2187" i="16" s="1"/>
  <c r="S2188" i="16" s="1"/>
  <c r="S2189" i="16" s="1"/>
  <c r="S2190" i="16" s="1"/>
  <c r="S2191" i="16" s="1"/>
  <c r="T826" i="5"/>
  <c r="U826" i="5" s="1"/>
  <c r="T988" i="16" l="1"/>
  <c r="U988" i="16" s="1"/>
  <c r="AA988" i="16" s="1"/>
  <c r="AC987" i="16"/>
  <c r="O989" i="16"/>
  <c r="T989" i="16" s="1"/>
  <c r="AB988" i="16" l="1"/>
  <c r="Z988" i="16"/>
  <c r="Y988" i="16"/>
  <c r="V988" i="16"/>
  <c r="X988" i="16"/>
  <c r="W988" i="16"/>
  <c r="O990" i="16"/>
  <c r="T990" i="16" s="1"/>
  <c r="U989" i="16"/>
  <c r="AA989" i="16" s="1"/>
  <c r="X826" i="5"/>
  <c r="AB989" i="16" l="1"/>
  <c r="AC988" i="16"/>
  <c r="Z989" i="16"/>
  <c r="X989" i="16"/>
  <c r="W989" i="16"/>
  <c r="Y989" i="16"/>
  <c r="V989" i="16"/>
  <c r="O991" i="16"/>
  <c r="T991" i="16" s="1"/>
  <c r="U990" i="16"/>
  <c r="AA990" i="16" s="1"/>
  <c r="T827" i="5"/>
  <c r="U827" i="5" s="1"/>
  <c r="AB990" i="16" l="1"/>
  <c r="O992" i="16"/>
  <c r="T992" i="16" s="1"/>
  <c r="U991" i="16"/>
  <c r="AA991" i="16" s="1"/>
  <c r="V990" i="16"/>
  <c r="Z990" i="16"/>
  <c r="Y990" i="16"/>
  <c r="X990" i="16"/>
  <c r="W990" i="16"/>
  <c r="AC989" i="16"/>
  <c r="AB991" i="16" l="1"/>
  <c r="AC990" i="16"/>
  <c r="W991" i="16"/>
  <c r="Z991" i="16"/>
  <c r="Y991" i="16"/>
  <c r="X991" i="16"/>
  <c r="V991" i="16"/>
  <c r="O993" i="16"/>
  <c r="T993" i="16" s="1"/>
  <c r="U992" i="16"/>
  <c r="AA992" i="16" s="1"/>
  <c r="X827" i="5"/>
  <c r="AB992" i="16" l="1"/>
  <c r="AC991" i="16"/>
  <c r="O994" i="16"/>
  <c r="T994" i="16" s="1"/>
  <c r="U993" i="16"/>
  <c r="AA993" i="16" s="1"/>
  <c r="Y992" i="16"/>
  <c r="W992" i="16"/>
  <c r="V992" i="16"/>
  <c r="Z992" i="16"/>
  <c r="X992" i="16"/>
  <c r="T828" i="5"/>
  <c r="U828" i="5" s="1"/>
  <c r="AB993" i="16" l="1"/>
  <c r="AC992" i="16"/>
  <c r="Z993" i="16"/>
  <c r="Y993" i="16"/>
  <c r="V993" i="16"/>
  <c r="X993" i="16"/>
  <c r="W993" i="16"/>
  <c r="O995" i="16"/>
  <c r="T995" i="16" s="1"/>
  <c r="U994" i="16"/>
  <c r="AA994" i="16" s="1"/>
  <c r="AB994" i="16" l="1"/>
  <c r="AC993" i="16"/>
  <c r="Y994" i="16"/>
  <c r="Z994" i="16"/>
  <c r="X994" i="16"/>
  <c r="W994" i="16"/>
  <c r="V994" i="16"/>
  <c r="O996" i="16"/>
  <c r="T996" i="16" s="1"/>
  <c r="U995" i="16"/>
  <c r="AA995" i="16" s="1"/>
  <c r="X828" i="5"/>
  <c r="AB995" i="16" l="1"/>
  <c r="AC994" i="16"/>
  <c r="O997" i="16"/>
  <c r="T997" i="16" s="1"/>
  <c r="U996" i="16"/>
  <c r="AA996" i="16" s="1"/>
  <c r="Z995" i="16"/>
  <c r="V995" i="16"/>
  <c r="X995" i="16"/>
  <c r="W995" i="16"/>
  <c r="Y995" i="16"/>
  <c r="T829" i="5"/>
  <c r="U829" i="5" s="1"/>
  <c r="AB996" i="16" l="1"/>
  <c r="AC995" i="16"/>
  <c r="Z996" i="16"/>
  <c r="V996" i="16"/>
  <c r="Y996" i="16"/>
  <c r="X996" i="16"/>
  <c r="W996" i="16"/>
  <c r="O998" i="16"/>
  <c r="T998" i="16" s="1"/>
  <c r="U997" i="16"/>
  <c r="AA997" i="16" s="1"/>
  <c r="AB997" i="16" l="1"/>
  <c r="AC996" i="16"/>
  <c r="O999" i="16"/>
  <c r="T999" i="16" s="1"/>
  <c r="U998" i="16"/>
  <c r="AA998" i="16" s="1"/>
  <c r="Z997" i="16"/>
  <c r="V997" i="16"/>
  <c r="W997" i="16"/>
  <c r="X997" i="16"/>
  <c r="Y997" i="16"/>
  <c r="X829" i="5"/>
  <c r="AB998" i="16" l="1"/>
  <c r="AC997" i="16"/>
  <c r="V998" i="16"/>
  <c r="Z998" i="16"/>
  <c r="Y998" i="16"/>
  <c r="W998" i="16"/>
  <c r="X998" i="16"/>
  <c r="O1000" i="16"/>
  <c r="T1000" i="16" s="1"/>
  <c r="U999" i="16"/>
  <c r="AA999" i="16" s="1"/>
  <c r="T830" i="5"/>
  <c r="U830" i="5" s="1"/>
  <c r="AB999" i="16" l="1"/>
  <c r="AC998" i="16"/>
  <c r="V999" i="16"/>
  <c r="X999" i="16"/>
  <c r="W999" i="16"/>
  <c r="Z999" i="16"/>
  <c r="Y999" i="16"/>
  <c r="O1001" i="16"/>
  <c r="T1001" i="16" s="1"/>
  <c r="U1000" i="16"/>
  <c r="AA1000" i="16" s="1"/>
  <c r="AB1000" i="16" l="1"/>
  <c r="O1002" i="16"/>
  <c r="T1002" i="16" s="1"/>
  <c r="U1001" i="16"/>
  <c r="AA1001" i="16" s="1"/>
  <c r="Y1000" i="16"/>
  <c r="X1000" i="16"/>
  <c r="W1000" i="16"/>
  <c r="V1000" i="16"/>
  <c r="Z1000" i="16"/>
  <c r="AC999" i="16"/>
  <c r="X830" i="5"/>
  <c r="AC1000" i="16" l="1"/>
  <c r="AB1001" i="16"/>
  <c r="Y1001" i="16"/>
  <c r="Z1001" i="16"/>
  <c r="V1001" i="16"/>
  <c r="W1001" i="16"/>
  <c r="X1001" i="16"/>
  <c r="O1003" i="16"/>
  <c r="T1003" i="16" s="1"/>
  <c r="U1002" i="16"/>
  <c r="AA1002" i="16" s="1"/>
  <c r="T831" i="5"/>
  <c r="U831" i="5" s="1"/>
  <c r="AB1002" i="16" l="1"/>
  <c r="AC1001" i="16"/>
  <c r="X1002" i="16"/>
  <c r="W1002" i="16"/>
  <c r="V1002" i="16"/>
  <c r="Z1002" i="16"/>
  <c r="Y1002" i="16"/>
  <c r="O1004" i="16"/>
  <c r="T1004" i="16" s="1"/>
  <c r="U1003" i="16"/>
  <c r="AA1003" i="16" s="1"/>
  <c r="AB1003" i="16" l="1"/>
  <c r="AC1002" i="16"/>
  <c r="O1005" i="16"/>
  <c r="T1005" i="16" s="1"/>
  <c r="U1004" i="16"/>
  <c r="AA1004" i="16" s="1"/>
  <c r="V1003" i="16"/>
  <c r="W1003" i="16"/>
  <c r="Y1003" i="16"/>
  <c r="Z1003" i="16"/>
  <c r="X1003" i="16"/>
  <c r="X831" i="5"/>
  <c r="AB1004" i="16" l="1"/>
  <c r="AC1003" i="16"/>
  <c r="Z1004" i="16"/>
  <c r="Y1004" i="16"/>
  <c r="V1004" i="16"/>
  <c r="W1004" i="16"/>
  <c r="X1004" i="16"/>
  <c r="O1006" i="16"/>
  <c r="T1006" i="16" s="1"/>
  <c r="U1005" i="16"/>
  <c r="AA1005" i="16" s="1"/>
  <c r="T832" i="5"/>
  <c r="U832" i="5" s="1"/>
  <c r="AB1005" i="16" l="1"/>
  <c r="AC1004" i="16"/>
  <c r="O1007" i="16"/>
  <c r="T1007" i="16" s="1"/>
  <c r="U1006" i="16"/>
  <c r="AA1006" i="16" s="1"/>
  <c r="Z1005" i="16"/>
  <c r="Y1005" i="16"/>
  <c r="V1005" i="16"/>
  <c r="X1005" i="16"/>
  <c r="W1005" i="16"/>
  <c r="AB1006" i="16" l="1"/>
  <c r="AC1005" i="16"/>
  <c r="V1006" i="16"/>
  <c r="Y1006" i="16"/>
  <c r="Z1006" i="16"/>
  <c r="X1006" i="16"/>
  <c r="W1006" i="16"/>
  <c r="O1008" i="16"/>
  <c r="T1008" i="16" s="1"/>
  <c r="U1007" i="16"/>
  <c r="AA1007" i="16" s="1"/>
  <c r="X832" i="5"/>
  <c r="AB1007" i="16" l="1"/>
  <c r="AC1006" i="16"/>
  <c r="X1007" i="16"/>
  <c r="W1007" i="16"/>
  <c r="Z1007" i="16"/>
  <c r="Y1007" i="16"/>
  <c r="V1007" i="16"/>
  <c r="O1009" i="16"/>
  <c r="T1009" i="16" s="1"/>
  <c r="U1008" i="16"/>
  <c r="AA1008" i="16" s="1"/>
  <c r="T833" i="5"/>
  <c r="U833" i="5" s="1"/>
  <c r="AB1008" i="16" l="1"/>
  <c r="O1010" i="16"/>
  <c r="T1010" i="16" s="1"/>
  <c r="U1009" i="16"/>
  <c r="AA1009" i="16" s="1"/>
  <c r="Y1008" i="16"/>
  <c r="V1008" i="16"/>
  <c r="Z1008" i="16"/>
  <c r="X1008" i="16"/>
  <c r="W1008" i="16"/>
  <c r="AC1007" i="16"/>
  <c r="AB1009" i="16" l="1"/>
  <c r="AC1008" i="16"/>
  <c r="Z1009" i="16"/>
  <c r="Y1009" i="16"/>
  <c r="V1009" i="16"/>
  <c r="X1009" i="16"/>
  <c r="W1009" i="16"/>
  <c r="O1011" i="16"/>
  <c r="T1011" i="16" s="1"/>
  <c r="U1010" i="16"/>
  <c r="AA1010" i="16" s="1"/>
  <c r="X833" i="5"/>
  <c r="AB1010" i="16" l="1"/>
  <c r="AC1009" i="16"/>
  <c r="Z1010" i="16"/>
  <c r="V1010" i="16"/>
  <c r="W1010" i="16"/>
  <c r="X1010" i="16"/>
  <c r="Y1010" i="16"/>
  <c r="O1012" i="16"/>
  <c r="T1012" i="16" s="1"/>
  <c r="U1011" i="16"/>
  <c r="AA1011" i="16" s="1"/>
  <c r="T834" i="5"/>
  <c r="U834" i="5" s="1"/>
  <c r="AB1011" i="16" l="1"/>
  <c r="AC1010" i="16"/>
  <c r="O1013" i="16"/>
  <c r="T1013" i="16" s="1"/>
  <c r="U1012" i="16"/>
  <c r="AA1012" i="16" s="1"/>
  <c r="V1011" i="16"/>
  <c r="Y1011" i="16"/>
  <c r="W1011" i="16"/>
  <c r="Z1011" i="16"/>
  <c r="X1011" i="16"/>
  <c r="AB1012" i="16" l="1"/>
  <c r="AC1011" i="16"/>
  <c r="Z1012" i="16"/>
  <c r="V1012" i="16"/>
  <c r="Y1012" i="16"/>
  <c r="X1012" i="16"/>
  <c r="W1012" i="16"/>
  <c r="O1014" i="16"/>
  <c r="T1014" i="16" s="1"/>
  <c r="U1013" i="16"/>
  <c r="AA1013" i="16" s="1"/>
  <c r="X834" i="5"/>
  <c r="AB1013" i="16" l="1"/>
  <c r="AC1012" i="16"/>
  <c r="O1015" i="16"/>
  <c r="T1015" i="16" s="1"/>
  <c r="U1014" i="16"/>
  <c r="AA1014" i="16" s="1"/>
  <c r="W1013" i="16"/>
  <c r="V1013" i="16"/>
  <c r="Z1013" i="16"/>
  <c r="X1013" i="16"/>
  <c r="Y1013" i="16"/>
  <c r="T835" i="5"/>
  <c r="U835" i="5" s="1"/>
  <c r="AB1014" i="16" l="1"/>
  <c r="AC1013" i="16"/>
  <c r="X1014" i="16"/>
  <c r="Y1014" i="16"/>
  <c r="W1014" i="16"/>
  <c r="V1014" i="16"/>
  <c r="Z1014" i="16"/>
  <c r="O1016" i="16"/>
  <c r="T1016" i="16" s="1"/>
  <c r="U1015" i="16"/>
  <c r="AA1015" i="16" s="1"/>
  <c r="AB1015" i="16" l="1"/>
  <c r="AC1014" i="16"/>
  <c r="Z1015" i="16"/>
  <c r="Y1015" i="16"/>
  <c r="W1015" i="16"/>
  <c r="X1015" i="16"/>
  <c r="V1015" i="16"/>
  <c r="O1017" i="16"/>
  <c r="T1017" i="16" s="1"/>
  <c r="U1016" i="16"/>
  <c r="AA1016" i="16" s="1"/>
  <c r="X835" i="5"/>
  <c r="AB1016" i="16" l="1"/>
  <c r="O1018" i="16"/>
  <c r="T1018" i="16" s="1"/>
  <c r="U1017" i="16"/>
  <c r="AA1017" i="16" s="1"/>
  <c r="Z1016" i="16"/>
  <c r="Y1016" i="16"/>
  <c r="V1016" i="16"/>
  <c r="X1016" i="16"/>
  <c r="W1016" i="16"/>
  <c r="AC1015" i="16"/>
  <c r="T836" i="5"/>
  <c r="U836" i="5" s="1"/>
  <c r="AB1017" i="16" l="1"/>
  <c r="AC1016" i="16"/>
  <c r="Y1017" i="16"/>
  <c r="Z1017" i="16"/>
  <c r="X1017" i="16"/>
  <c r="W1017" i="16"/>
  <c r="V1017" i="16"/>
  <c r="O1019" i="16"/>
  <c r="T1019" i="16" s="1"/>
  <c r="U1018" i="16"/>
  <c r="AA1018" i="16" s="1"/>
  <c r="AB1018" i="16" l="1"/>
  <c r="AC1017" i="16"/>
  <c r="Y1018" i="16"/>
  <c r="Z1018" i="16"/>
  <c r="W1018" i="16"/>
  <c r="V1018" i="16"/>
  <c r="X1018" i="16"/>
  <c r="O1020" i="16"/>
  <c r="T1020" i="16" s="1"/>
  <c r="U1019" i="16"/>
  <c r="AA1019" i="16" s="1"/>
  <c r="X836" i="5"/>
  <c r="AB1019" i="16" l="1"/>
  <c r="AC1018" i="16"/>
  <c r="O1021" i="16"/>
  <c r="T1021" i="16" s="1"/>
  <c r="U1020" i="16"/>
  <c r="AA1020" i="16" s="1"/>
  <c r="Z1019" i="16"/>
  <c r="Y1019" i="16"/>
  <c r="V1019" i="16"/>
  <c r="X1019" i="16"/>
  <c r="W1019" i="16"/>
  <c r="T837" i="5"/>
  <c r="U837" i="5" s="1"/>
  <c r="AB1020" i="16" l="1"/>
  <c r="AC1019" i="16"/>
  <c r="Y1020" i="16"/>
  <c r="Z1020" i="16"/>
  <c r="W1020" i="16"/>
  <c r="V1020" i="16"/>
  <c r="X1020" i="16"/>
  <c r="O1022" i="16"/>
  <c r="T1022" i="16" s="1"/>
  <c r="U1021" i="16"/>
  <c r="AA1021" i="16" s="1"/>
  <c r="AB1021" i="16" l="1"/>
  <c r="AC1020" i="16"/>
  <c r="W1021" i="16"/>
  <c r="V1021" i="16"/>
  <c r="Z1021" i="16"/>
  <c r="Y1021" i="16"/>
  <c r="X1021" i="16"/>
  <c r="O1023" i="16"/>
  <c r="T1023" i="16" s="1"/>
  <c r="U1022" i="16"/>
  <c r="AA1022" i="16" s="1"/>
  <c r="X837" i="5"/>
  <c r="AB1022" i="16" l="1"/>
  <c r="O1024" i="16"/>
  <c r="T1024" i="16" s="1"/>
  <c r="U1023" i="16"/>
  <c r="AA1023" i="16" s="1"/>
  <c r="W1022" i="16"/>
  <c r="V1022" i="16"/>
  <c r="Z1022" i="16"/>
  <c r="X1022" i="16"/>
  <c r="Y1022" i="16"/>
  <c r="AC1021" i="16"/>
  <c r="T838" i="5"/>
  <c r="U838" i="5" s="1"/>
  <c r="AB1023" i="16" l="1"/>
  <c r="AC1022" i="16"/>
  <c r="X1023" i="16"/>
  <c r="W1023" i="16"/>
  <c r="V1023" i="16"/>
  <c r="Y1023" i="16"/>
  <c r="Z1023" i="16"/>
  <c r="O1025" i="16"/>
  <c r="T1025" i="16" s="1"/>
  <c r="U1024" i="16"/>
  <c r="AA1024" i="16" s="1"/>
  <c r="AB1024" i="16" l="1"/>
  <c r="O1026" i="16"/>
  <c r="T1026" i="16" s="1"/>
  <c r="U1025" i="16"/>
  <c r="AA1025" i="16" s="1"/>
  <c r="Z1024" i="16"/>
  <c r="Y1024" i="16"/>
  <c r="W1024" i="16"/>
  <c r="V1024" i="16"/>
  <c r="X1024" i="16"/>
  <c r="AC1023" i="16"/>
  <c r="X838" i="5"/>
  <c r="AB1025" i="16" l="1"/>
  <c r="AC1024" i="16"/>
  <c r="Y1025" i="16"/>
  <c r="Z1025" i="16"/>
  <c r="W1025" i="16"/>
  <c r="V1025" i="16"/>
  <c r="X1025" i="16"/>
  <c r="O1027" i="16"/>
  <c r="T1027" i="16" s="1"/>
  <c r="U1026" i="16"/>
  <c r="AA1026" i="16" s="1"/>
  <c r="T839" i="5"/>
  <c r="U839" i="5" s="1"/>
  <c r="AB1026" i="16" l="1"/>
  <c r="AC1025" i="16"/>
  <c r="Z1026" i="16"/>
  <c r="Y1026" i="16"/>
  <c r="W1026" i="16"/>
  <c r="X1026" i="16"/>
  <c r="V1026" i="16"/>
  <c r="O1028" i="16"/>
  <c r="T1028" i="16" s="1"/>
  <c r="U1027" i="16"/>
  <c r="AA1027" i="16" s="1"/>
  <c r="AB1027" i="16" l="1"/>
  <c r="AC1026" i="16"/>
  <c r="Y1027" i="16"/>
  <c r="V1027" i="16"/>
  <c r="X1027" i="16"/>
  <c r="W1027" i="16"/>
  <c r="Z1027" i="16"/>
  <c r="O1029" i="16"/>
  <c r="T1029" i="16" s="1"/>
  <c r="U1028" i="16"/>
  <c r="AA1028" i="16" s="1"/>
  <c r="X839" i="5"/>
  <c r="AB1028" i="16" l="1"/>
  <c r="AC1027" i="16"/>
  <c r="O1030" i="16"/>
  <c r="T1030" i="16" s="1"/>
  <c r="U1029" i="16"/>
  <c r="AA1029" i="16" s="1"/>
  <c r="Y1028" i="16"/>
  <c r="X1028" i="16"/>
  <c r="W1028" i="16"/>
  <c r="Z1028" i="16"/>
  <c r="V1028" i="16"/>
  <c r="T840" i="5"/>
  <c r="U840" i="5" s="1"/>
  <c r="AB1029" i="16" l="1"/>
  <c r="AC1028" i="16"/>
  <c r="W1029" i="16"/>
  <c r="V1029" i="16"/>
  <c r="Z1029" i="16"/>
  <c r="X1029" i="16"/>
  <c r="Y1029" i="16"/>
  <c r="O1031" i="16"/>
  <c r="T1031" i="16" s="1"/>
  <c r="U1030" i="16"/>
  <c r="AA1030" i="16" s="1"/>
  <c r="AB1030" i="16" l="1"/>
  <c r="O1032" i="16"/>
  <c r="T1032" i="16" s="1"/>
  <c r="U1031" i="16"/>
  <c r="AA1031" i="16" s="1"/>
  <c r="X1030" i="16"/>
  <c r="W1030" i="16"/>
  <c r="V1030" i="16"/>
  <c r="Z1030" i="16"/>
  <c r="Y1030" i="16"/>
  <c r="AC1029" i="16"/>
  <c r="X840" i="5"/>
  <c r="AB1031" i="16" l="1"/>
  <c r="AC1030" i="16"/>
  <c r="Z1031" i="16"/>
  <c r="X1031" i="16"/>
  <c r="W1031" i="16"/>
  <c r="Y1031" i="16"/>
  <c r="V1031" i="16"/>
  <c r="O1033" i="16"/>
  <c r="T1033" i="16" s="1"/>
  <c r="U1032" i="16"/>
  <c r="AA1032" i="16" s="1"/>
  <c r="T841" i="5"/>
  <c r="U841" i="5" s="1"/>
  <c r="AB1032" i="16" l="1"/>
  <c r="Z1032" i="16"/>
  <c r="Y1032" i="16"/>
  <c r="X1032" i="16"/>
  <c r="W1032" i="16"/>
  <c r="V1032" i="16"/>
  <c r="AC1031" i="16"/>
  <c r="O1034" i="16"/>
  <c r="T1034" i="16" s="1"/>
  <c r="U1033" i="16"/>
  <c r="AA1033" i="16" s="1"/>
  <c r="AB1033" i="16" l="1"/>
  <c r="Y1033" i="16"/>
  <c r="Z1033" i="16"/>
  <c r="X1033" i="16"/>
  <c r="W1033" i="16"/>
  <c r="V1033" i="16"/>
  <c r="AC1032" i="16"/>
  <c r="O1035" i="16"/>
  <c r="T1035" i="16" s="1"/>
  <c r="U1034" i="16"/>
  <c r="AA1034" i="16" s="1"/>
  <c r="X841" i="5"/>
  <c r="AB1034" i="16" l="1"/>
  <c r="AC1033" i="16"/>
  <c r="Y1034" i="16"/>
  <c r="Z1034" i="16"/>
  <c r="V1034" i="16"/>
  <c r="W1034" i="16"/>
  <c r="X1034" i="16"/>
  <c r="O1036" i="16"/>
  <c r="T1036" i="16" s="1"/>
  <c r="U1035" i="16"/>
  <c r="AA1035" i="16" s="1"/>
  <c r="T842" i="5"/>
  <c r="U842" i="5" s="1"/>
  <c r="AB1035" i="16" l="1"/>
  <c r="AC1034" i="16"/>
  <c r="O1037" i="16"/>
  <c r="T1037" i="16" s="1"/>
  <c r="U1036" i="16"/>
  <c r="AA1036" i="16" s="1"/>
  <c r="V1035" i="16"/>
  <c r="X1035" i="16"/>
  <c r="W1035" i="16"/>
  <c r="Y1035" i="16"/>
  <c r="Z1035" i="16"/>
  <c r="AB1036" i="16" l="1"/>
  <c r="AC1035" i="16"/>
  <c r="Y1036" i="16"/>
  <c r="X1036" i="16"/>
  <c r="W1036" i="16"/>
  <c r="V1036" i="16"/>
  <c r="Z1036" i="16"/>
  <c r="O1038" i="16"/>
  <c r="T1038" i="16" s="1"/>
  <c r="U1037" i="16"/>
  <c r="AA1037" i="16" s="1"/>
  <c r="X842" i="5"/>
  <c r="AB1037" i="16" l="1"/>
  <c r="AC1036" i="16"/>
  <c r="O1039" i="16"/>
  <c r="T1039" i="16" s="1"/>
  <c r="U1038" i="16"/>
  <c r="AA1038" i="16" s="1"/>
  <c r="Y1037" i="16"/>
  <c r="V1037" i="16"/>
  <c r="X1037" i="16"/>
  <c r="W1037" i="16"/>
  <c r="Z1037" i="16"/>
  <c r="T843" i="5"/>
  <c r="U843" i="5" s="1"/>
  <c r="AB1038" i="16" l="1"/>
  <c r="AC1037" i="16"/>
  <c r="X1038" i="16"/>
  <c r="W1038" i="16"/>
  <c r="V1038" i="16"/>
  <c r="Y1038" i="16"/>
  <c r="Z1038" i="16"/>
  <c r="O1040" i="16"/>
  <c r="T1040" i="16" s="1"/>
  <c r="U1039" i="16"/>
  <c r="AA1039" i="16" s="1"/>
  <c r="AB1039" i="16" l="1"/>
  <c r="AC1038" i="16"/>
  <c r="X1039" i="16"/>
  <c r="W1039" i="16"/>
  <c r="V1039" i="16"/>
  <c r="Y1039" i="16"/>
  <c r="Z1039" i="16"/>
  <c r="O1041" i="16"/>
  <c r="T1041" i="16" s="1"/>
  <c r="U1040" i="16"/>
  <c r="AA1040" i="16" s="1"/>
  <c r="X843" i="5"/>
  <c r="AB1040" i="16" l="1"/>
  <c r="Z1040" i="16"/>
  <c r="Y1040" i="16"/>
  <c r="V1040" i="16"/>
  <c r="X1040" i="16"/>
  <c r="W1040" i="16"/>
  <c r="AC1039" i="16"/>
  <c r="O1042" i="16"/>
  <c r="T1042" i="16" s="1"/>
  <c r="U1041" i="16"/>
  <c r="AA1041" i="16" s="1"/>
  <c r="T844" i="5"/>
  <c r="U844" i="5" s="1"/>
  <c r="AB1041" i="16" l="1"/>
  <c r="AC1040" i="16"/>
  <c r="Y1041" i="16"/>
  <c r="Z1041" i="16"/>
  <c r="X1041" i="16"/>
  <c r="W1041" i="16"/>
  <c r="V1041" i="16"/>
  <c r="O1043" i="16"/>
  <c r="T1043" i="16" s="1"/>
  <c r="U1042" i="16"/>
  <c r="AA1042" i="16" s="1"/>
  <c r="AB1042" i="16" l="1"/>
  <c r="AC1041" i="16"/>
  <c r="Z1042" i="16"/>
  <c r="Y1042" i="16"/>
  <c r="X1042" i="16"/>
  <c r="W1042" i="16"/>
  <c r="V1042" i="16"/>
  <c r="O1044" i="16"/>
  <c r="T1044" i="16" s="1"/>
  <c r="U1043" i="16"/>
  <c r="AA1043" i="16" s="1"/>
  <c r="X844" i="5"/>
  <c r="AB1043" i="16" l="1"/>
  <c r="AC1042" i="16"/>
  <c r="Y1043" i="16"/>
  <c r="X1043" i="16"/>
  <c r="W1043" i="16"/>
  <c r="V1043" i="16"/>
  <c r="Z1043" i="16"/>
  <c r="O1045" i="16"/>
  <c r="T1045" i="16" s="1"/>
  <c r="U1044" i="16"/>
  <c r="AA1044" i="16" s="1"/>
  <c r="T845" i="5"/>
  <c r="U845" i="5" s="1"/>
  <c r="AB1044" i="16" l="1"/>
  <c r="AC1043" i="16"/>
  <c r="Y1044" i="16"/>
  <c r="V1044" i="16"/>
  <c r="Z1044" i="16"/>
  <c r="X1044" i="16"/>
  <c r="W1044" i="16"/>
  <c r="O1046" i="16"/>
  <c r="T1046" i="16" s="1"/>
  <c r="U1045" i="16"/>
  <c r="AA1045" i="16" s="1"/>
  <c r="AB1045" i="16" l="1"/>
  <c r="AC1044" i="16"/>
  <c r="O1047" i="16"/>
  <c r="T1047" i="16" s="1"/>
  <c r="U1046" i="16"/>
  <c r="AA1046" i="16" s="1"/>
  <c r="W1045" i="16"/>
  <c r="V1045" i="16"/>
  <c r="Z1045" i="16"/>
  <c r="X1045" i="16"/>
  <c r="Y1045" i="16"/>
  <c r="X845" i="5"/>
  <c r="AB1046" i="16" l="1"/>
  <c r="AC1045" i="16"/>
  <c r="Z1046" i="16"/>
  <c r="Y1046" i="16"/>
  <c r="W1046" i="16"/>
  <c r="X1046" i="16"/>
  <c r="V1046" i="16"/>
  <c r="O1048" i="16"/>
  <c r="T1048" i="16" s="1"/>
  <c r="U1047" i="16"/>
  <c r="AA1047" i="16" s="1"/>
  <c r="T846" i="5"/>
  <c r="U846" i="5" s="1"/>
  <c r="AB1047" i="16" l="1"/>
  <c r="AC1046" i="16"/>
  <c r="Z1047" i="16"/>
  <c r="V1047" i="16"/>
  <c r="Y1047" i="16"/>
  <c r="X1047" i="16"/>
  <c r="W1047" i="16"/>
  <c r="O1049" i="16"/>
  <c r="T1049" i="16" s="1"/>
  <c r="U1048" i="16"/>
  <c r="AA1048" i="16" s="1"/>
  <c r="AB1048" i="16" l="1"/>
  <c r="Y1048" i="16"/>
  <c r="V1048" i="16"/>
  <c r="Z1048" i="16"/>
  <c r="X1048" i="16"/>
  <c r="W1048" i="16"/>
  <c r="AC1047" i="16"/>
  <c r="O1050" i="16"/>
  <c r="T1050" i="16" s="1"/>
  <c r="U1049" i="16"/>
  <c r="AA1049" i="16" s="1"/>
  <c r="X846" i="5"/>
  <c r="AB1049" i="16" l="1"/>
  <c r="AC1048" i="16"/>
  <c r="Z1049" i="16"/>
  <c r="Y1049" i="16"/>
  <c r="W1049" i="16"/>
  <c r="X1049" i="16"/>
  <c r="V1049" i="16"/>
  <c r="O1051" i="16"/>
  <c r="T1051" i="16" s="1"/>
  <c r="U1050" i="16"/>
  <c r="AA1050" i="16" s="1"/>
  <c r="T847" i="5"/>
  <c r="U847" i="5" s="1"/>
  <c r="AB1050" i="16" l="1"/>
  <c r="X1050" i="16"/>
  <c r="Y1050" i="16"/>
  <c r="W1050" i="16"/>
  <c r="V1050" i="16"/>
  <c r="Z1050" i="16"/>
  <c r="AC1049" i="16"/>
  <c r="O1052" i="16"/>
  <c r="T1052" i="16" s="1"/>
  <c r="U1051" i="16"/>
  <c r="AA1051" i="16" s="1"/>
  <c r="AB1051" i="16" l="1"/>
  <c r="Y1051" i="16"/>
  <c r="X1051" i="16"/>
  <c r="W1051" i="16"/>
  <c r="V1051" i="16"/>
  <c r="Z1051" i="16"/>
  <c r="AC1050" i="16"/>
  <c r="O1053" i="16"/>
  <c r="T1053" i="16" s="1"/>
  <c r="U1052" i="16"/>
  <c r="AA1052" i="16" s="1"/>
  <c r="X847" i="5"/>
  <c r="AB1052" i="16" l="1"/>
  <c r="Y1052" i="16"/>
  <c r="X1052" i="16"/>
  <c r="W1052" i="16"/>
  <c r="V1052" i="16"/>
  <c r="Z1052" i="16"/>
  <c r="AC1051" i="16"/>
  <c r="O1054" i="16"/>
  <c r="T1054" i="16" s="1"/>
  <c r="U1053" i="16"/>
  <c r="AA1053" i="16" s="1"/>
  <c r="T848" i="5"/>
  <c r="U848" i="5" s="1"/>
  <c r="AB1053" i="16" l="1"/>
  <c r="AC1052" i="16"/>
  <c r="Y1053" i="16"/>
  <c r="X1053" i="16"/>
  <c r="W1053" i="16"/>
  <c r="V1053" i="16"/>
  <c r="Z1053" i="16"/>
  <c r="O1055" i="16"/>
  <c r="T1055" i="16" s="1"/>
  <c r="U1054" i="16"/>
  <c r="AA1054" i="16" s="1"/>
  <c r="AB1054" i="16" l="1"/>
  <c r="AC1053" i="16"/>
  <c r="O1056" i="16"/>
  <c r="T1056" i="16" s="1"/>
  <c r="U1055" i="16"/>
  <c r="AA1055" i="16" s="1"/>
  <c r="Y1054" i="16"/>
  <c r="X1054" i="16"/>
  <c r="W1054" i="16"/>
  <c r="V1054" i="16"/>
  <c r="Z1054" i="16"/>
  <c r="X848" i="5"/>
  <c r="AB1055" i="16" l="1"/>
  <c r="AC1054" i="16"/>
  <c r="Y1055" i="16"/>
  <c r="X1055" i="16"/>
  <c r="W1055" i="16"/>
  <c r="V1055" i="16"/>
  <c r="Z1055" i="16"/>
  <c r="O1057" i="16"/>
  <c r="T1057" i="16" s="1"/>
  <c r="U1056" i="16"/>
  <c r="AA1056" i="16" s="1"/>
  <c r="T849" i="5"/>
  <c r="U849" i="5" s="1"/>
  <c r="AB1056" i="16" l="1"/>
  <c r="X1056" i="16"/>
  <c r="W1056" i="16"/>
  <c r="Y1056" i="16"/>
  <c r="V1056" i="16"/>
  <c r="Z1056" i="16"/>
  <c r="AC1055" i="16"/>
  <c r="O1058" i="16"/>
  <c r="T1058" i="16" s="1"/>
  <c r="U1057" i="16"/>
  <c r="AA1057" i="16" s="1"/>
  <c r="AB1057" i="16" l="1"/>
  <c r="W1057" i="16"/>
  <c r="V1057" i="16"/>
  <c r="Z1057" i="16"/>
  <c r="Y1057" i="16"/>
  <c r="X1057" i="16"/>
  <c r="AC1056" i="16"/>
  <c r="O1059" i="16"/>
  <c r="T1059" i="16" s="1"/>
  <c r="U1058" i="16"/>
  <c r="AA1058" i="16" s="1"/>
  <c r="X849" i="5"/>
  <c r="AB1058" i="16" l="1"/>
  <c r="Y1058" i="16"/>
  <c r="X1058" i="16"/>
  <c r="W1058" i="16"/>
  <c r="V1058" i="16"/>
  <c r="Z1058" i="16"/>
  <c r="O1060" i="16"/>
  <c r="T1060" i="16" s="1"/>
  <c r="U1059" i="16"/>
  <c r="AA1059" i="16" s="1"/>
  <c r="AC1057" i="16"/>
  <c r="T850" i="5"/>
  <c r="U850" i="5" s="1"/>
  <c r="AB1059" i="16" l="1"/>
  <c r="AC1058" i="16"/>
  <c r="X1059" i="16"/>
  <c r="Z1059" i="16"/>
  <c r="Y1059" i="16"/>
  <c r="W1059" i="16"/>
  <c r="V1059" i="16"/>
  <c r="O1061" i="16"/>
  <c r="T1061" i="16" s="1"/>
  <c r="U1060" i="16"/>
  <c r="AA1060" i="16" s="1"/>
  <c r="AB1060" i="16" l="1"/>
  <c r="AC1059" i="16"/>
  <c r="Y1060" i="16"/>
  <c r="V1060" i="16"/>
  <c r="Z1060" i="16"/>
  <c r="X1060" i="16"/>
  <c r="W1060" i="16"/>
  <c r="O1062" i="16"/>
  <c r="T1062" i="16" s="1"/>
  <c r="U1061" i="16"/>
  <c r="AA1061" i="16" s="1"/>
  <c r="X850" i="5"/>
  <c r="AB1061" i="16" l="1"/>
  <c r="AC1060" i="16"/>
  <c r="O1063" i="16"/>
  <c r="T1063" i="16" s="1"/>
  <c r="U1062" i="16"/>
  <c r="AA1062" i="16" s="1"/>
  <c r="Y1061" i="16"/>
  <c r="X1061" i="16"/>
  <c r="Z1061" i="16"/>
  <c r="W1061" i="16"/>
  <c r="V1061" i="16"/>
  <c r="T851" i="5"/>
  <c r="U851" i="5" s="1"/>
  <c r="AB1062" i="16" l="1"/>
  <c r="AC1061" i="16"/>
  <c r="Y1062" i="16"/>
  <c r="X1062" i="16"/>
  <c r="W1062" i="16"/>
  <c r="V1062" i="16"/>
  <c r="Z1062" i="16"/>
  <c r="O1064" i="16"/>
  <c r="T1064" i="16" s="1"/>
  <c r="U1063" i="16"/>
  <c r="AA1063" i="16" s="1"/>
  <c r="AB1063" i="16" l="1"/>
  <c r="AC1062" i="16"/>
  <c r="O1065" i="16"/>
  <c r="T1065" i="16" s="1"/>
  <c r="U1064" i="16"/>
  <c r="AA1064" i="16" s="1"/>
  <c r="Y1063" i="16"/>
  <c r="Z1063" i="16"/>
  <c r="W1063" i="16"/>
  <c r="X1063" i="16"/>
  <c r="V1063" i="16"/>
  <c r="X851" i="5"/>
  <c r="AB1064" i="16" l="1"/>
  <c r="AC1063" i="16"/>
  <c r="V1064" i="16"/>
  <c r="Z1064" i="16"/>
  <c r="X1064" i="16"/>
  <c r="W1064" i="16"/>
  <c r="Y1064" i="16"/>
  <c r="O1066" i="16"/>
  <c r="T1066" i="16" s="1"/>
  <c r="U1065" i="16"/>
  <c r="AA1065" i="16" s="1"/>
  <c r="T852" i="5"/>
  <c r="U852" i="5" s="1"/>
  <c r="AB1065" i="16" l="1"/>
  <c r="AC1064" i="16"/>
  <c r="X1065" i="16"/>
  <c r="Y1065" i="16"/>
  <c r="V1065" i="16"/>
  <c r="Z1065" i="16"/>
  <c r="W1065" i="16"/>
  <c r="O1067" i="16"/>
  <c r="T1067" i="16" s="1"/>
  <c r="U1066" i="16"/>
  <c r="AA1066" i="16" s="1"/>
  <c r="AB1066" i="16" l="1"/>
  <c r="O1068" i="16"/>
  <c r="T1068" i="16" s="1"/>
  <c r="U1067" i="16"/>
  <c r="AA1067" i="16" s="1"/>
  <c r="W1066" i="16"/>
  <c r="V1066" i="16"/>
  <c r="Z1066" i="16"/>
  <c r="X1066" i="16"/>
  <c r="Y1066" i="16"/>
  <c r="AC1065" i="16"/>
  <c r="X852" i="5"/>
  <c r="AB1067" i="16" l="1"/>
  <c r="AC1066" i="16"/>
  <c r="Y1067" i="16"/>
  <c r="X1067" i="16"/>
  <c r="W1067" i="16"/>
  <c r="V1067" i="16"/>
  <c r="Z1067" i="16"/>
  <c r="O1069" i="16"/>
  <c r="T1069" i="16" s="1"/>
  <c r="U1068" i="16"/>
  <c r="AA1068" i="16" s="1"/>
  <c r="T853" i="5"/>
  <c r="U853" i="5" s="1"/>
  <c r="AB1068" i="16" l="1"/>
  <c r="AC1067" i="16"/>
  <c r="Y1068" i="16"/>
  <c r="X1068" i="16"/>
  <c r="W1068" i="16"/>
  <c r="V1068" i="16"/>
  <c r="Z1068" i="16"/>
  <c r="O1070" i="16"/>
  <c r="T1070" i="16" s="1"/>
  <c r="U1069" i="16"/>
  <c r="AA1069" i="16" s="1"/>
  <c r="AB1069" i="16" l="1"/>
  <c r="AC1068" i="16"/>
  <c r="O1071" i="16"/>
  <c r="T1071" i="16" s="1"/>
  <c r="U1070" i="16"/>
  <c r="AA1070" i="16" s="1"/>
  <c r="Y1069" i="16"/>
  <c r="V1069" i="16"/>
  <c r="Z1069" i="16"/>
  <c r="X1069" i="16"/>
  <c r="W1069" i="16"/>
  <c r="X853" i="5"/>
  <c r="AB1070" i="16" l="1"/>
  <c r="AC1069" i="16"/>
  <c r="Y1070" i="16"/>
  <c r="V1070" i="16"/>
  <c r="Z1070" i="16"/>
  <c r="X1070" i="16"/>
  <c r="W1070" i="16"/>
  <c r="O1072" i="16"/>
  <c r="T1072" i="16" s="1"/>
  <c r="U1071" i="16"/>
  <c r="AA1071" i="16" s="1"/>
  <c r="T854" i="5"/>
  <c r="U854" i="5" s="1"/>
  <c r="AB1071" i="16" l="1"/>
  <c r="AC1070" i="16"/>
  <c r="Y1071" i="16"/>
  <c r="Z1071" i="16"/>
  <c r="X1071" i="16"/>
  <c r="W1071" i="16"/>
  <c r="V1071" i="16"/>
  <c r="O1073" i="16"/>
  <c r="T1073" i="16" s="1"/>
  <c r="U1072" i="16"/>
  <c r="AA1072" i="16" s="1"/>
  <c r="AB1072" i="16" l="1"/>
  <c r="O1074" i="16"/>
  <c r="T1074" i="16" s="1"/>
  <c r="U1073" i="16"/>
  <c r="AA1073" i="16" s="1"/>
  <c r="X1072" i="16"/>
  <c r="Y1072" i="16"/>
  <c r="Z1072" i="16"/>
  <c r="W1072" i="16"/>
  <c r="V1072" i="16"/>
  <c r="AC1071" i="16"/>
  <c r="X854" i="5"/>
  <c r="AB1073" i="16" l="1"/>
  <c r="AC1072" i="16"/>
  <c r="W1073" i="16"/>
  <c r="V1073" i="16"/>
  <c r="Z1073" i="16"/>
  <c r="X1073" i="16"/>
  <c r="Y1073" i="16"/>
  <c r="O1075" i="16"/>
  <c r="T1075" i="16" s="1"/>
  <c r="U1074" i="16"/>
  <c r="AA1074" i="16" s="1"/>
  <c r="T855" i="5"/>
  <c r="U855" i="5" s="1"/>
  <c r="AB1074" i="16" l="1"/>
  <c r="O1076" i="16"/>
  <c r="T1076" i="16" s="1"/>
  <c r="U1075" i="16"/>
  <c r="AA1075" i="16" s="1"/>
  <c r="W1074" i="16"/>
  <c r="V1074" i="16"/>
  <c r="Z1074" i="16"/>
  <c r="X1074" i="16"/>
  <c r="Y1074" i="16"/>
  <c r="AC1073" i="16"/>
  <c r="AB1075" i="16" l="1"/>
  <c r="AC1074" i="16"/>
  <c r="Y1075" i="16"/>
  <c r="Z1075" i="16"/>
  <c r="W1075" i="16"/>
  <c r="V1075" i="16"/>
  <c r="X1075" i="16"/>
  <c r="O1077" i="16"/>
  <c r="T1077" i="16" s="1"/>
  <c r="U1076" i="16"/>
  <c r="AA1076" i="16" s="1"/>
  <c r="X855" i="5"/>
  <c r="AB1076" i="16" l="1"/>
  <c r="AC1075" i="16"/>
  <c r="O1078" i="16"/>
  <c r="T1078" i="16" s="1"/>
  <c r="U1077" i="16"/>
  <c r="AA1077" i="16" s="1"/>
  <c r="W1076" i="16"/>
  <c r="X1076" i="16"/>
  <c r="V1076" i="16"/>
  <c r="Z1076" i="16"/>
  <c r="Y1076" i="16"/>
  <c r="T856" i="5"/>
  <c r="U856" i="5" s="1"/>
  <c r="AB1077" i="16" l="1"/>
  <c r="AC1076" i="16"/>
  <c r="Z1077" i="16"/>
  <c r="W1077" i="16"/>
  <c r="Y1077" i="16"/>
  <c r="X1077" i="16"/>
  <c r="V1077" i="16"/>
  <c r="O1079" i="16"/>
  <c r="T1079" i="16" s="1"/>
  <c r="U1078" i="16"/>
  <c r="AA1078" i="16" s="1"/>
  <c r="AB1078" i="16" l="1"/>
  <c r="AC1077" i="16"/>
  <c r="O1080" i="16"/>
  <c r="T1080" i="16" s="1"/>
  <c r="U1079" i="16"/>
  <c r="AA1079" i="16" s="1"/>
  <c r="Y1078" i="16"/>
  <c r="V1078" i="16"/>
  <c r="Z1078" i="16"/>
  <c r="X1078" i="16"/>
  <c r="W1078" i="16"/>
  <c r="X856" i="5"/>
  <c r="AB1079" i="16" l="1"/>
  <c r="AC1078" i="16"/>
  <c r="V1079" i="16"/>
  <c r="Z1079" i="16"/>
  <c r="Y1079" i="16"/>
  <c r="W1079" i="16"/>
  <c r="X1079" i="16"/>
  <c r="O1081" i="16"/>
  <c r="T1081" i="16" s="1"/>
  <c r="U1080" i="16"/>
  <c r="AA1080" i="16" s="1"/>
  <c r="T857" i="5"/>
  <c r="U857" i="5" s="1"/>
  <c r="AB1080" i="16" l="1"/>
  <c r="AC1079" i="16"/>
  <c r="O1082" i="16"/>
  <c r="T1082" i="16" s="1"/>
  <c r="U1081" i="16"/>
  <c r="AA1081" i="16" s="1"/>
  <c r="Z1080" i="16"/>
  <c r="Y1080" i="16"/>
  <c r="W1080" i="16"/>
  <c r="V1080" i="16"/>
  <c r="X1080" i="16"/>
  <c r="AB1081" i="16" l="1"/>
  <c r="AC1080" i="16"/>
  <c r="Z1081" i="16"/>
  <c r="V1081" i="16"/>
  <c r="X1081" i="16"/>
  <c r="Y1081" i="16"/>
  <c r="W1081" i="16"/>
  <c r="O1083" i="16"/>
  <c r="T1083" i="16" s="1"/>
  <c r="U1082" i="16"/>
  <c r="AA1082" i="16" s="1"/>
  <c r="X857" i="5"/>
  <c r="AB1082" i="16" l="1"/>
  <c r="AC1081" i="16"/>
  <c r="O1084" i="16"/>
  <c r="T1084" i="16" s="1"/>
  <c r="U1083" i="16"/>
  <c r="AA1083" i="16" s="1"/>
  <c r="Z1082" i="16"/>
  <c r="V1082" i="16"/>
  <c r="W1082" i="16"/>
  <c r="Y1082" i="16"/>
  <c r="X1082" i="16"/>
  <c r="T858" i="5"/>
  <c r="U858" i="5" s="1"/>
  <c r="AB1083" i="16" l="1"/>
  <c r="AC1082" i="16"/>
  <c r="Y1083" i="16"/>
  <c r="Z1083" i="16"/>
  <c r="V1083" i="16"/>
  <c r="X1083" i="16"/>
  <c r="W1083" i="16"/>
  <c r="O1085" i="16"/>
  <c r="T1085" i="16" s="1"/>
  <c r="U1084" i="16"/>
  <c r="AA1084" i="16" s="1"/>
  <c r="AB1084" i="16" l="1"/>
  <c r="AC1083" i="16"/>
  <c r="O1086" i="16"/>
  <c r="T1086" i="16" s="1"/>
  <c r="U1085" i="16"/>
  <c r="AA1085" i="16" s="1"/>
  <c r="X1084" i="16"/>
  <c r="Z1084" i="16"/>
  <c r="Y1084" i="16"/>
  <c r="V1084" i="16"/>
  <c r="W1084" i="16"/>
  <c r="X858" i="5"/>
  <c r="AB1085" i="16" l="1"/>
  <c r="AC1084" i="16"/>
  <c r="W1085" i="16"/>
  <c r="Y1085" i="16"/>
  <c r="X1085" i="16"/>
  <c r="Z1085" i="16"/>
  <c r="V1085" i="16"/>
  <c r="O1087" i="16"/>
  <c r="T1087" i="16" s="1"/>
  <c r="U1086" i="16"/>
  <c r="AA1086" i="16" s="1"/>
  <c r="T859" i="5"/>
  <c r="U859" i="5" s="1"/>
  <c r="AB1086" i="16" l="1"/>
  <c r="AC1085" i="16"/>
  <c r="V1086" i="16"/>
  <c r="X1086" i="16"/>
  <c r="Z1086" i="16"/>
  <c r="Y1086" i="16"/>
  <c r="W1086" i="16"/>
  <c r="O1088" i="16"/>
  <c r="T1088" i="16" s="1"/>
  <c r="U1087" i="16"/>
  <c r="AA1087" i="16" s="1"/>
  <c r="AB1087" i="16" l="1"/>
  <c r="AC1086" i="16"/>
  <c r="O1089" i="16"/>
  <c r="T1089" i="16" s="1"/>
  <c r="U1088" i="16"/>
  <c r="AA1088" i="16" s="1"/>
  <c r="Y1087" i="16"/>
  <c r="X1087" i="16"/>
  <c r="W1087" i="16"/>
  <c r="V1087" i="16"/>
  <c r="Z1087" i="16"/>
  <c r="X859" i="5"/>
  <c r="AB1088" i="16" l="1"/>
  <c r="AC1087" i="16"/>
  <c r="W1088" i="16"/>
  <c r="Z1088" i="16"/>
  <c r="X1088" i="16"/>
  <c r="Y1088" i="16"/>
  <c r="V1088" i="16"/>
  <c r="O1090" i="16"/>
  <c r="T1090" i="16" s="1"/>
  <c r="U1089" i="16"/>
  <c r="AA1089" i="16" s="1"/>
  <c r="T860" i="5"/>
  <c r="U860" i="5" s="1"/>
  <c r="AB1089" i="16" l="1"/>
  <c r="AC1088" i="16"/>
  <c r="Y1089" i="16"/>
  <c r="X1089" i="16"/>
  <c r="W1089" i="16"/>
  <c r="Z1089" i="16"/>
  <c r="V1089" i="16"/>
  <c r="O1091" i="16"/>
  <c r="T1091" i="16" s="1"/>
  <c r="U1090" i="16"/>
  <c r="AA1090" i="16" s="1"/>
  <c r="AB1090" i="16" l="1"/>
  <c r="AC1089" i="16"/>
  <c r="O1092" i="16"/>
  <c r="T1092" i="16" s="1"/>
  <c r="U1091" i="16"/>
  <c r="AA1091" i="16" s="1"/>
  <c r="W1090" i="16"/>
  <c r="V1090" i="16"/>
  <c r="X1090" i="16"/>
  <c r="Z1090" i="16"/>
  <c r="Y1090" i="16"/>
  <c r="X860" i="5"/>
  <c r="AB1091" i="16" l="1"/>
  <c r="AC1090" i="16"/>
  <c r="Y1091" i="16"/>
  <c r="X1091" i="16"/>
  <c r="W1091" i="16"/>
  <c r="V1091" i="16"/>
  <c r="Z1091" i="16"/>
  <c r="O1093" i="16"/>
  <c r="T1093" i="16" s="1"/>
  <c r="U1092" i="16"/>
  <c r="AA1092" i="16" s="1"/>
  <c r="T861" i="5"/>
  <c r="U861" i="5" s="1"/>
  <c r="AB1092" i="16" l="1"/>
  <c r="AC1091" i="16"/>
  <c r="Y1092" i="16"/>
  <c r="V1092" i="16"/>
  <c r="Z1092" i="16"/>
  <c r="W1092" i="16"/>
  <c r="X1092" i="16"/>
  <c r="O1094" i="16"/>
  <c r="T1094" i="16" s="1"/>
  <c r="U1093" i="16"/>
  <c r="AA1093" i="16" s="1"/>
  <c r="AB1093" i="16" l="1"/>
  <c r="AC1092" i="16"/>
  <c r="W1093" i="16"/>
  <c r="Y1093" i="16"/>
  <c r="Z1093" i="16"/>
  <c r="V1093" i="16"/>
  <c r="X1093" i="16"/>
  <c r="O1095" i="16"/>
  <c r="T1095" i="16" s="1"/>
  <c r="U1094" i="16"/>
  <c r="AA1094" i="16" s="1"/>
  <c r="X861" i="5"/>
  <c r="AB1094" i="16" l="1"/>
  <c r="AC1093" i="16"/>
  <c r="O1096" i="16"/>
  <c r="T1096" i="16" s="1"/>
  <c r="U1095" i="16"/>
  <c r="AA1095" i="16" s="1"/>
  <c r="V1094" i="16"/>
  <c r="X1094" i="16"/>
  <c r="Z1094" i="16"/>
  <c r="Y1094" i="16"/>
  <c r="W1094" i="16"/>
  <c r="T862" i="5"/>
  <c r="U862" i="5" s="1"/>
  <c r="AB1095" i="16" l="1"/>
  <c r="AC1094" i="16"/>
  <c r="V1095" i="16"/>
  <c r="Z1095" i="16"/>
  <c r="X1095" i="16"/>
  <c r="W1095" i="16"/>
  <c r="Y1095" i="16"/>
  <c r="O1097" i="16"/>
  <c r="T1097" i="16" s="1"/>
  <c r="U1096" i="16"/>
  <c r="AA1096" i="16" s="1"/>
  <c r="AB1096" i="16" l="1"/>
  <c r="AC1095" i="16"/>
  <c r="O1098" i="16"/>
  <c r="T1098" i="16" s="1"/>
  <c r="U1097" i="16"/>
  <c r="AA1097" i="16" s="1"/>
  <c r="W1096" i="16"/>
  <c r="Z1096" i="16"/>
  <c r="X1096" i="16"/>
  <c r="V1096" i="16"/>
  <c r="Y1096" i="16"/>
  <c r="X862" i="5"/>
  <c r="AB1097" i="16" l="1"/>
  <c r="AC1096" i="16"/>
  <c r="X1097" i="16"/>
  <c r="Z1097" i="16"/>
  <c r="W1097" i="16"/>
  <c r="V1097" i="16"/>
  <c r="Y1097" i="16"/>
  <c r="O1099" i="16"/>
  <c r="T1099" i="16" s="1"/>
  <c r="U1098" i="16"/>
  <c r="AA1098" i="16" s="1"/>
  <c r="T863" i="5"/>
  <c r="U863" i="5" s="1"/>
  <c r="AB1098" i="16" l="1"/>
  <c r="AC1097" i="16"/>
  <c r="W1098" i="16"/>
  <c r="V1098" i="16"/>
  <c r="Y1098" i="16"/>
  <c r="X1098" i="16"/>
  <c r="Z1098" i="16"/>
  <c r="O1100" i="16"/>
  <c r="T1100" i="16" s="1"/>
  <c r="U1099" i="16"/>
  <c r="AA1099" i="16" s="1"/>
  <c r="AB1099" i="16" l="1"/>
  <c r="AC1098" i="16"/>
  <c r="O1101" i="16"/>
  <c r="T1101" i="16" s="1"/>
  <c r="U1100" i="16"/>
  <c r="AA1100" i="16" s="1"/>
  <c r="Y1099" i="16"/>
  <c r="V1099" i="16"/>
  <c r="Z1099" i="16"/>
  <c r="X1099" i="16"/>
  <c r="W1099" i="16"/>
  <c r="X863" i="5"/>
  <c r="AB1100" i="16" l="1"/>
  <c r="AC1099" i="16"/>
  <c r="Z1100" i="16"/>
  <c r="Y1100" i="16"/>
  <c r="W1100" i="16"/>
  <c r="V1100" i="16"/>
  <c r="X1100" i="16"/>
  <c r="O1102" i="16"/>
  <c r="T1102" i="16" s="1"/>
  <c r="U1101" i="16"/>
  <c r="AA1101" i="16" s="1"/>
  <c r="T864" i="5"/>
  <c r="U864" i="5" s="1"/>
  <c r="AB1101" i="16" l="1"/>
  <c r="AC1100" i="16"/>
  <c r="W1101" i="16"/>
  <c r="Y1101" i="16"/>
  <c r="Z1101" i="16"/>
  <c r="V1101" i="16"/>
  <c r="X1101" i="16"/>
  <c r="O1103" i="16"/>
  <c r="T1103" i="16" s="1"/>
  <c r="U1102" i="16"/>
  <c r="AA1102" i="16" s="1"/>
  <c r="AB1102" i="16" l="1"/>
  <c r="AC1101" i="16"/>
  <c r="O1104" i="16"/>
  <c r="T1104" i="16" s="1"/>
  <c r="U1103" i="16"/>
  <c r="AA1103" i="16" s="1"/>
  <c r="V1102" i="16"/>
  <c r="X1102" i="16"/>
  <c r="W1102" i="16"/>
  <c r="Z1102" i="16"/>
  <c r="Y1102" i="16"/>
  <c r="X864" i="5"/>
  <c r="AC1102" i="16" l="1"/>
  <c r="AB1103" i="16"/>
  <c r="Y1103" i="16"/>
  <c r="V1103" i="16"/>
  <c r="Z1103" i="16"/>
  <c r="X1103" i="16"/>
  <c r="W1103" i="16"/>
  <c r="O1105" i="16"/>
  <c r="T1105" i="16" s="1"/>
  <c r="U1104" i="16"/>
  <c r="AA1104" i="16" s="1"/>
  <c r="T865" i="5"/>
  <c r="U865" i="5" s="1"/>
  <c r="AB1104" i="16" l="1"/>
  <c r="AC1103" i="16"/>
  <c r="W1104" i="16"/>
  <c r="Z1104" i="16"/>
  <c r="V1104" i="16"/>
  <c r="X1104" i="16"/>
  <c r="Y1104" i="16"/>
  <c r="O1106" i="16"/>
  <c r="T1106" i="16" s="1"/>
  <c r="U1105" i="16"/>
  <c r="AA1105" i="16" s="1"/>
  <c r="AB1105" i="16" l="1"/>
  <c r="AC1104" i="16"/>
  <c r="O1107" i="16"/>
  <c r="T1107" i="16" s="1"/>
  <c r="U1106" i="16"/>
  <c r="AA1106" i="16" s="1"/>
  <c r="Y1105" i="16"/>
  <c r="W1105" i="16"/>
  <c r="Z1105" i="16"/>
  <c r="X1105" i="16"/>
  <c r="V1105" i="16"/>
  <c r="X865" i="5"/>
  <c r="AB1106" i="16" l="1"/>
  <c r="AC1105" i="16"/>
  <c r="W1106" i="16"/>
  <c r="V1106" i="16"/>
  <c r="Z1106" i="16"/>
  <c r="Y1106" i="16"/>
  <c r="X1106" i="16"/>
  <c r="O1108" i="16"/>
  <c r="T1108" i="16" s="1"/>
  <c r="U1107" i="16"/>
  <c r="AA1107" i="16" s="1"/>
  <c r="T866" i="5"/>
  <c r="U866" i="5" s="1"/>
  <c r="AB1107" i="16" l="1"/>
  <c r="AC1106" i="16"/>
  <c r="O1109" i="16"/>
  <c r="T1109" i="16" s="1"/>
  <c r="U1108" i="16"/>
  <c r="AA1108" i="16" s="1"/>
  <c r="Z1107" i="16"/>
  <c r="W1107" i="16"/>
  <c r="Y1107" i="16"/>
  <c r="X1107" i="16"/>
  <c r="V1107" i="16"/>
  <c r="AB1108" i="16" l="1"/>
  <c r="X1108" i="16"/>
  <c r="W1108" i="16"/>
  <c r="Z1108" i="16"/>
  <c r="V1108" i="16"/>
  <c r="Y1108" i="16"/>
  <c r="AC1107" i="16"/>
  <c r="O1110" i="16"/>
  <c r="T1110" i="16" s="1"/>
  <c r="U1109" i="16"/>
  <c r="AA1109" i="16" s="1"/>
  <c r="X866" i="5"/>
  <c r="AB1109" i="16" l="1"/>
  <c r="W1109" i="16"/>
  <c r="Y1109" i="16"/>
  <c r="X1109" i="16"/>
  <c r="Z1109" i="16"/>
  <c r="V1109" i="16"/>
  <c r="AC1108" i="16"/>
  <c r="O1111" i="16"/>
  <c r="T1111" i="16" s="1"/>
  <c r="U1110" i="16"/>
  <c r="AA1110" i="16" s="1"/>
  <c r="T867" i="5"/>
  <c r="U867" i="5" s="1"/>
  <c r="AB1110" i="16" l="1"/>
  <c r="AC1109" i="16"/>
  <c r="V1110" i="16"/>
  <c r="Y1110" i="16"/>
  <c r="X1110" i="16"/>
  <c r="W1110" i="16"/>
  <c r="Z1110" i="16"/>
  <c r="O1112" i="16"/>
  <c r="T1112" i="16" s="1"/>
  <c r="U1111" i="16"/>
  <c r="AA1111" i="16" s="1"/>
  <c r="AB1111" i="16" l="1"/>
  <c r="AC1110" i="16"/>
  <c r="O1113" i="16"/>
  <c r="T1113" i="16" s="1"/>
  <c r="U1112" i="16"/>
  <c r="AA1112" i="16" s="1"/>
  <c r="Y1111" i="16"/>
  <c r="X1111" i="16"/>
  <c r="W1111" i="16"/>
  <c r="V1111" i="16"/>
  <c r="Z1111" i="16"/>
  <c r="X867" i="5"/>
  <c r="AB1112" i="16" l="1"/>
  <c r="AC1111" i="16"/>
  <c r="W1112" i="16"/>
  <c r="Z1112" i="16"/>
  <c r="V1112" i="16"/>
  <c r="X1112" i="16"/>
  <c r="Y1112" i="16"/>
  <c r="O1114" i="16"/>
  <c r="T1114" i="16" s="1"/>
  <c r="U1113" i="16"/>
  <c r="AA1113" i="16" s="1"/>
  <c r="T868" i="5"/>
  <c r="U868" i="5" s="1"/>
  <c r="AB1113" i="16" l="1"/>
  <c r="AC1112" i="16"/>
  <c r="Y1113" i="16"/>
  <c r="X1113" i="16"/>
  <c r="W1113" i="16"/>
  <c r="Z1113" i="16"/>
  <c r="V1113" i="16"/>
  <c r="O1115" i="16"/>
  <c r="T1115" i="16" s="1"/>
  <c r="U1114" i="16"/>
  <c r="AA1114" i="16" s="1"/>
  <c r="AB1114" i="16" l="1"/>
  <c r="AC1113" i="16"/>
  <c r="O1116" i="16"/>
  <c r="T1116" i="16" s="1"/>
  <c r="U1115" i="16"/>
  <c r="AA1115" i="16" s="1"/>
  <c r="W1114" i="16"/>
  <c r="V1114" i="16"/>
  <c r="X1114" i="16"/>
  <c r="Z1114" i="16"/>
  <c r="Y1114" i="16"/>
  <c r="X868" i="5"/>
  <c r="AB1115" i="16" l="1"/>
  <c r="AC1114" i="16"/>
  <c r="Y1115" i="16"/>
  <c r="V1115" i="16"/>
  <c r="Z1115" i="16"/>
  <c r="X1115" i="16"/>
  <c r="W1115" i="16"/>
  <c r="O1117" i="16"/>
  <c r="T1117" i="16" s="1"/>
  <c r="U1116" i="16"/>
  <c r="AA1116" i="16" s="1"/>
  <c r="T869" i="5"/>
  <c r="U869" i="5" s="1"/>
  <c r="AB1116" i="16" l="1"/>
  <c r="AC1115" i="16"/>
  <c r="Z1116" i="16"/>
  <c r="W1116" i="16"/>
  <c r="Y1116" i="16"/>
  <c r="V1116" i="16"/>
  <c r="X1116" i="16"/>
  <c r="O1118" i="16"/>
  <c r="T1118" i="16" s="1"/>
  <c r="U1117" i="16"/>
  <c r="AA1117" i="16" s="1"/>
  <c r="AB1117" i="16" l="1"/>
  <c r="AC1116" i="16"/>
  <c r="O1119" i="16"/>
  <c r="T1119" i="16" s="1"/>
  <c r="U1118" i="16"/>
  <c r="AA1118" i="16" s="1"/>
  <c r="W1117" i="16"/>
  <c r="Y1117" i="16"/>
  <c r="X1117" i="16"/>
  <c r="V1117" i="16"/>
  <c r="Z1117" i="16"/>
  <c r="X869" i="5"/>
  <c r="AC1117" i="16" l="1"/>
  <c r="AB1118" i="16"/>
  <c r="X1118" i="16"/>
  <c r="W1118" i="16"/>
  <c r="Z1118" i="16"/>
  <c r="V1118" i="16"/>
  <c r="Y1118" i="16"/>
  <c r="O1120" i="16"/>
  <c r="T1120" i="16" s="1"/>
  <c r="U1119" i="16"/>
  <c r="AA1119" i="16" s="1"/>
  <c r="T870" i="5"/>
  <c r="U870" i="5" s="1"/>
  <c r="AB1119" i="16" l="1"/>
  <c r="AC1118" i="16"/>
  <c r="O1121" i="16"/>
  <c r="T1121" i="16" s="1"/>
  <c r="U1120" i="16"/>
  <c r="AA1120" i="16" s="1"/>
  <c r="Y1119" i="16"/>
  <c r="V1119" i="16"/>
  <c r="W1119" i="16"/>
  <c r="Z1119" i="16"/>
  <c r="X1119" i="16"/>
  <c r="AB1120" i="16" l="1"/>
  <c r="AC1119" i="16"/>
  <c r="W1120" i="16"/>
  <c r="Z1120" i="16"/>
  <c r="X1120" i="16"/>
  <c r="Y1120" i="16"/>
  <c r="V1120" i="16"/>
  <c r="O1122" i="16"/>
  <c r="T1122" i="16" s="1"/>
  <c r="U1121" i="16"/>
  <c r="AA1121" i="16" s="1"/>
  <c r="X870" i="5"/>
  <c r="T871" i="5"/>
  <c r="U871" i="5" s="1"/>
  <c r="AB1121" i="16" l="1"/>
  <c r="AC1120" i="16"/>
  <c r="O1123" i="16"/>
  <c r="T1123" i="16" s="1"/>
  <c r="U1122" i="16"/>
  <c r="AA1122" i="16" s="1"/>
  <c r="Y1121" i="16"/>
  <c r="Z1121" i="16"/>
  <c r="W1121" i="16"/>
  <c r="X1121" i="16"/>
  <c r="V1121" i="16"/>
  <c r="AB1122" i="16" l="1"/>
  <c r="AC1121" i="16"/>
  <c r="W1122" i="16"/>
  <c r="V1122" i="16"/>
  <c r="Z1122" i="16"/>
  <c r="Y1122" i="16"/>
  <c r="X1122" i="16"/>
  <c r="O1124" i="16"/>
  <c r="T1124" i="16" s="1"/>
  <c r="U1123" i="16"/>
  <c r="AA1123" i="16" s="1"/>
  <c r="X871" i="5"/>
  <c r="AB1123" i="16" l="1"/>
  <c r="AC1122" i="16"/>
  <c r="O1125" i="16"/>
  <c r="T1125" i="16" s="1"/>
  <c r="U1124" i="16"/>
  <c r="AA1124" i="16" s="1"/>
  <c r="X1123" i="16"/>
  <c r="W1123" i="16"/>
  <c r="V1123" i="16"/>
  <c r="Y1123" i="16"/>
  <c r="Z1123" i="16"/>
  <c r="T872" i="5"/>
  <c r="U872" i="5" s="1"/>
  <c r="AB1124" i="16" l="1"/>
  <c r="AC1123" i="16"/>
  <c r="Z1124" i="16"/>
  <c r="Y1124" i="16"/>
  <c r="W1124" i="16"/>
  <c r="V1124" i="16"/>
  <c r="X1124" i="16"/>
  <c r="O1126" i="16"/>
  <c r="T1126" i="16" s="1"/>
  <c r="U1125" i="16"/>
  <c r="AA1125" i="16" s="1"/>
  <c r="AB1125" i="16" l="1"/>
  <c r="AC1124" i="16"/>
  <c r="O1127" i="16"/>
  <c r="T1127" i="16" s="1"/>
  <c r="U1126" i="16"/>
  <c r="AA1126" i="16" s="1"/>
  <c r="W1125" i="16"/>
  <c r="Y1125" i="16"/>
  <c r="Z1125" i="16"/>
  <c r="V1125" i="16"/>
  <c r="X1125" i="16"/>
  <c r="X872" i="5"/>
  <c r="AB1126" i="16" l="1"/>
  <c r="AC1125" i="16"/>
  <c r="V1126" i="16"/>
  <c r="W1126" i="16"/>
  <c r="Z1126" i="16"/>
  <c r="Y1126" i="16"/>
  <c r="X1126" i="16"/>
  <c r="O1128" i="16"/>
  <c r="T1128" i="16" s="1"/>
  <c r="U1127" i="16"/>
  <c r="AA1127" i="16" s="1"/>
  <c r="T873" i="5"/>
  <c r="U873" i="5" s="1"/>
  <c r="AB1127" i="16" l="1"/>
  <c r="AC1126" i="16"/>
  <c r="O1129" i="16"/>
  <c r="T1129" i="16" s="1"/>
  <c r="U1128" i="16"/>
  <c r="AA1128" i="16" s="1"/>
  <c r="Y1127" i="16"/>
  <c r="W1127" i="16"/>
  <c r="V1127" i="16"/>
  <c r="Z1127" i="16"/>
  <c r="X1127" i="16"/>
  <c r="AB1128" i="16" l="1"/>
  <c r="AC1127" i="16"/>
  <c r="W1128" i="16"/>
  <c r="Z1128" i="16"/>
  <c r="X1128" i="16"/>
  <c r="V1128" i="16"/>
  <c r="Y1128" i="16"/>
  <c r="O1130" i="16"/>
  <c r="T1130" i="16" s="1"/>
  <c r="U1129" i="16"/>
  <c r="AA1129" i="16" s="1"/>
  <c r="X873" i="5"/>
  <c r="AB1129" i="16" l="1"/>
  <c r="AC1128" i="16"/>
  <c r="O1131" i="16"/>
  <c r="T1131" i="16" s="1"/>
  <c r="U1130" i="16"/>
  <c r="AA1130" i="16" s="1"/>
  <c r="Y1129" i="16"/>
  <c r="X1129" i="16"/>
  <c r="W1129" i="16"/>
  <c r="Z1129" i="16"/>
  <c r="V1129" i="16"/>
  <c r="T874" i="5"/>
  <c r="U874" i="5" s="1"/>
  <c r="AB1130" i="16" l="1"/>
  <c r="AC1129" i="16"/>
  <c r="W1130" i="16"/>
  <c r="V1130" i="16"/>
  <c r="X1130" i="16"/>
  <c r="Z1130" i="16"/>
  <c r="Y1130" i="16"/>
  <c r="O1132" i="16"/>
  <c r="T1132" i="16" s="1"/>
  <c r="U1131" i="16"/>
  <c r="AA1131" i="16" s="1"/>
  <c r="AB1131" i="16" l="1"/>
  <c r="AC1130" i="16"/>
  <c r="Y1131" i="16"/>
  <c r="X1131" i="16"/>
  <c r="W1131" i="16"/>
  <c r="V1131" i="16"/>
  <c r="Z1131" i="16"/>
  <c r="O1133" i="16"/>
  <c r="T1133" i="16" s="1"/>
  <c r="U1132" i="16"/>
  <c r="AA1132" i="16" s="1"/>
  <c r="X874" i="5"/>
  <c r="AB1132" i="16" l="1"/>
  <c r="AC1131" i="16"/>
  <c r="O1134" i="16"/>
  <c r="T1134" i="16" s="1"/>
  <c r="U1133" i="16"/>
  <c r="AA1133" i="16" s="1"/>
  <c r="Z1132" i="16"/>
  <c r="V1132" i="16"/>
  <c r="W1132" i="16"/>
  <c r="Y1132" i="16"/>
  <c r="X1132" i="16"/>
  <c r="T875" i="5"/>
  <c r="U875" i="5" s="1"/>
  <c r="AB1133" i="16" l="1"/>
  <c r="AC1132" i="16"/>
  <c r="W1133" i="16"/>
  <c r="Y1133" i="16"/>
  <c r="Z1133" i="16"/>
  <c r="V1133" i="16"/>
  <c r="X1133" i="16"/>
  <c r="O1135" i="16"/>
  <c r="T1135" i="16" s="1"/>
  <c r="U1134" i="16"/>
  <c r="AA1134" i="16" s="1"/>
  <c r="AB1134" i="16" l="1"/>
  <c r="AC1133" i="16"/>
  <c r="O1136" i="16"/>
  <c r="T1136" i="16" s="1"/>
  <c r="U1135" i="16"/>
  <c r="AA1135" i="16" s="1"/>
  <c r="X1134" i="16"/>
  <c r="V1134" i="16"/>
  <c r="Z1134" i="16"/>
  <c r="Y1134" i="16"/>
  <c r="W1134" i="16"/>
  <c r="X875" i="5"/>
  <c r="AB1135" i="16" l="1"/>
  <c r="AC1134" i="16"/>
  <c r="W1135" i="16"/>
  <c r="V1135" i="16"/>
  <c r="Z1135" i="16"/>
  <c r="Y1135" i="16"/>
  <c r="X1135" i="16"/>
  <c r="O1137" i="16"/>
  <c r="T1137" i="16" s="1"/>
  <c r="U1136" i="16"/>
  <c r="AA1136" i="16" s="1"/>
  <c r="T876" i="5"/>
  <c r="U876" i="5" s="1"/>
  <c r="AB1136" i="16" l="1"/>
  <c r="AC1135" i="16"/>
  <c r="O1138" i="16"/>
  <c r="T1138" i="16" s="1"/>
  <c r="U1137" i="16"/>
  <c r="AA1137" i="16" s="1"/>
  <c r="W1136" i="16"/>
  <c r="Z1136" i="16"/>
  <c r="Y1136" i="16"/>
  <c r="V1136" i="16"/>
  <c r="X1136" i="16"/>
  <c r="AB1137" i="16" l="1"/>
  <c r="AC1136" i="16"/>
  <c r="W1137" i="16"/>
  <c r="Y1137" i="16"/>
  <c r="Z1137" i="16"/>
  <c r="V1137" i="16"/>
  <c r="X1137" i="16"/>
  <c r="O1139" i="16"/>
  <c r="T1139" i="16" s="1"/>
  <c r="U1138" i="16"/>
  <c r="AA1138" i="16" s="1"/>
  <c r="X876" i="5"/>
  <c r="AB1138" i="16" l="1"/>
  <c r="AC1137" i="16"/>
  <c r="O1140" i="16"/>
  <c r="T1140" i="16" s="1"/>
  <c r="U1139" i="16"/>
  <c r="AA1139" i="16" s="1"/>
  <c r="W1138" i="16"/>
  <c r="V1138" i="16"/>
  <c r="Z1138" i="16"/>
  <c r="X1138" i="16"/>
  <c r="Y1138" i="16"/>
  <c r="T877" i="5"/>
  <c r="U877" i="5" s="1"/>
  <c r="AB1139" i="16" l="1"/>
  <c r="AC1138" i="16"/>
  <c r="Y1139" i="16"/>
  <c r="Z1139" i="16"/>
  <c r="W1139" i="16"/>
  <c r="X1139" i="16"/>
  <c r="V1139" i="16"/>
  <c r="O1141" i="16"/>
  <c r="T1141" i="16" s="1"/>
  <c r="U1140" i="16"/>
  <c r="AA1140" i="16" s="1"/>
  <c r="AB1140" i="16" l="1"/>
  <c r="AC1139" i="16"/>
  <c r="O1142" i="16"/>
  <c r="T1142" i="16" s="1"/>
  <c r="U1141" i="16"/>
  <c r="AA1141" i="16" s="1"/>
  <c r="Z1140" i="16"/>
  <c r="Y1140" i="16"/>
  <c r="W1140" i="16"/>
  <c r="X1140" i="16"/>
  <c r="V1140" i="16"/>
  <c r="X877" i="5"/>
  <c r="AB1141" i="16" l="1"/>
  <c r="AC1140" i="16"/>
  <c r="W1141" i="16"/>
  <c r="Y1141" i="16"/>
  <c r="X1141" i="16"/>
  <c r="Z1141" i="16"/>
  <c r="V1141" i="16"/>
  <c r="O1143" i="16"/>
  <c r="T1143" i="16" s="1"/>
  <c r="U1142" i="16"/>
  <c r="AA1142" i="16" s="1"/>
  <c r="T878" i="5"/>
  <c r="U878" i="5" s="1"/>
  <c r="AB1142" i="16" l="1"/>
  <c r="AC1141" i="16"/>
  <c r="O1144" i="16"/>
  <c r="T1144" i="16" s="1"/>
  <c r="U1143" i="16"/>
  <c r="AA1143" i="16" s="1"/>
  <c r="V1142" i="16"/>
  <c r="Z1142" i="16"/>
  <c r="Y1142" i="16"/>
  <c r="X1142" i="16"/>
  <c r="W1142" i="16"/>
  <c r="AB1143" i="16" l="1"/>
  <c r="AC1142" i="16"/>
  <c r="X1143" i="16"/>
  <c r="W1143" i="16"/>
  <c r="V1143" i="16"/>
  <c r="Y1143" i="16"/>
  <c r="Z1143" i="16"/>
  <c r="O1145" i="16"/>
  <c r="T1145" i="16" s="1"/>
  <c r="U1144" i="16"/>
  <c r="AA1144" i="16" s="1"/>
  <c r="X878" i="5"/>
  <c r="AB1144" i="16" l="1"/>
  <c r="AC1143" i="16"/>
  <c r="O1146" i="16"/>
  <c r="T1146" i="16" s="1"/>
  <c r="U1145" i="16"/>
  <c r="AA1145" i="16" s="1"/>
  <c r="W1144" i="16"/>
  <c r="Z1144" i="16"/>
  <c r="V1144" i="16"/>
  <c r="X1144" i="16"/>
  <c r="Y1144" i="16"/>
  <c r="T879" i="5"/>
  <c r="U879" i="5" s="1"/>
  <c r="AB1145" i="16" l="1"/>
  <c r="AC1144" i="16"/>
  <c r="X1145" i="16"/>
  <c r="W1145" i="16"/>
  <c r="Y1145" i="16"/>
  <c r="Z1145" i="16"/>
  <c r="V1145" i="16"/>
  <c r="O1147" i="16"/>
  <c r="T1147" i="16" s="1"/>
  <c r="U1146" i="16"/>
  <c r="AA1146" i="16" s="1"/>
  <c r="AB1146" i="16" l="1"/>
  <c r="AC1145" i="16"/>
  <c r="O1148" i="16"/>
  <c r="T1148" i="16" s="1"/>
  <c r="U1147" i="16"/>
  <c r="AA1147" i="16" s="1"/>
  <c r="W1146" i="16"/>
  <c r="V1146" i="16"/>
  <c r="X1146" i="16"/>
  <c r="Z1146" i="16"/>
  <c r="Y1146" i="16"/>
  <c r="X879" i="5"/>
  <c r="AB1147" i="16" l="1"/>
  <c r="AC1146" i="16"/>
  <c r="V1147" i="16"/>
  <c r="Z1147" i="16"/>
  <c r="X1147" i="16"/>
  <c r="W1147" i="16"/>
  <c r="Y1147" i="16"/>
  <c r="O1149" i="16"/>
  <c r="T1149" i="16" s="1"/>
  <c r="U1148" i="16"/>
  <c r="AA1148" i="16" s="1"/>
  <c r="T880" i="5"/>
  <c r="U880" i="5" s="1"/>
  <c r="AB1148" i="16" l="1"/>
  <c r="AC1147" i="16"/>
  <c r="V1148" i="16"/>
  <c r="X1148" i="16"/>
  <c r="Z1148" i="16"/>
  <c r="Y1148" i="16"/>
  <c r="W1148" i="16"/>
  <c r="O1150" i="16"/>
  <c r="T1150" i="16" s="1"/>
  <c r="U1149" i="16"/>
  <c r="AA1149" i="16" s="1"/>
  <c r="AB1149" i="16" l="1"/>
  <c r="AC1148" i="16"/>
  <c r="O1151" i="16"/>
  <c r="T1151" i="16" s="1"/>
  <c r="U1150" i="16"/>
  <c r="AA1150" i="16" s="1"/>
  <c r="W1149" i="16"/>
  <c r="Y1149" i="16"/>
  <c r="X1149" i="16"/>
  <c r="Z1149" i="16"/>
  <c r="V1149" i="16"/>
  <c r="X880" i="5"/>
  <c r="AB1150" i="16" l="1"/>
  <c r="AC1149" i="16"/>
  <c r="W1150" i="16"/>
  <c r="Z1150" i="16"/>
  <c r="Y1150" i="16"/>
  <c r="X1150" i="16"/>
  <c r="V1150" i="16"/>
  <c r="O1152" i="16"/>
  <c r="T1152" i="16" s="1"/>
  <c r="U1151" i="16"/>
  <c r="AA1151" i="16" s="1"/>
  <c r="T881" i="5"/>
  <c r="U881" i="5" s="1"/>
  <c r="AB1151" i="16" l="1"/>
  <c r="AC1150" i="16"/>
  <c r="Y1151" i="16"/>
  <c r="Z1151" i="16"/>
  <c r="W1151" i="16"/>
  <c r="X1151" i="16"/>
  <c r="V1151" i="16"/>
  <c r="O1153" i="16"/>
  <c r="T1153" i="16" s="1"/>
  <c r="U1152" i="16"/>
  <c r="AA1152" i="16" s="1"/>
  <c r="AB1152" i="16" l="1"/>
  <c r="AC1151" i="16"/>
  <c r="O1154" i="16"/>
  <c r="T1154" i="16" s="1"/>
  <c r="U1153" i="16"/>
  <c r="AA1153" i="16" s="1"/>
  <c r="W1152" i="16"/>
  <c r="Z1152" i="16"/>
  <c r="X1152" i="16"/>
  <c r="Y1152" i="16"/>
  <c r="V1152" i="16"/>
  <c r="X881" i="5"/>
  <c r="AC1152" i="16" l="1"/>
  <c r="AB1153" i="16"/>
  <c r="Y1153" i="16"/>
  <c r="X1153" i="16"/>
  <c r="W1153" i="16"/>
  <c r="Z1153" i="16"/>
  <c r="V1153" i="16"/>
  <c r="O1155" i="16"/>
  <c r="T1155" i="16" s="1"/>
  <c r="U1154" i="16"/>
  <c r="AA1154" i="16" s="1"/>
  <c r="T882" i="5"/>
  <c r="U882" i="5" s="1"/>
  <c r="AB1154" i="16" l="1"/>
  <c r="AC1153" i="16"/>
  <c r="W1154" i="16"/>
  <c r="V1154" i="16"/>
  <c r="Z1154" i="16"/>
  <c r="Y1154" i="16"/>
  <c r="X1154" i="16"/>
  <c r="O1156" i="16"/>
  <c r="T1156" i="16" s="1"/>
  <c r="U1155" i="16"/>
  <c r="AA1155" i="16" s="1"/>
  <c r="AB1155" i="16" l="1"/>
  <c r="AC1154" i="16"/>
  <c r="O1157" i="16"/>
  <c r="T1157" i="16" s="1"/>
  <c r="U1156" i="16"/>
  <c r="AA1156" i="16" s="1"/>
  <c r="Y1155" i="16"/>
  <c r="Z1155" i="16"/>
  <c r="X1155" i="16"/>
  <c r="W1155" i="16"/>
  <c r="V1155" i="16"/>
  <c r="X882" i="5"/>
  <c r="AB1156" i="16" l="1"/>
  <c r="AC1155" i="16"/>
  <c r="Y1156" i="16"/>
  <c r="X1156" i="16"/>
  <c r="W1156" i="16"/>
  <c r="Z1156" i="16"/>
  <c r="V1156" i="16"/>
  <c r="O1158" i="16"/>
  <c r="T1158" i="16" s="1"/>
  <c r="U1157" i="16"/>
  <c r="AA1157" i="16" s="1"/>
  <c r="T883" i="5"/>
  <c r="U883" i="5" s="1"/>
  <c r="AB1157" i="16" l="1"/>
  <c r="AC1156" i="16"/>
  <c r="W1157" i="16"/>
  <c r="Y1157" i="16"/>
  <c r="Z1157" i="16"/>
  <c r="V1157" i="16"/>
  <c r="X1157" i="16"/>
  <c r="O1159" i="16"/>
  <c r="T1159" i="16" s="1"/>
  <c r="U1158" i="16"/>
  <c r="AA1158" i="16" s="1"/>
  <c r="AB1158" i="16" l="1"/>
  <c r="AC1157" i="16"/>
  <c r="O1160" i="16"/>
  <c r="T1160" i="16" s="1"/>
  <c r="U1159" i="16"/>
  <c r="AA1159" i="16" s="1"/>
  <c r="Z1158" i="16"/>
  <c r="Y1158" i="16"/>
  <c r="W1158" i="16"/>
  <c r="V1158" i="16"/>
  <c r="X1158" i="16"/>
  <c r="X883" i="5"/>
  <c r="T884" i="5"/>
  <c r="U884" i="5" s="1"/>
  <c r="AB1159" i="16" l="1"/>
  <c r="AC1158" i="16"/>
  <c r="Y1159" i="16"/>
  <c r="V1159" i="16"/>
  <c r="X1159" i="16"/>
  <c r="W1159" i="16"/>
  <c r="Z1159" i="16"/>
  <c r="O1161" i="16"/>
  <c r="T1161" i="16" s="1"/>
  <c r="U1160" i="16"/>
  <c r="AA1160" i="16" s="1"/>
  <c r="AB1160" i="16" l="1"/>
  <c r="AC1159" i="16"/>
  <c r="W1160" i="16"/>
  <c r="Z1160" i="16"/>
  <c r="X1160" i="16"/>
  <c r="V1160" i="16"/>
  <c r="Y1160" i="16"/>
  <c r="O1162" i="16"/>
  <c r="T1162" i="16" s="1"/>
  <c r="U1161" i="16"/>
  <c r="AA1161" i="16" s="1"/>
  <c r="X884" i="5"/>
  <c r="AB1161" i="16" l="1"/>
  <c r="AC1160" i="16"/>
  <c r="O1163" i="16"/>
  <c r="T1163" i="16" s="1"/>
  <c r="U1162" i="16"/>
  <c r="AA1162" i="16" s="1"/>
  <c r="Z1161" i="16"/>
  <c r="W1161" i="16"/>
  <c r="V1161" i="16"/>
  <c r="X1161" i="16"/>
  <c r="Y1161" i="16"/>
  <c r="T885" i="5"/>
  <c r="U885" i="5" s="1"/>
  <c r="AB1162" i="16" l="1"/>
  <c r="AC1161" i="16"/>
  <c r="X1162" i="16"/>
  <c r="V1162" i="16"/>
  <c r="Y1162" i="16"/>
  <c r="Z1162" i="16"/>
  <c r="W1162" i="16"/>
  <c r="O1164" i="16"/>
  <c r="T1164" i="16" s="1"/>
  <c r="U1163" i="16"/>
  <c r="AA1163" i="16" s="1"/>
  <c r="AB1163" i="16" l="1"/>
  <c r="AC1162" i="16"/>
  <c r="O1165" i="16"/>
  <c r="T1165" i="16" s="1"/>
  <c r="U1164" i="16"/>
  <c r="AA1164" i="16" s="1"/>
  <c r="X1163" i="16"/>
  <c r="V1163" i="16"/>
  <c r="Z1163" i="16"/>
  <c r="W1163" i="16"/>
  <c r="Y1163" i="16"/>
  <c r="X885" i="5"/>
  <c r="AB1164" i="16" l="1"/>
  <c r="AC1163" i="16"/>
  <c r="V1164" i="16"/>
  <c r="X1164" i="16"/>
  <c r="W1164" i="16"/>
  <c r="Z1164" i="16"/>
  <c r="Y1164" i="16"/>
  <c r="O1166" i="16"/>
  <c r="T1166" i="16" s="1"/>
  <c r="U1165" i="16"/>
  <c r="AA1165" i="16" s="1"/>
  <c r="T886" i="5"/>
  <c r="U886" i="5" s="1"/>
  <c r="AB1165" i="16" l="1"/>
  <c r="AC1164" i="16"/>
  <c r="X1165" i="16"/>
  <c r="V1165" i="16"/>
  <c r="Z1165" i="16"/>
  <c r="W1165" i="16"/>
  <c r="Y1165" i="16"/>
  <c r="O1167" i="16"/>
  <c r="T1167" i="16" s="1"/>
  <c r="U1166" i="16"/>
  <c r="AA1166" i="16" s="1"/>
  <c r="AB1166" i="16" l="1"/>
  <c r="AC1165" i="16"/>
  <c r="O1168" i="16"/>
  <c r="T1168" i="16" s="1"/>
  <c r="U1167" i="16"/>
  <c r="AA1167" i="16" s="1"/>
  <c r="V1166" i="16"/>
  <c r="W1166" i="16"/>
  <c r="X1166" i="16"/>
  <c r="Z1166" i="16"/>
  <c r="Y1166" i="16"/>
  <c r="X886" i="5"/>
  <c r="AB1167" i="16" l="1"/>
  <c r="AC1166" i="16"/>
  <c r="X1167" i="16"/>
  <c r="V1167" i="16"/>
  <c r="Z1167" i="16"/>
  <c r="W1167" i="16"/>
  <c r="Y1167" i="16"/>
  <c r="O1169" i="16"/>
  <c r="T1169" i="16" s="1"/>
  <c r="U1168" i="16"/>
  <c r="AA1168" i="16" s="1"/>
  <c r="T887" i="5"/>
  <c r="U887" i="5" s="1"/>
  <c r="AB1168" i="16" l="1"/>
  <c r="AC1167" i="16"/>
  <c r="Y1168" i="16"/>
  <c r="Z1168" i="16"/>
  <c r="W1168" i="16"/>
  <c r="X1168" i="16"/>
  <c r="V1168" i="16"/>
  <c r="O1170" i="16"/>
  <c r="T1170" i="16" s="1"/>
  <c r="U1169" i="16"/>
  <c r="AA1169" i="16" s="1"/>
  <c r="AB1169" i="16" l="1"/>
  <c r="AC1168" i="16"/>
  <c r="O1171" i="16"/>
  <c r="T1171" i="16" s="1"/>
  <c r="U1170" i="16"/>
  <c r="AA1170" i="16" s="1"/>
  <c r="Y1169" i="16"/>
  <c r="V1169" i="16"/>
  <c r="Z1169" i="16"/>
  <c r="W1169" i="16"/>
  <c r="X1169" i="16"/>
  <c r="X887" i="5"/>
  <c r="AC1169" i="16" l="1"/>
  <c r="AB1170" i="16"/>
  <c r="X1170" i="16"/>
  <c r="V1170" i="16"/>
  <c r="W1170" i="16"/>
  <c r="Y1170" i="16"/>
  <c r="Z1170" i="16"/>
  <c r="O1172" i="16"/>
  <c r="T1172" i="16" s="1"/>
  <c r="U1171" i="16"/>
  <c r="AA1171" i="16" s="1"/>
  <c r="T888" i="5"/>
  <c r="U888" i="5" s="1"/>
  <c r="AB1171" i="16" l="1"/>
  <c r="AC1170" i="16"/>
  <c r="X1171" i="16"/>
  <c r="W1171" i="16"/>
  <c r="V1171" i="16"/>
  <c r="Z1171" i="16"/>
  <c r="Y1171" i="16"/>
  <c r="O1173" i="16"/>
  <c r="T1173" i="16" s="1"/>
  <c r="U1172" i="16"/>
  <c r="AA1172" i="16" s="1"/>
  <c r="AB1172" i="16" l="1"/>
  <c r="AC1171" i="16"/>
  <c r="O1174" i="16"/>
  <c r="T1174" i="16" s="1"/>
  <c r="U1173" i="16"/>
  <c r="AA1173" i="16" s="1"/>
  <c r="X1172" i="16"/>
  <c r="Z1172" i="16"/>
  <c r="W1172" i="16"/>
  <c r="Y1172" i="16"/>
  <c r="V1172" i="16"/>
  <c r="X888" i="5"/>
  <c r="AB1173" i="16" l="1"/>
  <c r="AC1172" i="16"/>
  <c r="Z1173" i="16"/>
  <c r="X1173" i="16"/>
  <c r="V1173" i="16"/>
  <c r="W1173" i="16"/>
  <c r="Y1173" i="16"/>
  <c r="O1175" i="16"/>
  <c r="T1175" i="16" s="1"/>
  <c r="U1174" i="16"/>
  <c r="AA1174" i="16" s="1"/>
  <c r="T889" i="5"/>
  <c r="U889" i="5" s="1"/>
  <c r="AB1174" i="16" l="1"/>
  <c r="AC1173" i="16"/>
  <c r="Z1174" i="16"/>
  <c r="X1174" i="16"/>
  <c r="V1174" i="16"/>
  <c r="W1174" i="16"/>
  <c r="Y1174" i="16"/>
  <c r="O1176" i="16"/>
  <c r="T1176" i="16" s="1"/>
  <c r="U1175" i="16"/>
  <c r="AA1175" i="16" s="1"/>
  <c r="AB1175" i="16" l="1"/>
  <c r="O1177" i="16"/>
  <c r="T1177" i="16" s="1"/>
  <c r="U1176" i="16"/>
  <c r="AA1176" i="16" s="1"/>
  <c r="Y1175" i="16"/>
  <c r="X1175" i="16"/>
  <c r="V1175" i="16"/>
  <c r="W1175" i="16"/>
  <c r="Z1175" i="16"/>
  <c r="AC1174" i="16"/>
  <c r="X889" i="5"/>
  <c r="AB1176" i="16" l="1"/>
  <c r="AC1175" i="16"/>
  <c r="X1176" i="16"/>
  <c r="Y1176" i="16"/>
  <c r="V1176" i="16"/>
  <c r="Z1176" i="16"/>
  <c r="W1176" i="16"/>
  <c r="O1178" i="16"/>
  <c r="T1178" i="16" s="1"/>
  <c r="U1177" i="16"/>
  <c r="AA1177" i="16" s="1"/>
  <c r="T890" i="5"/>
  <c r="U890" i="5" s="1"/>
  <c r="AB1177" i="16" l="1"/>
  <c r="AC1176" i="16"/>
  <c r="Z1177" i="16"/>
  <c r="Y1177" i="16"/>
  <c r="W1177" i="16"/>
  <c r="X1177" i="16"/>
  <c r="V1177" i="16"/>
  <c r="O1179" i="16"/>
  <c r="T1179" i="16" s="1"/>
  <c r="U1178" i="16"/>
  <c r="AA1178" i="16" s="1"/>
  <c r="AB1178" i="16" l="1"/>
  <c r="AC1177" i="16"/>
  <c r="O1180" i="16"/>
  <c r="T1180" i="16" s="1"/>
  <c r="U1179" i="16"/>
  <c r="AA1179" i="16" s="1"/>
  <c r="W1178" i="16"/>
  <c r="X1178" i="16"/>
  <c r="V1178" i="16"/>
  <c r="Z1178" i="16"/>
  <c r="Y1178" i="16"/>
  <c r="X890" i="5"/>
  <c r="AB1179" i="16" l="1"/>
  <c r="AC1178" i="16"/>
  <c r="Y1179" i="16"/>
  <c r="X1179" i="16"/>
  <c r="V1179" i="16"/>
  <c r="W1179" i="16"/>
  <c r="Z1179" i="16"/>
  <c r="O1181" i="16"/>
  <c r="T1181" i="16" s="1"/>
  <c r="U1180" i="16"/>
  <c r="AA1180" i="16" s="1"/>
  <c r="T891" i="5"/>
  <c r="U891" i="5" s="1"/>
  <c r="AB1180" i="16" l="1"/>
  <c r="AC1179" i="16"/>
  <c r="V1180" i="16"/>
  <c r="Y1180" i="16"/>
  <c r="X1180" i="16"/>
  <c r="W1180" i="16"/>
  <c r="Z1180" i="16"/>
  <c r="O1182" i="16"/>
  <c r="T1182" i="16" s="1"/>
  <c r="U1181" i="16"/>
  <c r="AA1181" i="16" s="1"/>
  <c r="AB1181" i="16" l="1"/>
  <c r="AC1180" i="16"/>
  <c r="O1183" i="16"/>
  <c r="T1183" i="16" s="1"/>
  <c r="U1182" i="16"/>
  <c r="AA1182" i="16" s="1"/>
  <c r="Z1181" i="16"/>
  <c r="X1181" i="16"/>
  <c r="Y1181" i="16"/>
  <c r="W1181" i="16"/>
  <c r="V1181" i="16"/>
  <c r="X891" i="5"/>
  <c r="AB1182" i="16" l="1"/>
  <c r="AC1181" i="16"/>
  <c r="W1182" i="16"/>
  <c r="X1182" i="16"/>
  <c r="V1182" i="16"/>
  <c r="Z1182" i="16"/>
  <c r="Y1182" i="16"/>
  <c r="O1184" i="16"/>
  <c r="T1184" i="16" s="1"/>
  <c r="U1183" i="16"/>
  <c r="AA1183" i="16" s="1"/>
  <c r="T892" i="5"/>
  <c r="U892" i="5" s="1"/>
  <c r="AB1183" i="16" l="1"/>
  <c r="Y1183" i="16"/>
  <c r="X1183" i="16"/>
  <c r="V1183" i="16"/>
  <c r="W1183" i="16"/>
  <c r="Z1183" i="16"/>
  <c r="AC1182" i="16"/>
  <c r="O1185" i="16"/>
  <c r="T1185" i="16" s="1"/>
  <c r="U1184" i="16"/>
  <c r="AA1184" i="16" s="1"/>
  <c r="AB1184" i="16" l="1"/>
  <c r="AC1183" i="16"/>
  <c r="X1184" i="16"/>
  <c r="V1184" i="16"/>
  <c r="Y1184" i="16"/>
  <c r="Z1184" i="16"/>
  <c r="W1184" i="16"/>
  <c r="O1186" i="16"/>
  <c r="T1186" i="16" s="1"/>
  <c r="U1185" i="16"/>
  <c r="AA1185" i="16" s="1"/>
  <c r="X892" i="5"/>
  <c r="AB1185" i="16" l="1"/>
  <c r="AC1184" i="16"/>
  <c r="V1185" i="16"/>
  <c r="X1185" i="16"/>
  <c r="Z1185" i="16"/>
  <c r="W1185" i="16"/>
  <c r="Y1185" i="16"/>
  <c r="O1187" i="16"/>
  <c r="T1187" i="16" s="1"/>
  <c r="U1186" i="16"/>
  <c r="AA1186" i="16" s="1"/>
  <c r="T893" i="5"/>
  <c r="U893" i="5" s="1"/>
  <c r="AB1186" i="16" l="1"/>
  <c r="AC1185" i="16"/>
  <c r="Z1186" i="16"/>
  <c r="Y1186" i="16"/>
  <c r="X1186" i="16"/>
  <c r="W1186" i="16"/>
  <c r="V1186" i="16"/>
  <c r="O1188" i="16"/>
  <c r="T1188" i="16" s="1"/>
  <c r="U1187" i="16"/>
  <c r="AA1187" i="16" s="1"/>
  <c r="AB1187" i="16" l="1"/>
  <c r="AC1186" i="16"/>
  <c r="Y1187" i="16"/>
  <c r="X1187" i="16"/>
  <c r="V1187" i="16"/>
  <c r="W1187" i="16"/>
  <c r="Z1187" i="16"/>
  <c r="O1189" i="16"/>
  <c r="T1189" i="16" s="1"/>
  <c r="U1188" i="16"/>
  <c r="AA1188" i="16" s="1"/>
  <c r="X893" i="5"/>
  <c r="AB1188" i="16" l="1"/>
  <c r="AC1187" i="16"/>
  <c r="O1190" i="16"/>
  <c r="T1190" i="16" s="1"/>
  <c r="U1189" i="16"/>
  <c r="AA1189" i="16" s="1"/>
  <c r="Y1188" i="16"/>
  <c r="X1188" i="16"/>
  <c r="V1188" i="16"/>
  <c r="Z1188" i="16"/>
  <c r="W1188" i="16"/>
  <c r="T894" i="5"/>
  <c r="U894" i="5" s="1"/>
  <c r="AB1189" i="16" l="1"/>
  <c r="AC1188" i="16"/>
  <c r="Y1189" i="16"/>
  <c r="X1189" i="16"/>
  <c r="V1189" i="16"/>
  <c r="W1189" i="16"/>
  <c r="Z1189" i="16"/>
  <c r="O1191" i="16"/>
  <c r="T1191" i="16" s="1"/>
  <c r="U1190" i="16"/>
  <c r="AA1190" i="16" s="1"/>
  <c r="AB1190" i="16" l="1"/>
  <c r="AC1189" i="16"/>
  <c r="W1190" i="16"/>
  <c r="X1190" i="16"/>
  <c r="Z1190" i="16"/>
  <c r="Y1190" i="16"/>
  <c r="V1190" i="16"/>
  <c r="O1192" i="16"/>
  <c r="T1192" i="16" s="1"/>
  <c r="U1191" i="16"/>
  <c r="AA1191" i="16" s="1"/>
  <c r="X894" i="5"/>
  <c r="AB1191" i="16" l="1"/>
  <c r="AC1190" i="16"/>
  <c r="O1193" i="16"/>
  <c r="T1193" i="16" s="1"/>
  <c r="U1192" i="16"/>
  <c r="AA1192" i="16" s="1"/>
  <c r="Y1191" i="16"/>
  <c r="X1191" i="16"/>
  <c r="V1191" i="16"/>
  <c r="W1191" i="16"/>
  <c r="Z1191" i="16"/>
  <c r="T895" i="5"/>
  <c r="U895" i="5" s="1"/>
  <c r="AB1192" i="16" l="1"/>
  <c r="AC1191" i="16"/>
  <c r="Y1192" i="16"/>
  <c r="X1192" i="16"/>
  <c r="V1192" i="16"/>
  <c r="W1192" i="16"/>
  <c r="Z1192" i="16"/>
  <c r="O1194" i="16"/>
  <c r="T1194" i="16" s="1"/>
  <c r="U1193" i="16"/>
  <c r="AA1193" i="16" s="1"/>
  <c r="AB1193" i="16" l="1"/>
  <c r="AC1192" i="16"/>
  <c r="O1195" i="16"/>
  <c r="T1195" i="16" s="1"/>
  <c r="U1194" i="16"/>
  <c r="AA1194" i="16" s="1"/>
  <c r="Y1193" i="16"/>
  <c r="V1193" i="16"/>
  <c r="W1193" i="16"/>
  <c r="X1193" i="16"/>
  <c r="Z1193" i="16"/>
  <c r="X895" i="5"/>
  <c r="AB1194" i="16" l="1"/>
  <c r="AC1193" i="16"/>
  <c r="Y1194" i="16"/>
  <c r="Z1194" i="16"/>
  <c r="V1194" i="16"/>
  <c r="W1194" i="16"/>
  <c r="X1194" i="16"/>
  <c r="O1196" i="16"/>
  <c r="T1196" i="16" s="1"/>
  <c r="U1195" i="16"/>
  <c r="AA1195" i="16" s="1"/>
  <c r="T896" i="5"/>
  <c r="U896" i="5" s="1"/>
  <c r="AB1195" i="16" l="1"/>
  <c r="AC1194" i="16"/>
  <c r="O1197" i="16"/>
  <c r="T1197" i="16" s="1"/>
  <c r="U1196" i="16"/>
  <c r="AA1196" i="16" s="1"/>
  <c r="Y1195" i="16"/>
  <c r="X1195" i="16"/>
  <c r="V1195" i="16"/>
  <c r="W1195" i="16"/>
  <c r="Z1195" i="16"/>
  <c r="AB1196" i="16" l="1"/>
  <c r="AC1195" i="16"/>
  <c r="Y1196" i="16"/>
  <c r="V1196" i="16"/>
  <c r="X1196" i="16"/>
  <c r="Z1196" i="16"/>
  <c r="W1196" i="16"/>
  <c r="O1198" i="16"/>
  <c r="T1198" i="16" s="1"/>
  <c r="U1197" i="16"/>
  <c r="AA1197" i="16" s="1"/>
  <c r="X896" i="5"/>
  <c r="AB1197" i="16" l="1"/>
  <c r="AC1196" i="16"/>
  <c r="O1199" i="16"/>
  <c r="T1199" i="16" s="1"/>
  <c r="U1198" i="16"/>
  <c r="AA1198" i="16" s="1"/>
  <c r="Z1197" i="16"/>
  <c r="Y1197" i="16"/>
  <c r="X1197" i="16"/>
  <c r="V1197" i="16"/>
  <c r="W1197" i="16"/>
  <c r="T897" i="5"/>
  <c r="U897" i="5" s="1"/>
  <c r="AB1198" i="16" l="1"/>
  <c r="AC1197" i="16"/>
  <c r="Z1198" i="16"/>
  <c r="V1198" i="16"/>
  <c r="Y1198" i="16"/>
  <c r="W1198" i="16"/>
  <c r="X1198" i="16"/>
  <c r="O1200" i="16"/>
  <c r="T1200" i="16" s="1"/>
  <c r="U1199" i="16"/>
  <c r="AA1199" i="16" s="1"/>
  <c r="AB1199" i="16" l="1"/>
  <c r="AC1198" i="16"/>
  <c r="O1201" i="16"/>
  <c r="T1201" i="16" s="1"/>
  <c r="U1200" i="16"/>
  <c r="AA1200" i="16" s="1"/>
  <c r="Y1199" i="16"/>
  <c r="X1199" i="16"/>
  <c r="V1199" i="16"/>
  <c r="Z1199" i="16"/>
  <c r="W1199" i="16"/>
  <c r="X897" i="5"/>
  <c r="AB1200" i="16" l="1"/>
  <c r="AC1199" i="16"/>
  <c r="X1200" i="16"/>
  <c r="V1200" i="16"/>
  <c r="Y1200" i="16"/>
  <c r="W1200" i="16"/>
  <c r="Z1200" i="16"/>
  <c r="O1202" i="16"/>
  <c r="T1202" i="16" s="1"/>
  <c r="U1201" i="16"/>
  <c r="AA1201" i="16" s="1"/>
  <c r="T898" i="5"/>
  <c r="U898" i="5" s="1"/>
  <c r="AB1201" i="16" l="1"/>
  <c r="AC1200" i="16"/>
  <c r="Y1201" i="16"/>
  <c r="V1201" i="16"/>
  <c r="Z1201" i="16"/>
  <c r="W1201" i="16"/>
  <c r="X1201" i="16"/>
  <c r="O1203" i="16"/>
  <c r="T1203" i="16" s="1"/>
  <c r="U1202" i="16"/>
  <c r="AA1202" i="16" s="1"/>
  <c r="AB1202" i="16" l="1"/>
  <c r="AC1201" i="16"/>
  <c r="Y1202" i="16"/>
  <c r="V1202" i="16"/>
  <c r="X1202" i="16"/>
  <c r="W1202" i="16"/>
  <c r="Z1202" i="16"/>
  <c r="O1204" i="16"/>
  <c r="T1204" i="16" s="1"/>
  <c r="U1203" i="16"/>
  <c r="AA1203" i="16" s="1"/>
  <c r="X898" i="5"/>
  <c r="AB1203" i="16" l="1"/>
  <c r="AC1202" i="16"/>
  <c r="O1205" i="16"/>
  <c r="T1205" i="16" s="1"/>
  <c r="U1204" i="16"/>
  <c r="AA1204" i="16" s="1"/>
  <c r="Y1203" i="16"/>
  <c r="X1203" i="16"/>
  <c r="V1203" i="16"/>
  <c r="W1203" i="16"/>
  <c r="Z1203" i="16"/>
  <c r="T899" i="5"/>
  <c r="U899" i="5" s="1"/>
  <c r="AB1204" i="16" l="1"/>
  <c r="AC1203" i="16"/>
  <c r="V1204" i="16"/>
  <c r="Y1204" i="16"/>
  <c r="X1204" i="16"/>
  <c r="W1204" i="16"/>
  <c r="Z1204" i="16"/>
  <c r="O1206" i="16"/>
  <c r="T1206" i="16" s="1"/>
  <c r="U1205" i="16"/>
  <c r="AA1205" i="16" s="1"/>
  <c r="AB1205" i="16" l="1"/>
  <c r="AC1204" i="16"/>
  <c r="O1207" i="16"/>
  <c r="T1207" i="16" s="1"/>
  <c r="U1206" i="16"/>
  <c r="AA1206" i="16" s="1"/>
  <c r="V1205" i="16"/>
  <c r="Z1205" i="16"/>
  <c r="W1205" i="16"/>
  <c r="X1205" i="16"/>
  <c r="Y1205" i="16"/>
  <c r="X899" i="5"/>
  <c r="AC1205" i="16" l="1"/>
  <c r="AB1206" i="16"/>
  <c r="Y1206" i="16"/>
  <c r="W1206" i="16"/>
  <c r="Z1206" i="16"/>
  <c r="X1206" i="16"/>
  <c r="V1206" i="16"/>
  <c r="O1208" i="16"/>
  <c r="T1208" i="16" s="1"/>
  <c r="U1207" i="16"/>
  <c r="AA1207" i="16" s="1"/>
  <c r="T900" i="5"/>
  <c r="U900" i="5" s="1"/>
  <c r="AB1207" i="16" l="1"/>
  <c r="AC1206" i="16"/>
  <c r="Y1207" i="16"/>
  <c r="X1207" i="16"/>
  <c r="V1207" i="16"/>
  <c r="Z1207" i="16"/>
  <c r="W1207" i="16"/>
  <c r="O1209" i="16"/>
  <c r="T1209" i="16" s="1"/>
  <c r="U1208" i="16"/>
  <c r="AA1208" i="16" s="1"/>
  <c r="AB1208" i="16" l="1"/>
  <c r="AC1207" i="16"/>
  <c r="O1210" i="16"/>
  <c r="T1210" i="16" s="1"/>
  <c r="U1209" i="16"/>
  <c r="AA1209" i="16" s="1"/>
  <c r="X1208" i="16"/>
  <c r="Y1208" i="16"/>
  <c r="V1208" i="16"/>
  <c r="Z1208" i="16"/>
  <c r="W1208" i="16"/>
  <c r="X900" i="5"/>
  <c r="AB1209" i="16" l="1"/>
  <c r="AC1208" i="16"/>
  <c r="V1209" i="16"/>
  <c r="Y1209" i="16"/>
  <c r="W1209" i="16"/>
  <c r="Z1209" i="16"/>
  <c r="X1209" i="16"/>
  <c r="O1211" i="16"/>
  <c r="T1211" i="16" s="1"/>
  <c r="U1210" i="16"/>
  <c r="AA1210" i="16" s="1"/>
  <c r="T901" i="5"/>
  <c r="U901" i="5" s="1"/>
  <c r="AB1210" i="16" l="1"/>
  <c r="AC1209" i="16"/>
  <c r="Y1210" i="16"/>
  <c r="X1210" i="16"/>
  <c r="W1210" i="16"/>
  <c r="V1210" i="16"/>
  <c r="Z1210" i="16"/>
  <c r="O1212" i="16"/>
  <c r="T1212" i="16" s="1"/>
  <c r="U1211" i="16"/>
  <c r="AA1211" i="16" s="1"/>
  <c r="AB1211" i="16" l="1"/>
  <c r="AC1210" i="16"/>
  <c r="O1213" i="16"/>
  <c r="T1213" i="16" s="1"/>
  <c r="U1212" i="16"/>
  <c r="AA1212" i="16" s="1"/>
  <c r="Y1211" i="16"/>
  <c r="X1211" i="16"/>
  <c r="V1211" i="16"/>
  <c r="Z1211" i="16"/>
  <c r="W1211" i="16"/>
  <c r="X901" i="5"/>
  <c r="AB1212" i="16" l="1"/>
  <c r="AC1211" i="16"/>
  <c r="V1212" i="16"/>
  <c r="Y1212" i="16"/>
  <c r="X1212" i="16"/>
  <c r="W1212" i="16"/>
  <c r="Z1212" i="16"/>
  <c r="O1214" i="16"/>
  <c r="T1214" i="16" s="1"/>
  <c r="U1213" i="16"/>
  <c r="AA1213" i="16" s="1"/>
  <c r="T902" i="5"/>
  <c r="U902" i="5" s="1"/>
  <c r="AB1213" i="16" l="1"/>
  <c r="AC1212" i="16"/>
  <c r="V1213" i="16"/>
  <c r="Y1213" i="16"/>
  <c r="Z1213" i="16"/>
  <c r="W1213" i="16"/>
  <c r="X1213" i="16"/>
  <c r="O1215" i="16"/>
  <c r="T1215" i="16" s="1"/>
  <c r="U1214" i="16"/>
  <c r="AA1214" i="16" s="1"/>
  <c r="AB1214" i="16" l="1"/>
  <c r="AC1213" i="16"/>
  <c r="O1216" i="16"/>
  <c r="T1216" i="16" s="1"/>
  <c r="U1215" i="16"/>
  <c r="AA1215" i="16" s="1"/>
  <c r="Y1214" i="16"/>
  <c r="W1214" i="16"/>
  <c r="Z1214" i="16"/>
  <c r="X1214" i="16"/>
  <c r="V1214" i="16"/>
  <c r="X902" i="5"/>
  <c r="AB1215" i="16" l="1"/>
  <c r="AC1214" i="16"/>
  <c r="Y1215" i="16"/>
  <c r="X1215" i="16"/>
  <c r="V1215" i="16"/>
  <c r="Z1215" i="16"/>
  <c r="W1215" i="16"/>
  <c r="O1217" i="16"/>
  <c r="T1217" i="16" s="1"/>
  <c r="U1216" i="16"/>
  <c r="AA1216" i="16" s="1"/>
  <c r="T903" i="5"/>
  <c r="U903" i="5" s="1"/>
  <c r="AB1216" i="16" l="1"/>
  <c r="AC1215" i="16"/>
  <c r="X1216" i="16"/>
  <c r="V1216" i="16"/>
  <c r="Y1216" i="16"/>
  <c r="Z1216" i="16"/>
  <c r="W1216" i="16"/>
  <c r="O1218" i="16"/>
  <c r="T1218" i="16" s="1"/>
  <c r="U1217" i="16"/>
  <c r="AA1217" i="16" s="1"/>
  <c r="AB1217" i="16" l="1"/>
  <c r="AC1216" i="16"/>
  <c r="Y1217" i="16"/>
  <c r="V1217" i="16"/>
  <c r="Z1217" i="16"/>
  <c r="W1217" i="16"/>
  <c r="X1217" i="16"/>
  <c r="O1219" i="16"/>
  <c r="T1219" i="16" s="1"/>
  <c r="U1218" i="16"/>
  <c r="AA1218" i="16" s="1"/>
  <c r="X903" i="5"/>
  <c r="AB1218" i="16" l="1"/>
  <c r="AC1217" i="16"/>
  <c r="O1220" i="16"/>
  <c r="T1220" i="16" s="1"/>
  <c r="U1219" i="16"/>
  <c r="AA1219" i="16" s="1"/>
  <c r="Y1218" i="16"/>
  <c r="V1218" i="16"/>
  <c r="X1218" i="16"/>
  <c r="W1218" i="16"/>
  <c r="Z1218" i="16"/>
  <c r="T904" i="5"/>
  <c r="U904" i="5" s="1"/>
  <c r="AB1219" i="16" l="1"/>
  <c r="AC1218" i="16"/>
  <c r="Y1219" i="16"/>
  <c r="X1219" i="16"/>
  <c r="V1219" i="16"/>
  <c r="W1219" i="16"/>
  <c r="Z1219" i="16"/>
  <c r="O1221" i="16"/>
  <c r="T1221" i="16" s="1"/>
  <c r="U1220" i="16"/>
  <c r="AA1220" i="16" s="1"/>
  <c r="AB1220" i="16" l="1"/>
  <c r="AC1219" i="16"/>
  <c r="O1222" i="16"/>
  <c r="T1222" i="16" s="1"/>
  <c r="U1221" i="16"/>
  <c r="AA1221" i="16" s="1"/>
  <c r="Y1220" i="16"/>
  <c r="X1220" i="16"/>
  <c r="V1220" i="16"/>
  <c r="W1220" i="16"/>
  <c r="Z1220" i="16"/>
  <c r="X904" i="5"/>
  <c r="AC1220" i="16" l="1"/>
  <c r="AB1221" i="16"/>
  <c r="Y1221" i="16"/>
  <c r="V1221" i="16"/>
  <c r="Z1221" i="16"/>
  <c r="W1221" i="16"/>
  <c r="X1221" i="16"/>
  <c r="O1223" i="16"/>
  <c r="T1223" i="16" s="1"/>
  <c r="U1222" i="16"/>
  <c r="AA1222" i="16" s="1"/>
  <c r="T905" i="5"/>
  <c r="U905" i="5" s="1"/>
  <c r="AB1222" i="16" l="1"/>
  <c r="AC1221" i="16"/>
  <c r="O1224" i="16"/>
  <c r="T1224" i="16" s="1"/>
  <c r="U1223" i="16"/>
  <c r="AA1223" i="16" s="1"/>
  <c r="Y1222" i="16"/>
  <c r="W1222" i="16"/>
  <c r="Z1222" i="16"/>
  <c r="X1222" i="16"/>
  <c r="V1222" i="16"/>
  <c r="AB1223" i="16" l="1"/>
  <c r="AC1222" i="16"/>
  <c r="Y1223" i="16"/>
  <c r="X1223" i="16"/>
  <c r="V1223" i="16"/>
  <c r="Z1223" i="16"/>
  <c r="W1223" i="16"/>
  <c r="O1225" i="16"/>
  <c r="T1225" i="16" s="1"/>
  <c r="U1224" i="16"/>
  <c r="AA1224" i="16" s="1"/>
  <c r="X905" i="5"/>
  <c r="AB1224" i="16" l="1"/>
  <c r="AC1223" i="16"/>
  <c r="Y1224" i="16"/>
  <c r="X1224" i="16"/>
  <c r="V1224" i="16"/>
  <c r="W1224" i="16"/>
  <c r="Z1224" i="16"/>
  <c r="O1226" i="16"/>
  <c r="T1226" i="16" s="1"/>
  <c r="U1225" i="16"/>
  <c r="AA1225" i="16" s="1"/>
  <c r="T906" i="5"/>
  <c r="U906" i="5" s="1"/>
  <c r="AB1225" i="16" l="1"/>
  <c r="AC1224" i="16"/>
  <c r="V1225" i="16"/>
  <c r="Y1225" i="16"/>
  <c r="Z1225" i="16"/>
  <c r="W1225" i="16"/>
  <c r="X1225" i="16"/>
  <c r="O1227" i="16"/>
  <c r="T1227" i="16" s="1"/>
  <c r="U1226" i="16"/>
  <c r="AA1226" i="16" s="1"/>
  <c r="AB1226" i="16" l="1"/>
  <c r="AC1225" i="16"/>
  <c r="O1228" i="16"/>
  <c r="T1228" i="16" s="1"/>
  <c r="U1227" i="16"/>
  <c r="AA1227" i="16" s="1"/>
  <c r="Y1226" i="16"/>
  <c r="X1226" i="16"/>
  <c r="Z1226" i="16"/>
  <c r="V1226" i="16"/>
  <c r="W1226" i="16"/>
  <c r="X906" i="5"/>
  <c r="AB1227" i="16" l="1"/>
  <c r="AC1226" i="16"/>
  <c r="Y1227" i="16"/>
  <c r="X1227" i="16"/>
  <c r="V1227" i="16"/>
  <c r="W1227" i="16"/>
  <c r="Z1227" i="16"/>
  <c r="O1229" i="16"/>
  <c r="T1229" i="16" s="1"/>
  <c r="U1228" i="16"/>
  <c r="AA1228" i="16" s="1"/>
  <c r="T907" i="5"/>
  <c r="U907" i="5" s="1"/>
  <c r="AB1228" i="16" l="1"/>
  <c r="AC1227" i="16"/>
  <c r="Y1228" i="16"/>
  <c r="X1228" i="16"/>
  <c r="V1228" i="16"/>
  <c r="W1228" i="16"/>
  <c r="Z1228" i="16"/>
  <c r="O1230" i="16"/>
  <c r="T1230" i="16" s="1"/>
  <c r="U1229" i="16"/>
  <c r="AA1229" i="16" s="1"/>
  <c r="AB1229" i="16" l="1"/>
  <c r="AC1228" i="16"/>
  <c r="O1231" i="16"/>
  <c r="T1231" i="16" s="1"/>
  <c r="U1230" i="16"/>
  <c r="AA1230" i="16" s="1"/>
  <c r="Z1229" i="16"/>
  <c r="V1229" i="16"/>
  <c r="X1229" i="16"/>
  <c r="Y1229" i="16"/>
  <c r="W1229" i="16"/>
  <c r="X907" i="5"/>
  <c r="AB1230" i="16" l="1"/>
  <c r="AC1229" i="16"/>
  <c r="Y1230" i="16"/>
  <c r="W1230" i="16"/>
  <c r="X1230" i="16"/>
  <c r="V1230" i="16"/>
  <c r="Z1230" i="16"/>
  <c r="O1232" i="16"/>
  <c r="T1232" i="16" s="1"/>
  <c r="U1231" i="16"/>
  <c r="AA1231" i="16" s="1"/>
  <c r="T908" i="5"/>
  <c r="U908" i="5" s="1"/>
  <c r="AB1231" i="16" l="1"/>
  <c r="Y1231" i="16"/>
  <c r="X1231" i="16"/>
  <c r="V1231" i="16"/>
  <c r="Z1231" i="16"/>
  <c r="W1231" i="16"/>
  <c r="AC1230" i="16"/>
  <c r="O1233" i="16"/>
  <c r="T1233" i="16" s="1"/>
  <c r="U1232" i="16"/>
  <c r="AA1232" i="16" s="1"/>
  <c r="AB1232" i="16" l="1"/>
  <c r="V1232" i="16"/>
  <c r="Y1232" i="16"/>
  <c r="X1232" i="16"/>
  <c r="W1232" i="16"/>
  <c r="Z1232" i="16"/>
  <c r="AC1231" i="16"/>
  <c r="O1234" i="16"/>
  <c r="T1234" i="16" s="1"/>
  <c r="U1233" i="16"/>
  <c r="AA1233" i="16" s="1"/>
  <c r="X908" i="5"/>
  <c r="AB1233" i="16" l="1"/>
  <c r="X1233" i="16"/>
  <c r="V1233" i="16"/>
  <c r="Z1233" i="16"/>
  <c r="Y1233" i="16"/>
  <c r="W1233" i="16"/>
  <c r="AC1232" i="16"/>
  <c r="O1235" i="16"/>
  <c r="T1235" i="16" s="1"/>
  <c r="U1234" i="16"/>
  <c r="AA1234" i="16" s="1"/>
  <c r="T909" i="5"/>
  <c r="U909" i="5" s="1"/>
  <c r="AB1234" i="16" l="1"/>
  <c r="AC1233" i="16"/>
  <c r="Y1234" i="16"/>
  <c r="W1234" i="16"/>
  <c r="V1234" i="16"/>
  <c r="Z1234" i="16"/>
  <c r="X1234" i="16"/>
  <c r="O1236" i="16"/>
  <c r="T1236" i="16" s="1"/>
  <c r="U1235" i="16"/>
  <c r="AA1235" i="16" s="1"/>
  <c r="AB1235" i="16" l="1"/>
  <c r="AC1234" i="16"/>
  <c r="O1237" i="16"/>
  <c r="T1237" i="16" s="1"/>
  <c r="U1236" i="16"/>
  <c r="AA1236" i="16" s="1"/>
  <c r="Y1235" i="16"/>
  <c r="X1235" i="16"/>
  <c r="V1235" i="16"/>
  <c r="W1235" i="16"/>
  <c r="Z1235" i="16"/>
  <c r="X909" i="5"/>
  <c r="AB1236" i="16" l="1"/>
  <c r="AC1235" i="16"/>
  <c r="V1236" i="16"/>
  <c r="Y1236" i="16"/>
  <c r="X1236" i="16"/>
  <c r="W1236" i="16"/>
  <c r="Z1236" i="16"/>
  <c r="O1238" i="16"/>
  <c r="T1238" i="16" s="1"/>
  <c r="U1237" i="16"/>
  <c r="AA1237" i="16" s="1"/>
  <c r="T910" i="5"/>
  <c r="U910" i="5" s="1"/>
  <c r="AB1237" i="16" l="1"/>
  <c r="AC1236" i="16"/>
  <c r="V1237" i="16"/>
  <c r="Z1237" i="16"/>
  <c r="Y1237" i="16"/>
  <c r="W1237" i="16"/>
  <c r="X1237" i="16"/>
  <c r="O1239" i="16"/>
  <c r="T1239" i="16" s="1"/>
  <c r="U1238" i="16"/>
  <c r="AA1238" i="16" s="1"/>
  <c r="AB1238" i="16" l="1"/>
  <c r="AC1237" i="16"/>
  <c r="O1240" i="16"/>
  <c r="T1240" i="16" s="1"/>
  <c r="U1239" i="16"/>
  <c r="AA1239" i="16" s="1"/>
  <c r="Y1238" i="16"/>
  <c r="V1238" i="16"/>
  <c r="X1238" i="16"/>
  <c r="W1238" i="16"/>
  <c r="Z1238" i="16"/>
  <c r="X910" i="5"/>
  <c r="T911" i="5"/>
  <c r="U911" i="5" s="1"/>
  <c r="AB1239" i="16" l="1"/>
  <c r="AC1238" i="16"/>
  <c r="Y1239" i="16"/>
  <c r="X1239" i="16"/>
  <c r="V1239" i="16"/>
  <c r="W1239" i="16"/>
  <c r="Z1239" i="16"/>
  <c r="O1241" i="16"/>
  <c r="T1241" i="16" s="1"/>
  <c r="U1240" i="16"/>
  <c r="AA1240" i="16" s="1"/>
  <c r="AB1240" i="16" l="1"/>
  <c r="AC1239" i="16"/>
  <c r="X1240" i="16"/>
  <c r="Y1240" i="16"/>
  <c r="V1240" i="16"/>
  <c r="Z1240" i="16"/>
  <c r="W1240" i="16"/>
  <c r="O1242" i="16"/>
  <c r="T1242" i="16" s="1"/>
  <c r="U1241" i="16"/>
  <c r="AA1241" i="16" s="1"/>
  <c r="X911" i="5"/>
  <c r="AB1241" i="16" l="1"/>
  <c r="AC1240" i="16"/>
  <c r="O1243" i="16"/>
  <c r="T1243" i="16" s="1"/>
  <c r="U1242" i="16"/>
  <c r="AA1242" i="16" s="1"/>
  <c r="V1241" i="16"/>
  <c r="X1241" i="16"/>
  <c r="Y1241" i="16"/>
  <c r="Z1241" i="16"/>
  <c r="W1241" i="16"/>
  <c r="T912" i="5"/>
  <c r="U912" i="5" s="1"/>
  <c r="AB1242" i="16" l="1"/>
  <c r="AC1241" i="16"/>
  <c r="Y1242" i="16"/>
  <c r="Z1242" i="16"/>
  <c r="W1242" i="16"/>
  <c r="V1242" i="16"/>
  <c r="X1242" i="16"/>
  <c r="O1244" i="16"/>
  <c r="T1244" i="16" s="1"/>
  <c r="U1243" i="16"/>
  <c r="AA1243" i="16" s="1"/>
  <c r="AB1243" i="16" l="1"/>
  <c r="AC1242" i="16"/>
  <c r="O1245" i="16"/>
  <c r="T1245" i="16" s="1"/>
  <c r="U1244" i="16"/>
  <c r="AA1244" i="16" s="1"/>
  <c r="Y1243" i="16"/>
  <c r="X1243" i="16"/>
  <c r="V1243" i="16"/>
  <c r="Z1243" i="16"/>
  <c r="W1243" i="16"/>
  <c r="X912" i="5"/>
  <c r="AB1244" i="16" l="1"/>
  <c r="AC1243" i="16"/>
  <c r="V1244" i="16"/>
  <c r="Y1244" i="16"/>
  <c r="X1244" i="16"/>
  <c r="W1244" i="16"/>
  <c r="Z1244" i="16"/>
  <c r="O1246" i="16"/>
  <c r="T1246" i="16" s="1"/>
  <c r="U1245" i="16"/>
  <c r="AA1245" i="16" s="1"/>
  <c r="T913" i="5"/>
  <c r="U913" i="5" s="1"/>
  <c r="AB1245" i="16" l="1"/>
  <c r="AC1244" i="16"/>
  <c r="O1247" i="16"/>
  <c r="T1247" i="16" s="1"/>
  <c r="U1246" i="16"/>
  <c r="AA1246" i="16" s="1"/>
  <c r="V1245" i="16"/>
  <c r="Y1245" i="16"/>
  <c r="X1245" i="16"/>
  <c r="Z1245" i="16"/>
  <c r="W1245" i="16"/>
  <c r="AB1246" i="16" l="1"/>
  <c r="AC1245" i="16"/>
  <c r="Y1246" i="16"/>
  <c r="X1246" i="16"/>
  <c r="W1246" i="16"/>
  <c r="Z1246" i="16"/>
  <c r="V1246" i="16"/>
  <c r="O1248" i="16"/>
  <c r="T1248" i="16" s="1"/>
  <c r="U1247" i="16"/>
  <c r="AA1247" i="16" s="1"/>
  <c r="X913" i="5"/>
  <c r="AB1247" i="16" l="1"/>
  <c r="AC1246" i="16"/>
  <c r="O1249" i="16"/>
  <c r="T1249" i="16" s="1"/>
  <c r="U1248" i="16"/>
  <c r="AA1248" i="16" s="1"/>
  <c r="Y1247" i="16"/>
  <c r="X1247" i="16"/>
  <c r="V1247" i="16"/>
  <c r="W1247" i="16"/>
  <c r="Z1247" i="16"/>
  <c r="T914" i="5"/>
  <c r="U914" i="5" s="1"/>
  <c r="AB1248" i="16" l="1"/>
  <c r="AC1247" i="16"/>
  <c r="X1248" i="16"/>
  <c r="V1248" i="16"/>
  <c r="Y1248" i="16"/>
  <c r="Z1248" i="16"/>
  <c r="W1248" i="16"/>
  <c r="O1250" i="16"/>
  <c r="T1250" i="16" s="1"/>
  <c r="U1249" i="16"/>
  <c r="AA1249" i="16" s="1"/>
  <c r="AB1249" i="16" l="1"/>
  <c r="AC1248" i="16"/>
  <c r="O1251" i="16"/>
  <c r="T1251" i="16" s="1"/>
  <c r="U1250" i="16"/>
  <c r="AA1250" i="16" s="1"/>
  <c r="Y1249" i="16"/>
  <c r="V1249" i="16"/>
  <c r="W1249" i="16"/>
  <c r="X1249" i="16"/>
  <c r="Z1249" i="16"/>
  <c r="X914" i="5"/>
  <c r="AB1250" i="16" l="1"/>
  <c r="AC1249" i="16"/>
  <c r="Y1250" i="16"/>
  <c r="V1250" i="16"/>
  <c r="Z1250" i="16"/>
  <c r="X1250" i="16"/>
  <c r="W1250" i="16"/>
  <c r="O1252" i="16"/>
  <c r="T1252" i="16" s="1"/>
  <c r="U1251" i="16"/>
  <c r="AA1251" i="16" s="1"/>
  <c r="T915" i="5"/>
  <c r="U915" i="5" s="1"/>
  <c r="AB1251" i="16" l="1"/>
  <c r="O1253" i="16"/>
  <c r="T1253" i="16" s="1"/>
  <c r="U1252" i="16"/>
  <c r="AA1252" i="16" s="1"/>
  <c r="AC1250" i="16"/>
  <c r="Y1251" i="16"/>
  <c r="X1251" i="16"/>
  <c r="V1251" i="16"/>
  <c r="Z1251" i="16"/>
  <c r="W1251" i="16"/>
  <c r="AB1252" i="16" l="1"/>
  <c r="AC1251" i="16"/>
  <c r="Y1252" i="16"/>
  <c r="X1252" i="16"/>
  <c r="V1252" i="16"/>
  <c r="W1252" i="16"/>
  <c r="Z1252" i="16"/>
  <c r="O1254" i="16"/>
  <c r="T1254" i="16" s="1"/>
  <c r="U1253" i="16"/>
  <c r="AA1253" i="16" s="1"/>
  <c r="T916" i="5"/>
  <c r="U916" i="5" s="1"/>
  <c r="X915" i="5"/>
  <c r="AB1253" i="16" l="1"/>
  <c r="AC1252" i="16"/>
  <c r="O1255" i="16"/>
  <c r="T1255" i="16" s="1"/>
  <c r="U1254" i="16"/>
  <c r="AA1254" i="16" s="1"/>
  <c r="X1253" i="16"/>
  <c r="V1253" i="16"/>
  <c r="Z1253" i="16"/>
  <c r="Y1253" i="16"/>
  <c r="W1253" i="16"/>
  <c r="AB1254" i="16" l="1"/>
  <c r="AC1253" i="16"/>
  <c r="Y1254" i="16"/>
  <c r="W1254" i="16"/>
  <c r="Z1254" i="16"/>
  <c r="V1254" i="16"/>
  <c r="X1254" i="16"/>
  <c r="O1256" i="16"/>
  <c r="T1256" i="16" s="1"/>
  <c r="U1255" i="16"/>
  <c r="AA1255" i="16" s="1"/>
  <c r="X916" i="5"/>
  <c r="AB1255" i="16" l="1"/>
  <c r="O1257" i="16"/>
  <c r="T1257" i="16" s="1"/>
  <c r="U1256" i="16"/>
  <c r="AA1256" i="16" s="1"/>
  <c r="Y1255" i="16"/>
  <c r="X1255" i="16"/>
  <c r="V1255" i="16"/>
  <c r="W1255" i="16"/>
  <c r="Z1255" i="16"/>
  <c r="AC1254" i="16"/>
  <c r="T917" i="5"/>
  <c r="U917" i="5" s="1"/>
  <c r="AB1256" i="16" l="1"/>
  <c r="AC1255" i="16"/>
  <c r="Y1256" i="16"/>
  <c r="X1256" i="16"/>
  <c r="V1256" i="16"/>
  <c r="W1256" i="16"/>
  <c r="Z1256" i="16"/>
  <c r="O1258" i="16"/>
  <c r="T1258" i="16" s="1"/>
  <c r="U1257" i="16"/>
  <c r="AA1257" i="16" s="1"/>
  <c r="AB1257" i="16" l="1"/>
  <c r="AC1256" i="16"/>
  <c r="O1259" i="16"/>
  <c r="T1259" i="16" s="1"/>
  <c r="U1258" i="16"/>
  <c r="AA1258" i="16" s="1"/>
  <c r="X1257" i="16"/>
  <c r="V1257" i="16"/>
  <c r="Z1257" i="16"/>
  <c r="W1257" i="16"/>
  <c r="Y1257" i="16"/>
  <c r="X917" i="5"/>
  <c r="AC1257" i="16" l="1"/>
  <c r="AB1258" i="16"/>
  <c r="Y1258" i="16"/>
  <c r="X1258" i="16"/>
  <c r="Z1258" i="16"/>
  <c r="V1258" i="16"/>
  <c r="W1258" i="16"/>
  <c r="O1260" i="16"/>
  <c r="T1260" i="16" s="1"/>
  <c r="U1259" i="16"/>
  <c r="AA1259" i="16" s="1"/>
  <c r="T918" i="5"/>
  <c r="U918" i="5" s="1"/>
  <c r="AB1259" i="16" l="1"/>
  <c r="AC1258" i="16"/>
  <c r="O1261" i="16"/>
  <c r="T1261" i="16" s="1"/>
  <c r="U1260" i="16"/>
  <c r="AA1260" i="16" s="1"/>
  <c r="Y1259" i="16"/>
  <c r="X1259" i="16"/>
  <c r="V1259" i="16"/>
  <c r="W1259" i="16"/>
  <c r="Z1259" i="16"/>
  <c r="AB1260" i="16" l="1"/>
  <c r="AC1259" i="16"/>
  <c r="Y1260" i="16"/>
  <c r="V1260" i="16"/>
  <c r="X1260" i="16"/>
  <c r="W1260" i="16"/>
  <c r="Z1260" i="16"/>
  <c r="O1262" i="16"/>
  <c r="T1262" i="16" s="1"/>
  <c r="U1261" i="16"/>
  <c r="AA1261" i="16" s="1"/>
  <c r="X918" i="5"/>
  <c r="AB1261" i="16" l="1"/>
  <c r="AC1260" i="16"/>
  <c r="O1263" i="16"/>
  <c r="T1263" i="16" s="1"/>
  <c r="U1262" i="16"/>
  <c r="AA1262" i="16" s="1"/>
  <c r="V1261" i="16"/>
  <c r="Z1261" i="16"/>
  <c r="X1261" i="16"/>
  <c r="Y1261" i="16"/>
  <c r="W1261" i="16"/>
  <c r="T919" i="5"/>
  <c r="U919" i="5" s="1"/>
  <c r="AB1262" i="16" l="1"/>
  <c r="AC1261" i="16"/>
  <c r="Y1262" i="16"/>
  <c r="V1262" i="16"/>
  <c r="W1262" i="16"/>
  <c r="Z1262" i="16"/>
  <c r="X1262" i="16"/>
  <c r="O1264" i="16"/>
  <c r="T1264" i="16" s="1"/>
  <c r="U1263" i="16"/>
  <c r="AA1263" i="16" s="1"/>
  <c r="AB1263" i="16" l="1"/>
  <c r="O1265" i="16"/>
  <c r="T1265" i="16" s="1"/>
  <c r="U1264" i="16"/>
  <c r="AA1264" i="16" s="1"/>
  <c r="Y1263" i="16"/>
  <c r="X1263" i="16"/>
  <c r="V1263" i="16"/>
  <c r="W1263" i="16"/>
  <c r="Z1263" i="16"/>
  <c r="AC1262" i="16"/>
  <c r="X919" i="5"/>
  <c r="AB1264" i="16" l="1"/>
  <c r="AC1263" i="16"/>
  <c r="Y1264" i="16"/>
  <c r="X1264" i="16"/>
  <c r="V1264" i="16"/>
  <c r="W1264" i="16"/>
  <c r="Z1264" i="16"/>
  <c r="O1266" i="16"/>
  <c r="T1266" i="16" s="1"/>
  <c r="U1265" i="16"/>
  <c r="AA1265" i="16" s="1"/>
  <c r="T920" i="5"/>
  <c r="U920" i="5" s="1"/>
  <c r="AB1265" i="16" l="1"/>
  <c r="AC1264" i="16"/>
  <c r="O1267" i="16"/>
  <c r="T1267" i="16" s="1"/>
  <c r="U1266" i="16"/>
  <c r="AA1266" i="16" s="1"/>
  <c r="V1265" i="16"/>
  <c r="Y1265" i="16"/>
  <c r="W1265" i="16"/>
  <c r="X1265" i="16"/>
  <c r="Z1265" i="16"/>
  <c r="AB1266" i="16" l="1"/>
  <c r="AC1265" i="16"/>
  <c r="Y1266" i="16"/>
  <c r="V1266" i="16"/>
  <c r="X1266" i="16"/>
  <c r="Z1266" i="16"/>
  <c r="W1266" i="16"/>
  <c r="O1268" i="16"/>
  <c r="T1268" i="16" s="1"/>
  <c r="U1267" i="16"/>
  <c r="AA1267" i="16" s="1"/>
  <c r="X920" i="5"/>
  <c r="AB1267" i="16" l="1"/>
  <c r="AC1266" i="16"/>
  <c r="O1269" i="16"/>
  <c r="T1269" i="16" s="1"/>
  <c r="U1268" i="16"/>
  <c r="AA1268" i="16" s="1"/>
  <c r="Y1267" i="16"/>
  <c r="X1267" i="16"/>
  <c r="V1267" i="16"/>
  <c r="Z1267" i="16"/>
  <c r="W1267" i="16"/>
  <c r="T921" i="5"/>
  <c r="U921" i="5" s="1"/>
  <c r="AB1268" i="16" l="1"/>
  <c r="AC1267" i="16"/>
  <c r="V1268" i="16"/>
  <c r="Y1268" i="16"/>
  <c r="X1268" i="16"/>
  <c r="W1268" i="16"/>
  <c r="Z1268" i="16"/>
  <c r="O1270" i="16"/>
  <c r="T1270" i="16" s="1"/>
  <c r="U1269" i="16"/>
  <c r="AA1269" i="16" s="1"/>
  <c r="AB1269" i="16" l="1"/>
  <c r="AC1268" i="16"/>
  <c r="O1271" i="16"/>
  <c r="T1271" i="16" s="1"/>
  <c r="U1270" i="16"/>
  <c r="AA1270" i="16" s="1"/>
  <c r="V1269" i="16"/>
  <c r="Z1269" i="16"/>
  <c r="X1269" i="16"/>
  <c r="Y1269" i="16"/>
  <c r="W1269" i="16"/>
  <c r="X921" i="5"/>
  <c r="AB1270" i="16" l="1"/>
  <c r="AC1269" i="16"/>
  <c r="Y1270" i="16"/>
  <c r="X1270" i="16"/>
  <c r="W1270" i="16"/>
  <c r="Z1270" i="16"/>
  <c r="V1270" i="16"/>
  <c r="O1272" i="16"/>
  <c r="T1272" i="16" s="1"/>
  <c r="U1271" i="16"/>
  <c r="AA1271" i="16" s="1"/>
  <c r="T922" i="5"/>
  <c r="U922" i="5" s="1"/>
  <c r="AB1271" i="16" l="1"/>
  <c r="AC1270" i="16"/>
  <c r="O1273" i="16"/>
  <c r="T1273" i="16" s="1"/>
  <c r="U1272" i="16"/>
  <c r="AA1272" i="16" s="1"/>
  <c r="Y1271" i="16"/>
  <c r="X1271" i="16"/>
  <c r="V1271" i="16"/>
  <c r="W1271" i="16"/>
  <c r="Z1271" i="16"/>
  <c r="AB1272" i="16" l="1"/>
  <c r="AC1271" i="16"/>
  <c r="X1272" i="16"/>
  <c r="Z1272" i="16"/>
  <c r="Y1272" i="16"/>
  <c r="W1272" i="16"/>
  <c r="V1272" i="16"/>
  <c r="O1274" i="16"/>
  <c r="T1274" i="16" s="1"/>
  <c r="U1273" i="16"/>
  <c r="AA1273" i="16" s="1"/>
  <c r="X922" i="5"/>
  <c r="AB1273" i="16" l="1"/>
  <c r="AC1272" i="16"/>
  <c r="O1275" i="16"/>
  <c r="T1275" i="16" s="1"/>
  <c r="U1274" i="16"/>
  <c r="AA1274" i="16" s="1"/>
  <c r="W1273" i="16"/>
  <c r="X1273" i="16"/>
  <c r="Y1273" i="16"/>
  <c r="Z1273" i="16"/>
  <c r="V1273" i="16"/>
  <c r="T923" i="5"/>
  <c r="U923" i="5" s="1"/>
  <c r="AB1274" i="16" l="1"/>
  <c r="AC1273" i="16"/>
  <c r="X1274" i="16"/>
  <c r="Y1274" i="16"/>
  <c r="Z1274" i="16"/>
  <c r="V1274" i="16"/>
  <c r="W1274" i="16"/>
  <c r="O1276" i="16"/>
  <c r="T1276" i="16" s="1"/>
  <c r="U1275" i="16"/>
  <c r="AA1275" i="16" s="1"/>
  <c r="AB1275" i="16" l="1"/>
  <c r="AC1274" i="16"/>
  <c r="O1277" i="16"/>
  <c r="T1277" i="16" s="1"/>
  <c r="U1276" i="16"/>
  <c r="AA1276" i="16" s="1"/>
  <c r="W1275" i="16"/>
  <c r="Y1275" i="16"/>
  <c r="V1275" i="16"/>
  <c r="X1275" i="16"/>
  <c r="Z1275" i="16"/>
  <c r="X923" i="5"/>
  <c r="AB1276" i="16" l="1"/>
  <c r="AC1275" i="16"/>
  <c r="X1276" i="16"/>
  <c r="Z1276" i="16"/>
  <c r="Y1276" i="16"/>
  <c r="W1276" i="16"/>
  <c r="V1276" i="16"/>
  <c r="O1278" i="16"/>
  <c r="T1278" i="16" s="1"/>
  <c r="U1277" i="16"/>
  <c r="AA1277" i="16" s="1"/>
  <c r="T924" i="5"/>
  <c r="U924" i="5" s="1"/>
  <c r="AB1277" i="16" l="1"/>
  <c r="AC1276" i="16"/>
  <c r="Y1277" i="16"/>
  <c r="Z1277" i="16"/>
  <c r="X1277" i="16"/>
  <c r="W1277" i="16"/>
  <c r="V1277" i="16"/>
  <c r="O1279" i="16"/>
  <c r="T1279" i="16" s="1"/>
  <c r="U1278" i="16"/>
  <c r="AA1278" i="16" s="1"/>
  <c r="AB1278" i="16" l="1"/>
  <c r="AC1277" i="16"/>
  <c r="O1280" i="16"/>
  <c r="T1280" i="16" s="1"/>
  <c r="U1279" i="16"/>
  <c r="AA1279" i="16" s="1"/>
  <c r="X1278" i="16"/>
  <c r="Z1278" i="16"/>
  <c r="Y1278" i="16"/>
  <c r="W1278" i="16"/>
  <c r="V1278" i="16"/>
  <c r="X924" i="5"/>
  <c r="AB1279" i="16" l="1"/>
  <c r="AC1278" i="16"/>
  <c r="X1279" i="16"/>
  <c r="Z1279" i="16"/>
  <c r="V1279" i="16"/>
  <c r="W1279" i="16"/>
  <c r="Y1279" i="16"/>
  <c r="O1281" i="16"/>
  <c r="T1281" i="16" s="1"/>
  <c r="U1280" i="16"/>
  <c r="AA1280" i="16" s="1"/>
  <c r="T925" i="5"/>
  <c r="U925" i="5" s="1"/>
  <c r="AB1280" i="16" l="1"/>
  <c r="AC1279" i="16"/>
  <c r="X1280" i="16"/>
  <c r="Z1280" i="16"/>
  <c r="Y1280" i="16"/>
  <c r="W1280" i="16"/>
  <c r="V1280" i="16"/>
  <c r="O1282" i="16"/>
  <c r="T1282" i="16" s="1"/>
  <c r="U1281" i="16"/>
  <c r="AA1281" i="16" s="1"/>
  <c r="AB1281" i="16" l="1"/>
  <c r="AC1280" i="16"/>
  <c r="O1283" i="16"/>
  <c r="T1283" i="16" s="1"/>
  <c r="U1282" i="16"/>
  <c r="AA1282" i="16" s="1"/>
  <c r="W1281" i="16"/>
  <c r="V1281" i="16"/>
  <c r="Z1281" i="16"/>
  <c r="Y1281" i="16"/>
  <c r="X1281" i="16"/>
  <c r="X925" i="5"/>
  <c r="AB1282" i="16" l="1"/>
  <c r="AC1281" i="16"/>
  <c r="X1282" i="16"/>
  <c r="Z1282" i="16"/>
  <c r="Y1282" i="16"/>
  <c r="V1282" i="16"/>
  <c r="W1282" i="16"/>
  <c r="O1284" i="16"/>
  <c r="T1284" i="16" s="1"/>
  <c r="U1283" i="16"/>
  <c r="AA1283" i="16" s="1"/>
  <c r="T926" i="5"/>
  <c r="U926" i="5" s="1"/>
  <c r="AB1283" i="16" l="1"/>
  <c r="AC1282" i="16"/>
  <c r="O1285" i="16"/>
  <c r="T1285" i="16" s="1"/>
  <c r="U1284" i="16"/>
  <c r="AA1284" i="16" s="1"/>
  <c r="W1283" i="16"/>
  <c r="Z1283" i="16"/>
  <c r="Y1283" i="16"/>
  <c r="V1283" i="16"/>
  <c r="X1283" i="16"/>
  <c r="AB1284" i="16" l="1"/>
  <c r="AC1283" i="16"/>
  <c r="X1284" i="16"/>
  <c r="Z1284" i="16"/>
  <c r="Y1284" i="16"/>
  <c r="W1284" i="16"/>
  <c r="V1284" i="16"/>
  <c r="O1286" i="16"/>
  <c r="T1286" i="16" s="1"/>
  <c r="U1285" i="16"/>
  <c r="AA1285" i="16" s="1"/>
  <c r="X926" i="5"/>
  <c r="AC1284" i="16" l="1"/>
  <c r="AB1285" i="16"/>
  <c r="O1287" i="16"/>
  <c r="T1287" i="16" s="1"/>
  <c r="U1286" i="16"/>
  <c r="AA1286" i="16" s="1"/>
  <c r="X1285" i="16"/>
  <c r="V1285" i="16"/>
  <c r="Y1285" i="16"/>
  <c r="Z1285" i="16"/>
  <c r="W1285" i="16"/>
  <c r="T927" i="5"/>
  <c r="U927" i="5" s="1"/>
  <c r="AB1286" i="16" l="1"/>
  <c r="AC1285" i="16"/>
  <c r="W1286" i="16"/>
  <c r="X1286" i="16"/>
  <c r="V1286" i="16"/>
  <c r="Z1286" i="16"/>
  <c r="Y1286" i="16"/>
  <c r="O1288" i="16"/>
  <c r="T1288" i="16" s="1"/>
  <c r="U1287" i="16"/>
  <c r="AA1287" i="16" s="1"/>
  <c r="AB1287" i="16" l="1"/>
  <c r="AC1286" i="16"/>
  <c r="V1287" i="16"/>
  <c r="Y1287" i="16"/>
  <c r="X1287" i="16"/>
  <c r="W1287" i="16"/>
  <c r="Z1287" i="16"/>
  <c r="O1289" i="16"/>
  <c r="T1289" i="16" s="1"/>
  <c r="U1288" i="16"/>
  <c r="AA1288" i="16" s="1"/>
  <c r="X927" i="5"/>
  <c r="AB1288" i="16" l="1"/>
  <c r="O1290" i="16"/>
  <c r="T1290" i="16" s="1"/>
  <c r="U1289" i="16"/>
  <c r="AA1289" i="16" s="1"/>
  <c r="Z1288" i="16"/>
  <c r="Y1288" i="16"/>
  <c r="X1288" i="16"/>
  <c r="W1288" i="16"/>
  <c r="V1288" i="16"/>
  <c r="AC1287" i="16"/>
  <c r="T928" i="5"/>
  <c r="U928" i="5" s="1"/>
  <c r="AB1289" i="16" l="1"/>
  <c r="AC1288" i="16"/>
  <c r="Y1289" i="16"/>
  <c r="Z1289" i="16"/>
  <c r="X1289" i="16"/>
  <c r="V1289" i="16"/>
  <c r="W1289" i="16"/>
  <c r="O1291" i="16"/>
  <c r="T1291" i="16" s="1"/>
  <c r="U1290" i="16"/>
  <c r="AA1290" i="16" s="1"/>
  <c r="AB1290" i="16" l="1"/>
  <c r="AC1289" i="16"/>
  <c r="O1292" i="16"/>
  <c r="T1292" i="16" s="1"/>
  <c r="U1291" i="16"/>
  <c r="AA1291" i="16" s="1"/>
  <c r="X1290" i="16"/>
  <c r="Z1290" i="16"/>
  <c r="Y1290" i="16"/>
  <c r="W1290" i="16"/>
  <c r="V1290" i="16"/>
  <c r="X928" i="5"/>
  <c r="AB1291" i="16" l="1"/>
  <c r="AC1290" i="16"/>
  <c r="Y1291" i="16"/>
  <c r="X1291" i="16"/>
  <c r="Z1291" i="16"/>
  <c r="W1291" i="16"/>
  <c r="V1291" i="16"/>
  <c r="O1293" i="16"/>
  <c r="T1293" i="16" s="1"/>
  <c r="U1292" i="16"/>
  <c r="AA1292" i="16" s="1"/>
  <c r="T929" i="5"/>
  <c r="U929" i="5" s="1"/>
  <c r="AB1292" i="16" l="1"/>
  <c r="AC1291" i="16"/>
  <c r="Y1292" i="16"/>
  <c r="X1292" i="16"/>
  <c r="Z1292" i="16"/>
  <c r="W1292" i="16"/>
  <c r="V1292" i="16"/>
  <c r="O1294" i="16"/>
  <c r="T1294" i="16" s="1"/>
  <c r="U1293" i="16"/>
  <c r="AA1293" i="16" s="1"/>
  <c r="AB1293" i="16" l="1"/>
  <c r="AC1292" i="16"/>
  <c r="O1295" i="16"/>
  <c r="T1295" i="16" s="1"/>
  <c r="U1294" i="16"/>
  <c r="AA1294" i="16" s="1"/>
  <c r="X1293" i="16"/>
  <c r="Y1293" i="16"/>
  <c r="W1293" i="16"/>
  <c r="V1293" i="16"/>
  <c r="Z1293" i="16"/>
  <c r="X929" i="5"/>
  <c r="AB1294" i="16" l="1"/>
  <c r="AC1293" i="16"/>
  <c r="Y1294" i="16"/>
  <c r="W1294" i="16"/>
  <c r="V1294" i="16"/>
  <c r="Z1294" i="16"/>
  <c r="X1294" i="16"/>
  <c r="O1296" i="16"/>
  <c r="T1296" i="16" s="1"/>
  <c r="U1295" i="16"/>
  <c r="AA1295" i="16" s="1"/>
  <c r="T930" i="5"/>
  <c r="U930" i="5" s="1"/>
  <c r="AB1295" i="16" l="1"/>
  <c r="AC1294" i="16"/>
  <c r="V1295" i="16"/>
  <c r="Y1295" i="16"/>
  <c r="X1295" i="16"/>
  <c r="W1295" i="16"/>
  <c r="Z1295" i="16"/>
  <c r="O1297" i="16"/>
  <c r="T1297" i="16" s="1"/>
  <c r="U1296" i="16"/>
  <c r="AA1296" i="16" s="1"/>
  <c r="AB1296" i="16" l="1"/>
  <c r="O1298" i="16"/>
  <c r="T1298" i="16" s="1"/>
  <c r="U1297" i="16"/>
  <c r="AA1297" i="16" s="1"/>
  <c r="Z1296" i="16"/>
  <c r="Y1296" i="16"/>
  <c r="X1296" i="16"/>
  <c r="W1296" i="16"/>
  <c r="V1296" i="16"/>
  <c r="AC1295" i="16"/>
  <c r="X930" i="5"/>
  <c r="T931" i="5"/>
  <c r="U931" i="5" s="1"/>
  <c r="AB1297" i="16" l="1"/>
  <c r="AC1296" i="16"/>
  <c r="Y1297" i="16"/>
  <c r="Z1297" i="16"/>
  <c r="X1297" i="16"/>
  <c r="W1297" i="16"/>
  <c r="V1297" i="16"/>
  <c r="O1299" i="16"/>
  <c r="T1299" i="16" s="1"/>
  <c r="U1298" i="16"/>
  <c r="AA1298" i="16" s="1"/>
  <c r="AB1298" i="16" l="1"/>
  <c r="AC1297" i="16"/>
  <c r="X1298" i="16"/>
  <c r="Z1298" i="16"/>
  <c r="Y1298" i="16"/>
  <c r="W1298" i="16"/>
  <c r="V1298" i="16"/>
  <c r="O1300" i="16"/>
  <c r="T1300" i="16" s="1"/>
  <c r="U1299" i="16"/>
  <c r="AA1299" i="16" s="1"/>
  <c r="X931" i="5"/>
  <c r="AB1299" i="16" l="1"/>
  <c r="AC1298" i="16"/>
  <c r="Y1299" i="16"/>
  <c r="X1299" i="16"/>
  <c r="W1299" i="16"/>
  <c r="V1299" i="16"/>
  <c r="Z1299" i="16"/>
  <c r="O1301" i="16"/>
  <c r="T1301" i="16" s="1"/>
  <c r="U1300" i="16"/>
  <c r="AA1300" i="16" s="1"/>
  <c r="T932" i="5"/>
  <c r="U932" i="5" s="1"/>
  <c r="AB1300" i="16" l="1"/>
  <c r="AC1299" i="16"/>
  <c r="Y1300" i="16"/>
  <c r="X1300" i="16"/>
  <c r="V1300" i="16"/>
  <c r="Z1300" i="16"/>
  <c r="W1300" i="16"/>
  <c r="O1302" i="16"/>
  <c r="T1302" i="16" s="1"/>
  <c r="U1301" i="16"/>
  <c r="AA1301" i="16" s="1"/>
  <c r="AB1301" i="16" l="1"/>
  <c r="AC1300" i="16"/>
  <c r="O1303" i="16"/>
  <c r="T1303" i="16" s="1"/>
  <c r="U1302" i="16"/>
  <c r="AA1302" i="16" s="1"/>
  <c r="X1301" i="16"/>
  <c r="V1301" i="16"/>
  <c r="Z1301" i="16"/>
  <c r="Y1301" i="16"/>
  <c r="W1301" i="16"/>
  <c r="X932" i="5"/>
  <c r="AB1302" i="16" l="1"/>
  <c r="AC1301" i="16"/>
  <c r="X1302" i="16"/>
  <c r="Z1302" i="16"/>
  <c r="W1302" i="16"/>
  <c r="V1302" i="16"/>
  <c r="Y1302" i="16"/>
  <c r="O1304" i="16"/>
  <c r="T1304" i="16" s="1"/>
  <c r="U1303" i="16"/>
  <c r="AA1303" i="16" s="1"/>
  <c r="T933" i="5"/>
  <c r="U933" i="5" s="1"/>
  <c r="AB1303" i="16" l="1"/>
  <c r="AC1302" i="16"/>
  <c r="X1303" i="16"/>
  <c r="Y1303" i="16"/>
  <c r="Z1303" i="16"/>
  <c r="W1303" i="16"/>
  <c r="V1303" i="16"/>
  <c r="O1305" i="16"/>
  <c r="T1305" i="16" s="1"/>
  <c r="U1304" i="16"/>
  <c r="AA1304" i="16" s="1"/>
  <c r="AB1304" i="16" l="1"/>
  <c r="Z1304" i="16"/>
  <c r="Y1304" i="16"/>
  <c r="X1304" i="16"/>
  <c r="W1304" i="16"/>
  <c r="V1304" i="16"/>
  <c r="AC1303" i="16"/>
  <c r="O1306" i="16"/>
  <c r="T1306" i="16" s="1"/>
  <c r="U1305" i="16"/>
  <c r="AA1305" i="16" s="1"/>
  <c r="X933" i="5"/>
  <c r="AB1305" i="16" l="1"/>
  <c r="AC1304" i="16"/>
  <c r="Y1305" i="16"/>
  <c r="Z1305" i="16"/>
  <c r="X1305" i="16"/>
  <c r="W1305" i="16"/>
  <c r="V1305" i="16"/>
  <c r="O1307" i="16"/>
  <c r="T1307" i="16" s="1"/>
  <c r="U1306" i="16"/>
  <c r="AA1306" i="16" s="1"/>
  <c r="T934" i="5"/>
  <c r="U934" i="5" s="1"/>
  <c r="AB1306" i="16" l="1"/>
  <c r="AC1305" i="16"/>
  <c r="X1306" i="16"/>
  <c r="Z1306" i="16"/>
  <c r="Y1306" i="16"/>
  <c r="W1306" i="16"/>
  <c r="V1306" i="16"/>
  <c r="O1308" i="16"/>
  <c r="T1308" i="16" s="1"/>
  <c r="U1307" i="16"/>
  <c r="AA1307" i="16" s="1"/>
  <c r="AB1307" i="16" l="1"/>
  <c r="AC1306" i="16"/>
  <c r="Y1307" i="16"/>
  <c r="X1307" i="16"/>
  <c r="V1307" i="16"/>
  <c r="Z1307" i="16"/>
  <c r="W1307" i="16"/>
  <c r="O1309" i="16"/>
  <c r="T1309" i="16" s="1"/>
  <c r="U1308" i="16"/>
  <c r="AA1308" i="16" s="1"/>
  <c r="X934" i="5"/>
  <c r="AB1308" i="16" l="1"/>
  <c r="AC1307" i="16"/>
  <c r="O1310" i="16"/>
  <c r="T1310" i="16" s="1"/>
  <c r="U1309" i="16"/>
  <c r="AA1309" i="16" s="1"/>
  <c r="Y1308" i="16"/>
  <c r="X1308" i="16"/>
  <c r="W1308" i="16"/>
  <c r="Z1308" i="16"/>
  <c r="V1308" i="16"/>
  <c r="T935" i="5"/>
  <c r="U935" i="5" s="1"/>
  <c r="AB1309" i="16" l="1"/>
  <c r="AC1308" i="16"/>
  <c r="W1309" i="16"/>
  <c r="V1309" i="16"/>
  <c r="Z1309" i="16"/>
  <c r="Y1309" i="16"/>
  <c r="X1309" i="16"/>
  <c r="O1311" i="16"/>
  <c r="T1311" i="16" s="1"/>
  <c r="U1310" i="16"/>
  <c r="AA1310" i="16" s="1"/>
  <c r="AB1310" i="16" l="1"/>
  <c r="V1310" i="16"/>
  <c r="Z1310" i="16"/>
  <c r="Y1310" i="16"/>
  <c r="W1310" i="16"/>
  <c r="X1310" i="16"/>
  <c r="AC1309" i="16"/>
  <c r="O1312" i="16"/>
  <c r="T1312" i="16" s="1"/>
  <c r="U1311" i="16"/>
  <c r="AA1311" i="16" s="1"/>
  <c r="X935" i="5"/>
  <c r="AB1311" i="16" l="1"/>
  <c r="AC1310" i="16"/>
  <c r="X1311" i="16"/>
  <c r="Z1311" i="16"/>
  <c r="V1311" i="16"/>
  <c r="W1311" i="16"/>
  <c r="Y1311" i="16"/>
  <c r="O1313" i="16"/>
  <c r="T1313" i="16" s="1"/>
  <c r="U1312" i="16"/>
  <c r="AA1312" i="16" s="1"/>
  <c r="T936" i="5"/>
  <c r="U936" i="5" s="1"/>
  <c r="AB1312" i="16" l="1"/>
  <c r="Z1312" i="16"/>
  <c r="Y1312" i="16"/>
  <c r="W1312" i="16"/>
  <c r="V1312" i="16"/>
  <c r="X1312" i="16"/>
  <c r="AC1311" i="16"/>
  <c r="O1314" i="16"/>
  <c r="T1314" i="16" s="1"/>
  <c r="U1313" i="16"/>
  <c r="AA1313" i="16" s="1"/>
  <c r="AB1313" i="16" l="1"/>
  <c r="AC1312" i="16"/>
  <c r="Y1313" i="16"/>
  <c r="Z1313" i="16"/>
  <c r="X1313" i="16"/>
  <c r="W1313" i="16"/>
  <c r="V1313" i="16"/>
  <c r="O1315" i="16"/>
  <c r="T1315" i="16" s="1"/>
  <c r="U1314" i="16"/>
  <c r="AA1314" i="16" s="1"/>
  <c r="X936" i="5"/>
  <c r="AB1314" i="16" l="1"/>
  <c r="O1316" i="16"/>
  <c r="T1316" i="16" s="1"/>
  <c r="U1315" i="16"/>
  <c r="AA1315" i="16" s="1"/>
  <c r="AC1313" i="16"/>
  <c r="X1314" i="16"/>
  <c r="Z1314" i="16"/>
  <c r="Y1314" i="16"/>
  <c r="W1314" i="16"/>
  <c r="V1314" i="16"/>
  <c r="T937" i="5"/>
  <c r="U937" i="5" s="1"/>
  <c r="AB1315" i="16" l="1"/>
  <c r="Y1315" i="16"/>
  <c r="X1315" i="16"/>
  <c r="W1315" i="16"/>
  <c r="V1315" i="16"/>
  <c r="Z1315" i="16"/>
  <c r="O1317" i="16"/>
  <c r="T1317" i="16" s="1"/>
  <c r="U1316" i="16"/>
  <c r="AA1316" i="16" s="1"/>
  <c r="AC1314" i="16"/>
  <c r="AB1316" i="16" l="1"/>
  <c r="O1318" i="16"/>
  <c r="T1318" i="16" s="1"/>
  <c r="U1317" i="16"/>
  <c r="AA1317" i="16" s="1"/>
  <c r="AC1315" i="16"/>
  <c r="Y1316" i="16"/>
  <c r="X1316" i="16"/>
  <c r="W1316" i="16"/>
  <c r="V1316" i="16"/>
  <c r="Z1316" i="16"/>
  <c r="X937" i="5"/>
  <c r="AB1317" i="16" l="1"/>
  <c r="AC1316" i="16"/>
  <c r="Y1317" i="16"/>
  <c r="V1317" i="16"/>
  <c r="X1317" i="16"/>
  <c r="W1317" i="16"/>
  <c r="Z1317" i="16"/>
  <c r="O1319" i="16"/>
  <c r="T1319" i="16" s="1"/>
  <c r="U1318" i="16"/>
  <c r="AA1318" i="16" s="1"/>
  <c r="T938" i="5"/>
  <c r="U938" i="5" s="1"/>
  <c r="AB1318" i="16" l="1"/>
  <c r="AC1317" i="16"/>
  <c r="O1320" i="16"/>
  <c r="T1320" i="16" s="1"/>
  <c r="U1319" i="16"/>
  <c r="AA1319" i="16" s="1"/>
  <c r="W1318" i="16"/>
  <c r="X1318" i="16"/>
  <c r="V1318" i="16"/>
  <c r="Z1318" i="16"/>
  <c r="Y1318" i="16"/>
  <c r="AB1319" i="16" l="1"/>
  <c r="AC1318" i="16"/>
  <c r="W1319" i="16"/>
  <c r="V1319" i="16"/>
  <c r="Y1319" i="16"/>
  <c r="X1319" i="16"/>
  <c r="Z1319" i="16"/>
  <c r="O1321" i="16"/>
  <c r="T1321" i="16" s="1"/>
  <c r="U1320" i="16"/>
  <c r="AA1320" i="16" s="1"/>
  <c r="X938" i="5"/>
  <c r="AB1320" i="16" l="1"/>
  <c r="Z1320" i="16"/>
  <c r="Y1320" i="16"/>
  <c r="W1320" i="16"/>
  <c r="V1320" i="16"/>
  <c r="X1320" i="16"/>
  <c r="AC1319" i="16"/>
  <c r="O1322" i="16"/>
  <c r="T1322" i="16" s="1"/>
  <c r="U1321" i="16"/>
  <c r="AA1321" i="16" s="1"/>
  <c r="T939" i="5"/>
  <c r="U939" i="5" s="1"/>
  <c r="AB1321" i="16" l="1"/>
  <c r="O1323" i="16"/>
  <c r="T1323" i="16" s="1"/>
  <c r="U1322" i="16"/>
  <c r="AA1322" i="16" s="1"/>
  <c r="Y1321" i="16"/>
  <c r="Z1321" i="16"/>
  <c r="X1321" i="16"/>
  <c r="W1321" i="16"/>
  <c r="V1321" i="16"/>
  <c r="AC1320" i="16"/>
  <c r="AB1322" i="16" l="1"/>
  <c r="AC1321" i="16"/>
  <c r="X1322" i="16"/>
  <c r="Y1322" i="16"/>
  <c r="Z1322" i="16"/>
  <c r="W1322" i="16"/>
  <c r="V1322" i="16"/>
  <c r="O1324" i="16"/>
  <c r="T1324" i="16" s="1"/>
  <c r="U1323" i="16"/>
  <c r="AA1323" i="16" s="1"/>
  <c r="X939" i="5"/>
  <c r="AB1323" i="16" l="1"/>
  <c r="AC1322" i="16"/>
  <c r="Y1323" i="16"/>
  <c r="X1323" i="16"/>
  <c r="V1323" i="16"/>
  <c r="W1323" i="16"/>
  <c r="Z1323" i="16"/>
  <c r="O1325" i="16"/>
  <c r="T1325" i="16" s="1"/>
  <c r="U1324" i="16"/>
  <c r="AA1324" i="16" s="1"/>
  <c r="T940" i="5"/>
  <c r="U940" i="5" s="1"/>
  <c r="AB1324" i="16" l="1"/>
  <c r="AC1323" i="16"/>
  <c r="O1326" i="16"/>
  <c r="T1326" i="16" s="1"/>
  <c r="U1325" i="16"/>
  <c r="AA1325" i="16" s="1"/>
  <c r="Y1324" i="16"/>
  <c r="X1324" i="16"/>
  <c r="Z1324" i="16"/>
  <c r="W1324" i="16"/>
  <c r="V1324" i="16"/>
  <c r="AB1325" i="16" l="1"/>
  <c r="AC1324" i="16"/>
  <c r="W1325" i="16"/>
  <c r="V1325" i="16"/>
  <c r="Z1325" i="16"/>
  <c r="X1325" i="16"/>
  <c r="Y1325" i="16"/>
  <c r="O1327" i="16"/>
  <c r="T1327" i="16" s="1"/>
  <c r="U1326" i="16"/>
  <c r="AA1326" i="16" s="1"/>
  <c r="X940" i="5"/>
  <c r="AB1326" i="16" l="1"/>
  <c r="O1328" i="16"/>
  <c r="T1328" i="16" s="1"/>
  <c r="U1327" i="16"/>
  <c r="AA1327" i="16" s="1"/>
  <c r="Y1326" i="16"/>
  <c r="X1326" i="16"/>
  <c r="V1326" i="16"/>
  <c r="W1326" i="16"/>
  <c r="Z1326" i="16"/>
  <c r="AC1325" i="16"/>
  <c r="T941" i="5"/>
  <c r="U941" i="5" s="1"/>
  <c r="AC1326" i="16" l="1"/>
  <c r="AB1327" i="16"/>
  <c r="X1327" i="16"/>
  <c r="Y1327" i="16"/>
  <c r="W1327" i="16"/>
  <c r="V1327" i="16"/>
  <c r="Z1327" i="16"/>
  <c r="O1329" i="16"/>
  <c r="T1329" i="16" s="1"/>
  <c r="U1328" i="16"/>
  <c r="AA1328" i="16" s="1"/>
  <c r="AB1328" i="16" l="1"/>
  <c r="O1330" i="16"/>
  <c r="T1330" i="16" s="1"/>
  <c r="U1329" i="16"/>
  <c r="AA1329" i="16" s="1"/>
  <c r="X1328" i="16"/>
  <c r="Y1328" i="16"/>
  <c r="Z1328" i="16"/>
  <c r="W1328" i="16"/>
  <c r="V1328" i="16"/>
  <c r="AC1327" i="16"/>
  <c r="X941" i="5"/>
  <c r="AB1329" i="16" l="1"/>
  <c r="AC1328" i="16"/>
  <c r="X1329" i="16"/>
  <c r="W1329" i="16"/>
  <c r="V1329" i="16"/>
  <c r="Y1329" i="16"/>
  <c r="Z1329" i="16"/>
  <c r="O1331" i="16"/>
  <c r="T1331" i="16" s="1"/>
  <c r="U1330" i="16"/>
  <c r="AA1330" i="16" s="1"/>
  <c r="T942" i="5"/>
  <c r="U942" i="5" s="1"/>
  <c r="AB1330" i="16" l="1"/>
  <c r="AC1329" i="16"/>
  <c r="X1330" i="16"/>
  <c r="Z1330" i="16"/>
  <c r="W1330" i="16"/>
  <c r="V1330" i="16"/>
  <c r="Y1330" i="16"/>
  <c r="O1332" i="16"/>
  <c r="T1332" i="16" s="1"/>
  <c r="U1331" i="16"/>
  <c r="AA1331" i="16" s="1"/>
  <c r="AB1331" i="16" l="1"/>
  <c r="AC1330" i="16"/>
  <c r="O1333" i="16"/>
  <c r="T1333" i="16" s="1"/>
  <c r="U1332" i="16"/>
  <c r="AA1332" i="16" s="1"/>
  <c r="Z1331" i="16"/>
  <c r="Y1331" i="16"/>
  <c r="X1331" i="16"/>
  <c r="W1331" i="16"/>
  <c r="V1331" i="16"/>
  <c r="X942" i="5"/>
  <c r="AB1332" i="16" l="1"/>
  <c r="AC1331" i="16"/>
  <c r="Z1332" i="16"/>
  <c r="X1332" i="16"/>
  <c r="Y1332" i="16"/>
  <c r="W1332" i="16"/>
  <c r="V1332" i="16"/>
  <c r="O1334" i="16"/>
  <c r="T1334" i="16" s="1"/>
  <c r="U1333" i="16"/>
  <c r="AA1333" i="16" s="1"/>
  <c r="T943" i="5"/>
  <c r="U943" i="5" s="1"/>
  <c r="AB1333" i="16" l="1"/>
  <c r="AC1332" i="16"/>
  <c r="Z1333" i="16"/>
  <c r="V1333" i="16"/>
  <c r="Y1333" i="16"/>
  <c r="X1333" i="16"/>
  <c r="W1333" i="16"/>
  <c r="O1335" i="16"/>
  <c r="T1335" i="16" s="1"/>
  <c r="U1334" i="16"/>
  <c r="AA1334" i="16" s="1"/>
  <c r="AB1334" i="16" l="1"/>
  <c r="O1336" i="16"/>
  <c r="T1336" i="16" s="1"/>
  <c r="U1335" i="16"/>
  <c r="AA1335" i="16" s="1"/>
  <c r="W1334" i="16"/>
  <c r="V1334" i="16"/>
  <c r="X1334" i="16"/>
  <c r="Z1334" i="16"/>
  <c r="Y1334" i="16"/>
  <c r="AC1333" i="16"/>
  <c r="X943" i="5"/>
  <c r="AB1335" i="16" l="1"/>
  <c r="AC1334" i="16"/>
  <c r="X1335" i="16"/>
  <c r="Y1335" i="16"/>
  <c r="W1335" i="16"/>
  <c r="V1335" i="16"/>
  <c r="Z1335" i="16"/>
  <c r="O1337" i="16"/>
  <c r="T1337" i="16" s="1"/>
  <c r="U1336" i="16"/>
  <c r="AA1336" i="16" s="1"/>
  <c r="T944" i="5"/>
  <c r="U944" i="5" s="1"/>
  <c r="AB1336" i="16" l="1"/>
  <c r="Y1336" i="16"/>
  <c r="Z1336" i="16"/>
  <c r="W1336" i="16"/>
  <c r="X1336" i="16"/>
  <c r="V1336" i="16"/>
  <c r="AC1335" i="16"/>
  <c r="O1338" i="16"/>
  <c r="T1338" i="16" s="1"/>
  <c r="U1337" i="16"/>
  <c r="AA1337" i="16" s="1"/>
  <c r="AB1337" i="16" l="1"/>
  <c r="AC1336" i="16"/>
  <c r="X1337" i="16"/>
  <c r="W1337" i="16"/>
  <c r="V1337" i="16"/>
  <c r="Y1337" i="16"/>
  <c r="Z1337" i="16"/>
  <c r="O1339" i="16"/>
  <c r="T1339" i="16" s="1"/>
  <c r="U1338" i="16"/>
  <c r="AA1338" i="16" s="1"/>
  <c r="X944" i="5"/>
  <c r="AB1338" i="16" l="1"/>
  <c r="AC1337" i="16"/>
  <c r="X1338" i="16"/>
  <c r="Z1338" i="16"/>
  <c r="V1338" i="16"/>
  <c r="W1338" i="16"/>
  <c r="Y1338" i="16"/>
  <c r="O1340" i="16"/>
  <c r="T1340" i="16" s="1"/>
  <c r="U1339" i="16"/>
  <c r="AA1339" i="16" s="1"/>
  <c r="T945" i="5"/>
  <c r="U945" i="5" s="1"/>
  <c r="AB1339" i="16" l="1"/>
  <c r="AC1338" i="16"/>
  <c r="Z1339" i="16"/>
  <c r="X1339" i="16"/>
  <c r="W1339" i="16"/>
  <c r="V1339" i="16"/>
  <c r="Y1339" i="16"/>
  <c r="O1341" i="16"/>
  <c r="T1341" i="16" s="1"/>
  <c r="U1340" i="16"/>
  <c r="AA1340" i="16" s="1"/>
  <c r="AB1340" i="16" l="1"/>
  <c r="AC1339" i="16"/>
  <c r="O1342" i="16"/>
  <c r="T1342" i="16" s="1"/>
  <c r="U1341" i="16"/>
  <c r="AA1341" i="16" s="1"/>
  <c r="Z1340" i="16"/>
  <c r="X1340" i="16"/>
  <c r="V1340" i="16"/>
  <c r="Y1340" i="16"/>
  <c r="W1340" i="16"/>
  <c r="X945" i="5"/>
  <c r="AB1341" i="16" l="1"/>
  <c r="AC1340" i="16"/>
  <c r="Z1341" i="16"/>
  <c r="Y1341" i="16"/>
  <c r="X1341" i="16"/>
  <c r="W1341" i="16"/>
  <c r="V1341" i="16"/>
  <c r="O1343" i="16"/>
  <c r="T1343" i="16" s="1"/>
  <c r="U1342" i="16"/>
  <c r="AA1342" i="16" s="1"/>
  <c r="T946" i="5"/>
  <c r="U946" i="5" s="1"/>
  <c r="AB1342" i="16" l="1"/>
  <c r="V1342" i="16"/>
  <c r="Y1342" i="16"/>
  <c r="W1342" i="16"/>
  <c r="X1342" i="16"/>
  <c r="Z1342" i="16"/>
  <c r="AC1341" i="16"/>
  <c r="O1344" i="16"/>
  <c r="T1344" i="16" s="1"/>
  <c r="U1343" i="16"/>
  <c r="AA1343" i="16" s="1"/>
  <c r="AB1343" i="16" l="1"/>
  <c r="W1343" i="16"/>
  <c r="V1343" i="16"/>
  <c r="Y1343" i="16"/>
  <c r="Z1343" i="16"/>
  <c r="X1343" i="16"/>
  <c r="AC1342" i="16"/>
  <c r="O1345" i="16"/>
  <c r="T1345" i="16" s="1"/>
  <c r="U1344" i="16"/>
  <c r="AA1344" i="16" s="1"/>
  <c r="X946" i="5"/>
  <c r="AB1344" i="16" l="1"/>
  <c r="X1344" i="16"/>
  <c r="W1344" i="16"/>
  <c r="V1344" i="16"/>
  <c r="Y1344" i="16"/>
  <c r="Z1344" i="16"/>
  <c r="O1346" i="16"/>
  <c r="T1346" i="16" s="1"/>
  <c r="U1345" i="16"/>
  <c r="AA1345" i="16" s="1"/>
  <c r="AC1343" i="16"/>
  <c r="T947" i="5"/>
  <c r="U947" i="5" s="1"/>
  <c r="AB1345" i="16" l="1"/>
  <c r="AC1344" i="16"/>
  <c r="X1345" i="16"/>
  <c r="V1345" i="16"/>
  <c r="Y1345" i="16"/>
  <c r="Z1345" i="16"/>
  <c r="W1345" i="16"/>
  <c r="O1347" i="16"/>
  <c r="T1347" i="16" s="1"/>
  <c r="U1346" i="16"/>
  <c r="AA1346" i="16" s="1"/>
  <c r="AB1346" i="16" l="1"/>
  <c r="AC1345" i="16"/>
  <c r="Z1346" i="16"/>
  <c r="X1346" i="16"/>
  <c r="W1346" i="16"/>
  <c r="Y1346" i="16"/>
  <c r="V1346" i="16"/>
  <c r="O1348" i="16"/>
  <c r="T1348" i="16" s="1"/>
  <c r="U1347" i="16"/>
  <c r="AA1347" i="16" s="1"/>
  <c r="X947" i="5"/>
  <c r="AB1347" i="16" l="1"/>
  <c r="AC1346" i="16"/>
  <c r="Z1347" i="16"/>
  <c r="W1347" i="16"/>
  <c r="V1347" i="16"/>
  <c r="Y1347" i="16"/>
  <c r="X1347" i="16"/>
  <c r="O1349" i="16"/>
  <c r="T1349" i="16" s="1"/>
  <c r="U1348" i="16"/>
  <c r="AA1348" i="16" s="1"/>
  <c r="T948" i="5"/>
  <c r="U948" i="5" s="1"/>
  <c r="AB1348" i="16" l="1"/>
  <c r="AC1347" i="16"/>
  <c r="Z1348" i="16"/>
  <c r="X1348" i="16"/>
  <c r="W1348" i="16"/>
  <c r="V1348" i="16"/>
  <c r="Y1348" i="16"/>
  <c r="O1350" i="16"/>
  <c r="T1350" i="16" s="1"/>
  <c r="U1349" i="16"/>
  <c r="AA1349" i="16" s="1"/>
  <c r="AB1349" i="16" l="1"/>
  <c r="AC1348" i="16"/>
  <c r="O1351" i="16"/>
  <c r="T1351" i="16" s="1"/>
  <c r="U1350" i="16"/>
  <c r="AA1350" i="16" s="1"/>
  <c r="Z1349" i="16"/>
  <c r="W1349" i="16"/>
  <c r="X1349" i="16"/>
  <c r="V1349" i="16"/>
  <c r="Y1349" i="16"/>
  <c r="X948" i="5"/>
  <c r="AB1350" i="16" l="1"/>
  <c r="AC1349" i="16"/>
  <c r="Z1350" i="16"/>
  <c r="V1350" i="16"/>
  <c r="Y1350" i="16"/>
  <c r="X1350" i="16"/>
  <c r="W1350" i="16"/>
  <c r="O1352" i="16"/>
  <c r="T1352" i="16" s="1"/>
  <c r="U1351" i="16"/>
  <c r="AA1351" i="16" s="1"/>
  <c r="T949" i="5"/>
  <c r="U949" i="5" s="1"/>
  <c r="AB1351" i="16" l="1"/>
  <c r="AC1350" i="16"/>
  <c r="W1351" i="16"/>
  <c r="X1351" i="16"/>
  <c r="V1351" i="16"/>
  <c r="Y1351" i="16"/>
  <c r="Z1351" i="16"/>
  <c r="O1353" i="16"/>
  <c r="T1353" i="16" s="1"/>
  <c r="U1352" i="16"/>
  <c r="AA1352" i="16" s="1"/>
  <c r="AB1352" i="16" l="1"/>
  <c r="AC1351" i="16"/>
  <c r="O1354" i="16"/>
  <c r="T1354" i="16" s="1"/>
  <c r="U1353" i="16"/>
  <c r="AA1353" i="16" s="1"/>
  <c r="X1352" i="16"/>
  <c r="Y1352" i="16"/>
  <c r="Z1352" i="16"/>
  <c r="W1352" i="16"/>
  <c r="V1352" i="16"/>
  <c r="X949" i="5"/>
  <c r="AB1353" i="16" l="1"/>
  <c r="AC1352" i="16"/>
  <c r="X1353" i="16"/>
  <c r="W1353" i="16"/>
  <c r="V1353" i="16"/>
  <c r="Z1353" i="16"/>
  <c r="Y1353" i="16"/>
  <c r="O1355" i="16"/>
  <c r="T1355" i="16" s="1"/>
  <c r="U1354" i="16"/>
  <c r="AA1354" i="16" s="1"/>
  <c r="T950" i="5"/>
  <c r="U950" i="5" s="1"/>
  <c r="AB1354" i="16" l="1"/>
  <c r="AC1353" i="16"/>
  <c r="Z1354" i="16"/>
  <c r="X1354" i="16"/>
  <c r="Y1354" i="16"/>
  <c r="W1354" i="16"/>
  <c r="V1354" i="16"/>
  <c r="O1356" i="16"/>
  <c r="T1356" i="16" s="1"/>
  <c r="U1355" i="16"/>
  <c r="AA1355" i="16" s="1"/>
  <c r="AB1355" i="16" l="1"/>
  <c r="AC1354" i="16"/>
  <c r="O1357" i="16"/>
  <c r="T1357" i="16" s="1"/>
  <c r="U1356" i="16"/>
  <c r="AA1356" i="16" s="1"/>
  <c r="Z1355" i="16"/>
  <c r="Y1355" i="16"/>
  <c r="X1355" i="16"/>
  <c r="W1355" i="16"/>
  <c r="V1355" i="16"/>
  <c r="X950" i="5"/>
  <c r="AB1356" i="16" l="1"/>
  <c r="AC1355" i="16"/>
  <c r="Z1356" i="16"/>
  <c r="X1356" i="16"/>
  <c r="Y1356" i="16"/>
  <c r="W1356" i="16"/>
  <c r="V1356" i="16"/>
  <c r="O1358" i="16"/>
  <c r="T1358" i="16" s="1"/>
  <c r="U1357" i="16"/>
  <c r="AA1357" i="16" s="1"/>
  <c r="T951" i="5"/>
  <c r="U951" i="5" s="1"/>
  <c r="AB1357" i="16" l="1"/>
  <c r="AC1356" i="16"/>
  <c r="Z1357" i="16"/>
  <c r="X1357" i="16"/>
  <c r="W1357" i="16"/>
  <c r="V1357" i="16"/>
  <c r="Y1357" i="16"/>
  <c r="O1359" i="16"/>
  <c r="T1359" i="16" s="1"/>
  <c r="U1358" i="16"/>
  <c r="AA1358" i="16" s="1"/>
  <c r="AB1358" i="16" l="1"/>
  <c r="AC1357" i="16"/>
  <c r="O1360" i="16"/>
  <c r="T1360" i="16" s="1"/>
  <c r="U1359" i="16"/>
  <c r="AA1359" i="16" s="1"/>
  <c r="Z1358" i="16"/>
  <c r="W1358" i="16"/>
  <c r="V1358" i="16"/>
  <c r="X1358" i="16"/>
  <c r="Y1358" i="16"/>
  <c r="X951" i="5"/>
  <c r="AC1358" i="16" l="1"/>
  <c r="AB1359" i="16"/>
  <c r="W1359" i="16"/>
  <c r="V1359" i="16"/>
  <c r="Z1359" i="16"/>
  <c r="Y1359" i="16"/>
  <c r="X1359" i="16"/>
  <c r="O1361" i="16"/>
  <c r="T1361" i="16" s="1"/>
  <c r="U1360" i="16"/>
  <c r="AA1360" i="16" s="1"/>
  <c r="T952" i="5"/>
  <c r="U952" i="5" s="1"/>
  <c r="AB1360" i="16" l="1"/>
  <c r="W1360" i="16"/>
  <c r="Y1360" i="16"/>
  <c r="Z1360" i="16"/>
  <c r="X1360" i="16"/>
  <c r="V1360" i="16"/>
  <c r="AC1359" i="16"/>
  <c r="O1362" i="16"/>
  <c r="T1362" i="16" s="1"/>
  <c r="U1361" i="16"/>
  <c r="AA1361" i="16" s="1"/>
  <c r="AB1361" i="16" l="1"/>
  <c r="W1361" i="16"/>
  <c r="Y1361" i="16"/>
  <c r="V1361" i="16"/>
  <c r="X1361" i="16"/>
  <c r="Z1361" i="16"/>
  <c r="O1363" i="16"/>
  <c r="T1363" i="16" s="1"/>
  <c r="U1362" i="16"/>
  <c r="AA1362" i="16" s="1"/>
  <c r="AC1360" i="16"/>
  <c r="X952" i="5"/>
  <c r="AB1362" i="16" l="1"/>
  <c r="O1364" i="16"/>
  <c r="T1364" i="16" s="1"/>
  <c r="U1363" i="16"/>
  <c r="AA1363" i="16" s="1"/>
  <c r="AC1361" i="16"/>
  <c r="V1362" i="16"/>
  <c r="X1362" i="16"/>
  <c r="Z1362" i="16"/>
  <c r="Y1362" i="16"/>
  <c r="W1362" i="16"/>
  <c r="T953" i="5"/>
  <c r="U953" i="5" s="1"/>
  <c r="AB1363" i="16" l="1"/>
  <c r="AC1362" i="16"/>
  <c r="W1363" i="16"/>
  <c r="V1363" i="16"/>
  <c r="Z1363" i="16"/>
  <c r="Y1363" i="16"/>
  <c r="X1363" i="16"/>
  <c r="O1365" i="16"/>
  <c r="T1365" i="16" s="1"/>
  <c r="U1364" i="16"/>
  <c r="AA1364" i="16" s="1"/>
  <c r="AB1364" i="16" l="1"/>
  <c r="W1364" i="16"/>
  <c r="X1364" i="16"/>
  <c r="Y1364" i="16"/>
  <c r="Z1364" i="16"/>
  <c r="V1364" i="16"/>
  <c r="O1366" i="16"/>
  <c r="T1366" i="16" s="1"/>
  <c r="U1365" i="16"/>
  <c r="AA1365" i="16" s="1"/>
  <c r="AC1363" i="16"/>
  <c r="X953" i="5"/>
  <c r="AB1365" i="16" l="1"/>
  <c r="O1367" i="16"/>
  <c r="T1367" i="16" s="1"/>
  <c r="U1366" i="16"/>
  <c r="AA1366" i="16" s="1"/>
  <c r="W1365" i="16"/>
  <c r="Z1365" i="16"/>
  <c r="Y1365" i="16"/>
  <c r="X1365" i="16"/>
  <c r="V1365" i="16"/>
  <c r="AC1364" i="16"/>
  <c r="T954" i="5"/>
  <c r="U954" i="5" s="1"/>
  <c r="AB1366" i="16" l="1"/>
  <c r="AC1365" i="16"/>
  <c r="W1366" i="16"/>
  <c r="X1366" i="16"/>
  <c r="Z1366" i="16"/>
  <c r="Y1366" i="16"/>
  <c r="V1366" i="16"/>
  <c r="O1368" i="16"/>
  <c r="T1368" i="16" s="1"/>
  <c r="U1367" i="16"/>
  <c r="AA1367" i="16" s="1"/>
  <c r="AB1367" i="16" l="1"/>
  <c r="AC1366" i="16"/>
  <c r="O1369" i="16"/>
  <c r="T1369" i="16" s="1"/>
  <c r="U1368" i="16"/>
  <c r="AA1368" i="16" s="1"/>
  <c r="Y1367" i="16"/>
  <c r="Z1367" i="16"/>
  <c r="W1367" i="16"/>
  <c r="V1367" i="16"/>
  <c r="X1367" i="16"/>
  <c r="X954" i="5"/>
  <c r="AB1368" i="16" l="1"/>
  <c r="AC1367" i="16"/>
  <c r="W1368" i="16"/>
  <c r="Y1368" i="16"/>
  <c r="Z1368" i="16"/>
  <c r="X1368" i="16"/>
  <c r="V1368" i="16"/>
  <c r="O1370" i="16"/>
  <c r="T1370" i="16" s="1"/>
  <c r="U1369" i="16"/>
  <c r="AA1369" i="16" s="1"/>
  <c r="T955" i="5"/>
  <c r="U955" i="5" s="1"/>
  <c r="AB1369" i="16" l="1"/>
  <c r="Z1369" i="16"/>
  <c r="V1369" i="16"/>
  <c r="X1369" i="16"/>
  <c r="W1369" i="16"/>
  <c r="Y1369" i="16"/>
  <c r="AC1368" i="16"/>
  <c r="O1371" i="16"/>
  <c r="T1371" i="16" s="1"/>
  <c r="U1370" i="16"/>
  <c r="AA1370" i="16" s="1"/>
  <c r="AB1370" i="16" l="1"/>
  <c r="AC1369" i="16"/>
  <c r="Z1370" i="16"/>
  <c r="W1370" i="16"/>
  <c r="Y1370" i="16"/>
  <c r="X1370" i="16"/>
  <c r="V1370" i="16"/>
  <c r="O1372" i="16"/>
  <c r="T1372" i="16" s="1"/>
  <c r="U1371" i="16"/>
  <c r="AA1371" i="16" s="1"/>
  <c r="X955" i="5"/>
  <c r="AB1371" i="16" l="1"/>
  <c r="AC1370" i="16"/>
  <c r="Y1371" i="16"/>
  <c r="X1371" i="16"/>
  <c r="W1371" i="16"/>
  <c r="Z1371" i="16"/>
  <c r="V1371" i="16"/>
  <c r="O1373" i="16"/>
  <c r="T1373" i="16" s="1"/>
  <c r="U1372" i="16"/>
  <c r="AA1372" i="16" s="1"/>
  <c r="T956" i="5"/>
  <c r="U956" i="5" s="1"/>
  <c r="AB1372" i="16" l="1"/>
  <c r="O1374" i="16"/>
  <c r="T1374" i="16" s="1"/>
  <c r="U1373" i="16"/>
  <c r="AA1373" i="16" s="1"/>
  <c r="X1372" i="16"/>
  <c r="V1372" i="16"/>
  <c r="W1372" i="16"/>
  <c r="Y1372" i="16"/>
  <c r="Z1372" i="16"/>
  <c r="AC1371" i="16"/>
  <c r="AB1373" i="16" l="1"/>
  <c r="AC1372" i="16"/>
  <c r="Z1373" i="16"/>
  <c r="Y1373" i="16"/>
  <c r="V1373" i="16"/>
  <c r="X1373" i="16"/>
  <c r="W1373" i="16"/>
  <c r="O1375" i="16"/>
  <c r="T1375" i="16" s="1"/>
  <c r="U1374" i="16"/>
  <c r="AA1374" i="16" s="1"/>
  <c r="X956" i="5"/>
  <c r="AB1374" i="16" l="1"/>
  <c r="AC1373" i="16"/>
  <c r="W1374" i="16"/>
  <c r="Z1374" i="16"/>
  <c r="V1374" i="16"/>
  <c r="X1374" i="16"/>
  <c r="Y1374" i="16"/>
  <c r="O1376" i="16"/>
  <c r="T1376" i="16" s="1"/>
  <c r="U1375" i="16"/>
  <c r="AA1375" i="16" s="1"/>
  <c r="T957" i="5"/>
  <c r="U957" i="5" s="1"/>
  <c r="AB1375" i="16" l="1"/>
  <c r="AC1374" i="16"/>
  <c r="O1377" i="16"/>
  <c r="T1377" i="16" s="1"/>
  <c r="U1376" i="16"/>
  <c r="AA1376" i="16" s="1"/>
  <c r="Z1375" i="16"/>
  <c r="W1375" i="16"/>
  <c r="V1375" i="16"/>
  <c r="Y1375" i="16"/>
  <c r="X1375" i="16"/>
  <c r="AB1376" i="16" l="1"/>
  <c r="AC1375" i="16"/>
  <c r="W1376" i="16"/>
  <c r="Y1376" i="16"/>
  <c r="Z1376" i="16"/>
  <c r="V1376" i="16"/>
  <c r="X1376" i="16"/>
  <c r="O1378" i="16"/>
  <c r="T1378" i="16" s="1"/>
  <c r="U1377" i="16"/>
  <c r="AA1377" i="16" s="1"/>
  <c r="X957" i="5"/>
  <c r="AB1377" i="16" l="1"/>
  <c r="Z1377" i="16"/>
  <c r="Y1377" i="16"/>
  <c r="V1377" i="16"/>
  <c r="X1377" i="16"/>
  <c r="W1377" i="16"/>
  <c r="AC1376" i="16"/>
  <c r="O1379" i="16"/>
  <c r="T1379" i="16" s="1"/>
  <c r="U1378" i="16"/>
  <c r="AA1378" i="16" s="1"/>
  <c r="T958" i="5"/>
  <c r="U958" i="5" s="1"/>
  <c r="AB1378" i="16" l="1"/>
  <c r="AC1377" i="16"/>
  <c r="Z1378" i="16"/>
  <c r="W1378" i="16"/>
  <c r="V1378" i="16"/>
  <c r="X1378" i="16"/>
  <c r="Y1378" i="16"/>
  <c r="O1380" i="16"/>
  <c r="T1380" i="16" s="1"/>
  <c r="U1379" i="16"/>
  <c r="AA1379" i="16" s="1"/>
  <c r="AB1379" i="16" l="1"/>
  <c r="AC1378" i="16"/>
  <c r="O1381" i="16"/>
  <c r="T1381" i="16" s="1"/>
  <c r="U1380" i="16"/>
  <c r="AA1380" i="16" s="1"/>
  <c r="Y1379" i="16"/>
  <c r="X1379" i="16"/>
  <c r="V1379" i="16"/>
  <c r="Z1379" i="16"/>
  <c r="W1379" i="16"/>
  <c r="X958" i="5"/>
  <c r="AB1380" i="16" l="1"/>
  <c r="AC1379" i="16"/>
  <c r="W1380" i="16"/>
  <c r="X1380" i="16"/>
  <c r="Y1380" i="16"/>
  <c r="Z1380" i="16"/>
  <c r="V1380" i="16"/>
  <c r="O1382" i="16"/>
  <c r="T1382" i="16" s="1"/>
  <c r="U1381" i="16"/>
  <c r="AA1381" i="16" s="1"/>
  <c r="T959" i="5"/>
  <c r="U959" i="5" s="1"/>
  <c r="AB1381" i="16" l="1"/>
  <c r="V1381" i="16"/>
  <c r="Z1381" i="16"/>
  <c r="X1381" i="16"/>
  <c r="Y1381" i="16"/>
  <c r="W1381" i="16"/>
  <c r="AC1380" i="16"/>
  <c r="O1383" i="16"/>
  <c r="T1383" i="16" s="1"/>
  <c r="U1382" i="16"/>
  <c r="AA1382" i="16" s="1"/>
  <c r="AB1382" i="16" l="1"/>
  <c r="W1382" i="16"/>
  <c r="X1382" i="16"/>
  <c r="V1382" i="16"/>
  <c r="Z1382" i="16"/>
  <c r="Y1382" i="16"/>
  <c r="AC1381" i="16"/>
  <c r="O1384" i="16"/>
  <c r="T1384" i="16" s="1"/>
  <c r="U1383" i="16"/>
  <c r="AA1383" i="16" s="1"/>
  <c r="X959" i="5"/>
  <c r="AB1383" i="16" l="1"/>
  <c r="AC1382" i="16"/>
  <c r="V1383" i="16"/>
  <c r="Y1383" i="16"/>
  <c r="X1383" i="16"/>
  <c r="W1383" i="16"/>
  <c r="Z1383" i="16"/>
  <c r="O1385" i="16"/>
  <c r="T1385" i="16" s="1"/>
  <c r="U1384" i="16"/>
  <c r="AA1384" i="16" s="1"/>
  <c r="T960" i="5"/>
  <c r="U960" i="5" s="1"/>
  <c r="AB1384" i="16" l="1"/>
  <c r="W1384" i="16"/>
  <c r="Z1384" i="16"/>
  <c r="X1384" i="16"/>
  <c r="V1384" i="16"/>
  <c r="Y1384" i="16"/>
  <c r="AC1383" i="16"/>
  <c r="O1386" i="16"/>
  <c r="T1386" i="16" s="1"/>
  <c r="U1385" i="16"/>
  <c r="AA1385" i="16" s="1"/>
  <c r="AB1385" i="16" l="1"/>
  <c r="Z1385" i="16"/>
  <c r="Y1385" i="16"/>
  <c r="V1385" i="16"/>
  <c r="X1385" i="16"/>
  <c r="W1385" i="16"/>
  <c r="O1387" i="16"/>
  <c r="T1387" i="16" s="1"/>
  <c r="U1386" i="16"/>
  <c r="AA1386" i="16" s="1"/>
  <c r="AC1384" i="16"/>
  <c r="X960" i="5"/>
  <c r="AB1386" i="16" l="1"/>
  <c r="O1388" i="16"/>
  <c r="T1388" i="16" s="1"/>
  <c r="U1387" i="16"/>
  <c r="AA1387" i="16" s="1"/>
  <c r="AC1385" i="16"/>
  <c r="Z1386" i="16"/>
  <c r="Y1386" i="16"/>
  <c r="V1386" i="16"/>
  <c r="W1386" i="16"/>
  <c r="X1386" i="16"/>
  <c r="T961" i="5"/>
  <c r="U961" i="5" s="1"/>
  <c r="AB1387" i="16" l="1"/>
  <c r="AC1386" i="16"/>
  <c r="V1387" i="16"/>
  <c r="Y1387" i="16"/>
  <c r="X1387" i="16"/>
  <c r="W1387" i="16"/>
  <c r="Z1387" i="16"/>
  <c r="O1389" i="16"/>
  <c r="T1389" i="16" s="1"/>
  <c r="U1388" i="16"/>
  <c r="AA1388" i="16" s="1"/>
  <c r="AB1388" i="16" l="1"/>
  <c r="O1390" i="16"/>
  <c r="T1390" i="16" s="1"/>
  <c r="U1389" i="16"/>
  <c r="AA1389" i="16" s="1"/>
  <c r="W1388" i="16"/>
  <c r="V1388" i="16"/>
  <c r="Y1388" i="16"/>
  <c r="Z1388" i="16"/>
  <c r="X1388" i="16"/>
  <c r="AC1387" i="16"/>
  <c r="X961" i="5"/>
  <c r="AB1389" i="16" l="1"/>
  <c r="AC1388" i="16"/>
  <c r="Z1389" i="16"/>
  <c r="X1389" i="16"/>
  <c r="W1389" i="16"/>
  <c r="V1389" i="16"/>
  <c r="Y1389" i="16"/>
  <c r="O1391" i="16"/>
  <c r="T1391" i="16" s="1"/>
  <c r="U1390" i="16"/>
  <c r="AA1390" i="16" s="1"/>
  <c r="T962" i="5"/>
  <c r="U962" i="5" s="1"/>
  <c r="AB1390" i="16" l="1"/>
  <c r="AC1389" i="16"/>
  <c r="W1390" i="16"/>
  <c r="X1390" i="16"/>
  <c r="Z1390" i="16"/>
  <c r="Y1390" i="16"/>
  <c r="V1390" i="16"/>
  <c r="O1392" i="16"/>
  <c r="T1392" i="16" s="1"/>
  <c r="U1391" i="16"/>
  <c r="AA1391" i="16" s="1"/>
  <c r="AC1390" i="16" l="1"/>
  <c r="AB1391" i="16"/>
  <c r="O1393" i="16"/>
  <c r="T1393" i="16" s="1"/>
  <c r="U1392" i="16"/>
  <c r="AA1392" i="16" s="1"/>
  <c r="Y1391" i="16"/>
  <c r="Z1391" i="16"/>
  <c r="X1391" i="16"/>
  <c r="W1391" i="16"/>
  <c r="V1391" i="16"/>
  <c r="X962" i="5"/>
  <c r="T963" i="5"/>
  <c r="U963" i="5" s="1"/>
  <c r="AB1392" i="16" l="1"/>
  <c r="AC1391" i="16"/>
  <c r="W1392" i="16"/>
  <c r="V1392" i="16"/>
  <c r="Z1392" i="16"/>
  <c r="Y1392" i="16"/>
  <c r="X1392" i="16"/>
  <c r="O1394" i="16"/>
  <c r="T1394" i="16" s="1"/>
  <c r="U1393" i="16"/>
  <c r="AA1393" i="16" s="1"/>
  <c r="AB1393" i="16" l="1"/>
  <c r="V1393" i="16"/>
  <c r="X1393" i="16"/>
  <c r="W1393" i="16"/>
  <c r="Y1393" i="16"/>
  <c r="Z1393" i="16"/>
  <c r="AC1392" i="16"/>
  <c r="O1395" i="16"/>
  <c r="T1395" i="16" s="1"/>
  <c r="U1394" i="16"/>
  <c r="AA1394" i="16" s="1"/>
  <c r="X963" i="5"/>
  <c r="AB1394" i="16" l="1"/>
  <c r="AC1393" i="16"/>
  <c r="V1394" i="16"/>
  <c r="Z1394" i="16"/>
  <c r="Y1394" i="16"/>
  <c r="W1394" i="16"/>
  <c r="X1394" i="16"/>
  <c r="O1396" i="16"/>
  <c r="T1396" i="16" s="1"/>
  <c r="U1395" i="16"/>
  <c r="AA1395" i="16" s="1"/>
  <c r="T964" i="5"/>
  <c r="U964" i="5" s="1"/>
  <c r="AB1395" i="16" l="1"/>
  <c r="AC1394" i="16"/>
  <c r="Y1395" i="16"/>
  <c r="Z1395" i="16"/>
  <c r="X1395" i="16"/>
  <c r="W1395" i="16"/>
  <c r="V1395" i="16"/>
  <c r="O1397" i="16"/>
  <c r="T1397" i="16" s="1"/>
  <c r="U1396" i="16"/>
  <c r="AA1396" i="16" s="1"/>
  <c r="AB1396" i="16" l="1"/>
  <c r="O1398" i="16"/>
  <c r="T1398" i="16" s="1"/>
  <c r="U1397" i="16"/>
  <c r="AA1397" i="16" s="1"/>
  <c r="V1396" i="16"/>
  <c r="Z1396" i="16"/>
  <c r="W1396" i="16"/>
  <c r="X1396" i="16"/>
  <c r="Y1396" i="16"/>
  <c r="AC1395" i="16"/>
  <c r="X964" i="5"/>
  <c r="AB1397" i="16" l="1"/>
  <c r="AC1396" i="16"/>
  <c r="Y1397" i="16"/>
  <c r="X1397" i="16"/>
  <c r="W1397" i="16"/>
  <c r="V1397" i="16"/>
  <c r="Z1397" i="16"/>
  <c r="O1399" i="16"/>
  <c r="T1399" i="16" s="1"/>
  <c r="U1398" i="16"/>
  <c r="AA1398" i="16" s="1"/>
  <c r="T965" i="5"/>
  <c r="U965" i="5" s="1"/>
  <c r="AB1398" i="16" l="1"/>
  <c r="O1400" i="16"/>
  <c r="T1400" i="16" s="1"/>
  <c r="U1399" i="16"/>
  <c r="AA1399" i="16" s="1"/>
  <c r="X1398" i="16"/>
  <c r="V1398" i="16"/>
  <c r="Z1398" i="16"/>
  <c r="W1398" i="16"/>
  <c r="Y1398" i="16"/>
  <c r="AC1397" i="16"/>
  <c r="AB1399" i="16" l="1"/>
  <c r="AC1398" i="16"/>
  <c r="V1399" i="16"/>
  <c r="Z1399" i="16"/>
  <c r="W1399" i="16"/>
  <c r="X1399" i="16"/>
  <c r="Y1399" i="16"/>
  <c r="U1400" i="16"/>
  <c r="AA1400" i="16" s="1"/>
  <c r="O1401" i="16"/>
  <c r="T1401" i="16" s="1"/>
  <c r="X965" i="5"/>
  <c r="T966" i="5"/>
  <c r="U966" i="5" s="1"/>
  <c r="AB1400" i="16" l="1"/>
  <c r="AC1399" i="16"/>
  <c r="O1402" i="16"/>
  <c r="T1402" i="16" s="1"/>
  <c r="U1401" i="16"/>
  <c r="AA1401" i="16" s="1"/>
  <c r="Y1400" i="16"/>
  <c r="V1400" i="16"/>
  <c r="X1400" i="16"/>
  <c r="W1400" i="16"/>
  <c r="Z1400" i="16"/>
  <c r="AB1401" i="16" l="1"/>
  <c r="AC1400" i="16"/>
  <c r="V1401" i="16"/>
  <c r="Y1401" i="16"/>
  <c r="W1401" i="16"/>
  <c r="Z1401" i="16"/>
  <c r="X1401" i="16"/>
  <c r="O1403" i="16"/>
  <c r="T1403" i="16" s="1"/>
  <c r="U1402" i="16"/>
  <c r="AA1402" i="16" s="1"/>
  <c r="X966" i="5"/>
  <c r="AB1402" i="16" l="1"/>
  <c r="O1404" i="16"/>
  <c r="T1404" i="16" s="1"/>
  <c r="U1403" i="16"/>
  <c r="AA1403" i="16" s="1"/>
  <c r="Z1402" i="16"/>
  <c r="W1402" i="16"/>
  <c r="V1402" i="16"/>
  <c r="Y1402" i="16"/>
  <c r="X1402" i="16"/>
  <c r="AC1401" i="16"/>
  <c r="T967" i="5"/>
  <c r="U967" i="5" s="1"/>
  <c r="AB1403" i="16" l="1"/>
  <c r="AC1402" i="16"/>
  <c r="Z1403" i="16"/>
  <c r="W1403" i="16"/>
  <c r="V1403" i="16"/>
  <c r="Y1403" i="16"/>
  <c r="X1403" i="16"/>
  <c r="O1405" i="16"/>
  <c r="T1405" i="16" s="1"/>
  <c r="U1404" i="16"/>
  <c r="AA1404" i="16" s="1"/>
  <c r="AB1404" i="16" l="1"/>
  <c r="U1405" i="16"/>
  <c r="AA1405" i="16" s="1"/>
  <c r="O1406" i="16"/>
  <c r="T1406" i="16" s="1"/>
  <c r="V1404" i="16"/>
  <c r="W1404" i="16"/>
  <c r="Z1404" i="16"/>
  <c r="Y1404" i="16"/>
  <c r="X1404" i="16"/>
  <c r="AC1403" i="16"/>
  <c r="X967" i="5"/>
  <c r="AC1404" i="16" l="1"/>
  <c r="AB1405" i="16"/>
  <c r="O1407" i="16"/>
  <c r="T1407" i="16" s="1"/>
  <c r="U1406" i="16"/>
  <c r="AA1406" i="16" s="1"/>
  <c r="Z1405" i="16"/>
  <c r="W1405" i="16"/>
  <c r="V1405" i="16"/>
  <c r="Y1405" i="16"/>
  <c r="X1405" i="16"/>
  <c r="T968" i="5"/>
  <c r="U968" i="5" s="1"/>
  <c r="AB1406" i="16" l="1"/>
  <c r="AC1405" i="16"/>
  <c r="Z1406" i="16"/>
  <c r="W1406" i="16"/>
  <c r="X1406" i="16"/>
  <c r="Y1406" i="16"/>
  <c r="V1406" i="16"/>
  <c r="O1408" i="16"/>
  <c r="T1408" i="16" s="1"/>
  <c r="U1407" i="16"/>
  <c r="AA1407" i="16" s="1"/>
  <c r="AB1407" i="16" l="1"/>
  <c r="AC1406" i="16"/>
  <c r="Z1407" i="16"/>
  <c r="W1407" i="16"/>
  <c r="V1407" i="16"/>
  <c r="X1407" i="16"/>
  <c r="Y1407" i="16"/>
  <c r="O1409" i="16"/>
  <c r="T1409" i="16" s="1"/>
  <c r="U1408" i="16"/>
  <c r="AA1408" i="16" s="1"/>
  <c r="X968" i="5"/>
  <c r="AB1408" i="16" l="1"/>
  <c r="AC1407" i="16"/>
  <c r="O1410" i="16"/>
  <c r="T1410" i="16" s="1"/>
  <c r="U1409" i="16"/>
  <c r="AA1409" i="16" s="1"/>
  <c r="Z1408" i="16"/>
  <c r="X1408" i="16"/>
  <c r="Y1408" i="16"/>
  <c r="W1408" i="16"/>
  <c r="V1408" i="16"/>
  <c r="T969" i="5"/>
  <c r="U969" i="5" s="1"/>
  <c r="AB1409" i="16" l="1"/>
  <c r="AC1408" i="16"/>
  <c r="V1409" i="16"/>
  <c r="Z1409" i="16"/>
  <c r="X1409" i="16"/>
  <c r="Y1409" i="16"/>
  <c r="W1409" i="16"/>
  <c r="O1411" i="16"/>
  <c r="T1411" i="16" s="1"/>
  <c r="U1410" i="16"/>
  <c r="AA1410" i="16" s="1"/>
  <c r="AB1410" i="16" l="1"/>
  <c r="AC1409" i="16"/>
  <c r="O1412" i="16"/>
  <c r="T1412" i="16" s="1"/>
  <c r="U1411" i="16"/>
  <c r="AA1411" i="16" s="1"/>
  <c r="Z1410" i="16"/>
  <c r="W1410" i="16"/>
  <c r="V1410" i="16"/>
  <c r="X1410" i="16"/>
  <c r="Y1410" i="16"/>
  <c r="X969" i="5"/>
  <c r="AB1411" i="16" l="1"/>
  <c r="AC1410" i="16"/>
  <c r="Y1411" i="16"/>
  <c r="Z1411" i="16"/>
  <c r="X1411" i="16"/>
  <c r="W1411" i="16"/>
  <c r="V1411" i="16"/>
  <c r="O1413" i="16"/>
  <c r="T1413" i="16" s="1"/>
  <c r="U1412" i="16"/>
  <c r="AA1412" i="16" s="1"/>
  <c r="T970" i="5"/>
  <c r="U970" i="5" s="1"/>
  <c r="AB1412" i="16" l="1"/>
  <c r="AC1411" i="16"/>
  <c r="O1414" i="16"/>
  <c r="T1414" i="16" s="1"/>
  <c r="U1413" i="16"/>
  <c r="AA1413" i="16" s="1"/>
  <c r="V1412" i="16"/>
  <c r="Z1412" i="16"/>
  <c r="W1412" i="16"/>
  <c r="X1412" i="16"/>
  <c r="Y1412" i="16"/>
  <c r="AB1413" i="16" l="1"/>
  <c r="AC1412" i="16"/>
  <c r="Y1413" i="16"/>
  <c r="X1413" i="16"/>
  <c r="Z1413" i="16"/>
  <c r="W1413" i="16"/>
  <c r="V1413" i="16"/>
  <c r="O1415" i="16"/>
  <c r="T1415" i="16" s="1"/>
  <c r="U1414" i="16"/>
  <c r="AA1414" i="16" s="1"/>
  <c r="X970" i="5"/>
  <c r="AB1414" i="16" l="1"/>
  <c r="O1416" i="16"/>
  <c r="T1416" i="16" s="1"/>
  <c r="U1415" i="16"/>
  <c r="AA1415" i="16" s="1"/>
  <c r="W1414" i="16"/>
  <c r="Y1414" i="16"/>
  <c r="X1414" i="16"/>
  <c r="V1414" i="16"/>
  <c r="Z1414" i="16"/>
  <c r="AC1413" i="16"/>
  <c r="T971" i="5"/>
  <c r="U971" i="5" s="1"/>
  <c r="AC1414" i="16" l="1"/>
  <c r="AB1415" i="16"/>
  <c r="V1415" i="16"/>
  <c r="Z1415" i="16"/>
  <c r="W1415" i="16"/>
  <c r="Y1415" i="16"/>
  <c r="X1415" i="16"/>
  <c r="U1416" i="16"/>
  <c r="AA1416" i="16" s="1"/>
  <c r="O1417" i="16"/>
  <c r="T1417" i="16" s="1"/>
  <c r="AB1416" i="16" l="1"/>
  <c r="AC1415" i="16"/>
  <c r="Y1416" i="16"/>
  <c r="X1416" i="16"/>
  <c r="V1416" i="16"/>
  <c r="Z1416" i="16"/>
  <c r="W1416" i="16"/>
  <c r="O1418" i="16"/>
  <c r="T1418" i="16" s="1"/>
  <c r="U1417" i="16"/>
  <c r="AA1417" i="16" s="1"/>
  <c r="X971" i="5"/>
  <c r="AB1417" i="16" l="1"/>
  <c r="AC1416" i="16"/>
  <c r="O1419" i="16"/>
  <c r="T1419" i="16" s="1"/>
  <c r="U1418" i="16"/>
  <c r="AA1418" i="16" s="1"/>
  <c r="V1417" i="16"/>
  <c r="X1417" i="16"/>
  <c r="W1417" i="16"/>
  <c r="Z1417" i="16"/>
  <c r="Y1417" i="16"/>
  <c r="T972" i="5"/>
  <c r="U972" i="5" s="1"/>
  <c r="AB1418" i="16" l="1"/>
  <c r="AC1417" i="16"/>
  <c r="Z1418" i="16"/>
  <c r="W1418" i="16"/>
  <c r="V1418" i="16"/>
  <c r="X1418" i="16"/>
  <c r="Y1418" i="16"/>
  <c r="O1420" i="16"/>
  <c r="T1420" i="16" s="1"/>
  <c r="U1419" i="16"/>
  <c r="AA1419" i="16" s="1"/>
  <c r="AB1419" i="16" l="1"/>
  <c r="AC1418" i="16"/>
  <c r="Z1419" i="16"/>
  <c r="W1419" i="16"/>
  <c r="X1419" i="16"/>
  <c r="Y1419" i="16"/>
  <c r="V1419" i="16"/>
  <c r="O1421" i="16"/>
  <c r="T1421" i="16" s="1"/>
  <c r="U1420" i="16"/>
  <c r="AA1420" i="16" s="1"/>
  <c r="X972" i="5"/>
  <c r="AB1420" i="16" l="1"/>
  <c r="U1421" i="16"/>
  <c r="AA1421" i="16" s="1"/>
  <c r="O1422" i="16"/>
  <c r="T1422" i="16" s="1"/>
  <c r="V1420" i="16"/>
  <c r="W1420" i="16"/>
  <c r="Z1420" i="16"/>
  <c r="Y1420" i="16"/>
  <c r="X1420" i="16"/>
  <c r="AC1419" i="16"/>
  <c r="T973" i="5"/>
  <c r="U973" i="5" s="1"/>
  <c r="AB1421" i="16" l="1"/>
  <c r="AC1420" i="16"/>
  <c r="O1423" i="16"/>
  <c r="T1423" i="16" s="1"/>
  <c r="U1422" i="16"/>
  <c r="AA1422" i="16" s="1"/>
  <c r="Y1421" i="16"/>
  <c r="X1421" i="16"/>
  <c r="Z1421" i="16"/>
  <c r="W1421" i="16"/>
  <c r="V1421" i="16"/>
  <c r="AB1422" i="16" l="1"/>
  <c r="AC1421" i="16"/>
  <c r="W1422" i="16"/>
  <c r="V1422" i="16"/>
  <c r="X1422" i="16"/>
  <c r="Z1422" i="16"/>
  <c r="Y1422" i="16"/>
  <c r="U1423" i="16"/>
  <c r="AA1423" i="16" s="1"/>
  <c r="O1424" i="16"/>
  <c r="T1424" i="16" s="1"/>
  <c r="X973" i="5"/>
  <c r="AB1423" i="16" l="1"/>
  <c r="AC1422" i="16"/>
  <c r="O1425" i="16"/>
  <c r="T1425" i="16" s="1"/>
  <c r="U1424" i="16"/>
  <c r="AA1424" i="16" s="1"/>
  <c r="Z1423" i="16"/>
  <c r="W1423" i="16"/>
  <c r="V1423" i="16"/>
  <c r="X1423" i="16"/>
  <c r="Y1423" i="16"/>
  <c r="T974" i="5"/>
  <c r="U974" i="5" s="1"/>
  <c r="AB1424" i="16" l="1"/>
  <c r="AC1423" i="16"/>
  <c r="Z1424" i="16"/>
  <c r="W1424" i="16"/>
  <c r="V1424" i="16"/>
  <c r="Y1424" i="16"/>
  <c r="X1424" i="16"/>
  <c r="O1426" i="16"/>
  <c r="T1426" i="16" s="1"/>
  <c r="U1425" i="16"/>
  <c r="AA1425" i="16" s="1"/>
  <c r="AB1425" i="16" l="1"/>
  <c r="AC1424" i="16"/>
  <c r="Z1425" i="16"/>
  <c r="Y1425" i="16"/>
  <c r="X1425" i="16"/>
  <c r="W1425" i="16"/>
  <c r="V1425" i="16"/>
  <c r="O1427" i="16"/>
  <c r="T1427" i="16" s="1"/>
  <c r="U1426" i="16"/>
  <c r="AA1426" i="16" s="1"/>
  <c r="X974" i="5"/>
  <c r="AB1426" i="16" l="1"/>
  <c r="AC1425" i="16"/>
  <c r="O1428" i="16"/>
  <c r="T1428" i="16" s="1"/>
  <c r="U1427" i="16"/>
  <c r="AA1427" i="16" s="1"/>
  <c r="Z1426" i="16"/>
  <c r="W1426" i="16"/>
  <c r="V1426" i="16"/>
  <c r="Y1426" i="16"/>
  <c r="X1426" i="16"/>
  <c r="T975" i="5"/>
  <c r="U975" i="5" s="1"/>
  <c r="AB1427" i="16" l="1"/>
  <c r="AC1426" i="16"/>
  <c r="V1427" i="16"/>
  <c r="Z1427" i="16"/>
  <c r="X1427" i="16"/>
  <c r="Y1427" i="16"/>
  <c r="W1427" i="16"/>
  <c r="O1429" i="16"/>
  <c r="T1429" i="16" s="1"/>
  <c r="U1428" i="16"/>
  <c r="AA1428" i="16" s="1"/>
  <c r="AB1428" i="16" l="1"/>
  <c r="O1430" i="16"/>
  <c r="T1430" i="16" s="1"/>
  <c r="U1429" i="16"/>
  <c r="AA1429" i="16" s="1"/>
  <c r="V1428" i="16"/>
  <c r="Z1428" i="16"/>
  <c r="W1428" i="16"/>
  <c r="Y1428" i="16"/>
  <c r="X1428" i="16"/>
  <c r="AC1427" i="16"/>
  <c r="X975" i="5"/>
  <c r="AB1429" i="16" l="1"/>
  <c r="AC1428" i="16"/>
  <c r="Y1429" i="16"/>
  <c r="V1429" i="16"/>
  <c r="X1429" i="16"/>
  <c r="Z1429" i="16"/>
  <c r="W1429" i="16"/>
  <c r="O1431" i="16"/>
  <c r="T1431" i="16" s="1"/>
  <c r="U1430" i="16"/>
  <c r="AA1430" i="16" s="1"/>
  <c r="T976" i="5"/>
  <c r="U976" i="5" s="1"/>
  <c r="AB1430" i="16" l="1"/>
  <c r="AC1429" i="16"/>
  <c r="O1432" i="16"/>
  <c r="T1432" i="16" s="1"/>
  <c r="U1431" i="16"/>
  <c r="AA1431" i="16" s="1"/>
  <c r="V1430" i="16"/>
  <c r="Y1430" i="16"/>
  <c r="X1430" i="16"/>
  <c r="W1430" i="16"/>
  <c r="Z1430" i="16"/>
  <c r="AB1431" i="16" l="1"/>
  <c r="AC1430" i="16"/>
  <c r="V1431" i="16"/>
  <c r="Z1431" i="16"/>
  <c r="W1431" i="16"/>
  <c r="X1431" i="16"/>
  <c r="Y1431" i="16"/>
  <c r="U1432" i="16"/>
  <c r="AA1432" i="16" s="1"/>
  <c r="O1433" i="16"/>
  <c r="T1433" i="16" s="1"/>
  <c r="X976" i="5"/>
  <c r="AB1432" i="16" l="1"/>
  <c r="AC1431" i="16"/>
  <c r="O1434" i="16"/>
  <c r="T1434" i="16" s="1"/>
  <c r="U1433" i="16"/>
  <c r="AA1433" i="16" s="1"/>
  <c r="Y1432" i="16"/>
  <c r="X1432" i="16"/>
  <c r="Z1432" i="16"/>
  <c r="V1432" i="16"/>
  <c r="W1432" i="16"/>
  <c r="T977" i="5"/>
  <c r="U977" i="5" s="1"/>
  <c r="AB1433" i="16" l="1"/>
  <c r="AC1432" i="16"/>
  <c r="V1433" i="16"/>
  <c r="W1433" i="16"/>
  <c r="Y1433" i="16"/>
  <c r="X1433" i="16"/>
  <c r="Z1433" i="16"/>
  <c r="O1435" i="16"/>
  <c r="T1435" i="16" s="1"/>
  <c r="U1434" i="16"/>
  <c r="AA1434" i="16" s="1"/>
  <c r="AB1434" i="16" l="1"/>
  <c r="Z1434" i="16"/>
  <c r="W1434" i="16"/>
  <c r="V1434" i="16"/>
  <c r="X1434" i="16"/>
  <c r="Y1434" i="16"/>
  <c r="AC1433" i="16"/>
  <c r="O1436" i="16"/>
  <c r="T1436" i="16" s="1"/>
  <c r="U1435" i="16"/>
  <c r="AA1435" i="16" s="1"/>
  <c r="X977" i="5"/>
  <c r="AB1435" i="16" l="1"/>
  <c r="AC1434" i="16"/>
  <c r="Z1435" i="16"/>
  <c r="Y1435" i="16"/>
  <c r="X1435" i="16"/>
  <c r="W1435" i="16"/>
  <c r="V1435" i="16"/>
  <c r="O1437" i="16"/>
  <c r="T1437" i="16" s="1"/>
  <c r="U1436" i="16"/>
  <c r="AA1436" i="16" s="1"/>
  <c r="T978" i="5"/>
  <c r="U978" i="5" s="1"/>
  <c r="AB1436" i="16" l="1"/>
  <c r="V1436" i="16"/>
  <c r="W1436" i="16"/>
  <c r="Z1436" i="16"/>
  <c r="Y1436" i="16"/>
  <c r="X1436" i="16"/>
  <c r="AC1435" i="16"/>
  <c r="U1437" i="16"/>
  <c r="AA1437" i="16" s="1"/>
  <c r="O1438" i="16"/>
  <c r="T1438" i="16" s="1"/>
  <c r="AB1437" i="16" l="1"/>
  <c r="AC1436" i="16"/>
  <c r="O1439" i="16"/>
  <c r="T1439" i="16" s="1"/>
  <c r="U1438" i="16"/>
  <c r="AA1438" i="16" s="1"/>
  <c r="Y1437" i="16"/>
  <c r="V1437" i="16"/>
  <c r="X1437" i="16"/>
  <c r="Z1437" i="16"/>
  <c r="W1437" i="16"/>
  <c r="X978" i="5"/>
  <c r="AB1438" i="16" l="1"/>
  <c r="AC1437" i="16"/>
  <c r="X1438" i="16"/>
  <c r="V1438" i="16"/>
  <c r="Z1438" i="16"/>
  <c r="Y1438" i="16"/>
  <c r="W1438" i="16"/>
  <c r="O1440" i="16"/>
  <c r="T1440" i="16" s="1"/>
  <c r="U1439" i="16"/>
  <c r="AA1439" i="16" s="1"/>
  <c r="T979" i="5"/>
  <c r="U979" i="5" s="1"/>
  <c r="AB1439" i="16" l="1"/>
  <c r="AC1438" i="16"/>
  <c r="Z1439" i="16"/>
  <c r="W1439" i="16"/>
  <c r="V1439" i="16"/>
  <c r="Y1439" i="16"/>
  <c r="X1439" i="16"/>
  <c r="O1441" i="16"/>
  <c r="T1441" i="16" s="1"/>
  <c r="U1440" i="16"/>
  <c r="AA1440" i="16" s="1"/>
  <c r="AB1440" i="16" l="1"/>
  <c r="AC1439" i="16"/>
  <c r="O1442" i="16"/>
  <c r="T1442" i="16" s="1"/>
  <c r="U1441" i="16"/>
  <c r="AA1441" i="16" s="1"/>
  <c r="V1440" i="16"/>
  <c r="W1440" i="16"/>
  <c r="X1440" i="16"/>
  <c r="Z1440" i="16"/>
  <c r="Y1440" i="16"/>
  <c r="X979" i="5"/>
  <c r="AB1441" i="16" l="1"/>
  <c r="AC1440" i="16"/>
  <c r="Y1441" i="16"/>
  <c r="Z1441" i="16"/>
  <c r="X1441" i="16"/>
  <c r="W1441" i="16"/>
  <c r="V1441" i="16"/>
  <c r="O1443" i="16"/>
  <c r="T1443" i="16" s="1"/>
  <c r="U1442" i="16"/>
  <c r="AA1442" i="16" s="1"/>
  <c r="T980" i="5"/>
  <c r="U980" i="5" s="1"/>
  <c r="AC1441" i="16" l="1"/>
  <c r="AB1442" i="16"/>
  <c r="O1444" i="16"/>
  <c r="T1444" i="16" s="1"/>
  <c r="U1443" i="16"/>
  <c r="AA1443" i="16" s="1"/>
  <c r="Z1442" i="16"/>
  <c r="W1442" i="16"/>
  <c r="V1442" i="16"/>
  <c r="X1442" i="16"/>
  <c r="Y1442" i="16"/>
  <c r="AB1443" i="16" l="1"/>
  <c r="AC1442" i="16"/>
  <c r="X1443" i="16"/>
  <c r="W1443" i="16"/>
  <c r="V1443" i="16"/>
  <c r="Z1443" i="16"/>
  <c r="Y1443" i="16"/>
  <c r="O1445" i="16"/>
  <c r="T1445" i="16" s="1"/>
  <c r="U1444" i="16"/>
  <c r="AA1444" i="16" s="1"/>
  <c r="X980" i="5"/>
  <c r="AB1444" i="16" l="1"/>
  <c r="O1446" i="16"/>
  <c r="T1446" i="16" s="1"/>
  <c r="U1445" i="16"/>
  <c r="AA1445" i="16" s="1"/>
  <c r="V1444" i="16"/>
  <c r="Z1444" i="16"/>
  <c r="W1444" i="16"/>
  <c r="Y1444" i="16"/>
  <c r="X1444" i="16"/>
  <c r="AC1443" i="16"/>
  <c r="T981" i="5"/>
  <c r="U981" i="5" s="1"/>
  <c r="AB1445" i="16" l="1"/>
  <c r="AC1444" i="16"/>
  <c r="W1445" i="16"/>
  <c r="Y1445" i="16"/>
  <c r="X1445" i="16"/>
  <c r="Z1445" i="16"/>
  <c r="V1445" i="16"/>
  <c r="O1447" i="16"/>
  <c r="T1447" i="16" s="1"/>
  <c r="U1446" i="16"/>
  <c r="AA1446" i="16" s="1"/>
  <c r="AB1446" i="16" l="1"/>
  <c r="O1448" i="16"/>
  <c r="T1448" i="16" s="1"/>
  <c r="U1447" i="16"/>
  <c r="AA1447" i="16" s="1"/>
  <c r="W1446" i="16"/>
  <c r="Y1446" i="16"/>
  <c r="X1446" i="16"/>
  <c r="Z1446" i="16"/>
  <c r="V1446" i="16"/>
  <c r="AC1445" i="16"/>
  <c r="X981" i="5"/>
  <c r="AB1447" i="16" l="1"/>
  <c r="AC1446" i="16"/>
  <c r="V1447" i="16"/>
  <c r="Z1447" i="16"/>
  <c r="W1447" i="16"/>
  <c r="Y1447" i="16"/>
  <c r="X1447" i="16"/>
  <c r="U1448" i="16"/>
  <c r="AA1448" i="16" s="1"/>
  <c r="O1449" i="16"/>
  <c r="T1449" i="16" s="1"/>
  <c r="T982" i="5"/>
  <c r="U982" i="5" s="1"/>
  <c r="AB1448" i="16" l="1"/>
  <c r="AC1447" i="16"/>
  <c r="Y1448" i="16"/>
  <c r="X1448" i="16"/>
  <c r="Z1448" i="16"/>
  <c r="W1448" i="16"/>
  <c r="V1448" i="16"/>
  <c r="O1450" i="16"/>
  <c r="T1450" i="16" s="1"/>
  <c r="U1449" i="16"/>
  <c r="AA1449" i="16" s="1"/>
  <c r="AB1449" i="16" l="1"/>
  <c r="AC1448" i="16"/>
  <c r="V1449" i="16"/>
  <c r="Y1449" i="16"/>
  <c r="X1449" i="16"/>
  <c r="W1449" i="16"/>
  <c r="Z1449" i="16"/>
  <c r="O1451" i="16"/>
  <c r="T1451" i="16" s="1"/>
  <c r="U1450" i="16"/>
  <c r="AA1450" i="16" s="1"/>
  <c r="X982" i="5"/>
  <c r="AB1450" i="16" l="1"/>
  <c r="O1452" i="16"/>
  <c r="T1452" i="16" s="1"/>
  <c r="U1451" i="16"/>
  <c r="AA1451" i="16" s="1"/>
  <c r="Z1450" i="16"/>
  <c r="W1450" i="16"/>
  <c r="V1450" i="16"/>
  <c r="Y1450" i="16"/>
  <c r="X1450" i="16"/>
  <c r="AC1449" i="16"/>
  <c r="T983" i="5"/>
  <c r="U983" i="5" s="1"/>
  <c r="AB1451" i="16" l="1"/>
  <c r="AC1450" i="16"/>
  <c r="Z1451" i="16"/>
  <c r="W1451" i="16"/>
  <c r="Y1451" i="16"/>
  <c r="X1451" i="16"/>
  <c r="V1451" i="16"/>
  <c r="O1453" i="16"/>
  <c r="T1453" i="16" s="1"/>
  <c r="U1452" i="16"/>
  <c r="AA1452" i="16" s="1"/>
  <c r="AB1452" i="16" l="1"/>
  <c r="U1453" i="16"/>
  <c r="AA1453" i="16" s="1"/>
  <c r="O1454" i="16"/>
  <c r="T1454" i="16" s="1"/>
  <c r="V1452" i="16"/>
  <c r="W1452" i="16"/>
  <c r="Z1452" i="16"/>
  <c r="Y1452" i="16"/>
  <c r="X1452" i="16"/>
  <c r="AC1451" i="16"/>
  <c r="T984" i="5"/>
  <c r="U984" i="5" s="1"/>
  <c r="X983" i="5"/>
  <c r="AC1452" i="16" l="1"/>
  <c r="AB1453" i="16"/>
  <c r="O1455" i="16"/>
  <c r="T1455" i="16" s="1"/>
  <c r="U1454" i="16"/>
  <c r="AA1454" i="16" s="1"/>
  <c r="W1453" i="16"/>
  <c r="Y1453" i="16"/>
  <c r="X1453" i="16"/>
  <c r="Z1453" i="16"/>
  <c r="V1453" i="16"/>
  <c r="AB1454" i="16" l="1"/>
  <c r="AC1453" i="16"/>
  <c r="Y1454" i="16"/>
  <c r="X1454" i="16"/>
  <c r="V1454" i="16"/>
  <c r="Z1454" i="16"/>
  <c r="W1454" i="16"/>
  <c r="U1455" i="16"/>
  <c r="AA1455" i="16" s="1"/>
  <c r="O1456" i="16"/>
  <c r="T1456" i="16" s="1"/>
  <c r="X984" i="5"/>
  <c r="AB1455" i="16" l="1"/>
  <c r="AC1454" i="16"/>
  <c r="O1457" i="16"/>
  <c r="T1457" i="16" s="1"/>
  <c r="U1456" i="16"/>
  <c r="AA1456" i="16" s="1"/>
  <c r="Z1455" i="16"/>
  <c r="W1455" i="16"/>
  <c r="V1455" i="16"/>
  <c r="Y1455" i="16"/>
  <c r="X1455" i="16"/>
  <c r="T985" i="5"/>
  <c r="U985" i="5" s="1"/>
  <c r="AB1456" i="16" l="1"/>
  <c r="AC1455" i="16"/>
  <c r="Z1456" i="16"/>
  <c r="W1456" i="16"/>
  <c r="X1456" i="16"/>
  <c r="Y1456" i="16"/>
  <c r="V1456" i="16"/>
  <c r="O1458" i="16"/>
  <c r="T1458" i="16" s="1"/>
  <c r="U1457" i="16"/>
  <c r="AA1457" i="16" s="1"/>
  <c r="AB1457" i="16" l="1"/>
  <c r="AC1456" i="16"/>
  <c r="O1459" i="16"/>
  <c r="T1459" i="16" s="1"/>
  <c r="U1458" i="16"/>
  <c r="AA1458" i="16" s="1"/>
  <c r="Z1457" i="16"/>
  <c r="W1457" i="16"/>
  <c r="V1457" i="16"/>
  <c r="Y1457" i="16"/>
  <c r="X1457" i="16"/>
  <c r="X985" i="5"/>
  <c r="AB1458" i="16" l="1"/>
  <c r="AC1457" i="16"/>
  <c r="Z1458" i="16"/>
  <c r="W1458" i="16"/>
  <c r="V1458" i="16"/>
  <c r="Y1458" i="16"/>
  <c r="X1458" i="16"/>
  <c r="O1460" i="16"/>
  <c r="T1460" i="16" s="1"/>
  <c r="U1459" i="16"/>
  <c r="AA1459" i="16" s="1"/>
  <c r="T986" i="5"/>
  <c r="U986" i="5" s="1"/>
  <c r="AB1459" i="16" l="1"/>
  <c r="AC1458" i="16"/>
  <c r="O1461" i="16"/>
  <c r="T1461" i="16" s="1"/>
  <c r="U1460" i="16"/>
  <c r="AA1460" i="16" s="1"/>
  <c r="Y1459" i="16"/>
  <c r="Z1459" i="16"/>
  <c r="X1459" i="16"/>
  <c r="W1459" i="16"/>
  <c r="V1459" i="16"/>
  <c r="AB1460" i="16" l="1"/>
  <c r="AC1459" i="16"/>
  <c r="V1460" i="16"/>
  <c r="Z1460" i="16"/>
  <c r="W1460" i="16"/>
  <c r="X1460" i="16"/>
  <c r="Y1460" i="16"/>
  <c r="O1462" i="16"/>
  <c r="T1462" i="16" s="1"/>
  <c r="U1461" i="16"/>
  <c r="AA1461" i="16" s="1"/>
  <c r="T987" i="5"/>
  <c r="U987" i="5" s="1"/>
  <c r="X986" i="5"/>
  <c r="AB1461" i="16" l="1"/>
  <c r="AC1460" i="16"/>
  <c r="V1461" i="16"/>
  <c r="Z1461" i="16"/>
  <c r="Y1461" i="16"/>
  <c r="X1461" i="16"/>
  <c r="W1461" i="16"/>
  <c r="O1463" i="16"/>
  <c r="T1463" i="16" s="1"/>
  <c r="U1462" i="16"/>
  <c r="AA1462" i="16" s="1"/>
  <c r="AB1462" i="16" l="1"/>
  <c r="O1464" i="16"/>
  <c r="T1464" i="16" s="1"/>
  <c r="U1463" i="16"/>
  <c r="AA1463" i="16" s="1"/>
  <c r="Y1462" i="16"/>
  <c r="Z1462" i="16"/>
  <c r="X1462" i="16"/>
  <c r="W1462" i="16"/>
  <c r="V1462" i="16"/>
  <c r="AC1461" i="16"/>
  <c r="X987" i="5"/>
  <c r="AC1462" i="16" l="1"/>
  <c r="AB1463" i="16"/>
  <c r="V1463" i="16"/>
  <c r="Z1463" i="16"/>
  <c r="W1463" i="16"/>
  <c r="Y1463" i="16"/>
  <c r="X1463" i="16"/>
  <c r="O1465" i="16"/>
  <c r="T1465" i="16" s="1"/>
  <c r="U1464" i="16"/>
  <c r="AA1464" i="16" s="1"/>
  <c r="T988" i="5"/>
  <c r="U988" i="5" s="1"/>
  <c r="AB1464" i="16" l="1"/>
  <c r="AC1463" i="16"/>
  <c r="O1466" i="16"/>
  <c r="T1466" i="16" s="1"/>
  <c r="U1465" i="16"/>
  <c r="AA1465" i="16" s="1"/>
  <c r="V1464" i="16"/>
  <c r="W1464" i="16"/>
  <c r="Z1464" i="16"/>
  <c r="Y1464" i="16"/>
  <c r="X1464" i="16"/>
  <c r="AB1465" i="16" l="1"/>
  <c r="AC1464" i="16"/>
  <c r="W1465" i="16"/>
  <c r="V1465" i="16"/>
  <c r="X1465" i="16"/>
  <c r="Z1465" i="16"/>
  <c r="Y1465" i="16"/>
  <c r="O1467" i="16"/>
  <c r="T1467" i="16" s="1"/>
  <c r="U1466" i="16"/>
  <c r="AA1466" i="16" s="1"/>
  <c r="X988" i="5"/>
  <c r="T989" i="5"/>
  <c r="U989" i="5" s="1"/>
  <c r="AB1466" i="16" l="1"/>
  <c r="W1466" i="16"/>
  <c r="V1466" i="16"/>
  <c r="X1466" i="16"/>
  <c r="Z1466" i="16"/>
  <c r="Y1466" i="16"/>
  <c r="AC1465" i="16"/>
  <c r="O1468" i="16"/>
  <c r="T1468" i="16" s="1"/>
  <c r="U1467" i="16"/>
  <c r="AA1467" i="16" s="1"/>
  <c r="AB1467" i="16" l="1"/>
  <c r="W1467" i="16"/>
  <c r="V1467" i="16"/>
  <c r="Z1467" i="16"/>
  <c r="Y1467" i="16"/>
  <c r="X1467" i="16"/>
  <c r="O1469" i="16"/>
  <c r="T1469" i="16" s="1"/>
  <c r="U1468" i="16"/>
  <c r="AA1468" i="16" s="1"/>
  <c r="AC1466" i="16"/>
  <c r="X989" i="5"/>
  <c r="T990" i="5"/>
  <c r="U990" i="5" s="1"/>
  <c r="AB1468" i="16" l="1"/>
  <c r="AC1467" i="16"/>
  <c r="O1470" i="16"/>
  <c r="T1470" i="16" s="1"/>
  <c r="U1469" i="16"/>
  <c r="AA1469" i="16" s="1"/>
  <c r="W1468" i="16"/>
  <c r="V1468" i="16"/>
  <c r="Z1468" i="16"/>
  <c r="Y1468" i="16"/>
  <c r="X1468" i="16"/>
  <c r="AB1469" i="16" l="1"/>
  <c r="AC1468" i="16"/>
  <c r="W1469" i="16"/>
  <c r="V1469" i="16"/>
  <c r="X1469" i="16"/>
  <c r="Y1469" i="16"/>
  <c r="Z1469" i="16"/>
  <c r="O1471" i="16"/>
  <c r="T1471" i="16" s="1"/>
  <c r="U1470" i="16"/>
  <c r="AA1470" i="16" s="1"/>
  <c r="X990" i="5"/>
  <c r="AB1470" i="16" l="1"/>
  <c r="O1472" i="16"/>
  <c r="T1472" i="16" s="1"/>
  <c r="U1471" i="16"/>
  <c r="AA1471" i="16" s="1"/>
  <c r="V1470" i="16"/>
  <c r="W1470" i="16"/>
  <c r="X1470" i="16"/>
  <c r="Y1470" i="16"/>
  <c r="Z1470" i="16"/>
  <c r="AC1469" i="16"/>
  <c r="T991" i="5"/>
  <c r="U991" i="5" s="1"/>
  <c r="AB1471" i="16" l="1"/>
  <c r="AC1470" i="16"/>
  <c r="W1471" i="16"/>
  <c r="V1471" i="16"/>
  <c r="Y1471" i="16"/>
  <c r="X1471" i="16"/>
  <c r="Z1471" i="16"/>
  <c r="O1473" i="16"/>
  <c r="T1473" i="16" s="1"/>
  <c r="U1472" i="16"/>
  <c r="AA1472" i="16" s="1"/>
  <c r="AB1472" i="16" l="1"/>
  <c r="Z1472" i="16"/>
  <c r="V1472" i="16"/>
  <c r="Y1472" i="16"/>
  <c r="X1472" i="16"/>
  <c r="W1472" i="16"/>
  <c r="AC1471" i="16"/>
  <c r="O1474" i="16"/>
  <c r="T1474" i="16" s="1"/>
  <c r="U1473" i="16"/>
  <c r="AA1473" i="16" s="1"/>
  <c r="X991" i="5"/>
  <c r="AB1473" i="16" l="1"/>
  <c r="Z1473" i="16"/>
  <c r="V1473" i="16"/>
  <c r="X1473" i="16"/>
  <c r="W1473" i="16"/>
  <c r="Y1473" i="16"/>
  <c r="O1475" i="16"/>
  <c r="T1475" i="16" s="1"/>
  <c r="U1474" i="16"/>
  <c r="AA1474" i="16" s="1"/>
  <c r="AC1472" i="16"/>
  <c r="T992" i="5"/>
  <c r="U992" i="5" s="1"/>
  <c r="AB1474" i="16" l="1"/>
  <c r="X1474" i="16"/>
  <c r="W1474" i="16"/>
  <c r="Y1474" i="16"/>
  <c r="Z1474" i="16"/>
  <c r="V1474" i="16"/>
  <c r="AC1473" i="16"/>
  <c r="O1476" i="16"/>
  <c r="T1476" i="16" s="1"/>
  <c r="U1475" i="16"/>
  <c r="AA1475" i="16" s="1"/>
  <c r="AB1475" i="16" l="1"/>
  <c r="V1475" i="16"/>
  <c r="Z1475" i="16"/>
  <c r="X1475" i="16"/>
  <c r="Y1475" i="16"/>
  <c r="W1475" i="16"/>
  <c r="O1477" i="16"/>
  <c r="T1477" i="16" s="1"/>
  <c r="U1476" i="16"/>
  <c r="AA1476" i="16" s="1"/>
  <c r="AC1474" i="16"/>
  <c r="X992" i="5"/>
  <c r="T993" i="5"/>
  <c r="U993" i="5" s="1"/>
  <c r="AB1476" i="16" l="1"/>
  <c r="Z1476" i="16"/>
  <c r="V1476" i="16"/>
  <c r="Y1476" i="16"/>
  <c r="X1476" i="16"/>
  <c r="W1476" i="16"/>
  <c r="AC1475" i="16"/>
  <c r="O1478" i="16"/>
  <c r="T1478" i="16" s="1"/>
  <c r="U1477" i="16"/>
  <c r="AA1477" i="16" s="1"/>
  <c r="AB1477" i="16" l="1"/>
  <c r="Z1477" i="16"/>
  <c r="V1477" i="16"/>
  <c r="W1477" i="16"/>
  <c r="Y1477" i="16"/>
  <c r="X1477" i="16"/>
  <c r="O1479" i="16"/>
  <c r="T1479" i="16" s="1"/>
  <c r="U1478" i="16"/>
  <c r="AA1478" i="16" s="1"/>
  <c r="AC1476" i="16"/>
  <c r="X993" i="5"/>
  <c r="T994" i="5"/>
  <c r="U994" i="5" s="1"/>
  <c r="AB1478" i="16" l="1"/>
  <c r="X1478" i="16"/>
  <c r="V1478" i="16"/>
  <c r="Y1478" i="16"/>
  <c r="W1478" i="16"/>
  <c r="Z1478" i="16"/>
  <c r="AC1477" i="16"/>
  <c r="O1480" i="16"/>
  <c r="T1480" i="16" s="1"/>
  <c r="U1479" i="16"/>
  <c r="AA1479" i="16" s="1"/>
  <c r="AB1479" i="16" l="1"/>
  <c r="V1479" i="16"/>
  <c r="W1479" i="16"/>
  <c r="X1479" i="16"/>
  <c r="Z1479" i="16"/>
  <c r="Y1479" i="16"/>
  <c r="O1481" i="16"/>
  <c r="T1481" i="16" s="1"/>
  <c r="U1480" i="16"/>
  <c r="AA1480" i="16" s="1"/>
  <c r="AC1478" i="16"/>
  <c r="X994" i="5"/>
  <c r="T995" i="5"/>
  <c r="U995" i="5" s="1"/>
  <c r="AB1480" i="16" l="1"/>
  <c r="O1482" i="16"/>
  <c r="T1482" i="16" s="1"/>
  <c r="U1481" i="16"/>
  <c r="AA1481" i="16" s="1"/>
  <c r="Z1480" i="16"/>
  <c r="V1480" i="16"/>
  <c r="X1480" i="16"/>
  <c r="Y1480" i="16"/>
  <c r="W1480" i="16"/>
  <c r="AC1479" i="16"/>
  <c r="AB1481" i="16" l="1"/>
  <c r="AC1480" i="16"/>
  <c r="Z1481" i="16"/>
  <c r="V1481" i="16"/>
  <c r="X1481" i="16"/>
  <c r="Y1481" i="16"/>
  <c r="W1481" i="16"/>
  <c r="O1483" i="16"/>
  <c r="T1483" i="16" s="1"/>
  <c r="U1482" i="16"/>
  <c r="AA1482" i="16" s="1"/>
  <c r="X995" i="5"/>
  <c r="T996" i="5"/>
  <c r="U996" i="5" s="1"/>
  <c r="AB1482" i="16" l="1"/>
  <c r="V1482" i="16"/>
  <c r="Z1482" i="16"/>
  <c r="X1482" i="16"/>
  <c r="Y1482" i="16"/>
  <c r="W1482" i="16"/>
  <c r="AC1481" i="16"/>
  <c r="O1484" i="16"/>
  <c r="T1484" i="16" s="1"/>
  <c r="U1483" i="16"/>
  <c r="AA1483" i="16" s="1"/>
  <c r="AB1483" i="16" l="1"/>
  <c r="V1483" i="16"/>
  <c r="Y1483" i="16"/>
  <c r="X1483" i="16"/>
  <c r="Z1483" i="16"/>
  <c r="W1483" i="16"/>
  <c r="O1485" i="16"/>
  <c r="T1485" i="16" s="1"/>
  <c r="U1484" i="16"/>
  <c r="AA1484" i="16" s="1"/>
  <c r="AC1482" i="16"/>
  <c r="X996" i="5"/>
  <c r="T997" i="5"/>
  <c r="U997" i="5" s="1"/>
  <c r="AB1484" i="16" l="1"/>
  <c r="Z1484" i="16"/>
  <c r="V1484" i="16"/>
  <c r="Y1484" i="16"/>
  <c r="X1484" i="16"/>
  <c r="W1484" i="16"/>
  <c r="AC1483" i="16"/>
  <c r="O1486" i="16"/>
  <c r="T1486" i="16" s="1"/>
  <c r="U1485" i="16"/>
  <c r="AA1485" i="16" s="1"/>
  <c r="AB1485" i="16" l="1"/>
  <c r="Z1485" i="16"/>
  <c r="V1485" i="16"/>
  <c r="X1485" i="16"/>
  <c r="W1485" i="16"/>
  <c r="Y1485" i="16"/>
  <c r="O1487" i="16"/>
  <c r="T1487" i="16" s="1"/>
  <c r="U1486" i="16"/>
  <c r="AA1486" i="16" s="1"/>
  <c r="AC1484" i="16"/>
  <c r="X997" i="5"/>
  <c r="AB1486" i="16" l="1"/>
  <c r="Z1486" i="16"/>
  <c r="Y1486" i="16"/>
  <c r="X1486" i="16"/>
  <c r="W1486" i="16"/>
  <c r="V1486" i="16"/>
  <c r="AC1485" i="16"/>
  <c r="O1488" i="16"/>
  <c r="T1488" i="16" s="1"/>
  <c r="U1487" i="16"/>
  <c r="AA1487" i="16" s="1"/>
  <c r="T998" i="5"/>
  <c r="U998" i="5" s="1"/>
  <c r="AB1487" i="16" l="1"/>
  <c r="Y1487" i="16"/>
  <c r="X1487" i="16"/>
  <c r="W1487" i="16"/>
  <c r="V1487" i="16"/>
  <c r="Z1487" i="16"/>
  <c r="O1489" i="16"/>
  <c r="T1489" i="16" s="1"/>
  <c r="U1488" i="16"/>
  <c r="AA1488" i="16" s="1"/>
  <c r="AC1486" i="16"/>
  <c r="AB1488" i="16" l="1"/>
  <c r="Z1488" i="16"/>
  <c r="V1488" i="16"/>
  <c r="X1488" i="16"/>
  <c r="Y1488" i="16"/>
  <c r="W1488" i="16"/>
  <c r="AC1487" i="16"/>
  <c r="O1490" i="16"/>
  <c r="T1490" i="16" s="1"/>
  <c r="U1489" i="16"/>
  <c r="AA1489" i="16" s="1"/>
  <c r="X998" i="5"/>
  <c r="T999" i="5"/>
  <c r="U999" i="5" s="1"/>
  <c r="AB1489" i="16" l="1"/>
  <c r="Z1489" i="16"/>
  <c r="V1489" i="16"/>
  <c r="Y1489" i="16"/>
  <c r="X1489" i="16"/>
  <c r="W1489" i="16"/>
  <c r="O1491" i="16"/>
  <c r="T1491" i="16" s="1"/>
  <c r="U1490" i="16"/>
  <c r="AA1490" i="16" s="1"/>
  <c r="AC1488" i="16"/>
  <c r="AB1490" i="16" l="1"/>
  <c r="X1490" i="16"/>
  <c r="V1490" i="16"/>
  <c r="W1490" i="16"/>
  <c r="Y1490" i="16"/>
  <c r="Z1490" i="16"/>
  <c r="AC1489" i="16"/>
  <c r="O1492" i="16"/>
  <c r="T1492" i="16" s="1"/>
  <c r="U1491" i="16"/>
  <c r="AA1491" i="16" s="1"/>
  <c r="X999" i="5"/>
  <c r="T1000" i="5"/>
  <c r="U1000" i="5" s="1"/>
  <c r="AB1491" i="16" l="1"/>
  <c r="V1491" i="16"/>
  <c r="X1491" i="16"/>
  <c r="W1491" i="16"/>
  <c r="Z1491" i="16"/>
  <c r="Y1491" i="16"/>
  <c r="O1493" i="16"/>
  <c r="T1493" i="16" s="1"/>
  <c r="U1492" i="16"/>
  <c r="AA1492" i="16" s="1"/>
  <c r="AC1490" i="16"/>
  <c r="AB1492" i="16" l="1"/>
  <c r="O1494" i="16"/>
  <c r="T1494" i="16" s="1"/>
  <c r="U1493" i="16"/>
  <c r="AA1493" i="16" s="1"/>
  <c r="Z1492" i="16"/>
  <c r="V1492" i="16"/>
  <c r="Y1492" i="16"/>
  <c r="X1492" i="16"/>
  <c r="W1492" i="16"/>
  <c r="AC1491" i="16"/>
  <c r="X1000" i="5"/>
  <c r="T1001" i="5"/>
  <c r="U1001" i="5" s="1"/>
  <c r="AB1493" i="16" l="1"/>
  <c r="AC1492" i="16"/>
  <c r="Z1493" i="16"/>
  <c r="V1493" i="16"/>
  <c r="Y1493" i="16"/>
  <c r="X1493" i="16"/>
  <c r="W1493" i="16"/>
  <c r="O1495" i="16"/>
  <c r="T1495" i="16" s="1"/>
  <c r="U1494" i="16"/>
  <c r="AA1494" i="16" s="1"/>
  <c r="AB1494" i="16" l="1"/>
  <c r="V1494" i="16"/>
  <c r="X1494" i="16"/>
  <c r="Y1494" i="16"/>
  <c r="Z1494" i="16"/>
  <c r="W1494" i="16"/>
  <c r="AC1493" i="16"/>
  <c r="O1496" i="16"/>
  <c r="T1496" i="16" s="1"/>
  <c r="U1495" i="16"/>
  <c r="AA1495" i="16" s="1"/>
  <c r="X1001" i="5"/>
  <c r="AB1495" i="16" l="1"/>
  <c r="V1495" i="16"/>
  <c r="W1495" i="16"/>
  <c r="Y1495" i="16"/>
  <c r="X1495" i="16"/>
  <c r="Z1495" i="16"/>
  <c r="O1497" i="16"/>
  <c r="T1497" i="16" s="1"/>
  <c r="U1496" i="16"/>
  <c r="AA1496" i="16" s="1"/>
  <c r="AC1494" i="16"/>
  <c r="T1002" i="5"/>
  <c r="U1002" i="5" s="1"/>
  <c r="AB1496" i="16" l="1"/>
  <c r="Z1496" i="16"/>
  <c r="V1496" i="16"/>
  <c r="W1496" i="16"/>
  <c r="Y1496" i="16"/>
  <c r="X1496" i="16"/>
  <c r="AC1495" i="16"/>
  <c r="O1498" i="16"/>
  <c r="T1498" i="16" s="1"/>
  <c r="U1497" i="16"/>
  <c r="AA1497" i="16" s="1"/>
  <c r="AB1497" i="16" l="1"/>
  <c r="Z1497" i="16"/>
  <c r="V1497" i="16"/>
  <c r="W1497" i="16"/>
  <c r="Y1497" i="16"/>
  <c r="X1497" i="16"/>
  <c r="O1499" i="16"/>
  <c r="T1499" i="16" s="1"/>
  <c r="U1498" i="16"/>
  <c r="AA1498" i="16" s="1"/>
  <c r="AC1496" i="16"/>
  <c r="X1002" i="5"/>
  <c r="T1003" i="5"/>
  <c r="U1003" i="5" s="1"/>
  <c r="AB1498" i="16" l="1"/>
  <c r="O1500" i="16"/>
  <c r="T1500" i="16" s="1"/>
  <c r="U1499" i="16"/>
  <c r="AA1499" i="16" s="1"/>
  <c r="Y1498" i="16"/>
  <c r="V1498" i="16"/>
  <c r="X1498" i="16"/>
  <c r="W1498" i="16"/>
  <c r="Z1498" i="16"/>
  <c r="AC1497" i="16"/>
  <c r="AB1499" i="16" l="1"/>
  <c r="AC1498" i="16"/>
  <c r="V1499" i="16"/>
  <c r="Z1499" i="16"/>
  <c r="X1499" i="16"/>
  <c r="Y1499" i="16"/>
  <c r="W1499" i="16"/>
  <c r="O1501" i="16"/>
  <c r="T1501" i="16" s="1"/>
  <c r="U1500" i="16"/>
  <c r="AA1500" i="16" s="1"/>
  <c r="X1003" i="5"/>
  <c r="T1004" i="5"/>
  <c r="U1004" i="5" s="1"/>
  <c r="AB1500" i="16" l="1"/>
  <c r="Z1500" i="16"/>
  <c r="V1500" i="16"/>
  <c r="X1500" i="16"/>
  <c r="W1500" i="16"/>
  <c r="Y1500" i="16"/>
  <c r="AC1499" i="16"/>
  <c r="O1502" i="16"/>
  <c r="T1502" i="16" s="1"/>
  <c r="U1501" i="16"/>
  <c r="AA1501" i="16" s="1"/>
  <c r="AB1501" i="16" l="1"/>
  <c r="Z1501" i="16"/>
  <c r="V1501" i="16"/>
  <c r="X1501" i="16"/>
  <c r="Y1501" i="16"/>
  <c r="W1501" i="16"/>
  <c r="O1503" i="16"/>
  <c r="T1503" i="16" s="1"/>
  <c r="U1502" i="16"/>
  <c r="AA1502" i="16" s="1"/>
  <c r="AC1500" i="16"/>
  <c r="X1004" i="5"/>
  <c r="AB1502" i="16" l="1"/>
  <c r="O1504" i="16"/>
  <c r="T1504" i="16" s="1"/>
  <c r="U1503" i="16"/>
  <c r="AA1503" i="16" s="1"/>
  <c r="Y1502" i="16"/>
  <c r="V1502" i="16"/>
  <c r="X1502" i="16"/>
  <c r="W1502" i="16"/>
  <c r="Z1502" i="16"/>
  <c r="AC1501" i="16"/>
  <c r="T1005" i="5"/>
  <c r="U1005" i="5" s="1"/>
  <c r="AB1503" i="16" l="1"/>
  <c r="AC1502" i="16"/>
  <c r="Y1503" i="16"/>
  <c r="V1503" i="16"/>
  <c r="X1503" i="16"/>
  <c r="W1503" i="16"/>
  <c r="Z1503" i="16"/>
  <c r="O1505" i="16"/>
  <c r="T1505" i="16" s="1"/>
  <c r="U1504" i="16"/>
  <c r="AA1504" i="16" s="1"/>
  <c r="AB1504" i="16" l="1"/>
  <c r="AC1503" i="16"/>
  <c r="Z1504" i="16"/>
  <c r="V1504" i="16"/>
  <c r="W1504" i="16"/>
  <c r="Y1504" i="16"/>
  <c r="X1504" i="16"/>
  <c r="O1506" i="16"/>
  <c r="T1506" i="16" s="1"/>
  <c r="U1505" i="16"/>
  <c r="AA1505" i="16" s="1"/>
  <c r="X1005" i="5"/>
  <c r="T1006" i="5"/>
  <c r="U1006" i="5" s="1"/>
  <c r="AB1505" i="16" l="1"/>
  <c r="X1505" i="16"/>
  <c r="Y1505" i="16"/>
  <c r="W1505" i="16"/>
  <c r="V1505" i="16"/>
  <c r="Z1505" i="16"/>
  <c r="AC1504" i="16"/>
  <c r="O1507" i="16"/>
  <c r="T1507" i="16" s="1"/>
  <c r="U1506" i="16"/>
  <c r="AA1506" i="16" s="1"/>
  <c r="AB1506" i="16" l="1"/>
  <c r="Y1506" i="16"/>
  <c r="W1506" i="16"/>
  <c r="Z1506" i="16"/>
  <c r="X1506" i="16"/>
  <c r="V1506" i="16"/>
  <c r="O1508" i="16"/>
  <c r="T1508" i="16" s="1"/>
  <c r="U1507" i="16"/>
  <c r="AA1507" i="16" s="1"/>
  <c r="AC1505" i="16"/>
  <c r="X1006" i="5"/>
  <c r="AB1507" i="16" l="1"/>
  <c r="O1509" i="16"/>
  <c r="T1509" i="16" s="1"/>
  <c r="U1508" i="16"/>
  <c r="AA1508" i="16" s="1"/>
  <c r="AC1506" i="16"/>
  <c r="X1507" i="16"/>
  <c r="V1507" i="16"/>
  <c r="W1507" i="16"/>
  <c r="Y1507" i="16"/>
  <c r="Z1507" i="16"/>
  <c r="T1007" i="5"/>
  <c r="U1007" i="5" s="1"/>
  <c r="AB1508" i="16" l="1"/>
  <c r="AC1507" i="16"/>
  <c r="Z1508" i="16"/>
  <c r="W1508" i="16"/>
  <c r="V1508" i="16"/>
  <c r="Y1508" i="16"/>
  <c r="X1508" i="16"/>
  <c r="O1510" i="16"/>
  <c r="T1510" i="16" s="1"/>
  <c r="U1509" i="16"/>
  <c r="AA1509" i="16" s="1"/>
  <c r="AB1509" i="16" l="1"/>
  <c r="O1511" i="16"/>
  <c r="T1511" i="16" s="1"/>
  <c r="U1510" i="16"/>
  <c r="AA1510" i="16" s="1"/>
  <c r="X1509" i="16"/>
  <c r="W1509" i="16"/>
  <c r="V1509" i="16"/>
  <c r="Z1509" i="16"/>
  <c r="Y1509" i="16"/>
  <c r="AC1508" i="16"/>
  <c r="X1007" i="5"/>
  <c r="T1008" i="5"/>
  <c r="U1008" i="5" s="1"/>
  <c r="AB1510" i="16" l="1"/>
  <c r="AC1509" i="16"/>
  <c r="Y1510" i="16"/>
  <c r="Z1510" i="16"/>
  <c r="X1510" i="16"/>
  <c r="V1510" i="16"/>
  <c r="W1510" i="16"/>
  <c r="O1512" i="16"/>
  <c r="T1512" i="16" s="1"/>
  <c r="U1511" i="16"/>
  <c r="AA1511" i="16" s="1"/>
  <c r="AB1511" i="16" l="1"/>
  <c r="AC1510" i="16"/>
  <c r="X1511" i="16"/>
  <c r="V1511" i="16"/>
  <c r="W1511" i="16"/>
  <c r="Y1511" i="16"/>
  <c r="Z1511" i="16"/>
  <c r="O1513" i="16"/>
  <c r="T1513" i="16" s="1"/>
  <c r="U1512" i="16"/>
  <c r="AA1512" i="16" s="1"/>
  <c r="X1008" i="5"/>
  <c r="T1009" i="5"/>
  <c r="U1009" i="5" s="1"/>
  <c r="AB1512" i="16" l="1"/>
  <c r="AC1511" i="16"/>
  <c r="O1514" i="16"/>
  <c r="T1514" i="16" s="1"/>
  <c r="U1513" i="16"/>
  <c r="AA1513" i="16" s="1"/>
  <c r="X1512" i="16"/>
  <c r="Z1512" i="16"/>
  <c r="V1512" i="16"/>
  <c r="Y1512" i="16"/>
  <c r="W1512" i="16"/>
  <c r="AB1513" i="16" l="1"/>
  <c r="AC1512" i="16"/>
  <c r="X1513" i="16"/>
  <c r="Z1513" i="16"/>
  <c r="Y1513" i="16"/>
  <c r="W1513" i="16"/>
  <c r="V1513" i="16"/>
  <c r="O1515" i="16"/>
  <c r="T1515" i="16" s="1"/>
  <c r="U1514" i="16"/>
  <c r="AA1514" i="16" s="1"/>
  <c r="X1009" i="5"/>
  <c r="T1010" i="5"/>
  <c r="U1010" i="5" s="1"/>
  <c r="AB1514" i="16" l="1"/>
  <c r="W1514" i="16"/>
  <c r="Z1514" i="16"/>
  <c r="Y1514" i="16"/>
  <c r="V1514" i="16"/>
  <c r="X1514" i="16"/>
  <c r="AC1513" i="16"/>
  <c r="O1516" i="16"/>
  <c r="T1516" i="16" s="1"/>
  <c r="U1515" i="16"/>
  <c r="AA1515" i="16" s="1"/>
  <c r="AB1515" i="16" l="1"/>
  <c r="X1515" i="16"/>
  <c r="V1515" i="16"/>
  <c r="W1515" i="16"/>
  <c r="Y1515" i="16"/>
  <c r="Z1515" i="16"/>
  <c r="AC1514" i="16"/>
  <c r="O1517" i="16"/>
  <c r="T1517" i="16" s="1"/>
  <c r="U1516" i="16"/>
  <c r="AA1516" i="16" s="1"/>
  <c r="X1010" i="5"/>
  <c r="T1011" i="5"/>
  <c r="U1011" i="5" s="1"/>
  <c r="AB1516" i="16" l="1"/>
  <c r="AC1515" i="16"/>
  <c r="Y1516" i="16"/>
  <c r="X1516" i="16"/>
  <c r="W1516" i="16"/>
  <c r="V1516" i="16"/>
  <c r="Z1516" i="16"/>
  <c r="O1518" i="16"/>
  <c r="T1518" i="16" s="1"/>
  <c r="U1517" i="16"/>
  <c r="AA1517" i="16" s="1"/>
  <c r="AB1517" i="16" l="1"/>
  <c r="O1519" i="16"/>
  <c r="T1519" i="16" s="1"/>
  <c r="U1518" i="16"/>
  <c r="AA1518" i="16" s="1"/>
  <c r="X1517" i="16"/>
  <c r="W1517" i="16"/>
  <c r="Y1517" i="16"/>
  <c r="V1517" i="16"/>
  <c r="Z1517" i="16"/>
  <c r="AC1516" i="16"/>
  <c r="X1011" i="5"/>
  <c r="T1012" i="5"/>
  <c r="U1012" i="5" s="1"/>
  <c r="AB1518" i="16" l="1"/>
  <c r="AC1517" i="16"/>
  <c r="Z1518" i="16"/>
  <c r="X1518" i="16"/>
  <c r="V1518" i="16"/>
  <c r="W1518" i="16"/>
  <c r="Y1518" i="16"/>
  <c r="O1520" i="16"/>
  <c r="T1520" i="16" s="1"/>
  <c r="U1519" i="16"/>
  <c r="AA1519" i="16" s="1"/>
  <c r="AB1519" i="16" l="1"/>
  <c r="AC1518" i="16"/>
  <c r="X1519" i="16"/>
  <c r="V1519" i="16"/>
  <c r="W1519" i="16"/>
  <c r="Y1519" i="16"/>
  <c r="Z1519" i="16"/>
  <c r="O1521" i="16"/>
  <c r="T1521" i="16" s="1"/>
  <c r="U1520" i="16"/>
  <c r="AA1520" i="16" s="1"/>
  <c r="X1012" i="5"/>
  <c r="T1013" i="5"/>
  <c r="U1013" i="5" s="1"/>
  <c r="AB1520" i="16" l="1"/>
  <c r="AC1519" i="16"/>
  <c r="O1522" i="16"/>
  <c r="T1522" i="16" s="1"/>
  <c r="U1521" i="16"/>
  <c r="AA1521" i="16" s="1"/>
  <c r="W1520" i="16"/>
  <c r="V1520" i="16"/>
  <c r="Y1520" i="16"/>
  <c r="X1520" i="16"/>
  <c r="Z1520" i="16"/>
  <c r="AB1521" i="16" l="1"/>
  <c r="AC1520" i="16"/>
  <c r="X1521" i="16"/>
  <c r="V1521" i="16"/>
  <c r="Z1521" i="16"/>
  <c r="Y1521" i="16"/>
  <c r="W1521" i="16"/>
  <c r="O1523" i="16"/>
  <c r="T1523" i="16" s="1"/>
  <c r="U1522" i="16"/>
  <c r="AA1522" i="16" s="1"/>
  <c r="X1013" i="5"/>
  <c r="AB1522" i="16" l="1"/>
  <c r="V1522" i="16"/>
  <c r="W1522" i="16"/>
  <c r="Z1522" i="16"/>
  <c r="Y1522" i="16"/>
  <c r="X1522" i="16"/>
  <c r="AC1521" i="16"/>
  <c r="O1524" i="16"/>
  <c r="T1524" i="16" s="1"/>
  <c r="U1523" i="16"/>
  <c r="AA1523" i="16" s="1"/>
  <c r="T1014" i="5"/>
  <c r="U1014" i="5" s="1"/>
  <c r="AB1523" i="16" l="1"/>
  <c r="X1523" i="16"/>
  <c r="V1523" i="16"/>
  <c r="W1523" i="16"/>
  <c r="Y1523" i="16"/>
  <c r="Z1523" i="16"/>
  <c r="AC1522" i="16"/>
  <c r="O1525" i="16"/>
  <c r="T1525" i="16" s="1"/>
  <c r="U1524" i="16"/>
  <c r="AA1524" i="16" s="1"/>
  <c r="AB1524" i="16" l="1"/>
  <c r="W1524" i="16"/>
  <c r="Z1524" i="16"/>
  <c r="Y1524" i="16"/>
  <c r="X1524" i="16"/>
  <c r="V1524" i="16"/>
  <c r="O1526" i="16"/>
  <c r="T1526" i="16" s="1"/>
  <c r="U1525" i="16"/>
  <c r="AA1525" i="16" s="1"/>
  <c r="AC1523" i="16"/>
  <c r="X1014" i="5"/>
  <c r="T1015" i="5"/>
  <c r="U1015" i="5" s="1"/>
  <c r="AB1525" i="16" l="1"/>
  <c r="O1527" i="16"/>
  <c r="T1527" i="16" s="1"/>
  <c r="U1526" i="16"/>
  <c r="AA1526" i="16" s="1"/>
  <c r="W1525" i="16"/>
  <c r="Y1525" i="16"/>
  <c r="X1525" i="16"/>
  <c r="Z1525" i="16"/>
  <c r="V1525" i="16"/>
  <c r="AC1524" i="16"/>
  <c r="AB1526" i="16" l="1"/>
  <c r="AC1525" i="16"/>
  <c r="Z1526" i="16"/>
  <c r="V1526" i="16"/>
  <c r="Y1526" i="16"/>
  <c r="X1526" i="16"/>
  <c r="W1526" i="16"/>
  <c r="O1528" i="16"/>
  <c r="T1528" i="16" s="1"/>
  <c r="U1527" i="16"/>
  <c r="AA1527" i="16" s="1"/>
  <c r="X1015" i="5"/>
  <c r="T1016" i="5"/>
  <c r="U1016" i="5" s="1"/>
  <c r="AB1527" i="16" l="1"/>
  <c r="AC1526" i="16"/>
  <c r="X1527" i="16"/>
  <c r="V1527" i="16"/>
  <c r="W1527" i="16"/>
  <c r="Y1527" i="16"/>
  <c r="Z1527" i="16"/>
  <c r="O1529" i="16"/>
  <c r="T1529" i="16" s="1"/>
  <c r="U1528" i="16"/>
  <c r="AA1528" i="16" s="1"/>
  <c r="AB1528" i="16" l="1"/>
  <c r="AC1527" i="16"/>
  <c r="Z1528" i="16"/>
  <c r="X1528" i="16"/>
  <c r="W1528" i="16"/>
  <c r="V1528" i="16"/>
  <c r="Y1528" i="16"/>
  <c r="O1530" i="16"/>
  <c r="T1530" i="16" s="1"/>
  <c r="U1529" i="16"/>
  <c r="AA1529" i="16" s="1"/>
  <c r="T1017" i="5"/>
  <c r="U1017" i="5" s="1"/>
  <c r="X1016" i="5"/>
  <c r="AB1529" i="16" l="1"/>
  <c r="O1531" i="16"/>
  <c r="T1531" i="16" s="1"/>
  <c r="U1530" i="16"/>
  <c r="AA1530" i="16" s="1"/>
  <c r="X1529" i="16"/>
  <c r="Y1529" i="16"/>
  <c r="Z1529" i="16"/>
  <c r="V1529" i="16"/>
  <c r="W1529" i="16"/>
  <c r="AC1528" i="16"/>
  <c r="AB1530" i="16" l="1"/>
  <c r="AC1529" i="16"/>
  <c r="X1530" i="16"/>
  <c r="Z1530" i="16"/>
  <c r="V1530" i="16"/>
  <c r="W1530" i="16"/>
  <c r="Y1530" i="16"/>
  <c r="O1532" i="16"/>
  <c r="T1532" i="16" s="1"/>
  <c r="U1531" i="16"/>
  <c r="AA1531" i="16" s="1"/>
  <c r="X1017" i="5"/>
  <c r="T1018" i="5"/>
  <c r="U1018" i="5" s="1"/>
  <c r="AB1531" i="16" l="1"/>
  <c r="AC1530" i="16"/>
  <c r="X1531" i="16"/>
  <c r="V1531" i="16"/>
  <c r="W1531" i="16"/>
  <c r="Y1531" i="16"/>
  <c r="Z1531" i="16"/>
  <c r="O1533" i="16"/>
  <c r="T1533" i="16" s="1"/>
  <c r="U1532" i="16"/>
  <c r="AA1532" i="16" s="1"/>
  <c r="AB1532" i="16" l="1"/>
  <c r="AC1531" i="16"/>
  <c r="O1534" i="16"/>
  <c r="T1534" i="16" s="1"/>
  <c r="U1533" i="16"/>
  <c r="AA1533" i="16" s="1"/>
  <c r="V1532" i="16"/>
  <c r="Z1532" i="16"/>
  <c r="Y1532" i="16"/>
  <c r="X1532" i="16"/>
  <c r="W1532" i="16"/>
  <c r="X1018" i="5"/>
  <c r="T1019" i="5"/>
  <c r="U1019" i="5" s="1"/>
  <c r="AB1533" i="16" l="1"/>
  <c r="AC1532" i="16"/>
  <c r="V1533" i="16"/>
  <c r="Z1533" i="16"/>
  <c r="W1533" i="16"/>
  <c r="X1533" i="16"/>
  <c r="Y1533" i="16"/>
  <c r="O1535" i="16"/>
  <c r="T1535" i="16" s="1"/>
  <c r="U1534" i="16"/>
  <c r="AA1534" i="16" s="1"/>
  <c r="AB1534" i="16" l="1"/>
  <c r="Z1534" i="16"/>
  <c r="X1534" i="16"/>
  <c r="V1534" i="16"/>
  <c r="Y1534" i="16"/>
  <c r="W1534" i="16"/>
  <c r="AC1533" i="16"/>
  <c r="O1536" i="16"/>
  <c r="T1536" i="16" s="1"/>
  <c r="U1535" i="16"/>
  <c r="AA1535" i="16" s="1"/>
  <c r="X1019" i="5"/>
  <c r="AB1535" i="16" l="1"/>
  <c r="X1535" i="16"/>
  <c r="V1535" i="16"/>
  <c r="W1535" i="16"/>
  <c r="Y1535" i="16"/>
  <c r="Z1535" i="16"/>
  <c r="AC1534" i="16"/>
  <c r="O1537" i="16"/>
  <c r="T1537" i="16" s="1"/>
  <c r="U1536" i="16"/>
  <c r="AA1536" i="16" s="1"/>
  <c r="T1020" i="5"/>
  <c r="U1020" i="5" s="1"/>
  <c r="AB1536" i="16" l="1"/>
  <c r="AC1535" i="16"/>
  <c r="W1536" i="16"/>
  <c r="Y1536" i="16"/>
  <c r="Z1536" i="16"/>
  <c r="V1536" i="16"/>
  <c r="X1536" i="16"/>
  <c r="O1538" i="16"/>
  <c r="T1538" i="16" s="1"/>
  <c r="U1537" i="16"/>
  <c r="AA1537" i="16" s="1"/>
  <c r="AB1537" i="16" l="1"/>
  <c r="O1539" i="16"/>
  <c r="T1539" i="16" s="1"/>
  <c r="U1538" i="16"/>
  <c r="AA1538" i="16" s="1"/>
  <c r="X1537" i="16"/>
  <c r="Z1537" i="16"/>
  <c r="Y1537" i="16"/>
  <c r="W1537" i="16"/>
  <c r="V1537" i="16"/>
  <c r="AC1536" i="16"/>
  <c r="X1020" i="5"/>
  <c r="T1021" i="5"/>
  <c r="U1021" i="5" s="1"/>
  <c r="AB1538" i="16" l="1"/>
  <c r="AC1537" i="16"/>
  <c r="Y1538" i="16"/>
  <c r="V1538" i="16"/>
  <c r="W1538" i="16"/>
  <c r="Z1538" i="16"/>
  <c r="X1538" i="16"/>
  <c r="O1540" i="16"/>
  <c r="T1540" i="16" s="1"/>
  <c r="U1539" i="16"/>
  <c r="AA1539" i="16" s="1"/>
  <c r="AB1539" i="16" l="1"/>
  <c r="AC1538" i="16"/>
  <c r="X1539" i="16"/>
  <c r="V1539" i="16"/>
  <c r="W1539" i="16"/>
  <c r="Y1539" i="16"/>
  <c r="Z1539" i="16"/>
  <c r="O1541" i="16"/>
  <c r="T1541" i="16" s="1"/>
  <c r="U1540" i="16"/>
  <c r="AA1540" i="16" s="1"/>
  <c r="X1021" i="5"/>
  <c r="AB1540" i="16" l="1"/>
  <c r="AC1539" i="16"/>
  <c r="O1542" i="16"/>
  <c r="T1542" i="16" s="1"/>
  <c r="U1541" i="16"/>
  <c r="AA1541" i="16" s="1"/>
  <c r="Y1540" i="16"/>
  <c r="X1540" i="16"/>
  <c r="W1540" i="16"/>
  <c r="V1540" i="16"/>
  <c r="Z1540" i="16"/>
  <c r="T1022" i="5"/>
  <c r="U1022" i="5" s="1"/>
  <c r="AB1541" i="16" l="1"/>
  <c r="AC1540" i="16"/>
  <c r="X1541" i="16"/>
  <c r="W1541" i="16"/>
  <c r="V1541" i="16"/>
  <c r="Z1541" i="16"/>
  <c r="Y1541" i="16"/>
  <c r="O1543" i="16"/>
  <c r="T1543" i="16" s="1"/>
  <c r="U1542" i="16"/>
  <c r="AA1542" i="16" s="1"/>
  <c r="AB1542" i="16" l="1"/>
  <c r="Z1542" i="16"/>
  <c r="X1542" i="16"/>
  <c r="W1542" i="16"/>
  <c r="V1542" i="16"/>
  <c r="Y1542" i="16"/>
  <c r="AC1541" i="16"/>
  <c r="O1544" i="16"/>
  <c r="T1544" i="16" s="1"/>
  <c r="U1543" i="16"/>
  <c r="AA1543" i="16" s="1"/>
  <c r="X1022" i="5"/>
  <c r="AB1543" i="16" l="1"/>
  <c r="X1543" i="16"/>
  <c r="V1543" i="16"/>
  <c r="W1543" i="16"/>
  <c r="Y1543" i="16"/>
  <c r="Z1543" i="16"/>
  <c r="AC1542" i="16"/>
  <c r="O1545" i="16"/>
  <c r="T1545" i="16" s="1"/>
  <c r="U1544" i="16"/>
  <c r="AA1544" i="16" s="1"/>
  <c r="T1023" i="5"/>
  <c r="U1023" i="5" s="1"/>
  <c r="AB1544" i="16" l="1"/>
  <c r="AC1543" i="16"/>
  <c r="X1544" i="16"/>
  <c r="W1544" i="16"/>
  <c r="V1544" i="16"/>
  <c r="Y1544" i="16"/>
  <c r="Z1544" i="16"/>
  <c r="O1546" i="16"/>
  <c r="T1546" i="16" s="1"/>
  <c r="U1545" i="16"/>
  <c r="AA1545" i="16" s="1"/>
  <c r="AB1545" i="16" l="1"/>
  <c r="O1547" i="16"/>
  <c r="T1547" i="16" s="1"/>
  <c r="U1546" i="16"/>
  <c r="AA1546" i="16" s="1"/>
  <c r="X1545" i="16"/>
  <c r="W1545" i="16"/>
  <c r="V1545" i="16"/>
  <c r="Z1545" i="16"/>
  <c r="Y1545" i="16"/>
  <c r="AC1544" i="16"/>
  <c r="X1023" i="5"/>
  <c r="AB1546" i="16" l="1"/>
  <c r="AC1545" i="16"/>
  <c r="W1546" i="16"/>
  <c r="Z1546" i="16"/>
  <c r="Y1546" i="16"/>
  <c r="V1546" i="16"/>
  <c r="X1546" i="16"/>
  <c r="O1548" i="16"/>
  <c r="T1548" i="16" s="1"/>
  <c r="U1547" i="16"/>
  <c r="AA1547" i="16" s="1"/>
  <c r="T1024" i="5"/>
  <c r="U1024" i="5" s="1"/>
  <c r="AB1547" i="16" l="1"/>
  <c r="AC1546" i="16"/>
  <c r="X1547" i="16"/>
  <c r="V1547" i="16"/>
  <c r="Z1547" i="16"/>
  <c r="W1547" i="16"/>
  <c r="Y1547" i="16"/>
  <c r="O1549" i="16"/>
  <c r="T1549" i="16" s="1"/>
  <c r="U1548" i="16"/>
  <c r="AA1548" i="16" s="1"/>
  <c r="AB1548" i="16" l="1"/>
  <c r="AC1547" i="16"/>
  <c r="X1548" i="16"/>
  <c r="Y1548" i="16"/>
  <c r="W1548" i="16"/>
  <c r="Z1548" i="16"/>
  <c r="V1548" i="16"/>
  <c r="O1550" i="16"/>
  <c r="T1550" i="16" s="1"/>
  <c r="U1549" i="16"/>
  <c r="AA1549" i="16" s="1"/>
  <c r="X1024" i="5"/>
  <c r="AB1549" i="16" l="1"/>
  <c r="O1551" i="16"/>
  <c r="T1551" i="16" s="1"/>
  <c r="U1550" i="16"/>
  <c r="AA1550" i="16" s="1"/>
  <c r="X1549" i="16"/>
  <c r="W1549" i="16"/>
  <c r="V1549" i="16"/>
  <c r="Z1549" i="16"/>
  <c r="Y1549" i="16"/>
  <c r="AC1548" i="16"/>
  <c r="T1025" i="5"/>
  <c r="U1025" i="5" s="1"/>
  <c r="AB1550" i="16" l="1"/>
  <c r="AC1549" i="16"/>
  <c r="Z1550" i="16"/>
  <c r="X1550" i="16"/>
  <c r="W1550" i="16"/>
  <c r="Y1550" i="16"/>
  <c r="V1550" i="16"/>
  <c r="O1552" i="16"/>
  <c r="T1552" i="16" s="1"/>
  <c r="U1551" i="16"/>
  <c r="AA1551" i="16" s="1"/>
  <c r="AB1551" i="16" l="1"/>
  <c r="AC1550" i="16"/>
  <c r="X1551" i="16"/>
  <c r="V1551" i="16"/>
  <c r="W1551" i="16"/>
  <c r="Z1551" i="16"/>
  <c r="Y1551" i="16"/>
  <c r="O1553" i="16"/>
  <c r="T1553" i="16" s="1"/>
  <c r="U1552" i="16"/>
  <c r="AA1552" i="16" s="1"/>
  <c r="X1025" i="5"/>
  <c r="T1026" i="5"/>
  <c r="U1026" i="5" s="1"/>
  <c r="AB1552" i="16" l="1"/>
  <c r="AC1551" i="16"/>
  <c r="O1554" i="16"/>
  <c r="T1554" i="16" s="1"/>
  <c r="U1553" i="16"/>
  <c r="AA1553" i="16" s="1"/>
  <c r="V1552" i="16"/>
  <c r="Y1552" i="16"/>
  <c r="X1552" i="16"/>
  <c r="W1552" i="16"/>
  <c r="Z1552" i="16"/>
  <c r="AB1553" i="16" l="1"/>
  <c r="AC1552" i="16"/>
  <c r="X1553" i="16"/>
  <c r="Z1553" i="16"/>
  <c r="Y1553" i="16"/>
  <c r="W1553" i="16"/>
  <c r="V1553" i="16"/>
  <c r="O1555" i="16"/>
  <c r="T1555" i="16" s="1"/>
  <c r="U1554" i="16"/>
  <c r="AA1554" i="16" s="1"/>
  <c r="X1026" i="5"/>
  <c r="T1027" i="5"/>
  <c r="U1027" i="5" s="1"/>
  <c r="AB1554" i="16" l="1"/>
  <c r="AC1553" i="16"/>
  <c r="Z1554" i="16"/>
  <c r="Y1554" i="16"/>
  <c r="X1554" i="16"/>
  <c r="V1554" i="16"/>
  <c r="W1554" i="16"/>
  <c r="O1556" i="16"/>
  <c r="T1556" i="16" s="1"/>
  <c r="U1555" i="16"/>
  <c r="AA1555" i="16" s="1"/>
  <c r="AB1555" i="16" l="1"/>
  <c r="AC1554" i="16"/>
  <c r="O1557" i="16"/>
  <c r="T1557" i="16" s="1"/>
  <c r="U1556" i="16"/>
  <c r="AA1556" i="16" s="1"/>
  <c r="X1555" i="16"/>
  <c r="V1555" i="16"/>
  <c r="W1555" i="16"/>
  <c r="Y1555" i="16"/>
  <c r="Z1555" i="16"/>
  <c r="X1027" i="5"/>
  <c r="AB1556" i="16" l="1"/>
  <c r="AC1555" i="16"/>
  <c r="V1556" i="16"/>
  <c r="Y1556" i="16"/>
  <c r="Z1556" i="16"/>
  <c r="X1556" i="16"/>
  <c r="W1556" i="16"/>
  <c r="O1558" i="16"/>
  <c r="T1558" i="16" s="1"/>
  <c r="U1557" i="16"/>
  <c r="AA1557" i="16" s="1"/>
  <c r="T1028" i="5"/>
  <c r="U1028" i="5" s="1"/>
  <c r="AB1557" i="16" l="1"/>
  <c r="W1557" i="16"/>
  <c r="Y1557" i="16"/>
  <c r="X1557" i="16"/>
  <c r="V1557" i="16"/>
  <c r="Z1557" i="16"/>
  <c r="AC1556" i="16"/>
  <c r="O1559" i="16"/>
  <c r="T1559" i="16" s="1"/>
  <c r="U1558" i="16"/>
  <c r="AA1558" i="16" s="1"/>
  <c r="AB1558" i="16" l="1"/>
  <c r="Z1558" i="16"/>
  <c r="X1558" i="16"/>
  <c r="W1558" i="16"/>
  <c r="V1558" i="16"/>
  <c r="Y1558" i="16"/>
  <c r="O1560" i="16"/>
  <c r="T1560" i="16" s="1"/>
  <c r="U1559" i="16"/>
  <c r="AA1559" i="16" s="1"/>
  <c r="AC1557" i="16"/>
  <c r="X1028" i="5"/>
  <c r="AB1559" i="16" l="1"/>
  <c r="O1561" i="16"/>
  <c r="T1561" i="16" s="1"/>
  <c r="U1560" i="16"/>
  <c r="AA1560" i="16" s="1"/>
  <c r="AC1558" i="16"/>
  <c r="X1559" i="16"/>
  <c r="V1559" i="16"/>
  <c r="W1559" i="16"/>
  <c r="Y1559" i="16"/>
  <c r="Z1559" i="16"/>
  <c r="T1029" i="5"/>
  <c r="U1029" i="5" s="1"/>
  <c r="AB1560" i="16" l="1"/>
  <c r="AC1559" i="16"/>
  <c r="Z1560" i="16"/>
  <c r="V1560" i="16"/>
  <c r="W1560" i="16"/>
  <c r="Y1560" i="16"/>
  <c r="X1560" i="16"/>
  <c r="O1562" i="16"/>
  <c r="T1562" i="16" s="1"/>
  <c r="U1561" i="16"/>
  <c r="AA1561" i="16" s="1"/>
  <c r="AB1561" i="16" l="1"/>
  <c r="O1563" i="16"/>
  <c r="T1563" i="16" s="1"/>
  <c r="U1562" i="16"/>
  <c r="AA1562" i="16" s="1"/>
  <c r="X1561" i="16"/>
  <c r="W1561" i="16"/>
  <c r="Y1561" i="16"/>
  <c r="V1561" i="16"/>
  <c r="Z1561" i="16"/>
  <c r="AC1560" i="16"/>
  <c r="X1029" i="5"/>
  <c r="T1030" i="5"/>
  <c r="U1030" i="5" s="1"/>
  <c r="AB1562" i="16" l="1"/>
  <c r="AC1561" i="16"/>
  <c r="Y1562" i="16"/>
  <c r="X1562" i="16"/>
  <c r="W1562" i="16"/>
  <c r="V1562" i="16"/>
  <c r="Z1562" i="16"/>
  <c r="O1564" i="16"/>
  <c r="T1564" i="16" s="1"/>
  <c r="U1563" i="16"/>
  <c r="AA1563" i="16" s="1"/>
  <c r="AB1563" i="16" l="1"/>
  <c r="AC1562" i="16"/>
  <c r="X1563" i="16"/>
  <c r="V1563" i="16"/>
  <c r="Y1563" i="16"/>
  <c r="W1563" i="16"/>
  <c r="Z1563" i="16"/>
  <c r="O1565" i="16"/>
  <c r="T1565" i="16" s="1"/>
  <c r="U1564" i="16"/>
  <c r="AA1564" i="16" s="1"/>
  <c r="X1030" i="5"/>
  <c r="AB1564" i="16" l="1"/>
  <c r="AC1563" i="16"/>
  <c r="O1566" i="16"/>
  <c r="T1566" i="16" s="1"/>
  <c r="U1565" i="16"/>
  <c r="AA1565" i="16" s="1"/>
  <c r="W1564" i="16"/>
  <c r="Z1564" i="16"/>
  <c r="Y1564" i="16"/>
  <c r="V1564" i="16"/>
  <c r="X1564" i="16"/>
  <c r="T1031" i="5"/>
  <c r="U1031" i="5" s="1"/>
  <c r="AB1565" i="16" l="1"/>
  <c r="AC1564" i="16"/>
  <c r="V1565" i="16"/>
  <c r="Z1565" i="16"/>
  <c r="X1565" i="16"/>
  <c r="W1565" i="16"/>
  <c r="Y1565" i="16"/>
  <c r="O1567" i="16"/>
  <c r="T1567" i="16" s="1"/>
  <c r="U1566" i="16"/>
  <c r="AA1566" i="16" s="1"/>
  <c r="AB1566" i="16" l="1"/>
  <c r="Z1566" i="16"/>
  <c r="Y1566" i="16"/>
  <c r="X1566" i="16"/>
  <c r="V1566" i="16"/>
  <c r="W1566" i="16"/>
  <c r="AC1565" i="16"/>
  <c r="O1568" i="16"/>
  <c r="T1568" i="16" s="1"/>
  <c r="U1567" i="16"/>
  <c r="AA1567" i="16" s="1"/>
  <c r="X1031" i="5"/>
  <c r="AB1567" i="16" l="1"/>
  <c r="X1567" i="16"/>
  <c r="V1567" i="16"/>
  <c r="W1567" i="16"/>
  <c r="Y1567" i="16"/>
  <c r="Z1567" i="16"/>
  <c r="AC1566" i="16"/>
  <c r="O1569" i="16"/>
  <c r="T1569" i="16" s="1"/>
  <c r="U1568" i="16"/>
  <c r="AA1568" i="16" s="1"/>
  <c r="T1032" i="5"/>
  <c r="U1032" i="5" s="1"/>
  <c r="AB1568" i="16" l="1"/>
  <c r="AC1567" i="16"/>
  <c r="Z1568" i="16"/>
  <c r="V1568" i="16"/>
  <c r="Y1568" i="16"/>
  <c r="X1568" i="16"/>
  <c r="W1568" i="16"/>
  <c r="O1570" i="16"/>
  <c r="T1570" i="16" s="1"/>
  <c r="U1569" i="16"/>
  <c r="AA1569" i="16" s="1"/>
  <c r="AB1569" i="16" l="1"/>
  <c r="O1571" i="16"/>
  <c r="T1571" i="16" s="1"/>
  <c r="U1570" i="16"/>
  <c r="AA1570" i="16" s="1"/>
  <c r="X1569" i="16"/>
  <c r="Y1569" i="16"/>
  <c r="Z1569" i="16"/>
  <c r="V1569" i="16"/>
  <c r="W1569" i="16"/>
  <c r="AC1568" i="16"/>
  <c r="X1032" i="5"/>
  <c r="T1033" i="5"/>
  <c r="U1033" i="5" s="1"/>
  <c r="AB1570" i="16" l="1"/>
  <c r="AC1569" i="16"/>
  <c r="V1570" i="16"/>
  <c r="X1570" i="16"/>
  <c r="Y1570" i="16"/>
  <c r="Z1570" i="16"/>
  <c r="W1570" i="16"/>
  <c r="O1572" i="16"/>
  <c r="T1572" i="16" s="1"/>
  <c r="U1571" i="16"/>
  <c r="AA1571" i="16" s="1"/>
  <c r="AB1571" i="16" l="1"/>
  <c r="AC1570" i="16"/>
  <c r="X1571" i="16"/>
  <c r="V1571" i="16"/>
  <c r="Z1571" i="16"/>
  <c r="W1571" i="16"/>
  <c r="Y1571" i="16"/>
  <c r="U1572" i="16"/>
  <c r="AA1572" i="16" s="1"/>
  <c r="O1573" i="16"/>
  <c r="T1573" i="16" s="1"/>
  <c r="X1033" i="5"/>
  <c r="T1034" i="5"/>
  <c r="U1034" i="5" s="1"/>
  <c r="AB1572" i="16" l="1"/>
  <c r="AC1571" i="16"/>
  <c r="Z1572" i="16"/>
  <c r="W1572" i="16"/>
  <c r="Y1572" i="16"/>
  <c r="V1572" i="16"/>
  <c r="X1572" i="16"/>
  <c r="O1574" i="16"/>
  <c r="T1574" i="16" s="1"/>
  <c r="U1573" i="16"/>
  <c r="AA1573" i="16" s="1"/>
  <c r="AB1573" i="16" l="1"/>
  <c r="U1574" i="16"/>
  <c r="AA1574" i="16" s="1"/>
  <c r="O1575" i="16"/>
  <c r="T1575" i="16" s="1"/>
  <c r="W1573" i="16"/>
  <c r="Z1573" i="16"/>
  <c r="V1573" i="16"/>
  <c r="X1573" i="16"/>
  <c r="Y1573" i="16"/>
  <c r="AC1572" i="16"/>
  <c r="X1034" i="5"/>
  <c r="AB1574" i="16" l="1"/>
  <c r="AC1573" i="16"/>
  <c r="O1576" i="16"/>
  <c r="T1576" i="16" s="1"/>
  <c r="U1575" i="16"/>
  <c r="AA1575" i="16" s="1"/>
  <c r="X1574" i="16"/>
  <c r="W1574" i="16"/>
  <c r="V1574" i="16"/>
  <c r="Z1574" i="16"/>
  <c r="Y1574" i="16"/>
  <c r="T1035" i="5"/>
  <c r="U1035" i="5" s="1"/>
  <c r="AB1575" i="16" l="1"/>
  <c r="AC1574" i="16"/>
  <c r="W1575" i="16"/>
  <c r="Z1575" i="16"/>
  <c r="Y1575" i="16"/>
  <c r="V1575" i="16"/>
  <c r="X1575" i="16"/>
  <c r="O1577" i="16"/>
  <c r="T1577" i="16" s="1"/>
  <c r="U1576" i="16"/>
  <c r="AA1576" i="16" s="1"/>
  <c r="AB1576" i="16" l="1"/>
  <c r="Z1576" i="16"/>
  <c r="Y1576" i="16"/>
  <c r="V1576" i="16"/>
  <c r="W1576" i="16"/>
  <c r="X1576" i="16"/>
  <c r="AC1575" i="16"/>
  <c r="O1578" i="16"/>
  <c r="T1578" i="16" s="1"/>
  <c r="U1577" i="16"/>
  <c r="AA1577" i="16" s="1"/>
  <c r="X1035" i="5"/>
  <c r="AB1577" i="16" l="1"/>
  <c r="W1577" i="16"/>
  <c r="V1577" i="16"/>
  <c r="Y1577" i="16"/>
  <c r="Z1577" i="16"/>
  <c r="X1577" i="16"/>
  <c r="AC1576" i="16"/>
  <c r="U1578" i="16"/>
  <c r="AA1578" i="16" s="1"/>
  <c r="O1579" i="16"/>
  <c r="T1579" i="16" s="1"/>
  <c r="T1036" i="5"/>
  <c r="U1036" i="5" s="1"/>
  <c r="AB1578" i="16" l="1"/>
  <c r="AC1577" i="16"/>
  <c r="U1579" i="16"/>
  <c r="AA1579" i="16" s="1"/>
  <c r="O1580" i="16"/>
  <c r="T1580" i="16" s="1"/>
  <c r="W1578" i="16"/>
  <c r="Y1578" i="16"/>
  <c r="Z1578" i="16"/>
  <c r="V1578" i="16"/>
  <c r="X1578" i="16"/>
  <c r="AB1579" i="16" l="1"/>
  <c r="W1579" i="16"/>
  <c r="X1579" i="16"/>
  <c r="Y1579" i="16"/>
  <c r="V1579" i="16"/>
  <c r="Z1579" i="16"/>
  <c r="AC1578" i="16"/>
  <c r="O1581" i="16"/>
  <c r="T1581" i="16" s="1"/>
  <c r="U1580" i="16"/>
  <c r="AA1580" i="16" s="1"/>
  <c r="X1036" i="5"/>
  <c r="AB1580" i="16" l="1"/>
  <c r="W1580" i="16"/>
  <c r="Y1580" i="16"/>
  <c r="Z1580" i="16"/>
  <c r="X1580" i="16"/>
  <c r="V1580" i="16"/>
  <c r="AC1579" i="16"/>
  <c r="O1582" i="16"/>
  <c r="T1582" i="16" s="1"/>
  <c r="U1581" i="16"/>
  <c r="AA1581" i="16" s="1"/>
  <c r="T1037" i="5"/>
  <c r="U1037" i="5" s="1"/>
  <c r="AB1581" i="16" l="1"/>
  <c r="AC1580" i="16"/>
  <c r="X1581" i="16"/>
  <c r="V1581" i="16"/>
  <c r="Z1581" i="16"/>
  <c r="W1581" i="16"/>
  <c r="Y1581" i="16"/>
  <c r="O1583" i="16"/>
  <c r="T1583" i="16" s="1"/>
  <c r="U1582" i="16"/>
  <c r="AA1582" i="16" s="1"/>
  <c r="AB1582" i="16" l="1"/>
  <c r="AC1581" i="16"/>
  <c r="O1584" i="16"/>
  <c r="T1584" i="16" s="1"/>
  <c r="U1583" i="16"/>
  <c r="AA1583" i="16" s="1"/>
  <c r="Y1582" i="16"/>
  <c r="W1582" i="16"/>
  <c r="V1582" i="16"/>
  <c r="X1582" i="16"/>
  <c r="Z1582" i="16"/>
  <c r="X1037" i="5"/>
  <c r="T1038" i="5"/>
  <c r="U1038" i="5" s="1"/>
  <c r="AB1583" i="16" l="1"/>
  <c r="AC1582" i="16"/>
  <c r="Z1583" i="16"/>
  <c r="Y1583" i="16"/>
  <c r="X1583" i="16"/>
  <c r="V1583" i="16"/>
  <c r="W1583" i="16"/>
  <c r="U1584" i="16"/>
  <c r="AA1584" i="16" s="1"/>
  <c r="O1585" i="16"/>
  <c r="T1585" i="16" s="1"/>
  <c r="AB1584" i="16" l="1"/>
  <c r="AC1583" i="16"/>
  <c r="O1586" i="16"/>
  <c r="T1586" i="16" s="1"/>
  <c r="U1585" i="16"/>
  <c r="AA1585" i="16" s="1"/>
  <c r="W1584" i="16"/>
  <c r="Z1584" i="16"/>
  <c r="V1584" i="16"/>
  <c r="Y1584" i="16"/>
  <c r="X1584" i="16"/>
  <c r="X1038" i="5"/>
  <c r="T1039" i="5"/>
  <c r="U1039" i="5" s="1"/>
  <c r="AB1585" i="16" l="1"/>
  <c r="AC1584" i="16"/>
  <c r="X1585" i="16"/>
  <c r="W1585" i="16"/>
  <c r="Z1585" i="16"/>
  <c r="V1585" i="16"/>
  <c r="Y1585" i="16"/>
  <c r="O1587" i="16"/>
  <c r="T1587" i="16" s="1"/>
  <c r="U1586" i="16"/>
  <c r="AA1586" i="16" s="1"/>
  <c r="AB1586" i="16" l="1"/>
  <c r="AC1585" i="16"/>
  <c r="O1588" i="16"/>
  <c r="T1588" i="16" s="1"/>
  <c r="U1587" i="16"/>
  <c r="AA1587" i="16" s="1"/>
  <c r="Y1586" i="16"/>
  <c r="Z1586" i="16"/>
  <c r="X1586" i="16"/>
  <c r="V1586" i="16"/>
  <c r="W1586" i="16"/>
  <c r="X1039" i="5"/>
  <c r="AB1587" i="16" l="1"/>
  <c r="AC1586" i="16"/>
  <c r="X1587" i="16"/>
  <c r="W1587" i="16"/>
  <c r="V1587" i="16"/>
  <c r="Z1587" i="16"/>
  <c r="Y1587" i="16"/>
  <c r="O1589" i="16"/>
  <c r="T1589" i="16" s="1"/>
  <c r="U1588" i="16"/>
  <c r="AA1588" i="16" s="1"/>
  <c r="T1040" i="5"/>
  <c r="U1040" i="5" s="1"/>
  <c r="AB1588" i="16" l="1"/>
  <c r="AC1587" i="16"/>
  <c r="O1590" i="16"/>
  <c r="T1590" i="16" s="1"/>
  <c r="U1589" i="16"/>
  <c r="AA1589" i="16" s="1"/>
  <c r="W1588" i="16"/>
  <c r="X1588" i="16"/>
  <c r="Z1588" i="16"/>
  <c r="V1588" i="16"/>
  <c r="Y1588" i="16"/>
  <c r="AB1589" i="16" l="1"/>
  <c r="AC1588" i="16"/>
  <c r="Z1589" i="16"/>
  <c r="W1589" i="16"/>
  <c r="X1589" i="16"/>
  <c r="Y1589" i="16"/>
  <c r="V1589" i="16"/>
  <c r="O1591" i="16"/>
  <c r="T1591" i="16" s="1"/>
  <c r="U1590" i="16"/>
  <c r="AA1590" i="16" s="1"/>
  <c r="X1040" i="5"/>
  <c r="T1041" i="5"/>
  <c r="U1041" i="5" s="1"/>
  <c r="AB1590" i="16" l="1"/>
  <c r="AC1589" i="16"/>
  <c r="U1591" i="16"/>
  <c r="AA1591" i="16" s="1"/>
  <c r="O1592" i="16"/>
  <c r="T1592" i="16" s="1"/>
  <c r="Y1590" i="16"/>
  <c r="X1590" i="16"/>
  <c r="W1590" i="16"/>
  <c r="Z1590" i="16"/>
  <c r="V1590" i="16"/>
  <c r="AB1591" i="16" l="1"/>
  <c r="AC1590" i="16"/>
  <c r="O1593" i="16"/>
  <c r="T1593" i="16" s="1"/>
  <c r="U1592" i="16"/>
  <c r="AA1592" i="16" s="1"/>
  <c r="W1591" i="16"/>
  <c r="AC1591" i="16"/>
  <c r="X1591" i="16"/>
  <c r="Y1591" i="16"/>
  <c r="V1591" i="16"/>
  <c r="Z1591" i="16"/>
  <c r="X1041" i="5"/>
  <c r="T1042" i="5"/>
  <c r="U1042" i="5" s="1"/>
  <c r="AB1592" i="16" l="1"/>
  <c r="Y1592" i="16"/>
  <c r="V1592" i="16"/>
  <c r="X1592" i="16"/>
  <c r="Z1592" i="16"/>
  <c r="W1592" i="16"/>
  <c r="O1594" i="16"/>
  <c r="T1594" i="16" s="1"/>
  <c r="U1593" i="16"/>
  <c r="AA1593" i="16" s="1"/>
  <c r="AB1593" i="16" l="1"/>
  <c r="AC1592" i="16"/>
  <c r="U1594" i="16"/>
  <c r="AA1594" i="16" s="1"/>
  <c r="O1595" i="16"/>
  <c r="T1595" i="16" s="1"/>
  <c r="V1593" i="16"/>
  <c r="X1593" i="16"/>
  <c r="Y1593" i="16"/>
  <c r="W1593" i="16"/>
  <c r="Z1593" i="16"/>
  <c r="X1042" i="5"/>
  <c r="AB1594" i="16" l="1"/>
  <c r="AC1593" i="16"/>
  <c r="O1596" i="16"/>
  <c r="T1596" i="16" s="1"/>
  <c r="U1595" i="16"/>
  <c r="AA1595" i="16" s="1"/>
  <c r="V1594" i="16"/>
  <c r="X1594" i="16"/>
  <c r="Z1594" i="16"/>
  <c r="Y1594" i="16"/>
  <c r="W1594" i="16"/>
  <c r="T1043" i="5"/>
  <c r="U1043" i="5" s="1"/>
  <c r="AB1595" i="16" l="1"/>
  <c r="AC1594" i="16"/>
  <c r="V1595" i="16"/>
  <c r="W1595" i="16"/>
  <c r="Z1595" i="16"/>
  <c r="X1595" i="16"/>
  <c r="Y1595" i="16"/>
  <c r="O1597" i="16"/>
  <c r="T1597" i="16" s="1"/>
  <c r="U1596" i="16"/>
  <c r="AA1596" i="16" s="1"/>
  <c r="AB1596" i="16" l="1"/>
  <c r="AC1595" i="16"/>
  <c r="V1596" i="16"/>
  <c r="Z1596" i="16"/>
  <c r="Y1596" i="16"/>
  <c r="X1596" i="16"/>
  <c r="W1596" i="16"/>
  <c r="O1598" i="16"/>
  <c r="T1598" i="16" s="1"/>
  <c r="U1597" i="16"/>
  <c r="AA1597" i="16" s="1"/>
  <c r="X1043" i="5"/>
  <c r="AB1597" i="16" l="1"/>
  <c r="AC1596" i="16"/>
  <c r="O1599" i="16"/>
  <c r="T1599" i="16" s="1"/>
  <c r="U1598" i="16"/>
  <c r="AA1598" i="16" s="1"/>
  <c r="Y1597" i="16"/>
  <c r="X1597" i="16"/>
  <c r="Z1597" i="16"/>
  <c r="W1597" i="16"/>
  <c r="V1597" i="16"/>
  <c r="T1044" i="5"/>
  <c r="U1044" i="5" s="1"/>
  <c r="AB1598" i="16" l="1"/>
  <c r="AC1597" i="16"/>
  <c r="Y1598" i="16"/>
  <c r="W1598" i="16"/>
  <c r="Z1598" i="16"/>
  <c r="V1598" i="16"/>
  <c r="X1598" i="16"/>
  <c r="O1600" i="16"/>
  <c r="T1600" i="16" s="1"/>
  <c r="U1599" i="16"/>
  <c r="AA1599" i="16" s="1"/>
  <c r="AB1599" i="16" l="1"/>
  <c r="AC1598" i="16"/>
  <c r="X1599" i="16"/>
  <c r="W1599" i="16"/>
  <c r="V1599" i="16"/>
  <c r="Z1599" i="16"/>
  <c r="Y1599" i="16"/>
  <c r="O1601" i="16"/>
  <c r="T1601" i="16" s="1"/>
  <c r="U1600" i="16"/>
  <c r="AA1600" i="16" s="1"/>
  <c r="X1044" i="5"/>
  <c r="T1045" i="5"/>
  <c r="U1045" i="5" s="1"/>
  <c r="AB1600" i="16" l="1"/>
  <c r="AC1599" i="16"/>
  <c r="Y1600" i="16"/>
  <c r="X1600" i="16"/>
  <c r="W1600" i="16"/>
  <c r="Z1600" i="16"/>
  <c r="V1600" i="16"/>
  <c r="O1602" i="16"/>
  <c r="T1602" i="16" s="1"/>
  <c r="U1601" i="16"/>
  <c r="AA1601" i="16" s="1"/>
  <c r="AB1601" i="16" l="1"/>
  <c r="AC1600" i="16"/>
  <c r="Z1601" i="16"/>
  <c r="Y1601" i="16"/>
  <c r="V1601" i="16"/>
  <c r="X1601" i="16"/>
  <c r="W1601" i="16"/>
  <c r="O1603" i="16"/>
  <c r="T1603" i="16" s="1"/>
  <c r="U1602" i="16"/>
  <c r="AA1602" i="16" s="1"/>
  <c r="X1045" i="5"/>
  <c r="AB1602" i="16" l="1"/>
  <c r="AC1601" i="16"/>
  <c r="U1603" i="16"/>
  <c r="AA1603" i="16" s="1"/>
  <c r="O1604" i="16"/>
  <c r="T1604" i="16" s="1"/>
  <c r="Y1602" i="16"/>
  <c r="Z1602" i="16"/>
  <c r="X1602" i="16"/>
  <c r="V1602" i="16"/>
  <c r="W1602" i="16"/>
  <c r="T1046" i="5"/>
  <c r="U1046" i="5" s="1"/>
  <c r="AB1603" i="16" l="1"/>
  <c r="AC1602" i="16"/>
  <c r="O1605" i="16"/>
  <c r="T1605" i="16" s="1"/>
  <c r="U1604" i="16"/>
  <c r="AA1604" i="16" s="1"/>
  <c r="X1603" i="16"/>
  <c r="W1603" i="16"/>
  <c r="Y1603" i="16"/>
  <c r="V1603" i="16"/>
  <c r="Z1603" i="16"/>
  <c r="AB1604" i="16" l="1"/>
  <c r="AC1603" i="16"/>
  <c r="Z1604" i="16"/>
  <c r="X1604" i="16"/>
  <c r="V1604" i="16"/>
  <c r="W1604" i="16"/>
  <c r="Y1604" i="16"/>
  <c r="O1606" i="16"/>
  <c r="T1606" i="16" s="1"/>
  <c r="U1605" i="16"/>
  <c r="AA1605" i="16" s="1"/>
  <c r="X1046" i="5"/>
  <c r="T1047" i="5"/>
  <c r="U1047" i="5" s="1"/>
  <c r="AB1605" i="16" l="1"/>
  <c r="AC1604" i="16"/>
  <c r="Z1605" i="16"/>
  <c r="W1605" i="16"/>
  <c r="Y1605" i="16"/>
  <c r="V1605" i="16"/>
  <c r="X1605" i="16"/>
  <c r="O1607" i="16"/>
  <c r="T1607" i="16" s="1"/>
  <c r="U1606" i="16"/>
  <c r="AA1606" i="16" s="1"/>
  <c r="AB1606" i="16" l="1"/>
  <c r="O1608" i="16"/>
  <c r="T1608" i="16" s="1"/>
  <c r="U1607" i="16"/>
  <c r="AA1607" i="16" s="1"/>
  <c r="V1606" i="16"/>
  <c r="X1606" i="16"/>
  <c r="W1606" i="16"/>
  <c r="Z1606" i="16"/>
  <c r="Y1606" i="16"/>
  <c r="AC1605" i="16"/>
  <c r="X1047" i="5"/>
  <c r="T1048" i="5"/>
  <c r="U1048" i="5" s="1"/>
  <c r="AB1607" i="16" l="1"/>
  <c r="AC1606" i="16"/>
  <c r="V1607" i="16"/>
  <c r="W1607" i="16"/>
  <c r="Z1607" i="16"/>
  <c r="Y1607" i="16"/>
  <c r="X1607" i="16"/>
  <c r="O1609" i="16"/>
  <c r="T1609" i="16" s="1"/>
  <c r="U1608" i="16"/>
  <c r="AA1608" i="16" s="1"/>
  <c r="AB1608" i="16" l="1"/>
  <c r="AC1607" i="16"/>
  <c r="X1608" i="16"/>
  <c r="W1608" i="16"/>
  <c r="Z1608" i="16"/>
  <c r="V1608" i="16"/>
  <c r="Y1608" i="16"/>
  <c r="O1610" i="16"/>
  <c r="T1610" i="16" s="1"/>
  <c r="U1609" i="16"/>
  <c r="AA1609" i="16" s="1"/>
  <c r="X1048" i="5"/>
  <c r="AB1609" i="16" l="1"/>
  <c r="AC1608" i="16"/>
  <c r="Y1609" i="16"/>
  <c r="X1609" i="16"/>
  <c r="V1609" i="16"/>
  <c r="Z1609" i="16"/>
  <c r="W1609" i="16"/>
  <c r="O1611" i="16"/>
  <c r="T1611" i="16" s="1"/>
  <c r="U1610" i="16"/>
  <c r="AA1610" i="16" s="1"/>
  <c r="T1049" i="5"/>
  <c r="U1049" i="5" s="1"/>
  <c r="AB1610" i="16" l="1"/>
  <c r="AC1609" i="16"/>
  <c r="U1611" i="16"/>
  <c r="AA1611" i="16" s="1"/>
  <c r="O1612" i="16"/>
  <c r="T1612" i="16" s="1"/>
  <c r="Y1610" i="16"/>
  <c r="V1610" i="16"/>
  <c r="X1610" i="16"/>
  <c r="W1610" i="16"/>
  <c r="Z1610" i="16"/>
  <c r="AC1610" i="16" l="1"/>
  <c r="AB1611" i="16"/>
  <c r="O1613" i="16"/>
  <c r="T1613" i="16" s="1"/>
  <c r="U1612" i="16"/>
  <c r="AA1612" i="16" s="1"/>
  <c r="Z1611" i="16"/>
  <c r="Y1611" i="16"/>
  <c r="X1611" i="16"/>
  <c r="V1611" i="16"/>
  <c r="W1611" i="16"/>
  <c r="X1049" i="5"/>
  <c r="AB1612" i="16" l="1"/>
  <c r="AC1611" i="16"/>
  <c r="V1612" i="16"/>
  <c r="Z1612" i="16"/>
  <c r="W1612" i="16"/>
  <c r="Y1612" i="16"/>
  <c r="X1612" i="16"/>
  <c r="O1614" i="16"/>
  <c r="T1614" i="16" s="1"/>
  <c r="U1613" i="16"/>
  <c r="AA1613" i="16" s="1"/>
  <c r="T1050" i="5"/>
  <c r="U1050" i="5" s="1"/>
  <c r="AB1613" i="16" l="1"/>
  <c r="AC1612" i="16"/>
  <c r="V1613" i="16"/>
  <c r="W1613" i="16"/>
  <c r="Z1613" i="16"/>
  <c r="Y1613" i="16"/>
  <c r="X1613" i="16"/>
  <c r="O1615" i="16"/>
  <c r="T1615" i="16" s="1"/>
  <c r="U1614" i="16"/>
  <c r="AA1614" i="16" s="1"/>
  <c r="AB1614" i="16" l="1"/>
  <c r="AC1613" i="16"/>
  <c r="O1616" i="16"/>
  <c r="T1616" i="16" s="1"/>
  <c r="U1615" i="16"/>
  <c r="AA1615" i="16" s="1"/>
  <c r="Y1614" i="16"/>
  <c r="W1614" i="16"/>
  <c r="X1614" i="16"/>
  <c r="V1614" i="16"/>
  <c r="Z1614" i="16"/>
  <c r="X1050" i="5"/>
  <c r="T1051" i="5"/>
  <c r="U1051" i="5" s="1"/>
  <c r="AB1615" i="16" l="1"/>
  <c r="AC1614" i="16"/>
  <c r="V1615" i="16"/>
  <c r="Z1615" i="16"/>
  <c r="W1615" i="16"/>
  <c r="X1615" i="16"/>
  <c r="Y1615" i="16"/>
  <c r="O1617" i="16"/>
  <c r="T1617" i="16" s="1"/>
  <c r="U1616" i="16"/>
  <c r="AA1616" i="16" s="1"/>
  <c r="AB1616" i="16" l="1"/>
  <c r="V1616" i="16"/>
  <c r="Y1616" i="16"/>
  <c r="X1616" i="16"/>
  <c r="W1616" i="16"/>
  <c r="Z1616" i="16"/>
  <c r="AC1615" i="16"/>
  <c r="U1617" i="16"/>
  <c r="AA1617" i="16" s="1"/>
  <c r="O1618" i="16"/>
  <c r="T1618" i="16" s="1"/>
  <c r="X1051" i="5"/>
  <c r="T1052" i="5"/>
  <c r="U1052" i="5" s="1"/>
  <c r="AB1617" i="16" l="1"/>
  <c r="O1619" i="16"/>
  <c r="T1619" i="16" s="1"/>
  <c r="U1618" i="16"/>
  <c r="AA1618" i="16" s="1"/>
  <c r="V1617" i="16"/>
  <c r="Y1617" i="16"/>
  <c r="X1617" i="16"/>
  <c r="W1617" i="16"/>
  <c r="Z1617" i="16"/>
  <c r="AC1616" i="16"/>
  <c r="AB1618" i="16" l="1"/>
  <c r="AC1617" i="16"/>
  <c r="V1618" i="16"/>
  <c r="Y1618" i="16"/>
  <c r="X1618" i="16"/>
  <c r="W1618" i="16"/>
  <c r="Z1618" i="16"/>
  <c r="O1620" i="16"/>
  <c r="T1620" i="16" s="1"/>
  <c r="U1619" i="16"/>
  <c r="AA1619" i="16" s="1"/>
  <c r="X1052" i="5"/>
  <c r="AB1619" i="16" l="1"/>
  <c r="W1619" i="16"/>
  <c r="Y1619" i="16"/>
  <c r="X1619" i="16"/>
  <c r="Z1619" i="16"/>
  <c r="V1619" i="16"/>
  <c r="AC1618" i="16"/>
  <c r="O1621" i="16"/>
  <c r="T1621" i="16" s="1"/>
  <c r="U1620" i="16"/>
  <c r="AA1620" i="16" s="1"/>
  <c r="T1053" i="5"/>
  <c r="U1053" i="5" s="1"/>
  <c r="AB1620" i="16" l="1"/>
  <c r="Y1620" i="16"/>
  <c r="Z1620" i="16"/>
  <c r="W1620" i="16"/>
  <c r="X1620" i="16"/>
  <c r="V1620" i="16"/>
  <c r="O1622" i="16"/>
  <c r="T1622" i="16" s="1"/>
  <c r="U1621" i="16"/>
  <c r="AA1621" i="16" s="1"/>
  <c r="AC1619" i="16"/>
  <c r="AB1621" i="16" l="1"/>
  <c r="U1622" i="16"/>
  <c r="AA1622" i="16" s="1"/>
  <c r="O1623" i="16"/>
  <c r="T1623" i="16" s="1"/>
  <c r="W1621" i="16"/>
  <c r="V1621" i="16"/>
  <c r="X1621" i="16"/>
  <c r="Z1621" i="16"/>
  <c r="Y1621" i="16"/>
  <c r="AC1620" i="16"/>
  <c r="X1053" i="5"/>
  <c r="T1054" i="5"/>
  <c r="U1054" i="5" s="1"/>
  <c r="AB1622" i="16" l="1"/>
  <c r="AC1621" i="16"/>
  <c r="O1624" i="16"/>
  <c r="T1624" i="16" s="1"/>
  <c r="U1623" i="16"/>
  <c r="AA1623" i="16" s="1"/>
  <c r="Y1622" i="16"/>
  <c r="X1622" i="16"/>
  <c r="W1622" i="16"/>
  <c r="V1622" i="16"/>
  <c r="Z1622" i="16"/>
  <c r="AB1623" i="16" l="1"/>
  <c r="AC1622" i="16"/>
  <c r="X1623" i="16"/>
  <c r="V1623" i="16"/>
  <c r="Z1623" i="16"/>
  <c r="W1623" i="16"/>
  <c r="Y1623" i="16"/>
  <c r="O1625" i="16"/>
  <c r="T1625" i="16" s="1"/>
  <c r="U1624" i="16"/>
  <c r="AA1624" i="16" s="1"/>
  <c r="X1054" i="5"/>
  <c r="T1055" i="5"/>
  <c r="U1055" i="5" s="1"/>
  <c r="AB1624" i="16" l="1"/>
  <c r="W1624" i="16"/>
  <c r="V1624" i="16"/>
  <c r="Z1624" i="16"/>
  <c r="Y1624" i="16"/>
  <c r="X1624" i="16"/>
  <c r="AC1623" i="16"/>
  <c r="U1625" i="16"/>
  <c r="AA1625" i="16" s="1"/>
  <c r="O1626" i="16"/>
  <c r="T1626" i="16" s="1"/>
  <c r="AB1625" i="16" l="1"/>
  <c r="U1626" i="16"/>
  <c r="AA1626" i="16" s="1"/>
  <c r="O1627" i="16"/>
  <c r="T1627" i="16" s="1"/>
  <c r="W1625" i="16"/>
  <c r="X1625" i="16"/>
  <c r="V1625" i="16"/>
  <c r="Z1625" i="16"/>
  <c r="Y1625" i="16"/>
  <c r="AC1624" i="16"/>
  <c r="X1055" i="5"/>
  <c r="AB1626" i="16" l="1"/>
  <c r="AC1625" i="16"/>
  <c r="O1628" i="16"/>
  <c r="T1628" i="16" s="1"/>
  <c r="U1627" i="16"/>
  <c r="AA1627" i="16" s="1"/>
  <c r="X1626" i="16"/>
  <c r="V1626" i="16"/>
  <c r="Y1626" i="16"/>
  <c r="Z1626" i="16"/>
  <c r="W1626" i="16"/>
  <c r="T1056" i="5"/>
  <c r="U1056" i="5" s="1"/>
  <c r="AB1627" i="16" l="1"/>
  <c r="AC1626" i="16"/>
  <c r="X1627" i="16"/>
  <c r="Y1627" i="16"/>
  <c r="W1627" i="16"/>
  <c r="V1627" i="16"/>
  <c r="Z1627" i="16"/>
  <c r="U1628" i="16"/>
  <c r="AA1628" i="16" s="1"/>
  <c r="O1629" i="16"/>
  <c r="T1629" i="16" s="1"/>
  <c r="AB1628" i="16" l="1"/>
  <c r="AC1627" i="16"/>
  <c r="O1630" i="16"/>
  <c r="T1630" i="16" s="1"/>
  <c r="U1629" i="16"/>
  <c r="AA1629" i="16" s="1"/>
  <c r="X1628" i="16"/>
  <c r="W1628" i="16"/>
  <c r="V1628" i="16"/>
  <c r="Y1628" i="16"/>
  <c r="Z1628" i="16"/>
  <c r="X1056" i="5"/>
  <c r="AB1629" i="16" l="1"/>
  <c r="AC1628" i="16"/>
  <c r="W1629" i="16"/>
  <c r="Y1629" i="16"/>
  <c r="Z1629" i="16"/>
  <c r="V1629" i="16"/>
  <c r="X1629" i="16"/>
  <c r="O1631" i="16"/>
  <c r="T1631" i="16" s="1"/>
  <c r="U1630" i="16"/>
  <c r="AA1630" i="16" s="1"/>
  <c r="T1057" i="5"/>
  <c r="U1057" i="5" s="1"/>
  <c r="AB1630" i="16" l="1"/>
  <c r="X1630" i="16"/>
  <c r="V1630" i="16"/>
  <c r="Y1630" i="16"/>
  <c r="Z1630" i="16"/>
  <c r="W1630" i="16"/>
  <c r="AC1629" i="16"/>
  <c r="O1632" i="16"/>
  <c r="T1632" i="16" s="1"/>
  <c r="U1631" i="16"/>
  <c r="AA1631" i="16" s="1"/>
  <c r="AB1631" i="16" l="1"/>
  <c r="W1631" i="16"/>
  <c r="X1631" i="16"/>
  <c r="V1631" i="16"/>
  <c r="Y1631" i="16"/>
  <c r="Z1631" i="16"/>
  <c r="O1633" i="16"/>
  <c r="T1633" i="16" s="1"/>
  <c r="U1632" i="16"/>
  <c r="AA1632" i="16" s="1"/>
  <c r="AC1630" i="16"/>
  <c r="X1057" i="5"/>
  <c r="T1058" i="5"/>
  <c r="U1058" i="5" s="1"/>
  <c r="AB1632" i="16" l="1"/>
  <c r="AC1631" i="16"/>
  <c r="O1634" i="16"/>
  <c r="T1634" i="16" s="1"/>
  <c r="U1633" i="16"/>
  <c r="AA1633" i="16" s="1"/>
  <c r="X1632" i="16"/>
  <c r="V1632" i="16"/>
  <c r="W1632" i="16"/>
  <c r="Z1632" i="16"/>
  <c r="Y1632" i="16"/>
  <c r="AB1633" i="16" l="1"/>
  <c r="AC1632" i="16"/>
  <c r="Z1633" i="16"/>
  <c r="W1633" i="16"/>
  <c r="Y1633" i="16"/>
  <c r="X1633" i="16"/>
  <c r="V1633" i="16"/>
  <c r="U1634" i="16"/>
  <c r="AA1634" i="16" s="1"/>
  <c r="O1635" i="16"/>
  <c r="T1635" i="16" s="1"/>
  <c r="X1058" i="5"/>
  <c r="T1059" i="5"/>
  <c r="U1059" i="5" s="1"/>
  <c r="AB1634" i="16" l="1"/>
  <c r="O1636" i="16"/>
  <c r="T1636" i="16" s="1"/>
  <c r="U1635" i="16"/>
  <c r="AA1635" i="16" s="1"/>
  <c r="AC1633" i="16"/>
  <c r="W1634" i="16"/>
  <c r="Z1634" i="16"/>
  <c r="V1634" i="16"/>
  <c r="X1634" i="16"/>
  <c r="Y1634" i="16"/>
  <c r="AB1635" i="16" l="1"/>
  <c r="AC1634" i="16"/>
  <c r="Y1635" i="16"/>
  <c r="V1635" i="16"/>
  <c r="W1635" i="16"/>
  <c r="Z1635" i="16"/>
  <c r="X1635" i="16"/>
  <c r="O1637" i="16"/>
  <c r="T1637" i="16" s="1"/>
  <c r="U1636" i="16"/>
  <c r="AA1636" i="16" s="1"/>
  <c r="X1059" i="5"/>
  <c r="T1060" i="5"/>
  <c r="U1060" i="5" s="1"/>
  <c r="AB1636" i="16" l="1"/>
  <c r="Z1636" i="16"/>
  <c r="W1636" i="16"/>
  <c r="V1636" i="16"/>
  <c r="X1636" i="16"/>
  <c r="Y1636" i="16"/>
  <c r="AC1635" i="16"/>
  <c r="U1637" i="16"/>
  <c r="AA1637" i="16" s="1"/>
  <c r="O1638" i="16"/>
  <c r="T1638" i="16" s="1"/>
  <c r="AB1637" i="16" l="1"/>
  <c r="O1639" i="16"/>
  <c r="T1639" i="16" s="1"/>
  <c r="U1638" i="16"/>
  <c r="AA1638" i="16" s="1"/>
  <c r="V1637" i="16"/>
  <c r="Z1637" i="16"/>
  <c r="Y1637" i="16"/>
  <c r="W1637" i="16"/>
  <c r="X1637" i="16"/>
  <c r="AC1636" i="16"/>
  <c r="X1060" i="5"/>
  <c r="T1061" i="5"/>
  <c r="U1061" i="5" s="1"/>
  <c r="AB1638" i="16" l="1"/>
  <c r="AC1637" i="16"/>
  <c r="W1638" i="16"/>
  <c r="V1638" i="16"/>
  <c r="Z1638" i="16"/>
  <c r="Y1638" i="16"/>
  <c r="X1638" i="16"/>
  <c r="O1640" i="16"/>
  <c r="T1640" i="16" s="1"/>
  <c r="U1639" i="16"/>
  <c r="AA1639" i="16" s="1"/>
  <c r="AB1639" i="16" l="1"/>
  <c r="Y1639" i="16"/>
  <c r="X1639" i="16"/>
  <c r="W1639" i="16"/>
  <c r="V1639" i="16"/>
  <c r="Z1639" i="16"/>
  <c r="AC1638" i="16"/>
  <c r="O1641" i="16"/>
  <c r="T1641" i="16" s="1"/>
  <c r="U1640" i="16"/>
  <c r="AA1640" i="16" s="1"/>
  <c r="X1061" i="5"/>
  <c r="T1062" i="5"/>
  <c r="U1062" i="5" s="1"/>
  <c r="AB1640" i="16" l="1"/>
  <c r="W1640" i="16"/>
  <c r="X1640" i="16"/>
  <c r="Z1640" i="16"/>
  <c r="V1640" i="16"/>
  <c r="Y1640" i="16"/>
  <c r="O1642" i="16"/>
  <c r="T1642" i="16" s="1"/>
  <c r="U1641" i="16"/>
  <c r="AA1641" i="16" s="1"/>
  <c r="AC1639" i="16"/>
  <c r="AB1641" i="16" l="1"/>
  <c r="W1641" i="16"/>
  <c r="Z1641" i="16"/>
  <c r="Y1641" i="16"/>
  <c r="X1641" i="16"/>
  <c r="V1641" i="16"/>
  <c r="AC1640" i="16"/>
  <c r="O1643" i="16"/>
  <c r="T1643" i="16" s="1"/>
  <c r="U1642" i="16"/>
  <c r="AA1642" i="16" s="1"/>
  <c r="X1062" i="5"/>
  <c r="T1063" i="5"/>
  <c r="U1063" i="5" s="1"/>
  <c r="AB1642" i="16" l="1"/>
  <c r="Z1642" i="16"/>
  <c r="W1642" i="16"/>
  <c r="V1642" i="16"/>
  <c r="Y1642" i="16"/>
  <c r="X1642" i="16"/>
  <c r="O1644" i="16"/>
  <c r="T1644" i="16" s="1"/>
  <c r="U1643" i="16"/>
  <c r="AA1643" i="16" s="1"/>
  <c r="AC1641" i="16"/>
  <c r="AB1643" i="16" l="1"/>
  <c r="O1645" i="16"/>
  <c r="T1645" i="16" s="1"/>
  <c r="U1644" i="16"/>
  <c r="AA1644" i="16" s="1"/>
  <c r="X1643" i="16"/>
  <c r="V1643" i="16"/>
  <c r="Y1643" i="16"/>
  <c r="Z1643" i="16"/>
  <c r="W1643" i="16"/>
  <c r="AC1642" i="16"/>
  <c r="X1063" i="5"/>
  <c r="T1064" i="5"/>
  <c r="U1064" i="5" s="1"/>
  <c r="AB1644" i="16" l="1"/>
  <c r="AC1643" i="16"/>
  <c r="X1644" i="16"/>
  <c r="Z1644" i="16"/>
  <c r="Y1644" i="16"/>
  <c r="W1644" i="16"/>
  <c r="V1644" i="16"/>
  <c r="U1645" i="16"/>
  <c r="AA1645" i="16" s="1"/>
  <c r="O1646" i="16"/>
  <c r="T1646" i="16" s="1"/>
  <c r="AB1645" i="16" l="1"/>
  <c r="O1647" i="16"/>
  <c r="T1647" i="16" s="1"/>
  <c r="U1646" i="16"/>
  <c r="AA1646" i="16" s="1"/>
  <c r="AC1644" i="16"/>
  <c r="Y1645" i="16"/>
  <c r="W1645" i="16"/>
  <c r="X1645" i="16"/>
  <c r="V1645" i="16"/>
  <c r="Z1645" i="16"/>
  <c r="X1064" i="5"/>
  <c r="T1065" i="5"/>
  <c r="U1065" i="5" s="1"/>
  <c r="AB1646" i="16" l="1"/>
  <c r="AC1645" i="16"/>
  <c r="W1646" i="16"/>
  <c r="Y1646" i="16"/>
  <c r="Z1646" i="16"/>
  <c r="X1646" i="16"/>
  <c r="V1646" i="16"/>
  <c r="O1648" i="16"/>
  <c r="T1648" i="16" s="1"/>
  <c r="U1647" i="16"/>
  <c r="AA1647" i="16" s="1"/>
  <c r="AB1647" i="16" l="1"/>
  <c r="W1647" i="16"/>
  <c r="V1647" i="16"/>
  <c r="Y1647" i="16"/>
  <c r="X1647" i="16"/>
  <c r="Z1647" i="16"/>
  <c r="AC1646" i="16"/>
  <c r="O1649" i="16"/>
  <c r="T1649" i="16" s="1"/>
  <c r="U1648" i="16"/>
  <c r="AA1648" i="16" s="1"/>
  <c r="X1065" i="5"/>
  <c r="T1066" i="5"/>
  <c r="U1066" i="5" s="1"/>
  <c r="AB1648" i="16" l="1"/>
  <c r="V1648" i="16"/>
  <c r="Z1648" i="16"/>
  <c r="X1648" i="16"/>
  <c r="W1648" i="16"/>
  <c r="Y1648" i="16"/>
  <c r="O1650" i="16"/>
  <c r="T1650" i="16" s="1"/>
  <c r="U1649" i="16"/>
  <c r="AA1649" i="16" s="1"/>
  <c r="AC1647" i="16"/>
  <c r="AB1649" i="16" l="1"/>
  <c r="X1649" i="16"/>
  <c r="W1649" i="16"/>
  <c r="Z1649" i="16"/>
  <c r="Y1649" i="16"/>
  <c r="V1649" i="16"/>
  <c r="AC1648" i="16"/>
  <c r="O1651" i="16"/>
  <c r="T1651" i="16" s="1"/>
  <c r="U1650" i="16"/>
  <c r="AA1650" i="16" s="1"/>
  <c r="X1066" i="5"/>
  <c r="AB1650" i="16" l="1"/>
  <c r="Y1650" i="16"/>
  <c r="X1650" i="16"/>
  <c r="W1650" i="16"/>
  <c r="V1650" i="16"/>
  <c r="Z1650" i="16"/>
  <c r="O1652" i="16"/>
  <c r="T1652" i="16" s="1"/>
  <c r="U1651" i="16"/>
  <c r="AA1651" i="16" s="1"/>
  <c r="AC1649" i="16"/>
  <c r="T1067" i="5"/>
  <c r="U1067" i="5" s="1"/>
  <c r="AB1651" i="16" l="1"/>
  <c r="O1653" i="16"/>
  <c r="T1653" i="16" s="1"/>
  <c r="U1652" i="16"/>
  <c r="AA1652" i="16" s="1"/>
  <c r="W1651" i="16"/>
  <c r="Z1651" i="16"/>
  <c r="Y1651" i="16"/>
  <c r="V1651" i="16"/>
  <c r="X1651" i="16"/>
  <c r="AC1650" i="16"/>
  <c r="AB1652" i="16" l="1"/>
  <c r="AC1651" i="16"/>
  <c r="W1652" i="16"/>
  <c r="Y1652" i="16"/>
  <c r="V1652" i="16"/>
  <c r="X1652" i="16"/>
  <c r="Z1652" i="16"/>
  <c r="O1654" i="16"/>
  <c r="T1654" i="16" s="1"/>
  <c r="U1653" i="16"/>
  <c r="AA1653" i="16" s="1"/>
  <c r="X1067" i="5"/>
  <c r="T1068" i="5"/>
  <c r="U1068" i="5" s="1"/>
  <c r="AB1653" i="16" l="1"/>
  <c r="W1653" i="16"/>
  <c r="Z1653" i="16"/>
  <c r="V1653" i="16"/>
  <c r="Y1653" i="16"/>
  <c r="X1653" i="16"/>
  <c r="AC1652" i="16"/>
  <c r="O1655" i="16"/>
  <c r="T1655" i="16" s="1"/>
  <c r="U1654" i="16"/>
  <c r="AA1654" i="16" s="1"/>
  <c r="AB1654" i="16" l="1"/>
  <c r="Z1654" i="16"/>
  <c r="V1654" i="16"/>
  <c r="W1654" i="16"/>
  <c r="X1654" i="16"/>
  <c r="Y1654" i="16"/>
  <c r="O1656" i="16"/>
  <c r="T1656" i="16" s="1"/>
  <c r="U1655" i="16"/>
  <c r="AA1655" i="16" s="1"/>
  <c r="AC1653" i="16"/>
  <c r="X1068" i="5"/>
  <c r="AB1655" i="16" l="1"/>
  <c r="O1657" i="16"/>
  <c r="T1657" i="16" s="1"/>
  <c r="U1656" i="16"/>
  <c r="AA1656" i="16" s="1"/>
  <c r="W1655" i="16"/>
  <c r="V1655" i="16"/>
  <c r="Y1655" i="16"/>
  <c r="Z1655" i="16"/>
  <c r="X1655" i="16"/>
  <c r="AC1654" i="16"/>
  <c r="T1069" i="5"/>
  <c r="U1069" i="5" s="1"/>
  <c r="AB1656" i="16" l="1"/>
  <c r="AC1655" i="16"/>
  <c r="Z1656" i="16"/>
  <c r="Y1656" i="16"/>
  <c r="X1656" i="16"/>
  <c r="V1656" i="16"/>
  <c r="W1656" i="16"/>
  <c r="O1658" i="16"/>
  <c r="T1658" i="16" s="1"/>
  <c r="U1657" i="16"/>
  <c r="AA1657" i="16" s="1"/>
  <c r="AB1657" i="16" l="1"/>
  <c r="V1657" i="16"/>
  <c r="Y1657" i="16"/>
  <c r="W1657" i="16"/>
  <c r="X1657" i="16"/>
  <c r="Z1657" i="16"/>
  <c r="AC1656" i="16"/>
  <c r="O1659" i="16"/>
  <c r="T1659" i="16" s="1"/>
  <c r="U1658" i="16"/>
  <c r="AA1658" i="16" s="1"/>
  <c r="X1069" i="5"/>
  <c r="AB1658" i="16" l="1"/>
  <c r="W1658" i="16"/>
  <c r="V1658" i="16"/>
  <c r="Y1658" i="16"/>
  <c r="Z1658" i="16"/>
  <c r="X1658" i="16"/>
  <c r="O1660" i="16"/>
  <c r="T1660" i="16" s="1"/>
  <c r="U1659" i="16"/>
  <c r="AA1659" i="16" s="1"/>
  <c r="AC1657" i="16"/>
  <c r="T1070" i="5"/>
  <c r="U1070" i="5" s="1"/>
  <c r="AB1659" i="16" l="1"/>
  <c r="X1659" i="16"/>
  <c r="Y1659" i="16"/>
  <c r="W1659" i="16"/>
  <c r="V1659" i="16"/>
  <c r="Z1659" i="16"/>
  <c r="AC1658" i="16"/>
  <c r="O1661" i="16"/>
  <c r="T1661" i="16" s="1"/>
  <c r="U1660" i="16"/>
  <c r="AA1660" i="16" s="1"/>
  <c r="AB1660" i="16" l="1"/>
  <c r="Y1660" i="16"/>
  <c r="Z1660" i="16"/>
  <c r="W1660" i="16"/>
  <c r="X1660" i="16"/>
  <c r="V1660" i="16"/>
  <c r="U1661" i="16"/>
  <c r="AA1661" i="16" s="1"/>
  <c r="O1662" i="16"/>
  <c r="T1662" i="16" s="1"/>
  <c r="AC1659" i="16"/>
  <c r="X1070" i="5"/>
  <c r="T1071" i="5"/>
  <c r="U1071" i="5" s="1"/>
  <c r="AB1661" i="16" l="1"/>
  <c r="AC1660" i="16"/>
  <c r="X1661" i="16"/>
  <c r="W1661" i="16"/>
  <c r="Y1661" i="16"/>
  <c r="V1661" i="16"/>
  <c r="Z1661" i="16"/>
  <c r="O1663" i="16"/>
  <c r="T1663" i="16" s="1"/>
  <c r="U1662" i="16"/>
  <c r="AA1662" i="16" s="1"/>
  <c r="AB1662" i="16" l="1"/>
  <c r="O1664" i="16"/>
  <c r="T1664" i="16" s="1"/>
  <c r="U1663" i="16"/>
  <c r="AA1663" i="16" s="1"/>
  <c r="X1662" i="16"/>
  <c r="V1662" i="16"/>
  <c r="W1662" i="16"/>
  <c r="Z1662" i="16"/>
  <c r="Y1662" i="16"/>
  <c r="AC1661" i="16"/>
  <c r="X1071" i="5"/>
  <c r="T1072" i="5"/>
  <c r="U1072" i="5" s="1"/>
  <c r="AB1663" i="16" l="1"/>
  <c r="AC1662" i="16"/>
  <c r="X1663" i="16"/>
  <c r="Z1663" i="16"/>
  <c r="V1663" i="16"/>
  <c r="Y1663" i="16"/>
  <c r="W1663" i="16"/>
  <c r="O1665" i="16"/>
  <c r="T1665" i="16" s="1"/>
  <c r="U1664" i="16"/>
  <c r="AA1664" i="16" s="1"/>
  <c r="AB1664" i="16" l="1"/>
  <c r="W1664" i="16"/>
  <c r="Y1664" i="16"/>
  <c r="X1664" i="16"/>
  <c r="V1664" i="16"/>
  <c r="Z1664" i="16"/>
  <c r="AC1663" i="16"/>
  <c r="O1666" i="16"/>
  <c r="T1666" i="16" s="1"/>
  <c r="U1665" i="16"/>
  <c r="AA1665" i="16" s="1"/>
  <c r="X1072" i="5"/>
  <c r="T1073" i="5"/>
  <c r="U1073" i="5" s="1"/>
  <c r="AB1665" i="16" l="1"/>
  <c r="V1665" i="16"/>
  <c r="Z1665" i="16"/>
  <c r="X1665" i="16"/>
  <c r="Y1665" i="16"/>
  <c r="W1665" i="16"/>
  <c r="O1667" i="16"/>
  <c r="T1667" i="16" s="1"/>
  <c r="U1666" i="16"/>
  <c r="AA1666" i="16" s="1"/>
  <c r="AC1664" i="16"/>
  <c r="AB1666" i="16" l="1"/>
  <c r="V1666" i="16"/>
  <c r="Y1666" i="16"/>
  <c r="W1666" i="16"/>
  <c r="Z1666" i="16"/>
  <c r="X1666" i="16"/>
  <c r="AC1665" i="16"/>
  <c r="O1668" i="16"/>
  <c r="T1668" i="16" s="1"/>
  <c r="U1667" i="16"/>
  <c r="AA1667" i="16" s="1"/>
  <c r="X1073" i="5"/>
  <c r="T1074" i="5"/>
  <c r="U1074" i="5" s="1"/>
  <c r="AB1667" i="16" l="1"/>
  <c r="X1667" i="16"/>
  <c r="W1667" i="16"/>
  <c r="V1667" i="16"/>
  <c r="Z1667" i="16"/>
  <c r="Y1667" i="16"/>
  <c r="O1669" i="16"/>
  <c r="T1669" i="16" s="1"/>
  <c r="U1668" i="16"/>
  <c r="AA1668" i="16" s="1"/>
  <c r="AC1666" i="16"/>
  <c r="AB1668" i="16" l="1"/>
  <c r="Y1668" i="16"/>
  <c r="X1668" i="16"/>
  <c r="V1668" i="16"/>
  <c r="Z1668" i="16"/>
  <c r="W1668" i="16"/>
  <c r="AC1667" i="16"/>
  <c r="O1670" i="16"/>
  <c r="T1670" i="16" s="1"/>
  <c r="U1669" i="16"/>
  <c r="AA1669" i="16" s="1"/>
  <c r="X1074" i="5"/>
  <c r="AB1669" i="16" l="1"/>
  <c r="X1669" i="16"/>
  <c r="W1669" i="16"/>
  <c r="V1669" i="16"/>
  <c r="Y1669" i="16"/>
  <c r="Z1669" i="16"/>
  <c r="O1671" i="16"/>
  <c r="T1671" i="16" s="1"/>
  <c r="U1670" i="16"/>
  <c r="AA1670" i="16" s="1"/>
  <c r="AC1668" i="16"/>
  <c r="T1075" i="5"/>
  <c r="U1075" i="5" s="1"/>
  <c r="AB1670" i="16" l="1"/>
  <c r="O1672" i="16"/>
  <c r="T1672" i="16" s="1"/>
  <c r="U1671" i="16"/>
  <c r="AA1671" i="16" s="1"/>
  <c r="Y1670" i="16"/>
  <c r="X1670" i="16"/>
  <c r="W1670" i="16"/>
  <c r="Z1670" i="16"/>
  <c r="V1670" i="16"/>
  <c r="AC1669" i="16"/>
  <c r="AB1671" i="16" l="1"/>
  <c r="AC1670" i="16"/>
  <c r="Z1671" i="16"/>
  <c r="Y1671" i="16"/>
  <c r="W1671" i="16"/>
  <c r="X1671" i="16"/>
  <c r="V1671" i="16"/>
  <c r="O1673" i="16"/>
  <c r="T1673" i="16" s="1"/>
  <c r="U1672" i="16"/>
  <c r="AA1672" i="16" s="1"/>
  <c r="X1075" i="5"/>
  <c r="T1076" i="5"/>
  <c r="U1076" i="5" s="1"/>
  <c r="AB1672" i="16" l="1"/>
  <c r="X1672" i="16"/>
  <c r="V1672" i="16"/>
  <c r="W1672" i="16"/>
  <c r="Y1672" i="16"/>
  <c r="Z1672" i="16"/>
  <c r="AC1671" i="16"/>
  <c r="O1674" i="16"/>
  <c r="T1674" i="16" s="1"/>
  <c r="U1673" i="16"/>
  <c r="AA1673" i="16" s="1"/>
  <c r="AB1673" i="16" l="1"/>
  <c r="Z1673" i="16"/>
  <c r="W1673" i="16"/>
  <c r="X1673" i="16"/>
  <c r="V1673" i="16"/>
  <c r="Y1673" i="16"/>
  <c r="U1674" i="16"/>
  <c r="AA1674" i="16" s="1"/>
  <c r="O1675" i="16"/>
  <c r="T1675" i="16" s="1"/>
  <c r="AC1672" i="16"/>
  <c r="X1076" i="5"/>
  <c r="T1077" i="5"/>
  <c r="U1077" i="5" s="1"/>
  <c r="AB1674" i="16" l="1"/>
  <c r="W1674" i="16"/>
  <c r="Z1674" i="16"/>
  <c r="X1674" i="16"/>
  <c r="V1674" i="16"/>
  <c r="Y1674" i="16"/>
  <c r="O1676" i="16"/>
  <c r="T1676" i="16" s="1"/>
  <c r="U1675" i="16"/>
  <c r="AA1675" i="16" s="1"/>
  <c r="AC1673" i="16"/>
  <c r="AB1675" i="16" l="1"/>
  <c r="Y1675" i="16"/>
  <c r="V1675" i="16"/>
  <c r="X1675" i="16"/>
  <c r="Z1675" i="16"/>
  <c r="W1675" i="16"/>
  <c r="AC1674" i="16"/>
  <c r="O1677" i="16"/>
  <c r="T1677" i="16" s="1"/>
  <c r="U1676" i="16"/>
  <c r="AA1676" i="16" s="1"/>
  <c r="X1077" i="5"/>
  <c r="AB1676" i="16" l="1"/>
  <c r="X1676" i="16"/>
  <c r="Y1676" i="16"/>
  <c r="Z1676" i="16"/>
  <c r="V1676" i="16"/>
  <c r="W1676" i="16"/>
  <c r="O1678" i="16"/>
  <c r="T1678" i="16" s="1"/>
  <c r="U1677" i="16"/>
  <c r="AA1677" i="16" s="1"/>
  <c r="AC1675" i="16"/>
  <c r="T1078" i="5"/>
  <c r="U1078" i="5" s="1"/>
  <c r="AB1677" i="16" l="1"/>
  <c r="O1679" i="16"/>
  <c r="T1679" i="16" s="1"/>
  <c r="U1678" i="16"/>
  <c r="AA1678" i="16" s="1"/>
  <c r="V1677" i="16"/>
  <c r="Y1677" i="16"/>
  <c r="Z1677" i="16"/>
  <c r="W1677" i="16"/>
  <c r="X1677" i="16"/>
  <c r="AC1676" i="16"/>
  <c r="AB1678" i="16" l="1"/>
  <c r="AC1677" i="16"/>
  <c r="Y1678" i="16"/>
  <c r="X1678" i="16"/>
  <c r="W1678" i="16"/>
  <c r="V1678" i="16"/>
  <c r="Z1678" i="16"/>
  <c r="U1679" i="16"/>
  <c r="AA1679" i="16" s="1"/>
  <c r="O1680" i="16"/>
  <c r="T1680" i="16" s="1"/>
  <c r="X1078" i="5"/>
  <c r="AB1679" i="16" l="1"/>
  <c r="O1681" i="16"/>
  <c r="T1681" i="16" s="1"/>
  <c r="U1680" i="16"/>
  <c r="AA1680" i="16" s="1"/>
  <c r="AC1678" i="16"/>
  <c r="V1679" i="16"/>
  <c r="X1679" i="16"/>
  <c r="W1679" i="16"/>
  <c r="Z1679" i="16"/>
  <c r="Y1679" i="16"/>
  <c r="T1079" i="5"/>
  <c r="U1079" i="5" s="1"/>
  <c r="AB1680" i="16" l="1"/>
  <c r="AC1679" i="16"/>
  <c r="V1680" i="16"/>
  <c r="W1680" i="16"/>
  <c r="Y1680" i="16"/>
  <c r="Z1680" i="16"/>
  <c r="X1680" i="16"/>
  <c r="O1682" i="16"/>
  <c r="T1682" i="16" s="1"/>
  <c r="U1681" i="16"/>
  <c r="AA1681" i="16" s="1"/>
  <c r="AB1681" i="16" l="1"/>
  <c r="AC1680" i="16"/>
  <c r="X1681" i="16"/>
  <c r="W1681" i="16"/>
  <c r="Z1681" i="16"/>
  <c r="Y1681" i="16"/>
  <c r="V1681" i="16"/>
  <c r="O1683" i="16"/>
  <c r="T1683" i="16" s="1"/>
  <c r="U1682" i="16"/>
  <c r="AA1682" i="16" s="1"/>
  <c r="X1079" i="5"/>
  <c r="T1080" i="5"/>
  <c r="U1080" i="5" s="1"/>
  <c r="AB1682" i="16" l="1"/>
  <c r="W1682" i="16"/>
  <c r="X1682" i="16"/>
  <c r="Y1682" i="16"/>
  <c r="V1682" i="16"/>
  <c r="Z1682" i="16"/>
  <c r="AC1681" i="16"/>
  <c r="O1684" i="16"/>
  <c r="T1684" i="16" s="1"/>
  <c r="U1683" i="16"/>
  <c r="AA1683" i="16" s="1"/>
  <c r="AB1683" i="16" l="1"/>
  <c r="X1683" i="16"/>
  <c r="W1683" i="16"/>
  <c r="Z1683" i="16"/>
  <c r="Y1683" i="16"/>
  <c r="V1683" i="16"/>
  <c r="U1684" i="16"/>
  <c r="AA1684" i="16" s="1"/>
  <c r="O1685" i="16"/>
  <c r="T1685" i="16" s="1"/>
  <c r="AC1682" i="16"/>
  <c r="X1080" i="5"/>
  <c r="AB1684" i="16" l="1"/>
  <c r="V1684" i="16"/>
  <c r="W1684" i="16"/>
  <c r="Z1684" i="16"/>
  <c r="X1684" i="16"/>
  <c r="Y1684" i="16"/>
  <c r="O1686" i="16"/>
  <c r="T1686" i="16" s="1"/>
  <c r="U1685" i="16"/>
  <c r="AA1685" i="16" s="1"/>
  <c r="AC1683" i="16"/>
  <c r="T1081" i="5"/>
  <c r="U1081" i="5" s="1"/>
  <c r="AB1685" i="16" l="1"/>
  <c r="W1685" i="16"/>
  <c r="X1685" i="16"/>
  <c r="V1685" i="16"/>
  <c r="Z1685" i="16"/>
  <c r="Y1685" i="16"/>
  <c r="AC1684" i="16"/>
  <c r="O1687" i="16"/>
  <c r="T1687" i="16" s="1"/>
  <c r="U1686" i="16"/>
  <c r="AA1686" i="16" s="1"/>
  <c r="AB1686" i="16" l="1"/>
  <c r="Z1686" i="16"/>
  <c r="X1686" i="16"/>
  <c r="Y1686" i="16"/>
  <c r="V1686" i="16"/>
  <c r="W1686" i="16"/>
  <c r="O1688" i="16"/>
  <c r="T1688" i="16" s="1"/>
  <c r="U1687" i="16"/>
  <c r="AA1687" i="16" s="1"/>
  <c r="AC1685" i="16"/>
  <c r="X1081" i="5"/>
  <c r="T1082" i="5"/>
  <c r="U1082" i="5" s="1"/>
  <c r="AB1687" i="16" l="1"/>
  <c r="O1689" i="16"/>
  <c r="T1689" i="16" s="1"/>
  <c r="U1688" i="16"/>
  <c r="AA1688" i="16" s="1"/>
  <c r="X1687" i="16"/>
  <c r="V1687" i="16"/>
  <c r="Z1687" i="16"/>
  <c r="Y1687" i="16"/>
  <c r="W1687" i="16"/>
  <c r="AC1686" i="16"/>
  <c r="AB1688" i="16" l="1"/>
  <c r="AC1687" i="16"/>
  <c r="W1688" i="16"/>
  <c r="Z1688" i="16"/>
  <c r="Y1688" i="16"/>
  <c r="V1688" i="16"/>
  <c r="X1688" i="16"/>
  <c r="O1690" i="16"/>
  <c r="T1690" i="16" s="1"/>
  <c r="U1689" i="16"/>
  <c r="AA1689" i="16" s="1"/>
  <c r="X1082" i="5"/>
  <c r="T1083" i="5"/>
  <c r="U1083" i="5" s="1"/>
  <c r="AB1689" i="16" l="1"/>
  <c r="V1689" i="16"/>
  <c r="X1689" i="16"/>
  <c r="Y1689" i="16"/>
  <c r="W1689" i="16"/>
  <c r="Z1689" i="16"/>
  <c r="AC1688" i="16"/>
  <c r="O1691" i="16"/>
  <c r="T1691" i="16" s="1"/>
  <c r="U1690" i="16"/>
  <c r="AA1690" i="16" s="1"/>
  <c r="AB1690" i="16" l="1"/>
  <c r="Y1690" i="16"/>
  <c r="V1690" i="16"/>
  <c r="W1690" i="16"/>
  <c r="Z1690" i="16"/>
  <c r="X1690" i="16"/>
  <c r="O1692" i="16"/>
  <c r="T1692" i="16" s="1"/>
  <c r="U1691" i="16"/>
  <c r="AA1691" i="16" s="1"/>
  <c r="AC1689" i="16"/>
  <c r="X1083" i="5"/>
  <c r="AB1691" i="16" l="1"/>
  <c r="O1693" i="16"/>
  <c r="T1693" i="16" s="1"/>
  <c r="U1692" i="16"/>
  <c r="AA1692" i="16" s="1"/>
  <c r="V1691" i="16"/>
  <c r="W1691" i="16"/>
  <c r="Y1691" i="16"/>
  <c r="X1691" i="16"/>
  <c r="Z1691" i="16"/>
  <c r="AC1690" i="16"/>
  <c r="T1084" i="5"/>
  <c r="U1084" i="5" s="1"/>
  <c r="AB1692" i="16" l="1"/>
  <c r="AC1691" i="16"/>
  <c r="W1692" i="16"/>
  <c r="Z1692" i="16"/>
  <c r="X1692" i="16"/>
  <c r="Y1692" i="16"/>
  <c r="V1692" i="16"/>
  <c r="O1694" i="16"/>
  <c r="T1694" i="16" s="1"/>
  <c r="U1693" i="16"/>
  <c r="AA1693" i="16" s="1"/>
  <c r="AB1693" i="16" l="1"/>
  <c r="Y1693" i="16"/>
  <c r="X1693" i="16"/>
  <c r="W1693" i="16"/>
  <c r="Z1693" i="16"/>
  <c r="V1693" i="16"/>
  <c r="AC1692" i="16"/>
  <c r="O1695" i="16"/>
  <c r="T1695" i="16" s="1"/>
  <c r="U1694" i="16"/>
  <c r="AA1694" i="16" s="1"/>
  <c r="X1084" i="5"/>
  <c r="T1085" i="5"/>
  <c r="U1085" i="5" s="1"/>
  <c r="AB1694" i="16" l="1"/>
  <c r="V1694" i="16"/>
  <c r="X1694" i="16"/>
  <c r="W1694" i="16"/>
  <c r="Y1694" i="16"/>
  <c r="Z1694" i="16"/>
  <c r="O1696" i="16"/>
  <c r="T1696" i="16" s="1"/>
  <c r="U1695" i="16"/>
  <c r="AA1695" i="16" s="1"/>
  <c r="AC1693" i="16"/>
  <c r="AB1695" i="16" l="1"/>
  <c r="O1697" i="16"/>
  <c r="T1697" i="16" s="1"/>
  <c r="U1696" i="16"/>
  <c r="AA1696" i="16" s="1"/>
  <c r="X1695" i="16"/>
  <c r="Z1695" i="16"/>
  <c r="V1695" i="16"/>
  <c r="W1695" i="16"/>
  <c r="Y1695" i="16"/>
  <c r="AC1694" i="16"/>
  <c r="X1085" i="5"/>
  <c r="T1086" i="5"/>
  <c r="U1086" i="5" s="1"/>
  <c r="AB1696" i="16" l="1"/>
  <c r="AC1695" i="16"/>
  <c r="W1696" i="16"/>
  <c r="V1696" i="16"/>
  <c r="X1696" i="16"/>
  <c r="Y1696" i="16"/>
  <c r="Z1696" i="16"/>
  <c r="O1698" i="16"/>
  <c r="T1698" i="16" s="1"/>
  <c r="U1697" i="16"/>
  <c r="AA1697" i="16" s="1"/>
  <c r="AB1697" i="16" l="1"/>
  <c r="Y1697" i="16"/>
  <c r="V1697" i="16"/>
  <c r="X1697" i="16"/>
  <c r="W1697" i="16"/>
  <c r="Z1697" i="16"/>
  <c r="AC1696" i="16"/>
  <c r="O1699" i="16"/>
  <c r="T1699" i="16" s="1"/>
  <c r="U1698" i="16"/>
  <c r="AA1698" i="16" s="1"/>
  <c r="X1086" i="5"/>
  <c r="T1087" i="5"/>
  <c r="U1087" i="5" s="1"/>
  <c r="AB1698" i="16" l="1"/>
  <c r="V1698" i="16"/>
  <c r="Y1698" i="16"/>
  <c r="W1698" i="16"/>
  <c r="Z1698" i="16"/>
  <c r="X1698" i="16"/>
  <c r="O1700" i="16"/>
  <c r="T1700" i="16" s="1"/>
  <c r="U1699" i="16"/>
  <c r="AA1699" i="16" s="1"/>
  <c r="AC1697" i="16"/>
  <c r="AB1699" i="16" l="1"/>
  <c r="Y1699" i="16"/>
  <c r="V1699" i="16"/>
  <c r="Z1699" i="16"/>
  <c r="W1699" i="16"/>
  <c r="X1699" i="16"/>
  <c r="AC1698" i="16"/>
  <c r="O1701" i="16"/>
  <c r="T1701" i="16" s="1"/>
  <c r="U1700" i="16"/>
  <c r="AA1700" i="16" s="1"/>
  <c r="X1087" i="5"/>
  <c r="AB1700" i="16" l="1"/>
  <c r="Y1700" i="16"/>
  <c r="V1700" i="16"/>
  <c r="Z1700" i="16"/>
  <c r="W1700" i="16"/>
  <c r="X1700" i="16"/>
  <c r="O1702" i="16"/>
  <c r="T1702" i="16" s="1"/>
  <c r="U1701" i="16"/>
  <c r="AA1701" i="16" s="1"/>
  <c r="AC1699" i="16"/>
  <c r="T1088" i="5"/>
  <c r="U1088" i="5" s="1"/>
  <c r="AB1701" i="16" l="1"/>
  <c r="Z1701" i="16"/>
  <c r="V1701" i="16"/>
  <c r="X1701" i="16"/>
  <c r="W1701" i="16"/>
  <c r="Y1701" i="16"/>
  <c r="AC1700" i="16"/>
  <c r="O1703" i="16"/>
  <c r="T1703" i="16" s="1"/>
  <c r="U1702" i="16"/>
  <c r="AA1702" i="16" s="1"/>
  <c r="AB1702" i="16" l="1"/>
  <c r="W1702" i="16"/>
  <c r="Z1702" i="16"/>
  <c r="X1702" i="16"/>
  <c r="V1702" i="16"/>
  <c r="Y1702" i="16"/>
  <c r="O1704" i="16"/>
  <c r="T1704" i="16" s="1"/>
  <c r="U1703" i="16"/>
  <c r="AA1703" i="16" s="1"/>
  <c r="AC1701" i="16"/>
  <c r="X1088" i="5"/>
  <c r="T1089" i="5"/>
  <c r="U1089" i="5" s="1"/>
  <c r="AB1703" i="16" l="1"/>
  <c r="O1705" i="16"/>
  <c r="T1705" i="16" s="1"/>
  <c r="U1704" i="16"/>
  <c r="AA1704" i="16" s="1"/>
  <c r="V1703" i="16"/>
  <c r="Y1703" i="16"/>
  <c r="X1703" i="16"/>
  <c r="W1703" i="16"/>
  <c r="Z1703" i="16"/>
  <c r="AC1702" i="16"/>
  <c r="AB1704" i="16" l="1"/>
  <c r="AC1703" i="16"/>
  <c r="Y1704" i="16"/>
  <c r="W1704" i="16"/>
  <c r="X1704" i="16"/>
  <c r="Z1704" i="16"/>
  <c r="V1704" i="16"/>
  <c r="O1706" i="16"/>
  <c r="T1706" i="16" s="1"/>
  <c r="U1705" i="16"/>
  <c r="AA1705" i="16" s="1"/>
  <c r="X1089" i="5"/>
  <c r="AB1705" i="16" l="1"/>
  <c r="Z1705" i="16"/>
  <c r="X1705" i="16"/>
  <c r="V1705" i="16"/>
  <c r="W1705" i="16"/>
  <c r="Y1705" i="16"/>
  <c r="AC1704" i="16"/>
  <c r="O1707" i="16"/>
  <c r="T1707" i="16" s="1"/>
  <c r="U1706" i="16"/>
  <c r="AA1706" i="16" s="1"/>
  <c r="T1090" i="5"/>
  <c r="U1090" i="5" s="1"/>
  <c r="AB1706" i="16" l="1"/>
  <c r="W1706" i="16"/>
  <c r="V1706" i="16"/>
  <c r="X1706" i="16"/>
  <c r="Z1706" i="16"/>
  <c r="Y1706" i="16"/>
  <c r="O1708" i="16"/>
  <c r="T1708" i="16" s="1"/>
  <c r="U1707" i="16"/>
  <c r="AA1707" i="16" s="1"/>
  <c r="AC1705" i="16"/>
  <c r="AB1707" i="16" l="1"/>
  <c r="O1709" i="16"/>
  <c r="T1709" i="16" s="1"/>
  <c r="U1708" i="16"/>
  <c r="AA1708" i="16" s="1"/>
  <c r="V1707" i="16"/>
  <c r="Z1707" i="16"/>
  <c r="W1707" i="16"/>
  <c r="Y1707" i="16"/>
  <c r="X1707" i="16"/>
  <c r="AC1706" i="16"/>
  <c r="X1090" i="5"/>
  <c r="T1091" i="5"/>
  <c r="U1091" i="5" s="1"/>
  <c r="AB1708" i="16" l="1"/>
  <c r="AC1707" i="16"/>
  <c r="Y1708" i="16"/>
  <c r="V1708" i="16"/>
  <c r="X1708" i="16"/>
  <c r="W1708" i="16"/>
  <c r="Z1708" i="16"/>
  <c r="O1710" i="16"/>
  <c r="T1710" i="16" s="1"/>
  <c r="U1709" i="16"/>
  <c r="AA1709" i="16" s="1"/>
  <c r="AB1709" i="16" l="1"/>
  <c r="X1709" i="16"/>
  <c r="W1709" i="16"/>
  <c r="V1709" i="16"/>
  <c r="Z1709" i="16"/>
  <c r="Y1709" i="16"/>
  <c r="AC1708" i="16"/>
  <c r="O1711" i="16"/>
  <c r="T1711" i="16" s="1"/>
  <c r="U1710" i="16"/>
  <c r="AA1710" i="16" s="1"/>
  <c r="X1091" i="5"/>
  <c r="T1092" i="5"/>
  <c r="U1092" i="5" s="1"/>
  <c r="AB1710" i="16" l="1"/>
  <c r="X1710" i="16"/>
  <c r="W1710" i="16"/>
  <c r="Z1710" i="16"/>
  <c r="Y1710" i="16"/>
  <c r="V1710" i="16"/>
  <c r="U1711" i="16"/>
  <c r="AA1711" i="16" s="1"/>
  <c r="O1712" i="16"/>
  <c r="T1712" i="16" s="1"/>
  <c r="AC1709" i="16"/>
  <c r="AB1711" i="16" l="1"/>
  <c r="Z1711" i="16"/>
  <c r="V1711" i="16"/>
  <c r="Y1711" i="16"/>
  <c r="X1711" i="16"/>
  <c r="W1711" i="16"/>
  <c r="O1713" i="16"/>
  <c r="T1713" i="16" s="1"/>
  <c r="U1712" i="16"/>
  <c r="AA1712" i="16" s="1"/>
  <c r="AC1710" i="16"/>
  <c r="X1092" i="5"/>
  <c r="T1093" i="5"/>
  <c r="U1093" i="5" s="1"/>
  <c r="AB1712" i="16" l="1"/>
  <c r="V1712" i="16"/>
  <c r="W1712" i="16"/>
  <c r="Y1712" i="16"/>
  <c r="Z1712" i="16"/>
  <c r="X1712" i="16"/>
  <c r="AC1711" i="16"/>
  <c r="O1714" i="16"/>
  <c r="T1714" i="16" s="1"/>
  <c r="U1713" i="16"/>
  <c r="AA1713" i="16" s="1"/>
  <c r="AB1713" i="16" l="1"/>
  <c r="W1713" i="16"/>
  <c r="Z1713" i="16"/>
  <c r="Y1713" i="16"/>
  <c r="X1713" i="16"/>
  <c r="V1713" i="16"/>
  <c r="O1715" i="16"/>
  <c r="T1715" i="16" s="1"/>
  <c r="U1714" i="16"/>
  <c r="AA1714" i="16" s="1"/>
  <c r="AC1712" i="16"/>
  <c r="X1093" i="5"/>
  <c r="T1094" i="5"/>
  <c r="U1094" i="5" s="1"/>
  <c r="AB1714" i="16" l="1"/>
  <c r="W1714" i="16"/>
  <c r="V1714" i="16"/>
  <c r="Y1714" i="16"/>
  <c r="Z1714" i="16"/>
  <c r="X1714" i="16"/>
  <c r="AC1713" i="16"/>
  <c r="O1716" i="16"/>
  <c r="T1716" i="16" s="1"/>
  <c r="U1715" i="16"/>
  <c r="AA1715" i="16" s="1"/>
  <c r="AB1715" i="16" l="1"/>
  <c r="Z1715" i="16"/>
  <c r="V1715" i="16"/>
  <c r="Y1715" i="16"/>
  <c r="W1715" i="16"/>
  <c r="X1715" i="16"/>
  <c r="O1717" i="16"/>
  <c r="T1717" i="16" s="1"/>
  <c r="U1716" i="16"/>
  <c r="AA1716" i="16" s="1"/>
  <c r="AC1714" i="16"/>
  <c r="X1094" i="5"/>
  <c r="T1095" i="5"/>
  <c r="U1095" i="5" s="1"/>
  <c r="AB1716" i="16" l="1"/>
  <c r="V1716" i="16"/>
  <c r="Z1716" i="16"/>
  <c r="X1716" i="16"/>
  <c r="Y1716" i="16"/>
  <c r="W1716" i="16"/>
  <c r="AC1715" i="16"/>
  <c r="O1718" i="16"/>
  <c r="T1718" i="16" s="1"/>
  <c r="U1717" i="16"/>
  <c r="AA1717" i="16" s="1"/>
  <c r="AB1717" i="16" l="1"/>
  <c r="V1717" i="16"/>
  <c r="W1717" i="16"/>
  <c r="X1717" i="16"/>
  <c r="Z1717" i="16"/>
  <c r="Y1717" i="16"/>
  <c r="O1719" i="16"/>
  <c r="T1719" i="16" s="1"/>
  <c r="U1718" i="16"/>
  <c r="AA1718" i="16" s="1"/>
  <c r="AC1716" i="16"/>
  <c r="X1095" i="5"/>
  <c r="T1096" i="5"/>
  <c r="U1096" i="5" s="1"/>
  <c r="AB1718" i="16" l="1"/>
  <c r="X1718" i="16"/>
  <c r="Y1718" i="16"/>
  <c r="W1718" i="16"/>
  <c r="V1718" i="16"/>
  <c r="Z1718" i="16"/>
  <c r="AC1717" i="16"/>
  <c r="O1720" i="16"/>
  <c r="T1720" i="16" s="1"/>
  <c r="U1719" i="16"/>
  <c r="AA1719" i="16" s="1"/>
  <c r="AB1719" i="16" l="1"/>
  <c r="X1719" i="16"/>
  <c r="W1719" i="16"/>
  <c r="Z1719" i="16"/>
  <c r="V1719" i="16"/>
  <c r="Y1719" i="16"/>
  <c r="O1721" i="16"/>
  <c r="T1721" i="16" s="1"/>
  <c r="U1720" i="16"/>
  <c r="AA1720" i="16" s="1"/>
  <c r="AC1718" i="16"/>
  <c r="X1096" i="5"/>
  <c r="AB1720" i="16" l="1"/>
  <c r="O1722" i="16"/>
  <c r="T1722" i="16" s="1"/>
  <c r="U1721" i="16"/>
  <c r="AA1721" i="16" s="1"/>
  <c r="W1720" i="16"/>
  <c r="Z1720" i="16"/>
  <c r="V1720" i="16"/>
  <c r="Y1720" i="16"/>
  <c r="X1720" i="16"/>
  <c r="AC1719" i="16"/>
  <c r="T1097" i="5"/>
  <c r="U1097" i="5" s="1"/>
  <c r="AB1721" i="16" l="1"/>
  <c r="AC1720" i="16"/>
  <c r="X1721" i="16"/>
  <c r="Z1721" i="16"/>
  <c r="Y1721" i="16"/>
  <c r="W1721" i="16"/>
  <c r="V1721" i="16"/>
  <c r="O1723" i="16"/>
  <c r="T1723" i="16" s="1"/>
  <c r="U1722" i="16"/>
  <c r="AA1722" i="16" s="1"/>
  <c r="AB1722" i="16" l="1"/>
  <c r="W1722" i="16"/>
  <c r="X1722" i="16"/>
  <c r="V1722" i="16"/>
  <c r="Z1722" i="16"/>
  <c r="Y1722" i="16"/>
  <c r="AC1721" i="16"/>
  <c r="O1724" i="16"/>
  <c r="T1724" i="16" s="1"/>
  <c r="U1723" i="16"/>
  <c r="AA1723" i="16" s="1"/>
  <c r="X1097" i="5"/>
  <c r="T1098" i="5"/>
  <c r="U1098" i="5" s="1"/>
  <c r="AB1723" i="16" l="1"/>
  <c r="Z1723" i="16"/>
  <c r="X1723" i="16"/>
  <c r="V1723" i="16"/>
  <c r="W1723" i="16"/>
  <c r="Y1723" i="16"/>
  <c r="O1725" i="16"/>
  <c r="T1725" i="16" s="1"/>
  <c r="U1724" i="16"/>
  <c r="AA1724" i="16" s="1"/>
  <c r="AC1722" i="16"/>
  <c r="AB1724" i="16" l="1"/>
  <c r="W1724" i="16"/>
  <c r="Z1724" i="16"/>
  <c r="Y1724" i="16"/>
  <c r="X1724" i="16"/>
  <c r="V1724" i="16"/>
  <c r="AC1723" i="16"/>
  <c r="O1726" i="16"/>
  <c r="T1726" i="16" s="1"/>
  <c r="U1725" i="16"/>
  <c r="AA1725" i="16" s="1"/>
  <c r="X1098" i="5"/>
  <c r="T1099" i="5"/>
  <c r="U1099" i="5" s="1"/>
  <c r="AB1725" i="16" l="1"/>
  <c r="AC1724" i="16"/>
  <c r="X1725" i="16"/>
  <c r="W1725" i="16"/>
  <c r="V1725" i="16"/>
  <c r="Y1725" i="16"/>
  <c r="Z1725" i="16"/>
  <c r="O1727" i="16"/>
  <c r="T1727" i="16" s="1"/>
  <c r="U1726" i="16"/>
  <c r="AA1726" i="16" s="1"/>
  <c r="AB1726" i="16" l="1"/>
  <c r="AC1725" i="16"/>
  <c r="V1726" i="16"/>
  <c r="X1726" i="16"/>
  <c r="Y1726" i="16"/>
  <c r="W1726" i="16"/>
  <c r="Z1726" i="16"/>
  <c r="O1728" i="16"/>
  <c r="T1728" i="16" s="1"/>
  <c r="U1727" i="16"/>
  <c r="AA1727" i="16" s="1"/>
  <c r="X1099" i="5"/>
  <c r="AB1727" i="16" l="1"/>
  <c r="O1729" i="16"/>
  <c r="T1729" i="16" s="1"/>
  <c r="U1728" i="16"/>
  <c r="AA1728" i="16" s="1"/>
  <c r="V1727" i="16"/>
  <c r="Z1727" i="16"/>
  <c r="Y1727" i="16"/>
  <c r="W1727" i="16"/>
  <c r="X1727" i="16"/>
  <c r="AC1726" i="16"/>
  <c r="T1100" i="5"/>
  <c r="U1100" i="5" s="1"/>
  <c r="AB1728" i="16" l="1"/>
  <c r="AC1727" i="16"/>
  <c r="X1728" i="16"/>
  <c r="V1728" i="16"/>
  <c r="Z1728" i="16"/>
  <c r="Y1728" i="16"/>
  <c r="W1728" i="16"/>
  <c r="O1730" i="16"/>
  <c r="T1730" i="16" s="1"/>
  <c r="U1729" i="16"/>
  <c r="AA1729" i="16" s="1"/>
  <c r="AB1729" i="16" l="1"/>
  <c r="Y1729" i="16"/>
  <c r="W1729" i="16"/>
  <c r="V1729" i="16"/>
  <c r="Z1729" i="16"/>
  <c r="X1729" i="16"/>
  <c r="AC1728" i="16"/>
  <c r="O1731" i="16"/>
  <c r="T1731" i="16" s="1"/>
  <c r="U1730" i="16"/>
  <c r="AA1730" i="16" s="1"/>
  <c r="X1100" i="5"/>
  <c r="T1101" i="5"/>
  <c r="U1101" i="5" s="1"/>
  <c r="AB1730" i="16" l="1"/>
  <c r="Z1730" i="16"/>
  <c r="X1730" i="16"/>
  <c r="V1730" i="16"/>
  <c r="W1730" i="16"/>
  <c r="Y1730" i="16"/>
  <c r="O1732" i="16"/>
  <c r="T1732" i="16" s="1"/>
  <c r="U1731" i="16"/>
  <c r="AA1731" i="16" s="1"/>
  <c r="AC1729" i="16"/>
  <c r="AB1731" i="16" l="1"/>
  <c r="O1733" i="16"/>
  <c r="T1733" i="16" s="1"/>
  <c r="U1732" i="16"/>
  <c r="AA1732" i="16" s="1"/>
  <c r="AC1730" i="16"/>
  <c r="X1731" i="16"/>
  <c r="Z1731" i="16"/>
  <c r="W1731" i="16"/>
  <c r="V1731" i="16"/>
  <c r="Y1731" i="16"/>
  <c r="X1101" i="5"/>
  <c r="T1102" i="5"/>
  <c r="U1102" i="5" s="1"/>
  <c r="AB1732" i="16" l="1"/>
  <c r="AC1731" i="16"/>
  <c r="Z1732" i="16"/>
  <c r="Y1732" i="16"/>
  <c r="X1732" i="16"/>
  <c r="V1732" i="16"/>
  <c r="W1732" i="16"/>
  <c r="O1734" i="16"/>
  <c r="T1734" i="16" s="1"/>
  <c r="U1733" i="16"/>
  <c r="AA1733" i="16" s="1"/>
  <c r="AB1733" i="16" l="1"/>
  <c r="AC1732" i="16"/>
  <c r="W1733" i="16"/>
  <c r="Z1733" i="16"/>
  <c r="V1733" i="16"/>
  <c r="Y1733" i="16"/>
  <c r="X1733" i="16"/>
  <c r="O1735" i="16"/>
  <c r="T1735" i="16" s="1"/>
  <c r="U1734" i="16"/>
  <c r="AA1734" i="16" s="1"/>
  <c r="X1102" i="5"/>
  <c r="AB1734" i="16" l="1"/>
  <c r="O1736" i="16"/>
  <c r="T1736" i="16" s="1"/>
  <c r="U1735" i="16"/>
  <c r="AA1735" i="16" s="1"/>
  <c r="Z1734" i="16"/>
  <c r="X1734" i="16"/>
  <c r="V1734" i="16"/>
  <c r="W1734" i="16"/>
  <c r="Y1734" i="16"/>
  <c r="AC1733" i="16"/>
  <c r="T1103" i="5"/>
  <c r="U1103" i="5" s="1"/>
  <c r="AB1735" i="16" l="1"/>
  <c r="AC1734" i="16"/>
  <c r="W1735" i="16"/>
  <c r="X1735" i="16"/>
  <c r="V1735" i="16"/>
  <c r="Z1735" i="16"/>
  <c r="Y1735" i="16"/>
  <c r="O1737" i="16"/>
  <c r="T1737" i="16" s="1"/>
  <c r="U1736" i="16"/>
  <c r="AA1736" i="16" s="1"/>
  <c r="AB1736" i="16" l="1"/>
  <c r="O1738" i="16"/>
  <c r="T1738" i="16" s="1"/>
  <c r="U1737" i="16"/>
  <c r="AA1737" i="16" s="1"/>
  <c r="Z1736" i="16"/>
  <c r="Y1736" i="16"/>
  <c r="X1736" i="16"/>
  <c r="V1736" i="16"/>
  <c r="W1736" i="16"/>
  <c r="AC1735" i="16"/>
  <c r="X1103" i="5"/>
  <c r="T1104" i="5"/>
  <c r="U1104" i="5" s="1"/>
  <c r="AB1737" i="16" l="1"/>
  <c r="AC1736" i="16"/>
  <c r="Y1737" i="16"/>
  <c r="X1737" i="16"/>
  <c r="Z1737" i="16"/>
  <c r="W1737" i="16"/>
  <c r="V1737" i="16"/>
  <c r="O1739" i="16"/>
  <c r="T1739" i="16" s="1"/>
  <c r="U1738" i="16"/>
  <c r="AA1738" i="16" s="1"/>
  <c r="AB1738" i="16" l="1"/>
  <c r="AC1737" i="16"/>
  <c r="O1740" i="16"/>
  <c r="T1740" i="16" s="1"/>
  <c r="U1739" i="16"/>
  <c r="AA1739" i="16" s="1"/>
  <c r="V1738" i="16"/>
  <c r="Z1738" i="16"/>
  <c r="X1738" i="16"/>
  <c r="W1738" i="16"/>
  <c r="Y1738" i="16"/>
  <c r="X1104" i="5"/>
  <c r="T1105" i="5"/>
  <c r="U1105" i="5" s="1"/>
  <c r="AB1739" i="16" l="1"/>
  <c r="AC1738" i="16"/>
  <c r="X1739" i="16"/>
  <c r="Z1739" i="16"/>
  <c r="Y1739" i="16"/>
  <c r="V1739" i="16"/>
  <c r="W1739" i="16"/>
  <c r="O1741" i="16"/>
  <c r="T1741" i="16" s="1"/>
  <c r="U1740" i="16"/>
  <c r="AA1740" i="16" s="1"/>
  <c r="AB1740" i="16" l="1"/>
  <c r="O1742" i="16"/>
  <c r="T1742" i="16" s="1"/>
  <c r="U1741" i="16"/>
  <c r="AA1741" i="16" s="1"/>
  <c r="Y1740" i="16"/>
  <c r="Z1740" i="16"/>
  <c r="X1740" i="16"/>
  <c r="W1740" i="16"/>
  <c r="V1740" i="16"/>
  <c r="AC1739" i="16"/>
  <c r="X1105" i="5"/>
  <c r="AB1741" i="16" l="1"/>
  <c r="AC1740" i="16"/>
  <c r="X1741" i="16"/>
  <c r="Z1741" i="16"/>
  <c r="W1741" i="16"/>
  <c r="V1741" i="16"/>
  <c r="Y1741" i="16"/>
  <c r="O1743" i="16"/>
  <c r="T1743" i="16" s="1"/>
  <c r="U1742" i="16"/>
  <c r="AA1742" i="16" s="1"/>
  <c r="T1106" i="5"/>
  <c r="U1106" i="5" s="1"/>
  <c r="AB1742" i="16" l="1"/>
  <c r="AC1741" i="16"/>
  <c r="O1744" i="16"/>
  <c r="T1744" i="16" s="1"/>
  <c r="U1743" i="16"/>
  <c r="AA1743" i="16" s="1"/>
  <c r="V1742" i="16"/>
  <c r="Y1742" i="16"/>
  <c r="X1742" i="16"/>
  <c r="Z1742" i="16"/>
  <c r="W1742" i="16"/>
  <c r="AB1743" i="16" l="1"/>
  <c r="AC1742" i="16"/>
  <c r="Y1743" i="16"/>
  <c r="X1743" i="16"/>
  <c r="V1743" i="16"/>
  <c r="Z1743" i="16"/>
  <c r="W1743" i="16"/>
  <c r="O1745" i="16"/>
  <c r="T1745" i="16" s="1"/>
  <c r="U1744" i="16"/>
  <c r="AA1744" i="16" s="1"/>
  <c r="X1106" i="5"/>
  <c r="T1107" i="5"/>
  <c r="U1107" i="5" s="1"/>
  <c r="AB1744" i="16" l="1"/>
  <c r="O1746" i="16"/>
  <c r="T1746" i="16" s="1"/>
  <c r="U1745" i="16"/>
  <c r="AA1745" i="16" s="1"/>
  <c r="Y1744" i="16"/>
  <c r="V1744" i="16"/>
  <c r="Z1744" i="16"/>
  <c r="W1744" i="16"/>
  <c r="X1744" i="16"/>
  <c r="AC1743" i="16"/>
  <c r="AB1745" i="16" l="1"/>
  <c r="AC1744" i="16"/>
  <c r="Z1745" i="16"/>
  <c r="Y1745" i="16"/>
  <c r="X1745" i="16"/>
  <c r="W1745" i="16"/>
  <c r="V1745" i="16"/>
  <c r="O1747" i="16"/>
  <c r="T1747" i="16" s="1"/>
  <c r="U1746" i="16"/>
  <c r="AA1746" i="16" s="1"/>
  <c r="X1107" i="5"/>
  <c r="T1108" i="5"/>
  <c r="U1108" i="5" s="1"/>
  <c r="AB1746" i="16" l="1"/>
  <c r="O1748" i="16"/>
  <c r="T1748" i="16" s="1"/>
  <c r="U1747" i="16"/>
  <c r="AA1747" i="16" s="1"/>
  <c r="AC1745" i="16"/>
  <c r="Z1746" i="16"/>
  <c r="V1746" i="16"/>
  <c r="W1746" i="16"/>
  <c r="Y1746" i="16"/>
  <c r="X1746" i="16"/>
  <c r="AB1747" i="16" l="1"/>
  <c r="AC1746" i="16"/>
  <c r="Y1747" i="16"/>
  <c r="X1747" i="16"/>
  <c r="V1747" i="16"/>
  <c r="Z1747" i="16"/>
  <c r="W1747" i="16"/>
  <c r="O1749" i="16"/>
  <c r="T1749" i="16" s="1"/>
  <c r="U1748" i="16"/>
  <c r="AA1748" i="16" s="1"/>
  <c r="X1108" i="5"/>
  <c r="AB1748" i="16" l="1"/>
  <c r="O1750" i="16"/>
  <c r="T1750" i="16" s="1"/>
  <c r="U1749" i="16"/>
  <c r="AA1749" i="16" s="1"/>
  <c r="Z1748" i="16"/>
  <c r="V1748" i="16"/>
  <c r="Y1748" i="16"/>
  <c r="W1748" i="16"/>
  <c r="X1748" i="16"/>
  <c r="AC1747" i="16"/>
  <c r="T1109" i="5"/>
  <c r="U1109" i="5" s="1"/>
  <c r="AB1749" i="16" l="1"/>
  <c r="AC1748" i="16"/>
  <c r="Z1749" i="16"/>
  <c r="W1749" i="16"/>
  <c r="V1749" i="16"/>
  <c r="Y1749" i="16"/>
  <c r="X1749" i="16"/>
  <c r="O1751" i="16"/>
  <c r="T1751" i="16" s="1"/>
  <c r="U1750" i="16"/>
  <c r="AA1750" i="16" s="1"/>
  <c r="AB1750" i="16" l="1"/>
  <c r="AC1749" i="16"/>
  <c r="O1752" i="16"/>
  <c r="T1752" i="16" s="1"/>
  <c r="U1751" i="16"/>
  <c r="AA1751" i="16" s="1"/>
  <c r="Z1750" i="16"/>
  <c r="X1750" i="16"/>
  <c r="V1750" i="16"/>
  <c r="W1750" i="16"/>
  <c r="Y1750" i="16"/>
  <c r="X1109" i="5"/>
  <c r="T1110" i="5"/>
  <c r="U1110" i="5" s="1"/>
  <c r="AB1751" i="16" l="1"/>
  <c r="AC1750" i="16"/>
  <c r="Y1751" i="16"/>
  <c r="X1751" i="16"/>
  <c r="V1751" i="16"/>
  <c r="W1751" i="16"/>
  <c r="Z1751" i="16"/>
  <c r="O1753" i="16"/>
  <c r="T1753" i="16" s="1"/>
  <c r="U1752" i="16"/>
  <c r="AA1752" i="16" s="1"/>
  <c r="AB1752" i="16" l="1"/>
  <c r="Y1752" i="16"/>
  <c r="X1752" i="16"/>
  <c r="V1752" i="16"/>
  <c r="W1752" i="16"/>
  <c r="Z1752" i="16"/>
  <c r="AC1751" i="16"/>
  <c r="O1754" i="16"/>
  <c r="T1754" i="16" s="1"/>
  <c r="U1753" i="16"/>
  <c r="AA1753" i="16" s="1"/>
  <c r="X1110" i="5"/>
  <c r="AB1753" i="16" l="1"/>
  <c r="V1753" i="16"/>
  <c r="Z1753" i="16"/>
  <c r="Y1753" i="16"/>
  <c r="X1753" i="16"/>
  <c r="W1753" i="16"/>
  <c r="AC1752" i="16"/>
  <c r="O1755" i="16"/>
  <c r="T1755" i="16" s="1"/>
  <c r="U1754" i="16"/>
  <c r="AA1754" i="16" s="1"/>
  <c r="T1111" i="5"/>
  <c r="U1111" i="5" s="1"/>
  <c r="AB1754" i="16" l="1"/>
  <c r="AC1753" i="16"/>
  <c r="Z1754" i="16"/>
  <c r="V1754" i="16"/>
  <c r="W1754" i="16"/>
  <c r="X1754" i="16"/>
  <c r="Y1754" i="16"/>
  <c r="O1756" i="16"/>
  <c r="T1756" i="16" s="1"/>
  <c r="U1755" i="16"/>
  <c r="AA1755" i="16" s="1"/>
  <c r="AB1755" i="16" l="1"/>
  <c r="AC1754" i="16"/>
  <c r="O1757" i="16"/>
  <c r="T1757" i="16" s="1"/>
  <c r="U1756" i="16"/>
  <c r="AA1756" i="16" s="1"/>
  <c r="V1755" i="16"/>
  <c r="Y1755" i="16"/>
  <c r="X1755" i="16"/>
  <c r="Z1755" i="16"/>
  <c r="W1755" i="16"/>
  <c r="X1111" i="5"/>
  <c r="AB1756" i="16" l="1"/>
  <c r="AC1755" i="16"/>
  <c r="Z1756" i="16"/>
  <c r="X1756" i="16"/>
  <c r="V1756" i="16"/>
  <c r="Y1756" i="16"/>
  <c r="W1756" i="16"/>
  <c r="O1758" i="16"/>
  <c r="T1758" i="16" s="1"/>
  <c r="U1757" i="16"/>
  <c r="AA1757" i="16" s="1"/>
  <c r="T1112" i="5"/>
  <c r="U1112" i="5" s="1"/>
  <c r="AB1757" i="16" l="1"/>
  <c r="AC1756" i="16"/>
  <c r="Y1757" i="16"/>
  <c r="W1757" i="16"/>
  <c r="V1757" i="16"/>
  <c r="Z1757" i="16"/>
  <c r="X1757" i="16"/>
  <c r="O1759" i="16"/>
  <c r="T1759" i="16" s="1"/>
  <c r="U1758" i="16"/>
  <c r="AA1758" i="16" s="1"/>
  <c r="AB1758" i="16" l="1"/>
  <c r="Z1758" i="16"/>
  <c r="X1758" i="16"/>
  <c r="V1758" i="16"/>
  <c r="W1758" i="16"/>
  <c r="Y1758" i="16"/>
  <c r="AC1757" i="16"/>
  <c r="O1760" i="16"/>
  <c r="T1760" i="16" s="1"/>
  <c r="U1759" i="16"/>
  <c r="AA1759" i="16" s="1"/>
  <c r="X1112" i="5"/>
  <c r="T1113" i="5"/>
  <c r="U1113" i="5" s="1"/>
  <c r="AB1759" i="16" l="1"/>
  <c r="V1759" i="16"/>
  <c r="Y1759" i="16"/>
  <c r="X1759" i="16"/>
  <c r="Z1759" i="16"/>
  <c r="W1759" i="16"/>
  <c r="O1761" i="16"/>
  <c r="T1761" i="16" s="1"/>
  <c r="U1760" i="16"/>
  <c r="AA1760" i="16" s="1"/>
  <c r="AC1758" i="16"/>
  <c r="AB1760" i="16" l="1"/>
  <c r="Z1760" i="16"/>
  <c r="V1760" i="16"/>
  <c r="Y1760" i="16"/>
  <c r="X1760" i="16"/>
  <c r="W1760" i="16"/>
  <c r="AC1759" i="16"/>
  <c r="O1762" i="16"/>
  <c r="T1762" i="16" s="1"/>
  <c r="U1761" i="16"/>
  <c r="AA1761" i="16" s="1"/>
  <c r="X1113" i="5"/>
  <c r="T1114" i="5"/>
  <c r="U1114" i="5" s="1"/>
  <c r="AB1761" i="16" l="1"/>
  <c r="Y1761" i="16"/>
  <c r="X1761" i="16"/>
  <c r="V1761" i="16"/>
  <c r="Z1761" i="16"/>
  <c r="W1761" i="16"/>
  <c r="AC1760" i="16"/>
  <c r="O1763" i="16"/>
  <c r="T1763" i="16" s="1"/>
  <c r="U1762" i="16"/>
  <c r="AA1762" i="16" s="1"/>
  <c r="AB1762" i="16" l="1"/>
  <c r="AC1761" i="16"/>
  <c r="V1762" i="16"/>
  <c r="X1762" i="16"/>
  <c r="Y1762" i="16"/>
  <c r="Z1762" i="16"/>
  <c r="W1762" i="16"/>
  <c r="O1764" i="16"/>
  <c r="T1764" i="16" s="1"/>
  <c r="U1763" i="16"/>
  <c r="AA1763" i="16" s="1"/>
  <c r="X1114" i="5"/>
  <c r="T1115" i="5"/>
  <c r="U1115" i="5" s="1"/>
  <c r="AB1763" i="16" l="1"/>
  <c r="AC1762" i="16"/>
  <c r="O1765" i="16"/>
  <c r="T1765" i="16" s="1"/>
  <c r="U1764" i="16"/>
  <c r="AA1764" i="16" s="1"/>
  <c r="X1763" i="16"/>
  <c r="Y1763" i="16"/>
  <c r="V1763" i="16"/>
  <c r="Z1763" i="16"/>
  <c r="W1763" i="16"/>
  <c r="AB1764" i="16" l="1"/>
  <c r="AC1763" i="16"/>
  <c r="Z1764" i="16"/>
  <c r="Y1764" i="16"/>
  <c r="X1764" i="16"/>
  <c r="W1764" i="16"/>
  <c r="V1764" i="16"/>
  <c r="O1766" i="16"/>
  <c r="T1766" i="16" s="1"/>
  <c r="U1765" i="16"/>
  <c r="AA1765" i="16" s="1"/>
  <c r="X1115" i="5"/>
  <c r="T1116" i="5"/>
  <c r="U1116" i="5" s="1"/>
  <c r="AB1765" i="16" l="1"/>
  <c r="AC1764" i="16"/>
  <c r="X1765" i="16"/>
  <c r="Z1765" i="16"/>
  <c r="Y1765" i="16"/>
  <c r="W1765" i="16"/>
  <c r="V1765" i="16"/>
  <c r="O1767" i="16"/>
  <c r="T1767" i="16" s="1"/>
  <c r="U1766" i="16"/>
  <c r="AA1766" i="16" s="1"/>
  <c r="AB1766" i="16" l="1"/>
  <c r="AC1765" i="16"/>
  <c r="O1768" i="16"/>
  <c r="T1768" i="16" s="1"/>
  <c r="U1767" i="16"/>
  <c r="AA1767" i="16" s="1"/>
  <c r="Z1766" i="16"/>
  <c r="V1766" i="16"/>
  <c r="X1766" i="16"/>
  <c r="W1766" i="16"/>
  <c r="Y1766" i="16"/>
  <c r="X1116" i="5"/>
  <c r="T1117" i="5"/>
  <c r="U1117" i="5" s="1"/>
  <c r="AB1767" i="16" l="1"/>
  <c r="AC1766" i="16"/>
  <c r="X1767" i="16"/>
  <c r="V1767" i="16"/>
  <c r="Y1767" i="16"/>
  <c r="W1767" i="16"/>
  <c r="Z1767" i="16"/>
  <c r="O1769" i="16"/>
  <c r="T1769" i="16" s="1"/>
  <c r="U1768" i="16"/>
  <c r="AA1768" i="16" s="1"/>
  <c r="AB1768" i="16" l="1"/>
  <c r="W1768" i="16"/>
  <c r="X1768" i="16"/>
  <c r="V1768" i="16"/>
  <c r="Z1768" i="16"/>
  <c r="Y1768" i="16"/>
  <c r="AC1767" i="16"/>
  <c r="O1770" i="16"/>
  <c r="T1770" i="16" s="1"/>
  <c r="U1769" i="16"/>
  <c r="AA1769" i="16" s="1"/>
  <c r="X1117" i="5"/>
  <c r="T1118" i="5"/>
  <c r="U1118" i="5" s="1"/>
  <c r="AB1769" i="16" l="1"/>
  <c r="Y1769" i="16"/>
  <c r="Z1769" i="16"/>
  <c r="X1769" i="16"/>
  <c r="W1769" i="16"/>
  <c r="V1769" i="16"/>
  <c r="AC1768" i="16"/>
  <c r="O1771" i="16"/>
  <c r="T1771" i="16" s="1"/>
  <c r="U1770" i="16"/>
  <c r="AA1770" i="16" s="1"/>
  <c r="AB1770" i="16" l="1"/>
  <c r="AC1769" i="16"/>
  <c r="W1770" i="16"/>
  <c r="Y1770" i="16"/>
  <c r="V1770" i="16"/>
  <c r="X1770" i="16"/>
  <c r="Z1770" i="16"/>
  <c r="O1772" i="16"/>
  <c r="T1772" i="16" s="1"/>
  <c r="U1771" i="16"/>
  <c r="AA1771" i="16" s="1"/>
  <c r="X1118" i="5"/>
  <c r="AB1771" i="16" l="1"/>
  <c r="O1773" i="16"/>
  <c r="T1773" i="16" s="1"/>
  <c r="U1772" i="16"/>
  <c r="AA1772" i="16" s="1"/>
  <c r="Y1771" i="16"/>
  <c r="X1771" i="16"/>
  <c r="V1771" i="16"/>
  <c r="Z1771" i="16"/>
  <c r="W1771" i="16"/>
  <c r="AC1770" i="16"/>
  <c r="T1119" i="5"/>
  <c r="U1119" i="5" s="1"/>
  <c r="AB1772" i="16" l="1"/>
  <c r="AC1771" i="16"/>
  <c r="Y1772" i="16"/>
  <c r="W1772" i="16"/>
  <c r="V1772" i="16"/>
  <c r="Z1772" i="16"/>
  <c r="X1772" i="16"/>
  <c r="O1774" i="16"/>
  <c r="T1774" i="16" s="1"/>
  <c r="U1773" i="16"/>
  <c r="AA1773" i="16" s="1"/>
  <c r="AB1773" i="16" l="1"/>
  <c r="AC1772" i="16"/>
  <c r="Z1773" i="16"/>
  <c r="W1773" i="16"/>
  <c r="V1773" i="16"/>
  <c r="Y1773" i="16"/>
  <c r="X1773" i="16"/>
  <c r="O1775" i="16"/>
  <c r="T1775" i="16" s="1"/>
  <c r="U1774" i="16"/>
  <c r="AA1774" i="16" s="1"/>
  <c r="X1119" i="5"/>
  <c r="T1120" i="5"/>
  <c r="U1120" i="5" s="1"/>
  <c r="AB1774" i="16" l="1"/>
  <c r="O1776" i="16"/>
  <c r="T1776" i="16" s="1"/>
  <c r="U1775" i="16"/>
  <c r="AA1775" i="16" s="1"/>
  <c r="Z1774" i="16"/>
  <c r="W1774" i="16"/>
  <c r="V1774" i="16"/>
  <c r="Y1774" i="16"/>
  <c r="X1774" i="16"/>
  <c r="AC1773" i="16"/>
  <c r="AB1775" i="16" l="1"/>
  <c r="AC1774" i="16"/>
  <c r="Y1775" i="16"/>
  <c r="X1775" i="16"/>
  <c r="V1775" i="16"/>
  <c r="Z1775" i="16"/>
  <c r="W1775" i="16"/>
  <c r="O1777" i="16"/>
  <c r="T1777" i="16" s="1"/>
  <c r="U1776" i="16"/>
  <c r="AA1776" i="16" s="1"/>
  <c r="X1120" i="5"/>
  <c r="T1121" i="5"/>
  <c r="U1121" i="5" s="1"/>
  <c r="AB1776" i="16" l="1"/>
  <c r="V1776" i="16"/>
  <c r="Z1776" i="16"/>
  <c r="Y1776" i="16"/>
  <c r="X1776" i="16"/>
  <c r="W1776" i="16"/>
  <c r="AC1775" i="16"/>
  <c r="O1778" i="16"/>
  <c r="T1778" i="16" s="1"/>
  <c r="U1777" i="16"/>
  <c r="AA1777" i="16" s="1"/>
  <c r="AB1777" i="16" l="1"/>
  <c r="X1777" i="16"/>
  <c r="W1777" i="16"/>
  <c r="V1777" i="16"/>
  <c r="Y1777" i="16"/>
  <c r="Z1777" i="16"/>
  <c r="AC1776" i="16"/>
  <c r="O1779" i="16"/>
  <c r="T1779" i="16" s="1"/>
  <c r="U1778" i="16"/>
  <c r="AA1778" i="16" s="1"/>
  <c r="X1121" i="5"/>
  <c r="AB1778" i="16" l="1"/>
  <c r="AC1777" i="16"/>
  <c r="W1778" i="16"/>
  <c r="Y1778" i="16"/>
  <c r="V1778" i="16"/>
  <c r="Z1778" i="16"/>
  <c r="X1778" i="16"/>
  <c r="O1780" i="16"/>
  <c r="T1780" i="16" s="1"/>
  <c r="U1779" i="16"/>
  <c r="AA1779" i="16" s="1"/>
  <c r="T1122" i="5"/>
  <c r="U1122" i="5" s="1"/>
  <c r="AB1779" i="16" l="1"/>
  <c r="AC1778" i="16"/>
  <c r="O1781" i="16"/>
  <c r="T1781" i="16" s="1"/>
  <c r="U1780" i="16"/>
  <c r="AA1780" i="16" s="1"/>
  <c r="Y1779" i="16"/>
  <c r="V1779" i="16"/>
  <c r="X1779" i="16"/>
  <c r="W1779" i="16"/>
  <c r="Z1779" i="16"/>
  <c r="AB1780" i="16" l="1"/>
  <c r="AC1779" i="16"/>
  <c r="Z1780" i="16"/>
  <c r="Y1780" i="16"/>
  <c r="V1780" i="16"/>
  <c r="X1780" i="16"/>
  <c r="W1780" i="16"/>
  <c r="O1782" i="16"/>
  <c r="T1782" i="16" s="1"/>
  <c r="U1781" i="16"/>
  <c r="AA1781" i="16" s="1"/>
  <c r="X1122" i="5"/>
  <c r="T1123" i="5"/>
  <c r="U1123" i="5" s="1"/>
  <c r="AB1781" i="16" l="1"/>
  <c r="AC1780" i="16"/>
  <c r="X1781" i="16"/>
  <c r="Z1781" i="16"/>
  <c r="W1781" i="16"/>
  <c r="V1781" i="16"/>
  <c r="Y1781" i="16"/>
  <c r="O1783" i="16"/>
  <c r="T1783" i="16" s="1"/>
  <c r="U1782" i="16"/>
  <c r="AA1782" i="16" s="1"/>
  <c r="AB1782" i="16" l="1"/>
  <c r="AC1781" i="16"/>
  <c r="Z1782" i="16"/>
  <c r="Y1782" i="16"/>
  <c r="W1782" i="16"/>
  <c r="V1782" i="16"/>
  <c r="X1782" i="16"/>
  <c r="O1784" i="16"/>
  <c r="T1784" i="16" s="1"/>
  <c r="U1783" i="16"/>
  <c r="AA1783" i="16" s="1"/>
  <c r="X1123" i="5"/>
  <c r="T1124" i="5"/>
  <c r="U1124" i="5" s="1"/>
  <c r="AB1783" i="16" l="1"/>
  <c r="O1785" i="16"/>
  <c r="T1785" i="16" s="1"/>
  <c r="U1784" i="16"/>
  <c r="AA1784" i="16" s="1"/>
  <c r="Y1783" i="16"/>
  <c r="V1783" i="16"/>
  <c r="X1783" i="16"/>
  <c r="W1783" i="16"/>
  <c r="Z1783" i="16"/>
  <c r="AC1782" i="16"/>
  <c r="AB1784" i="16" l="1"/>
  <c r="AC1783" i="16"/>
  <c r="Z1784" i="16"/>
  <c r="Y1784" i="16"/>
  <c r="W1784" i="16"/>
  <c r="X1784" i="16"/>
  <c r="V1784" i="16"/>
  <c r="O1786" i="16"/>
  <c r="T1786" i="16" s="1"/>
  <c r="U1785" i="16"/>
  <c r="AA1785" i="16" s="1"/>
  <c r="X1124" i="5"/>
  <c r="T1125" i="5"/>
  <c r="U1125" i="5" s="1"/>
  <c r="AB1785" i="16" l="1"/>
  <c r="AC1784" i="16"/>
  <c r="X1785" i="16"/>
  <c r="W1785" i="16"/>
  <c r="Z1785" i="16"/>
  <c r="V1785" i="16"/>
  <c r="Y1785" i="16"/>
  <c r="O1787" i="16"/>
  <c r="T1787" i="16" s="1"/>
  <c r="U1786" i="16"/>
  <c r="AA1786" i="16" s="1"/>
  <c r="AB1786" i="16" l="1"/>
  <c r="W1786" i="16"/>
  <c r="Y1786" i="16"/>
  <c r="Z1786" i="16"/>
  <c r="X1786" i="16"/>
  <c r="V1786" i="16"/>
  <c r="AC1785" i="16"/>
  <c r="O1788" i="16"/>
  <c r="T1788" i="16" s="1"/>
  <c r="U1787" i="16"/>
  <c r="AA1787" i="16" s="1"/>
  <c r="X1125" i="5"/>
  <c r="AB1787" i="16" l="1"/>
  <c r="Y1787" i="16"/>
  <c r="X1787" i="16"/>
  <c r="V1787" i="16"/>
  <c r="W1787" i="16"/>
  <c r="Z1787" i="16"/>
  <c r="O1789" i="16"/>
  <c r="T1789" i="16" s="1"/>
  <c r="U1788" i="16"/>
  <c r="AA1788" i="16" s="1"/>
  <c r="AC1786" i="16"/>
  <c r="T1126" i="5"/>
  <c r="U1126" i="5" s="1"/>
  <c r="AB1788" i="16" l="1"/>
  <c r="X1788" i="16"/>
  <c r="V1788" i="16"/>
  <c r="Y1788" i="16"/>
  <c r="Z1788" i="16"/>
  <c r="W1788" i="16"/>
  <c r="AC1787" i="16"/>
  <c r="O1790" i="16"/>
  <c r="T1790" i="16" s="1"/>
  <c r="U1789" i="16"/>
  <c r="AA1789" i="16" s="1"/>
  <c r="AB1789" i="16" l="1"/>
  <c r="W1789" i="16"/>
  <c r="V1789" i="16"/>
  <c r="X1789" i="16"/>
  <c r="Z1789" i="16"/>
  <c r="Y1789" i="16"/>
  <c r="AC1788" i="16"/>
  <c r="O1791" i="16"/>
  <c r="T1791" i="16" s="1"/>
  <c r="U1790" i="16"/>
  <c r="AA1790" i="16" s="1"/>
  <c r="X1126" i="5"/>
  <c r="T1127" i="5"/>
  <c r="U1127" i="5" s="1"/>
  <c r="AB1790" i="16" l="1"/>
  <c r="Z1790" i="16"/>
  <c r="Y1790" i="16"/>
  <c r="X1790" i="16"/>
  <c r="W1790" i="16"/>
  <c r="V1790" i="16"/>
  <c r="O1792" i="16"/>
  <c r="T1792" i="16" s="1"/>
  <c r="U1791" i="16"/>
  <c r="AA1791" i="16" s="1"/>
  <c r="AC1789" i="16"/>
  <c r="AB1791" i="16" l="1"/>
  <c r="AC1790" i="16"/>
  <c r="X1791" i="16"/>
  <c r="Z1791" i="16"/>
  <c r="W1791" i="16"/>
  <c r="V1791" i="16"/>
  <c r="Y1791" i="16"/>
  <c r="O1793" i="16"/>
  <c r="T1793" i="16" s="1"/>
  <c r="U1792" i="16"/>
  <c r="AA1792" i="16" s="1"/>
  <c r="X1127" i="5"/>
  <c r="AB1792" i="16" l="1"/>
  <c r="X1792" i="16"/>
  <c r="W1792" i="16"/>
  <c r="Y1792" i="16"/>
  <c r="V1792" i="16"/>
  <c r="Z1792" i="16"/>
  <c r="AC1791" i="16"/>
  <c r="O1794" i="16"/>
  <c r="T1794" i="16" s="1"/>
  <c r="U1793" i="16"/>
  <c r="AA1793" i="16" s="1"/>
  <c r="T1128" i="5"/>
  <c r="U1128" i="5" s="1"/>
  <c r="AB1793" i="16" l="1"/>
  <c r="W1793" i="16"/>
  <c r="Z1793" i="16"/>
  <c r="X1793" i="16"/>
  <c r="Y1793" i="16"/>
  <c r="V1793" i="16"/>
  <c r="AC1792" i="16"/>
  <c r="O1795" i="16"/>
  <c r="T1795" i="16" s="1"/>
  <c r="U1794" i="16"/>
  <c r="AA1794" i="16" s="1"/>
  <c r="AB1794" i="16" l="1"/>
  <c r="Y1794" i="16"/>
  <c r="W1794" i="16"/>
  <c r="X1794" i="16"/>
  <c r="V1794" i="16"/>
  <c r="Z1794" i="16"/>
  <c r="O1796" i="16"/>
  <c r="T1796" i="16" s="1"/>
  <c r="U1795" i="16"/>
  <c r="AA1795" i="16" s="1"/>
  <c r="AC1793" i="16"/>
  <c r="X1128" i="5"/>
  <c r="T1129" i="5"/>
  <c r="U1129" i="5" s="1"/>
  <c r="AB1795" i="16" l="1"/>
  <c r="AC1794" i="16"/>
  <c r="Z1795" i="16"/>
  <c r="Y1795" i="16"/>
  <c r="V1795" i="16"/>
  <c r="W1795" i="16"/>
  <c r="X1795" i="16"/>
  <c r="O1797" i="16"/>
  <c r="T1797" i="16" s="1"/>
  <c r="U1796" i="16"/>
  <c r="AA1796" i="16" s="1"/>
  <c r="AB1796" i="16" l="1"/>
  <c r="X1796" i="16"/>
  <c r="Y1796" i="16"/>
  <c r="Z1796" i="16"/>
  <c r="W1796" i="16"/>
  <c r="V1796" i="16"/>
  <c r="AC1795" i="16"/>
  <c r="O1798" i="16"/>
  <c r="T1798" i="16" s="1"/>
  <c r="U1797" i="16"/>
  <c r="AA1797" i="16" s="1"/>
  <c r="X1129" i="5"/>
  <c r="T1130" i="5"/>
  <c r="U1130" i="5" s="1"/>
  <c r="AB1797" i="16" l="1"/>
  <c r="AC1796" i="16"/>
  <c r="W1797" i="16"/>
  <c r="X1797" i="16"/>
  <c r="V1797" i="16"/>
  <c r="Z1797" i="16"/>
  <c r="Y1797" i="16"/>
  <c r="O1799" i="16"/>
  <c r="T1799" i="16" s="1"/>
  <c r="U1798" i="16"/>
  <c r="AA1798" i="16" s="1"/>
  <c r="AB1798" i="16" l="1"/>
  <c r="AC1797" i="16"/>
  <c r="O1800" i="16"/>
  <c r="T1800" i="16" s="1"/>
  <c r="U1799" i="16"/>
  <c r="AA1799" i="16" s="1"/>
  <c r="V1798" i="16"/>
  <c r="Y1798" i="16"/>
  <c r="X1798" i="16"/>
  <c r="W1798" i="16"/>
  <c r="Z1798" i="16"/>
  <c r="X1130" i="5"/>
  <c r="AB1799" i="16" l="1"/>
  <c r="AC1798" i="16"/>
  <c r="W1799" i="16"/>
  <c r="X1799" i="16"/>
  <c r="Z1799" i="16"/>
  <c r="V1799" i="16"/>
  <c r="Y1799" i="16"/>
  <c r="O1801" i="16"/>
  <c r="T1801" i="16" s="1"/>
  <c r="U1800" i="16"/>
  <c r="AA1800" i="16" s="1"/>
  <c r="T1131" i="5"/>
  <c r="U1131" i="5" s="1"/>
  <c r="AB1800" i="16" l="1"/>
  <c r="X1800" i="16"/>
  <c r="W1800" i="16"/>
  <c r="V1800" i="16"/>
  <c r="Y1800" i="16"/>
  <c r="Z1800" i="16"/>
  <c r="AC1799" i="16"/>
  <c r="O1802" i="16"/>
  <c r="T1802" i="16" s="1"/>
  <c r="U1801" i="16"/>
  <c r="AA1801" i="16" s="1"/>
  <c r="AB1801" i="16" l="1"/>
  <c r="AC1800" i="16"/>
  <c r="X1801" i="16"/>
  <c r="Y1801" i="16"/>
  <c r="V1801" i="16"/>
  <c r="W1801" i="16"/>
  <c r="Z1801" i="16"/>
  <c r="O1803" i="16"/>
  <c r="T1803" i="16" s="1"/>
  <c r="U1802" i="16"/>
  <c r="AA1802" i="16" s="1"/>
  <c r="X1131" i="5"/>
  <c r="T1132" i="5"/>
  <c r="U1132" i="5" s="1"/>
  <c r="AB1802" i="16" l="1"/>
  <c r="O1804" i="16"/>
  <c r="T1804" i="16" s="1"/>
  <c r="U1803" i="16"/>
  <c r="AA1803" i="16" s="1"/>
  <c r="Z1802" i="16"/>
  <c r="W1802" i="16"/>
  <c r="V1802" i="16"/>
  <c r="Y1802" i="16"/>
  <c r="X1802" i="16"/>
  <c r="AC1801" i="16"/>
  <c r="AB1803" i="16" l="1"/>
  <c r="AC1802" i="16"/>
  <c r="Y1803" i="16"/>
  <c r="X1803" i="16"/>
  <c r="Z1803" i="16"/>
  <c r="W1803" i="16"/>
  <c r="V1803" i="16"/>
  <c r="O1805" i="16"/>
  <c r="T1805" i="16" s="1"/>
  <c r="U1804" i="16"/>
  <c r="AA1804" i="16" s="1"/>
  <c r="X1132" i="5"/>
  <c r="T1133" i="5"/>
  <c r="U1133" i="5" s="1"/>
  <c r="AB1804" i="16" l="1"/>
  <c r="X1804" i="16"/>
  <c r="Z1804" i="16"/>
  <c r="V1804" i="16"/>
  <c r="Y1804" i="16"/>
  <c r="W1804" i="16"/>
  <c r="AC1803" i="16"/>
  <c r="O1806" i="16"/>
  <c r="T1806" i="16" s="1"/>
  <c r="U1805" i="16"/>
  <c r="AA1805" i="16" s="1"/>
  <c r="AB1805" i="16" l="1"/>
  <c r="AC1804" i="16"/>
  <c r="W1805" i="16"/>
  <c r="V1805" i="16"/>
  <c r="Y1805" i="16"/>
  <c r="Z1805" i="16"/>
  <c r="X1805" i="16"/>
  <c r="O1807" i="16"/>
  <c r="T1807" i="16" s="1"/>
  <c r="U1806" i="16"/>
  <c r="AA1806" i="16" s="1"/>
  <c r="X1133" i="5"/>
  <c r="AB1806" i="16" l="1"/>
  <c r="O1808" i="16"/>
  <c r="T1808" i="16" s="1"/>
  <c r="U1807" i="16"/>
  <c r="AA1807" i="16" s="1"/>
  <c r="X1806" i="16"/>
  <c r="Y1806" i="16"/>
  <c r="W1806" i="16"/>
  <c r="V1806" i="16"/>
  <c r="Z1806" i="16"/>
  <c r="AC1805" i="16"/>
  <c r="T1134" i="5"/>
  <c r="U1134" i="5" s="1"/>
  <c r="AB1807" i="16" l="1"/>
  <c r="AC1806" i="16"/>
  <c r="W1807" i="16"/>
  <c r="V1807" i="16"/>
  <c r="Z1807" i="16"/>
  <c r="Y1807" i="16"/>
  <c r="X1807" i="16"/>
  <c r="O1809" i="16"/>
  <c r="T1809" i="16" s="1"/>
  <c r="U1808" i="16"/>
  <c r="AA1808" i="16" s="1"/>
  <c r="AB1808" i="16" l="1"/>
  <c r="AC1807" i="16"/>
  <c r="X1808" i="16"/>
  <c r="Y1808" i="16"/>
  <c r="W1808" i="16"/>
  <c r="V1808" i="16"/>
  <c r="Z1808" i="16"/>
  <c r="O1810" i="16"/>
  <c r="T1810" i="16" s="1"/>
  <c r="U1809" i="16"/>
  <c r="AA1809" i="16" s="1"/>
  <c r="X1134" i="5"/>
  <c r="AB1809" i="16" l="1"/>
  <c r="AC1808" i="16"/>
  <c r="X1809" i="16"/>
  <c r="V1809" i="16"/>
  <c r="Z1809" i="16"/>
  <c r="W1809" i="16"/>
  <c r="Y1809" i="16"/>
  <c r="O1811" i="16"/>
  <c r="T1811" i="16" s="1"/>
  <c r="U1810" i="16"/>
  <c r="AA1810" i="16" s="1"/>
  <c r="T1135" i="5"/>
  <c r="U1135" i="5" s="1"/>
  <c r="AB1810" i="16" l="1"/>
  <c r="O1812" i="16"/>
  <c r="T1812" i="16" s="1"/>
  <c r="U1811" i="16"/>
  <c r="AA1811" i="16" s="1"/>
  <c r="Z1810" i="16"/>
  <c r="X1810" i="16"/>
  <c r="V1810" i="16"/>
  <c r="W1810" i="16"/>
  <c r="Y1810" i="16"/>
  <c r="AC1809" i="16"/>
  <c r="AB1811" i="16" l="1"/>
  <c r="AC1810" i="16"/>
  <c r="X1811" i="16"/>
  <c r="Y1811" i="16"/>
  <c r="V1811" i="16"/>
  <c r="Z1811" i="16"/>
  <c r="W1811" i="16"/>
  <c r="O1813" i="16"/>
  <c r="T1813" i="16" s="1"/>
  <c r="U1812" i="16"/>
  <c r="AA1812" i="16" s="1"/>
  <c r="X1135" i="5"/>
  <c r="T1136" i="5"/>
  <c r="U1136" i="5" s="1"/>
  <c r="AB1812" i="16" l="1"/>
  <c r="Z1812" i="16"/>
  <c r="Y1812" i="16"/>
  <c r="X1812" i="16"/>
  <c r="W1812" i="16"/>
  <c r="V1812" i="16"/>
  <c r="AC1811" i="16"/>
  <c r="O1814" i="16"/>
  <c r="T1814" i="16" s="1"/>
  <c r="U1813" i="16"/>
  <c r="AA1813" i="16" s="1"/>
  <c r="AB1813" i="16" l="1"/>
  <c r="Y1813" i="16"/>
  <c r="W1813" i="16"/>
  <c r="V1813" i="16"/>
  <c r="X1813" i="16"/>
  <c r="Z1813" i="16"/>
  <c r="O1815" i="16"/>
  <c r="T1815" i="16" s="1"/>
  <c r="U1814" i="16"/>
  <c r="AA1814" i="16" s="1"/>
  <c r="AC1812" i="16"/>
  <c r="X1136" i="5"/>
  <c r="AB1814" i="16" l="1"/>
  <c r="AC1813" i="16"/>
  <c r="Y1814" i="16"/>
  <c r="Z1814" i="16"/>
  <c r="X1814" i="16"/>
  <c r="W1814" i="16"/>
  <c r="V1814" i="16"/>
  <c r="O1816" i="16"/>
  <c r="T1816" i="16" s="1"/>
  <c r="U1815" i="16"/>
  <c r="AA1815" i="16" s="1"/>
  <c r="T1137" i="5"/>
  <c r="U1137" i="5" s="1"/>
  <c r="AB1815" i="16" l="1"/>
  <c r="AC1814" i="16"/>
  <c r="O1817" i="16"/>
  <c r="T1817" i="16" s="1"/>
  <c r="U1816" i="16"/>
  <c r="AA1816" i="16" s="1"/>
  <c r="X1815" i="16"/>
  <c r="Y1815" i="16"/>
  <c r="Z1815" i="16"/>
  <c r="W1815" i="16"/>
  <c r="V1815" i="16"/>
  <c r="AB1816" i="16" l="1"/>
  <c r="AC1815" i="16"/>
  <c r="W1816" i="16"/>
  <c r="V1816" i="16"/>
  <c r="Z1816" i="16"/>
  <c r="Y1816" i="16"/>
  <c r="X1816" i="16"/>
  <c r="O1818" i="16"/>
  <c r="T1818" i="16" s="1"/>
  <c r="U1817" i="16"/>
  <c r="AA1817" i="16" s="1"/>
  <c r="X1137" i="5"/>
  <c r="AB1817" i="16" l="1"/>
  <c r="AC1816" i="16"/>
  <c r="O1819" i="16"/>
  <c r="T1819" i="16" s="1"/>
  <c r="U1818" i="16"/>
  <c r="AA1818" i="16" s="1"/>
  <c r="Z1817" i="16"/>
  <c r="Y1817" i="16"/>
  <c r="X1817" i="16"/>
  <c r="W1817" i="16"/>
  <c r="V1817" i="16"/>
  <c r="T1138" i="5"/>
  <c r="U1138" i="5" s="1"/>
  <c r="AB1818" i="16" l="1"/>
  <c r="AC1817" i="16"/>
  <c r="Z1818" i="16"/>
  <c r="W1818" i="16"/>
  <c r="V1818" i="16"/>
  <c r="X1818" i="16"/>
  <c r="Y1818" i="16"/>
  <c r="O1820" i="16"/>
  <c r="T1820" i="16" s="1"/>
  <c r="U1819" i="16"/>
  <c r="AA1819" i="16" s="1"/>
  <c r="AB1819" i="16" l="1"/>
  <c r="O1821" i="16"/>
  <c r="T1821" i="16" s="1"/>
  <c r="U1820" i="16"/>
  <c r="AA1820" i="16" s="1"/>
  <c r="X1819" i="16"/>
  <c r="Z1819" i="16"/>
  <c r="W1819" i="16"/>
  <c r="V1819" i="16"/>
  <c r="Y1819" i="16"/>
  <c r="AC1818" i="16"/>
  <c r="X1138" i="5"/>
  <c r="T1139" i="5"/>
  <c r="U1139" i="5" s="1"/>
  <c r="AB1820" i="16" l="1"/>
  <c r="AC1819" i="16"/>
  <c r="Z1820" i="16"/>
  <c r="W1820" i="16"/>
  <c r="V1820" i="16"/>
  <c r="Y1820" i="16"/>
  <c r="X1820" i="16"/>
  <c r="O1822" i="16"/>
  <c r="T1822" i="16" s="1"/>
  <c r="U1821" i="16"/>
  <c r="AA1821" i="16" s="1"/>
  <c r="AB1821" i="16" l="1"/>
  <c r="O1823" i="16"/>
  <c r="T1823" i="16" s="1"/>
  <c r="U1822" i="16"/>
  <c r="AA1822" i="16" s="1"/>
  <c r="Y1821" i="16"/>
  <c r="W1821" i="16"/>
  <c r="Z1821" i="16"/>
  <c r="X1821" i="16"/>
  <c r="V1821" i="16"/>
  <c r="AC1820" i="16"/>
  <c r="X1139" i="5"/>
  <c r="T1140" i="5"/>
  <c r="U1140" i="5" s="1"/>
  <c r="AB1822" i="16" l="1"/>
  <c r="AC1821" i="16"/>
  <c r="Z1822" i="16"/>
  <c r="W1822" i="16"/>
  <c r="V1822" i="16"/>
  <c r="Y1822" i="16"/>
  <c r="X1822" i="16"/>
  <c r="O1824" i="16"/>
  <c r="T1824" i="16" s="1"/>
  <c r="U1823" i="16"/>
  <c r="AA1823" i="16" s="1"/>
  <c r="AB1823" i="16" l="1"/>
  <c r="O1825" i="16"/>
  <c r="T1825" i="16" s="1"/>
  <c r="U1824" i="16"/>
  <c r="AA1824" i="16" s="1"/>
  <c r="Y1823" i="16"/>
  <c r="Z1823" i="16"/>
  <c r="V1823" i="16"/>
  <c r="X1823" i="16"/>
  <c r="W1823" i="16"/>
  <c r="AC1822" i="16"/>
  <c r="X1140" i="5"/>
  <c r="AB1824" i="16" l="1"/>
  <c r="AC1823" i="16"/>
  <c r="Z1824" i="16"/>
  <c r="W1824" i="16"/>
  <c r="X1824" i="16"/>
  <c r="V1824" i="16"/>
  <c r="Y1824" i="16"/>
  <c r="O1826" i="16"/>
  <c r="T1826" i="16" s="1"/>
  <c r="U1825" i="16"/>
  <c r="AA1825" i="16" s="1"/>
  <c r="T1141" i="5"/>
  <c r="U1141" i="5" s="1"/>
  <c r="AB1825" i="16" l="1"/>
  <c r="AC1824" i="16"/>
  <c r="O1827" i="16"/>
  <c r="T1827" i="16" s="1"/>
  <c r="U1826" i="16"/>
  <c r="AA1826" i="16" s="1"/>
  <c r="X1825" i="16"/>
  <c r="Y1825" i="16"/>
  <c r="V1825" i="16"/>
  <c r="Z1825" i="16"/>
  <c r="W1825" i="16"/>
  <c r="AB1826" i="16" l="1"/>
  <c r="AC1825" i="16"/>
  <c r="X1826" i="16"/>
  <c r="Y1826" i="16"/>
  <c r="Z1826" i="16"/>
  <c r="W1826" i="16"/>
  <c r="V1826" i="16"/>
  <c r="O1828" i="16"/>
  <c r="T1828" i="16" s="1"/>
  <c r="U1827" i="16"/>
  <c r="AA1827" i="16" s="1"/>
  <c r="X1141" i="5"/>
  <c r="T1142" i="5"/>
  <c r="U1142" i="5" s="1"/>
  <c r="AB1827" i="16" l="1"/>
  <c r="AC1826" i="16"/>
  <c r="O1829" i="16"/>
  <c r="T1829" i="16" s="1"/>
  <c r="U1828" i="16"/>
  <c r="AA1828" i="16" s="1"/>
  <c r="X1827" i="16"/>
  <c r="Z1827" i="16"/>
  <c r="V1827" i="16"/>
  <c r="W1827" i="16"/>
  <c r="Y1827" i="16"/>
  <c r="AB1828" i="16" l="1"/>
  <c r="AC1827" i="16"/>
  <c r="Z1828" i="16"/>
  <c r="V1828" i="16"/>
  <c r="Y1828" i="16"/>
  <c r="W1828" i="16"/>
  <c r="X1828" i="16"/>
  <c r="O1830" i="16"/>
  <c r="T1830" i="16" s="1"/>
  <c r="U1829" i="16"/>
  <c r="AA1829" i="16" s="1"/>
  <c r="X1142" i="5"/>
  <c r="T1143" i="5"/>
  <c r="U1143" i="5" s="1"/>
  <c r="AB1829" i="16" l="1"/>
  <c r="AC1828" i="16"/>
  <c r="O1831" i="16"/>
  <c r="T1831" i="16" s="1"/>
  <c r="U1830" i="16"/>
  <c r="AA1830" i="16" s="1"/>
  <c r="Z1829" i="16"/>
  <c r="X1829" i="16"/>
  <c r="Y1829" i="16"/>
  <c r="W1829" i="16"/>
  <c r="V1829" i="16"/>
  <c r="AB1830" i="16" l="1"/>
  <c r="AC1829" i="16"/>
  <c r="Z1830" i="16"/>
  <c r="X1830" i="16"/>
  <c r="V1830" i="16"/>
  <c r="W1830" i="16"/>
  <c r="Y1830" i="16"/>
  <c r="O1832" i="16"/>
  <c r="T1832" i="16" s="1"/>
  <c r="U1831" i="16"/>
  <c r="AA1831" i="16" s="1"/>
  <c r="X1143" i="5"/>
  <c r="AB1831" i="16" l="1"/>
  <c r="O1833" i="16"/>
  <c r="T1833" i="16" s="1"/>
  <c r="U1832" i="16"/>
  <c r="AA1832" i="16" s="1"/>
  <c r="W1831" i="16"/>
  <c r="V1831" i="16"/>
  <c r="Y1831" i="16"/>
  <c r="Z1831" i="16"/>
  <c r="X1831" i="16"/>
  <c r="AC1830" i="16"/>
  <c r="T1144" i="5"/>
  <c r="U1144" i="5" s="1"/>
  <c r="AB1832" i="16" l="1"/>
  <c r="AC1831" i="16"/>
  <c r="V1832" i="16"/>
  <c r="Y1832" i="16"/>
  <c r="Z1832" i="16"/>
  <c r="W1832" i="16"/>
  <c r="X1832" i="16"/>
  <c r="O1834" i="16"/>
  <c r="T1834" i="16" s="1"/>
  <c r="U1833" i="16"/>
  <c r="AA1833" i="16" s="1"/>
  <c r="AB1833" i="16" l="1"/>
  <c r="O1835" i="16"/>
  <c r="T1835" i="16" s="1"/>
  <c r="U1834" i="16"/>
  <c r="AA1834" i="16" s="1"/>
  <c r="X1833" i="16"/>
  <c r="Z1833" i="16"/>
  <c r="V1833" i="16"/>
  <c r="W1833" i="16"/>
  <c r="Y1833" i="16"/>
  <c r="AC1832" i="16"/>
  <c r="X1144" i="5"/>
  <c r="AB1834" i="16" l="1"/>
  <c r="AC1833" i="16"/>
  <c r="X1834" i="16"/>
  <c r="W1834" i="16"/>
  <c r="V1834" i="16"/>
  <c r="Y1834" i="16"/>
  <c r="Z1834" i="16"/>
  <c r="O1836" i="16"/>
  <c r="T1836" i="16" s="1"/>
  <c r="U1835" i="16"/>
  <c r="AA1835" i="16" s="1"/>
  <c r="T1145" i="5"/>
  <c r="U1145" i="5" s="1"/>
  <c r="AB1835" i="16" l="1"/>
  <c r="AC1834" i="16"/>
  <c r="O1837" i="16"/>
  <c r="T1837" i="16" s="1"/>
  <c r="U1836" i="16"/>
  <c r="AA1836" i="16" s="1"/>
  <c r="X1835" i="16"/>
  <c r="Z1835" i="16"/>
  <c r="W1835" i="16"/>
  <c r="V1835" i="16"/>
  <c r="Y1835" i="16"/>
  <c r="AB1836" i="16" l="1"/>
  <c r="AC1835" i="16"/>
  <c r="Z1836" i="16"/>
  <c r="W1836" i="16"/>
  <c r="V1836" i="16"/>
  <c r="Y1836" i="16"/>
  <c r="X1836" i="16"/>
  <c r="O1838" i="16"/>
  <c r="T1838" i="16" s="1"/>
  <c r="U1837" i="16"/>
  <c r="AA1837" i="16" s="1"/>
  <c r="X1145" i="5"/>
  <c r="T1146" i="5"/>
  <c r="U1146" i="5" s="1"/>
  <c r="AB1837" i="16" l="1"/>
  <c r="AC1836" i="16"/>
  <c r="O1839" i="16"/>
  <c r="T1839" i="16" s="1"/>
  <c r="U1838" i="16"/>
  <c r="AA1838" i="16" s="1"/>
  <c r="Z1837" i="16"/>
  <c r="X1837" i="16"/>
  <c r="V1837" i="16"/>
  <c r="Y1837" i="16"/>
  <c r="W1837" i="16"/>
  <c r="AB1838" i="16" l="1"/>
  <c r="AC1837" i="16"/>
  <c r="Z1838" i="16"/>
  <c r="W1838" i="16"/>
  <c r="Y1838" i="16"/>
  <c r="V1838" i="16"/>
  <c r="X1838" i="16"/>
  <c r="O1840" i="16"/>
  <c r="T1840" i="16" s="1"/>
  <c r="U1839" i="16"/>
  <c r="AA1839" i="16" s="1"/>
  <c r="X1146" i="5"/>
  <c r="AB1839" i="16" l="1"/>
  <c r="O1841" i="16"/>
  <c r="T1841" i="16" s="1"/>
  <c r="U1840" i="16"/>
  <c r="AA1840" i="16" s="1"/>
  <c r="V1839" i="16"/>
  <c r="Y1839" i="16"/>
  <c r="X1839" i="16"/>
  <c r="W1839" i="16"/>
  <c r="Z1839" i="16"/>
  <c r="AC1838" i="16"/>
  <c r="T1147" i="5"/>
  <c r="U1147" i="5" s="1"/>
  <c r="AB1840" i="16" l="1"/>
  <c r="AC1839" i="16"/>
  <c r="Z1840" i="16"/>
  <c r="Y1840" i="16"/>
  <c r="X1840" i="16"/>
  <c r="W1840" i="16"/>
  <c r="V1840" i="16"/>
  <c r="O1842" i="16"/>
  <c r="T1842" i="16" s="1"/>
  <c r="U1841" i="16"/>
  <c r="AA1841" i="16" s="1"/>
  <c r="AB1841" i="16" l="1"/>
  <c r="O1843" i="16"/>
  <c r="T1843" i="16" s="1"/>
  <c r="U1842" i="16"/>
  <c r="AA1842" i="16" s="1"/>
  <c r="W1841" i="16"/>
  <c r="V1841" i="16"/>
  <c r="Z1841" i="16"/>
  <c r="X1841" i="16"/>
  <c r="Y1841" i="16"/>
  <c r="AC1840" i="16"/>
  <c r="X1147" i="5"/>
  <c r="AB1842" i="16" l="1"/>
  <c r="AC1841" i="16"/>
  <c r="X1842" i="16"/>
  <c r="V1842" i="16"/>
  <c r="Y1842" i="16"/>
  <c r="Z1842" i="16"/>
  <c r="W1842" i="16"/>
  <c r="O1844" i="16"/>
  <c r="T1844" i="16" s="1"/>
  <c r="U1843" i="16"/>
  <c r="AA1843" i="16" s="1"/>
  <c r="T1148" i="5"/>
  <c r="U1148" i="5" s="1"/>
  <c r="AB1843" i="16" l="1"/>
  <c r="O1845" i="16"/>
  <c r="T1845" i="16" s="1"/>
  <c r="U1844" i="16"/>
  <c r="AA1844" i="16" s="1"/>
  <c r="AC1842" i="16"/>
  <c r="X1843" i="16"/>
  <c r="Z1843" i="16"/>
  <c r="Y1843" i="16"/>
  <c r="W1843" i="16"/>
  <c r="V1843" i="16"/>
  <c r="AB1844" i="16" l="1"/>
  <c r="AC1843" i="16"/>
  <c r="V1844" i="16"/>
  <c r="Y1844" i="16"/>
  <c r="W1844" i="16"/>
  <c r="X1844" i="16"/>
  <c r="Z1844" i="16"/>
  <c r="O1846" i="16"/>
  <c r="T1846" i="16" s="1"/>
  <c r="U1845" i="16"/>
  <c r="AA1845" i="16" s="1"/>
  <c r="X1148" i="5"/>
  <c r="T1149" i="5"/>
  <c r="U1149" i="5" s="1"/>
  <c r="AB1845" i="16" l="1"/>
  <c r="Z1845" i="16"/>
  <c r="X1845" i="16"/>
  <c r="Y1845" i="16"/>
  <c r="W1845" i="16"/>
  <c r="V1845" i="16"/>
  <c r="AC1844" i="16"/>
  <c r="O1847" i="16"/>
  <c r="T1847" i="16" s="1"/>
  <c r="U1846" i="16"/>
  <c r="AA1846" i="16" s="1"/>
  <c r="AB1846" i="16" l="1"/>
  <c r="X1846" i="16"/>
  <c r="Z1846" i="16"/>
  <c r="Y1846" i="16"/>
  <c r="V1846" i="16"/>
  <c r="W1846" i="16"/>
  <c r="O1848" i="16"/>
  <c r="T1848" i="16" s="1"/>
  <c r="U1847" i="16"/>
  <c r="AA1847" i="16" s="1"/>
  <c r="AC1845" i="16"/>
  <c r="X1149" i="5"/>
  <c r="AB1847" i="16" l="1"/>
  <c r="AC1846" i="16"/>
  <c r="X1847" i="16"/>
  <c r="Z1847" i="16"/>
  <c r="W1847" i="16"/>
  <c r="V1847" i="16"/>
  <c r="Y1847" i="16"/>
  <c r="O1849" i="16"/>
  <c r="T1849" i="16" s="1"/>
  <c r="U1848" i="16"/>
  <c r="AA1848" i="16" s="1"/>
  <c r="T1150" i="5"/>
  <c r="U1150" i="5" s="1"/>
  <c r="AB1848" i="16" l="1"/>
  <c r="AC1847" i="16"/>
  <c r="X1848" i="16"/>
  <c r="W1848" i="16"/>
  <c r="Z1848" i="16"/>
  <c r="V1848" i="16"/>
  <c r="Y1848" i="16"/>
  <c r="O1850" i="16"/>
  <c r="T1850" i="16" s="1"/>
  <c r="U1849" i="16"/>
  <c r="AA1849" i="16" s="1"/>
  <c r="AB1849" i="16" l="1"/>
  <c r="O1851" i="16"/>
  <c r="T1851" i="16" s="1"/>
  <c r="U1850" i="16"/>
  <c r="AA1850" i="16" s="1"/>
  <c r="X1849" i="16"/>
  <c r="Z1849" i="16"/>
  <c r="Y1849" i="16"/>
  <c r="V1849" i="16"/>
  <c r="W1849" i="16"/>
  <c r="AC1848" i="16"/>
  <c r="X1150" i="5"/>
  <c r="AB1850" i="16" l="1"/>
  <c r="AC1849" i="16"/>
  <c r="Z1850" i="16"/>
  <c r="Y1850" i="16"/>
  <c r="X1850" i="16"/>
  <c r="V1850" i="16"/>
  <c r="W1850" i="16"/>
  <c r="O1852" i="16"/>
  <c r="T1852" i="16" s="1"/>
  <c r="U1851" i="16"/>
  <c r="AA1851" i="16" s="1"/>
  <c r="T1151" i="5"/>
  <c r="U1151" i="5" s="1"/>
  <c r="AB1851" i="16" l="1"/>
  <c r="AC1850" i="16"/>
  <c r="X1851" i="16"/>
  <c r="Z1851" i="16"/>
  <c r="W1851" i="16"/>
  <c r="Y1851" i="16"/>
  <c r="V1851" i="16"/>
  <c r="O1853" i="16"/>
  <c r="T1853" i="16" s="1"/>
  <c r="U1852" i="16"/>
  <c r="AA1852" i="16" s="1"/>
  <c r="AB1852" i="16" l="1"/>
  <c r="AC1851" i="16"/>
  <c r="O1854" i="16"/>
  <c r="T1854" i="16" s="1"/>
  <c r="U1853" i="16"/>
  <c r="AA1853" i="16" s="1"/>
  <c r="V1852" i="16"/>
  <c r="Y1852" i="16"/>
  <c r="X1852" i="16"/>
  <c r="W1852" i="16"/>
  <c r="Z1852" i="16"/>
  <c r="X1151" i="5"/>
  <c r="T1152" i="5"/>
  <c r="U1152" i="5" s="1"/>
  <c r="AB1853" i="16" l="1"/>
  <c r="AC1852" i="16"/>
  <c r="V1853" i="16"/>
  <c r="Y1853" i="16"/>
  <c r="X1853" i="16"/>
  <c r="Z1853" i="16"/>
  <c r="W1853" i="16"/>
  <c r="O1855" i="16"/>
  <c r="T1855" i="16" s="1"/>
  <c r="U1854" i="16"/>
  <c r="AA1854" i="16" s="1"/>
  <c r="AB1854" i="16" l="1"/>
  <c r="Z1854" i="16"/>
  <c r="Y1854" i="16"/>
  <c r="X1854" i="16"/>
  <c r="V1854" i="16"/>
  <c r="W1854" i="16"/>
  <c r="AC1853" i="16"/>
  <c r="O1856" i="16"/>
  <c r="T1856" i="16" s="1"/>
  <c r="U1855" i="16"/>
  <c r="AA1855" i="16" s="1"/>
  <c r="X1152" i="5"/>
  <c r="T1153" i="5"/>
  <c r="U1153" i="5" s="1"/>
  <c r="AB1855" i="16" l="1"/>
  <c r="X1855" i="16"/>
  <c r="Z1855" i="16"/>
  <c r="W1855" i="16"/>
  <c r="Y1855" i="16"/>
  <c r="V1855" i="16"/>
  <c r="AC1854" i="16"/>
  <c r="O1857" i="16"/>
  <c r="T1857" i="16" s="1"/>
  <c r="U1856" i="16"/>
  <c r="AA1856" i="16" s="1"/>
  <c r="AB1856" i="16" l="1"/>
  <c r="AC1855" i="16"/>
  <c r="V1856" i="16"/>
  <c r="Z1856" i="16"/>
  <c r="W1856" i="16"/>
  <c r="Y1856" i="16"/>
  <c r="X1856" i="16"/>
  <c r="O1858" i="16"/>
  <c r="T1858" i="16" s="1"/>
  <c r="U1857" i="16"/>
  <c r="AA1857" i="16" s="1"/>
  <c r="X1153" i="5"/>
  <c r="AB1857" i="16" l="1"/>
  <c r="X1857" i="16"/>
  <c r="V1857" i="16"/>
  <c r="Z1857" i="16"/>
  <c r="Y1857" i="16"/>
  <c r="W1857" i="16"/>
  <c r="AC1856" i="16"/>
  <c r="O1859" i="16"/>
  <c r="T1859" i="16" s="1"/>
  <c r="U1858" i="16"/>
  <c r="AA1858" i="16" s="1"/>
  <c r="T1154" i="5"/>
  <c r="U1154" i="5" s="1"/>
  <c r="AB1858" i="16" l="1"/>
  <c r="V1858" i="16"/>
  <c r="W1858" i="16"/>
  <c r="Y1858" i="16"/>
  <c r="Z1858" i="16"/>
  <c r="X1858" i="16"/>
  <c r="O1860" i="16"/>
  <c r="T1860" i="16" s="1"/>
  <c r="U1859" i="16"/>
  <c r="AA1859" i="16" s="1"/>
  <c r="AC1857" i="16"/>
  <c r="AB1859" i="16" l="1"/>
  <c r="O1861" i="16"/>
  <c r="T1861" i="16" s="1"/>
  <c r="U1860" i="16"/>
  <c r="AA1860" i="16" s="1"/>
  <c r="AC1858" i="16"/>
  <c r="Z1859" i="16"/>
  <c r="X1859" i="16"/>
  <c r="V1859" i="16"/>
  <c r="W1859" i="16"/>
  <c r="Y1859" i="16"/>
  <c r="X1154" i="5"/>
  <c r="T1155" i="5"/>
  <c r="U1155" i="5" s="1"/>
  <c r="AC1859" i="16" l="1"/>
  <c r="AB1860" i="16"/>
  <c r="W1860" i="16"/>
  <c r="Z1860" i="16"/>
  <c r="Y1860" i="16"/>
  <c r="V1860" i="16"/>
  <c r="X1860" i="16"/>
  <c r="O1862" i="16"/>
  <c r="T1862" i="16" s="1"/>
  <c r="U1861" i="16"/>
  <c r="AA1861" i="16" s="1"/>
  <c r="AB1861" i="16" l="1"/>
  <c r="O1863" i="16"/>
  <c r="T1863" i="16" s="1"/>
  <c r="U1862" i="16"/>
  <c r="AA1862" i="16" s="1"/>
  <c r="W1861" i="16"/>
  <c r="X1861" i="16"/>
  <c r="Z1861" i="16"/>
  <c r="V1861" i="16"/>
  <c r="Y1861" i="16"/>
  <c r="AC1860" i="16"/>
  <c r="X1155" i="5"/>
  <c r="T1156" i="5"/>
  <c r="U1156" i="5" s="1"/>
  <c r="AB1862" i="16" l="1"/>
  <c r="AC1861" i="16"/>
  <c r="Y1862" i="16"/>
  <c r="X1862" i="16"/>
  <c r="Z1862" i="16"/>
  <c r="V1862" i="16"/>
  <c r="W1862" i="16"/>
  <c r="O1864" i="16"/>
  <c r="T1864" i="16" s="1"/>
  <c r="U1863" i="16"/>
  <c r="AA1863" i="16" s="1"/>
  <c r="AB1863" i="16" l="1"/>
  <c r="AC1862" i="16"/>
  <c r="X1863" i="16"/>
  <c r="Y1863" i="16"/>
  <c r="Z1863" i="16"/>
  <c r="V1863" i="16"/>
  <c r="W1863" i="16"/>
  <c r="O1865" i="16"/>
  <c r="T1865" i="16" s="1"/>
  <c r="U1864" i="16"/>
  <c r="AA1864" i="16" s="1"/>
  <c r="X1156" i="5"/>
  <c r="AB1864" i="16" l="1"/>
  <c r="AC1863" i="16"/>
  <c r="W1864" i="16"/>
  <c r="Z1864" i="16"/>
  <c r="Y1864" i="16"/>
  <c r="X1864" i="16"/>
  <c r="V1864" i="16"/>
  <c r="O1866" i="16"/>
  <c r="T1866" i="16" s="1"/>
  <c r="U1865" i="16"/>
  <c r="AA1865" i="16" s="1"/>
  <c r="T1157" i="5"/>
  <c r="U1157" i="5" s="1"/>
  <c r="AB1865" i="16" l="1"/>
  <c r="AC1864" i="16"/>
  <c r="O1867" i="16"/>
  <c r="T1867" i="16" s="1"/>
  <c r="U1866" i="16"/>
  <c r="AA1866" i="16" s="1"/>
  <c r="X1865" i="16"/>
  <c r="V1865" i="16"/>
  <c r="W1865" i="16"/>
  <c r="Z1865" i="16"/>
  <c r="Y1865" i="16"/>
  <c r="AB1866" i="16" l="1"/>
  <c r="AC1865" i="16"/>
  <c r="Z1866" i="16"/>
  <c r="V1866" i="16"/>
  <c r="W1866" i="16"/>
  <c r="Y1866" i="16"/>
  <c r="X1866" i="16"/>
  <c r="O1868" i="16"/>
  <c r="T1868" i="16" s="1"/>
  <c r="U1867" i="16"/>
  <c r="AA1867" i="16" s="1"/>
  <c r="X1157" i="5"/>
  <c r="AB1867" i="16" l="1"/>
  <c r="AC1866" i="16"/>
  <c r="Z1867" i="16"/>
  <c r="X1867" i="16"/>
  <c r="Y1867" i="16"/>
  <c r="V1867" i="16"/>
  <c r="W1867" i="16"/>
  <c r="O1869" i="16"/>
  <c r="T1869" i="16" s="1"/>
  <c r="U1868" i="16"/>
  <c r="AA1868" i="16" s="1"/>
  <c r="T1158" i="5"/>
  <c r="U1158" i="5" s="1"/>
  <c r="AB1868" i="16" l="1"/>
  <c r="AC1867" i="16"/>
  <c r="O1870" i="16"/>
  <c r="T1870" i="16" s="1"/>
  <c r="U1869" i="16"/>
  <c r="AA1869" i="16" s="1"/>
  <c r="V1868" i="16"/>
  <c r="Z1868" i="16"/>
  <c r="Y1868" i="16"/>
  <c r="X1868" i="16"/>
  <c r="W1868" i="16"/>
  <c r="AB1869" i="16" l="1"/>
  <c r="AC1868" i="16"/>
  <c r="Z1869" i="16"/>
  <c r="Y1869" i="16"/>
  <c r="W1869" i="16"/>
  <c r="X1869" i="16"/>
  <c r="V1869" i="16"/>
  <c r="O1871" i="16"/>
  <c r="T1871" i="16" s="1"/>
  <c r="U1870" i="16"/>
  <c r="AA1870" i="16" s="1"/>
  <c r="X1158" i="5"/>
  <c r="AB1870" i="16" l="1"/>
  <c r="Z1870" i="16"/>
  <c r="X1870" i="16"/>
  <c r="Y1870" i="16"/>
  <c r="V1870" i="16"/>
  <c r="W1870" i="16"/>
  <c r="AC1869" i="16"/>
  <c r="O1872" i="16"/>
  <c r="T1872" i="16" s="1"/>
  <c r="U1871" i="16"/>
  <c r="AA1871" i="16" s="1"/>
  <c r="T1159" i="5"/>
  <c r="U1159" i="5" s="1"/>
  <c r="AB1871" i="16" l="1"/>
  <c r="AC1870" i="16"/>
  <c r="X1871" i="16"/>
  <c r="W1871" i="16"/>
  <c r="Y1871" i="16"/>
  <c r="Z1871" i="16"/>
  <c r="V1871" i="16"/>
  <c r="O1873" i="16"/>
  <c r="T1873" i="16" s="1"/>
  <c r="U1872" i="16"/>
  <c r="AA1872" i="16" s="1"/>
  <c r="AB1872" i="16" l="1"/>
  <c r="O1874" i="16"/>
  <c r="T1874" i="16" s="1"/>
  <c r="U1873" i="16"/>
  <c r="AA1873" i="16" s="1"/>
  <c r="AC1871" i="16"/>
  <c r="Y1872" i="16"/>
  <c r="X1872" i="16"/>
  <c r="W1872" i="16"/>
  <c r="Z1872" i="16"/>
  <c r="V1872" i="16"/>
  <c r="X1159" i="5"/>
  <c r="AB1873" i="16" l="1"/>
  <c r="AC1872" i="16"/>
  <c r="X1873" i="16"/>
  <c r="W1873" i="16"/>
  <c r="Z1873" i="16"/>
  <c r="V1873" i="16"/>
  <c r="Y1873" i="16"/>
  <c r="O1875" i="16"/>
  <c r="T1875" i="16" s="1"/>
  <c r="U1874" i="16"/>
  <c r="AA1874" i="16" s="1"/>
  <c r="T1160" i="5"/>
  <c r="U1160" i="5" s="1"/>
  <c r="AB1874" i="16" l="1"/>
  <c r="Z1874" i="16"/>
  <c r="W1874" i="16"/>
  <c r="Y1874" i="16"/>
  <c r="X1874" i="16"/>
  <c r="V1874" i="16"/>
  <c r="AC1873" i="16"/>
  <c r="O1876" i="16"/>
  <c r="T1876" i="16" s="1"/>
  <c r="U1875" i="16"/>
  <c r="AA1875" i="16" s="1"/>
  <c r="AB1875" i="16" l="1"/>
  <c r="X1875" i="16"/>
  <c r="Z1875" i="16"/>
  <c r="W1875" i="16"/>
  <c r="V1875" i="16"/>
  <c r="Y1875" i="16"/>
  <c r="AC1874" i="16"/>
  <c r="O1877" i="16"/>
  <c r="T1877" i="16" s="1"/>
  <c r="U1876" i="16"/>
  <c r="AA1876" i="16" s="1"/>
  <c r="X1160" i="5"/>
  <c r="AB1876" i="16" l="1"/>
  <c r="AC1875" i="16"/>
  <c r="V1876" i="16"/>
  <c r="Y1876" i="16"/>
  <c r="X1876" i="16"/>
  <c r="W1876" i="16"/>
  <c r="Z1876" i="16"/>
  <c r="O1878" i="16"/>
  <c r="T1878" i="16" s="1"/>
  <c r="U1877" i="16"/>
  <c r="AA1877" i="16" s="1"/>
  <c r="T1161" i="5"/>
  <c r="U1161" i="5" s="1"/>
  <c r="AB1877" i="16" l="1"/>
  <c r="V1877" i="16"/>
  <c r="Z1877" i="16"/>
  <c r="X1877" i="16"/>
  <c r="Y1877" i="16"/>
  <c r="W1877" i="16"/>
  <c r="AC1876" i="16"/>
  <c r="O1879" i="16"/>
  <c r="T1879" i="16" s="1"/>
  <c r="U1878" i="16"/>
  <c r="AA1878" i="16" s="1"/>
  <c r="AB1878" i="16" l="1"/>
  <c r="X1878" i="16"/>
  <c r="Z1878" i="16"/>
  <c r="V1878" i="16"/>
  <c r="W1878" i="16"/>
  <c r="Y1878" i="16"/>
  <c r="O1880" i="16"/>
  <c r="T1880" i="16" s="1"/>
  <c r="U1879" i="16"/>
  <c r="AA1879" i="16" s="1"/>
  <c r="AC1877" i="16"/>
  <c r="X1161" i="5"/>
  <c r="T1162" i="5"/>
  <c r="U1162" i="5" s="1"/>
  <c r="AB1879" i="16" l="1"/>
  <c r="O1881" i="16"/>
  <c r="T1881" i="16" s="1"/>
  <c r="U1880" i="16"/>
  <c r="AA1880" i="16" s="1"/>
  <c r="AC1878" i="16"/>
  <c r="X1879" i="16"/>
  <c r="Y1879" i="16"/>
  <c r="V1879" i="16"/>
  <c r="W1879" i="16"/>
  <c r="Z1879" i="16"/>
  <c r="AB1880" i="16" l="1"/>
  <c r="AC1879" i="16"/>
  <c r="V1880" i="16"/>
  <c r="Y1880" i="16"/>
  <c r="X1880" i="16"/>
  <c r="W1880" i="16"/>
  <c r="Z1880" i="16"/>
  <c r="O1882" i="16"/>
  <c r="T1882" i="16" s="1"/>
  <c r="U1881" i="16"/>
  <c r="AA1881" i="16" s="1"/>
  <c r="X1162" i="5"/>
  <c r="AB1881" i="16" l="1"/>
  <c r="O1883" i="16"/>
  <c r="T1883" i="16" s="1"/>
  <c r="U1882" i="16"/>
  <c r="AA1882" i="16" s="1"/>
  <c r="X1881" i="16"/>
  <c r="Y1881" i="16"/>
  <c r="W1881" i="16"/>
  <c r="Z1881" i="16"/>
  <c r="V1881" i="16"/>
  <c r="AC1880" i="16"/>
  <c r="T1163" i="5"/>
  <c r="U1163" i="5" s="1"/>
  <c r="AB1882" i="16" l="1"/>
  <c r="AC1881" i="16"/>
  <c r="Z1882" i="16"/>
  <c r="V1882" i="16"/>
  <c r="W1882" i="16"/>
  <c r="Y1882" i="16"/>
  <c r="X1882" i="16"/>
  <c r="O1884" i="16"/>
  <c r="T1884" i="16" s="1"/>
  <c r="U1883" i="16"/>
  <c r="AA1883" i="16" s="1"/>
  <c r="AB1883" i="16" l="1"/>
  <c r="AC1882" i="16"/>
  <c r="X1883" i="16"/>
  <c r="V1883" i="16"/>
  <c r="Z1883" i="16"/>
  <c r="W1883" i="16"/>
  <c r="Y1883" i="16"/>
  <c r="O1885" i="16"/>
  <c r="T1885" i="16" s="1"/>
  <c r="U1884" i="16"/>
  <c r="AA1884" i="16" s="1"/>
  <c r="X1163" i="5"/>
  <c r="T1164" i="5"/>
  <c r="U1164" i="5" s="1"/>
  <c r="AB1884" i="16" l="1"/>
  <c r="AC1883" i="16"/>
  <c r="Z1884" i="16"/>
  <c r="X1884" i="16"/>
  <c r="Y1884" i="16"/>
  <c r="W1884" i="16"/>
  <c r="V1884" i="16"/>
  <c r="O1886" i="16"/>
  <c r="T1886" i="16" s="1"/>
  <c r="U1885" i="16"/>
  <c r="AA1885" i="16" s="1"/>
  <c r="AB1885" i="16" l="1"/>
  <c r="O1887" i="16"/>
  <c r="T1887" i="16" s="1"/>
  <c r="U1886" i="16"/>
  <c r="AA1886" i="16" s="1"/>
  <c r="Y1885" i="16"/>
  <c r="Z1885" i="16"/>
  <c r="V1885" i="16"/>
  <c r="X1885" i="16"/>
  <c r="W1885" i="16"/>
  <c r="AC1884" i="16"/>
  <c r="X1164" i="5"/>
  <c r="AB1886" i="16" l="1"/>
  <c r="AC1885" i="16"/>
  <c r="Z1886" i="16"/>
  <c r="Y1886" i="16"/>
  <c r="X1886" i="16"/>
  <c r="V1886" i="16"/>
  <c r="W1886" i="16"/>
  <c r="O1888" i="16"/>
  <c r="T1888" i="16" s="1"/>
  <c r="U1887" i="16"/>
  <c r="AA1887" i="16" s="1"/>
  <c r="T1165" i="5"/>
  <c r="U1165" i="5" s="1"/>
  <c r="AB1887" i="16" l="1"/>
  <c r="AC1886" i="16"/>
  <c r="X1887" i="16"/>
  <c r="V1887" i="16"/>
  <c r="Z1887" i="16"/>
  <c r="Y1887" i="16"/>
  <c r="W1887" i="16"/>
  <c r="O1889" i="16"/>
  <c r="T1889" i="16" s="1"/>
  <c r="U1888" i="16"/>
  <c r="AA1888" i="16" s="1"/>
  <c r="AC1887" i="16" l="1"/>
  <c r="AB1888" i="16"/>
  <c r="Z1888" i="16"/>
  <c r="X1888" i="16"/>
  <c r="V1888" i="16"/>
  <c r="Y1888" i="16"/>
  <c r="W1888" i="16"/>
  <c r="O1890" i="16"/>
  <c r="T1890" i="16" s="1"/>
  <c r="U1889" i="16"/>
  <c r="AA1889" i="16" s="1"/>
  <c r="X1165" i="5"/>
  <c r="T1166" i="5"/>
  <c r="U1166" i="5" s="1"/>
  <c r="AB1889" i="16" l="1"/>
  <c r="O1891" i="16"/>
  <c r="T1891" i="16" s="1"/>
  <c r="U1890" i="16"/>
  <c r="AA1890" i="16" s="1"/>
  <c r="X1889" i="16"/>
  <c r="Z1889" i="16"/>
  <c r="Y1889" i="16"/>
  <c r="V1889" i="16"/>
  <c r="W1889" i="16"/>
  <c r="AC1888" i="16"/>
  <c r="AB1890" i="16" l="1"/>
  <c r="AC1889" i="16"/>
  <c r="Y1890" i="16"/>
  <c r="X1890" i="16"/>
  <c r="Z1890" i="16"/>
  <c r="V1890" i="16"/>
  <c r="W1890" i="16"/>
  <c r="O1892" i="16"/>
  <c r="T1892" i="16" s="1"/>
  <c r="U1891" i="16"/>
  <c r="AA1891" i="16" s="1"/>
  <c r="X1166" i="5"/>
  <c r="T1167" i="5"/>
  <c r="U1167" i="5" s="1"/>
  <c r="AB1891" i="16" l="1"/>
  <c r="AC1890" i="16"/>
  <c r="Z1891" i="16"/>
  <c r="Y1891" i="16"/>
  <c r="X1891" i="16"/>
  <c r="V1891" i="16"/>
  <c r="W1891" i="16"/>
  <c r="O1893" i="16"/>
  <c r="T1893" i="16" s="1"/>
  <c r="U1892" i="16"/>
  <c r="AA1892" i="16" s="1"/>
  <c r="AB1892" i="16" l="1"/>
  <c r="AC1891" i="16"/>
  <c r="X1892" i="16"/>
  <c r="V1892" i="16"/>
  <c r="W1892" i="16"/>
  <c r="Z1892" i="16"/>
  <c r="Y1892" i="16"/>
  <c r="O1894" i="16"/>
  <c r="T1894" i="16" s="1"/>
  <c r="U1893" i="16"/>
  <c r="AA1893" i="16" s="1"/>
  <c r="X1167" i="5"/>
  <c r="AB1893" i="16" l="1"/>
  <c r="O1895" i="16"/>
  <c r="T1895" i="16" s="1"/>
  <c r="U1894" i="16"/>
  <c r="AA1894" i="16" s="1"/>
  <c r="V1893" i="16"/>
  <c r="X1893" i="16"/>
  <c r="Y1893" i="16"/>
  <c r="W1893" i="16"/>
  <c r="Z1893" i="16"/>
  <c r="AC1892" i="16"/>
  <c r="T1168" i="5"/>
  <c r="U1168" i="5" s="1"/>
  <c r="AC1893" i="16" l="1"/>
  <c r="AB1894" i="16"/>
  <c r="X1894" i="16"/>
  <c r="Z1894" i="16"/>
  <c r="V1894" i="16"/>
  <c r="W1894" i="16"/>
  <c r="Y1894" i="16"/>
  <c r="O1896" i="16"/>
  <c r="T1896" i="16" s="1"/>
  <c r="U1895" i="16"/>
  <c r="AA1895" i="16" s="1"/>
  <c r="AB1895" i="16" l="1"/>
  <c r="AC1894" i="16"/>
  <c r="O1897" i="16"/>
  <c r="T1897" i="16" s="1"/>
  <c r="U1896" i="16"/>
  <c r="AA1896" i="16" s="1"/>
  <c r="Z1895" i="16"/>
  <c r="Y1895" i="16"/>
  <c r="V1895" i="16"/>
  <c r="X1895" i="16"/>
  <c r="W1895" i="16"/>
  <c r="X1168" i="5"/>
  <c r="T1169" i="5"/>
  <c r="U1169" i="5" s="1"/>
  <c r="AB1896" i="16" l="1"/>
  <c r="AC1895" i="16"/>
  <c r="Z1896" i="16"/>
  <c r="W1896" i="16"/>
  <c r="V1896" i="16"/>
  <c r="Y1896" i="16"/>
  <c r="X1896" i="16"/>
  <c r="O1898" i="16"/>
  <c r="T1898" i="16" s="1"/>
  <c r="U1897" i="16"/>
  <c r="AA1897" i="16" s="1"/>
  <c r="AB1897" i="16" l="1"/>
  <c r="AC1896" i="16"/>
  <c r="U1898" i="16"/>
  <c r="AA1898" i="16" s="1"/>
  <c r="O1899" i="16"/>
  <c r="T1899" i="16" s="1"/>
  <c r="Y1897" i="16"/>
  <c r="W1897" i="16"/>
  <c r="Z1897" i="16"/>
  <c r="V1897" i="16"/>
  <c r="X1897" i="16"/>
  <c r="X1169" i="5"/>
  <c r="T1170" i="5"/>
  <c r="U1170" i="5" s="1"/>
  <c r="AC1897" i="16" l="1"/>
  <c r="AB1898" i="16"/>
  <c r="O1900" i="16"/>
  <c r="T1900" i="16" s="1"/>
  <c r="U1899" i="16"/>
  <c r="AA1899" i="16" s="1"/>
  <c r="Z1898" i="16"/>
  <c r="Y1898" i="16"/>
  <c r="V1898" i="16"/>
  <c r="X1898" i="16"/>
  <c r="W1898" i="16"/>
  <c r="AB1899" i="16" l="1"/>
  <c r="AC1898" i="16"/>
  <c r="W1899" i="16"/>
  <c r="Z1899" i="16"/>
  <c r="X1899" i="16"/>
  <c r="Y1899" i="16"/>
  <c r="V1899" i="16"/>
  <c r="O1901" i="16"/>
  <c r="T1901" i="16" s="1"/>
  <c r="U1900" i="16"/>
  <c r="AA1900" i="16" s="1"/>
  <c r="X1170" i="5"/>
  <c r="AB1900" i="16" l="1"/>
  <c r="AC1899" i="16"/>
  <c r="V1900" i="16"/>
  <c r="Z1900" i="16"/>
  <c r="Y1900" i="16"/>
  <c r="W1900" i="16"/>
  <c r="X1900" i="16"/>
  <c r="O1902" i="16"/>
  <c r="T1902" i="16" s="1"/>
  <c r="U1901" i="16"/>
  <c r="AA1901" i="16" s="1"/>
  <c r="T1171" i="5"/>
  <c r="U1171" i="5" s="1"/>
  <c r="AB1901" i="16" l="1"/>
  <c r="O1903" i="16"/>
  <c r="T1903" i="16" s="1"/>
  <c r="U1902" i="16"/>
  <c r="AA1902" i="16" s="1"/>
  <c r="V1901" i="16"/>
  <c r="X1901" i="16"/>
  <c r="W1901" i="16"/>
  <c r="Z1901" i="16"/>
  <c r="Y1901" i="16"/>
  <c r="AC1900" i="16"/>
  <c r="AB1902" i="16" l="1"/>
  <c r="AC1901" i="16"/>
  <c r="Y1902" i="16"/>
  <c r="Z1902" i="16"/>
  <c r="W1902" i="16"/>
  <c r="V1902" i="16"/>
  <c r="X1902" i="16"/>
  <c r="O1904" i="16"/>
  <c r="T1904" i="16" s="1"/>
  <c r="U1903" i="16"/>
  <c r="AA1903" i="16" s="1"/>
  <c r="T1172" i="5"/>
  <c r="U1172" i="5" s="1"/>
  <c r="X1171" i="5"/>
  <c r="AB1903" i="16" l="1"/>
  <c r="AC1902" i="16"/>
  <c r="O1905" i="16"/>
  <c r="T1905" i="16" s="1"/>
  <c r="U1904" i="16"/>
  <c r="AA1904" i="16" s="1"/>
  <c r="W1903" i="16"/>
  <c r="V1903" i="16"/>
  <c r="Z1903" i="16"/>
  <c r="Y1903" i="16"/>
  <c r="X1903" i="16"/>
  <c r="AB1904" i="16" l="1"/>
  <c r="AC1903" i="16"/>
  <c r="Y1904" i="16"/>
  <c r="V1904" i="16"/>
  <c r="X1904" i="16"/>
  <c r="W1904" i="16"/>
  <c r="Z1904" i="16"/>
  <c r="O1906" i="16"/>
  <c r="T1906" i="16" s="1"/>
  <c r="U1905" i="16"/>
  <c r="AA1905" i="16" s="1"/>
  <c r="X1172" i="5"/>
  <c r="T1173" i="5"/>
  <c r="U1173" i="5" s="1"/>
  <c r="AB1905" i="16" l="1"/>
  <c r="AC1904" i="16"/>
  <c r="O1907" i="16"/>
  <c r="T1907" i="16" s="1"/>
  <c r="U1906" i="16"/>
  <c r="AA1906" i="16" s="1"/>
  <c r="X1905" i="16"/>
  <c r="W1905" i="16"/>
  <c r="V1905" i="16"/>
  <c r="Y1905" i="16"/>
  <c r="Z1905" i="16"/>
  <c r="AB1906" i="16" l="1"/>
  <c r="AC1905" i="16"/>
  <c r="Y1906" i="16"/>
  <c r="W1906" i="16"/>
  <c r="V1906" i="16"/>
  <c r="X1906" i="16"/>
  <c r="Z1906" i="16"/>
  <c r="O1908" i="16"/>
  <c r="T1908" i="16" s="1"/>
  <c r="U1907" i="16"/>
  <c r="AA1907" i="16" s="1"/>
  <c r="X1173" i="5"/>
  <c r="T1174" i="5"/>
  <c r="U1174" i="5" s="1"/>
  <c r="AB1907" i="16" l="1"/>
  <c r="AC1906" i="16"/>
  <c r="O1909" i="16"/>
  <c r="T1909" i="16" s="1"/>
  <c r="U1908" i="16"/>
  <c r="AA1908" i="16" s="1"/>
  <c r="Z1907" i="16"/>
  <c r="Y1907" i="16"/>
  <c r="X1907" i="16"/>
  <c r="W1907" i="16"/>
  <c r="V1907" i="16"/>
  <c r="AB1908" i="16" l="1"/>
  <c r="AC1907" i="16"/>
  <c r="V1908" i="16"/>
  <c r="Y1908" i="16"/>
  <c r="X1908" i="16"/>
  <c r="W1908" i="16"/>
  <c r="Z1908" i="16"/>
  <c r="O1910" i="16"/>
  <c r="T1910" i="16" s="1"/>
  <c r="U1909" i="16"/>
  <c r="AA1909" i="16" s="1"/>
  <c r="X1174" i="5"/>
  <c r="AB1909" i="16" l="1"/>
  <c r="AC1908" i="16"/>
  <c r="Y1909" i="16"/>
  <c r="Z1909" i="16"/>
  <c r="X1909" i="16"/>
  <c r="V1909" i="16"/>
  <c r="W1909" i="16"/>
  <c r="O1911" i="16"/>
  <c r="T1911" i="16" s="1"/>
  <c r="U1910" i="16"/>
  <c r="AA1910" i="16" s="1"/>
  <c r="T1175" i="5"/>
  <c r="U1175" i="5" s="1"/>
  <c r="AB1910" i="16" l="1"/>
  <c r="O1912" i="16"/>
  <c r="T1912" i="16" s="1"/>
  <c r="U1911" i="16"/>
  <c r="AA1911" i="16" s="1"/>
  <c r="AC1909" i="16"/>
  <c r="W1910" i="16"/>
  <c r="V1910" i="16"/>
  <c r="X1910" i="16"/>
  <c r="Z1910" i="16"/>
  <c r="Y1910" i="16"/>
  <c r="AB1911" i="16" l="1"/>
  <c r="AC1910" i="16"/>
  <c r="X1911" i="16"/>
  <c r="W1911" i="16"/>
  <c r="Z1911" i="16"/>
  <c r="V1911" i="16"/>
  <c r="Y1911" i="16"/>
  <c r="O1913" i="16"/>
  <c r="T1913" i="16" s="1"/>
  <c r="U1912" i="16"/>
  <c r="AA1912" i="16" s="1"/>
  <c r="X1175" i="5"/>
  <c r="T1176" i="5"/>
  <c r="U1176" i="5" s="1"/>
  <c r="AB1912" i="16" l="1"/>
  <c r="AC1911" i="16"/>
  <c r="O1914" i="16"/>
  <c r="T1914" i="16" s="1"/>
  <c r="U1913" i="16"/>
  <c r="AA1913" i="16" s="1"/>
  <c r="Z1912" i="16"/>
  <c r="X1912" i="16"/>
  <c r="V1912" i="16"/>
  <c r="Y1912" i="16"/>
  <c r="W1912" i="16"/>
  <c r="AC1912" i="16" l="1"/>
  <c r="AB1913" i="16"/>
  <c r="V1913" i="16"/>
  <c r="Z1913" i="16"/>
  <c r="W1913" i="16"/>
  <c r="X1913" i="16"/>
  <c r="Y1913" i="16"/>
  <c r="O1915" i="16"/>
  <c r="T1915" i="16" s="1"/>
  <c r="U1914" i="16"/>
  <c r="AA1914" i="16" s="1"/>
  <c r="X1176" i="5"/>
  <c r="T1177" i="5"/>
  <c r="U1177" i="5" s="1"/>
  <c r="AB1914" i="16" l="1"/>
  <c r="AC1913" i="16"/>
  <c r="O1916" i="16"/>
  <c r="T1916" i="16" s="1"/>
  <c r="U1915" i="16"/>
  <c r="AA1915" i="16" s="1"/>
  <c r="V1914" i="16"/>
  <c r="X1914" i="16"/>
  <c r="W1914" i="16"/>
  <c r="Z1914" i="16"/>
  <c r="Y1914" i="16"/>
  <c r="AC1914" i="16" l="1"/>
  <c r="AB1915" i="16"/>
  <c r="Z1915" i="16"/>
  <c r="V1915" i="16"/>
  <c r="Y1915" i="16"/>
  <c r="X1915" i="16"/>
  <c r="W1915" i="16"/>
  <c r="O1917" i="16"/>
  <c r="T1917" i="16" s="1"/>
  <c r="U1916" i="16"/>
  <c r="AA1916" i="16" s="1"/>
  <c r="X1177" i="5"/>
  <c r="T1178" i="5"/>
  <c r="U1178" i="5" s="1"/>
  <c r="AB1916" i="16" l="1"/>
  <c r="AC1915" i="16"/>
  <c r="O1918" i="16"/>
  <c r="T1918" i="16" s="1"/>
  <c r="U1917" i="16"/>
  <c r="AA1917" i="16" s="1"/>
  <c r="X1916" i="16"/>
  <c r="Y1916" i="16"/>
  <c r="Z1916" i="16"/>
  <c r="W1916" i="16"/>
  <c r="V1916" i="16"/>
  <c r="AB1917" i="16" l="1"/>
  <c r="AC1916" i="16"/>
  <c r="X1917" i="16"/>
  <c r="V1917" i="16"/>
  <c r="Z1917" i="16"/>
  <c r="W1917" i="16"/>
  <c r="Y1917" i="16"/>
  <c r="O1919" i="16"/>
  <c r="T1919" i="16" s="1"/>
  <c r="U1918" i="16"/>
  <c r="AA1918" i="16" s="1"/>
  <c r="X1178" i="5"/>
  <c r="T1179" i="5"/>
  <c r="U1179" i="5" s="1"/>
  <c r="AB1918" i="16" l="1"/>
  <c r="AC1917" i="16"/>
  <c r="Z1918" i="16"/>
  <c r="W1918" i="16"/>
  <c r="Y1918" i="16"/>
  <c r="X1918" i="16"/>
  <c r="V1918" i="16"/>
  <c r="O1920" i="16"/>
  <c r="T1920" i="16" s="1"/>
  <c r="U1919" i="16"/>
  <c r="AA1919" i="16" s="1"/>
  <c r="AB1919" i="16" l="1"/>
  <c r="AC1918" i="16"/>
  <c r="O1921" i="16"/>
  <c r="T1921" i="16" s="1"/>
  <c r="U1920" i="16"/>
  <c r="AA1920" i="16" s="1"/>
  <c r="Z1919" i="16"/>
  <c r="V1919" i="16"/>
  <c r="X1919" i="16"/>
  <c r="W1919" i="16"/>
  <c r="Y1919" i="16"/>
  <c r="X1179" i="5"/>
  <c r="AB1920" i="16" l="1"/>
  <c r="AC1919" i="16"/>
  <c r="X1920" i="16"/>
  <c r="W1920" i="16"/>
  <c r="V1920" i="16"/>
  <c r="Y1920" i="16"/>
  <c r="Z1920" i="16"/>
  <c r="O1922" i="16"/>
  <c r="T1922" i="16" s="1"/>
  <c r="U1921" i="16"/>
  <c r="AA1921" i="16" s="1"/>
  <c r="T1180" i="5"/>
  <c r="U1180" i="5" s="1"/>
  <c r="AB1921" i="16" l="1"/>
  <c r="O1923" i="16"/>
  <c r="T1923" i="16" s="1"/>
  <c r="U1922" i="16"/>
  <c r="AA1922" i="16" s="1"/>
  <c r="AC1920" i="16"/>
  <c r="Y1921" i="16"/>
  <c r="Z1921" i="16"/>
  <c r="X1921" i="16"/>
  <c r="W1921" i="16"/>
  <c r="V1921" i="16"/>
  <c r="AB1922" i="16" l="1"/>
  <c r="AC1921" i="16"/>
  <c r="X1922" i="16"/>
  <c r="W1922" i="16"/>
  <c r="V1922" i="16"/>
  <c r="Z1922" i="16"/>
  <c r="Y1922" i="16"/>
  <c r="O1924" i="16"/>
  <c r="T1924" i="16" s="1"/>
  <c r="U1923" i="16"/>
  <c r="AA1923" i="16" s="1"/>
  <c r="X1180" i="5"/>
  <c r="T1181" i="5"/>
  <c r="U1181" i="5" s="1"/>
  <c r="AB1923" i="16" l="1"/>
  <c r="AC1922" i="16"/>
  <c r="O1925" i="16"/>
  <c r="T1925" i="16" s="1"/>
  <c r="U1924" i="16"/>
  <c r="AA1924" i="16" s="1"/>
  <c r="Z1923" i="16"/>
  <c r="V1923" i="16"/>
  <c r="W1923" i="16"/>
  <c r="Y1923" i="16"/>
  <c r="X1923" i="16"/>
  <c r="AB1924" i="16" l="1"/>
  <c r="AC1923" i="16"/>
  <c r="X1924" i="16"/>
  <c r="W1924" i="16"/>
  <c r="Z1924" i="16"/>
  <c r="V1924" i="16"/>
  <c r="Y1924" i="16"/>
  <c r="O1926" i="16"/>
  <c r="T1926" i="16" s="1"/>
  <c r="U1925" i="16"/>
  <c r="AA1925" i="16" s="1"/>
  <c r="X1181" i="5"/>
  <c r="T1182" i="5"/>
  <c r="U1182" i="5" s="1"/>
  <c r="AB1925" i="16" l="1"/>
  <c r="AC1924" i="16"/>
  <c r="O1927" i="16"/>
  <c r="T1927" i="16" s="1"/>
  <c r="U1926" i="16"/>
  <c r="AA1926" i="16" s="1"/>
  <c r="Y1925" i="16"/>
  <c r="X1925" i="16"/>
  <c r="V1925" i="16"/>
  <c r="Z1925" i="16"/>
  <c r="W1925" i="16"/>
  <c r="AB1926" i="16" l="1"/>
  <c r="AC1925" i="16"/>
  <c r="X1926" i="16"/>
  <c r="Y1926" i="16"/>
  <c r="W1926" i="16"/>
  <c r="V1926" i="16"/>
  <c r="Z1926" i="16"/>
  <c r="O1928" i="16"/>
  <c r="T1928" i="16" s="1"/>
  <c r="U1927" i="16"/>
  <c r="AA1927" i="16" s="1"/>
  <c r="X1182" i="5"/>
  <c r="AB1927" i="16" l="1"/>
  <c r="AC1926" i="16"/>
  <c r="O1929" i="16"/>
  <c r="T1929" i="16" s="1"/>
  <c r="U1928" i="16"/>
  <c r="AA1928" i="16" s="1"/>
  <c r="Z1927" i="16"/>
  <c r="Y1927" i="16"/>
  <c r="V1927" i="16"/>
  <c r="X1927" i="16"/>
  <c r="W1927" i="16"/>
  <c r="T1183" i="5"/>
  <c r="U1183" i="5" s="1"/>
  <c r="AB1928" i="16" l="1"/>
  <c r="AC1927" i="16"/>
  <c r="X1928" i="16"/>
  <c r="Y1928" i="16"/>
  <c r="W1928" i="16"/>
  <c r="V1928" i="16"/>
  <c r="Z1928" i="16"/>
  <c r="O1930" i="16"/>
  <c r="T1930" i="16" s="1"/>
  <c r="U1929" i="16"/>
  <c r="AA1929" i="16" s="1"/>
  <c r="AB1929" i="16" l="1"/>
  <c r="AC1928" i="16"/>
  <c r="O1931" i="16"/>
  <c r="T1931" i="16" s="1"/>
  <c r="U1930" i="16"/>
  <c r="AA1930" i="16" s="1"/>
  <c r="Y1929" i="16"/>
  <c r="W1929" i="16"/>
  <c r="Z1929" i="16"/>
  <c r="X1929" i="16"/>
  <c r="V1929" i="16"/>
  <c r="X1183" i="5"/>
  <c r="AB1930" i="16" l="1"/>
  <c r="AC1929" i="16"/>
  <c r="W1930" i="16"/>
  <c r="X1930" i="16"/>
  <c r="Y1930" i="16"/>
  <c r="V1930" i="16"/>
  <c r="Z1930" i="16"/>
  <c r="O1932" i="16"/>
  <c r="T1932" i="16" s="1"/>
  <c r="U1931" i="16"/>
  <c r="AA1931" i="16" s="1"/>
  <c r="T1184" i="5"/>
  <c r="U1184" i="5" s="1"/>
  <c r="AB1931" i="16" l="1"/>
  <c r="AC1930" i="16"/>
  <c r="O1933" i="16"/>
  <c r="T1933" i="16" s="1"/>
  <c r="U1932" i="16"/>
  <c r="AA1932" i="16" s="1"/>
  <c r="Z1931" i="16"/>
  <c r="V1931" i="16"/>
  <c r="W1931" i="16"/>
  <c r="Y1931" i="16"/>
  <c r="X1931" i="16"/>
  <c r="AB1932" i="16" l="1"/>
  <c r="AC1931" i="16"/>
  <c r="W1932" i="16"/>
  <c r="V1932" i="16"/>
  <c r="Y1932" i="16"/>
  <c r="Z1932" i="16"/>
  <c r="X1932" i="16"/>
  <c r="O1934" i="16"/>
  <c r="T1934" i="16" s="1"/>
  <c r="U1933" i="16"/>
  <c r="AA1933" i="16" s="1"/>
  <c r="X1184" i="5"/>
  <c r="T1185" i="5"/>
  <c r="U1185" i="5" s="1"/>
  <c r="AB1933" i="16" l="1"/>
  <c r="AC1932" i="16"/>
  <c r="O1935" i="16"/>
  <c r="T1935" i="16" s="1"/>
  <c r="U1934" i="16"/>
  <c r="AA1934" i="16" s="1"/>
  <c r="V1933" i="16"/>
  <c r="Z1933" i="16"/>
  <c r="W1933" i="16"/>
  <c r="Y1933" i="16"/>
  <c r="X1933" i="16"/>
  <c r="AC1933" i="16" l="1"/>
  <c r="AB1934" i="16"/>
  <c r="X1934" i="16"/>
  <c r="W1934" i="16"/>
  <c r="Z1934" i="16"/>
  <c r="Y1934" i="16"/>
  <c r="V1934" i="16"/>
  <c r="O1936" i="16"/>
  <c r="T1936" i="16" s="1"/>
  <c r="U1935" i="16"/>
  <c r="AA1935" i="16" s="1"/>
  <c r="X1185" i="5"/>
  <c r="T1186" i="5"/>
  <c r="U1186" i="5" s="1"/>
  <c r="AB1935" i="16" l="1"/>
  <c r="AC1934" i="16"/>
  <c r="O1937" i="16"/>
  <c r="T1937" i="16" s="1"/>
  <c r="U1936" i="16"/>
  <c r="AA1936" i="16" s="1"/>
  <c r="Y1935" i="16"/>
  <c r="Z1935" i="16"/>
  <c r="X1935" i="16"/>
  <c r="W1935" i="16"/>
  <c r="V1935" i="16"/>
  <c r="AB1936" i="16" l="1"/>
  <c r="AC1935" i="16"/>
  <c r="Z1936" i="16"/>
  <c r="X1936" i="16"/>
  <c r="V1936" i="16"/>
  <c r="W1936" i="16"/>
  <c r="Y1936" i="16"/>
  <c r="O1938" i="16"/>
  <c r="T1938" i="16" s="1"/>
  <c r="U1937" i="16"/>
  <c r="AA1937" i="16" s="1"/>
  <c r="X1186" i="5"/>
  <c r="AB1937" i="16" l="1"/>
  <c r="AC1936" i="16"/>
  <c r="O1939" i="16"/>
  <c r="T1939" i="16" s="1"/>
  <c r="U1938" i="16"/>
  <c r="AA1938" i="16" s="1"/>
  <c r="X1937" i="16"/>
  <c r="V1937" i="16"/>
  <c r="Y1937" i="16"/>
  <c r="W1937" i="16"/>
  <c r="Z1937" i="16"/>
  <c r="T1187" i="5"/>
  <c r="U1187" i="5" s="1"/>
  <c r="AB1938" i="16" l="1"/>
  <c r="AC1937" i="16"/>
  <c r="W1938" i="16"/>
  <c r="Y1938" i="16"/>
  <c r="V1938" i="16"/>
  <c r="X1938" i="16"/>
  <c r="Z1938" i="16"/>
  <c r="O1940" i="16"/>
  <c r="T1940" i="16" s="1"/>
  <c r="U1939" i="16"/>
  <c r="AA1939" i="16" s="1"/>
  <c r="AB1939" i="16" l="1"/>
  <c r="AC1938" i="16"/>
  <c r="O1941" i="16"/>
  <c r="T1941" i="16" s="1"/>
  <c r="U1940" i="16"/>
  <c r="AA1940" i="16" s="1"/>
  <c r="Z1939" i="16"/>
  <c r="V1939" i="16"/>
  <c r="X1939" i="16"/>
  <c r="W1939" i="16"/>
  <c r="Y1939" i="16"/>
  <c r="X1187" i="5"/>
  <c r="AB1940" i="16" l="1"/>
  <c r="AC1939" i="16"/>
  <c r="X1940" i="16"/>
  <c r="Y1940" i="16"/>
  <c r="Z1940" i="16"/>
  <c r="W1940" i="16"/>
  <c r="V1940" i="16"/>
  <c r="O1942" i="16"/>
  <c r="T1942" i="16" s="1"/>
  <c r="U1941" i="16"/>
  <c r="AA1941" i="16" s="1"/>
  <c r="T1188" i="5"/>
  <c r="U1188" i="5" s="1"/>
  <c r="AB1941" i="16" l="1"/>
  <c r="AC1940" i="16"/>
  <c r="Y1941" i="16"/>
  <c r="Z1941" i="16"/>
  <c r="X1941" i="16"/>
  <c r="V1941" i="16"/>
  <c r="W1941" i="16"/>
  <c r="O1943" i="16"/>
  <c r="T1943" i="16" s="1"/>
  <c r="U1942" i="16"/>
  <c r="AA1942" i="16" s="1"/>
  <c r="AB1942" i="16" l="1"/>
  <c r="AC1941" i="16"/>
  <c r="O1944" i="16"/>
  <c r="T1944" i="16" s="1"/>
  <c r="U1943" i="16"/>
  <c r="AA1943" i="16" s="1"/>
  <c r="X1942" i="16"/>
  <c r="Y1942" i="16"/>
  <c r="W1942" i="16"/>
  <c r="Z1942" i="16"/>
  <c r="V1942" i="16"/>
  <c r="X1188" i="5"/>
  <c r="T1189" i="5"/>
  <c r="U1189" i="5" s="1"/>
  <c r="AB1943" i="16" l="1"/>
  <c r="AC1942" i="16"/>
  <c r="Y1943" i="16"/>
  <c r="V1943" i="16"/>
  <c r="X1943" i="16"/>
  <c r="W1943" i="16"/>
  <c r="Z1943" i="16"/>
  <c r="O1945" i="16"/>
  <c r="T1945" i="16" s="1"/>
  <c r="U1944" i="16"/>
  <c r="AA1944" i="16" s="1"/>
  <c r="AB1944" i="16" l="1"/>
  <c r="AC1943" i="16"/>
  <c r="V1944" i="16"/>
  <c r="Y1944" i="16"/>
  <c r="Z1944" i="16"/>
  <c r="X1944" i="16"/>
  <c r="W1944" i="16"/>
  <c r="O1946" i="16"/>
  <c r="T1946" i="16" s="1"/>
  <c r="U1945" i="16"/>
  <c r="AA1945" i="16" s="1"/>
  <c r="X1189" i="5"/>
  <c r="T1190" i="5"/>
  <c r="U1190" i="5" s="1"/>
  <c r="AB1945" i="16" l="1"/>
  <c r="AC1944" i="16"/>
  <c r="O1947" i="16"/>
  <c r="T1947" i="16" s="1"/>
  <c r="U1946" i="16"/>
  <c r="AA1946" i="16" s="1"/>
  <c r="X1945" i="16"/>
  <c r="W1945" i="16"/>
  <c r="V1945" i="16"/>
  <c r="Y1945" i="16"/>
  <c r="Z1945" i="16"/>
  <c r="AB1946" i="16" l="1"/>
  <c r="AC1945" i="16"/>
  <c r="Y1946" i="16"/>
  <c r="V1946" i="16"/>
  <c r="Z1946" i="16"/>
  <c r="W1946" i="16"/>
  <c r="X1946" i="16"/>
  <c r="O1948" i="16"/>
  <c r="T1948" i="16" s="1"/>
  <c r="U1947" i="16"/>
  <c r="AA1947" i="16" s="1"/>
  <c r="X1190" i="5"/>
  <c r="AB1947" i="16" l="1"/>
  <c r="AC1946" i="16"/>
  <c r="O1949" i="16"/>
  <c r="T1949" i="16" s="1"/>
  <c r="U1948" i="16"/>
  <c r="AA1948" i="16" s="1"/>
  <c r="Z1947" i="16"/>
  <c r="V1947" i="16"/>
  <c r="Y1947" i="16"/>
  <c r="X1947" i="16"/>
  <c r="W1947" i="16"/>
  <c r="T1191" i="5"/>
  <c r="U1191" i="5" s="1"/>
  <c r="AB1948" i="16" l="1"/>
  <c r="AC1947" i="16"/>
  <c r="V1948" i="16"/>
  <c r="Y1948" i="16"/>
  <c r="Z1948" i="16"/>
  <c r="W1948" i="16"/>
  <c r="X1948" i="16"/>
  <c r="O1950" i="16"/>
  <c r="T1950" i="16" s="1"/>
  <c r="U1949" i="16"/>
  <c r="AA1949" i="16" s="1"/>
  <c r="AB1949" i="16" l="1"/>
  <c r="AC1948" i="16"/>
  <c r="O1951" i="16"/>
  <c r="T1951" i="16" s="1"/>
  <c r="U1950" i="16"/>
  <c r="AA1950" i="16" s="1"/>
  <c r="W1949" i="16"/>
  <c r="Z1949" i="16"/>
  <c r="Y1949" i="16"/>
  <c r="X1949" i="16"/>
  <c r="V1949" i="16"/>
  <c r="X1191" i="5"/>
  <c r="AB1950" i="16" l="1"/>
  <c r="AC1949" i="16"/>
  <c r="V1950" i="16"/>
  <c r="Z1950" i="16"/>
  <c r="X1950" i="16"/>
  <c r="Y1950" i="16"/>
  <c r="W1950" i="16"/>
  <c r="O1952" i="16"/>
  <c r="T1952" i="16" s="1"/>
  <c r="U1951" i="16"/>
  <c r="AA1951" i="16" s="1"/>
  <c r="T1192" i="5"/>
  <c r="U1192" i="5" s="1"/>
  <c r="AB1951" i="16" l="1"/>
  <c r="AC1950" i="16"/>
  <c r="W1951" i="16"/>
  <c r="V1951" i="16"/>
  <c r="Y1951" i="16"/>
  <c r="Z1951" i="16"/>
  <c r="X1951" i="16"/>
  <c r="O1953" i="16"/>
  <c r="T1953" i="16" s="1"/>
  <c r="U1952" i="16"/>
  <c r="AA1952" i="16" s="1"/>
  <c r="AB1952" i="16" l="1"/>
  <c r="AC1951" i="16"/>
  <c r="O1954" i="16"/>
  <c r="T1954" i="16" s="1"/>
  <c r="U1953" i="16"/>
  <c r="AA1953" i="16" s="1"/>
  <c r="X1952" i="16"/>
  <c r="Y1952" i="16"/>
  <c r="Z1952" i="16"/>
  <c r="W1952" i="16"/>
  <c r="V1952" i="16"/>
  <c r="X1192" i="5"/>
  <c r="T1193" i="5"/>
  <c r="U1193" i="5" s="1"/>
  <c r="AB1953" i="16" l="1"/>
  <c r="AC1952" i="16"/>
  <c r="Y1953" i="16"/>
  <c r="W1953" i="16"/>
  <c r="X1953" i="16"/>
  <c r="V1953" i="16"/>
  <c r="Z1953" i="16"/>
  <c r="O1955" i="16"/>
  <c r="T1955" i="16" s="1"/>
  <c r="U1954" i="16"/>
  <c r="AA1954" i="16" s="1"/>
  <c r="AB1954" i="16" l="1"/>
  <c r="AC1953" i="16"/>
  <c r="Y1954" i="16"/>
  <c r="X1954" i="16"/>
  <c r="W1954" i="16"/>
  <c r="V1954" i="16"/>
  <c r="Z1954" i="16"/>
  <c r="O1956" i="16"/>
  <c r="T1956" i="16" s="1"/>
  <c r="U1955" i="16"/>
  <c r="AA1955" i="16" s="1"/>
  <c r="X1193" i="5"/>
  <c r="T1194" i="5"/>
  <c r="U1194" i="5" s="1"/>
  <c r="AB1955" i="16" l="1"/>
  <c r="AC1954" i="16"/>
  <c r="O1957" i="16"/>
  <c r="T1957" i="16" s="1"/>
  <c r="U1956" i="16"/>
  <c r="AA1956" i="16" s="1"/>
  <c r="Y1955" i="16"/>
  <c r="W1955" i="16"/>
  <c r="X1955" i="16"/>
  <c r="Z1955" i="16"/>
  <c r="V1955" i="16"/>
  <c r="AB1956" i="16" l="1"/>
  <c r="AC1955" i="16"/>
  <c r="Y1956" i="16"/>
  <c r="X1956" i="16"/>
  <c r="W1956" i="16"/>
  <c r="V1956" i="16"/>
  <c r="Z1956" i="16"/>
  <c r="O1958" i="16"/>
  <c r="T1958" i="16" s="1"/>
  <c r="U1957" i="16"/>
  <c r="AA1957" i="16" s="1"/>
  <c r="X1194" i="5"/>
  <c r="AB1957" i="16" l="1"/>
  <c r="AC1956" i="16"/>
  <c r="O1959" i="16"/>
  <c r="T1959" i="16" s="1"/>
  <c r="U1958" i="16"/>
  <c r="AA1958" i="16" s="1"/>
  <c r="Z1957" i="16"/>
  <c r="X1957" i="16"/>
  <c r="W1957" i="16"/>
  <c r="V1957" i="16"/>
  <c r="Y1957" i="16"/>
  <c r="T1195" i="5"/>
  <c r="U1195" i="5" s="1"/>
  <c r="AB1958" i="16" l="1"/>
  <c r="AC1957" i="16"/>
  <c r="Y1958" i="16"/>
  <c r="V1958" i="16"/>
  <c r="Z1958" i="16"/>
  <c r="X1958" i="16"/>
  <c r="W1958" i="16"/>
  <c r="O1960" i="16"/>
  <c r="T1960" i="16" s="1"/>
  <c r="U1959" i="16"/>
  <c r="AA1959" i="16" s="1"/>
  <c r="AB1959" i="16" l="1"/>
  <c r="AC1958" i="16"/>
  <c r="O1961" i="16"/>
  <c r="T1961" i="16" s="1"/>
  <c r="U1960" i="16"/>
  <c r="AA1960" i="16" s="1"/>
  <c r="X1959" i="16"/>
  <c r="V1959" i="16"/>
  <c r="W1959" i="16"/>
  <c r="Y1959" i="16"/>
  <c r="Z1959" i="16"/>
  <c r="X1195" i="5"/>
  <c r="T1196" i="5"/>
  <c r="U1196" i="5" s="1"/>
  <c r="AB1960" i="16" l="1"/>
  <c r="AC1959" i="16"/>
  <c r="X1960" i="16"/>
  <c r="Z1960" i="16"/>
  <c r="W1960" i="16"/>
  <c r="V1960" i="16"/>
  <c r="Y1960" i="16"/>
  <c r="O1962" i="16"/>
  <c r="T1962" i="16" s="1"/>
  <c r="U1961" i="16"/>
  <c r="AA1961" i="16" s="1"/>
  <c r="AB1961" i="16" l="1"/>
  <c r="AC1960" i="16"/>
  <c r="O1963" i="16"/>
  <c r="T1963" i="16" s="1"/>
  <c r="U1962" i="16"/>
  <c r="AA1962" i="16" s="1"/>
  <c r="Y1961" i="16"/>
  <c r="V1961" i="16"/>
  <c r="W1961" i="16"/>
  <c r="Z1961" i="16"/>
  <c r="X1961" i="16"/>
  <c r="X1196" i="5"/>
  <c r="AB1962" i="16" l="1"/>
  <c r="AC1961" i="16"/>
  <c r="V1962" i="16"/>
  <c r="W1962" i="16"/>
  <c r="X1962" i="16"/>
  <c r="Z1962" i="16"/>
  <c r="Y1962" i="16"/>
  <c r="O1964" i="16"/>
  <c r="T1964" i="16" s="1"/>
  <c r="U1963" i="16"/>
  <c r="AA1963" i="16" s="1"/>
  <c r="T1197" i="5"/>
  <c r="U1197" i="5" s="1"/>
  <c r="AB1963" i="16" l="1"/>
  <c r="AC1962" i="16"/>
  <c r="Z1963" i="16"/>
  <c r="Y1963" i="16"/>
  <c r="W1963" i="16"/>
  <c r="V1963" i="16"/>
  <c r="X1963" i="16"/>
  <c r="O1965" i="16"/>
  <c r="T1965" i="16" s="1"/>
  <c r="U1964" i="16"/>
  <c r="AA1964" i="16" s="1"/>
  <c r="AB1964" i="16" l="1"/>
  <c r="AC1963" i="16"/>
  <c r="Z1964" i="16"/>
  <c r="X1964" i="16"/>
  <c r="W1964" i="16"/>
  <c r="V1964" i="16"/>
  <c r="Y1964" i="16"/>
  <c r="U1965" i="16"/>
  <c r="AA1965" i="16" s="1"/>
  <c r="O1966" i="16"/>
  <c r="T1966" i="16" s="1"/>
  <c r="X1197" i="5"/>
  <c r="AB1965" i="16" l="1"/>
  <c r="V1965" i="16"/>
  <c r="Y1965" i="16"/>
  <c r="Z1965" i="16"/>
  <c r="X1965" i="16"/>
  <c r="W1965" i="16"/>
  <c r="O1967" i="16"/>
  <c r="T1967" i="16" s="1"/>
  <c r="U1966" i="16"/>
  <c r="AA1966" i="16" s="1"/>
  <c r="AC1964" i="16"/>
  <c r="T1198" i="5"/>
  <c r="U1198" i="5" s="1"/>
  <c r="AB1966" i="16" l="1"/>
  <c r="AC1965" i="16"/>
  <c r="Y1966" i="16"/>
  <c r="Z1966" i="16"/>
  <c r="X1966" i="16"/>
  <c r="W1966" i="16"/>
  <c r="V1966" i="16"/>
  <c r="O1968" i="16"/>
  <c r="T1968" i="16" s="1"/>
  <c r="U1967" i="16"/>
  <c r="AA1967" i="16" s="1"/>
  <c r="AB1967" i="16" l="1"/>
  <c r="AC1966" i="16"/>
  <c r="V1967" i="16"/>
  <c r="Z1967" i="16"/>
  <c r="Y1967" i="16"/>
  <c r="X1967" i="16"/>
  <c r="W1967" i="16"/>
  <c r="O1969" i="16"/>
  <c r="T1969" i="16" s="1"/>
  <c r="U1968" i="16"/>
  <c r="AA1968" i="16" s="1"/>
  <c r="X1198" i="5"/>
  <c r="AB1968" i="16" l="1"/>
  <c r="AC1967" i="16"/>
  <c r="O1970" i="16"/>
  <c r="T1970" i="16" s="1"/>
  <c r="U1969" i="16"/>
  <c r="AA1969" i="16" s="1"/>
  <c r="Y1968" i="16"/>
  <c r="V1968" i="16"/>
  <c r="Z1968" i="16"/>
  <c r="W1968" i="16"/>
  <c r="X1968" i="16"/>
  <c r="T1199" i="5"/>
  <c r="U1199" i="5" s="1"/>
  <c r="AB1969" i="16" l="1"/>
  <c r="AC1968" i="16"/>
  <c r="W1969" i="16"/>
  <c r="Y1969" i="16"/>
  <c r="V1969" i="16"/>
  <c r="Z1969" i="16"/>
  <c r="X1969" i="16"/>
  <c r="O1971" i="16"/>
  <c r="T1971" i="16" s="1"/>
  <c r="U1970" i="16"/>
  <c r="AA1970" i="16" s="1"/>
  <c r="AB1970" i="16" l="1"/>
  <c r="AC1969" i="16"/>
  <c r="O1972" i="16"/>
  <c r="T1972" i="16" s="1"/>
  <c r="U1971" i="16"/>
  <c r="AA1971" i="16" s="1"/>
  <c r="X1970" i="16"/>
  <c r="V1970" i="16"/>
  <c r="W1970" i="16"/>
  <c r="Z1970" i="16"/>
  <c r="Y1970" i="16"/>
  <c r="X1199" i="5"/>
  <c r="AB1971" i="16" l="1"/>
  <c r="AC1970" i="16"/>
  <c r="V1971" i="16"/>
  <c r="Y1971" i="16"/>
  <c r="X1971" i="16"/>
  <c r="Z1971" i="16"/>
  <c r="W1971" i="16"/>
  <c r="O1973" i="16"/>
  <c r="T1973" i="16" s="1"/>
  <c r="U1972" i="16"/>
  <c r="AA1972" i="16" s="1"/>
  <c r="T1200" i="5"/>
  <c r="U1200" i="5" s="1"/>
  <c r="AB1972" i="16" l="1"/>
  <c r="AC1971" i="16"/>
  <c r="Y1972" i="16"/>
  <c r="Z1972" i="16"/>
  <c r="X1972" i="16"/>
  <c r="W1972" i="16"/>
  <c r="V1972" i="16"/>
  <c r="O1974" i="16"/>
  <c r="T1974" i="16" s="1"/>
  <c r="U1973" i="16"/>
  <c r="AA1973" i="16" s="1"/>
  <c r="AB1973" i="16" l="1"/>
  <c r="AC1972" i="16"/>
  <c r="O1975" i="16"/>
  <c r="T1975" i="16" s="1"/>
  <c r="U1974" i="16"/>
  <c r="AA1974" i="16" s="1"/>
  <c r="Y1973" i="16"/>
  <c r="X1973" i="16"/>
  <c r="Z1973" i="16"/>
  <c r="V1973" i="16"/>
  <c r="W1973" i="16"/>
  <c r="X1200" i="5"/>
  <c r="T1201" i="5"/>
  <c r="U1201" i="5" s="1"/>
  <c r="AB1974" i="16" l="1"/>
  <c r="AC1973" i="16"/>
  <c r="V1974" i="16"/>
  <c r="Y1974" i="16"/>
  <c r="X1974" i="16"/>
  <c r="Z1974" i="16"/>
  <c r="W1974" i="16"/>
  <c r="U1975" i="16"/>
  <c r="AA1975" i="16" s="1"/>
  <c r="O1976" i="16"/>
  <c r="T1976" i="16" s="1"/>
  <c r="AB1975" i="16" l="1"/>
  <c r="AC1974" i="16"/>
  <c r="W1975" i="16"/>
  <c r="Y1975" i="16"/>
  <c r="V1975" i="16"/>
  <c r="Z1975" i="16"/>
  <c r="X1975" i="16"/>
  <c r="O1977" i="16"/>
  <c r="T1977" i="16" s="1"/>
  <c r="U1976" i="16"/>
  <c r="AA1976" i="16" s="1"/>
  <c r="X1201" i="5"/>
  <c r="T1202" i="5"/>
  <c r="U1202" i="5" s="1"/>
  <c r="AB1976" i="16" l="1"/>
  <c r="AC1975" i="16"/>
  <c r="O1978" i="16"/>
  <c r="T1978" i="16" s="1"/>
  <c r="U1977" i="16"/>
  <c r="AA1977" i="16" s="1"/>
  <c r="Z1976" i="16"/>
  <c r="V1976" i="16"/>
  <c r="Y1976" i="16"/>
  <c r="X1976" i="16"/>
  <c r="W1976" i="16"/>
  <c r="AB1977" i="16" l="1"/>
  <c r="AC1976" i="16"/>
  <c r="Y1977" i="16"/>
  <c r="V1977" i="16"/>
  <c r="X1977" i="16"/>
  <c r="W1977" i="16"/>
  <c r="Z1977" i="16"/>
  <c r="O1979" i="16"/>
  <c r="T1979" i="16" s="1"/>
  <c r="U1978" i="16"/>
  <c r="AA1978" i="16" s="1"/>
  <c r="X1202" i="5"/>
  <c r="AB1978" i="16" l="1"/>
  <c r="AC1977" i="16"/>
  <c r="O1980" i="16"/>
  <c r="T1980" i="16" s="1"/>
  <c r="U1979" i="16"/>
  <c r="AA1979" i="16" s="1"/>
  <c r="V1978" i="16"/>
  <c r="Z1978" i="16"/>
  <c r="Y1978" i="16"/>
  <c r="W1978" i="16"/>
  <c r="X1978" i="16"/>
  <c r="T1203" i="5"/>
  <c r="U1203" i="5" s="1"/>
  <c r="AB1979" i="16" l="1"/>
  <c r="AC1978" i="16"/>
  <c r="Y1979" i="16"/>
  <c r="W1979" i="16"/>
  <c r="Z1979" i="16"/>
  <c r="V1979" i="16"/>
  <c r="X1979" i="16"/>
  <c r="O1981" i="16"/>
  <c r="T1981" i="16" s="1"/>
  <c r="U1980" i="16"/>
  <c r="AA1980" i="16" s="1"/>
  <c r="AB1980" i="16" l="1"/>
  <c r="AC1979" i="16"/>
  <c r="Z1980" i="16"/>
  <c r="X1980" i="16"/>
  <c r="W1980" i="16"/>
  <c r="V1980" i="16"/>
  <c r="Y1980" i="16"/>
  <c r="O1982" i="16"/>
  <c r="T1982" i="16" s="1"/>
  <c r="U1981" i="16"/>
  <c r="AA1981" i="16" s="1"/>
  <c r="X1203" i="5"/>
  <c r="T1204" i="5"/>
  <c r="U1204" i="5" s="1"/>
  <c r="AB1981" i="16" l="1"/>
  <c r="O1983" i="16"/>
  <c r="T1983" i="16" s="1"/>
  <c r="U1982" i="16"/>
  <c r="AA1982" i="16" s="1"/>
  <c r="W1981" i="16"/>
  <c r="X1981" i="16"/>
  <c r="V1981" i="16"/>
  <c r="Z1981" i="16"/>
  <c r="Y1981" i="16"/>
  <c r="AC1980" i="16"/>
  <c r="AB1982" i="16" l="1"/>
  <c r="AC1981" i="16"/>
  <c r="Z1982" i="16"/>
  <c r="X1982" i="16"/>
  <c r="V1982" i="16"/>
  <c r="Y1982" i="16"/>
  <c r="W1982" i="16"/>
  <c r="O1984" i="16"/>
  <c r="T1984" i="16" s="1"/>
  <c r="U1983" i="16"/>
  <c r="AA1983" i="16" s="1"/>
  <c r="X1204" i="5"/>
  <c r="T1205" i="5"/>
  <c r="U1205" i="5" s="1"/>
  <c r="AB1983" i="16" l="1"/>
  <c r="O1985" i="16"/>
  <c r="T1985" i="16" s="1"/>
  <c r="U1984" i="16"/>
  <c r="AA1984" i="16" s="1"/>
  <c r="V1983" i="16"/>
  <c r="X1983" i="16"/>
  <c r="Z1983" i="16"/>
  <c r="Y1983" i="16"/>
  <c r="W1983" i="16"/>
  <c r="AC1982" i="16"/>
  <c r="AB1984" i="16" l="1"/>
  <c r="AC1983" i="16"/>
  <c r="Z1984" i="16"/>
  <c r="Y1984" i="16"/>
  <c r="V1984" i="16"/>
  <c r="X1984" i="16"/>
  <c r="W1984" i="16"/>
  <c r="O1986" i="16"/>
  <c r="T1986" i="16" s="1"/>
  <c r="U1985" i="16"/>
  <c r="AA1985" i="16" s="1"/>
  <c r="X1205" i="5"/>
  <c r="T1206" i="5"/>
  <c r="U1206" i="5" s="1"/>
  <c r="AB1985" i="16" l="1"/>
  <c r="AC1984" i="16"/>
  <c r="O1987" i="16"/>
  <c r="T1987" i="16" s="1"/>
  <c r="U1986" i="16"/>
  <c r="AA1986" i="16" s="1"/>
  <c r="X1985" i="16"/>
  <c r="Z1985" i="16"/>
  <c r="W1985" i="16"/>
  <c r="V1985" i="16"/>
  <c r="Y1985" i="16"/>
  <c r="AB1986" i="16" l="1"/>
  <c r="AC1985" i="16"/>
  <c r="X1986" i="16"/>
  <c r="V1986" i="16"/>
  <c r="W1986" i="16"/>
  <c r="Z1986" i="16"/>
  <c r="Y1986" i="16"/>
  <c r="O1988" i="16"/>
  <c r="T1988" i="16" s="1"/>
  <c r="U1987" i="16"/>
  <c r="AA1987" i="16" s="1"/>
  <c r="X1206" i="5"/>
  <c r="T1207" i="5"/>
  <c r="U1207" i="5" s="1"/>
  <c r="AB1987" i="16" l="1"/>
  <c r="O1989" i="16"/>
  <c r="T1989" i="16" s="1"/>
  <c r="U1988" i="16"/>
  <c r="AA1988" i="16" s="1"/>
  <c r="X1987" i="16"/>
  <c r="Z1987" i="16"/>
  <c r="Y1987" i="16"/>
  <c r="W1987" i="16"/>
  <c r="V1987" i="16"/>
  <c r="AC1986" i="16"/>
  <c r="AB1988" i="16" l="1"/>
  <c r="AC1987" i="16"/>
  <c r="W1988" i="16"/>
  <c r="Z1988" i="16"/>
  <c r="V1988" i="16"/>
  <c r="Y1988" i="16"/>
  <c r="X1988" i="16"/>
  <c r="O1990" i="16"/>
  <c r="T1990" i="16" s="1"/>
  <c r="U1989" i="16"/>
  <c r="AA1989" i="16" s="1"/>
  <c r="X1207" i="5"/>
  <c r="T1208" i="5"/>
  <c r="U1208" i="5" s="1"/>
  <c r="AB1989" i="16" l="1"/>
  <c r="O1991" i="16"/>
  <c r="T1991" i="16" s="1"/>
  <c r="U1990" i="16"/>
  <c r="AA1990" i="16" s="1"/>
  <c r="V1989" i="16"/>
  <c r="Y1989" i="16"/>
  <c r="W1989" i="16"/>
  <c r="X1989" i="16"/>
  <c r="Z1989" i="16"/>
  <c r="AC1988" i="16"/>
  <c r="AB1990" i="16" l="1"/>
  <c r="AC1989" i="16"/>
  <c r="V1990" i="16"/>
  <c r="W1990" i="16"/>
  <c r="Z1990" i="16"/>
  <c r="Y1990" i="16"/>
  <c r="X1990" i="16"/>
  <c r="U1991" i="16"/>
  <c r="AA1991" i="16" s="1"/>
  <c r="O1992" i="16"/>
  <c r="T1992" i="16" s="1"/>
  <c r="X1208" i="5"/>
  <c r="AB1991" i="16" l="1"/>
  <c r="AC1990" i="16"/>
  <c r="V1991" i="16"/>
  <c r="Z1991" i="16"/>
  <c r="X1991" i="16"/>
  <c r="W1991" i="16"/>
  <c r="Y1991" i="16"/>
  <c r="O1993" i="16"/>
  <c r="T1993" i="16" s="1"/>
  <c r="U1992" i="16"/>
  <c r="AA1992" i="16" s="1"/>
  <c r="T1209" i="5"/>
  <c r="U1209" i="5" s="1"/>
  <c r="AB1992" i="16" l="1"/>
  <c r="O1994" i="16"/>
  <c r="T1994" i="16" s="1"/>
  <c r="U1993" i="16"/>
  <c r="AA1993" i="16" s="1"/>
  <c r="Z1992" i="16"/>
  <c r="Y1992" i="16"/>
  <c r="V1992" i="16"/>
  <c r="W1992" i="16"/>
  <c r="X1992" i="16"/>
  <c r="AC1991" i="16"/>
  <c r="AB1993" i="16" l="1"/>
  <c r="AC1992" i="16"/>
  <c r="V1993" i="16"/>
  <c r="Z1993" i="16"/>
  <c r="Y1993" i="16"/>
  <c r="W1993" i="16"/>
  <c r="X1993" i="16"/>
  <c r="O1995" i="16"/>
  <c r="T1995" i="16" s="1"/>
  <c r="U1994" i="16"/>
  <c r="AA1994" i="16" s="1"/>
  <c r="X1209" i="5"/>
  <c r="T1210" i="5"/>
  <c r="U1210" i="5" s="1"/>
  <c r="AB1994" i="16" l="1"/>
  <c r="AC1993" i="16"/>
  <c r="V1994" i="16"/>
  <c r="X1994" i="16"/>
  <c r="W1994" i="16"/>
  <c r="Y1994" i="16"/>
  <c r="Z1994" i="16"/>
  <c r="U1995" i="16"/>
  <c r="AA1995" i="16" s="1"/>
  <c r="O1996" i="16"/>
  <c r="T1996" i="16" s="1"/>
  <c r="AB1995" i="16" l="1"/>
  <c r="AC1994" i="16"/>
  <c r="O1997" i="16"/>
  <c r="T1997" i="16" s="1"/>
  <c r="U1996" i="16"/>
  <c r="AA1996" i="16" s="1"/>
  <c r="Z1995" i="16"/>
  <c r="Y1995" i="16"/>
  <c r="X1995" i="16"/>
  <c r="W1995" i="16"/>
  <c r="V1995" i="16"/>
  <c r="X1210" i="5"/>
  <c r="T1211" i="5"/>
  <c r="U1211" i="5" s="1"/>
  <c r="AB1996" i="16" l="1"/>
  <c r="AC1995" i="16"/>
  <c r="Z1996" i="16"/>
  <c r="W1996" i="16"/>
  <c r="X1996" i="16"/>
  <c r="Y1996" i="16"/>
  <c r="V1996" i="16"/>
  <c r="O1998" i="16"/>
  <c r="T1998" i="16" s="1"/>
  <c r="U1997" i="16"/>
  <c r="AA1997" i="16" s="1"/>
  <c r="AB1997" i="16" l="1"/>
  <c r="AC1996" i="16"/>
  <c r="W1997" i="16"/>
  <c r="V1997" i="16"/>
  <c r="X1997" i="16"/>
  <c r="Y1997" i="16"/>
  <c r="Z1997" i="16"/>
  <c r="O1999" i="16"/>
  <c r="T1999" i="16" s="1"/>
  <c r="U1998" i="16"/>
  <c r="AA1998" i="16" s="1"/>
  <c r="X1211" i="5"/>
  <c r="AB1998" i="16" l="1"/>
  <c r="AC1997" i="16"/>
  <c r="U1999" i="16"/>
  <c r="AA1999" i="16" s="1"/>
  <c r="O2000" i="16"/>
  <c r="T2000" i="16" s="1"/>
  <c r="V1998" i="16"/>
  <c r="W1998" i="16"/>
  <c r="Z1998" i="16"/>
  <c r="Y1998" i="16"/>
  <c r="X1998" i="16"/>
  <c r="T1212" i="5"/>
  <c r="U1212" i="5" s="1"/>
  <c r="AB1999" i="16" l="1"/>
  <c r="AC1998" i="16"/>
  <c r="O2001" i="16"/>
  <c r="T2001" i="16" s="1"/>
  <c r="U2000" i="16"/>
  <c r="AA2000" i="16" s="1"/>
  <c r="Y1999" i="16"/>
  <c r="W1999" i="16"/>
  <c r="V1999" i="16"/>
  <c r="X1999" i="16"/>
  <c r="Z1999" i="16"/>
  <c r="AB2000" i="16" l="1"/>
  <c r="AC1999" i="16"/>
  <c r="W2000" i="16"/>
  <c r="V2000" i="16"/>
  <c r="Z2000" i="16"/>
  <c r="Y2000" i="16"/>
  <c r="X2000" i="16"/>
  <c r="U2001" i="16"/>
  <c r="AA2001" i="16" s="1"/>
  <c r="O2002" i="16"/>
  <c r="T2002" i="16" s="1"/>
  <c r="X1212" i="5"/>
  <c r="AC2000" i="16" l="1"/>
  <c r="AB2001" i="16"/>
  <c r="W2001" i="16"/>
  <c r="Y2001" i="16"/>
  <c r="Z2001" i="16"/>
  <c r="V2001" i="16"/>
  <c r="X2001" i="16"/>
  <c r="U2002" i="16"/>
  <c r="AA2002" i="16" s="1"/>
  <c r="O2003" i="16"/>
  <c r="T2003" i="16" s="1"/>
  <c r="T1213" i="5"/>
  <c r="U1213" i="5" s="1"/>
  <c r="AB2002" i="16" l="1"/>
  <c r="O2004" i="16"/>
  <c r="T2004" i="16" s="1"/>
  <c r="U2003" i="16"/>
  <c r="AA2003" i="16" s="1"/>
  <c r="AC2001" i="16"/>
  <c r="W2002" i="16"/>
  <c r="Z2002" i="16"/>
  <c r="Y2002" i="16"/>
  <c r="V2002" i="16"/>
  <c r="X2002" i="16"/>
  <c r="AB2003" i="16" l="1"/>
  <c r="AC2002" i="16"/>
  <c r="W2003" i="16"/>
  <c r="Z2003" i="16"/>
  <c r="Y2003" i="16"/>
  <c r="V2003" i="16"/>
  <c r="X2003" i="16"/>
  <c r="O2005" i="16"/>
  <c r="T2005" i="16" s="1"/>
  <c r="U2004" i="16"/>
  <c r="AA2004" i="16" s="1"/>
  <c r="X1213" i="5"/>
  <c r="T1214" i="5"/>
  <c r="U1214" i="5" s="1"/>
  <c r="AB2004" i="16" l="1"/>
  <c r="AC2003" i="16"/>
  <c r="V2004" i="16"/>
  <c r="Z2004" i="16"/>
  <c r="Y2004" i="16"/>
  <c r="W2004" i="16"/>
  <c r="X2004" i="16"/>
  <c r="U2005" i="16"/>
  <c r="AA2005" i="16" s="1"/>
  <c r="O2006" i="16"/>
  <c r="T2006" i="16" s="1"/>
  <c r="AB2005" i="16" l="1"/>
  <c r="AC2004" i="16"/>
  <c r="O2007" i="16"/>
  <c r="T2007" i="16" s="1"/>
  <c r="U2006" i="16"/>
  <c r="AA2006" i="16" s="1"/>
  <c r="V2005" i="16"/>
  <c r="W2005" i="16"/>
  <c r="Z2005" i="16"/>
  <c r="X2005" i="16"/>
  <c r="Y2005" i="16"/>
  <c r="X1214" i="5"/>
  <c r="T1215" i="5"/>
  <c r="U1215" i="5" s="1"/>
  <c r="AB2006" i="16" l="1"/>
  <c r="AC2005" i="16"/>
  <c r="X2006" i="16"/>
  <c r="Y2006" i="16"/>
  <c r="V2006" i="16"/>
  <c r="Z2006" i="16"/>
  <c r="W2006" i="16"/>
  <c r="O2008" i="16"/>
  <c r="T2008" i="16" s="1"/>
  <c r="U2007" i="16"/>
  <c r="AA2007" i="16" s="1"/>
  <c r="AB2007" i="16" l="1"/>
  <c r="O2009" i="16"/>
  <c r="T2009" i="16" s="1"/>
  <c r="U2008" i="16"/>
  <c r="AA2008" i="16" s="1"/>
  <c r="V2007" i="16"/>
  <c r="Y2007" i="16"/>
  <c r="W2007" i="16"/>
  <c r="X2007" i="16"/>
  <c r="Z2007" i="16"/>
  <c r="AC2006" i="16"/>
  <c r="X1215" i="5"/>
  <c r="T1216" i="5"/>
  <c r="U1216" i="5" s="1"/>
  <c r="AB2008" i="16" l="1"/>
  <c r="AC2007" i="16"/>
  <c r="W2008" i="16"/>
  <c r="Z2008" i="16"/>
  <c r="X2008" i="16"/>
  <c r="V2008" i="16"/>
  <c r="Y2008" i="16"/>
  <c r="U2009" i="16"/>
  <c r="AA2009" i="16" s="1"/>
  <c r="O2010" i="16"/>
  <c r="T2010" i="16" s="1"/>
  <c r="AB2009" i="16" l="1"/>
  <c r="Z2009" i="16"/>
  <c r="V2009" i="16"/>
  <c r="X2009" i="16"/>
  <c r="W2009" i="16"/>
  <c r="Y2009" i="16"/>
  <c r="O2011" i="16"/>
  <c r="T2011" i="16" s="1"/>
  <c r="U2010" i="16"/>
  <c r="AA2010" i="16" s="1"/>
  <c r="AC2008" i="16"/>
  <c r="X1216" i="5"/>
  <c r="T1217" i="5"/>
  <c r="U1217" i="5" s="1"/>
  <c r="AB2010" i="16" l="1"/>
  <c r="W2010" i="16"/>
  <c r="Y2010" i="16"/>
  <c r="Z2010" i="16"/>
  <c r="V2010" i="16"/>
  <c r="X2010" i="16"/>
  <c r="AC2009" i="16"/>
  <c r="O2012" i="16"/>
  <c r="T2012" i="16" s="1"/>
  <c r="U2011" i="16"/>
  <c r="AA2011" i="16" s="1"/>
  <c r="AB2011" i="16" l="1"/>
  <c r="V2011" i="16"/>
  <c r="Z2011" i="16"/>
  <c r="Y2011" i="16"/>
  <c r="W2011" i="16"/>
  <c r="X2011" i="16"/>
  <c r="O2013" i="16"/>
  <c r="T2013" i="16" s="1"/>
  <c r="U2012" i="16"/>
  <c r="AA2012" i="16" s="1"/>
  <c r="AC2010" i="16"/>
  <c r="X1217" i="5"/>
  <c r="T1218" i="5"/>
  <c r="U1218" i="5" s="1"/>
  <c r="AB2012" i="16" l="1"/>
  <c r="O2014" i="16"/>
  <c r="T2014" i="16" s="1"/>
  <c r="U2013" i="16"/>
  <c r="AA2013" i="16" s="1"/>
  <c r="AC2011" i="16"/>
  <c r="Z2012" i="16"/>
  <c r="V2012" i="16"/>
  <c r="W2012" i="16"/>
  <c r="X2012" i="16"/>
  <c r="Y2012" i="16"/>
  <c r="AB2013" i="16" l="1"/>
  <c r="AC2012" i="16"/>
  <c r="Z2013" i="16"/>
  <c r="Y2013" i="16"/>
  <c r="W2013" i="16"/>
  <c r="V2013" i="16"/>
  <c r="X2013" i="16"/>
  <c r="O2015" i="16"/>
  <c r="T2015" i="16" s="1"/>
  <c r="U2014" i="16"/>
  <c r="AA2014" i="16" s="1"/>
  <c r="X1218" i="5"/>
  <c r="T1219" i="5"/>
  <c r="U1219" i="5" s="1"/>
  <c r="AB2014" i="16" l="1"/>
  <c r="AC2013" i="16"/>
  <c r="Z2014" i="16"/>
  <c r="Y2014" i="16"/>
  <c r="V2014" i="16"/>
  <c r="W2014" i="16"/>
  <c r="X2014" i="16"/>
  <c r="O2016" i="16"/>
  <c r="T2016" i="16" s="1"/>
  <c r="U2015" i="16"/>
  <c r="AA2015" i="16" s="1"/>
  <c r="AB2015" i="16" l="1"/>
  <c r="AC2014" i="16"/>
  <c r="O2017" i="16"/>
  <c r="T2017" i="16" s="1"/>
  <c r="U2016" i="16"/>
  <c r="AA2016" i="16" s="1"/>
  <c r="V2015" i="16"/>
  <c r="W2015" i="16"/>
  <c r="Y2015" i="16"/>
  <c r="X2015" i="16"/>
  <c r="Z2015" i="16"/>
  <c r="X1219" i="5"/>
  <c r="AB2016" i="16" l="1"/>
  <c r="AC2015" i="16"/>
  <c r="Z2016" i="16"/>
  <c r="Y2016" i="16"/>
  <c r="X2016" i="16"/>
  <c r="W2016" i="16"/>
  <c r="V2016" i="16"/>
  <c r="O2018" i="16"/>
  <c r="T2018" i="16" s="1"/>
  <c r="U2017" i="16"/>
  <c r="AA2017" i="16" s="1"/>
  <c r="T1220" i="5"/>
  <c r="U1220" i="5" s="1"/>
  <c r="AB2017" i="16" l="1"/>
  <c r="AC2016" i="16"/>
  <c r="U2018" i="16"/>
  <c r="AA2018" i="16" s="1"/>
  <c r="O2019" i="16"/>
  <c r="T2019" i="16" s="1"/>
  <c r="Y2017" i="16"/>
  <c r="V2017" i="16"/>
  <c r="Z2017" i="16"/>
  <c r="X2017" i="16"/>
  <c r="W2017" i="16"/>
  <c r="AB2018" i="16" l="1"/>
  <c r="AC2017" i="16"/>
  <c r="O2020" i="16"/>
  <c r="T2020" i="16" s="1"/>
  <c r="U2019" i="16"/>
  <c r="AA2019" i="16" s="1"/>
  <c r="Z2018" i="16"/>
  <c r="Y2018" i="16"/>
  <c r="W2018" i="16"/>
  <c r="V2018" i="16"/>
  <c r="X2018" i="16"/>
  <c r="X1220" i="5"/>
  <c r="T1221" i="5"/>
  <c r="U1221" i="5" s="1"/>
  <c r="AB2019" i="16" l="1"/>
  <c r="AC2018" i="16"/>
  <c r="Z2019" i="16"/>
  <c r="X2019" i="16"/>
  <c r="Y2019" i="16"/>
  <c r="W2019" i="16"/>
  <c r="V2019" i="16"/>
  <c r="O2021" i="16"/>
  <c r="T2021" i="16" s="1"/>
  <c r="U2020" i="16"/>
  <c r="AA2020" i="16" s="1"/>
  <c r="AB2020" i="16" l="1"/>
  <c r="AC2019" i="16"/>
  <c r="Z2020" i="16"/>
  <c r="X2020" i="16"/>
  <c r="Y2020" i="16"/>
  <c r="W2020" i="16"/>
  <c r="V2020" i="16"/>
  <c r="U2021" i="16"/>
  <c r="AA2021" i="16" s="1"/>
  <c r="O2022" i="16"/>
  <c r="T2022" i="16" s="1"/>
  <c r="X1221" i="5"/>
  <c r="T1222" i="5"/>
  <c r="U1222" i="5" s="1"/>
  <c r="AB2021" i="16" l="1"/>
  <c r="AC2020" i="16"/>
  <c r="V2021" i="16"/>
  <c r="W2021" i="16"/>
  <c r="Y2021" i="16"/>
  <c r="X2021" i="16"/>
  <c r="Z2021" i="16"/>
  <c r="O2023" i="16"/>
  <c r="T2023" i="16" s="1"/>
  <c r="U2022" i="16"/>
  <c r="AA2022" i="16" s="1"/>
  <c r="AB2022" i="16" l="1"/>
  <c r="AC2021" i="16"/>
  <c r="V2022" i="16"/>
  <c r="Z2022" i="16"/>
  <c r="W2022" i="16"/>
  <c r="Y2022" i="16"/>
  <c r="X2022" i="16"/>
  <c r="O2024" i="16"/>
  <c r="T2024" i="16" s="1"/>
  <c r="U2023" i="16"/>
  <c r="AA2023" i="16" s="1"/>
  <c r="X1222" i="5"/>
  <c r="AB2023" i="16" l="1"/>
  <c r="O2025" i="16"/>
  <c r="T2025" i="16" s="1"/>
  <c r="U2024" i="16"/>
  <c r="AA2024" i="16" s="1"/>
  <c r="V2023" i="16"/>
  <c r="Y2023" i="16"/>
  <c r="W2023" i="16"/>
  <c r="Z2023" i="16"/>
  <c r="X2023" i="16"/>
  <c r="AC2022" i="16"/>
  <c r="T1223" i="5"/>
  <c r="U1223" i="5" s="1"/>
  <c r="AC2023" i="16" l="1"/>
  <c r="AB2024" i="16"/>
  <c r="Y2024" i="16"/>
  <c r="V2024" i="16"/>
  <c r="X2024" i="16"/>
  <c r="W2024" i="16"/>
  <c r="Z2024" i="16"/>
  <c r="O2026" i="16"/>
  <c r="T2026" i="16" s="1"/>
  <c r="U2025" i="16"/>
  <c r="AA2025" i="16" s="1"/>
  <c r="AB2025" i="16" l="1"/>
  <c r="AC2024" i="16"/>
  <c r="O2027" i="16"/>
  <c r="T2027" i="16" s="1"/>
  <c r="U2026" i="16"/>
  <c r="AA2026" i="16" s="1"/>
  <c r="W2025" i="16"/>
  <c r="V2025" i="16"/>
  <c r="Y2025" i="16"/>
  <c r="X2025" i="16"/>
  <c r="Z2025" i="16"/>
  <c r="X1223" i="5"/>
  <c r="T1224" i="5"/>
  <c r="U1224" i="5" s="1"/>
  <c r="AB2026" i="16" l="1"/>
  <c r="AC2025" i="16"/>
  <c r="Y2026" i="16"/>
  <c r="W2026" i="16"/>
  <c r="V2026" i="16"/>
  <c r="Z2026" i="16"/>
  <c r="X2026" i="16"/>
  <c r="O2028" i="16"/>
  <c r="T2028" i="16" s="1"/>
  <c r="U2027" i="16"/>
  <c r="AA2027" i="16" s="1"/>
  <c r="AB2027" i="16" l="1"/>
  <c r="W2027" i="16"/>
  <c r="Z2027" i="16"/>
  <c r="X2027" i="16"/>
  <c r="Y2027" i="16"/>
  <c r="V2027" i="16"/>
  <c r="AC2026" i="16"/>
  <c r="O2029" i="16"/>
  <c r="T2029" i="16" s="1"/>
  <c r="U2028" i="16"/>
  <c r="AA2028" i="16" s="1"/>
  <c r="X1224" i="5"/>
  <c r="T1225" i="5"/>
  <c r="U1225" i="5" s="1"/>
  <c r="AB2028" i="16" l="1"/>
  <c r="Z2028" i="16"/>
  <c r="W2028" i="16"/>
  <c r="V2028" i="16"/>
  <c r="X2028" i="16"/>
  <c r="Y2028" i="16"/>
  <c r="AC2027" i="16"/>
  <c r="U2029" i="16"/>
  <c r="AA2029" i="16" s="1"/>
  <c r="O2030" i="16"/>
  <c r="T2030" i="16" s="1"/>
  <c r="AB2029" i="16" l="1"/>
  <c r="O2031" i="16"/>
  <c r="T2031" i="16" s="1"/>
  <c r="U2030" i="16"/>
  <c r="AA2030" i="16" s="1"/>
  <c r="AC2028" i="16"/>
  <c r="Z2029" i="16"/>
  <c r="Y2029" i="16"/>
  <c r="W2029" i="16"/>
  <c r="V2029" i="16"/>
  <c r="X2029" i="16"/>
  <c r="X1225" i="5"/>
  <c r="AB2030" i="16" l="1"/>
  <c r="AC2029" i="16"/>
  <c r="X2030" i="16"/>
  <c r="V2030" i="16"/>
  <c r="W2030" i="16"/>
  <c r="Y2030" i="16"/>
  <c r="Z2030" i="16"/>
  <c r="O2032" i="16"/>
  <c r="T2032" i="16" s="1"/>
  <c r="U2031" i="16"/>
  <c r="AA2031" i="16" s="1"/>
  <c r="T1226" i="5"/>
  <c r="U1226" i="5" s="1"/>
  <c r="AB2031" i="16" l="1"/>
  <c r="AC2030" i="16"/>
  <c r="O2033" i="16"/>
  <c r="T2033" i="16" s="1"/>
  <c r="U2032" i="16"/>
  <c r="AA2032" i="16" s="1"/>
  <c r="V2031" i="16"/>
  <c r="Y2031" i="16"/>
  <c r="W2031" i="16"/>
  <c r="X2031" i="16"/>
  <c r="Z2031" i="16"/>
  <c r="AB2032" i="16" l="1"/>
  <c r="AC2031" i="16"/>
  <c r="W2032" i="16"/>
  <c r="V2032" i="16"/>
  <c r="Y2032" i="16"/>
  <c r="Z2032" i="16"/>
  <c r="X2032" i="16"/>
  <c r="U2033" i="16"/>
  <c r="AA2033" i="16" s="1"/>
  <c r="O2034" i="16"/>
  <c r="T2034" i="16" s="1"/>
  <c r="T1227" i="5"/>
  <c r="U1227" i="5" s="1"/>
  <c r="X1226" i="5"/>
  <c r="AB2033" i="16" l="1"/>
  <c r="O2035" i="16"/>
  <c r="T2035" i="16" s="1"/>
  <c r="U2034" i="16"/>
  <c r="AA2034" i="16" s="1"/>
  <c r="AC2032" i="16"/>
  <c r="W2033" i="16"/>
  <c r="X2033" i="16"/>
  <c r="Z2033" i="16"/>
  <c r="Y2033" i="16"/>
  <c r="V2033" i="16"/>
  <c r="AB2034" i="16" l="1"/>
  <c r="AC2033" i="16"/>
  <c r="Y2034" i="16"/>
  <c r="Z2034" i="16"/>
  <c r="V2034" i="16"/>
  <c r="X2034" i="16"/>
  <c r="W2034" i="16"/>
  <c r="O2036" i="16"/>
  <c r="T2036" i="16" s="1"/>
  <c r="U2035" i="16"/>
  <c r="AA2035" i="16" s="1"/>
  <c r="X1227" i="5"/>
  <c r="T1228" i="5"/>
  <c r="U1228" i="5" s="1"/>
  <c r="AB2035" i="16" l="1"/>
  <c r="O2037" i="16"/>
  <c r="T2037" i="16" s="1"/>
  <c r="U2036" i="16"/>
  <c r="AA2036" i="16" s="1"/>
  <c r="V2035" i="16"/>
  <c r="Z2035" i="16"/>
  <c r="Y2035" i="16"/>
  <c r="W2035" i="16"/>
  <c r="X2035" i="16"/>
  <c r="AC2034" i="16"/>
  <c r="AB2036" i="16" l="1"/>
  <c r="AC2035" i="16"/>
  <c r="Z2036" i="16"/>
  <c r="W2036" i="16"/>
  <c r="V2036" i="16"/>
  <c r="Y2036" i="16"/>
  <c r="X2036" i="16"/>
  <c r="O2038" i="16"/>
  <c r="T2038" i="16" s="1"/>
  <c r="U2037" i="16"/>
  <c r="AA2037" i="16" s="1"/>
  <c r="X1228" i="5"/>
  <c r="AB2037" i="16" l="1"/>
  <c r="AC2036" i="16"/>
  <c r="Z2037" i="16"/>
  <c r="W2037" i="16"/>
  <c r="V2037" i="16"/>
  <c r="Y2037" i="16"/>
  <c r="X2037" i="16"/>
  <c r="O2039" i="16"/>
  <c r="T2039" i="16" s="1"/>
  <c r="U2038" i="16"/>
  <c r="AA2038" i="16" s="1"/>
  <c r="T1229" i="5"/>
  <c r="U1229" i="5" s="1"/>
  <c r="AB2038" i="16" l="1"/>
  <c r="AC2037" i="16"/>
  <c r="W2038" i="16"/>
  <c r="V2038" i="16"/>
  <c r="Z2038" i="16"/>
  <c r="Y2038" i="16"/>
  <c r="X2038" i="16"/>
  <c r="O2040" i="16"/>
  <c r="T2040" i="16" s="1"/>
  <c r="U2039" i="16"/>
  <c r="AA2039" i="16" s="1"/>
  <c r="AC2038" i="16" l="1"/>
  <c r="AB2039" i="16"/>
  <c r="O2041" i="16"/>
  <c r="T2041" i="16" s="1"/>
  <c r="U2040" i="16"/>
  <c r="AA2040" i="16" s="1"/>
  <c r="V2039" i="16"/>
  <c r="Y2039" i="16"/>
  <c r="W2039" i="16"/>
  <c r="X2039" i="16"/>
  <c r="Z2039" i="16"/>
  <c r="X1229" i="5"/>
  <c r="T1230" i="5"/>
  <c r="U1230" i="5" s="1"/>
  <c r="AB2040" i="16" l="1"/>
  <c r="AC2039" i="16"/>
  <c r="V2040" i="16"/>
  <c r="W2040" i="16"/>
  <c r="Z2040" i="16"/>
  <c r="Y2040" i="16"/>
  <c r="X2040" i="16"/>
  <c r="O2042" i="16"/>
  <c r="T2042" i="16" s="1"/>
  <c r="U2041" i="16"/>
  <c r="AA2041" i="16" s="1"/>
  <c r="AB2041" i="16" l="1"/>
  <c r="AC2040" i="16"/>
  <c r="V2041" i="16"/>
  <c r="Z2041" i="16"/>
  <c r="X2041" i="16"/>
  <c r="W2041" i="16"/>
  <c r="Y2041" i="16"/>
  <c r="O2043" i="16"/>
  <c r="T2043" i="16" s="1"/>
  <c r="U2042" i="16"/>
  <c r="AA2042" i="16" s="1"/>
  <c r="X1230" i="5"/>
  <c r="T1231" i="5"/>
  <c r="U1231" i="5" s="1"/>
  <c r="AB2042" i="16" l="1"/>
  <c r="O2044" i="16"/>
  <c r="T2044" i="16" s="1"/>
  <c r="U2043" i="16"/>
  <c r="AA2043" i="16" s="1"/>
  <c r="V2042" i="16"/>
  <c r="W2042" i="16"/>
  <c r="Y2042" i="16"/>
  <c r="X2042" i="16"/>
  <c r="Z2042" i="16"/>
  <c r="AC2041" i="16"/>
  <c r="AB2043" i="16" l="1"/>
  <c r="AC2042" i="16"/>
  <c r="W2043" i="16"/>
  <c r="Z2043" i="16"/>
  <c r="Y2043" i="16"/>
  <c r="V2043" i="16"/>
  <c r="X2043" i="16"/>
  <c r="O2045" i="16"/>
  <c r="T2045" i="16" s="1"/>
  <c r="U2044" i="16"/>
  <c r="AA2044" i="16" s="1"/>
  <c r="X1231" i="5"/>
  <c r="AB2044" i="16" l="1"/>
  <c r="AC2043" i="16"/>
  <c r="V2044" i="16"/>
  <c r="X2044" i="16"/>
  <c r="Y2044" i="16"/>
  <c r="Z2044" i="16"/>
  <c r="W2044" i="16"/>
  <c r="O2046" i="16"/>
  <c r="T2046" i="16" s="1"/>
  <c r="U2045" i="16"/>
  <c r="AA2045" i="16" s="1"/>
  <c r="T1232" i="5"/>
  <c r="U1232" i="5" s="1"/>
  <c r="AB2045" i="16" l="1"/>
  <c r="O2047" i="16"/>
  <c r="T2047" i="16" s="1"/>
  <c r="U2046" i="16"/>
  <c r="AA2046" i="16" s="1"/>
  <c r="X2045" i="16"/>
  <c r="Y2045" i="16"/>
  <c r="W2045" i="16"/>
  <c r="Z2045" i="16"/>
  <c r="V2045" i="16"/>
  <c r="AC2044" i="16"/>
  <c r="AB2046" i="16" l="1"/>
  <c r="AC2045" i="16"/>
  <c r="Y2046" i="16"/>
  <c r="W2046" i="16"/>
  <c r="V2046" i="16"/>
  <c r="Z2046" i="16"/>
  <c r="X2046" i="16"/>
  <c r="O2048" i="16"/>
  <c r="T2048" i="16" s="1"/>
  <c r="U2047" i="16"/>
  <c r="AA2047" i="16" s="1"/>
  <c r="X1232" i="5"/>
  <c r="T1233" i="5"/>
  <c r="U1233" i="5" s="1"/>
  <c r="AB2047" i="16" l="1"/>
  <c r="Z2047" i="16"/>
  <c r="V2047" i="16"/>
  <c r="W2047" i="16"/>
  <c r="X2047" i="16"/>
  <c r="Y2047" i="16"/>
  <c r="AC2046" i="16"/>
  <c r="O2049" i="16"/>
  <c r="T2049" i="16" s="1"/>
  <c r="U2048" i="16"/>
  <c r="AA2048" i="16" s="1"/>
  <c r="AB2048" i="16" l="1"/>
  <c r="AC2047" i="16"/>
  <c r="X2048" i="16"/>
  <c r="W2048" i="16"/>
  <c r="V2048" i="16"/>
  <c r="Z2048" i="16"/>
  <c r="Y2048" i="16"/>
  <c r="O2050" i="16"/>
  <c r="T2050" i="16" s="1"/>
  <c r="U2049" i="16"/>
  <c r="AA2049" i="16" s="1"/>
  <c r="X1233" i="5"/>
  <c r="AB2049" i="16" l="1"/>
  <c r="O2051" i="16"/>
  <c r="T2051" i="16" s="1"/>
  <c r="U2050" i="16"/>
  <c r="AA2050" i="16" s="1"/>
  <c r="W2049" i="16"/>
  <c r="V2049" i="16"/>
  <c r="Z2049" i="16"/>
  <c r="Y2049" i="16"/>
  <c r="X2049" i="16"/>
  <c r="AC2048" i="16"/>
  <c r="T1234" i="5"/>
  <c r="U1234" i="5" s="1"/>
  <c r="AB2050" i="16" l="1"/>
  <c r="AC2049" i="16"/>
  <c r="Y2050" i="16"/>
  <c r="V2050" i="16"/>
  <c r="X2050" i="16"/>
  <c r="W2050" i="16"/>
  <c r="Z2050" i="16"/>
  <c r="O2052" i="16"/>
  <c r="T2052" i="16" s="1"/>
  <c r="U2051" i="16"/>
  <c r="AA2051" i="16" s="1"/>
  <c r="AB2051" i="16" l="1"/>
  <c r="AC2050" i="16"/>
  <c r="U2052" i="16"/>
  <c r="AA2052" i="16" s="1"/>
  <c r="O2053" i="16"/>
  <c r="T2053" i="16" s="1"/>
  <c r="Y2051" i="16"/>
  <c r="Z2051" i="16"/>
  <c r="W2051" i="16"/>
  <c r="V2051" i="16"/>
  <c r="X2051" i="16"/>
  <c r="X1234" i="5"/>
  <c r="AB2052" i="16" l="1"/>
  <c r="AC2051" i="16"/>
  <c r="U2053" i="16"/>
  <c r="AA2053" i="16" s="1"/>
  <c r="O2054" i="16"/>
  <c r="T2054" i="16" s="1"/>
  <c r="Y2052" i="16"/>
  <c r="W2052" i="16"/>
  <c r="Z2052" i="16"/>
  <c r="V2052" i="16"/>
  <c r="X2052" i="16"/>
  <c r="T1235" i="5"/>
  <c r="U1235" i="5" s="1"/>
  <c r="AB2053" i="16" l="1"/>
  <c r="AC2052" i="16"/>
  <c r="O2055" i="16"/>
  <c r="T2055" i="16" s="1"/>
  <c r="U2054" i="16"/>
  <c r="AA2054" i="16" s="1"/>
  <c r="Y2053" i="16"/>
  <c r="Z2053" i="16"/>
  <c r="X2053" i="16"/>
  <c r="V2053" i="16"/>
  <c r="W2053" i="16"/>
  <c r="AB2054" i="16" l="1"/>
  <c r="Y2054" i="16"/>
  <c r="W2054" i="16"/>
  <c r="X2054" i="16"/>
  <c r="Z2054" i="16"/>
  <c r="V2054" i="16"/>
  <c r="AC2053" i="16"/>
  <c r="O2056" i="16"/>
  <c r="T2056" i="16" s="1"/>
  <c r="U2055" i="16"/>
  <c r="AA2055" i="16" s="1"/>
  <c r="X1235" i="5"/>
  <c r="T1236" i="5"/>
  <c r="U1236" i="5" s="1"/>
  <c r="AB2055" i="16" l="1"/>
  <c r="Z2055" i="16"/>
  <c r="X2055" i="16"/>
  <c r="Y2055" i="16"/>
  <c r="V2055" i="16"/>
  <c r="W2055" i="16"/>
  <c r="AC2054" i="16"/>
  <c r="O2057" i="16"/>
  <c r="T2057" i="16" s="1"/>
  <c r="U2056" i="16"/>
  <c r="AA2056" i="16" s="1"/>
  <c r="AB2056" i="16" l="1"/>
  <c r="AC2055" i="16"/>
  <c r="W2056" i="16"/>
  <c r="Z2056" i="16"/>
  <c r="Y2056" i="16"/>
  <c r="X2056" i="16"/>
  <c r="V2056" i="16"/>
  <c r="O2058" i="16"/>
  <c r="T2058" i="16" s="1"/>
  <c r="U2057" i="16"/>
  <c r="AA2057" i="16" s="1"/>
  <c r="X1236" i="5"/>
  <c r="AB2057" i="16" l="1"/>
  <c r="O2059" i="16"/>
  <c r="T2059" i="16" s="1"/>
  <c r="U2058" i="16"/>
  <c r="AA2058" i="16" s="1"/>
  <c r="Z2057" i="16"/>
  <c r="Y2057" i="16"/>
  <c r="W2057" i="16"/>
  <c r="X2057" i="16"/>
  <c r="V2057" i="16"/>
  <c r="AC2056" i="16"/>
  <c r="T1237" i="5"/>
  <c r="U1237" i="5" s="1"/>
  <c r="AB2058" i="16" l="1"/>
  <c r="AC2057" i="16"/>
  <c r="V2058" i="16"/>
  <c r="X2058" i="16"/>
  <c r="W2058" i="16"/>
  <c r="Y2058" i="16"/>
  <c r="Z2058" i="16"/>
  <c r="U2059" i="16"/>
  <c r="AA2059" i="16" s="1"/>
  <c r="O2060" i="16"/>
  <c r="T2060" i="16" s="1"/>
  <c r="AB2059" i="16" l="1"/>
  <c r="AC2058" i="16"/>
  <c r="U2060" i="16"/>
  <c r="AA2060" i="16" s="1"/>
  <c r="O2061" i="16"/>
  <c r="T2061" i="16" s="1"/>
  <c r="AC2059" i="16"/>
  <c r="W2059" i="16"/>
  <c r="V2059" i="16"/>
  <c r="Z2059" i="16"/>
  <c r="Y2059" i="16"/>
  <c r="X2059" i="16"/>
  <c r="X1237" i="5"/>
  <c r="T1238" i="5"/>
  <c r="U1238" i="5" s="1"/>
  <c r="AB2060" i="16" l="1"/>
  <c r="U2061" i="16"/>
  <c r="AA2061" i="16" s="1"/>
  <c r="O2062" i="16"/>
  <c r="T2062" i="16" s="1"/>
  <c r="Y2060" i="16"/>
  <c r="Z2060" i="16"/>
  <c r="V2060" i="16"/>
  <c r="X2060" i="16"/>
  <c r="W2060" i="16"/>
  <c r="AB2061" i="16" l="1"/>
  <c r="AC2060" i="16"/>
  <c r="O2063" i="16"/>
  <c r="T2063" i="16" s="1"/>
  <c r="U2062" i="16"/>
  <c r="AA2062" i="16" s="1"/>
  <c r="Y2061" i="16"/>
  <c r="X2061" i="16"/>
  <c r="V2061" i="16"/>
  <c r="W2061" i="16"/>
  <c r="Z2061" i="16"/>
  <c r="X1238" i="5"/>
  <c r="T1239" i="5"/>
  <c r="U1239" i="5" s="1"/>
  <c r="AC2061" i="16" l="1"/>
  <c r="AB2062" i="16"/>
  <c r="Z2062" i="16"/>
  <c r="Y2062" i="16"/>
  <c r="W2062" i="16"/>
  <c r="X2062" i="16"/>
  <c r="V2062" i="16"/>
  <c r="O2064" i="16"/>
  <c r="T2064" i="16" s="1"/>
  <c r="U2063" i="16"/>
  <c r="AA2063" i="16" s="1"/>
  <c r="AC2062" i="16" l="1"/>
  <c r="AB2063" i="16"/>
  <c r="O2065" i="16"/>
  <c r="T2065" i="16" s="1"/>
  <c r="U2064" i="16"/>
  <c r="AA2064" i="16" s="1"/>
  <c r="V2063" i="16"/>
  <c r="Y2063" i="16"/>
  <c r="X2063" i="16"/>
  <c r="Z2063" i="16"/>
  <c r="W2063" i="16"/>
  <c r="X1239" i="5"/>
  <c r="AB2064" i="16" l="1"/>
  <c r="AC2063" i="16"/>
  <c r="W2064" i="16"/>
  <c r="Z2064" i="16"/>
  <c r="Y2064" i="16"/>
  <c r="X2064" i="16"/>
  <c r="V2064" i="16"/>
  <c r="O2066" i="16"/>
  <c r="T2066" i="16" s="1"/>
  <c r="U2065" i="16"/>
  <c r="AA2065" i="16" s="1"/>
  <c r="T1240" i="5"/>
  <c r="U1240" i="5" s="1"/>
  <c r="AB2065" i="16" l="1"/>
  <c r="AC2064" i="16"/>
  <c r="Z2065" i="16"/>
  <c r="V2065" i="16"/>
  <c r="W2065" i="16"/>
  <c r="X2065" i="16"/>
  <c r="Y2065" i="16"/>
  <c r="O2067" i="16"/>
  <c r="T2067" i="16" s="1"/>
  <c r="U2066" i="16"/>
  <c r="AA2066" i="16" s="1"/>
  <c r="AB2066" i="16" l="1"/>
  <c r="AC2065" i="16"/>
  <c r="U2067" i="16"/>
  <c r="AA2067" i="16" s="1"/>
  <c r="O2068" i="16"/>
  <c r="T2068" i="16" s="1"/>
  <c r="W2066" i="16"/>
  <c r="V2066" i="16"/>
  <c r="X2066" i="16"/>
  <c r="Y2066" i="16"/>
  <c r="Z2066" i="16"/>
  <c r="X1240" i="5"/>
  <c r="AB2067" i="16" l="1"/>
  <c r="AC2066" i="16"/>
  <c r="U2068" i="16"/>
  <c r="AA2068" i="16" s="1"/>
  <c r="O2069" i="16"/>
  <c r="T2069" i="16" s="1"/>
  <c r="W2067" i="16"/>
  <c r="Y2067" i="16"/>
  <c r="V2067" i="16"/>
  <c r="Z2067" i="16"/>
  <c r="X2067" i="16"/>
  <c r="T1241" i="5"/>
  <c r="U1241" i="5" s="1"/>
  <c r="AB2068" i="16" l="1"/>
  <c r="AC2067" i="16"/>
  <c r="U2069" i="16"/>
  <c r="AA2069" i="16" s="1"/>
  <c r="O2070" i="16"/>
  <c r="T2070" i="16" s="1"/>
  <c r="Y2068" i="16"/>
  <c r="Z2068" i="16"/>
  <c r="X2068" i="16"/>
  <c r="V2068" i="16"/>
  <c r="W2068" i="16"/>
  <c r="AB2069" i="16" l="1"/>
  <c r="AC2068" i="16"/>
  <c r="O2071" i="16"/>
  <c r="T2071" i="16" s="1"/>
  <c r="U2070" i="16"/>
  <c r="AA2070" i="16" s="1"/>
  <c r="Y2069" i="16"/>
  <c r="W2069" i="16"/>
  <c r="Z2069" i="16"/>
  <c r="V2069" i="16"/>
  <c r="X2069" i="16"/>
  <c r="X1241" i="5"/>
  <c r="T1242" i="5"/>
  <c r="U1242" i="5" s="1"/>
  <c r="AB2070" i="16" l="1"/>
  <c r="AC2069" i="16"/>
  <c r="Z2070" i="16"/>
  <c r="V2070" i="16"/>
  <c r="X2070" i="16"/>
  <c r="Y2070" i="16"/>
  <c r="W2070" i="16"/>
  <c r="O2072" i="16"/>
  <c r="T2072" i="16" s="1"/>
  <c r="U2071" i="16"/>
  <c r="AA2071" i="16" s="1"/>
  <c r="AC2070" i="16" l="1"/>
  <c r="AB2071" i="16"/>
  <c r="V2071" i="16"/>
  <c r="Y2071" i="16"/>
  <c r="W2071" i="16"/>
  <c r="X2071" i="16"/>
  <c r="Z2071" i="16"/>
  <c r="O2073" i="16"/>
  <c r="T2073" i="16" s="1"/>
  <c r="U2072" i="16"/>
  <c r="AA2072" i="16" s="1"/>
  <c r="X1242" i="5"/>
  <c r="T1243" i="5"/>
  <c r="U1243" i="5" s="1"/>
  <c r="AB2072" i="16" l="1"/>
  <c r="V2072" i="16"/>
  <c r="Y2072" i="16"/>
  <c r="X2072" i="16"/>
  <c r="W2072" i="16"/>
  <c r="Z2072" i="16"/>
  <c r="AC2071" i="16"/>
  <c r="O2074" i="16"/>
  <c r="T2074" i="16" s="1"/>
  <c r="U2073" i="16"/>
  <c r="AA2073" i="16" s="1"/>
  <c r="AB2073" i="16" l="1"/>
  <c r="Z2073" i="16"/>
  <c r="W2073" i="16"/>
  <c r="Y2073" i="16"/>
  <c r="X2073" i="16"/>
  <c r="V2073" i="16"/>
  <c r="U2074" i="16"/>
  <c r="AA2074" i="16" s="1"/>
  <c r="O2075" i="16"/>
  <c r="T2075" i="16" s="1"/>
  <c r="AC2072" i="16"/>
  <c r="X1243" i="5"/>
  <c r="AB2074" i="16" l="1"/>
  <c r="AC2073" i="16"/>
  <c r="U2075" i="16"/>
  <c r="AA2075" i="16" s="1"/>
  <c r="O2076" i="16"/>
  <c r="T2076" i="16" s="1"/>
  <c r="X2074" i="16"/>
  <c r="W2074" i="16"/>
  <c r="Z2074" i="16"/>
  <c r="Y2074" i="16"/>
  <c r="V2074" i="16"/>
  <c r="T1244" i="5"/>
  <c r="U1244" i="5" s="1"/>
  <c r="AB2075" i="16" l="1"/>
  <c r="AC2074" i="16"/>
  <c r="O2077" i="16"/>
  <c r="T2077" i="16" s="1"/>
  <c r="U2076" i="16"/>
  <c r="AA2076" i="16" s="1"/>
  <c r="V2075" i="16"/>
  <c r="X2075" i="16"/>
  <c r="W2075" i="16"/>
  <c r="Y2075" i="16"/>
  <c r="Z2075" i="16"/>
  <c r="AC2075" i="16" l="1"/>
  <c r="AB2076" i="16"/>
  <c r="Y2076" i="16"/>
  <c r="Z2076" i="16"/>
  <c r="X2076" i="16"/>
  <c r="W2076" i="16"/>
  <c r="V2076" i="16"/>
  <c r="U2077" i="16"/>
  <c r="AA2077" i="16" s="1"/>
  <c r="O2078" i="16"/>
  <c r="T2078" i="16" s="1"/>
  <c r="X1244" i="5"/>
  <c r="T1245" i="5"/>
  <c r="U1245" i="5" s="1"/>
  <c r="AB2077" i="16" l="1"/>
  <c r="AC2076" i="16"/>
  <c r="X2077" i="16"/>
  <c r="W2077" i="16"/>
  <c r="V2077" i="16"/>
  <c r="Z2077" i="16"/>
  <c r="Y2077" i="16"/>
  <c r="O2079" i="16"/>
  <c r="T2079" i="16" s="1"/>
  <c r="U2078" i="16"/>
  <c r="AA2078" i="16" s="1"/>
  <c r="AB2078" i="16" l="1"/>
  <c r="AC2077" i="16"/>
  <c r="X2078" i="16"/>
  <c r="Z2078" i="16"/>
  <c r="V2078" i="16"/>
  <c r="Y2078" i="16"/>
  <c r="W2078" i="16"/>
  <c r="O2080" i="16"/>
  <c r="T2080" i="16" s="1"/>
  <c r="U2079" i="16"/>
  <c r="AA2079" i="16" s="1"/>
  <c r="X1245" i="5"/>
  <c r="T1246" i="5"/>
  <c r="U1246" i="5" s="1"/>
  <c r="AB2079" i="16" l="1"/>
  <c r="O2081" i="16"/>
  <c r="T2081" i="16" s="1"/>
  <c r="U2080" i="16"/>
  <c r="AA2080" i="16" s="1"/>
  <c r="W2079" i="16"/>
  <c r="Z2079" i="16"/>
  <c r="Y2079" i="16"/>
  <c r="V2079" i="16"/>
  <c r="X2079" i="16"/>
  <c r="AC2078" i="16"/>
  <c r="AB2080" i="16" l="1"/>
  <c r="AC2079" i="16"/>
  <c r="Z2080" i="16"/>
  <c r="W2080" i="16"/>
  <c r="X2080" i="16"/>
  <c r="Y2080" i="16"/>
  <c r="V2080" i="16"/>
  <c r="O2082" i="16"/>
  <c r="T2082" i="16" s="1"/>
  <c r="U2081" i="16"/>
  <c r="AA2081" i="16" s="1"/>
  <c r="X1246" i="5"/>
  <c r="AB2081" i="16" l="1"/>
  <c r="O2083" i="16"/>
  <c r="T2083" i="16" s="1"/>
  <c r="U2082" i="16"/>
  <c r="AA2082" i="16" s="1"/>
  <c r="X2081" i="16"/>
  <c r="Y2081" i="16"/>
  <c r="W2081" i="16"/>
  <c r="V2081" i="16"/>
  <c r="Z2081" i="16"/>
  <c r="AC2080" i="16"/>
  <c r="T1247" i="5"/>
  <c r="U1247" i="5" s="1"/>
  <c r="AB2082" i="16" l="1"/>
  <c r="AC2081" i="16"/>
  <c r="W2082" i="16"/>
  <c r="V2082" i="16"/>
  <c r="Z2082" i="16"/>
  <c r="Y2082" i="16"/>
  <c r="X2082" i="16"/>
  <c r="O2084" i="16"/>
  <c r="T2084" i="16" s="1"/>
  <c r="U2083" i="16"/>
  <c r="AA2083" i="16" s="1"/>
  <c r="AB2083" i="16" l="1"/>
  <c r="U2084" i="16"/>
  <c r="AA2084" i="16" s="1"/>
  <c r="O2085" i="16"/>
  <c r="T2085" i="16" s="1"/>
  <c r="Z2083" i="16"/>
  <c r="X2083" i="16"/>
  <c r="W2083" i="16"/>
  <c r="Y2083" i="16"/>
  <c r="V2083" i="16"/>
  <c r="AC2082" i="16"/>
  <c r="X1247" i="5"/>
  <c r="T1248" i="5"/>
  <c r="U1248" i="5" s="1"/>
  <c r="AC2083" i="16" l="1"/>
  <c r="AB2084" i="16"/>
  <c r="U2085" i="16"/>
  <c r="AA2085" i="16" s="1"/>
  <c r="O2086" i="16"/>
  <c r="T2086" i="16" s="1"/>
  <c r="V2084" i="16"/>
  <c r="W2084" i="16"/>
  <c r="Y2084" i="16"/>
  <c r="X2084" i="16"/>
  <c r="Z2084" i="16"/>
  <c r="AB2085" i="16" l="1"/>
  <c r="AC2084" i="16"/>
  <c r="O2087" i="16"/>
  <c r="T2087" i="16" s="1"/>
  <c r="U2086" i="16"/>
  <c r="AA2086" i="16" s="1"/>
  <c r="X2085" i="16"/>
  <c r="Y2085" i="16"/>
  <c r="W2085" i="16"/>
  <c r="V2085" i="16"/>
  <c r="Z2085" i="16"/>
  <c r="X1248" i="5"/>
  <c r="T1249" i="5"/>
  <c r="U1249" i="5" s="1"/>
  <c r="AB2086" i="16" l="1"/>
  <c r="AC2085" i="16"/>
  <c r="W2086" i="16"/>
  <c r="X2086" i="16"/>
  <c r="Z2086" i="16"/>
  <c r="V2086" i="16"/>
  <c r="Y2086" i="16"/>
  <c r="O2088" i="16"/>
  <c r="T2088" i="16" s="1"/>
  <c r="U2087" i="16"/>
  <c r="AA2087" i="16" s="1"/>
  <c r="AB2087" i="16" l="1"/>
  <c r="AC2086" i="16"/>
  <c r="Z2087" i="16"/>
  <c r="W2087" i="16"/>
  <c r="Y2087" i="16"/>
  <c r="X2087" i="16"/>
  <c r="V2087" i="16"/>
  <c r="O2089" i="16"/>
  <c r="T2089" i="16" s="1"/>
  <c r="U2088" i="16"/>
  <c r="AA2088" i="16" s="1"/>
  <c r="X1249" i="5"/>
  <c r="T1250" i="5"/>
  <c r="U1250" i="5" s="1"/>
  <c r="AB2088" i="16" l="1"/>
  <c r="AC2087" i="16"/>
  <c r="O2090" i="16"/>
  <c r="T2090" i="16" s="1"/>
  <c r="U2089" i="16"/>
  <c r="AA2089" i="16" s="1"/>
  <c r="Z2088" i="16"/>
  <c r="Y2088" i="16"/>
  <c r="V2088" i="16"/>
  <c r="X2088" i="16"/>
  <c r="W2088" i="16"/>
  <c r="AB2089" i="16" l="1"/>
  <c r="AC2088" i="16"/>
  <c r="X2089" i="16"/>
  <c r="W2089" i="16"/>
  <c r="Z2089" i="16"/>
  <c r="Y2089" i="16"/>
  <c r="V2089" i="16"/>
  <c r="O2091" i="16"/>
  <c r="T2091" i="16" s="1"/>
  <c r="U2090" i="16"/>
  <c r="AA2090" i="16" s="1"/>
  <c r="X1250" i="5"/>
  <c r="T1251" i="5"/>
  <c r="U1251" i="5" s="1"/>
  <c r="AB2090" i="16" l="1"/>
  <c r="Z2090" i="16"/>
  <c r="X2090" i="16"/>
  <c r="W2090" i="16"/>
  <c r="V2090" i="16"/>
  <c r="Y2090" i="16"/>
  <c r="AC2089" i="16"/>
  <c r="U2091" i="16"/>
  <c r="AA2091" i="16" s="1"/>
  <c r="O2092" i="16"/>
  <c r="T2092" i="16" s="1"/>
  <c r="AB2091" i="16" l="1"/>
  <c r="AC2090" i="16"/>
  <c r="O2093" i="16"/>
  <c r="T2093" i="16" s="1"/>
  <c r="U2092" i="16"/>
  <c r="AA2092" i="16" s="1"/>
  <c r="Y2091" i="16"/>
  <c r="X2091" i="16"/>
  <c r="W2091" i="16"/>
  <c r="Z2091" i="16"/>
  <c r="V2091" i="16"/>
  <c r="X1251" i="5"/>
  <c r="T1252" i="5"/>
  <c r="U1252" i="5" s="1"/>
  <c r="AB2092" i="16" l="1"/>
  <c r="AC2091" i="16"/>
  <c r="V2092" i="16"/>
  <c r="Z2092" i="16"/>
  <c r="X2092" i="16"/>
  <c r="Y2092" i="16"/>
  <c r="W2092" i="16"/>
  <c r="O2094" i="16"/>
  <c r="T2094" i="16" s="1"/>
  <c r="U2093" i="16"/>
  <c r="AA2093" i="16" s="1"/>
  <c r="AB2093" i="16" l="1"/>
  <c r="O2095" i="16"/>
  <c r="T2095" i="16" s="1"/>
  <c r="U2094" i="16"/>
  <c r="AA2094" i="16" s="1"/>
  <c r="Y2093" i="16"/>
  <c r="X2093" i="16"/>
  <c r="V2093" i="16"/>
  <c r="W2093" i="16"/>
  <c r="Z2093" i="16"/>
  <c r="AC2092" i="16"/>
  <c r="X1252" i="5"/>
  <c r="T1253" i="5"/>
  <c r="U1253" i="5" s="1"/>
  <c r="AC2093" i="16" l="1"/>
  <c r="AB2094" i="16"/>
  <c r="X2094" i="16"/>
  <c r="Y2094" i="16"/>
  <c r="V2094" i="16"/>
  <c r="W2094" i="16"/>
  <c r="Z2094" i="16"/>
  <c r="O2096" i="16"/>
  <c r="T2096" i="16" s="1"/>
  <c r="U2095" i="16"/>
  <c r="AA2095" i="16" s="1"/>
  <c r="AB2095" i="16" l="1"/>
  <c r="O2097" i="16"/>
  <c r="T2097" i="16" s="1"/>
  <c r="U2096" i="16"/>
  <c r="AA2096" i="16" s="1"/>
  <c r="Y2095" i="16"/>
  <c r="X2095" i="16"/>
  <c r="W2095" i="16"/>
  <c r="V2095" i="16"/>
  <c r="Z2095" i="16"/>
  <c r="AC2094" i="16"/>
  <c r="X1253" i="5"/>
  <c r="T1254" i="5"/>
  <c r="U1254" i="5" s="1"/>
  <c r="AB2096" i="16" l="1"/>
  <c r="AC2095" i="16"/>
  <c r="V2096" i="16"/>
  <c r="W2096" i="16"/>
  <c r="Y2096" i="16"/>
  <c r="Z2096" i="16"/>
  <c r="X2096" i="16"/>
  <c r="O2098" i="16"/>
  <c r="T2098" i="16" s="1"/>
  <c r="U2097" i="16"/>
  <c r="AA2097" i="16" s="1"/>
  <c r="AB2097" i="16" l="1"/>
  <c r="O2099" i="16"/>
  <c r="T2099" i="16" s="1"/>
  <c r="U2098" i="16"/>
  <c r="AA2098" i="16" s="1"/>
  <c r="V2097" i="16"/>
  <c r="X2097" i="16"/>
  <c r="Z2097" i="16"/>
  <c r="W2097" i="16"/>
  <c r="Y2097" i="16"/>
  <c r="AC2096" i="16"/>
  <c r="X1254" i="5"/>
  <c r="T1255" i="5"/>
  <c r="U1255" i="5" s="1"/>
  <c r="AB2098" i="16" l="1"/>
  <c r="AC2097" i="16"/>
  <c r="X2098" i="16"/>
  <c r="W2098" i="16"/>
  <c r="Z2098" i="16"/>
  <c r="Y2098" i="16"/>
  <c r="V2098" i="16"/>
  <c r="O2100" i="16"/>
  <c r="T2100" i="16" s="1"/>
  <c r="U2099" i="16"/>
  <c r="AA2099" i="16" s="1"/>
  <c r="AB2099" i="16" l="1"/>
  <c r="AC2098" i="16"/>
  <c r="Z2099" i="16"/>
  <c r="W2099" i="16"/>
  <c r="X2099" i="16"/>
  <c r="V2099" i="16"/>
  <c r="Y2099" i="16"/>
  <c r="O2101" i="16"/>
  <c r="T2101" i="16" s="1"/>
  <c r="U2100" i="16"/>
  <c r="AA2100" i="16" s="1"/>
  <c r="X1255" i="5"/>
  <c r="AB2100" i="16" l="1"/>
  <c r="AC2099" i="16"/>
  <c r="O2102" i="16"/>
  <c r="T2102" i="16" s="1"/>
  <c r="U2101" i="16"/>
  <c r="AA2101" i="16" s="1"/>
  <c r="V2100" i="16"/>
  <c r="Y2100" i="16"/>
  <c r="Z2100" i="16"/>
  <c r="X2100" i="16"/>
  <c r="W2100" i="16"/>
  <c r="T1256" i="5"/>
  <c r="U1256" i="5" s="1"/>
  <c r="AC2100" i="16" l="1"/>
  <c r="AB2101" i="16"/>
  <c r="W2101" i="16"/>
  <c r="V2101" i="16"/>
  <c r="X2101" i="16"/>
  <c r="Z2101" i="16"/>
  <c r="Y2101" i="16"/>
  <c r="O2103" i="16"/>
  <c r="T2103" i="16" s="1"/>
  <c r="U2102" i="16"/>
  <c r="AA2102" i="16" s="1"/>
  <c r="AB2102" i="16" l="1"/>
  <c r="AC2101" i="16"/>
  <c r="V2102" i="16"/>
  <c r="X2102" i="16"/>
  <c r="W2102" i="16"/>
  <c r="Y2102" i="16"/>
  <c r="Z2102" i="16"/>
  <c r="O2104" i="16"/>
  <c r="T2104" i="16" s="1"/>
  <c r="U2103" i="16"/>
  <c r="AA2103" i="16" s="1"/>
  <c r="X1256" i="5"/>
  <c r="T1257" i="5"/>
  <c r="U1257" i="5" s="1"/>
  <c r="AB2103" i="16" l="1"/>
  <c r="AC2102" i="16"/>
  <c r="X2103" i="16"/>
  <c r="V2103" i="16"/>
  <c r="Z2103" i="16"/>
  <c r="W2103" i="16"/>
  <c r="Y2103" i="16"/>
  <c r="O2105" i="16"/>
  <c r="T2105" i="16" s="1"/>
  <c r="U2104" i="16"/>
  <c r="AA2104" i="16" s="1"/>
  <c r="AB2104" i="16" l="1"/>
  <c r="AC2103" i="16"/>
  <c r="W2104" i="16"/>
  <c r="V2104" i="16"/>
  <c r="Z2104" i="16"/>
  <c r="Y2104" i="16"/>
  <c r="X2104" i="16"/>
  <c r="O2106" i="16"/>
  <c r="T2106" i="16" s="1"/>
  <c r="U2105" i="16"/>
  <c r="AA2105" i="16" s="1"/>
  <c r="X1257" i="5"/>
  <c r="T1258" i="5"/>
  <c r="U1258" i="5" s="1"/>
  <c r="AB2105" i="16" l="1"/>
  <c r="O2107" i="16"/>
  <c r="T2107" i="16" s="1"/>
  <c r="U2106" i="16"/>
  <c r="AA2106" i="16" s="1"/>
  <c r="X2105" i="16"/>
  <c r="V2105" i="16"/>
  <c r="Z2105" i="16"/>
  <c r="W2105" i="16"/>
  <c r="Y2105" i="16"/>
  <c r="AC2104" i="16"/>
  <c r="AC2105" i="16" l="1"/>
  <c r="AB2106" i="16"/>
  <c r="V2106" i="16"/>
  <c r="X2106" i="16"/>
  <c r="Y2106" i="16"/>
  <c r="Z2106" i="16"/>
  <c r="W2106" i="16"/>
  <c r="U2107" i="16"/>
  <c r="AA2107" i="16" s="1"/>
  <c r="O2108" i="16"/>
  <c r="T2108" i="16" s="1"/>
  <c r="X1258" i="5"/>
  <c r="AB2107" i="16" l="1"/>
  <c r="X2107" i="16"/>
  <c r="Z2107" i="16"/>
  <c r="Y2107" i="16"/>
  <c r="W2107" i="16"/>
  <c r="V2107" i="16"/>
  <c r="U2108" i="16"/>
  <c r="AA2108" i="16" s="1"/>
  <c r="O2109" i="16"/>
  <c r="T2109" i="16" s="1"/>
  <c r="AC2106" i="16"/>
  <c r="T1259" i="5"/>
  <c r="U1259" i="5" s="1"/>
  <c r="AB2108" i="16" l="1"/>
  <c r="V2108" i="16"/>
  <c r="Y2108" i="16"/>
  <c r="X2108" i="16"/>
  <c r="Z2108" i="16"/>
  <c r="W2108" i="16"/>
  <c r="AC2107" i="16"/>
  <c r="U2109" i="16"/>
  <c r="AA2109" i="16" s="1"/>
  <c r="O2110" i="16"/>
  <c r="T2110" i="16" s="1"/>
  <c r="AB2109" i="16" l="1"/>
  <c r="O2111" i="16"/>
  <c r="T2111" i="16" s="1"/>
  <c r="U2110" i="16"/>
  <c r="AA2110" i="16" s="1"/>
  <c r="X2109" i="16"/>
  <c r="Z2109" i="16"/>
  <c r="V2109" i="16"/>
  <c r="Y2109" i="16"/>
  <c r="W2109" i="16"/>
  <c r="AC2108" i="16"/>
  <c r="X1259" i="5"/>
  <c r="AB2110" i="16" l="1"/>
  <c r="AC2109" i="16"/>
  <c r="X2110" i="16"/>
  <c r="Y2110" i="16"/>
  <c r="Z2110" i="16"/>
  <c r="W2110" i="16"/>
  <c r="V2110" i="16"/>
  <c r="O2112" i="16"/>
  <c r="T2112" i="16" s="1"/>
  <c r="U2111" i="16"/>
  <c r="AA2111" i="16" s="1"/>
  <c r="T1260" i="5"/>
  <c r="U1260" i="5" s="1"/>
  <c r="AB2111" i="16" l="1"/>
  <c r="AC2110" i="16"/>
  <c r="W2111" i="16"/>
  <c r="V2111" i="16"/>
  <c r="Y2111" i="16"/>
  <c r="X2111" i="16"/>
  <c r="Z2111" i="16"/>
  <c r="O2113" i="16"/>
  <c r="T2113" i="16" s="1"/>
  <c r="U2112" i="16"/>
  <c r="AA2112" i="16" s="1"/>
  <c r="AB2112" i="16" l="1"/>
  <c r="X2112" i="16"/>
  <c r="V2112" i="16"/>
  <c r="W2112" i="16"/>
  <c r="Y2112" i="16"/>
  <c r="Z2112" i="16"/>
  <c r="AC2111" i="16"/>
  <c r="O2114" i="16"/>
  <c r="T2114" i="16" s="1"/>
  <c r="U2113" i="16"/>
  <c r="AA2113" i="16" s="1"/>
  <c r="X1260" i="5"/>
  <c r="T1261" i="5"/>
  <c r="U1261" i="5" s="1"/>
  <c r="AB2113" i="16" l="1"/>
  <c r="W2113" i="16"/>
  <c r="X2113" i="16"/>
  <c r="Y2113" i="16"/>
  <c r="Z2113" i="16"/>
  <c r="V2113" i="16"/>
  <c r="O2115" i="16"/>
  <c r="T2115" i="16" s="1"/>
  <c r="U2114" i="16"/>
  <c r="AA2114" i="16" s="1"/>
  <c r="AC2112" i="16"/>
  <c r="AB2114" i="16" l="1"/>
  <c r="AC2113" i="16"/>
  <c r="Z2114" i="16"/>
  <c r="Y2114" i="16"/>
  <c r="W2114" i="16"/>
  <c r="V2114" i="16"/>
  <c r="X2114" i="16"/>
  <c r="O2116" i="16"/>
  <c r="T2116" i="16" s="1"/>
  <c r="U2115" i="16"/>
  <c r="AA2115" i="16" s="1"/>
  <c r="X1261" i="5"/>
  <c r="AB2115" i="16" l="1"/>
  <c r="AC2114" i="16"/>
  <c r="Y2115" i="16"/>
  <c r="Z2115" i="16"/>
  <c r="W2115" i="16"/>
  <c r="X2115" i="16"/>
  <c r="V2115" i="16"/>
  <c r="U2116" i="16"/>
  <c r="AA2116" i="16" s="1"/>
  <c r="O2117" i="16"/>
  <c r="T2117" i="16" s="1"/>
  <c r="T1262" i="5"/>
  <c r="U1262" i="5" s="1"/>
  <c r="AB2116" i="16" l="1"/>
  <c r="O2118" i="16"/>
  <c r="T2118" i="16" s="1"/>
  <c r="U2117" i="16"/>
  <c r="AA2117" i="16" s="1"/>
  <c r="AC2115" i="16"/>
  <c r="Y2116" i="16"/>
  <c r="X2116" i="16"/>
  <c r="W2116" i="16"/>
  <c r="Z2116" i="16"/>
  <c r="V2116" i="16"/>
  <c r="AB2117" i="16" l="1"/>
  <c r="AC2116" i="16"/>
  <c r="Z2117" i="16"/>
  <c r="V2117" i="16"/>
  <c r="Y2117" i="16"/>
  <c r="X2117" i="16"/>
  <c r="W2117" i="16"/>
  <c r="U2118" i="16"/>
  <c r="AA2118" i="16" s="1"/>
  <c r="O2119" i="16"/>
  <c r="T2119" i="16" s="1"/>
  <c r="X1262" i="5"/>
  <c r="T1263" i="5"/>
  <c r="U1263" i="5" s="1"/>
  <c r="AB2118" i="16" l="1"/>
  <c r="AC2117" i="16"/>
  <c r="O2120" i="16"/>
  <c r="T2120" i="16" s="1"/>
  <c r="U2119" i="16"/>
  <c r="AA2119" i="16" s="1"/>
  <c r="Z2118" i="16"/>
  <c r="X2118" i="16"/>
  <c r="W2118" i="16"/>
  <c r="V2118" i="16"/>
  <c r="Y2118" i="16"/>
  <c r="AB2119" i="16" l="1"/>
  <c r="AC2118" i="16"/>
  <c r="Y2119" i="16"/>
  <c r="X2119" i="16"/>
  <c r="Z2119" i="16"/>
  <c r="W2119" i="16"/>
  <c r="V2119" i="16"/>
  <c r="O2121" i="16"/>
  <c r="T2121" i="16" s="1"/>
  <c r="U2120" i="16"/>
  <c r="AA2120" i="16" s="1"/>
  <c r="X1263" i="5"/>
  <c r="T1264" i="5"/>
  <c r="U1264" i="5" s="1"/>
  <c r="AB2120" i="16" l="1"/>
  <c r="W2120" i="16"/>
  <c r="Z2120" i="16"/>
  <c r="X2120" i="16"/>
  <c r="Y2120" i="16"/>
  <c r="V2120" i="16"/>
  <c r="AC2119" i="16"/>
  <c r="O2122" i="16"/>
  <c r="T2122" i="16" s="1"/>
  <c r="U2121" i="16"/>
  <c r="AA2121" i="16" s="1"/>
  <c r="AB2121" i="16" l="1"/>
  <c r="W2121" i="16"/>
  <c r="Y2121" i="16"/>
  <c r="X2121" i="16"/>
  <c r="V2121" i="16"/>
  <c r="Z2121" i="16"/>
  <c r="O2123" i="16"/>
  <c r="T2123" i="16" s="1"/>
  <c r="U2122" i="16"/>
  <c r="AA2122" i="16" s="1"/>
  <c r="AC2120" i="16"/>
  <c r="X1264" i="5"/>
  <c r="T1265" i="5"/>
  <c r="U1265" i="5" s="1"/>
  <c r="AB2122" i="16" l="1"/>
  <c r="AC2121" i="16"/>
  <c r="V2122" i="16"/>
  <c r="X2122" i="16"/>
  <c r="Z2122" i="16"/>
  <c r="Y2122" i="16"/>
  <c r="W2122" i="16"/>
  <c r="O2124" i="16"/>
  <c r="T2124" i="16" s="1"/>
  <c r="U2123" i="16"/>
  <c r="AA2123" i="16" s="1"/>
  <c r="AB2123" i="16" l="1"/>
  <c r="Z2123" i="16"/>
  <c r="W2123" i="16"/>
  <c r="V2123" i="16"/>
  <c r="Y2123" i="16"/>
  <c r="X2123" i="16"/>
  <c r="AC2122" i="16"/>
  <c r="O2125" i="16"/>
  <c r="T2125" i="16" s="1"/>
  <c r="U2124" i="16"/>
  <c r="AA2124" i="16" s="1"/>
  <c r="X1265" i="5"/>
  <c r="T1266" i="5"/>
  <c r="U1266" i="5" s="1"/>
  <c r="AB2124" i="16" l="1"/>
  <c r="V2124" i="16"/>
  <c r="W2124" i="16"/>
  <c r="Z2124" i="16"/>
  <c r="Y2124" i="16"/>
  <c r="X2124" i="16"/>
  <c r="O2126" i="16"/>
  <c r="T2126" i="16" s="1"/>
  <c r="U2125" i="16"/>
  <c r="AA2125" i="16" s="1"/>
  <c r="AC2123" i="16"/>
  <c r="AB2125" i="16" l="1"/>
  <c r="O2127" i="16"/>
  <c r="T2127" i="16" s="1"/>
  <c r="U2126" i="16"/>
  <c r="AA2126" i="16" s="1"/>
  <c r="AC2124" i="16"/>
  <c r="Z2125" i="16"/>
  <c r="Y2125" i="16"/>
  <c r="X2125" i="16"/>
  <c r="V2125" i="16"/>
  <c r="W2125" i="16"/>
  <c r="X1266" i="5"/>
  <c r="AB2126" i="16" l="1"/>
  <c r="AC2125" i="16"/>
  <c r="Z2126" i="16"/>
  <c r="X2126" i="16"/>
  <c r="V2126" i="16"/>
  <c r="Y2126" i="16"/>
  <c r="W2126" i="16"/>
  <c r="O2128" i="16"/>
  <c r="T2128" i="16" s="1"/>
  <c r="U2127" i="16"/>
  <c r="AA2127" i="16" s="1"/>
  <c r="T1267" i="5"/>
  <c r="U1267" i="5" s="1"/>
  <c r="AB2127" i="16" l="1"/>
  <c r="AC2126" i="16"/>
  <c r="V2127" i="16"/>
  <c r="W2127" i="16"/>
  <c r="X2127" i="16"/>
  <c r="Z2127" i="16"/>
  <c r="Y2127" i="16"/>
  <c r="O2129" i="16"/>
  <c r="T2129" i="16" s="1"/>
  <c r="U2128" i="16"/>
  <c r="AA2128" i="16" s="1"/>
  <c r="AB2128" i="16" l="1"/>
  <c r="AC2127" i="16"/>
  <c r="O2130" i="16"/>
  <c r="T2130" i="16" s="1"/>
  <c r="U2129" i="16"/>
  <c r="AA2129" i="16" s="1"/>
  <c r="V2128" i="16"/>
  <c r="Z2128" i="16"/>
  <c r="W2128" i="16"/>
  <c r="X2128" i="16"/>
  <c r="Y2128" i="16"/>
  <c r="X1267" i="5"/>
  <c r="AB2129" i="16" l="1"/>
  <c r="AC2128" i="16"/>
  <c r="Z2129" i="16"/>
  <c r="X2129" i="16"/>
  <c r="V2129" i="16"/>
  <c r="Y2129" i="16"/>
  <c r="W2129" i="16"/>
  <c r="O2131" i="16"/>
  <c r="T2131" i="16" s="1"/>
  <c r="U2130" i="16"/>
  <c r="AA2130" i="16" s="1"/>
  <c r="T1268" i="5"/>
  <c r="U1268" i="5" s="1"/>
  <c r="AB2130" i="16" l="1"/>
  <c r="O2132" i="16"/>
  <c r="T2132" i="16" s="1"/>
  <c r="U2131" i="16"/>
  <c r="AA2131" i="16" s="1"/>
  <c r="V2130" i="16"/>
  <c r="Y2130" i="16"/>
  <c r="Z2130" i="16"/>
  <c r="W2130" i="16"/>
  <c r="X2130" i="16"/>
  <c r="AC2129" i="16"/>
  <c r="AB2131" i="16" l="1"/>
  <c r="AC2130" i="16"/>
  <c r="W2131" i="16"/>
  <c r="Y2131" i="16"/>
  <c r="Z2131" i="16"/>
  <c r="X2131" i="16"/>
  <c r="V2131" i="16"/>
  <c r="O2133" i="16"/>
  <c r="T2133" i="16" s="1"/>
  <c r="U2132" i="16"/>
  <c r="AA2132" i="16" s="1"/>
  <c r="X1268" i="5"/>
  <c r="AB2132" i="16" l="1"/>
  <c r="AC2131" i="16"/>
  <c r="V2132" i="16"/>
  <c r="Z2132" i="16"/>
  <c r="W2132" i="16"/>
  <c r="Y2132" i="16"/>
  <c r="X2132" i="16"/>
  <c r="O2134" i="16"/>
  <c r="T2134" i="16" s="1"/>
  <c r="U2133" i="16"/>
  <c r="AA2133" i="16" s="1"/>
  <c r="T1269" i="5"/>
  <c r="U1269" i="5" s="1"/>
  <c r="AB2133" i="16" l="1"/>
  <c r="V2133" i="16"/>
  <c r="Y2133" i="16"/>
  <c r="X2133" i="16"/>
  <c r="Z2133" i="16"/>
  <c r="W2133" i="16"/>
  <c r="AC2132" i="16"/>
  <c r="O2135" i="16"/>
  <c r="T2135" i="16" s="1"/>
  <c r="U2134" i="16"/>
  <c r="AA2134" i="16" s="1"/>
  <c r="AB2134" i="16" l="1"/>
  <c r="V2134" i="16"/>
  <c r="X2134" i="16"/>
  <c r="W2134" i="16"/>
  <c r="Y2134" i="16"/>
  <c r="Z2134" i="16"/>
  <c r="O2136" i="16"/>
  <c r="T2136" i="16" s="1"/>
  <c r="U2135" i="16"/>
  <c r="AA2135" i="16" s="1"/>
  <c r="AC2133" i="16"/>
  <c r="X1269" i="5"/>
  <c r="AB2135" i="16" l="1"/>
  <c r="O2137" i="16"/>
  <c r="T2137" i="16" s="1"/>
  <c r="U2136" i="16"/>
  <c r="AA2136" i="16" s="1"/>
  <c r="W2135" i="16"/>
  <c r="Z2135" i="16"/>
  <c r="V2135" i="16"/>
  <c r="X2135" i="16"/>
  <c r="Y2135" i="16"/>
  <c r="AC2134" i="16"/>
  <c r="T1270" i="5"/>
  <c r="U1270" i="5" s="1"/>
  <c r="AB2136" i="16" l="1"/>
  <c r="AC2135" i="16"/>
  <c r="V2136" i="16"/>
  <c r="Z2136" i="16"/>
  <c r="X2136" i="16"/>
  <c r="Y2136" i="16"/>
  <c r="W2136" i="16"/>
  <c r="O2138" i="16"/>
  <c r="T2138" i="16" s="1"/>
  <c r="U2137" i="16"/>
  <c r="AA2137" i="16" s="1"/>
  <c r="AB2137" i="16" l="1"/>
  <c r="AC2136" i="16"/>
  <c r="X2137" i="16"/>
  <c r="Z2137" i="16"/>
  <c r="Y2137" i="16"/>
  <c r="W2137" i="16"/>
  <c r="V2137" i="16"/>
  <c r="O2139" i="16"/>
  <c r="T2139" i="16" s="1"/>
  <c r="U2138" i="16"/>
  <c r="AA2138" i="16" s="1"/>
  <c r="X1270" i="5"/>
  <c r="T1271" i="5"/>
  <c r="U1271" i="5" s="1"/>
  <c r="AB2138" i="16" l="1"/>
  <c r="O2140" i="16"/>
  <c r="T2140" i="16" s="1"/>
  <c r="U2139" i="16"/>
  <c r="AA2139" i="16" s="1"/>
  <c r="Z2138" i="16"/>
  <c r="Y2138" i="16"/>
  <c r="X2138" i="16"/>
  <c r="V2138" i="16"/>
  <c r="W2138" i="16"/>
  <c r="AC2137" i="16"/>
  <c r="AB2139" i="16" l="1"/>
  <c r="AC2138" i="16"/>
  <c r="X2139" i="16"/>
  <c r="W2139" i="16"/>
  <c r="V2139" i="16"/>
  <c r="Z2139" i="16"/>
  <c r="Y2139" i="16"/>
  <c r="O2141" i="16"/>
  <c r="T2141" i="16" s="1"/>
  <c r="U2140" i="16"/>
  <c r="AA2140" i="16" s="1"/>
  <c r="X1271" i="5"/>
  <c r="T1272" i="5"/>
  <c r="U1272" i="5" s="1"/>
  <c r="AB2140" i="16" l="1"/>
  <c r="AC2139" i="16"/>
  <c r="O2142" i="16"/>
  <c r="T2142" i="16" s="1"/>
  <c r="U2141" i="16"/>
  <c r="AA2141" i="16" s="1"/>
  <c r="Z2140" i="16"/>
  <c r="X2140" i="16"/>
  <c r="V2140" i="16"/>
  <c r="W2140" i="16"/>
  <c r="Y2140" i="16"/>
  <c r="AB2141" i="16" l="1"/>
  <c r="AC2140" i="16"/>
  <c r="V2141" i="16"/>
  <c r="Z2141" i="16"/>
  <c r="W2141" i="16"/>
  <c r="Y2141" i="16"/>
  <c r="X2141" i="16"/>
  <c r="O2143" i="16"/>
  <c r="T2143" i="16" s="1"/>
  <c r="U2142" i="16"/>
  <c r="AA2142" i="16" s="1"/>
  <c r="X1272" i="5"/>
  <c r="AB2142" i="16" l="1"/>
  <c r="AC2141" i="16"/>
  <c r="V2142" i="16"/>
  <c r="Z2142" i="16"/>
  <c r="Y2142" i="16"/>
  <c r="X2142" i="16"/>
  <c r="W2142" i="16"/>
  <c r="O2144" i="16"/>
  <c r="T2144" i="16" s="1"/>
  <c r="U2143" i="16"/>
  <c r="AA2143" i="16" s="1"/>
  <c r="T1273" i="5"/>
  <c r="U1273" i="5" s="1"/>
  <c r="AB2143" i="16" l="1"/>
  <c r="AC2142" i="16"/>
  <c r="X2143" i="16"/>
  <c r="W2143" i="16"/>
  <c r="Y2143" i="16"/>
  <c r="V2143" i="16"/>
  <c r="Z2143" i="16"/>
  <c r="O2145" i="16"/>
  <c r="T2145" i="16" s="1"/>
  <c r="U2144" i="16"/>
  <c r="AA2144" i="16" s="1"/>
  <c r="AB2144" i="16" l="1"/>
  <c r="AC2143" i="16"/>
  <c r="W2144" i="16"/>
  <c r="Z2144" i="16"/>
  <c r="V2144" i="16"/>
  <c r="Y2144" i="16"/>
  <c r="X2144" i="16"/>
  <c r="O2146" i="16"/>
  <c r="T2146" i="16" s="1"/>
  <c r="U2145" i="16"/>
  <c r="AA2145" i="16" s="1"/>
  <c r="X1273" i="5"/>
  <c r="T1274" i="5"/>
  <c r="U1274" i="5" s="1"/>
  <c r="AB2145" i="16" l="1"/>
  <c r="O2147" i="16"/>
  <c r="T2147" i="16" s="1"/>
  <c r="U2146" i="16"/>
  <c r="AA2146" i="16" s="1"/>
  <c r="V2145" i="16"/>
  <c r="X2145" i="16"/>
  <c r="Z2145" i="16"/>
  <c r="Y2145" i="16"/>
  <c r="W2145" i="16"/>
  <c r="AC2144" i="16"/>
  <c r="AB2146" i="16" l="1"/>
  <c r="AC2145" i="16"/>
  <c r="V2146" i="16"/>
  <c r="Z2146" i="16"/>
  <c r="X2146" i="16"/>
  <c r="Y2146" i="16"/>
  <c r="W2146" i="16"/>
  <c r="O2148" i="16"/>
  <c r="T2148" i="16" s="1"/>
  <c r="U2147" i="16"/>
  <c r="AA2147" i="16" s="1"/>
  <c r="X1274" i="5"/>
  <c r="T1275" i="5"/>
  <c r="U1275" i="5" s="1"/>
  <c r="AB2147" i="16" l="1"/>
  <c r="AC2146" i="16"/>
  <c r="O2149" i="16"/>
  <c r="T2149" i="16" s="1"/>
  <c r="U2148" i="16"/>
  <c r="AA2148" i="16" s="1"/>
  <c r="Z2147" i="16"/>
  <c r="Y2147" i="16"/>
  <c r="X2147" i="16"/>
  <c r="W2147" i="16"/>
  <c r="V2147" i="16"/>
  <c r="AB2148" i="16" l="1"/>
  <c r="AC2147" i="16"/>
  <c r="Z2148" i="16"/>
  <c r="X2148" i="16"/>
  <c r="W2148" i="16"/>
  <c r="Y2148" i="16"/>
  <c r="V2148" i="16"/>
  <c r="O2150" i="16"/>
  <c r="T2150" i="16" s="1"/>
  <c r="U2149" i="16"/>
  <c r="AA2149" i="16" s="1"/>
  <c r="X1275" i="5"/>
  <c r="AB2149" i="16" l="1"/>
  <c r="V2149" i="16"/>
  <c r="Y2149" i="16"/>
  <c r="X2149" i="16"/>
  <c r="W2149" i="16"/>
  <c r="Z2149" i="16"/>
  <c r="AC2148" i="16"/>
  <c r="O2151" i="16"/>
  <c r="T2151" i="16" s="1"/>
  <c r="U2150" i="16"/>
  <c r="AA2150" i="16" s="1"/>
  <c r="T1276" i="5"/>
  <c r="U1276" i="5" s="1"/>
  <c r="AB2150" i="16" l="1"/>
  <c r="Y2150" i="16"/>
  <c r="W2150" i="16"/>
  <c r="V2150" i="16"/>
  <c r="Z2150" i="16"/>
  <c r="X2150" i="16"/>
  <c r="O2152" i="16"/>
  <c r="T2152" i="16" s="1"/>
  <c r="U2151" i="16"/>
  <c r="AA2151" i="16" s="1"/>
  <c r="AC2149" i="16"/>
  <c r="AB2151" i="16" l="1"/>
  <c r="O2153" i="16"/>
  <c r="T2153" i="16" s="1"/>
  <c r="U2152" i="16"/>
  <c r="AA2152" i="16" s="1"/>
  <c r="AC2150" i="16"/>
  <c r="Z2151" i="16"/>
  <c r="X2151" i="16"/>
  <c r="Y2151" i="16"/>
  <c r="W2151" i="16"/>
  <c r="V2151" i="16"/>
  <c r="X1276" i="5"/>
  <c r="T1277" i="5"/>
  <c r="U1277" i="5" s="1"/>
  <c r="AC2151" i="16" l="1"/>
  <c r="AB2152" i="16"/>
  <c r="Y2152" i="16"/>
  <c r="X2152" i="16"/>
  <c r="W2152" i="16"/>
  <c r="V2152" i="16"/>
  <c r="Z2152" i="16"/>
  <c r="O2154" i="16"/>
  <c r="T2154" i="16" s="1"/>
  <c r="U2153" i="16"/>
  <c r="AA2153" i="16" s="1"/>
  <c r="AB2153" i="16" l="1"/>
  <c r="O2155" i="16"/>
  <c r="T2155" i="16" s="1"/>
  <c r="U2154" i="16"/>
  <c r="AA2154" i="16" s="1"/>
  <c r="X2153" i="16"/>
  <c r="Y2153" i="16"/>
  <c r="V2153" i="16"/>
  <c r="W2153" i="16"/>
  <c r="Z2153" i="16"/>
  <c r="AC2152" i="16"/>
  <c r="X1277" i="5"/>
  <c r="AB2154" i="16" l="1"/>
  <c r="AC2153" i="16"/>
  <c r="Z2154" i="16"/>
  <c r="X2154" i="16"/>
  <c r="Y2154" i="16"/>
  <c r="W2154" i="16"/>
  <c r="V2154" i="16"/>
  <c r="O2156" i="16"/>
  <c r="T2156" i="16" s="1"/>
  <c r="U2155" i="16"/>
  <c r="AA2155" i="16" s="1"/>
  <c r="T1278" i="5"/>
  <c r="U1278" i="5" s="1"/>
  <c r="AB2155" i="16" l="1"/>
  <c r="AC2154" i="16"/>
  <c r="Z2155" i="16"/>
  <c r="X2155" i="16"/>
  <c r="Y2155" i="16"/>
  <c r="W2155" i="16"/>
  <c r="V2155" i="16"/>
  <c r="O2157" i="16"/>
  <c r="T2157" i="16" s="1"/>
  <c r="U2156" i="16"/>
  <c r="AA2156" i="16" s="1"/>
  <c r="AB2156" i="16" l="1"/>
  <c r="AC2155" i="16"/>
  <c r="O2158" i="16"/>
  <c r="T2158" i="16" s="1"/>
  <c r="U2157" i="16"/>
  <c r="AA2157" i="16" s="1"/>
  <c r="X2156" i="16"/>
  <c r="W2156" i="16"/>
  <c r="Y2156" i="16"/>
  <c r="Z2156" i="16"/>
  <c r="V2156" i="16"/>
  <c r="X1278" i="5"/>
  <c r="AB2157" i="16" l="1"/>
  <c r="AC2156" i="16"/>
  <c r="X2157" i="16"/>
  <c r="Y2157" i="16"/>
  <c r="V2157" i="16"/>
  <c r="W2157" i="16"/>
  <c r="Z2157" i="16"/>
  <c r="O2159" i="16"/>
  <c r="T2159" i="16" s="1"/>
  <c r="U2158" i="16"/>
  <c r="AA2158" i="16" s="1"/>
  <c r="T1279" i="5"/>
  <c r="U1279" i="5" s="1"/>
  <c r="AB2158" i="16" l="1"/>
  <c r="AC2157" i="16"/>
  <c r="Z2158" i="16"/>
  <c r="Y2158" i="16"/>
  <c r="X2158" i="16"/>
  <c r="W2158" i="16"/>
  <c r="V2158" i="16"/>
  <c r="O2160" i="16"/>
  <c r="T2160" i="16" s="1"/>
  <c r="U2159" i="16"/>
  <c r="AA2159" i="16" s="1"/>
  <c r="AB2159" i="16" l="1"/>
  <c r="AC2158" i="16"/>
  <c r="O2161" i="16"/>
  <c r="T2161" i="16" s="1"/>
  <c r="U2160" i="16"/>
  <c r="AA2160" i="16" s="1"/>
  <c r="Z2159" i="16"/>
  <c r="X2159" i="16"/>
  <c r="Y2159" i="16"/>
  <c r="W2159" i="16"/>
  <c r="V2159" i="16"/>
  <c r="X1279" i="5"/>
  <c r="T1280" i="5"/>
  <c r="U1280" i="5" s="1"/>
  <c r="AC2159" i="16" l="1"/>
  <c r="AB2160" i="16"/>
  <c r="X2160" i="16"/>
  <c r="Z2160" i="16"/>
  <c r="W2160" i="16"/>
  <c r="V2160" i="16"/>
  <c r="Y2160" i="16"/>
  <c r="O2162" i="16"/>
  <c r="T2162" i="16" s="1"/>
  <c r="U2161" i="16"/>
  <c r="AA2161" i="16" s="1"/>
  <c r="AB2161" i="16" l="1"/>
  <c r="AC2160" i="16"/>
  <c r="O2163" i="16"/>
  <c r="T2163" i="16" s="1"/>
  <c r="U2162" i="16"/>
  <c r="AA2162" i="16" s="1"/>
  <c r="V2161" i="16"/>
  <c r="W2161" i="16"/>
  <c r="X2161" i="16"/>
  <c r="Y2161" i="16"/>
  <c r="Z2161" i="16"/>
  <c r="X1280" i="5"/>
  <c r="AB2162" i="16" l="1"/>
  <c r="AC2161" i="16"/>
  <c r="Y2162" i="16"/>
  <c r="X2162" i="16"/>
  <c r="Z2162" i="16"/>
  <c r="W2162" i="16"/>
  <c r="V2162" i="16"/>
  <c r="O2164" i="16"/>
  <c r="T2164" i="16" s="1"/>
  <c r="U2163" i="16"/>
  <c r="AA2163" i="16" s="1"/>
  <c r="T1281" i="5"/>
  <c r="U1281" i="5" s="1"/>
  <c r="AB2163" i="16" l="1"/>
  <c r="AC2162" i="16"/>
  <c r="Z2163" i="16"/>
  <c r="X2163" i="16"/>
  <c r="W2163" i="16"/>
  <c r="Y2163" i="16"/>
  <c r="V2163" i="16"/>
  <c r="O2165" i="16"/>
  <c r="T2165" i="16" s="1"/>
  <c r="U2164" i="16"/>
  <c r="AA2164" i="16" s="1"/>
  <c r="AB2164" i="16" l="1"/>
  <c r="AC2163" i="16"/>
  <c r="X2164" i="16"/>
  <c r="V2164" i="16"/>
  <c r="W2164" i="16"/>
  <c r="Z2164" i="16"/>
  <c r="Y2164" i="16"/>
  <c r="O2166" i="16"/>
  <c r="T2166" i="16" s="1"/>
  <c r="U2165" i="16"/>
  <c r="AA2165" i="16" s="1"/>
  <c r="X1281" i="5"/>
  <c r="AB2165" i="16" l="1"/>
  <c r="Z2165" i="16"/>
  <c r="X2165" i="16"/>
  <c r="V2165" i="16"/>
  <c r="Y2165" i="16"/>
  <c r="W2165" i="16"/>
  <c r="AC2164" i="16"/>
  <c r="O2167" i="16"/>
  <c r="T2167" i="16" s="1"/>
  <c r="U2166" i="16"/>
  <c r="AA2166" i="16" s="1"/>
  <c r="T1282" i="5"/>
  <c r="U1282" i="5" s="1"/>
  <c r="AB2166" i="16" l="1"/>
  <c r="W2166" i="16"/>
  <c r="V2166" i="16"/>
  <c r="Z2166" i="16"/>
  <c r="Y2166" i="16"/>
  <c r="X2166" i="16"/>
  <c r="U2167" i="16"/>
  <c r="AA2167" i="16" s="1"/>
  <c r="O2168" i="16"/>
  <c r="T2168" i="16" s="1"/>
  <c r="AC2165" i="16"/>
  <c r="AB2167" i="16" l="1"/>
  <c r="Y2167" i="16"/>
  <c r="X2167" i="16"/>
  <c r="Z2167" i="16"/>
  <c r="W2167" i="16"/>
  <c r="V2167" i="16"/>
  <c r="O2169" i="16"/>
  <c r="T2169" i="16" s="1"/>
  <c r="U2168" i="16"/>
  <c r="AA2168" i="16" s="1"/>
  <c r="AC2166" i="16"/>
  <c r="X1282" i="5"/>
  <c r="T1283" i="5"/>
  <c r="U1283" i="5" s="1"/>
  <c r="AB2168" i="16" l="1"/>
  <c r="O2170" i="16"/>
  <c r="T2170" i="16" s="1"/>
  <c r="U2169" i="16"/>
  <c r="AA2169" i="16" s="1"/>
  <c r="V2168" i="16"/>
  <c r="X2168" i="16"/>
  <c r="Y2168" i="16"/>
  <c r="W2168" i="16"/>
  <c r="Z2168" i="16"/>
  <c r="AC2167" i="16"/>
  <c r="AB2169" i="16" l="1"/>
  <c r="AC2168" i="16"/>
  <c r="X2169" i="16"/>
  <c r="Y2169" i="16"/>
  <c r="V2169" i="16"/>
  <c r="W2169" i="16"/>
  <c r="Z2169" i="16"/>
  <c r="O2171" i="16"/>
  <c r="T2171" i="16" s="1"/>
  <c r="U2170" i="16"/>
  <c r="AA2170" i="16" s="1"/>
  <c r="X1283" i="5"/>
  <c r="T1284" i="5"/>
  <c r="U1284" i="5" s="1"/>
  <c r="AB2170" i="16" l="1"/>
  <c r="AC2169" i="16"/>
  <c r="X2170" i="16"/>
  <c r="W2170" i="16"/>
  <c r="V2170" i="16"/>
  <c r="Y2170" i="16"/>
  <c r="Z2170" i="16"/>
  <c r="O2172" i="16"/>
  <c r="T2172" i="16" s="1"/>
  <c r="U2171" i="16"/>
  <c r="AA2171" i="16" s="1"/>
  <c r="AB2171" i="16" l="1"/>
  <c r="X2171" i="16"/>
  <c r="V2171" i="16"/>
  <c r="W2171" i="16"/>
  <c r="Z2171" i="16"/>
  <c r="Y2171" i="16"/>
  <c r="AC2170" i="16"/>
  <c r="O2173" i="16"/>
  <c r="T2173" i="16" s="1"/>
  <c r="U2172" i="16"/>
  <c r="AA2172" i="16" s="1"/>
  <c r="X1284" i="5"/>
  <c r="AB2172" i="16" l="1"/>
  <c r="X2172" i="16"/>
  <c r="W2172" i="16"/>
  <c r="V2172" i="16"/>
  <c r="Z2172" i="16"/>
  <c r="Y2172" i="16"/>
  <c r="O2174" i="16"/>
  <c r="T2174" i="16" s="1"/>
  <c r="U2173" i="16"/>
  <c r="AA2173" i="16" s="1"/>
  <c r="AC2171" i="16"/>
  <c r="T1285" i="5"/>
  <c r="U1285" i="5" s="1"/>
  <c r="AB2173" i="16" l="1"/>
  <c r="O2175" i="16"/>
  <c r="T2175" i="16" s="1"/>
  <c r="U2174" i="16"/>
  <c r="AA2174" i="16" s="1"/>
  <c r="V2173" i="16"/>
  <c r="Z2173" i="16"/>
  <c r="W2173" i="16"/>
  <c r="X2173" i="16"/>
  <c r="Y2173" i="16"/>
  <c r="AC2172" i="16"/>
  <c r="AB2174" i="16" l="1"/>
  <c r="AC2173" i="16"/>
  <c r="V2174" i="16"/>
  <c r="Y2174" i="16"/>
  <c r="X2174" i="16"/>
  <c r="W2174" i="16"/>
  <c r="Z2174" i="16"/>
  <c r="U2175" i="16"/>
  <c r="AA2175" i="16" s="1"/>
  <c r="O2176" i="16"/>
  <c r="T2176" i="16" s="1"/>
  <c r="X1285" i="5"/>
  <c r="T1286" i="5"/>
  <c r="U1286" i="5" s="1"/>
  <c r="AB2175" i="16" l="1"/>
  <c r="O2177" i="16"/>
  <c r="T2177" i="16" s="1"/>
  <c r="U2176" i="16"/>
  <c r="AA2176" i="16" s="1"/>
  <c r="AC2174" i="16"/>
  <c r="Y2175" i="16"/>
  <c r="Z2175" i="16"/>
  <c r="X2175" i="16"/>
  <c r="W2175" i="16"/>
  <c r="V2175" i="16"/>
  <c r="AB2176" i="16" l="1"/>
  <c r="AC2175" i="16"/>
  <c r="V2176" i="16"/>
  <c r="Y2176" i="16"/>
  <c r="X2176" i="16"/>
  <c r="Z2176" i="16"/>
  <c r="W2176" i="16"/>
  <c r="U2177" i="16"/>
  <c r="AA2177" i="16" s="1"/>
  <c r="O2178" i="16"/>
  <c r="T2178" i="16" s="1"/>
  <c r="X1286" i="5"/>
  <c r="T1287" i="5"/>
  <c r="U1287" i="5" s="1"/>
  <c r="AB2177" i="16" l="1"/>
  <c r="O2179" i="16"/>
  <c r="T2179" i="16" s="1"/>
  <c r="U2178" i="16"/>
  <c r="AA2178" i="16" s="1"/>
  <c r="AC2176" i="16"/>
  <c r="Y2177" i="16"/>
  <c r="X2177" i="16"/>
  <c r="W2177" i="16"/>
  <c r="Z2177" i="16"/>
  <c r="V2177" i="16"/>
  <c r="AB2178" i="16" l="1"/>
  <c r="AC2177" i="16"/>
  <c r="Z2178" i="16"/>
  <c r="W2178" i="16"/>
  <c r="V2178" i="16"/>
  <c r="Y2178" i="16"/>
  <c r="X2178" i="16"/>
  <c r="U2179" i="16"/>
  <c r="AA2179" i="16" s="1"/>
  <c r="O2180" i="16"/>
  <c r="T2180" i="16" s="1"/>
  <c r="T1288" i="5"/>
  <c r="U1288" i="5" s="1"/>
  <c r="X1287" i="5"/>
  <c r="AB2179" i="16" l="1"/>
  <c r="V2179" i="16"/>
  <c r="W2179" i="16"/>
  <c r="X2179" i="16"/>
  <c r="Z2179" i="16"/>
  <c r="Y2179" i="16"/>
  <c r="O2181" i="16"/>
  <c r="T2181" i="16" s="1"/>
  <c r="U2180" i="16"/>
  <c r="AA2180" i="16" s="1"/>
  <c r="AC2178" i="16"/>
  <c r="AB2180" i="16" l="1"/>
  <c r="O2182" i="16"/>
  <c r="T2182" i="16" s="1"/>
  <c r="U2181" i="16"/>
  <c r="AA2181" i="16" s="1"/>
  <c r="V2180" i="16"/>
  <c r="Y2180" i="16"/>
  <c r="X2180" i="16"/>
  <c r="W2180" i="16"/>
  <c r="Z2180" i="16"/>
  <c r="AC2179" i="16"/>
  <c r="X1288" i="5"/>
  <c r="T1289" i="5"/>
  <c r="U1289" i="5" s="1"/>
  <c r="AB2181" i="16" l="1"/>
  <c r="W2181" i="16"/>
  <c r="V2181" i="16"/>
  <c r="Z2181" i="16"/>
  <c r="X2181" i="16"/>
  <c r="Y2181" i="16"/>
  <c r="AC2180" i="16"/>
  <c r="O2183" i="16"/>
  <c r="T2183" i="16" s="1"/>
  <c r="U2182" i="16"/>
  <c r="AA2182" i="16" s="1"/>
  <c r="AB2182" i="16" l="1"/>
  <c r="V2182" i="16"/>
  <c r="Y2182" i="16"/>
  <c r="W2182" i="16"/>
  <c r="X2182" i="16"/>
  <c r="Z2182" i="16"/>
  <c r="O2184" i="16"/>
  <c r="T2184" i="16" s="1"/>
  <c r="U2183" i="16"/>
  <c r="AA2183" i="16" s="1"/>
  <c r="AC2181" i="16"/>
  <c r="X1289" i="5"/>
  <c r="T1290" i="5"/>
  <c r="U1290" i="5" s="1"/>
  <c r="AB2183" i="16" l="1"/>
  <c r="W2183" i="16"/>
  <c r="V2183" i="16"/>
  <c r="X2183" i="16"/>
  <c r="Z2183" i="16"/>
  <c r="Y2183" i="16"/>
  <c r="AC2182" i="16"/>
  <c r="O2185" i="16"/>
  <c r="T2185" i="16" s="1"/>
  <c r="U2184" i="16"/>
  <c r="AA2184" i="16" s="1"/>
  <c r="AB2184" i="16" l="1"/>
  <c r="X2184" i="16"/>
  <c r="W2184" i="16"/>
  <c r="Y2184" i="16"/>
  <c r="V2184" i="16"/>
  <c r="Z2184" i="16"/>
  <c r="U2185" i="16"/>
  <c r="AA2185" i="16" s="1"/>
  <c r="O2186" i="16"/>
  <c r="T2186" i="16" s="1"/>
  <c r="AC2183" i="16"/>
  <c r="X1290" i="5"/>
  <c r="T1291" i="5"/>
  <c r="U1291" i="5" s="1"/>
  <c r="AB2185" i="16" l="1"/>
  <c r="O2187" i="16"/>
  <c r="T2187" i="16" s="1"/>
  <c r="U2186" i="16"/>
  <c r="AA2186" i="16" s="1"/>
  <c r="AC2184" i="16"/>
  <c r="V2185" i="16"/>
  <c r="W2185" i="16"/>
  <c r="Y2185" i="16"/>
  <c r="X2185" i="16"/>
  <c r="Z2185" i="16"/>
  <c r="AB2186" i="16" l="1"/>
  <c r="AC2185" i="16"/>
  <c r="Z2186" i="16"/>
  <c r="Y2186" i="16"/>
  <c r="X2186" i="16"/>
  <c r="V2186" i="16"/>
  <c r="W2186" i="16"/>
  <c r="O2188" i="16"/>
  <c r="T2188" i="16" s="1"/>
  <c r="U2187" i="16"/>
  <c r="AA2187" i="16" s="1"/>
  <c r="X1291" i="5"/>
  <c r="AB2187" i="16" l="1"/>
  <c r="Z2187" i="16"/>
  <c r="Y2187" i="16"/>
  <c r="X2187" i="16"/>
  <c r="W2187" i="16"/>
  <c r="V2187" i="16"/>
  <c r="AC2186" i="16"/>
  <c r="O2189" i="16"/>
  <c r="T2189" i="16" s="1"/>
  <c r="U2188" i="16"/>
  <c r="AA2188" i="16" s="1"/>
  <c r="T1292" i="5"/>
  <c r="U1292" i="5" s="1"/>
  <c r="AB2188" i="16" l="1"/>
  <c r="X2188" i="16"/>
  <c r="Z2188" i="16"/>
  <c r="W2188" i="16"/>
  <c r="Y2188" i="16"/>
  <c r="V2188" i="16"/>
  <c r="O2190" i="16"/>
  <c r="T2190" i="16" s="1"/>
  <c r="U2189" i="16"/>
  <c r="AA2189" i="16" s="1"/>
  <c r="AC2187" i="16"/>
  <c r="AB2189" i="16" l="1"/>
  <c r="O2191" i="16"/>
  <c r="U2190" i="16"/>
  <c r="AA2190" i="16" s="1"/>
  <c r="W2189" i="16"/>
  <c r="X2189" i="16"/>
  <c r="Z2189" i="16"/>
  <c r="Y2189" i="16"/>
  <c r="V2189" i="16"/>
  <c r="AC2188" i="16"/>
  <c r="X1292" i="5"/>
  <c r="T1293" i="5"/>
  <c r="U1293" i="5" s="1"/>
  <c r="T2191" i="16" l="1"/>
  <c r="U2191" i="16" s="1"/>
  <c r="AB2190" i="16"/>
  <c r="AC2189" i="16"/>
  <c r="Z2190" i="16"/>
  <c r="Y2190" i="16"/>
  <c r="W2190" i="16"/>
  <c r="V2190" i="16"/>
  <c r="X2190" i="16"/>
  <c r="AA2191" i="16" l="1"/>
  <c r="V2191" i="16"/>
  <c r="AB2191" i="16"/>
  <c r="AL3" i="16" s="1"/>
  <c r="X2191" i="16"/>
  <c r="Y2191" i="16"/>
  <c r="Z2191" i="16"/>
  <c r="W2191" i="16"/>
  <c r="AC2190" i="16"/>
  <c r="X1293" i="5"/>
  <c r="T1294" i="5"/>
  <c r="U1294" i="5" s="1"/>
  <c r="AL7" i="16" l="1"/>
  <c r="AL4" i="16"/>
  <c r="AL6" i="16"/>
  <c r="AL5" i="16"/>
  <c r="AC2191" i="16"/>
  <c r="AL8" i="16" l="1"/>
  <c r="X1294" i="5"/>
  <c r="T1295" i="5"/>
  <c r="U1295" i="5" s="1"/>
  <c r="X1295" i="5" l="1"/>
  <c r="T1296" i="5" l="1"/>
  <c r="U1296" i="5" s="1"/>
  <c r="X1296" i="5" l="1"/>
  <c r="T1297" i="5"/>
  <c r="U1297" i="5" s="1"/>
  <c r="X1297" i="5" l="1"/>
  <c r="T1298" i="5"/>
  <c r="U1298" i="5" s="1"/>
  <c r="X1298" i="5" l="1"/>
  <c r="T1299" i="5"/>
  <c r="U1299" i="5" s="1"/>
  <c r="X1299" i="5" l="1"/>
  <c r="T1300" i="5" l="1"/>
  <c r="U1300" i="5" s="1"/>
  <c r="X1300" i="5" l="1"/>
  <c r="T1301" i="5"/>
  <c r="U1301" i="5" s="1"/>
  <c r="X1301" i="5" l="1"/>
  <c r="T1302" i="5"/>
  <c r="U1302" i="5" s="1"/>
  <c r="X1302" i="5" l="1"/>
  <c r="T1303" i="5" l="1"/>
  <c r="U1303" i="5" s="1"/>
  <c r="X1303" i="5" l="1"/>
  <c r="T1304" i="5"/>
  <c r="U1304" i="5" s="1"/>
  <c r="X1304" i="5" l="1"/>
  <c r="T1305" i="5"/>
  <c r="U1305" i="5" s="1"/>
  <c r="X1305" i="5" l="1"/>
  <c r="T1306" i="5" l="1"/>
  <c r="U1306" i="5" s="1"/>
  <c r="X1306" i="5" l="1"/>
  <c r="T1307" i="5"/>
  <c r="U1307" i="5" s="1"/>
  <c r="X1307" i="5" l="1"/>
  <c r="T1308" i="5"/>
  <c r="U1308" i="5" s="1"/>
  <c r="T1309" i="5" l="1"/>
  <c r="U1309" i="5" s="1"/>
  <c r="X1308" i="5"/>
  <c r="T1310" i="5" l="1"/>
  <c r="U1310" i="5" s="1"/>
  <c r="X1309" i="5"/>
  <c r="X1310" i="5" l="1"/>
  <c r="T1311" i="5"/>
  <c r="U1311" i="5" s="1"/>
  <c r="X1311" i="5" l="1"/>
  <c r="T1312" i="5" l="1"/>
  <c r="U1312" i="5" s="1"/>
  <c r="X1312" i="5" l="1"/>
  <c r="T1313" i="5"/>
  <c r="U1313" i="5" s="1"/>
  <c r="X1313" i="5" l="1"/>
  <c r="T1314" i="5"/>
  <c r="U1314" i="5" s="1"/>
  <c r="X1314" i="5" l="1"/>
  <c r="T1315" i="5"/>
  <c r="U1315" i="5" s="1"/>
  <c r="X1315" i="5" l="1"/>
  <c r="T1316" i="5" l="1"/>
  <c r="U1316" i="5" s="1"/>
  <c r="X1316" i="5" l="1"/>
  <c r="T1317" i="5"/>
  <c r="U1317" i="5" s="1"/>
  <c r="X1317" i="5" l="1"/>
  <c r="T1318" i="5" l="1"/>
  <c r="U1318" i="5" s="1"/>
  <c r="X1318" i="5" l="1"/>
  <c r="T1319" i="5"/>
  <c r="U1319" i="5" s="1"/>
  <c r="X1319" i="5" l="1"/>
  <c r="T1320" i="5"/>
  <c r="U1320" i="5" s="1"/>
  <c r="X1320" i="5" l="1"/>
  <c r="T1321" i="5" l="1"/>
  <c r="U1321" i="5" s="1"/>
  <c r="X1321" i="5" l="1"/>
  <c r="T1322" i="5" l="1"/>
  <c r="U1322" i="5" s="1"/>
  <c r="X1322" i="5" l="1"/>
  <c r="T1323" i="5" l="1"/>
  <c r="U1323" i="5" s="1"/>
  <c r="X1323" i="5" l="1"/>
  <c r="T1324" i="5" l="1"/>
  <c r="U1324" i="5" s="1"/>
  <c r="X1324" i="5" l="1"/>
  <c r="T1325" i="5"/>
  <c r="U1325" i="5" s="1"/>
  <c r="X1325" i="5" l="1"/>
  <c r="T1326" i="5"/>
  <c r="U1326" i="5" s="1"/>
  <c r="T1327" i="5" l="1"/>
  <c r="U1327" i="5" s="1"/>
  <c r="X1326" i="5" l="1"/>
  <c r="X1327" i="5"/>
  <c r="T1328" i="5"/>
  <c r="U1328" i="5" s="1"/>
  <c r="T1329" i="5" l="1"/>
  <c r="U1329" i="5" s="1"/>
  <c r="X1328" i="5" l="1"/>
  <c r="X1329" i="5"/>
  <c r="T1330" i="5" l="1"/>
  <c r="U1330" i="5" s="1"/>
  <c r="X1330" i="5" l="1"/>
  <c r="T1331" i="5"/>
  <c r="U1331" i="5" s="1"/>
  <c r="X1331" i="5" l="1"/>
  <c r="T1332" i="5"/>
  <c r="U1332" i="5" s="1"/>
  <c r="X1332" i="5" l="1"/>
  <c r="T1333" i="5"/>
  <c r="U1333" i="5" s="1"/>
  <c r="X1333" i="5" l="1"/>
  <c r="T1334" i="5" l="1"/>
  <c r="U1334" i="5" s="1"/>
  <c r="X1334" i="5" l="1"/>
  <c r="T1335" i="5"/>
  <c r="U1335" i="5" s="1"/>
  <c r="X1335" i="5" l="1"/>
  <c r="T1336" i="5"/>
  <c r="U1336" i="5" s="1"/>
  <c r="X1336" i="5" l="1"/>
  <c r="T1337" i="5"/>
  <c r="U1337" i="5" s="1"/>
  <c r="X1337" i="5" l="1"/>
  <c r="T1338" i="5"/>
  <c r="U1338" i="5" s="1"/>
  <c r="X1338" i="5" l="1"/>
  <c r="T1339" i="5" l="1"/>
  <c r="U1339" i="5" s="1"/>
  <c r="X1339" i="5" l="1"/>
  <c r="T1340" i="5"/>
  <c r="U1340" i="5" s="1"/>
  <c r="X1340" i="5" l="1"/>
  <c r="T1341" i="5"/>
  <c r="U1341" i="5" s="1"/>
  <c r="T1342" i="5" l="1"/>
  <c r="U1342" i="5" s="1"/>
  <c r="X1341" i="5" l="1"/>
  <c r="X1342" i="5"/>
  <c r="T1343" i="5"/>
  <c r="U1343" i="5" s="1"/>
  <c r="X1343" i="5" l="1"/>
  <c r="T1344" i="5"/>
  <c r="U1344" i="5" s="1"/>
  <c r="X1344" i="5" l="1"/>
  <c r="T1345" i="5" l="1"/>
  <c r="U1345" i="5" s="1"/>
  <c r="X1345" i="5" l="1"/>
  <c r="T1346" i="5" l="1"/>
  <c r="U1346" i="5" s="1"/>
  <c r="T1347" i="5" l="1"/>
  <c r="U1347" i="5" s="1"/>
  <c r="X1346" i="5" l="1"/>
  <c r="X1347" i="5"/>
  <c r="T1348" i="5"/>
  <c r="U1348" i="5" s="1"/>
  <c r="X1348" i="5" l="1"/>
  <c r="T1349" i="5" l="1"/>
  <c r="U1349" i="5" s="1"/>
  <c r="X1349" i="5" l="1"/>
  <c r="T1350" i="5"/>
  <c r="U1350" i="5" s="1"/>
  <c r="X1350" i="5" l="1"/>
  <c r="T1351" i="5"/>
  <c r="U1351" i="5" s="1"/>
  <c r="T1352" i="5" l="1"/>
  <c r="U1352" i="5" s="1"/>
  <c r="X1351" i="5"/>
  <c r="X1352" i="5" l="1"/>
  <c r="T1353" i="5"/>
  <c r="U1353" i="5" s="1"/>
  <c r="X1353" i="5" l="1"/>
  <c r="T1354" i="5"/>
  <c r="U1354" i="5" s="1"/>
  <c r="X1354" i="5" l="1"/>
  <c r="T1355" i="5" l="1"/>
  <c r="U1355" i="5" s="1"/>
  <c r="X1355" i="5" l="1"/>
  <c r="T1356" i="5"/>
  <c r="U1356" i="5" s="1"/>
  <c r="X1356" i="5" l="1"/>
  <c r="T1357" i="5"/>
  <c r="U1357" i="5" s="1"/>
  <c r="X1357" i="5" l="1"/>
  <c r="T1358" i="5" l="1"/>
  <c r="U1358" i="5" s="1"/>
  <c r="X1358" i="5" l="1"/>
  <c r="T1359" i="5"/>
  <c r="U1359" i="5" s="1"/>
  <c r="X1359" i="5" l="1"/>
  <c r="T1360" i="5" l="1"/>
  <c r="U1360" i="5" s="1"/>
  <c r="X1360" i="5" l="1"/>
  <c r="T1361" i="5" l="1"/>
  <c r="U1361" i="5" s="1"/>
  <c r="T1362" i="5" l="1"/>
  <c r="U1362" i="5" s="1"/>
  <c r="X1361" i="5" l="1"/>
  <c r="T1363" i="5"/>
  <c r="U1363" i="5" s="1"/>
  <c r="X1362" i="5" l="1"/>
  <c r="X1363" i="5"/>
  <c r="T1364" i="5"/>
  <c r="U1364" i="5" s="1"/>
  <c r="T1365" i="5" l="1"/>
  <c r="U1365" i="5" s="1"/>
  <c r="X1364" i="5" l="1"/>
  <c r="X1365" i="5"/>
  <c r="T1366" i="5" l="1"/>
  <c r="U1366" i="5" s="1"/>
  <c r="X1366" i="5" l="1"/>
  <c r="T1367" i="5"/>
  <c r="U1367" i="5" s="1"/>
  <c r="X1367" i="5" l="1"/>
  <c r="T1368" i="5"/>
  <c r="U1368" i="5" s="1"/>
  <c r="X1368" i="5" l="1"/>
  <c r="T1369" i="5"/>
  <c r="U1369" i="5" s="1"/>
  <c r="T1370" i="5" l="1"/>
  <c r="U1370" i="5" s="1"/>
  <c r="X1369" i="5" l="1"/>
  <c r="X1370" i="5" s="1"/>
  <c r="T1371" i="5"/>
  <c r="U1371" i="5" s="1"/>
  <c r="X1371" i="5" l="1"/>
  <c r="T1372" i="5" l="1"/>
  <c r="U1372" i="5" s="1"/>
  <c r="X1372" i="5" l="1"/>
  <c r="T1373" i="5"/>
  <c r="U1373" i="5" s="1"/>
  <c r="T1374" i="5" l="1"/>
  <c r="U1374" i="5" s="1"/>
  <c r="X1373" i="5" l="1"/>
  <c r="X1374" i="5"/>
  <c r="T1375" i="5"/>
  <c r="U1375" i="5" s="1"/>
  <c r="X1375" i="5" l="1"/>
  <c r="T1376" i="5"/>
  <c r="U1376" i="5" s="1"/>
  <c r="X1376" i="5" l="1"/>
  <c r="T1377" i="5"/>
  <c r="U1377" i="5" s="1"/>
  <c r="X1377" i="5" l="1"/>
  <c r="T1378" i="5" l="1"/>
  <c r="U1378" i="5" s="1"/>
  <c r="X1378" i="5" l="1"/>
  <c r="T1379" i="5"/>
  <c r="U1379" i="5" s="1"/>
  <c r="T1380" i="5" l="1"/>
  <c r="U1380" i="5" s="1"/>
  <c r="X1379" i="5" l="1"/>
  <c r="X1380" i="5" s="1"/>
  <c r="T1381" i="5" l="1"/>
  <c r="U1381" i="5" s="1"/>
  <c r="X1381" i="5" l="1"/>
  <c r="T1382" i="5"/>
  <c r="U1382" i="5" s="1"/>
  <c r="X1382" i="5" l="1"/>
  <c r="T1383" i="5"/>
  <c r="U1383" i="5" s="1"/>
  <c r="X1383" i="5" l="1"/>
  <c r="T1384" i="5"/>
  <c r="U1384" i="5" s="1"/>
  <c r="X1384" i="5" l="1"/>
  <c r="T1385" i="5"/>
  <c r="U1385" i="5" s="1"/>
  <c r="X1385" i="5" l="1"/>
  <c r="T1386" i="5"/>
  <c r="U1386" i="5" s="1"/>
  <c r="X1386" i="5" l="1"/>
  <c r="T1387" i="5" l="1"/>
  <c r="U1387" i="5" s="1"/>
  <c r="X1387" i="5" l="1"/>
  <c r="T1388" i="5" l="1"/>
  <c r="U1388" i="5" s="1"/>
  <c r="X1388" i="5" l="1"/>
  <c r="T1389" i="5"/>
  <c r="U1389" i="5" s="1"/>
  <c r="X1389" i="5" l="1"/>
  <c r="T1390" i="5" l="1"/>
  <c r="U1390" i="5" s="1"/>
  <c r="X1390" i="5" l="1"/>
  <c r="T1391" i="5"/>
  <c r="U1391" i="5" s="1"/>
  <c r="X1391" i="5" l="1"/>
  <c r="T1392" i="5"/>
  <c r="U1392" i="5" s="1"/>
  <c r="X1392" i="5" l="1"/>
  <c r="T1393" i="5"/>
  <c r="U1393" i="5" s="1"/>
  <c r="T1394" i="5" l="1"/>
  <c r="U1394" i="5" s="1"/>
  <c r="X1393" i="5" l="1"/>
  <c r="X1394" i="5"/>
  <c r="T1395" i="5"/>
  <c r="U1395" i="5" s="1"/>
  <c r="T1396" i="5" l="1"/>
  <c r="U1396" i="5" s="1"/>
  <c r="X1395" i="5" l="1"/>
  <c r="X1396" i="5"/>
  <c r="T1397" i="5" l="1"/>
  <c r="U1397" i="5" s="1"/>
  <c r="X1397" i="5" l="1"/>
  <c r="T1398" i="5"/>
  <c r="U1398" i="5" s="1"/>
  <c r="X1398" i="5" l="1"/>
  <c r="T1399" i="5"/>
  <c r="U1399" i="5" s="1"/>
  <c r="X1399" i="5" l="1"/>
  <c r="T1400" i="5" l="1"/>
  <c r="U1400" i="5" s="1"/>
  <c r="X1400" i="5" l="1"/>
  <c r="T1401" i="5"/>
  <c r="U1401" i="5" s="1"/>
  <c r="X1401" i="5" l="1"/>
  <c r="T1402" i="5" l="1"/>
  <c r="U1402" i="5" s="1"/>
  <c r="X1402" i="5" l="1"/>
  <c r="T1403" i="5" l="1"/>
  <c r="U1403" i="5" s="1"/>
  <c r="T1404" i="5" l="1"/>
  <c r="U1404" i="5" s="1"/>
  <c r="X1403" i="5" l="1"/>
  <c r="X1404" i="5" s="1"/>
  <c r="T1405" i="5"/>
  <c r="U1405" i="5" s="1"/>
  <c r="X1405" i="5" l="1"/>
  <c r="T1406" i="5"/>
  <c r="U1406" i="5" s="1"/>
  <c r="X1406" i="5" l="1"/>
  <c r="T1407" i="5"/>
  <c r="U1407" i="5" s="1"/>
  <c r="X1407" i="5" l="1"/>
  <c r="T1408" i="5"/>
  <c r="U1408" i="5" s="1"/>
  <c r="X1408" i="5" l="1"/>
  <c r="T1409" i="5"/>
  <c r="U1409" i="5" s="1"/>
  <c r="X1409" i="5" l="1"/>
  <c r="T1410" i="5"/>
  <c r="U1410" i="5" s="1"/>
  <c r="X1410" i="5" l="1"/>
  <c r="T1411" i="5" l="1"/>
  <c r="U1411" i="5" s="1"/>
  <c r="X1411" i="5" l="1"/>
  <c r="T1412" i="5" l="1"/>
  <c r="U1412" i="5" s="1"/>
  <c r="X1412" i="5" l="1"/>
  <c r="T1413" i="5"/>
  <c r="U1413" i="5" s="1"/>
  <c r="T1414" i="5" l="1"/>
  <c r="U1414" i="5" s="1"/>
  <c r="X1413" i="5"/>
  <c r="X1414" i="5" l="1"/>
  <c r="T1415" i="5" l="1"/>
  <c r="U1415" i="5" s="1"/>
  <c r="T1416" i="5" l="1"/>
  <c r="U1416" i="5" s="1"/>
  <c r="X1415" i="5" l="1"/>
  <c r="X1416" i="5"/>
  <c r="T1417" i="5" l="1"/>
  <c r="U1417" i="5" s="1"/>
  <c r="X1417" i="5" l="1"/>
  <c r="T1418" i="5" l="1"/>
  <c r="U1418" i="5" s="1"/>
  <c r="X1418" i="5" l="1"/>
  <c r="T1419" i="5"/>
  <c r="U1419" i="5" s="1"/>
  <c r="X1419" i="5" l="1"/>
  <c r="T1420" i="5" l="1"/>
  <c r="U1420" i="5" s="1"/>
  <c r="T1421" i="5" l="1"/>
  <c r="U1421" i="5" s="1"/>
  <c r="X1420" i="5" l="1"/>
  <c r="T1422" i="5"/>
  <c r="U1422" i="5" s="1"/>
  <c r="X1421" i="5"/>
  <c r="X1422" i="5" l="1"/>
  <c r="T1423" i="5" l="1"/>
  <c r="U1423" i="5" s="1"/>
  <c r="X1423" i="5" l="1"/>
  <c r="T1424" i="5" l="1"/>
  <c r="U1424" i="5" s="1"/>
  <c r="X1424" i="5" l="1"/>
  <c r="T1425" i="5"/>
  <c r="U1425" i="5" s="1"/>
  <c r="X1425" i="5" l="1"/>
  <c r="T1426" i="5" l="1"/>
  <c r="U1426" i="5" s="1"/>
  <c r="X1426" i="5" l="1"/>
  <c r="T1427" i="5"/>
  <c r="U1427" i="5" s="1"/>
  <c r="X1427" i="5" l="1"/>
  <c r="T1428" i="5"/>
  <c r="U1428" i="5" s="1"/>
  <c r="X1428" i="5" l="1"/>
  <c r="T1429" i="5"/>
  <c r="U1429" i="5" s="1"/>
  <c r="X1429" i="5" l="1"/>
  <c r="T1430" i="5"/>
  <c r="U1430" i="5" s="1"/>
  <c r="X1430" i="5" l="1"/>
  <c r="T1431" i="5"/>
  <c r="U1431" i="5" s="1"/>
  <c r="X1431" i="5" l="1"/>
  <c r="T1432" i="5" l="1"/>
  <c r="U1432" i="5" s="1"/>
  <c r="X1432" i="5" l="1"/>
  <c r="T1433" i="5"/>
  <c r="U1433" i="5" s="1"/>
  <c r="X1433" i="5" l="1"/>
  <c r="T1434" i="5"/>
  <c r="U1434" i="5" s="1"/>
  <c r="X1434" i="5" l="1"/>
  <c r="T1435" i="5" l="1"/>
  <c r="U1435" i="5" s="1"/>
  <c r="X1435" i="5" l="1"/>
  <c r="T1436" i="5"/>
  <c r="U1436" i="5" s="1"/>
  <c r="X1436" i="5" l="1"/>
  <c r="T1437" i="5"/>
  <c r="U1437" i="5" s="1"/>
  <c r="X1437" i="5" l="1"/>
  <c r="T1438" i="5" l="1"/>
  <c r="U1438" i="5" s="1"/>
  <c r="X1438" i="5" l="1"/>
  <c r="T1439" i="5"/>
  <c r="U1439" i="5" s="1"/>
  <c r="X1439" i="5" l="1"/>
  <c r="T1440" i="5"/>
  <c r="U1440" i="5" s="1"/>
  <c r="X1440" i="5" l="1"/>
  <c r="T1441" i="5"/>
  <c r="U1441" i="5" s="1"/>
  <c r="X1441" i="5" l="1"/>
  <c r="T1442" i="5"/>
  <c r="U1442" i="5" s="1"/>
  <c r="X1442" i="5" l="1"/>
  <c r="T1443" i="5"/>
  <c r="U1443" i="5" s="1"/>
  <c r="X1443" i="5" l="1"/>
  <c r="T1444" i="5" l="1"/>
  <c r="U1444" i="5" s="1"/>
  <c r="X1444" i="5" l="1"/>
  <c r="T1445" i="5"/>
  <c r="U1445" i="5" s="1"/>
  <c r="X1445" i="5" l="1"/>
  <c r="T1446" i="5"/>
  <c r="U1446" i="5" s="1"/>
  <c r="X1446" i="5" l="1"/>
  <c r="T1447" i="5"/>
  <c r="U1447" i="5" s="1"/>
  <c r="X1447" i="5" l="1"/>
  <c r="T1448" i="5"/>
  <c r="U1448" i="5" s="1"/>
  <c r="X1448" i="5" l="1"/>
  <c r="T1449" i="5"/>
  <c r="U1449" i="5" s="1"/>
  <c r="X1449" i="5" l="1"/>
  <c r="T1450" i="5" l="1"/>
  <c r="U1450" i="5" s="1"/>
  <c r="X1450" i="5" l="1"/>
  <c r="T1451" i="5"/>
  <c r="U1451" i="5" s="1"/>
  <c r="X1451" i="5" l="1"/>
  <c r="T1452" i="5"/>
  <c r="U1452" i="5" s="1"/>
  <c r="X1452" i="5" l="1"/>
  <c r="T1453" i="5" l="1"/>
  <c r="U1453" i="5" s="1"/>
  <c r="X1453" i="5" l="1"/>
  <c r="T1454" i="5"/>
  <c r="U1454" i="5" s="1"/>
  <c r="X1454" i="5" l="1"/>
  <c r="T1455" i="5"/>
  <c r="U1455" i="5" s="1"/>
  <c r="X1455" i="5" l="1"/>
  <c r="T1456" i="5"/>
  <c r="U1456" i="5" s="1"/>
  <c r="X1456" i="5" l="1"/>
  <c r="T1457" i="5"/>
  <c r="U1457" i="5" s="1"/>
  <c r="X1457" i="5" l="1"/>
  <c r="T1458" i="5"/>
  <c r="U1458" i="5" s="1"/>
  <c r="X1458" i="5" l="1"/>
  <c r="T1459" i="5" l="1"/>
  <c r="U1459" i="5" s="1"/>
  <c r="X1459" i="5" l="1"/>
  <c r="T1460" i="5"/>
  <c r="U1460" i="5" s="1"/>
  <c r="X1460" i="5" l="1"/>
  <c r="T1461" i="5"/>
  <c r="U1461" i="5" s="1"/>
  <c r="X1461" i="5" l="1"/>
  <c r="T1462" i="5"/>
  <c r="U1462" i="5" s="1"/>
  <c r="X1462" i="5" l="1"/>
  <c r="T1463" i="5" l="1"/>
  <c r="U1463" i="5" s="1"/>
  <c r="T1464" i="5" l="1"/>
  <c r="U1464" i="5" s="1"/>
  <c r="X1463" i="5" l="1"/>
  <c r="X1464" i="5" s="1"/>
  <c r="T1465" i="5" l="1"/>
  <c r="U1465" i="5" s="1"/>
  <c r="T1466" i="5" l="1"/>
  <c r="U1466" i="5" s="1"/>
  <c r="X1465" i="5" l="1"/>
  <c r="T1467" i="5"/>
  <c r="U1467" i="5" s="1"/>
  <c r="X1466" i="5" l="1"/>
  <c r="X1467" i="5" s="1"/>
  <c r="T1468" i="5" l="1"/>
  <c r="U1468" i="5" s="1"/>
  <c r="X1468" i="5" l="1"/>
  <c r="T1469" i="5"/>
  <c r="U1469" i="5" s="1"/>
  <c r="X1469" i="5" l="1"/>
  <c r="T1470" i="5"/>
  <c r="U1470" i="5" s="1"/>
  <c r="X1470" i="5" l="1"/>
  <c r="T1471" i="5" l="1"/>
  <c r="U1471" i="5" s="1"/>
  <c r="T1472" i="5" l="1"/>
  <c r="U1472" i="5" s="1"/>
  <c r="X1471" i="5"/>
  <c r="X1472" i="5" l="1"/>
  <c r="T1473" i="5"/>
  <c r="U1473" i="5" s="1"/>
  <c r="X1473" i="5" l="1"/>
  <c r="T1474" i="5"/>
  <c r="U1474" i="5" s="1"/>
  <c r="X1474" i="5" l="1"/>
  <c r="T1475" i="5" l="1"/>
  <c r="U1475" i="5" s="1"/>
  <c r="X1475" i="5" l="1"/>
  <c r="T1476" i="5"/>
  <c r="U1476" i="5" s="1"/>
  <c r="X1476" i="5" l="1"/>
  <c r="T1477" i="5" l="1"/>
  <c r="U1477" i="5" s="1"/>
  <c r="X1477" i="5" l="1"/>
  <c r="T1478" i="5"/>
  <c r="U1478" i="5" s="1"/>
  <c r="X1478" i="5" l="1"/>
  <c r="T1479" i="5"/>
  <c r="U1479" i="5" s="1"/>
  <c r="X1479" i="5" l="1"/>
  <c r="T1480" i="5" l="1"/>
  <c r="U1480" i="5" s="1"/>
  <c r="X1480" i="5" l="1"/>
  <c r="T1481" i="5"/>
  <c r="U1481" i="5" s="1"/>
  <c r="T1482" i="5" l="1"/>
  <c r="U1482" i="5" s="1"/>
  <c r="X1481" i="5" l="1"/>
  <c r="T1483" i="5"/>
  <c r="U1483" i="5" s="1"/>
  <c r="X1482" i="5" l="1"/>
  <c r="X1483" i="5" s="1"/>
  <c r="T1484" i="5"/>
  <c r="U1484" i="5" s="1"/>
  <c r="X1484" i="5" l="1"/>
  <c r="T1485" i="5"/>
  <c r="U1485" i="5" s="1"/>
  <c r="X1485" i="5" l="1"/>
  <c r="T1486" i="5"/>
  <c r="U1486" i="5" s="1"/>
  <c r="X1486" i="5" l="1"/>
  <c r="T1487" i="5"/>
  <c r="U1487" i="5" s="1"/>
  <c r="X1487" i="5" l="1"/>
  <c r="T1488" i="5"/>
  <c r="U1488" i="5" s="1"/>
  <c r="X1488" i="5" l="1"/>
  <c r="T1489" i="5"/>
  <c r="U1489" i="5" s="1"/>
  <c r="X1489" i="5" l="1"/>
  <c r="T1490" i="5"/>
  <c r="U1490" i="5" s="1"/>
  <c r="X1490" i="5" l="1"/>
  <c r="T1491" i="5"/>
  <c r="U1491" i="5" s="1"/>
  <c r="X1491" i="5" l="1"/>
  <c r="T1492" i="5" l="1"/>
  <c r="U1492" i="5" s="1"/>
  <c r="X1492" i="5" l="1"/>
  <c r="T1493" i="5" l="1"/>
  <c r="U1493" i="5" s="1"/>
  <c r="T1494" i="5" l="1"/>
  <c r="U1494" i="5" s="1"/>
  <c r="X1493" i="5"/>
  <c r="X1494" i="5" l="1"/>
  <c r="T1495" i="5"/>
  <c r="U1495" i="5" s="1"/>
  <c r="X1495" i="5" l="1"/>
  <c r="T1496" i="5"/>
  <c r="U1496" i="5" s="1"/>
  <c r="T1497" i="5" l="1"/>
  <c r="U1497" i="5" s="1"/>
  <c r="X1496" i="5" l="1"/>
  <c r="X1497" i="5"/>
  <c r="T1498" i="5"/>
  <c r="U1498" i="5" s="1"/>
  <c r="X1498" i="5" l="1"/>
  <c r="T1499" i="5"/>
  <c r="U1499" i="5" s="1"/>
  <c r="X1499" i="5" l="1"/>
  <c r="T1500" i="5" l="1"/>
  <c r="U1500" i="5" s="1"/>
  <c r="X1500" i="5" l="1"/>
  <c r="T1501" i="5"/>
  <c r="U1501" i="5" s="1"/>
  <c r="X1501" i="5" l="1"/>
  <c r="T1502" i="5"/>
  <c r="U1502" i="5" s="1"/>
  <c r="X1502" i="5" l="1"/>
  <c r="T1503" i="5" l="1"/>
  <c r="U1503" i="5" s="1"/>
  <c r="T1504" i="5" l="1"/>
  <c r="U1504" i="5" s="1"/>
  <c r="X1503" i="5" l="1"/>
  <c r="X1504" i="5"/>
  <c r="T1505" i="5"/>
  <c r="U1505" i="5" s="1"/>
  <c r="X1505" i="5" l="1"/>
  <c r="T1506" i="5"/>
  <c r="U1506" i="5" s="1"/>
  <c r="X1506" i="5" l="1"/>
  <c r="T1507" i="5" l="1"/>
  <c r="U1507" i="5" s="1"/>
  <c r="X1507" i="5" l="1"/>
  <c r="T1508" i="5"/>
  <c r="U1508" i="5" s="1"/>
  <c r="X1508" i="5" l="1"/>
  <c r="T1509" i="5" l="1"/>
  <c r="U1509" i="5" s="1"/>
  <c r="T1510" i="5" l="1"/>
  <c r="U1510" i="5" s="1"/>
  <c r="X1509" i="5"/>
  <c r="X1510" i="5" l="1"/>
  <c r="T1511" i="5"/>
  <c r="U1511" i="5" s="1"/>
  <c r="T1512" i="5" l="1"/>
  <c r="U1512" i="5" s="1"/>
  <c r="X1511" i="5" l="1"/>
  <c r="X1512" i="5" s="1"/>
  <c r="T1513" i="5"/>
  <c r="U1513" i="5" s="1"/>
  <c r="X1513" i="5" l="1"/>
  <c r="T1514" i="5"/>
  <c r="U1514" i="5" s="1"/>
  <c r="X1514" i="5" l="1"/>
  <c r="T1515" i="5"/>
  <c r="U1515" i="5" s="1"/>
  <c r="X1515" i="5" l="1"/>
  <c r="T1516" i="5"/>
  <c r="U1516" i="5" s="1"/>
  <c r="X1516" i="5" l="1"/>
  <c r="T1517" i="5"/>
  <c r="U1517" i="5" s="1"/>
  <c r="X1517" i="5" l="1"/>
  <c r="T1518" i="5"/>
  <c r="U1518" i="5" s="1"/>
  <c r="X1518" i="5" l="1"/>
  <c r="T1519" i="5" l="1"/>
  <c r="U1519" i="5" s="1"/>
  <c r="X1519" i="5" l="1"/>
  <c r="T1520" i="5"/>
  <c r="U1520" i="5" s="1"/>
  <c r="X1520" i="5" l="1"/>
  <c r="T1521" i="5"/>
  <c r="U1521" i="5" s="1"/>
  <c r="X1521" i="5" l="1"/>
  <c r="T1522" i="5"/>
  <c r="U1522" i="5" s="1"/>
  <c r="X1522" i="5" l="1"/>
  <c r="T1523" i="5"/>
  <c r="U1523" i="5" s="1"/>
  <c r="X1523" i="5" l="1"/>
  <c r="T1524" i="5" l="1"/>
  <c r="U1524" i="5" s="1"/>
  <c r="X1524" i="5" l="1"/>
  <c r="T1525" i="5"/>
  <c r="U1525" i="5" s="1"/>
  <c r="T1526" i="5" l="1"/>
  <c r="U1526" i="5" s="1"/>
  <c r="X1525" i="5" l="1"/>
  <c r="X1526" i="5"/>
  <c r="T1527" i="5"/>
  <c r="U1527" i="5" s="1"/>
  <c r="X1527" i="5" l="1"/>
  <c r="T1528" i="5"/>
  <c r="U1528" i="5" s="1"/>
  <c r="X1528" i="5" l="1"/>
  <c r="T1529" i="5" l="1"/>
  <c r="U1529" i="5" s="1"/>
  <c r="T1530" i="5" l="1"/>
  <c r="U1530" i="5" s="1"/>
  <c r="X1529" i="5" l="1"/>
  <c r="X1530" i="5"/>
  <c r="T1531" i="5"/>
  <c r="U1531" i="5" s="1"/>
  <c r="X1531" i="5" l="1"/>
  <c r="T1532" i="5"/>
  <c r="U1532" i="5" s="1"/>
  <c r="X1532" i="5" l="1"/>
  <c r="T1533" i="5"/>
  <c r="U1533" i="5" s="1"/>
  <c r="X1533" i="5" l="1"/>
  <c r="T1534" i="5" l="1"/>
  <c r="U1534" i="5" s="1"/>
  <c r="X1534" i="5" l="1"/>
  <c r="T1535" i="5"/>
  <c r="U1535" i="5" s="1"/>
  <c r="X1535" i="5" l="1"/>
  <c r="T1536" i="5"/>
  <c r="U1536" i="5" s="1"/>
  <c r="X1536" i="5" l="1"/>
  <c r="T1537" i="5"/>
  <c r="U1537" i="5" s="1"/>
  <c r="T1538" i="5" l="1"/>
  <c r="U1538" i="5" s="1"/>
  <c r="X1537" i="5" l="1"/>
  <c r="X1538" i="5" s="1"/>
  <c r="T1539" i="5"/>
  <c r="U1539" i="5" s="1"/>
  <c r="T1540" i="5" l="1"/>
  <c r="U1540" i="5" s="1"/>
  <c r="X1539" i="5" l="1"/>
  <c r="T1541" i="5"/>
  <c r="U1541" i="5" s="1"/>
  <c r="X1540" i="5"/>
  <c r="X1541" i="5" l="1"/>
  <c r="T1542" i="5"/>
  <c r="U1542" i="5" s="1"/>
  <c r="X1542" i="5" l="1"/>
  <c r="T1543" i="5"/>
  <c r="U1543" i="5" s="1"/>
  <c r="X1543" i="5" l="1"/>
  <c r="T1544" i="5" l="1"/>
  <c r="U1544" i="5" s="1"/>
  <c r="T1545" i="5" l="1"/>
  <c r="U1545" i="5" s="1"/>
  <c r="X1544" i="5" l="1"/>
  <c r="X1545" i="5"/>
  <c r="T1546" i="5"/>
  <c r="U1546" i="5" s="1"/>
  <c r="X1546" i="5" l="1"/>
  <c r="T1547" i="5" l="1"/>
  <c r="U1547" i="5" s="1"/>
  <c r="T1548" i="5" l="1"/>
  <c r="U1548" i="5" s="1"/>
  <c r="X1547" i="5" l="1"/>
  <c r="X1548" i="5" s="1"/>
  <c r="T1549" i="5"/>
  <c r="U1549" i="5" s="1"/>
  <c r="X1549" i="5" l="1"/>
  <c r="T1550" i="5" l="1"/>
  <c r="U1550" i="5" s="1"/>
  <c r="X1550" i="5" l="1"/>
  <c r="T1551" i="5" l="1"/>
  <c r="U1551" i="5" s="1"/>
  <c r="X1551" i="5" l="1"/>
  <c r="T1552" i="5"/>
  <c r="U1552" i="5" s="1"/>
  <c r="T1553" i="5" l="1"/>
  <c r="U1553" i="5" s="1"/>
  <c r="X1552" i="5" l="1"/>
  <c r="X1553" i="5"/>
  <c r="T1554" i="5" l="1"/>
  <c r="U1554" i="5" s="1"/>
  <c r="X1554" i="5" l="1"/>
  <c r="T1555" i="5"/>
  <c r="U1555" i="5" s="1"/>
  <c r="X1555" i="5" l="1"/>
  <c r="T1556" i="5"/>
  <c r="U1556" i="5" s="1"/>
  <c r="X1556" i="5" l="1"/>
  <c r="T1557" i="5" l="1"/>
  <c r="U1557" i="5" s="1"/>
  <c r="X1557" i="5" l="1"/>
  <c r="T1558" i="5"/>
  <c r="U1558" i="5" s="1"/>
  <c r="X1558" i="5" l="1"/>
  <c r="T1559" i="5"/>
  <c r="U1559" i="5" s="1"/>
  <c r="X1559" i="5" l="1"/>
  <c r="T1560" i="5" l="1"/>
  <c r="U1560" i="5" s="1"/>
  <c r="X1560" i="5" l="1"/>
  <c r="T1561" i="5"/>
  <c r="U1561" i="5" s="1"/>
  <c r="T1562" i="5" l="1"/>
  <c r="U1562" i="5" s="1"/>
  <c r="X1561" i="5" l="1"/>
  <c r="X1562" i="5" s="1"/>
  <c r="T1563" i="5" l="1"/>
  <c r="U1563" i="5" s="1"/>
  <c r="T1564" i="5" l="1"/>
  <c r="U1564" i="5" s="1"/>
  <c r="X1563" i="5" l="1"/>
  <c r="X1564" i="5"/>
  <c r="T1565" i="5"/>
  <c r="U1565" i="5" s="1"/>
  <c r="X1565" i="5" l="1"/>
  <c r="T1566" i="5"/>
  <c r="U1566" i="5" s="1"/>
  <c r="T1567" i="5" l="1"/>
  <c r="U1567" i="5" s="1"/>
  <c r="X1566" i="5" l="1"/>
  <c r="X1567" i="5" l="1"/>
  <c r="T1568" i="5"/>
  <c r="U1568" i="5" s="1"/>
  <c r="X1568" i="5" l="1"/>
  <c r="T1569" i="5"/>
  <c r="U1569" i="5" s="1"/>
  <c r="T1570" i="5" l="1"/>
  <c r="U1570" i="5" s="1"/>
  <c r="X1569" i="5" l="1"/>
  <c r="X1570" i="5"/>
  <c r="T1571" i="5"/>
  <c r="U1571" i="5" s="1"/>
  <c r="T1572" i="5" l="1"/>
  <c r="U1572" i="5" s="1"/>
  <c r="X1571" i="5" l="1"/>
  <c r="X1572" i="5"/>
  <c r="T1573" i="5" l="1"/>
  <c r="U1573" i="5" s="1"/>
  <c r="X1573" i="5" l="1"/>
  <c r="T1574" i="5"/>
  <c r="U1574" i="5" s="1"/>
  <c r="T1575" i="5" l="1"/>
  <c r="U1575" i="5" s="1"/>
  <c r="X1574" i="5" l="1"/>
  <c r="T1576" i="5"/>
  <c r="U1576" i="5" s="1"/>
  <c r="X1575" i="5"/>
  <c r="T1577" i="5" l="1"/>
  <c r="U1577" i="5" s="1"/>
  <c r="X1576" i="5" l="1"/>
  <c r="X1577" i="5"/>
  <c r="T1578" i="5"/>
  <c r="U1578" i="5" s="1"/>
  <c r="X1578" i="5" l="1"/>
  <c r="T1579" i="5" l="1"/>
  <c r="U1579" i="5" s="1"/>
  <c r="X1579" i="5" l="1"/>
  <c r="T1580" i="5" l="1"/>
  <c r="U1580" i="5" s="1"/>
  <c r="X1580" i="5" l="1"/>
  <c r="T1581" i="5"/>
  <c r="U1581" i="5" s="1"/>
  <c r="X1581" i="5" l="1"/>
  <c r="T1582" i="5" l="1"/>
  <c r="U1582" i="5" s="1"/>
  <c r="X1582" i="5" l="1"/>
  <c r="T1583" i="5"/>
  <c r="U1583" i="5" s="1"/>
  <c r="T1584" i="5" l="1"/>
  <c r="U1584" i="5" s="1"/>
  <c r="X1583" i="5" l="1"/>
  <c r="X1584" i="5"/>
  <c r="T1585" i="5"/>
  <c r="U1585" i="5" s="1"/>
  <c r="X1585" i="5" l="1"/>
  <c r="T1586" i="5"/>
  <c r="U1586" i="5" s="1"/>
  <c r="X1586" i="5" l="1"/>
  <c r="T1587" i="5"/>
  <c r="U1587" i="5" s="1"/>
  <c r="X1587" i="5" l="1"/>
  <c r="T1588" i="5"/>
  <c r="U1588" i="5" s="1"/>
  <c r="X1588" i="5" l="1"/>
  <c r="T1589" i="5"/>
  <c r="U1589" i="5" s="1"/>
  <c r="X1589" i="5" l="1"/>
  <c r="T1590" i="5"/>
  <c r="U1590" i="5" s="1"/>
  <c r="X1590" i="5" l="1"/>
  <c r="T1591" i="5" l="1"/>
  <c r="U1591" i="5" s="1"/>
  <c r="T1592" i="5" l="1"/>
  <c r="U1592" i="5" s="1"/>
  <c r="X1591" i="5" l="1"/>
  <c r="T1593" i="5"/>
  <c r="U1593" i="5" s="1"/>
  <c r="X1592" i="5" l="1"/>
  <c r="X1593" i="5" s="1"/>
  <c r="T1594" i="5"/>
  <c r="U1594" i="5" s="1"/>
  <c r="X1594" i="5" l="1"/>
  <c r="T1595" i="5" l="1"/>
  <c r="U1595" i="5" s="1"/>
  <c r="X1595" i="5" l="1"/>
  <c r="T1596" i="5"/>
  <c r="U1596" i="5" s="1"/>
  <c r="T1597" i="5" l="1"/>
  <c r="U1597" i="5" s="1"/>
  <c r="X1596" i="5" l="1"/>
  <c r="X1597" i="5"/>
  <c r="T1598" i="5" l="1"/>
  <c r="U1598" i="5" s="1"/>
  <c r="X1598" i="5" l="1"/>
  <c r="T1599" i="5"/>
  <c r="U1599" i="5" s="1"/>
  <c r="X1599" i="5" l="1"/>
  <c r="T1600" i="5"/>
  <c r="U1600" i="5" s="1"/>
  <c r="X1600" i="5" l="1"/>
  <c r="T1601" i="5"/>
  <c r="U1601" i="5" s="1"/>
  <c r="X1601" i="5" l="1"/>
  <c r="T1602" i="5" l="1"/>
  <c r="U1602" i="5" s="1"/>
  <c r="X1602" i="5" l="1"/>
  <c r="T1603" i="5"/>
  <c r="U1603" i="5" s="1"/>
  <c r="X1603" i="5" l="1"/>
  <c r="T1604" i="5"/>
  <c r="U1604" i="5" s="1"/>
  <c r="X1604" i="5" l="1"/>
  <c r="T1605" i="5"/>
  <c r="U1605" i="5" s="1"/>
  <c r="X1605" i="5" l="1"/>
  <c r="T1606" i="5"/>
  <c r="U1606" i="5" s="1"/>
  <c r="X1606" i="5" l="1"/>
  <c r="T1607" i="5" l="1"/>
  <c r="U1607" i="5" s="1"/>
  <c r="X1607" i="5" l="1"/>
  <c r="T1608" i="5"/>
  <c r="U1608" i="5" s="1"/>
  <c r="T1609" i="5" l="1"/>
  <c r="U1609" i="5" s="1"/>
  <c r="X1608" i="5" l="1"/>
  <c r="X1609" i="5"/>
  <c r="T1610" i="5" l="1"/>
  <c r="U1610" i="5" s="1"/>
  <c r="X1610" i="5" l="1"/>
  <c r="T1611" i="5"/>
  <c r="U1611" i="5" s="1"/>
  <c r="X1611" i="5" l="1"/>
  <c r="T1612" i="5"/>
  <c r="U1612" i="5" s="1"/>
  <c r="X1612" i="5" l="1"/>
  <c r="T1613" i="5"/>
  <c r="U1613" i="5" s="1"/>
  <c r="X1613" i="5" l="1"/>
  <c r="T1614" i="5"/>
  <c r="U1614" i="5" s="1"/>
  <c r="X1614" i="5" l="1"/>
  <c r="T1615" i="5"/>
  <c r="U1615" i="5" s="1"/>
  <c r="X1615" i="5" l="1"/>
  <c r="T1616" i="5"/>
  <c r="U1616" i="5" s="1"/>
  <c r="X1616" i="5" l="1"/>
  <c r="T1617" i="5"/>
  <c r="U1617" i="5" s="1"/>
  <c r="T1618" i="5" l="1"/>
  <c r="U1618" i="5" s="1"/>
  <c r="X1617" i="5" l="1"/>
  <c r="X1618" i="5" l="1"/>
  <c r="T1619" i="5"/>
  <c r="U1619" i="5" s="1"/>
  <c r="X1619" i="5" l="1"/>
  <c r="T1620" i="5"/>
  <c r="U1620" i="5" s="1"/>
  <c r="X1620" i="5" l="1"/>
  <c r="T1621" i="5"/>
  <c r="U1621" i="5" s="1"/>
  <c r="X1621" i="5" l="1"/>
  <c r="T1622" i="5" l="1"/>
  <c r="U1622" i="5" s="1"/>
  <c r="X1622" i="5" l="1"/>
  <c r="T1623" i="5"/>
  <c r="U1623" i="5" s="1"/>
  <c r="X1623" i="5" l="1"/>
  <c r="T1624" i="5"/>
  <c r="U1624" i="5" s="1"/>
  <c r="X1624" i="5" l="1"/>
  <c r="T1625" i="5"/>
  <c r="U1625" i="5" s="1"/>
  <c r="X1625" i="5" l="1"/>
  <c r="T1626" i="5" l="1"/>
  <c r="U1626" i="5" s="1"/>
  <c r="X1626" i="5" l="1"/>
  <c r="T1627" i="5"/>
  <c r="U1627" i="5" s="1"/>
  <c r="X1627" i="5" l="1"/>
  <c r="T1628" i="5" l="1"/>
  <c r="U1628" i="5" s="1"/>
  <c r="X1628" i="5" l="1"/>
  <c r="T1629" i="5"/>
  <c r="U1629" i="5" s="1"/>
  <c r="T1630" i="5" l="1"/>
  <c r="U1630" i="5" s="1"/>
  <c r="X1629" i="5" l="1"/>
  <c r="X1630" i="5" l="1"/>
  <c r="T1631" i="5"/>
  <c r="U1631" i="5" s="1"/>
  <c r="X1631" i="5" l="1"/>
  <c r="T1632" i="5"/>
  <c r="U1632" i="5" s="1"/>
  <c r="X1632" i="5" l="1"/>
  <c r="T1633" i="5"/>
  <c r="U1633" i="5" s="1"/>
  <c r="X1633" i="5" l="1"/>
  <c r="T1634" i="5"/>
  <c r="U1634" i="5" s="1"/>
  <c r="X1634" i="5" l="1"/>
  <c r="T1635" i="5" l="1"/>
  <c r="U1635" i="5" s="1"/>
  <c r="X1635" i="5" l="1"/>
  <c r="T1636" i="5"/>
  <c r="U1636" i="5" s="1"/>
  <c r="X1636" i="5" l="1"/>
  <c r="T1637" i="5"/>
  <c r="U1637" i="5" s="1"/>
  <c r="X1637" i="5" l="1"/>
  <c r="T1638" i="5" l="1"/>
  <c r="U1638" i="5" s="1"/>
  <c r="X1638" i="5" l="1"/>
  <c r="T1639" i="5"/>
  <c r="U1639" i="5" s="1"/>
  <c r="X1639" i="5" l="1"/>
  <c r="T1640" i="5"/>
  <c r="U1640" i="5" s="1"/>
  <c r="X1640" i="5" l="1"/>
  <c r="T1641" i="5"/>
  <c r="U1641" i="5" s="1"/>
  <c r="X1641" i="5" l="1"/>
  <c r="T1642" i="5"/>
  <c r="U1642" i="5" s="1"/>
  <c r="X1642" i="5" l="1"/>
  <c r="T1643" i="5"/>
  <c r="U1643" i="5" s="1"/>
  <c r="X1643" i="5" l="1"/>
  <c r="T1644" i="5" l="1"/>
  <c r="U1644" i="5" s="1"/>
  <c r="X1644" i="5" l="1"/>
  <c r="T1645" i="5"/>
  <c r="U1645" i="5" s="1"/>
  <c r="X1645" i="5" l="1"/>
  <c r="T1646" i="5" l="1"/>
  <c r="U1646" i="5" s="1"/>
  <c r="T1647" i="5" l="1"/>
  <c r="U1647" i="5" s="1"/>
  <c r="X1646" i="5" l="1"/>
  <c r="T1648" i="5"/>
  <c r="U1648" i="5" s="1"/>
  <c r="X1647" i="5" l="1"/>
  <c r="X1648" i="5"/>
  <c r="T1649" i="5"/>
  <c r="U1649" i="5" s="1"/>
  <c r="X1649" i="5" l="1"/>
  <c r="T1650" i="5"/>
  <c r="U1650" i="5" s="1"/>
  <c r="X1650" i="5" l="1"/>
  <c r="T1651" i="5"/>
  <c r="U1651" i="5" s="1"/>
  <c r="X1651" i="5" l="1"/>
  <c r="T1652" i="5" l="1"/>
  <c r="U1652" i="5" s="1"/>
  <c r="X1652" i="5" l="1"/>
  <c r="T1653" i="5" l="1"/>
  <c r="U1653" i="5" s="1"/>
  <c r="T1654" i="5" l="1"/>
  <c r="U1654" i="5" s="1"/>
  <c r="X1653" i="5" l="1"/>
  <c r="X1654" i="5"/>
  <c r="T1655" i="5"/>
  <c r="U1655" i="5" s="1"/>
  <c r="X1655" i="5" l="1"/>
  <c r="T1656" i="5" l="1"/>
  <c r="U1656" i="5" s="1"/>
  <c r="X1656" i="5" l="1"/>
  <c r="T1657" i="5" l="1"/>
  <c r="U1657" i="5" s="1"/>
  <c r="T1658" i="5" l="1"/>
  <c r="U1658" i="5" s="1"/>
  <c r="X1657" i="5" l="1"/>
  <c r="T1659" i="5"/>
  <c r="U1659" i="5" s="1"/>
  <c r="X1658" i="5" l="1"/>
  <c r="T1660" i="5"/>
  <c r="U1660" i="5" s="1"/>
  <c r="X1659" i="5" l="1"/>
  <c r="X1660" i="5"/>
  <c r="T1661" i="5" l="1"/>
  <c r="U1661" i="5" s="1"/>
  <c r="X1661" i="5" l="1"/>
  <c r="T1662" i="5" l="1"/>
  <c r="U1662" i="5" s="1"/>
  <c r="T1663" i="5" l="1"/>
  <c r="U1663" i="5" s="1"/>
  <c r="X1662" i="5" l="1"/>
  <c r="T1664" i="5"/>
  <c r="U1664" i="5" s="1"/>
  <c r="X1663" i="5" l="1"/>
  <c r="X1664" i="5"/>
  <c r="T1665" i="5" l="1"/>
  <c r="U1665" i="5" s="1"/>
  <c r="X1665" i="5" l="1"/>
  <c r="T1666" i="5" l="1"/>
  <c r="U1666" i="5" s="1"/>
  <c r="T1667" i="5" l="1"/>
  <c r="U1667" i="5" s="1"/>
  <c r="X1666" i="5" l="1"/>
  <c r="X1667" i="5"/>
  <c r="T1668" i="5"/>
  <c r="U1668" i="5" s="1"/>
  <c r="X1668" i="5" l="1"/>
  <c r="T1669" i="5" l="1"/>
  <c r="U1669" i="5" s="1"/>
  <c r="X1669" i="5" l="1"/>
  <c r="T1670" i="5"/>
  <c r="U1670" i="5" s="1"/>
  <c r="X1670" i="5" l="1"/>
  <c r="T1671" i="5" l="1"/>
  <c r="U1671" i="5" s="1"/>
  <c r="X1671" i="5" l="1"/>
  <c r="T1672" i="5"/>
  <c r="U1672" i="5" s="1"/>
  <c r="X1672" i="5" l="1"/>
  <c r="T1673" i="5"/>
  <c r="U1673" i="5" s="1"/>
  <c r="X1673" i="5" l="1"/>
  <c r="T1674" i="5" l="1"/>
  <c r="U1674" i="5" s="1"/>
  <c r="X1674" i="5" l="1"/>
  <c r="T1675" i="5" l="1"/>
  <c r="U1675" i="5" s="1"/>
  <c r="T1676" i="5" l="1"/>
  <c r="U1676" i="5" s="1"/>
  <c r="X1675" i="5" l="1"/>
  <c r="X1676" i="5"/>
  <c r="T1677" i="5"/>
  <c r="U1677" i="5" s="1"/>
  <c r="X1677" i="5" l="1"/>
  <c r="T1678" i="5" l="1"/>
  <c r="U1678" i="5" s="1"/>
  <c r="X1678" i="5" l="1"/>
  <c r="T1679" i="5"/>
  <c r="U1679" i="5" s="1"/>
  <c r="X1679" i="5" l="1"/>
  <c r="T1680" i="5" l="1"/>
  <c r="U1680" i="5" s="1"/>
  <c r="X1680" i="5" l="1"/>
  <c r="T1681" i="5"/>
  <c r="U1681" i="5" s="1"/>
  <c r="X1681" i="5" l="1"/>
  <c r="T1682" i="5"/>
  <c r="U1682" i="5" s="1"/>
  <c r="X1682" i="5" l="1"/>
  <c r="T1683" i="5"/>
  <c r="U1683" i="5" s="1"/>
  <c r="X1683" i="5" l="1"/>
  <c r="T1684" i="5"/>
  <c r="U1684" i="5" s="1"/>
  <c r="X1684" i="5" l="1"/>
  <c r="T1685" i="5"/>
  <c r="U1685" i="5" s="1"/>
  <c r="X1685" i="5" l="1"/>
  <c r="T1686" i="5" l="1"/>
  <c r="U1686" i="5" s="1"/>
  <c r="X1686" i="5" l="1"/>
  <c r="T1687" i="5"/>
  <c r="U1687" i="5" s="1"/>
  <c r="X1687" i="5" l="1"/>
  <c r="T1688" i="5" l="1"/>
  <c r="U1688" i="5" s="1"/>
  <c r="X1688" i="5" l="1"/>
  <c r="T1689" i="5" l="1"/>
  <c r="U1689" i="5" s="1"/>
  <c r="X1689" i="5" l="1"/>
  <c r="T1690" i="5" l="1"/>
  <c r="U1690" i="5" s="1"/>
  <c r="X1690" i="5" l="1"/>
  <c r="T1691" i="5"/>
  <c r="U1691" i="5" s="1"/>
  <c r="X1691" i="5" l="1"/>
  <c r="T1692" i="5"/>
  <c r="U1692" i="5" s="1"/>
  <c r="X1692" i="5" l="1"/>
  <c r="T1693" i="5" l="1"/>
  <c r="U1693" i="5" s="1"/>
  <c r="X1693" i="5" l="1"/>
  <c r="T1694" i="5" l="1"/>
  <c r="U1694" i="5" s="1"/>
  <c r="X1694" i="5" l="1"/>
  <c r="T1695" i="5"/>
  <c r="U1695" i="5" s="1"/>
  <c r="X1695" i="5" l="1"/>
  <c r="T1696" i="5"/>
  <c r="U1696" i="5" s="1"/>
  <c r="X1696" i="5" l="1"/>
  <c r="T1697" i="5"/>
  <c r="U1697" i="5" s="1"/>
  <c r="X1697" i="5" l="1"/>
  <c r="T1698" i="5"/>
  <c r="U1698" i="5" s="1"/>
  <c r="T1699" i="5" l="1"/>
  <c r="U1699" i="5" s="1"/>
  <c r="X1698" i="5" l="1"/>
  <c r="X1699" i="5" s="1"/>
  <c r="T1700" i="5" l="1"/>
  <c r="U1700" i="5" s="1"/>
  <c r="X1700" i="5" l="1"/>
  <c r="T1701" i="5"/>
  <c r="U1701" i="5" s="1"/>
  <c r="X1701" i="5" l="1"/>
  <c r="T1702" i="5"/>
  <c r="U1702" i="5" s="1"/>
  <c r="X1702" i="5" l="1"/>
  <c r="T1703" i="5" l="1"/>
  <c r="U1703" i="5" s="1"/>
  <c r="X1703" i="5" l="1"/>
  <c r="T1704" i="5"/>
  <c r="U1704" i="5" s="1"/>
  <c r="X1704" i="5" l="1"/>
  <c r="T1705" i="5" l="1"/>
  <c r="U1705" i="5" s="1"/>
  <c r="X1705" i="5" l="1"/>
  <c r="T1706" i="5" l="1"/>
  <c r="U1706" i="5" s="1"/>
  <c r="X1706" i="5" l="1"/>
  <c r="T1707" i="5"/>
  <c r="U1707" i="5" s="1"/>
  <c r="X1707" i="5" l="1"/>
  <c r="T1708" i="5"/>
  <c r="U1708" i="5" s="1"/>
  <c r="T1709" i="5" l="1"/>
  <c r="U1709" i="5" s="1"/>
  <c r="X1708" i="5" l="1"/>
  <c r="X1709" i="5"/>
  <c r="T1710" i="5"/>
  <c r="U1710" i="5" s="1"/>
  <c r="X1710" i="5" l="1"/>
  <c r="T1711" i="5"/>
  <c r="U1711" i="5" s="1"/>
  <c r="X1711" i="5" l="1"/>
  <c r="T1712" i="5"/>
  <c r="U1712" i="5" s="1"/>
  <c r="T1713" i="5" l="1"/>
  <c r="U1713" i="5" s="1"/>
  <c r="X1712" i="5" l="1"/>
  <c r="X1713" i="5"/>
  <c r="T1714" i="5" l="1"/>
  <c r="U1714" i="5" s="1"/>
  <c r="X1714" i="5" l="1"/>
  <c r="T1715" i="5" l="1"/>
  <c r="U1715" i="5" s="1"/>
  <c r="X1715" i="5" l="1"/>
  <c r="T1716" i="5"/>
  <c r="U1716" i="5" s="1"/>
  <c r="X1716" i="5" l="1"/>
  <c r="T1717" i="5" l="1"/>
  <c r="U1717" i="5" s="1"/>
  <c r="T1718" i="5" l="1"/>
  <c r="U1718" i="5" s="1"/>
  <c r="X1717" i="5"/>
  <c r="X1718" i="5" l="1"/>
  <c r="T1719" i="5"/>
  <c r="U1719" i="5" s="1"/>
  <c r="X1719" i="5" l="1"/>
  <c r="T1720" i="5"/>
  <c r="U1720" i="5" s="1"/>
  <c r="T1721" i="5" l="1"/>
  <c r="U1721" i="5" s="1"/>
  <c r="X1720" i="5" l="1"/>
  <c r="X1721" i="5" s="1"/>
  <c r="T1722" i="5"/>
  <c r="U1722" i="5" s="1"/>
  <c r="X1722" i="5" l="1"/>
  <c r="T1723" i="5" l="1"/>
  <c r="U1723" i="5" s="1"/>
  <c r="X1723" i="5" l="1"/>
  <c r="T1724" i="5"/>
  <c r="U1724" i="5" s="1"/>
  <c r="X1724" i="5" l="1"/>
  <c r="T1725" i="5"/>
  <c r="U1725" i="5" s="1"/>
  <c r="X1725" i="5" l="1"/>
  <c r="T1726" i="5"/>
  <c r="U1726" i="5" s="1"/>
  <c r="X1726" i="5" l="1"/>
  <c r="T1727" i="5"/>
  <c r="U1727" i="5" s="1"/>
  <c r="X1727" i="5" l="1"/>
  <c r="T1728" i="5" l="1"/>
  <c r="U1728" i="5" s="1"/>
  <c r="X1728" i="5" l="1"/>
  <c r="T1729" i="5"/>
  <c r="U1729" i="5" s="1"/>
  <c r="T1730" i="5" l="1"/>
  <c r="U1730" i="5" s="1"/>
  <c r="X1729" i="5" l="1"/>
  <c r="X1730" i="5"/>
  <c r="T1731" i="5"/>
  <c r="U1731" i="5" s="1"/>
  <c r="X1731" i="5" l="1"/>
  <c r="T1732" i="5" l="1"/>
  <c r="U1732" i="5" s="1"/>
  <c r="X1732" i="5" l="1"/>
  <c r="T1733" i="5"/>
  <c r="U1733" i="5" s="1"/>
  <c r="X1733" i="5" l="1"/>
  <c r="T1734" i="5"/>
  <c r="U1734" i="5" s="1"/>
  <c r="X1734" i="5" l="1"/>
  <c r="T1735" i="5" l="1"/>
  <c r="U1735" i="5" s="1"/>
  <c r="X1735" i="5" l="1"/>
  <c r="T1736" i="5"/>
  <c r="U1736" i="5" s="1"/>
  <c r="X1736" i="5" l="1"/>
  <c r="T1737" i="5" l="1"/>
  <c r="U1737" i="5" s="1"/>
  <c r="X1737" i="5" l="1"/>
  <c r="T1738" i="5" l="1"/>
  <c r="U1738" i="5" s="1"/>
  <c r="X1738" i="5" l="1"/>
  <c r="T1739" i="5"/>
  <c r="U1739" i="5" s="1"/>
  <c r="X1739" i="5" l="1"/>
  <c r="T1740" i="5" l="1"/>
  <c r="U1740" i="5" s="1"/>
  <c r="X1740" i="5" l="1"/>
  <c r="T1741" i="5"/>
  <c r="U1741" i="5" s="1"/>
  <c r="T1742" i="5" l="1"/>
  <c r="U1742" i="5" s="1"/>
  <c r="X1741" i="5" l="1"/>
  <c r="X1742" i="5" s="1"/>
  <c r="T1743" i="5"/>
  <c r="U1743" i="5" s="1"/>
  <c r="X1743" i="5" l="1"/>
  <c r="T1744" i="5"/>
  <c r="U1744" i="5" s="1"/>
  <c r="X1744" i="5" l="1"/>
  <c r="T1745" i="5"/>
  <c r="U1745" i="5" s="1"/>
  <c r="X1745" i="5" l="1"/>
  <c r="T1746" i="5" l="1"/>
  <c r="U1746" i="5" s="1"/>
  <c r="X1746" i="5" l="1"/>
  <c r="T1747" i="5"/>
  <c r="U1747" i="5" s="1"/>
  <c r="X1747" i="5" l="1"/>
  <c r="T1748" i="5"/>
  <c r="U1748" i="5" s="1"/>
  <c r="X1748" i="5" l="1"/>
  <c r="T1749" i="5"/>
  <c r="U1749" i="5" s="1"/>
  <c r="X1749" i="5" l="1"/>
  <c r="T1750" i="5"/>
  <c r="U1750" i="5" s="1"/>
  <c r="X1750" i="5" l="1"/>
  <c r="T1751" i="5"/>
  <c r="U1751" i="5" s="1"/>
  <c r="X1751" i="5" l="1"/>
  <c r="T1752" i="5" l="1"/>
  <c r="U1752" i="5" s="1"/>
  <c r="T1753" i="5" l="1"/>
  <c r="U1753" i="5" s="1"/>
  <c r="X1752" i="5" l="1"/>
  <c r="T1754" i="5"/>
  <c r="U1754" i="5" s="1"/>
  <c r="X1753" i="5" l="1"/>
  <c r="X1754" i="5" l="1"/>
  <c r="T1755" i="5"/>
  <c r="U1755" i="5" s="1"/>
  <c r="X1755" i="5" l="1"/>
  <c r="T1756" i="5" l="1"/>
  <c r="U1756" i="5" s="1"/>
  <c r="X1756" i="5" l="1"/>
  <c r="T1757" i="5"/>
  <c r="U1757" i="5" s="1"/>
  <c r="X1757" i="5" l="1"/>
  <c r="T1758" i="5" l="1"/>
  <c r="U1758" i="5" s="1"/>
  <c r="X1758" i="5" l="1"/>
  <c r="T1759" i="5" l="1"/>
  <c r="U1759" i="5" s="1"/>
  <c r="T1760" i="5" l="1"/>
  <c r="U1760" i="5" s="1"/>
  <c r="X1759" i="5" l="1"/>
  <c r="X1760" i="5" s="1"/>
  <c r="T1761" i="5"/>
  <c r="U1761" i="5" s="1"/>
  <c r="X1761" i="5" l="1"/>
  <c r="T1762" i="5" l="1"/>
  <c r="U1762" i="5" s="1"/>
  <c r="X1762" i="5" l="1"/>
  <c r="T1763" i="5"/>
  <c r="U1763" i="5" s="1"/>
  <c r="X1763" i="5" l="1"/>
  <c r="T1764" i="5"/>
  <c r="U1764" i="5" s="1"/>
  <c r="X1764" i="5" l="1"/>
  <c r="T1765" i="5" l="1"/>
  <c r="U1765" i="5" s="1"/>
  <c r="X1765" i="5" l="1"/>
  <c r="T1766" i="5" l="1"/>
  <c r="U1766" i="5" s="1"/>
  <c r="X1766" i="5" l="1"/>
  <c r="T1767" i="5"/>
  <c r="U1767" i="5" s="1"/>
  <c r="X1767" i="5" l="1"/>
  <c r="T1768" i="5"/>
  <c r="U1768" i="5" s="1"/>
  <c r="X1768" i="5" l="1"/>
  <c r="T1769" i="5" l="1"/>
  <c r="U1769" i="5" s="1"/>
  <c r="X1769" i="5" l="1"/>
  <c r="T1770" i="5" l="1"/>
  <c r="U1770" i="5" s="1"/>
  <c r="X1770" i="5" l="1"/>
  <c r="T1771" i="5"/>
  <c r="U1771" i="5" s="1"/>
  <c r="T1772" i="5" l="1"/>
  <c r="U1772" i="5" s="1"/>
  <c r="X1771" i="5"/>
  <c r="X1772" i="5" l="1"/>
  <c r="T1773" i="5"/>
  <c r="U1773" i="5" s="1"/>
  <c r="X1773" i="5" l="1"/>
  <c r="T1774" i="5"/>
  <c r="U1774" i="5" s="1"/>
  <c r="X1774" i="5" l="1"/>
  <c r="T1775" i="5" l="1"/>
  <c r="U1775" i="5" s="1"/>
  <c r="X1775" i="5" l="1"/>
  <c r="T1776" i="5" l="1"/>
  <c r="U1776" i="5" s="1"/>
  <c r="X1776" i="5" l="1"/>
  <c r="T1777" i="5"/>
  <c r="U1777" i="5" s="1"/>
  <c r="X1777" i="5" l="1"/>
  <c r="T1778" i="5"/>
  <c r="U1778" i="5" s="1"/>
  <c r="X1778" i="5" l="1"/>
  <c r="T1779" i="5"/>
  <c r="U1779" i="5" s="1"/>
  <c r="X1779" i="5" l="1"/>
  <c r="T1780" i="5"/>
  <c r="U1780" i="5" s="1"/>
  <c r="X1780" i="5" l="1"/>
  <c r="T1781" i="5"/>
  <c r="U1781" i="5" s="1"/>
  <c r="T1782" i="5" l="1"/>
  <c r="U1782" i="5" s="1"/>
  <c r="X1781" i="5"/>
  <c r="X1782" i="5" l="1"/>
  <c r="T1783" i="5"/>
  <c r="U1783" i="5" s="1"/>
  <c r="X1783" i="5" l="1"/>
  <c r="T1784" i="5"/>
  <c r="U1784" i="5" s="1"/>
  <c r="X1784" i="5" l="1"/>
  <c r="T1785" i="5" l="1"/>
  <c r="U1785" i="5" s="1"/>
  <c r="X1785" i="5" l="1"/>
  <c r="T1786" i="5"/>
  <c r="U1786" i="5" s="1"/>
  <c r="T1787" i="5" l="1"/>
  <c r="U1787" i="5" s="1"/>
  <c r="X1786" i="5" l="1"/>
  <c r="X1787" i="5" s="1"/>
  <c r="T1788" i="5" l="1"/>
  <c r="U1788" i="5" s="1"/>
  <c r="X1788" i="5" l="1"/>
  <c r="T1789" i="5"/>
  <c r="U1789" i="5" s="1"/>
  <c r="X1789" i="5" l="1"/>
  <c r="T1790" i="5"/>
  <c r="U1790" i="5" s="1"/>
  <c r="X1790" i="5" l="1"/>
  <c r="T1791" i="5"/>
  <c r="U1791" i="5" s="1"/>
  <c r="X1791" i="5" l="1"/>
  <c r="T1792" i="5"/>
  <c r="U1792" i="5" s="1"/>
  <c r="X1792" i="5" l="1"/>
  <c r="T1793" i="5"/>
  <c r="U1793" i="5" s="1"/>
  <c r="X1793" i="5" l="1"/>
  <c r="T1794" i="5"/>
  <c r="U1794" i="5" s="1"/>
  <c r="X1794" i="5" l="1"/>
  <c r="T1795" i="5" l="1"/>
  <c r="U1795" i="5" s="1"/>
  <c r="X1795" i="5" l="1"/>
  <c r="T1796" i="5"/>
  <c r="U1796" i="5" s="1"/>
  <c r="X1796" i="5" l="1"/>
  <c r="T1797" i="5"/>
  <c r="U1797" i="5" s="1"/>
  <c r="X1797" i="5" l="1"/>
  <c r="T1798" i="5" l="1"/>
  <c r="U1798" i="5" s="1"/>
  <c r="X1798" i="5" l="1"/>
  <c r="T1799" i="5"/>
  <c r="U1799" i="5" s="1"/>
  <c r="X1799" i="5" l="1"/>
  <c r="T1800" i="5"/>
  <c r="U1800" i="5" s="1"/>
  <c r="T1801" i="5" l="1"/>
  <c r="U1801" i="5" s="1"/>
  <c r="X1800" i="5" l="1"/>
  <c r="X1801" i="5"/>
  <c r="T1802" i="5"/>
  <c r="U1802" i="5" s="1"/>
  <c r="X1802" i="5" l="1"/>
  <c r="T1803" i="5"/>
  <c r="U1803" i="5" s="1"/>
  <c r="X1803" i="5" l="1"/>
  <c r="T1804" i="5" l="1"/>
  <c r="U1804" i="5" s="1"/>
  <c r="X1804" i="5" l="1"/>
  <c r="T1805" i="5"/>
  <c r="U1805" i="5" s="1"/>
  <c r="X1805" i="5" l="1"/>
  <c r="T1806" i="5"/>
  <c r="U1806" i="5" s="1"/>
  <c r="X1806" i="5" l="1"/>
  <c r="T1807" i="5" l="1"/>
  <c r="U1807" i="5" s="1"/>
  <c r="X1807" i="5" l="1"/>
  <c r="T1808" i="5"/>
  <c r="U1808" i="5" s="1"/>
  <c r="X1808" i="5" l="1"/>
  <c r="T1809" i="5" l="1"/>
  <c r="U1809" i="5" s="1"/>
  <c r="X1809" i="5" l="1"/>
  <c r="T1810" i="5"/>
  <c r="U1810" i="5" s="1"/>
  <c r="X1810" i="5" l="1"/>
  <c r="T1811" i="5"/>
  <c r="U1811" i="5" s="1"/>
  <c r="T1812" i="5" l="1"/>
  <c r="U1812" i="5" s="1"/>
  <c r="X1811" i="5" l="1"/>
  <c r="T1813" i="5"/>
  <c r="U1813" i="5" s="1"/>
  <c r="X1812" i="5" l="1"/>
  <c r="X1813" i="5" s="1"/>
  <c r="T1814" i="5"/>
  <c r="U1814" i="5" s="1"/>
  <c r="X1814" i="5" l="1"/>
  <c r="T1815" i="5"/>
  <c r="U1815" i="5" s="1"/>
  <c r="X1815" i="5" l="1"/>
  <c r="T1816" i="5"/>
  <c r="U1816" i="5" s="1"/>
  <c r="X1816" i="5" l="1"/>
  <c r="T1817" i="5"/>
  <c r="U1817" i="5" s="1"/>
  <c r="X1817" i="5" l="1"/>
  <c r="T1818" i="5"/>
  <c r="U1818" i="5" s="1"/>
  <c r="X1818" i="5" l="1"/>
  <c r="T1819" i="5" l="1"/>
  <c r="U1819" i="5" s="1"/>
  <c r="X1819" i="5" l="1"/>
  <c r="T1820" i="5"/>
  <c r="U1820" i="5" s="1"/>
  <c r="X1820" i="5" l="1"/>
  <c r="T1821" i="5"/>
  <c r="U1821" i="5" s="1"/>
  <c r="X1821" i="5" l="1"/>
  <c r="T1822" i="5"/>
  <c r="U1822" i="5" s="1"/>
  <c r="X1822" i="5" l="1"/>
  <c r="T1823" i="5"/>
  <c r="U1823" i="5" s="1"/>
  <c r="X1823" i="5" l="1"/>
  <c r="T1824" i="5"/>
  <c r="U1824" i="5" s="1"/>
  <c r="X1824" i="5" l="1"/>
  <c r="T1825" i="5"/>
  <c r="U1825" i="5" s="1"/>
  <c r="T1826" i="5" l="1"/>
  <c r="U1826" i="5" s="1"/>
  <c r="X1825" i="5" l="1"/>
  <c r="X1826" i="5"/>
  <c r="T1827" i="5"/>
  <c r="U1827" i="5" s="1"/>
  <c r="X1827" i="5" l="1"/>
  <c r="T1828" i="5"/>
  <c r="U1828" i="5" s="1"/>
  <c r="X1828" i="5" l="1"/>
  <c r="T1829" i="5"/>
  <c r="U1829" i="5" s="1"/>
  <c r="X1829" i="5" l="1"/>
  <c r="T1830" i="5"/>
  <c r="U1830" i="5" s="1"/>
  <c r="X1830" i="5" l="1"/>
  <c r="T1831" i="5" l="1"/>
  <c r="U1831" i="5" s="1"/>
  <c r="X1831" i="5" l="1"/>
  <c r="T1832" i="5"/>
  <c r="U1832" i="5" s="1"/>
  <c r="X1832" i="5" l="1"/>
  <c r="T1833" i="5"/>
  <c r="U1833" i="5" s="1"/>
  <c r="X1833" i="5" l="1"/>
  <c r="T1834" i="5"/>
  <c r="U1834" i="5" s="1"/>
  <c r="X1834" i="5" l="1"/>
  <c r="T1835" i="5" l="1"/>
  <c r="U1835" i="5" s="1"/>
  <c r="X1835" i="5" l="1"/>
  <c r="T1836" i="5"/>
  <c r="U1836" i="5" s="1"/>
  <c r="X1836" i="5" l="1"/>
  <c r="T1837" i="5" l="1"/>
  <c r="U1837" i="5" s="1"/>
  <c r="X1837" i="5" l="1"/>
  <c r="T1838" i="5"/>
  <c r="U1838" i="5" s="1"/>
  <c r="X1838" i="5" l="1"/>
  <c r="T1839" i="5"/>
  <c r="U1839" i="5" s="1"/>
  <c r="X1839" i="5" l="1"/>
  <c r="T1840" i="5"/>
  <c r="U1840" i="5" s="1"/>
  <c r="X1840" i="5" l="1"/>
  <c r="T1841" i="5" l="1"/>
  <c r="U1841" i="5" s="1"/>
  <c r="X1841" i="5" l="1"/>
  <c r="T1842" i="5"/>
  <c r="U1842" i="5" s="1"/>
  <c r="X1842" i="5" l="1"/>
  <c r="T1843" i="5"/>
  <c r="U1843" i="5" s="1"/>
  <c r="T1844" i="5" l="1"/>
  <c r="U1844" i="5" s="1"/>
  <c r="X1843" i="5" l="1"/>
  <c r="X1844" i="5"/>
  <c r="T1845" i="5"/>
  <c r="U1845" i="5" s="1"/>
  <c r="X1845" i="5" l="1"/>
  <c r="T1846" i="5" l="1"/>
  <c r="U1846" i="5" s="1"/>
  <c r="T1847" i="5" l="1"/>
  <c r="U1847" i="5" s="1"/>
  <c r="X1846" i="5" l="1"/>
  <c r="X1847" i="5"/>
  <c r="T1848" i="5" l="1"/>
  <c r="U1848" i="5" s="1"/>
  <c r="X1848" i="5" l="1"/>
  <c r="T1849" i="5" l="1"/>
  <c r="U1849" i="5" s="1"/>
  <c r="X1849" i="5" l="1"/>
  <c r="T1850" i="5"/>
  <c r="U1850" i="5" s="1"/>
  <c r="X1850" i="5" l="1"/>
  <c r="T1851" i="5" l="1"/>
  <c r="U1851" i="5" s="1"/>
  <c r="X1851" i="5" l="1"/>
  <c r="T1852" i="5"/>
  <c r="U1852" i="5" s="1"/>
  <c r="X1852" i="5" l="1"/>
  <c r="T1853" i="5"/>
  <c r="U1853" i="5" s="1"/>
  <c r="X1853" i="5" l="1"/>
  <c r="T1854" i="5" l="1"/>
  <c r="U1854" i="5" s="1"/>
  <c r="X1854" i="5" l="1"/>
  <c r="T1855" i="5"/>
  <c r="U1855" i="5" s="1"/>
  <c r="T1856" i="5" l="1"/>
  <c r="U1856" i="5" s="1"/>
  <c r="X1855" i="5" l="1"/>
  <c r="X1856" i="5" s="1"/>
  <c r="T1857" i="5" l="1"/>
  <c r="U1857" i="5" s="1"/>
  <c r="X1857" i="5" l="1"/>
  <c r="T1858" i="5" l="1"/>
  <c r="U1858" i="5" s="1"/>
  <c r="T1859" i="5" l="1"/>
  <c r="U1859" i="5" s="1"/>
  <c r="X1858" i="5" l="1"/>
  <c r="X1859" i="5"/>
  <c r="T1860" i="5" l="1"/>
  <c r="U1860" i="5" s="1"/>
  <c r="X1860" i="5" l="1"/>
  <c r="T1861" i="5"/>
  <c r="U1861" i="5" s="1"/>
  <c r="X1861" i="5" l="1"/>
  <c r="T1862" i="5"/>
  <c r="U1862" i="5" s="1"/>
  <c r="X1862" i="5" l="1"/>
  <c r="T1863" i="5"/>
  <c r="U1863" i="5" s="1"/>
  <c r="X1863" i="5" l="1"/>
  <c r="T1864" i="5"/>
  <c r="U1864" i="5" s="1"/>
  <c r="X1864" i="5" l="1"/>
  <c r="T1865" i="5"/>
  <c r="U1865" i="5" s="1"/>
  <c r="X1865" i="5" l="1"/>
  <c r="T1866" i="5"/>
  <c r="U1866" i="5" s="1"/>
  <c r="X1866" i="5" l="1"/>
  <c r="T1867" i="5" l="1"/>
  <c r="U1867" i="5" s="1"/>
  <c r="X1867" i="5" l="1"/>
  <c r="T1868" i="5"/>
  <c r="U1868" i="5" s="1"/>
  <c r="T1869" i="5" l="1"/>
  <c r="U1869" i="5" s="1"/>
  <c r="X1868" i="5" l="1"/>
  <c r="X1869" i="5" l="1"/>
  <c r="T1870" i="5"/>
  <c r="U1870" i="5" s="1"/>
  <c r="T1871" i="5" l="1"/>
  <c r="U1871" i="5" s="1"/>
  <c r="X1870" i="5" l="1"/>
  <c r="X1871" i="5"/>
  <c r="T1872" i="5"/>
  <c r="U1872" i="5" s="1"/>
  <c r="X1872" i="5" l="1"/>
  <c r="T1873" i="5"/>
  <c r="U1873" i="5" s="1"/>
  <c r="X1873" i="5" l="1"/>
  <c r="T1874" i="5"/>
  <c r="U1874" i="5" s="1"/>
  <c r="X1874" i="5" l="1"/>
  <c r="T1875" i="5"/>
  <c r="U1875" i="5" s="1"/>
  <c r="T1876" i="5" l="1"/>
  <c r="U1876" i="5" s="1"/>
  <c r="X1875" i="5" l="1"/>
  <c r="X1876" i="5"/>
  <c r="T1877" i="5"/>
  <c r="U1877" i="5" s="1"/>
  <c r="X1877" i="5" l="1"/>
  <c r="T1878" i="5"/>
  <c r="U1878" i="5" s="1"/>
  <c r="X1878" i="5" l="1"/>
  <c r="T1879" i="5"/>
  <c r="U1879" i="5" s="1"/>
  <c r="X1879" i="5" l="1"/>
  <c r="T1880" i="5" l="1"/>
  <c r="U1880" i="5" s="1"/>
  <c r="X1880" i="5" l="1"/>
  <c r="T1881" i="5"/>
  <c r="U1881" i="5" s="1"/>
  <c r="X1881" i="5" l="1"/>
  <c r="T1882" i="5"/>
  <c r="U1882" i="5" s="1"/>
  <c r="X1882" i="5" l="1"/>
  <c r="T1883" i="5" l="1"/>
  <c r="U1883" i="5" s="1"/>
  <c r="X1883" i="5" l="1"/>
  <c r="T1884" i="5"/>
  <c r="U1884" i="5" s="1"/>
  <c r="T1885" i="5" l="1"/>
  <c r="U1885" i="5" s="1"/>
  <c r="X1884" i="5" l="1"/>
  <c r="X1885" i="5" l="1"/>
  <c r="T1886" i="5"/>
  <c r="U1886" i="5" s="1"/>
  <c r="X1886" i="5" l="1"/>
  <c r="T1887" i="5"/>
  <c r="U1887" i="5" s="1"/>
  <c r="X1887" i="5" l="1"/>
  <c r="T1888" i="5"/>
  <c r="U1888" i="5" s="1"/>
  <c r="X1888" i="5" l="1"/>
  <c r="T1889" i="5" l="1"/>
  <c r="U1889" i="5" s="1"/>
  <c r="X1889" i="5" l="1"/>
  <c r="T1890" i="5"/>
  <c r="U1890" i="5" s="1"/>
  <c r="X1890" i="5" l="1"/>
  <c r="T1891" i="5" l="1"/>
  <c r="U1891" i="5" s="1"/>
  <c r="X1891" i="5" l="1"/>
  <c r="T1892" i="5" l="1"/>
  <c r="U1892" i="5" s="1"/>
  <c r="X1892" i="5" l="1"/>
  <c r="T1893" i="5"/>
  <c r="U1893" i="5" s="1"/>
  <c r="X1893" i="5" l="1"/>
  <c r="T1894" i="5"/>
  <c r="U1894" i="5" s="1"/>
  <c r="X1894" i="5" l="1"/>
  <c r="T1895" i="5" l="1"/>
  <c r="U1895" i="5" s="1"/>
  <c r="T1896" i="5" l="1"/>
  <c r="U1896" i="5" s="1"/>
  <c r="X1895" i="5" l="1"/>
  <c r="X1896" i="5"/>
  <c r="T1897" i="5"/>
  <c r="U1897" i="5" s="1"/>
  <c r="X1897" i="5" l="1"/>
  <c r="T1898" i="5" l="1"/>
  <c r="U1898" i="5" s="1"/>
  <c r="X1898" i="5" l="1"/>
  <c r="T1899" i="5"/>
  <c r="U1899" i="5" s="1"/>
  <c r="X1899" i="5" l="1"/>
  <c r="T1900" i="5"/>
  <c r="U1900" i="5" s="1"/>
  <c r="X1900" i="5" l="1"/>
  <c r="T1901" i="5" l="1"/>
  <c r="U1901" i="5" s="1"/>
  <c r="X1901" i="5" l="1"/>
  <c r="T1902" i="5"/>
  <c r="U1902" i="5" s="1"/>
  <c r="X1902" i="5" l="1"/>
  <c r="T1903" i="5"/>
  <c r="U1903" i="5" s="1"/>
  <c r="X1903" i="5" l="1"/>
  <c r="T1904" i="5"/>
  <c r="U1904" i="5" s="1"/>
  <c r="X1904" i="5" l="1"/>
  <c r="T1905" i="5"/>
  <c r="U1905" i="5" s="1"/>
  <c r="X1905" i="5" l="1"/>
  <c r="T1906" i="5"/>
  <c r="U1906" i="5" s="1"/>
  <c r="X1906" i="5" l="1"/>
  <c r="T1907" i="5" l="1"/>
  <c r="U1907" i="5" s="1"/>
  <c r="X1907" i="5" l="1"/>
  <c r="T1908" i="5"/>
  <c r="U1908" i="5" s="1"/>
  <c r="X1908" i="5" l="1"/>
  <c r="T1909" i="5"/>
  <c r="U1909" i="5" s="1"/>
  <c r="X1909" i="5" l="1"/>
  <c r="T1910" i="5"/>
  <c r="U1910" i="5" s="1"/>
  <c r="X1910" i="5" l="1"/>
  <c r="T1911" i="5" l="1"/>
  <c r="U1911" i="5" s="1"/>
  <c r="X1911" i="5" l="1"/>
  <c r="T1912" i="5"/>
  <c r="U1912" i="5" s="1"/>
  <c r="X1912" i="5" l="1"/>
  <c r="T1913" i="5"/>
  <c r="U1913" i="5" s="1"/>
  <c r="X1913" i="5" l="1"/>
  <c r="T1914" i="5" l="1"/>
  <c r="U1914" i="5" s="1"/>
  <c r="X1914" i="5" l="1"/>
  <c r="T1915" i="5" l="1"/>
  <c r="U1915" i="5" s="1"/>
  <c r="X1915" i="5" l="1"/>
  <c r="T1916" i="5"/>
  <c r="U1916" i="5" s="1"/>
  <c r="X1916" i="5" l="1"/>
  <c r="T1917" i="5"/>
  <c r="U1917" i="5" s="1"/>
  <c r="X1917" i="5" l="1"/>
  <c r="T1918" i="5" l="1"/>
  <c r="U1918" i="5" s="1"/>
  <c r="X1918" i="5" l="1"/>
  <c r="T1919" i="5" l="1"/>
  <c r="U1919" i="5" s="1"/>
  <c r="X1919" i="5" l="1"/>
  <c r="T1920" i="5"/>
  <c r="U1920" i="5" s="1"/>
  <c r="X1920" i="5" l="1"/>
  <c r="T1921" i="5" l="1"/>
  <c r="U1921" i="5" s="1"/>
  <c r="X1921" i="5" l="1"/>
  <c r="T1922" i="5"/>
  <c r="U1922" i="5" s="1"/>
  <c r="X1922" i="5" l="1"/>
  <c r="T1923" i="5"/>
  <c r="U1923" i="5" s="1"/>
  <c r="X1923" i="5" l="1"/>
  <c r="T1924" i="5"/>
  <c r="U1924" i="5" s="1"/>
  <c r="X1924" i="5" l="1"/>
  <c r="T1925" i="5"/>
  <c r="U1925" i="5" s="1"/>
  <c r="X1925" i="5" l="1"/>
  <c r="T1926" i="5" l="1"/>
  <c r="U1926" i="5" s="1"/>
  <c r="X1926" i="5" l="1"/>
  <c r="T1927" i="5"/>
  <c r="U1927" i="5" s="1"/>
  <c r="X1927" i="5" l="1"/>
  <c r="T1928" i="5"/>
  <c r="U1928" i="5" s="1"/>
  <c r="X1928" i="5" l="1"/>
  <c r="T1929" i="5"/>
  <c r="U1929" i="5" s="1"/>
  <c r="X1929" i="5" l="1"/>
  <c r="T1930" i="5" l="1"/>
  <c r="U1930" i="5" s="1"/>
  <c r="X1930" i="5" l="1"/>
  <c r="T1931" i="5"/>
  <c r="U1931" i="5" s="1"/>
  <c r="X1931" i="5" l="1"/>
  <c r="T1932" i="5"/>
  <c r="U1932" i="5" s="1"/>
  <c r="X1932" i="5" l="1"/>
  <c r="T1933" i="5" l="1"/>
  <c r="U1933" i="5" s="1"/>
  <c r="X1933" i="5" l="1"/>
  <c r="T1934" i="5"/>
  <c r="U1934" i="5" s="1"/>
  <c r="X1934" i="5" l="1"/>
  <c r="T1935" i="5"/>
  <c r="U1935" i="5" s="1"/>
  <c r="X1935" i="5" l="1"/>
  <c r="T1936" i="5"/>
  <c r="U1936" i="5" s="1"/>
  <c r="X1936" i="5" l="1"/>
  <c r="T1937" i="5" l="1"/>
  <c r="U1937" i="5" s="1"/>
  <c r="X1937" i="5" l="1"/>
  <c r="T1938" i="5"/>
  <c r="U1938" i="5" s="1"/>
  <c r="X1938" i="5" l="1"/>
  <c r="T1939" i="5"/>
  <c r="U1939" i="5" s="1"/>
  <c r="X1939" i="5" l="1"/>
  <c r="T1940" i="5"/>
  <c r="U1940" i="5" s="1"/>
  <c r="X1940" i="5" l="1"/>
  <c r="T1941" i="5"/>
  <c r="U1941" i="5" s="1"/>
  <c r="X1941" i="5" l="1"/>
  <c r="T1942" i="5"/>
  <c r="U1942" i="5" s="1"/>
  <c r="X1942" i="5" l="1"/>
  <c r="T1943" i="5"/>
  <c r="U1943" i="5" s="1"/>
  <c r="X1943" i="5" l="1"/>
  <c r="T1944" i="5"/>
  <c r="U1944" i="5" s="1"/>
  <c r="X1944" i="5" l="1"/>
  <c r="T1945" i="5"/>
  <c r="U1945" i="5" s="1"/>
  <c r="X1945" i="5" l="1"/>
  <c r="T1946" i="5"/>
  <c r="U1946" i="5" s="1"/>
  <c r="X1946" i="5" l="1"/>
  <c r="T1947" i="5"/>
  <c r="U1947" i="5" s="1"/>
  <c r="T1948" i="5" l="1"/>
  <c r="U1948" i="5" s="1"/>
  <c r="X1947" i="5"/>
  <c r="X1948" i="5" l="1"/>
  <c r="T1949" i="5"/>
  <c r="U1949" i="5" s="1"/>
  <c r="X1949" i="5" l="1"/>
  <c r="T1950" i="5" l="1"/>
  <c r="U1950" i="5" s="1"/>
  <c r="X1950" i="5" l="1"/>
  <c r="T1951" i="5"/>
  <c r="U1951" i="5" s="1"/>
  <c r="X1951" i="5" l="1"/>
  <c r="T1952" i="5"/>
  <c r="U1952" i="5" s="1"/>
  <c r="X1952" i="5" l="1"/>
  <c r="T1953" i="5"/>
  <c r="U1953" i="5" s="1"/>
  <c r="X1953" i="5" l="1"/>
  <c r="T1954" i="5" l="1"/>
  <c r="U1954" i="5" s="1"/>
  <c r="X1954" i="5" l="1"/>
  <c r="T1955" i="5"/>
  <c r="U1955" i="5" s="1"/>
  <c r="T1956" i="5" l="1"/>
  <c r="U1956" i="5" s="1"/>
  <c r="X1955" i="5" l="1"/>
  <c r="X1956" i="5"/>
  <c r="T1957" i="5" l="1"/>
  <c r="U1957" i="5" s="1"/>
  <c r="X1957" i="5" l="1"/>
  <c r="T1958" i="5" l="1"/>
  <c r="U1958" i="5" s="1"/>
  <c r="X1958" i="5" l="1"/>
  <c r="T1959" i="5"/>
  <c r="U1959" i="5" s="1"/>
  <c r="X1959" i="5" l="1"/>
  <c r="T1960" i="5" l="1"/>
  <c r="U1960" i="5" s="1"/>
  <c r="X1960" i="5" l="1"/>
  <c r="T1961" i="5"/>
  <c r="U1961" i="5" s="1"/>
  <c r="X1961" i="5" l="1"/>
  <c r="T1962" i="5"/>
  <c r="U1962" i="5" s="1"/>
  <c r="X1962" i="5" l="1"/>
  <c r="T1963" i="5" l="1"/>
  <c r="U1963" i="5" s="1"/>
  <c r="X1963" i="5" l="1"/>
  <c r="T1964" i="5" l="1"/>
  <c r="U1964" i="5" s="1"/>
  <c r="X1964" i="5" l="1"/>
  <c r="T1965" i="5"/>
  <c r="U1965" i="5" s="1"/>
  <c r="X1965" i="5" l="1"/>
  <c r="T1966" i="5"/>
  <c r="U1966" i="5" s="1"/>
  <c r="X1966" i="5" l="1"/>
  <c r="T1967" i="5" l="1"/>
  <c r="U1967" i="5" s="1"/>
  <c r="X1967" i="5" l="1"/>
  <c r="T1968" i="5" l="1"/>
  <c r="U1968" i="5" s="1"/>
  <c r="X1968" i="5" l="1"/>
  <c r="T1969" i="5"/>
  <c r="U1969" i="5" s="1"/>
  <c r="X1969" i="5" l="1"/>
  <c r="T1970" i="5"/>
  <c r="U1970" i="5" s="1"/>
  <c r="X1970" i="5" l="1"/>
  <c r="T1971" i="5" l="1"/>
  <c r="U1971" i="5" s="1"/>
  <c r="X1971" i="5" l="1"/>
  <c r="T1972" i="5" l="1"/>
  <c r="U1972" i="5" s="1"/>
  <c r="X1972" i="5" l="1"/>
  <c r="T1973" i="5"/>
  <c r="U1973" i="5" s="1"/>
  <c r="X1973" i="5" l="1"/>
  <c r="T1974" i="5"/>
  <c r="U1974" i="5" s="1"/>
  <c r="X1974" i="5" l="1"/>
  <c r="T1975" i="5" l="1"/>
  <c r="U1975" i="5" s="1"/>
  <c r="X1975" i="5" l="1"/>
  <c r="T1976" i="5" l="1"/>
  <c r="U1976" i="5" s="1"/>
  <c r="X1976" i="5" l="1"/>
  <c r="T1977" i="5"/>
  <c r="U1977" i="5" s="1"/>
  <c r="X1977" i="5" l="1"/>
  <c r="T1978" i="5"/>
  <c r="U1978" i="5" s="1"/>
  <c r="X1978" i="5" l="1"/>
  <c r="T1979" i="5" l="1"/>
  <c r="U1979" i="5" s="1"/>
  <c r="T1980" i="5" l="1"/>
  <c r="U1980" i="5" s="1"/>
  <c r="X1979" i="5" l="1"/>
  <c r="T1981" i="5"/>
  <c r="U1981" i="5" s="1"/>
  <c r="X1980" i="5" l="1"/>
  <c r="X1981" i="5"/>
  <c r="T1982" i="5" l="1"/>
  <c r="U1982" i="5" s="1"/>
  <c r="X1982" i="5" l="1"/>
  <c r="T1983" i="5"/>
  <c r="U1983" i="5" s="1"/>
  <c r="X1983" i="5" l="1"/>
  <c r="T1984" i="5"/>
  <c r="U1984" i="5" s="1"/>
  <c r="X1984" i="5" l="1"/>
  <c r="T1985" i="5" l="1"/>
  <c r="U1985" i="5" s="1"/>
  <c r="X1985" i="5" l="1"/>
  <c r="T1986" i="5" l="1"/>
  <c r="U1986" i="5" s="1"/>
  <c r="X1986" i="5" l="1"/>
  <c r="T1987" i="5"/>
  <c r="U1987" i="5" s="1"/>
  <c r="X1987" i="5" l="1"/>
  <c r="T1988" i="5"/>
  <c r="U1988" i="5" s="1"/>
  <c r="X1988" i="5" l="1"/>
  <c r="T1989" i="5"/>
  <c r="U1989" i="5" s="1"/>
  <c r="X1989" i="5" l="1"/>
  <c r="T1990" i="5" l="1"/>
  <c r="U1990" i="5" s="1"/>
  <c r="X1990" i="5" l="1"/>
  <c r="T1991" i="5" l="1"/>
  <c r="U1991" i="5" s="1"/>
  <c r="X1991" i="5" l="1"/>
  <c r="T1992" i="5"/>
  <c r="U1992" i="5" s="1"/>
  <c r="X1992" i="5" l="1"/>
  <c r="T1993" i="5"/>
  <c r="U1993" i="5" s="1"/>
  <c r="X1993" i="5" l="1"/>
  <c r="T1994" i="5" l="1"/>
  <c r="U1994" i="5" s="1"/>
  <c r="X1994" i="5" l="1"/>
  <c r="T1995" i="5"/>
  <c r="U1995" i="5" s="1"/>
  <c r="X1995" i="5" l="1"/>
  <c r="T1996" i="5" l="1"/>
  <c r="U1996" i="5" s="1"/>
  <c r="T1997" i="5" l="1"/>
  <c r="U1997" i="5" s="1"/>
  <c r="X1996" i="5" l="1"/>
  <c r="X1997" i="5" s="1"/>
  <c r="T1998" i="5"/>
  <c r="U1998" i="5" s="1"/>
  <c r="X1998" i="5" l="1"/>
  <c r="T1999" i="5" l="1"/>
  <c r="U1999" i="5" s="1"/>
  <c r="T2000" i="5" l="1"/>
  <c r="U2000" i="5" s="1"/>
  <c r="X1999" i="5" l="1"/>
  <c r="T2001" i="5"/>
  <c r="U2001" i="5" s="1"/>
  <c r="X2000" i="5" l="1"/>
  <c r="X2001" i="5"/>
  <c r="T2002" i="5" l="1"/>
  <c r="U2002" i="5" s="1"/>
  <c r="X2002" i="5" l="1"/>
  <c r="T2003" i="5"/>
  <c r="U2003" i="5" s="1"/>
  <c r="X2003" i="5" l="1"/>
  <c r="T2004" i="5"/>
  <c r="U2004" i="5" s="1"/>
  <c r="X2004" i="5" l="1"/>
  <c r="T2005" i="5" l="1"/>
  <c r="U2005" i="5" s="1"/>
  <c r="X2005" i="5" l="1"/>
  <c r="T2006" i="5" l="1"/>
  <c r="U2006" i="5" s="1"/>
  <c r="X2006" i="5" l="1"/>
  <c r="T2007" i="5"/>
  <c r="U2007" i="5" s="1"/>
  <c r="X2007" i="5" l="1"/>
  <c r="T2008" i="5"/>
  <c r="U2008" i="5" s="1"/>
  <c r="X2008" i="5" l="1"/>
  <c r="T2009" i="5" l="1"/>
  <c r="U2009" i="5" s="1"/>
  <c r="X2009" i="5" l="1"/>
  <c r="T2010" i="5"/>
  <c r="U2010" i="5" s="1"/>
  <c r="X2010" i="5" l="1"/>
  <c r="T2011" i="5" l="1"/>
  <c r="U2011" i="5" s="1"/>
  <c r="X2011" i="5" l="1"/>
  <c r="T2012" i="5" l="1"/>
  <c r="U2012" i="5" s="1"/>
  <c r="X2012" i="5" l="1"/>
  <c r="T2013" i="5"/>
  <c r="U2013" i="5" s="1"/>
  <c r="X2013" i="5" l="1"/>
  <c r="T2014" i="5"/>
  <c r="U2014" i="5" s="1"/>
  <c r="X2014" i="5" l="1"/>
  <c r="T2015" i="5"/>
  <c r="U2015" i="5" s="1"/>
  <c r="X2015" i="5" l="1"/>
  <c r="T2016" i="5"/>
  <c r="U2016" i="5" s="1"/>
  <c r="X2016" i="5" l="1"/>
  <c r="T2017" i="5" l="1"/>
  <c r="U2017" i="5" s="1"/>
  <c r="X2017" i="5" l="1"/>
  <c r="T2018" i="5"/>
  <c r="U2018" i="5" s="1"/>
  <c r="X2018" i="5" l="1"/>
  <c r="T2019" i="5"/>
  <c r="U2019" i="5" s="1"/>
  <c r="X2019" i="5" l="1"/>
  <c r="T2020" i="5"/>
  <c r="U2020" i="5" s="1"/>
  <c r="X2020" i="5" l="1"/>
  <c r="T2021" i="5"/>
  <c r="U2021" i="5" s="1"/>
  <c r="X2021" i="5" l="1"/>
  <c r="T2022" i="5" l="1"/>
  <c r="U2022" i="5" s="1"/>
  <c r="X2022" i="5" l="1"/>
  <c r="T2023" i="5"/>
  <c r="U2023" i="5" s="1"/>
  <c r="X2023" i="5" l="1"/>
  <c r="T2024" i="5" l="1"/>
  <c r="U2024" i="5" s="1"/>
  <c r="T2025" i="5" l="1"/>
  <c r="U2025" i="5" s="1"/>
  <c r="X2024" i="5" l="1"/>
  <c r="X2025" i="5"/>
  <c r="T2026" i="5" l="1"/>
  <c r="U2026" i="5" s="1"/>
  <c r="X2026" i="5" l="1"/>
  <c r="T2027" i="5" l="1"/>
  <c r="U2027" i="5" s="1"/>
  <c r="T2028" i="5" l="1"/>
  <c r="U2028" i="5" s="1"/>
  <c r="X2027" i="5" l="1"/>
  <c r="X2028" i="5" s="1"/>
  <c r="T2029" i="5"/>
  <c r="U2029" i="5" s="1"/>
  <c r="X2029" i="5" l="1"/>
  <c r="T2030" i="5"/>
  <c r="U2030" i="5" s="1"/>
  <c r="X2030" i="5" l="1"/>
  <c r="T2031" i="5" l="1"/>
  <c r="U2031" i="5" s="1"/>
  <c r="X2031" i="5" l="1"/>
  <c r="T2032" i="5"/>
  <c r="U2032" i="5" s="1"/>
  <c r="X2032" i="5" l="1"/>
  <c r="T2033" i="5"/>
  <c r="U2033" i="5" s="1"/>
  <c r="X2033" i="5" l="1"/>
  <c r="T2034" i="5" l="1"/>
  <c r="U2034" i="5" s="1"/>
  <c r="X2034" i="5" l="1"/>
  <c r="T2035" i="5"/>
  <c r="U2035" i="5" s="1"/>
  <c r="X2035" i="5" l="1"/>
  <c r="T2036" i="5"/>
  <c r="U2036" i="5" s="1"/>
  <c r="T2037" i="5" l="1"/>
  <c r="U2037" i="5" s="1"/>
  <c r="X2036" i="5"/>
  <c r="T2038" i="5" l="1"/>
  <c r="U2038" i="5" s="1"/>
  <c r="X2037" i="5" l="1"/>
  <c r="X2038" i="5"/>
  <c r="T2039" i="5"/>
  <c r="U2039" i="5" s="1"/>
  <c r="X2039" i="5" l="1"/>
  <c r="T2040" i="5"/>
  <c r="U2040" i="5" s="1"/>
  <c r="X2040" i="5" l="1"/>
  <c r="T2041" i="5"/>
  <c r="U2041" i="5" s="1"/>
  <c r="X2041" i="5" l="1"/>
  <c r="T2042" i="5"/>
  <c r="U2042" i="5" s="1"/>
  <c r="X2042" i="5" l="1"/>
  <c r="T2043" i="5" l="1"/>
  <c r="U2043" i="5" s="1"/>
  <c r="X2043" i="5" l="1"/>
  <c r="T2044" i="5" l="1"/>
  <c r="U2044" i="5" s="1"/>
  <c r="T2045" i="5" l="1"/>
  <c r="U2045" i="5" s="1"/>
  <c r="X2044" i="5" l="1"/>
  <c r="X2045" i="5"/>
  <c r="T2046" i="5"/>
  <c r="U2046" i="5" s="1"/>
  <c r="X2046" i="5" l="1"/>
  <c r="T2047" i="5"/>
  <c r="U2047" i="5" s="1"/>
  <c r="X2047" i="5" l="1"/>
  <c r="T2048" i="5"/>
  <c r="U2048" i="5" s="1"/>
  <c r="X2048" i="5" l="1"/>
  <c r="T2049" i="5" l="1"/>
  <c r="U2049" i="5" s="1"/>
  <c r="X2049" i="5" l="1"/>
  <c r="T2050" i="5" l="1"/>
  <c r="U2050" i="5" s="1"/>
  <c r="T2051" i="5" l="1"/>
  <c r="U2051" i="5" s="1"/>
  <c r="X2050" i="5" l="1"/>
  <c r="X2051" i="5"/>
  <c r="T2052" i="5"/>
  <c r="U2052" i="5" s="1"/>
  <c r="X2052" i="5" l="1"/>
  <c r="T2053" i="5"/>
  <c r="U2053" i="5" s="1"/>
  <c r="X2053" i="5" l="1"/>
  <c r="T2054" i="5"/>
  <c r="U2054" i="5" s="1"/>
  <c r="X2054" i="5" l="1"/>
  <c r="T2055" i="5"/>
  <c r="U2055" i="5" s="1"/>
  <c r="X2055" i="5" l="1"/>
  <c r="T2056" i="5" l="1"/>
  <c r="U2056" i="5" s="1"/>
  <c r="X2056" i="5" l="1"/>
  <c r="T2057" i="5"/>
  <c r="U2057" i="5" s="1"/>
  <c r="T2058" i="5" l="1"/>
  <c r="U2058" i="5" s="1"/>
  <c r="X2057" i="5" l="1"/>
  <c r="X2058" i="5"/>
  <c r="T2059" i="5" l="1"/>
  <c r="U2059" i="5" s="1"/>
  <c r="X2059" i="5" l="1"/>
  <c r="T2060" i="5"/>
  <c r="U2060" i="5" s="1"/>
  <c r="X2060" i="5" l="1"/>
  <c r="T2061" i="5"/>
  <c r="U2061" i="5" s="1"/>
  <c r="T2062" i="5" l="1"/>
  <c r="U2062" i="5" s="1"/>
  <c r="X2061" i="5" l="1"/>
  <c r="X2062" i="5"/>
  <c r="T2063" i="5"/>
  <c r="U2063" i="5" s="1"/>
  <c r="X2063" i="5" l="1"/>
  <c r="T2064" i="5"/>
  <c r="U2064" i="5" s="1"/>
  <c r="X2064" i="5" l="1"/>
  <c r="T2065" i="5"/>
  <c r="U2065" i="5" s="1"/>
  <c r="X2065" i="5" l="1"/>
  <c r="T2066" i="5"/>
  <c r="U2066" i="5" s="1"/>
  <c r="X2066" i="5" l="1"/>
  <c r="T2067" i="5"/>
  <c r="U2067" i="5" s="1"/>
  <c r="X2067" i="5" l="1"/>
  <c r="T2068" i="5"/>
  <c r="U2068" i="5" s="1"/>
  <c r="X2068" i="5" l="1"/>
  <c r="T2069" i="5" l="1"/>
  <c r="U2069" i="5" s="1"/>
  <c r="X2069" i="5" l="1"/>
  <c r="T2070" i="5"/>
  <c r="U2070" i="5" s="1"/>
  <c r="X2070" i="5" l="1"/>
  <c r="T2071" i="5" l="1"/>
  <c r="U2071" i="5" s="1"/>
  <c r="X2071" i="5" l="1"/>
  <c r="T2072" i="5" l="1"/>
  <c r="U2072" i="5" s="1"/>
  <c r="X2072" i="5" l="1"/>
  <c r="T2073" i="5"/>
  <c r="U2073" i="5" s="1"/>
  <c r="X2073" i="5" l="1"/>
  <c r="T2074" i="5"/>
  <c r="U2074" i="5" s="1"/>
  <c r="X2074" i="5" l="1"/>
  <c r="T2075" i="5"/>
  <c r="U2075" i="5" s="1"/>
  <c r="X2075" i="5" l="1"/>
  <c r="T2076" i="5" l="1"/>
  <c r="U2076" i="5" s="1"/>
  <c r="X2076" i="5" l="1"/>
  <c r="T2077" i="5" l="1"/>
  <c r="U2077" i="5" s="1"/>
  <c r="X2077" i="5" l="1"/>
  <c r="T2078" i="5" l="1"/>
  <c r="U2078" i="5" s="1"/>
  <c r="X2078" i="5" l="1"/>
  <c r="T2079" i="5" l="1"/>
  <c r="U2079" i="5" s="1"/>
  <c r="X2079" i="5" l="1"/>
  <c r="T2080" i="5" l="1"/>
  <c r="U2080" i="5" s="1"/>
  <c r="X2080" i="5" l="1"/>
  <c r="T2081" i="5"/>
  <c r="U2081" i="5" s="1"/>
  <c r="X2081" i="5" l="1"/>
  <c r="T2082" i="5"/>
  <c r="U2082" i="5" s="1"/>
  <c r="X2082" i="5" l="1"/>
  <c r="T2083" i="5" l="1"/>
  <c r="U2083" i="5" s="1"/>
  <c r="X2083" i="5" l="1"/>
  <c r="T2084" i="5" l="1"/>
  <c r="U2084" i="5" s="1"/>
  <c r="X2084" i="5" l="1"/>
  <c r="T2085" i="5" l="1"/>
  <c r="U2085" i="5" s="1"/>
  <c r="X2085" i="5" l="1"/>
  <c r="T2086" i="5"/>
  <c r="U2086" i="5" s="1"/>
  <c r="X2086" i="5" l="1"/>
  <c r="T2087" i="5" l="1"/>
  <c r="U2087" i="5" s="1"/>
  <c r="X2087" i="5" l="1"/>
  <c r="T2088" i="5"/>
  <c r="U2088" i="5" s="1"/>
  <c r="T2089" i="5" l="1"/>
  <c r="U2089" i="5" s="1"/>
  <c r="X2088" i="5" l="1"/>
  <c r="X2089" i="5" s="1"/>
  <c r="T2090" i="5" l="1"/>
  <c r="U2090" i="5" s="1"/>
  <c r="T2091" i="5" l="1"/>
  <c r="U2091" i="5" s="1"/>
  <c r="X2090" i="5" l="1"/>
  <c r="X2091" i="5"/>
  <c r="T2092" i="5"/>
  <c r="U2092" i="5" s="1"/>
  <c r="X2092" i="5" l="1"/>
  <c r="T2093" i="5"/>
  <c r="U2093" i="5" s="1"/>
  <c r="X2093" i="5" l="1"/>
  <c r="T2094" i="5" l="1"/>
  <c r="U2094" i="5" s="1"/>
  <c r="X2094" i="5" l="1"/>
  <c r="T2095" i="5"/>
  <c r="U2095" i="5" s="1"/>
  <c r="X2095" i="5" l="1"/>
  <c r="T2096" i="5"/>
  <c r="U2096" i="5" s="1"/>
  <c r="X2096" i="5" l="1"/>
  <c r="T2097" i="5" l="1"/>
  <c r="U2097" i="5" s="1"/>
  <c r="X2097" i="5" l="1"/>
  <c r="T2098" i="5"/>
  <c r="U2098" i="5" s="1"/>
  <c r="X2098" i="5" l="1"/>
  <c r="T2099" i="5"/>
  <c r="U2099" i="5" s="1"/>
  <c r="X2099" i="5" l="1"/>
  <c r="T2100" i="5"/>
  <c r="U2100" i="5" s="1"/>
  <c r="X2100" i="5" l="1"/>
  <c r="T2101" i="5"/>
  <c r="U2101" i="5" s="1"/>
  <c r="X2101" i="5" l="1"/>
  <c r="T2102" i="5"/>
  <c r="U2102" i="5" s="1"/>
  <c r="X2102" i="5" l="1"/>
  <c r="T2103" i="5"/>
  <c r="U2103" i="5" s="1"/>
  <c r="X2103" i="5" l="1"/>
  <c r="T2104" i="5"/>
  <c r="U2104" i="5" s="1"/>
  <c r="T2105" i="5" l="1"/>
  <c r="U2105" i="5" s="1"/>
  <c r="X2104" i="5" l="1"/>
  <c r="X2105" i="5"/>
  <c r="T2106" i="5"/>
  <c r="U2106" i="5" s="1"/>
  <c r="T2107" i="5" l="1"/>
  <c r="U2107" i="5" s="1"/>
  <c r="X2106" i="5" l="1"/>
  <c r="X2107" i="5" l="1"/>
  <c r="T2108" i="5"/>
  <c r="U2108" i="5" s="1"/>
  <c r="T2109" i="5" l="1"/>
  <c r="U2109" i="5" s="1"/>
  <c r="X2108" i="5" l="1"/>
  <c r="X2109" i="5"/>
  <c r="T2110" i="5" l="1"/>
  <c r="U2110" i="5" s="1"/>
  <c r="X2110" i="5" l="1"/>
  <c r="T2111" i="5"/>
  <c r="U2111" i="5" s="1"/>
  <c r="X2111" i="5" l="1"/>
  <c r="T2112" i="5" l="1"/>
  <c r="U2112" i="5" s="1"/>
  <c r="X2112" i="5" l="1"/>
  <c r="T2113" i="5"/>
  <c r="U2113" i="5" s="1"/>
  <c r="X2113" i="5" l="1"/>
  <c r="T2114" i="5" l="1"/>
  <c r="U2114" i="5" s="1"/>
  <c r="T2115" i="5" l="1"/>
  <c r="U2115" i="5" s="1"/>
  <c r="X2114" i="5" l="1"/>
  <c r="X2115" i="5"/>
  <c r="T2116" i="5"/>
  <c r="U2116" i="5" s="1"/>
  <c r="X2116" i="5" l="1"/>
  <c r="T2117" i="5" l="1"/>
  <c r="U2117" i="5" s="1"/>
  <c r="X2117" i="5" l="1"/>
  <c r="T2118" i="5"/>
  <c r="U2118" i="5" s="1"/>
  <c r="X2118" i="5" l="1"/>
  <c r="T2119" i="5"/>
  <c r="U2119" i="5" s="1"/>
  <c r="X2119" i="5" l="1"/>
  <c r="T2120" i="5" l="1"/>
  <c r="U2120" i="5" s="1"/>
  <c r="X2120" i="5" l="1"/>
  <c r="T2121" i="5"/>
  <c r="U2121" i="5" s="1"/>
  <c r="X2121" i="5" l="1"/>
  <c r="T2122" i="5"/>
  <c r="U2122" i="5" s="1"/>
  <c r="X2122" i="5" l="1"/>
  <c r="T2123" i="5"/>
  <c r="U2123" i="5" s="1"/>
  <c r="X2123" i="5" l="1"/>
  <c r="T2124" i="5"/>
  <c r="U2124" i="5" s="1"/>
  <c r="X2124" i="5" l="1"/>
  <c r="T2125" i="5"/>
  <c r="U2125" i="5" s="1"/>
  <c r="X2125" i="5" l="1"/>
  <c r="T2126" i="5" l="1"/>
  <c r="U2126" i="5" s="1"/>
  <c r="X2126" i="5" l="1"/>
  <c r="T2127" i="5" l="1"/>
  <c r="U2127" i="5" s="1"/>
  <c r="X2127" i="5" l="1"/>
  <c r="T2128" i="5"/>
  <c r="U2128" i="5" s="1"/>
  <c r="X2128" i="5" l="1"/>
  <c r="T2129" i="5" l="1"/>
  <c r="U2129" i="5" s="1"/>
  <c r="X2129" i="5" l="1"/>
  <c r="T2130" i="5"/>
  <c r="U2130" i="5" s="1"/>
  <c r="X2130" i="5" l="1"/>
  <c r="T2131" i="5"/>
  <c r="U2131" i="5" s="1"/>
  <c r="X2131" i="5" l="1"/>
  <c r="T2132" i="5" l="1"/>
  <c r="U2132" i="5" s="1"/>
  <c r="X2132" i="5" l="1"/>
  <c r="T2133" i="5"/>
  <c r="U2133" i="5" s="1"/>
  <c r="X2133" i="5" l="1"/>
  <c r="T2134" i="5"/>
  <c r="U2134" i="5" s="1"/>
  <c r="X2134" i="5" l="1"/>
  <c r="T2135" i="5"/>
  <c r="U2135" i="5" s="1"/>
  <c r="X2135" i="5" l="1"/>
  <c r="T2136" i="5"/>
  <c r="U2136" i="5" s="1"/>
  <c r="X2136" i="5" l="1"/>
  <c r="T2137" i="5"/>
  <c r="U2137" i="5" s="1"/>
  <c r="X2137" i="5" l="1"/>
  <c r="T2138" i="5"/>
  <c r="U2138" i="5" s="1"/>
  <c r="X2138" i="5" l="1"/>
  <c r="T2139" i="5" l="1"/>
  <c r="U2139" i="5" s="1"/>
  <c r="X2139" i="5" l="1"/>
  <c r="T2140" i="5" l="1"/>
  <c r="U2140" i="5" s="1"/>
  <c r="X2140" i="5" l="1"/>
  <c r="T2141" i="5"/>
  <c r="U2141" i="5" s="1"/>
  <c r="X2141" i="5" l="1"/>
  <c r="T2142" i="5"/>
  <c r="U2142" i="5" s="1"/>
  <c r="X2142" i="5" l="1"/>
  <c r="T2143" i="5" l="1"/>
  <c r="U2143" i="5" s="1"/>
  <c r="X2143" i="5" l="1"/>
  <c r="T2144" i="5"/>
  <c r="U2144" i="5" s="1"/>
  <c r="X2144" i="5" l="1"/>
  <c r="T2145" i="5"/>
  <c r="U2145" i="5" s="1"/>
  <c r="X2145" i="5" l="1"/>
  <c r="T2146" i="5"/>
  <c r="U2146" i="5" s="1"/>
  <c r="X2146" i="5" l="1"/>
  <c r="T2147" i="5" l="1"/>
  <c r="U2147" i="5" s="1"/>
  <c r="X2147" i="5" l="1"/>
  <c r="T2148" i="5"/>
  <c r="U2148" i="5" s="1"/>
  <c r="T2149" i="5" l="1"/>
  <c r="U2149" i="5" s="1"/>
  <c r="X2148" i="5" l="1"/>
  <c r="X2149" i="5"/>
  <c r="T2150" i="5" l="1"/>
  <c r="U2150" i="5" s="1"/>
  <c r="X2150" i="5" l="1"/>
  <c r="T2151" i="5"/>
  <c r="U2151" i="5" s="1"/>
  <c r="X2151" i="5" l="1"/>
  <c r="T2152" i="5" l="1"/>
  <c r="U2152" i="5" s="1"/>
  <c r="X2152" i="5" l="1"/>
  <c r="T2153" i="5"/>
  <c r="U2153" i="5" s="1"/>
  <c r="X2153" i="5" l="1"/>
  <c r="T2154" i="5"/>
  <c r="U2154" i="5" s="1"/>
  <c r="X2154" i="5" l="1"/>
  <c r="T2155" i="5" l="1"/>
  <c r="U2155" i="5" s="1"/>
  <c r="X2155" i="5" l="1"/>
  <c r="T2156" i="5"/>
  <c r="U2156" i="5" s="1"/>
  <c r="X2156" i="5" l="1"/>
  <c r="T2157" i="5"/>
  <c r="U2157" i="5" s="1"/>
  <c r="X2157" i="5" l="1"/>
  <c r="T2158" i="5"/>
  <c r="U2158" i="5" s="1"/>
  <c r="X2158" i="5" l="1"/>
  <c r="T2159" i="5"/>
  <c r="U2159" i="5" s="1"/>
  <c r="T2160" i="5" l="1"/>
  <c r="U2160" i="5" s="1"/>
  <c r="X2159" i="5" l="1"/>
  <c r="X2160" i="5"/>
  <c r="T2161" i="5" l="1"/>
  <c r="U2161" i="5" s="1"/>
  <c r="X2161" i="5" l="1"/>
  <c r="T2162" i="5"/>
  <c r="U2162" i="5" s="1"/>
  <c r="X2162" i="5" l="1"/>
  <c r="T2163" i="5"/>
  <c r="U2163" i="5" s="1"/>
  <c r="X2163" i="5" l="1"/>
  <c r="T2164" i="5"/>
  <c r="U2164" i="5" s="1"/>
  <c r="X2164" i="5" l="1"/>
  <c r="T2165" i="5"/>
  <c r="U2165" i="5" s="1"/>
  <c r="X2165" i="5" l="1"/>
  <c r="T2166" i="5"/>
  <c r="U2166" i="5" s="1"/>
  <c r="X2166" i="5" l="1"/>
  <c r="T2167" i="5"/>
  <c r="U2167" i="5" s="1"/>
  <c r="X2167" i="5" l="1"/>
  <c r="T2168" i="5" l="1"/>
  <c r="U2168" i="5" s="1"/>
  <c r="X2168" i="5" l="1"/>
  <c r="T2169" i="5" l="1"/>
  <c r="U2169" i="5" s="1"/>
  <c r="X2169" i="5" l="1"/>
  <c r="T2170" i="5" l="1"/>
  <c r="U2170" i="5" s="1"/>
  <c r="X2170" i="5" l="1"/>
  <c r="T2171" i="5"/>
  <c r="U2171" i="5" s="1"/>
  <c r="X2171" i="5" l="1"/>
  <c r="T2172" i="5"/>
  <c r="U2172" i="5" s="1"/>
  <c r="X2172" i="5" l="1"/>
  <c r="T2173" i="5"/>
  <c r="U2173" i="5" s="1"/>
  <c r="X2173" i="5" l="1"/>
  <c r="T2174" i="5"/>
  <c r="U2174" i="5" s="1"/>
  <c r="X2174" i="5" l="1"/>
  <c r="T2175" i="5" l="1"/>
  <c r="U2175" i="5" s="1"/>
  <c r="X2175" i="5" l="1"/>
  <c r="T2176" i="5"/>
  <c r="U2176" i="5" s="1"/>
  <c r="X2176" i="5" l="1"/>
  <c r="T2177" i="5" l="1"/>
  <c r="U2177" i="5" s="1"/>
  <c r="X2177" i="5" l="1"/>
  <c r="T2178" i="5"/>
  <c r="U2178" i="5" s="1"/>
  <c r="X2178" i="5" l="1"/>
  <c r="T2179" i="5"/>
  <c r="U2179" i="5" s="1"/>
  <c r="X2179" i="5" l="1"/>
  <c r="T2180" i="5"/>
  <c r="U2180" i="5" s="1"/>
  <c r="X2180" i="5" l="1"/>
  <c r="T2181" i="5"/>
  <c r="U2181" i="5" s="1"/>
  <c r="X2181" i="5" l="1"/>
  <c r="T2182" i="5"/>
  <c r="U2182" i="5" s="1"/>
  <c r="X2182" i="5" l="1"/>
  <c r="T2183" i="5" l="1"/>
  <c r="U2183" i="5" s="1"/>
  <c r="X2183" i="5" l="1"/>
  <c r="T2184" i="5"/>
  <c r="U2184" i="5" s="1"/>
  <c r="X2184" i="5" l="1"/>
  <c r="T2185" i="5"/>
  <c r="U2185" i="5" s="1"/>
  <c r="X2185" i="5" l="1"/>
  <c r="T2186" i="5" l="1"/>
  <c r="U2186" i="5" s="1"/>
  <c r="X2186" i="5" l="1"/>
  <c r="T2187" i="5"/>
  <c r="U2187" i="5" s="1"/>
  <c r="X2187" i="5" l="1"/>
  <c r="T2188" i="5"/>
  <c r="U2188" i="5" s="1"/>
  <c r="X2188" i="5" l="1"/>
  <c r="T2189" i="5" l="1"/>
  <c r="U2189" i="5" s="1"/>
  <c r="X2189" i="5" l="1"/>
  <c r="T2190" i="5"/>
  <c r="U2190" i="5" s="1"/>
  <c r="X2190" i="5" l="1"/>
  <c r="T2191" i="5"/>
  <c r="U2191" i="5" s="1"/>
  <c r="AG7" i="5" l="1"/>
  <c r="AG6" i="5"/>
  <c r="AG5" i="5"/>
  <c r="AG4" i="5"/>
  <c r="AG3" i="5"/>
  <c r="X2191" i="5" l="1"/>
  <c r="AG9" i="5" s="1"/>
  <c r="AG8" i="5"/>
</calcChain>
</file>

<file path=xl/sharedStrings.xml><?xml version="1.0" encoding="utf-8"?>
<sst xmlns="http://schemas.openxmlformats.org/spreadsheetml/2006/main" count="160" uniqueCount="120">
  <si>
    <t>Date</t>
  </si>
  <si>
    <t>Open</t>
  </si>
  <si>
    <t>High</t>
  </si>
  <si>
    <t>Low</t>
  </si>
  <si>
    <t>Close</t>
  </si>
  <si>
    <t>Adj Close</t>
  </si>
  <si>
    <t>Target</t>
  </si>
  <si>
    <t>Returns</t>
  </si>
  <si>
    <t>Etichette di riga</t>
  </si>
  <si>
    <t>Totale complessivo</t>
  </si>
  <si>
    <t>Somma di Target</t>
  </si>
  <si>
    <t>Conteggio di Date</t>
  </si>
  <si>
    <t>Long</t>
  </si>
  <si>
    <t>Short</t>
  </si>
  <si>
    <t>Acc</t>
  </si>
  <si>
    <t>Custo Op.</t>
  </si>
  <si>
    <t>2018</t>
  </si>
  <si>
    <t>2019</t>
  </si>
  <si>
    <t>2020</t>
  </si>
  <si>
    <t>2021</t>
  </si>
  <si>
    <t>2022</t>
  </si>
  <si>
    <t>2023</t>
  </si>
  <si>
    <t>Somma di Long</t>
  </si>
  <si>
    <t>Somma di Short</t>
  </si>
  <si>
    <t>2015</t>
  </si>
  <si>
    <t>2016</t>
  </si>
  <si>
    <t>2017</t>
  </si>
  <si>
    <t>Avg Gain</t>
  </si>
  <si>
    <t>Avg Loss</t>
  </si>
  <si>
    <t>EM</t>
  </si>
  <si>
    <t>Total Days</t>
  </si>
  <si>
    <t>Total Entries</t>
  </si>
  <si>
    <t># Entries</t>
  </si>
  <si>
    <t>W1</t>
  </si>
  <si>
    <t>W2</t>
  </si>
  <si>
    <t>W3</t>
  </si>
  <si>
    <t>W4</t>
  </si>
  <si>
    <t>W5</t>
  </si>
  <si>
    <t>W1 UPDATE</t>
  </si>
  <si>
    <t>W2 UPDATE</t>
  </si>
  <si>
    <t>W3 UPDATE</t>
  </si>
  <si>
    <t>W4 UPDATE</t>
  </si>
  <si>
    <t>W5 UPDATE</t>
  </si>
  <si>
    <t>Learning Rate</t>
  </si>
  <si>
    <t>Target_Bin</t>
  </si>
  <si>
    <t>STD_RET_20</t>
  </si>
  <si>
    <t>MA_20</t>
  </si>
  <si>
    <t>STD_RET_50</t>
  </si>
  <si>
    <t>STD_RET_100</t>
  </si>
  <si>
    <t>STD_RET_5</t>
  </si>
  <si>
    <t>0,496-0,497</t>
  </si>
  <si>
    <t>0,497-0,498</t>
  </si>
  <si>
    <t>0,498-0,499</t>
  </si>
  <si>
    <t>0,499-0,5</t>
  </si>
  <si>
    <t>0,5-0,501</t>
  </si>
  <si>
    <t>0,501-0,502</t>
  </si>
  <si>
    <t>0,502-0,503</t>
  </si>
  <si>
    <t>0,503-0,504</t>
  </si>
  <si>
    <t>0,504-0,505</t>
  </si>
  <si>
    <t>0,505-0,506</t>
  </si>
  <si>
    <t>0,506-0,507</t>
  </si>
  <si>
    <t>0,507-0,508</t>
  </si>
  <si>
    <t>0,508-0,509</t>
  </si>
  <si>
    <t>0,509-0,51</t>
  </si>
  <si>
    <t>0,51-0,511</t>
  </si>
  <si>
    <t>0,511-0,512</t>
  </si>
  <si>
    <t>0,512-0,513</t>
  </si>
  <si>
    <t>0,513-0,514</t>
  </si>
  <si>
    <t>0,49-0,491</t>
  </si>
  <si>
    <t>0,491-0,492</t>
  </si>
  <si>
    <t>0,492-0,493</t>
  </si>
  <si>
    <t>0,493-0,494</t>
  </si>
  <si>
    <t>0,494-0,495</t>
  </si>
  <si>
    <t>0,495-0,496</t>
  </si>
  <si>
    <t>0,487-0,488</t>
  </si>
  <si>
    <t>0,488-0,489</t>
  </si>
  <si>
    <t>0,489-0,49</t>
  </si>
  <si>
    <t>0,469-0,47</t>
  </si>
  <si>
    <t>0,486-0,487</t>
  </si>
  <si>
    <t>0,514-0,515</t>
  </si>
  <si>
    <t>0,515-0,516</t>
  </si>
  <si>
    <t>0,521-0,522</t>
  </si>
  <si>
    <t>0,4875-0,488</t>
  </si>
  <si>
    <t>0,493-0,4935</t>
  </si>
  <si>
    <t>0,4935-0,494</t>
  </si>
  <si>
    <t>0,494-0,4945</t>
  </si>
  <si>
    <t>0,4945-0,495</t>
  </si>
  <si>
    <t>0,495-0,4955</t>
  </si>
  <si>
    <t>0,4955-0,496</t>
  </si>
  <si>
    <t>0,496-0,4965</t>
  </si>
  <si>
    <t>0,4965-0,497</t>
  </si>
  <si>
    <t>0,497-0,4975</t>
  </si>
  <si>
    <t>0,4975-0,498</t>
  </si>
  <si>
    <t>0,498-0,4985</t>
  </si>
  <si>
    <t>0,4985-0,499</t>
  </si>
  <si>
    <t>0,499-0,4995</t>
  </si>
  <si>
    <t>0,4995-0,5</t>
  </si>
  <si>
    <t>0,5-0,5005</t>
  </si>
  <si>
    <t>0,5005-0,501</t>
  </si>
  <si>
    <t>0,501-0,5015</t>
  </si>
  <si>
    <t>0,5015-0,502</t>
  </si>
  <si>
    <t>0,502-0,5025</t>
  </si>
  <si>
    <t>0,5025-0,503</t>
  </si>
  <si>
    <t>0,503-0,5035</t>
  </si>
  <si>
    <t>0,5035-0,504</t>
  </si>
  <si>
    <t>0,504-0,5045</t>
  </si>
  <si>
    <t>0,5045-0,505</t>
  </si>
  <si>
    <t>0,505-0,5055</t>
  </si>
  <si>
    <t>0,5055-0,506</t>
  </si>
  <si>
    <t>0,506-0,5065</t>
  </si>
  <si>
    <t>0,5065-0,507</t>
  </si>
  <si>
    <t>0,507-0,5075</t>
  </si>
  <si>
    <t>0,508-0,5085</t>
  </si>
  <si>
    <t>0,5085-0,509</t>
  </si>
  <si>
    <t>0,509-0,5095</t>
  </si>
  <si>
    <t>0,5115-0,512</t>
  </si>
  <si>
    <t>0,513-0,5135</t>
  </si>
  <si>
    <t>Total %</t>
  </si>
  <si>
    <t>F(x)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</si>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</sst>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72" formatCode="0.000"/>
  </numFmts>
  <fonts count="19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8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</borders>
  <cellStyleXfs count="45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</cellStyleXfs>
  <cellXfs count="31">
    <xf numFmtId="0" fontId="0" fillId="0" borderId="0" xfId="0"/>
    <xf numFmtId="0" fontId="0" fillId="0" borderId="0" xfId="0" applyAlignment="1">
      <alignment horizontal="center"/>
    </xf>
    <xf numFmtId="0" fontId="0" fillId="0" borderId="0" xfId="0" pivotButton="1"/>
    <xf numFmtId="0" fontId="0" fillId="33" borderId="0" xfId="0" applyFill="1" applyAlignment="1">
      <alignment horizontal="center"/>
    </xf>
    <xf numFmtId="0" fontId="16" fillId="33" borderId="10" xfId="0" applyFont="1" applyFill="1" applyBorder="1" applyAlignment="1">
      <alignment horizontal="center" vertical="center"/>
    </xf>
    <xf numFmtId="10" fontId="0" fillId="33" borderId="0" xfId="0" applyNumberFormat="1" applyFill="1" applyAlignment="1">
      <alignment horizontal="center"/>
    </xf>
    <xf numFmtId="10" fontId="16" fillId="33" borderId="0" xfId="0" applyNumberFormat="1" applyFont="1" applyFill="1" applyAlignment="1">
      <alignment horizontal="center"/>
    </xf>
    <xf numFmtId="0" fontId="16" fillId="33" borderId="0" xfId="0" applyFont="1" applyFill="1" applyAlignment="1">
      <alignment horizontal="center"/>
    </xf>
    <xf numFmtId="14" fontId="0" fillId="33" borderId="0" xfId="0" applyNumberFormat="1" applyFill="1" applyAlignment="1">
      <alignment horizontal="center"/>
    </xf>
    <xf numFmtId="9" fontId="0" fillId="33" borderId="0" xfId="0" applyNumberFormat="1" applyFill="1" applyAlignment="1">
      <alignment horizontal="center"/>
    </xf>
    <xf numFmtId="10" fontId="0" fillId="33" borderId="0" xfId="1" applyNumberFormat="1" applyFont="1" applyFill="1" applyAlignment="1">
      <alignment horizontal="center"/>
    </xf>
    <xf numFmtId="0" fontId="0" fillId="0" borderId="0" xfId="0" pivotButton="1" applyAlignment="1">
      <alignment horizontal="center"/>
    </xf>
    <xf numFmtId="9" fontId="0" fillId="0" borderId="0" xfId="0" applyNumberFormat="1" applyAlignment="1">
      <alignment horizontal="center"/>
    </xf>
    <xf numFmtId="0" fontId="0" fillId="33" borderId="0" xfId="0" applyFill="1"/>
    <xf numFmtId="0" fontId="0" fillId="33" borderId="0" xfId="0" applyFill="1" applyAlignment="1">
      <alignment horizontal="left"/>
    </xf>
    <xf numFmtId="0" fontId="1" fillId="34" borderId="11" xfId="43" applyFill="1" applyBorder="1" applyAlignment="1">
      <alignment horizontal="right"/>
    </xf>
    <xf numFmtId="0" fontId="1" fillId="33" borderId="11" xfId="43" applyFill="1" applyBorder="1" applyAlignment="1">
      <alignment horizontal="right"/>
    </xf>
    <xf numFmtId="10" fontId="1" fillId="34" borderId="0" xfId="1" applyNumberFormat="1" applyFill="1" applyAlignment="1">
      <alignment horizontal="center"/>
    </xf>
    <xf numFmtId="10" fontId="1" fillId="33" borderId="0" xfId="1" applyNumberFormat="1" applyFill="1" applyAlignment="1">
      <alignment horizontal="center"/>
    </xf>
    <xf numFmtId="0" fontId="1" fillId="34" borderId="0" xfId="1" applyNumberFormat="1" applyFill="1" applyAlignment="1">
      <alignment horizontal="center"/>
    </xf>
    <xf numFmtId="0" fontId="1" fillId="33" borderId="0" xfId="1" applyNumberFormat="1" applyFill="1" applyAlignment="1">
      <alignment horizontal="center"/>
    </xf>
    <xf numFmtId="10" fontId="0" fillId="0" borderId="0" xfId="0" applyNumberFormat="1"/>
    <xf numFmtId="2" fontId="0" fillId="33" borderId="0" xfId="1" applyNumberFormat="1" applyFont="1" applyFill="1" applyAlignment="1">
      <alignment horizontal="center"/>
    </xf>
    <xf numFmtId="2" fontId="0" fillId="33" borderId="0" xfId="0" applyNumberFormat="1" applyFill="1" applyAlignment="1">
      <alignment horizontal="center"/>
    </xf>
    <xf numFmtId="1" fontId="0" fillId="33" borderId="0" xfId="0" applyNumberFormat="1" applyFill="1" applyAlignment="1">
      <alignment horizontal="center"/>
    </xf>
    <xf numFmtId="172" fontId="0" fillId="33" borderId="0" xfId="1" applyNumberFormat="1" applyFont="1" applyFill="1" applyAlignment="1">
      <alignment horizontal="center"/>
    </xf>
    <xf numFmtId="172" fontId="0" fillId="0" borderId="0" xfId="0" applyNumberFormat="1" applyAlignment="1">
      <alignment horizontal="left"/>
    </xf>
    <xf numFmtId="0" fontId="0" fillId="0" borderId="0" xfId="0" applyNumberFormat="1"/>
    <xf numFmtId="0" fontId="16" fillId="35" borderId="10" xfId="0" applyFont="1" applyFill="1" applyBorder="1" applyAlignment="1">
      <alignment horizontal="center" vertical="center"/>
    </xf>
    <xf numFmtId="0" fontId="16" fillId="36" borderId="10" xfId="0" applyFont="1" applyFill="1" applyBorder="1" applyAlignment="1">
      <alignment horizontal="center" vertical="center"/>
    </xf>
    <xf numFmtId="0" fontId="16" fillId="37" borderId="10" xfId="0" applyFont="1" applyFill="1" applyBorder="1" applyAlignment="1">
      <alignment horizontal="center" vertical="center"/>
    </xf>
  </cellXfs>
  <cellStyles count="45">
    <cellStyle name="20% - Colore 1" xfId="20" builtinId="30" customBuiltin="1"/>
    <cellStyle name="20% - Colore 2" xfId="24" builtinId="34" customBuiltin="1"/>
    <cellStyle name="20% - Colore 3" xfId="28" builtinId="38" customBuiltin="1"/>
    <cellStyle name="20% - Colore 4" xfId="32" builtinId="42" customBuiltin="1"/>
    <cellStyle name="20% - Colore 5" xfId="36" builtinId="46" customBuiltin="1"/>
    <cellStyle name="20% - Colore 6" xfId="40" builtinId="50" customBuiltin="1"/>
    <cellStyle name="40% - Colore 1" xfId="21" builtinId="31" customBuiltin="1"/>
    <cellStyle name="40% - Colore 2" xfId="25" builtinId="35" customBuiltin="1"/>
    <cellStyle name="40% - Colore 3" xfId="29" builtinId="39" customBuiltin="1"/>
    <cellStyle name="40% - Colore 4" xfId="33" builtinId="43" customBuiltin="1"/>
    <cellStyle name="40% - Colore 5" xfId="37" builtinId="47" customBuiltin="1"/>
    <cellStyle name="40% - Colore 6" xfId="41" builtinId="51" customBuiltin="1"/>
    <cellStyle name="60% - Colore 1" xfId="22" builtinId="32" customBuiltin="1"/>
    <cellStyle name="60% - Colore 2" xfId="26" builtinId="36" customBuiltin="1"/>
    <cellStyle name="60% - Colore 3" xfId="30" builtinId="40" customBuiltin="1"/>
    <cellStyle name="60% - Colore 4" xfId="34" builtinId="44" customBuiltin="1"/>
    <cellStyle name="60% - Colore 5" xfId="38" builtinId="48" customBuiltin="1"/>
    <cellStyle name="60% - Colore 6" xfId="42" builtinId="52" customBuiltin="1"/>
    <cellStyle name="Calcolo" xfId="12" builtinId="22" customBuiltin="1"/>
    <cellStyle name="Cella collegata" xfId="13" builtinId="24" customBuiltin="1"/>
    <cellStyle name="Cella da controllare" xfId="14" builtinId="23" customBuiltin="1"/>
    <cellStyle name="Colore 1" xfId="19" builtinId="29" customBuiltin="1"/>
    <cellStyle name="Colore 2" xfId="23" builtinId="33" customBuiltin="1"/>
    <cellStyle name="Colore 3" xfId="27" builtinId="37" customBuiltin="1"/>
    <cellStyle name="Colore 4" xfId="31" builtinId="41" customBuiltin="1"/>
    <cellStyle name="Colore 5" xfId="35" builtinId="45" customBuiltin="1"/>
    <cellStyle name="Colore 6" xfId="39" builtinId="49" customBuiltin="1"/>
    <cellStyle name="Input" xfId="10" builtinId="20" customBuiltin="1"/>
    <cellStyle name="Neutrale" xfId="9" builtinId="28" customBuiltin="1"/>
    <cellStyle name="Normale" xfId="0" builtinId="0"/>
    <cellStyle name="Normale 3 2 2 2" xfId="43" xr:uid="{B3B49970-0849-E54C-84A5-CBB384683C8B}"/>
    <cellStyle name="Nota" xfId="16" builtinId="10" customBuiltin="1"/>
    <cellStyle name="Output" xfId="11" builtinId="21" customBuiltin="1"/>
    <cellStyle name="Percentuale" xfId="1" builtinId="5"/>
    <cellStyle name="Testo avviso" xfId="15" builtinId="11" customBuiltin="1"/>
    <cellStyle name="Testo descrittivo" xfId="17" builtinId="53" customBuiltin="1"/>
    <cellStyle name="Titolo" xfId="2" builtinId="15" customBuiltin="1"/>
    <cellStyle name="Titolo 1" xfId="3" builtinId="16" customBuiltin="1"/>
    <cellStyle name="Titolo 2" xfId="4" builtinId="17" customBuiltin="1"/>
    <cellStyle name="Titolo 3" xfId="5" builtinId="18" customBuiltin="1"/>
    <cellStyle name="Titolo 4" xfId="6" builtinId="19" customBuiltin="1"/>
    <cellStyle name="Totale" xfId="18" builtinId="25" customBuiltin="1"/>
    <cellStyle name="Valore non valido" xfId="8" builtinId="27" customBuiltin="1"/>
    <cellStyle name="Valore valido" xfId="7" builtinId="26" customBuiltin="1"/>
    <cellStyle name="Valuta 2" xfId="44" xr:uid="{D54F70D0-6B0B-2843-949C-7840A3E68A33}"/>
  </cellStyles>
  <dxfs count="16">
    <dxf>
      <numFmt numFmtId="13" formatCode="0%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3" formatCode="0%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4" formatCode="0.00%"/>
    </dxf>
    <dxf>
      <numFmt numFmtId="14" formatCode="0.00%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3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1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Acumulado - Rede Neural - BVSP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'BVSP-Train'!$AC$1</c:f>
              <c:strCache>
                <c:ptCount val="1"/>
                <c:pt idx="0">
                  <c:v>Acc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'BVSP-Train'!$A$2:$A$743</c:f>
              <c:numCache>
                <c:formatCode>m/d/yy</c:formatCode>
                <c:ptCount val="742"/>
                <c:pt idx="0">
                  <c:v>42006</c:v>
                </c:pt>
                <c:pt idx="1">
                  <c:v>42009</c:v>
                </c:pt>
                <c:pt idx="2">
                  <c:v>42010</c:v>
                </c:pt>
                <c:pt idx="3">
                  <c:v>42011</c:v>
                </c:pt>
                <c:pt idx="4">
                  <c:v>42012</c:v>
                </c:pt>
                <c:pt idx="5">
                  <c:v>42013</c:v>
                </c:pt>
                <c:pt idx="6">
                  <c:v>42016</c:v>
                </c:pt>
                <c:pt idx="7">
                  <c:v>42017</c:v>
                </c:pt>
                <c:pt idx="8">
                  <c:v>42018</c:v>
                </c:pt>
                <c:pt idx="9">
                  <c:v>42019</c:v>
                </c:pt>
                <c:pt idx="10">
                  <c:v>42020</c:v>
                </c:pt>
                <c:pt idx="11">
                  <c:v>42023</c:v>
                </c:pt>
                <c:pt idx="12">
                  <c:v>42024</c:v>
                </c:pt>
                <c:pt idx="13">
                  <c:v>42025</c:v>
                </c:pt>
                <c:pt idx="14">
                  <c:v>42026</c:v>
                </c:pt>
                <c:pt idx="15">
                  <c:v>42027</c:v>
                </c:pt>
                <c:pt idx="16">
                  <c:v>42030</c:v>
                </c:pt>
                <c:pt idx="17">
                  <c:v>42031</c:v>
                </c:pt>
                <c:pt idx="18">
                  <c:v>42032</c:v>
                </c:pt>
                <c:pt idx="19">
                  <c:v>42033</c:v>
                </c:pt>
                <c:pt idx="20">
                  <c:v>42034</c:v>
                </c:pt>
                <c:pt idx="21">
                  <c:v>42037</c:v>
                </c:pt>
                <c:pt idx="22">
                  <c:v>42038</c:v>
                </c:pt>
                <c:pt idx="23">
                  <c:v>42039</c:v>
                </c:pt>
                <c:pt idx="24">
                  <c:v>42040</c:v>
                </c:pt>
                <c:pt idx="25">
                  <c:v>42041</c:v>
                </c:pt>
                <c:pt idx="26">
                  <c:v>42044</c:v>
                </c:pt>
                <c:pt idx="27">
                  <c:v>42045</c:v>
                </c:pt>
                <c:pt idx="28">
                  <c:v>42046</c:v>
                </c:pt>
                <c:pt idx="29">
                  <c:v>42047</c:v>
                </c:pt>
                <c:pt idx="30">
                  <c:v>42048</c:v>
                </c:pt>
                <c:pt idx="31">
                  <c:v>42053</c:v>
                </c:pt>
                <c:pt idx="32">
                  <c:v>42054</c:v>
                </c:pt>
                <c:pt idx="33">
                  <c:v>42055</c:v>
                </c:pt>
                <c:pt idx="34">
                  <c:v>42058</c:v>
                </c:pt>
                <c:pt idx="35">
                  <c:v>42059</c:v>
                </c:pt>
                <c:pt idx="36">
                  <c:v>42060</c:v>
                </c:pt>
                <c:pt idx="37">
                  <c:v>42061</c:v>
                </c:pt>
                <c:pt idx="38">
                  <c:v>42062</c:v>
                </c:pt>
                <c:pt idx="39">
                  <c:v>42065</c:v>
                </c:pt>
                <c:pt idx="40">
                  <c:v>42066</c:v>
                </c:pt>
                <c:pt idx="41">
                  <c:v>42067</c:v>
                </c:pt>
                <c:pt idx="42">
                  <c:v>42068</c:v>
                </c:pt>
                <c:pt idx="43">
                  <c:v>42069</c:v>
                </c:pt>
                <c:pt idx="44">
                  <c:v>42072</c:v>
                </c:pt>
                <c:pt idx="45">
                  <c:v>42073</c:v>
                </c:pt>
                <c:pt idx="46">
                  <c:v>42074</c:v>
                </c:pt>
                <c:pt idx="47">
                  <c:v>42075</c:v>
                </c:pt>
                <c:pt idx="48">
                  <c:v>42076</c:v>
                </c:pt>
                <c:pt idx="49">
                  <c:v>42079</c:v>
                </c:pt>
                <c:pt idx="50">
                  <c:v>42080</c:v>
                </c:pt>
                <c:pt idx="51">
                  <c:v>42081</c:v>
                </c:pt>
                <c:pt idx="52">
                  <c:v>42082</c:v>
                </c:pt>
                <c:pt idx="53">
                  <c:v>42083</c:v>
                </c:pt>
                <c:pt idx="54">
                  <c:v>42086</c:v>
                </c:pt>
                <c:pt idx="55">
                  <c:v>42087</c:v>
                </c:pt>
                <c:pt idx="56">
                  <c:v>42088</c:v>
                </c:pt>
                <c:pt idx="57">
                  <c:v>42089</c:v>
                </c:pt>
                <c:pt idx="58">
                  <c:v>42090</c:v>
                </c:pt>
                <c:pt idx="59">
                  <c:v>42093</c:v>
                </c:pt>
                <c:pt idx="60">
                  <c:v>42094</c:v>
                </c:pt>
                <c:pt idx="61">
                  <c:v>42095</c:v>
                </c:pt>
                <c:pt idx="62">
                  <c:v>42096</c:v>
                </c:pt>
                <c:pt idx="63">
                  <c:v>42100</c:v>
                </c:pt>
                <c:pt idx="64">
                  <c:v>42101</c:v>
                </c:pt>
                <c:pt idx="65">
                  <c:v>42102</c:v>
                </c:pt>
                <c:pt idx="66">
                  <c:v>42103</c:v>
                </c:pt>
                <c:pt idx="67">
                  <c:v>42104</c:v>
                </c:pt>
                <c:pt idx="68">
                  <c:v>42107</c:v>
                </c:pt>
                <c:pt idx="69">
                  <c:v>42108</c:v>
                </c:pt>
                <c:pt idx="70">
                  <c:v>42109</c:v>
                </c:pt>
                <c:pt idx="71">
                  <c:v>42110</c:v>
                </c:pt>
                <c:pt idx="72">
                  <c:v>42111</c:v>
                </c:pt>
                <c:pt idx="73">
                  <c:v>42114</c:v>
                </c:pt>
                <c:pt idx="74">
                  <c:v>42116</c:v>
                </c:pt>
                <c:pt idx="75">
                  <c:v>42117</c:v>
                </c:pt>
                <c:pt idx="76">
                  <c:v>42118</c:v>
                </c:pt>
                <c:pt idx="77">
                  <c:v>42121</c:v>
                </c:pt>
                <c:pt idx="78">
                  <c:v>42122</c:v>
                </c:pt>
                <c:pt idx="79">
                  <c:v>42123</c:v>
                </c:pt>
                <c:pt idx="80">
                  <c:v>42124</c:v>
                </c:pt>
                <c:pt idx="81">
                  <c:v>42128</c:v>
                </c:pt>
                <c:pt idx="82">
                  <c:v>42129</c:v>
                </c:pt>
                <c:pt idx="83">
                  <c:v>42130</c:v>
                </c:pt>
                <c:pt idx="84">
                  <c:v>42131</c:v>
                </c:pt>
                <c:pt idx="85">
                  <c:v>42132</c:v>
                </c:pt>
                <c:pt idx="86">
                  <c:v>42135</c:v>
                </c:pt>
                <c:pt idx="87">
                  <c:v>42136</c:v>
                </c:pt>
                <c:pt idx="88">
                  <c:v>42137</c:v>
                </c:pt>
                <c:pt idx="89">
                  <c:v>42138</c:v>
                </c:pt>
                <c:pt idx="90">
                  <c:v>42139</c:v>
                </c:pt>
                <c:pt idx="91">
                  <c:v>42142</c:v>
                </c:pt>
                <c:pt idx="92">
                  <c:v>42143</c:v>
                </c:pt>
                <c:pt idx="93">
                  <c:v>42144</c:v>
                </c:pt>
                <c:pt idx="94">
                  <c:v>42145</c:v>
                </c:pt>
                <c:pt idx="95">
                  <c:v>42146</c:v>
                </c:pt>
                <c:pt idx="96">
                  <c:v>42149</c:v>
                </c:pt>
                <c:pt idx="97">
                  <c:v>42150</c:v>
                </c:pt>
                <c:pt idx="98">
                  <c:v>42151</c:v>
                </c:pt>
                <c:pt idx="99">
                  <c:v>42152</c:v>
                </c:pt>
                <c:pt idx="100">
                  <c:v>42153</c:v>
                </c:pt>
                <c:pt idx="101">
                  <c:v>42156</c:v>
                </c:pt>
                <c:pt idx="102">
                  <c:v>42157</c:v>
                </c:pt>
                <c:pt idx="103">
                  <c:v>42158</c:v>
                </c:pt>
                <c:pt idx="104">
                  <c:v>42160</c:v>
                </c:pt>
                <c:pt idx="105">
                  <c:v>42163</c:v>
                </c:pt>
                <c:pt idx="106">
                  <c:v>42164</c:v>
                </c:pt>
                <c:pt idx="107">
                  <c:v>42165</c:v>
                </c:pt>
                <c:pt idx="108">
                  <c:v>42166</c:v>
                </c:pt>
                <c:pt idx="109">
                  <c:v>42167</c:v>
                </c:pt>
                <c:pt idx="110">
                  <c:v>42170</c:v>
                </c:pt>
                <c:pt idx="111">
                  <c:v>42171</c:v>
                </c:pt>
                <c:pt idx="112">
                  <c:v>42172</c:v>
                </c:pt>
                <c:pt idx="113">
                  <c:v>42173</c:v>
                </c:pt>
                <c:pt idx="114">
                  <c:v>42174</c:v>
                </c:pt>
                <c:pt idx="115">
                  <c:v>42177</c:v>
                </c:pt>
                <c:pt idx="116">
                  <c:v>42178</c:v>
                </c:pt>
                <c:pt idx="117">
                  <c:v>42179</c:v>
                </c:pt>
                <c:pt idx="118">
                  <c:v>42180</c:v>
                </c:pt>
                <c:pt idx="119">
                  <c:v>42181</c:v>
                </c:pt>
                <c:pt idx="120">
                  <c:v>42184</c:v>
                </c:pt>
                <c:pt idx="121">
                  <c:v>42185</c:v>
                </c:pt>
                <c:pt idx="122">
                  <c:v>42186</c:v>
                </c:pt>
                <c:pt idx="123">
                  <c:v>42187</c:v>
                </c:pt>
                <c:pt idx="124">
                  <c:v>42188</c:v>
                </c:pt>
                <c:pt idx="125">
                  <c:v>42191</c:v>
                </c:pt>
                <c:pt idx="126">
                  <c:v>42192</c:v>
                </c:pt>
                <c:pt idx="127">
                  <c:v>42193</c:v>
                </c:pt>
                <c:pt idx="128">
                  <c:v>42195</c:v>
                </c:pt>
                <c:pt idx="129">
                  <c:v>42198</c:v>
                </c:pt>
                <c:pt idx="130">
                  <c:v>42199</c:v>
                </c:pt>
                <c:pt idx="131">
                  <c:v>42200</c:v>
                </c:pt>
                <c:pt idx="132">
                  <c:v>42201</c:v>
                </c:pt>
                <c:pt idx="133">
                  <c:v>42202</c:v>
                </c:pt>
                <c:pt idx="134">
                  <c:v>42205</c:v>
                </c:pt>
                <c:pt idx="135">
                  <c:v>42206</c:v>
                </c:pt>
                <c:pt idx="136">
                  <c:v>42207</c:v>
                </c:pt>
                <c:pt idx="137">
                  <c:v>42208</c:v>
                </c:pt>
                <c:pt idx="138">
                  <c:v>42209</c:v>
                </c:pt>
                <c:pt idx="139">
                  <c:v>42212</c:v>
                </c:pt>
                <c:pt idx="140">
                  <c:v>42213</c:v>
                </c:pt>
                <c:pt idx="141">
                  <c:v>42214</c:v>
                </c:pt>
                <c:pt idx="142">
                  <c:v>42215</c:v>
                </c:pt>
                <c:pt idx="143">
                  <c:v>42216</c:v>
                </c:pt>
                <c:pt idx="144">
                  <c:v>42219</c:v>
                </c:pt>
                <c:pt idx="145">
                  <c:v>42220</c:v>
                </c:pt>
                <c:pt idx="146">
                  <c:v>42221</c:v>
                </c:pt>
                <c:pt idx="147">
                  <c:v>42222</c:v>
                </c:pt>
                <c:pt idx="148">
                  <c:v>42223</c:v>
                </c:pt>
                <c:pt idx="149">
                  <c:v>42226</c:v>
                </c:pt>
                <c:pt idx="150">
                  <c:v>42227</c:v>
                </c:pt>
                <c:pt idx="151">
                  <c:v>42228</c:v>
                </c:pt>
                <c:pt idx="152">
                  <c:v>42229</c:v>
                </c:pt>
                <c:pt idx="153">
                  <c:v>42230</c:v>
                </c:pt>
                <c:pt idx="154">
                  <c:v>42233</c:v>
                </c:pt>
                <c:pt idx="155">
                  <c:v>42234</c:v>
                </c:pt>
                <c:pt idx="156">
                  <c:v>42235</c:v>
                </c:pt>
                <c:pt idx="157">
                  <c:v>42236</c:v>
                </c:pt>
                <c:pt idx="158">
                  <c:v>42237</c:v>
                </c:pt>
                <c:pt idx="159">
                  <c:v>42240</c:v>
                </c:pt>
                <c:pt idx="160">
                  <c:v>42241</c:v>
                </c:pt>
                <c:pt idx="161">
                  <c:v>42242</c:v>
                </c:pt>
                <c:pt idx="162">
                  <c:v>42243</c:v>
                </c:pt>
                <c:pt idx="163">
                  <c:v>42244</c:v>
                </c:pt>
                <c:pt idx="164">
                  <c:v>42247</c:v>
                </c:pt>
                <c:pt idx="165">
                  <c:v>42248</c:v>
                </c:pt>
                <c:pt idx="166">
                  <c:v>42249</c:v>
                </c:pt>
                <c:pt idx="167">
                  <c:v>42250</c:v>
                </c:pt>
                <c:pt idx="168">
                  <c:v>42251</c:v>
                </c:pt>
                <c:pt idx="169">
                  <c:v>42255</c:v>
                </c:pt>
                <c:pt idx="170">
                  <c:v>42256</c:v>
                </c:pt>
                <c:pt idx="171">
                  <c:v>42257</c:v>
                </c:pt>
                <c:pt idx="172">
                  <c:v>42258</c:v>
                </c:pt>
                <c:pt idx="173">
                  <c:v>42261</c:v>
                </c:pt>
                <c:pt idx="174">
                  <c:v>42262</c:v>
                </c:pt>
                <c:pt idx="175">
                  <c:v>42263</c:v>
                </c:pt>
                <c:pt idx="176">
                  <c:v>42264</c:v>
                </c:pt>
                <c:pt idx="177">
                  <c:v>42265</c:v>
                </c:pt>
                <c:pt idx="178">
                  <c:v>42268</c:v>
                </c:pt>
                <c:pt idx="179">
                  <c:v>42269</c:v>
                </c:pt>
                <c:pt idx="180">
                  <c:v>42270</c:v>
                </c:pt>
                <c:pt idx="181">
                  <c:v>42271</c:v>
                </c:pt>
                <c:pt idx="182">
                  <c:v>42272</c:v>
                </c:pt>
                <c:pt idx="183">
                  <c:v>42275</c:v>
                </c:pt>
                <c:pt idx="184">
                  <c:v>42276</c:v>
                </c:pt>
                <c:pt idx="185">
                  <c:v>42277</c:v>
                </c:pt>
                <c:pt idx="186">
                  <c:v>42278</c:v>
                </c:pt>
                <c:pt idx="187">
                  <c:v>42279</c:v>
                </c:pt>
                <c:pt idx="188">
                  <c:v>42282</c:v>
                </c:pt>
                <c:pt idx="189">
                  <c:v>42283</c:v>
                </c:pt>
                <c:pt idx="190">
                  <c:v>42284</c:v>
                </c:pt>
                <c:pt idx="191">
                  <c:v>42285</c:v>
                </c:pt>
                <c:pt idx="192">
                  <c:v>42286</c:v>
                </c:pt>
                <c:pt idx="193">
                  <c:v>42290</c:v>
                </c:pt>
                <c:pt idx="194">
                  <c:v>42291</c:v>
                </c:pt>
                <c:pt idx="195">
                  <c:v>42292</c:v>
                </c:pt>
                <c:pt idx="196">
                  <c:v>42293</c:v>
                </c:pt>
                <c:pt idx="197">
                  <c:v>42296</c:v>
                </c:pt>
                <c:pt idx="198">
                  <c:v>42297</c:v>
                </c:pt>
                <c:pt idx="199">
                  <c:v>42298</c:v>
                </c:pt>
                <c:pt idx="200">
                  <c:v>42299</c:v>
                </c:pt>
                <c:pt idx="201">
                  <c:v>42300</c:v>
                </c:pt>
                <c:pt idx="202">
                  <c:v>42303</c:v>
                </c:pt>
                <c:pt idx="203">
                  <c:v>42304</c:v>
                </c:pt>
                <c:pt idx="204">
                  <c:v>42305</c:v>
                </c:pt>
                <c:pt idx="205">
                  <c:v>42306</c:v>
                </c:pt>
                <c:pt idx="206">
                  <c:v>42307</c:v>
                </c:pt>
                <c:pt idx="207">
                  <c:v>42311</c:v>
                </c:pt>
                <c:pt idx="208">
                  <c:v>42312</c:v>
                </c:pt>
                <c:pt idx="209">
                  <c:v>42313</c:v>
                </c:pt>
                <c:pt idx="210">
                  <c:v>42314</c:v>
                </c:pt>
                <c:pt idx="211">
                  <c:v>42317</c:v>
                </c:pt>
                <c:pt idx="212">
                  <c:v>42318</c:v>
                </c:pt>
                <c:pt idx="213">
                  <c:v>42319</c:v>
                </c:pt>
                <c:pt idx="214">
                  <c:v>42320</c:v>
                </c:pt>
                <c:pt idx="215">
                  <c:v>42321</c:v>
                </c:pt>
                <c:pt idx="216">
                  <c:v>42324</c:v>
                </c:pt>
                <c:pt idx="217">
                  <c:v>42325</c:v>
                </c:pt>
                <c:pt idx="218">
                  <c:v>42326</c:v>
                </c:pt>
                <c:pt idx="219">
                  <c:v>42327</c:v>
                </c:pt>
                <c:pt idx="220">
                  <c:v>42331</c:v>
                </c:pt>
                <c:pt idx="221">
                  <c:v>42332</c:v>
                </c:pt>
                <c:pt idx="222">
                  <c:v>42333</c:v>
                </c:pt>
                <c:pt idx="223">
                  <c:v>42334</c:v>
                </c:pt>
                <c:pt idx="224">
                  <c:v>42335</c:v>
                </c:pt>
                <c:pt idx="225">
                  <c:v>42338</c:v>
                </c:pt>
                <c:pt idx="226">
                  <c:v>42339</c:v>
                </c:pt>
                <c:pt idx="227">
                  <c:v>42340</c:v>
                </c:pt>
                <c:pt idx="228">
                  <c:v>42341</c:v>
                </c:pt>
                <c:pt idx="229">
                  <c:v>42342</c:v>
                </c:pt>
                <c:pt idx="230">
                  <c:v>42345</c:v>
                </c:pt>
                <c:pt idx="231">
                  <c:v>42346</c:v>
                </c:pt>
                <c:pt idx="232">
                  <c:v>42347</c:v>
                </c:pt>
                <c:pt idx="233">
                  <c:v>42348</c:v>
                </c:pt>
                <c:pt idx="234">
                  <c:v>42349</c:v>
                </c:pt>
                <c:pt idx="235">
                  <c:v>42352</c:v>
                </c:pt>
                <c:pt idx="236">
                  <c:v>42353</c:v>
                </c:pt>
                <c:pt idx="237">
                  <c:v>42354</c:v>
                </c:pt>
                <c:pt idx="238">
                  <c:v>42355</c:v>
                </c:pt>
                <c:pt idx="239">
                  <c:v>42356</c:v>
                </c:pt>
                <c:pt idx="240">
                  <c:v>42359</c:v>
                </c:pt>
                <c:pt idx="241">
                  <c:v>42360</c:v>
                </c:pt>
                <c:pt idx="242">
                  <c:v>42361</c:v>
                </c:pt>
                <c:pt idx="243">
                  <c:v>42366</c:v>
                </c:pt>
                <c:pt idx="244">
                  <c:v>42367</c:v>
                </c:pt>
                <c:pt idx="245">
                  <c:v>42368</c:v>
                </c:pt>
                <c:pt idx="246">
                  <c:v>42373</c:v>
                </c:pt>
                <c:pt idx="247">
                  <c:v>42374</c:v>
                </c:pt>
                <c:pt idx="248">
                  <c:v>42375</c:v>
                </c:pt>
                <c:pt idx="249">
                  <c:v>42376</c:v>
                </c:pt>
                <c:pt idx="250">
                  <c:v>42377</c:v>
                </c:pt>
                <c:pt idx="251">
                  <c:v>42380</c:v>
                </c:pt>
                <c:pt idx="252">
                  <c:v>42381</c:v>
                </c:pt>
                <c:pt idx="253">
                  <c:v>42382</c:v>
                </c:pt>
                <c:pt idx="254">
                  <c:v>42383</c:v>
                </c:pt>
                <c:pt idx="255">
                  <c:v>42384</c:v>
                </c:pt>
                <c:pt idx="256">
                  <c:v>42387</c:v>
                </c:pt>
                <c:pt idx="257">
                  <c:v>42388</c:v>
                </c:pt>
                <c:pt idx="258">
                  <c:v>42389</c:v>
                </c:pt>
                <c:pt idx="259">
                  <c:v>42390</c:v>
                </c:pt>
                <c:pt idx="260">
                  <c:v>42391</c:v>
                </c:pt>
                <c:pt idx="261">
                  <c:v>42395</c:v>
                </c:pt>
                <c:pt idx="262">
                  <c:v>42396</c:v>
                </c:pt>
                <c:pt idx="263">
                  <c:v>42397</c:v>
                </c:pt>
                <c:pt idx="264">
                  <c:v>42398</c:v>
                </c:pt>
                <c:pt idx="265">
                  <c:v>42401</c:v>
                </c:pt>
                <c:pt idx="266">
                  <c:v>42402</c:v>
                </c:pt>
                <c:pt idx="267">
                  <c:v>42403</c:v>
                </c:pt>
                <c:pt idx="268">
                  <c:v>42404</c:v>
                </c:pt>
                <c:pt idx="269">
                  <c:v>42405</c:v>
                </c:pt>
                <c:pt idx="270">
                  <c:v>42410</c:v>
                </c:pt>
                <c:pt idx="271">
                  <c:v>42411</c:v>
                </c:pt>
                <c:pt idx="272">
                  <c:v>42412</c:v>
                </c:pt>
                <c:pt idx="273">
                  <c:v>42415</c:v>
                </c:pt>
                <c:pt idx="274">
                  <c:v>42416</c:v>
                </c:pt>
                <c:pt idx="275">
                  <c:v>42417</c:v>
                </c:pt>
                <c:pt idx="276">
                  <c:v>42418</c:v>
                </c:pt>
                <c:pt idx="277">
                  <c:v>42419</c:v>
                </c:pt>
                <c:pt idx="278">
                  <c:v>42422</c:v>
                </c:pt>
                <c:pt idx="279">
                  <c:v>42423</c:v>
                </c:pt>
                <c:pt idx="280">
                  <c:v>42424</c:v>
                </c:pt>
                <c:pt idx="281">
                  <c:v>42425</c:v>
                </c:pt>
                <c:pt idx="282">
                  <c:v>42426</c:v>
                </c:pt>
                <c:pt idx="283">
                  <c:v>42429</c:v>
                </c:pt>
                <c:pt idx="284">
                  <c:v>42430</c:v>
                </c:pt>
                <c:pt idx="285">
                  <c:v>42431</c:v>
                </c:pt>
                <c:pt idx="286">
                  <c:v>42432</c:v>
                </c:pt>
                <c:pt idx="287">
                  <c:v>42433</c:v>
                </c:pt>
                <c:pt idx="288">
                  <c:v>42436</c:v>
                </c:pt>
                <c:pt idx="289">
                  <c:v>42437</c:v>
                </c:pt>
                <c:pt idx="290">
                  <c:v>42438</c:v>
                </c:pt>
                <c:pt idx="291">
                  <c:v>42439</c:v>
                </c:pt>
                <c:pt idx="292">
                  <c:v>42440</c:v>
                </c:pt>
                <c:pt idx="293">
                  <c:v>42443</c:v>
                </c:pt>
                <c:pt idx="294">
                  <c:v>42444</c:v>
                </c:pt>
                <c:pt idx="295">
                  <c:v>42445</c:v>
                </c:pt>
                <c:pt idx="296">
                  <c:v>42446</c:v>
                </c:pt>
                <c:pt idx="297">
                  <c:v>42447</c:v>
                </c:pt>
                <c:pt idx="298">
                  <c:v>42450</c:v>
                </c:pt>
                <c:pt idx="299">
                  <c:v>42451</c:v>
                </c:pt>
                <c:pt idx="300">
                  <c:v>42452</c:v>
                </c:pt>
                <c:pt idx="301">
                  <c:v>42453</c:v>
                </c:pt>
                <c:pt idx="302">
                  <c:v>42457</c:v>
                </c:pt>
                <c:pt idx="303">
                  <c:v>42458</c:v>
                </c:pt>
                <c:pt idx="304">
                  <c:v>42459</c:v>
                </c:pt>
                <c:pt idx="305">
                  <c:v>42460</c:v>
                </c:pt>
                <c:pt idx="306">
                  <c:v>42461</c:v>
                </c:pt>
                <c:pt idx="307">
                  <c:v>42464</c:v>
                </c:pt>
                <c:pt idx="308">
                  <c:v>42465</c:v>
                </c:pt>
                <c:pt idx="309">
                  <c:v>42466</c:v>
                </c:pt>
                <c:pt idx="310">
                  <c:v>42467</c:v>
                </c:pt>
                <c:pt idx="311">
                  <c:v>42468</c:v>
                </c:pt>
                <c:pt idx="312">
                  <c:v>42471</c:v>
                </c:pt>
                <c:pt idx="313">
                  <c:v>42472</c:v>
                </c:pt>
                <c:pt idx="314">
                  <c:v>42473</c:v>
                </c:pt>
                <c:pt idx="315">
                  <c:v>42474</c:v>
                </c:pt>
                <c:pt idx="316">
                  <c:v>42475</c:v>
                </c:pt>
                <c:pt idx="317">
                  <c:v>42478</c:v>
                </c:pt>
                <c:pt idx="318">
                  <c:v>42479</c:v>
                </c:pt>
                <c:pt idx="319">
                  <c:v>42480</c:v>
                </c:pt>
                <c:pt idx="320">
                  <c:v>42482</c:v>
                </c:pt>
                <c:pt idx="321">
                  <c:v>42485</c:v>
                </c:pt>
                <c:pt idx="322">
                  <c:v>42486</c:v>
                </c:pt>
                <c:pt idx="323">
                  <c:v>42487</c:v>
                </c:pt>
                <c:pt idx="324">
                  <c:v>42488</c:v>
                </c:pt>
                <c:pt idx="325">
                  <c:v>42489</c:v>
                </c:pt>
                <c:pt idx="326">
                  <c:v>42492</c:v>
                </c:pt>
                <c:pt idx="327">
                  <c:v>42493</c:v>
                </c:pt>
                <c:pt idx="328">
                  <c:v>42494</c:v>
                </c:pt>
                <c:pt idx="329">
                  <c:v>42495</c:v>
                </c:pt>
                <c:pt idx="330">
                  <c:v>42496</c:v>
                </c:pt>
                <c:pt idx="331">
                  <c:v>42499</c:v>
                </c:pt>
                <c:pt idx="332">
                  <c:v>42500</c:v>
                </c:pt>
                <c:pt idx="333">
                  <c:v>42501</c:v>
                </c:pt>
                <c:pt idx="334">
                  <c:v>42502</c:v>
                </c:pt>
                <c:pt idx="335">
                  <c:v>42503</c:v>
                </c:pt>
                <c:pt idx="336">
                  <c:v>42506</c:v>
                </c:pt>
                <c:pt idx="337">
                  <c:v>42507</c:v>
                </c:pt>
                <c:pt idx="338">
                  <c:v>42508</c:v>
                </c:pt>
                <c:pt idx="339">
                  <c:v>42509</c:v>
                </c:pt>
                <c:pt idx="340">
                  <c:v>42510</c:v>
                </c:pt>
                <c:pt idx="341">
                  <c:v>42513</c:v>
                </c:pt>
                <c:pt idx="342">
                  <c:v>42514</c:v>
                </c:pt>
                <c:pt idx="343">
                  <c:v>42515</c:v>
                </c:pt>
                <c:pt idx="344">
                  <c:v>42517</c:v>
                </c:pt>
                <c:pt idx="345">
                  <c:v>42520</c:v>
                </c:pt>
                <c:pt idx="346">
                  <c:v>42521</c:v>
                </c:pt>
                <c:pt idx="347">
                  <c:v>42522</c:v>
                </c:pt>
                <c:pt idx="348">
                  <c:v>42523</c:v>
                </c:pt>
                <c:pt idx="349">
                  <c:v>42524</c:v>
                </c:pt>
                <c:pt idx="350">
                  <c:v>42527</c:v>
                </c:pt>
                <c:pt idx="351">
                  <c:v>42528</c:v>
                </c:pt>
                <c:pt idx="352">
                  <c:v>42529</c:v>
                </c:pt>
                <c:pt idx="353">
                  <c:v>42530</c:v>
                </c:pt>
                <c:pt idx="354">
                  <c:v>42531</c:v>
                </c:pt>
                <c:pt idx="355">
                  <c:v>42534</c:v>
                </c:pt>
                <c:pt idx="356">
                  <c:v>42535</c:v>
                </c:pt>
                <c:pt idx="357">
                  <c:v>42536</c:v>
                </c:pt>
                <c:pt idx="358">
                  <c:v>42537</c:v>
                </c:pt>
                <c:pt idx="359">
                  <c:v>42538</c:v>
                </c:pt>
                <c:pt idx="360">
                  <c:v>42541</c:v>
                </c:pt>
                <c:pt idx="361">
                  <c:v>42542</c:v>
                </c:pt>
                <c:pt idx="362">
                  <c:v>42543</c:v>
                </c:pt>
                <c:pt idx="363">
                  <c:v>42544</c:v>
                </c:pt>
                <c:pt idx="364">
                  <c:v>42545</c:v>
                </c:pt>
                <c:pt idx="365">
                  <c:v>42548</c:v>
                </c:pt>
                <c:pt idx="366">
                  <c:v>42549</c:v>
                </c:pt>
                <c:pt idx="367">
                  <c:v>42550</c:v>
                </c:pt>
                <c:pt idx="368">
                  <c:v>42551</c:v>
                </c:pt>
                <c:pt idx="369">
                  <c:v>42552</c:v>
                </c:pt>
                <c:pt idx="370">
                  <c:v>42555</c:v>
                </c:pt>
                <c:pt idx="371">
                  <c:v>42556</c:v>
                </c:pt>
                <c:pt idx="372">
                  <c:v>42557</c:v>
                </c:pt>
                <c:pt idx="373">
                  <c:v>42558</c:v>
                </c:pt>
                <c:pt idx="374">
                  <c:v>42559</c:v>
                </c:pt>
                <c:pt idx="375">
                  <c:v>42562</c:v>
                </c:pt>
                <c:pt idx="376">
                  <c:v>42563</c:v>
                </c:pt>
                <c:pt idx="377">
                  <c:v>42564</c:v>
                </c:pt>
                <c:pt idx="378">
                  <c:v>42565</c:v>
                </c:pt>
                <c:pt idx="379">
                  <c:v>42566</c:v>
                </c:pt>
                <c:pt idx="380">
                  <c:v>42569</c:v>
                </c:pt>
                <c:pt idx="381">
                  <c:v>42570</c:v>
                </c:pt>
                <c:pt idx="382">
                  <c:v>42571</c:v>
                </c:pt>
                <c:pt idx="383">
                  <c:v>42572</c:v>
                </c:pt>
                <c:pt idx="384">
                  <c:v>42573</c:v>
                </c:pt>
                <c:pt idx="385">
                  <c:v>42576</c:v>
                </c:pt>
                <c:pt idx="386">
                  <c:v>42577</c:v>
                </c:pt>
                <c:pt idx="387">
                  <c:v>42578</c:v>
                </c:pt>
                <c:pt idx="388">
                  <c:v>42579</c:v>
                </c:pt>
                <c:pt idx="389">
                  <c:v>42580</c:v>
                </c:pt>
                <c:pt idx="390">
                  <c:v>42583</c:v>
                </c:pt>
                <c:pt idx="391">
                  <c:v>42584</c:v>
                </c:pt>
                <c:pt idx="392">
                  <c:v>42585</c:v>
                </c:pt>
                <c:pt idx="393">
                  <c:v>42586</c:v>
                </c:pt>
                <c:pt idx="394">
                  <c:v>42587</c:v>
                </c:pt>
                <c:pt idx="395">
                  <c:v>42590</c:v>
                </c:pt>
                <c:pt idx="396">
                  <c:v>42591</c:v>
                </c:pt>
                <c:pt idx="397">
                  <c:v>42592</c:v>
                </c:pt>
                <c:pt idx="398">
                  <c:v>42593</c:v>
                </c:pt>
                <c:pt idx="399">
                  <c:v>42594</c:v>
                </c:pt>
                <c:pt idx="400">
                  <c:v>42597</c:v>
                </c:pt>
                <c:pt idx="401">
                  <c:v>42598</c:v>
                </c:pt>
                <c:pt idx="402">
                  <c:v>42599</c:v>
                </c:pt>
                <c:pt idx="403">
                  <c:v>42600</c:v>
                </c:pt>
                <c:pt idx="404">
                  <c:v>42601</c:v>
                </c:pt>
                <c:pt idx="405">
                  <c:v>42604</c:v>
                </c:pt>
                <c:pt idx="406">
                  <c:v>42605</c:v>
                </c:pt>
                <c:pt idx="407">
                  <c:v>42606</c:v>
                </c:pt>
                <c:pt idx="408">
                  <c:v>42607</c:v>
                </c:pt>
                <c:pt idx="409">
                  <c:v>42608</c:v>
                </c:pt>
                <c:pt idx="410">
                  <c:v>42611</c:v>
                </c:pt>
                <c:pt idx="411">
                  <c:v>42612</c:v>
                </c:pt>
                <c:pt idx="412">
                  <c:v>42613</c:v>
                </c:pt>
                <c:pt idx="413">
                  <c:v>42614</c:v>
                </c:pt>
                <c:pt idx="414">
                  <c:v>42615</c:v>
                </c:pt>
                <c:pt idx="415">
                  <c:v>42618</c:v>
                </c:pt>
                <c:pt idx="416">
                  <c:v>42619</c:v>
                </c:pt>
                <c:pt idx="417">
                  <c:v>42621</c:v>
                </c:pt>
                <c:pt idx="418">
                  <c:v>42622</c:v>
                </c:pt>
                <c:pt idx="419">
                  <c:v>42625</c:v>
                </c:pt>
                <c:pt idx="420">
                  <c:v>42626</c:v>
                </c:pt>
                <c:pt idx="421">
                  <c:v>42627</c:v>
                </c:pt>
                <c:pt idx="422">
                  <c:v>42628</c:v>
                </c:pt>
                <c:pt idx="423">
                  <c:v>42629</c:v>
                </c:pt>
                <c:pt idx="424">
                  <c:v>42632</c:v>
                </c:pt>
                <c:pt idx="425">
                  <c:v>42633</c:v>
                </c:pt>
                <c:pt idx="426">
                  <c:v>42634</c:v>
                </c:pt>
                <c:pt idx="427">
                  <c:v>42635</c:v>
                </c:pt>
                <c:pt idx="428">
                  <c:v>42636</c:v>
                </c:pt>
                <c:pt idx="429">
                  <c:v>42639</c:v>
                </c:pt>
                <c:pt idx="430">
                  <c:v>42640</c:v>
                </c:pt>
                <c:pt idx="431">
                  <c:v>42641</c:v>
                </c:pt>
                <c:pt idx="432">
                  <c:v>42642</c:v>
                </c:pt>
                <c:pt idx="433">
                  <c:v>42643</c:v>
                </c:pt>
                <c:pt idx="434">
                  <c:v>42646</c:v>
                </c:pt>
                <c:pt idx="435">
                  <c:v>42647</c:v>
                </c:pt>
                <c:pt idx="436">
                  <c:v>42648</c:v>
                </c:pt>
                <c:pt idx="437">
                  <c:v>42649</c:v>
                </c:pt>
                <c:pt idx="438">
                  <c:v>42650</c:v>
                </c:pt>
                <c:pt idx="439">
                  <c:v>42653</c:v>
                </c:pt>
                <c:pt idx="440">
                  <c:v>42654</c:v>
                </c:pt>
                <c:pt idx="441">
                  <c:v>42656</c:v>
                </c:pt>
                <c:pt idx="442">
                  <c:v>42657</c:v>
                </c:pt>
                <c:pt idx="443">
                  <c:v>42660</c:v>
                </c:pt>
                <c:pt idx="444">
                  <c:v>42661</c:v>
                </c:pt>
                <c:pt idx="445">
                  <c:v>42662</c:v>
                </c:pt>
                <c:pt idx="446">
                  <c:v>42663</c:v>
                </c:pt>
                <c:pt idx="447">
                  <c:v>42664</c:v>
                </c:pt>
                <c:pt idx="448">
                  <c:v>42667</c:v>
                </c:pt>
                <c:pt idx="449">
                  <c:v>42668</c:v>
                </c:pt>
                <c:pt idx="450">
                  <c:v>42669</c:v>
                </c:pt>
                <c:pt idx="451">
                  <c:v>42670</c:v>
                </c:pt>
                <c:pt idx="452">
                  <c:v>42671</c:v>
                </c:pt>
                <c:pt idx="453">
                  <c:v>42674</c:v>
                </c:pt>
                <c:pt idx="454">
                  <c:v>42675</c:v>
                </c:pt>
                <c:pt idx="455">
                  <c:v>42677</c:v>
                </c:pt>
                <c:pt idx="456">
                  <c:v>42678</c:v>
                </c:pt>
                <c:pt idx="457">
                  <c:v>42681</c:v>
                </c:pt>
                <c:pt idx="458">
                  <c:v>42682</c:v>
                </c:pt>
                <c:pt idx="459">
                  <c:v>42683</c:v>
                </c:pt>
                <c:pt idx="460">
                  <c:v>42684</c:v>
                </c:pt>
                <c:pt idx="461">
                  <c:v>42685</c:v>
                </c:pt>
                <c:pt idx="462">
                  <c:v>42688</c:v>
                </c:pt>
                <c:pt idx="463">
                  <c:v>42690</c:v>
                </c:pt>
                <c:pt idx="464">
                  <c:v>42691</c:v>
                </c:pt>
                <c:pt idx="465">
                  <c:v>42692</c:v>
                </c:pt>
                <c:pt idx="466">
                  <c:v>42695</c:v>
                </c:pt>
                <c:pt idx="467">
                  <c:v>42696</c:v>
                </c:pt>
                <c:pt idx="468">
                  <c:v>42697</c:v>
                </c:pt>
                <c:pt idx="469">
                  <c:v>42698</c:v>
                </c:pt>
                <c:pt idx="470">
                  <c:v>42699</c:v>
                </c:pt>
                <c:pt idx="471">
                  <c:v>42702</c:v>
                </c:pt>
                <c:pt idx="472">
                  <c:v>42703</c:v>
                </c:pt>
                <c:pt idx="473">
                  <c:v>42704</c:v>
                </c:pt>
                <c:pt idx="474">
                  <c:v>42705</c:v>
                </c:pt>
                <c:pt idx="475">
                  <c:v>42706</c:v>
                </c:pt>
                <c:pt idx="476">
                  <c:v>42709</c:v>
                </c:pt>
                <c:pt idx="477">
                  <c:v>42710</c:v>
                </c:pt>
                <c:pt idx="478">
                  <c:v>42711</c:v>
                </c:pt>
                <c:pt idx="479">
                  <c:v>42712</c:v>
                </c:pt>
                <c:pt idx="480">
                  <c:v>42713</c:v>
                </c:pt>
                <c:pt idx="481">
                  <c:v>42716</c:v>
                </c:pt>
                <c:pt idx="482">
                  <c:v>42717</c:v>
                </c:pt>
                <c:pt idx="483">
                  <c:v>42718</c:v>
                </c:pt>
                <c:pt idx="484">
                  <c:v>42719</c:v>
                </c:pt>
                <c:pt idx="485">
                  <c:v>42720</c:v>
                </c:pt>
                <c:pt idx="486">
                  <c:v>42723</c:v>
                </c:pt>
                <c:pt idx="487">
                  <c:v>42724</c:v>
                </c:pt>
                <c:pt idx="488">
                  <c:v>42725</c:v>
                </c:pt>
                <c:pt idx="489">
                  <c:v>42726</c:v>
                </c:pt>
                <c:pt idx="490">
                  <c:v>42727</c:v>
                </c:pt>
                <c:pt idx="491">
                  <c:v>42730</c:v>
                </c:pt>
                <c:pt idx="492">
                  <c:v>42731</c:v>
                </c:pt>
                <c:pt idx="493">
                  <c:v>42732</c:v>
                </c:pt>
                <c:pt idx="494">
                  <c:v>42733</c:v>
                </c:pt>
                <c:pt idx="495">
                  <c:v>42737</c:v>
                </c:pt>
                <c:pt idx="496">
                  <c:v>42738</c:v>
                </c:pt>
                <c:pt idx="497">
                  <c:v>42739</c:v>
                </c:pt>
                <c:pt idx="498">
                  <c:v>42740</c:v>
                </c:pt>
                <c:pt idx="499">
                  <c:v>42741</c:v>
                </c:pt>
                <c:pt idx="500">
                  <c:v>42744</c:v>
                </c:pt>
                <c:pt idx="501">
                  <c:v>42745</c:v>
                </c:pt>
                <c:pt idx="502">
                  <c:v>42746</c:v>
                </c:pt>
                <c:pt idx="503">
                  <c:v>42747</c:v>
                </c:pt>
                <c:pt idx="504">
                  <c:v>42748</c:v>
                </c:pt>
                <c:pt idx="505">
                  <c:v>42751</c:v>
                </c:pt>
                <c:pt idx="506">
                  <c:v>42752</c:v>
                </c:pt>
                <c:pt idx="507">
                  <c:v>42753</c:v>
                </c:pt>
                <c:pt idx="508">
                  <c:v>42754</c:v>
                </c:pt>
                <c:pt idx="509">
                  <c:v>42755</c:v>
                </c:pt>
                <c:pt idx="510">
                  <c:v>42758</c:v>
                </c:pt>
                <c:pt idx="511">
                  <c:v>42759</c:v>
                </c:pt>
                <c:pt idx="512">
                  <c:v>42761</c:v>
                </c:pt>
                <c:pt idx="513">
                  <c:v>42762</c:v>
                </c:pt>
                <c:pt idx="514">
                  <c:v>42765</c:v>
                </c:pt>
                <c:pt idx="515">
                  <c:v>42766</c:v>
                </c:pt>
                <c:pt idx="516">
                  <c:v>42767</c:v>
                </c:pt>
                <c:pt idx="517">
                  <c:v>42768</c:v>
                </c:pt>
                <c:pt idx="518">
                  <c:v>42769</c:v>
                </c:pt>
                <c:pt idx="519">
                  <c:v>42772</c:v>
                </c:pt>
                <c:pt idx="520">
                  <c:v>42773</c:v>
                </c:pt>
                <c:pt idx="521">
                  <c:v>42774</c:v>
                </c:pt>
                <c:pt idx="522">
                  <c:v>42775</c:v>
                </c:pt>
                <c:pt idx="523">
                  <c:v>42776</c:v>
                </c:pt>
                <c:pt idx="524">
                  <c:v>42779</c:v>
                </c:pt>
                <c:pt idx="525">
                  <c:v>42780</c:v>
                </c:pt>
                <c:pt idx="526">
                  <c:v>42781</c:v>
                </c:pt>
                <c:pt idx="527">
                  <c:v>42782</c:v>
                </c:pt>
                <c:pt idx="528">
                  <c:v>42783</c:v>
                </c:pt>
                <c:pt idx="529">
                  <c:v>42786</c:v>
                </c:pt>
                <c:pt idx="530">
                  <c:v>42787</c:v>
                </c:pt>
                <c:pt idx="531">
                  <c:v>42788</c:v>
                </c:pt>
                <c:pt idx="532">
                  <c:v>42789</c:v>
                </c:pt>
                <c:pt idx="533">
                  <c:v>42790</c:v>
                </c:pt>
                <c:pt idx="534">
                  <c:v>42795</c:v>
                </c:pt>
                <c:pt idx="535">
                  <c:v>42796</c:v>
                </c:pt>
                <c:pt idx="536">
                  <c:v>42797</c:v>
                </c:pt>
                <c:pt idx="537">
                  <c:v>42800</c:v>
                </c:pt>
                <c:pt idx="538">
                  <c:v>42801</c:v>
                </c:pt>
                <c:pt idx="539">
                  <c:v>42802</c:v>
                </c:pt>
                <c:pt idx="540">
                  <c:v>42803</c:v>
                </c:pt>
                <c:pt idx="541">
                  <c:v>42804</c:v>
                </c:pt>
                <c:pt idx="542">
                  <c:v>42807</c:v>
                </c:pt>
                <c:pt idx="543">
                  <c:v>42808</c:v>
                </c:pt>
                <c:pt idx="544">
                  <c:v>42809</c:v>
                </c:pt>
                <c:pt idx="545">
                  <c:v>42810</c:v>
                </c:pt>
                <c:pt idx="546">
                  <c:v>42811</c:v>
                </c:pt>
                <c:pt idx="547">
                  <c:v>42814</c:v>
                </c:pt>
                <c:pt idx="548">
                  <c:v>42815</c:v>
                </c:pt>
                <c:pt idx="549">
                  <c:v>42816</c:v>
                </c:pt>
                <c:pt idx="550">
                  <c:v>42817</c:v>
                </c:pt>
                <c:pt idx="551">
                  <c:v>42818</c:v>
                </c:pt>
                <c:pt idx="552">
                  <c:v>42821</c:v>
                </c:pt>
                <c:pt idx="553">
                  <c:v>42822</c:v>
                </c:pt>
                <c:pt idx="554">
                  <c:v>42823</c:v>
                </c:pt>
                <c:pt idx="555">
                  <c:v>42824</c:v>
                </c:pt>
                <c:pt idx="556">
                  <c:v>42825</c:v>
                </c:pt>
                <c:pt idx="557">
                  <c:v>42828</c:v>
                </c:pt>
                <c:pt idx="558">
                  <c:v>42829</c:v>
                </c:pt>
                <c:pt idx="559">
                  <c:v>42830</c:v>
                </c:pt>
                <c:pt idx="560">
                  <c:v>42831</c:v>
                </c:pt>
                <c:pt idx="561">
                  <c:v>42832</c:v>
                </c:pt>
                <c:pt idx="562">
                  <c:v>42835</c:v>
                </c:pt>
                <c:pt idx="563">
                  <c:v>42836</c:v>
                </c:pt>
                <c:pt idx="564">
                  <c:v>42837</c:v>
                </c:pt>
                <c:pt idx="565">
                  <c:v>42838</c:v>
                </c:pt>
                <c:pt idx="566">
                  <c:v>42842</c:v>
                </c:pt>
                <c:pt idx="567">
                  <c:v>42843</c:v>
                </c:pt>
                <c:pt idx="568">
                  <c:v>42844</c:v>
                </c:pt>
                <c:pt idx="569">
                  <c:v>42845</c:v>
                </c:pt>
                <c:pt idx="570">
                  <c:v>42849</c:v>
                </c:pt>
                <c:pt idx="571">
                  <c:v>42850</c:v>
                </c:pt>
                <c:pt idx="572">
                  <c:v>42851</c:v>
                </c:pt>
                <c:pt idx="573">
                  <c:v>42852</c:v>
                </c:pt>
                <c:pt idx="574">
                  <c:v>42853</c:v>
                </c:pt>
                <c:pt idx="575">
                  <c:v>42857</c:v>
                </c:pt>
                <c:pt idx="576">
                  <c:v>42858</c:v>
                </c:pt>
                <c:pt idx="577">
                  <c:v>42859</c:v>
                </c:pt>
                <c:pt idx="578">
                  <c:v>42860</c:v>
                </c:pt>
                <c:pt idx="579">
                  <c:v>42863</c:v>
                </c:pt>
                <c:pt idx="580">
                  <c:v>42864</c:v>
                </c:pt>
                <c:pt idx="581">
                  <c:v>42865</c:v>
                </c:pt>
                <c:pt idx="582">
                  <c:v>42866</c:v>
                </c:pt>
                <c:pt idx="583">
                  <c:v>42867</c:v>
                </c:pt>
                <c:pt idx="584">
                  <c:v>42870</c:v>
                </c:pt>
                <c:pt idx="585">
                  <c:v>42871</c:v>
                </c:pt>
                <c:pt idx="586">
                  <c:v>42872</c:v>
                </c:pt>
                <c:pt idx="587">
                  <c:v>42873</c:v>
                </c:pt>
                <c:pt idx="588">
                  <c:v>42874</c:v>
                </c:pt>
                <c:pt idx="589">
                  <c:v>42877</c:v>
                </c:pt>
                <c:pt idx="590">
                  <c:v>42878</c:v>
                </c:pt>
                <c:pt idx="591">
                  <c:v>42879</c:v>
                </c:pt>
                <c:pt idx="592">
                  <c:v>42880</c:v>
                </c:pt>
                <c:pt idx="593">
                  <c:v>42881</c:v>
                </c:pt>
                <c:pt idx="594">
                  <c:v>42884</c:v>
                </c:pt>
                <c:pt idx="595">
                  <c:v>42885</c:v>
                </c:pt>
                <c:pt idx="596">
                  <c:v>42886</c:v>
                </c:pt>
                <c:pt idx="597">
                  <c:v>42887</c:v>
                </c:pt>
                <c:pt idx="598">
                  <c:v>42888</c:v>
                </c:pt>
                <c:pt idx="599">
                  <c:v>42891</c:v>
                </c:pt>
                <c:pt idx="600">
                  <c:v>42892</c:v>
                </c:pt>
                <c:pt idx="601">
                  <c:v>42893</c:v>
                </c:pt>
                <c:pt idx="602">
                  <c:v>42894</c:v>
                </c:pt>
                <c:pt idx="603">
                  <c:v>42895</c:v>
                </c:pt>
                <c:pt idx="604">
                  <c:v>42898</c:v>
                </c:pt>
                <c:pt idx="605">
                  <c:v>42899</c:v>
                </c:pt>
                <c:pt idx="606">
                  <c:v>42900</c:v>
                </c:pt>
                <c:pt idx="607">
                  <c:v>42902</c:v>
                </c:pt>
                <c:pt idx="608">
                  <c:v>42905</c:v>
                </c:pt>
                <c:pt idx="609">
                  <c:v>42906</c:v>
                </c:pt>
                <c:pt idx="610">
                  <c:v>42907</c:v>
                </c:pt>
                <c:pt idx="611">
                  <c:v>42908</c:v>
                </c:pt>
                <c:pt idx="612">
                  <c:v>42909</c:v>
                </c:pt>
                <c:pt idx="613">
                  <c:v>42912</c:v>
                </c:pt>
                <c:pt idx="614">
                  <c:v>42913</c:v>
                </c:pt>
                <c:pt idx="615">
                  <c:v>42914</c:v>
                </c:pt>
                <c:pt idx="616">
                  <c:v>42915</c:v>
                </c:pt>
                <c:pt idx="617">
                  <c:v>42916</c:v>
                </c:pt>
                <c:pt idx="618">
                  <c:v>42919</c:v>
                </c:pt>
                <c:pt idx="619">
                  <c:v>42920</c:v>
                </c:pt>
                <c:pt idx="620">
                  <c:v>42921</c:v>
                </c:pt>
                <c:pt idx="621">
                  <c:v>42922</c:v>
                </c:pt>
                <c:pt idx="622">
                  <c:v>42923</c:v>
                </c:pt>
                <c:pt idx="623">
                  <c:v>42926</c:v>
                </c:pt>
                <c:pt idx="624">
                  <c:v>42927</c:v>
                </c:pt>
                <c:pt idx="625">
                  <c:v>42928</c:v>
                </c:pt>
                <c:pt idx="626">
                  <c:v>42929</c:v>
                </c:pt>
                <c:pt idx="627">
                  <c:v>42930</c:v>
                </c:pt>
                <c:pt idx="628">
                  <c:v>42933</c:v>
                </c:pt>
                <c:pt idx="629">
                  <c:v>42934</c:v>
                </c:pt>
                <c:pt idx="630">
                  <c:v>42935</c:v>
                </c:pt>
                <c:pt idx="631">
                  <c:v>42936</c:v>
                </c:pt>
                <c:pt idx="632">
                  <c:v>42937</c:v>
                </c:pt>
                <c:pt idx="633">
                  <c:v>42940</c:v>
                </c:pt>
                <c:pt idx="634">
                  <c:v>42941</c:v>
                </c:pt>
                <c:pt idx="635">
                  <c:v>42942</c:v>
                </c:pt>
                <c:pt idx="636">
                  <c:v>42943</c:v>
                </c:pt>
                <c:pt idx="637">
                  <c:v>42944</c:v>
                </c:pt>
                <c:pt idx="638">
                  <c:v>42947</c:v>
                </c:pt>
                <c:pt idx="639">
                  <c:v>42948</c:v>
                </c:pt>
                <c:pt idx="640">
                  <c:v>42949</c:v>
                </c:pt>
                <c:pt idx="641">
                  <c:v>42950</c:v>
                </c:pt>
                <c:pt idx="642">
                  <c:v>42951</c:v>
                </c:pt>
                <c:pt idx="643">
                  <c:v>42954</c:v>
                </c:pt>
                <c:pt idx="644">
                  <c:v>42955</c:v>
                </c:pt>
                <c:pt idx="645">
                  <c:v>42956</c:v>
                </c:pt>
                <c:pt idx="646">
                  <c:v>42957</c:v>
                </c:pt>
                <c:pt idx="647">
                  <c:v>42958</c:v>
                </c:pt>
                <c:pt idx="648">
                  <c:v>42961</c:v>
                </c:pt>
                <c:pt idx="649">
                  <c:v>42962</c:v>
                </c:pt>
                <c:pt idx="650">
                  <c:v>42963</c:v>
                </c:pt>
                <c:pt idx="651">
                  <c:v>42964</c:v>
                </c:pt>
                <c:pt idx="652">
                  <c:v>42965</c:v>
                </c:pt>
                <c:pt idx="653">
                  <c:v>42968</c:v>
                </c:pt>
                <c:pt idx="654">
                  <c:v>42969</c:v>
                </c:pt>
                <c:pt idx="655">
                  <c:v>42970</c:v>
                </c:pt>
                <c:pt idx="656">
                  <c:v>42971</c:v>
                </c:pt>
                <c:pt idx="657">
                  <c:v>42972</c:v>
                </c:pt>
                <c:pt idx="658">
                  <c:v>42975</c:v>
                </c:pt>
                <c:pt idx="659">
                  <c:v>42976</c:v>
                </c:pt>
                <c:pt idx="660">
                  <c:v>42977</c:v>
                </c:pt>
                <c:pt idx="661">
                  <c:v>42978</c:v>
                </c:pt>
                <c:pt idx="662">
                  <c:v>42979</c:v>
                </c:pt>
                <c:pt idx="663">
                  <c:v>42982</c:v>
                </c:pt>
                <c:pt idx="664">
                  <c:v>42983</c:v>
                </c:pt>
                <c:pt idx="665">
                  <c:v>42984</c:v>
                </c:pt>
                <c:pt idx="666">
                  <c:v>42986</c:v>
                </c:pt>
                <c:pt idx="667">
                  <c:v>42989</c:v>
                </c:pt>
                <c:pt idx="668">
                  <c:v>42990</c:v>
                </c:pt>
                <c:pt idx="669">
                  <c:v>42991</c:v>
                </c:pt>
                <c:pt idx="670">
                  <c:v>42992</c:v>
                </c:pt>
                <c:pt idx="671">
                  <c:v>42993</c:v>
                </c:pt>
                <c:pt idx="672">
                  <c:v>42996</c:v>
                </c:pt>
                <c:pt idx="673">
                  <c:v>42997</c:v>
                </c:pt>
                <c:pt idx="674">
                  <c:v>42998</c:v>
                </c:pt>
                <c:pt idx="675">
                  <c:v>42999</c:v>
                </c:pt>
                <c:pt idx="676">
                  <c:v>43000</c:v>
                </c:pt>
                <c:pt idx="677">
                  <c:v>43003</c:v>
                </c:pt>
                <c:pt idx="678">
                  <c:v>43004</c:v>
                </c:pt>
                <c:pt idx="679">
                  <c:v>43005</c:v>
                </c:pt>
                <c:pt idx="680">
                  <c:v>43006</c:v>
                </c:pt>
                <c:pt idx="681">
                  <c:v>43007</c:v>
                </c:pt>
                <c:pt idx="682">
                  <c:v>43010</c:v>
                </c:pt>
                <c:pt idx="683">
                  <c:v>43011</c:v>
                </c:pt>
                <c:pt idx="684">
                  <c:v>43012</c:v>
                </c:pt>
                <c:pt idx="685">
                  <c:v>43013</c:v>
                </c:pt>
                <c:pt idx="686">
                  <c:v>43014</c:v>
                </c:pt>
                <c:pt idx="687">
                  <c:v>43017</c:v>
                </c:pt>
                <c:pt idx="688">
                  <c:v>43018</c:v>
                </c:pt>
                <c:pt idx="689">
                  <c:v>43019</c:v>
                </c:pt>
                <c:pt idx="690">
                  <c:v>43021</c:v>
                </c:pt>
                <c:pt idx="691">
                  <c:v>43024</c:v>
                </c:pt>
                <c:pt idx="692">
                  <c:v>43025</c:v>
                </c:pt>
                <c:pt idx="693">
                  <c:v>43026</c:v>
                </c:pt>
                <c:pt idx="694">
                  <c:v>43027</c:v>
                </c:pt>
                <c:pt idx="695">
                  <c:v>43028</c:v>
                </c:pt>
                <c:pt idx="696">
                  <c:v>43031</c:v>
                </c:pt>
                <c:pt idx="697">
                  <c:v>43032</c:v>
                </c:pt>
                <c:pt idx="698">
                  <c:v>43033</c:v>
                </c:pt>
                <c:pt idx="699">
                  <c:v>43034</c:v>
                </c:pt>
                <c:pt idx="700">
                  <c:v>43035</c:v>
                </c:pt>
                <c:pt idx="701">
                  <c:v>43038</c:v>
                </c:pt>
                <c:pt idx="702">
                  <c:v>43039</c:v>
                </c:pt>
                <c:pt idx="703">
                  <c:v>43040</c:v>
                </c:pt>
                <c:pt idx="704">
                  <c:v>43042</c:v>
                </c:pt>
                <c:pt idx="705">
                  <c:v>43045</c:v>
                </c:pt>
                <c:pt idx="706">
                  <c:v>43046</c:v>
                </c:pt>
                <c:pt idx="707">
                  <c:v>43047</c:v>
                </c:pt>
                <c:pt idx="708">
                  <c:v>43048</c:v>
                </c:pt>
                <c:pt idx="709">
                  <c:v>43049</c:v>
                </c:pt>
                <c:pt idx="710">
                  <c:v>43052</c:v>
                </c:pt>
                <c:pt idx="711">
                  <c:v>43053</c:v>
                </c:pt>
                <c:pt idx="712">
                  <c:v>43055</c:v>
                </c:pt>
                <c:pt idx="713">
                  <c:v>43056</c:v>
                </c:pt>
                <c:pt idx="714">
                  <c:v>43060</c:v>
                </c:pt>
                <c:pt idx="715">
                  <c:v>43061</c:v>
                </c:pt>
                <c:pt idx="716">
                  <c:v>43062</c:v>
                </c:pt>
                <c:pt idx="717">
                  <c:v>43063</c:v>
                </c:pt>
                <c:pt idx="718">
                  <c:v>43066</c:v>
                </c:pt>
                <c:pt idx="719">
                  <c:v>43067</c:v>
                </c:pt>
                <c:pt idx="720">
                  <c:v>43068</c:v>
                </c:pt>
                <c:pt idx="721">
                  <c:v>43069</c:v>
                </c:pt>
                <c:pt idx="722">
                  <c:v>43070</c:v>
                </c:pt>
                <c:pt idx="723">
                  <c:v>43073</c:v>
                </c:pt>
                <c:pt idx="724">
                  <c:v>43074</c:v>
                </c:pt>
                <c:pt idx="725">
                  <c:v>43075</c:v>
                </c:pt>
                <c:pt idx="726">
                  <c:v>43076</c:v>
                </c:pt>
                <c:pt idx="727">
                  <c:v>43077</c:v>
                </c:pt>
                <c:pt idx="728">
                  <c:v>43080</c:v>
                </c:pt>
                <c:pt idx="729">
                  <c:v>43081</c:v>
                </c:pt>
                <c:pt idx="730">
                  <c:v>43082</c:v>
                </c:pt>
                <c:pt idx="731">
                  <c:v>43083</c:v>
                </c:pt>
                <c:pt idx="732">
                  <c:v>43084</c:v>
                </c:pt>
                <c:pt idx="733">
                  <c:v>43087</c:v>
                </c:pt>
                <c:pt idx="734">
                  <c:v>43088</c:v>
                </c:pt>
                <c:pt idx="735">
                  <c:v>43089</c:v>
                </c:pt>
                <c:pt idx="736">
                  <c:v>43090</c:v>
                </c:pt>
                <c:pt idx="737">
                  <c:v>43091</c:v>
                </c:pt>
                <c:pt idx="738">
                  <c:v>43095</c:v>
                </c:pt>
                <c:pt idx="739">
                  <c:v>43096</c:v>
                </c:pt>
                <c:pt idx="740">
                  <c:v>43097</c:v>
                </c:pt>
                <c:pt idx="741">
                  <c:v>43098</c:v>
                </c:pt>
              </c:numCache>
            </c:numRef>
          </c:cat>
          <c:val>
            <c:numRef>
              <c:f>'BVSP-Train'!$AC$2:$AC$743</c:f>
              <c:numCache>
                <c:formatCode>0.00%</c:formatCode>
                <c:ptCount val="742"/>
                <c:pt idx="0">
                  <c:v>0</c:v>
                </c:pt>
                <c:pt idx="1">
                  <c:v>0</c:v>
                </c:pt>
                <c:pt idx="2">
                  <c:v>3.9457490468948531E-2</c:v>
                </c:pt>
                <c:pt idx="3">
                  <c:v>3.9457490468948531E-2</c:v>
                </c:pt>
                <c:pt idx="4">
                  <c:v>3.9457490468948531E-2</c:v>
                </c:pt>
                <c:pt idx="5">
                  <c:v>3.9457490468948531E-2</c:v>
                </c:pt>
                <c:pt idx="6">
                  <c:v>3.9457490468948531E-2</c:v>
                </c:pt>
                <c:pt idx="7">
                  <c:v>3.9457490468948531E-2</c:v>
                </c:pt>
                <c:pt idx="8">
                  <c:v>3.9457490468948531E-2</c:v>
                </c:pt>
                <c:pt idx="9">
                  <c:v>3.9457490468948531E-2</c:v>
                </c:pt>
                <c:pt idx="10">
                  <c:v>3.9457490468948531E-2</c:v>
                </c:pt>
                <c:pt idx="11">
                  <c:v>3.9457490468948531E-2</c:v>
                </c:pt>
                <c:pt idx="12">
                  <c:v>3.9457490468948531E-2</c:v>
                </c:pt>
                <c:pt idx="13">
                  <c:v>3.9457490468948531E-2</c:v>
                </c:pt>
                <c:pt idx="14">
                  <c:v>2.0942372049758795E-2</c:v>
                </c:pt>
                <c:pt idx="15">
                  <c:v>2.0942372049758795E-2</c:v>
                </c:pt>
                <c:pt idx="16">
                  <c:v>2.0942372049758795E-2</c:v>
                </c:pt>
                <c:pt idx="17">
                  <c:v>2.0942372049758795E-2</c:v>
                </c:pt>
                <c:pt idx="18">
                  <c:v>2.0942372049758795E-2</c:v>
                </c:pt>
                <c:pt idx="19">
                  <c:v>2.0942372049758795E-2</c:v>
                </c:pt>
                <c:pt idx="20">
                  <c:v>2.0942372049758795E-2</c:v>
                </c:pt>
                <c:pt idx="21">
                  <c:v>5.4569137490148356E-2</c:v>
                </c:pt>
                <c:pt idx="22">
                  <c:v>5.4569137490148356E-2</c:v>
                </c:pt>
                <c:pt idx="23">
                  <c:v>4.3244803298144174E-2</c:v>
                </c:pt>
                <c:pt idx="24">
                  <c:v>4.5271167193013495E-2</c:v>
                </c:pt>
                <c:pt idx="25">
                  <c:v>4.5271167193013495E-2</c:v>
                </c:pt>
                <c:pt idx="26">
                  <c:v>4.5271167193013495E-2</c:v>
                </c:pt>
                <c:pt idx="27">
                  <c:v>4.5271167193013495E-2</c:v>
                </c:pt>
                <c:pt idx="28">
                  <c:v>4.5271167193013495E-2</c:v>
                </c:pt>
                <c:pt idx="29">
                  <c:v>4.5271167193013495E-2</c:v>
                </c:pt>
                <c:pt idx="30">
                  <c:v>4.5271167193013495E-2</c:v>
                </c:pt>
                <c:pt idx="31">
                  <c:v>4.5271167193013495E-2</c:v>
                </c:pt>
                <c:pt idx="32">
                  <c:v>4.4017726244754418E-2</c:v>
                </c:pt>
                <c:pt idx="33">
                  <c:v>5.5430388721822155E-2</c:v>
                </c:pt>
                <c:pt idx="34">
                  <c:v>6.476560059366554E-2</c:v>
                </c:pt>
                <c:pt idx="35">
                  <c:v>6.476560059366554E-2</c:v>
                </c:pt>
                <c:pt idx="36">
                  <c:v>6.476560059366554E-2</c:v>
                </c:pt>
                <c:pt idx="37">
                  <c:v>6.476560059366554E-2</c:v>
                </c:pt>
                <c:pt idx="38">
                  <c:v>6.476560059366554E-2</c:v>
                </c:pt>
                <c:pt idx="39">
                  <c:v>6.476560059366554E-2</c:v>
                </c:pt>
                <c:pt idx="40">
                  <c:v>6.476560059366554E-2</c:v>
                </c:pt>
                <c:pt idx="41">
                  <c:v>6.476560059366554E-2</c:v>
                </c:pt>
                <c:pt idx="42">
                  <c:v>6.476560059366554E-2</c:v>
                </c:pt>
                <c:pt idx="43">
                  <c:v>6.476560059366554E-2</c:v>
                </c:pt>
                <c:pt idx="44">
                  <c:v>6.476560059366554E-2</c:v>
                </c:pt>
                <c:pt idx="45">
                  <c:v>6.476560059366554E-2</c:v>
                </c:pt>
                <c:pt idx="46">
                  <c:v>5.7426910044448665E-2</c:v>
                </c:pt>
                <c:pt idx="47">
                  <c:v>5.7426910044448665E-2</c:v>
                </c:pt>
                <c:pt idx="48">
                  <c:v>5.7426910044448665E-2</c:v>
                </c:pt>
                <c:pt idx="49">
                  <c:v>5.7426910044448665E-2</c:v>
                </c:pt>
                <c:pt idx="50">
                  <c:v>5.7426910044448665E-2</c:v>
                </c:pt>
                <c:pt idx="51">
                  <c:v>5.7426910044448665E-2</c:v>
                </c:pt>
                <c:pt idx="52">
                  <c:v>5.7426910044448665E-2</c:v>
                </c:pt>
                <c:pt idx="53">
                  <c:v>5.7426910044448665E-2</c:v>
                </c:pt>
                <c:pt idx="54">
                  <c:v>5.5463667384357707E-2</c:v>
                </c:pt>
                <c:pt idx="55">
                  <c:v>5.5463667384357707E-2</c:v>
                </c:pt>
                <c:pt idx="56">
                  <c:v>2.04669841339431E-2</c:v>
                </c:pt>
                <c:pt idx="57">
                  <c:v>2.04669841339431E-2</c:v>
                </c:pt>
                <c:pt idx="58">
                  <c:v>2.04669841339431E-2</c:v>
                </c:pt>
                <c:pt idx="59">
                  <c:v>2.04669841339431E-2</c:v>
                </c:pt>
                <c:pt idx="60">
                  <c:v>2.04669841339431E-2</c:v>
                </c:pt>
                <c:pt idx="61">
                  <c:v>2.04669841339431E-2</c:v>
                </c:pt>
                <c:pt idx="62">
                  <c:v>2.04669841339431E-2</c:v>
                </c:pt>
                <c:pt idx="63">
                  <c:v>2.04669841339431E-2</c:v>
                </c:pt>
                <c:pt idx="64">
                  <c:v>2.0844266420976143E-2</c:v>
                </c:pt>
                <c:pt idx="65">
                  <c:v>3.0149702398688083E-2</c:v>
                </c:pt>
                <c:pt idx="66">
                  <c:v>3.7271926066513195E-2</c:v>
                </c:pt>
                <c:pt idx="67">
                  <c:v>3.7271926066513195E-2</c:v>
                </c:pt>
                <c:pt idx="68">
                  <c:v>4.8790362644684393E-2</c:v>
                </c:pt>
                <c:pt idx="69">
                  <c:v>4.8790362644684393E-2</c:v>
                </c:pt>
                <c:pt idx="70">
                  <c:v>4.8790362644684393E-2</c:v>
                </c:pt>
                <c:pt idx="71">
                  <c:v>4.8790362644684393E-2</c:v>
                </c:pt>
                <c:pt idx="72">
                  <c:v>4.8790362644684393E-2</c:v>
                </c:pt>
                <c:pt idx="73">
                  <c:v>4.8790362644684393E-2</c:v>
                </c:pt>
                <c:pt idx="74">
                  <c:v>4.8790362644684393E-2</c:v>
                </c:pt>
                <c:pt idx="75">
                  <c:v>4.8790362644684393E-2</c:v>
                </c:pt>
                <c:pt idx="76">
                  <c:v>4.8790362644684393E-2</c:v>
                </c:pt>
                <c:pt idx="77">
                  <c:v>4.8790362644684393E-2</c:v>
                </c:pt>
                <c:pt idx="78">
                  <c:v>4.8790362644684393E-2</c:v>
                </c:pt>
                <c:pt idx="79">
                  <c:v>4.8790362644684393E-2</c:v>
                </c:pt>
                <c:pt idx="80">
                  <c:v>4.8790362644684393E-2</c:v>
                </c:pt>
                <c:pt idx="81">
                  <c:v>4.8790362644684393E-2</c:v>
                </c:pt>
                <c:pt idx="82">
                  <c:v>4.8790362644684393E-2</c:v>
                </c:pt>
                <c:pt idx="83">
                  <c:v>4.8790362644684393E-2</c:v>
                </c:pt>
                <c:pt idx="84">
                  <c:v>5.2639188209941401E-2</c:v>
                </c:pt>
                <c:pt idx="85">
                  <c:v>4.5392359744001465E-2</c:v>
                </c:pt>
                <c:pt idx="86">
                  <c:v>4.5392359744001465E-2</c:v>
                </c:pt>
                <c:pt idx="87">
                  <c:v>4.5392359744001465E-2</c:v>
                </c:pt>
                <c:pt idx="88">
                  <c:v>4.5392359744001465E-2</c:v>
                </c:pt>
                <c:pt idx="89">
                  <c:v>3.6396878161849222E-2</c:v>
                </c:pt>
                <c:pt idx="90">
                  <c:v>4.8286586296303335E-3</c:v>
                </c:pt>
                <c:pt idx="91">
                  <c:v>4.8286586296303335E-3</c:v>
                </c:pt>
                <c:pt idx="92">
                  <c:v>4.8286586296303335E-3</c:v>
                </c:pt>
                <c:pt idx="93">
                  <c:v>4.8286586296303335E-3</c:v>
                </c:pt>
                <c:pt idx="94">
                  <c:v>4.8286586296303335E-3</c:v>
                </c:pt>
                <c:pt idx="95">
                  <c:v>4.8286586296303335E-3</c:v>
                </c:pt>
                <c:pt idx="96">
                  <c:v>4.8286586296303335E-3</c:v>
                </c:pt>
                <c:pt idx="97">
                  <c:v>4.8286586296303335E-3</c:v>
                </c:pt>
                <c:pt idx="98">
                  <c:v>-2.3385737712282806E-2</c:v>
                </c:pt>
                <c:pt idx="99">
                  <c:v>-2.3385737712282806E-2</c:v>
                </c:pt>
                <c:pt idx="100">
                  <c:v>-2.3385737712282806E-2</c:v>
                </c:pt>
                <c:pt idx="101">
                  <c:v>-2.3385737712282806E-2</c:v>
                </c:pt>
                <c:pt idx="102">
                  <c:v>-2.3385737712282806E-2</c:v>
                </c:pt>
                <c:pt idx="103">
                  <c:v>-2.3385737712282806E-2</c:v>
                </c:pt>
                <c:pt idx="104">
                  <c:v>-2.3385737712282806E-2</c:v>
                </c:pt>
                <c:pt idx="105">
                  <c:v>-2.3385737712282806E-2</c:v>
                </c:pt>
                <c:pt idx="106">
                  <c:v>-2.3385737712282806E-2</c:v>
                </c:pt>
                <c:pt idx="107">
                  <c:v>-2.3385737712282806E-2</c:v>
                </c:pt>
                <c:pt idx="108">
                  <c:v>-2.3385737712282806E-2</c:v>
                </c:pt>
                <c:pt idx="109">
                  <c:v>-2.3385737712282806E-2</c:v>
                </c:pt>
                <c:pt idx="110">
                  <c:v>-2.3385737712282806E-2</c:v>
                </c:pt>
                <c:pt idx="111">
                  <c:v>-1.4386110137890706E-2</c:v>
                </c:pt>
                <c:pt idx="112">
                  <c:v>-1.4386110137890706E-2</c:v>
                </c:pt>
                <c:pt idx="113">
                  <c:v>-1.4386110137890706E-2</c:v>
                </c:pt>
                <c:pt idx="114">
                  <c:v>-1.4386110137890706E-2</c:v>
                </c:pt>
                <c:pt idx="115">
                  <c:v>-1.577598092357313E-2</c:v>
                </c:pt>
                <c:pt idx="116">
                  <c:v>-1.577598092357313E-2</c:v>
                </c:pt>
                <c:pt idx="117">
                  <c:v>-1.577598092357313E-2</c:v>
                </c:pt>
                <c:pt idx="118">
                  <c:v>-1.577598092357313E-2</c:v>
                </c:pt>
                <c:pt idx="119">
                  <c:v>-1.577598092357313E-2</c:v>
                </c:pt>
                <c:pt idx="120">
                  <c:v>-1.577598092357313E-2</c:v>
                </c:pt>
                <c:pt idx="121">
                  <c:v>-1.577598092357313E-2</c:v>
                </c:pt>
                <c:pt idx="122">
                  <c:v>-1.577598092357313E-2</c:v>
                </c:pt>
                <c:pt idx="123">
                  <c:v>-3.479654357186146E-2</c:v>
                </c:pt>
                <c:pt idx="124">
                  <c:v>-3.479654357186146E-2</c:v>
                </c:pt>
                <c:pt idx="125">
                  <c:v>-3.479654357186146E-2</c:v>
                </c:pt>
                <c:pt idx="126">
                  <c:v>-3.479654357186146E-2</c:v>
                </c:pt>
                <c:pt idx="127">
                  <c:v>-3.479654357186146E-2</c:v>
                </c:pt>
                <c:pt idx="128">
                  <c:v>-2.3475043695456721E-2</c:v>
                </c:pt>
                <c:pt idx="129">
                  <c:v>-2.8560210961406707E-2</c:v>
                </c:pt>
                <c:pt idx="130">
                  <c:v>-3.273457561889459E-2</c:v>
                </c:pt>
                <c:pt idx="131">
                  <c:v>-3.273457561889459E-2</c:v>
                </c:pt>
                <c:pt idx="132">
                  <c:v>-6.1433840740432233E-2</c:v>
                </c:pt>
                <c:pt idx="133">
                  <c:v>-6.1433840740432233E-2</c:v>
                </c:pt>
                <c:pt idx="134">
                  <c:v>-6.1433840740432233E-2</c:v>
                </c:pt>
                <c:pt idx="135">
                  <c:v>-6.1433840740432233E-2</c:v>
                </c:pt>
                <c:pt idx="136">
                  <c:v>-6.1433840740432233E-2</c:v>
                </c:pt>
                <c:pt idx="137">
                  <c:v>-4.0930839154309839E-2</c:v>
                </c:pt>
                <c:pt idx="138">
                  <c:v>-4.0930839154309839E-2</c:v>
                </c:pt>
                <c:pt idx="139">
                  <c:v>-4.0930839154309839E-2</c:v>
                </c:pt>
                <c:pt idx="140">
                  <c:v>-3.5983498321279006E-2</c:v>
                </c:pt>
                <c:pt idx="141">
                  <c:v>-2.4643962049013202E-2</c:v>
                </c:pt>
                <c:pt idx="142">
                  <c:v>-2.4643962049013202E-2</c:v>
                </c:pt>
                <c:pt idx="143">
                  <c:v>-2.4643962049013202E-2</c:v>
                </c:pt>
                <c:pt idx="144">
                  <c:v>-2.4643962049013202E-2</c:v>
                </c:pt>
                <c:pt idx="145">
                  <c:v>-2.4643962049013202E-2</c:v>
                </c:pt>
                <c:pt idx="146">
                  <c:v>-2.4643962049013202E-2</c:v>
                </c:pt>
                <c:pt idx="147">
                  <c:v>-2.4643962049013202E-2</c:v>
                </c:pt>
                <c:pt idx="148">
                  <c:v>-3.5833969665786558E-2</c:v>
                </c:pt>
                <c:pt idx="149">
                  <c:v>-5.6386985693181013E-2</c:v>
                </c:pt>
                <c:pt idx="150">
                  <c:v>-5.6386985693181013E-2</c:v>
                </c:pt>
                <c:pt idx="151">
                  <c:v>-5.6386985693181013E-2</c:v>
                </c:pt>
                <c:pt idx="152">
                  <c:v>-5.6386985693181013E-2</c:v>
                </c:pt>
                <c:pt idx="153">
                  <c:v>-5.6386985693181013E-2</c:v>
                </c:pt>
                <c:pt idx="154">
                  <c:v>-5.6386985693181013E-2</c:v>
                </c:pt>
                <c:pt idx="155">
                  <c:v>-5.6386985693181013E-2</c:v>
                </c:pt>
                <c:pt idx="156">
                  <c:v>-5.6386985693181013E-2</c:v>
                </c:pt>
                <c:pt idx="157">
                  <c:v>-5.6386985693181013E-2</c:v>
                </c:pt>
                <c:pt idx="158">
                  <c:v>-5.6386985693181013E-2</c:v>
                </c:pt>
                <c:pt idx="159">
                  <c:v>-5.6386985693181013E-2</c:v>
                </c:pt>
                <c:pt idx="160">
                  <c:v>-5.6386985693181013E-2</c:v>
                </c:pt>
                <c:pt idx="161">
                  <c:v>-5.6386985693181013E-2</c:v>
                </c:pt>
                <c:pt idx="162">
                  <c:v>-5.6386985693181013E-2</c:v>
                </c:pt>
                <c:pt idx="163">
                  <c:v>-5.6386985693181013E-2</c:v>
                </c:pt>
                <c:pt idx="164">
                  <c:v>-5.6386985693181013E-2</c:v>
                </c:pt>
                <c:pt idx="165">
                  <c:v>-5.6386985693181013E-2</c:v>
                </c:pt>
                <c:pt idx="166">
                  <c:v>-5.6386985693181013E-2</c:v>
                </c:pt>
                <c:pt idx="167">
                  <c:v>-5.6386985693181013E-2</c:v>
                </c:pt>
                <c:pt idx="168">
                  <c:v>-5.6386985693181013E-2</c:v>
                </c:pt>
                <c:pt idx="169">
                  <c:v>-5.6386985693181013E-2</c:v>
                </c:pt>
                <c:pt idx="170">
                  <c:v>-5.6386985693181013E-2</c:v>
                </c:pt>
                <c:pt idx="171">
                  <c:v>-5.6386985693181013E-2</c:v>
                </c:pt>
                <c:pt idx="172">
                  <c:v>-5.6386985693181013E-2</c:v>
                </c:pt>
                <c:pt idx="173">
                  <c:v>-5.6386985693181013E-2</c:v>
                </c:pt>
                <c:pt idx="174">
                  <c:v>-5.6386985693181013E-2</c:v>
                </c:pt>
                <c:pt idx="175">
                  <c:v>-5.6386985693181013E-2</c:v>
                </c:pt>
                <c:pt idx="176">
                  <c:v>-9.77775028812925E-2</c:v>
                </c:pt>
                <c:pt idx="177">
                  <c:v>-9.77775028812925E-2</c:v>
                </c:pt>
                <c:pt idx="178">
                  <c:v>-9.77775028812925E-2</c:v>
                </c:pt>
                <c:pt idx="179">
                  <c:v>-9.77775028812925E-2</c:v>
                </c:pt>
                <c:pt idx="180">
                  <c:v>-8.7551212629858877E-2</c:v>
                </c:pt>
                <c:pt idx="181">
                  <c:v>-8.7551212629858877E-2</c:v>
                </c:pt>
                <c:pt idx="182">
                  <c:v>-8.7551212629858877E-2</c:v>
                </c:pt>
                <c:pt idx="183">
                  <c:v>-0.1136211673583436</c:v>
                </c:pt>
                <c:pt idx="184">
                  <c:v>-0.1136211673583436</c:v>
                </c:pt>
                <c:pt idx="185">
                  <c:v>-0.1136211673583436</c:v>
                </c:pt>
                <c:pt idx="186">
                  <c:v>-0.1136211673583436</c:v>
                </c:pt>
                <c:pt idx="187">
                  <c:v>-0.1136211673583436</c:v>
                </c:pt>
                <c:pt idx="188">
                  <c:v>-0.1136211673583436</c:v>
                </c:pt>
                <c:pt idx="189">
                  <c:v>-0.1136211673583436</c:v>
                </c:pt>
                <c:pt idx="190">
                  <c:v>-0.1136211673583436</c:v>
                </c:pt>
                <c:pt idx="191">
                  <c:v>-0.1136211673583436</c:v>
                </c:pt>
                <c:pt idx="192">
                  <c:v>-0.1136211673583436</c:v>
                </c:pt>
                <c:pt idx="193">
                  <c:v>-0.1136211673583436</c:v>
                </c:pt>
                <c:pt idx="194">
                  <c:v>-0.1136211673583436</c:v>
                </c:pt>
                <c:pt idx="195">
                  <c:v>-0.1136211673583436</c:v>
                </c:pt>
                <c:pt idx="196">
                  <c:v>-0.1136211673583436</c:v>
                </c:pt>
                <c:pt idx="197">
                  <c:v>-0.1136211673583436</c:v>
                </c:pt>
                <c:pt idx="198">
                  <c:v>-0.1136211673583436</c:v>
                </c:pt>
                <c:pt idx="199">
                  <c:v>-0.1136211673583436</c:v>
                </c:pt>
                <c:pt idx="200">
                  <c:v>-0.1136211673583436</c:v>
                </c:pt>
                <c:pt idx="201">
                  <c:v>-0.1136211673583436</c:v>
                </c:pt>
                <c:pt idx="202">
                  <c:v>-0.1136211673583436</c:v>
                </c:pt>
                <c:pt idx="203">
                  <c:v>-0.1136211673583436</c:v>
                </c:pt>
                <c:pt idx="204">
                  <c:v>-0.1136211673583436</c:v>
                </c:pt>
                <c:pt idx="205">
                  <c:v>-0.16779027404721891</c:v>
                </c:pt>
                <c:pt idx="206">
                  <c:v>-0.16779027404721891</c:v>
                </c:pt>
                <c:pt idx="207">
                  <c:v>-0.16779027404721891</c:v>
                </c:pt>
                <c:pt idx="208">
                  <c:v>-0.16779027404721891</c:v>
                </c:pt>
                <c:pt idx="209">
                  <c:v>-0.20733586482291766</c:v>
                </c:pt>
                <c:pt idx="210">
                  <c:v>-0.20733586482291766</c:v>
                </c:pt>
                <c:pt idx="211">
                  <c:v>-0.20733586482291766</c:v>
                </c:pt>
                <c:pt idx="212">
                  <c:v>-0.20733586482291766</c:v>
                </c:pt>
                <c:pt idx="213">
                  <c:v>-0.20733586482291766</c:v>
                </c:pt>
                <c:pt idx="214">
                  <c:v>-0.20733586482291766</c:v>
                </c:pt>
                <c:pt idx="215">
                  <c:v>-0.20733586482291766</c:v>
                </c:pt>
                <c:pt idx="216">
                  <c:v>-0.19576302131105994</c:v>
                </c:pt>
                <c:pt idx="217">
                  <c:v>-0.17790508023418894</c:v>
                </c:pt>
                <c:pt idx="218">
                  <c:v>-0.16385322088685772</c:v>
                </c:pt>
                <c:pt idx="219">
                  <c:v>-0.16385322088685772</c:v>
                </c:pt>
                <c:pt idx="220">
                  <c:v>-0.19149911912154105</c:v>
                </c:pt>
                <c:pt idx="221">
                  <c:v>-0.21606800322393527</c:v>
                </c:pt>
                <c:pt idx="222">
                  <c:v>-0.21606800322393527</c:v>
                </c:pt>
                <c:pt idx="223">
                  <c:v>-0.21606800322393527</c:v>
                </c:pt>
                <c:pt idx="224">
                  <c:v>-0.19906176861970182</c:v>
                </c:pt>
                <c:pt idx="225">
                  <c:v>-0.19906176861970182</c:v>
                </c:pt>
                <c:pt idx="226">
                  <c:v>-0.19906176861970182</c:v>
                </c:pt>
                <c:pt idx="227">
                  <c:v>-0.19906176861970182</c:v>
                </c:pt>
                <c:pt idx="228">
                  <c:v>-0.19906176861970182</c:v>
                </c:pt>
                <c:pt idx="229">
                  <c:v>-0.19906176861970182</c:v>
                </c:pt>
                <c:pt idx="230">
                  <c:v>-0.19906176861970182</c:v>
                </c:pt>
                <c:pt idx="231">
                  <c:v>-0.19906176861970182</c:v>
                </c:pt>
                <c:pt idx="232">
                  <c:v>-0.19906176861970182</c:v>
                </c:pt>
                <c:pt idx="233">
                  <c:v>-0.19906176861970182</c:v>
                </c:pt>
                <c:pt idx="234">
                  <c:v>-0.19906176861970182</c:v>
                </c:pt>
                <c:pt idx="235">
                  <c:v>-0.19906176861970182</c:v>
                </c:pt>
                <c:pt idx="236">
                  <c:v>-0.19906176861970182</c:v>
                </c:pt>
                <c:pt idx="237">
                  <c:v>-0.19906176861970182</c:v>
                </c:pt>
                <c:pt idx="238">
                  <c:v>-0.19906176861970182</c:v>
                </c:pt>
                <c:pt idx="239">
                  <c:v>-0.19001872701281519</c:v>
                </c:pt>
                <c:pt idx="240">
                  <c:v>-0.19001872701281519</c:v>
                </c:pt>
                <c:pt idx="241">
                  <c:v>-0.19001872701281519</c:v>
                </c:pt>
                <c:pt idx="242">
                  <c:v>-0.19922047641642759</c:v>
                </c:pt>
                <c:pt idx="243">
                  <c:v>-0.19922047641642759</c:v>
                </c:pt>
                <c:pt idx="244">
                  <c:v>-0.19922047641642759</c:v>
                </c:pt>
                <c:pt idx="245">
                  <c:v>-0.19922047641642759</c:v>
                </c:pt>
                <c:pt idx="246">
                  <c:v>-0.19148788820067575</c:v>
                </c:pt>
                <c:pt idx="247">
                  <c:v>-0.19148788820067575</c:v>
                </c:pt>
                <c:pt idx="248">
                  <c:v>-0.19148788820067575</c:v>
                </c:pt>
                <c:pt idx="249">
                  <c:v>-0.19148788820067575</c:v>
                </c:pt>
                <c:pt idx="250">
                  <c:v>-0.19148788820067575</c:v>
                </c:pt>
                <c:pt idx="251">
                  <c:v>-0.19148788820067575</c:v>
                </c:pt>
                <c:pt idx="252">
                  <c:v>-0.19148788820067575</c:v>
                </c:pt>
                <c:pt idx="253">
                  <c:v>-0.18285867702565517</c:v>
                </c:pt>
                <c:pt idx="254">
                  <c:v>-0.18285867702565517</c:v>
                </c:pt>
                <c:pt idx="255">
                  <c:v>-0.18285867702565517</c:v>
                </c:pt>
                <c:pt idx="256">
                  <c:v>-0.17616170573114054</c:v>
                </c:pt>
                <c:pt idx="257">
                  <c:v>-0.17616170573114054</c:v>
                </c:pt>
                <c:pt idx="258">
                  <c:v>-0.17616170573114054</c:v>
                </c:pt>
                <c:pt idx="259">
                  <c:v>-0.17616170573114054</c:v>
                </c:pt>
                <c:pt idx="260">
                  <c:v>-0.17616170573114054</c:v>
                </c:pt>
                <c:pt idx="261">
                  <c:v>-0.17616170573114054</c:v>
                </c:pt>
                <c:pt idx="262">
                  <c:v>-0.17616170573114054</c:v>
                </c:pt>
                <c:pt idx="263">
                  <c:v>-0.12694166948987728</c:v>
                </c:pt>
                <c:pt idx="264">
                  <c:v>-0.12694166948987728</c:v>
                </c:pt>
                <c:pt idx="265">
                  <c:v>-0.12694166948987728</c:v>
                </c:pt>
                <c:pt idx="266">
                  <c:v>-0.12694166948987728</c:v>
                </c:pt>
                <c:pt idx="267">
                  <c:v>-0.12694166948987728</c:v>
                </c:pt>
                <c:pt idx="268">
                  <c:v>-0.12694166948987728</c:v>
                </c:pt>
                <c:pt idx="269">
                  <c:v>-0.12694166948987728</c:v>
                </c:pt>
                <c:pt idx="270">
                  <c:v>-0.12694166948987728</c:v>
                </c:pt>
                <c:pt idx="271">
                  <c:v>-0.12694166948987728</c:v>
                </c:pt>
                <c:pt idx="272">
                  <c:v>-9.9304209682803291E-2</c:v>
                </c:pt>
                <c:pt idx="273">
                  <c:v>-9.9304209682803291E-2</c:v>
                </c:pt>
                <c:pt idx="274">
                  <c:v>-9.9304209682803291E-2</c:v>
                </c:pt>
                <c:pt idx="275">
                  <c:v>-9.9304209682803291E-2</c:v>
                </c:pt>
                <c:pt idx="276">
                  <c:v>-5.7944404484866929E-2</c:v>
                </c:pt>
                <c:pt idx="277">
                  <c:v>-3.5402532207949089E-2</c:v>
                </c:pt>
                <c:pt idx="278">
                  <c:v>-3.5402532207949089E-2</c:v>
                </c:pt>
                <c:pt idx="279">
                  <c:v>-3.5402532207949089E-2</c:v>
                </c:pt>
                <c:pt idx="280">
                  <c:v>-3.5402532207949089E-2</c:v>
                </c:pt>
                <c:pt idx="281">
                  <c:v>-3.5402532207949089E-2</c:v>
                </c:pt>
                <c:pt idx="282">
                  <c:v>-3.5402532207949089E-2</c:v>
                </c:pt>
                <c:pt idx="283">
                  <c:v>-3.5402532207949089E-2</c:v>
                </c:pt>
                <c:pt idx="284">
                  <c:v>-3.5402532207949089E-2</c:v>
                </c:pt>
                <c:pt idx="285">
                  <c:v>-3.5402532207949089E-2</c:v>
                </c:pt>
                <c:pt idx="286">
                  <c:v>-3.5402532207949089E-2</c:v>
                </c:pt>
                <c:pt idx="287">
                  <c:v>-3.5402532207949089E-2</c:v>
                </c:pt>
                <c:pt idx="288">
                  <c:v>-3.5402532207949089E-2</c:v>
                </c:pt>
                <c:pt idx="289">
                  <c:v>-3.5402532207949089E-2</c:v>
                </c:pt>
                <c:pt idx="290">
                  <c:v>-3.5402532207949089E-2</c:v>
                </c:pt>
                <c:pt idx="291">
                  <c:v>-3.5402532207949089E-2</c:v>
                </c:pt>
                <c:pt idx="292">
                  <c:v>-8.6947466634508808E-2</c:v>
                </c:pt>
                <c:pt idx="293">
                  <c:v>-8.6947466634508808E-2</c:v>
                </c:pt>
                <c:pt idx="294">
                  <c:v>-8.6947466634508808E-2</c:v>
                </c:pt>
                <c:pt idx="295">
                  <c:v>-2.4048632809162918E-2</c:v>
                </c:pt>
                <c:pt idx="296">
                  <c:v>-2.4048632809162918E-2</c:v>
                </c:pt>
                <c:pt idx="297">
                  <c:v>-2.1211183237186071E-2</c:v>
                </c:pt>
                <c:pt idx="298">
                  <c:v>-2.1211183237186071E-2</c:v>
                </c:pt>
                <c:pt idx="299">
                  <c:v>-2.1211183237186071E-2</c:v>
                </c:pt>
                <c:pt idx="300">
                  <c:v>-2.1211183237186071E-2</c:v>
                </c:pt>
                <c:pt idx="301">
                  <c:v>-2.1211183237186071E-2</c:v>
                </c:pt>
                <c:pt idx="302">
                  <c:v>-2.1211183237186071E-2</c:v>
                </c:pt>
                <c:pt idx="303">
                  <c:v>-4.3714457599418499E-2</c:v>
                </c:pt>
                <c:pt idx="304">
                  <c:v>-5.8119597211898744E-2</c:v>
                </c:pt>
                <c:pt idx="305">
                  <c:v>-5.8119597211898744E-2</c:v>
                </c:pt>
                <c:pt idx="306">
                  <c:v>-5.8119597211898744E-2</c:v>
                </c:pt>
                <c:pt idx="307">
                  <c:v>-5.8119597211898744E-2</c:v>
                </c:pt>
                <c:pt idx="308">
                  <c:v>-5.8119597211898744E-2</c:v>
                </c:pt>
                <c:pt idx="309">
                  <c:v>-0.10479907159646284</c:v>
                </c:pt>
                <c:pt idx="310">
                  <c:v>-0.10479907159646284</c:v>
                </c:pt>
                <c:pt idx="311">
                  <c:v>-0.10479907159646284</c:v>
                </c:pt>
                <c:pt idx="312">
                  <c:v>-4.6295433601845182E-2</c:v>
                </c:pt>
                <c:pt idx="313">
                  <c:v>-4.6295433601845182E-2</c:v>
                </c:pt>
                <c:pt idx="314">
                  <c:v>-4.6295433601845182E-2</c:v>
                </c:pt>
                <c:pt idx="315">
                  <c:v>-3.8079810927215796E-2</c:v>
                </c:pt>
                <c:pt idx="316">
                  <c:v>-3.8079810927215796E-2</c:v>
                </c:pt>
                <c:pt idx="317">
                  <c:v>-2.5146283494992816E-2</c:v>
                </c:pt>
                <c:pt idx="318">
                  <c:v>-2.5146283494992816E-2</c:v>
                </c:pt>
                <c:pt idx="319">
                  <c:v>-2.5146283494992816E-2</c:v>
                </c:pt>
                <c:pt idx="320">
                  <c:v>-2.5146283494992816E-2</c:v>
                </c:pt>
                <c:pt idx="321">
                  <c:v>-2.5146283494992816E-2</c:v>
                </c:pt>
                <c:pt idx="322">
                  <c:v>-2.5146283494992816E-2</c:v>
                </c:pt>
                <c:pt idx="323">
                  <c:v>-2.5146283494992816E-2</c:v>
                </c:pt>
                <c:pt idx="324">
                  <c:v>-2.5146283494992816E-2</c:v>
                </c:pt>
                <c:pt idx="325">
                  <c:v>-2.5146283494992816E-2</c:v>
                </c:pt>
                <c:pt idx="326">
                  <c:v>-2.5146283494992816E-2</c:v>
                </c:pt>
                <c:pt idx="327">
                  <c:v>-2.5146283494992816E-2</c:v>
                </c:pt>
                <c:pt idx="328">
                  <c:v>-2.5146283494992816E-2</c:v>
                </c:pt>
                <c:pt idx="329">
                  <c:v>-2.5146283494992816E-2</c:v>
                </c:pt>
                <c:pt idx="330">
                  <c:v>-2.5146283494992816E-2</c:v>
                </c:pt>
                <c:pt idx="331">
                  <c:v>-2.5146283494992816E-2</c:v>
                </c:pt>
                <c:pt idx="332">
                  <c:v>-2.5146283494992816E-2</c:v>
                </c:pt>
                <c:pt idx="333">
                  <c:v>-2.5146283494992816E-2</c:v>
                </c:pt>
                <c:pt idx="334">
                  <c:v>-2.5146283494992816E-2</c:v>
                </c:pt>
                <c:pt idx="335">
                  <c:v>-2.5146283494992816E-2</c:v>
                </c:pt>
                <c:pt idx="336">
                  <c:v>-2.5146283494992816E-2</c:v>
                </c:pt>
                <c:pt idx="337">
                  <c:v>-1.2259306961229344E-2</c:v>
                </c:pt>
                <c:pt idx="338">
                  <c:v>-1.2259306961229344E-2</c:v>
                </c:pt>
                <c:pt idx="339">
                  <c:v>-1.2259306961229344E-2</c:v>
                </c:pt>
                <c:pt idx="340">
                  <c:v>-1.2259306961229344E-2</c:v>
                </c:pt>
                <c:pt idx="341">
                  <c:v>-1.2259306961229344E-2</c:v>
                </c:pt>
                <c:pt idx="342">
                  <c:v>-1.2259306961229344E-2</c:v>
                </c:pt>
                <c:pt idx="343">
                  <c:v>-1.2259306961229344E-2</c:v>
                </c:pt>
                <c:pt idx="344">
                  <c:v>-1.2259306961229344E-2</c:v>
                </c:pt>
                <c:pt idx="345">
                  <c:v>-1.2259306961229344E-2</c:v>
                </c:pt>
                <c:pt idx="346">
                  <c:v>-1.2259306961229344E-2</c:v>
                </c:pt>
                <c:pt idx="347">
                  <c:v>1.9507510005697726E-2</c:v>
                </c:pt>
                <c:pt idx="348">
                  <c:v>1.9507510005697726E-2</c:v>
                </c:pt>
                <c:pt idx="349">
                  <c:v>1.9507510005697726E-2</c:v>
                </c:pt>
                <c:pt idx="350">
                  <c:v>1.9507510005697726E-2</c:v>
                </c:pt>
                <c:pt idx="351">
                  <c:v>3.098572265028654E-2</c:v>
                </c:pt>
                <c:pt idx="352">
                  <c:v>3.098572265028654E-2</c:v>
                </c:pt>
                <c:pt idx="353">
                  <c:v>3.098572265028654E-2</c:v>
                </c:pt>
                <c:pt idx="354">
                  <c:v>3.098572265028654E-2</c:v>
                </c:pt>
                <c:pt idx="355">
                  <c:v>3.098572265028654E-2</c:v>
                </c:pt>
                <c:pt idx="356">
                  <c:v>1.4281068810457653E-2</c:v>
                </c:pt>
                <c:pt idx="357">
                  <c:v>1.4281068810457653E-2</c:v>
                </c:pt>
                <c:pt idx="358">
                  <c:v>1.4281068810457653E-2</c:v>
                </c:pt>
                <c:pt idx="359">
                  <c:v>1.4281068810457653E-2</c:v>
                </c:pt>
                <c:pt idx="360">
                  <c:v>1.4281068810457653E-2</c:v>
                </c:pt>
                <c:pt idx="361">
                  <c:v>1.4281068810457653E-2</c:v>
                </c:pt>
                <c:pt idx="362">
                  <c:v>1.4281068810457653E-2</c:v>
                </c:pt>
                <c:pt idx="363">
                  <c:v>1.4281068810457653E-2</c:v>
                </c:pt>
                <c:pt idx="364">
                  <c:v>1.4281068810457653E-2</c:v>
                </c:pt>
                <c:pt idx="365">
                  <c:v>1.4281068810457653E-2</c:v>
                </c:pt>
                <c:pt idx="366">
                  <c:v>1.4281068810457653E-2</c:v>
                </c:pt>
                <c:pt idx="367">
                  <c:v>1.4281068810457653E-2</c:v>
                </c:pt>
                <c:pt idx="368">
                  <c:v>1.4281068810457653E-2</c:v>
                </c:pt>
                <c:pt idx="369">
                  <c:v>1.4281068810457653E-2</c:v>
                </c:pt>
                <c:pt idx="370">
                  <c:v>1.4281068810457653E-2</c:v>
                </c:pt>
                <c:pt idx="371">
                  <c:v>1.4281068810457653E-2</c:v>
                </c:pt>
                <c:pt idx="372">
                  <c:v>3.7152981260844875E-2</c:v>
                </c:pt>
                <c:pt idx="373">
                  <c:v>7.3546040955163927E-2</c:v>
                </c:pt>
                <c:pt idx="374">
                  <c:v>7.3546040955163927E-2</c:v>
                </c:pt>
                <c:pt idx="375">
                  <c:v>7.3546040955163927E-2</c:v>
                </c:pt>
                <c:pt idx="376">
                  <c:v>7.3546040955163927E-2</c:v>
                </c:pt>
                <c:pt idx="377">
                  <c:v>7.3546040955163927E-2</c:v>
                </c:pt>
                <c:pt idx="378">
                  <c:v>7.3546040955163927E-2</c:v>
                </c:pt>
                <c:pt idx="379">
                  <c:v>7.3546040955163927E-2</c:v>
                </c:pt>
                <c:pt idx="380">
                  <c:v>7.3546040955163927E-2</c:v>
                </c:pt>
                <c:pt idx="381">
                  <c:v>7.3546040955163927E-2</c:v>
                </c:pt>
                <c:pt idx="382">
                  <c:v>8.0040119925788522E-2</c:v>
                </c:pt>
                <c:pt idx="383">
                  <c:v>8.313609280762313E-2</c:v>
                </c:pt>
                <c:pt idx="384">
                  <c:v>8.313609280762313E-2</c:v>
                </c:pt>
                <c:pt idx="385">
                  <c:v>8.313609280762313E-2</c:v>
                </c:pt>
                <c:pt idx="386">
                  <c:v>8.313609280762313E-2</c:v>
                </c:pt>
                <c:pt idx="387">
                  <c:v>9.0139188510576451E-2</c:v>
                </c:pt>
                <c:pt idx="388">
                  <c:v>9.0139188510576451E-2</c:v>
                </c:pt>
                <c:pt idx="389">
                  <c:v>9.0139188510576451E-2</c:v>
                </c:pt>
                <c:pt idx="390">
                  <c:v>9.0139188510576451E-2</c:v>
                </c:pt>
                <c:pt idx="391">
                  <c:v>9.0139188510576451E-2</c:v>
                </c:pt>
                <c:pt idx="392">
                  <c:v>9.0139188510576451E-2</c:v>
                </c:pt>
                <c:pt idx="393">
                  <c:v>9.0139188510576451E-2</c:v>
                </c:pt>
                <c:pt idx="394">
                  <c:v>8.9624785361133941E-2</c:v>
                </c:pt>
                <c:pt idx="395">
                  <c:v>7.6219129075890568E-2</c:v>
                </c:pt>
                <c:pt idx="396">
                  <c:v>8.5810402975594169E-2</c:v>
                </c:pt>
                <c:pt idx="397">
                  <c:v>8.5810402975594169E-2</c:v>
                </c:pt>
                <c:pt idx="398">
                  <c:v>8.5810402975594169E-2</c:v>
                </c:pt>
                <c:pt idx="399">
                  <c:v>9.4364761615684745E-2</c:v>
                </c:pt>
                <c:pt idx="400">
                  <c:v>9.4364761615684745E-2</c:v>
                </c:pt>
                <c:pt idx="401">
                  <c:v>9.4364761615684745E-2</c:v>
                </c:pt>
                <c:pt idx="402">
                  <c:v>9.4364761615684745E-2</c:v>
                </c:pt>
                <c:pt idx="403">
                  <c:v>9.4364761615684745E-2</c:v>
                </c:pt>
                <c:pt idx="404">
                  <c:v>9.4364761615684745E-2</c:v>
                </c:pt>
                <c:pt idx="405">
                  <c:v>9.4455085424549279E-2</c:v>
                </c:pt>
                <c:pt idx="406">
                  <c:v>9.4455085424549279E-2</c:v>
                </c:pt>
                <c:pt idx="407">
                  <c:v>9.4455085424549279E-2</c:v>
                </c:pt>
                <c:pt idx="408">
                  <c:v>9.4455085424549279E-2</c:v>
                </c:pt>
                <c:pt idx="409">
                  <c:v>9.4455085424549279E-2</c:v>
                </c:pt>
                <c:pt idx="410">
                  <c:v>9.4455085424549279E-2</c:v>
                </c:pt>
                <c:pt idx="411">
                  <c:v>9.4455085424549279E-2</c:v>
                </c:pt>
                <c:pt idx="412">
                  <c:v>9.4455085424549279E-2</c:v>
                </c:pt>
                <c:pt idx="413">
                  <c:v>0.11629319243739356</c:v>
                </c:pt>
                <c:pt idx="414">
                  <c:v>0.11629319243739356</c:v>
                </c:pt>
                <c:pt idx="415">
                  <c:v>0.12647406743319645</c:v>
                </c:pt>
                <c:pt idx="416">
                  <c:v>0.12647406743319645</c:v>
                </c:pt>
                <c:pt idx="417">
                  <c:v>0.12647406743319645</c:v>
                </c:pt>
                <c:pt idx="418">
                  <c:v>0.12647406743319645</c:v>
                </c:pt>
                <c:pt idx="419">
                  <c:v>9.9409820002069549E-2</c:v>
                </c:pt>
                <c:pt idx="420">
                  <c:v>9.9409820002069549E-2</c:v>
                </c:pt>
                <c:pt idx="421">
                  <c:v>9.9409820002069549E-2</c:v>
                </c:pt>
                <c:pt idx="422">
                  <c:v>8.8756743623613743E-2</c:v>
                </c:pt>
                <c:pt idx="423">
                  <c:v>8.8756743623613743E-2</c:v>
                </c:pt>
                <c:pt idx="424">
                  <c:v>8.8756743623613743E-2</c:v>
                </c:pt>
                <c:pt idx="425">
                  <c:v>0.10954557554823618</c:v>
                </c:pt>
                <c:pt idx="426">
                  <c:v>0.10954557554823618</c:v>
                </c:pt>
                <c:pt idx="427">
                  <c:v>0.10954557554823618</c:v>
                </c:pt>
                <c:pt idx="428">
                  <c:v>0.10954557554823618</c:v>
                </c:pt>
                <c:pt idx="429">
                  <c:v>0.10954557554823618</c:v>
                </c:pt>
                <c:pt idx="430">
                  <c:v>0.10801458997048963</c:v>
                </c:pt>
                <c:pt idx="431">
                  <c:v>0.10801458997048963</c:v>
                </c:pt>
                <c:pt idx="432">
                  <c:v>0.10801458997048963</c:v>
                </c:pt>
                <c:pt idx="433">
                  <c:v>0.10801458997048963</c:v>
                </c:pt>
                <c:pt idx="434">
                  <c:v>0.10801458997048963</c:v>
                </c:pt>
                <c:pt idx="435">
                  <c:v>0.10801458997048963</c:v>
                </c:pt>
                <c:pt idx="436">
                  <c:v>0.10801458997048963</c:v>
                </c:pt>
                <c:pt idx="437">
                  <c:v>0.10801458997048963</c:v>
                </c:pt>
                <c:pt idx="438">
                  <c:v>0.10801458997048963</c:v>
                </c:pt>
                <c:pt idx="439">
                  <c:v>0.10801458997048963</c:v>
                </c:pt>
                <c:pt idx="440">
                  <c:v>0.10801458997048963</c:v>
                </c:pt>
                <c:pt idx="441">
                  <c:v>0.13281671369633596</c:v>
                </c:pt>
                <c:pt idx="442">
                  <c:v>0.13281671369633596</c:v>
                </c:pt>
                <c:pt idx="443">
                  <c:v>0.13281671369633596</c:v>
                </c:pt>
                <c:pt idx="444">
                  <c:v>0.13281671369633596</c:v>
                </c:pt>
                <c:pt idx="445">
                  <c:v>0.14129613296380672</c:v>
                </c:pt>
                <c:pt idx="446">
                  <c:v>0.14129613296380672</c:v>
                </c:pt>
                <c:pt idx="447">
                  <c:v>0.14129613296380672</c:v>
                </c:pt>
                <c:pt idx="448">
                  <c:v>0.1366433074876906</c:v>
                </c:pt>
                <c:pt idx="449">
                  <c:v>0.1366433074876906</c:v>
                </c:pt>
                <c:pt idx="450">
                  <c:v>0.1366433074876906</c:v>
                </c:pt>
                <c:pt idx="451">
                  <c:v>0.14614914406356605</c:v>
                </c:pt>
                <c:pt idx="452">
                  <c:v>0.12987888219879029</c:v>
                </c:pt>
                <c:pt idx="453">
                  <c:v>0.12987888219879029</c:v>
                </c:pt>
                <c:pt idx="454">
                  <c:v>0.12987888219879029</c:v>
                </c:pt>
                <c:pt idx="455">
                  <c:v>0.12987888219879029</c:v>
                </c:pt>
                <c:pt idx="456">
                  <c:v>0.12987888219879029</c:v>
                </c:pt>
                <c:pt idx="457">
                  <c:v>0.12987888219879029</c:v>
                </c:pt>
                <c:pt idx="458">
                  <c:v>0.12987888219879029</c:v>
                </c:pt>
                <c:pt idx="459">
                  <c:v>0.12987888219879029</c:v>
                </c:pt>
                <c:pt idx="460">
                  <c:v>0.12987888219879029</c:v>
                </c:pt>
                <c:pt idx="461">
                  <c:v>0.12987888219879029</c:v>
                </c:pt>
                <c:pt idx="462">
                  <c:v>0.12987888219879029</c:v>
                </c:pt>
                <c:pt idx="463">
                  <c:v>0.11576148395326291</c:v>
                </c:pt>
                <c:pt idx="464">
                  <c:v>9.3011442126259336E-2</c:v>
                </c:pt>
                <c:pt idx="465">
                  <c:v>9.3011442126259336E-2</c:v>
                </c:pt>
                <c:pt idx="466">
                  <c:v>9.3011442126259336E-2</c:v>
                </c:pt>
                <c:pt idx="467">
                  <c:v>9.3011442126259336E-2</c:v>
                </c:pt>
                <c:pt idx="468">
                  <c:v>8.5122789849938929E-2</c:v>
                </c:pt>
                <c:pt idx="469">
                  <c:v>8.5122789849938929E-2</c:v>
                </c:pt>
                <c:pt idx="470">
                  <c:v>7.4830891021173018E-2</c:v>
                </c:pt>
                <c:pt idx="471">
                  <c:v>7.4830891021173018E-2</c:v>
                </c:pt>
                <c:pt idx="472">
                  <c:v>7.4830891021173018E-2</c:v>
                </c:pt>
                <c:pt idx="473">
                  <c:v>7.4830891021173018E-2</c:v>
                </c:pt>
                <c:pt idx="474">
                  <c:v>7.4830891021173018E-2</c:v>
                </c:pt>
                <c:pt idx="475">
                  <c:v>8.6630148266348406E-2</c:v>
                </c:pt>
                <c:pt idx="476">
                  <c:v>8.6630148266348406E-2</c:v>
                </c:pt>
                <c:pt idx="477">
                  <c:v>8.6630148266348406E-2</c:v>
                </c:pt>
                <c:pt idx="478">
                  <c:v>8.6630148266348406E-2</c:v>
                </c:pt>
                <c:pt idx="479">
                  <c:v>8.6630148266348406E-2</c:v>
                </c:pt>
                <c:pt idx="480">
                  <c:v>8.6630148266348406E-2</c:v>
                </c:pt>
                <c:pt idx="481">
                  <c:v>8.6630148266348406E-2</c:v>
                </c:pt>
                <c:pt idx="482">
                  <c:v>8.6630148266348406E-2</c:v>
                </c:pt>
                <c:pt idx="483">
                  <c:v>8.2589538082881164E-2</c:v>
                </c:pt>
                <c:pt idx="484">
                  <c:v>8.2589538082881164E-2</c:v>
                </c:pt>
                <c:pt idx="485">
                  <c:v>8.2589538082881164E-2</c:v>
                </c:pt>
                <c:pt idx="486">
                  <c:v>7.2204305815892211E-2</c:v>
                </c:pt>
                <c:pt idx="487">
                  <c:v>7.2204305815892211E-2</c:v>
                </c:pt>
                <c:pt idx="488">
                  <c:v>7.2204305815892211E-2</c:v>
                </c:pt>
                <c:pt idx="489">
                  <c:v>7.2204305815892211E-2</c:v>
                </c:pt>
                <c:pt idx="490">
                  <c:v>8.432200262449463E-2</c:v>
                </c:pt>
                <c:pt idx="491">
                  <c:v>8.432200262449463E-2</c:v>
                </c:pt>
                <c:pt idx="492">
                  <c:v>0.10938807073700463</c:v>
                </c:pt>
                <c:pt idx="493">
                  <c:v>0.10938807073700463</c:v>
                </c:pt>
                <c:pt idx="494">
                  <c:v>0.10938807073700463</c:v>
                </c:pt>
                <c:pt idx="495">
                  <c:v>0.10938807073700463</c:v>
                </c:pt>
                <c:pt idx="496">
                  <c:v>0.10938807073700463</c:v>
                </c:pt>
                <c:pt idx="497">
                  <c:v>0.10962205732551888</c:v>
                </c:pt>
                <c:pt idx="498">
                  <c:v>0.10962205732551888</c:v>
                </c:pt>
                <c:pt idx="499">
                  <c:v>0.10962205732551888</c:v>
                </c:pt>
                <c:pt idx="500">
                  <c:v>0.12071281907592402</c:v>
                </c:pt>
                <c:pt idx="501">
                  <c:v>0.14903748269531492</c:v>
                </c:pt>
                <c:pt idx="502">
                  <c:v>0.16735016885615794</c:v>
                </c:pt>
                <c:pt idx="503">
                  <c:v>0.16735016885615794</c:v>
                </c:pt>
                <c:pt idx="504">
                  <c:v>0.16735016885615794</c:v>
                </c:pt>
                <c:pt idx="505">
                  <c:v>0.16735016885615794</c:v>
                </c:pt>
                <c:pt idx="506">
                  <c:v>0.16735016885615794</c:v>
                </c:pt>
                <c:pt idx="507">
                  <c:v>0.17213348919910421</c:v>
                </c:pt>
                <c:pt idx="508">
                  <c:v>0.17213348919910421</c:v>
                </c:pt>
                <c:pt idx="509">
                  <c:v>0.17213348919910421</c:v>
                </c:pt>
                <c:pt idx="510">
                  <c:v>0.17213348919910421</c:v>
                </c:pt>
                <c:pt idx="511">
                  <c:v>0.1740800262586425</c:v>
                </c:pt>
                <c:pt idx="512">
                  <c:v>0.1740800262586425</c:v>
                </c:pt>
                <c:pt idx="513">
                  <c:v>0.15243914428874816</c:v>
                </c:pt>
                <c:pt idx="514">
                  <c:v>0.15243914428874816</c:v>
                </c:pt>
                <c:pt idx="515">
                  <c:v>0.15000109632289016</c:v>
                </c:pt>
                <c:pt idx="516">
                  <c:v>0.15000109632289016</c:v>
                </c:pt>
                <c:pt idx="517">
                  <c:v>0.15000109632289016</c:v>
                </c:pt>
                <c:pt idx="518">
                  <c:v>0.15000109632289016</c:v>
                </c:pt>
                <c:pt idx="519">
                  <c:v>0.15000109632289016</c:v>
                </c:pt>
                <c:pt idx="520">
                  <c:v>0.15000109632289016</c:v>
                </c:pt>
                <c:pt idx="521">
                  <c:v>0.16889775707711252</c:v>
                </c:pt>
                <c:pt idx="522">
                  <c:v>0.19872974353135708</c:v>
                </c:pt>
                <c:pt idx="523">
                  <c:v>0.19872974353135708</c:v>
                </c:pt>
                <c:pt idx="524">
                  <c:v>0.19872974353135708</c:v>
                </c:pt>
                <c:pt idx="525">
                  <c:v>0.21423327357797473</c:v>
                </c:pt>
                <c:pt idx="526">
                  <c:v>0.21423327357797473</c:v>
                </c:pt>
                <c:pt idx="527">
                  <c:v>0.22383580402891412</c:v>
                </c:pt>
                <c:pt idx="528">
                  <c:v>0.24208360470199664</c:v>
                </c:pt>
                <c:pt idx="529">
                  <c:v>0.24208360470199664</c:v>
                </c:pt>
                <c:pt idx="530">
                  <c:v>0.24208360470199664</c:v>
                </c:pt>
                <c:pt idx="531">
                  <c:v>0.24208360470199664</c:v>
                </c:pt>
                <c:pt idx="532">
                  <c:v>0.24208360470199664</c:v>
                </c:pt>
                <c:pt idx="533">
                  <c:v>0.24208360470199664</c:v>
                </c:pt>
                <c:pt idx="534">
                  <c:v>0.24208360470199664</c:v>
                </c:pt>
                <c:pt idx="535">
                  <c:v>0.24208360470199664</c:v>
                </c:pt>
                <c:pt idx="536">
                  <c:v>0.22545158601544557</c:v>
                </c:pt>
                <c:pt idx="537">
                  <c:v>0.22545158601544557</c:v>
                </c:pt>
                <c:pt idx="538">
                  <c:v>0.22545158601544557</c:v>
                </c:pt>
                <c:pt idx="539">
                  <c:v>0.22545158601544557</c:v>
                </c:pt>
                <c:pt idx="540">
                  <c:v>0.22545158601544557</c:v>
                </c:pt>
                <c:pt idx="541">
                  <c:v>0.22545158601544557</c:v>
                </c:pt>
                <c:pt idx="542">
                  <c:v>0.2351483235867825</c:v>
                </c:pt>
                <c:pt idx="543">
                  <c:v>0.2351483235867825</c:v>
                </c:pt>
                <c:pt idx="544">
                  <c:v>0.2351483235867825</c:v>
                </c:pt>
                <c:pt idx="545">
                  <c:v>0.2351483235867825</c:v>
                </c:pt>
                <c:pt idx="546">
                  <c:v>0.2351483235867825</c:v>
                </c:pt>
                <c:pt idx="547">
                  <c:v>0.21314160390242276</c:v>
                </c:pt>
                <c:pt idx="548">
                  <c:v>0.21314160390242276</c:v>
                </c:pt>
                <c:pt idx="549">
                  <c:v>0.21314160390242276</c:v>
                </c:pt>
                <c:pt idx="550">
                  <c:v>0.21314160390242276</c:v>
                </c:pt>
                <c:pt idx="551">
                  <c:v>0.21314160390242276</c:v>
                </c:pt>
                <c:pt idx="552">
                  <c:v>0.23111280499715436</c:v>
                </c:pt>
                <c:pt idx="553">
                  <c:v>0.23979721093774842</c:v>
                </c:pt>
                <c:pt idx="554">
                  <c:v>0.23979721093774842</c:v>
                </c:pt>
                <c:pt idx="555">
                  <c:v>0.23979721093774842</c:v>
                </c:pt>
                <c:pt idx="556">
                  <c:v>0.23979721093774842</c:v>
                </c:pt>
                <c:pt idx="557">
                  <c:v>0.23211122237753623</c:v>
                </c:pt>
                <c:pt idx="558">
                  <c:v>0.23211122237753623</c:v>
                </c:pt>
                <c:pt idx="559">
                  <c:v>0.23211122237753623</c:v>
                </c:pt>
                <c:pt idx="560">
                  <c:v>0.23211122237753623</c:v>
                </c:pt>
                <c:pt idx="561">
                  <c:v>0.22750402035874162</c:v>
                </c:pt>
                <c:pt idx="562">
                  <c:v>0.22750402035874162</c:v>
                </c:pt>
                <c:pt idx="563">
                  <c:v>0.22750402035874162</c:v>
                </c:pt>
                <c:pt idx="564">
                  <c:v>0.22750402035874162</c:v>
                </c:pt>
                <c:pt idx="565">
                  <c:v>0.22750402035874162</c:v>
                </c:pt>
                <c:pt idx="566">
                  <c:v>0.22750402035874162</c:v>
                </c:pt>
                <c:pt idx="567">
                  <c:v>0.22750402035874162</c:v>
                </c:pt>
                <c:pt idx="568">
                  <c:v>0.22750402035874162</c:v>
                </c:pt>
                <c:pt idx="569">
                  <c:v>0.2482571296261622</c:v>
                </c:pt>
                <c:pt idx="570">
                  <c:v>0.2482571296261622</c:v>
                </c:pt>
                <c:pt idx="571">
                  <c:v>0.2482571296261622</c:v>
                </c:pt>
                <c:pt idx="572">
                  <c:v>0.2482571296261622</c:v>
                </c:pt>
                <c:pt idx="573">
                  <c:v>0.2482571296261622</c:v>
                </c:pt>
                <c:pt idx="574">
                  <c:v>0.2482571296261622</c:v>
                </c:pt>
                <c:pt idx="575">
                  <c:v>0.2482571296261622</c:v>
                </c:pt>
                <c:pt idx="576">
                  <c:v>0.2482571296261622</c:v>
                </c:pt>
                <c:pt idx="577">
                  <c:v>0.2482571296261622</c:v>
                </c:pt>
                <c:pt idx="578">
                  <c:v>0.2482571296261622</c:v>
                </c:pt>
                <c:pt idx="579">
                  <c:v>0.2482571296261622</c:v>
                </c:pt>
                <c:pt idx="580">
                  <c:v>0.26626796278346931</c:v>
                </c:pt>
                <c:pt idx="581">
                  <c:v>0.26626796278346931</c:v>
                </c:pt>
                <c:pt idx="582">
                  <c:v>0.26626796278346931</c:v>
                </c:pt>
                <c:pt idx="583">
                  <c:v>0.26626796278346931</c:v>
                </c:pt>
                <c:pt idx="584">
                  <c:v>0.26626796278346931</c:v>
                </c:pt>
                <c:pt idx="585">
                  <c:v>0.26626796278346931</c:v>
                </c:pt>
                <c:pt idx="586">
                  <c:v>0.26626796278346931</c:v>
                </c:pt>
                <c:pt idx="587">
                  <c:v>0.26626796278346931</c:v>
                </c:pt>
                <c:pt idx="588">
                  <c:v>0.26626796278346931</c:v>
                </c:pt>
                <c:pt idx="589">
                  <c:v>0.26626796278346931</c:v>
                </c:pt>
                <c:pt idx="590">
                  <c:v>0.26626796278346931</c:v>
                </c:pt>
                <c:pt idx="591">
                  <c:v>0.26626796278346931</c:v>
                </c:pt>
                <c:pt idx="592">
                  <c:v>0.27371372171557118</c:v>
                </c:pt>
                <c:pt idx="593">
                  <c:v>0.27371372171557118</c:v>
                </c:pt>
                <c:pt idx="594">
                  <c:v>0.27371372171557118</c:v>
                </c:pt>
                <c:pt idx="595">
                  <c:v>0.24655756649841098</c:v>
                </c:pt>
                <c:pt idx="596">
                  <c:v>0.24655756649841098</c:v>
                </c:pt>
                <c:pt idx="597">
                  <c:v>0.24655756649841098</c:v>
                </c:pt>
                <c:pt idx="598">
                  <c:v>0.24655756649841098</c:v>
                </c:pt>
                <c:pt idx="599">
                  <c:v>0.24655756649841098</c:v>
                </c:pt>
                <c:pt idx="600">
                  <c:v>0.24655756649841098</c:v>
                </c:pt>
                <c:pt idx="601">
                  <c:v>0.24655756649841098</c:v>
                </c:pt>
                <c:pt idx="602">
                  <c:v>0.24655756649841098</c:v>
                </c:pt>
                <c:pt idx="603">
                  <c:v>0.24655756649841098</c:v>
                </c:pt>
                <c:pt idx="604">
                  <c:v>0.24655756649841098</c:v>
                </c:pt>
                <c:pt idx="605">
                  <c:v>0.24655756649841098</c:v>
                </c:pt>
                <c:pt idx="606">
                  <c:v>0.24655756649841098</c:v>
                </c:pt>
                <c:pt idx="607">
                  <c:v>0.24655756649841098</c:v>
                </c:pt>
                <c:pt idx="608">
                  <c:v>0.22536857691541357</c:v>
                </c:pt>
                <c:pt idx="609">
                  <c:v>0.22536857691541357</c:v>
                </c:pt>
                <c:pt idx="610">
                  <c:v>0.22536857691541357</c:v>
                </c:pt>
                <c:pt idx="611">
                  <c:v>0.23931830925645015</c:v>
                </c:pt>
                <c:pt idx="612">
                  <c:v>0.23931830925645015</c:v>
                </c:pt>
                <c:pt idx="613">
                  <c:v>0.23931830925645015</c:v>
                </c:pt>
                <c:pt idx="614">
                  <c:v>0.23931830925645015</c:v>
                </c:pt>
                <c:pt idx="615">
                  <c:v>0.25253998683392764</c:v>
                </c:pt>
                <c:pt idx="616">
                  <c:v>0.26826583397157444</c:v>
                </c:pt>
                <c:pt idx="617">
                  <c:v>0.26826583397157444</c:v>
                </c:pt>
                <c:pt idx="618">
                  <c:v>0.26527468352909656</c:v>
                </c:pt>
                <c:pt idx="619">
                  <c:v>0.25222382320520986</c:v>
                </c:pt>
                <c:pt idx="620">
                  <c:v>0.25222382320520986</c:v>
                </c:pt>
                <c:pt idx="621">
                  <c:v>0.25222382320520986</c:v>
                </c:pt>
                <c:pt idx="622">
                  <c:v>0.25222382320520986</c:v>
                </c:pt>
                <c:pt idx="623">
                  <c:v>0.27995845232064032</c:v>
                </c:pt>
                <c:pt idx="624">
                  <c:v>0.27995845232064032</c:v>
                </c:pt>
                <c:pt idx="625">
                  <c:v>0.27995845232064032</c:v>
                </c:pt>
                <c:pt idx="626">
                  <c:v>0.27995845232064032</c:v>
                </c:pt>
                <c:pt idx="627">
                  <c:v>0.27995845232064032</c:v>
                </c:pt>
                <c:pt idx="628">
                  <c:v>0.27846774508884253</c:v>
                </c:pt>
                <c:pt idx="629">
                  <c:v>0.27134573339580015</c:v>
                </c:pt>
                <c:pt idx="630">
                  <c:v>0.27134573339580015</c:v>
                </c:pt>
                <c:pt idx="631">
                  <c:v>0.27134573339580015</c:v>
                </c:pt>
                <c:pt idx="632">
                  <c:v>0.27134573339580015</c:v>
                </c:pt>
                <c:pt idx="633">
                  <c:v>0.2689786058996404</c:v>
                </c:pt>
                <c:pt idx="634">
                  <c:v>0.26202441207616478</c:v>
                </c:pt>
                <c:pt idx="635">
                  <c:v>0.26202441207616478</c:v>
                </c:pt>
                <c:pt idx="636">
                  <c:v>0.27087474220775787</c:v>
                </c:pt>
                <c:pt idx="637">
                  <c:v>0.2854327066946809</c:v>
                </c:pt>
                <c:pt idx="638">
                  <c:v>0.30287930863642842</c:v>
                </c:pt>
                <c:pt idx="639">
                  <c:v>0.30287930863642842</c:v>
                </c:pt>
                <c:pt idx="640">
                  <c:v>0.30287930863642842</c:v>
                </c:pt>
                <c:pt idx="641">
                  <c:v>0.30287930863642842</c:v>
                </c:pt>
                <c:pt idx="642">
                  <c:v>0.31684238675535581</c:v>
                </c:pt>
                <c:pt idx="643">
                  <c:v>0.31684238675535581</c:v>
                </c:pt>
                <c:pt idx="644">
                  <c:v>0.30248431078958316</c:v>
                </c:pt>
                <c:pt idx="645">
                  <c:v>0.30248431078958316</c:v>
                </c:pt>
                <c:pt idx="646">
                  <c:v>0.30248431078958316</c:v>
                </c:pt>
                <c:pt idx="647">
                  <c:v>0.31627075358119228</c:v>
                </c:pt>
                <c:pt idx="648">
                  <c:v>0.31627075358119228</c:v>
                </c:pt>
                <c:pt idx="649">
                  <c:v>0.31627075358119228</c:v>
                </c:pt>
                <c:pt idx="650">
                  <c:v>0.31703475626364264</c:v>
                </c:pt>
                <c:pt idx="651">
                  <c:v>0.31703475626364264</c:v>
                </c:pt>
                <c:pt idx="652">
                  <c:v>0.31703475626364264</c:v>
                </c:pt>
                <c:pt idx="653">
                  <c:v>0.31703475626364264</c:v>
                </c:pt>
                <c:pt idx="654">
                  <c:v>0.31703475626364264</c:v>
                </c:pt>
                <c:pt idx="655">
                  <c:v>0.31703475626364264</c:v>
                </c:pt>
                <c:pt idx="656">
                  <c:v>0.31703475626364264</c:v>
                </c:pt>
                <c:pt idx="657">
                  <c:v>0.31963663599462733</c:v>
                </c:pt>
                <c:pt idx="658">
                  <c:v>0.31679200724376488</c:v>
                </c:pt>
                <c:pt idx="659">
                  <c:v>0.30885243062803514</c:v>
                </c:pt>
                <c:pt idx="660">
                  <c:v>0.30885243062803514</c:v>
                </c:pt>
                <c:pt idx="661">
                  <c:v>0.30885243062803514</c:v>
                </c:pt>
                <c:pt idx="662">
                  <c:v>0.30885243062803514</c:v>
                </c:pt>
                <c:pt idx="663">
                  <c:v>0.32564000566720097</c:v>
                </c:pt>
                <c:pt idx="664">
                  <c:v>0.3375019202629792</c:v>
                </c:pt>
                <c:pt idx="665">
                  <c:v>0.3375019202629792</c:v>
                </c:pt>
                <c:pt idx="666">
                  <c:v>0.35648029982482321</c:v>
                </c:pt>
                <c:pt idx="667">
                  <c:v>0.35648029982482321</c:v>
                </c:pt>
                <c:pt idx="668">
                  <c:v>0.35648029982482321</c:v>
                </c:pt>
                <c:pt idx="669">
                  <c:v>0.35648029982482321</c:v>
                </c:pt>
                <c:pt idx="670">
                  <c:v>0.37333528997979859</c:v>
                </c:pt>
                <c:pt idx="671">
                  <c:v>0.37333528997979859</c:v>
                </c:pt>
                <c:pt idx="672">
                  <c:v>0.37251952474753114</c:v>
                </c:pt>
                <c:pt idx="673">
                  <c:v>0.36664943761245861</c:v>
                </c:pt>
                <c:pt idx="674">
                  <c:v>0.35757091542941566</c:v>
                </c:pt>
                <c:pt idx="675">
                  <c:v>0.35757091542941566</c:v>
                </c:pt>
                <c:pt idx="676">
                  <c:v>0.35757091542941566</c:v>
                </c:pt>
                <c:pt idx="677">
                  <c:v>0.35757091542941566</c:v>
                </c:pt>
                <c:pt idx="678">
                  <c:v>0.35757091542941566</c:v>
                </c:pt>
                <c:pt idx="679">
                  <c:v>0.35757091542941566</c:v>
                </c:pt>
                <c:pt idx="680">
                  <c:v>0.35757091542941566</c:v>
                </c:pt>
                <c:pt idx="681">
                  <c:v>0.38980374715203125</c:v>
                </c:pt>
                <c:pt idx="682">
                  <c:v>0.38980374715203125</c:v>
                </c:pt>
                <c:pt idx="683">
                  <c:v>0.38980374715203125</c:v>
                </c:pt>
                <c:pt idx="684">
                  <c:v>0.38180553587394372</c:v>
                </c:pt>
                <c:pt idx="685">
                  <c:v>0.36917641477968388</c:v>
                </c:pt>
                <c:pt idx="686">
                  <c:v>0.36917641477968388</c:v>
                </c:pt>
                <c:pt idx="687">
                  <c:v>0.36917641477968388</c:v>
                </c:pt>
                <c:pt idx="688">
                  <c:v>0.36917641477968388</c:v>
                </c:pt>
                <c:pt idx="689">
                  <c:v>0.36917641477968388</c:v>
                </c:pt>
                <c:pt idx="690">
                  <c:v>0.35792833061290896</c:v>
                </c:pt>
                <c:pt idx="691">
                  <c:v>0.35792833061290896</c:v>
                </c:pt>
                <c:pt idx="692">
                  <c:v>0.35792833061290896</c:v>
                </c:pt>
                <c:pt idx="693">
                  <c:v>0.35431705774795097</c:v>
                </c:pt>
                <c:pt idx="694">
                  <c:v>0.35431705774795097</c:v>
                </c:pt>
                <c:pt idx="695">
                  <c:v>0.35431705774795097</c:v>
                </c:pt>
                <c:pt idx="696">
                  <c:v>0.35431705774795097</c:v>
                </c:pt>
                <c:pt idx="697">
                  <c:v>0.35431705774795097</c:v>
                </c:pt>
                <c:pt idx="698">
                  <c:v>0.34425235270954013</c:v>
                </c:pt>
                <c:pt idx="699">
                  <c:v>0.34425235270954013</c:v>
                </c:pt>
                <c:pt idx="700">
                  <c:v>0.34425235270954013</c:v>
                </c:pt>
                <c:pt idx="701">
                  <c:v>0.34425235270954013</c:v>
                </c:pt>
                <c:pt idx="702">
                  <c:v>0.34425235270954013</c:v>
                </c:pt>
                <c:pt idx="703">
                  <c:v>0.34425235270954013</c:v>
                </c:pt>
                <c:pt idx="704">
                  <c:v>0.34425235270954013</c:v>
                </c:pt>
                <c:pt idx="705">
                  <c:v>0.34425235270954013</c:v>
                </c:pt>
                <c:pt idx="706">
                  <c:v>0.34425235270954013</c:v>
                </c:pt>
                <c:pt idx="707">
                  <c:v>0.34425235270954013</c:v>
                </c:pt>
                <c:pt idx="708">
                  <c:v>0.34425235270954013</c:v>
                </c:pt>
                <c:pt idx="709">
                  <c:v>0.34425235270954013</c:v>
                </c:pt>
                <c:pt idx="710">
                  <c:v>0.34425235270954013</c:v>
                </c:pt>
                <c:pt idx="711">
                  <c:v>0.34425235270954013</c:v>
                </c:pt>
                <c:pt idx="712">
                  <c:v>0.34425235270954013</c:v>
                </c:pt>
                <c:pt idx="713">
                  <c:v>0.34425235270954013</c:v>
                </c:pt>
                <c:pt idx="714">
                  <c:v>0.34425235270954013</c:v>
                </c:pt>
                <c:pt idx="715">
                  <c:v>0.33839453121435104</c:v>
                </c:pt>
                <c:pt idx="716">
                  <c:v>0.33164856211907268</c:v>
                </c:pt>
                <c:pt idx="717">
                  <c:v>0.33164856211907268</c:v>
                </c:pt>
                <c:pt idx="718">
                  <c:v>0.33164856211907268</c:v>
                </c:pt>
                <c:pt idx="719">
                  <c:v>0.33164856211907268</c:v>
                </c:pt>
                <c:pt idx="720">
                  <c:v>0.33164856211907268</c:v>
                </c:pt>
                <c:pt idx="721">
                  <c:v>0.33164856211907268</c:v>
                </c:pt>
                <c:pt idx="722">
                  <c:v>0.33164856211907268</c:v>
                </c:pt>
                <c:pt idx="723">
                  <c:v>0.33308391579262575</c:v>
                </c:pt>
                <c:pt idx="724">
                  <c:v>0.33308391579262575</c:v>
                </c:pt>
                <c:pt idx="725">
                  <c:v>0.32476830734146012</c:v>
                </c:pt>
                <c:pt idx="726">
                  <c:v>0.32476830734146012</c:v>
                </c:pt>
                <c:pt idx="727">
                  <c:v>0.33864484036681342</c:v>
                </c:pt>
                <c:pt idx="728">
                  <c:v>0.33864484036681342</c:v>
                </c:pt>
                <c:pt idx="729">
                  <c:v>0.33864484036681342</c:v>
                </c:pt>
                <c:pt idx="730">
                  <c:v>0.33864484036681342</c:v>
                </c:pt>
                <c:pt idx="731">
                  <c:v>0.33864484036681342</c:v>
                </c:pt>
                <c:pt idx="732">
                  <c:v>0.33864484036681342</c:v>
                </c:pt>
                <c:pt idx="733">
                  <c:v>0.34109146554632519</c:v>
                </c:pt>
                <c:pt idx="734">
                  <c:v>0.34109146554632519</c:v>
                </c:pt>
                <c:pt idx="735">
                  <c:v>0.3648982587912446</c:v>
                </c:pt>
                <c:pt idx="736">
                  <c:v>0.3648982587912446</c:v>
                </c:pt>
                <c:pt idx="737">
                  <c:v>0.37568221080422559</c:v>
                </c:pt>
                <c:pt idx="738">
                  <c:v>0.37568221080422559</c:v>
                </c:pt>
                <c:pt idx="739">
                  <c:v>0.37568221080422559</c:v>
                </c:pt>
                <c:pt idx="740">
                  <c:v>0.37568221080422559</c:v>
                </c:pt>
                <c:pt idx="741">
                  <c:v>0.39553245032675122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B7-9C40-BD8F-C28CE8894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1826767"/>
        <c:axId val="42938496"/>
      </c:lineChart>
      <c:dateAx>
        <c:axId val="2121826767"/>
        <c:scaling>
          <c:orientation val="minMax"/>
        </c:scaling>
        <c:delete val="0"/>
        <c:axPos val="b"/>
        <c:numFmt formatCode="m/d/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2938496"/>
        <c:crosses val="autoZero"/>
        <c:auto val="1"/>
        <c:lblOffset val="100"/>
        <c:baseTimeUnit val="days"/>
        <c:majorUnit val="3"/>
        <c:majorTimeUnit val="months"/>
      </c:dateAx>
      <c:valAx>
        <c:axId val="42938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2121826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600" b="1" i="0" u="none" strike="noStrike" kern="1200" spc="100" baseline="0">
                <a:solidFill>
                  <a:sysClr val="window" lastClr="FFFFFF">
                    <a:lumMod val="95000"/>
                  </a:sys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a:rPr>
              <a:t>Acumulado - Rede Neural - BVSP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'BVSP-Test&amp;Val'!$X$1</c:f>
              <c:strCache>
                <c:ptCount val="1"/>
                <c:pt idx="0">
                  <c:v>Acc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'BVSP-Test&amp;Val'!$A$2:$A$2191</c:f>
              <c:numCache>
                <c:formatCode>m/d/yy</c:formatCode>
                <c:ptCount val="2190"/>
                <c:pt idx="0">
                  <c:v>42006</c:v>
                </c:pt>
                <c:pt idx="1">
                  <c:v>42009</c:v>
                </c:pt>
                <c:pt idx="2">
                  <c:v>42010</c:v>
                </c:pt>
                <c:pt idx="3">
                  <c:v>42011</c:v>
                </c:pt>
                <c:pt idx="4">
                  <c:v>42012</c:v>
                </c:pt>
                <c:pt idx="5">
                  <c:v>42013</c:v>
                </c:pt>
                <c:pt idx="6">
                  <c:v>42016</c:v>
                </c:pt>
                <c:pt idx="7">
                  <c:v>42017</c:v>
                </c:pt>
                <c:pt idx="8">
                  <c:v>42018</c:v>
                </c:pt>
                <c:pt idx="9">
                  <c:v>42019</c:v>
                </c:pt>
                <c:pt idx="10">
                  <c:v>42020</c:v>
                </c:pt>
                <c:pt idx="11">
                  <c:v>42023</c:v>
                </c:pt>
                <c:pt idx="12">
                  <c:v>42024</c:v>
                </c:pt>
                <c:pt idx="13">
                  <c:v>42025</c:v>
                </c:pt>
                <c:pt idx="14">
                  <c:v>42026</c:v>
                </c:pt>
                <c:pt idx="15">
                  <c:v>42027</c:v>
                </c:pt>
                <c:pt idx="16">
                  <c:v>42030</c:v>
                </c:pt>
                <c:pt idx="17">
                  <c:v>42031</c:v>
                </c:pt>
                <c:pt idx="18">
                  <c:v>42032</c:v>
                </c:pt>
                <c:pt idx="19">
                  <c:v>42033</c:v>
                </c:pt>
                <c:pt idx="20">
                  <c:v>42034</c:v>
                </c:pt>
                <c:pt idx="21">
                  <c:v>42037</c:v>
                </c:pt>
                <c:pt idx="22">
                  <c:v>42038</c:v>
                </c:pt>
                <c:pt idx="23">
                  <c:v>42039</c:v>
                </c:pt>
                <c:pt idx="24">
                  <c:v>42040</c:v>
                </c:pt>
                <c:pt idx="25">
                  <c:v>42041</c:v>
                </c:pt>
                <c:pt idx="26">
                  <c:v>42044</c:v>
                </c:pt>
                <c:pt idx="27">
                  <c:v>42045</c:v>
                </c:pt>
                <c:pt idx="28">
                  <c:v>42046</c:v>
                </c:pt>
                <c:pt idx="29">
                  <c:v>42047</c:v>
                </c:pt>
                <c:pt idx="30">
                  <c:v>42048</c:v>
                </c:pt>
                <c:pt idx="31">
                  <c:v>42053</c:v>
                </c:pt>
                <c:pt idx="32">
                  <c:v>42054</c:v>
                </c:pt>
                <c:pt idx="33">
                  <c:v>42055</c:v>
                </c:pt>
                <c:pt idx="34">
                  <c:v>42058</c:v>
                </c:pt>
                <c:pt idx="35">
                  <c:v>42059</c:v>
                </c:pt>
                <c:pt idx="36">
                  <c:v>42060</c:v>
                </c:pt>
                <c:pt idx="37">
                  <c:v>42061</c:v>
                </c:pt>
                <c:pt idx="38">
                  <c:v>42062</c:v>
                </c:pt>
                <c:pt idx="39">
                  <c:v>42065</c:v>
                </c:pt>
                <c:pt idx="40">
                  <c:v>42066</c:v>
                </c:pt>
                <c:pt idx="41">
                  <c:v>42067</c:v>
                </c:pt>
                <c:pt idx="42">
                  <c:v>42068</c:v>
                </c:pt>
                <c:pt idx="43">
                  <c:v>42069</c:v>
                </c:pt>
                <c:pt idx="44">
                  <c:v>42072</c:v>
                </c:pt>
                <c:pt idx="45">
                  <c:v>42073</c:v>
                </c:pt>
                <c:pt idx="46">
                  <c:v>42074</c:v>
                </c:pt>
                <c:pt idx="47">
                  <c:v>42075</c:v>
                </c:pt>
                <c:pt idx="48">
                  <c:v>42076</c:v>
                </c:pt>
                <c:pt idx="49">
                  <c:v>42079</c:v>
                </c:pt>
                <c:pt idx="50">
                  <c:v>42080</c:v>
                </c:pt>
                <c:pt idx="51">
                  <c:v>42081</c:v>
                </c:pt>
                <c:pt idx="52">
                  <c:v>42082</c:v>
                </c:pt>
                <c:pt idx="53">
                  <c:v>42083</c:v>
                </c:pt>
                <c:pt idx="54">
                  <c:v>42086</c:v>
                </c:pt>
                <c:pt idx="55">
                  <c:v>42087</c:v>
                </c:pt>
                <c:pt idx="56">
                  <c:v>42088</c:v>
                </c:pt>
                <c:pt idx="57">
                  <c:v>42089</c:v>
                </c:pt>
                <c:pt idx="58">
                  <c:v>42090</c:v>
                </c:pt>
                <c:pt idx="59">
                  <c:v>42093</c:v>
                </c:pt>
                <c:pt idx="60">
                  <c:v>42094</c:v>
                </c:pt>
                <c:pt idx="61">
                  <c:v>42095</c:v>
                </c:pt>
                <c:pt idx="62">
                  <c:v>42096</c:v>
                </c:pt>
                <c:pt idx="63">
                  <c:v>42100</c:v>
                </c:pt>
                <c:pt idx="64">
                  <c:v>42101</c:v>
                </c:pt>
                <c:pt idx="65">
                  <c:v>42102</c:v>
                </c:pt>
                <c:pt idx="66">
                  <c:v>42103</c:v>
                </c:pt>
                <c:pt idx="67">
                  <c:v>42104</c:v>
                </c:pt>
                <c:pt idx="68">
                  <c:v>42107</c:v>
                </c:pt>
                <c:pt idx="69">
                  <c:v>42108</c:v>
                </c:pt>
                <c:pt idx="70">
                  <c:v>42109</c:v>
                </c:pt>
                <c:pt idx="71">
                  <c:v>42110</c:v>
                </c:pt>
                <c:pt idx="72">
                  <c:v>42111</c:v>
                </c:pt>
                <c:pt idx="73">
                  <c:v>42114</c:v>
                </c:pt>
                <c:pt idx="74">
                  <c:v>42116</c:v>
                </c:pt>
                <c:pt idx="75">
                  <c:v>42117</c:v>
                </c:pt>
                <c:pt idx="76">
                  <c:v>42118</c:v>
                </c:pt>
                <c:pt idx="77">
                  <c:v>42121</c:v>
                </c:pt>
                <c:pt idx="78">
                  <c:v>42122</c:v>
                </c:pt>
                <c:pt idx="79">
                  <c:v>42123</c:v>
                </c:pt>
                <c:pt idx="80">
                  <c:v>42124</c:v>
                </c:pt>
                <c:pt idx="81">
                  <c:v>42128</c:v>
                </c:pt>
                <c:pt idx="82">
                  <c:v>42129</c:v>
                </c:pt>
                <c:pt idx="83">
                  <c:v>42130</c:v>
                </c:pt>
                <c:pt idx="84">
                  <c:v>42131</c:v>
                </c:pt>
                <c:pt idx="85">
                  <c:v>42132</c:v>
                </c:pt>
                <c:pt idx="86">
                  <c:v>42135</c:v>
                </c:pt>
                <c:pt idx="87">
                  <c:v>42136</c:v>
                </c:pt>
                <c:pt idx="88">
                  <c:v>42137</c:v>
                </c:pt>
                <c:pt idx="89">
                  <c:v>42138</c:v>
                </c:pt>
                <c:pt idx="90">
                  <c:v>42139</c:v>
                </c:pt>
                <c:pt idx="91">
                  <c:v>42142</c:v>
                </c:pt>
                <c:pt idx="92">
                  <c:v>42143</c:v>
                </c:pt>
                <c:pt idx="93">
                  <c:v>42144</c:v>
                </c:pt>
                <c:pt idx="94">
                  <c:v>42145</c:v>
                </c:pt>
                <c:pt idx="95">
                  <c:v>42146</c:v>
                </c:pt>
                <c:pt idx="96">
                  <c:v>42149</c:v>
                </c:pt>
                <c:pt idx="97">
                  <c:v>42150</c:v>
                </c:pt>
                <c:pt idx="98">
                  <c:v>42151</c:v>
                </c:pt>
                <c:pt idx="99">
                  <c:v>42152</c:v>
                </c:pt>
                <c:pt idx="100">
                  <c:v>42153</c:v>
                </c:pt>
                <c:pt idx="101">
                  <c:v>42156</c:v>
                </c:pt>
                <c:pt idx="102">
                  <c:v>42157</c:v>
                </c:pt>
                <c:pt idx="103">
                  <c:v>42158</c:v>
                </c:pt>
                <c:pt idx="104">
                  <c:v>42160</c:v>
                </c:pt>
                <c:pt idx="105">
                  <c:v>42163</c:v>
                </c:pt>
                <c:pt idx="106">
                  <c:v>42164</c:v>
                </c:pt>
                <c:pt idx="107">
                  <c:v>42165</c:v>
                </c:pt>
                <c:pt idx="108">
                  <c:v>42166</c:v>
                </c:pt>
                <c:pt idx="109">
                  <c:v>42167</c:v>
                </c:pt>
                <c:pt idx="110">
                  <c:v>42170</c:v>
                </c:pt>
                <c:pt idx="111">
                  <c:v>42171</c:v>
                </c:pt>
                <c:pt idx="112">
                  <c:v>42172</c:v>
                </c:pt>
                <c:pt idx="113">
                  <c:v>42173</c:v>
                </c:pt>
                <c:pt idx="114">
                  <c:v>42174</c:v>
                </c:pt>
                <c:pt idx="115">
                  <c:v>42177</c:v>
                </c:pt>
                <c:pt idx="116">
                  <c:v>42178</c:v>
                </c:pt>
                <c:pt idx="117">
                  <c:v>42179</c:v>
                </c:pt>
                <c:pt idx="118">
                  <c:v>42180</c:v>
                </c:pt>
                <c:pt idx="119">
                  <c:v>42181</c:v>
                </c:pt>
                <c:pt idx="120">
                  <c:v>42184</c:v>
                </c:pt>
                <c:pt idx="121">
                  <c:v>42185</c:v>
                </c:pt>
                <c:pt idx="122">
                  <c:v>42186</c:v>
                </c:pt>
                <c:pt idx="123">
                  <c:v>42187</c:v>
                </c:pt>
                <c:pt idx="124">
                  <c:v>42188</c:v>
                </c:pt>
                <c:pt idx="125">
                  <c:v>42191</c:v>
                </c:pt>
                <c:pt idx="126">
                  <c:v>42192</c:v>
                </c:pt>
                <c:pt idx="127">
                  <c:v>42193</c:v>
                </c:pt>
                <c:pt idx="128">
                  <c:v>42195</c:v>
                </c:pt>
                <c:pt idx="129">
                  <c:v>42198</c:v>
                </c:pt>
                <c:pt idx="130">
                  <c:v>42199</c:v>
                </c:pt>
                <c:pt idx="131">
                  <c:v>42200</c:v>
                </c:pt>
                <c:pt idx="132">
                  <c:v>42201</c:v>
                </c:pt>
                <c:pt idx="133">
                  <c:v>42202</c:v>
                </c:pt>
                <c:pt idx="134">
                  <c:v>42205</c:v>
                </c:pt>
                <c:pt idx="135">
                  <c:v>42206</c:v>
                </c:pt>
                <c:pt idx="136">
                  <c:v>42207</c:v>
                </c:pt>
                <c:pt idx="137">
                  <c:v>42208</c:v>
                </c:pt>
                <c:pt idx="138">
                  <c:v>42209</c:v>
                </c:pt>
                <c:pt idx="139">
                  <c:v>42212</c:v>
                </c:pt>
                <c:pt idx="140">
                  <c:v>42213</c:v>
                </c:pt>
                <c:pt idx="141">
                  <c:v>42214</c:v>
                </c:pt>
                <c:pt idx="142">
                  <c:v>42215</c:v>
                </c:pt>
                <c:pt idx="143">
                  <c:v>42216</c:v>
                </c:pt>
                <c:pt idx="144">
                  <c:v>42219</c:v>
                </c:pt>
                <c:pt idx="145">
                  <c:v>42220</c:v>
                </c:pt>
                <c:pt idx="146">
                  <c:v>42221</c:v>
                </c:pt>
                <c:pt idx="147">
                  <c:v>42222</c:v>
                </c:pt>
                <c:pt idx="148">
                  <c:v>42223</c:v>
                </c:pt>
                <c:pt idx="149">
                  <c:v>42226</c:v>
                </c:pt>
                <c:pt idx="150">
                  <c:v>42227</c:v>
                </c:pt>
                <c:pt idx="151">
                  <c:v>42228</c:v>
                </c:pt>
                <c:pt idx="152">
                  <c:v>42229</c:v>
                </c:pt>
                <c:pt idx="153">
                  <c:v>42230</c:v>
                </c:pt>
                <c:pt idx="154">
                  <c:v>42233</c:v>
                </c:pt>
                <c:pt idx="155">
                  <c:v>42234</c:v>
                </c:pt>
                <c:pt idx="156">
                  <c:v>42235</c:v>
                </c:pt>
                <c:pt idx="157">
                  <c:v>42236</c:v>
                </c:pt>
                <c:pt idx="158">
                  <c:v>42237</c:v>
                </c:pt>
                <c:pt idx="159">
                  <c:v>42240</c:v>
                </c:pt>
                <c:pt idx="160">
                  <c:v>42241</c:v>
                </c:pt>
                <c:pt idx="161">
                  <c:v>42242</c:v>
                </c:pt>
                <c:pt idx="162">
                  <c:v>42243</c:v>
                </c:pt>
                <c:pt idx="163">
                  <c:v>42244</c:v>
                </c:pt>
                <c:pt idx="164">
                  <c:v>42247</c:v>
                </c:pt>
                <c:pt idx="165">
                  <c:v>42248</c:v>
                </c:pt>
                <c:pt idx="166">
                  <c:v>42249</c:v>
                </c:pt>
                <c:pt idx="167">
                  <c:v>42250</c:v>
                </c:pt>
                <c:pt idx="168">
                  <c:v>42251</c:v>
                </c:pt>
                <c:pt idx="169">
                  <c:v>42255</c:v>
                </c:pt>
                <c:pt idx="170">
                  <c:v>42256</c:v>
                </c:pt>
                <c:pt idx="171">
                  <c:v>42257</c:v>
                </c:pt>
                <c:pt idx="172">
                  <c:v>42258</c:v>
                </c:pt>
                <c:pt idx="173">
                  <c:v>42261</c:v>
                </c:pt>
                <c:pt idx="174">
                  <c:v>42262</c:v>
                </c:pt>
                <c:pt idx="175">
                  <c:v>42263</c:v>
                </c:pt>
                <c:pt idx="176">
                  <c:v>42264</c:v>
                </c:pt>
                <c:pt idx="177">
                  <c:v>42265</c:v>
                </c:pt>
                <c:pt idx="178">
                  <c:v>42268</c:v>
                </c:pt>
                <c:pt idx="179">
                  <c:v>42269</c:v>
                </c:pt>
                <c:pt idx="180">
                  <c:v>42270</c:v>
                </c:pt>
                <c:pt idx="181">
                  <c:v>42271</c:v>
                </c:pt>
                <c:pt idx="182">
                  <c:v>42272</c:v>
                </c:pt>
                <c:pt idx="183">
                  <c:v>42275</c:v>
                </c:pt>
                <c:pt idx="184">
                  <c:v>42276</c:v>
                </c:pt>
                <c:pt idx="185">
                  <c:v>42277</c:v>
                </c:pt>
                <c:pt idx="186">
                  <c:v>42278</c:v>
                </c:pt>
                <c:pt idx="187">
                  <c:v>42279</c:v>
                </c:pt>
                <c:pt idx="188">
                  <c:v>42282</c:v>
                </c:pt>
                <c:pt idx="189">
                  <c:v>42283</c:v>
                </c:pt>
                <c:pt idx="190">
                  <c:v>42284</c:v>
                </c:pt>
                <c:pt idx="191">
                  <c:v>42285</c:v>
                </c:pt>
                <c:pt idx="192">
                  <c:v>42286</c:v>
                </c:pt>
                <c:pt idx="193">
                  <c:v>42290</c:v>
                </c:pt>
                <c:pt idx="194">
                  <c:v>42291</c:v>
                </c:pt>
                <c:pt idx="195">
                  <c:v>42292</c:v>
                </c:pt>
                <c:pt idx="196">
                  <c:v>42293</c:v>
                </c:pt>
                <c:pt idx="197">
                  <c:v>42296</c:v>
                </c:pt>
                <c:pt idx="198">
                  <c:v>42297</c:v>
                </c:pt>
                <c:pt idx="199">
                  <c:v>42298</c:v>
                </c:pt>
                <c:pt idx="200">
                  <c:v>42299</c:v>
                </c:pt>
                <c:pt idx="201">
                  <c:v>42300</c:v>
                </c:pt>
                <c:pt idx="202">
                  <c:v>42303</c:v>
                </c:pt>
                <c:pt idx="203">
                  <c:v>42304</c:v>
                </c:pt>
                <c:pt idx="204">
                  <c:v>42305</c:v>
                </c:pt>
                <c:pt idx="205">
                  <c:v>42306</c:v>
                </c:pt>
                <c:pt idx="206">
                  <c:v>42307</c:v>
                </c:pt>
                <c:pt idx="207">
                  <c:v>42311</c:v>
                </c:pt>
                <c:pt idx="208">
                  <c:v>42312</c:v>
                </c:pt>
                <c:pt idx="209">
                  <c:v>42313</c:v>
                </c:pt>
                <c:pt idx="210">
                  <c:v>42314</c:v>
                </c:pt>
                <c:pt idx="211">
                  <c:v>42317</c:v>
                </c:pt>
                <c:pt idx="212">
                  <c:v>42318</c:v>
                </c:pt>
                <c:pt idx="213">
                  <c:v>42319</c:v>
                </c:pt>
                <c:pt idx="214">
                  <c:v>42320</c:v>
                </c:pt>
                <c:pt idx="215">
                  <c:v>42321</c:v>
                </c:pt>
                <c:pt idx="216">
                  <c:v>42324</c:v>
                </c:pt>
                <c:pt idx="217">
                  <c:v>42325</c:v>
                </c:pt>
                <c:pt idx="218">
                  <c:v>42326</c:v>
                </c:pt>
                <c:pt idx="219">
                  <c:v>42327</c:v>
                </c:pt>
                <c:pt idx="220">
                  <c:v>42331</c:v>
                </c:pt>
                <c:pt idx="221">
                  <c:v>42332</c:v>
                </c:pt>
                <c:pt idx="222">
                  <c:v>42333</c:v>
                </c:pt>
                <c:pt idx="223">
                  <c:v>42334</c:v>
                </c:pt>
                <c:pt idx="224">
                  <c:v>42335</c:v>
                </c:pt>
                <c:pt idx="225">
                  <c:v>42338</c:v>
                </c:pt>
                <c:pt idx="226">
                  <c:v>42339</c:v>
                </c:pt>
                <c:pt idx="227">
                  <c:v>42340</c:v>
                </c:pt>
                <c:pt idx="228">
                  <c:v>42341</c:v>
                </c:pt>
                <c:pt idx="229">
                  <c:v>42342</c:v>
                </c:pt>
                <c:pt idx="230">
                  <c:v>42345</c:v>
                </c:pt>
                <c:pt idx="231">
                  <c:v>42346</c:v>
                </c:pt>
                <c:pt idx="232">
                  <c:v>42347</c:v>
                </c:pt>
                <c:pt idx="233">
                  <c:v>42348</c:v>
                </c:pt>
                <c:pt idx="234">
                  <c:v>42349</c:v>
                </c:pt>
                <c:pt idx="235">
                  <c:v>42352</c:v>
                </c:pt>
                <c:pt idx="236">
                  <c:v>42353</c:v>
                </c:pt>
                <c:pt idx="237">
                  <c:v>42354</c:v>
                </c:pt>
                <c:pt idx="238">
                  <c:v>42355</c:v>
                </c:pt>
                <c:pt idx="239">
                  <c:v>42356</c:v>
                </c:pt>
                <c:pt idx="240">
                  <c:v>42359</c:v>
                </c:pt>
                <c:pt idx="241">
                  <c:v>42360</c:v>
                </c:pt>
                <c:pt idx="242">
                  <c:v>42361</c:v>
                </c:pt>
                <c:pt idx="243">
                  <c:v>42366</c:v>
                </c:pt>
                <c:pt idx="244">
                  <c:v>42367</c:v>
                </c:pt>
                <c:pt idx="245">
                  <c:v>42368</c:v>
                </c:pt>
                <c:pt idx="246">
                  <c:v>42373</c:v>
                </c:pt>
                <c:pt idx="247">
                  <c:v>42374</c:v>
                </c:pt>
                <c:pt idx="248">
                  <c:v>42375</c:v>
                </c:pt>
                <c:pt idx="249">
                  <c:v>42376</c:v>
                </c:pt>
                <c:pt idx="250">
                  <c:v>42377</c:v>
                </c:pt>
                <c:pt idx="251">
                  <c:v>42380</c:v>
                </c:pt>
                <c:pt idx="252">
                  <c:v>42381</c:v>
                </c:pt>
                <c:pt idx="253">
                  <c:v>42382</c:v>
                </c:pt>
                <c:pt idx="254">
                  <c:v>42383</c:v>
                </c:pt>
                <c:pt idx="255">
                  <c:v>42384</c:v>
                </c:pt>
                <c:pt idx="256">
                  <c:v>42387</c:v>
                </c:pt>
                <c:pt idx="257">
                  <c:v>42388</c:v>
                </c:pt>
                <c:pt idx="258">
                  <c:v>42389</c:v>
                </c:pt>
                <c:pt idx="259">
                  <c:v>42390</c:v>
                </c:pt>
                <c:pt idx="260">
                  <c:v>42391</c:v>
                </c:pt>
                <c:pt idx="261">
                  <c:v>42395</c:v>
                </c:pt>
                <c:pt idx="262">
                  <c:v>42396</c:v>
                </c:pt>
                <c:pt idx="263">
                  <c:v>42397</c:v>
                </c:pt>
                <c:pt idx="264">
                  <c:v>42398</c:v>
                </c:pt>
                <c:pt idx="265">
                  <c:v>42401</c:v>
                </c:pt>
                <c:pt idx="266">
                  <c:v>42402</c:v>
                </c:pt>
                <c:pt idx="267">
                  <c:v>42403</c:v>
                </c:pt>
                <c:pt idx="268">
                  <c:v>42404</c:v>
                </c:pt>
                <c:pt idx="269">
                  <c:v>42405</c:v>
                </c:pt>
                <c:pt idx="270">
                  <c:v>42410</c:v>
                </c:pt>
                <c:pt idx="271">
                  <c:v>42411</c:v>
                </c:pt>
                <c:pt idx="272">
                  <c:v>42412</c:v>
                </c:pt>
                <c:pt idx="273">
                  <c:v>42415</c:v>
                </c:pt>
                <c:pt idx="274">
                  <c:v>42416</c:v>
                </c:pt>
                <c:pt idx="275">
                  <c:v>42417</c:v>
                </c:pt>
                <c:pt idx="276">
                  <c:v>42418</c:v>
                </c:pt>
                <c:pt idx="277">
                  <c:v>42419</c:v>
                </c:pt>
                <c:pt idx="278">
                  <c:v>42422</c:v>
                </c:pt>
                <c:pt idx="279">
                  <c:v>42423</c:v>
                </c:pt>
                <c:pt idx="280">
                  <c:v>42424</c:v>
                </c:pt>
                <c:pt idx="281">
                  <c:v>42425</c:v>
                </c:pt>
                <c:pt idx="282">
                  <c:v>42426</c:v>
                </c:pt>
                <c:pt idx="283">
                  <c:v>42429</c:v>
                </c:pt>
                <c:pt idx="284">
                  <c:v>42430</c:v>
                </c:pt>
                <c:pt idx="285">
                  <c:v>42431</c:v>
                </c:pt>
                <c:pt idx="286">
                  <c:v>42432</c:v>
                </c:pt>
                <c:pt idx="287">
                  <c:v>42433</c:v>
                </c:pt>
                <c:pt idx="288">
                  <c:v>42436</c:v>
                </c:pt>
                <c:pt idx="289">
                  <c:v>42437</c:v>
                </c:pt>
                <c:pt idx="290">
                  <c:v>42438</c:v>
                </c:pt>
                <c:pt idx="291">
                  <c:v>42439</c:v>
                </c:pt>
                <c:pt idx="292">
                  <c:v>42440</c:v>
                </c:pt>
                <c:pt idx="293">
                  <c:v>42443</c:v>
                </c:pt>
                <c:pt idx="294">
                  <c:v>42444</c:v>
                </c:pt>
                <c:pt idx="295">
                  <c:v>42445</c:v>
                </c:pt>
                <c:pt idx="296">
                  <c:v>42446</c:v>
                </c:pt>
                <c:pt idx="297">
                  <c:v>42447</c:v>
                </c:pt>
                <c:pt idx="298">
                  <c:v>42450</c:v>
                </c:pt>
                <c:pt idx="299">
                  <c:v>42451</c:v>
                </c:pt>
                <c:pt idx="300">
                  <c:v>42452</c:v>
                </c:pt>
                <c:pt idx="301">
                  <c:v>42453</c:v>
                </c:pt>
                <c:pt idx="302">
                  <c:v>42457</c:v>
                </c:pt>
                <c:pt idx="303">
                  <c:v>42458</c:v>
                </c:pt>
                <c:pt idx="304">
                  <c:v>42459</c:v>
                </c:pt>
                <c:pt idx="305">
                  <c:v>42460</c:v>
                </c:pt>
                <c:pt idx="306">
                  <c:v>42461</c:v>
                </c:pt>
                <c:pt idx="307">
                  <c:v>42464</c:v>
                </c:pt>
                <c:pt idx="308">
                  <c:v>42465</c:v>
                </c:pt>
                <c:pt idx="309">
                  <c:v>42466</c:v>
                </c:pt>
                <c:pt idx="310">
                  <c:v>42467</c:v>
                </c:pt>
                <c:pt idx="311">
                  <c:v>42468</c:v>
                </c:pt>
                <c:pt idx="312">
                  <c:v>42471</c:v>
                </c:pt>
                <c:pt idx="313">
                  <c:v>42472</c:v>
                </c:pt>
                <c:pt idx="314">
                  <c:v>42473</c:v>
                </c:pt>
                <c:pt idx="315">
                  <c:v>42474</c:v>
                </c:pt>
                <c:pt idx="316">
                  <c:v>42475</c:v>
                </c:pt>
                <c:pt idx="317">
                  <c:v>42478</c:v>
                </c:pt>
                <c:pt idx="318">
                  <c:v>42479</c:v>
                </c:pt>
                <c:pt idx="319">
                  <c:v>42480</c:v>
                </c:pt>
                <c:pt idx="320">
                  <c:v>42482</c:v>
                </c:pt>
                <c:pt idx="321">
                  <c:v>42485</c:v>
                </c:pt>
                <c:pt idx="322">
                  <c:v>42486</c:v>
                </c:pt>
                <c:pt idx="323">
                  <c:v>42487</c:v>
                </c:pt>
                <c:pt idx="324">
                  <c:v>42488</c:v>
                </c:pt>
                <c:pt idx="325">
                  <c:v>42489</c:v>
                </c:pt>
                <c:pt idx="326">
                  <c:v>42492</c:v>
                </c:pt>
                <c:pt idx="327">
                  <c:v>42493</c:v>
                </c:pt>
                <c:pt idx="328">
                  <c:v>42494</c:v>
                </c:pt>
                <c:pt idx="329">
                  <c:v>42495</c:v>
                </c:pt>
                <c:pt idx="330">
                  <c:v>42496</c:v>
                </c:pt>
                <c:pt idx="331">
                  <c:v>42499</c:v>
                </c:pt>
                <c:pt idx="332">
                  <c:v>42500</c:v>
                </c:pt>
                <c:pt idx="333">
                  <c:v>42501</c:v>
                </c:pt>
                <c:pt idx="334">
                  <c:v>42502</c:v>
                </c:pt>
                <c:pt idx="335">
                  <c:v>42503</c:v>
                </c:pt>
                <c:pt idx="336">
                  <c:v>42506</c:v>
                </c:pt>
                <c:pt idx="337">
                  <c:v>42507</c:v>
                </c:pt>
                <c:pt idx="338">
                  <c:v>42508</c:v>
                </c:pt>
                <c:pt idx="339">
                  <c:v>42509</c:v>
                </c:pt>
                <c:pt idx="340">
                  <c:v>42510</c:v>
                </c:pt>
                <c:pt idx="341">
                  <c:v>42513</c:v>
                </c:pt>
                <c:pt idx="342">
                  <c:v>42514</c:v>
                </c:pt>
                <c:pt idx="343">
                  <c:v>42515</c:v>
                </c:pt>
                <c:pt idx="344">
                  <c:v>42517</c:v>
                </c:pt>
                <c:pt idx="345">
                  <c:v>42520</c:v>
                </c:pt>
                <c:pt idx="346">
                  <c:v>42521</c:v>
                </c:pt>
                <c:pt idx="347">
                  <c:v>42522</c:v>
                </c:pt>
                <c:pt idx="348">
                  <c:v>42523</c:v>
                </c:pt>
                <c:pt idx="349">
                  <c:v>42524</c:v>
                </c:pt>
                <c:pt idx="350">
                  <c:v>42527</c:v>
                </c:pt>
                <c:pt idx="351">
                  <c:v>42528</c:v>
                </c:pt>
                <c:pt idx="352">
                  <c:v>42529</c:v>
                </c:pt>
                <c:pt idx="353">
                  <c:v>42530</c:v>
                </c:pt>
                <c:pt idx="354">
                  <c:v>42531</c:v>
                </c:pt>
                <c:pt idx="355">
                  <c:v>42534</c:v>
                </c:pt>
                <c:pt idx="356">
                  <c:v>42535</c:v>
                </c:pt>
                <c:pt idx="357">
                  <c:v>42536</c:v>
                </c:pt>
                <c:pt idx="358">
                  <c:v>42537</c:v>
                </c:pt>
                <c:pt idx="359">
                  <c:v>42538</c:v>
                </c:pt>
                <c:pt idx="360">
                  <c:v>42541</c:v>
                </c:pt>
                <c:pt idx="361">
                  <c:v>42542</c:v>
                </c:pt>
                <c:pt idx="362">
                  <c:v>42543</c:v>
                </c:pt>
                <c:pt idx="363">
                  <c:v>42544</c:v>
                </c:pt>
                <c:pt idx="364">
                  <c:v>42545</c:v>
                </c:pt>
                <c:pt idx="365">
                  <c:v>42548</c:v>
                </c:pt>
                <c:pt idx="366">
                  <c:v>42549</c:v>
                </c:pt>
                <c:pt idx="367">
                  <c:v>42550</c:v>
                </c:pt>
                <c:pt idx="368">
                  <c:v>42551</c:v>
                </c:pt>
                <c:pt idx="369">
                  <c:v>42552</c:v>
                </c:pt>
                <c:pt idx="370">
                  <c:v>42555</c:v>
                </c:pt>
                <c:pt idx="371">
                  <c:v>42556</c:v>
                </c:pt>
                <c:pt idx="372">
                  <c:v>42557</c:v>
                </c:pt>
                <c:pt idx="373">
                  <c:v>42558</c:v>
                </c:pt>
                <c:pt idx="374">
                  <c:v>42559</c:v>
                </c:pt>
                <c:pt idx="375">
                  <c:v>42562</c:v>
                </c:pt>
                <c:pt idx="376">
                  <c:v>42563</c:v>
                </c:pt>
                <c:pt idx="377">
                  <c:v>42564</c:v>
                </c:pt>
                <c:pt idx="378">
                  <c:v>42565</c:v>
                </c:pt>
                <c:pt idx="379">
                  <c:v>42566</c:v>
                </c:pt>
                <c:pt idx="380">
                  <c:v>42569</c:v>
                </c:pt>
                <c:pt idx="381">
                  <c:v>42570</c:v>
                </c:pt>
                <c:pt idx="382">
                  <c:v>42571</c:v>
                </c:pt>
                <c:pt idx="383">
                  <c:v>42572</c:v>
                </c:pt>
                <c:pt idx="384">
                  <c:v>42573</c:v>
                </c:pt>
                <c:pt idx="385">
                  <c:v>42576</c:v>
                </c:pt>
                <c:pt idx="386">
                  <c:v>42577</c:v>
                </c:pt>
                <c:pt idx="387">
                  <c:v>42578</c:v>
                </c:pt>
                <c:pt idx="388">
                  <c:v>42579</c:v>
                </c:pt>
                <c:pt idx="389">
                  <c:v>42580</c:v>
                </c:pt>
                <c:pt idx="390">
                  <c:v>42583</c:v>
                </c:pt>
                <c:pt idx="391">
                  <c:v>42584</c:v>
                </c:pt>
                <c:pt idx="392">
                  <c:v>42585</c:v>
                </c:pt>
                <c:pt idx="393">
                  <c:v>42586</c:v>
                </c:pt>
                <c:pt idx="394">
                  <c:v>42587</c:v>
                </c:pt>
                <c:pt idx="395">
                  <c:v>42590</c:v>
                </c:pt>
                <c:pt idx="396">
                  <c:v>42591</c:v>
                </c:pt>
                <c:pt idx="397">
                  <c:v>42592</c:v>
                </c:pt>
                <c:pt idx="398">
                  <c:v>42593</c:v>
                </c:pt>
                <c:pt idx="399">
                  <c:v>42594</c:v>
                </c:pt>
                <c:pt idx="400">
                  <c:v>42597</c:v>
                </c:pt>
                <c:pt idx="401">
                  <c:v>42598</c:v>
                </c:pt>
                <c:pt idx="402">
                  <c:v>42599</c:v>
                </c:pt>
                <c:pt idx="403">
                  <c:v>42600</c:v>
                </c:pt>
                <c:pt idx="404">
                  <c:v>42601</c:v>
                </c:pt>
                <c:pt idx="405">
                  <c:v>42604</c:v>
                </c:pt>
                <c:pt idx="406">
                  <c:v>42605</c:v>
                </c:pt>
                <c:pt idx="407">
                  <c:v>42606</c:v>
                </c:pt>
                <c:pt idx="408">
                  <c:v>42607</c:v>
                </c:pt>
                <c:pt idx="409">
                  <c:v>42608</c:v>
                </c:pt>
                <c:pt idx="410">
                  <c:v>42611</c:v>
                </c:pt>
                <c:pt idx="411">
                  <c:v>42612</c:v>
                </c:pt>
                <c:pt idx="412">
                  <c:v>42613</c:v>
                </c:pt>
                <c:pt idx="413">
                  <c:v>42614</c:v>
                </c:pt>
                <c:pt idx="414">
                  <c:v>42615</c:v>
                </c:pt>
                <c:pt idx="415">
                  <c:v>42618</c:v>
                </c:pt>
                <c:pt idx="416">
                  <c:v>42619</c:v>
                </c:pt>
                <c:pt idx="417">
                  <c:v>42621</c:v>
                </c:pt>
                <c:pt idx="418">
                  <c:v>42622</c:v>
                </c:pt>
                <c:pt idx="419">
                  <c:v>42625</c:v>
                </c:pt>
                <c:pt idx="420">
                  <c:v>42626</c:v>
                </c:pt>
                <c:pt idx="421">
                  <c:v>42627</c:v>
                </c:pt>
                <c:pt idx="422">
                  <c:v>42628</c:v>
                </c:pt>
                <c:pt idx="423">
                  <c:v>42629</c:v>
                </c:pt>
                <c:pt idx="424">
                  <c:v>42632</c:v>
                </c:pt>
                <c:pt idx="425">
                  <c:v>42633</c:v>
                </c:pt>
                <c:pt idx="426">
                  <c:v>42634</c:v>
                </c:pt>
                <c:pt idx="427">
                  <c:v>42635</c:v>
                </c:pt>
                <c:pt idx="428">
                  <c:v>42636</c:v>
                </c:pt>
                <c:pt idx="429">
                  <c:v>42639</c:v>
                </c:pt>
                <c:pt idx="430">
                  <c:v>42640</c:v>
                </c:pt>
                <c:pt idx="431">
                  <c:v>42641</c:v>
                </c:pt>
                <c:pt idx="432">
                  <c:v>42642</c:v>
                </c:pt>
                <c:pt idx="433">
                  <c:v>42643</c:v>
                </c:pt>
                <c:pt idx="434">
                  <c:v>42646</c:v>
                </c:pt>
                <c:pt idx="435">
                  <c:v>42647</c:v>
                </c:pt>
                <c:pt idx="436">
                  <c:v>42648</c:v>
                </c:pt>
                <c:pt idx="437">
                  <c:v>42649</c:v>
                </c:pt>
                <c:pt idx="438">
                  <c:v>42650</c:v>
                </c:pt>
                <c:pt idx="439">
                  <c:v>42653</c:v>
                </c:pt>
                <c:pt idx="440">
                  <c:v>42654</c:v>
                </c:pt>
                <c:pt idx="441">
                  <c:v>42656</c:v>
                </c:pt>
                <c:pt idx="442">
                  <c:v>42657</c:v>
                </c:pt>
                <c:pt idx="443">
                  <c:v>42660</c:v>
                </c:pt>
                <c:pt idx="444">
                  <c:v>42661</c:v>
                </c:pt>
                <c:pt idx="445">
                  <c:v>42662</c:v>
                </c:pt>
                <c:pt idx="446">
                  <c:v>42663</c:v>
                </c:pt>
                <c:pt idx="447">
                  <c:v>42664</c:v>
                </c:pt>
                <c:pt idx="448">
                  <c:v>42667</c:v>
                </c:pt>
                <c:pt idx="449">
                  <c:v>42668</c:v>
                </c:pt>
                <c:pt idx="450">
                  <c:v>42669</c:v>
                </c:pt>
                <c:pt idx="451">
                  <c:v>42670</c:v>
                </c:pt>
                <c:pt idx="452">
                  <c:v>42671</c:v>
                </c:pt>
                <c:pt idx="453">
                  <c:v>42674</c:v>
                </c:pt>
                <c:pt idx="454">
                  <c:v>42675</c:v>
                </c:pt>
                <c:pt idx="455">
                  <c:v>42677</c:v>
                </c:pt>
                <c:pt idx="456">
                  <c:v>42678</c:v>
                </c:pt>
                <c:pt idx="457">
                  <c:v>42681</c:v>
                </c:pt>
                <c:pt idx="458">
                  <c:v>42682</c:v>
                </c:pt>
                <c:pt idx="459">
                  <c:v>42683</c:v>
                </c:pt>
                <c:pt idx="460">
                  <c:v>42684</c:v>
                </c:pt>
                <c:pt idx="461">
                  <c:v>42685</c:v>
                </c:pt>
                <c:pt idx="462">
                  <c:v>42688</c:v>
                </c:pt>
                <c:pt idx="463">
                  <c:v>42690</c:v>
                </c:pt>
                <c:pt idx="464">
                  <c:v>42691</c:v>
                </c:pt>
                <c:pt idx="465">
                  <c:v>42692</c:v>
                </c:pt>
                <c:pt idx="466">
                  <c:v>42695</c:v>
                </c:pt>
                <c:pt idx="467">
                  <c:v>42696</c:v>
                </c:pt>
                <c:pt idx="468">
                  <c:v>42697</c:v>
                </c:pt>
                <c:pt idx="469">
                  <c:v>42698</c:v>
                </c:pt>
                <c:pt idx="470">
                  <c:v>42699</c:v>
                </c:pt>
                <c:pt idx="471">
                  <c:v>42702</c:v>
                </c:pt>
                <c:pt idx="472">
                  <c:v>42703</c:v>
                </c:pt>
                <c:pt idx="473">
                  <c:v>42704</c:v>
                </c:pt>
                <c:pt idx="474">
                  <c:v>42705</c:v>
                </c:pt>
                <c:pt idx="475">
                  <c:v>42706</c:v>
                </c:pt>
                <c:pt idx="476">
                  <c:v>42709</c:v>
                </c:pt>
                <c:pt idx="477">
                  <c:v>42710</c:v>
                </c:pt>
                <c:pt idx="478">
                  <c:v>42711</c:v>
                </c:pt>
                <c:pt idx="479">
                  <c:v>42712</c:v>
                </c:pt>
                <c:pt idx="480">
                  <c:v>42713</c:v>
                </c:pt>
                <c:pt idx="481">
                  <c:v>42716</c:v>
                </c:pt>
                <c:pt idx="482">
                  <c:v>42717</c:v>
                </c:pt>
                <c:pt idx="483">
                  <c:v>42718</c:v>
                </c:pt>
                <c:pt idx="484">
                  <c:v>42719</c:v>
                </c:pt>
                <c:pt idx="485">
                  <c:v>42720</c:v>
                </c:pt>
                <c:pt idx="486">
                  <c:v>42723</c:v>
                </c:pt>
                <c:pt idx="487">
                  <c:v>42724</c:v>
                </c:pt>
                <c:pt idx="488">
                  <c:v>42725</c:v>
                </c:pt>
                <c:pt idx="489">
                  <c:v>42726</c:v>
                </c:pt>
                <c:pt idx="490">
                  <c:v>42727</c:v>
                </c:pt>
                <c:pt idx="491">
                  <c:v>42730</c:v>
                </c:pt>
                <c:pt idx="492">
                  <c:v>42731</c:v>
                </c:pt>
                <c:pt idx="493">
                  <c:v>42732</c:v>
                </c:pt>
                <c:pt idx="494">
                  <c:v>42733</c:v>
                </c:pt>
                <c:pt idx="495">
                  <c:v>42737</c:v>
                </c:pt>
                <c:pt idx="496">
                  <c:v>42738</c:v>
                </c:pt>
                <c:pt idx="497">
                  <c:v>42739</c:v>
                </c:pt>
                <c:pt idx="498">
                  <c:v>42740</c:v>
                </c:pt>
                <c:pt idx="499">
                  <c:v>42741</c:v>
                </c:pt>
                <c:pt idx="500">
                  <c:v>42744</c:v>
                </c:pt>
                <c:pt idx="501">
                  <c:v>42745</c:v>
                </c:pt>
                <c:pt idx="502">
                  <c:v>42746</c:v>
                </c:pt>
                <c:pt idx="503">
                  <c:v>42747</c:v>
                </c:pt>
                <c:pt idx="504">
                  <c:v>42748</c:v>
                </c:pt>
                <c:pt idx="505">
                  <c:v>42751</c:v>
                </c:pt>
                <c:pt idx="506">
                  <c:v>42752</c:v>
                </c:pt>
                <c:pt idx="507">
                  <c:v>42753</c:v>
                </c:pt>
                <c:pt idx="508">
                  <c:v>42754</c:v>
                </c:pt>
                <c:pt idx="509">
                  <c:v>42755</c:v>
                </c:pt>
                <c:pt idx="510">
                  <c:v>42758</c:v>
                </c:pt>
                <c:pt idx="511">
                  <c:v>42759</c:v>
                </c:pt>
                <c:pt idx="512">
                  <c:v>42761</c:v>
                </c:pt>
                <c:pt idx="513">
                  <c:v>42762</c:v>
                </c:pt>
                <c:pt idx="514">
                  <c:v>42765</c:v>
                </c:pt>
                <c:pt idx="515">
                  <c:v>42766</c:v>
                </c:pt>
                <c:pt idx="516">
                  <c:v>42767</c:v>
                </c:pt>
                <c:pt idx="517">
                  <c:v>42768</c:v>
                </c:pt>
                <c:pt idx="518">
                  <c:v>42769</c:v>
                </c:pt>
                <c:pt idx="519">
                  <c:v>42772</c:v>
                </c:pt>
                <c:pt idx="520">
                  <c:v>42773</c:v>
                </c:pt>
                <c:pt idx="521">
                  <c:v>42774</c:v>
                </c:pt>
                <c:pt idx="522">
                  <c:v>42775</c:v>
                </c:pt>
                <c:pt idx="523">
                  <c:v>42776</c:v>
                </c:pt>
                <c:pt idx="524">
                  <c:v>42779</c:v>
                </c:pt>
                <c:pt idx="525">
                  <c:v>42780</c:v>
                </c:pt>
                <c:pt idx="526">
                  <c:v>42781</c:v>
                </c:pt>
                <c:pt idx="527">
                  <c:v>42782</c:v>
                </c:pt>
                <c:pt idx="528">
                  <c:v>42783</c:v>
                </c:pt>
                <c:pt idx="529">
                  <c:v>42786</c:v>
                </c:pt>
                <c:pt idx="530">
                  <c:v>42787</c:v>
                </c:pt>
                <c:pt idx="531">
                  <c:v>42788</c:v>
                </c:pt>
                <c:pt idx="532">
                  <c:v>42789</c:v>
                </c:pt>
                <c:pt idx="533">
                  <c:v>42790</c:v>
                </c:pt>
                <c:pt idx="534">
                  <c:v>42795</c:v>
                </c:pt>
                <c:pt idx="535">
                  <c:v>42796</c:v>
                </c:pt>
                <c:pt idx="536">
                  <c:v>42797</c:v>
                </c:pt>
                <c:pt idx="537">
                  <c:v>42800</c:v>
                </c:pt>
                <c:pt idx="538">
                  <c:v>42801</c:v>
                </c:pt>
                <c:pt idx="539">
                  <c:v>42802</c:v>
                </c:pt>
                <c:pt idx="540">
                  <c:v>42803</c:v>
                </c:pt>
                <c:pt idx="541">
                  <c:v>42804</c:v>
                </c:pt>
                <c:pt idx="542">
                  <c:v>42807</c:v>
                </c:pt>
                <c:pt idx="543">
                  <c:v>42808</c:v>
                </c:pt>
                <c:pt idx="544">
                  <c:v>42809</c:v>
                </c:pt>
                <c:pt idx="545">
                  <c:v>42810</c:v>
                </c:pt>
                <c:pt idx="546">
                  <c:v>42811</c:v>
                </c:pt>
                <c:pt idx="547">
                  <c:v>42814</c:v>
                </c:pt>
                <c:pt idx="548">
                  <c:v>42815</c:v>
                </c:pt>
                <c:pt idx="549">
                  <c:v>42816</c:v>
                </c:pt>
                <c:pt idx="550">
                  <c:v>42817</c:v>
                </c:pt>
                <c:pt idx="551">
                  <c:v>42818</c:v>
                </c:pt>
                <c:pt idx="552">
                  <c:v>42821</c:v>
                </c:pt>
                <c:pt idx="553">
                  <c:v>42822</c:v>
                </c:pt>
                <c:pt idx="554">
                  <c:v>42823</c:v>
                </c:pt>
                <c:pt idx="555">
                  <c:v>42824</c:v>
                </c:pt>
                <c:pt idx="556">
                  <c:v>42825</c:v>
                </c:pt>
                <c:pt idx="557">
                  <c:v>42828</c:v>
                </c:pt>
                <c:pt idx="558">
                  <c:v>42829</c:v>
                </c:pt>
                <c:pt idx="559">
                  <c:v>42830</c:v>
                </c:pt>
                <c:pt idx="560">
                  <c:v>42831</c:v>
                </c:pt>
                <c:pt idx="561">
                  <c:v>42832</c:v>
                </c:pt>
                <c:pt idx="562">
                  <c:v>42835</c:v>
                </c:pt>
                <c:pt idx="563">
                  <c:v>42836</c:v>
                </c:pt>
                <c:pt idx="564">
                  <c:v>42837</c:v>
                </c:pt>
                <c:pt idx="565">
                  <c:v>42838</c:v>
                </c:pt>
                <c:pt idx="566">
                  <c:v>42842</c:v>
                </c:pt>
                <c:pt idx="567">
                  <c:v>42843</c:v>
                </c:pt>
                <c:pt idx="568">
                  <c:v>42844</c:v>
                </c:pt>
                <c:pt idx="569">
                  <c:v>42845</c:v>
                </c:pt>
                <c:pt idx="570">
                  <c:v>42849</c:v>
                </c:pt>
                <c:pt idx="571">
                  <c:v>42850</c:v>
                </c:pt>
                <c:pt idx="572">
                  <c:v>42851</c:v>
                </c:pt>
                <c:pt idx="573">
                  <c:v>42852</c:v>
                </c:pt>
                <c:pt idx="574">
                  <c:v>42853</c:v>
                </c:pt>
                <c:pt idx="575">
                  <c:v>42857</c:v>
                </c:pt>
                <c:pt idx="576">
                  <c:v>42858</c:v>
                </c:pt>
                <c:pt idx="577">
                  <c:v>42859</c:v>
                </c:pt>
                <c:pt idx="578">
                  <c:v>42860</c:v>
                </c:pt>
                <c:pt idx="579">
                  <c:v>42863</c:v>
                </c:pt>
                <c:pt idx="580">
                  <c:v>42864</c:v>
                </c:pt>
                <c:pt idx="581">
                  <c:v>42865</c:v>
                </c:pt>
                <c:pt idx="582">
                  <c:v>42866</c:v>
                </c:pt>
                <c:pt idx="583">
                  <c:v>42867</c:v>
                </c:pt>
                <c:pt idx="584">
                  <c:v>42870</c:v>
                </c:pt>
                <c:pt idx="585">
                  <c:v>42871</c:v>
                </c:pt>
                <c:pt idx="586">
                  <c:v>42872</c:v>
                </c:pt>
                <c:pt idx="587">
                  <c:v>42873</c:v>
                </c:pt>
                <c:pt idx="588">
                  <c:v>42874</c:v>
                </c:pt>
                <c:pt idx="589">
                  <c:v>42877</c:v>
                </c:pt>
                <c:pt idx="590">
                  <c:v>42878</c:v>
                </c:pt>
                <c:pt idx="591">
                  <c:v>42879</c:v>
                </c:pt>
                <c:pt idx="592">
                  <c:v>42880</c:v>
                </c:pt>
                <c:pt idx="593">
                  <c:v>42881</c:v>
                </c:pt>
                <c:pt idx="594">
                  <c:v>42884</c:v>
                </c:pt>
                <c:pt idx="595">
                  <c:v>42885</c:v>
                </c:pt>
                <c:pt idx="596">
                  <c:v>42886</c:v>
                </c:pt>
                <c:pt idx="597">
                  <c:v>42887</c:v>
                </c:pt>
                <c:pt idx="598">
                  <c:v>42888</c:v>
                </c:pt>
                <c:pt idx="599">
                  <c:v>42891</c:v>
                </c:pt>
                <c:pt idx="600">
                  <c:v>42892</c:v>
                </c:pt>
                <c:pt idx="601">
                  <c:v>42893</c:v>
                </c:pt>
                <c:pt idx="602">
                  <c:v>42894</c:v>
                </c:pt>
                <c:pt idx="603">
                  <c:v>42895</c:v>
                </c:pt>
                <c:pt idx="604">
                  <c:v>42898</c:v>
                </c:pt>
                <c:pt idx="605">
                  <c:v>42899</c:v>
                </c:pt>
                <c:pt idx="606">
                  <c:v>42900</c:v>
                </c:pt>
                <c:pt idx="607">
                  <c:v>42902</c:v>
                </c:pt>
                <c:pt idx="608">
                  <c:v>42905</c:v>
                </c:pt>
                <c:pt idx="609">
                  <c:v>42906</c:v>
                </c:pt>
                <c:pt idx="610">
                  <c:v>42907</c:v>
                </c:pt>
                <c:pt idx="611">
                  <c:v>42908</c:v>
                </c:pt>
                <c:pt idx="612">
                  <c:v>42909</c:v>
                </c:pt>
                <c:pt idx="613">
                  <c:v>42912</c:v>
                </c:pt>
                <c:pt idx="614">
                  <c:v>42913</c:v>
                </c:pt>
                <c:pt idx="615">
                  <c:v>42914</c:v>
                </c:pt>
                <c:pt idx="616">
                  <c:v>42915</c:v>
                </c:pt>
                <c:pt idx="617">
                  <c:v>42916</c:v>
                </c:pt>
                <c:pt idx="618">
                  <c:v>42919</c:v>
                </c:pt>
                <c:pt idx="619">
                  <c:v>42920</c:v>
                </c:pt>
                <c:pt idx="620">
                  <c:v>42921</c:v>
                </c:pt>
                <c:pt idx="621">
                  <c:v>42922</c:v>
                </c:pt>
                <c:pt idx="622">
                  <c:v>42923</c:v>
                </c:pt>
                <c:pt idx="623">
                  <c:v>42926</c:v>
                </c:pt>
                <c:pt idx="624">
                  <c:v>42927</c:v>
                </c:pt>
                <c:pt idx="625">
                  <c:v>42928</c:v>
                </c:pt>
                <c:pt idx="626">
                  <c:v>42929</c:v>
                </c:pt>
                <c:pt idx="627">
                  <c:v>42930</c:v>
                </c:pt>
                <c:pt idx="628">
                  <c:v>42933</c:v>
                </c:pt>
                <c:pt idx="629">
                  <c:v>42934</c:v>
                </c:pt>
                <c:pt idx="630">
                  <c:v>42935</c:v>
                </c:pt>
                <c:pt idx="631">
                  <c:v>42936</c:v>
                </c:pt>
                <c:pt idx="632">
                  <c:v>42937</c:v>
                </c:pt>
                <c:pt idx="633">
                  <c:v>42940</c:v>
                </c:pt>
                <c:pt idx="634">
                  <c:v>42941</c:v>
                </c:pt>
                <c:pt idx="635">
                  <c:v>42942</c:v>
                </c:pt>
                <c:pt idx="636">
                  <c:v>42943</c:v>
                </c:pt>
                <c:pt idx="637">
                  <c:v>42944</c:v>
                </c:pt>
                <c:pt idx="638">
                  <c:v>42947</c:v>
                </c:pt>
                <c:pt idx="639">
                  <c:v>42948</c:v>
                </c:pt>
                <c:pt idx="640">
                  <c:v>42949</c:v>
                </c:pt>
                <c:pt idx="641">
                  <c:v>42950</c:v>
                </c:pt>
                <c:pt idx="642">
                  <c:v>42951</c:v>
                </c:pt>
                <c:pt idx="643">
                  <c:v>42954</c:v>
                </c:pt>
                <c:pt idx="644">
                  <c:v>42955</c:v>
                </c:pt>
                <c:pt idx="645">
                  <c:v>42956</c:v>
                </c:pt>
                <c:pt idx="646">
                  <c:v>42957</c:v>
                </c:pt>
                <c:pt idx="647">
                  <c:v>42958</c:v>
                </c:pt>
                <c:pt idx="648">
                  <c:v>42961</c:v>
                </c:pt>
                <c:pt idx="649">
                  <c:v>42962</c:v>
                </c:pt>
                <c:pt idx="650">
                  <c:v>42963</c:v>
                </c:pt>
                <c:pt idx="651">
                  <c:v>42964</c:v>
                </c:pt>
                <c:pt idx="652">
                  <c:v>42965</c:v>
                </c:pt>
                <c:pt idx="653">
                  <c:v>42968</c:v>
                </c:pt>
                <c:pt idx="654">
                  <c:v>42969</c:v>
                </c:pt>
                <c:pt idx="655">
                  <c:v>42970</c:v>
                </c:pt>
                <c:pt idx="656">
                  <c:v>42971</c:v>
                </c:pt>
                <c:pt idx="657">
                  <c:v>42972</c:v>
                </c:pt>
                <c:pt idx="658">
                  <c:v>42975</c:v>
                </c:pt>
                <c:pt idx="659">
                  <c:v>42976</c:v>
                </c:pt>
                <c:pt idx="660">
                  <c:v>42977</c:v>
                </c:pt>
                <c:pt idx="661">
                  <c:v>42978</c:v>
                </c:pt>
                <c:pt idx="662">
                  <c:v>42979</c:v>
                </c:pt>
                <c:pt idx="663">
                  <c:v>42982</c:v>
                </c:pt>
                <c:pt idx="664">
                  <c:v>42983</c:v>
                </c:pt>
                <c:pt idx="665">
                  <c:v>42984</c:v>
                </c:pt>
                <c:pt idx="666">
                  <c:v>42986</c:v>
                </c:pt>
                <c:pt idx="667">
                  <c:v>42989</c:v>
                </c:pt>
                <c:pt idx="668">
                  <c:v>42990</c:v>
                </c:pt>
                <c:pt idx="669">
                  <c:v>42991</c:v>
                </c:pt>
                <c:pt idx="670">
                  <c:v>42992</c:v>
                </c:pt>
                <c:pt idx="671">
                  <c:v>42993</c:v>
                </c:pt>
                <c:pt idx="672">
                  <c:v>42996</c:v>
                </c:pt>
                <c:pt idx="673">
                  <c:v>42997</c:v>
                </c:pt>
                <c:pt idx="674">
                  <c:v>42998</c:v>
                </c:pt>
                <c:pt idx="675">
                  <c:v>42999</c:v>
                </c:pt>
                <c:pt idx="676">
                  <c:v>43000</c:v>
                </c:pt>
                <c:pt idx="677">
                  <c:v>43003</c:v>
                </c:pt>
                <c:pt idx="678">
                  <c:v>43004</c:v>
                </c:pt>
                <c:pt idx="679">
                  <c:v>43005</c:v>
                </c:pt>
                <c:pt idx="680">
                  <c:v>43006</c:v>
                </c:pt>
                <c:pt idx="681">
                  <c:v>43007</c:v>
                </c:pt>
                <c:pt idx="682">
                  <c:v>43010</c:v>
                </c:pt>
                <c:pt idx="683">
                  <c:v>43011</c:v>
                </c:pt>
                <c:pt idx="684">
                  <c:v>43012</c:v>
                </c:pt>
                <c:pt idx="685">
                  <c:v>43013</c:v>
                </c:pt>
                <c:pt idx="686">
                  <c:v>43014</c:v>
                </c:pt>
                <c:pt idx="687">
                  <c:v>43017</c:v>
                </c:pt>
                <c:pt idx="688">
                  <c:v>43018</c:v>
                </c:pt>
                <c:pt idx="689">
                  <c:v>43019</c:v>
                </c:pt>
                <c:pt idx="690">
                  <c:v>43021</c:v>
                </c:pt>
                <c:pt idx="691">
                  <c:v>43024</c:v>
                </c:pt>
                <c:pt idx="692">
                  <c:v>43025</c:v>
                </c:pt>
                <c:pt idx="693">
                  <c:v>43026</c:v>
                </c:pt>
                <c:pt idx="694">
                  <c:v>43027</c:v>
                </c:pt>
                <c:pt idx="695">
                  <c:v>43028</c:v>
                </c:pt>
                <c:pt idx="696">
                  <c:v>43031</c:v>
                </c:pt>
                <c:pt idx="697">
                  <c:v>43032</c:v>
                </c:pt>
                <c:pt idx="698">
                  <c:v>43033</c:v>
                </c:pt>
                <c:pt idx="699">
                  <c:v>43034</c:v>
                </c:pt>
                <c:pt idx="700">
                  <c:v>43035</c:v>
                </c:pt>
                <c:pt idx="701">
                  <c:v>43038</c:v>
                </c:pt>
                <c:pt idx="702">
                  <c:v>43039</c:v>
                </c:pt>
                <c:pt idx="703">
                  <c:v>43040</c:v>
                </c:pt>
                <c:pt idx="704">
                  <c:v>43042</c:v>
                </c:pt>
                <c:pt idx="705">
                  <c:v>43045</c:v>
                </c:pt>
                <c:pt idx="706">
                  <c:v>43046</c:v>
                </c:pt>
                <c:pt idx="707">
                  <c:v>43047</c:v>
                </c:pt>
                <c:pt idx="708">
                  <c:v>43048</c:v>
                </c:pt>
                <c:pt idx="709">
                  <c:v>43049</c:v>
                </c:pt>
                <c:pt idx="710">
                  <c:v>43052</c:v>
                </c:pt>
                <c:pt idx="711">
                  <c:v>43053</c:v>
                </c:pt>
                <c:pt idx="712">
                  <c:v>43055</c:v>
                </c:pt>
                <c:pt idx="713">
                  <c:v>43056</c:v>
                </c:pt>
                <c:pt idx="714">
                  <c:v>43060</c:v>
                </c:pt>
                <c:pt idx="715">
                  <c:v>43061</c:v>
                </c:pt>
                <c:pt idx="716">
                  <c:v>43062</c:v>
                </c:pt>
                <c:pt idx="717">
                  <c:v>43063</c:v>
                </c:pt>
                <c:pt idx="718">
                  <c:v>43066</c:v>
                </c:pt>
                <c:pt idx="719">
                  <c:v>43067</c:v>
                </c:pt>
                <c:pt idx="720">
                  <c:v>43068</c:v>
                </c:pt>
                <c:pt idx="721">
                  <c:v>43069</c:v>
                </c:pt>
                <c:pt idx="722">
                  <c:v>43070</c:v>
                </c:pt>
                <c:pt idx="723">
                  <c:v>43073</c:v>
                </c:pt>
                <c:pt idx="724">
                  <c:v>43074</c:v>
                </c:pt>
                <c:pt idx="725">
                  <c:v>43075</c:v>
                </c:pt>
                <c:pt idx="726">
                  <c:v>43076</c:v>
                </c:pt>
                <c:pt idx="727">
                  <c:v>43077</c:v>
                </c:pt>
                <c:pt idx="728">
                  <c:v>43080</c:v>
                </c:pt>
                <c:pt idx="729">
                  <c:v>43081</c:v>
                </c:pt>
                <c:pt idx="730">
                  <c:v>43082</c:v>
                </c:pt>
                <c:pt idx="731">
                  <c:v>43083</c:v>
                </c:pt>
                <c:pt idx="732">
                  <c:v>43084</c:v>
                </c:pt>
                <c:pt idx="733">
                  <c:v>43087</c:v>
                </c:pt>
                <c:pt idx="734">
                  <c:v>43088</c:v>
                </c:pt>
                <c:pt idx="735">
                  <c:v>43089</c:v>
                </c:pt>
                <c:pt idx="736">
                  <c:v>43090</c:v>
                </c:pt>
                <c:pt idx="737">
                  <c:v>43091</c:v>
                </c:pt>
                <c:pt idx="738">
                  <c:v>43095</c:v>
                </c:pt>
                <c:pt idx="739">
                  <c:v>43096</c:v>
                </c:pt>
                <c:pt idx="740">
                  <c:v>43097</c:v>
                </c:pt>
                <c:pt idx="741">
                  <c:v>43098</c:v>
                </c:pt>
                <c:pt idx="742">
                  <c:v>43102</c:v>
                </c:pt>
                <c:pt idx="743">
                  <c:v>43103</c:v>
                </c:pt>
                <c:pt idx="744">
                  <c:v>43104</c:v>
                </c:pt>
                <c:pt idx="745">
                  <c:v>43105</c:v>
                </c:pt>
                <c:pt idx="746">
                  <c:v>43108</c:v>
                </c:pt>
                <c:pt idx="747">
                  <c:v>43109</c:v>
                </c:pt>
                <c:pt idx="748">
                  <c:v>43110</c:v>
                </c:pt>
                <c:pt idx="749">
                  <c:v>43111</c:v>
                </c:pt>
                <c:pt idx="750">
                  <c:v>43112</c:v>
                </c:pt>
                <c:pt idx="751">
                  <c:v>43115</c:v>
                </c:pt>
                <c:pt idx="752">
                  <c:v>43116</c:v>
                </c:pt>
                <c:pt idx="753">
                  <c:v>43117</c:v>
                </c:pt>
                <c:pt idx="754">
                  <c:v>43118</c:v>
                </c:pt>
                <c:pt idx="755">
                  <c:v>43119</c:v>
                </c:pt>
                <c:pt idx="756">
                  <c:v>43122</c:v>
                </c:pt>
                <c:pt idx="757">
                  <c:v>43123</c:v>
                </c:pt>
                <c:pt idx="758">
                  <c:v>43124</c:v>
                </c:pt>
                <c:pt idx="759">
                  <c:v>43126</c:v>
                </c:pt>
                <c:pt idx="760">
                  <c:v>43129</c:v>
                </c:pt>
                <c:pt idx="761">
                  <c:v>43130</c:v>
                </c:pt>
                <c:pt idx="762">
                  <c:v>43131</c:v>
                </c:pt>
                <c:pt idx="763">
                  <c:v>43132</c:v>
                </c:pt>
                <c:pt idx="764">
                  <c:v>43133</c:v>
                </c:pt>
                <c:pt idx="765">
                  <c:v>43136</c:v>
                </c:pt>
                <c:pt idx="766">
                  <c:v>43137</c:v>
                </c:pt>
                <c:pt idx="767">
                  <c:v>43138</c:v>
                </c:pt>
                <c:pt idx="768">
                  <c:v>43139</c:v>
                </c:pt>
                <c:pt idx="769">
                  <c:v>43140</c:v>
                </c:pt>
                <c:pt idx="770">
                  <c:v>43145</c:v>
                </c:pt>
                <c:pt idx="771">
                  <c:v>43146</c:v>
                </c:pt>
                <c:pt idx="772">
                  <c:v>43147</c:v>
                </c:pt>
                <c:pt idx="773">
                  <c:v>43150</c:v>
                </c:pt>
                <c:pt idx="774">
                  <c:v>43151</c:v>
                </c:pt>
                <c:pt idx="775">
                  <c:v>43152</c:v>
                </c:pt>
                <c:pt idx="776">
                  <c:v>43153</c:v>
                </c:pt>
                <c:pt idx="777">
                  <c:v>43154</c:v>
                </c:pt>
                <c:pt idx="778">
                  <c:v>43157</c:v>
                </c:pt>
                <c:pt idx="779">
                  <c:v>43158</c:v>
                </c:pt>
                <c:pt idx="780">
                  <c:v>43159</c:v>
                </c:pt>
                <c:pt idx="781">
                  <c:v>43160</c:v>
                </c:pt>
                <c:pt idx="782">
                  <c:v>43161</c:v>
                </c:pt>
                <c:pt idx="783">
                  <c:v>43164</c:v>
                </c:pt>
                <c:pt idx="784">
                  <c:v>43165</c:v>
                </c:pt>
                <c:pt idx="785">
                  <c:v>43166</c:v>
                </c:pt>
                <c:pt idx="786">
                  <c:v>43167</c:v>
                </c:pt>
                <c:pt idx="787">
                  <c:v>43168</c:v>
                </c:pt>
                <c:pt idx="788">
                  <c:v>43171</c:v>
                </c:pt>
                <c:pt idx="789">
                  <c:v>43172</c:v>
                </c:pt>
                <c:pt idx="790">
                  <c:v>43173</c:v>
                </c:pt>
                <c:pt idx="791">
                  <c:v>43174</c:v>
                </c:pt>
                <c:pt idx="792">
                  <c:v>43175</c:v>
                </c:pt>
                <c:pt idx="793">
                  <c:v>43178</c:v>
                </c:pt>
                <c:pt idx="794">
                  <c:v>43179</c:v>
                </c:pt>
                <c:pt idx="795">
                  <c:v>43180</c:v>
                </c:pt>
                <c:pt idx="796">
                  <c:v>43181</c:v>
                </c:pt>
                <c:pt idx="797">
                  <c:v>43182</c:v>
                </c:pt>
                <c:pt idx="798">
                  <c:v>43185</c:v>
                </c:pt>
                <c:pt idx="799">
                  <c:v>43186</c:v>
                </c:pt>
                <c:pt idx="800">
                  <c:v>43187</c:v>
                </c:pt>
                <c:pt idx="801">
                  <c:v>43188</c:v>
                </c:pt>
                <c:pt idx="802">
                  <c:v>43192</c:v>
                </c:pt>
                <c:pt idx="803">
                  <c:v>43193</c:v>
                </c:pt>
                <c:pt idx="804">
                  <c:v>43194</c:v>
                </c:pt>
                <c:pt idx="805">
                  <c:v>43195</c:v>
                </c:pt>
                <c:pt idx="806">
                  <c:v>43196</c:v>
                </c:pt>
                <c:pt idx="807">
                  <c:v>43199</c:v>
                </c:pt>
                <c:pt idx="808">
                  <c:v>43200</c:v>
                </c:pt>
                <c:pt idx="809">
                  <c:v>43201</c:v>
                </c:pt>
                <c:pt idx="810">
                  <c:v>43202</c:v>
                </c:pt>
                <c:pt idx="811">
                  <c:v>43203</c:v>
                </c:pt>
                <c:pt idx="812">
                  <c:v>43206</c:v>
                </c:pt>
                <c:pt idx="813">
                  <c:v>43207</c:v>
                </c:pt>
                <c:pt idx="814">
                  <c:v>43208</c:v>
                </c:pt>
                <c:pt idx="815">
                  <c:v>43209</c:v>
                </c:pt>
                <c:pt idx="816">
                  <c:v>43210</c:v>
                </c:pt>
                <c:pt idx="817">
                  <c:v>43213</c:v>
                </c:pt>
                <c:pt idx="818">
                  <c:v>43214</c:v>
                </c:pt>
                <c:pt idx="819">
                  <c:v>43215</c:v>
                </c:pt>
                <c:pt idx="820">
                  <c:v>43216</c:v>
                </c:pt>
                <c:pt idx="821">
                  <c:v>43217</c:v>
                </c:pt>
                <c:pt idx="822">
                  <c:v>43220</c:v>
                </c:pt>
                <c:pt idx="823">
                  <c:v>43222</c:v>
                </c:pt>
                <c:pt idx="824">
                  <c:v>43223</c:v>
                </c:pt>
                <c:pt idx="825">
                  <c:v>43224</c:v>
                </c:pt>
                <c:pt idx="826">
                  <c:v>43227</c:v>
                </c:pt>
                <c:pt idx="827">
                  <c:v>43228</c:v>
                </c:pt>
                <c:pt idx="828">
                  <c:v>43229</c:v>
                </c:pt>
                <c:pt idx="829">
                  <c:v>43230</c:v>
                </c:pt>
                <c:pt idx="830">
                  <c:v>43231</c:v>
                </c:pt>
                <c:pt idx="831">
                  <c:v>43234</c:v>
                </c:pt>
                <c:pt idx="832">
                  <c:v>43235</c:v>
                </c:pt>
                <c:pt idx="833">
                  <c:v>43236</c:v>
                </c:pt>
                <c:pt idx="834">
                  <c:v>43237</c:v>
                </c:pt>
                <c:pt idx="835">
                  <c:v>43238</c:v>
                </c:pt>
                <c:pt idx="836">
                  <c:v>43241</c:v>
                </c:pt>
                <c:pt idx="837">
                  <c:v>43242</c:v>
                </c:pt>
                <c:pt idx="838">
                  <c:v>43243</c:v>
                </c:pt>
                <c:pt idx="839">
                  <c:v>43244</c:v>
                </c:pt>
                <c:pt idx="840">
                  <c:v>43245</c:v>
                </c:pt>
                <c:pt idx="841">
                  <c:v>43248</c:v>
                </c:pt>
                <c:pt idx="842">
                  <c:v>43249</c:v>
                </c:pt>
                <c:pt idx="843">
                  <c:v>43250</c:v>
                </c:pt>
                <c:pt idx="844">
                  <c:v>43252</c:v>
                </c:pt>
                <c:pt idx="845">
                  <c:v>43255</c:v>
                </c:pt>
                <c:pt idx="846">
                  <c:v>43256</c:v>
                </c:pt>
                <c:pt idx="847">
                  <c:v>43257</c:v>
                </c:pt>
                <c:pt idx="848">
                  <c:v>43258</c:v>
                </c:pt>
                <c:pt idx="849">
                  <c:v>43259</c:v>
                </c:pt>
                <c:pt idx="850">
                  <c:v>43262</c:v>
                </c:pt>
                <c:pt idx="851">
                  <c:v>43263</c:v>
                </c:pt>
                <c:pt idx="852">
                  <c:v>43264</c:v>
                </c:pt>
                <c:pt idx="853">
                  <c:v>43265</c:v>
                </c:pt>
                <c:pt idx="854">
                  <c:v>43266</c:v>
                </c:pt>
                <c:pt idx="855">
                  <c:v>43269</c:v>
                </c:pt>
                <c:pt idx="856">
                  <c:v>43270</c:v>
                </c:pt>
                <c:pt idx="857">
                  <c:v>43271</c:v>
                </c:pt>
                <c:pt idx="858">
                  <c:v>43272</c:v>
                </c:pt>
                <c:pt idx="859">
                  <c:v>43273</c:v>
                </c:pt>
                <c:pt idx="860">
                  <c:v>43276</c:v>
                </c:pt>
                <c:pt idx="861">
                  <c:v>43277</c:v>
                </c:pt>
                <c:pt idx="862">
                  <c:v>43278</c:v>
                </c:pt>
                <c:pt idx="863">
                  <c:v>43279</c:v>
                </c:pt>
                <c:pt idx="864">
                  <c:v>43280</c:v>
                </c:pt>
                <c:pt idx="865">
                  <c:v>43283</c:v>
                </c:pt>
                <c:pt idx="866">
                  <c:v>43284</c:v>
                </c:pt>
                <c:pt idx="867">
                  <c:v>43285</c:v>
                </c:pt>
                <c:pt idx="868">
                  <c:v>43286</c:v>
                </c:pt>
                <c:pt idx="869">
                  <c:v>43287</c:v>
                </c:pt>
                <c:pt idx="870">
                  <c:v>43291</c:v>
                </c:pt>
                <c:pt idx="871">
                  <c:v>43292</c:v>
                </c:pt>
                <c:pt idx="872">
                  <c:v>43293</c:v>
                </c:pt>
                <c:pt idx="873">
                  <c:v>43294</c:v>
                </c:pt>
                <c:pt idx="874">
                  <c:v>43297</c:v>
                </c:pt>
                <c:pt idx="875">
                  <c:v>43298</c:v>
                </c:pt>
                <c:pt idx="876">
                  <c:v>43299</c:v>
                </c:pt>
                <c:pt idx="877">
                  <c:v>43300</c:v>
                </c:pt>
                <c:pt idx="878">
                  <c:v>43301</c:v>
                </c:pt>
                <c:pt idx="879">
                  <c:v>43304</c:v>
                </c:pt>
                <c:pt idx="880">
                  <c:v>43305</c:v>
                </c:pt>
                <c:pt idx="881">
                  <c:v>43306</c:v>
                </c:pt>
                <c:pt idx="882">
                  <c:v>43307</c:v>
                </c:pt>
                <c:pt idx="883">
                  <c:v>43308</c:v>
                </c:pt>
                <c:pt idx="884">
                  <c:v>43311</c:v>
                </c:pt>
                <c:pt idx="885">
                  <c:v>43312</c:v>
                </c:pt>
                <c:pt idx="886">
                  <c:v>43313</c:v>
                </c:pt>
                <c:pt idx="887">
                  <c:v>43314</c:v>
                </c:pt>
                <c:pt idx="888">
                  <c:v>43315</c:v>
                </c:pt>
                <c:pt idx="889">
                  <c:v>43318</c:v>
                </c:pt>
                <c:pt idx="890">
                  <c:v>43319</c:v>
                </c:pt>
                <c:pt idx="891">
                  <c:v>43320</c:v>
                </c:pt>
                <c:pt idx="892">
                  <c:v>43321</c:v>
                </c:pt>
                <c:pt idx="893">
                  <c:v>43322</c:v>
                </c:pt>
                <c:pt idx="894">
                  <c:v>43325</c:v>
                </c:pt>
                <c:pt idx="895">
                  <c:v>43326</c:v>
                </c:pt>
                <c:pt idx="896">
                  <c:v>43327</c:v>
                </c:pt>
                <c:pt idx="897">
                  <c:v>43328</c:v>
                </c:pt>
                <c:pt idx="898">
                  <c:v>43329</c:v>
                </c:pt>
                <c:pt idx="899">
                  <c:v>43332</c:v>
                </c:pt>
                <c:pt idx="900">
                  <c:v>43333</c:v>
                </c:pt>
                <c:pt idx="901">
                  <c:v>43334</c:v>
                </c:pt>
                <c:pt idx="902">
                  <c:v>43335</c:v>
                </c:pt>
                <c:pt idx="903">
                  <c:v>43336</c:v>
                </c:pt>
                <c:pt idx="904">
                  <c:v>43339</c:v>
                </c:pt>
                <c:pt idx="905">
                  <c:v>43340</c:v>
                </c:pt>
                <c:pt idx="906">
                  <c:v>43341</c:v>
                </c:pt>
                <c:pt idx="907">
                  <c:v>43342</c:v>
                </c:pt>
                <c:pt idx="908">
                  <c:v>43343</c:v>
                </c:pt>
                <c:pt idx="909">
                  <c:v>43346</c:v>
                </c:pt>
                <c:pt idx="910">
                  <c:v>43347</c:v>
                </c:pt>
                <c:pt idx="911">
                  <c:v>43348</c:v>
                </c:pt>
                <c:pt idx="912">
                  <c:v>43349</c:v>
                </c:pt>
                <c:pt idx="913">
                  <c:v>43353</c:v>
                </c:pt>
                <c:pt idx="914">
                  <c:v>43354</c:v>
                </c:pt>
                <c:pt idx="915">
                  <c:v>43355</c:v>
                </c:pt>
                <c:pt idx="916">
                  <c:v>43356</c:v>
                </c:pt>
                <c:pt idx="917">
                  <c:v>43357</c:v>
                </c:pt>
                <c:pt idx="918">
                  <c:v>43360</c:v>
                </c:pt>
                <c:pt idx="919">
                  <c:v>43361</c:v>
                </c:pt>
                <c:pt idx="920">
                  <c:v>43362</c:v>
                </c:pt>
                <c:pt idx="921">
                  <c:v>43363</c:v>
                </c:pt>
                <c:pt idx="922">
                  <c:v>43364</c:v>
                </c:pt>
                <c:pt idx="923">
                  <c:v>43367</c:v>
                </c:pt>
                <c:pt idx="924">
                  <c:v>43368</c:v>
                </c:pt>
                <c:pt idx="925">
                  <c:v>43369</c:v>
                </c:pt>
                <c:pt idx="926">
                  <c:v>43370</c:v>
                </c:pt>
                <c:pt idx="927">
                  <c:v>43371</c:v>
                </c:pt>
                <c:pt idx="928">
                  <c:v>43374</c:v>
                </c:pt>
                <c:pt idx="929">
                  <c:v>43375</c:v>
                </c:pt>
                <c:pt idx="930">
                  <c:v>43376</c:v>
                </c:pt>
                <c:pt idx="931">
                  <c:v>43377</c:v>
                </c:pt>
                <c:pt idx="932">
                  <c:v>43378</c:v>
                </c:pt>
                <c:pt idx="933">
                  <c:v>43381</c:v>
                </c:pt>
                <c:pt idx="934">
                  <c:v>43382</c:v>
                </c:pt>
                <c:pt idx="935">
                  <c:v>43383</c:v>
                </c:pt>
                <c:pt idx="936">
                  <c:v>43384</c:v>
                </c:pt>
                <c:pt idx="937">
                  <c:v>43388</c:v>
                </c:pt>
                <c:pt idx="938">
                  <c:v>43389</c:v>
                </c:pt>
                <c:pt idx="939">
                  <c:v>43390</c:v>
                </c:pt>
                <c:pt idx="940">
                  <c:v>43391</c:v>
                </c:pt>
                <c:pt idx="941">
                  <c:v>43392</c:v>
                </c:pt>
                <c:pt idx="942">
                  <c:v>43395</c:v>
                </c:pt>
                <c:pt idx="943">
                  <c:v>43396</c:v>
                </c:pt>
                <c:pt idx="944">
                  <c:v>43397</c:v>
                </c:pt>
                <c:pt idx="945">
                  <c:v>43398</c:v>
                </c:pt>
                <c:pt idx="946">
                  <c:v>43399</c:v>
                </c:pt>
                <c:pt idx="947">
                  <c:v>43402</c:v>
                </c:pt>
                <c:pt idx="948">
                  <c:v>43403</c:v>
                </c:pt>
                <c:pt idx="949">
                  <c:v>43404</c:v>
                </c:pt>
                <c:pt idx="950">
                  <c:v>43405</c:v>
                </c:pt>
                <c:pt idx="951">
                  <c:v>43409</c:v>
                </c:pt>
                <c:pt idx="952">
                  <c:v>43410</c:v>
                </c:pt>
                <c:pt idx="953">
                  <c:v>43411</c:v>
                </c:pt>
                <c:pt idx="954">
                  <c:v>43412</c:v>
                </c:pt>
                <c:pt idx="955">
                  <c:v>43413</c:v>
                </c:pt>
                <c:pt idx="956">
                  <c:v>43416</c:v>
                </c:pt>
                <c:pt idx="957">
                  <c:v>43417</c:v>
                </c:pt>
                <c:pt idx="958">
                  <c:v>43418</c:v>
                </c:pt>
                <c:pt idx="959">
                  <c:v>43420</c:v>
                </c:pt>
                <c:pt idx="960">
                  <c:v>43423</c:v>
                </c:pt>
                <c:pt idx="961">
                  <c:v>43425</c:v>
                </c:pt>
                <c:pt idx="962">
                  <c:v>43426</c:v>
                </c:pt>
                <c:pt idx="963">
                  <c:v>43427</c:v>
                </c:pt>
                <c:pt idx="964">
                  <c:v>43430</c:v>
                </c:pt>
                <c:pt idx="965">
                  <c:v>43431</c:v>
                </c:pt>
                <c:pt idx="966">
                  <c:v>43432</c:v>
                </c:pt>
                <c:pt idx="967">
                  <c:v>43433</c:v>
                </c:pt>
                <c:pt idx="968">
                  <c:v>43434</c:v>
                </c:pt>
                <c:pt idx="969">
                  <c:v>43437</c:v>
                </c:pt>
                <c:pt idx="970">
                  <c:v>43438</c:v>
                </c:pt>
                <c:pt idx="971">
                  <c:v>43439</c:v>
                </c:pt>
                <c:pt idx="972">
                  <c:v>43440</c:v>
                </c:pt>
                <c:pt idx="973">
                  <c:v>43441</c:v>
                </c:pt>
                <c:pt idx="974">
                  <c:v>43444</c:v>
                </c:pt>
                <c:pt idx="975">
                  <c:v>43445</c:v>
                </c:pt>
                <c:pt idx="976">
                  <c:v>43446</c:v>
                </c:pt>
                <c:pt idx="977">
                  <c:v>43447</c:v>
                </c:pt>
                <c:pt idx="978">
                  <c:v>43448</c:v>
                </c:pt>
                <c:pt idx="979">
                  <c:v>43451</c:v>
                </c:pt>
                <c:pt idx="980">
                  <c:v>43452</c:v>
                </c:pt>
                <c:pt idx="981">
                  <c:v>43453</c:v>
                </c:pt>
                <c:pt idx="982">
                  <c:v>43454</c:v>
                </c:pt>
                <c:pt idx="983">
                  <c:v>43455</c:v>
                </c:pt>
                <c:pt idx="984">
                  <c:v>43460</c:v>
                </c:pt>
                <c:pt idx="985">
                  <c:v>43461</c:v>
                </c:pt>
                <c:pt idx="986">
                  <c:v>43462</c:v>
                </c:pt>
                <c:pt idx="987">
                  <c:v>43467</c:v>
                </c:pt>
                <c:pt idx="988">
                  <c:v>43468</c:v>
                </c:pt>
                <c:pt idx="989">
                  <c:v>43469</c:v>
                </c:pt>
                <c:pt idx="990">
                  <c:v>43472</c:v>
                </c:pt>
                <c:pt idx="991">
                  <c:v>43473</c:v>
                </c:pt>
                <c:pt idx="992">
                  <c:v>43474</c:v>
                </c:pt>
                <c:pt idx="993">
                  <c:v>43475</c:v>
                </c:pt>
                <c:pt idx="994">
                  <c:v>43476</c:v>
                </c:pt>
                <c:pt idx="995">
                  <c:v>43479</c:v>
                </c:pt>
                <c:pt idx="996">
                  <c:v>43480</c:v>
                </c:pt>
                <c:pt idx="997">
                  <c:v>43481</c:v>
                </c:pt>
                <c:pt idx="998">
                  <c:v>43482</c:v>
                </c:pt>
                <c:pt idx="999">
                  <c:v>43483</c:v>
                </c:pt>
                <c:pt idx="1000">
                  <c:v>43486</c:v>
                </c:pt>
                <c:pt idx="1001">
                  <c:v>43487</c:v>
                </c:pt>
                <c:pt idx="1002">
                  <c:v>43488</c:v>
                </c:pt>
                <c:pt idx="1003">
                  <c:v>43489</c:v>
                </c:pt>
                <c:pt idx="1004">
                  <c:v>43493</c:v>
                </c:pt>
                <c:pt idx="1005">
                  <c:v>43494</c:v>
                </c:pt>
                <c:pt idx="1006">
                  <c:v>43495</c:v>
                </c:pt>
                <c:pt idx="1007">
                  <c:v>43496</c:v>
                </c:pt>
                <c:pt idx="1008">
                  <c:v>43497</c:v>
                </c:pt>
                <c:pt idx="1009">
                  <c:v>43500</c:v>
                </c:pt>
                <c:pt idx="1010">
                  <c:v>43501</c:v>
                </c:pt>
                <c:pt idx="1011">
                  <c:v>43502</c:v>
                </c:pt>
                <c:pt idx="1012">
                  <c:v>43503</c:v>
                </c:pt>
                <c:pt idx="1013">
                  <c:v>43504</c:v>
                </c:pt>
                <c:pt idx="1014">
                  <c:v>43507</c:v>
                </c:pt>
                <c:pt idx="1015">
                  <c:v>43508</c:v>
                </c:pt>
                <c:pt idx="1016">
                  <c:v>43509</c:v>
                </c:pt>
                <c:pt idx="1017">
                  <c:v>43510</c:v>
                </c:pt>
                <c:pt idx="1018">
                  <c:v>43511</c:v>
                </c:pt>
                <c:pt idx="1019">
                  <c:v>43514</c:v>
                </c:pt>
                <c:pt idx="1020">
                  <c:v>43515</c:v>
                </c:pt>
                <c:pt idx="1021">
                  <c:v>43516</c:v>
                </c:pt>
                <c:pt idx="1022">
                  <c:v>43517</c:v>
                </c:pt>
                <c:pt idx="1023">
                  <c:v>43518</c:v>
                </c:pt>
                <c:pt idx="1024">
                  <c:v>43521</c:v>
                </c:pt>
                <c:pt idx="1025">
                  <c:v>43522</c:v>
                </c:pt>
                <c:pt idx="1026">
                  <c:v>43523</c:v>
                </c:pt>
                <c:pt idx="1027">
                  <c:v>43524</c:v>
                </c:pt>
                <c:pt idx="1028">
                  <c:v>43525</c:v>
                </c:pt>
                <c:pt idx="1029">
                  <c:v>43530</c:v>
                </c:pt>
                <c:pt idx="1030">
                  <c:v>43531</c:v>
                </c:pt>
                <c:pt idx="1031">
                  <c:v>43532</c:v>
                </c:pt>
                <c:pt idx="1032">
                  <c:v>43535</c:v>
                </c:pt>
                <c:pt idx="1033">
                  <c:v>43536</c:v>
                </c:pt>
                <c:pt idx="1034">
                  <c:v>43537</c:v>
                </c:pt>
                <c:pt idx="1035">
                  <c:v>43538</c:v>
                </c:pt>
                <c:pt idx="1036">
                  <c:v>43539</c:v>
                </c:pt>
                <c:pt idx="1037">
                  <c:v>43542</c:v>
                </c:pt>
                <c:pt idx="1038">
                  <c:v>43543</c:v>
                </c:pt>
                <c:pt idx="1039">
                  <c:v>43544</c:v>
                </c:pt>
                <c:pt idx="1040">
                  <c:v>43545</c:v>
                </c:pt>
                <c:pt idx="1041">
                  <c:v>43546</c:v>
                </c:pt>
                <c:pt idx="1042">
                  <c:v>43549</c:v>
                </c:pt>
                <c:pt idx="1043">
                  <c:v>43550</c:v>
                </c:pt>
                <c:pt idx="1044">
                  <c:v>43551</c:v>
                </c:pt>
                <c:pt idx="1045">
                  <c:v>43552</c:v>
                </c:pt>
                <c:pt idx="1046">
                  <c:v>43553</c:v>
                </c:pt>
                <c:pt idx="1047">
                  <c:v>43556</c:v>
                </c:pt>
                <c:pt idx="1048">
                  <c:v>43557</c:v>
                </c:pt>
                <c:pt idx="1049">
                  <c:v>43558</c:v>
                </c:pt>
                <c:pt idx="1050">
                  <c:v>43559</c:v>
                </c:pt>
                <c:pt idx="1051">
                  <c:v>43560</c:v>
                </c:pt>
                <c:pt idx="1052">
                  <c:v>43563</c:v>
                </c:pt>
                <c:pt idx="1053">
                  <c:v>43564</c:v>
                </c:pt>
                <c:pt idx="1054">
                  <c:v>43565</c:v>
                </c:pt>
                <c:pt idx="1055">
                  <c:v>43566</c:v>
                </c:pt>
                <c:pt idx="1056">
                  <c:v>43567</c:v>
                </c:pt>
                <c:pt idx="1057">
                  <c:v>43570</c:v>
                </c:pt>
                <c:pt idx="1058">
                  <c:v>43571</c:v>
                </c:pt>
                <c:pt idx="1059">
                  <c:v>43572</c:v>
                </c:pt>
                <c:pt idx="1060">
                  <c:v>43573</c:v>
                </c:pt>
                <c:pt idx="1061">
                  <c:v>43577</c:v>
                </c:pt>
                <c:pt idx="1062">
                  <c:v>43578</c:v>
                </c:pt>
                <c:pt idx="1063">
                  <c:v>43579</c:v>
                </c:pt>
                <c:pt idx="1064">
                  <c:v>43580</c:v>
                </c:pt>
                <c:pt idx="1065">
                  <c:v>43581</c:v>
                </c:pt>
                <c:pt idx="1066">
                  <c:v>43584</c:v>
                </c:pt>
                <c:pt idx="1067">
                  <c:v>43585</c:v>
                </c:pt>
                <c:pt idx="1068">
                  <c:v>43587</c:v>
                </c:pt>
                <c:pt idx="1069">
                  <c:v>43588</c:v>
                </c:pt>
                <c:pt idx="1070">
                  <c:v>43591</c:v>
                </c:pt>
                <c:pt idx="1071">
                  <c:v>43592</c:v>
                </c:pt>
                <c:pt idx="1072">
                  <c:v>43593</c:v>
                </c:pt>
                <c:pt idx="1073">
                  <c:v>43594</c:v>
                </c:pt>
                <c:pt idx="1074">
                  <c:v>43595</c:v>
                </c:pt>
                <c:pt idx="1075">
                  <c:v>43598</c:v>
                </c:pt>
                <c:pt idx="1076">
                  <c:v>43599</c:v>
                </c:pt>
                <c:pt idx="1077">
                  <c:v>43600</c:v>
                </c:pt>
                <c:pt idx="1078">
                  <c:v>43601</c:v>
                </c:pt>
                <c:pt idx="1079">
                  <c:v>43602</c:v>
                </c:pt>
                <c:pt idx="1080">
                  <c:v>43605</c:v>
                </c:pt>
                <c:pt idx="1081">
                  <c:v>43606</c:v>
                </c:pt>
                <c:pt idx="1082">
                  <c:v>43607</c:v>
                </c:pt>
                <c:pt idx="1083">
                  <c:v>43608</c:v>
                </c:pt>
                <c:pt idx="1084">
                  <c:v>43609</c:v>
                </c:pt>
                <c:pt idx="1085">
                  <c:v>43612</c:v>
                </c:pt>
                <c:pt idx="1086">
                  <c:v>43613</c:v>
                </c:pt>
                <c:pt idx="1087">
                  <c:v>43614</c:v>
                </c:pt>
                <c:pt idx="1088">
                  <c:v>43615</c:v>
                </c:pt>
                <c:pt idx="1089">
                  <c:v>43616</c:v>
                </c:pt>
                <c:pt idx="1090">
                  <c:v>43619</c:v>
                </c:pt>
                <c:pt idx="1091">
                  <c:v>43620</c:v>
                </c:pt>
                <c:pt idx="1092">
                  <c:v>43621</c:v>
                </c:pt>
                <c:pt idx="1093">
                  <c:v>43622</c:v>
                </c:pt>
                <c:pt idx="1094">
                  <c:v>43623</c:v>
                </c:pt>
                <c:pt idx="1095">
                  <c:v>43626</c:v>
                </c:pt>
                <c:pt idx="1096">
                  <c:v>43627</c:v>
                </c:pt>
                <c:pt idx="1097">
                  <c:v>43628</c:v>
                </c:pt>
                <c:pt idx="1098">
                  <c:v>43629</c:v>
                </c:pt>
                <c:pt idx="1099">
                  <c:v>43630</c:v>
                </c:pt>
                <c:pt idx="1100">
                  <c:v>43633</c:v>
                </c:pt>
                <c:pt idx="1101">
                  <c:v>43634</c:v>
                </c:pt>
                <c:pt idx="1102">
                  <c:v>43635</c:v>
                </c:pt>
                <c:pt idx="1103">
                  <c:v>43637</c:v>
                </c:pt>
                <c:pt idx="1104">
                  <c:v>43640</c:v>
                </c:pt>
                <c:pt idx="1105">
                  <c:v>43641</c:v>
                </c:pt>
                <c:pt idx="1106">
                  <c:v>43642</c:v>
                </c:pt>
                <c:pt idx="1107">
                  <c:v>43643</c:v>
                </c:pt>
                <c:pt idx="1108">
                  <c:v>43644</c:v>
                </c:pt>
                <c:pt idx="1109">
                  <c:v>43647</c:v>
                </c:pt>
                <c:pt idx="1110">
                  <c:v>43648</c:v>
                </c:pt>
                <c:pt idx="1111">
                  <c:v>43649</c:v>
                </c:pt>
                <c:pt idx="1112">
                  <c:v>43650</c:v>
                </c:pt>
                <c:pt idx="1113">
                  <c:v>43651</c:v>
                </c:pt>
                <c:pt idx="1114">
                  <c:v>43654</c:v>
                </c:pt>
                <c:pt idx="1115">
                  <c:v>43656</c:v>
                </c:pt>
                <c:pt idx="1116">
                  <c:v>43657</c:v>
                </c:pt>
                <c:pt idx="1117">
                  <c:v>43658</c:v>
                </c:pt>
                <c:pt idx="1118">
                  <c:v>43661</c:v>
                </c:pt>
                <c:pt idx="1119">
                  <c:v>43662</c:v>
                </c:pt>
                <c:pt idx="1120">
                  <c:v>43663</c:v>
                </c:pt>
                <c:pt idx="1121">
                  <c:v>43664</c:v>
                </c:pt>
                <c:pt idx="1122">
                  <c:v>43665</c:v>
                </c:pt>
                <c:pt idx="1123">
                  <c:v>43668</c:v>
                </c:pt>
                <c:pt idx="1124">
                  <c:v>43669</c:v>
                </c:pt>
                <c:pt idx="1125">
                  <c:v>43670</c:v>
                </c:pt>
                <c:pt idx="1126">
                  <c:v>43671</c:v>
                </c:pt>
                <c:pt idx="1127">
                  <c:v>43672</c:v>
                </c:pt>
                <c:pt idx="1128">
                  <c:v>43675</c:v>
                </c:pt>
                <c:pt idx="1129">
                  <c:v>43676</c:v>
                </c:pt>
                <c:pt idx="1130">
                  <c:v>43677</c:v>
                </c:pt>
                <c:pt idx="1131">
                  <c:v>43678</c:v>
                </c:pt>
                <c:pt idx="1132">
                  <c:v>43679</c:v>
                </c:pt>
                <c:pt idx="1133">
                  <c:v>43682</c:v>
                </c:pt>
                <c:pt idx="1134">
                  <c:v>43683</c:v>
                </c:pt>
                <c:pt idx="1135">
                  <c:v>43684</c:v>
                </c:pt>
                <c:pt idx="1136">
                  <c:v>43685</c:v>
                </c:pt>
                <c:pt idx="1137">
                  <c:v>43686</c:v>
                </c:pt>
                <c:pt idx="1138">
                  <c:v>43689</c:v>
                </c:pt>
                <c:pt idx="1139">
                  <c:v>43690</c:v>
                </c:pt>
                <c:pt idx="1140">
                  <c:v>43691</c:v>
                </c:pt>
                <c:pt idx="1141">
                  <c:v>43692</c:v>
                </c:pt>
                <c:pt idx="1142">
                  <c:v>43693</c:v>
                </c:pt>
                <c:pt idx="1143">
                  <c:v>43696</c:v>
                </c:pt>
                <c:pt idx="1144">
                  <c:v>43697</c:v>
                </c:pt>
                <c:pt idx="1145">
                  <c:v>43698</c:v>
                </c:pt>
                <c:pt idx="1146">
                  <c:v>43699</c:v>
                </c:pt>
                <c:pt idx="1147">
                  <c:v>43700</c:v>
                </c:pt>
                <c:pt idx="1148">
                  <c:v>43703</c:v>
                </c:pt>
                <c:pt idx="1149">
                  <c:v>43704</c:v>
                </c:pt>
                <c:pt idx="1150">
                  <c:v>43705</c:v>
                </c:pt>
                <c:pt idx="1151">
                  <c:v>43706</c:v>
                </c:pt>
                <c:pt idx="1152">
                  <c:v>43707</c:v>
                </c:pt>
                <c:pt idx="1153">
                  <c:v>43710</c:v>
                </c:pt>
                <c:pt idx="1154">
                  <c:v>43711</c:v>
                </c:pt>
                <c:pt idx="1155">
                  <c:v>43712</c:v>
                </c:pt>
                <c:pt idx="1156">
                  <c:v>43713</c:v>
                </c:pt>
                <c:pt idx="1157">
                  <c:v>43714</c:v>
                </c:pt>
                <c:pt idx="1158">
                  <c:v>43717</c:v>
                </c:pt>
                <c:pt idx="1159">
                  <c:v>43718</c:v>
                </c:pt>
                <c:pt idx="1160">
                  <c:v>43719</c:v>
                </c:pt>
                <c:pt idx="1161">
                  <c:v>43720</c:v>
                </c:pt>
                <c:pt idx="1162">
                  <c:v>43721</c:v>
                </c:pt>
                <c:pt idx="1163">
                  <c:v>43724</c:v>
                </c:pt>
                <c:pt idx="1164">
                  <c:v>43725</c:v>
                </c:pt>
                <c:pt idx="1165">
                  <c:v>43726</c:v>
                </c:pt>
                <c:pt idx="1166">
                  <c:v>43727</c:v>
                </c:pt>
                <c:pt idx="1167">
                  <c:v>43728</c:v>
                </c:pt>
                <c:pt idx="1168">
                  <c:v>43731</c:v>
                </c:pt>
                <c:pt idx="1169">
                  <c:v>43732</c:v>
                </c:pt>
                <c:pt idx="1170">
                  <c:v>43733</c:v>
                </c:pt>
                <c:pt idx="1171">
                  <c:v>43734</c:v>
                </c:pt>
                <c:pt idx="1172">
                  <c:v>43735</c:v>
                </c:pt>
                <c:pt idx="1173">
                  <c:v>43738</c:v>
                </c:pt>
                <c:pt idx="1174">
                  <c:v>43739</c:v>
                </c:pt>
                <c:pt idx="1175">
                  <c:v>43740</c:v>
                </c:pt>
                <c:pt idx="1176">
                  <c:v>43741</c:v>
                </c:pt>
                <c:pt idx="1177">
                  <c:v>43742</c:v>
                </c:pt>
                <c:pt idx="1178">
                  <c:v>43745</c:v>
                </c:pt>
                <c:pt idx="1179">
                  <c:v>43746</c:v>
                </c:pt>
                <c:pt idx="1180">
                  <c:v>43747</c:v>
                </c:pt>
                <c:pt idx="1181">
                  <c:v>43748</c:v>
                </c:pt>
                <c:pt idx="1182">
                  <c:v>43749</c:v>
                </c:pt>
                <c:pt idx="1183">
                  <c:v>43752</c:v>
                </c:pt>
                <c:pt idx="1184">
                  <c:v>43753</c:v>
                </c:pt>
                <c:pt idx="1185">
                  <c:v>43754</c:v>
                </c:pt>
                <c:pt idx="1186">
                  <c:v>43755</c:v>
                </c:pt>
                <c:pt idx="1187">
                  <c:v>43756</c:v>
                </c:pt>
                <c:pt idx="1188">
                  <c:v>43759</c:v>
                </c:pt>
                <c:pt idx="1189">
                  <c:v>43760</c:v>
                </c:pt>
                <c:pt idx="1190">
                  <c:v>43761</c:v>
                </c:pt>
                <c:pt idx="1191">
                  <c:v>43762</c:v>
                </c:pt>
                <c:pt idx="1192">
                  <c:v>43763</c:v>
                </c:pt>
                <c:pt idx="1193">
                  <c:v>43766</c:v>
                </c:pt>
                <c:pt idx="1194">
                  <c:v>43767</c:v>
                </c:pt>
                <c:pt idx="1195">
                  <c:v>43768</c:v>
                </c:pt>
                <c:pt idx="1196">
                  <c:v>43769</c:v>
                </c:pt>
                <c:pt idx="1197">
                  <c:v>43770</c:v>
                </c:pt>
                <c:pt idx="1198">
                  <c:v>43773</c:v>
                </c:pt>
                <c:pt idx="1199">
                  <c:v>43774</c:v>
                </c:pt>
                <c:pt idx="1200">
                  <c:v>43775</c:v>
                </c:pt>
                <c:pt idx="1201">
                  <c:v>43776</c:v>
                </c:pt>
                <c:pt idx="1202">
                  <c:v>43777</c:v>
                </c:pt>
                <c:pt idx="1203">
                  <c:v>43780</c:v>
                </c:pt>
                <c:pt idx="1204">
                  <c:v>43781</c:v>
                </c:pt>
                <c:pt idx="1205">
                  <c:v>43782</c:v>
                </c:pt>
                <c:pt idx="1206">
                  <c:v>43783</c:v>
                </c:pt>
                <c:pt idx="1207">
                  <c:v>43787</c:v>
                </c:pt>
                <c:pt idx="1208">
                  <c:v>43788</c:v>
                </c:pt>
                <c:pt idx="1209">
                  <c:v>43790</c:v>
                </c:pt>
                <c:pt idx="1210">
                  <c:v>43791</c:v>
                </c:pt>
                <c:pt idx="1211">
                  <c:v>43794</c:v>
                </c:pt>
                <c:pt idx="1212">
                  <c:v>43795</c:v>
                </c:pt>
                <c:pt idx="1213">
                  <c:v>43796</c:v>
                </c:pt>
                <c:pt idx="1214">
                  <c:v>43797</c:v>
                </c:pt>
                <c:pt idx="1215">
                  <c:v>43798</c:v>
                </c:pt>
                <c:pt idx="1216">
                  <c:v>43801</c:v>
                </c:pt>
                <c:pt idx="1217">
                  <c:v>43802</c:v>
                </c:pt>
                <c:pt idx="1218">
                  <c:v>43803</c:v>
                </c:pt>
                <c:pt idx="1219">
                  <c:v>43804</c:v>
                </c:pt>
                <c:pt idx="1220">
                  <c:v>43805</c:v>
                </c:pt>
                <c:pt idx="1221">
                  <c:v>43808</c:v>
                </c:pt>
                <c:pt idx="1222">
                  <c:v>43809</c:v>
                </c:pt>
                <c:pt idx="1223">
                  <c:v>43810</c:v>
                </c:pt>
                <c:pt idx="1224">
                  <c:v>43811</c:v>
                </c:pt>
                <c:pt idx="1225">
                  <c:v>43812</c:v>
                </c:pt>
                <c:pt idx="1226">
                  <c:v>43815</c:v>
                </c:pt>
                <c:pt idx="1227">
                  <c:v>43816</c:v>
                </c:pt>
                <c:pt idx="1228">
                  <c:v>43817</c:v>
                </c:pt>
                <c:pt idx="1229">
                  <c:v>43818</c:v>
                </c:pt>
                <c:pt idx="1230">
                  <c:v>43819</c:v>
                </c:pt>
                <c:pt idx="1231">
                  <c:v>43822</c:v>
                </c:pt>
                <c:pt idx="1232">
                  <c:v>43825</c:v>
                </c:pt>
                <c:pt idx="1233">
                  <c:v>43826</c:v>
                </c:pt>
                <c:pt idx="1234">
                  <c:v>43829</c:v>
                </c:pt>
                <c:pt idx="1235">
                  <c:v>43832</c:v>
                </c:pt>
                <c:pt idx="1236">
                  <c:v>43833</c:v>
                </c:pt>
                <c:pt idx="1237">
                  <c:v>43836</c:v>
                </c:pt>
                <c:pt idx="1238">
                  <c:v>43837</c:v>
                </c:pt>
                <c:pt idx="1239">
                  <c:v>43838</c:v>
                </c:pt>
                <c:pt idx="1240">
                  <c:v>43839</c:v>
                </c:pt>
                <c:pt idx="1241">
                  <c:v>43840</c:v>
                </c:pt>
                <c:pt idx="1242">
                  <c:v>43843</c:v>
                </c:pt>
                <c:pt idx="1243">
                  <c:v>43844</c:v>
                </c:pt>
                <c:pt idx="1244">
                  <c:v>43845</c:v>
                </c:pt>
                <c:pt idx="1245">
                  <c:v>43846</c:v>
                </c:pt>
                <c:pt idx="1246">
                  <c:v>43847</c:v>
                </c:pt>
                <c:pt idx="1247">
                  <c:v>43850</c:v>
                </c:pt>
                <c:pt idx="1248">
                  <c:v>43851</c:v>
                </c:pt>
                <c:pt idx="1249">
                  <c:v>43852</c:v>
                </c:pt>
                <c:pt idx="1250">
                  <c:v>43853</c:v>
                </c:pt>
                <c:pt idx="1251">
                  <c:v>43854</c:v>
                </c:pt>
                <c:pt idx="1252">
                  <c:v>43857</c:v>
                </c:pt>
                <c:pt idx="1253">
                  <c:v>43858</c:v>
                </c:pt>
                <c:pt idx="1254">
                  <c:v>43859</c:v>
                </c:pt>
                <c:pt idx="1255">
                  <c:v>43860</c:v>
                </c:pt>
                <c:pt idx="1256">
                  <c:v>43861</c:v>
                </c:pt>
                <c:pt idx="1257">
                  <c:v>43864</c:v>
                </c:pt>
                <c:pt idx="1258">
                  <c:v>43865</c:v>
                </c:pt>
                <c:pt idx="1259">
                  <c:v>43866</c:v>
                </c:pt>
                <c:pt idx="1260">
                  <c:v>43867</c:v>
                </c:pt>
                <c:pt idx="1261">
                  <c:v>43868</c:v>
                </c:pt>
                <c:pt idx="1262">
                  <c:v>43871</c:v>
                </c:pt>
                <c:pt idx="1263">
                  <c:v>43872</c:v>
                </c:pt>
                <c:pt idx="1264">
                  <c:v>43873</c:v>
                </c:pt>
                <c:pt idx="1265">
                  <c:v>43874</c:v>
                </c:pt>
                <c:pt idx="1266">
                  <c:v>43875</c:v>
                </c:pt>
                <c:pt idx="1267">
                  <c:v>43878</c:v>
                </c:pt>
                <c:pt idx="1268">
                  <c:v>43879</c:v>
                </c:pt>
                <c:pt idx="1269">
                  <c:v>43880</c:v>
                </c:pt>
                <c:pt idx="1270">
                  <c:v>43881</c:v>
                </c:pt>
                <c:pt idx="1271">
                  <c:v>43882</c:v>
                </c:pt>
                <c:pt idx="1272">
                  <c:v>43887</c:v>
                </c:pt>
                <c:pt idx="1273">
                  <c:v>43888</c:v>
                </c:pt>
                <c:pt idx="1274">
                  <c:v>43889</c:v>
                </c:pt>
                <c:pt idx="1275">
                  <c:v>43892</c:v>
                </c:pt>
                <c:pt idx="1276">
                  <c:v>43893</c:v>
                </c:pt>
                <c:pt idx="1277">
                  <c:v>43894</c:v>
                </c:pt>
                <c:pt idx="1278">
                  <c:v>43895</c:v>
                </c:pt>
                <c:pt idx="1279">
                  <c:v>43896</c:v>
                </c:pt>
                <c:pt idx="1280">
                  <c:v>43899</c:v>
                </c:pt>
                <c:pt idx="1281">
                  <c:v>43900</c:v>
                </c:pt>
                <c:pt idx="1282">
                  <c:v>43901</c:v>
                </c:pt>
                <c:pt idx="1283">
                  <c:v>43902</c:v>
                </c:pt>
                <c:pt idx="1284">
                  <c:v>43903</c:v>
                </c:pt>
                <c:pt idx="1285">
                  <c:v>43906</c:v>
                </c:pt>
                <c:pt idx="1286">
                  <c:v>43907</c:v>
                </c:pt>
                <c:pt idx="1287">
                  <c:v>43908</c:v>
                </c:pt>
                <c:pt idx="1288">
                  <c:v>43909</c:v>
                </c:pt>
                <c:pt idx="1289">
                  <c:v>43910</c:v>
                </c:pt>
                <c:pt idx="1290">
                  <c:v>43913</c:v>
                </c:pt>
                <c:pt idx="1291">
                  <c:v>43914</c:v>
                </c:pt>
                <c:pt idx="1292">
                  <c:v>43915</c:v>
                </c:pt>
                <c:pt idx="1293">
                  <c:v>43916</c:v>
                </c:pt>
                <c:pt idx="1294">
                  <c:v>43917</c:v>
                </c:pt>
                <c:pt idx="1295">
                  <c:v>43920</c:v>
                </c:pt>
                <c:pt idx="1296">
                  <c:v>43921</c:v>
                </c:pt>
                <c:pt idx="1297">
                  <c:v>43922</c:v>
                </c:pt>
                <c:pt idx="1298">
                  <c:v>43923</c:v>
                </c:pt>
                <c:pt idx="1299">
                  <c:v>43924</c:v>
                </c:pt>
                <c:pt idx="1300">
                  <c:v>43927</c:v>
                </c:pt>
                <c:pt idx="1301">
                  <c:v>43928</c:v>
                </c:pt>
                <c:pt idx="1302">
                  <c:v>43929</c:v>
                </c:pt>
                <c:pt idx="1303">
                  <c:v>43930</c:v>
                </c:pt>
                <c:pt idx="1304">
                  <c:v>43934</c:v>
                </c:pt>
                <c:pt idx="1305">
                  <c:v>43935</c:v>
                </c:pt>
                <c:pt idx="1306">
                  <c:v>43936</c:v>
                </c:pt>
                <c:pt idx="1307">
                  <c:v>43937</c:v>
                </c:pt>
                <c:pt idx="1308">
                  <c:v>43938</c:v>
                </c:pt>
                <c:pt idx="1309">
                  <c:v>43941</c:v>
                </c:pt>
                <c:pt idx="1310">
                  <c:v>43943</c:v>
                </c:pt>
                <c:pt idx="1311">
                  <c:v>43944</c:v>
                </c:pt>
                <c:pt idx="1312">
                  <c:v>43945</c:v>
                </c:pt>
                <c:pt idx="1313">
                  <c:v>43948</c:v>
                </c:pt>
                <c:pt idx="1314">
                  <c:v>43949</c:v>
                </c:pt>
                <c:pt idx="1315">
                  <c:v>43950</c:v>
                </c:pt>
                <c:pt idx="1316">
                  <c:v>43951</c:v>
                </c:pt>
                <c:pt idx="1317">
                  <c:v>43955</c:v>
                </c:pt>
                <c:pt idx="1318">
                  <c:v>43956</c:v>
                </c:pt>
                <c:pt idx="1319">
                  <c:v>43957</c:v>
                </c:pt>
                <c:pt idx="1320">
                  <c:v>43958</c:v>
                </c:pt>
                <c:pt idx="1321">
                  <c:v>43959</c:v>
                </c:pt>
                <c:pt idx="1322">
                  <c:v>43962</c:v>
                </c:pt>
                <c:pt idx="1323">
                  <c:v>43963</c:v>
                </c:pt>
                <c:pt idx="1324">
                  <c:v>43964</c:v>
                </c:pt>
                <c:pt idx="1325">
                  <c:v>43965</c:v>
                </c:pt>
                <c:pt idx="1326">
                  <c:v>43966</c:v>
                </c:pt>
                <c:pt idx="1327">
                  <c:v>43969</c:v>
                </c:pt>
                <c:pt idx="1328">
                  <c:v>43970</c:v>
                </c:pt>
                <c:pt idx="1329">
                  <c:v>43971</c:v>
                </c:pt>
                <c:pt idx="1330">
                  <c:v>43972</c:v>
                </c:pt>
                <c:pt idx="1331">
                  <c:v>43973</c:v>
                </c:pt>
                <c:pt idx="1332">
                  <c:v>43976</c:v>
                </c:pt>
                <c:pt idx="1333">
                  <c:v>43977</c:v>
                </c:pt>
                <c:pt idx="1334">
                  <c:v>43978</c:v>
                </c:pt>
                <c:pt idx="1335">
                  <c:v>43979</c:v>
                </c:pt>
                <c:pt idx="1336">
                  <c:v>43980</c:v>
                </c:pt>
                <c:pt idx="1337">
                  <c:v>43983</c:v>
                </c:pt>
                <c:pt idx="1338">
                  <c:v>43984</c:v>
                </c:pt>
                <c:pt idx="1339">
                  <c:v>43985</c:v>
                </c:pt>
                <c:pt idx="1340">
                  <c:v>43986</c:v>
                </c:pt>
                <c:pt idx="1341">
                  <c:v>43987</c:v>
                </c:pt>
                <c:pt idx="1342">
                  <c:v>43990</c:v>
                </c:pt>
                <c:pt idx="1343">
                  <c:v>43991</c:v>
                </c:pt>
                <c:pt idx="1344">
                  <c:v>43992</c:v>
                </c:pt>
                <c:pt idx="1345">
                  <c:v>43994</c:v>
                </c:pt>
                <c:pt idx="1346">
                  <c:v>43997</c:v>
                </c:pt>
                <c:pt idx="1347">
                  <c:v>43998</c:v>
                </c:pt>
                <c:pt idx="1348">
                  <c:v>43999</c:v>
                </c:pt>
                <c:pt idx="1349">
                  <c:v>44000</c:v>
                </c:pt>
                <c:pt idx="1350">
                  <c:v>44001</c:v>
                </c:pt>
                <c:pt idx="1351">
                  <c:v>44004</c:v>
                </c:pt>
                <c:pt idx="1352">
                  <c:v>44005</c:v>
                </c:pt>
                <c:pt idx="1353">
                  <c:v>44006</c:v>
                </c:pt>
                <c:pt idx="1354">
                  <c:v>44007</c:v>
                </c:pt>
                <c:pt idx="1355">
                  <c:v>44008</c:v>
                </c:pt>
                <c:pt idx="1356">
                  <c:v>44011</c:v>
                </c:pt>
                <c:pt idx="1357">
                  <c:v>44012</c:v>
                </c:pt>
                <c:pt idx="1358">
                  <c:v>44013</c:v>
                </c:pt>
                <c:pt idx="1359">
                  <c:v>44014</c:v>
                </c:pt>
                <c:pt idx="1360">
                  <c:v>44015</c:v>
                </c:pt>
                <c:pt idx="1361">
                  <c:v>44018</c:v>
                </c:pt>
                <c:pt idx="1362">
                  <c:v>44019</c:v>
                </c:pt>
                <c:pt idx="1363">
                  <c:v>44020</c:v>
                </c:pt>
                <c:pt idx="1364">
                  <c:v>44021</c:v>
                </c:pt>
                <c:pt idx="1365">
                  <c:v>44022</c:v>
                </c:pt>
                <c:pt idx="1366">
                  <c:v>44025</c:v>
                </c:pt>
                <c:pt idx="1367">
                  <c:v>44026</c:v>
                </c:pt>
                <c:pt idx="1368">
                  <c:v>44027</c:v>
                </c:pt>
                <c:pt idx="1369">
                  <c:v>44028</c:v>
                </c:pt>
                <c:pt idx="1370">
                  <c:v>44029</c:v>
                </c:pt>
                <c:pt idx="1371">
                  <c:v>44032</c:v>
                </c:pt>
                <c:pt idx="1372">
                  <c:v>44033</c:v>
                </c:pt>
                <c:pt idx="1373">
                  <c:v>44034</c:v>
                </c:pt>
                <c:pt idx="1374">
                  <c:v>44035</c:v>
                </c:pt>
                <c:pt idx="1375">
                  <c:v>44036</c:v>
                </c:pt>
                <c:pt idx="1376">
                  <c:v>44039</c:v>
                </c:pt>
                <c:pt idx="1377">
                  <c:v>44040</c:v>
                </c:pt>
                <c:pt idx="1378">
                  <c:v>44041</c:v>
                </c:pt>
                <c:pt idx="1379">
                  <c:v>44042</c:v>
                </c:pt>
                <c:pt idx="1380">
                  <c:v>44043</c:v>
                </c:pt>
                <c:pt idx="1381">
                  <c:v>44046</c:v>
                </c:pt>
                <c:pt idx="1382">
                  <c:v>44047</c:v>
                </c:pt>
                <c:pt idx="1383">
                  <c:v>44048</c:v>
                </c:pt>
                <c:pt idx="1384">
                  <c:v>44049</c:v>
                </c:pt>
                <c:pt idx="1385">
                  <c:v>44050</c:v>
                </c:pt>
                <c:pt idx="1386">
                  <c:v>44053</c:v>
                </c:pt>
                <c:pt idx="1387">
                  <c:v>44054</c:v>
                </c:pt>
                <c:pt idx="1388">
                  <c:v>44055</c:v>
                </c:pt>
                <c:pt idx="1389">
                  <c:v>44056</c:v>
                </c:pt>
                <c:pt idx="1390">
                  <c:v>44057</c:v>
                </c:pt>
                <c:pt idx="1391">
                  <c:v>44060</c:v>
                </c:pt>
                <c:pt idx="1392">
                  <c:v>44061</c:v>
                </c:pt>
                <c:pt idx="1393">
                  <c:v>44062</c:v>
                </c:pt>
                <c:pt idx="1394">
                  <c:v>44063</c:v>
                </c:pt>
                <c:pt idx="1395">
                  <c:v>44064</c:v>
                </c:pt>
                <c:pt idx="1396">
                  <c:v>44067</c:v>
                </c:pt>
                <c:pt idx="1397">
                  <c:v>44068</c:v>
                </c:pt>
                <c:pt idx="1398">
                  <c:v>44069</c:v>
                </c:pt>
                <c:pt idx="1399">
                  <c:v>44070</c:v>
                </c:pt>
                <c:pt idx="1400">
                  <c:v>44071</c:v>
                </c:pt>
                <c:pt idx="1401">
                  <c:v>44074</c:v>
                </c:pt>
                <c:pt idx="1402">
                  <c:v>44075</c:v>
                </c:pt>
                <c:pt idx="1403">
                  <c:v>44076</c:v>
                </c:pt>
                <c:pt idx="1404">
                  <c:v>44077</c:v>
                </c:pt>
                <c:pt idx="1405">
                  <c:v>44078</c:v>
                </c:pt>
                <c:pt idx="1406">
                  <c:v>44082</c:v>
                </c:pt>
                <c:pt idx="1407">
                  <c:v>44083</c:v>
                </c:pt>
                <c:pt idx="1408">
                  <c:v>44084</c:v>
                </c:pt>
                <c:pt idx="1409">
                  <c:v>44085</c:v>
                </c:pt>
                <c:pt idx="1410">
                  <c:v>44088</c:v>
                </c:pt>
                <c:pt idx="1411">
                  <c:v>44089</c:v>
                </c:pt>
                <c:pt idx="1412">
                  <c:v>44090</c:v>
                </c:pt>
                <c:pt idx="1413">
                  <c:v>44091</c:v>
                </c:pt>
                <c:pt idx="1414">
                  <c:v>44092</c:v>
                </c:pt>
                <c:pt idx="1415">
                  <c:v>44095</c:v>
                </c:pt>
                <c:pt idx="1416">
                  <c:v>44096</c:v>
                </c:pt>
                <c:pt idx="1417">
                  <c:v>44097</c:v>
                </c:pt>
                <c:pt idx="1418">
                  <c:v>44098</c:v>
                </c:pt>
                <c:pt idx="1419">
                  <c:v>44099</c:v>
                </c:pt>
                <c:pt idx="1420">
                  <c:v>44102</c:v>
                </c:pt>
                <c:pt idx="1421">
                  <c:v>44103</c:v>
                </c:pt>
                <c:pt idx="1422">
                  <c:v>44104</c:v>
                </c:pt>
                <c:pt idx="1423">
                  <c:v>44105</c:v>
                </c:pt>
                <c:pt idx="1424">
                  <c:v>44106</c:v>
                </c:pt>
                <c:pt idx="1425">
                  <c:v>44109</c:v>
                </c:pt>
                <c:pt idx="1426">
                  <c:v>44110</c:v>
                </c:pt>
                <c:pt idx="1427">
                  <c:v>44111</c:v>
                </c:pt>
                <c:pt idx="1428">
                  <c:v>44112</c:v>
                </c:pt>
                <c:pt idx="1429">
                  <c:v>44113</c:v>
                </c:pt>
                <c:pt idx="1430">
                  <c:v>44117</c:v>
                </c:pt>
                <c:pt idx="1431">
                  <c:v>44118</c:v>
                </c:pt>
                <c:pt idx="1432">
                  <c:v>44119</c:v>
                </c:pt>
                <c:pt idx="1433">
                  <c:v>44120</c:v>
                </c:pt>
                <c:pt idx="1434">
                  <c:v>44123</c:v>
                </c:pt>
                <c:pt idx="1435">
                  <c:v>44124</c:v>
                </c:pt>
                <c:pt idx="1436">
                  <c:v>44125</c:v>
                </c:pt>
                <c:pt idx="1437">
                  <c:v>44126</c:v>
                </c:pt>
                <c:pt idx="1438">
                  <c:v>44127</c:v>
                </c:pt>
                <c:pt idx="1439">
                  <c:v>44130</c:v>
                </c:pt>
                <c:pt idx="1440">
                  <c:v>44131</c:v>
                </c:pt>
                <c:pt idx="1441">
                  <c:v>44132</c:v>
                </c:pt>
                <c:pt idx="1442">
                  <c:v>44133</c:v>
                </c:pt>
                <c:pt idx="1443">
                  <c:v>44134</c:v>
                </c:pt>
                <c:pt idx="1444">
                  <c:v>44138</c:v>
                </c:pt>
                <c:pt idx="1445">
                  <c:v>44139</c:v>
                </c:pt>
                <c:pt idx="1446">
                  <c:v>44140</c:v>
                </c:pt>
                <c:pt idx="1447">
                  <c:v>44141</c:v>
                </c:pt>
                <c:pt idx="1448">
                  <c:v>44144</c:v>
                </c:pt>
                <c:pt idx="1449">
                  <c:v>44145</c:v>
                </c:pt>
                <c:pt idx="1450">
                  <c:v>44146</c:v>
                </c:pt>
                <c:pt idx="1451">
                  <c:v>44147</c:v>
                </c:pt>
                <c:pt idx="1452">
                  <c:v>44148</c:v>
                </c:pt>
                <c:pt idx="1453">
                  <c:v>44151</c:v>
                </c:pt>
                <c:pt idx="1454">
                  <c:v>44152</c:v>
                </c:pt>
                <c:pt idx="1455">
                  <c:v>44153</c:v>
                </c:pt>
                <c:pt idx="1456">
                  <c:v>44154</c:v>
                </c:pt>
                <c:pt idx="1457">
                  <c:v>44158</c:v>
                </c:pt>
                <c:pt idx="1458">
                  <c:v>44159</c:v>
                </c:pt>
                <c:pt idx="1459">
                  <c:v>44160</c:v>
                </c:pt>
                <c:pt idx="1460">
                  <c:v>44161</c:v>
                </c:pt>
                <c:pt idx="1461">
                  <c:v>44162</c:v>
                </c:pt>
                <c:pt idx="1462">
                  <c:v>44165</c:v>
                </c:pt>
                <c:pt idx="1463">
                  <c:v>44166</c:v>
                </c:pt>
                <c:pt idx="1464">
                  <c:v>44167</c:v>
                </c:pt>
                <c:pt idx="1465">
                  <c:v>44168</c:v>
                </c:pt>
                <c:pt idx="1466">
                  <c:v>44169</c:v>
                </c:pt>
                <c:pt idx="1467">
                  <c:v>44172</c:v>
                </c:pt>
                <c:pt idx="1468">
                  <c:v>44173</c:v>
                </c:pt>
                <c:pt idx="1469">
                  <c:v>44174</c:v>
                </c:pt>
                <c:pt idx="1470">
                  <c:v>44175</c:v>
                </c:pt>
                <c:pt idx="1471">
                  <c:v>44176</c:v>
                </c:pt>
                <c:pt idx="1472">
                  <c:v>44179</c:v>
                </c:pt>
                <c:pt idx="1473">
                  <c:v>44180</c:v>
                </c:pt>
                <c:pt idx="1474">
                  <c:v>44181</c:v>
                </c:pt>
                <c:pt idx="1475">
                  <c:v>44182</c:v>
                </c:pt>
                <c:pt idx="1476">
                  <c:v>44183</c:v>
                </c:pt>
                <c:pt idx="1477">
                  <c:v>44186</c:v>
                </c:pt>
                <c:pt idx="1478">
                  <c:v>44187</c:v>
                </c:pt>
                <c:pt idx="1479">
                  <c:v>44188</c:v>
                </c:pt>
                <c:pt idx="1480">
                  <c:v>44193</c:v>
                </c:pt>
                <c:pt idx="1481">
                  <c:v>44194</c:v>
                </c:pt>
                <c:pt idx="1482">
                  <c:v>44195</c:v>
                </c:pt>
                <c:pt idx="1483">
                  <c:v>44200</c:v>
                </c:pt>
                <c:pt idx="1484">
                  <c:v>44201</c:v>
                </c:pt>
                <c:pt idx="1485">
                  <c:v>44202</c:v>
                </c:pt>
                <c:pt idx="1486">
                  <c:v>44203</c:v>
                </c:pt>
                <c:pt idx="1487">
                  <c:v>44204</c:v>
                </c:pt>
                <c:pt idx="1488">
                  <c:v>44207</c:v>
                </c:pt>
                <c:pt idx="1489">
                  <c:v>44208</c:v>
                </c:pt>
                <c:pt idx="1490">
                  <c:v>44209</c:v>
                </c:pt>
                <c:pt idx="1491">
                  <c:v>44210</c:v>
                </c:pt>
                <c:pt idx="1492">
                  <c:v>44211</c:v>
                </c:pt>
                <c:pt idx="1493">
                  <c:v>44214</c:v>
                </c:pt>
                <c:pt idx="1494">
                  <c:v>44215</c:v>
                </c:pt>
                <c:pt idx="1495">
                  <c:v>44216</c:v>
                </c:pt>
                <c:pt idx="1496">
                  <c:v>44217</c:v>
                </c:pt>
                <c:pt idx="1497">
                  <c:v>44218</c:v>
                </c:pt>
                <c:pt idx="1498">
                  <c:v>44222</c:v>
                </c:pt>
                <c:pt idx="1499">
                  <c:v>44223</c:v>
                </c:pt>
                <c:pt idx="1500">
                  <c:v>44224</c:v>
                </c:pt>
                <c:pt idx="1501">
                  <c:v>44225</c:v>
                </c:pt>
                <c:pt idx="1502">
                  <c:v>44228</c:v>
                </c:pt>
                <c:pt idx="1503">
                  <c:v>44229</c:v>
                </c:pt>
                <c:pt idx="1504">
                  <c:v>44230</c:v>
                </c:pt>
                <c:pt idx="1505">
                  <c:v>44231</c:v>
                </c:pt>
                <c:pt idx="1506">
                  <c:v>44232</c:v>
                </c:pt>
                <c:pt idx="1507">
                  <c:v>44235</c:v>
                </c:pt>
                <c:pt idx="1508">
                  <c:v>44236</c:v>
                </c:pt>
                <c:pt idx="1509">
                  <c:v>44237</c:v>
                </c:pt>
                <c:pt idx="1510">
                  <c:v>44238</c:v>
                </c:pt>
                <c:pt idx="1511">
                  <c:v>44239</c:v>
                </c:pt>
                <c:pt idx="1512">
                  <c:v>44244</c:v>
                </c:pt>
                <c:pt idx="1513">
                  <c:v>44245</c:v>
                </c:pt>
                <c:pt idx="1514">
                  <c:v>44246</c:v>
                </c:pt>
                <c:pt idx="1515">
                  <c:v>44249</c:v>
                </c:pt>
                <c:pt idx="1516">
                  <c:v>44250</c:v>
                </c:pt>
                <c:pt idx="1517">
                  <c:v>44251</c:v>
                </c:pt>
                <c:pt idx="1518">
                  <c:v>44252</c:v>
                </c:pt>
                <c:pt idx="1519">
                  <c:v>44253</c:v>
                </c:pt>
                <c:pt idx="1520">
                  <c:v>44256</c:v>
                </c:pt>
                <c:pt idx="1521">
                  <c:v>44257</c:v>
                </c:pt>
                <c:pt idx="1522">
                  <c:v>44258</c:v>
                </c:pt>
                <c:pt idx="1523">
                  <c:v>44259</c:v>
                </c:pt>
                <c:pt idx="1524">
                  <c:v>44260</c:v>
                </c:pt>
                <c:pt idx="1525">
                  <c:v>44263</c:v>
                </c:pt>
                <c:pt idx="1526">
                  <c:v>44264</c:v>
                </c:pt>
                <c:pt idx="1527">
                  <c:v>44265</c:v>
                </c:pt>
                <c:pt idx="1528">
                  <c:v>44266</c:v>
                </c:pt>
                <c:pt idx="1529">
                  <c:v>44267</c:v>
                </c:pt>
                <c:pt idx="1530">
                  <c:v>44270</c:v>
                </c:pt>
                <c:pt idx="1531">
                  <c:v>44271</c:v>
                </c:pt>
                <c:pt idx="1532">
                  <c:v>44272</c:v>
                </c:pt>
                <c:pt idx="1533">
                  <c:v>44273</c:v>
                </c:pt>
                <c:pt idx="1534">
                  <c:v>44274</c:v>
                </c:pt>
                <c:pt idx="1535">
                  <c:v>44277</c:v>
                </c:pt>
                <c:pt idx="1536">
                  <c:v>44278</c:v>
                </c:pt>
                <c:pt idx="1537">
                  <c:v>44279</c:v>
                </c:pt>
                <c:pt idx="1538">
                  <c:v>44280</c:v>
                </c:pt>
                <c:pt idx="1539">
                  <c:v>44281</c:v>
                </c:pt>
                <c:pt idx="1540">
                  <c:v>44284</c:v>
                </c:pt>
                <c:pt idx="1541">
                  <c:v>44285</c:v>
                </c:pt>
                <c:pt idx="1542">
                  <c:v>44286</c:v>
                </c:pt>
                <c:pt idx="1543">
                  <c:v>44287</c:v>
                </c:pt>
                <c:pt idx="1544">
                  <c:v>44291</c:v>
                </c:pt>
                <c:pt idx="1545">
                  <c:v>44292</c:v>
                </c:pt>
                <c:pt idx="1546">
                  <c:v>44293</c:v>
                </c:pt>
                <c:pt idx="1547">
                  <c:v>44294</c:v>
                </c:pt>
                <c:pt idx="1548">
                  <c:v>44295</c:v>
                </c:pt>
                <c:pt idx="1549">
                  <c:v>44298</c:v>
                </c:pt>
                <c:pt idx="1550">
                  <c:v>44299</c:v>
                </c:pt>
                <c:pt idx="1551">
                  <c:v>44300</c:v>
                </c:pt>
                <c:pt idx="1552">
                  <c:v>44301</c:v>
                </c:pt>
                <c:pt idx="1553">
                  <c:v>44302</c:v>
                </c:pt>
                <c:pt idx="1554">
                  <c:v>44305</c:v>
                </c:pt>
                <c:pt idx="1555">
                  <c:v>44306</c:v>
                </c:pt>
                <c:pt idx="1556">
                  <c:v>44308</c:v>
                </c:pt>
                <c:pt idx="1557">
                  <c:v>44309</c:v>
                </c:pt>
                <c:pt idx="1558">
                  <c:v>44312</c:v>
                </c:pt>
                <c:pt idx="1559">
                  <c:v>44313</c:v>
                </c:pt>
                <c:pt idx="1560">
                  <c:v>44314</c:v>
                </c:pt>
                <c:pt idx="1561">
                  <c:v>44315</c:v>
                </c:pt>
                <c:pt idx="1562">
                  <c:v>44316</c:v>
                </c:pt>
                <c:pt idx="1563">
                  <c:v>44319</c:v>
                </c:pt>
                <c:pt idx="1564">
                  <c:v>44320</c:v>
                </c:pt>
                <c:pt idx="1565">
                  <c:v>44321</c:v>
                </c:pt>
                <c:pt idx="1566">
                  <c:v>44322</c:v>
                </c:pt>
                <c:pt idx="1567">
                  <c:v>44323</c:v>
                </c:pt>
                <c:pt idx="1568">
                  <c:v>44326</c:v>
                </c:pt>
                <c:pt idx="1569">
                  <c:v>44327</c:v>
                </c:pt>
                <c:pt idx="1570">
                  <c:v>44328</c:v>
                </c:pt>
                <c:pt idx="1571">
                  <c:v>44329</c:v>
                </c:pt>
                <c:pt idx="1572">
                  <c:v>44330</c:v>
                </c:pt>
                <c:pt idx="1573">
                  <c:v>44333</c:v>
                </c:pt>
                <c:pt idx="1574">
                  <c:v>44334</c:v>
                </c:pt>
                <c:pt idx="1575">
                  <c:v>44335</c:v>
                </c:pt>
                <c:pt idx="1576">
                  <c:v>44336</c:v>
                </c:pt>
                <c:pt idx="1577">
                  <c:v>44337</c:v>
                </c:pt>
                <c:pt idx="1578">
                  <c:v>44340</c:v>
                </c:pt>
                <c:pt idx="1579">
                  <c:v>44341</c:v>
                </c:pt>
                <c:pt idx="1580">
                  <c:v>44342</c:v>
                </c:pt>
                <c:pt idx="1581">
                  <c:v>44343</c:v>
                </c:pt>
                <c:pt idx="1582">
                  <c:v>44344</c:v>
                </c:pt>
                <c:pt idx="1583">
                  <c:v>44347</c:v>
                </c:pt>
                <c:pt idx="1584">
                  <c:v>44348</c:v>
                </c:pt>
                <c:pt idx="1585">
                  <c:v>44349</c:v>
                </c:pt>
                <c:pt idx="1586">
                  <c:v>44351</c:v>
                </c:pt>
                <c:pt idx="1587">
                  <c:v>44354</c:v>
                </c:pt>
                <c:pt idx="1588">
                  <c:v>44355</c:v>
                </c:pt>
                <c:pt idx="1589">
                  <c:v>44356</c:v>
                </c:pt>
                <c:pt idx="1590">
                  <c:v>44357</c:v>
                </c:pt>
                <c:pt idx="1591">
                  <c:v>44358</c:v>
                </c:pt>
                <c:pt idx="1592">
                  <c:v>44361</c:v>
                </c:pt>
                <c:pt idx="1593">
                  <c:v>44362</c:v>
                </c:pt>
                <c:pt idx="1594">
                  <c:v>44363</c:v>
                </c:pt>
                <c:pt idx="1595">
                  <c:v>44364</c:v>
                </c:pt>
                <c:pt idx="1596">
                  <c:v>44365</c:v>
                </c:pt>
                <c:pt idx="1597">
                  <c:v>44368</c:v>
                </c:pt>
                <c:pt idx="1598">
                  <c:v>44369</c:v>
                </c:pt>
                <c:pt idx="1599">
                  <c:v>44370</c:v>
                </c:pt>
                <c:pt idx="1600">
                  <c:v>44371</c:v>
                </c:pt>
                <c:pt idx="1601">
                  <c:v>44372</c:v>
                </c:pt>
                <c:pt idx="1602">
                  <c:v>44375</c:v>
                </c:pt>
                <c:pt idx="1603">
                  <c:v>44376</c:v>
                </c:pt>
                <c:pt idx="1604">
                  <c:v>44377</c:v>
                </c:pt>
                <c:pt idx="1605">
                  <c:v>44378</c:v>
                </c:pt>
                <c:pt idx="1606">
                  <c:v>44379</c:v>
                </c:pt>
                <c:pt idx="1607">
                  <c:v>44382</c:v>
                </c:pt>
                <c:pt idx="1608">
                  <c:v>44383</c:v>
                </c:pt>
                <c:pt idx="1609">
                  <c:v>44384</c:v>
                </c:pt>
                <c:pt idx="1610">
                  <c:v>44385</c:v>
                </c:pt>
                <c:pt idx="1611">
                  <c:v>44389</c:v>
                </c:pt>
                <c:pt idx="1612">
                  <c:v>44390</c:v>
                </c:pt>
                <c:pt idx="1613">
                  <c:v>44391</c:v>
                </c:pt>
                <c:pt idx="1614">
                  <c:v>44392</c:v>
                </c:pt>
                <c:pt idx="1615">
                  <c:v>44393</c:v>
                </c:pt>
                <c:pt idx="1616">
                  <c:v>44396</c:v>
                </c:pt>
                <c:pt idx="1617">
                  <c:v>44397</c:v>
                </c:pt>
                <c:pt idx="1618">
                  <c:v>44398</c:v>
                </c:pt>
                <c:pt idx="1619">
                  <c:v>44399</c:v>
                </c:pt>
                <c:pt idx="1620">
                  <c:v>44400</c:v>
                </c:pt>
                <c:pt idx="1621">
                  <c:v>44403</c:v>
                </c:pt>
                <c:pt idx="1622">
                  <c:v>44404</c:v>
                </c:pt>
                <c:pt idx="1623">
                  <c:v>44405</c:v>
                </c:pt>
                <c:pt idx="1624">
                  <c:v>44406</c:v>
                </c:pt>
                <c:pt idx="1625">
                  <c:v>44407</c:v>
                </c:pt>
                <c:pt idx="1626">
                  <c:v>44410</c:v>
                </c:pt>
                <c:pt idx="1627">
                  <c:v>44411</c:v>
                </c:pt>
                <c:pt idx="1628">
                  <c:v>44412</c:v>
                </c:pt>
                <c:pt idx="1629">
                  <c:v>44413</c:v>
                </c:pt>
                <c:pt idx="1630">
                  <c:v>44414</c:v>
                </c:pt>
                <c:pt idx="1631">
                  <c:v>44417</c:v>
                </c:pt>
                <c:pt idx="1632">
                  <c:v>44418</c:v>
                </c:pt>
                <c:pt idx="1633">
                  <c:v>44419</c:v>
                </c:pt>
                <c:pt idx="1634">
                  <c:v>44420</c:v>
                </c:pt>
                <c:pt idx="1635">
                  <c:v>44421</c:v>
                </c:pt>
                <c:pt idx="1636">
                  <c:v>44424</c:v>
                </c:pt>
                <c:pt idx="1637">
                  <c:v>44425</c:v>
                </c:pt>
                <c:pt idx="1638">
                  <c:v>44426</c:v>
                </c:pt>
                <c:pt idx="1639">
                  <c:v>44427</c:v>
                </c:pt>
                <c:pt idx="1640">
                  <c:v>44428</c:v>
                </c:pt>
                <c:pt idx="1641">
                  <c:v>44431</c:v>
                </c:pt>
                <c:pt idx="1642">
                  <c:v>44432</c:v>
                </c:pt>
                <c:pt idx="1643">
                  <c:v>44433</c:v>
                </c:pt>
                <c:pt idx="1644">
                  <c:v>44434</c:v>
                </c:pt>
                <c:pt idx="1645">
                  <c:v>44435</c:v>
                </c:pt>
                <c:pt idx="1646">
                  <c:v>44438</c:v>
                </c:pt>
                <c:pt idx="1647">
                  <c:v>44439</c:v>
                </c:pt>
                <c:pt idx="1648">
                  <c:v>44440</c:v>
                </c:pt>
                <c:pt idx="1649">
                  <c:v>44441</c:v>
                </c:pt>
                <c:pt idx="1650">
                  <c:v>44442</c:v>
                </c:pt>
                <c:pt idx="1651">
                  <c:v>44445</c:v>
                </c:pt>
                <c:pt idx="1652">
                  <c:v>44447</c:v>
                </c:pt>
                <c:pt idx="1653">
                  <c:v>44448</c:v>
                </c:pt>
                <c:pt idx="1654">
                  <c:v>44449</c:v>
                </c:pt>
                <c:pt idx="1655">
                  <c:v>44452</c:v>
                </c:pt>
                <c:pt idx="1656">
                  <c:v>44453</c:v>
                </c:pt>
                <c:pt idx="1657">
                  <c:v>44454</c:v>
                </c:pt>
                <c:pt idx="1658">
                  <c:v>44455</c:v>
                </c:pt>
                <c:pt idx="1659">
                  <c:v>44456</c:v>
                </c:pt>
                <c:pt idx="1660">
                  <c:v>44459</c:v>
                </c:pt>
                <c:pt idx="1661">
                  <c:v>44460</c:v>
                </c:pt>
                <c:pt idx="1662">
                  <c:v>44461</c:v>
                </c:pt>
                <c:pt idx="1663">
                  <c:v>44462</c:v>
                </c:pt>
                <c:pt idx="1664">
                  <c:v>44463</c:v>
                </c:pt>
                <c:pt idx="1665">
                  <c:v>44466</c:v>
                </c:pt>
                <c:pt idx="1666">
                  <c:v>44467</c:v>
                </c:pt>
                <c:pt idx="1667">
                  <c:v>44468</c:v>
                </c:pt>
                <c:pt idx="1668">
                  <c:v>44469</c:v>
                </c:pt>
                <c:pt idx="1669">
                  <c:v>44470</c:v>
                </c:pt>
                <c:pt idx="1670">
                  <c:v>44473</c:v>
                </c:pt>
                <c:pt idx="1671">
                  <c:v>44474</c:v>
                </c:pt>
                <c:pt idx="1672">
                  <c:v>44475</c:v>
                </c:pt>
                <c:pt idx="1673">
                  <c:v>44476</c:v>
                </c:pt>
                <c:pt idx="1674">
                  <c:v>44477</c:v>
                </c:pt>
                <c:pt idx="1675">
                  <c:v>44480</c:v>
                </c:pt>
                <c:pt idx="1676">
                  <c:v>44482</c:v>
                </c:pt>
                <c:pt idx="1677">
                  <c:v>44483</c:v>
                </c:pt>
                <c:pt idx="1678">
                  <c:v>44484</c:v>
                </c:pt>
                <c:pt idx="1679">
                  <c:v>44487</c:v>
                </c:pt>
                <c:pt idx="1680">
                  <c:v>44488</c:v>
                </c:pt>
                <c:pt idx="1681">
                  <c:v>44489</c:v>
                </c:pt>
                <c:pt idx="1682">
                  <c:v>44490</c:v>
                </c:pt>
                <c:pt idx="1683">
                  <c:v>44491</c:v>
                </c:pt>
                <c:pt idx="1684">
                  <c:v>44494</c:v>
                </c:pt>
                <c:pt idx="1685">
                  <c:v>44495</c:v>
                </c:pt>
                <c:pt idx="1686">
                  <c:v>44496</c:v>
                </c:pt>
                <c:pt idx="1687">
                  <c:v>44497</c:v>
                </c:pt>
                <c:pt idx="1688">
                  <c:v>44498</c:v>
                </c:pt>
                <c:pt idx="1689">
                  <c:v>44501</c:v>
                </c:pt>
                <c:pt idx="1690">
                  <c:v>44503</c:v>
                </c:pt>
                <c:pt idx="1691">
                  <c:v>44504</c:v>
                </c:pt>
                <c:pt idx="1692">
                  <c:v>44505</c:v>
                </c:pt>
                <c:pt idx="1693">
                  <c:v>44508</c:v>
                </c:pt>
                <c:pt idx="1694">
                  <c:v>44509</c:v>
                </c:pt>
                <c:pt idx="1695">
                  <c:v>44510</c:v>
                </c:pt>
                <c:pt idx="1696">
                  <c:v>44511</c:v>
                </c:pt>
                <c:pt idx="1697">
                  <c:v>44512</c:v>
                </c:pt>
                <c:pt idx="1698">
                  <c:v>44516</c:v>
                </c:pt>
                <c:pt idx="1699">
                  <c:v>44517</c:v>
                </c:pt>
                <c:pt idx="1700">
                  <c:v>44518</c:v>
                </c:pt>
                <c:pt idx="1701">
                  <c:v>44519</c:v>
                </c:pt>
                <c:pt idx="1702">
                  <c:v>44522</c:v>
                </c:pt>
                <c:pt idx="1703">
                  <c:v>44523</c:v>
                </c:pt>
                <c:pt idx="1704">
                  <c:v>44524</c:v>
                </c:pt>
                <c:pt idx="1705">
                  <c:v>44525</c:v>
                </c:pt>
                <c:pt idx="1706">
                  <c:v>44526</c:v>
                </c:pt>
                <c:pt idx="1707">
                  <c:v>44529</c:v>
                </c:pt>
                <c:pt idx="1708">
                  <c:v>44530</c:v>
                </c:pt>
                <c:pt idx="1709">
                  <c:v>44531</c:v>
                </c:pt>
                <c:pt idx="1710">
                  <c:v>44532</c:v>
                </c:pt>
                <c:pt idx="1711">
                  <c:v>44533</c:v>
                </c:pt>
                <c:pt idx="1712">
                  <c:v>44536</c:v>
                </c:pt>
                <c:pt idx="1713">
                  <c:v>44537</c:v>
                </c:pt>
                <c:pt idx="1714">
                  <c:v>44538</c:v>
                </c:pt>
                <c:pt idx="1715">
                  <c:v>44539</c:v>
                </c:pt>
                <c:pt idx="1716">
                  <c:v>44540</c:v>
                </c:pt>
                <c:pt idx="1717">
                  <c:v>44543</c:v>
                </c:pt>
                <c:pt idx="1718">
                  <c:v>44544</c:v>
                </c:pt>
                <c:pt idx="1719">
                  <c:v>44545</c:v>
                </c:pt>
                <c:pt idx="1720">
                  <c:v>44546</c:v>
                </c:pt>
                <c:pt idx="1721">
                  <c:v>44547</c:v>
                </c:pt>
                <c:pt idx="1722">
                  <c:v>44550</c:v>
                </c:pt>
                <c:pt idx="1723">
                  <c:v>44551</c:v>
                </c:pt>
                <c:pt idx="1724">
                  <c:v>44552</c:v>
                </c:pt>
                <c:pt idx="1725">
                  <c:v>44553</c:v>
                </c:pt>
                <c:pt idx="1726">
                  <c:v>44557</c:v>
                </c:pt>
                <c:pt idx="1727">
                  <c:v>44558</c:v>
                </c:pt>
                <c:pt idx="1728">
                  <c:v>44559</c:v>
                </c:pt>
                <c:pt idx="1729">
                  <c:v>44560</c:v>
                </c:pt>
                <c:pt idx="1730">
                  <c:v>44564</c:v>
                </c:pt>
                <c:pt idx="1731">
                  <c:v>44565</c:v>
                </c:pt>
                <c:pt idx="1732">
                  <c:v>44566</c:v>
                </c:pt>
                <c:pt idx="1733">
                  <c:v>44567</c:v>
                </c:pt>
                <c:pt idx="1734">
                  <c:v>44568</c:v>
                </c:pt>
                <c:pt idx="1735">
                  <c:v>44571</c:v>
                </c:pt>
                <c:pt idx="1736">
                  <c:v>44572</c:v>
                </c:pt>
                <c:pt idx="1737">
                  <c:v>44573</c:v>
                </c:pt>
                <c:pt idx="1738">
                  <c:v>44574</c:v>
                </c:pt>
                <c:pt idx="1739">
                  <c:v>44575</c:v>
                </c:pt>
                <c:pt idx="1740">
                  <c:v>44578</c:v>
                </c:pt>
                <c:pt idx="1741">
                  <c:v>44579</c:v>
                </c:pt>
                <c:pt idx="1742">
                  <c:v>44580</c:v>
                </c:pt>
                <c:pt idx="1743">
                  <c:v>44581</c:v>
                </c:pt>
                <c:pt idx="1744">
                  <c:v>44582</c:v>
                </c:pt>
                <c:pt idx="1745">
                  <c:v>44585</c:v>
                </c:pt>
                <c:pt idx="1746">
                  <c:v>44586</c:v>
                </c:pt>
                <c:pt idx="1747">
                  <c:v>44587</c:v>
                </c:pt>
                <c:pt idx="1748">
                  <c:v>44588</c:v>
                </c:pt>
                <c:pt idx="1749">
                  <c:v>44589</c:v>
                </c:pt>
                <c:pt idx="1750">
                  <c:v>44592</c:v>
                </c:pt>
                <c:pt idx="1751">
                  <c:v>44593</c:v>
                </c:pt>
                <c:pt idx="1752">
                  <c:v>44594</c:v>
                </c:pt>
                <c:pt idx="1753">
                  <c:v>44595</c:v>
                </c:pt>
                <c:pt idx="1754">
                  <c:v>44596</c:v>
                </c:pt>
                <c:pt idx="1755">
                  <c:v>44599</c:v>
                </c:pt>
                <c:pt idx="1756">
                  <c:v>44600</c:v>
                </c:pt>
                <c:pt idx="1757">
                  <c:v>44601</c:v>
                </c:pt>
                <c:pt idx="1758">
                  <c:v>44602</c:v>
                </c:pt>
                <c:pt idx="1759">
                  <c:v>44603</c:v>
                </c:pt>
                <c:pt idx="1760">
                  <c:v>44606</c:v>
                </c:pt>
                <c:pt idx="1761">
                  <c:v>44607</c:v>
                </c:pt>
                <c:pt idx="1762">
                  <c:v>44608</c:v>
                </c:pt>
                <c:pt idx="1763">
                  <c:v>44609</c:v>
                </c:pt>
                <c:pt idx="1764">
                  <c:v>44610</c:v>
                </c:pt>
                <c:pt idx="1765">
                  <c:v>44613</c:v>
                </c:pt>
                <c:pt idx="1766">
                  <c:v>44614</c:v>
                </c:pt>
                <c:pt idx="1767">
                  <c:v>44615</c:v>
                </c:pt>
                <c:pt idx="1768">
                  <c:v>44616</c:v>
                </c:pt>
                <c:pt idx="1769">
                  <c:v>44617</c:v>
                </c:pt>
                <c:pt idx="1770">
                  <c:v>44622</c:v>
                </c:pt>
                <c:pt idx="1771">
                  <c:v>44623</c:v>
                </c:pt>
                <c:pt idx="1772">
                  <c:v>44624</c:v>
                </c:pt>
                <c:pt idx="1773">
                  <c:v>44627</c:v>
                </c:pt>
                <c:pt idx="1774">
                  <c:v>44628</c:v>
                </c:pt>
                <c:pt idx="1775">
                  <c:v>44629</c:v>
                </c:pt>
                <c:pt idx="1776">
                  <c:v>44630</c:v>
                </c:pt>
                <c:pt idx="1777">
                  <c:v>44631</c:v>
                </c:pt>
                <c:pt idx="1778">
                  <c:v>44634</c:v>
                </c:pt>
                <c:pt idx="1779">
                  <c:v>44635</c:v>
                </c:pt>
                <c:pt idx="1780">
                  <c:v>44636</c:v>
                </c:pt>
                <c:pt idx="1781">
                  <c:v>44637</c:v>
                </c:pt>
                <c:pt idx="1782">
                  <c:v>44638</c:v>
                </c:pt>
                <c:pt idx="1783">
                  <c:v>44641</c:v>
                </c:pt>
                <c:pt idx="1784">
                  <c:v>44642</c:v>
                </c:pt>
                <c:pt idx="1785">
                  <c:v>44643</c:v>
                </c:pt>
                <c:pt idx="1786">
                  <c:v>44644</c:v>
                </c:pt>
                <c:pt idx="1787">
                  <c:v>44645</c:v>
                </c:pt>
                <c:pt idx="1788">
                  <c:v>44648</c:v>
                </c:pt>
                <c:pt idx="1789">
                  <c:v>44649</c:v>
                </c:pt>
                <c:pt idx="1790">
                  <c:v>44650</c:v>
                </c:pt>
                <c:pt idx="1791">
                  <c:v>44651</c:v>
                </c:pt>
                <c:pt idx="1792">
                  <c:v>44652</c:v>
                </c:pt>
                <c:pt idx="1793">
                  <c:v>44655</c:v>
                </c:pt>
                <c:pt idx="1794">
                  <c:v>44656</c:v>
                </c:pt>
                <c:pt idx="1795">
                  <c:v>44657</c:v>
                </c:pt>
                <c:pt idx="1796">
                  <c:v>44658</c:v>
                </c:pt>
                <c:pt idx="1797">
                  <c:v>44659</c:v>
                </c:pt>
                <c:pt idx="1798">
                  <c:v>44662</c:v>
                </c:pt>
                <c:pt idx="1799">
                  <c:v>44663</c:v>
                </c:pt>
                <c:pt idx="1800">
                  <c:v>44664</c:v>
                </c:pt>
                <c:pt idx="1801">
                  <c:v>44665</c:v>
                </c:pt>
                <c:pt idx="1802">
                  <c:v>44669</c:v>
                </c:pt>
                <c:pt idx="1803">
                  <c:v>44670</c:v>
                </c:pt>
                <c:pt idx="1804">
                  <c:v>44671</c:v>
                </c:pt>
                <c:pt idx="1805">
                  <c:v>44673</c:v>
                </c:pt>
                <c:pt idx="1806">
                  <c:v>44676</c:v>
                </c:pt>
                <c:pt idx="1807">
                  <c:v>44677</c:v>
                </c:pt>
                <c:pt idx="1808">
                  <c:v>44678</c:v>
                </c:pt>
                <c:pt idx="1809">
                  <c:v>44679</c:v>
                </c:pt>
                <c:pt idx="1810">
                  <c:v>44680</c:v>
                </c:pt>
                <c:pt idx="1811">
                  <c:v>44683</c:v>
                </c:pt>
                <c:pt idx="1812">
                  <c:v>44684</c:v>
                </c:pt>
                <c:pt idx="1813">
                  <c:v>44685</c:v>
                </c:pt>
                <c:pt idx="1814">
                  <c:v>44686</c:v>
                </c:pt>
                <c:pt idx="1815">
                  <c:v>44687</c:v>
                </c:pt>
                <c:pt idx="1816">
                  <c:v>44690</c:v>
                </c:pt>
                <c:pt idx="1817">
                  <c:v>44691</c:v>
                </c:pt>
                <c:pt idx="1818">
                  <c:v>44692</c:v>
                </c:pt>
                <c:pt idx="1819">
                  <c:v>44693</c:v>
                </c:pt>
                <c:pt idx="1820">
                  <c:v>44694</c:v>
                </c:pt>
                <c:pt idx="1821">
                  <c:v>44697</c:v>
                </c:pt>
                <c:pt idx="1822">
                  <c:v>44698</c:v>
                </c:pt>
                <c:pt idx="1823">
                  <c:v>44699</c:v>
                </c:pt>
                <c:pt idx="1824">
                  <c:v>44700</c:v>
                </c:pt>
                <c:pt idx="1825">
                  <c:v>44701</c:v>
                </c:pt>
                <c:pt idx="1826">
                  <c:v>44704</c:v>
                </c:pt>
                <c:pt idx="1827">
                  <c:v>44705</c:v>
                </c:pt>
                <c:pt idx="1828">
                  <c:v>44706</c:v>
                </c:pt>
                <c:pt idx="1829">
                  <c:v>44707</c:v>
                </c:pt>
                <c:pt idx="1830">
                  <c:v>44708</c:v>
                </c:pt>
                <c:pt idx="1831">
                  <c:v>44711</c:v>
                </c:pt>
                <c:pt idx="1832">
                  <c:v>44712</c:v>
                </c:pt>
                <c:pt idx="1833">
                  <c:v>44713</c:v>
                </c:pt>
                <c:pt idx="1834">
                  <c:v>44714</c:v>
                </c:pt>
                <c:pt idx="1835">
                  <c:v>44715</c:v>
                </c:pt>
                <c:pt idx="1836">
                  <c:v>44718</c:v>
                </c:pt>
                <c:pt idx="1837">
                  <c:v>44719</c:v>
                </c:pt>
                <c:pt idx="1838">
                  <c:v>44720</c:v>
                </c:pt>
                <c:pt idx="1839">
                  <c:v>44721</c:v>
                </c:pt>
                <c:pt idx="1840">
                  <c:v>44722</c:v>
                </c:pt>
                <c:pt idx="1841">
                  <c:v>44725</c:v>
                </c:pt>
                <c:pt idx="1842">
                  <c:v>44726</c:v>
                </c:pt>
                <c:pt idx="1843">
                  <c:v>44727</c:v>
                </c:pt>
                <c:pt idx="1844">
                  <c:v>44729</c:v>
                </c:pt>
                <c:pt idx="1845">
                  <c:v>44732</c:v>
                </c:pt>
                <c:pt idx="1846">
                  <c:v>44733</c:v>
                </c:pt>
                <c:pt idx="1847">
                  <c:v>44734</c:v>
                </c:pt>
                <c:pt idx="1848">
                  <c:v>44735</c:v>
                </c:pt>
                <c:pt idx="1849">
                  <c:v>44736</c:v>
                </c:pt>
                <c:pt idx="1850">
                  <c:v>44739</c:v>
                </c:pt>
                <c:pt idx="1851">
                  <c:v>44740</c:v>
                </c:pt>
                <c:pt idx="1852">
                  <c:v>44741</c:v>
                </c:pt>
                <c:pt idx="1853">
                  <c:v>44742</c:v>
                </c:pt>
                <c:pt idx="1854">
                  <c:v>44743</c:v>
                </c:pt>
                <c:pt idx="1855">
                  <c:v>44746</c:v>
                </c:pt>
                <c:pt idx="1856">
                  <c:v>44747</c:v>
                </c:pt>
                <c:pt idx="1857">
                  <c:v>44748</c:v>
                </c:pt>
                <c:pt idx="1858">
                  <c:v>44749</c:v>
                </c:pt>
                <c:pt idx="1859">
                  <c:v>44750</c:v>
                </c:pt>
                <c:pt idx="1860">
                  <c:v>44753</c:v>
                </c:pt>
                <c:pt idx="1861">
                  <c:v>44754</c:v>
                </c:pt>
                <c:pt idx="1862">
                  <c:v>44755</c:v>
                </c:pt>
                <c:pt idx="1863">
                  <c:v>44756</c:v>
                </c:pt>
                <c:pt idx="1864">
                  <c:v>44757</c:v>
                </c:pt>
                <c:pt idx="1865">
                  <c:v>44760</c:v>
                </c:pt>
                <c:pt idx="1866">
                  <c:v>44761</c:v>
                </c:pt>
                <c:pt idx="1867">
                  <c:v>44762</c:v>
                </c:pt>
                <c:pt idx="1868">
                  <c:v>44763</c:v>
                </c:pt>
                <c:pt idx="1869">
                  <c:v>44764</c:v>
                </c:pt>
                <c:pt idx="1870">
                  <c:v>44767</c:v>
                </c:pt>
                <c:pt idx="1871">
                  <c:v>44768</c:v>
                </c:pt>
                <c:pt idx="1872">
                  <c:v>44769</c:v>
                </c:pt>
                <c:pt idx="1873">
                  <c:v>44770</c:v>
                </c:pt>
                <c:pt idx="1874">
                  <c:v>44771</c:v>
                </c:pt>
                <c:pt idx="1875">
                  <c:v>44774</c:v>
                </c:pt>
                <c:pt idx="1876">
                  <c:v>44775</c:v>
                </c:pt>
                <c:pt idx="1877">
                  <c:v>44776</c:v>
                </c:pt>
                <c:pt idx="1878">
                  <c:v>44777</c:v>
                </c:pt>
                <c:pt idx="1879">
                  <c:v>44778</c:v>
                </c:pt>
                <c:pt idx="1880">
                  <c:v>44781</c:v>
                </c:pt>
                <c:pt idx="1881">
                  <c:v>44782</c:v>
                </c:pt>
                <c:pt idx="1882">
                  <c:v>44783</c:v>
                </c:pt>
                <c:pt idx="1883">
                  <c:v>44784</c:v>
                </c:pt>
                <c:pt idx="1884">
                  <c:v>44785</c:v>
                </c:pt>
                <c:pt idx="1885">
                  <c:v>44788</c:v>
                </c:pt>
                <c:pt idx="1886">
                  <c:v>44789</c:v>
                </c:pt>
                <c:pt idx="1887">
                  <c:v>44790</c:v>
                </c:pt>
                <c:pt idx="1888">
                  <c:v>44791</c:v>
                </c:pt>
                <c:pt idx="1889">
                  <c:v>44792</c:v>
                </c:pt>
                <c:pt idx="1890">
                  <c:v>44795</c:v>
                </c:pt>
                <c:pt idx="1891">
                  <c:v>44796</c:v>
                </c:pt>
                <c:pt idx="1892">
                  <c:v>44797</c:v>
                </c:pt>
                <c:pt idx="1893">
                  <c:v>44798</c:v>
                </c:pt>
                <c:pt idx="1894">
                  <c:v>44799</c:v>
                </c:pt>
                <c:pt idx="1895">
                  <c:v>44802</c:v>
                </c:pt>
                <c:pt idx="1896">
                  <c:v>44803</c:v>
                </c:pt>
                <c:pt idx="1897">
                  <c:v>44804</c:v>
                </c:pt>
                <c:pt idx="1898">
                  <c:v>44805</c:v>
                </c:pt>
                <c:pt idx="1899">
                  <c:v>44806</c:v>
                </c:pt>
                <c:pt idx="1900">
                  <c:v>44809</c:v>
                </c:pt>
                <c:pt idx="1901">
                  <c:v>44810</c:v>
                </c:pt>
                <c:pt idx="1902">
                  <c:v>44812</c:v>
                </c:pt>
                <c:pt idx="1903">
                  <c:v>44813</c:v>
                </c:pt>
                <c:pt idx="1904">
                  <c:v>44816</c:v>
                </c:pt>
                <c:pt idx="1905">
                  <c:v>44817</c:v>
                </c:pt>
                <c:pt idx="1906">
                  <c:v>44818</c:v>
                </c:pt>
                <c:pt idx="1907">
                  <c:v>44819</c:v>
                </c:pt>
                <c:pt idx="1908">
                  <c:v>44820</c:v>
                </c:pt>
                <c:pt idx="1909">
                  <c:v>44823</c:v>
                </c:pt>
                <c:pt idx="1910">
                  <c:v>44824</c:v>
                </c:pt>
                <c:pt idx="1911">
                  <c:v>44825</c:v>
                </c:pt>
                <c:pt idx="1912">
                  <c:v>44826</c:v>
                </c:pt>
                <c:pt idx="1913">
                  <c:v>44827</c:v>
                </c:pt>
                <c:pt idx="1914">
                  <c:v>44830</c:v>
                </c:pt>
                <c:pt idx="1915">
                  <c:v>44831</c:v>
                </c:pt>
                <c:pt idx="1916">
                  <c:v>44832</c:v>
                </c:pt>
                <c:pt idx="1917">
                  <c:v>44833</c:v>
                </c:pt>
                <c:pt idx="1918">
                  <c:v>44834</c:v>
                </c:pt>
                <c:pt idx="1919">
                  <c:v>44837</c:v>
                </c:pt>
                <c:pt idx="1920">
                  <c:v>44838</c:v>
                </c:pt>
                <c:pt idx="1921">
                  <c:v>44839</c:v>
                </c:pt>
                <c:pt idx="1922">
                  <c:v>44840</c:v>
                </c:pt>
                <c:pt idx="1923">
                  <c:v>44841</c:v>
                </c:pt>
                <c:pt idx="1924">
                  <c:v>44844</c:v>
                </c:pt>
                <c:pt idx="1925">
                  <c:v>44845</c:v>
                </c:pt>
                <c:pt idx="1926">
                  <c:v>44847</c:v>
                </c:pt>
                <c:pt idx="1927">
                  <c:v>44848</c:v>
                </c:pt>
                <c:pt idx="1928">
                  <c:v>44851</c:v>
                </c:pt>
                <c:pt idx="1929">
                  <c:v>44852</c:v>
                </c:pt>
                <c:pt idx="1930">
                  <c:v>44853</c:v>
                </c:pt>
                <c:pt idx="1931">
                  <c:v>44854</c:v>
                </c:pt>
                <c:pt idx="1932">
                  <c:v>44855</c:v>
                </c:pt>
                <c:pt idx="1933">
                  <c:v>44858</c:v>
                </c:pt>
                <c:pt idx="1934">
                  <c:v>44859</c:v>
                </c:pt>
                <c:pt idx="1935">
                  <c:v>44860</c:v>
                </c:pt>
                <c:pt idx="1936">
                  <c:v>44861</c:v>
                </c:pt>
                <c:pt idx="1937">
                  <c:v>44862</c:v>
                </c:pt>
                <c:pt idx="1938">
                  <c:v>44865</c:v>
                </c:pt>
                <c:pt idx="1939">
                  <c:v>44866</c:v>
                </c:pt>
                <c:pt idx="1940">
                  <c:v>44868</c:v>
                </c:pt>
                <c:pt idx="1941">
                  <c:v>44869</c:v>
                </c:pt>
                <c:pt idx="1942">
                  <c:v>44872</c:v>
                </c:pt>
                <c:pt idx="1943">
                  <c:v>44873</c:v>
                </c:pt>
                <c:pt idx="1944">
                  <c:v>44874</c:v>
                </c:pt>
                <c:pt idx="1945">
                  <c:v>44875</c:v>
                </c:pt>
                <c:pt idx="1946">
                  <c:v>44876</c:v>
                </c:pt>
                <c:pt idx="1947">
                  <c:v>44879</c:v>
                </c:pt>
                <c:pt idx="1948">
                  <c:v>44881</c:v>
                </c:pt>
                <c:pt idx="1949">
                  <c:v>44882</c:v>
                </c:pt>
                <c:pt idx="1950">
                  <c:v>44883</c:v>
                </c:pt>
                <c:pt idx="1951">
                  <c:v>44886</c:v>
                </c:pt>
                <c:pt idx="1952">
                  <c:v>44887</c:v>
                </c:pt>
                <c:pt idx="1953">
                  <c:v>44888</c:v>
                </c:pt>
                <c:pt idx="1954">
                  <c:v>44889</c:v>
                </c:pt>
                <c:pt idx="1955">
                  <c:v>44890</c:v>
                </c:pt>
                <c:pt idx="1956">
                  <c:v>44893</c:v>
                </c:pt>
                <c:pt idx="1957">
                  <c:v>44894</c:v>
                </c:pt>
                <c:pt idx="1958">
                  <c:v>44895</c:v>
                </c:pt>
                <c:pt idx="1959">
                  <c:v>44896</c:v>
                </c:pt>
                <c:pt idx="1960">
                  <c:v>44897</c:v>
                </c:pt>
                <c:pt idx="1961">
                  <c:v>44900</c:v>
                </c:pt>
                <c:pt idx="1962">
                  <c:v>44901</c:v>
                </c:pt>
                <c:pt idx="1963">
                  <c:v>44902</c:v>
                </c:pt>
                <c:pt idx="1964">
                  <c:v>44903</c:v>
                </c:pt>
                <c:pt idx="1965">
                  <c:v>44904</c:v>
                </c:pt>
                <c:pt idx="1966">
                  <c:v>44907</c:v>
                </c:pt>
                <c:pt idx="1967">
                  <c:v>44908</c:v>
                </c:pt>
                <c:pt idx="1968">
                  <c:v>44909</c:v>
                </c:pt>
                <c:pt idx="1969">
                  <c:v>44910</c:v>
                </c:pt>
                <c:pt idx="1970">
                  <c:v>44911</c:v>
                </c:pt>
                <c:pt idx="1971">
                  <c:v>44914</c:v>
                </c:pt>
                <c:pt idx="1972">
                  <c:v>44915</c:v>
                </c:pt>
                <c:pt idx="1973">
                  <c:v>44916</c:v>
                </c:pt>
                <c:pt idx="1974">
                  <c:v>44917</c:v>
                </c:pt>
                <c:pt idx="1975">
                  <c:v>44918</c:v>
                </c:pt>
                <c:pt idx="1976">
                  <c:v>44921</c:v>
                </c:pt>
                <c:pt idx="1977">
                  <c:v>44922</c:v>
                </c:pt>
                <c:pt idx="1978">
                  <c:v>44923</c:v>
                </c:pt>
                <c:pt idx="1979">
                  <c:v>44924</c:v>
                </c:pt>
                <c:pt idx="1980">
                  <c:v>44928</c:v>
                </c:pt>
                <c:pt idx="1981">
                  <c:v>44929</c:v>
                </c:pt>
                <c:pt idx="1982">
                  <c:v>44930</c:v>
                </c:pt>
                <c:pt idx="1983">
                  <c:v>44931</c:v>
                </c:pt>
                <c:pt idx="1984">
                  <c:v>44932</c:v>
                </c:pt>
                <c:pt idx="1985">
                  <c:v>44935</c:v>
                </c:pt>
                <c:pt idx="1986">
                  <c:v>44936</c:v>
                </c:pt>
                <c:pt idx="1987">
                  <c:v>44937</c:v>
                </c:pt>
                <c:pt idx="1988">
                  <c:v>44938</c:v>
                </c:pt>
                <c:pt idx="1989">
                  <c:v>44939</c:v>
                </c:pt>
                <c:pt idx="1990">
                  <c:v>44942</c:v>
                </c:pt>
                <c:pt idx="1991">
                  <c:v>44943</c:v>
                </c:pt>
                <c:pt idx="1992">
                  <c:v>44944</c:v>
                </c:pt>
                <c:pt idx="1993">
                  <c:v>44945</c:v>
                </c:pt>
                <c:pt idx="1994">
                  <c:v>44946</c:v>
                </c:pt>
                <c:pt idx="1995">
                  <c:v>44949</c:v>
                </c:pt>
                <c:pt idx="1996">
                  <c:v>44950</c:v>
                </c:pt>
                <c:pt idx="1997">
                  <c:v>44951</c:v>
                </c:pt>
                <c:pt idx="1998">
                  <c:v>44952</c:v>
                </c:pt>
                <c:pt idx="1999">
                  <c:v>44953</c:v>
                </c:pt>
                <c:pt idx="2000">
                  <c:v>44956</c:v>
                </c:pt>
                <c:pt idx="2001">
                  <c:v>44957</c:v>
                </c:pt>
                <c:pt idx="2002">
                  <c:v>44958</c:v>
                </c:pt>
                <c:pt idx="2003">
                  <c:v>44959</c:v>
                </c:pt>
                <c:pt idx="2004">
                  <c:v>44960</c:v>
                </c:pt>
                <c:pt idx="2005">
                  <c:v>44963</c:v>
                </c:pt>
                <c:pt idx="2006">
                  <c:v>44964</c:v>
                </c:pt>
                <c:pt idx="2007">
                  <c:v>44965</c:v>
                </c:pt>
                <c:pt idx="2008">
                  <c:v>44966</c:v>
                </c:pt>
                <c:pt idx="2009">
                  <c:v>44967</c:v>
                </c:pt>
                <c:pt idx="2010">
                  <c:v>44970</c:v>
                </c:pt>
                <c:pt idx="2011">
                  <c:v>44971</c:v>
                </c:pt>
                <c:pt idx="2012">
                  <c:v>44972</c:v>
                </c:pt>
                <c:pt idx="2013">
                  <c:v>44973</c:v>
                </c:pt>
                <c:pt idx="2014">
                  <c:v>44974</c:v>
                </c:pt>
                <c:pt idx="2015">
                  <c:v>44979</c:v>
                </c:pt>
                <c:pt idx="2016">
                  <c:v>44980</c:v>
                </c:pt>
                <c:pt idx="2017">
                  <c:v>44981</c:v>
                </c:pt>
                <c:pt idx="2018">
                  <c:v>44984</c:v>
                </c:pt>
                <c:pt idx="2019">
                  <c:v>44985</c:v>
                </c:pt>
                <c:pt idx="2020">
                  <c:v>44986</c:v>
                </c:pt>
                <c:pt idx="2021">
                  <c:v>44987</c:v>
                </c:pt>
                <c:pt idx="2022">
                  <c:v>44988</c:v>
                </c:pt>
                <c:pt idx="2023">
                  <c:v>44991</c:v>
                </c:pt>
                <c:pt idx="2024">
                  <c:v>44992</c:v>
                </c:pt>
                <c:pt idx="2025">
                  <c:v>44993</c:v>
                </c:pt>
                <c:pt idx="2026">
                  <c:v>44994</c:v>
                </c:pt>
                <c:pt idx="2027">
                  <c:v>44995</c:v>
                </c:pt>
                <c:pt idx="2028">
                  <c:v>44998</c:v>
                </c:pt>
                <c:pt idx="2029">
                  <c:v>44999</c:v>
                </c:pt>
                <c:pt idx="2030">
                  <c:v>45000</c:v>
                </c:pt>
                <c:pt idx="2031">
                  <c:v>45001</c:v>
                </c:pt>
                <c:pt idx="2032">
                  <c:v>45002</c:v>
                </c:pt>
                <c:pt idx="2033">
                  <c:v>45005</c:v>
                </c:pt>
                <c:pt idx="2034">
                  <c:v>45006</c:v>
                </c:pt>
                <c:pt idx="2035">
                  <c:v>45007</c:v>
                </c:pt>
                <c:pt idx="2036">
                  <c:v>45008</c:v>
                </c:pt>
                <c:pt idx="2037">
                  <c:v>45009</c:v>
                </c:pt>
                <c:pt idx="2038">
                  <c:v>45012</c:v>
                </c:pt>
                <c:pt idx="2039">
                  <c:v>45013</c:v>
                </c:pt>
                <c:pt idx="2040">
                  <c:v>45014</c:v>
                </c:pt>
                <c:pt idx="2041">
                  <c:v>45015</c:v>
                </c:pt>
                <c:pt idx="2042">
                  <c:v>45016</c:v>
                </c:pt>
                <c:pt idx="2043">
                  <c:v>45019</c:v>
                </c:pt>
                <c:pt idx="2044">
                  <c:v>45020</c:v>
                </c:pt>
                <c:pt idx="2045">
                  <c:v>45021</c:v>
                </c:pt>
                <c:pt idx="2046">
                  <c:v>45022</c:v>
                </c:pt>
                <c:pt idx="2047">
                  <c:v>45026</c:v>
                </c:pt>
                <c:pt idx="2048">
                  <c:v>45027</c:v>
                </c:pt>
                <c:pt idx="2049">
                  <c:v>45028</c:v>
                </c:pt>
                <c:pt idx="2050">
                  <c:v>45029</c:v>
                </c:pt>
                <c:pt idx="2051">
                  <c:v>45030</c:v>
                </c:pt>
                <c:pt idx="2052">
                  <c:v>45033</c:v>
                </c:pt>
                <c:pt idx="2053">
                  <c:v>45034</c:v>
                </c:pt>
                <c:pt idx="2054">
                  <c:v>45035</c:v>
                </c:pt>
                <c:pt idx="2055">
                  <c:v>45036</c:v>
                </c:pt>
                <c:pt idx="2056">
                  <c:v>45040</c:v>
                </c:pt>
                <c:pt idx="2057">
                  <c:v>45041</c:v>
                </c:pt>
                <c:pt idx="2058">
                  <c:v>45042</c:v>
                </c:pt>
                <c:pt idx="2059">
                  <c:v>45043</c:v>
                </c:pt>
                <c:pt idx="2060">
                  <c:v>45044</c:v>
                </c:pt>
                <c:pt idx="2061">
                  <c:v>45048</c:v>
                </c:pt>
                <c:pt idx="2062">
                  <c:v>45049</c:v>
                </c:pt>
                <c:pt idx="2063">
                  <c:v>45050</c:v>
                </c:pt>
                <c:pt idx="2064">
                  <c:v>45051</c:v>
                </c:pt>
                <c:pt idx="2065">
                  <c:v>45054</c:v>
                </c:pt>
                <c:pt idx="2066">
                  <c:v>45055</c:v>
                </c:pt>
                <c:pt idx="2067">
                  <c:v>45056</c:v>
                </c:pt>
                <c:pt idx="2068">
                  <c:v>45057</c:v>
                </c:pt>
                <c:pt idx="2069">
                  <c:v>45058</c:v>
                </c:pt>
                <c:pt idx="2070">
                  <c:v>45061</c:v>
                </c:pt>
                <c:pt idx="2071">
                  <c:v>45062</c:v>
                </c:pt>
                <c:pt idx="2072">
                  <c:v>45063</c:v>
                </c:pt>
                <c:pt idx="2073">
                  <c:v>45064</c:v>
                </c:pt>
                <c:pt idx="2074">
                  <c:v>45065</c:v>
                </c:pt>
                <c:pt idx="2075">
                  <c:v>45068</c:v>
                </c:pt>
                <c:pt idx="2076">
                  <c:v>45069</c:v>
                </c:pt>
                <c:pt idx="2077">
                  <c:v>45070</c:v>
                </c:pt>
                <c:pt idx="2078">
                  <c:v>45071</c:v>
                </c:pt>
                <c:pt idx="2079">
                  <c:v>45072</c:v>
                </c:pt>
                <c:pt idx="2080">
                  <c:v>45075</c:v>
                </c:pt>
                <c:pt idx="2081">
                  <c:v>45076</c:v>
                </c:pt>
                <c:pt idx="2082">
                  <c:v>45077</c:v>
                </c:pt>
                <c:pt idx="2083">
                  <c:v>45078</c:v>
                </c:pt>
                <c:pt idx="2084">
                  <c:v>45079</c:v>
                </c:pt>
                <c:pt idx="2085">
                  <c:v>45082</c:v>
                </c:pt>
                <c:pt idx="2086">
                  <c:v>45083</c:v>
                </c:pt>
                <c:pt idx="2087">
                  <c:v>45084</c:v>
                </c:pt>
                <c:pt idx="2088">
                  <c:v>45086</c:v>
                </c:pt>
                <c:pt idx="2089">
                  <c:v>45089</c:v>
                </c:pt>
                <c:pt idx="2090">
                  <c:v>45090</c:v>
                </c:pt>
                <c:pt idx="2091">
                  <c:v>45091</c:v>
                </c:pt>
                <c:pt idx="2092">
                  <c:v>45092</c:v>
                </c:pt>
                <c:pt idx="2093">
                  <c:v>45093</c:v>
                </c:pt>
                <c:pt idx="2094">
                  <c:v>45096</c:v>
                </c:pt>
                <c:pt idx="2095">
                  <c:v>45097</c:v>
                </c:pt>
                <c:pt idx="2096">
                  <c:v>45098</c:v>
                </c:pt>
                <c:pt idx="2097">
                  <c:v>45099</c:v>
                </c:pt>
                <c:pt idx="2098">
                  <c:v>45100</c:v>
                </c:pt>
                <c:pt idx="2099">
                  <c:v>45103</c:v>
                </c:pt>
                <c:pt idx="2100">
                  <c:v>45104</c:v>
                </c:pt>
                <c:pt idx="2101">
                  <c:v>45105</c:v>
                </c:pt>
                <c:pt idx="2102">
                  <c:v>45106</c:v>
                </c:pt>
                <c:pt idx="2103">
                  <c:v>45107</c:v>
                </c:pt>
                <c:pt idx="2104">
                  <c:v>45110</c:v>
                </c:pt>
                <c:pt idx="2105">
                  <c:v>45111</c:v>
                </c:pt>
                <c:pt idx="2106">
                  <c:v>45112</c:v>
                </c:pt>
                <c:pt idx="2107">
                  <c:v>45113</c:v>
                </c:pt>
                <c:pt idx="2108">
                  <c:v>45114</c:v>
                </c:pt>
                <c:pt idx="2109">
                  <c:v>45117</c:v>
                </c:pt>
                <c:pt idx="2110">
                  <c:v>45118</c:v>
                </c:pt>
                <c:pt idx="2111">
                  <c:v>45119</c:v>
                </c:pt>
                <c:pt idx="2112">
                  <c:v>45120</c:v>
                </c:pt>
                <c:pt idx="2113">
                  <c:v>45121</c:v>
                </c:pt>
                <c:pt idx="2114">
                  <c:v>45124</c:v>
                </c:pt>
                <c:pt idx="2115">
                  <c:v>45125</c:v>
                </c:pt>
                <c:pt idx="2116">
                  <c:v>45126</c:v>
                </c:pt>
                <c:pt idx="2117">
                  <c:v>45127</c:v>
                </c:pt>
                <c:pt idx="2118">
                  <c:v>45128</c:v>
                </c:pt>
                <c:pt idx="2119">
                  <c:v>45131</c:v>
                </c:pt>
                <c:pt idx="2120">
                  <c:v>45132</c:v>
                </c:pt>
                <c:pt idx="2121">
                  <c:v>45133</c:v>
                </c:pt>
                <c:pt idx="2122">
                  <c:v>45134</c:v>
                </c:pt>
                <c:pt idx="2123">
                  <c:v>45135</c:v>
                </c:pt>
                <c:pt idx="2124">
                  <c:v>45138</c:v>
                </c:pt>
                <c:pt idx="2125">
                  <c:v>45139</c:v>
                </c:pt>
                <c:pt idx="2126">
                  <c:v>45140</c:v>
                </c:pt>
                <c:pt idx="2127">
                  <c:v>45141</c:v>
                </c:pt>
                <c:pt idx="2128">
                  <c:v>45142</c:v>
                </c:pt>
                <c:pt idx="2129">
                  <c:v>45145</c:v>
                </c:pt>
                <c:pt idx="2130">
                  <c:v>45146</c:v>
                </c:pt>
                <c:pt idx="2131">
                  <c:v>45147</c:v>
                </c:pt>
                <c:pt idx="2132">
                  <c:v>45148</c:v>
                </c:pt>
                <c:pt idx="2133">
                  <c:v>45149</c:v>
                </c:pt>
                <c:pt idx="2134">
                  <c:v>45152</c:v>
                </c:pt>
                <c:pt idx="2135">
                  <c:v>45153</c:v>
                </c:pt>
                <c:pt idx="2136">
                  <c:v>45154</c:v>
                </c:pt>
                <c:pt idx="2137">
                  <c:v>45155</c:v>
                </c:pt>
                <c:pt idx="2138">
                  <c:v>45156</c:v>
                </c:pt>
                <c:pt idx="2139">
                  <c:v>45159</c:v>
                </c:pt>
                <c:pt idx="2140">
                  <c:v>45160</c:v>
                </c:pt>
                <c:pt idx="2141">
                  <c:v>45161</c:v>
                </c:pt>
                <c:pt idx="2142">
                  <c:v>45162</c:v>
                </c:pt>
                <c:pt idx="2143">
                  <c:v>45163</c:v>
                </c:pt>
                <c:pt idx="2144">
                  <c:v>45166</c:v>
                </c:pt>
                <c:pt idx="2145">
                  <c:v>45167</c:v>
                </c:pt>
                <c:pt idx="2146">
                  <c:v>45168</c:v>
                </c:pt>
                <c:pt idx="2147">
                  <c:v>45169</c:v>
                </c:pt>
                <c:pt idx="2148">
                  <c:v>45170</c:v>
                </c:pt>
                <c:pt idx="2149">
                  <c:v>45173</c:v>
                </c:pt>
                <c:pt idx="2150">
                  <c:v>45174</c:v>
                </c:pt>
                <c:pt idx="2151">
                  <c:v>45175</c:v>
                </c:pt>
                <c:pt idx="2152">
                  <c:v>45177</c:v>
                </c:pt>
                <c:pt idx="2153">
                  <c:v>45180</c:v>
                </c:pt>
                <c:pt idx="2154">
                  <c:v>45181</c:v>
                </c:pt>
                <c:pt idx="2155">
                  <c:v>45182</c:v>
                </c:pt>
                <c:pt idx="2156">
                  <c:v>45183</c:v>
                </c:pt>
                <c:pt idx="2157">
                  <c:v>45184</c:v>
                </c:pt>
                <c:pt idx="2158">
                  <c:v>45187</c:v>
                </c:pt>
                <c:pt idx="2159">
                  <c:v>45188</c:v>
                </c:pt>
                <c:pt idx="2160">
                  <c:v>45189</c:v>
                </c:pt>
                <c:pt idx="2161">
                  <c:v>45190</c:v>
                </c:pt>
                <c:pt idx="2162">
                  <c:v>45191</c:v>
                </c:pt>
                <c:pt idx="2163">
                  <c:v>45194</c:v>
                </c:pt>
                <c:pt idx="2164">
                  <c:v>45195</c:v>
                </c:pt>
                <c:pt idx="2165">
                  <c:v>45196</c:v>
                </c:pt>
                <c:pt idx="2166">
                  <c:v>45197</c:v>
                </c:pt>
                <c:pt idx="2167">
                  <c:v>45198</c:v>
                </c:pt>
                <c:pt idx="2168">
                  <c:v>45201</c:v>
                </c:pt>
                <c:pt idx="2169">
                  <c:v>45202</c:v>
                </c:pt>
                <c:pt idx="2170">
                  <c:v>45203</c:v>
                </c:pt>
                <c:pt idx="2171">
                  <c:v>45204</c:v>
                </c:pt>
                <c:pt idx="2172">
                  <c:v>45205</c:v>
                </c:pt>
                <c:pt idx="2173">
                  <c:v>45208</c:v>
                </c:pt>
                <c:pt idx="2174">
                  <c:v>45209</c:v>
                </c:pt>
                <c:pt idx="2175">
                  <c:v>45210</c:v>
                </c:pt>
                <c:pt idx="2176">
                  <c:v>45212</c:v>
                </c:pt>
                <c:pt idx="2177">
                  <c:v>45215</c:v>
                </c:pt>
                <c:pt idx="2178">
                  <c:v>45216</c:v>
                </c:pt>
                <c:pt idx="2179">
                  <c:v>45217</c:v>
                </c:pt>
                <c:pt idx="2180">
                  <c:v>45218</c:v>
                </c:pt>
                <c:pt idx="2181">
                  <c:v>45219</c:v>
                </c:pt>
                <c:pt idx="2182">
                  <c:v>45222</c:v>
                </c:pt>
                <c:pt idx="2183">
                  <c:v>45223</c:v>
                </c:pt>
                <c:pt idx="2184">
                  <c:v>45224</c:v>
                </c:pt>
                <c:pt idx="2185">
                  <c:v>45225</c:v>
                </c:pt>
                <c:pt idx="2186">
                  <c:v>45226</c:v>
                </c:pt>
                <c:pt idx="2187">
                  <c:v>45229</c:v>
                </c:pt>
                <c:pt idx="2188">
                  <c:v>45230</c:v>
                </c:pt>
                <c:pt idx="2189">
                  <c:v>45231</c:v>
                </c:pt>
              </c:numCache>
            </c:numRef>
          </c:cat>
          <c:val>
            <c:numRef>
              <c:f>'BVSP-Test&amp;Val'!$X$2:$X$2191</c:f>
              <c:numCache>
                <c:formatCode>0.00%</c:formatCode>
                <c:ptCount val="219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2.7774713512152105E-2</c:v>
                </c:pt>
                <c:pt idx="9">
                  <c:v>2.7774713512152105E-2</c:v>
                </c:pt>
                <c:pt idx="10">
                  <c:v>2.7774713512152105E-2</c:v>
                </c:pt>
                <c:pt idx="11">
                  <c:v>5.7471141335762699E-2</c:v>
                </c:pt>
                <c:pt idx="12">
                  <c:v>5.7471141335762699E-2</c:v>
                </c:pt>
                <c:pt idx="13">
                  <c:v>5.7471141335762699E-2</c:v>
                </c:pt>
                <c:pt idx="14">
                  <c:v>5.7471141335762699E-2</c:v>
                </c:pt>
                <c:pt idx="15">
                  <c:v>5.7471141335762699E-2</c:v>
                </c:pt>
                <c:pt idx="16">
                  <c:v>5.7471141335762699E-2</c:v>
                </c:pt>
                <c:pt idx="17">
                  <c:v>5.7471141335762699E-2</c:v>
                </c:pt>
                <c:pt idx="18">
                  <c:v>3.9970459922616719E-2</c:v>
                </c:pt>
                <c:pt idx="19">
                  <c:v>3.9970459922616719E-2</c:v>
                </c:pt>
                <c:pt idx="20">
                  <c:v>8.2800936600368913E-2</c:v>
                </c:pt>
                <c:pt idx="21">
                  <c:v>8.2800936600368913E-2</c:v>
                </c:pt>
                <c:pt idx="22">
                  <c:v>8.2800936600368913E-2</c:v>
                </c:pt>
                <c:pt idx="23">
                  <c:v>8.2800936600368913E-2</c:v>
                </c:pt>
                <c:pt idx="24">
                  <c:v>8.2800936600368913E-2</c:v>
                </c:pt>
                <c:pt idx="25">
                  <c:v>8.2800936600368913E-2</c:v>
                </c:pt>
                <c:pt idx="26">
                  <c:v>8.2800936600368913E-2</c:v>
                </c:pt>
                <c:pt idx="27">
                  <c:v>8.2800936600368913E-2</c:v>
                </c:pt>
                <c:pt idx="28">
                  <c:v>8.2800936600368913E-2</c:v>
                </c:pt>
                <c:pt idx="29">
                  <c:v>8.2800936600368913E-2</c:v>
                </c:pt>
                <c:pt idx="30">
                  <c:v>8.2800936600368913E-2</c:v>
                </c:pt>
                <c:pt idx="31">
                  <c:v>8.2800936600368913E-2</c:v>
                </c:pt>
                <c:pt idx="32">
                  <c:v>8.2800936600368913E-2</c:v>
                </c:pt>
                <c:pt idx="33">
                  <c:v>8.2800936600368913E-2</c:v>
                </c:pt>
                <c:pt idx="34">
                  <c:v>8.2800936600368913E-2</c:v>
                </c:pt>
                <c:pt idx="35">
                  <c:v>8.2800936600368913E-2</c:v>
                </c:pt>
                <c:pt idx="36">
                  <c:v>8.2800936600368913E-2</c:v>
                </c:pt>
                <c:pt idx="37">
                  <c:v>8.2800936600368913E-2</c:v>
                </c:pt>
                <c:pt idx="38">
                  <c:v>8.2800936600368913E-2</c:v>
                </c:pt>
                <c:pt idx="39">
                  <c:v>8.2800936600368913E-2</c:v>
                </c:pt>
                <c:pt idx="40">
                  <c:v>8.2800936600368913E-2</c:v>
                </c:pt>
                <c:pt idx="41">
                  <c:v>7.215125759585117E-2</c:v>
                </c:pt>
                <c:pt idx="42">
                  <c:v>7.215125759585117E-2</c:v>
                </c:pt>
                <c:pt idx="43">
                  <c:v>3.7378423919053994E-2</c:v>
                </c:pt>
                <c:pt idx="44">
                  <c:v>3.0786833670787384E-2</c:v>
                </c:pt>
                <c:pt idx="45">
                  <c:v>4.1941804370474678E-2</c:v>
                </c:pt>
                <c:pt idx="46">
                  <c:v>4.1941804370474678E-2</c:v>
                </c:pt>
                <c:pt idx="47">
                  <c:v>4.1941804370474678E-2</c:v>
                </c:pt>
                <c:pt idx="48">
                  <c:v>4.1941804370474678E-2</c:v>
                </c:pt>
                <c:pt idx="49">
                  <c:v>4.1941804370474678E-2</c:v>
                </c:pt>
                <c:pt idx="50">
                  <c:v>4.1941804370474678E-2</c:v>
                </c:pt>
                <c:pt idx="51">
                  <c:v>4.9500590226159269E-2</c:v>
                </c:pt>
                <c:pt idx="52">
                  <c:v>4.9500590226159269E-2</c:v>
                </c:pt>
                <c:pt idx="53">
                  <c:v>3.9629575928624261E-2</c:v>
                </c:pt>
                <c:pt idx="54">
                  <c:v>3.9629575928624261E-2</c:v>
                </c:pt>
                <c:pt idx="55">
                  <c:v>3.9629575928624261E-2</c:v>
                </c:pt>
                <c:pt idx="56">
                  <c:v>3.9629575928624261E-2</c:v>
                </c:pt>
                <c:pt idx="57">
                  <c:v>5.1737523734081026E-2</c:v>
                </c:pt>
                <c:pt idx="58">
                  <c:v>7.1797509760630485E-2</c:v>
                </c:pt>
                <c:pt idx="59">
                  <c:v>7.1797509760630485E-2</c:v>
                </c:pt>
                <c:pt idx="60">
                  <c:v>7.1797509760630485E-2</c:v>
                </c:pt>
                <c:pt idx="61">
                  <c:v>7.1797509760630485E-2</c:v>
                </c:pt>
                <c:pt idx="62">
                  <c:v>7.1797509760630485E-2</c:v>
                </c:pt>
                <c:pt idx="63">
                  <c:v>6.9383214210078759E-2</c:v>
                </c:pt>
                <c:pt idx="64">
                  <c:v>6.9383214210078759E-2</c:v>
                </c:pt>
                <c:pt idx="65">
                  <c:v>6.9383214210078759E-2</c:v>
                </c:pt>
                <c:pt idx="66">
                  <c:v>6.9383214210078759E-2</c:v>
                </c:pt>
                <c:pt idx="67">
                  <c:v>6.9383214210078759E-2</c:v>
                </c:pt>
                <c:pt idx="68">
                  <c:v>6.9383214210078759E-2</c:v>
                </c:pt>
                <c:pt idx="69">
                  <c:v>6.9383214210078759E-2</c:v>
                </c:pt>
                <c:pt idx="70">
                  <c:v>6.9383214210078759E-2</c:v>
                </c:pt>
                <c:pt idx="71">
                  <c:v>6.9383214210078759E-2</c:v>
                </c:pt>
                <c:pt idx="72">
                  <c:v>6.9383214210078759E-2</c:v>
                </c:pt>
                <c:pt idx="73">
                  <c:v>6.9383214210078759E-2</c:v>
                </c:pt>
                <c:pt idx="74">
                  <c:v>6.9383214210078759E-2</c:v>
                </c:pt>
                <c:pt idx="75">
                  <c:v>6.9383214210078759E-2</c:v>
                </c:pt>
                <c:pt idx="76">
                  <c:v>6.9383214210078759E-2</c:v>
                </c:pt>
                <c:pt idx="77">
                  <c:v>6.9383214210078759E-2</c:v>
                </c:pt>
                <c:pt idx="78">
                  <c:v>6.9383214210078759E-2</c:v>
                </c:pt>
                <c:pt idx="79">
                  <c:v>6.9383214210078759E-2</c:v>
                </c:pt>
                <c:pt idx="80">
                  <c:v>6.9383214210078759E-2</c:v>
                </c:pt>
                <c:pt idx="81">
                  <c:v>6.9383214210078759E-2</c:v>
                </c:pt>
                <c:pt idx="82">
                  <c:v>6.9383214210078759E-2</c:v>
                </c:pt>
                <c:pt idx="83">
                  <c:v>6.9383214210078759E-2</c:v>
                </c:pt>
                <c:pt idx="84">
                  <c:v>6.9383214210078759E-2</c:v>
                </c:pt>
                <c:pt idx="85">
                  <c:v>6.9383214210078759E-2</c:v>
                </c:pt>
                <c:pt idx="86">
                  <c:v>6.9383214210078759E-2</c:v>
                </c:pt>
                <c:pt idx="87">
                  <c:v>6.9383214210078759E-2</c:v>
                </c:pt>
                <c:pt idx="88">
                  <c:v>6.9383214210078759E-2</c:v>
                </c:pt>
                <c:pt idx="89">
                  <c:v>6.9383214210078759E-2</c:v>
                </c:pt>
                <c:pt idx="90">
                  <c:v>6.9383214210078759E-2</c:v>
                </c:pt>
                <c:pt idx="91">
                  <c:v>4.5199810893588821E-2</c:v>
                </c:pt>
                <c:pt idx="92">
                  <c:v>4.5199810893588821E-2</c:v>
                </c:pt>
                <c:pt idx="93">
                  <c:v>4.5199810893588821E-2</c:v>
                </c:pt>
                <c:pt idx="94">
                  <c:v>4.5199810893588821E-2</c:v>
                </c:pt>
                <c:pt idx="95">
                  <c:v>3.0462385143731341E-2</c:v>
                </c:pt>
                <c:pt idx="96">
                  <c:v>3.0462385143731341E-2</c:v>
                </c:pt>
                <c:pt idx="97">
                  <c:v>3.5913998046957052E-2</c:v>
                </c:pt>
                <c:pt idx="98">
                  <c:v>3.5913998046957052E-2</c:v>
                </c:pt>
                <c:pt idx="99">
                  <c:v>3.5913998046957052E-2</c:v>
                </c:pt>
                <c:pt idx="100">
                  <c:v>6.2889737243317922E-2</c:v>
                </c:pt>
                <c:pt idx="101">
                  <c:v>6.2889737243317922E-2</c:v>
                </c:pt>
                <c:pt idx="102">
                  <c:v>6.2889737243317922E-2</c:v>
                </c:pt>
                <c:pt idx="103">
                  <c:v>4.8568361386209791E-2</c:v>
                </c:pt>
                <c:pt idx="104">
                  <c:v>4.4604587388135331E-2</c:v>
                </c:pt>
                <c:pt idx="105">
                  <c:v>4.4604587388135331E-2</c:v>
                </c:pt>
                <c:pt idx="106">
                  <c:v>4.4604587388135331E-2</c:v>
                </c:pt>
                <c:pt idx="107">
                  <c:v>4.4604587388135331E-2</c:v>
                </c:pt>
                <c:pt idx="108">
                  <c:v>4.4604587388135331E-2</c:v>
                </c:pt>
                <c:pt idx="109">
                  <c:v>4.4604587388135331E-2</c:v>
                </c:pt>
                <c:pt idx="110">
                  <c:v>4.4604587388135331E-2</c:v>
                </c:pt>
                <c:pt idx="111">
                  <c:v>4.4604587388135331E-2</c:v>
                </c:pt>
                <c:pt idx="112">
                  <c:v>4.4604587388135331E-2</c:v>
                </c:pt>
                <c:pt idx="113">
                  <c:v>4.4604587388135331E-2</c:v>
                </c:pt>
                <c:pt idx="114">
                  <c:v>4.4604587388135331E-2</c:v>
                </c:pt>
                <c:pt idx="115">
                  <c:v>4.4604587388135331E-2</c:v>
                </c:pt>
                <c:pt idx="116">
                  <c:v>4.4604587388135331E-2</c:v>
                </c:pt>
                <c:pt idx="117">
                  <c:v>4.4604587388135331E-2</c:v>
                </c:pt>
                <c:pt idx="118">
                  <c:v>4.0558100251080975E-2</c:v>
                </c:pt>
                <c:pt idx="119">
                  <c:v>4.0558100251080975E-2</c:v>
                </c:pt>
                <c:pt idx="120">
                  <c:v>3.4729187133791251E-2</c:v>
                </c:pt>
                <c:pt idx="121">
                  <c:v>3.4729187133791251E-2</c:v>
                </c:pt>
                <c:pt idx="122">
                  <c:v>3.4729187133791251E-2</c:v>
                </c:pt>
                <c:pt idx="123">
                  <c:v>3.4729187133791251E-2</c:v>
                </c:pt>
                <c:pt idx="124">
                  <c:v>3.0397059713238694E-2</c:v>
                </c:pt>
                <c:pt idx="125">
                  <c:v>3.0397059713238694E-2</c:v>
                </c:pt>
                <c:pt idx="126">
                  <c:v>3.0397059713238694E-2</c:v>
                </c:pt>
                <c:pt idx="127">
                  <c:v>5.5216842649394193E-2</c:v>
                </c:pt>
                <c:pt idx="128">
                  <c:v>5.5216842649394193E-2</c:v>
                </c:pt>
                <c:pt idx="129">
                  <c:v>5.5216842649394193E-2</c:v>
                </c:pt>
                <c:pt idx="130">
                  <c:v>5.5216842649394193E-2</c:v>
                </c:pt>
                <c:pt idx="131">
                  <c:v>5.5216842649394193E-2</c:v>
                </c:pt>
                <c:pt idx="132">
                  <c:v>5.5216842649394193E-2</c:v>
                </c:pt>
                <c:pt idx="133">
                  <c:v>5.5216842649394193E-2</c:v>
                </c:pt>
                <c:pt idx="134">
                  <c:v>4.0961028695905788E-2</c:v>
                </c:pt>
                <c:pt idx="135">
                  <c:v>7.5757468060195787E-3</c:v>
                </c:pt>
                <c:pt idx="136">
                  <c:v>-2.622337331339275E-2</c:v>
                </c:pt>
                <c:pt idx="137">
                  <c:v>-2.622337331339275E-2</c:v>
                </c:pt>
                <c:pt idx="138">
                  <c:v>-1.9994359789451743E-2</c:v>
                </c:pt>
                <c:pt idx="139">
                  <c:v>9.9683782276198674E-3</c:v>
                </c:pt>
                <c:pt idx="140">
                  <c:v>9.9683782276198674E-3</c:v>
                </c:pt>
                <c:pt idx="141">
                  <c:v>9.9683782276198674E-3</c:v>
                </c:pt>
                <c:pt idx="142">
                  <c:v>9.9683782276198674E-3</c:v>
                </c:pt>
                <c:pt idx="143">
                  <c:v>9.9683782276198674E-3</c:v>
                </c:pt>
                <c:pt idx="144">
                  <c:v>9.9683782276198674E-3</c:v>
                </c:pt>
                <c:pt idx="145">
                  <c:v>9.9683782276198674E-3</c:v>
                </c:pt>
                <c:pt idx="146">
                  <c:v>9.9683782276198674E-3</c:v>
                </c:pt>
                <c:pt idx="147">
                  <c:v>9.9683782276198674E-3</c:v>
                </c:pt>
                <c:pt idx="148">
                  <c:v>9.9683782276198674E-3</c:v>
                </c:pt>
                <c:pt idx="149">
                  <c:v>9.9683782276198674E-3</c:v>
                </c:pt>
                <c:pt idx="150">
                  <c:v>-1.2673291156142796E-2</c:v>
                </c:pt>
                <c:pt idx="151">
                  <c:v>-3.1859618344701968E-2</c:v>
                </c:pt>
                <c:pt idx="152">
                  <c:v>-4.9377010554658263E-2</c:v>
                </c:pt>
                <c:pt idx="153">
                  <c:v>-5.157680848342816E-2</c:v>
                </c:pt>
                <c:pt idx="154">
                  <c:v>-6.5898281681640691E-2</c:v>
                </c:pt>
                <c:pt idx="155">
                  <c:v>-6.5898281681640691E-2</c:v>
                </c:pt>
                <c:pt idx="156">
                  <c:v>-8.5529688910970125E-2</c:v>
                </c:pt>
                <c:pt idx="157">
                  <c:v>-8.5529688910970125E-2</c:v>
                </c:pt>
                <c:pt idx="158">
                  <c:v>-0.1122296014219063</c:v>
                </c:pt>
                <c:pt idx="159">
                  <c:v>-0.1122296014219063</c:v>
                </c:pt>
                <c:pt idx="160">
                  <c:v>-0.1122296014219063</c:v>
                </c:pt>
                <c:pt idx="161">
                  <c:v>-0.1122296014219063</c:v>
                </c:pt>
                <c:pt idx="162">
                  <c:v>-0.1122296014219063</c:v>
                </c:pt>
                <c:pt idx="163">
                  <c:v>-0.1122296014219063</c:v>
                </c:pt>
                <c:pt idx="164">
                  <c:v>-0.1122296014219063</c:v>
                </c:pt>
                <c:pt idx="165">
                  <c:v>-7.1692120937265624E-2</c:v>
                </c:pt>
                <c:pt idx="166">
                  <c:v>-7.1692120937265624E-2</c:v>
                </c:pt>
                <c:pt idx="167">
                  <c:v>-7.1692120937265624E-2</c:v>
                </c:pt>
                <c:pt idx="168">
                  <c:v>-6.9272619023204807E-2</c:v>
                </c:pt>
                <c:pt idx="169">
                  <c:v>-6.9272619023204807E-2</c:v>
                </c:pt>
                <c:pt idx="170">
                  <c:v>-6.9272619023204807E-2</c:v>
                </c:pt>
                <c:pt idx="171">
                  <c:v>-6.9272619023204807E-2</c:v>
                </c:pt>
                <c:pt idx="172">
                  <c:v>-6.9272619023204807E-2</c:v>
                </c:pt>
                <c:pt idx="173">
                  <c:v>-6.9272619023204807E-2</c:v>
                </c:pt>
                <c:pt idx="174">
                  <c:v>-6.9272619023204807E-2</c:v>
                </c:pt>
                <c:pt idx="175">
                  <c:v>-6.9272619023204807E-2</c:v>
                </c:pt>
                <c:pt idx="176">
                  <c:v>-6.9272619023204807E-2</c:v>
                </c:pt>
                <c:pt idx="177">
                  <c:v>-6.9272619023204807E-2</c:v>
                </c:pt>
                <c:pt idx="178">
                  <c:v>-9.710241082402038E-2</c:v>
                </c:pt>
                <c:pt idx="179">
                  <c:v>-9.710241082402038E-2</c:v>
                </c:pt>
                <c:pt idx="180">
                  <c:v>-9.710241082402038E-2</c:v>
                </c:pt>
                <c:pt idx="181">
                  <c:v>-0.12757781486888486</c:v>
                </c:pt>
                <c:pt idx="182">
                  <c:v>-0.14416970440960442</c:v>
                </c:pt>
                <c:pt idx="183">
                  <c:v>-0.14416970440960442</c:v>
                </c:pt>
                <c:pt idx="184">
                  <c:v>-0.14416970440960442</c:v>
                </c:pt>
                <c:pt idx="185">
                  <c:v>-0.14416970440960442</c:v>
                </c:pt>
                <c:pt idx="186">
                  <c:v>-0.14416970440960442</c:v>
                </c:pt>
                <c:pt idx="187">
                  <c:v>-0.1302440139369575</c:v>
                </c:pt>
                <c:pt idx="188">
                  <c:v>-0.10359579342349057</c:v>
                </c:pt>
                <c:pt idx="189">
                  <c:v>-0.10359579342349057</c:v>
                </c:pt>
                <c:pt idx="190">
                  <c:v>-0.10359579342349057</c:v>
                </c:pt>
                <c:pt idx="191">
                  <c:v>-0.10359579342349057</c:v>
                </c:pt>
                <c:pt idx="192">
                  <c:v>-0.10359579342349057</c:v>
                </c:pt>
                <c:pt idx="193">
                  <c:v>-0.10886072596577046</c:v>
                </c:pt>
                <c:pt idx="194">
                  <c:v>-9.8599754011156948E-2</c:v>
                </c:pt>
                <c:pt idx="195">
                  <c:v>-9.8599754011156948E-2</c:v>
                </c:pt>
                <c:pt idx="196">
                  <c:v>-9.8599754011156948E-2</c:v>
                </c:pt>
                <c:pt idx="197">
                  <c:v>-9.8599754011156948E-2</c:v>
                </c:pt>
                <c:pt idx="198">
                  <c:v>-9.8599754011156948E-2</c:v>
                </c:pt>
                <c:pt idx="199">
                  <c:v>-9.8599754011156948E-2</c:v>
                </c:pt>
                <c:pt idx="200">
                  <c:v>-9.8599754011156948E-2</c:v>
                </c:pt>
                <c:pt idx="201">
                  <c:v>-9.8599754011156948E-2</c:v>
                </c:pt>
                <c:pt idx="202">
                  <c:v>-9.8599754011156948E-2</c:v>
                </c:pt>
                <c:pt idx="203">
                  <c:v>-9.8599754011156948E-2</c:v>
                </c:pt>
                <c:pt idx="204">
                  <c:v>-9.8599754011156948E-2</c:v>
                </c:pt>
                <c:pt idx="205">
                  <c:v>-4.6430647322281637E-2</c:v>
                </c:pt>
                <c:pt idx="206">
                  <c:v>-4.6430647322281637E-2</c:v>
                </c:pt>
                <c:pt idx="207">
                  <c:v>-4.7576316777477867E-2</c:v>
                </c:pt>
                <c:pt idx="208">
                  <c:v>-4.7576316777477867E-2</c:v>
                </c:pt>
                <c:pt idx="209">
                  <c:v>-4.7576316777477867E-2</c:v>
                </c:pt>
                <c:pt idx="210">
                  <c:v>-4.7576316777477867E-2</c:v>
                </c:pt>
                <c:pt idx="211">
                  <c:v>-4.7576316777477867E-2</c:v>
                </c:pt>
                <c:pt idx="212">
                  <c:v>-3.3309637117892366E-2</c:v>
                </c:pt>
                <c:pt idx="213">
                  <c:v>-3.3309637117892366E-2</c:v>
                </c:pt>
                <c:pt idx="214">
                  <c:v>-3.3309637117892366E-2</c:v>
                </c:pt>
                <c:pt idx="215">
                  <c:v>-3.3309637117892366E-2</c:v>
                </c:pt>
                <c:pt idx="216">
                  <c:v>-3.3309637117892366E-2</c:v>
                </c:pt>
                <c:pt idx="217">
                  <c:v>-3.3309637117892366E-2</c:v>
                </c:pt>
                <c:pt idx="218">
                  <c:v>-3.3309637117892366E-2</c:v>
                </c:pt>
                <c:pt idx="219">
                  <c:v>-3.3309637117892366E-2</c:v>
                </c:pt>
                <c:pt idx="220">
                  <c:v>-3.3309637117892366E-2</c:v>
                </c:pt>
                <c:pt idx="221">
                  <c:v>-3.3309637117892366E-2</c:v>
                </c:pt>
                <c:pt idx="222">
                  <c:v>-5.5518590112536792E-2</c:v>
                </c:pt>
                <c:pt idx="223">
                  <c:v>-5.5518590112536792E-2</c:v>
                </c:pt>
                <c:pt idx="224">
                  <c:v>-7.4524824716770244E-2</c:v>
                </c:pt>
                <c:pt idx="225">
                  <c:v>-8.0068264433082348E-2</c:v>
                </c:pt>
                <c:pt idx="226">
                  <c:v>-5.1188361220881773E-2</c:v>
                </c:pt>
                <c:pt idx="227">
                  <c:v>-4.225849369332968E-2</c:v>
                </c:pt>
                <c:pt idx="228">
                  <c:v>-4.225849369332968E-2</c:v>
                </c:pt>
                <c:pt idx="229">
                  <c:v>-6.3496142775140041E-2</c:v>
                </c:pt>
                <c:pt idx="230">
                  <c:v>-6.3496142775140041E-2</c:v>
                </c:pt>
                <c:pt idx="231">
                  <c:v>-3.7765274021905659E-2</c:v>
                </c:pt>
                <c:pt idx="232">
                  <c:v>-3.7765274021905659E-2</c:v>
                </c:pt>
                <c:pt idx="233">
                  <c:v>-3.7765274021905659E-2</c:v>
                </c:pt>
                <c:pt idx="234">
                  <c:v>-3.7765274021905659E-2</c:v>
                </c:pt>
                <c:pt idx="235">
                  <c:v>-3.7765274021905659E-2</c:v>
                </c:pt>
                <c:pt idx="236">
                  <c:v>-3.7765274021905659E-2</c:v>
                </c:pt>
                <c:pt idx="237">
                  <c:v>-3.7765274021905659E-2</c:v>
                </c:pt>
                <c:pt idx="238">
                  <c:v>-3.7765274021905659E-2</c:v>
                </c:pt>
                <c:pt idx="239">
                  <c:v>-4.8808315628792287E-2</c:v>
                </c:pt>
                <c:pt idx="240">
                  <c:v>-3.0942574888051633E-2</c:v>
                </c:pt>
                <c:pt idx="241">
                  <c:v>-3.0942574888051633E-2</c:v>
                </c:pt>
                <c:pt idx="242">
                  <c:v>-3.0942574888051633E-2</c:v>
                </c:pt>
                <c:pt idx="243">
                  <c:v>-4.1402404885309663E-2</c:v>
                </c:pt>
                <c:pt idx="244">
                  <c:v>-4.1402404885309663E-2</c:v>
                </c:pt>
                <c:pt idx="245">
                  <c:v>-4.1402404885309663E-2</c:v>
                </c:pt>
                <c:pt idx="246">
                  <c:v>-5.113499310106151E-2</c:v>
                </c:pt>
                <c:pt idx="247">
                  <c:v>-5.113499310106151E-2</c:v>
                </c:pt>
                <c:pt idx="248">
                  <c:v>-7.9928065181113173E-2</c:v>
                </c:pt>
                <c:pt idx="249">
                  <c:v>-7.9928065181113173E-2</c:v>
                </c:pt>
                <c:pt idx="250">
                  <c:v>-0.10796440911886551</c:v>
                </c:pt>
                <c:pt idx="251">
                  <c:v>-0.10796440911886551</c:v>
                </c:pt>
                <c:pt idx="252">
                  <c:v>-0.10796440911886551</c:v>
                </c:pt>
                <c:pt idx="253">
                  <c:v>-0.10796440911886551</c:v>
                </c:pt>
                <c:pt idx="254">
                  <c:v>-0.10796440911886551</c:v>
                </c:pt>
                <c:pt idx="255">
                  <c:v>-0.10796440911886551</c:v>
                </c:pt>
                <c:pt idx="256">
                  <c:v>-0.10796440911886551</c:v>
                </c:pt>
                <c:pt idx="257">
                  <c:v>-0.10796440911886551</c:v>
                </c:pt>
                <c:pt idx="258">
                  <c:v>-9.8710723370426079E-2</c:v>
                </c:pt>
                <c:pt idx="259">
                  <c:v>-9.8710723370426079E-2</c:v>
                </c:pt>
                <c:pt idx="260">
                  <c:v>-9.8710723370426079E-2</c:v>
                </c:pt>
                <c:pt idx="261">
                  <c:v>-6.9494972777045194E-2</c:v>
                </c:pt>
                <c:pt idx="262">
                  <c:v>-6.9494972777045194E-2</c:v>
                </c:pt>
                <c:pt idx="263">
                  <c:v>-6.9494972777045194E-2</c:v>
                </c:pt>
                <c:pt idx="264">
                  <c:v>-6.9494972777045194E-2</c:v>
                </c:pt>
                <c:pt idx="265">
                  <c:v>-6.9494972777045194E-2</c:v>
                </c:pt>
                <c:pt idx="266">
                  <c:v>-1.2820602375967383E-2</c:v>
                </c:pt>
                <c:pt idx="267">
                  <c:v>-1.2820602375967383E-2</c:v>
                </c:pt>
                <c:pt idx="268">
                  <c:v>-2.4721587139085344E-2</c:v>
                </c:pt>
                <c:pt idx="269">
                  <c:v>-2.4721587139085344E-2</c:v>
                </c:pt>
                <c:pt idx="270">
                  <c:v>-2.4721587139085344E-2</c:v>
                </c:pt>
                <c:pt idx="271">
                  <c:v>-2.4721587139085344E-2</c:v>
                </c:pt>
                <c:pt idx="272">
                  <c:v>-2.4721587139085344E-2</c:v>
                </c:pt>
                <c:pt idx="273">
                  <c:v>-2.4721587139085344E-2</c:v>
                </c:pt>
                <c:pt idx="274">
                  <c:v>-2.4721587139085344E-2</c:v>
                </c:pt>
                <c:pt idx="275">
                  <c:v>-2.4721587139085344E-2</c:v>
                </c:pt>
                <c:pt idx="276">
                  <c:v>-2.4721587139085344E-2</c:v>
                </c:pt>
                <c:pt idx="277">
                  <c:v>-2.4721587139085344E-2</c:v>
                </c:pt>
                <c:pt idx="278">
                  <c:v>8.772332610533784E-4</c:v>
                </c:pt>
                <c:pt idx="279">
                  <c:v>8.772332610533784E-4</c:v>
                </c:pt>
                <c:pt idx="280">
                  <c:v>8.772332610533784E-4</c:v>
                </c:pt>
                <c:pt idx="281">
                  <c:v>8.772332610533784E-4</c:v>
                </c:pt>
                <c:pt idx="282">
                  <c:v>8.772332610533784E-4</c:v>
                </c:pt>
                <c:pt idx="283">
                  <c:v>8.772332610533784E-4</c:v>
                </c:pt>
                <c:pt idx="284">
                  <c:v>6.947969915108565E-2</c:v>
                </c:pt>
                <c:pt idx="285">
                  <c:v>0.16185728585725356</c:v>
                </c:pt>
                <c:pt idx="286">
                  <c:v>0.11735507154580904</c:v>
                </c:pt>
                <c:pt idx="287">
                  <c:v>0.1160087335606812</c:v>
                </c:pt>
                <c:pt idx="288">
                  <c:v>0.12680664608149506</c:v>
                </c:pt>
                <c:pt idx="289">
                  <c:v>0.12680664608149506</c:v>
                </c:pt>
                <c:pt idx="290">
                  <c:v>0.10579226202724668</c:v>
                </c:pt>
                <c:pt idx="291">
                  <c:v>9.0590410138037258E-2</c:v>
                </c:pt>
                <c:pt idx="292">
                  <c:v>9.0590410138037258E-2</c:v>
                </c:pt>
                <c:pt idx="293">
                  <c:v>9.0590410138037258E-2</c:v>
                </c:pt>
                <c:pt idx="294">
                  <c:v>0.16987897368567151</c:v>
                </c:pt>
                <c:pt idx="295">
                  <c:v>0.16987897368567151</c:v>
                </c:pt>
                <c:pt idx="296">
                  <c:v>0.16381160518192006</c:v>
                </c:pt>
                <c:pt idx="297">
                  <c:v>0.16381160518192006</c:v>
                </c:pt>
                <c:pt idx="298">
                  <c:v>0.16381160518192006</c:v>
                </c:pt>
                <c:pt idx="299">
                  <c:v>0.13628739424288849</c:v>
                </c:pt>
                <c:pt idx="300">
                  <c:v>0.13628739424288849</c:v>
                </c:pt>
                <c:pt idx="301">
                  <c:v>0.13628739424288849</c:v>
                </c:pt>
                <c:pt idx="302">
                  <c:v>0.13628739424288849</c:v>
                </c:pt>
                <c:pt idx="303">
                  <c:v>0.13628739424288849</c:v>
                </c:pt>
                <c:pt idx="304">
                  <c:v>0.13628739424288849</c:v>
                </c:pt>
                <c:pt idx="305">
                  <c:v>0.13628739424288849</c:v>
                </c:pt>
                <c:pt idx="306">
                  <c:v>0.13628739424288849</c:v>
                </c:pt>
                <c:pt idx="307">
                  <c:v>0.12126525402148625</c:v>
                </c:pt>
                <c:pt idx="308">
                  <c:v>0.12126525402148625</c:v>
                </c:pt>
                <c:pt idx="309">
                  <c:v>0.16594472840605035</c:v>
                </c:pt>
                <c:pt idx="310">
                  <c:v>0.16594472840605035</c:v>
                </c:pt>
                <c:pt idx="311">
                  <c:v>0.16594472840605035</c:v>
                </c:pt>
                <c:pt idx="312">
                  <c:v>0.16594472840605035</c:v>
                </c:pt>
                <c:pt idx="313">
                  <c:v>0.16594472840605035</c:v>
                </c:pt>
                <c:pt idx="314">
                  <c:v>0.16347718372119613</c:v>
                </c:pt>
                <c:pt idx="315">
                  <c:v>0.16347718372119613</c:v>
                </c:pt>
                <c:pt idx="316">
                  <c:v>0.17153256810535489</c:v>
                </c:pt>
                <c:pt idx="317">
                  <c:v>0.17153256810535489</c:v>
                </c:pt>
                <c:pt idx="318">
                  <c:v>0.17153256810535489</c:v>
                </c:pt>
                <c:pt idx="319">
                  <c:v>0.17153256810535489</c:v>
                </c:pt>
                <c:pt idx="320">
                  <c:v>0.17153256810535489</c:v>
                </c:pt>
                <c:pt idx="321">
                  <c:v>0.22097412454359477</c:v>
                </c:pt>
                <c:pt idx="322">
                  <c:v>0.22097412454359477</c:v>
                </c:pt>
                <c:pt idx="323">
                  <c:v>0.22097412454359477</c:v>
                </c:pt>
                <c:pt idx="324">
                  <c:v>0.22097412454359477</c:v>
                </c:pt>
                <c:pt idx="325">
                  <c:v>0.22097412454359477</c:v>
                </c:pt>
                <c:pt idx="326">
                  <c:v>0.22097412454359477</c:v>
                </c:pt>
                <c:pt idx="327">
                  <c:v>0.22097412454359477</c:v>
                </c:pt>
                <c:pt idx="328">
                  <c:v>0.22097412454359477</c:v>
                </c:pt>
                <c:pt idx="329">
                  <c:v>0.20679458476306023</c:v>
                </c:pt>
                <c:pt idx="330">
                  <c:v>0.20679458476306023</c:v>
                </c:pt>
                <c:pt idx="331">
                  <c:v>0.24058572027982827</c:v>
                </c:pt>
                <c:pt idx="332">
                  <c:v>0.24278897629535467</c:v>
                </c:pt>
                <c:pt idx="333">
                  <c:v>0.24278897629535467</c:v>
                </c:pt>
                <c:pt idx="334">
                  <c:v>0.24278897629535467</c:v>
                </c:pt>
                <c:pt idx="335">
                  <c:v>0.24278897629535467</c:v>
                </c:pt>
                <c:pt idx="336">
                  <c:v>0.24278897629535467</c:v>
                </c:pt>
                <c:pt idx="337">
                  <c:v>0.2279019997615912</c:v>
                </c:pt>
                <c:pt idx="338">
                  <c:v>0.21030851057999234</c:v>
                </c:pt>
                <c:pt idx="339">
                  <c:v>0.19329111684732125</c:v>
                </c:pt>
                <c:pt idx="340">
                  <c:v>0.18468900112622644</c:v>
                </c:pt>
                <c:pt idx="341">
                  <c:v>0.18679056204250455</c:v>
                </c:pt>
                <c:pt idx="342">
                  <c:v>0.18679056204250455</c:v>
                </c:pt>
                <c:pt idx="343">
                  <c:v>0.18679056204250455</c:v>
                </c:pt>
                <c:pt idx="344">
                  <c:v>0.1739865213501639</c:v>
                </c:pt>
                <c:pt idx="345">
                  <c:v>0.1739865213501639</c:v>
                </c:pt>
                <c:pt idx="346">
                  <c:v>0.20217863225955479</c:v>
                </c:pt>
                <c:pt idx="347">
                  <c:v>0.20217863225955479</c:v>
                </c:pt>
                <c:pt idx="348">
                  <c:v>0.20217863225955479</c:v>
                </c:pt>
                <c:pt idx="349">
                  <c:v>0.20217863225955479</c:v>
                </c:pt>
                <c:pt idx="350">
                  <c:v>0.20217863225955479</c:v>
                </c:pt>
                <c:pt idx="351">
                  <c:v>0.20217863225955479</c:v>
                </c:pt>
                <c:pt idx="352">
                  <c:v>0.20217863225955479</c:v>
                </c:pt>
                <c:pt idx="353">
                  <c:v>0.20217863225955479</c:v>
                </c:pt>
                <c:pt idx="354">
                  <c:v>0.18551759061818052</c:v>
                </c:pt>
                <c:pt idx="355">
                  <c:v>0.18551759061818052</c:v>
                </c:pt>
                <c:pt idx="356">
                  <c:v>0.2002222444580094</c:v>
                </c:pt>
                <c:pt idx="357">
                  <c:v>0.2002222444580094</c:v>
                </c:pt>
                <c:pt idx="358">
                  <c:v>0.2002222444580094</c:v>
                </c:pt>
                <c:pt idx="359">
                  <c:v>0.2002222444580094</c:v>
                </c:pt>
                <c:pt idx="360">
                  <c:v>0.2002222444580094</c:v>
                </c:pt>
                <c:pt idx="361">
                  <c:v>0.2002222444580094</c:v>
                </c:pt>
                <c:pt idx="362">
                  <c:v>0.2002222444580094</c:v>
                </c:pt>
                <c:pt idx="363">
                  <c:v>0.15434249271247025</c:v>
                </c:pt>
                <c:pt idx="364">
                  <c:v>0.15434249271247025</c:v>
                </c:pt>
                <c:pt idx="365">
                  <c:v>0.1890002111058422</c:v>
                </c:pt>
                <c:pt idx="366">
                  <c:v>0.1890002111058422</c:v>
                </c:pt>
                <c:pt idx="367">
                  <c:v>0.1890002111058422</c:v>
                </c:pt>
                <c:pt idx="368">
                  <c:v>0.1890002111058422</c:v>
                </c:pt>
                <c:pt idx="369">
                  <c:v>0.1890002111058422</c:v>
                </c:pt>
                <c:pt idx="370">
                  <c:v>0.1890002111058422</c:v>
                </c:pt>
                <c:pt idx="371">
                  <c:v>0.1890002111058422</c:v>
                </c:pt>
                <c:pt idx="372">
                  <c:v>0.1890002111058422</c:v>
                </c:pt>
                <c:pt idx="373">
                  <c:v>0.1890002111058422</c:v>
                </c:pt>
                <c:pt idx="374">
                  <c:v>0.1890002111058422</c:v>
                </c:pt>
                <c:pt idx="375">
                  <c:v>0.1890002111058422</c:v>
                </c:pt>
                <c:pt idx="376">
                  <c:v>0.1890002111058422</c:v>
                </c:pt>
                <c:pt idx="377">
                  <c:v>0.1890002111058422</c:v>
                </c:pt>
                <c:pt idx="378">
                  <c:v>0.20607847213213948</c:v>
                </c:pt>
                <c:pt idx="379">
                  <c:v>0.20607847213213948</c:v>
                </c:pt>
                <c:pt idx="380">
                  <c:v>0.20607847213213948</c:v>
                </c:pt>
                <c:pt idx="381">
                  <c:v>0.20607847213213948</c:v>
                </c:pt>
                <c:pt idx="382">
                  <c:v>0.20607847213213948</c:v>
                </c:pt>
                <c:pt idx="383">
                  <c:v>0.20607847213213948</c:v>
                </c:pt>
                <c:pt idx="384">
                  <c:v>0.20607847213213948</c:v>
                </c:pt>
                <c:pt idx="385">
                  <c:v>0.20607847213213948</c:v>
                </c:pt>
                <c:pt idx="386">
                  <c:v>0.20607847213213948</c:v>
                </c:pt>
                <c:pt idx="387">
                  <c:v>0.20607847213213948</c:v>
                </c:pt>
                <c:pt idx="388">
                  <c:v>0.20607847213213948</c:v>
                </c:pt>
                <c:pt idx="389">
                  <c:v>0.20607847213213948</c:v>
                </c:pt>
                <c:pt idx="390">
                  <c:v>0.20607847213213948</c:v>
                </c:pt>
                <c:pt idx="391">
                  <c:v>0.20607847213213948</c:v>
                </c:pt>
                <c:pt idx="392">
                  <c:v>0.20607847213213948</c:v>
                </c:pt>
                <c:pt idx="393">
                  <c:v>0.20607847213213948</c:v>
                </c:pt>
                <c:pt idx="394">
                  <c:v>0.20607847213213948</c:v>
                </c:pt>
                <c:pt idx="395">
                  <c:v>0.20607847213213948</c:v>
                </c:pt>
                <c:pt idx="396">
                  <c:v>0.20607847213213948</c:v>
                </c:pt>
                <c:pt idx="397">
                  <c:v>0.20607847213213948</c:v>
                </c:pt>
                <c:pt idx="398">
                  <c:v>0.20607847213213948</c:v>
                </c:pt>
                <c:pt idx="399">
                  <c:v>0.20607847213213948</c:v>
                </c:pt>
                <c:pt idx="400">
                  <c:v>0.20607847213213948</c:v>
                </c:pt>
                <c:pt idx="401">
                  <c:v>0.20607847213213948</c:v>
                </c:pt>
                <c:pt idx="402">
                  <c:v>0.20607847213213948</c:v>
                </c:pt>
                <c:pt idx="403">
                  <c:v>0.20607847213213948</c:v>
                </c:pt>
                <c:pt idx="404">
                  <c:v>0.20607847213213948</c:v>
                </c:pt>
                <c:pt idx="405">
                  <c:v>0.20398814832327494</c:v>
                </c:pt>
                <c:pt idx="406">
                  <c:v>0.20398814832327494</c:v>
                </c:pt>
                <c:pt idx="407">
                  <c:v>0.20398814832327494</c:v>
                </c:pt>
                <c:pt idx="408">
                  <c:v>0.20398814832327494</c:v>
                </c:pt>
                <c:pt idx="409">
                  <c:v>0.20398814832327494</c:v>
                </c:pt>
                <c:pt idx="410">
                  <c:v>0.20398814832327494</c:v>
                </c:pt>
                <c:pt idx="411">
                  <c:v>0.20398814832327494</c:v>
                </c:pt>
                <c:pt idx="412">
                  <c:v>0.20398814832327494</c:v>
                </c:pt>
                <c:pt idx="413">
                  <c:v>0.20398814832327494</c:v>
                </c:pt>
                <c:pt idx="414">
                  <c:v>0.20398814832327494</c:v>
                </c:pt>
                <c:pt idx="415">
                  <c:v>0.20398814832327494</c:v>
                </c:pt>
                <c:pt idx="416">
                  <c:v>0.20398814832327494</c:v>
                </c:pt>
                <c:pt idx="417">
                  <c:v>0.20398814832327494</c:v>
                </c:pt>
                <c:pt idx="418">
                  <c:v>0.18266056211637838</c:v>
                </c:pt>
                <c:pt idx="419">
                  <c:v>0.18266056211637838</c:v>
                </c:pt>
                <c:pt idx="420">
                  <c:v>0.20080841238300506</c:v>
                </c:pt>
                <c:pt idx="421">
                  <c:v>0.20080841238300506</c:v>
                </c:pt>
                <c:pt idx="422">
                  <c:v>0.20080841238300506</c:v>
                </c:pt>
                <c:pt idx="423">
                  <c:v>0.20080841238300506</c:v>
                </c:pt>
                <c:pt idx="424">
                  <c:v>0.20080841238300506</c:v>
                </c:pt>
                <c:pt idx="425">
                  <c:v>0.20080841238300506</c:v>
                </c:pt>
                <c:pt idx="426">
                  <c:v>0.20080841238300506</c:v>
                </c:pt>
                <c:pt idx="427">
                  <c:v>0.20080841238300506</c:v>
                </c:pt>
                <c:pt idx="428">
                  <c:v>0.20080841238300506</c:v>
                </c:pt>
                <c:pt idx="429">
                  <c:v>0.20080841238300506</c:v>
                </c:pt>
                <c:pt idx="430">
                  <c:v>0.20080841238300506</c:v>
                </c:pt>
                <c:pt idx="431">
                  <c:v>0.20080841238300506</c:v>
                </c:pt>
                <c:pt idx="432">
                  <c:v>0.20080841238300506</c:v>
                </c:pt>
                <c:pt idx="433">
                  <c:v>0.20080841238300506</c:v>
                </c:pt>
                <c:pt idx="434">
                  <c:v>0.20080841238300506</c:v>
                </c:pt>
                <c:pt idx="435">
                  <c:v>0.20080841238300506</c:v>
                </c:pt>
                <c:pt idx="436">
                  <c:v>0.20080841238300506</c:v>
                </c:pt>
                <c:pt idx="437">
                  <c:v>0.20080841238300506</c:v>
                </c:pt>
                <c:pt idx="438">
                  <c:v>0.20080841238300506</c:v>
                </c:pt>
                <c:pt idx="439">
                  <c:v>0.20080841238300506</c:v>
                </c:pt>
                <c:pt idx="440">
                  <c:v>0.20080841238300506</c:v>
                </c:pt>
                <c:pt idx="441">
                  <c:v>0.20080841238300506</c:v>
                </c:pt>
                <c:pt idx="442">
                  <c:v>0.20080841238300506</c:v>
                </c:pt>
                <c:pt idx="443">
                  <c:v>0.20080841238300506</c:v>
                </c:pt>
                <c:pt idx="444">
                  <c:v>0.20080841238300506</c:v>
                </c:pt>
                <c:pt idx="445">
                  <c:v>0.20080841238300506</c:v>
                </c:pt>
                <c:pt idx="446">
                  <c:v>0.20080841238300506</c:v>
                </c:pt>
                <c:pt idx="447">
                  <c:v>0.20080841238300506</c:v>
                </c:pt>
                <c:pt idx="448">
                  <c:v>0.20080841238300506</c:v>
                </c:pt>
                <c:pt idx="449">
                  <c:v>0.20080841238300506</c:v>
                </c:pt>
                <c:pt idx="450">
                  <c:v>0.20080841238300506</c:v>
                </c:pt>
                <c:pt idx="451">
                  <c:v>0.20080841238300506</c:v>
                </c:pt>
                <c:pt idx="452">
                  <c:v>0.20080841238300506</c:v>
                </c:pt>
                <c:pt idx="453">
                  <c:v>0.20080841238300506</c:v>
                </c:pt>
                <c:pt idx="454">
                  <c:v>0.20080841238300506</c:v>
                </c:pt>
                <c:pt idx="455">
                  <c:v>0.2370877646097258</c:v>
                </c:pt>
                <c:pt idx="456">
                  <c:v>0.2370877646097258</c:v>
                </c:pt>
                <c:pt idx="457">
                  <c:v>0.2370877646097258</c:v>
                </c:pt>
                <c:pt idx="458">
                  <c:v>0.2370877646097258</c:v>
                </c:pt>
                <c:pt idx="459">
                  <c:v>0.2370877646097258</c:v>
                </c:pt>
                <c:pt idx="460">
                  <c:v>0.210859418667666</c:v>
                </c:pt>
                <c:pt idx="461">
                  <c:v>0.23647134080878518</c:v>
                </c:pt>
                <c:pt idx="462">
                  <c:v>0.23647134080878518</c:v>
                </c:pt>
                <c:pt idx="463">
                  <c:v>0.23647134080878518</c:v>
                </c:pt>
                <c:pt idx="464">
                  <c:v>0.25722138263578875</c:v>
                </c:pt>
                <c:pt idx="465">
                  <c:v>0.25722138263578875</c:v>
                </c:pt>
                <c:pt idx="466">
                  <c:v>0.25722138263578875</c:v>
                </c:pt>
                <c:pt idx="467">
                  <c:v>0.25722138263578875</c:v>
                </c:pt>
                <c:pt idx="468">
                  <c:v>0.25722138263578875</c:v>
                </c:pt>
                <c:pt idx="469">
                  <c:v>0.25722138263578875</c:v>
                </c:pt>
                <c:pt idx="470">
                  <c:v>0.25722138263578875</c:v>
                </c:pt>
                <c:pt idx="471">
                  <c:v>0.25722138263578875</c:v>
                </c:pt>
                <c:pt idx="472">
                  <c:v>0.23195391579859392</c:v>
                </c:pt>
                <c:pt idx="473">
                  <c:v>0.23195391579859392</c:v>
                </c:pt>
                <c:pt idx="474">
                  <c:v>0.23195391579859392</c:v>
                </c:pt>
                <c:pt idx="475">
                  <c:v>0.23195391579859392</c:v>
                </c:pt>
                <c:pt idx="476">
                  <c:v>0.25739461642702011</c:v>
                </c:pt>
                <c:pt idx="477">
                  <c:v>0.25739461642702011</c:v>
                </c:pt>
                <c:pt idx="478">
                  <c:v>0.25739461642702011</c:v>
                </c:pt>
                <c:pt idx="479">
                  <c:v>0.25739461642702011</c:v>
                </c:pt>
                <c:pt idx="480">
                  <c:v>0.25739461642702011</c:v>
                </c:pt>
                <c:pt idx="481">
                  <c:v>0.24005436059302498</c:v>
                </c:pt>
                <c:pt idx="482">
                  <c:v>0.24005436059302498</c:v>
                </c:pt>
                <c:pt idx="483">
                  <c:v>0.24209497077649222</c:v>
                </c:pt>
                <c:pt idx="484">
                  <c:v>0.24209497077649222</c:v>
                </c:pt>
                <c:pt idx="485">
                  <c:v>0.24209497077649222</c:v>
                </c:pt>
                <c:pt idx="486">
                  <c:v>0.25048020304348118</c:v>
                </c:pt>
                <c:pt idx="487">
                  <c:v>0.25048020304348118</c:v>
                </c:pt>
                <c:pt idx="488">
                  <c:v>0.25048020304348118</c:v>
                </c:pt>
                <c:pt idx="489">
                  <c:v>0.27332091564500061</c:v>
                </c:pt>
                <c:pt idx="490">
                  <c:v>0.27332091564500061</c:v>
                </c:pt>
                <c:pt idx="491">
                  <c:v>0.27332091564500061</c:v>
                </c:pt>
                <c:pt idx="492">
                  <c:v>0.27332091564500061</c:v>
                </c:pt>
                <c:pt idx="493">
                  <c:v>0.27332091564500061</c:v>
                </c:pt>
                <c:pt idx="494">
                  <c:v>0.27332091564500061</c:v>
                </c:pt>
                <c:pt idx="495">
                  <c:v>0.27332091564500061</c:v>
                </c:pt>
                <c:pt idx="496">
                  <c:v>0.27332091564500061</c:v>
                </c:pt>
                <c:pt idx="497">
                  <c:v>0.27332091564500061</c:v>
                </c:pt>
                <c:pt idx="498">
                  <c:v>0.27332091564500061</c:v>
                </c:pt>
                <c:pt idx="499">
                  <c:v>0.27332091564500061</c:v>
                </c:pt>
                <c:pt idx="500">
                  <c:v>0.27332091564500061</c:v>
                </c:pt>
                <c:pt idx="501">
                  <c:v>0.27332091564500061</c:v>
                </c:pt>
                <c:pt idx="502">
                  <c:v>0.27332091564500061</c:v>
                </c:pt>
                <c:pt idx="503">
                  <c:v>0.27332091564500061</c:v>
                </c:pt>
                <c:pt idx="504">
                  <c:v>0.27332091564500061</c:v>
                </c:pt>
                <c:pt idx="505">
                  <c:v>0.27332091564500061</c:v>
                </c:pt>
                <c:pt idx="506">
                  <c:v>0.27332091564500061</c:v>
                </c:pt>
                <c:pt idx="507">
                  <c:v>0.27332091564500061</c:v>
                </c:pt>
                <c:pt idx="508">
                  <c:v>0.27332091564500061</c:v>
                </c:pt>
                <c:pt idx="509">
                  <c:v>0.27332091564500061</c:v>
                </c:pt>
                <c:pt idx="510">
                  <c:v>0.27332091564500061</c:v>
                </c:pt>
                <c:pt idx="511">
                  <c:v>0.27332091564500061</c:v>
                </c:pt>
                <c:pt idx="512">
                  <c:v>0.27332091564500061</c:v>
                </c:pt>
                <c:pt idx="513">
                  <c:v>0.27332091564500061</c:v>
                </c:pt>
                <c:pt idx="514">
                  <c:v>0.27332091564500061</c:v>
                </c:pt>
                <c:pt idx="515">
                  <c:v>0.27332091564500061</c:v>
                </c:pt>
                <c:pt idx="516">
                  <c:v>0.27332091564500061</c:v>
                </c:pt>
                <c:pt idx="517">
                  <c:v>0.27332091564500061</c:v>
                </c:pt>
                <c:pt idx="518">
                  <c:v>0.27332091564500061</c:v>
                </c:pt>
                <c:pt idx="519">
                  <c:v>0.27332091564500061</c:v>
                </c:pt>
                <c:pt idx="520">
                  <c:v>0.27332091564500061</c:v>
                </c:pt>
                <c:pt idx="521">
                  <c:v>0.27332091564500061</c:v>
                </c:pt>
                <c:pt idx="522">
                  <c:v>0.27332091564500061</c:v>
                </c:pt>
                <c:pt idx="523">
                  <c:v>0.27332091564500061</c:v>
                </c:pt>
                <c:pt idx="524">
                  <c:v>0.27332091564500061</c:v>
                </c:pt>
                <c:pt idx="525">
                  <c:v>0.27332091564500061</c:v>
                </c:pt>
                <c:pt idx="526">
                  <c:v>0.27332091564500061</c:v>
                </c:pt>
                <c:pt idx="527">
                  <c:v>0.27332091564500061</c:v>
                </c:pt>
                <c:pt idx="528">
                  <c:v>0.27332091564500061</c:v>
                </c:pt>
                <c:pt idx="529">
                  <c:v>0.27332091564500061</c:v>
                </c:pt>
                <c:pt idx="530">
                  <c:v>0.27332091564500061</c:v>
                </c:pt>
                <c:pt idx="531">
                  <c:v>0.27332091564500061</c:v>
                </c:pt>
                <c:pt idx="532">
                  <c:v>0.27332091564500061</c:v>
                </c:pt>
                <c:pt idx="533">
                  <c:v>0.27332091564500061</c:v>
                </c:pt>
                <c:pt idx="534">
                  <c:v>0.27332091564500061</c:v>
                </c:pt>
                <c:pt idx="535">
                  <c:v>0.27970076531472965</c:v>
                </c:pt>
                <c:pt idx="536">
                  <c:v>0.27970076531472965</c:v>
                </c:pt>
                <c:pt idx="537">
                  <c:v>0.27970076531472965</c:v>
                </c:pt>
                <c:pt idx="538">
                  <c:v>0.27970076531472965</c:v>
                </c:pt>
                <c:pt idx="539">
                  <c:v>0.27803634428812185</c:v>
                </c:pt>
                <c:pt idx="540">
                  <c:v>0.27803634428812185</c:v>
                </c:pt>
                <c:pt idx="541">
                  <c:v>0.27803634428812185</c:v>
                </c:pt>
                <c:pt idx="542">
                  <c:v>0.27803634428812185</c:v>
                </c:pt>
                <c:pt idx="543">
                  <c:v>0.27803634428812185</c:v>
                </c:pt>
                <c:pt idx="544">
                  <c:v>0.27803634428812185</c:v>
                </c:pt>
                <c:pt idx="545">
                  <c:v>0.27803634428812185</c:v>
                </c:pt>
                <c:pt idx="546">
                  <c:v>0.25788044956767331</c:v>
                </c:pt>
                <c:pt idx="547">
                  <c:v>0.25788044956767331</c:v>
                </c:pt>
                <c:pt idx="548">
                  <c:v>0.2656292587134339</c:v>
                </c:pt>
                <c:pt idx="549">
                  <c:v>0.2656292587134339</c:v>
                </c:pt>
                <c:pt idx="550">
                  <c:v>0.2656292587134339</c:v>
                </c:pt>
                <c:pt idx="551">
                  <c:v>0.2656292587134339</c:v>
                </c:pt>
                <c:pt idx="552">
                  <c:v>0.2656292587134339</c:v>
                </c:pt>
                <c:pt idx="553">
                  <c:v>0.2656292587134339</c:v>
                </c:pt>
                <c:pt idx="554">
                  <c:v>0.2656292587134339</c:v>
                </c:pt>
                <c:pt idx="555">
                  <c:v>0.2656292587134339</c:v>
                </c:pt>
                <c:pt idx="556">
                  <c:v>0.2656292587134339</c:v>
                </c:pt>
                <c:pt idx="557">
                  <c:v>0.2656292587134339</c:v>
                </c:pt>
                <c:pt idx="558">
                  <c:v>0.2656292587134339</c:v>
                </c:pt>
                <c:pt idx="559">
                  <c:v>0.2656292587134339</c:v>
                </c:pt>
                <c:pt idx="560">
                  <c:v>0.2656292587134339</c:v>
                </c:pt>
                <c:pt idx="561">
                  <c:v>0.2656292587134339</c:v>
                </c:pt>
                <c:pt idx="562">
                  <c:v>0.2656292587134339</c:v>
                </c:pt>
                <c:pt idx="563">
                  <c:v>0.2656292587134339</c:v>
                </c:pt>
                <c:pt idx="564">
                  <c:v>0.2656292587134339</c:v>
                </c:pt>
                <c:pt idx="565">
                  <c:v>0.28584658911804339</c:v>
                </c:pt>
                <c:pt idx="566">
                  <c:v>0.28584658911804339</c:v>
                </c:pt>
                <c:pt idx="567">
                  <c:v>0.28584658911804339</c:v>
                </c:pt>
                <c:pt idx="568">
                  <c:v>0.28584658911804339</c:v>
                </c:pt>
                <c:pt idx="569">
                  <c:v>0.28584658911804339</c:v>
                </c:pt>
                <c:pt idx="570">
                  <c:v>0.28584658911804339</c:v>
                </c:pt>
                <c:pt idx="571">
                  <c:v>0.28584658911804339</c:v>
                </c:pt>
                <c:pt idx="572">
                  <c:v>0.28584658911804339</c:v>
                </c:pt>
                <c:pt idx="573">
                  <c:v>0.28584658911804339</c:v>
                </c:pt>
                <c:pt idx="574">
                  <c:v>0.28584658911804339</c:v>
                </c:pt>
                <c:pt idx="575">
                  <c:v>0.28584658911804339</c:v>
                </c:pt>
                <c:pt idx="576">
                  <c:v>0.28584658911804339</c:v>
                </c:pt>
                <c:pt idx="577">
                  <c:v>0.28584658911804339</c:v>
                </c:pt>
                <c:pt idx="578">
                  <c:v>0.28584658911804339</c:v>
                </c:pt>
                <c:pt idx="579">
                  <c:v>0.28584658911804339</c:v>
                </c:pt>
                <c:pt idx="580">
                  <c:v>0.28584658911804339</c:v>
                </c:pt>
                <c:pt idx="581">
                  <c:v>0.28584658911804339</c:v>
                </c:pt>
                <c:pt idx="582">
                  <c:v>0.28584658911804339</c:v>
                </c:pt>
                <c:pt idx="583">
                  <c:v>0.28584658911804339</c:v>
                </c:pt>
                <c:pt idx="584">
                  <c:v>0.28584658911804339</c:v>
                </c:pt>
                <c:pt idx="585">
                  <c:v>0.28584658911804339</c:v>
                </c:pt>
                <c:pt idx="586">
                  <c:v>0.28584658911804339</c:v>
                </c:pt>
                <c:pt idx="587">
                  <c:v>0.28584658911804339</c:v>
                </c:pt>
                <c:pt idx="588">
                  <c:v>0.28584658911804339</c:v>
                </c:pt>
                <c:pt idx="589">
                  <c:v>0.28584658911804339</c:v>
                </c:pt>
                <c:pt idx="590">
                  <c:v>0.28584658911804339</c:v>
                </c:pt>
                <c:pt idx="591">
                  <c:v>0.28584658911804339</c:v>
                </c:pt>
                <c:pt idx="592">
                  <c:v>0.28584658911804339</c:v>
                </c:pt>
                <c:pt idx="593">
                  <c:v>0.28584658911804339</c:v>
                </c:pt>
                <c:pt idx="594">
                  <c:v>0.28584658911804339</c:v>
                </c:pt>
                <c:pt idx="595">
                  <c:v>0.28584658911804339</c:v>
                </c:pt>
                <c:pt idx="596">
                  <c:v>0.28165735596915409</c:v>
                </c:pt>
                <c:pt idx="597">
                  <c:v>0.28165735596915409</c:v>
                </c:pt>
                <c:pt idx="598">
                  <c:v>0.28165735596915409</c:v>
                </c:pt>
                <c:pt idx="599">
                  <c:v>0.28165735596915409</c:v>
                </c:pt>
                <c:pt idx="600">
                  <c:v>0.28165735596915409</c:v>
                </c:pt>
                <c:pt idx="601">
                  <c:v>0.28165735596915409</c:v>
                </c:pt>
                <c:pt idx="602">
                  <c:v>0.28165735596915409</c:v>
                </c:pt>
                <c:pt idx="603">
                  <c:v>0.28165735596915409</c:v>
                </c:pt>
                <c:pt idx="604">
                  <c:v>0.2842716185299321</c:v>
                </c:pt>
                <c:pt idx="605">
                  <c:v>0.2842716185299321</c:v>
                </c:pt>
                <c:pt idx="606">
                  <c:v>0.2842716185299321</c:v>
                </c:pt>
                <c:pt idx="607">
                  <c:v>0.2842716185299321</c:v>
                </c:pt>
                <c:pt idx="608">
                  <c:v>0.2842716185299321</c:v>
                </c:pt>
                <c:pt idx="609">
                  <c:v>0.29159864351100706</c:v>
                </c:pt>
                <c:pt idx="610">
                  <c:v>0.29159864351100706</c:v>
                </c:pt>
                <c:pt idx="611">
                  <c:v>0.29159864351100706</c:v>
                </c:pt>
                <c:pt idx="612">
                  <c:v>0.29159864351100706</c:v>
                </c:pt>
                <c:pt idx="613">
                  <c:v>0.29159864351100706</c:v>
                </c:pt>
                <c:pt idx="614">
                  <c:v>0.29159864351100706</c:v>
                </c:pt>
                <c:pt idx="615">
                  <c:v>0.29159864351100706</c:v>
                </c:pt>
                <c:pt idx="616">
                  <c:v>0.29159864351100706</c:v>
                </c:pt>
                <c:pt idx="617">
                  <c:v>0.29159864351100706</c:v>
                </c:pt>
                <c:pt idx="618">
                  <c:v>0.29159864351100706</c:v>
                </c:pt>
                <c:pt idx="619">
                  <c:v>0.29159864351100706</c:v>
                </c:pt>
                <c:pt idx="620">
                  <c:v>0.29159864351100706</c:v>
                </c:pt>
                <c:pt idx="621">
                  <c:v>0.29159864351100706</c:v>
                </c:pt>
                <c:pt idx="622">
                  <c:v>0.29159864351100706</c:v>
                </c:pt>
                <c:pt idx="623">
                  <c:v>0.29159864351100706</c:v>
                </c:pt>
                <c:pt idx="624">
                  <c:v>0.29159864351100706</c:v>
                </c:pt>
                <c:pt idx="625">
                  <c:v>0.29159864351100706</c:v>
                </c:pt>
                <c:pt idx="626">
                  <c:v>0.29159864351100706</c:v>
                </c:pt>
                <c:pt idx="627">
                  <c:v>0.29159864351100706</c:v>
                </c:pt>
                <c:pt idx="628">
                  <c:v>0.29159864351100706</c:v>
                </c:pt>
                <c:pt idx="629">
                  <c:v>0.29159864351100706</c:v>
                </c:pt>
                <c:pt idx="630">
                  <c:v>0.29159864351100706</c:v>
                </c:pt>
                <c:pt idx="631">
                  <c:v>0.29159864351100706</c:v>
                </c:pt>
                <c:pt idx="632">
                  <c:v>0.29159864351100706</c:v>
                </c:pt>
                <c:pt idx="633">
                  <c:v>0.29159864351100706</c:v>
                </c:pt>
                <c:pt idx="634">
                  <c:v>0.29159864351100706</c:v>
                </c:pt>
                <c:pt idx="635">
                  <c:v>0.29159864351100706</c:v>
                </c:pt>
                <c:pt idx="636">
                  <c:v>0.29159864351100706</c:v>
                </c:pt>
                <c:pt idx="637">
                  <c:v>0.29159864351100706</c:v>
                </c:pt>
                <c:pt idx="638">
                  <c:v>0.29159864351100706</c:v>
                </c:pt>
                <c:pt idx="639">
                  <c:v>0.29159864351100706</c:v>
                </c:pt>
                <c:pt idx="640">
                  <c:v>0.29159864351100706</c:v>
                </c:pt>
                <c:pt idx="641">
                  <c:v>0.29159864351100706</c:v>
                </c:pt>
                <c:pt idx="642">
                  <c:v>0.29159864351100706</c:v>
                </c:pt>
                <c:pt idx="643">
                  <c:v>0.29159864351100706</c:v>
                </c:pt>
                <c:pt idx="644">
                  <c:v>0.29159864351100706</c:v>
                </c:pt>
                <c:pt idx="645">
                  <c:v>0.29159864351100706</c:v>
                </c:pt>
                <c:pt idx="646">
                  <c:v>0.29159864351100706</c:v>
                </c:pt>
                <c:pt idx="647">
                  <c:v>0.29159864351100706</c:v>
                </c:pt>
                <c:pt idx="648">
                  <c:v>0.29159864351100706</c:v>
                </c:pt>
                <c:pt idx="649">
                  <c:v>0.29159864351100706</c:v>
                </c:pt>
                <c:pt idx="650">
                  <c:v>0.29159864351100706</c:v>
                </c:pt>
                <c:pt idx="651">
                  <c:v>0.29159864351100706</c:v>
                </c:pt>
                <c:pt idx="652">
                  <c:v>0.29159864351100706</c:v>
                </c:pt>
                <c:pt idx="653">
                  <c:v>0.29159864351100706</c:v>
                </c:pt>
                <c:pt idx="654">
                  <c:v>0.29159864351100706</c:v>
                </c:pt>
                <c:pt idx="655">
                  <c:v>0.29159864351100706</c:v>
                </c:pt>
                <c:pt idx="656">
                  <c:v>0.29159864351100706</c:v>
                </c:pt>
                <c:pt idx="657">
                  <c:v>0.29159864351100706</c:v>
                </c:pt>
                <c:pt idx="658">
                  <c:v>0.29159864351100706</c:v>
                </c:pt>
                <c:pt idx="659">
                  <c:v>0.29159864351100706</c:v>
                </c:pt>
                <c:pt idx="660">
                  <c:v>0.29159864351100706</c:v>
                </c:pt>
                <c:pt idx="661">
                  <c:v>0.29159864351100706</c:v>
                </c:pt>
                <c:pt idx="662">
                  <c:v>0.29159864351100706</c:v>
                </c:pt>
                <c:pt idx="663">
                  <c:v>0.29159864351100706</c:v>
                </c:pt>
                <c:pt idx="664">
                  <c:v>0.29159864351100706</c:v>
                </c:pt>
                <c:pt idx="665">
                  <c:v>0.29159864351100706</c:v>
                </c:pt>
                <c:pt idx="666">
                  <c:v>0.29159864351100706</c:v>
                </c:pt>
                <c:pt idx="667">
                  <c:v>0.29159864351100706</c:v>
                </c:pt>
                <c:pt idx="668">
                  <c:v>0.29159864351100706</c:v>
                </c:pt>
                <c:pt idx="669">
                  <c:v>0.29159864351100706</c:v>
                </c:pt>
                <c:pt idx="670">
                  <c:v>0.29159864351100706</c:v>
                </c:pt>
                <c:pt idx="671">
                  <c:v>0.29159864351100706</c:v>
                </c:pt>
                <c:pt idx="672">
                  <c:v>0.29159864351100706</c:v>
                </c:pt>
                <c:pt idx="673">
                  <c:v>0.29159864351100706</c:v>
                </c:pt>
                <c:pt idx="674">
                  <c:v>0.29159864351100706</c:v>
                </c:pt>
                <c:pt idx="675">
                  <c:v>0.29159864351100706</c:v>
                </c:pt>
                <c:pt idx="676">
                  <c:v>0.29159864351100706</c:v>
                </c:pt>
                <c:pt idx="677">
                  <c:v>0.29159864351100706</c:v>
                </c:pt>
                <c:pt idx="678">
                  <c:v>0.29159864351100706</c:v>
                </c:pt>
                <c:pt idx="679">
                  <c:v>0.29159864351100706</c:v>
                </c:pt>
                <c:pt idx="680">
                  <c:v>0.29159864351100706</c:v>
                </c:pt>
                <c:pt idx="681">
                  <c:v>0.29159864351100706</c:v>
                </c:pt>
                <c:pt idx="682">
                  <c:v>0.29159864351100706</c:v>
                </c:pt>
                <c:pt idx="683">
                  <c:v>0.28870971264587675</c:v>
                </c:pt>
                <c:pt idx="684">
                  <c:v>0.28870971264587675</c:v>
                </c:pt>
                <c:pt idx="685">
                  <c:v>0.28870971264587675</c:v>
                </c:pt>
                <c:pt idx="686">
                  <c:v>0.28870971264587675</c:v>
                </c:pt>
                <c:pt idx="687">
                  <c:v>0.28870971264587675</c:v>
                </c:pt>
                <c:pt idx="688">
                  <c:v>0.28870971264587675</c:v>
                </c:pt>
                <c:pt idx="689">
                  <c:v>0.28870971264587675</c:v>
                </c:pt>
                <c:pt idx="690">
                  <c:v>0.28870971264587675</c:v>
                </c:pt>
                <c:pt idx="691">
                  <c:v>0.28870971264587675</c:v>
                </c:pt>
                <c:pt idx="692">
                  <c:v>0.28870971264587675</c:v>
                </c:pt>
                <c:pt idx="693">
                  <c:v>0.28870971264587675</c:v>
                </c:pt>
                <c:pt idx="694">
                  <c:v>0.28870971264587675</c:v>
                </c:pt>
                <c:pt idx="695">
                  <c:v>0.28870971264587675</c:v>
                </c:pt>
                <c:pt idx="696">
                  <c:v>0.28870971264587675</c:v>
                </c:pt>
                <c:pt idx="697">
                  <c:v>0.28870971264587675</c:v>
                </c:pt>
                <c:pt idx="698">
                  <c:v>0.28870971264587675</c:v>
                </c:pt>
                <c:pt idx="699">
                  <c:v>0.28870971264587675</c:v>
                </c:pt>
                <c:pt idx="700">
                  <c:v>0.28870971264587675</c:v>
                </c:pt>
                <c:pt idx="701">
                  <c:v>0.28870971264587675</c:v>
                </c:pt>
                <c:pt idx="702">
                  <c:v>0.28870971264587675</c:v>
                </c:pt>
                <c:pt idx="703">
                  <c:v>0.29430648334375276</c:v>
                </c:pt>
                <c:pt idx="704">
                  <c:v>0.29430648334375276</c:v>
                </c:pt>
                <c:pt idx="705">
                  <c:v>0.29430648334375276</c:v>
                </c:pt>
                <c:pt idx="706">
                  <c:v>0.30043207886954171</c:v>
                </c:pt>
                <c:pt idx="707">
                  <c:v>0.30043207886954171</c:v>
                </c:pt>
                <c:pt idx="708">
                  <c:v>0.29317959364378032</c:v>
                </c:pt>
                <c:pt idx="709">
                  <c:v>0.27362514972282026</c:v>
                </c:pt>
                <c:pt idx="710">
                  <c:v>0.27362514972282026</c:v>
                </c:pt>
                <c:pt idx="711">
                  <c:v>0.30947550340150221</c:v>
                </c:pt>
                <c:pt idx="712">
                  <c:v>0.30947550340150221</c:v>
                </c:pt>
                <c:pt idx="713">
                  <c:v>0.30947550340150221</c:v>
                </c:pt>
                <c:pt idx="714">
                  <c:v>0.30947550340150221</c:v>
                </c:pt>
                <c:pt idx="715">
                  <c:v>0.30947550340150221</c:v>
                </c:pt>
                <c:pt idx="716">
                  <c:v>0.30947550340150221</c:v>
                </c:pt>
                <c:pt idx="717">
                  <c:v>0.30947550340150221</c:v>
                </c:pt>
                <c:pt idx="718">
                  <c:v>0.30947550340150221</c:v>
                </c:pt>
                <c:pt idx="719">
                  <c:v>0.30947550340150221</c:v>
                </c:pt>
                <c:pt idx="720">
                  <c:v>0.30247825443313903</c:v>
                </c:pt>
                <c:pt idx="721">
                  <c:v>0.31702618346010814</c:v>
                </c:pt>
                <c:pt idx="722">
                  <c:v>0.31702618346010814</c:v>
                </c:pt>
                <c:pt idx="723">
                  <c:v>0.31702618346010814</c:v>
                </c:pt>
                <c:pt idx="724">
                  <c:v>0.31702618346010814</c:v>
                </c:pt>
                <c:pt idx="725">
                  <c:v>0.31702618346010814</c:v>
                </c:pt>
                <c:pt idx="726">
                  <c:v>0.31702618346010814</c:v>
                </c:pt>
                <c:pt idx="727">
                  <c:v>0.31702618346010814</c:v>
                </c:pt>
                <c:pt idx="728">
                  <c:v>0.31702618346010814</c:v>
                </c:pt>
                <c:pt idx="729">
                  <c:v>0.31702618346010814</c:v>
                </c:pt>
                <c:pt idx="730">
                  <c:v>0.31702618346010814</c:v>
                </c:pt>
                <c:pt idx="731">
                  <c:v>0.31702618346010814</c:v>
                </c:pt>
                <c:pt idx="732">
                  <c:v>0.31702618346010814</c:v>
                </c:pt>
                <c:pt idx="733">
                  <c:v>0.31702618346010814</c:v>
                </c:pt>
                <c:pt idx="734">
                  <c:v>0.31702618346010814</c:v>
                </c:pt>
                <c:pt idx="735">
                  <c:v>0.31702618346010814</c:v>
                </c:pt>
                <c:pt idx="736">
                  <c:v>0.31702618346010814</c:v>
                </c:pt>
                <c:pt idx="737">
                  <c:v>0.31702618346010814</c:v>
                </c:pt>
                <c:pt idx="738">
                  <c:v>0.31702618346010814</c:v>
                </c:pt>
                <c:pt idx="739">
                  <c:v>0.31702618346010814</c:v>
                </c:pt>
                <c:pt idx="740">
                  <c:v>0.31702618346010814</c:v>
                </c:pt>
                <c:pt idx="741">
                  <c:v>0.31702618346010814</c:v>
                </c:pt>
                <c:pt idx="742">
                  <c:v>0.31702618346010814</c:v>
                </c:pt>
                <c:pt idx="743">
                  <c:v>0.31702618346010814</c:v>
                </c:pt>
                <c:pt idx="744">
                  <c:v>0.31702618346010814</c:v>
                </c:pt>
                <c:pt idx="745">
                  <c:v>0.31702618346010814</c:v>
                </c:pt>
                <c:pt idx="746">
                  <c:v>0.31702618346010814</c:v>
                </c:pt>
                <c:pt idx="747">
                  <c:v>0.31702618346010814</c:v>
                </c:pt>
                <c:pt idx="748">
                  <c:v>0.31702618346010814</c:v>
                </c:pt>
                <c:pt idx="749">
                  <c:v>0.31702618346010814</c:v>
                </c:pt>
                <c:pt idx="750">
                  <c:v>0.31702618346010814</c:v>
                </c:pt>
                <c:pt idx="751">
                  <c:v>0.31702618346010814</c:v>
                </c:pt>
                <c:pt idx="752">
                  <c:v>0.31702618346010814</c:v>
                </c:pt>
                <c:pt idx="753">
                  <c:v>0.31702618346010814</c:v>
                </c:pt>
                <c:pt idx="754">
                  <c:v>0.31702618346010814</c:v>
                </c:pt>
                <c:pt idx="755">
                  <c:v>0.31702618346010814</c:v>
                </c:pt>
                <c:pt idx="756">
                  <c:v>0.31702618346010814</c:v>
                </c:pt>
                <c:pt idx="757">
                  <c:v>0.31702618346010814</c:v>
                </c:pt>
                <c:pt idx="758">
                  <c:v>0.32819157542951549</c:v>
                </c:pt>
                <c:pt idx="759">
                  <c:v>0.31492701638074949</c:v>
                </c:pt>
                <c:pt idx="760">
                  <c:v>0.31492701638074949</c:v>
                </c:pt>
                <c:pt idx="761">
                  <c:v>0.31492701638074949</c:v>
                </c:pt>
                <c:pt idx="762">
                  <c:v>0.31492701638074949</c:v>
                </c:pt>
                <c:pt idx="763">
                  <c:v>0.31492701638074949</c:v>
                </c:pt>
                <c:pt idx="764">
                  <c:v>0.31492701638074949</c:v>
                </c:pt>
                <c:pt idx="765">
                  <c:v>0.324994557700792</c:v>
                </c:pt>
                <c:pt idx="766">
                  <c:v>0.324994557700792</c:v>
                </c:pt>
                <c:pt idx="767">
                  <c:v>0.324994557700792</c:v>
                </c:pt>
                <c:pt idx="768">
                  <c:v>0.34864715235571697</c:v>
                </c:pt>
                <c:pt idx="769">
                  <c:v>0.38957597718667913</c:v>
                </c:pt>
                <c:pt idx="770">
                  <c:v>0.38957597718667913</c:v>
                </c:pt>
                <c:pt idx="771">
                  <c:v>0.38957597718667913</c:v>
                </c:pt>
                <c:pt idx="772">
                  <c:v>0.38957597718667913</c:v>
                </c:pt>
                <c:pt idx="773">
                  <c:v>0.38957597718667913</c:v>
                </c:pt>
                <c:pt idx="774">
                  <c:v>0.38957597718667913</c:v>
                </c:pt>
                <c:pt idx="775">
                  <c:v>0.38957597718667913</c:v>
                </c:pt>
                <c:pt idx="776">
                  <c:v>0.38957597718667913</c:v>
                </c:pt>
                <c:pt idx="777">
                  <c:v>0.38957597718667913</c:v>
                </c:pt>
                <c:pt idx="778">
                  <c:v>0.38957597718667913</c:v>
                </c:pt>
                <c:pt idx="779">
                  <c:v>0.38957597718667913</c:v>
                </c:pt>
                <c:pt idx="780">
                  <c:v>0.38957597718667913</c:v>
                </c:pt>
                <c:pt idx="781">
                  <c:v>0.38957597718667913</c:v>
                </c:pt>
                <c:pt idx="782">
                  <c:v>0.38957597718667913</c:v>
                </c:pt>
                <c:pt idx="783">
                  <c:v>0.38957597718667913</c:v>
                </c:pt>
                <c:pt idx="784">
                  <c:v>0.38957597718667913</c:v>
                </c:pt>
                <c:pt idx="785">
                  <c:v>0.38957597718667913</c:v>
                </c:pt>
                <c:pt idx="786">
                  <c:v>0.38957597718667913</c:v>
                </c:pt>
                <c:pt idx="787">
                  <c:v>0.38957597718667913</c:v>
                </c:pt>
                <c:pt idx="788">
                  <c:v>0.38957597718667913</c:v>
                </c:pt>
                <c:pt idx="789">
                  <c:v>0.38957597718667913</c:v>
                </c:pt>
                <c:pt idx="790">
                  <c:v>0.38957597718667913</c:v>
                </c:pt>
                <c:pt idx="791">
                  <c:v>0.38957597718667913</c:v>
                </c:pt>
                <c:pt idx="792">
                  <c:v>0.38957597718667913</c:v>
                </c:pt>
                <c:pt idx="793">
                  <c:v>0.40125577650263733</c:v>
                </c:pt>
                <c:pt idx="794">
                  <c:v>0.40125577650263733</c:v>
                </c:pt>
                <c:pt idx="795">
                  <c:v>0.40125577650263733</c:v>
                </c:pt>
                <c:pt idx="796">
                  <c:v>0.40125577650263733</c:v>
                </c:pt>
                <c:pt idx="797">
                  <c:v>0.40125577650263733</c:v>
                </c:pt>
                <c:pt idx="798">
                  <c:v>0.40125577650263733</c:v>
                </c:pt>
                <c:pt idx="799">
                  <c:v>0.40125577650263733</c:v>
                </c:pt>
                <c:pt idx="800">
                  <c:v>0.40125577650263733</c:v>
                </c:pt>
                <c:pt idx="801">
                  <c:v>0.40125577650263733</c:v>
                </c:pt>
                <c:pt idx="802">
                  <c:v>0.40125577650263733</c:v>
                </c:pt>
                <c:pt idx="803">
                  <c:v>0.40125577650263733</c:v>
                </c:pt>
                <c:pt idx="804">
                  <c:v>0.40125577650263733</c:v>
                </c:pt>
                <c:pt idx="805">
                  <c:v>0.40125577650263733</c:v>
                </c:pt>
                <c:pt idx="806">
                  <c:v>0.40125577650263733</c:v>
                </c:pt>
                <c:pt idx="807">
                  <c:v>0.42353113151482114</c:v>
                </c:pt>
                <c:pt idx="808">
                  <c:v>0.42353113151482114</c:v>
                </c:pt>
                <c:pt idx="809">
                  <c:v>0.42353113151482114</c:v>
                </c:pt>
                <c:pt idx="810">
                  <c:v>0.42353113151482114</c:v>
                </c:pt>
                <c:pt idx="811">
                  <c:v>0.42353113151482114</c:v>
                </c:pt>
                <c:pt idx="812">
                  <c:v>0.42353113151482114</c:v>
                </c:pt>
                <c:pt idx="813">
                  <c:v>0.42353113151482114</c:v>
                </c:pt>
                <c:pt idx="814">
                  <c:v>0.42353113151482114</c:v>
                </c:pt>
                <c:pt idx="815">
                  <c:v>0.42353113151482114</c:v>
                </c:pt>
                <c:pt idx="816">
                  <c:v>0.42353113151482114</c:v>
                </c:pt>
                <c:pt idx="817">
                  <c:v>0.42353113151482114</c:v>
                </c:pt>
                <c:pt idx="818">
                  <c:v>0.42353113151482114</c:v>
                </c:pt>
                <c:pt idx="819">
                  <c:v>0.42353113151482114</c:v>
                </c:pt>
                <c:pt idx="820">
                  <c:v>0.42353113151482114</c:v>
                </c:pt>
                <c:pt idx="821">
                  <c:v>0.42353113151482114</c:v>
                </c:pt>
                <c:pt idx="822">
                  <c:v>0.42353113151482114</c:v>
                </c:pt>
                <c:pt idx="823">
                  <c:v>0.40562928993558123</c:v>
                </c:pt>
                <c:pt idx="824">
                  <c:v>0.39773754082406454</c:v>
                </c:pt>
                <c:pt idx="825">
                  <c:v>0.39478850451423997</c:v>
                </c:pt>
                <c:pt idx="826">
                  <c:v>0.41253986462256509</c:v>
                </c:pt>
                <c:pt idx="827">
                  <c:v>0.41253986462256509</c:v>
                </c:pt>
                <c:pt idx="828">
                  <c:v>0.41253986462256509</c:v>
                </c:pt>
                <c:pt idx="829">
                  <c:v>0.41253986462256509</c:v>
                </c:pt>
                <c:pt idx="830">
                  <c:v>0.41253986462256509</c:v>
                </c:pt>
                <c:pt idx="831">
                  <c:v>0.41253986462256509</c:v>
                </c:pt>
                <c:pt idx="832">
                  <c:v>0.41253986462256509</c:v>
                </c:pt>
                <c:pt idx="833">
                  <c:v>0.41253986462256509</c:v>
                </c:pt>
                <c:pt idx="834">
                  <c:v>0.38993071870402696</c:v>
                </c:pt>
                <c:pt idx="835">
                  <c:v>0.38993071870402696</c:v>
                </c:pt>
                <c:pt idx="836">
                  <c:v>0.37734360142724399</c:v>
                </c:pt>
                <c:pt idx="837">
                  <c:v>0.37734360142724399</c:v>
                </c:pt>
                <c:pt idx="838">
                  <c:v>0.37734360142724399</c:v>
                </c:pt>
                <c:pt idx="839">
                  <c:v>0.31685931496410025</c:v>
                </c:pt>
                <c:pt idx="840">
                  <c:v>0.28004091652561003</c:v>
                </c:pt>
                <c:pt idx="841">
                  <c:v>0.28004091652561003</c:v>
                </c:pt>
                <c:pt idx="842">
                  <c:v>0.28004091652561003</c:v>
                </c:pt>
                <c:pt idx="843">
                  <c:v>0.28004091652561003</c:v>
                </c:pt>
                <c:pt idx="844">
                  <c:v>0.28004091652561003</c:v>
                </c:pt>
                <c:pt idx="845">
                  <c:v>0.28004091652561003</c:v>
                </c:pt>
                <c:pt idx="846">
                  <c:v>0.28004091652561003</c:v>
                </c:pt>
                <c:pt idx="847">
                  <c:v>0.28004091652561003</c:v>
                </c:pt>
                <c:pt idx="848">
                  <c:v>0.28004091652561003</c:v>
                </c:pt>
                <c:pt idx="849">
                  <c:v>0.28004091652561003</c:v>
                </c:pt>
                <c:pt idx="850">
                  <c:v>0.28004091652561003</c:v>
                </c:pt>
                <c:pt idx="851">
                  <c:v>0.28004091652561003</c:v>
                </c:pt>
                <c:pt idx="852">
                  <c:v>0.26012851808962656</c:v>
                </c:pt>
                <c:pt idx="853">
                  <c:v>0.23664213453296956</c:v>
                </c:pt>
                <c:pt idx="854">
                  <c:v>0.24463051747200115</c:v>
                </c:pt>
                <c:pt idx="855">
                  <c:v>0.27668931572452571</c:v>
                </c:pt>
                <c:pt idx="856">
                  <c:v>0.27668931572452571</c:v>
                </c:pt>
                <c:pt idx="857">
                  <c:v>0.27668931572452571</c:v>
                </c:pt>
                <c:pt idx="858">
                  <c:v>0.28821874847514994</c:v>
                </c:pt>
                <c:pt idx="859">
                  <c:v>0.28821874847514994</c:v>
                </c:pt>
                <c:pt idx="860">
                  <c:v>0.28821874847514994</c:v>
                </c:pt>
                <c:pt idx="861">
                  <c:v>0.28821874847514994</c:v>
                </c:pt>
                <c:pt idx="862">
                  <c:v>0.31772477461912596</c:v>
                </c:pt>
                <c:pt idx="863">
                  <c:v>0.31772477461912596</c:v>
                </c:pt>
                <c:pt idx="864">
                  <c:v>0.31772477461912596</c:v>
                </c:pt>
                <c:pt idx="865">
                  <c:v>0.31772477461912596</c:v>
                </c:pt>
                <c:pt idx="866">
                  <c:v>0.31772477461912596</c:v>
                </c:pt>
                <c:pt idx="867">
                  <c:v>0.31772477461912596</c:v>
                </c:pt>
                <c:pt idx="868">
                  <c:v>0.31772477461912596</c:v>
                </c:pt>
                <c:pt idx="869">
                  <c:v>0.31772477461912596</c:v>
                </c:pt>
                <c:pt idx="870">
                  <c:v>0.31772477461912596</c:v>
                </c:pt>
                <c:pt idx="871">
                  <c:v>0.31772477461912596</c:v>
                </c:pt>
                <c:pt idx="872">
                  <c:v>0.31772477461912596</c:v>
                </c:pt>
                <c:pt idx="873">
                  <c:v>0.31772477461912596</c:v>
                </c:pt>
                <c:pt idx="874">
                  <c:v>0.31772477461912596</c:v>
                </c:pt>
                <c:pt idx="875">
                  <c:v>0.31772477461912596</c:v>
                </c:pt>
                <c:pt idx="876">
                  <c:v>0.31772477461912596</c:v>
                </c:pt>
                <c:pt idx="877">
                  <c:v>0.31772477461912596</c:v>
                </c:pt>
                <c:pt idx="878">
                  <c:v>0.31772477461912596</c:v>
                </c:pt>
                <c:pt idx="879">
                  <c:v>0.31772477461912596</c:v>
                </c:pt>
                <c:pt idx="880">
                  <c:v>0.31772477461912596</c:v>
                </c:pt>
                <c:pt idx="881">
                  <c:v>0.31772477461912596</c:v>
                </c:pt>
                <c:pt idx="882">
                  <c:v>0.31772477461912596</c:v>
                </c:pt>
                <c:pt idx="883">
                  <c:v>0.31772477461912596</c:v>
                </c:pt>
                <c:pt idx="884">
                  <c:v>0.31772477461912596</c:v>
                </c:pt>
                <c:pt idx="885">
                  <c:v>0.31772477461912596</c:v>
                </c:pt>
                <c:pt idx="886">
                  <c:v>0.31772477461912596</c:v>
                </c:pt>
                <c:pt idx="887">
                  <c:v>0.31772477461912596</c:v>
                </c:pt>
                <c:pt idx="888">
                  <c:v>0.31772477461912596</c:v>
                </c:pt>
                <c:pt idx="889">
                  <c:v>0.31772477461912596</c:v>
                </c:pt>
                <c:pt idx="890">
                  <c:v>0.31772477461912596</c:v>
                </c:pt>
                <c:pt idx="891">
                  <c:v>0.31772477461912596</c:v>
                </c:pt>
                <c:pt idx="892">
                  <c:v>0.31772477461912596</c:v>
                </c:pt>
                <c:pt idx="893">
                  <c:v>0.31772477461912596</c:v>
                </c:pt>
                <c:pt idx="894">
                  <c:v>0.31772477461912596</c:v>
                </c:pt>
                <c:pt idx="895">
                  <c:v>0.31772477461912596</c:v>
                </c:pt>
                <c:pt idx="896">
                  <c:v>0.30311518433396023</c:v>
                </c:pt>
                <c:pt idx="897">
                  <c:v>0.30311518433396023</c:v>
                </c:pt>
                <c:pt idx="898">
                  <c:v>0.30311518433396023</c:v>
                </c:pt>
                <c:pt idx="899">
                  <c:v>0.30311518433396023</c:v>
                </c:pt>
                <c:pt idx="900">
                  <c:v>0.30815402445101259</c:v>
                </c:pt>
                <c:pt idx="901">
                  <c:v>0.30815402445101259</c:v>
                </c:pt>
                <c:pt idx="902">
                  <c:v>0.33751074232921552</c:v>
                </c:pt>
                <c:pt idx="903">
                  <c:v>0.33751074232921552</c:v>
                </c:pt>
                <c:pt idx="904">
                  <c:v>0.33751074232921552</c:v>
                </c:pt>
                <c:pt idx="905">
                  <c:v>0.33751074232921552</c:v>
                </c:pt>
                <c:pt idx="906">
                  <c:v>0.33751074232921552</c:v>
                </c:pt>
                <c:pt idx="907">
                  <c:v>0.33751074232921552</c:v>
                </c:pt>
                <c:pt idx="908">
                  <c:v>0.33751074232921552</c:v>
                </c:pt>
                <c:pt idx="909">
                  <c:v>0.33751074232921552</c:v>
                </c:pt>
                <c:pt idx="910">
                  <c:v>0.3593183234406836</c:v>
                </c:pt>
                <c:pt idx="911">
                  <c:v>0.3593183234406836</c:v>
                </c:pt>
                <c:pt idx="912">
                  <c:v>0.3593183234406836</c:v>
                </c:pt>
                <c:pt idx="913">
                  <c:v>0.3593183234406836</c:v>
                </c:pt>
                <c:pt idx="914">
                  <c:v>0.35872016117860495</c:v>
                </c:pt>
                <c:pt idx="915">
                  <c:v>0.35872016117860495</c:v>
                </c:pt>
                <c:pt idx="916">
                  <c:v>0.35872016117860495</c:v>
                </c:pt>
                <c:pt idx="917">
                  <c:v>0.35872016117860495</c:v>
                </c:pt>
                <c:pt idx="918">
                  <c:v>0.35872016117860495</c:v>
                </c:pt>
                <c:pt idx="919">
                  <c:v>0.35872016117860495</c:v>
                </c:pt>
                <c:pt idx="920">
                  <c:v>0.35872016117860495</c:v>
                </c:pt>
                <c:pt idx="921">
                  <c:v>0.35872016117860495</c:v>
                </c:pt>
                <c:pt idx="922">
                  <c:v>0.35872016117860495</c:v>
                </c:pt>
                <c:pt idx="923">
                  <c:v>0.35872016117860495</c:v>
                </c:pt>
                <c:pt idx="924">
                  <c:v>0.35872016117860495</c:v>
                </c:pt>
                <c:pt idx="925">
                  <c:v>0.35872016117860495</c:v>
                </c:pt>
                <c:pt idx="926">
                  <c:v>0.35872016117860495</c:v>
                </c:pt>
                <c:pt idx="927">
                  <c:v>0.35872016117860495</c:v>
                </c:pt>
                <c:pt idx="928">
                  <c:v>0.35872016117860495</c:v>
                </c:pt>
                <c:pt idx="929">
                  <c:v>0.37415156832461283</c:v>
                </c:pt>
                <c:pt idx="930">
                  <c:v>0.36173130005038223</c:v>
                </c:pt>
                <c:pt idx="931">
                  <c:v>0.36173130005038223</c:v>
                </c:pt>
                <c:pt idx="932">
                  <c:v>0.36173130005038223</c:v>
                </c:pt>
                <c:pt idx="933">
                  <c:v>0.38866912821821831</c:v>
                </c:pt>
                <c:pt idx="934">
                  <c:v>0.38866912821821831</c:v>
                </c:pt>
                <c:pt idx="935">
                  <c:v>0.38866912821821831</c:v>
                </c:pt>
                <c:pt idx="936">
                  <c:v>0.38866912821821831</c:v>
                </c:pt>
                <c:pt idx="937">
                  <c:v>0.38866912821821831</c:v>
                </c:pt>
                <c:pt idx="938">
                  <c:v>0.38866912821821831</c:v>
                </c:pt>
                <c:pt idx="939">
                  <c:v>0.38866912821821831</c:v>
                </c:pt>
                <c:pt idx="940">
                  <c:v>0.38866912821821831</c:v>
                </c:pt>
                <c:pt idx="941">
                  <c:v>0.38866912821821831</c:v>
                </c:pt>
                <c:pt idx="942">
                  <c:v>0.38866912821821831</c:v>
                </c:pt>
                <c:pt idx="943">
                  <c:v>0.38866912821821831</c:v>
                </c:pt>
                <c:pt idx="944">
                  <c:v>0.41964447253103732</c:v>
                </c:pt>
                <c:pt idx="945">
                  <c:v>0.41964447253103732</c:v>
                </c:pt>
                <c:pt idx="946">
                  <c:v>0.41964447253103732</c:v>
                </c:pt>
                <c:pt idx="947">
                  <c:v>0.46192764495964445</c:v>
                </c:pt>
                <c:pt idx="948">
                  <c:v>0.47857145408884816</c:v>
                </c:pt>
                <c:pt idx="949">
                  <c:v>0.47857145408884816</c:v>
                </c:pt>
                <c:pt idx="950">
                  <c:v>0.47857145408884816</c:v>
                </c:pt>
                <c:pt idx="951">
                  <c:v>0.47857145408884816</c:v>
                </c:pt>
                <c:pt idx="952">
                  <c:v>0.47857145408884816</c:v>
                </c:pt>
                <c:pt idx="953">
                  <c:v>0.47857145408884816</c:v>
                </c:pt>
                <c:pt idx="954">
                  <c:v>0.47646190024628798</c:v>
                </c:pt>
                <c:pt idx="955">
                  <c:v>0.47646190024628798</c:v>
                </c:pt>
                <c:pt idx="956">
                  <c:v>0.47646190024628798</c:v>
                </c:pt>
                <c:pt idx="957">
                  <c:v>0.51786951265413583</c:v>
                </c:pt>
                <c:pt idx="958">
                  <c:v>0.51786951265413583</c:v>
                </c:pt>
                <c:pt idx="959">
                  <c:v>0.51786951265413583</c:v>
                </c:pt>
                <c:pt idx="960">
                  <c:v>0.51786951265413583</c:v>
                </c:pt>
                <c:pt idx="961">
                  <c:v>0.51786951265413583</c:v>
                </c:pt>
                <c:pt idx="962">
                  <c:v>0.51786951265413583</c:v>
                </c:pt>
                <c:pt idx="963">
                  <c:v>0.51786951265413583</c:v>
                </c:pt>
                <c:pt idx="964">
                  <c:v>0.51786951265413583</c:v>
                </c:pt>
                <c:pt idx="965">
                  <c:v>0.51786951265413583</c:v>
                </c:pt>
                <c:pt idx="966">
                  <c:v>0.51786951265413583</c:v>
                </c:pt>
                <c:pt idx="967">
                  <c:v>0.51786951265413583</c:v>
                </c:pt>
                <c:pt idx="968">
                  <c:v>0.51786951265413583</c:v>
                </c:pt>
                <c:pt idx="969">
                  <c:v>0.51786951265413583</c:v>
                </c:pt>
                <c:pt idx="970">
                  <c:v>0.51786951265413583</c:v>
                </c:pt>
                <c:pt idx="971">
                  <c:v>0.51786951265413583</c:v>
                </c:pt>
                <c:pt idx="972">
                  <c:v>0.51786951265413583</c:v>
                </c:pt>
                <c:pt idx="973">
                  <c:v>0.51786951265413583</c:v>
                </c:pt>
                <c:pt idx="974">
                  <c:v>0.52923056718477657</c:v>
                </c:pt>
                <c:pt idx="975">
                  <c:v>0.52923056718477657</c:v>
                </c:pt>
                <c:pt idx="976">
                  <c:v>0.52923056718477657</c:v>
                </c:pt>
                <c:pt idx="977">
                  <c:v>0.52923056718477657</c:v>
                </c:pt>
                <c:pt idx="978">
                  <c:v>0.52923056718477657</c:v>
                </c:pt>
                <c:pt idx="979">
                  <c:v>0.52923056718477657</c:v>
                </c:pt>
                <c:pt idx="980">
                  <c:v>0.52923056718477657</c:v>
                </c:pt>
                <c:pt idx="981">
                  <c:v>0.52923056718477657</c:v>
                </c:pt>
                <c:pt idx="982">
                  <c:v>0.52923056718477657</c:v>
                </c:pt>
                <c:pt idx="983">
                  <c:v>0.52923056718477657</c:v>
                </c:pt>
                <c:pt idx="984">
                  <c:v>0.52923056718477657</c:v>
                </c:pt>
                <c:pt idx="985">
                  <c:v>0.52923056718477657</c:v>
                </c:pt>
                <c:pt idx="986">
                  <c:v>0.52923056718477657</c:v>
                </c:pt>
                <c:pt idx="987">
                  <c:v>0.52923056718477657</c:v>
                </c:pt>
                <c:pt idx="988">
                  <c:v>0.52923056718477657</c:v>
                </c:pt>
                <c:pt idx="989">
                  <c:v>0.52923056718477657</c:v>
                </c:pt>
                <c:pt idx="990">
                  <c:v>0.52923056718477657</c:v>
                </c:pt>
                <c:pt idx="991">
                  <c:v>0.52923056718477657</c:v>
                </c:pt>
                <c:pt idx="992">
                  <c:v>0.52923056718477657</c:v>
                </c:pt>
                <c:pt idx="993">
                  <c:v>0.52923056718477657</c:v>
                </c:pt>
                <c:pt idx="994">
                  <c:v>0.52923056718477657</c:v>
                </c:pt>
                <c:pt idx="995">
                  <c:v>0.52923056718477657</c:v>
                </c:pt>
                <c:pt idx="996">
                  <c:v>0.52923056718477657</c:v>
                </c:pt>
                <c:pt idx="997">
                  <c:v>0.52923056718477657</c:v>
                </c:pt>
                <c:pt idx="998">
                  <c:v>0.52923056718477657</c:v>
                </c:pt>
                <c:pt idx="999">
                  <c:v>0.52923056718477657</c:v>
                </c:pt>
                <c:pt idx="1000">
                  <c:v>0.52923056718477657</c:v>
                </c:pt>
                <c:pt idx="1001">
                  <c:v>0.52923056718477657</c:v>
                </c:pt>
                <c:pt idx="1002">
                  <c:v>0.52923056718477657</c:v>
                </c:pt>
                <c:pt idx="1003">
                  <c:v>0.52923056718477657</c:v>
                </c:pt>
                <c:pt idx="1004">
                  <c:v>0.52923056718477657</c:v>
                </c:pt>
                <c:pt idx="1005">
                  <c:v>0.52923056718477657</c:v>
                </c:pt>
                <c:pt idx="1006">
                  <c:v>0.52923056718477657</c:v>
                </c:pt>
                <c:pt idx="1007">
                  <c:v>0.52923056718477657</c:v>
                </c:pt>
                <c:pt idx="1008">
                  <c:v>0.52923056718477657</c:v>
                </c:pt>
                <c:pt idx="1009">
                  <c:v>0.52923056718477657</c:v>
                </c:pt>
                <c:pt idx="1010">
                  <c:v>0.52923056718477657</c:v>
                </c:pt>
                <c:pt idx="1011">
                  <c:v>0.53570129713955061</c:v>
                </c:pt>
                <c:pt idx="1012">
                  <c:v>0.53570129713955061</c:v>
                </c:pt>
                <c:pt idx="1013">
                  <c:v>0.53570129713955061</c:v>
                </c:pt>
                <c:pt idx="1014">
                  <c:v>0.54983692464847422</c:v>
                </c:pt>
                <c:pt idx="1015">
                  <c:v>0.54983692464847422</c:v>
                </c:pt>
                <c:pt idx="1016">
                  <c:v>0.54983692464847422</c:v>
                </c:pt>
                <c:pt idx="1017">
                  <c:v>0.54983692464847422</c:v>
                </c:pt>
                <c:pt idx="1018">
                  <c:v>0.54983692464847422</c:v>
                </c:pt>
                <c:pt idx="1019">
                  <c:v>0.54983692464847422</c:v>
                </c:pt>
                <c:pt idx="1020">
                  <c:v>0.54983692464847422</c:v>
                </c:pt>
                <c:pt idx="1021">
                  <c:v>0.54983692464847422</c:v>
                </c:pt>
                <c:pt idx="1022">
                  <c:v>0.54983692464847422</c:v>
                </c:pt>
                <c:pt idx="1023">
                  <c:v>0.54983692464847422</c:v>
                </c:pt>
                <c:pt idx="1024">
                  <c:v>0.54983692464847422</c:v>
                </c:pt>
                <c:pt idx="1025">
                  <c:v>0.54983692464847422</c:v>
                </c:pt>
                <c:pt idx="1026">
                  <c:v>0.54983692464847422</c:v>
                </c:pt>
                <c:pt idx="1027">
                  <c:v>0.53453536790257528</c:v>
                </c:pt>
                <c:pt idx="1028">
                  <c:v>0.53074478822306914</c:v>
                </c:pt>
                <c:pt idx="1029">
                  <c:v>0.53074478822306914</c:v>
                </c:pt>
                <c:pt idx="1030">
                  <c:v>0.53074478822306914</c:v>
                </c:pt>
                <c:pt idx="1031">
                  <c:v>0.53074478822306914</c:v>
                </c:pt>
                <c:pt idx="1032">
                  <c:v>0.53074478822306914</c:v>
                </c:pt>
                <c:pt idx="1033">
                  <c:v>0.53074478822306914</c:v>
                </c:pt>
                <c:pt idx="1034">
                  <c:v>0.53074478822306914</c:v>
                </c:pt>
                <c:pt idx="1035">
                  <c:v>0.53074478822306914</c:v>
                </c:pt>
                <c:pt idx="1036">
                  <c:v>0.53074478822306914</c:v>
                </c:pt>
                <c:pt idx="1037">
                  <c:v>0.53074478822306914</c:v>
                </c:pt>
                <c:pt idx="1038">
                  <c:v>0.53074478822306914</c:v>
                </c:pt>
                <c:pt idx="1039">
                  <c:v>0.53074478822306914</c:v>
                </c:pt>
                <c:pt idx="1040">
                  <c:v>0.53074478822306914</c:v>
                </c:pt>
                <c:pt idx="1041">
                  <c:v>0.53074478822306914</c:v>
                </c:pt>
                <c:pt idx="1042">
                  <c:v>0.51096449311939851</c:v>
                </c:pt>
                <c:pt idx="1043">
                  <c:v>0.51096449311939851</c:v>
                </c:pt>
                <c:pt idx="1044">
                  <c:v>0.51096449311939851</c:v>
                </c:pt>
                <c:pt idx="1045">
                  <c:v>0.51096449311939851</c:v>
                </c:pt>
                <c:pt idx="1046">
                  <c:v>0.51096449311939851</c:v>
                </c:pt>
                <c:pt idx="1047">
                  <c:v>0.51096449311939851</c:v>
                </c:pt>
                <c:pt idx="1048">
                  <c:v>0.51096449311939851</c:v>
                </c:pt>
                <c:pt idx="1049">
                  <c:v>0.51096449311939851</c:v>
                </c:pt>
                <c:pt idx="1050">
                  <c:v>0.51096449311939851</c:v>
                </c:pt>
                <c:pt idx="1051">
                  <c:v>0.51096449311939851</c:v>
                </c:pt>
                <c:pt idx="1052">
                  <c:v>0.51096449311939851</c:v>
                </c:pt>
                <c:pt idx="1053">
                  <c:v>0.51096449311939851</c:v>
                </c:pt>
                <c:pt idx="1054">
                  <c:v>0.51096449311939851</c:v>
                </c:pt>
                <c:pt idx="1055">
                  <c:v>0.49231898628598603</c:v>
                </c:pt>
                <c:pt idx="1056">
                  <c:v>0.50701750580146376</c:v>
                </c:pt>
                <c:pt idx="1057">
                  <c:v>0.50701750580146376</c:v>
                </c:pt>
                <c:pt idx="1058">
                  <c:v>0.50701750580146376</c:v>
                </c:pt>
                <c:pt idx="1059">
                  <c:v>0.51998545348865899</c:v>
                </c:pt>
                <c:pt idx="1060">
                  <c:v>0.51998545348865899</c:v>
                </c:pt>
                <c:pt idx="1061">
                  <c:v>0.51998545348865899</c:v>
                </c:pt>
                <c:pt idx="1062">
                  <c:v>0.51998545348865899</c:v>
                </c:pt>
                <c:pt idx="1063">
                  <c:v>0.51998545348865899</c:v>
                </c:pt>
                <c:pt idx="1064">
                  <c:v>0.51998545348865899</c:v>
                </c:pt>
                <c:pt idx="1065">
                  <c:v>0.51998545348865899</c:v>
                </c:pt>
                <c:pt idx="1066">
                  <c:v>0.51998545348865899</c:v>
                </c:pt>
                <c:pt idx="1067">
                  <c:v>0.51998545348865899</c:v>
                </c:pt>
                <c:pt idx="1068">
                  <c:v>0.51998545348865899</c:v>
                </c:pt>
                <c:pt idx="1069">
                  <c:v>0.51998545348865899</c:v>
                </c:pt>
                <c:pt idx="1070">
                  <c:v>0.51998545348865899</c:v>
                </c:pt>
                <c:pt idx="1071">
                  <c:v>0.51998545348865899</c:v>
                </c:pt>
                <c:pt idx="1072">
                  <c:v>0.51998545348865899</c:v>
                </c:pt>
                <c:pt idx="1073">
                  <c:v>0.51998545348865899</c:v>
                </c:pt>
                <c:pt idx="1074">
                  <c:v>0.51998545348865899</c:v>
                </c:pt>
                <c:pt idx="1075">
                  <c:v>0.51785165428013802</c:v>
                </c:pt>
                <c:pt idx="1076">
                  <c:v>0.51785165428013802</c:v>
                </c:pt>
                <c:pt idx="1077">
                  <c:v>0.49906136144973512</c:v>
                </c:pt>
                <c:pt idx="1078">
                  <c:v>0.51941122370868831</c:v>
                </c:pt>
                <c:pt idx="1079">
                  <c:v>0.56832621709706299</c:v>
                </c:pt>
                <c:pt idx="1080">
                  <c:v>0.56832621709706299</c:v>
                </c:pt>
                <c:pt idx="1081">
                  <c:v>0.56832621709706299</c:v>
                </c:pt>
                <c:pt idx="1082">
                  <c:v>0.56832621709706299</c:v>
                </c:pt>
                <c:pt idx="1083">
                  <c:v>0.56832621709706299</c:v>
                </c:pt>
                <c:pt idx="1084">
                  <c:v>0.56832621709706299</c:v>
                </c:pt>
                <c:pt idx="1085">
                  <c:v>0.56832621709706299</c:v>
                </c:pt>
                <c:pt idx="1086">
                  <c:v>0.56832621709706299</c:v>
                </c:pt>
                <c:pt idx="1087">
                  <c:v>0.56832621709706299</c:v>
                </c:pt>
                <c:pt idx="1088">
                  <c:v>0.56832621709706299</c:v>
                </c:pt>
                <c:pt idx="1089">
                  <c:v>0.56832621709706299</c:v>
                </c:pt>
                <c:pt idx="1090">
                  <c:v>0.56832621709706299</c:v>
                </c:pt>
                <c:pt idx="1091">
                  <c:v>0.56832621709706299</c:v>
                </c:pt>
                <c:pt idx="1092">
                  <c:v>0.56832621709706299</c:v>
                </c:pt>
                <c:pt idx="1093">
                  <c:v>0.56832621709706299</c:v>
                </c:pt>
                <c:pt idx="1094">
                  <c:v>0.56832621709706299</c:v>
                </c:pt>
                <c:pt idx="1095">
                  <c:v>0.56832621709706299</c:v>
                </c:pt>
                <c:pt idx="1096">
                  <c:v>0.56832621709706299</c:v>
                </c:pt>
                <c:pt idx="1097">
                  <c:v>0.56832621709706299</c:v>
                </c:pt>
                <c:pt idx="1098">
                  <c:v>0.56832621709706299</c:v>
                </c:pt>
                <c:pt idx="1099">
                  <c:v>0.56832621709706299</c:v>
                </c:pt>
                <c:pt idx="1100">
                  <c:v>0.56832621709706299</c:v>
                </c:pt>
                <c:pt idx="1101">
                  <c:v>0.56832621709706299</c:v>
                </c:pt>
                <c:pt idx="1102">
                  <c:v>0.56832621709706299</c:v>
                </c:pt>
                <c:pt idx="1103">
                  <c:v>0.56832621709706299</c:v>
                </c:pt>
                <c:pt idx="1104">
                  <c:v>0.56832621709706299</c:v>
                </c:pt>
                <c:pt idx="1105">
                  <c:v>0.56832621709706299</c:v>
                </c:pt>
                <c:pt idx="1106">
                  <c:v>0.56832621709706299</c:v>
                </c:pt>
                <c:pt idx="1107">
                  <c:v>0.56832621709706299</c:v>
                </c:pt>
                <c:pt idx="1108">
                  <c:v>0.56832621709706299</c:v>
                </c:pt>
                <c:pt idx="1109">
                  <c:v>0.56832621709706299</c:v>
                </c:pt>
                <c:pt idx="1110">
                  <c:v>0.56832621709706299</c:v>
                </c:pt>
                <c:pt idx="1111">
                  <c:v>0.56832621709706299</c:v>
                </c:pt>
                <c:pt idx="1112">
                  <c:v>0.56832621709706299</c:v>
                </c:pt>
                <c:pt idx="1113">
                  <c:v>0.56832621709706299</c:v>
                </c:pt>
                <c:pt idx="1114">
                  <c:v>0.56832621709706299</c:v>
                </c:pt>
                <c:pt idx="1115">
                  <c:v>0.56832621709706299</c:v>
                </c:pt>
                <c:pt idx="1116">
                  <c:v>0.56832621709706299</c:v>
                </c:pt>
                <c:pt idx="1117">
                  <c:v>0.56832621709706299</c:v>
                </c:pt>
                <c:pt idx="1118">
                  <c:v>0.56832621709706299</c:v>
                </c:pt>
                <c:pt idx="1119">
                  <c:v>0.56832621709706299</c:v>
                </c:pt>
                <c:pt idx="1120">
                  <c:v>0.56832621709706299</c:v>
                </c:pt>
                <c:pt idx="1121">
                  <c:v>0.56832621709706299</c:v>
                </c:pt>
                <c:pt idx="1122">
                  <c:v>0.56832621709706299</c:v>
                </c:pt>
                <c:pt idx="1123">
                  <c:v>0.56832621709706299</c:v>
                </c:pt>
                <c:pt idx="1124">
                  <c:v>0.56832621709706299</c:v>
                </c:pt>
                <c:pt idx="1125">
                  <c:v>0.56832621709706299</c:v>
                </c:pt>
                <c:pt idx="1126">
                  <c:v>0.56832621709706299</c:v>
                </c:pt>
                <c:pt idx="1127">
                  <c:v>0.56832621709706299</c:v>
                </c:pt>
                <c:pt idx="1128">
                  <c:v>0.56832621709706299</c:v>
                </c:pt>
                <c:pt idx="1129">
                  <c:v>0.56832621709706299</c:v>
                </c:pt>
                <c:pt idx="1130">
                  <c:v>0.56832621709706299</c:v>
                </c:pt>
                <c:pt idx="1131">
                  <c:v>0.56832621709706299</c:v>
                </c:pt>
                <c:pt idx="1132">
                  <c:v>0.56832621709706299</c:v>
                </c:pt>
                <c:pt idx="1133">
                  <c:v>0.59413993964896217</c:v>
                </c:pt>
                <c:pt idx="1134">
                  <c:v>0.59413993964896217</c:v>
                </c:pt>
                <c:pt idx="1135">
                  <c:v>0.59413993964896217</c:v>
                </c:pt>
                <c:pt idx="1136">
                  <c:v>0.59413993964896217</c:v>
                </c:pt>
                <c:pt idx="1137">
                  <c:v>0.59413993964896217</c:v>
                </c:pt>
                <c:pt idx="1138">
                  <c:v>0.59413993964896217</c:v>
                </c:pt>
                <c:pt idx="1139">
                  <c:v>0.59413993964896217</c:v>
                </c:pt>
                <c:pt idx="1140">
                  <c:v>0.58863157123945864</c:v>
                </c:pt>
                <c:pt idx="1141">
                  <c:v>0.59179079269781099</c:v>
                </c:pt>
                <c:pt idx="1142">
                  <c:v>0.59179079269781099</c:v>
                </c:pt>
                <c:pt idx="1143">
                  <c:v>0.59179079269781099</c:v>
                </c:pt>
                <c:pt idx="1144">
                  <c:v>0.59874265821150752</c:v>
                </c:pt>
                <c:pt idx="1145">
                  <c:v>0.59874265821150752</c:v>
                </c:pt>
                <c:pt idx="1146">
                  <c:v>0.59874265821150752</c:v>
                </c:pt>
                <c:pt idx="1147">
                  <c:v>0.59373925890570312</c:v>
                </c:pt>
                <c:pt idx="1148">
                  <c:v>0.61103232123070572</c:v>
                </c:pt>
                <c:pt idx="1149">
                  <c:v>0.61103232123070572</c:v>
                </c:pt>
                <c:pt idx="1150">
                  <c:v>0.61103232123070572</c:v>
                </c:pt>
                <c:pt idx="1151">
                  <c:v>0.61103232123070572</c:v>
                </c:pt>
                <c:pt idx="1152">
                  <c:v>0.61103232123070572</c:v>
                </c:pt>
                <c:pt idx="1153">
                  <c:v>0.61103232123070572</c:v>
                </c:pt>
                <c:pt idx="1154">
                  <c:v>0.61103232123070572</c:v>
                </c:pt>
                <c:pt idx="1155">
                  <c:v>0.61103232123070572</c:v>
                </c:pt>
                <c:pt idx="1156">
                  <c:v>0.61103232123070572</c:v>
                </c:pt>
                <c:pt idx="1157">
                  <c:v>0.61103232123070572</c:v>
                </c:pt>
                <c:pt idx="1158">
                  <c:v>0.61103232123070572</c:v>
                </c:pt>
                <c:pt idx="1159">
                  <c:v>0.61103232123070572</c:v>
                </c:pt>
                <c:pt idx="1160">
                  <c:v>0.61103232123070572</c:v>
                </c:pt>
                <c:pt idx="1161">
                  <c:v>0.61103232123070572</c:v>
                </c:pt>
                <c:pt idx="1162">
                  <c:v>0.61103232123070572</c:v>
                </c:pt>
                <c:pt idx="1163">
                  <c:v>0.61103232123070572</c:v>
                </c:pt>
                <c:pt idx="1164">
                  <c:v>0.61103232123070572</c:v>
                </c:pt>
                <c:pt idx="1165">
                  <c:v>0.61103232123070572</c:v>
                </c:pt>
                <c:pt idx="1166">
                  <c:v>0.61103232123070572</c:v>
                </c:pt>
                <c:pt idx="1167">
                  <c:v>0.61103232123070572</c:v>
                </c:pt>
                <c:pt idx="1168">
                  <c:v>0.61103232123070572</c:v>
                </c:pt>
                <c:pt idx="1169">
                  <c:v>0.61103232123070572</c:v>
                </c:pt>
                <c:pt idx="1170">
                  <c:v>0.61103232123070572</c:v>
                </c:pt>
                <c:pt idx="1171">
                  <c:v>0.61103232123070572</c:v>
                </c:pt>
                <c:pt idx="1172">
                  <c:v>0.61103232123070572</c:v>
                </c:pt>
                <c:pt idx="1173">
                  <c:v>0.61103232123070572</c:v>
                </c:pt>
                <c:pt idx="1174">
                  <c:v>0.61103232123070572</c:v>
                </c:pt>
                <c:pt idx="1175">
                  <c:v>0.62507720844354142</c:v>
                </c:pt>
                <c:pt idx="1176">
                  <c:v>0.62507720844354142</c:v>
                </c:pt>
                <c:pt idx="1177">
                  <c:v>0.62507720844354142</c:v>
                </c:pt>
                <c:pt idx="1178">
                  <c:v>0.63079869432941538</c:v>
                </c:pt>
                <c:pt idx="1179">
                  <c:v>0.64816218339233722</c:v>
                </c:pt>
                <c:pt idx="1180">
                  <c:v>0.64816218339233722</c:v>
                </c:pt>
                <c:pt idx="1181">
                  <c:v>0.64816218339233722</c:v>
                </c:pt>
                <c:pt idx="1182">
                  <c:v>0.64816218339233722</c:v>
                </c:pt>
                <c:pt idx="1183">
                  <c:v>0.64816218339233722</c:v>
                </c:pt>
                <c:pt idx="1184">
                  <c:v>0.64816218339233722</c:v>
                </c:pt>
                <c:pt idx="1185">
                  <c:v>0.64816218339233722</c:v>
                </c:pt>
                <c:pt idx="1186">
                  <c:v>0.64816218339233722</c:v>
                </c:pt>
                <c:pt idx="1187">
                  <c:v>0.64816218339233722</c:v>
                </c:pt>
                <c:pt idx="1188">
                  <c:v>0.64816218339233722</c:v>
                </c:pt>
                <c:pt idx="1189">
                  <c:v>0.64816218339233722</c:v>
                </c:pt>
                <c:pt idx="1190">
                  <c:v>0.64816218339233722</c:v>
                </c:pt>
                <c:pt idx="1191">
                  <c:v>0.64816218339233722</c:v>
                </c:pt>
                <c:pt idx="1192">
                  <c:v>0.64816218339233722</c:v>
                </c:pt>
                <c:pt idx="1193">
                  <c:v>0.64816218339233722</c:v>
                </c:pt>
                <c:pt idx="1194">
                  <c:v>0.64816218339233722</c:v>
                </c:pt>
                <c:pt idx="1195">
                  <c:v>0.64816218339233722</c:v>
                </c:pt>
                <c:pt idx="1196">
                  <c:v>0.64816218339233722</c:v>
                </c:pt>
                <c:pt idx="1197">
                  <c:v>0.64816218339233722</c:v>
                </c:pt>
                <c:pt idx="1198">
                  <c:v>0.64816218339233722</c:v>
                </c:pt>
                <c:pt idx="1199">
                  <c:v>0.64816218339233722</c:v>
                </c:pt>
                <c:pt idx="1200">
                  <c:v>0.64816218339233722</c:v>
                </c:pt>
                <c:pt idx="1201">
                  <c:v>0.64816218339233722</c:v>
                </c:pt>
                <c:pt idx="1202">
                  <c:v>0.64816218339233722</c:v>
                </c:pt>
                <c:pt idx="1203">
                  <c:v>0.64816218339233722</c:v>
                </c:pt>
                <c:pt idx="1204">
                  <c:v>0.64816218339233722</c:v>
                </c:pt>
                <c:pt idx="1205">
                  <c:v>0.64816218339233722</c:v>
                </c:pt>
                <c:pt idx="1206">
                  <c:v>0.64816218339233722</c:v>
                </c:pt>
                <c:pt idx="1207">
                  <c:v>0.64816218339233722</c:v>
                </c:pt>
                <c:pt idx="1208">
                  <c:v>0.64816218339233722</c:v>
                </c:pt>
                <c:pt idx="1209">
                  <c:v>0.64816218339233722</c:v>
                </c:pt>
                <c:pt idx="1210">
                  <c:v>0.64816218339233722</c:v>
                </c:pt>
                <c:pt idx="1211">
                  <c:v>0.64816218339233722</c:v>
                </c:pt>
                <c:pt idx="1212">
                  <c:v>0.64816218339233722</c:v>
                </c:pt>
                <c:pt idx="1213">
                  <c:v>0.64816218339233722</c:v>
                </c:pt>
                <c:pt idx="1214">
                  <c:v>0.64816218339233722</c:v>
                </c:pt>
                <c:pt idx="1215">
                  <c:v>0.64816218339233722</c:v>
                </c:pt>
                <c:pt idx="1216">
                  <c:v>0.64816218339233722</c:v>
                </c:pt>
                <c:pt idx="1217">
                  <c:v>0.64816218339233722</c:v>
                </c:pt>
                <c:pt idx="1218">
                  <c:v>0.64816218339233722</c:v>
                </c:pt>
                <c:pt idx="1219">
                  <c:v>0.64816218339233722</c:v>
                </c:pt>
                <c:pt idx="1220">
                  <c:v>0.64816218339233722</c:v>
                </c:pt>
                <c:pt idx="1221">
                  <c:v>0.64816218339233722</c:v>
                </c:pt>
                <c:pt idx="1222">
                  <c:v>0.64816218339233722</c:v>
                </c:pt>
                <c:pt idx="1223">
                  <c:v>0.64816218339233722</c:v>
                </c:pt>
                <c:pt idx="1224">
                  <c:v>0.64816218339233722</c:v>
                </c:pt>
                <c:pt idx="1225">
                  <c:v>0.64816218339233722</c:v>
                </c:pt>
                <c:pt idx="1226">
                  <c:v>0.64816218339233722</c:v>
                </c:pt>
                <c:pt idx="1227">
                  <c:v>0.64816218339233722</c:v>
                </c:pt>
                <c:pt idx="1228">
                  <c:v>0.64816218339233722</c:v>
                </c:pt>
                <c:pt idx="1229">
                  <c:v>0.64816218339233722</c:v>
                </c:pt>
                <c:pt idx="1230">
                  <c:v>0.64816218339233722</c:v>
                </c:pt>
                <c:pt idx="1231">
                  <c:v>0.64816218339233722</c:v>
                </c:pt>
                <c:pt idx="1232">
                  <c:v>0.64816218339233722</c:v>
                </c:pt>
                <c:pt idx="1233">
                  <c:v>0.64816218339233722</c:v>
                </c:pt>
                <c:pt idx="1234">
                  <c:v>0.64816218339233722</c:v>
                </c:pt>
                <c:pt idx="1235">
                  <c:v>0.64816218339233722</c:v>
                </c:pt>
                <c:pt idx="1236">
                  <c:v>0.64816218339233722</c:v>
                </c:pt>
                <c:pt idx="1237">
                  <c:v>0.64816218339233722</c:v>
                </c:pt>
                <c:pt idx="1238">
                  <c:v>0.64816218339233722</c:v>
                </c:pt>
                <c:pt idx="1239">
                  <c:v>0.64816218339233722</c:v>
                </c:pt>
                <c:pt idx="1240">
                  <c:v>0.64816218339233722</c:v>
                </c:pt>
                <c:pt idx="1241">
                  <c:v>0.64816218339233722</c:v>
                </c:pt>
                <c:pt idx="1242">
                  <c:v>0.64816218339233722</c:v>
                </c:pt>
                <c:pt idx="1243">
                  <c:v>0.64816218339233722</c:v>
                </c:pt>
                <c:pt idx="1244">
                  <c:v>0.64816218339233722</c:v>
                </c:pt>
                <c:pt idx="1245">
                  <c:v>0.64816218339233722</c:v>
                </c:pt>
                <c:pt idx="1246">
                  <c:v>0.64816218339233722</c:v>
                </c:pt>
                <c:pt idx="1247">
                  <c:v>0.64816218339233722</c:v>
                </c:pt>
                <c:pt idx="1248">
                  <c:v>0.64816218339233722</c:v>
                </c:pt>
                <c:pt idx="1249">
                  <c:v>0.64816218339233722</c:v>
                </c:pt>
                <c:pt idx="1250">
                  <c:v>0.64816218339233722</c:v>
                </c:pt>
                <c:pt idx="1251">
                  <c:v>0.64816218339233722</c:v>
                </c:pt>
                <c:pt idx="1252">
                  <c:v>0.65504988626265737</c:v>
                </c:pt>
                <c:pt idx="1253">
                  <c:v>0.65504988626265737</c:v>
                </c:pt>
                <c:pt idx="1254">
                  <c:v>0.65504988626265737</c:v>
                </c:pt>
                <c:pt idx="1255">
                  <c:v>0.65504988626265737</c:v>
                </c:pt>
                <c:pt idx="1256">
                  <c:v>0.66983737054989123</c:v>
                </c:pt>
                <c:pt idx="1257">
                  <c:v>0.66983737054989123</c:v>
                </c:pt>
                <c:pt idx="1258">
                  <c:v>0.66983737054989123</c:v>
                </c:pt>
                <c:pt idx="1259">
                  <c:v>0.66983737054989123</c:v>
                </c:pt>
                <c:pt idx="1260">
                  <c:v>0.66983737054989123</c:v>
                </c:pt>
                <c:pt idx="1261">
                  <c:v>0.66983737054989123</c:v>
                </c:pt>
                <c:pt idx="1262">
                  <c:v>0.66983737054989123</c:v>
                </c:pt>
                <c:pt idx="1263">
                  <c:v>0.66983737054989123</c:v>
                </c:pt>
                <c:pt idx="1264">
                  <c:v>0.66983737054989123</c:v>
                </c:pt>
                <c:pt idx="1265">
                  <c:v>0.66983737054989123</c:v>
                </c:pt>
                <c:pt idx="1266">
                  <c:v>0.66983737054989123</c:v>
                </c:pt>
                <c:pt idx="1267">
                  <c:v>0.66983737054989123</c:v>
                </c:pt>
                <c:pt idx="1268">
                  <c:v>0.66983737054989123</c:v>
                </c:pt>
                <c:pt idx="1269">
                  <c:v>0.66983737054989123</c:v>
                </c:pt>
                <c:pt idx="1270">
                  <c:v>0.59144571711928018</c:v>
                </c:pt>
                <c:pt idx="1271">
                  <c:v>0.59144571711928018</c:v>
                </c:pt>
                <c:pt idx="1272">
                  <c:v>0.59144571711928018</c:v>
                </c:pt>
                <c:pt idx="1273">
                  <c:v>0.59144571711928018</c:v>
                </c:pt>
                <c:pt idx="1274">
                  <c:v>0.59144571711928018</c:v>
                </c:pt>
                <c:pt idx="1275">
                  <c:v>0.59144571711928018</c:v>
                </c:pt>
                <c:pt idx="1276">
                  <c:v>0.55913916112470008</c:v>
                </c:pt>
                <c:pt idx="1277">
                  <c:v>0.55913916112470008</c:v>
                </c:pt>
                <c:pt idx="1278">
                  <c:v>0.55913916112470008</c:v>
                </c:pt>
                <c:pt idx="1279">
                  <c:v>0.55913916112470008</c:v>
                </c:pt>
                <c:pt idx="1280">
                  <c:v>0.55913916112470008</c:v>
                </c:pt>
                <c:pt idx="1281">
                  <c:v>0.55913916112470008</c:v>
                </c:pt>
                <c:pt idx="1282">
                  <c:v>0.55913916112470008</c:v>
                </c:pt>
                <c:pt idx="1283">
                  <c:v>0.55913916112470008</c:v>
                </c:pt>
                <c:pt idx="1284">
                  <c:v>0.55913916112470008</c:v>
                </c:pt>
                <c:pt idx="1285">
                  <c:v>0.55913916112470008</c:v>
                </c:pt>
                <c:pt idx="1286">
                  <c:v>0.55913916112470008</c:v>
                </c:pt>
                <c:pt idx="1287">
                  <c:v>0.55913916112470008</c:v>
                </c:pt>
                <c:pt idx="1288">
                  <c:v>0.55913916112470008</c:v>
                </c:pt>
                <c:pt idx="1289">
                  <c:v>0.55913916112470008</c:v>
                </c:pt>
                <c:pt idx="1290">
                  <c:v>0.55913916112470008</c:v>
                </c:pt>
                <c:pt idx="1291">
                  <c:v>0.55913916112470008</c:v>
                </c:pt>
                <c:pt idx="1292">
                  <c:v>0.57851111266960642</c:v>
                </c:pt>
                <c:pt idx="1293">
                  <c:v>0.57851111266960642</c:v>
                </c:pt>
                <c:pt idx="1294">
                  <c:v>0.57194110626886552</c:v>
                </c:pt>
                <c:pt idx="1295">
                  <c:v>0.57194110626886552</c:v>
                </c:pt>
                <c:pt idx="1296">
                  <c:v>0.56043713475421197</c:v>
                </c:pt>
                <c:pt idx="1297">
                  <c:v>0.56043713475421197</c:v>
                </c:pt>
                <c:pt idx="1298">
                  <c:v>0.56043713475421197</c:v>
                </c:pt>
                <c:pt idx="1299">
                  <c:v>0.56043713475421197</c:v>
                </c:pt>
                <c:pt idx="1300">
                  <c:v>0.56043713475421197</c:v>
                </c:pt>
                <c:pt idx="1301">
                  <c:v>0.56043713475421197</c:v>
                </c:pt>
                <c:pt idx="1302">
                  <c:v>0.56043713475421197</c:v>
                </c:pt>
                <c:pt idx="1303">
                  <c:v>0.56043713475421197</c:v>
                </c:pt>
                <c:pt idx="1304">
                  <c:v>0.56043713475421197</c:v>
                </c:pt>
                <c:pt idx="1305">
                  <c:v>0.53308512394313057</c:v>
                </c:pt>
                <c:pt idx="1306">
                  <c:v>0.53308512394313057</c:v>
                </c:pt>
                <c:pt idx="1307">
                  <c:v>0.53308512394313057</c:v>
                </c:pt>
                <c:pt idx="1308">
                  <c:v>0.53308512394313057</c:v>
                </c:pt>
                <c:pt idx="1309">
                  <c:v>0.53308512394313057</c:v>
                </c:pt>
                <c:pt idx="1310">
                  <c:v>0.53308512394313057</c:v>
                </c:pt>
                <c:pt idx="1311">
                  <c:v>0.53308512394313057</c:v>
                </c:pt>
                <c:pt idx="1312">
                  <c:v>0.53308512394313057</c:v>
                </c:pt>
                <c:pt idx="1313">
                  <c:v>0.53308512394313057</c:v>
                </c:pt>
                <c:pt idx="1314">
                  <c:v>0.53308512394313057</c:v>
                </c:pt>
                <c:pt idx="1315">
                  <c:v>0.53308512394313057</c:v>
                </c:pt>
                <c:pt idx="1316">
                  <c:v>0.51922893931092928</c:v>
                </c:pt>
                <c:pt idx="1317">
                  <c:v>0.51922893931092928</c:v>
                </c:pt>
                <c:pt idx="1318">
                  <c:v>0.51922893931092928</c:v>
                </c:pt>
                <c:pt idx="1319">
                  <c:v>0.51922893931092928</c:v>
                </c:pt>
                <c:pt idx="1320">
                  <c:v>0.5303386693381954</c:v>
                </c:pt>
                <c:pt idx="1321">
                  <c:v>0.5303386693381954</c:v>
                </c:pt>
                <c:pt idx="1322">
                  <c:v>0.5303386693381954</c:v>
                </c:pt>
                <c:pt idx="1323">
                  <c:v>0.54396523601171087</c:v>
                </c:pt>
                <c:pt idx="1324">
                  <c:v>0.54396523601171087</c:v>
                </c:pt>
                <c:pt idx="1325">
                  <c:v>0.54396523601171087</c:v>
                </c:pt>
                <c:pt idx="1326">
                  <c:v>0.584031806405099</c:v>
                </c:pt>
                <c:pt idx="1327">
                  <c:v>0.58457132902992348</c:v>
                </c:pt>
                <c:pt idx="1328">
                  <c:v>0.58457132902992348</c:v>
                </c:pt>
                <c:pt idx="1329">
                  <c:v>0.58457132902992348</c:v>
                </c:pt>
                <c:pt idx="1330">
                  <c:v>0.58457132902992348</c:v>
                </c:pt>
                <c:pt idx="1331">
                  <c:v>0.58457132902992348</c:v>
                </c:pt>
                <c:pt idx="1332">
                  <c:v>0.58457132902992348</c:v>
                </c:pt>
                <c:pt idx="1333">
                  <c:v>0.58457132902992348</c:v>
                </c:pt>
                <c:pt idx="1334">
                  <c:v>0.58457132902992348</c:v>
                </c:pt>
                <c:pt idx="1335">
                  <c:v>0.58457132902992348</c:v>
                </c:pt>
                <c:pt idx="1336">
                  <c:v>0.58457132902992348</c:v>
                </c:pt>
                <c:pt idx="1337">
                  <c:v>0.58457132902992348</c:v>
                </c:pt>
                <c:pt idx="1338">
                  <c:v>0.58457132902992348</c:v>
                </c:pt>
                <c:pt idx="1339">
                  <c:v>0.58457132902992348</c:v>
                </c:pt>
                <c:pt idx="1340">
                  <c:v>0.58457132902992348</c:v>
                </c:pt>
                <c:pt idx="1341">
                  <c:v>0.58457132902992348</c:v>
                </c:pt>
                <c:pt idx="1342">
                  <c:v>0.61387498001051644</c:v>
                </c:pt>
                <c:pt idx="1343">
                  <c:v>0.65372379185997942</c:v>
                </c:pt>
                <c:pt idx="1344">
                  <c:v>0.65372379185997942</c:v>
                </c:pt>
                <c:pt idx="1345">
                  <c:v>0.65372379185997942</c:v>
                </c:pt>
                <c:pt idx="1346">
                  <c:v>0.65372379185997942</c:v>
                </c:pt>
                <c:pt idx="1347">
                  <c:v>0.65372379185997942</c:v>
                </c:pt>
                <c:pt idx="1348">
                  <c:v>0.65372379185997942</c:v>
                </c:pt>
                <c:pt idx="1349">
                  <c:v>0.65372379185997942</c:v>
                </c:pt>
                <c:pt idx="1350">
                  <c:v>0.65372379185997942</c:v>
                </c:pt>
                <c:pt idx="1351">
                  <c:v>0.65372379185997942</c:v>
                </c:pt>
                <c:pt idx="1352">
                  <c:v>0.65372379185997942</c:v>
                </c:pt>
                <c:pt idx="1353">
                  <c:v>0.65372379185997942</c:v>
                </c:pt>
                <c:pt idx="1354">
                  <c:v>0.65372379185997942</c:v>
                </c:pt>
                <c:pt idx="1355">
                  <c:v>0.66574678992038405</c:v>
                </c:pt>
                <c:pt idx="1356">
                  <c:v>0.66574678992038405</c:v>
                </c:pt>
                <c:pt idx="1357">
                  <c:v>0.66574678992038405</c:v>
                </c:pt>
                <c:pt idx="1358">
                  <c:v>0.66574678992038405</c:v>
                </c:pt>
                <c:pt idx="1359">
                  <c:v>0.66574678992038405</c:v>
                </c:pt>
                <c:pt idx="1360">
                  <c:v>0.66574678992038405</c:v>
                </c:pt>
                <c:pt idx="1361">
                  <c:v>0.66574678992038405</c:v>
                </c:pt>
                <c:pt idx="1362">
                  <c:v>0.66574678992038405</c:v>
                </c:pt>
                <c:pt idx="1363">
                  <c:v>0.66574678992038405</c:v>
                </c:pt>
                <c:pt idx="1364">
                  <c:v>0.66574678992038405</c:v>
                </c:pt>
                <c:pt idx="1365">
                  <c:v>0.66574678992038405</c:v>
                </c:pt>
                <c:pt idx="1366">
                  <c:v>0.66574678992038405</c:v>
                </c:pt>
                <c:pt idx="1367">
                  <c:v>0.66574678992038405</c:v>
                </c:pt>
                <c:pt idx="1368">
                  <c:v>0.66574678992038405</c:v>
                </c:pt>
                <c:pt idx="1369">
                  <c:v>0.66574678992038405</c:v>
                </c:pt>
                <c:pt idx="1370">
                  <c:v>0.66574678992038405</c:v>
                </c:pt>
                <c:pt idx="1371">
                  <c:v>0.6634444322699905</c:v>
                </c:pt>
                <c:pt idx="1372">
                  <c:v>0.6634444322699905</c:v>
                </c:pt>
                <c:pt idx="1373">
                  <c:v>0.6634444322699905</c:v>
                </c:pt>
                <c:pt idx="1374">
                  <c:v>0.6634444322699905</c:v>
                </c:pt>
                <c:pt idx="1375">
                  <c:v>0.6634444322699905</c:v>
                </c:pt>
                <c:pt idx="1376">
                  <c:v>0.6634444322699905</c:v>
                </c:pt>
                <c:pt idx="1377">
                  <c:v>0.6634444322699905</c:v>
                </c:pt>
                <c:pt idx="1378">
                  <c:v>0.6634444322699905</c:v>
                </c:pt>
                <c:pt idx="1379">
                  <c:v>0.6634444322699905</c:v>
                </c:pt>
                <c:pt idx="1380">
                  <c:v>0.6634444322699905</c:v>
                </c:pt>
                <c:pt idx="1381">
                  <c:v>0.6634444322699905</c:v>
                </c:pt>
                <c:pt idx="1382">
                  <c:v>0.69119482746442618</c:v>
                </c:pt>
                <c:pt idx="1383">
                  <c:v>0.69119482746442618</c:v>
                </c:pt>
                <c:pt idx="1384">
                  <c:v>0.69119482746442618</c:v>
                </c:pt>
                <c:pt idx="1385">
                  <c:v>0.69119482746442618</c:v>
                </c:pt>
                <c:pt idx="1386">
                  <c:v>0.69119482746442618</c:v>
                </c:pt>
                <c:pt idx="1387">
                  <c:v>0.69119482746442618</c:v>
                </c:pt>
                <c:pt idx="1388">
                  <c:v>0.69119482746442618</c:v>
                </c:pt>
                <c:pt idx="1389">
                  <c:v>0.68157456686578588</c:v>
                </c:pt>
                <c:pt idx="1390">
                  <c:v>0.68157456686578588</c:v>
                </c:pt>
                <c:pt idx="1391">
                  <c:v>0.69321576371301719</c:v>
                </c:pt>
                <c:pt idx="1392">
                  <c:v>0.69321576371301719</c:v>
                </c:pt>
                <c:pt idx="1393">
                  <c:v>0.69321576371301719</c:v>
                </c:pt>
                <c:pt idx="1394">
                  <c:v>0.69321576371301719</c:v>
                </c:pt>
                <c:pt idx="1395">
                  <c:v>0.69321576371301719</c:v>
                </c:pt>
                <c:pt idx="1396">
                  <c:v>0.69321576371301719</c:v>
                </c:pt>
                <c:pt idx="1397">
                  <c:v>0.69321576371301719</c:v>
                </c:pt>
                <c:pt idx="1398">
                  <c:v>0.69321576371301719</c:v>
                </c:pt>
                <c:pt idx="1399">
                  <c:v>0.69321576371301719</c:v>
                </c:pt>
                <c:pt idx="1400">
                  <c:v>0.69321576371301719</c:v>
                </c:pt>
                <c:pt idx="1401">
                  <c:v>0.7177971824653443</c:v>
                </c:pt>
                <c:pt idx="1402">
                  <c:v>0.7177971824653443</c:v>
                </c:pt>
                <c:pt idx="1403">
                  <c:v>0.7177971824653443</c:v>
                </c:pt>
                <c:pt idx="1404">
                  <c:v>0.7177971824653443</c:v>
                </c:pt>
                <c:pt idx="1405">
                  <c:v>0.7177971824653443</c:v>
                </c:pt>
                <c:pt idx="1406">
                  <c:v>0.7177971824653443</c:v>
                </c:pt>
                <c:pt idx="1407">
                  <c:v>0.7177971824653443</c:v>
                </c:pt>
                <c:pt idx="1408">
                  <c:v>0.73136691990653424</c:v>
                </c:pt>
                <c:pt idx="1409">
                  <c:v>0.73136691990653424</c:v>
                </c:pt>
                <c:pt idx="1410">
                  <c:v>0.73136691990653424</c:v>
                </c:pt>
                <c:pt idx="1411">
                  <c:v>0.73136691990653424</c:v>
                </c:pt>
                <c:pt idx="1412">
                  <c:v>0.73136691990653424</c:v>
                </c:pt>
                <c:pt idx="1413">
                  <c:v>0.73136691990653424</c:v>
                </c:pt>
                <c:pt idx="1414">
                  <c:v>0.73136691990653424</c:v>
                </c:pt>
                <c:pt idx="1415">
                  <c:v>0.717417264783894</c:v>
                </c:pt>
                <c:pt idx="1416">
                  <c:v>0.717417264783894</c:v>
                </c:pt>
                <c:pt idx="1417">
                  <c:v>0.72962037754307296</c:v>
                </c:pt>
                <c:pt idx="1418">
                  <c:v>0.72962037754307296</c:v>
                </c:pt>
                <c:pt idx="1419">
                  <c:v>0.72962037754307296</c:v>
                </c:pt>
                <c:pt idx="1420">
                  <c:v>0.72795487989872332</c:v>
                </c:pt>
                <c:pt idx="1421">
                  <c:v>0.74724767750504939</c:v>
                </c:pt>
                <c:pt idx="1422">
                  <c:v>0.74724767750504939</c:v>
                </c:pt>
                <c:pt idx="1423">
                  <c:v>0.74724767750504939</c:v>
                </c:pt>
                <c:pt idx="1424">
                  <c:v>0.76325542086788134</c:v>
                </c:pt>
                <c:pt idx="1425">
                  <c:v>0.76325542086788134</c:v>
                </c:pt>
                <c:pt idx="1426">
                  <c:v>0.76325542086788134</c:v>
                </c:pt>
                <c:pt idx="1427">
                  <c:v>0.76325542086788134</c:v>
                </c:pt>
                <c:pt idx="1428">
                  <c:v>0.76325542086788134</c:v>
                </c:pt>
                <c:pt idx="1429">
                  <c:v>0.76325542086788134</c:v>
                </c:pt>
                <c:pt idx="1430">
                  <c:v>0.76325542086788134</c:v>
                </c:pt>
                <c:pt idx="1431">
                  <c:v>0.76325542086788134</c:v>
                </c:pt>
                <c:pt idx="1432">
                  <c:v>0.76325542086788134</c:v>
                </c:pt>
                <c:pt idx="1433">
                  <c:v>0.76325542086788134</c:v>
                </c:pt>
                <c:pt idx="1434">
                  <c:v>0.76325542086788134</c:v>
                </c:pt>
                <c:pt idx="1435">
                  <c:v>0.76325542086788134</c:v>
                </c:pt>
                <c:pt idx="1436">
                  <c:v>0.76325542086788134</c:v>
                </c:pt>
                <c:pt idx="1437">
                  <c:v>0.76325542086788134</c:v>
                </c:pt>
                <c:pt idx="1438">
                  <c:v>0.76325542086788134</c:v>
                </c:pt>
                <c:pt idx="1439">
                  <c:v>0.76325542086788134</c:v>
                </c:pt>
                <c:pt idx="1440">
                  <c:v>0.76325542086788134</c:v>
                </c:pt>
                <c:pt idx="1441">
                  <c:v>0.76325542086788134</c:v>
                </c:pt>
                <c:pt idx="1442">
                  <c:v>0.76325542086788134</c:v>
                </c:pt>
                <c:pt idx="1443">
                  <c:v>0.76325542086788134</c:v>
                </c:pt>
                <c:pt idx="1444">
                  <c:v>0.76325542086788134</c:v>
                </c:pt>
                <c:pt idx="1445">
                  <c:v>0.76325542086788134</c:v>
                </c:pt>
                <c:pt idx="1446">
                  <c:v>0.79340432832416963</c:v>
                </c:pt>
                <c:pt idx="1447">
                  <c:v>0.79340432832416963</c:v>
                </c:pt>
                <c:pt idx="1448">
                  <c:v>0.78644742206604989</c:v>
                </c:pt>
                <c:pt idx="1449">
                  <c:v>0.78644742206604989</c:v>
                </c:pt>
                <c:pt idx="1450">
                  <c:v>0.78644742206604989</c:v>
                </c:pt>
                <c:pt idx="1451">
                  <c:v>0.78644742206604989</c:v>
                </c:pt>
                <c:pt idx="1452">
                  <c:v>0.78644742206604989</c:v>
                </c:pt>
                <c:pt idx="1453">
                  <c:v>0.78644742206604989</c:v>
                </c:pt>
                <c:pt idx="1454">
                  <c:v>0.78644742206604989</c:v>
                </c:pt>
                <c:pt idx="1455">
                  <c:v>0.78644742206604989</c:v>
                </c:pt>
                <c:pt idx="1456">
                  <c:v>0.78644742206604989</c:v>
                </c:pt>
                <c:pt idx="1457">
                  <c:v>0.78644742206604989</c:v>
                </c:pt>
                <c:pt idx="1458">
                  <c:v>0.78644742206604989</c:v>
                </c:pt>
                <c:pt idx="1459">
                  <c:v>0.78644742206604989</c:v>
                </c:pt>
                <c:pt idx="1460">
                  <c:v>0.78644742206604989</c:v>
                </c:pt>
                <c:pt idx="1461">
                  <c:v>0.78644742206604989</c:v>
                </c:pt>
                <c:pt idx="1462">
                  <c:v>0.78644742206604989</c:v>
                </c:pt>
                <c:pt idx="1463">
                  <c:v>0.78644742206604989</c:v>
                </c:pt>
                <c:pt idx="1464">
                  <c:v>0.78644742206604989</c:v>
                </c:pt>
                <c:pt idx="1465">
                  <c:v>0.78644742206604989</c:v>
                </c:pt>
                <c:pt idx="1466">
                  <c:v>0.78644742206604989</c:v>
                </c:pt>
                <c:pt idx="1467">
                  <c:v>0.78644742206604989</c:v>
                </c:pt>
                <c:pt idx="1468">
                  <c:v>0.78644742206604989</c:v>
                </c:pt>
                <c:pt idx="1469">
                  <c:v>0.78644742206604989</c:v>
                </c:pt>
                <c:pt idx="1470">
                  <c:v>0.78644742206604989</c:v>
                </c:pt>
                <c:pt idx="1471">
                  <c:v>0.78644742206604989</c:v>
                </c:pt>
                <c:pt idx="1472">
                  <c:v>0.78644742206604989</c:v>
                </c:pt>
                <c:pt idx="1473">
                  <c:v>0.78644742206604989</c:v>
                </c:pt>
                <c:pt idx="1474">
                  <c:v>0.78644742206604989</c:v>
                </c:pt>
                <c:pt idx="1475">
                  <c:v>0.78644742206604989</c:v>
                </c:pt>
                <c:pt idx="1476">
                  <c:v>0.78644742206604989</c:v>
                </c:pt>
                <c:pt idx="1477">
                  <c:v>0.78644742206604989</c:v>
                </c:pt>
                <c:pt idx="1478">
                  <c:v>0.78644742206604989</c:v>
                </c:pt>
                <c:pt idx="1479">
                  <c:v>0.78644742206604989</c:v>
                </c:pt>
                <c:pt idx="1480">
                  <c:v>0.78644742206604989</c:v>
                </c:pt>
                <c:pt idx="1481">
                  <c:v>0.78644742206604989</c:v>
                </c:pt>
                <c:pt idx="1482">
                  <c:v>0.78644742206604989</c:v>
                </c:pt>
                <c:pt idx="1483">
                  <c:v>0.78644742206604989</c:v>
                </c:pt>
                <c:pt idx="1484">
                  <c:v>0.78644742206604989</c:v>
                </c:pt>
                <c:pt idx="1485">
                  <c:v>0.78644742206604989</c:v>
                </c:pt>
                <c:pt idx="1486">
                  <c:v>0.78644742206604989</c:v>
                </c:pt>
                <c:pt idx="1487">
                  <c:v>0.77682073610460212</c:v>
                </c:pt>
                <c:pt idx="1488">
                  <c:v>0.77682073610460212</c:v>
                </c:pt>
                <c:pt idx="1489">
                  <c:v>0.77682073610460212</c:v>
                </c:pt>
                <c:pt idx="1490">
                  <c:v>0.77682073610460212</c:v>
                </c:pt>
                <c:pt idx="1491">
                  <c:v>0.77682073610460212</c:v>
                </c:pt>
                <c:pt idx="1492">
                  <c:v>0.77723979968860912</c:v>
                </c:pt>
                <c:pt idx="1493">
                  <c:v>0.77723979968860912</c:v>
                </c:pt>
                <c:pt idx="1494">
                  <c:v>0.77723979968860912</c:v>
                </c:pt>
                <c:pt idx="1495">
                  <c:v>0.77723979968860912</c:v>
                </c:pt>
                <c:pt idx="1496">
                  <c:v>0.75953134076744033</c:v>
                </c:pt>
                <c:pt idx="1497">
                  <c:v>0.75953134076744033</c:v>
                </c:pt>
                <c:pt idx="1498">
                  <c:v>0.78300242195991188</c:v>
                </c:pt>
                <c:pt idx="1499">
                  <c:v>0.78308110544828791</c:v>
                </c:pt>
                <c:pt idx="1500">
                  <c:v>0.78308110544828791</c:v>
                </c:pt>
                <c:pt idx="1501">
                  <c:v>0.80127822286361639</c:v>
                </c:pt>
                <c:pt idx="1502">
                  <c:v>0.80127822286361639</c:v>
                </c:pt>
                <c:pt idx="1503">
                  <c:v>0.80127822286361639</c:v>
                </c:pt>
                <c:pt idx="1504">
                  <c:v>0.80127822286361639</c:v>
                </c:pt>
                <c:pt idx="1505">
                  <c:v>0.80127822286361639</c:v>
                </c:pt>
                <c:pt idx="1506">
                  <c:v>0.80127822286361639</c:v>
                </c:pt>
                <c:pt idx="1507">
                  <c:v>0.80127822286361639</c:v>
                </c:pt>
                <c:pt idx="1508">
                  <c:v>0.80127822286361639</c:v>
                </c:pt>
                <c:pt idx="1509">
                  <c:v>0.80127822286361639</c:v>
                </c:pt>
                <c:pt idx="1510">
                  <c:v>0.80127822286361639</c:v>
                </c:pt>
                <c:pt idx="1511">
                  <c:v>0.80127822286361639</c:v>
                </c:pt>
                <c:pt idx="1512">
                  <c:v>0.80127822286361639</c:v>
                </c:pt>
                <c:pt idx="1513">
                  <c:v>0.80127822286361639</c:v>
                </c:pt>
                <c:pt idx="1514">
                  <c:v>0.80127822286361639</c:v>
                </c:pt>
                <c:pt idx="1515">
                  <c:v>0.80127822286361639</c:v>
                </c:pt>
                <c:pt idx="1516">
                  <c:v>0.80127822286361639</c:v>
                </c:pt>
                <c:pt idx="1517">
                  <c:v>0.80127822286361639</c:v>
                </c:pt>
                <c:pt idx="1518">
                  <c:v>0.80127822286361639</c:v>
                </c:pt>
                <c:pt idx="1519">
                  <c:v>0.80127822286361639</c:v>
                </c:pt>
                <c:pt idx="1520">
                  <c:v>0.80127822286361639</c:v>
                </c:pt>
                <c:pt idx="1521">
                  <c:v>0.80127822286361639</c:v>
                </c:pt>
                <c:pt idx="1522">
                  <c:v>0.83641651614322499</c:v>
                </c:pt>
                <c:pt idx="1523">
                  <c:v>0.83641651614322499</c:v>
                </c:pt>
                <c:pt idx="1524">
                  <c:v>0.83641651614322499</c:v>
                </c:pt>
                <c:pt idx="1525">
                  <c:v>0.85498039709646689</c:v>
                </c:pt>
                <c:pt idx="1526">
                  <c:v>0.85498039709646689</c:v>
                </c:pt>
                <c:pt idx="1527">
                  <c:v>0.85498039709646689</c:v>
                </c:pt>
                <c:pt idx="1528">
                  <c:v>0.85498039709646689</c:v>
                </c:pt>
                <c:pt idx="1529">
                  <c:v>0.85498039709646689</c:v>
                </c:pt>
                <c:pt idx="1530">
                  <c:v>0.85498039709646689</c:v>
                </c:pt>
                <c:pt idx="1531">
                  <c:v>0.85498039709646689</c:v>
                </c:pt>
                <c:pt idx="1532">
                  <c:v>0.85498039709646689</c:v>
                </c:pt>
                <c:pt idx="1533">
                  <c:v>0.85498039709646689</c:v>
                </c:pt>
                <c:pt idx="1534">
                  <c:v>0.85498039709646689</c:v>
                </c:pt>
                <c:pt idx="1535">
                  <c:v>0.85498039709646689</c:v>
                </c:pt>
                <c:pt idx="1536">
                  <c:v>0.85498039709646689</c:v>
                </c:pt>
                <c:pt idx="1537">
                  <c:v>0.87822547133975648</c:v>
                </c:pt>
                <c:pt idx="1538">
                  <c:v>0.87822547133975648</c:v>
                </c:pt>
                <c:pt idx="1539">
                  <c:v>0.87822547133975648</c:v>
                </c:pt>
                <c:pt idx="1540">
                  <c:v>0.87822547133975648</c:v>
                </c:pt>
                <c:pt idx="1541">
                  <c:v>0.87822547133975648</c:v>
                </c:pt>
                <c:pt idx="1542">
                  <c:v>0.87822547133975648</c:v>
                </c:pt>
                <c:pt idx="1543">
                  <c:v>0.87822547133975648</c:v>
                </c:pt>
                <c:pt idx="1544">
                  <c:v>0.87822547133975648</c:v>
                </c:pt>
                <c:pt idx="1545">
                  <c:v>0.87822547133975648</c:v>
                </c:pt>
                <c:pt idx="1546">
                  <c:v>0.87822547133975648</c:v>
                </c:pt>
                <c:pt idx="1547">
                  <c:v>0.87822547133975648</c:v>
                </c:pt>
                <c:pt idx="1548">
                  <c:v>0.87822547133975648</c:v>
                </c:pt>
                <c:pt idx="1549">
                  <c:v>0.87822547133975648</c:v>
                </c:pt>
                <c:pt idx="1550">
                  <c:v>0.87822547133975648</c:v>
                </c:pt>
                <c:pt idx="1551">
                  <c:v>0.87822547133975648</c:v>
                </c:pt>
                <c:pt idx="1552">
                  <c:v>0.87822547133975648</c:v>
                </c:pt>
                <c:pt idx="1553">
                  <c:v>0.87822547133975648</c:v>
                </c:pt>
                <c:pt idx="1554">
                  <c:v>0.87822547133975648</c:v>
                </c:pt>
                <c:pt idx="1555">
                  <c:v>0.87822547133975648</c:v>
                </c:pt>
                <c:pt idx="1556">
                  <c:v>0.87822547133975648</c:v>
                </c:pt>
                <c:pt idx="1557">
                  <c:v>0.87822547133975648</c:v>
                </c:pt>
                <c:pt idx="1558">
                  <c:v>0.87822547133975648</c:v>
                </c:pt>
                <c:pt idx="1559">
                  <c:v>0.87822547133975648</c:v>
                </c:pt>
                <c:pt idx="1560">
                  <c:v>0.87822547133975648</c:v>
                </c:pt>
                <c:pt idx="1561">
                  <c:v>0.87822547133975648</c:v>
                </c:pt>
                <c:pt idx="1562">
                  <c:v>0.87822547133975648</c:v>
                </c:pt>
                <c:pt idx="1563">
                  <c:v>0.87822547133975648</c:v>
                </c:pt>
                <c:pt idx="1564">
                  <c:v>0.87822547133975648</c:v>
                </c:pt>
                <c:pt idx="1565">
                  <c:v>0.87822547133975648</c:v>
                </c:pt>
                <c:pt idx="1566">
                  <c:v>0.87822547133975648</c:v>
                </c:pt>
                <c:pt idx="1567">
                  <c:v>0.87822547133975648</c:v>
                </c:pt>
                <c:pt idx="1568">
                  <c:v>0.87822547133975648</c:v>
                </c:pt>
                <c:pt idx="1569">
                  <c:v>0.87822547133975648</c:v>
                </c:pt>
                <c:pt idx="1570">
                  <c:v>0.87822547133975648</c:v>
                </c:pt>
                <c:pt idx="1571">
                  <c:v>0.87822547133975648</c:v>
                </c:pt>
                <c:pt idx="1572">
                  <c:v>0.87822547133975648</c:v>
                </c:pt>
                <c:pt idx="1573">
                  <c:v>0.87822547133975648</c:v>
                </c:pt>
                <c:pt idx="1574">
                  <c:v>0.87822547133975648</c:v>
                </c:pt>
                <c:pt idx="1575">
                  <c:v>0.87822547133975648</c:v>
                </c:pt>
                <c:pt idx="1576">
                  <c:v>0.87822547133975648</c:v>
                </c:pt>
                <c:pt idx="1577">
                  <c:v>0.87822547133975648</c:v>
                </c:pt>
                <c:pt idx="1578">
                  <c:v>0.87822547133975648</c:v>
                </c:pt>
                <c:pt idx="1579">
                  <c:v>0.87822547133975648</c:v>
                </c:pt>
                <c:pt idx="1580">
                  <c:v>0.87822547133975648</c:v>
                </c:pt>
                <c:pt idx="1581">
                  <c:v>0.87822547133975648</c:v>
                </c:pt>
                <c:pt idx="1582">
                  <c:v>0.87822547133975648</c:v>
                </c:pt>
                <c:pt idx="1583">
                  <c:v>0.87822547133975648</c:v>
                </c:pt>
                <c:pt idx="1584">
                  <c:v>0.87822547133975648</c:v>
                </c:pt>
                <c:pt idx="1585">
                  <c:v>0.87822547133975648</c:v>
                </c:pt>
                <c:pt idx="1586">
                  <c:v>0.87822547133975648</c:v>
                </c:pt>
                <c:pt idx="1587">
                  <c:v>0.87822547133975648</c:v>
                </c:pt>
                <c:pt idx="1588">
                  <c:v>0.87822547133975648</c:v>
                </c:pt>
                <c:pt idx="1589">
                  <c:v>0.87822547133975648</c:v>
                </c:pt>
                <c:pt idx="1590">
                  <c:v>0.87822547133975648</c:v>
                </c:pt>
                <c:pt idx="1591">
                  <c:v>0.87822547133975648</c:v>
                </c:pt>
                <c:pt idx="1592">
                  <c:v>0.87822547133975648</c:v>
                </c:pt>
                <c:pt idx="1593">
                  <c:v>0.87822547133975648</c:v>
                </c:pt>
                <c:pt idx="1594">
                  <c:v>0.87822547133975648</c:v>
                </c:pt>
                <c:pt idx="1595">
                  <c:v>0.87822547133975648</c:v>
                </c:pt>
                <c:pt idx="1596">
                  <c:v>0.87822547133975648</c:v>
                </c:pt>
                <c:pt idx="1597">
                  <c:v>0.87822547133975648</c:v>
                </c:pt>
                <c:pt idx="1598">
                  <c:v>0.87822547133975648</c:v>
                </c:pt>
                <c:pt idx="1599">
                  <c:v>0.87822547133975648</c:v>
                </c:pt>
                <c:pt idx="1600">
                  <c:v>0.87822547133975648</c:v>
                </c:pt>
                <c:pt idx="1601">
                  <c:v>0.87822547133975648</c:v>
                </c:pt>
                <c:pt idx="1602">
                  <c:v>0.87822547133975648</c:v>
                </c:pt>
                <c:pt idx="1603">
                  <c:v>0.87822547133975648</c:v>
                </c:pt>
                <c:pt idx="1604">
                  <c:v>0.87822547133975648</c:v>
                </c:pt>
                <c:pt idx="1605">
                  <c:v>0.88720430411871032</c:v>
                </c:pt>
                <c:pt idx="1606">
                  <c:v>0.88720430411871032</c:v>
                </c:pt>
                <c:pt idx="1607">
                  <c:v>0.88720430411871032</c:v>
                </c:pt>
                <c:pt idx="1608">
                  <c:v>0.88886628101626808</c:v>
                </c:pt>
                <c:pt idx="1609">
                  <c:v>0.88886628101626808</c:v>
                </c:pt>
                <c:pt idx="1610">
                  <c:v>0.88886628101626808</c:v>
                </c:pt>
                <c:pt idx="1611">
                  <c:v>0.88886628101626808</c:v>
                </c:pt>
                <c:pt idx="1612">
                  <c:v>0.88886628101626808</c:v>
                </c:pt>
                <c:pt idx="1613">
                  <c:v>0.88886628101626808</c:v>
                </c:pt>
                <c:pt idx="1614">
                  <c:v>0.88886628101626808</c:v>
                </c:pt>
                <c:pt idx="1615">
                  <c:v>0.88886628101626808</c:v>
                </c:pt>
                <c:pt idx="1616">
                  <c:v>0.90019796637339655</c:v>
                </c:pt>
                <c:pt idx="1617">
                  <c:v>0.90019796637339655</c:v>
                </c:pt>
                <c:pt idx="1618">
                  <c:v>0.90019796637339655</c:v>
                </c:pt>
                <c:pt idx="1619">
                  <c:v>0.90019796637339655</c:v>
                </c:pt>
                <c:pt idx="1620">
                  <c:v>0.90019796637339655</c:v>
                </c:pt>
                <c:pt idx="1621">
                  <c:v>0.90019796637339655</c:v>
                </c:pt>
                <c:pt idx="1622">
                  <c:v>0.90019796637339655</c:v>
                </c:pt>
                <c:pt idx="1623">
                  <c:v>0.90019796637339655</c:v>
                </c:pt>
                <c:pt idx="1624">
                  <c:v>0.90019796637339655</c:v>
                </c:pt>
                <c:pt idx="1625">
                  <c:v>0.91377912744760781</c:v>
                </c:pt>
                <c:pt idx="1626">
                  <c:v>0.91377912744760781</c:v>
                </c:pt>
                <c:pt idx="1627">
                  <c:v>0.91377912744760781</c:v>
                </c:pt>
                <c:pt idx="1628">
                  <c:v>0.92106313168402631</c:v>
                </c:pt>
                <c:pt idx="1629">
                  <c:v>0.92106313168402631</c:v>
                </c:pt>
                <c:pt idx="1630">
                  <c:v>0.92106313168402631</c:v>
                </c:pt>
                <c:pt idx="1631">
                  <c:v>0.92106313168402631</c:v>
                </c:pt>
                <c:pt idx="1632">
                  <c:v>0.92106313168402631</c:v>
                </c:pt>
                <c:pt idx="1633">
                  <c:v>0.92106313168402631</c:v>
                </c:pt>
                <c:pt idx="1634">
                  <c:v>0.92106313168402631</c:v>
                </c:pt>
                <c:pt idx="1635">
                  <c:v>0.92106313168402631</c:v>
                </c:pt>
                <c:pt idx="1636">
                  <c:v>0.89877600297115501</c:v>
                </c:pt>
                <c:pt idx="1637">
                  <c:v>0.8915081918705986</c:v>
                </c:pt>
                <c:pt idx="1638">
                  <c:v>0.90259635832722274</c:v>
                </c:pt>
                <c:pt idx="1639">
                  <c:v>0.90259635832722274</c:v>
                </c:pt>
                <c:pt idx="1640">
                  <c:v>0.90259635832722274</c:v>
                </c:pt>
                <c:pt idx="1641">
                  <c:v>0.90259635832722274</c:v>
                </c:pt>
                <c:pt idx="1642">
                  <c:v>0.90259635832722274</c:v>
                </c:pt>
                <c:pt idx="1643">
                  <c:v>0.90259635832722274</c:v>
                </c:pt>
                <c:pt idx="1644">
                  <c:v>0.90259635832722274</c:v>
                </c:pt>
                <c:pt idx="1645">
                  <c:v>0.90259635832722274</c:v>
                </c:pt>
                <c:pt idx="1646">
                  <c:v>0.90259635832722274</c:v>
                </c:pt>
                <c:pt idx="1647">
                  <c:v>0.90259635832722274</c:v>
                </c:pt>
                <c:pt idx="1648">
                  <c:v>0.90259635832722274</c:v>
                </c:pt>
                <c:pt idx="1649">
                  <c:v>0.91181259631757217</c:v>
                </c:pt>
                <c:pt idx="1650">
                  <c:v>0.91181259631757217</c:v>
                </c:pt>
                <c:pt idx="1651">
                  <c:v>0.91181259631757217</c:v>
                </c:pt>
                <c:pt idx="1652">
                  <c:v>0.91181259631757217</c:v>
                </c:pt>
                <c:pt idx="1653">
                  <c:v>0.91181259631757217</c:v>
                </c:pt>
                <c:pt idx="1654">
                  <c:v>0.9273938048645507</c:v>
                </c:pt>
                <c:pt idx="1655">
                  <c:v>0.9273938048645507</c:v>
                </c:pt>
                <c:pt idx="1656">
                  <c:v>0.9273938048645507</c:v>
                </c:pt>
                <c:pt idx="1657">
                  <c:v>0.9273938048645507</c:v>
                </c:pt>
                <c:pt idx="1658">
                  <c:v>0.88289414758912321</c:v>
                </c:pt>
                <c:pt idx="1659">
                  <c:v>0.87122463332571454</c:v>
                </c:pt>
                <c:pt idx="1660">
                  <c:v>0.87122463332571454</c:v>
                </c:pt>
                <c:pt idx="1661">
                  <c:v>0.87122463332571454</c:v>
                </c:pt>
                <c:pt idx="1662">
                  <c:v>0.87122463332571454</c:v>
                </c:pt>
                <c:pt idx="1663">
                  <c:v>0.87122463332571454</c:v>
                </c:pt>
                <c:pt idx="1664">
                  <c:v>0.87122463332571454</c:v>
                </c:pt>
                <c:pt idx="1665">
                  <c:v>0.87122463332571454</c:v>
                </c:pt>
                <c:pt idx="1666">
                  <c:v>0.87798860848099414</c:v>
                </c:pt>
                <c:pt idx="1667">
                  <c:v>0.87798860848099414</c:v>
                </c:pt>
                <c:pt idx="1668">
                  <c:v>0.87170833023015393</c:v>
                </c:pt>
                <c:pt idx="1669">
                  <c:v>0.87170833023015393</c:v>
                </c:pt>
                <c:pt idx="1670">
                  <c:v>0.87222110730841074</c:v>
                </c:pt>
                <c:pt idx="1671">
                  <c:v>0.87222110730841074</c:v>
                </c:pt>
                <c:pt idx="1672">
                  <c:v>0.87222110730841074</c:v>
                </c:pt>
                <c:pt idx="1673">
                  <c:v>0.87222110730841074</c:v>
                </c:pt>
                <c:pt idx="1674">
                  <c:v>0.87222110730841074</c:v>
                </c:pt>
                <c:pt idx="1675">
                  <c:v>0.87222110730841074</c:v>
                </c:pt>
                <c:pt idx="1676">
                  <c:v>0.87222110730841074</c:v>
                </c:pt>
                <c:pt idx="1677">
                  <c:v>0.87222110730841074</c:v>
                </c:pt>
                <c:pt idx="1678">
                  <c:v>0.87222110730841074</c:v>
                </c:pt>
                <c:pt idx="1679">
                  <c:v>0.87222110730841074</c:v>
                </c:pt>
                <c:pt idx="1680">
                  <c:v>0.84467443377466722</c:v>
                </c:pt>
                <c:pt idx="1681">
                  <c:v>0.84467443377466722</c:v>
                </c:pt>
                <c:pt idx="1682">
                  <c:v>0.84467443377466722</c:v>
                </c:pt>
                <c:pt idx="1683">
                  <c:v>0.84467443377466722</c:v>
                </c:pt>
                <c:pt idx="1684">
                  <c:v>0.84467443377466722</c:v>
                </c:pt>
                <c:pt idx="1685">
                  <c:v>0.83695577186901038</c:v>
                </c:pt>
                <c:pt idx="1686">
                  <c:v>0.80904791857416158</c:v>
                </c:pt>
                <c:pt idx="1687">
                  <c:v>0.80659103384780051</c:v>
                </c:pt>
                <c:pt idx="1688">
                  <c:v>0.82603528076328914</c:v>
                </c:pt>
                <c:pt idx="1689">
                  <c:v>0.82603528076328914</c:v>
                </c:pt>
                <c:pt idx="1690">
                  <c:v>0.82603528076328914</c:v>
                </c:pt>
                <c:pt idx="1691">
                  <c:v>0.8382735896636101</c:v>
                </c:pt>
                <c:pt idx="1692">
                  <c:v>0.8382735896636101</c:v>
                </c:pt>
                <c:pt idx="1693">
                  <c:v>0.8382735896636101</c:v>
                </c:pt>
                <c:pt idx="1694">
                  <c:v>0.8382735896636101</c:v>
                </c:pt>
                <c:pt idx="1695">
                  <c:v>0.8382735896636101</c:v>
                </c:pt>
                <c:pt idx="1696">
                  <c:v>0.8382735896636101</c:v>
                </c:pt>
                <c:pt idx="1697">
                  <c:v>0.8382735896636101</c:v>
                </c:pt>
                <c:pt idx="1698">
                  <c:v>0.81828939706591419</c:v>
                </c:pt>
                <c:pt idx="1699">
                  <c:v>0.8181636503079367</c:v>
                </c:pt>
                <c:pt idx="1700">
                  <c:v>0.81324261718398527</c:v>
                </c:pt>
                <c:pt idx="1701">
                  <c:v>0.81324261718398527</c:v>
                </c:pt>
                <c:pt idx="1702">
                  <c:v>0.83566558187327844</c:v>
                </c:pt>
                <c:pt idx="1703">
                  <c:v>0.83566558187327844</c:v>
                </c:pt>
                <c:pt idx="1704">
                  <c:v>0.83566558187327844</c:v>
                </c:pt>
                <c:pt idx="1705">
                  <c:v>0.83566558187327844</c:v>
                </c:pt>
                <c:pt idx="1706">
                  <c:v>0.83164280835629611</c:v>
                </c:pt>
                <c:pt idx="1707">
                  <c:v>0.83164280835629611</c:v>
                </c:pt>
                <c:pt idx="1708">
                  <c:v>0.85567347116353754</c:v>
                </c:pt>
                <c:pt idx="1709">
                  <c:v>0.89729316850910945</c:v>
                </c:pt>
                <c:pt idx="1710">
                  <c:v>0.89729316850910945</c:v>
                </c:pt>
                <c:pt idx="1711">
                  <c:v>0.89729316850910945</c:v>
                </c:pt>
                <c:pt idx="1712">
                  <c:v>0.89729316850910945</c:v>
                </c:pt>
                <c:pt idx="1713">
                  <c:v>0.89729316850910945</c:v>
                </c:pt>
                <c:pt idx="1714">
                  <c:v>0.89729316850910945</c:v>
                </c:pt>
                <c:pt idx="1715">
                  <c:v>0.89729316850910945</c:v>
                </c:pt>
                <c:pt idx="1716">
                  <c:v>0.89729316850910945</c:v>
                </c:pt>
                <c:pt idx="1717">
                  <c:v>0.89729316850910945</c:v>
                </c:pt>
                <c:pt idx="1718">
                  <c:v>0.89729316850910945</c:v>
                </c:pt>
                <c:pt idx="1719">
                  <c:v>0.89729316850910945</c:v>
                </c:pt>
                <c:pt idx="1720">
                  <c:v>0.89729316850910945</c:v>
                </c:pt>
                <c:pt idx="1721">
                  <c:v>0.89729316850910945</c:v>
                </c:pt>
                <c:pt idx="1722">
                  <c:v>0.89842609557062147</c:v>
                </c:pt>
                <c:pt idx="1723">
                  <c:v>0.89842609557062147</c:v>
                </c:pt>
                <c:pt idx="1724">
                  <c:v>0.89842609557062147</c:v>
                </c:pt>
                <c:pt idx="1725">
                  <c:v>0.89716868549730722</c:v>
                </c:pt>
                <c:pt idx="1726">
                  <c:v>0.89716868549730722</c:v>
                </c:pt>
                <c:pt idx="1727">
                  <c:v>0.89716868549730722</c:v>
                </c:pt>
                <c:pt idx="1728">
                  <c:v>0.89716868549730722</c:v>
                </c:pt>
                <c:pt idx="1729">
                  <c:v>0.89716868549730722</c:v>
                </c:pt>
                <c:pt idx="1730">
                  <c:v>0.89716868549730722</c:v>
                </c:pt>
                <c:pt idx="1731">
                  <c:v>0.89716868549730722</c:v>
                </c:pt>
                <c:pt idx="1732">
                  <c:v>0.9131280740484824</c:v>
                </c:pt>
                <c:pt idx="1733">
                  <c:v>0.9131280740484824</c:v>
                </c:pt>
                <c:pt idx="1734">
                  <c:v>0.9131280740484824</c:v>
                </c:pt>
                <c:pt idx="1735">
                  <c:v>0.9488243318345434</c:v>
                </c:pt>
                <c:pt idx="1736">
                  <c:v>0.9488243318345434</c:v>
                </c:pt>
                <c:pt idx="1737">
                  <c:v>0.9488243318345434</c:v>
                </c:pt>
                <c:pt idx="1738">
                  <c:v>0.9488243318345434</c:v>
                </c:pt>
                <c:pt idx="1739">
                  <c:v>0.9488243318345434</c:v>
                </c:pt>
                <c:pt idx="1740">
                  <c:v>0.9488243318345434</c:v>
                </c:pt>
                <c:pt idx="1741">
                  <c:v>0.9488243318345434</c:v>
                </c:pt>
                <c:pt idx="1742">
                  <c:v>0.9488243318345434</c:v>
                </c:pt>
                <c:pt idx="1743">
                  <c:v>0.9488243318345434</c:v>
                </c:pt>
                <c:pt idx="1744">
                  <c:v>0.9488243318345434</c:v>
                </c:pt>
                <c:pt idx="1745">
                  <c:v>0.9488243318345434</c:v>
                </c:pt>
                <c:pt idx="1746">
                  <c:v>0.9488243318345434</c:v>
                </c:pt>
                <c:pt idx="1747">
                  <c:v>0.9488243318345434</c:v>
                </c:pt>
                <c:pt idx="1748">
                  <c:v>0.9488243318345434</c:v>
                </c:pt>
                <c:pt idx="1749">
                  <c:v>0.9488243318345434</c:v>
                </c:pt>
                <c:pt idx="1750">
                  <c:v>0.9488243318345434</c:v>
                </c:pt>
                <c:pt idx="1751">
                  <c:v>0.9488243318345434</c:v>
                </c:pt>
                <c:pt idx="1752">
                  <c:v>0.9488243318345434</c:v>
                </c:pt>
                <c:pt idx="1753">
                  <c:v>0.9488243318345434</c:v>
                </c:pt>
                <c:pt idx="1754">
                  <c:v>0.9488243318345434</c:v>
                </c:pt>
                <c:pt idx="1755">
                  <c:v>0.9488243318345434</c:v>
                </c:pt>
                <c:pt idx="1756">
                  <c:v>0.9488243318345434</c:v>
                </c:pt>
                <c:pt idx="1757">
                  <c:v>0.9488243318345434</c:v>
                </c:pt>
                <c:pt idx="1758">
                  <c:v>0.9488243318345434</c:v>
                </c:pt>
                <c:pt idx="1759">
                  <c:v>0.9488243318345434</c:v>
                </c:pt>
                <c:pt idx="1760">
                  <c:v>0.9488243318345434</c:v>
                </c:pt>
                <c:pt idx="1761">
                  <c:v>0.9488243318345434</c:v>
                </c:pt>
                <c:pt idx="1762">
                  <c:v>0.9488243318345434</c:v>
                </c:pt>
                <c:pt idx="1763">
                  <c:v>0.9488243318345434</c:v>
                </c:pt>
                <c:pt idx="1764">
                  <c:v>0.9488243318345434</c:v>
                </c:pt>
                <c:pt idx="1765">
                  <c:v>0.9488243318345434</c:v>
                </c:pt>
                <c:pt idx="1766">
                  <c:v>0.9488243318345434</c:v>
                </c:pt>
                <c:pt idx="1767">
                  <c:v>0.9488243318345434</c:v>
                </c:pt>
                <c:pt idx="1768">
                  <c:v>0.9488243318345434</c:v>
                </c:pt>
                <c:pt idx="1769">
                  <c:v>0.9488243318345434</c:v>
                </c:pt>
                <c:pt idx="1770">
                  <c:v>0.9488243318345434</c:v>
                </c:pt>
                <c:pt idx="1771">
                  <c:v>0.9488243318345434</c:v>
                </c:pt>
                <c:pt idx="1772">
                  <c:v>0.9488243318345434</c:v>
                </c:pt>
                <c:pt idx="1773">
                  <c:v>0.96849767156015343</c:v>
                </c:pt>
                <c:pt idx="1774">
                  <c:v>0.96849767156015343</c:v>
                </c:pt>
                <c:pt idx="1775">
                  <c:v>0.96849767156015343</c:v>
                </c:pt>
                <c:pt idx="1776">
                  <c:v>0.96849767156015343</c:v>
                </c:pt>
                <c:pt idx="1777">
                  <c:v>0.942845213923173</c:v>
                </c:pt>
                <c:pt idx="1778">
                  <c:v>0.95261590019054809</c:v>
                </c:pt>
                <c:pt idx="1779">
                  <c:v>0.95261590019054809</c:v>
                </c:pt>
                <c:pt idx="1780">
                  <c:v>0.95261590019054809</c:v>
                </c:pt>
                <c:pt idx="1781">
                  <c:v>0.95261590019054809</c:v>
                </c:pt>
                <c:pt idx="1782">
                  <c:v>0.95261590019054809</c:v>
                </c:pt>
                <c:pt idx="1783">
                  <c:v>0.95261590019054809</c:v>
                </c:pt>
                <c:pt idx="1784">
                  <c:v>0.96680281607839846</c:v>
                </c:pt>
                <c:pt idx="1785">
                  <c:v>0.96680281607839846</c:v>
                </c:pt>
                <c:pt idx="1786">
                  <c:v>0.96680281607839846</c:v>
                </c:pt>
                <c:pt idx="1787">
                  <c:v>0.96680281607839846</c:v>
                </c:pt>
                <c:pt idx="1788">
                  <c:v>0.96680281607839846</c:v>
                </c:pt>
                <c:pt idx="1789">
                  <c:v>0.96680281607839846</c:v>
                </c:pt>
                <c:pt idx="1790">
                  <c:v>0.96680281607839846</c:v>
                </c:pt>
                <c:pt idx="1791">
                  <c:v>0.96680281607839846</c:v>
                </c:pt>
                <c:pt idx="1792">
                  <c:v>0.96680281607839846</c:v>
                </c:pt>
                <c:pt idx="1793">
                  <c:v>0.96680281607839846</c:v>
                </c:pt>
                <c:pt idx="1794">
                  <c:v>0.96680281607839846</c:v>
                </c:pt>
                <c:pt idx="1795">
                  <c:v>0.96680281607839846</c:v>
                </c:pt>
                <c:pt idx="1796">
                  <c:v>0.96680281607839846</c:v>
                </c:pt>
                <c:pt idx="1797">
                  <c:v>0.96680281607839846</c:v>
                </c:pt>
                <c:pt idx="1798">
                  <c:v>0.96434069026717517</c:v>
                </c:pt>
                <c:pt idx="1799">
                  <c:v>0.96434069026717517</c:v>
                </c:pt>
                <c:pt idx="1800">
                  <c:v>0.96434069026717517</c:v>
                </c:pt>
                <c:pt idx="1801">
                  <c:v>0.96434069026717517</c:v>
                </c:pt>
                <c:pt idx="1802">
                  <c:v>0.96434069026717517</c:v>
                </c:pt>
                <c:pt idx="1803">
                  <c:v>0.96434069026717517</c:v>
                </c:pt>
                <c:pt idx="1804">
                  <c:v>0.96434069026717517</c:v>
                </c:pt>
                <c:pt idx="1805">
                  <c:v>0.96434069026717517</c:v>
                </c:pt>
                <c:pt idx="1806">
                  <c:v>0.95127040070671076</c:v>
                </c:pt>
                <c:pt idx="1807">
                  <c:v>0.95127040070671076</c:v>
                </c:pt>
                <c:pt idx="1808">
                  <c:v>0.95127040070671076</c:v>
                </c:pt>
                <c:pt idx="1809">
                  <c:v>0.95127040070671076</c:v>
                </c:pt>
                <c:pt idx="1810">
                  <c:v>0.937774572162827</c:v>
                </c:pt>
                <c:pt idx="1811">
                  <c:v>0.95276309418572669</c:v>
                </c:pt>
                <c:pt idx="1812">
                  <c:v>0.95276309418572669</c:v>
                </c:pt>
                <c:pt idx="1813">
                  <c:v>0.95276309418572669</c:v>
                </c:pt>
                <c:pt idx="1814">
                  <c:v>0.95276309418572669</c:v>
                </c:pt>
                <c:pt idx="1815">
                  <c:v>0.93250214397884978</c:v>
                </c:pt>
                <c:pt idx="1816">
                  <c:v>0.94261110281662219</c:v>
                </c:pt>
                <c:pt idx="1817">
                  <c:v>0.9666135274117148</c:v>
                </c:pt>
                <c:pt idx="1818">
                  <c:v>0.9666135274117148</c:v>
                </c:pt>
                <c:pt idx="1819">
                  <c:v>0.9666135274117148</c:v>
                </c:pt>
                <c:pt idx="1820">
                  <c:v>0.9666135274117148</c:v>
                </c:pt>
                <c:pt idx="1821">
                  <c:v>0.9666135274117148</c:v>
                </c:pt>
                <c:pt idx="1822">
                  <c:v>0.9666135274117148</c:v>
                </c:pt>
                <c:pt idx="1823">
                  <c:v>0.9666135274117148</c:v>
                </c:pt>
                <c:pt idx="1824">
                  <c:v>0.9666135274117148</c:v>
                </c:pt>
                <c:pt idx="1825">
                  <c:v>0.9666135274117148</c:v>
                </c:pt>
                <c:pt idx="1826">
                  <c:v>0.9666135274117148</c:v>
                </c:pt>
                <c:pt idx="1827">
                  <c:v>0.9666135274117148</c:v>
                </c:pt>
                <c:pt idx="1828">
                  <c:v>0.9666135274117148</c:v>
                </c:pt>
                <c:pt idx="1829">
                  <c:v>0.9666135274117148</c:v>
                </c:pt>
                <c:pt idx="1830">
                  <c:v>0.9666135274117148</c:v>
                </c:pt>
                <c:pt idx="1831">
                  <c:v>0.9666135274117148</c:v>
                </c:pt>
                <c:pt idx="1832">
                  <c:v>0.9666135274117148</c:v>
                </c:pt>
                <c:pt idx="1833">
                  <c:v>0.9666135274117148</c:v>
                </c:pt>
                <c:pt idx="1834">
                  <c:v>0.9666135274117148</c:v>
                </c:pt>
                <c:pt idx="1835">
                  <c:v>0.9666135274117148</c:v>
                </c:pt>
                <c:pt idx="1836">
                  <c:v>0.9666135274117148</c:v>
                </c:pt>
                <c:pt idx="1837">
                  <c:v>0.9666135274117148</c:v>
                </c:pt>
                <c:pt idx="1838">
                  <c:v>0.93897282166832197</c:v>
                </c:pt>
                <c:pt idx="1839">
                  <c:v>0.89599101129612557</c:v>
                </c:pt>
                <c:pt idx="1840">
                  <c:v>0.86258707125005096</c:v>
                </c:pt>
                <c:pt idx="1841">
                  <c:v>0.86258707125005096</c:v>
                </c:pt>
                <c:pt idx="1842">
                  <c:v>0.83965943831745049</c:v>
                </c:pt>
                <c:pt idx="1843">
                  <c:v>0.83965943831745049</c:v>
                </c:pt>
                <c:pt idx="1844">
                  <c:v>0.83965943831745049</c:v>
                </c:pt>
                <c:pt idx="1845">
                  <c:v>0.83965943831745049</c:v>
                </c:pt>
                <c:pt idx="1846">
                  <c:v>0.82255872105808348</c:v>
                </c:pt>
                <c:pt idx="1847">
                  <c:v>0.81301789591389428</c:v>
                </c:pt>
                <c:pt idx="1848">
                  <c:v>0.8393833119008437</c:v>
                </c:pt>
                <c:pt idx="1849">
                  <c:v>0.8393833119008437</c:v>
                </c:pt>
                <c:pt idx="1850">
                  <c:v>0.8393833119008437</c:v>
                </c:pt>
                <c:pt idx="1851">
                  <c:v>0.8393833119008437</c:v>
                </c:pt>
                <c:pt idx="1852">
                  <c:v>0.8393833119008437</c:v>
                </c:pt>
                <c:pt idx="1853">
                  <c:v>0.8393833119008437</c:v>
                </c:pt>
                <c:pt idx="1854">
                  <c:v>0.8393833119008437</c:v>
                </c:pt>
                <c:pt idx="1855">
                  <c:v>0.83949882874007753</c:v>
                </c:pt>
                <c:pt idx="1856">
                  <c:v>0.86327119762964466</c:v>
                </c:pt>
                <c:pt idx="1857">
                  <c:v>0.86327119762964466</c:v>
                </c:pt>
                <c:pt idx="1858">
                  <c:v>0.86327119762964466</c:v>
                </c:pt>
                <c:pt idx="1859">
                  <c:v>0.86327119762964466</c:v>
                </c:pt>
                <c:pt idx="1860">
                  <c:v>0.85890093737631512</c:v>
                </c:pt>
                <c:pt idx="1861">
                  <c:v>0.85890093737631512</c:v>
                </c:pt>
                <c:pt idx="1862">
                  <c:v>0.85890093737631512</c:v>
                </c:pt>
                <c:pt idx="1863">
                  <c:v>0.86617176269024232</c:v>
                </c:pt>
                <c:pt idx="1864">
                  <c:v>0.86617176269024232</c:v>
                </c:pt>
                <c:pt idx="1865">
                  <c:v>0.86617176269024232</c:v>
                </c:pt>
                <c:pt idx="1866">
                  <c:v>0.86617176269024232</c:v>
                </c:pt>
                <c:pt idx="1867">
                  <c:v>0.86617176269024232</c:v>
                </c:pt>
                <c:pt idx="1868">
                  <c:v>0.86617176269024232</c:v>
                </c:pt>
                <c:pt idx="1869">
                  <c:v>0.86617176269024232</c:v>
                </c:pt>
                <c:pt idx="1870">
                  <c:v>0.86617176269024232</c:v>
                </c:pt>
                <c:pt idx="1871">
                  <c:v>0.86617176269024232</c:v>
                </c:pt>
                <c:pt idx="1872">
                  <c:v>0.86617176269024232</c:v>
                </c:pt>
                <c:pt idx="1873">
                  <c:v>0.86617176269024232</c:v>
                </c:pt>
                <c:pt idx="1874">
                  <c:v>0.86617176269024232</c:v>
                </c:pt>
                <c:pt idx="1875">
                  <c:v>0.86617176269024232</c:v>
                </c:pt>
                <c:pt idx="1876">
                  <c:v>0.86617176269024232</c:v>
                </c:pt>
                <c:pt idx="1877">
                  <c:v>0.86617176269024232</c:v>
                </c:pt>
                <c:pt idx="1878">
                  <c:v>0.86617176269024232</c:v>
                </c:pt>
                <c:pt idx="1879">
                  <c:v>0.86617176269024232</c:v>
                </c:pt>
                <c:pt idx="1880">
                  <c:v>0.88209026972885785</c:v>
                </c:pt>
                <c:pt idx="1881">
                  <c:v>0.88209026972885785</c:v>
                </c:pt>
                <c:pt idx="1882">
                  <c:v>0.88209026972885785</c:v>
                </c:pt>
                <c:pt idx="1883">
                  <c:v>0.88209026972885785</c:v>
                </c:pt>
                <c:pt idx="1884">
                  <c:v>0.88209026972885785</c:v>
                </c:pt>
                <c:pt idx="1885">
                  <c:v>0.88209026972885785</c:v>
                </c:pt>
                <c:pt idx="1886">
                  <c:v>0.88209026972885785</c:v>
                </c:pt>
                <c:pt idx="1887">
                  <c:v>0.88209026972885785</c:v>
                </c:pt>
                <c:pt idx="1888">
                  <c:v>0.88209026972885785</c:v>
                </c:pt>
                <c:pt idx="1889">
                  <c:v>0.88209026972885785</c:v>
                </c:pt>
                <c:pt idx="1890">
                  <c:v>0.88209026972885785</c:v>
                </c:pt>
                <c:pt idx="1891">
                  <c:v>0.88209026972885785</c:v>
                </c:pt>
                <c:pt idx="1892">
                  <c:v>0.88209026972885785</c:v>
                </c:pt>
                <c:pt idx="1893">
                  <c:v>0.88209026972885785</c:v>
                </c:pt>
                <c:pt idx="1894">
                  <c:v>0.88209026972885785</c:v>
                </c:pt>
                <c:pt idx="1895">
                  <c:v>0.88209026972885785</c:v>
                </c:pt>
                <c:pt idx="1896">
                  <c:v>0.88209026972885785</c:v>
                </c:pt>
                <c:pt idx="1897">
                  <c:v>0.88209026972885785</c:v>
                </c:pt>
                <c:pt idx="1898">
                  <c:v>0.88209026972885785</c:v>
                </c:pt>
                <c:pt idx="1899">
                  <c:v>0.88209026972885785</c:v>
                </c:pt>
                <c:pt idx="1900">
                  <c:v>0.88209026972885785</c:v>
                </c:pt>
                <c:pt idx="1901">
                  <c:v>0.88209026972885785</c:v>
                </c:pt>
                <c:pt idx="1902">
                  <c:v>0.88209026972885785</c:v>
                </c:pt>
                <c:pt idx="1903">
                  <c:v>0.88209026972885785</c:v>
                </c:pt>
                <c:pt idx="1904">
                  <c:v>0.88209026972885785</c:v>
                </c:pt>
                <c:pt idx="1905">
                  <c:v>0.8735086317340206</c:v>
                </c:pt>
                <c:pt idx="1906">
                  <c:v>0.8735086317340206</c:v>
                </c:pt>
                <c:pt idx="1907">
                  <c:v>0.8735086317340206</c:v>
                </c:pt>
                <c:pt idx="1908">
                  <c:v>0.8735086317340206</c:v>
                </c:pt>
                <c:pt idx="1909">
                  <c:v>0.8735086317340206</c:v>
                </c:pt>
                <c:pt idx="1910">
                  <c:v>0.8735086317340206</c:v>
                </c:pt>
                <c:pt idx="1911">
                  <c:v>0.8735086317340206</c:v>
                </c:pt>
                <c:pt idx="1912">
                  <c:v>0.8735086317340206</c:v>
                </c:pt>
                <c:pt idx="1913">
                  <c:v>0.8735086317340206</c:v>
                </c:pt>
                <c:pt idx="1914">
                  <c:v>0.86643241786595604</c:v>
                </c:pt>
                <c:pt idx="1915">
                  <c:v>0.85886269763269407</c:v>
                </c:pt>
                <c:pt idx="1916">
                  <c:v>0.85886269763269407</c:v>
                </c:pt>
                <c:pt idx="1917">
                  <c:v>0.93653337678264215</c:v>
                </c:pt>
                <c:pt idx="1918">
                  <c:v>0.93653337678264215</c:v>
                </c:pt>
                <c:pt idx="1919">
                  <c:v>0.92637154648316056</c:v>
                </c:pt>
                <c:pt idx="1920">
                  <c:v>0.92637154648316056</c:v>
                </c:pt>
                <c:pt idx="1921">
                  <c:v>0.91834924234827775</c:v>
                </c:pt>
                <c:pt idx="1922">
                  <c:v>0.90356916221966366</c:v>
                </c:pt>
                <c:pt idx="1923">
                  <c:v>0.90356916221966366</c:v>
                </c:pt>
                <c:pt idx="1924">
                  <c:v>0.90356916221966366</c:v>
                </c:pt>
                <c:pt idx="1925">
                  <c:v>0.90356916221966366</c:v>
                </c:pt>
                <c:pt idx="1926">
                  <c:v>0.90356916221966366</c:v>
                </c:pt>
                <c:pt idx="1927">
                  <c:v>0.93532489067993918</c:v>
                </c:pt>
                <c:pt idx="1928">
                  <c:v>0.93532489067993918</c:v>
                </c:pt>
                <c:pt idx="1929">
                  <c:v>0.93532489067993918</c:v>
                </c:pt>
                <c:pt idx="1930">
                  <c:v>0.93532489067993918</c:v>
                </c:pt>
                <c:pt idx="1931">
                  <c:v>0.93532489067993918</c:v>
                </c:pt>
                <c:pt idx="1932">
                  <c:v>0.93532489067993918</c:v>
                </c:pt>
                <c:pt idx="1933">
                  <c:v>0.93532489067993918</c:v>
                </c:pt>
                <c:pt idx="1934">
                  <c:v>0.93532489067993918</c:v>
                </c:pt>
                <c:pt idx="1935">
                  <c:v>0.95006572995488503</c:v>
                </c:pt>
                <c:pt idx="1936">
                  <c:v>0.95006572995488503</c:v>
                </c:pt>
                <c:pt idx="1937">
                  <c:v>0.95006572995488503</c:v>
                </c:pt>
                <c:pt idx="1938">
                  <c:v>0.95006572995488503</c:v>
                </c:pt>
                <c:pt idx="1939">
                  <c:v>0.95006572995488503</c:v>
                </c:pt>
                <c:pt idx="1940">
                  <c:v>0.95006572995488503</c:v>
                </c:pt>
                <c:pt idx="1941">
                  <c:v>0.95006572995488503</c:v>
                </c:pt>
                <c:pt idx="1942">
                  <c:v>0.95006572995488503</c:v>
                </c:pt>
                <c:pt idx="1943">
                  <c:v>0.95006572995488503</c:v>
                </c:pt>
                <c:pt idx="1944">
                  <c:v>0.93738233499098289</c:v>
                </c:pt>
                <c:pt idx="1945">
                  <c:v>0.93738233499098289</c:v>
                </c:pt>
                <c:pt idx="1946">
                  <c:v>0.93738233499098289</c:v>
                </c:pt>
                <c:pt idx="1947">
                  <c:v>0.93738233499098289</c:v>
                </c:pt>
                <c:pt idx="1948">
                  <c:v>0.92401873820932778</c:v>
                </c:pt>
                <c:pt idx="1949">
                  <c:v>0.92342893665421988</c:v>
                </c:pt>
                <c:pt idx="1950">
                  <c:v>0.92342893665421988</c:v>
                </c:pt>
                <c:pt idx="1951">
                  <c:v>0.92342893665421988</c:v>
                </c:pt>
                <c:pt idx="1952">
                  <c:v>0.94805326601030993</c:v>
                </c:pt>
                <c:pt idx="1953">
                  <c:v>0.94805326601030993</c:v>
                </c:pt>
                <c:pt idx="1954">
                  <c:v>0.94805326601030993</c:v>
                </c:pt>
                <c:pt idx="1955">
                  <c:v>0.9647909537792887</c:v>
                </c:pt>
                <c:pt idx="1956">
                  <c:v>0.9647909537792887</c:v>
                </c:pt>
                <c:pt idx="1957">
                  <c:v>0.9647909537792887</c:v>
                </c:pt>
                <c:pt idx="1958">
                  <c:v>0.9647909537792887</c:v>
                </c:pt>
                <c:pt idx="1959">
                  <c:v>0.9647909537792887</c:v>
                </c:pt>
                <c:pt idx="1960">
                  <c:v>0.9647909537792887</c:v>
                </c:pt>
                <c:pt idx="1961">
                  <c:v>0.96342532640842371</c:v>
                </c:pt>
                <c:pt idx="1962">
                  <c:v>0.96342532640842371</c:v>
                </c:pt>
                <c:pt idx="1963">
                  <c:v>0.96342532640842371</c:v>
                </c:pt>
                <c:pt idx="1964">
                  <c:v>0.94395360278494478</c:v>
                </c:pt>
                <c:pt idx="1965">
                  <c:v>0.94395360278494478</c:v>
                </c:pt>
                <c:pt idx="1966">
                  <c:v>0.9290742138200565</c:v>
                </c:pt>
                <c:pt idx="1967">
                  <c:v>0.9265919052688687</c:v>
                </c:pt>
                <c:pt idx="1968">
                  <c:v>0.91617021225421591</c:v>
                </c:pt>
                <c:pt idx="1969">
                  <c:v>0.92280483023412685</c:v>
                </c:pt>
                <c:pt idx="1970">
                  <c:v>0.96220356595014911</c:v>
                </c:pt>
                <c:pt idx="1971">
                  <c:v>0.96220356595014911</c:v>
                </c:pt>
                <c:pt idx="1972">
                  <c:v>0.96220356595014911</c:v>
                </c:pt>
                <c:pt idx="1973">
                  <c:v>0.96220356595014911</c:v>
                </c:pt>
                <c:pt idx="1974">
                  <c:v>0.96220356595014911</c:v>
                </c:pt>
                <c:pt idx="1975">
                  <c:v>0.94888793576546027</c:v>
                </c:pt>
                <c:pt idx="1976">
                  <c:v>0.94888793576546027</c:v>
                </c:pt>
                <c:pt idx="1977">
                  <c:v>0.94888793576546027</c:v>
                </c:pt>
                <c:pt idx="1978">
                  <c:v>0.94888793576546027</c:v>
                </c:pt>
                <c:pt idx="1979">
                  <c:v>0.94888793576546027</c:v>
                </c:pt>
                <c:pt idx="1980">
                  <c:v>0.938092493184427</c:v>
                </c:pt>
                <c:pt idx="1981">
                  <c:v>0.96927189913262513</c:v>
                </c:pt>
                <c:pt idx="1982">
                  <c:v>0.96927189913262513</c:v>
                </c:pt>
                <c:pt idx="1983">
                  <c:v>0.96927189913262513</c:v>
                </c:pt>
                <c:pt idx="1984">
                  <c:v>0.96927189913262513</c:v>
                </c:pt>
                <c:pt idx="1985">
                  <c:v>0.96927189913262513</c:v>
                </c:pt>
                <c:pt idx="1986">
                  <c:v>0.96927189913262513</c:v>
                </c:pt>
                <c:pt idx="1987">
                  <c:v>0.96927189913262513</c:v>
                </c:pt>
                <c:pt idx="1988">
                  <c:v>0.96927189913262513</c:v>
                </c:pt>
                <c:pt idx="1989">
                  <c:v>0.96927189913262513</c:v>
                </c:pt>
                <c:pt idx="1990">
                  <c:v>0.96927189913262513</c:v>
                </c:pt>
                <c:pt idx="1991">
                  <c:v>0.96927189913262513</c:v>
                </c:pt>
                <c:pt idx="1992">
                  <c:v>0.96927189913262513</c:v>
                </c:pt>
                <c:pt idx="1993">
                  <c:v>0.96927189913262513</c:v>
                </c:pt>
                <c:pt idx="1994">
                  <c:v>0.96927189913262513</c:v>
                </c:pt>
                <c:pt idx="1995">
                  <c:v>0.96927189913262513</c:v>
                </c:pt>
                <c:pt idx="1996">
                  <c:v>0.96927189913262513</c:v>
                </c:pt>
                <c:pt idx="1997">
                  <c:v>0.96927189913262513</c:v>
                </c:pt>
                <c:pt idx="1998">
                  <c:v>0.96927189913262513</c:v>
                </c:pt>
                <c:pt idx="1999">
                  <c:v>0.96927189913262513</c:v>
                </c:pt>
                <c:pt idx="2000">
                  <c:v>0.96927189913262513</c:v>
                </c:pt>
                <c:pt idx="2001">
                  <c:v>0.96927189913262513</c:v>
                </c:pt>
                <c:pt idx="2002">
                  <c:v>0.96927189913262513</c:v>
                </c:pt>
                <c:pt idx="2003">
                  <c:v>0.9548184948482753</c:v>
                </c:pt>
                <c:pt idx="2004">
                  <c:v>0.94856455439293375</c:v>
                </c:pt>
                <c:pt idx="2005">
                  <c:v>0.94856455439293375</c:v>
                </c:pt>
                <c:pt idx="2006">
                  <c:v>0.94629509553452007</c:v>
                </c:pt>
                <c:pt idx="2007">
                  <c:v>0.94629509553452007</c:v>
                </c:pt>
                <c:pt idx="2008">
                  <c:v>0.95515750426316925</c:v>
                </c:pt>
                <c:pt idx="2009">
                  <c:v>0.95515750426316925</c:v>
                </c:pt>
                <c:pt idx="2010">
                  <c:v>0.95515750426316925</c:v>
                </c:pt>
                <c:pt idx="2011">
                  <c:v>0.95515750426316925</c:v>
                </c:pt>
                <c:pt idx="2012">
                  <c:v>0.95515750426316925</c:v>
                </c:pt>
                <c:pt idx="2013">
                  <c:v>0.95515750426316925</c:v>
                </c:pt>
                <c:pt idx="2014">
                  <c:v>0.95515750426316925</c:v>
                </c:pt>
                <c:pt idx="2015">
                  <c:v>0.94222118949536282</c:v>
                </c:pt>
                <c:pt idx="2016">
                  <c:v>0.94222118949536282</c:v>
                </c:pt>
                <c:pt idx="2017">
                  <c:v>0.9323331821658265</c:v>
                </c:pt>
                <c:pt idx="2018">
                  <c:v>0.91878954905290544</c:v>
                </c:pt>
                <c:pt idx="2019">
                  <c:v>0.90248439905099942</c:v>
                </c:pt>
                <c:pt idx="2020">
                  <c:v>0.89651242031842293</c:v>
                </c:pt>
                <c:pt idx="2021">
                  <c:v>0.90881013822098378</c:v>
                </c:pt>
                <c:pt idx="2022">
                  <c:v>0.90881013822098378</c:v>
                </c:pt>
                <c:pt idx="2023">
                  <c:v>0.90881013822098378</c:v>
                </c:pt>
                <c:pt idx="2024">
                  <c:v>0.90881013822098378</c:v>
                </c:pt>
                <c:pt idx="2025">
                  <c:v>0.90881013822098378</c:v>
                </c:pt>
                <c:pt idx="2026">
                  <c:v>0.90881013822098378</c:v>
                </c:pt>
                <c:pt idx="2027">
                  <c:v>0.90881013822098378</c:v>
                </c:pt>
                <c:pt idx="2028">
                  <c:v>0.90881013822098378</c:v>
                </c:pt>
                <c:pt idx="2029">
                  <c:v>0.90881013822098378</c:v>
                </c:pt>
                <c:pt idx="2030">
                  <c:v>0.90106068606612622</c:v>
                </c:pt>
                <c:pt idx="2031">
                  <c:v>0.90106068606612622</c:v>
                </c:pt>
                <c:pt idx="2032">
                  <c:v>0.89041192451997098</c:v>
                </c:pt>
                <c:pt idx="2033">
                  <c:v>0.88245612653536887</c:v>
                </c:pt>
                <c:pt idx="2034">
                  <c:v>0.88245612653536887</c:v>
                </c:pt>
                <c:pt idx="2035">
                  <c:v>0.86756682189861611</c:v>
                </c:pt>
                <c:pt idx="2036">
                  <c:v>0.86756682189861611</c:v>
                </c:pt>
                <c:pt idx="2037">
                  <c:v>0.86756682189861611</c:v>
                </c:pt>
                <c:pt idx="2038">
                  <c:v>0.86756682189861611</c:v>
                </c:pt>
                <c:pt idx="2039">
                  <c:v>0.86756682189861611</c:v>
                </c:pt>
                <c:pt idx="2040">
                  <c:v>0.86756682189861611</c:v>
                </c:pt>
                <c:pt idx="2041">
                  <c:v>0.86756682189861611</c:v>
                </c:pt>
                <c:pt idx="2042">
                  <c:v>0.86756682189861611</c:v>
                </c:pt>
                <c:pt idx="2043">
                  <c:v>0.86756682189861611</c:v>
                </c:pt>
                <c:pt idx="2044">
                  <c:v>0.86756682189861611</c:v>
                </c:pt>
                <c:pt idx="2045">
                  <c:v>0.86756682189861611</c:v>
                </c:pt>
                <c:pt idx="2046">
                  <c:v>0.9200472130830798</c:v>
                </c:pt>
                <c:pt idx="2047">
                  <c:v>0.9200472130830798</c:v>
                </c:pt>
                <c:pt idx="2048">
                  <c:v>0.9200472130830798</c:v>
                </c:pt>
                <c:pt idx="2049">
                  <c:v>0.9200472130830798</c:v>
                </c:pt>
                <c:pt idx="2050">
                  <c:v>0.9200472130830798</c:v>
                </c:pt>
                <c:pt idx="2051">
                  <c:v>0.9200472130830798</c:v>
                </c:pt>
                <c:pt idx="2052">
                  <c:v>0.9200472130830798</c:v>
                </c:pt>
                <c:pt idx="2053">
                  <c:v>0.9200472130830798</c:v>
                </c:pt>
                <c:pt idx="2054">
                  <c:v>0.91937440987270191</c:v>
                </c:pt>
                <c:pt idx="2055">
                  <c:v>0.91937440987270191</c:v>
                </c:pt>
                <c:pt idx="2056">
                  <c:v>0.91937440987270191</c:v>
                </c:pt>
                <c:pt idx="2057">
                  <c:v>0.91937440987270191</c:v>
                </c:pt>
                <c:pt idx="2058">
                  <c:v>0.93909534192368327</c:v>
                </c:pt>
                <c:pt idx="2059">
                  <c:v>0.93909534192368327</c:v>
                </c:pt>
                <c:pt idx="2060">
                  <c:v>0.93909534192368327</c:v>
                </c:pt>
                <c:pt idx="2061">
                  <c:v>0.94051864487579606</c:v>
                </c:pt>
                <c:pt idx="2062">
                  <c:v>0.94051864487579606</c:v>
                </c:pt>
                <c:pt idx="2063">
                  <c:v>0.94051864487579606</c:v>
                </c:pt>
                <c:pt idx="2064">
                  <c:v>0.94051864487579606</c:v>
                </c:pt>
                <c:pt idx="2065">
                  <c:v>0.94051864487579606</c:v>
                </c:pt>
                <c:pt idx="2066">
                  <c:v>0.94051864487579606</c:v>
                </c:pt>
                <c:pt idx="2067">
                  <c:v>0.94051864487579606</c:v>
                </c:pt>
                <c:pt idx="2068">
                  <c:v>0.94051864487579606</c:v>
                </c:pt>
                <c:pt idx="2069">
                  <c:v>0.94051864487579606</c:v>
                </c:pt>
                <c:pt idx="2070">
                  <c:v>0.94051864487579606</c:v>
                </c:pt>
                <c:pt idx="2071">
                  <c:v>0.94051864487579606</c:v>
                </c:pt>
                <c:pt idx="2072">
                  <c:v>0.94051864487579606</c:v>
                </c:pt>
                <c:pt idx="2073">
                  <c:v>0.94051864487579606</c:v>
                </c:pt>
                <c:pt idx="2074">
                  <c:v>0.94051864487579606</c:v>
                </c:pt>
                <c:pt idx="2075">
                  <c:v>0.94051864487579606</c:v>
                </c:pt>
                <c:pt idx="2076">
                  <c:v>0.94051864487579606</c:v>
                </c:pt>
                <c:pt idx="2077">
                  <c:v>0.94051864487579606</c:v>
                </c:pt>
                <c:pt idx="2078">
                  <c:v>0.94051864487579606</c:v>
                </c:pt>
                <c:pt idx="2079">
                  <c:v>0.94051864487579606</c:v>
                </c:pt>
                <c:pt idx="2080">
                  <c:v>0.94051864487579606</c:v>
                </c:pt>
                <c:pt idx="2081">
                  <c:v>0.94051864487579606</c:v>
                </c:pt>
                <c:pt idx="2082">
                  <c:v>0.94051864487579606</c:v>
                </c:pt>
                <c:pt idx="2083">
                  <c:v>0.94051864487579606</c:v>
                </c:pt>
                <c:pt idx="2084">
                  <c:v>0.94051864487579606</c:v>
                </c:pt>
                <c:pt idx="2085">
                  <c:v>0.94051864487579606</c:v>
                </c:pt>
                <c:pt idx="2086">
                  <c:v>0.94051864487579606</c:v>
                </c:pt>
                <c:pt idx="2087">
                  <c:v>0.94051864487579606</c:v>
                </c:pt>
                <c:pt idx="2088">
                  <c:v>0.94051864487579606</c:v>
                </c:pt>
                <c:pt idx="2089">
                  <c:v>0.94051864487579606</c:v>
                </c:pt>
                <c:pt idx="2090">
                  <c:v>0.94051864487579606</c:v>
                </c:pt>
                <c:pt idx="2091">
                  <c:v>0.94051864487579606</c:v>
                </c:pt>
                <c:pt idx="2092">
                  <c:v>0.94051864487579606</c:v>
                </c:pt>
                <c:pt idx="2093">
                  <c:v>0.94051864487579606</c:v>
                </c:pt>
                <c:pt idx="2094">
                  <c:v>0.94051864487579606</c:v>
                </c:pt>
                <c:pt idx="2095">
                  <c:v>0.94051864487579606</c:v>
                </c:pt>
                <c:pt idx="2096">
                  <c:v>0.94051864487579606</c:v>
                </c:pt>
                <c:pt idx="2097">
                  <c:v>0.94051864487579606</c:v>
                </c:pt>
                <c:pt idx="2098">
                  <c:v>0.94051864487579606</c:v>
                </c:pt>
                <c:pt idx="2099">
                  <c:v>0.94051864487579606</c:v>
                </c:pt>
                <c:pt idx="2100">
                  <c:v>0.94051864487579606</c:v>
                </c:pt>
                <c:pt idx="2101">
                  <c:v>0.94051864487579606</c:v>
                </c:pt>
                <c:pt idx="2102">
                  <c:v>0.94051864487579606</c:v>
                </c:pt>
                <c:pt idx="2103">
                  <c:v>0.94051864487579606</c:v>
                </c:pt>
                <c:pt idx="2104">
                  <c:v>0.94051864487579606</c:v>
                </c:pt>
                <c:pt idx="2105">
                  <c:v>0.94051864487579606</c:v>
                </c:pt>
                <c:pt idx="2106">
                  <c:v>0.94051864487579606</c:v>
                </c:pt>
                <c:pt idx="2107">
                  <c:v>0.94051864487579606</c:v>
                </c:pt>
                <c:pt idx="2108">
                  <c:v>0.94051864487579606</c:v>
                </c:pt>
                <c:pt idx="2109">
                  <c:v>0.94051864487579606</c:v>
                </c:pt>
                <c:pt idx="2110">
                  <c:v>0.94051864487579606</c:v>
                </c:pt>
                <c:pt idx="2111">
                  <c:v>0.94051864487579606</c:v>
                </c:pt>
                <c:pt idx="2112">
                  <c:v>0.94051864487579606</c:v>
                </c:pt>
                <c:pt idx="2113">
                  <c:v>0.94051864487579606</c:v>
                </c:pt>
                <c:pt idx="2114">
                  <c:v>0.94051864487579606</c:v>
                </c:pt>
                <c:pt idx="2115">
                  <c:v>0.94051864487579606</c:v>
                </c:pt>
                <c:pt idx="2116">
                  <c:v>0.94051864487579606</c:v>
                </c:pt>
                <c:pt idx="2117">
                  <c:v>0.94051864487579606</c:v>
                </c:pt>
                <c:pt idx="2118">
                  <c:v>0.94051864487579606</c:v>
                </c:pt>
                <c:pt idx="2119">
                  <c:v>0.94051864487579606</c:v>
                </c:pt>
                <c:pt idx="2120">
                  <c:v>0.94051864487579606</c:v>
                </c:pt>
                <c:pt idx="2121">
                  <c:v>0.94051864487579606</c:v>
                </c:pt>
                <c:pt idx="2122">
                  <c:v>0.94051864487579606</c:v>
                </c:pt>
                <c:pt idx="2123">
                  <c:v>0.94051864487579606</c:v>
                </c:pt>
                <c:pt idx="2124">
                  <c:v>0.94051864487579606</c:v>
                </c:pt>
                <c:pt idx="2125">
                  <c:v>0.94051864487579606</c:v>
                </c:pt>
                <c:pt idx="2126">
                  <c:v>0.94051864487579606</c:v>
                </c:pt>
                <c:pt idx="2127">
                  <c:v>0.94051864487579606</c:v>
                </c:pt>
                <c:pt idx="2128">
                  <c:v>0.94051864487579606</c:v>
                </c:pt>
                <c:pt idx="2129">
                  <c:v>0.94051864487579606</c:v>
                </c:pt>
                <c:pt idx="2130">
                  <c:v>0.94051864487579606</c:v>
                </c:pt>
                <c:pt idx="2131">
                  <c:v>0.94051864487579606</c:v>
                </c:pt>
                <c:pt idx="2132">
                  <c:v>0.94051864487579606</c:v>
                </c:pt>
                <c:pt idx="2133">
                  <c:v>0.94051864487579606</c:v>
                </c:pt>
                <c:pt idx="2134">
                  <c:v>0.94051864487579606</c:v>
                </c:pt>
                <c:pt idx="2135">
                  <c:v>0.94051864487579606</c:v>
                </c:pt>
                <c:pt idx="2136">
                  <c:v>0.94051864487579606</c:v>
                </c:pt>
                <c:pt idx="2137">
                  <c:v>0.94051864487579606</c:v>
                </c:pt>
                <c:pt idx="2138">
                  <c:v>0.94051864487579606</c:v>
                </c:pt>
                <c:pt idx="2139">
                  <c:v>0.97190553980627692</c:v>
                </c:pt>
                <c:pt idx="2140">
                  <c:v>0.97190553980627692</c:v>
                </c:pt>
                <c:pt idx="2141">
                  <c:v>0.97190553980627692</c:v>
                </c:pt>
                <c:pt idx="2142">
                  <c:v>0.97190553980627692</c:v>
                </c:pt>
                <c:pt idx="2143">
                  <c:v>0.97190553980627692</c:v>
                </c:pt>
                <c:pt idx="2144">
                  <c:v>0.97190553980627692</c:v>
                </c:pt>
                <c:pt idx="2145">
                  <c:v>0.97190553980627692</c:v>
                </c:pt>
                <c:pt idx="2146">
                  <c:v>0.97190553980627692</c:v>
                </c:pt>
                <c:pt idx="2147">
                  <c:v>0.98848774851184618</c:v>
                </c:pt>
                <c:pt idx="2148">
                  <c:v>0.98848774851184618</c:v>
                </c:pt>
                <c:pt idx="2149">
                  <c:v>0.98848774851184618</c:v>
                </c:pt>
                <c:pt idx="2150">
                  <c:v>0.98848774851184618</c:v>
                </c:pt>
                <c:pt idx="2151">
                  <c:v>0.98848774851184618</c:v>
                </c:pt>
                <c:pt idx="2152">
                  <c:v>0.98848774851184618</c:v>
                </c:pt>
                <c:pt idx="2153">
                  <c:v>0.98848774851184618</c:v>
                </c:pt>
                <c:pt idx="2154">
                  <c:v>0.98848774851184618</c:v>
                </c:pt>
                <c:pt idx="2155">
                  <c:v>0.98848774851184618</c:v>
                </c:pt>
                <c:pt idx="2156">
                  <c:v>0.98848774851184618</c:v>
                </c:pt>
                <c:pt idx="2157">
                  <c:v>0.98848774851184618</c:v>
                </c:pt>
                <c:pt idx="2158">
                  <c:v>0.98848774851184618</c:v>
                </c:pt>
                <c:pt idx="2159">
                  <c:v>0.98848774851184618</c:v>
                </c:pt>
                <c:pt idx="2160">
                  <c:v>0.98848774851184618</c:v>
                </c:pt>
                <c:pt idx="2161">
                  <c:v>0.98559356451770097</c:v>
                </c:pt>
                <c:pt idx="2162">
                  <c:v>0.98559356451770097</c:v>
                </c:pt>
                <c:pt idx="2163">
                  <c:v>0.98559356451770097</c:v>
                </c:pt>
                <c:pt idx="2164">
                  <c:v>0.99806199077850499</c:v>
                </c:pt>
                <c:pt idx="2165">
                  <c:v>0.99806199077850499</c:v>
                </c:pt>
                <c:pt idx="2166">
                  <c:v>0.99806199077850499</c:v>
                </c:pt>
                <c:pt idx="2167">
                  <c:v>0.99806199077850499</c:v>
                </c:pt>
                <c:pt idx="2168">
                  <c:v>0.99806199077850499</c:v>
                </c:pt>
                <c:pt idx="2169">
                  <c:v>0.99806199077850499</c:v>
                </c:pt>
                <c:pt idx="2170">
                  <c:v>0.99806199077850499</c:v>
                </c:pt>
                <c:pt idx="2171">
                  <c:v>0.99806199077850499</c:v>
                </c:pt>
                <c:pt idx="2172">
                  <c:v>0.99806199077850499</c:v>
                </c:pt>
                <c:pt idx="2173">
                  <c:v>0.99806199077850499</c:v>
                </c:pt>
                <c:pt idx="2174">
                  <c:v>0.99806199077850499</c:v>
                </c:pt>
                <c:pt idx="2175">
                  <c:v>0.99806199077850499</c:v>
                </c:pt>
                <c:pt idx="2176">
                  <c:v>0.99806199077850499</c:v>
                </c:pt>
                <c:pt idx="2177">
                  <c:v>0.99806199077850499</c:v>
                </c:pt>
                <c:pt idx="2178">
                  <c:v>0.99806199077850499</c:v>
                </c:pt>
                <c:pt idx="2179">
                  <c:v>0.98912757029805609</c:v>
                </c:pt>
                <c:pt idx="2180">
                  <c:v>0.98912757029805609</c:v>
                </c:pt>
                <c:pt idx="2181">
                  <c:v>0.99349189357144208</c:v>
                </c:pt>
                <c:pt idx="2182">
                  <c:v>0.99289088279873294</c:v>
                </c:pt>
                <c:pt idx="2183">
                  <c:v>0.99289088279873294</c:v>
                </c:pt>
                <c:pt idx="2184">
                  <c:v>0.99289088279873294</c:v>
                </c:pt>
                <c:pt idx="2185">
                  <c:v>0.99289088279873294</c:v>
                </c:pt>
                <c:pt idx="2186">
                  <c:v>0.99289088279873294</c:v>
                </c:pt>
                <c:pt idx="2187">
                  <c:v>0.99289088279873294</c:v>
                </c:pt>
                <c:pt idx="2188">
                  <c:v>0.99289088279873294</c:v>
                </c:pt>
                <c:pt idx="2189">
                  <c:v>0.99289088279873294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01-2B4A-88FB-9752A5514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1826767"/>
        <c:axId val="42938496"/>
      </c:lineChart>
      <c:dateAx>
        <c:axId val="2121826767"/>
        <c:scaling>
          <c:orientation val="minMax"/>
        </c:scaling>
        <c:delete val="0"/>
        <c:axPos val="b"/>
        <c:numFmt formatCode="m/d/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2938496"/>
        <c:crosses val="autoZero"/>
        <c:auto val="1"/>
        <c:lblOffset val="100"/>
        <c:baseTimeUnit val="days"/>
        <c:majorUnit val="3"/>
        <c:majorTimeUnit val="months"/>
      </c:dateAx>
      <c:valAx>
        <c:axId val="42938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2121826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381000</xdr:colOff>
      <xdr:row>3</xdr:row>
      <xdr:rowOff>63500</xdr:rowOff>
    </xdr:from>
    <xdr:to>
      <xdr:col>35</xdr:col>
      <xdr:colOff>0</xdr:colOff>
      <xdr:row>26</xdr:row>
      <xdr:rowOff>152400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4FE9511-2ADF-0549-BA6B-83934D7EF3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35</xdr:col>
      <xdr:colOff>297447</xdr:colOff>
      <xdr:row>9</xdr:row>
      <xdr:rowOff>85780</xdr:rowOff>
    </xdr:from>
    <xdr:ext cx="1315720" cy="1315720"/>
    <xdr:pic>
      <xdr:nvPicPr>
        <xdr:cNvPr id="3" name="image1.png">
          <a:extLst>
            <a:ext uri="{FF2B5EF4-FFF2-40B4-BE49-F238E27FC236}">
              <a16:creationId xmlns:a16="http://schemas.microsoft.com/office/drawing/2014/main" id="{0346A788-A1E5-5049-AF65-C633C042B17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5441219" y="1912798"/>
          <a:ext cx="1315720" cy="131572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37</xdr:col>
      <xdr:colOff>512457</xdr:colOff>
      <xdr:row>7</xdr:row>
      <xdr:rowOff>155963</xdr:rowOff>
    </xdr:from>
    <xdr:to>
      <xdr:col>49</xdr:col>
      <xdr:colOff>704294</xdr:colOff>
      <xdr:row>31</xdr:row>
      <xdr:rowOff>82438</xdr:rowOff>
    </xdr:to>
    <xdr:pic>
      <xdr:nvPicPr>
        <xdr:cNvPr id="5" name="Immagine 4" descr="Perceptron">
          <a:extLst>
            <a:ext uri="{FF2B5EF4-FFF2-40B4-BE49-F238E27FC236}">
              <a16:creationId xmlns:a16="http://schemas.microsoft.com/office/drawing/2014/main" id="{B6E2E94F-6B06-9EB6-6CB2-69C87A2B9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71053" y="1581928"/>
          <a:ext cx="9805960" cy="4739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381000</xdr:colOff>
      <xdr:row>3</xdr:row>
      <xdr:rowOff>63500</xdr:rowOff>
    </xdr:from>
    <xdr:to>
      <xdr:col>30</xdr:col>
      <xdr:colOff>0</xdr:colOff>
      <xdr:row>26</xdr:row>
      <xdr:rowOff>152400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C2E5906F-D55F-454F-9C68-88726B718D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30</xdr:col>
      <xdr:colOff>531395</xdr:colOff>
      <xdr:row>14</xdr:row>
      <xdr:rowOff>41219</xdr:rowOff>
    </xdr:from>
    <xdr:ext cx="1315720" cy="1315720"/>
    <xdr:pic>
      <xdr:nvPicPr>
        <xdr:cNvPr id="3" name="image1.png">
          <a:extLst>
            <a:ext uri="{FF2B5EF4-FFF2-40B4-BE49-F238E27FC236}">
              <a16:creationId xmlns:a16="http://schemas.microsoft.com/office/drawing/2014/main" id="{AABF84F3-511E-524F-AAFB-915AFE764E7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5262974" y="2870868"/>
          <a:ext cx="1315720" cy="1315720"/>
        </a:xfrm>
        <a:prstGeom prst="rect">
          <a:avLst/>
        </a:prstGeom>
        <a:noFill/>
      </xdr:spPr>
    </xdr:pic>
    <xdr:clientData fLocksWithSheet="0"/>
  </xdr:oneCellAnchor>
  <xdr:twoCellAnchor>
    <xdr:from>
      <xdr:col>26</xdr:col>
      <xdr:colOff>282297</xdr:colOff>
      <xdr:row>5</xdr:row>
      <xdr:rowOff>173567</xdr:rowOff>
    </xdr:from>
    <xdr:to>
      <xdr:col>26</xdr:col>
      <xdr:colOff>282297</xdr:colOff>
      <xdr:row>23</xdr:row>
      <xdr:rowOff>173567</xdr:rowOff>
    </xdr:to>
    <xdr:cxnSp macro="">
      <xdr:nvCxnSpPr>
        <xdr:cNvPr id="7" name="Connettore 1 6">
          <a:extLst>
            <a:ext uri="{FF2B5EF4-FFF2-40B4-BE49-F238E27FC236}">
              <a16:creationId xmlns:a16="http://schemas.microsoft.com/office/drawing/2014/main" id="{FD1E5395-A237-6941-9B1B-AA491AC14DDC}"/>
            </a:ext>
          </a:extLst>
        </xdr:cNvPr>
        <xdr:cNvCxnSpPr/>
      </xdr:nvCxnSpPr>
      <xdr:spPr>
        <a:xfrm flipV="1">
          <a:off x="21515806" y="1198479"/>
          <a:ext cx="0" cy="3609474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leandroguerra/Library/CloudStorage/OneDrive-Personale/OMNP/Trading%20Esportivo/OM_TE_MVP5.xlsx" TargetMode="External"/><Relationship Id="rId1" Type="http://schemas.openxmlformats.org/officeDocument/2006/relationships/externalLinkPath" Target="/Users/leandroguerra/Library/CloudStorage/OneDrive-Personale/OMNP/Trading%20Esportivo/OM_TE_MVP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SULTADOS"/>
      <sheetName val="OMQB_LTD"/>
      <sheetName val="Foglio4"/>
      <sheetName val="OMQB_V26_BACK"/>
      <sheetName val="OMQB_V24"/>
      <sheetName val="OMQB_V25"/>
      <sheetName val="OMQB_V23"/>
      <sheetName val="OMQB_V21"/>
      <sheetName val="OMQB_V18.1"/>
      <sheetName val="OMQB_V20"/>
      <sheetName val="OMQB_MC"/>
      <sheetName val="MERCADO"/>
      <sheetName val="NN_Train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3">
          <cell r="AL3" t="str">
            <v>ACC LAY AWAY</v>
          </cell>
          <cell r="AM3" t="str">
            <v>ACC LAY HOME</v>
          </cell>
          <cell r="AN3" t="str">
            <v>ACC TOTAL</v>
          </cell>
        </row>
        <row r="4">
          <cell r="AL4">
            <v>0</v>
          </cell>
          <cell r="AM4">
            <v>0</v>
          </cell>
          <cell r="AN4">
            <v>0</v>
          </cell>
        </row>
        <row r="5">
          <cell r="AL5">
            <v>1.91</v>
          </cell>
          <cell r="AM5">
            <v>0</v>
          </cell>
          <cell r="AN5">
            <v>1.91</v>
          </cell>
        </row>
        <row r="6">
          <cell r="AL6">
            <v>3.82</v>
          </cell>
          <cell r="AM6">
            <v>0</v>
          </cell>
          <cell r="AN6">
            <v>3.82</v>
          </cell>
        </row>
        <row r="7">
          <cell r="AL7">
            <v>-2.3799999999999994</v>
          </cell>
          <cell r="AM7">
            <v>0</v>
          </cell>
          <cell r="AN7">
            <v>-2.3799999999999994</v>
          </cell>
        </row>
        <row r="8">
          <cell r="AL8">
            <v>-0.46999999999999953</v>
          </cell>
          <cell r="AM8">
            <v>0</v>
          </cell>
          <cell r="AN8">
            <v>-0.46999999999999953</v>
          </cell>
        </row>
        <row r="9">
          <cell r="AL9">
            <v>-6.17</v>
          </cell>
          <cell r="AM9">
            <v>0</v>
          </cell>
          <cell r="AN9">
            <v>-6.17</v>
          </cell>
        </row>
        <row r="10">
          <cell r="AL10">
            <v>-4.26</v>
          </cell>
          <cell r="AM10">
            <v>0</v>
          </cell>
          <cell r="AN10">
            <v>-4.26</v>
          </cell>
        </row>
        <row r="11">
          <cell r="AL11">
            <v>-2.3499999999999996</v>
          </cell>
          <cell r="AM11">
            <v>0</v>
          </cell>
          <cell r="AN11">
            <v>-2.3499999999999996</v>
          </cell>
        </row>
        <row r="12">
          <cell r="AL12">
            <v>-2.3499999999999996</v>
          </cell>
          <cell r="AM12">
            <v>0</v>
          </cell>
          <cell r="AN12">
            <v>-2.3499999999999996</v>
          </cell>
        </row>
        <row r="13">
          <cell r="AL13">
            <v>-0.43999999999999972</v>
          </cell>
          <cell r="AM13">
            <v>0</v>
          </cell>
          <cell r="AN13">
            <v>-0.43999999999999972</v>
          </cell>
        </row>
        <row r="14">
          <cell r="AL14">
            <v>-0.43999999999999972</v>
          </cell>
          <cell r="AM14">
            <v>0</v>
          </cell>
          <cell r="AN14">
            <v>-0.43999999999999972</v>
          </cell>
        </row>
        <row r="15">
          <cell r="AL15">
            <v>-0.43999999999999972</v>
          </cell>
          <cell r="AM15">
            <v>0</v>
          </cell>
          <cell r="AN15">
            <v>-0.43999999999999972</v>
          </cell>
        </row>
        <row r="16">
          <cell r="AL16">
            <v>-0.43999999999999972</v>
          </cell>
          <cell r="AM16">
            <v>0</v>
          </cell>
          <cell r="AN16">
            <v>-0.43999999999999972</v>
          </cell>
        </row>
        <row r="17">
          <cell r="AL17">
            <v>-0.43999999999999972</v>
          </cell>
          <cell r="AM17">
            <v>0</v>
          </cell>
          <cell r="AN17">
            <v>-0.43999999999999972</v>
          </cell>
        </row>
        <row r="18">
          <cell r="AL18">
            <v>-0.43999999999999972</v>
          </cell>
          <cell r="AM18">
            <v>0</v>
          </cell>
          <cell r="AN18">
            <v>-0.43999999999999972</v>
          </cell>
        </row>
        <row r="19">
          <cell r="AL19">
            <v>-11.24</v>
          </cell>
          <cell r="AM19">
            <v>0</v>
          </cell>
          <cell r="AN19">
            <v>-11.24</v>
          </cell>
        </row>
        <row r="20">
          <cell r="AL20">
            <v>-11.24</v>
          </cell>
          <cell r="AM20">
            <v>0</v>
          </cell>
          <cell r="AN20">
            <v>-11.24</v>
          </cell>
        </row>
        <row r="21">
          <cell r="AL21">
            <v>-9.33</v>
          </cell>
          <cell r="AM21">
            <v>0</v>
          </cell>
          <cell r="AN21">
            <v>-9.33</v>
          </cell>
        </row>
        <row r="22">
          <cell r="AL22">
            <v>-7.42</v>
          </cell>
          <cell r="AM22">
            <v>0</v>
          </cell>
          <cell r="AN22">
            <v>-7.42</v>
          </cell>
        </row>
        <row r="23">
          <cell r="AL23">
            <v>-5.51</v>
          </cell>
          <cell r="AM23">
            <v>0</v>
          </cell>
          <cell r="AN23">
            <v>-5.51</v>
          </cell>
        </row>
        <row r="24">
          <cell r="AL24">
            <v>-3.5999999999999996</v>
          </cell>
          <cell r="AM24">
            <v>0</v>
          </cell>
          <cell r="AN24">
            <v>-3.5999999999999996</v>
          </cell>
        </row>
        <row r="25">
          <cell r="AL25">
            <v>-3.5999999999999996</v>
          </cell>
          <cell r="AM25">
            <v>0</v>
          </cell>
          <cell r="AN25">
            <v>-3.5999999999999996</v>
          </cell>
        </row>
        <row r="26">
          <cell r="AL26">
            <v>-14.299999999999999</v>
          </cell>
          <cell r="AM26">
            <v>0</v>
          </cell>
          <cell r="AN26">
            <v>-14.299999999999999</v>
          </cell>
        </row>
        <row r="27">
          <cell r="AL27">
            <v>-12.389999999999999</v>
          </cell>
          <cell r="AM27">
            <v>0</v>
          </cell>
          <cell r="AN27">
            <v>-12.389999999999999</v>
          </cell>
        </row>
        <row r="28">
          <cell r="AL28">
            <v>-10.479999999999999</v>
          </cell>
          <cell r="AM28">
            <v>0</v>
          </cell>
          <cell r="AN28">
            <v>-10.479999999999999</v>
          </cell>
        </row>
        <row r="29">
          <cell r="AL29">
            <v>-8.5699999999999985</v>
          </cell>
          <cell r="AM29">
            <v>0</v>
          </cell>
          <cell r="AN29">
            <v>-8.5699999999999985</v>
          </cell>
        </row>
        <row r="30">
          <cell r="AL30">
            <v>-8.5699999999999985</v>
          </cell>
          <cell r="AM30">
            <v>0</v>
          </cell>
          <cell r="AN30">
            <v>-8.5699999999999985</v>
          </cell>
        </row>
        <row r="31">
          <cell r="AL31">
            <v>-6.6599999999999984</v>
          </cell>
          <cell r="AM31">
            <v>0</v>
          </cell>
          <cell r="AN31">
            <v>-6.6599999999999984</v>
          </cell>
        </row>
        <row r="32">
          <cell r="AL32">
            <v>-4.7499999999999982</v>
          </cell>
          <cell r="AM32">
            <v>0</v>
          </cell>
          <cell r="AN32">
            <v>-4.7499999999999982</v>
          </cell>
        </row>
        <row r="33">
          <cell r="AL33">
            <v>-4.7499999999999982</v>
          </cell>
          <cell r="AM33">
            <v>0</v>
          </cell>
          <cell r="AN33">
            <v>-4.7499999999999982</v>
          </cell>
        </row>
        <row r="34">
          <cell r="AL34">
            <v>-2.8399999999999981</v>
          </cell>
          <cell r="AM34">
            <v>0</v>
          </cell>
          <cell r="AN34">
            <v>-2.8399999999999981</v>
          </cell>
        </row>
        <row r="35">
          <cell r="AL35">
            <v>-12.839999999999998</v>
          </cell>
          <cell r="AM35">
            <v>0</v>
          </cell>
          <cell r="AN35">
            <v>-12.839999999999998</v>
          </cell>
        </row>
        <row r="36">
          <cell r="AL36">
            <v>-10.929999999999998</v>
          </cell>
          <cell r="AM36">
            <v>0</v>
          </cell>
          <cell r="AN36">
            <v>-10.929999999999998</v>
          </cell>
        </row>
        <row r="37">
          <cell r="AL37">
            <v>-9.0199999999999978</v>
          </cell>
          <cell r="AM37">
            <v>0</v>
          </cell>
          <cell r="AN37">
            <v>-9.0199999999999978</v>
          </cell>
        </row>
        <row r="38">
          <cell r="AL38">
            <v>-17.82</v>
          </cell>
          <cell r="AM38">
            <v>0</v>
          </cell>
          <cell r="AN38">
            <v>-17.82</v>
          </cell>
        </row>
        <row r="39">
          <cell r="AL39">
            <v>-17.82</v>
          </cell>
          <cell r="AM39">
            <v>0</v>
          </cell>
          <cell r="AN39">
            <v>-17.82</v>
          </cell>
        </row>
        <row r="40">
          <cell r="AL40">
            <v>-15.91</v>
          </cell>
          <cell r="AM40">
            <v>0</v>
          </cell>
          <cell r="AN40">
            <v>-15.91</v>
          </cell>
        </row>
        <row r="41">
          <cell r="AL41">
            <v>-27.91</v>
          </cell>
          <cell r="AM41">
            <v>0</v>
          </cell>
          <cell r="AN41">
            <v>-27.91</v>
          </cell>
        </row>
        <row r="42">
          <cell r="AL42">
            <v>-27.91</v>
          </cell>
          <cell r="AM42">
            <v>0</v>
          </cell>
          <cell r="AN42">
            <v>-27.91</v>
          </cell>
        </row>
        <row r="43">
          <cell r="AL43">
            <v>-27.91</v>
          </cell>
          <cell r="AM43">
            <v>0</v>
          </cell>
          <cell r="AN43">
            <v>-27.91</v>
          </cell>
        </row>
        <row r="44">
          <cell r="AL44">
            <v>-27.91</v>
          </cell>
          <cell r="AM44">
            <v>0</v>
          </cell>
          <cell r="AN44">
            <v>-27.91</v>
          </cell>
        </row>
        <row r="45">
          <cell r="AL45">
            <v>-27.91</v>
          </cell>
          <cell r="AM45">
            <v>0</v>
          </cell>
          <cell r="AN45">
            <v>-27.91</v>
          </cell>
        </row>
        <row r="46">
          <cell r="AL46">
            <v>-26</v>
          </cell>
          <cell r="AM46">
            <v>0</v>
          </cell>
          <cell r="AN46">
            <v>-26</v>
          </cell>
        </row>
        <row r="47">
          <cell r="AL47">
            <v>-26</v>
          </cell>
          <cell r="AM47">
            <v>0</v>
          </cell>
          <cell r="AN47">
            <v>-26</v>
          </cell>
        </row>
        <row r="48">
          <cell r="AL48">
            <v>-24.09</v>
          </cell>
          <cell r="AM48">
            <v>0</v>
          </cell>
          <cell r="AN48">
            <v>-24.09</v>
          </cell>
        </row>
        <row r="49">
          <cell r="AL49">
            <v>-22.18</v>
          </cell>
          <cell r="AM49">
            <v>0</v>
          </cell>
          <cell r="AN49">
            <v>-22.18</v>
          </cell>
        </row>
        <row r="50">
          <cell r="AL50">
            <v>-22.18</v>
          </cell>
          <cell r="AM50">
            <v>0</v>
          </cell>
          <cell r="AN50">
            <v>-22.18</v>
          </cell>
        </row>
        <row r="51">
          <cell r="AL51">
            <v>-22.18</v>
          </cell>
          <cell r="AM51">
            <v>0</v>
          </cell>
          <cell r="AN51">
            <v>-22.18</v>
          </cell>
        </row>
        <row r="52">
          <cell r="AL52">
            <v>-22.18</v>
          </cell>
          <cell r="AM52">
            <v>0</v>
          </cell>
          <cell r="AN52">
            <v>-22.18</v>
          </cell>
        </row>
        <row r="53">
          <cell r="AL53">
            <v>-22.18</v>
          </cell>
          <cell r="AM53">
            <v>0</v>
          </cell>
          <cell r="AN53">
            <v>-22.18</v>
          </cell>
        </row>
        <row r="54">
          <cell r="AL54">
            <v>-22.18</v>
          </cell>
          <cell r="AM54">
            <v>0</v>
          </cell>
          <cell r="AN54">
            <v>-22.18</v>
          </cell>
        </row>
        <row r="55">
          <cell r="AL55">
            <v>-22.18</v>
          </cell>
          <cell r="AM55">
            <v>0</v>
          </cell>
          <cell r="AN55">
            <v>-22.18</v>
          </cell>
        </row>
        <row r="56">
          <cell r="AL56">
            <v>-22.18</v>
          </cell>
          <cell r="AM56">
            <v>0</v>
          </cell>
          <cell r="AN56">
            <v>-22.18</v>
          </cell>
        </row>
        <row r="57">
          <cell r="AL57">
            <v>-22.18</v>
          </cell>
          <cell r="AM57">
            <v>0</v>
          </cell>
          <cell r="AN57">
            <v>-22.18</v>
          </cell>
        </row>
        <row r="58">
          <cell r="AL58">
            <v>-22.18</v>
          </cell>
          <cell r="AM58">
            <v>0</v>
          </cell>
          <cell r="AN58">
            <v>-22.18</v>
          </cell>
        </row>
        <row r="59">
          <cell r="AL59">
            <v>-22.18</v>
          </cell>
          <cell r="AM59">
            <v>0</v>
          </cell>
          <cell r="AN59">
            <v>-22.18</v>
          </cell>
        </row>
        <row r="60">
          <cell r="AL60">
            <v>-22.18</v>
          </cell>
          <cell r="AM60">
            <v>0</v>
          </cell>
          <cell r="AN60">
            <v>-22.18</v>
          </cell>
        </row>
        <row r="61">
          <cell r="AL61">
            <v>-22.18</v>
          </cell>
          <cell r="AM61">
            <v>0</v>
          </cell>
          <cell r="AN61">
            <v>-22.18</v>
          </cell>
        </row>
        <row r="62">
          <cell r="AL62">
            <v>-22.18</v>
          </cell>
          <cell r="AM62">
            <v>0</v>
          </cell>
          <cell r="AN62">
            <v>-22.18</v>
          </cell>
        </row>
        <row r="63">
          <cell r="AL63">
            <v>-22.18</v>
          </cell>
          <cell r="AM63">
            <v>0</v>
          </cell>
          <cell r="AN63">
            <v>-22.18</v>
          </cell>
        </row>
        <row r="64">
          <cell r="AL64">
            <v>-22.18</v>
          </cell>
          <cell r="AM64">
            <v>0</v>
          </cell>
          <cell r="AN64">
            <v>-22.18</v>
          </cell>
        </row>
        <row r="65">
          <cell r="AL65">
            <v>-22.18</v>
          </cell>
          <cell r="AM65">
            <v>0</v>
          </cell>
          <cell r="AN65">
            <v>-22.18</v>
          </cell>
        </row>
        <row r="66">
          <cell r="AL66">
            <v>-22.18</v>
          </cell>
          <cell r="AM66">
            <v>0</v>
          </cell>
          <cell r="AN66">
            <v>-22.18</v>
          </cell>
        </row>
        <row r="67">
          <cell r="AL67">
            <v>-22.18</v>
          </cell>
          <cell r="AM67">
            <v>0</v>
          </cell>
          <cell r="AN67">
            <v>-22.18</v>
          </cell>
        </row>
        <row r="68">
          <cell r="AL68">
            <v>-22.18</v>
          </cell>
          <cell r="AM68">
            <v>0</v>
          </cell>
          <cell r="AN68">
            <v>-22.18</v>
          </cell>
        </row>
        <row r="69">
          <cell r="AL69">
            <v>-22.18</v>
          </cell>
          <cell r="AM69">
            <v>0</v>
          </cell>
          <cell r="AN69">
            <v>-22.18</v>
          </cell>
        </row>
        <row r="70">
          <cell r="AL70">
            <v>-22.18</v>
          </cell>
          <cell r="AM70">
            <v>0</v>
          </cell>
          <cell r="AN70">
            <v>-22.18</v>
          </cell>
        </row>
        <row r="71">
          <cell r="AL71">
            <v>-22.18</v>
          </cell>
          <cell r="AM71">
            <v>0</v>
          </cell>
          <cell r="AN71">
            <v>-22.18</v>
          </cell>
        </row>
        <row r="72">
          <cell r="AL72">
            <v>-22.18</v>
          </cell>
          <cell r="AM72">
            <v>0</v>
          </cell>
          <cell r="AN72">
            <v>-22.18</v>
          </cell>
        </row>
        <row r="73">
          <cell r="AL73">
            <v>-20.27</v>
          </cell>
          <cell r="AM73">
            <v>0</v>
          </cell>
          <cell r="AN73">
            <v>-20.27</v>
          </cell>
        </row>
        <row r="74">
          <cell r="AL74">
            <v>-20.27</v>
          </cell>
          <cell r="AM74">
            <v>0</v>
          </cell>
          <cell r="AN74">
            <v>-20.27</v>
          </cell>
        </row>
        <row r="75">
          <cell r="AL75">
            <v>-20.27</v>
          </cell>
          <cell r="AM75">
            <v>0</v>
          </cell>
          <cell r="AN75">
            <v>-20.27</v>
          </cell>
        </row>
        <row r="76">
          <cell r="AL76">
            <v>-20.27</v>
          </cell>
          <cell r="AM76">
            <v>0</v>
          </cell>
          <cell r="AN76">
            <v>-20.27</v>
          </cell>
        </row>
        <row r="77">
          <cell r="AL77">
            <v>-18.36</v>
          </cell>
          <cell r="AM77">
            <v>0</v>
          </cell>
          <cell r="AN77">
            <v>-18.36</v>
          </cell>
        </row>
        <row r="78">
          <cell r="AL78">
            <v>-18.36</v>
          </cell>
          <cell r="AM78">
            <v>0</v>
          </cell>
          <cell r="AN78">
            <v>-18.36</v>
          </cell>
        </row>
        <row r="79">
          <cell r="AL79">
            <v>-18.36</v>
          </cell>
          <cell r="AM79">
            <v>0</v>
          </cell>
          <cell r="AN79">
            <v>-18.36</v>
          </cell>
        </row>
        <row r="80">
          <cell r="AL80">
            <v>-18.36</v>
          </cell>
          <cell r="AM80">
            <v>0</v>
          </cell>
          <cell r="AN80">
            <v>-18.36</v>
          </cell>
        </row>
        <row r="81">
          <cell r="AL81">
            <v>-18.36</v>
          </cell>
          <cell r="AM81">
            <v>0</v>
          </cell>
          <cell r="AN81">
            <v>-18.36</v>
          </cell>
        </row>
        <row r="82">
          <cell r="AL82">
            <v>-16.45</v>
          </cell>
          <cell r="AM82">
            <v>0</v>
          </cell>
          <cell r="AN82">
            <v>-16.45</v>
          </cell>
        </row>
        <row r="83">
          <cell r="AL83">
            <v>-16.45</v>
          </cell>
          <cell r="AM83">
            <v>0</v>
          </cell>
          <cell r="AN83">
            <v>-16.45</v>
          </cell>
        </row>
        <row r="84">
          <cell r="AL84">
            <v>-14.54</v>
          </cell>
          <cell r="AM84">
            <v>0</v>
          </cell>
          <cell r="AN84">
            <v>-14.54</v>
          </cell>
        </row>
        <row r="85">
          <cell r="AL85">
            <v>-14.54</v>
          </cell>
          <cell r="AM85">
            <v>0</v>
          </cell>
          <cell r="AN85">
            <v>-14.54</v>
          </cell>
        </row>
        <row r="86">
          <cell r="AL86">
            <v>-14.54</v>
          </cell>
          <cell r="AM86">
            <v>0</v>
          </cell>
          <cell r="AN86">
            <v>-14.54</v>
          </cell>
        </row>
        <row r="87">
          <cell r="AL87">
            <v>-14.54</v>
          </cell>
          <cell r="AM87">
            <v>0</v>
          </cell>
          <cell r="AN87">
            <v>-14.54</v>
          </cell>
        </row>
        <row r="88">
          <cell r="AL88">
            <v>-14.54</v>
          </cell>
          <cell r="AM88">
            <v>0</v>
          </cell>
          <cell r="AN88">
            <v>-14.54</v>
          </cell>
        </row>
        <row r="89">
          <cell r="AL89">
            <v>-21.939999999999998</v>
          </cell>
          <cell r="AM89">
            <v>0</v>
          </cell>
          <cell r="AN89">
            <v>-21.939999999999998</v>
          </cell>
        </row>
        <row r="90">
          <cell r="AL90">
            <v>-21.939999999999998</v>
          </cell>
          <cell r="AM90">
            <v>0</v>
          </cell>
          <cell r="AN90">
            <v>-21.939999999999998</v>
          </cell>
        </row>
        <row r="91">
          <cell r="AL91">
            <v>-21.939999999999998</v>
          </cell>
          <cell r="AM91">
            <v>0</v>
          </cell>
          <cell r="AN91">
            <v>-21.939999999999998</v>
          </cell>
        </row>
        <row r="92">
          <cell r="AL92">
            <v>-26.839999999999996</v>
          </cell>
          <cell r="AM92">
            <v>0</v>
          </cell>
          <cell r="AN92">
            <v>-26.839999999999996</v>
          </cell>
        </row>
        <row r="93">
          <cell r="AL93">
            <v>-26.839999999999996</v>
          </cell>
          <cell r="AM93">
            <v>0</v>
          </cell>
          <cell r="AN93">
            <v>-26.839999999999996</v>
          </cell>
        </row>
        <row r="94">
          <cell r="AL94">
            <v>-26.839999999999996</v>
          </cell>
          <cell r="AM94">
            <v>0</v>
          </cell>
          <cell r="AN94">
            <v>-26.839999999999996</v>
          </cell>
        </row>
        <row r="95">
          <cell r="AL95">
            <v>-26.839999999999996</v>
          </cell>
          <cell r="AM95">
            <v>0</v>
          </cell>
          <cell r="AN95">
            <v>-26.839999999999996</v>
          </cell>
        </row>
        <row r="96">
          <cell r="AL96">
            <v>-26.839999999999996</v>
          </cell>
          <cell r="AM96">
            <v>0</v>
          </cell>
          <cell r="AN96">
            <v>-26.839999999999996</v>
          </cell>
        </row>
        <row r="97">
          <cell r="AL97">
            <v>-26.839999999999996</v>
          </cell>
          <cell r="AM97">
            <v>0</v>
          </cell>
          <cell r="AN97">
            <v>-26.839999999999996</v>
          </cell>
        </row>
        <row r="98">
          <cell r="AL98">
            <v>-31.639999999999997</v>
          </cell>
          <cell r="AM98">
            <v>0</v>
          </cell>
          <cell r="AN98">
            <v>-31.639999999999997</v>
          </cell>
        </row>
        <row r="99">
          <cell r="AL99">
            <v>-31.639999999999997</v>
          </cell>
          <cell r="AM99">
            <v>0</v>
          </cell>
          <cell r="AN99">
            <v>-31.639999999999997</v>
          </cell>
        </row>
        <row r="100">
          <cell r="AL100">
            <v>-31.639999999999997</v>
          </cell>
          <cell r="AM100">
            <v>0</v>
          </cell>
          <cell r="AN100">
            <v>-31.639999999999997</v>
          </cell>
        </row>
        <row r="101">
          <cell r="AL101">
            <v>-31.639999999999997</v>
          </cell>
          <cell r="AM101">
            <v>0</v>
          </cell>
          <cell r="AN101">
            <v>-31.639999999999997</v>
          </cell>
        </row>
        <row r="102">
          <cell r="AL102">
            <v>-31.639999999999997</v>
          </cell>
          <cell r="AM102">
            <v>0</v>
          </cell>
          <cell r="AN102">
            <v>-31.639999999999997</v>
          </cell>
        </row>
        <row r="103">
          <cell r="AL103">
            <v>-31.639999999999997</v>
          </cell>
          <cell r="AM103">
            <v>0</v>
          </cell>
          <cell r="AN103">
            <v>-31.639999999999997</v>
          </cell>
        </row>
        <row r="104">
          <cell r="AL104">
            <v>-31.639999999999997</v>
          </cell>
          <cell r="AM104">
            <v>0</v>
          </cell>
          <cell r="AN104">
            <v>-31.639999999999997</v>
          </cell>
        </row>
        <row r="105">
          <cell r="AL105">
            <v>-31.639999999999997</v>
          </cell>
          <cell r="AM105">
            <v>0</v>
          </cell>
          <cell r="AN105">
            <v>-31.639999999999997</v>
          </cell>
        </row>
        <row r="106">
          <cell r="AL106">
            <v>-31.639999999999997</v>
          </cell>
          <cell r="AM106">
            <v>0</v>
          </cell>
          <cell r="AN106">
            <v>-31.639999999999997</v>
          </cell>
        </row>
        <row r="107">
          <cell r="AL107">
            <v>-31.639999999999997</v>
          </cell>
          <cell r="AM107">
            <v>0</v>
          </cell>
          <cell r="AN107">
            <v>-31.639999999999997</v>
          </cell>
        </row>
        <row r="108">
          <cell r="AL108">
            <v>-31.639999999999997</v>
          </cell>
          <cell r="AM108">
            <v>0</v>
          </cell>
          <cell r="AN108">
            <v>-31.639999999999997</v>
          </cell>
        </row>
        <row r="109">
          <cell r="AL109">
            <v>-31.639999999999997</v>
          </cell>
          <cell r="AM109">
            <v>0</v>
          </cell>
          <cell r="AN109">
            <v>-31.639999999999997</v>
          </cell>
        </row>
        <row r="110">
          <cell r="AL110">
            <v>-31.639999999999997</v>
          </cell>
          <cell r="AM110">
            <v>0</v>
          </cell>
          <cell r="AN110">
            <v>-31.639999999999997</v>
          </cell>
        </row>
        <row r="111">
          <cell r="AL111">
            <v>-31.639999999999997</v>
          </cell>
          <cell r="AM111">
            <v>0</v>
          </cell>
          <cell r="AN111">
            <v>-31.639999999999997</v>
          </cell>
        </row>
        <row r="112">
          <cell r="AL112">
            <v>-31.639999999999997</v>
          </cell>
          <cell r="AM112">
            <v>0</v>
          </cell>
          <cell r="AN112">
            <v>-31.639999999999997</v>
          </cell>
        </row>
        <row r="113">
          <cell r="AL113">
            <v>-31.639999999999997</v>
          </cell>
          <cell r="AM113">
            <v>0</v>
          </cell>
          <cell r="AN113">
            <v>-31.639999999999997</v>
          </cell>
        </row>
        <row r="114">
          <cell r="AL114">
            <v>-31.639999999999997</v>
          </cell>
          <cell r="AM114">
            <v>0</v>
          </cell>
          <cell r="AN114">
            <v>-31.639999999999997</v>
          </cell>
        </row>
        <row r="115">
          <cell r="AL115">
            <v>-31.639999999999997</v>
          </cell>
          <cell r="AM115">
            <v>0</v>
          </cell>
          <cell r="AN115">
            <v>-31.639999999999997</v>
          </cell>
        </row>
        <row r="116">
          <cell r="AL116">
            <v>-31.639999999999997</v>
          </cell>
          <cell r="AM116">
            <v>0</v>
          </cell>
          <cell r="AN116">
            <v>-31.639999999999997</v>
          </cell>
        </row>
        <row r="117">
          <cell r="AL117">
            <v>-31.639999999999997</v>
          </cell>
          <cell r="AM117">
            <v>0</v>
          </cell>
          <cell r="AN117">
            <v>-31.639999999999997</v>
          </cell>
        </row>
        <row r="118">
          <cell r="AL118">
            <v>-31.639999999999997</v>
          </cell>
          <cell r="AM118">
            <v>0</v>
          </cell>
          <cell r="AN118">
            <v>-31.639999999999997</v>
          </cell>
        </row>
        <row r="119">
          <cell r="AL119">
            <v>-31.639999999999997</v>
          </cell>
          <cell r="AM119">
            <v>0</v>
          </cell>
          <cell r="AN119">
            <v>-31.639999999999997</v>
          </cell>
        </row>
        <row r="120">
          <cell r="AL120">
            <v>-31.639999999999997</v>
          </cell>
          <cell r="AM120">
            <v>0</v>
          </cell>
          <cell r="AN120">
            <v>-31.639999999999997</v>
          </cell>
        </row>
        <row r="121">
          <cell r="AL121">
            <v>-29.729999999999997</v>
          </cell>
          <cell r="AM121">
            <v>0</v>
          </cell>
          <cell r="AN121">
            <v>-29.729999999999997</v>
          </cell>
        </row>
        <row r="122">
          <cell r="AL122">
            <v>-29.729999999999997</v>
          </cell>
          <cell r="AM122">
            <v>0</v>
          </cell>
          <cell r="AN122">
            <v>-29.729999999999997</v>
          </cell>
        </row>
        <row r="123">
          <cell r="AL123">
            <v>-29.729999999999997</v>
          </cell>
          <cell r="AM123">
            <v>0</v>
          </cell>
          <cell r="AN123">
            <v>-29.729999999999997</v>
          </cell>
        </row>
        <row r="124">
          <cell r="AL124">
            <v>-27.819999999999997</v>
          </cell>
          <cell r="AM124">
            <v>0</v>
          </cell>
          <cell r="AN124">
            <v>-27.819999999999997</v>
          </cell>
        </row>
        <row r="125">
          <cell r="AL125">
            <v>-27.819999999999997</v>
          </cell>
          <cell r="AM125">
            <v>0</v>
          </cell>
          <cell r="AN125">
            <v>-27.819999999999997</v>
          </cell>
        </row>
        <row r="126">
          <cell r="AL126">
            <v>-27.819999999999997</v>
          </cell>
          <cell r="AM126">
            <v>0</v>
          </cell>
          <cell r="AN126">
            <v>-27.819999999999997</v>
          </cell>
        </row>
        <row r="127">
          <cell r="AL127">
            <v>-25.909999999999997</v>
          </cell>
          <cell r="AM127">
            <v>0</v>
          </cell>
          <cell r="AN127">
            <v>-25.909999999999997</v>
          </cell>
        </row>
        <row r="128">
          <cell r="AL128">
            <v>-25.909999999999997</v>
          </cell>
          <cell r="AM128">
            <v>0</v>
          </cell>
          <cell r="AN128">
            <v>-25.909999999999997</v>
          </cell>
        </row>
        <row r="129">
          <cell r="AL129">
            <v>-25.909999999999997</v>
          </cell>
          <cell r="AM129">
            <v>0</v>
          </cell>
          <cell r="AN129">
            <v>-25.909999999999997</v>
          </cell>
        </row>
        <row r="130">
          <cell r="AL130">
            <v>-25.909999999999997</v>
          </cell>
          <cell r="AM130">
            <v>0</v>
          </cell>
          <cell r="AN130">
            <v>-25.909999999999997</v>
          </cell>
        </row>
        <row r="131">
          <cell r="AL131">
            <v>-25.909999999999997</v>
          </cell>
          <cell r="AM131">
            <v>0</v>
          </cell>
          <cell r="AN131">
            <v>-25.909999999999997</v>
          </cell>
        </row>
        <row r="132">
          <cell r="AL132">
            <v>-23.999999999999996</v>
          </cell>
          <cell r="AM132">
            <v>0</v>
          </cell>
          <cell r="AN132">
            <v>-23.999999999999996</v>
          </cell>
        </row>
        <row r="133">
          <cell r="AL133">
            <v>-23.999999999999996</v>
          </cell>
          <cell r="AM133">
            <v>0</v>
          </cell>
          <cell r="AN133">
            <v>-23.999999999999996</v>
          </cell>
        </row>
        <row r="134">
          <cell r="AL134">
            <v>-23.999999999999996</v>
          </cell>
          <cell r="AM134">
            <v>0</v>
          </cell>
          <cell r="AN134">
            <v>-23.999999999999996</v>
          </cell>
        </row>
        <row r="135">
          <cell r="AL135">
            <v>-23.999999999999996</v>
          </cell>
          <cell r="AM135">
            <v>0</v>
          </cell>
          <cell r="AN135">
            <v>-23.999999999999996</v>
          </cell>
        </row>
        <row r="136">
          <cell r="AL136">
            <v>-23.999999999999996</v>
          </cell>
          <cell r="AM136">
            <v>0</v>
          </cell>
          <cell r="AN136">
            <v>-23.999999999999996</v>
          </cell>
        </row>
        <row r="137">
          <cell r="AL137">
            <v>-23.999999999999996</v>
          </cell>
          <cell r="AM137">
            <v>0</v>
          </cell>
          <cell r="AN137">
            <v>-23.999999999999996</v>
          </cell>
        </row>
        <row r="138">
          <cell r="AL138">
            <v>-22.089999999999996</v>
          </cell>
          <cell r="AM138">
            <v>0</v>
          </cell>
          <cell r="AN138">
            <v>-22.089999999999996</v>
          </cell>
        </row>
        <row r="139">
          <cell r="AL139">
            <v>-22.089999999999996</v>
          </cell>
          <cell r="AM139">
            <v>0</v>
          </cell>
          <cell r="AN139">
            <v>-22.089999999999996</v>
          </cell>
        </row>
        <row r="140">
          <cell r="AL140">
            <v>-20.179999999999996</v>
          </cell>
          <cell r="AM140">
            <v>0</v>
          </cell>
          <cell r="AN140">
            <v>-20.179999999999996</v>
          </cell>
        </row>
        <row r="141">
          <cell r="AL141">
            <v>-20.179999999999996</v>
          </cell>
          <cell r="AM141">
            <v>0</v>
          </cell>
          <cell r="AN141">
            <v>-20.179999999999996</v>
          </cell>
        </row>
        <row r="142">
          <cell r="AL142">
            <v>-18.269999999999996</v>
          </cell>
          <cell r="AM142">
            <v>0</v>
          </cell>
          <cell r="AN142">
            <v>-18.269999999999996</v>
          </cell>
        </row>
        <row r="143">
          <cell r="AL143">
            <v>-18.269999999999996</v>
          </cell>
          <cell r="AM143">
            <v>0</v>
          </cell>
          <cell r="AN143">
            <v>-18.269999999999996</v>
          </cell>
        </row>
        <row r="144">
          <cell r="AL144">
            <v>-18.269999999999996</v>
          </cell>
          <cell r="AM144">
            <v>0</v>
          </cell>
          <cell r="AN144">
            <v>-18.269999999999996</v>
          </cell>
        </row>
        <row r="145">
          <cell r="AL145">
            <v>-18.269999999999996</v>
          </cell>
          <cell r="AM145">
            <v>0</v>
          </cell>
          <cell r="AN145">
            <v>-18.269999999999996</v>
          </cell>
        </row>
        <row r="146">
          <cell r="AL146">
            <v>-16.359999999999996</v>
          </cell>
          <cell r="AM146">
            <v>0</v>
          </cell>
          <cell r="AN146">
            <v>-16.359999999999996</v>
          </cell>
        </row>
        <row r="147">
          <cell r="AL147">
            <v>-14.449999999999996</v>
          </cell>
          <cell r="AM147">
            <v>0</v>
          </cell>
          <cell r="AN147">
            <v>-14.449999999999996</v>
          </cell>
        </row>
        <row r="148">
          <cell r="AL148">
            <v>-12.539999999999996</v>
          </cell>
          <cell r="AM148">
            <v>0</v>
          </cell>
          <cell r="AN148">
            <v>-12.539999999999996</v>
          </cell>
        </row>
        <row r="149">
          <cell r="AL149">
            <v>-12.539999999999996</v>
          </cell>
          <cell r="AM149">
            <v>0</v>
          </cell>
          <cell r="AN149">
            <v>-12.539999999999996</v>
          </cell>
        </row>
        <row r="150">
          <cell r="AL150">
            <v>-10.629999999999995</v>
          </cell>
          <cell r="AM150">
            <v>0</v>
          </cell>
          <cell r="AN150">
            <v>-10.629999999999995</v>
          </cell>
        </row>
        <row r="151">
          <cell r="AL151">
            <v>-8.7199999999999953</v>
          </cell>
          <cell r="AM151">
            <v>0</v>
          </cell>
          <cell r="AN151">
            <v>-8.7199999999999953</v>
          </cell>
        </row>
        <row r="152">
          <cell r="AL152">
            <v>-6.8099999999999952</v>
          </cell>
          <cell r="AM152">
            <v>0</v>
          </cell>
          <cell r="AN152">
            <v>-6.8099999999999952</v>
          </cell>
        </row>
        <row r="153">
          <cell r="AL153">
            <v>-6.8099999999999952</v>
          </cell>
          <cell r="AM153">
            <v>0</v>
          </cell>
          <cell r="AN153">
            <v>-6.8099999999999952</v>
          </cell>
        </row>
        <row r="154">
          <cell r="AL154">
            <v>-6.8099999999999952</v>
          </cell>
          <cell r="AM154">
            <v>0</v>
          </cell>
          <cell r="AN154">
            <v>-6.8099999999999952</v>
          </cell>
        </row>
        <row r="155">
          <cell r="AL155">
            <v>-6.8099999999999952</v>
          </cell>
          <cell r="AM155">
            <v>0</v>
          </cell>
          <cell r="AN155">
            <v>-6.8099999999999952</v>
          </cell>
        </row>
        <row r="156">
          <cell r="AL156">
            <v>-6.8099999999999952</v>
          </cell>
          <cell r="AM156">
            <v>0</v>
          </cell>
          <cell r="AN156">
            <v>-6.8099999999999952</v>
          </cell>
        </row>
        <row r="157">
          <cell r="AL157">
            <v>-6.8099999999999952</v>
          </cell>
          <cell r="AM157">
            <v>0</v>
          </cell>
          <cell r="AN157">
            <v>-6.8099999999999952</v>
          </cell>
        </row>
        <row r="158">
          <cell r="AL158">
            <v>-6.8099999999999952</v>
          </cell>
          <cell r="AM158">
            <v>0</v>
          </cell>
          <cell r="AN158">
            <v>-6.8099999999999952</v>
          </cell>
        </row>
        <row r="159">
          <cell r="AL159">
            <v>-6.8099999999999952</v>
          </cell>
          <cell r="AM159">
            <v>0</v>
          </cell>
          <cell r="AN159">
            <v>-6.8099999999999952</v>
          </cell>
        </row>
        <row r="160">
          <cell r="AL160">
            <v>-6.8099999999999952</v>
          </cell>
          <cell r="AM160">
            <v>0</v>
          </cell>
          <cell r="AN160">
            <v>-6.8099999999999952</v>
          </cell>
        </row>
        <row r="161">
          <cell r="AL161">
            <v>-6.8099999999999952</v>
          </cell>
          <cell r="AM161">
            <v>0</v>
          </cell>
          <cell r="AN161">
            <v>-6.8099999999999952</v>
          </cell>
        </row>
        <row r="162">
          <cell r="AL162">
            <v>-6.8099999999999952</v>
          </cell>
          <cell r="AM162">
            <v>0</v>
          </cell>
          <cell r="AN162">
            <v>-6.8099999999999952</v>
          </cell>
        </row>
        <row r="163">
          <cell r="AL163">
            <v>-4.899999999999995</v>
          </cell>
          <cell r="AM163">
            <v>0</v>
          </cell>
          <cell r="AN163">
            <v>-4.899999999999995</v>
          </cell>
        </row>
        <row r="164">
          <cell r="AL164">
            <v>-4.899999999999995</v>
          </cell>
          <cell r="AM164">
            <v>0</v>
          </cell>
          <cell r="AN164">
            <v>-4.899999999999995</v>
          </cell>
        </row>
        <row r="165">
          <cell r="AL165">
            <v>-4.899999999999995</v>
          </cell>
          <cell r="AM165">
            <v>0</v>
          </cell>
          <cell r="AN165">
            <v>-4.899999999999995</v>
          </cell>
        </row>
        <row r="166">
          <cell r="AL166">
            <v>-2.9899999999999949</v>
          </cell>
          <cell r="AM166">
            <v>0</v>
          </cell>
          <cell r="AN166">
            <v>-2.9899999999999949</v>
          </cell>
        </row>
        <row r="167">
          <cell r="AL167">
            <v>-1.079999999999995</v>
          </cell>
          <cell r="AM167">
            <v>0</v>
          </cell>
          <cell r="AN167">
            <v>-1.079999999999995</v>
          </cell>
        </row>
        <row r="168">
          <cell r="AL168">
            <v>-1.079999999999995</v>
          </cell>
          <cell r="AM168">
            <v>0</v>
          </cell>
          <cell r="AN168">
            <v>-1.079999999999995</v>
          </cell>
        </row>
        <row r="169">
          <cell r="AL169">
            <v>-1.079999999999995</v>
          </cell>
          <cell r="AM169">
            <v>0</v>
          </cell>
          <cell r="AN169">
            <v>-1.079999999999995</v>
          </cell>
        </row>
        <row r="170">
          <cell r="AL170">
            <v>-1.079999999999995</v>
          </cell>
          <cell r="AM170">
            <v>0</v>
          </cell>
          <cell r="AN170">
            <v>-1.079999999999995</v>
          </cell>
        </row>
        <row r="171">
          <cell r="AL171">
            <v>-1.079999999999995</v>
          </cell>
          <cell r="AM171">
            <v>0</v>
          </cell>
          <cell r="AN171">
            <v>-1.079999999999995</v>
          </cell>
        </row>
        <row r="172">
          <cell r="AL172">
            <v>-1.079999999999995</v>
          </cell>
          <cell r="AM172">
            <v>0</v>
          </cell>
          <cell r="AN172">
            <v>-1.079999999999995</v>
          </cell>
        </row>
        <row r="173">
          <cell r="AL173">
            <v>-1.079999999999995</v>
          </cell>
          <cell r="AM173">
            <v>0</v>
          </cell>
          <cell r="AN173">
            <v>-1.079999999999995</v>
          </cell>
        </row>
        <row r="174">
          <cell r="AL174">
            <v>-1.079999999999995</v>
          </cell>
          <cell r="AM174">
            <v>0</v>
          </cell>
          <cell r="AN174">
            <v>-1.079999999999995</v>
          </cell>
        </row>
        <row r="175">
          <cell r="AL175">
            <v>-1.079999999999995</v>
          </cell>
          <cell r="AM175">
            <v>0</v>
          </cell>
          <cell r="AN175">
            <v>-1.079999999999995</v>
          </cell>
        </row>
        <row r="176">
          <cell r="AL176">
            <v>0.83000000000000496</v>
          </cell>
          <cell r="AM176">
            <v>0</v>
          </cell>
          <cell r="AN176">
            <v>0.83000000000000496</v>
          </cell>
        </row>
        <row r="177">
          <cell r="AL177">
            <v>0.83000000000000496</v>
          </cell>
          <cell r="AM177">
            <v>0</v>
          </cell>
          <cell r="AN177">
            <v>0.83000000000000496</v>
          </cell>
        </row>
        <row r="178">
          <cell r="AL178">
            <v>0.83000000000000496</v>
          </cell>
          <cell r="AM178">
            <v>0</v>
          </cell>
          <cell r="AN178">
            <v>0.83000000000000496</v>
          </cell>
        </row>
        <row r="179">
          <cell r="AL179">
            <v>0.83000000000000496</v>
          </cell>
          <cell r="AM179">
            <v>0</v>
          </cell>
          <cell r="AN179">
            <v>0.83000000000000496</v>
          </cell>
        </row>
        <row r="180">
          <cell r="AL180">
            <v>0.83000000000000496</v>
          </cell>
          <cell r="AM180">
            <v>0</v>
          </cell>
          <cell r="AN180">
            <v>0.83000000000000496</v>
          </cell>
        </row>
        <row r="181">
          <cell r="AL181">
            <v>2.7400000000000047</v>
          </cell>
          <cell r="AM181">
            <v>0</v>
          </cell>
          <cell r="AN181">
            <v>2.7400000000000047</v>
          </cell>
        </row>
        <row r="182">
          <cell r="AL182">
            <v>-2.2599999999999953</v>
          </cell>
          <cell r="AM182">
            <v>0</v>
          </cell>
          <cell r="AN182">
            <v>-2.2599999999999953</v>
          </cell>
        </row>
        <row r="183">
          <cell r="AL183">
            <v>-2.2599999999999953</v>
          </cell>
          <cell r="AM183">
            <v>0</v>
          </cell>
          <cell r="AN183">
            <v>-2.2599999999999953</v>
          </cell>
        </row>
        <row r="184">
          <cell r="AL184">
            <v>-0.34999999999999543</v>
          </cell>
          <cell r="AM184">
            <v>0</v>
          </cell>
          <cell r="AN184">
            <v>-0.34999999999999543</v>
          </cell>
        </row>
        <row r="185">
          <cell r="AL185">
            <v>-0.34999999999999543</v>
          </cell>
          <cell r="AM185">
            <v>0</v>
          </cell>
          <cell r="AN185">
            <v>-0.34999999999999543</v>
          </cell>
        </row>
        <row r="186">
          <cell r="AL186">
            <v>-0.34999999999999543</v>
          </cell>
          <cell r="AM186">
            <v>0</v>
          </cell>
          <cell r="AN186">
            <v>-0.34999999999999543</v>
          </cell>
        </row>
        <row r="187">
          <cell r="AL187">
            <v>-0.34999999999999543</v>
          </cell>
          <cell r="AM187">
            <v>0</v>
          </cell>
          <cell r="AN187">
            <v>-0.34999999999999543</v>
          </cell>
        </row>
        <row r="188">
          <cell r="AL188">
            <v>1.5600000000000045</v>
          </cell>
          <cell r="AM188">
            <v>0</v>
          </cell>
          <cell r="AN188">
            <v>1.5600000000000045</v>
          </cell>
        </row>
        <row r="189">
          <cell r="AL189">
            <v>1.5600000000000045</v>
          </cell>
          <cell r="AM189">
            <v>0</v>
          </cell>
          <cell r="AN189">
            <v>1.5600000000000045</v>
          </cell>
        </row>
        <row r="190">
          <cell r="AL190">
            <v>3.4700000000000042</v>
          </cell>
          <cell r="AM190">
            <v>0</v>
          </cell>
          <cell r="AN190">
            <v>3.4700000000000042</v>
          </cell>
        </row>
        <row r="191">
          <cell r="AL191">
            <v>3.4700000000000042</v>
          </cell>
          <cell r="AM191">
            <v>0</v>
          </cell>
          <cell r="AN191">
            <v>3.4700000000000042</v>
          </cell>
        </row>
        <row r="192">
          <cell r="AL192">
            <v>3.4700000000000042</v>
          </cell>
          <cell r="AM192">
            <v>0</v>
          </cell>
          <cell r="AN192">
            <v>3.4700000000000042</v>
          </cell>
        </row>
        <row r="193">
          <cell r="AL193">
            <v>5.3800000000000043</v>
          </cell>
          <cell r="AM193">
            <v>0</v>
          </cell>
          <cell r="AN193">
            <v>5.3800000000000043</v>
          </cell>
        </row>
        <row r="194">
          <cell r="AL194">
            <v>7.2900000000000045</v>
          </cell>
          <cell r="AM194">
            <v>0</v>
          </cell>
          <cell r="AN194">
            <v>7.2900000000000045</v>
          </cell>
        </row>
        <row r="195">
          <cell r="AL195">
            <v>7.2900000000000045</v>
          </cell>
          <cell r="AM195">
            <v>0</v>
          </cell>
          <cell r="AN195">
            <v>7.2900000000000045</v>
          </cell>
        </row>
        <row r="196">
          <cell r="AL196">
            <v>7.2900000000000045</v>
          </cell>
          <cell r="AM196">
            <v>0</v>
          </cell>
          <cell r="AN196">
            <v>7.2900000000000045</v>
          </cell>
        </row>
        <row r="197">
          <cell r="AL197">
            <v>7.2900000000000045</v>
          </cell>
          <cell r="AM197">
            <v>0</v>
          </cell>
          <cell r="AN197">
            <v>7.2900000000000045</v>
          </cell>
        </row>
        <row r="198">
          <cell r="AL198">
            <v>7.2900000000000045</v>
          </cell>
          <cell r="AM198">
            <v>0</v>
          </cell>
          <cell r="AN198">
            <v>7.2900000000000045</v>
          </cell>
        </row>
        <row r="199">
          <cell r="AL199">
            <v>7.2900000000000045</v>
          </cell>
          <cell r="AM199">
            <v>0</v>
          </cell>
          <cell r="AN199">
            <v>7.2900000000000045</v>
          </cell>
        </row>
        <row r="200">
          <cell r="AL200">
            <v>7.2900000000000045</v>
          </cell>
          <cell r="AM200">
            <v>0</v>
          </cell>
          <cell r="AN200">
            <v>7.2900000000000045</v>
          </cell>
        </row>
        <row r="201">
          <cell r="AL201">
            <v>7.2900000000000045</v>
          </cell>
          <cell r="AM201">
            <v>0</v>
          </cell>
          <cell r="AN201">
            <v>7.2900000000000045</v>
          </cell>
        </row>
        <row r="202">
          <cell r="AL202">
            <v>7.2900000000000045</v>
          </cell>
          <cell r="AM202">
            <v>0</v>
          </cell>
          <cell r="AN202">
            <v>7.2900000000000045</v>
          </cell>
        </row>
        <row r="203">
          <cell r="AL203">
            <v>7.2900000000000045</v>
          </cell>
          <cell r="AM203">
            <v>0</v>
          </cell>
          <cell r="AN203">
            <v>7.2900000000000045</v>
          </cell>
        </row>
        <row r="204">
          <cell r="AL204">
            <v>7.2900000000000045</v>
          </cell>
          <cell r="AM204">
            <v>0</v>
          </cell>
          <cell r="AN204">
            <v>7.2900000000000045</v>
          </cell>
        </row>
        <row r="205">
          <cell r="AL205">
            <v>7.2900000000000045</v>
          </cell>
          <cell r="AM205">
            <v>0</v>
          </cell>
          <cell r="AN205">
            <v>7.2900000000000045</v>
          </cell>
        </row>
        <row r="206">
          <cell r="AL206">
            <v>7.2900000000000045</v>
          </cell>
          <cell r="AM206">
            <v>0</v>
          </cell>
          <cell r="AN206">
            <v>7.2900000000000045</v>
          </cell>
        </row>
        <row r="207">
          <cell r="AL207">
            <v>7.2900000000000045</v>
          </cell>
          <cell r="AM207">
            <v>1.91</v>
          </cell>
          <cell r="AN207">
            <v>9.2000000000000046</v>
          </cell>
        </row>
        <row r="208">
          <cell r="AL208">
            <v>7.2900000000000045</v>
          </cell>
          <cell r="AM208">
            <v>1.91</v>
          </cell>
          <cell r="AN208">
            <v>9.2000000000000046</v>
          </cell>
        </row>
        <row r="209">
          <cell r="AL209">
            <v>7.2900000000000045</v>
          </cell>
          <cell r="AM209">
            <v>1.91</v>
          </cell>
          <cell r="AN209">
            <v>9.2000000000000046</v>
          </cell>
        </row>
        <row r="210">
          <cell r="AL210">
            <v>7.2900000000000045</v>
          </cell>
          <cell r="AM210">
            <v>1.91</v>
          </cell>
          <cell r="AN210">
            <v>9.2000000000000046</v>
          </cell>
        </row>
        <row r="211">
          <cell r="AL211">
            <v>7.2900000000000045</v>
          </cell>
          <cell r="AM211">
            <v>1.91</v>
          </cell>
          <cell r="AN211">
            <v>9.2000000000000046</v>
          </cell>
        </row>
        <row r="212">
          <cell r="AL212">
            <v>7.2900000000000045</v>
          </cell>
          <cell r="AM212">
            <v>1.91</v>
          </cell>
          <cell r="AN212">
            <v>9.2000000000000046</v>
          </cell>
        </row>
        <row r="213">
          <cell r="AL213">
            <v>7.2900000000000045</v>
          </cell>
          <cell r="AM213">
            <v>1.91</v>
          </cell>
          <cell r="AN213">
            <v>9.2000000000000046</v>
          </cell>
        </row>
        <row r="214">
          <cell r="AL214">
            <v>7.2900000000000045</v>
          </cell>
          <cell r="AM214">
            <v>1.91</v>
          </cell>
          <cell r="AN214">
            <v>9.2000000000000046</v>
          </cell>
        </row>
        <row r="215">
          <cell r="AL215">
            <v>0.69000000000000483</v>
          </cell>
          <cell r="AM215">
            <v>1.91</v>
          </cell>
          <cell r="AN215">
            <v>2.600000000000005</v>
          </cell>
        </row>
        <row r="216">
          <cell r="AL216">
            <v>0.69000000000000483</v>
          </cell>
          <cell r="AM216">
            <v>1.91</v>
          </cell>
          <cell r="AN216">
            <v>2.600000000000005</v>
          </cell>
        </row>
        <row r="217">
          <cell r="AL217">
            <v>0.69000000000000483</v>
          </cell>
          <cell r="AM217">
            <v>1.91</v>
          </cell>
          <cell r="AN217">
            <v>2.600000000000005</v>
          </cell>
        </row>
        <row r="218">
          <cell r="AL218">
            <v>0.69000000000000483</v>
          </cell>
          <cell r="AM218">
            <v>1.91</v>
          </cell>
          <cell r="AN218">
            <v>2.600000000000005</v>
          </cell>
        </row>
        <row r="219">
          <cell r="AL219">
            <v>0.69000000000000483</v>
          </cell>
          <cell r="AM219">
            <v>1.91</v>
          </cell>
          <cell r="AN219">
            <v>2.600000000000005</v>
          </cell>
        </row>
        <row r="220">
          <cell r="AL220">
            <v>0.69000000000000483</v>
          </cell>
          <cell r="AM220">
            <v>1.91</v>
          </cell>
          <cell r="AN220">
            <v>2.600000000000005</v>
          </cell>
        </row>
        <row r="221">
          <cell r="AL221">
            <v>2.600000000000005</v>
          </cell>
          <cell r="AM221">
            <v>1.91</v>
          </cell>
          <cell r="AN221">
            <v>4.5100000000000051</v>
          </cell>
        </row>
        <row r="222">
          <cell r="AL222">
            <v>2.600000000000005</v>
          </cell>
          <cell r="AM222">
            <v>1.91</v>
          </cell>
          <cell r="AN222">
            <v>4.5100000000000051</v>
          </cell>
        </row>
        <row r="223">
          <cell r="AL223">
            <v>2.600000000000005</v>
          </cell>
          <cell r="AM223">
            <v>1.91</v>
          </cell>
          <cell r="AN223">
            <v>4.5100000000000051</v>
          </cell>
        </row>
        <row r="224">
          <cell r="AL224">
            <v>2.600000000000005</v>
          </cell>
          <cell r="AM224">
            <v>1.91</v>
          </cell>
          <cell r="AN224">
            <v>4.5100000000000051</v>
          </cell>
        </row>
        <row r="225">
          <cell r="AL225">
            <v>2.600000000000005</v>
          </cell>
          <cell r="AM225">
            <v>1.91</v>
          </cell>
          <cell r="AN225">
            <v>4.5100000000000051</v>
          </cell>
        </row>
        <row r="226">
          <cell r="AL226">
            <v>2.600000000000005</v>
          </cell>
          <cell r="AM226">
            <v>1.91</v>
          </cell>
          <cell r="AN226">
            <v>4.5100000000000051</v>
          </cell>
        </row>
        <row r="227">
          <cell r="AL227">
            <v>2.600000000000005</v>
          </cell>
          <cell r="AM227">
            <v>1.91</v>
          </cell>
          <cell r="AN227">
            <v>4.5100000000000051</v>
          </cell>
        </row>
        <row r="228">
          <cell r="AL228">
            <v>2.600000000000005</v>
          </cell>
          <cell r="AM228">
            <v>1.91</v>
          </cell>
          <cell r="AN228">
            <v>4.5100000000000051</v>
          </cell>
        </row>
        <row r="229">
          <cell r="AL229">
            <v>4.5100000000000051</v>
          </cell>
          <cell r="AM229">
            <v>1.91</v>
          </cell>
          <cell r="AN229">
            <v>6.4200000000000053</v>
          </cell>
        </row>
        <row r="230">
          <cell r="AL230">
            <v>4.5100000000000051</v>
          </cell>
          <cell r="AM230">
            <v>1.91</v>
          </cell>
          <cell r="AN230">
            <v>6.4200000000000053</v>
          </cell>
        </row>
        <row r="231">
          <cell r="AL231">
            <v>4.5100000000000051</v>
          </cell>
          <cell r="AM231">
            <v>3.82</v>
          </cell>
          <cell r="AN231">
            <v>8.3300000000000054</v>
          </cell>
        </row>
        <row r="232">
          <cell r="AL232">
            <v>4.5100000000000051</v>
          </cell>
          <cell r="AM232">
            <v>-16.18</v>
          </cell>
          <cell r="AN232">
            <v>-11.669999999999995</v>
          </cell>
        </row>
        <row r="233">
          <cell r="AL233">
            <v>4.5100000000000051</v>
          </cell>
          <cell r="AM233">
            <v>-16.18</v>
          </cell>
          <cell r="AN233">
            <v>-11.669999999999995</v>
          </cell>
        </row>
        <row r="234">
          <cell r="AL234">
            <v>4.5100000000000051</v>
          </cell>
          <cell r="AM234">
            <v>-16.18</v>
          </cell>
          <cell r="AN234">
            <v>-11.669999999999995</v>
          </cell>
        </row>
        <row r="235">
          <cell r="AL235">
            <v>4.5100000000000051</v>
          </cell>
          <cell r="AM235">
            <v>-16.18</v>
          </cell>
          <cell r="AN235">
            <v>-11.669999999999995</v>
          </cell>
        </row>
        <row r="236">
          <cell r="AL236">
            <v>6.4200000000000053</v>
          </cell>
          <cell r="AM236">
            <v>-16.18</v>
          </cell>
          <cell r="AN236">
            <v>-9.7599999999999945</v>
          </cell>
        </row>
        <row r="237">
          <cell r="AL237">
            <v>8.3300000000000054</v>
          </cell>
          <cell r="AM237">
            <v>-16.18</v>
          </cell>
          <cell r="AN237">
            <v>-7.8499999999999943</v>
          </cell>
        </row>
        <row r="238">
          <cell r="AL238">
            <v>8.3300000000000054</v>
          </cell>
          <cell r="AM238">
            <v>-16.18</v>
          </cell>
          <cell r="AN238">
            <v>-7.8499999999999943</v>
          </cell>
        </row>
        <row r="239">
          <cell r="AL239">
            <v>8.3300000000000054</v>
          </cell>
          <cell r="AM239">
            <v>-16.18</v>
          </cell>
          <cell r="AN239">
            <v>-7.8499999999999943</v>
          </cell>
        </row>
        <row r="240">
          <cell r="AL240">
            <v>8.3300000000000054</v>
          </cell>
          <cell r="AM240">
            <v>-16.18</v>
          </cell>
          <cell r="AN240">
            <v>-7.8499999999999943</v>
          </cell>
        </row>
        <row r="241">
          <cell r="AL241">
            <v>8.3300000000000054</v>
          </cell>
          <cell r="AM241">
            <v>-16.18</v>
          </cell>
          <cell r="AN241">
            <v>-7.8499999999999943</v>
          </cell>
        </row>
        <row r="242">
          <cell r="AL242">
            <v>1.7300000000000058</v>
          </cell>
          <cell r="AM242">
            <v>-16.18</v>
          </cell>
          <cell r="AN242">
            <v>-14.449999999999994</v>
          </cell>
        </row>
        <row r="243">
          <cell r="AL243">
            <v>1.7300000000000058</v>
          </cell>
          <cell r="AM243">
            <v>-16.18</v>
          </cell>
          <cell r="AN243">
            <v>-14.449999999999994</v>
          </cell>
        </row>
        <row r="244">
          <cell r="AL244">
            <v>1.7300000000000058</v>
          </cell>
          <cell r="AM244">
            <v>-16.18</v>
          </cell>
          <cell r="AN244">
            <v>-14.449999999999994</v>
          </cell>
        </row>
        <row r="245">
          <cell r="AL245">
            <v>1.7300000000000058</v>
          </cell>
          <cell r="AM245">
            <v>-16.18</v>
          </cell>
          <cell r="AN245">
            <v>-14.449999999999994</v>
          </cell>
        </row>
        <row r="246">
          <cell r="AL246">
            <v>1.7300000000000058</v>
          </cell>
          <cell r="AM246">
            <v>-16.18</v>
          </cell>
          <cell r="AN246">
            <v>-14.449999999999994</v>
          </cell>
        </row>
        <row r="247">
          <cell r="AL247">
            <v>1.7300000000000058</v>
          </cell>
          <cell r="AM247">
            <v>-16.18</v>
          </cell>
          <cell r="AN247">
            <v>-14.449999999999994</v>
          </cell>
        </row>
        <row r="248">
          <cell r="AL248">
            <v>3.6400000000000059</v>
          </cell>
          <cell r="AM248">
            <v>-16.18</v>
          </cell>
          <cell r="AN248">
            <v>-12.539999999999994</v>
          </cell>
        </row>
        <row r="249">
          <cell r="AL249">
            <v>5.550000000000006</v>
          </cell>
          <cell r="AM249">
            <v>-16.18</v>
          </cell>
          <cell r="AN249">
            <v>-10.629999999999994</v>
          </cell>
        </row>
        <row r="250">
          <cell r="AL250">
            <v>-0.44999999999999396</v>
          </cell>
          <cell r="AM250">
            <v>-16.18</v>
          </cell>
          <cell r="AN250">
            <v>-16.629999999999995</v>
          </cell>
        </row>
        <row r="251">
          <cell r="AL251">
            <v>-0.44999999999999396</v>
          </cell>
          <cell r="AM251">
            <v>-16.18</v>
          </cell>
          <cell r="AN251">
            <v>-16.629999999999995</v>
          </cell>
        </row>
        <row r="252">
          <cell r="AL252">
            <v>-0.44999999999999396</v>
          </cell>
          <cell r="AM252">
            <v>-16.18</v>
          </cell>
          <cell r="AN252">
            <v>-16.629999999999995</v>
          </cell>
        </row>
        <row r="253">
          <cell r="AL253">
            <v>-0.44999999999999396</v>
          </cell>
          <cell r="AM253">
            <v>-16.18</v>
          </cell>
          <cell r="AN253">
            <v>-16.629999999999995</v>
          </cell>
        </row>
        <row r="254">
          <cell r="AL254">
            <v>-0.44999999999999396</v>
          </cell>
          <cell r="AM254">
            <v>-16.18</v>
          </cell>
          <cell r="AN254">
            <v>-16.629999999999995</v>
          </cell>
        </row>
        <row r="255">
          <cell r="AL255">
            <v>-0.44999999999999396</v>
          </cell>
          <cell r="AM255">
            <v>-16.18</v>
          </cell>
          <cell r="AN255">
            <v>-16.629999999999995</v>
          </cell>
        </row>
        <row r="256">
          <cell r="AL256">
            <v>-0.44999999999999396</v>
          </cell>
          <cell r="AM256">
            <v>-16.18</v>
          </cell>
          <cell r="AN256">
            <v>-16.629999999999995</v>
          </cell>
        </row>
        <row r="257">
          <cell r="AL257">
            <v>-0.44999999999999396</v>
          </cell>
          <cell r="AM257">
            <v>-16.18</v>
          </cell>
          <cell r="AN257">
            <v>-16.629999999999995</v>
          </cell>
        </row>
        <row r="258">
          <cell r="AL258">
            <v>-0.44999999999999396</v>
          </cell>
          <cell r="AM258">
            <v>-16.18</v>
          </cell>
          <cell r="AN258">
            <v>-16.629999999999995</v>
          </cell>
        </row>
        <row r="259">
          <cell r="AL259">
            <v>-0.44999999999999396</v>
          </cell>
          <cell r="AM259">
            <v>-16.18</v>
          </cell>
          <cell r="AN259">
            <v>-16.629999999999995</v>
          </cell>
        </row>
        <row r="260">
          <cell r="AL260">
            <v>-0.44999999999999396</v>
          </cell>
          <cell r="AM260">
            <v>-14.27</v>
          </cell>
          <cell r="AN260">
            <v>-14.719999999999995</v>
          </cell>
        </row>
        <row r="261">
          <cell r="AL261">
            <v>-0.44999999999999396</v>
          </cell>
          <cell r="AM261">
            <v>-14.27</v>
          </cell>
          <cell r="AN261">
            <v>-14.719999999999995</v>
          </cell>
        </row>
        <row r="262">
          <cell r="AL262">
            <v>-0.44999999999999396</v>
          </cell>
          <cell r="AM262">
            <v>-14.27</v>
          </cell>
          <cell r="AN262">
            <v>-14.719999999999995</v>
          </cell>
        </row>
        <row r="263">
          <cell r="AL263">
            <v>-0.44999999999999396</v>
          </cell>
          <cell r="AM263">
            <v>-14.27</v>
          </cell>
          <cell r="AN263">
            <v>-14.719999999999995</v>
          </cell>
        </row>
        <row r="264">
          <cell r="AL264">
            <v>-0.44999999999999396</v>
          </cell>
          <cell r="AM264">
            <v>-14.27</v>
          </cell>
          <cell r="AN264">
            <v>-14.719999999999995</v>
          </cell>
        </row>
        <row r="265">
          <cell r="AL265">
            <v>-0.44999999999999396</v>
          </cell>
          <cell r="AM265">
            <v>-14.27</v>
          </cell>
          <cell r="AN265">
            <v>-14.719999999999995</v>
          </cell>
        </row>
        <row r="266">
          <cell r="AL266">
            <v>-0.44999999999999396</v>
          </cell>
          <cell r="AM266">
            <v>-14.27</v>
          </cell>
          <cell r="AN266">
            <v>-14.719999999999995</v>
          </cell>
        </row>
        <row r="267">
          <cell r="AL267">
            <v>1.460000000000006</v>
          </cell>
          <cell r="AM267">
            <v>-14.27</v>
          </cell>
          <cell r="AN267">
            <v>-12.809999999999995</v>
          </cell>
        </row>
        <row r="268">
          <cell r="AL268">
            <v>1.460000000000006</v>
          </cell>
          <cell r="AM268">
            <v>-12.36</v>
          </cell>
          <cell r="AN268">
            <v>-10.899999999999995</v>
          </cell>
        </row>
        <row r="269">
          <cell r="AL269">
            <v>1.460000000000006</v>
          </cell>
          <cell r="AM269">
            <v>-12.36</v>
          </cell>
          <cell r="AN269">
            <v>-10.899999999999995</v>
          </cell>
        </row>
        <row r="270">
          <cell r="AL270">
            <v>1.460000000000006</v>
          </cell>
          <cell r="AM270">
            <v>-12.36</v>
          </cell>
          <cell r="AN270">
            <v>-10.899999999999995</v>
          </cell>
        </row>
        <row r="271">
          <cell r="AL271">
            <v>1.460000000000006</v>
          </cell>
          <cell r="AM271">
            <v>-12.36</v>
          </cell>
          <cell r="AN271">
            <v>-10.899999999999995</v>
          </cell>
        </row>
        <row r="272">
          <cell r="AL272">
            <v>1.460000000000006</v>
          </cell>
          <cell r="AM272">
            <v>-12.36</v>
          </cell>
          <cell r="AN272">
            <v>-10.899999999999995</v>
          </cell>
        </row>
        <row r="273">
          <cell r="AL273">
            <v>1.460000000000006</v>
          </cell>
          <cell r="AM273">
            <v>-12.36</v>
          </cell>
          <cell r="AN273">
            <v>-10.899999999999995</v>
          </cell>
        </row>
        <row r="274">
          <cell r="AL274">
            <v>1.460000000000006</v>
          </cell>
          <cell r="AM274">
            <v>-12.36</v>
          </cell>
          <cell r="AN274">
            <v>-10.899999999999995</v>
          </cell>
        </row>
        <row r="275">
          <cell r="AL275">
            <v>1.460000000000006</v>
          </cell>
          <cell r="AM275">
            <v>-12.36</v>
          </cell>
          <cell r="AN275">
            <v>-10.899999999999995</v>
          </cell>
        </row>
        <row r="276">
          <cell r="AL276">
            <v>1.460000000000006</v>
          </cell>
          <cell r="AM276">
            <v>-12.36</v>
          </cell>
          <cell r="AN276">
            <v>-10.899999999999995</v>
          </cell>
        </row>
        <row r="277">
          <cell r="AL277">
            <v>1.460000000000006</v>
          </cell>
          <cell r="AM277">
            <v>-12.36</v>
          </cell>
          <cell r="AN277">
            <v>-10.899999999999995</v>
          </cell>
        </row>
        <row r="278">
          <cell r="AL278">
            <v>1.460000000000006</v>
          </cell>
          <cell r="AM278">
            <v>-12.36</v>
          </cell>
          <cell r="AN278">
            <v>-10.899999999999995</v>
          </cell>
        </row>
        <row r="279">
          <cell r="AL279">
            <v>1.460000000000006</v>
          </cell>
          <cell r="AM279">
            <v>-12.36</v>
          </cell>
          <cell r="AN279">
            <v>-10.899999999999995</v>
          </cell>
        </row>
        <row r="280">
          <cell r="AL280">
            <v>1.460000000000006</v>
          </cell>
          <cell r="AM280">
            <v>-12.36</v>
          </cell>
          <cell r="AN280">
            <v>-10.899999999999995</v>
          </cell>
        </row>
        <row r="281">
          <cell r="AL281">
            <v>1.460000000000006</v>
          </cell>
          <cell r="AM281">
            <v>-12.36</v>
          </cell>
          <cell r="AN281">
            <v>-10.899999999999995</v>
          </cell>
        </row>
        <row r="282">
          <cell r="AL282">
            <v>3.3700000000000059</v>
          </cell>
          <cell r="AM282">
            <v>-12.36</v>
          </cell>
          <cell r="AN282">
            <v>-8.9899999999999949</v>
          </cell>
        </row>
        <row r="283">
          <cell r="AL283">
            <v>3.3700000000000059</v>
          </cell>
          <cell r="AM283">
            <v>-12.36</v>
          </cell>
          <cell r="AN283">
            <v>-8.9899999999999949</v>
          </cell>
        </row>
        <row r="284">
          <cell r="AL284">
            <v>3.3700000000000059</v>
          </cell>
          <cell r="AM284">
            <v>-12.36</v>
          </cell>
          <cell r="AN284">
            <v>-8.9899999999999949</v>
          </cell>
        </row>
        <row r="285">
          <cell r="AL285">
            <v>5.2800000000000056</v>
          </cell>
          <cell r="AM285">
            <v>-12.36</v>
          </cell>
          <cell r="AN285">
            <v>-7.0799999999999947</v>
          </cell>
        </row>
        <row r="286">
          <cell r="AL286">
            <v>5.2800000000000056</v>
          </cell>
          <cell r="AM286">
            <v>-12.36</v>
          </cell>
          <cell r="AN286">
            <v>-7.0799999999999947</v>
          </cell>
        </row>
        <row r="287">
          <cell r="AL287">
            <v>5.2800000000000056</v>
          </cell>
          <cell r="AM287">
            <v>-12.36</v>
          </cell>
          <cell r="AN287">
            <v>-7.0799999999999947</v>
          </cell>
        </row>
        <row r="288">
          <cell r="AL288">
            <v>5.2800000000000056</v>
          </cell>
          <cell r="AM288">
            <v>-12.36</v>
          </cell>
          <cell r="AN288">
            <v>-7.0799999999999947</v>
          </cell>
        </row>
        <row r="289">
          <cell r="AL289">
            <v>5.2800000000000056</v>
          </cell>
          <cell r="AM289">
            <v>-12.36</v>
          </cell>
          <cell r="AN289">
            <v>-7.0799999999999947</v>
          </cell>
        </row>
        <row r="290">
          <cell r="AL290">
            <v>5.2800000000000056</v>
          </cell>
          <cell r="AM290">
            <v>-12.36</v>
          </cell>
          <cell r="AN290">
            <v>-7.0799999999999947</v>
          </cell>
        </row>
        <row r="291">
          <cell r="AL291">
            <v>5.2800000000000056</v>
          </cell>
          <cell r="AM291">
            <v>-12.36</v>
          </cell>
          <cell r="AN291">
            <v>-7.0799999999999947</v>
          </cell>
        </row>
        <row r="292">
          <cell r="AL292">
            <v>5.2800000000000056</v>
          </cell>
          <cell r="AM292">
            <v>-12.36</v>
          </cell>
          <cell r="AN292">
            <v>-7.0799999999999947</v>
          </cell>
        </row>
        <row r="293">
          <cell r="AL293">
            <v>5.2800000000000056</v>
          </cell>
          <cell r="AM293">
            <v>-12.36</v>
          </cell>
          <cell r="AN293">
            <v>-7.0799999999999947</v>
          </cell>
        </row>
        <row r="294">
          <cell r="AL294">
            <v>5.2800000000000056</v>
          </cell>
          <cell r="AM294">
            <v>-10.45</v>
          </cell>
          <cell r="AN294">
            <v>-5.1699999999999946</v>
          </cell>
        </row>
        <row r="295">
          <cell r="AL295">
            <v>5.2800000000000056</v>
          </cell>
          <cell r="AM295">
            <v>-8.5399999999999991</v>
          </cell>
          <cell r="AN295">
            <v>-3.2599999999999945</v>
          </cell>
        </row>
        <row r="296">
          <cell r="AL296">
            <v>7.1900000000000057</v>
          </cell>
          <cell r="AM296">
            <v>-8.5399999999999991</v>
          </cell>
          <cell r="AN296">
            <v>-1.3499999999999945</v>
          </cell>
        </row>
        <row r="297">
          <cell r="AL297">
            <v>7.1900000000000057</v>
          </cell>
          <cell r="AM297">
            <v>-8.5399999999999991</v>
          </cell>
          <cell r="AN297">
            <v>-1.3499999999999945</v>
          </cell>
        </row>
        <row r="298">
          <cell r="AL298">
            <v>7.1900000000000057</v>
          </cell>
          <cell r="AM298">
            <v>-8.5399999999999991</v>
          </cell>
          <cell r="AN298">
            <v>-1.3499999999999945</v>
          </cell>
        </row>
        <row r="299">
          <cell r="AL299">
            <v>7.1900000000000057</v>
          </cell>
          <cell r="AM299">
            <v>-8.5399999999999991</v>
          </cell>
          <cell r="AN299">
            <v>-1.3499999999999945</v>
          </cell>
        </row>
        <row r="300">
          <cell r="AL300">
            <v>7.1900000000000057</v>
          </cell>
          <cell r="AM300">
            <v>-8.5399999999999991</v>
          </cell>
          <cell r="AN300">
            <v>-1.3499999999999945</v>
          </cell>
        </row>
        <row r="301">
          <cell r="AL301">
            <v>7.1900000000000057</v>
          </cell>
          <cell r="AM301">
            <v>-6.629999999999999</v>
          </cell>
          <cell r="AN301">
            <v>0.56000000000000538</v>
          </cell>
        </row>
        <row r="302">
          <cell r="AL302">
            <v>7.1900000000000057</v>
          </cell>
          <cell r="AM302">
            <v>-6.629999999999999</v>
          </cell>
          <cell r="AN302">
            <v>0.56000000000000538</v>
          </cell>
        </row>
        <row r="303">
          <cell r="AL303">
            <v>9.100000000000005</v>
          </cell>
          <cell r="AM303">
            <v>-6.629999999999999</v>
          </cell>
          <cell r="AN303">
            <v>2.4700000000000051</v>
          </cell>
        </row>
        <row r="304">
          <cell r="AL304">
            <v>9.100000000000005</v>
          </cell>
          <cell r="AM304">
            <v>-6.629999999999999</v>
          </cell>
          <cell r="AN304">
            <v>2.4700000000000051</v>
          </cell>
        </row>
        <row r="305">
          <cell r="AL305">
            <v>11.010000000000005</v>
          </cell>
          <cell r="AM305">
            <v>-6.629999999999999</v>
          </cell>
          <cell r="AN305">
            <v>4.3800000000000052</v>
          </cell>
        </row>
        <row r="306">
          <cell r="AL306">
            <v>11.010000000000005</v>
          </cell>
          <cell r="AM306">
            <v>-6.629999999999999</v>
          </cell>
          <cell r="AN306">
            <v>4.3800000000000052</v>
          </cell>
        </row>
        <row r="307">
          <cell r="AL307">
            <v>11.010000000000005</v>
          </cell>
          <cell r="AM307">
            <v>-4.7199999999999989</v>
          </cell>
          <cell r="AN307">
            <v>6.2900000000000054</v>
          </cell>
        </row>
        <row r="308">
          <cell r="AL308">
            <v>11.010000000000005</v>
          </cell>
          <cell r="AM308">
            <v>-4.7199999999999989</v>
          </cell>
          <cell r="AN308">
            <v>6.2900000000000054</v>
          </cell>
        </row>
        <row r="309">
          <cell r="AL309">
            <v>11.010000000000005</v>
          </cell>
          <cell r="AM309">
            <v>-4.7199999999999989</v>
          </cell>
          <cell r="AN309">
            <v>6.2900000000000054</v>
          </cell>
        </row>
        <row r="310">
          <cell r="AL310">
            <v>11.010000000000005</v>
          </cell>
          <cell r="AM310">
            <v>-2.8099999999999987</v>
          </cell>
          <cell r="AN310">
            <v>8.2000000000000046</v>
          </cell>
        </row>
        <row r="311">
          <cell r="AL311">
            <v>11.010000000000005</v>
          </cell>
          <cell r="AM311">
            <v>-0.8999999999999988</v>
          </cell>
          <cell r="AN311">
            <v>10.110000000000005</v>
          </cell>
        </row>
        <row r="312">
          <cell r="AL312">
            <v>11.010000000000005</v>
          </cell>
          <cell r="AM312">
            <v>-0.8999999999999988</v>
          </cell>
          <cell r="AN312">
            <v>10.110000000000005</v>
          </cell>
        </row>
        <row r="313">
          <cell r="AL313">
            <v>11.010000000000005</v>
          </cell>
          <cell r="AM313">
            <v>-0.8999999999999988</v>
          </cell>
          <cell r="AN313">
            <v>10.110000000000005</v>
          </cell>
        </row>
        <row r="314">
          <cell r="AL314">
            <v>11.010000000000005</v>
          </cell>
          <cell r="AM314">
            <v>1.0100000000000011</v>
          </cell>
          <cell r="AN314">
            <v>12.020000000000005</v>
          </cell>
        </row>
        <row r="315">
          <cell r="AL315">
            <v>12.920000000000005</v>
          </cell>
          <cell r="AM315">
            <v>1.0100000000000011</v>
          </cell>
          <cell r="AN315">
            <v>13.930000000000005</v>
          </cell>
        </row>
        <row r="316">
          <cell r="AL316">
            <v>12.920000000000005</v>
          </cell>
          <cell r="AM316">
            <v>1.0100000000000011</v>
          </cell>
          <cell r="AN316">
            <v>13.930000000000005</v>
          </cell>
        </row>
        <row r="317">
          <cell r="AL317">
            <v>12.920000000000005</v>
          </cell>
          <cell r="AM317">
            <v>1.0100000000000011</v>
          </cell>
          <cell r="AN317">
            <v>13.930000000000005</v>
          </cell>
        </row>
        <row r="318">
          <cell r="AL318">
            <v>12.920000000000005</v>
          </cell>
          <cell r="AM318">
            <v>1.0100000000000011</v>
          </cell>
          <cell r="AN318">
            <v>13.930000000000005</v>
          </cell>
        </row>
        <row r="319">
          <cell r="AL319">
            <v>12.920000000000005</v>
          </cell>
          <cell r="AM319">
            <v>1.0100000000000011</v>
          </cell>
          <cell r="AN319">
            <v>13.930000000000005</v>
          </cell>
        </row>
        <row r="320">
          <cell r="AL320">
            <v>14.830000000000005</v>
          </cell>
          <cell r="AM320">
            <v>1.0100000000000011</v>
          </cell>
          <cell r="AN320">
            <v>15.840000000000005</v>
          </cell>
        </row>
        <row r="321">
          <cell r="AL321">
            <v>14.830000000000005</v>
          </cell>
          <cell r="AM321">
            <v>1.0100000000000011</v>
          </cell>
          <cell r="AN321">
            <v>15.840000000000005</v>
          </cell>
        </row>
        <row r="322">
          <cell r="AL322">
            <v>14.830000000000005</v>
          </cell>
          <cell r="AM322">
            <v>-2.6299999999999986</v>
          </cell>
          <cell r="AN322">
            <v>12.200000000000006</v>
          </cell>
        </row>
        <row r="323">
          <cell r="AL323">
            <v>14.830000000000005</v>
          </cell>
          <cell r="AM323">
            <v>-2.6299999999999986</v>
          </cell>
          <cell r="AN323">
            <v>12.200000000000006</v>
          </cell>
        </row>
        <row r="324">
          <cell r="AL324">
            <v>16.740000000000006</v>
          </cell>
          <cell r="AM324">
            <v>-2.6299999999999986</v>
          </cell>
          <cell r="AN324">
            <v>14.110000000000007</v>
          </cell>
        </row>
        <row r="325">
          <cell r="AL325">
            <v>16.740000000000006</v>
          </cell>
          <cell r="AM325">
            <v>-2.6299999999999986</v>
          </cell>
          <cell r="AN325">
            <v>14.110000000000007</v>
          </cell>
        </row>
        <row r="326">
          <cell r="AL326">
            <v>18.650000000000006</v>
          </cell>
          <cell r="AM326">
            <v>-2.6299999999999986</v>
          </cell>
          <cell r="AN326">
            <v>16.020000000000007</v>
          </cell>
        </row>
        <row r="327">
          <cell r="AL327">
            <v>18.650000000000006</v>
          </cell>
          <cell r="AM327">
            <v>-0.71999999999999864</v>
          </cell>
          <cell r="AN327">
            <v>17.930000000000007</v>
          </cell>
        </row>
        <row r="328">
          <cell r="AL328">
            <v>18.650000000000006</v>
          </cell>
          <cell r="AM328">
            <v>1.1900000000000013</v>
          </cell>
          <cell r="AN328">
            <v>19.840000000000007</v>
          </cell>
        </row>
        <row r="329">
          <cell r="AL329">
            <v>18.650000000000006</v>
          </cell>
          <cell r="AM329">
            <v>1.1900000000000013</v>
          </cell>
          <cell r="AN329">
            <v>19.840000000000007</v>
          </cell>
        </row>
        <row r="330">
          <cell r="AL330">
            <v>18.650000000000006</v>
          </cell>
          <cell r="AM330">
            <v>-2.7299999999999986</v>
          </cell>
          <cell r="AN330">
            <v>15.920000000000007</v>
          </cell>
        </row>
        <row r="331">
          <cell r="AL331">
            <v>11.050000000000006</v>
          </cell>
          <cell r="AM331">
            <v>-2.7299999999999986</v>
          </cell>
          <cell r="AN331">
            <v>8.3200000000000074</v>
          </cell>
        </row>
        <row r="332">
          <cell r="AL332">
            <v>11.050000000000006</v>
          </cell>
          <cell r="AM332">
            <v>-2.7299999999999986</v>
          </cell>
          <cell r="AN332">
            <v>8.3200000000000074</v>
          </cell>
        </row>
        <row r="333">
          <cell r="AL333">
            <v>11.050000000000006</v>
          </cell>
          <cell r="AM333">
            <v>-2.7299999999999986</v>
          </cell>
          <cell r="AN333">
            <v>8.3200000000000074</v>
          </cell>
        </row>
        <row r="334">
          <cell r="AL334">
            <v>11.050000000000006</v>
          </cell>
          <cell r="AM334">
            <v>-0.81999999999999873</v>
          </cell>
          <cell r="AN334">
            <v>10.230000000000008</v>
          </cell>
        </row>
        <row r="335">
          <cell r="AL335">
            <v>11.050000000000006</v>
          </cell>
          <cell r="AM335">
            <v>-4.2999999999999989</v>
          </cell>
          <cell r="AN335">
            <v>6.7500000000000071</v>
          </cell>
        </row>
        <row r="336">
          <cell r="AL336">
            <v>11.050000000000006</v>
          </cell>
          <cell r="AM336">
            <v>-2.3899999999999988</v>
          </cell>
          <cell r="AN336">
            <v>8.6600000000000072</v>
          </cell>
        </row>
        <row r="337">
          <cell r="AL337">
            <v>11.050000000000006</v>
          </cell>
          <cell r="AM337">
            <v>-5.0699999999999985</v>
          </cell>
          <cell r="AN337">
            <v>5.9800000000000075</v>
          </cell>
        </row>
        <row r="338">
          <cell r="AL338">
            <v>11.050000000000006</v>
          </cell>
          <cell r="AM338">
            <v>-3.1599999999999984</v>
          </cell>
          <cell r="AN338">
            <v>7.8900000000000077</v>
          </cell>
        </row>
        <row r="339">
          <cell r="AL339">
            <v>11.050000000000006</v>
          </cell>
          <cell r="AM339">
            <v>-3.1599999999999984</v>
          </cell>
          <cell r="AN339">
            <v>7.8900000000000077</v>
          </cell>
        </row>
        <row r="340">
          <cell r="AL340">
            <v>11.050000000000006</v>
          </cell>
          <cell r="AM340">
            <v>-1.2499999999999984</v>
          </cell>
          <cell r="AN340">
            <v>9.8000000000000078</v>
          </cell>
        </row>
        <row r="341">
          <cell r="AL341">
            <v>0.15000000000000568</v>
          </cell>
          <cell r="AM341">
            <v>-1.2499999999999984</v>
          </cell>
          <cell r="AN341">
            <v>-1.0999999999999925</v>
          </cell>
        </row>
        <row r="342">
          <cell r="AL342">
            <v>0.15000000000000568</v>
          </cell>
          <cell r="AM342">
            <v>-1.2499999999999984</v>
          </cell>
          <cell r="AN342">
            <v>-1.0999999999999925</v>
          </cell>
        </row>
        <row r="343">
          <cell r="AL343">
            <v>0.15000000000000568</v>
          </cell>
          <cell r="AM343">
            <v>-1.2499999999999984</v>
          </cell>
          <cell r="AN343">
            <v>-1.0999999999999925</v>
          </cell>
        </row>
        <row r="344">
          <cell r="AL344">
            <v>0.15000000000000568</v>
          </cell>
          <cell r="AM344">
            <v>-1.2499999999999984</v>
          </cell>
          <cell r="AN344">
            <v>-1.0999999999999925</v>
          </cell>
        </row>
        <row r="345">
          <cell r="AL345">
            <v>2.0600000000000058</v>
          </cell>
          <cell r="AM345">
            <v>-1.2499999999999984</v>
          </cell>
          <cell r="AN345">
            <v>0.81000000000000738</v>
          </cell>
        </row>
        <row r="346">
          <cell r="AL346">
            <v>3.970000000000006</v>
          </cell>
          <cell r="AM346">
            <v>-1.2499999999999984</v>
          </cell>
          <cell r="AN346">
            <v>2.7200000000000073</v>
          </cell>
        </row>
        <row r="347">
          <cell r="AL347">
            <v>5.8800000000000061</v>
          </cell>
          <cell r="AM347">
            <v>-1.2499999999999984</v>
          </cell>
          <cell r="AN347">
            <v>4.630000000000007</v>
          </cell>
        </row>
        <row r="348">
          <cell r="AL348">
            <v>7.7900000000000063</v>
          </cell>
          <cell r="AM348">
            <v>-1.2499999999999984</v>
          </cell>
          <cell r="AN348">
            <v>6.5400000000000071</v>
          </cell>
        </row>
        <row r="349">
          <cell r="AL349">
            <v>9.7000000000000064</v>
          </cell>
          <cell r="AM349">
            <v>-1.2499999999999984</v>
          </cell>
          <cell r="AN349">
            <v>8.4500000000000064</v>
          </cell>
        </row>
        <row r="350">
          <cell r="AL350">
            <v>3.7000000000000064</v>
          </cell>
          <cell r="AM350">
            <v>-1.2499999999999984</v>
          </cell>
          <cell r="AN350">
            <v>2.4500000000000064</v>
          </cell>
        </row>
        <row r="351">
          <cell r="AL351">
            <v>3.7000000000000064</v>
          </cell>
          <cell r="AM351">
            <v>-1.2499999999999984</v>
          </cell>
          <cell r="AN351">
            <v>2.4500000000000064</v>
          </cell>
        </row>
        <row r="352">
          <cell r="AL352">
            <v>5.6100000000000065</v>
          </cell>
          <cell r="AM352">
            <v>-1.2499999999999984</v>
          </cell>
          <cell r="AN352">
            <v>4.3600000000000065</v>
          </cell>
        </row>
        <row r="353">
          <cell r="AL353">
            <v>5.6100000000000065</v>
          </cell>
          <cell r="AM353">
            <v>-1.2499999999999984</v>
          </cell>
          <cell r="AN353">
            <v>4.3600000000000065</v>
          </cell>
        </row>
        <row r="354">
          <cell r="AL354">
            <v>5.6100000000000065</v>
          </cell>
          <cell r="AM354">
            <v>0.66000000000000147</v>
          </cell>
          <cell r="AN354">
            <v>6.2700000000000067</v>
          </cell>
        </row>
        <row r="355">
          <cell r="AL355">
            <v>7.5200000000000067</v>
          </cell>
          <cell r="AM355">
            <v>0.66000000000000147</v>
          </cell>
          <cell r="AN355">
            <v>8.1800000000000068</v>
          </cell>
        </row>
        <row r="356">
          <cell r="AL356">
            <v>7.5200000000000067</v>
          </cell>
          <cell r="AM356">
            <v>0.66000000000000147</v>
          </cell>
          <cell r="AN356">
            <v>8.1800000000000068</v>
          </cell>
        </row>
        <row r="357">
          <cell r="AL357">
            <v>7.5200000000000067</v>
          </cell>
          <cell r="AM357">
            <v>2.5700000000000012</v>
          </cell>
          <cell r="AN357">
            <v>10.090000000000007</v>
          </cell>
        </row>
        <row r="358">
          <cell r="AL358">
            <v>7.5200000000000067</v>
          </cell>
          <cell r="AM358">
            <v>2.5700000000000012</v>
          </cell>
          <cell r="AN358">
            <v>10.090000000000007</v>
          </cell>
        </row>
        <row r="359">
          <cell r="AL359">
            <v>7.5200000000000067</v>
          </cell>
          <cell r="AM359">
            <v>2.5700000000000012</v>
          </cell>
          <cell r="AN359">
            <v>10.090000000000007</v>
          </cell>
        </row>
        <row r="360">
          <cell r="AL360">
            <v>7.5200000000000067</v>
          </cell>
          <cell r="AM360">
            <v>4.4800000000000013</v>
          </cell>
          <cell r="AN360">
            <v>12.000000000000007</v>
          </cell>
        </row>
        <row r="361">
          <cell r="AL361">
            <v>7.5200000000000067</v>
          </cell>
          <cell r="AM361">
            <v>4.4800000000000013</v>
          </cell>
          <cell r="AN361">
            <v>12.000000000000007</v>
          </cell>
        </row>
        <row r="362">
          <cell r="AL362">
            <v>9.4300000000000068</v>
          </cell>
          <cell r="AM362">
            <v>4.4800000000000013</v>
          </cell>
          <cell r="AN362">
            <v>13.910000000000007</v>
          </cell>
        </row>
        <row r="363">
          <cell r="AL363">
            <v>9.4300000000000068</v>
          </cell>
          <cell r="AM363">
            <v>6.3900000000000015</v>
          </cell>
          <cell r="AN363">
            <v>15.820000000000007</v>
          </cell>
        </row>
        <row r="364">
          <cell r="AL364">
            <v>11.340000000000007</v>
          </cell>
          <cell r="AM364">
            <v>6.3900000000000015</v>
          </cell>
          <cell r="AN364">
            <v>17.730000000000008</v>
          </cell>
        </row>
        <row r="365">
          <cell r="AL365">
            <v>11.340000000000007</v>
          </cell>
          <cell r="AM365">
            <v>6.3900000000000015</v>
          </cell>
          <cell r="AN365">
            <v>17.730000000000008</v>
          </cell>
        </row>
        <row r="366">
          <cell r="AL366">
            <v>11.340000000000007</v>
          </cell>
          <cell r="AM366">
            <v>6.3900000000000015</v>
          </cell>
          <cell r="AN366">
            <v>17.730000000000008</v>
          </cell>
        </row>
        <row r="367">
          <cell r="AL367">
            <v>11.340000000000007</v>
          </cell>
          <cell r="AM367">
            <v>6.3900000000000015</v>
          </cell>
          <cell r="AN367">
            <v>17.730000000000008</v>
          </cell>
        </row>
        <row r="368">
          <cell r="AL368">
            <v>11.340000000000007</v>
          </cell>
          <cell r="AM368">
            <v>6.3900000000000015</v>
          </cell>
          <cell r="AN368">
            <v>17.730000000000008</v>
          </cell>
        </row>
        <row r="369">
          <cell r="AL369">
            <v>13.250000000000007</v>
          </cell>
          <cell r="AM369">
            <v>6.3900000000000015</v>
          </cell>
          <cell r="AN369">
            <v>19.640000000000008</v>
          </cell>
        </row>
        <row r="370">
          <cell r="AL370">
            <v>13.250000000000007</v>
          </cell>
          <cell r="AM370">
            <v>6.3900000000000015</v>
          </cell>
          <cell r="AN370">
            <v>19.640000000000008</v>
          </cell>
        </row>
        <row r="371">
          <cell r="AL371">
            <v>13.250000000000007</v>
          </cell>
          <cell r="AM371">
            <v>6.3900000000000015</v>
          </cell>
          <cell r="AN371">
            <v>19.640000000000008</v>
          </cell>
        </row>
        <row r="372">
          <cell r="AL372">
            <v>13.250000000000007</v>
          </cell>
          <cell r="AM372">
            <v>8.3000000000000007</v>
          </cell>
          <cell r="AN372">
            <v>21.550000000000008</v>
          </cell>
        </row>
        <row r="373">
          <cell r="AL373">
            <v>13.250000000000007</v>
          </cell>
          <cell r="AM373">
            <v>8.3000000000000007</v>
          </cell>
          <cell r="AN373">
            <v>21.550000000000008</v>
          </cell>
        </row>
        <row r="374">
          <cell r="AL374">
            <v>13.250000000000007</v>
          </cell>
          <cell r="AM374">
            <v>8.3000000000000007</v>
          </cell>
          <cell r="AN374">
            <v>21.550000000000008</v>
          </cell>
        </row>
        <row r="375">
          <cell r="AL375">
            <v>13.250000000000007</v>
          </cell>
          <cell r="AM375">
            <v>8.3000000000000007</v>
          </cell>
          <cell r="AN375">
            <v>21.550000000000008</v>
          </cell>
        </row>
        <row r="376">
          <cell r="AL376">
            <v>15.160000000000007</v>
          </cell>
          <cell r="AM376">
            <v>8.3000000000000007</v>
          </cell>
          <cell r="AN376">
            <v>23.460000000000008</v>
          </cell>
        </row>
        <row r="377">
          <cell r="AL377">
            <v>15.160000000000007</v>
          </cell>
          <cell r="AM377">
            <v>8.3000000000000007</v>
          </cell>
          <cell r="AN377">
            <v>23.460000000000008</v>
          </cell>
        </row>
        <row r="378">
          <cell r="AL378">
            <v>17.070000000000007</v>
          </cell>
          <cell r="AM378">
            <v>8.3000000000000007</v>
          </cell>
          <cell r="AN378">
            <v>25.370000000000008</v>
          </cell>
        </row>
        <row r="379">
          <cell r="AL379">
            <v>9.0700000000000074</v>
          </cell>
          <cell r="AM379">
            <v>8.3000000000000007</v>
          </cell>
          <cell r="AN379">
            <v>17.370000000000008</v>
          </cell>
        </row>
        <row r="380">
          <cell r="AL380">
            <v>10.980000000000008</v>
          </cell>
          <cell r="AM380">
            <v>8.3000000000000007</v>
          </cell>
          <cell r="AN380">
            <v>19.280000000000008</v>
          </cell>
        </row>
        <row r="381">
          <cell r="AL381">
            <v>10.980000000000008</v>
          </cell>
          <cell r="AM381">
            <v>8.3000000000000007</v>
          </cell>
          <cell r="AN381">
            <v>19.280000000000008</v>
          </cell>
        </row>
        <row r="382">
          <cell r="AL382">
            <v>10.980000000000008</v>
          </cell>
          <cell r="AM382">
            <v>8.3000000000000007</v>
          </cell>
          <cell r="AN382">
            <v>19.280000000000008</v>
          </cell>
        </row>
        <row r="383">
          <cell r="AL383">
            <v>10.980000000000008</v>
          </cell>
          <cell r="AM383">
            <v>8.3000000000000007</v>
          </cell>
          <cell r="AN383">
            <v>19.280000000000008</v>
          </cell>
        </row>
        <row r="384">
          <cell r="AL384">
            <v>10.980000000000008</v>
          </cell>
          <cell r="AM384">
            <v>8.3000000000000007</v>
          </cell>
          <cell r="AN384">
            <v>19.280000000000008</v>
          </cell>
        </row>
        <row r="385">
          <cell r="AL385">
            <v>12.890000000000008</v>
          </cell>
          <cell r="AM385">
            <v>8.3000000000000007</v>
          </cell>
          <cell r="AN385">
            <v>21.190000000000008</v>
          </cell>
        </row>
        <row r="386">
          <cell r="AL386">
            <v>12.890000000000008</v>
          </cell>
          <cell r="AM386">
            <v>8.3000000000000007</v>
          </cell>
          <cell r="AN386">
            <v>21.190000000000008</v>
          </cell>
        </row>
        <row r="387">
          <cell r="AL387">
            <v>12.890000000000008</v>
          </cell>
          <cell r="AM387">
            <v>8.3000000000000007</v>
          </cell>
          <cell r="AN387">
            <v>21.190000000000008</v>
          </cell>
        </row>
        <row r="388">
          <cell r="AL388">
            <v>12.890000000000008</v>
          </cell>
          <cell r="AM388">
            <v>10.210000000000001</v>
          </cell>
          <cell r="AN388">
            <v>23.100000000000009</v>
          </cell>
        </row>
        <row r="389">
          <cell r="AL389">
            <v>12.890000000000008</v>
          </cell>
          <cell r="AM389">
            <v>10.210000000000001</v>
          </cell>
          <cell r="AN389">
            <v>23.100000000000009</v>
          </cell>
        </row>
        <row r="390">
          <cell r="AL390">
            <v>12.890000000000008</v>
          </cell>
          <cell r="AM390">
            <v>10.210000000000001</v>
          </cell>
          <cell r="AN390">
            <v>23.100000000000009</v>
          </cell>
        </row>
        <row r="391">
          <cell r="AL391">
            <v>12.890000000000008</v>
          </cell>
          <cell r="AM391">
            <v>3.2100000000000009</v>
          </cell>
          <cell r="AN391">
            <v>16.100000000000009</v>
          </cell>
        </row>
        <row r="392">
          <cell r="AL392">
            <v>12.890000000000008</v>
          </cell>
          <cell r="AM392">
            <v>5.120000000000001</v>
          </cell>
          <cell r="AN392">
            <v>18.010000000000009</v>
          </cell>
        </row>
        <row r="393">
          <cell r="AL393">
            <v>12.890000000000008</v>
          </cell>
          <cell r="AM393">
            <v>5.120000000000001</v>
          </cell>
          <cell r="AN393">
            <v>18.010000000000009</v>
          </cell>
        </row>
        <row r="394">
          <cell r="AL394">
            <v>12.890000000000008</v>
          </cell>
          <cell r="AM394">
            <v>4.2800000000000011</v>
          </cell>
          <cell r="AN394">
            <v>17.170000000000009</v>
          </cell>
        </row>
        <row r="395">
          <cell r="AL395">
            <v>14.800000000000008</v>
          </cell>
          <cell r="AM395">
            <v>4.2800000000000011</v>
          </cell>
          <cell r="AN395">
            <v>19.080000000000009</v>
          </cell>
        </row>
        <row r="396">
          <cell r="AL396">
            <v>14.800000000000008</v>
          </cell>
          <cell r="AM396">
            <v>4.2800000000000011</v>
          </cell>
          <cell r="AN396">
            <v>19.080000000000009</v>
          </cell>
        </row>
        <row r="397">
          <cell r="AL397">
            <v>16.710000000000008</v>
          </cell>
          <cell r="AM397">
            <v>4.2800000000000011</v>
          </cell>
          <cell r="AN397">
            <v>20.990000000000009</v>
          </cell>
        </row>
        <row r="398">
          <cell r="AL398">
            <v>16.710000000000008</v>
          </cell>
          <cell r="AM398">
            <v>1.0000000000000009</v>
          </cell>
          <cell r="AN398">
            <v>17.710000000000008</v>
          </cell>
        </row>
        <row r="399">
          <cell r="AL399">
            <v>16.710000000000008</v>
          </cell>
          <cell r="AM399">
            <v>1.0000000000000009</v>
          </cell>
          <cell r="AN399">
            <v>17.710000000000008</v>
          </cell>
        </row>
        <row r="400">
          <cell r="AL400">
            <v>6.3100000000000076</v>
          </cell>
          <cell r="AM400">
            <v>1.0000000000000009</v>
          </cell>
          <cell r="AN400">
            <v>7.3100000000000076</v>
          </cell>
        </row>
        <row r="401">
          <cell r="AL401">
            <v>6.3100000000000076</v>
          </cell>
          <cell r="AM401">
            <v>1.0000000000000009</v>
          </cell>
          <cell r="AN401">
            <v>7.3100000000000076</v>
          </cell>
        </row>
        <row r="402">
          <cell r="AL402">
            <v>6.3100000000000076</v>
          </cell>
          <cell r="AM402">
            <v>1.0000000000000009</v>
          </cell>
          <cell r="AN402">
            <v>7.3100000000000076</v>
          </cell>
        </row>
        <row r="403">
          <cell r="AL403">
            <v>6.3100000000000076</v>
          </cell>
          <cell r="AM403">
            <v>1.0000000000000009</v>
          </cell>
          <cell r="AN403">
            <v>7.3100000000000076</v>
          </cell>
        </row>
        <row r="404">
          <cell r="AL404">
            <v>6.3100000000000076</v>
          </cell>
          <cell r="AM404">
            <v>1.0000000000000009</v>
          </cell>
          <cell r="AN404">
            <v>7.3100000000000076</v>
          </cell>
        </row>
        <row r="405">
          <cell r="AL405">
            <v>6.3100000000000076</v>
          </cell>
          <cell r="AM405">
            <v>1.0000000000000009</v>
          </cell>
          <cell r="AN405">
            <v>7.3100000000000076</v>
          </cell>
        </row>
        <row r="406">
          <cell r="AL406">
            <v>6.3100000000000076</v>
          </cell>
          <cell r="AM406">
            <v>2.910000000000001</v>
          </cell>
          <cell r="AN406">
            <v>9.2200000000000077</v>
          </cell>
        </row>
        <row r="407">
          <cell r="AL407">
            <v>6.3100000000000076</v>
          </cell>
          <cell r="AM407">
            <v>4.8200000000000012</v>
          </cell>
          <cell r="AN407">
            <v>11.130000000000008</v>
          </cell>
        </row>
        <row r="408">
          <cell r="AL408">
            <v>6.3100000000000076</v>
          </cell>
          <cell r="AM408">
            <v>4.8200000000000012</v>
          </cell>
          <cell r="AN408">
            <v>11.130000000000008</v>
          </cell>
        </row>
        <row r="409">
          <cell r="AL409">
            <v>6.3100000000000076</v>
          </cell>
          <cell r="AM409">
            <v>4.8200000000000012</v>
          </cell>
          <cell r="AN409">
            <v>11.130000000000008</v>
          </cell>
        </row>
        <row r="410">
          <cell r="AL410">
            <v>6.3100000000000076</v>
          </cell>
          <cell r="AM410">
            <v>4.8200000000000012</v>
          </cell>
          <cell r="AN410">
            <v>11.130000000000008</v>
          </cell>
        </row>
        <row r="411">
          <cell r="AL411">
            <v>6.3100000000000076</v>
          </cell>
          <cell r="AM411">
            <v>2.5000000000000009</v>
          </cell>
          <cell r="AN411">
            <v>8.8100000000000076</v>
          </cell>
        </row>
        <row r="412">
          <cell r="AL412">
            <v>8.2200000000000077</v>
          </cell>
          <cell r="AM412">
            <v>2.5000000000000009</v>
          </cell>
          <cell r="AN412">
            <v>10.720000000000008</v>
          </cell>
        </row>
        <row r="413">
          <cell r="AL413">
            <v>8.2200000000000077</v>
          </cell>
          <cell r="AM413">
            <v>2.5000000000000009</v>
          </cell>
          <cell r="AN413">
            <v>10.720000000000008</v>
          </cell>
        </row>
        <row r="414">
          <cell r="AL414">
            <v>8.2200000000000077</v>
          </cell>
          <cell r="AM414">
            <v>2.5000000000000009</v>
          </cell>
          <cell r="AN414">
            <v>10.720000000000008</v>
          </cell>
        </row>
        <row r="415">
          <cell r="AL415">
            <v>8.2200000000000077</v>
          </cell>
          <cell r="AM415">
            <v>2.5000000000000009</v>
          </cell>
          <cell r="AN415">
            <v>10.720000000000008</v>
          </cell>
        </row>
        <row r="416">
          <cell r="AL416">
            <v>8.2200000000000077</v>
          </cell>
          <cell r="AM416">
            <v>2.5000000000000009</v>
          </cell>
          <cell r="AN416">
            <v>10.720000000000008</v>
          </cell>
        </row>
        <row r="417">
          <cell r="AL417">
            <v>8.2200000000000077</v>
          </cell>
          <cell r="AM417">
            <v>4.410000000000001</v>
          </cell>
          <cell r="AN417">
            <v>12.630000000000008</v>
          </cell>
        </row>
        <row r="418">
          <cell r="AL418">
            <v>8.2200000000000077</v>
          </cell>
          <cell r="AM418">
            <v>4.410000000000001</v>
          </cell>
          <cell r="AN418">
            <v>12.630000000000008</v>
          </cell>
        </row>
        <row r="419">
          <cell r="AL419">
            <v>8.2200000000000077</v>
          </cell>
          <cell r="AM419">
            <v>6.3200000000000012</v>
          </cell>
          <cell r="AN419">
            <v>14.540000000000008</v>
          </cell>
        </row>
        <row r="420">
          <cell r="AL420">
            <v>8.2200000000000077</v>
          </cell>
          <cell r="AM420">
            <v>8.23</v>
          </cell>
          <cell r="AN420">
            <v>16.450000000000006</v>
          </cell>
        </row>
        <row r="421">
          <cell r="AL421">
            <v>8.2200000000000077</v>
          </cell>
          <cell r="AM421">
            <v>8.23</v>
          </cell>
          <cell r="AN421">
            <v>16.450000000000006</v>
          </cell>
        </row>
        <row r="422">
          <cell r="AL422">
            <v>8.2200000000000077</v>
          </cell>
          <cell r="AM422">
            <v>8.23</v>
          </cell>
          <cell r="AN422">
            <v>16.450000000000006</v>
          </cell>
        </row>
        <row r="423">
          <cell r="AL423">
            <v>10.130000000000008</v>
          </cell>
          <cell r="AM423">
            <v>8.23</v>
          </cell>
          <cell r="AN423">
            <v>18.360000000000007</v>
          </cell>
        </row>
        <row r="424">
          <cell r="AL424">
            <v>12.040000000000008</v>
          </cell>
          <cell r="AM424">
            <v>8.23</v>
          </cell>
          <cell r="AN424">
            <v>20.270000000000007</v>
          </cell>
        </row>
        <row r="425">
          <cell r="AL425">
            <v>12.040000000000008</v>
          </cell>
          <cell r="AM425">
            <v>8.23</v>
          </cell>
          <cell r="AN425">
            <v>20.270000000000007</v>
          </cell>
        </row>
        <row r="426">
          <cell r="AL426">
            <v>12.040000000000008</v>
          </cell>
          <cell r="AM426">
            <v>8.23</v>
          </cell>
          <cell r="AN426">
            <v>20.270000000000007</v>
          </cell>
        </row>
        <row r="427">
          <cell r="AL427">
            <v>13.950000000000008</v>
          </cell>
          <cell r="AM427">
            <v>8.23</v>
          </cell>
          <cell r="AN427">
            <v>22.180000000000007</v>
          </cell>
        </row>
        <row r="428">
          <cell r="AL428">
            <v>13.950000000000008</v>
          </cell>
          <cell r="AM428">
            <v>8.23</v>
          </cell>
          <cell r="AN428">
            <v>22.180000000000007</v>
          </cell>
        </row>
        <row r="429">
          <cell r="AL429">
            <v>13.950000000000008</v>
          </cell>
          <cell r="AM429">
            <v>3.0000000000001137E-2</v>
          </cell>
          <cell r="AN429">
            <v>13.980000000000008</v>
          </cell>
        </row>
        <row r="430">
          <cell r="AL430">
            <v>15.860000000000008</v>
          </cell>
          <cell r="AM430">
            <v>3.0000000000001137E-2</v>
          </cell>
          <cell r="AN430">
            <v>15.890000000000008</v>
          </cell>
        </row>
        <row r="431">
          <cell r="AL431">
            <v>17.770000000000007</v>
          </cell>
          <cell r="AM431">
            <v>3.0000000000001137E-2</v>
          </cell>
          <cell r="AN431">
            <v>17.800000000000008</v>
          </cell>
        </row>
        <row r="432">
          <cell r="AL432">
            <v>17.770000000000007</v>
          </cell>
          <cell r="AM432">
            <v>3.0000000000001137E-2</v>
          </cell>
          <cell r="AN432">
            <v>17.800000000000008</v>
          </cell>
        </row>
        <row r="433">
          <cell r="AL433">
            <v>19.680000000000007</v>
          </cell>
          <cell r="AM433">
            <v>3.0000000000001137E-2</v>
          </cell>
          <cell r="AN433">
            <v>19.710000000000008</v>
          </cell>
        </row>
        <row r="434">
          <cell r="AL434">
            <v>19.680000000000007</v>
          </cell>
          <cell r="AM434">
            <v>3.0000000000001137E-2</v>
          </cell>
          <cell r="AN434">
            <v>19.710000000000008</v>
          </cell>
        </row>
        <row r="435">
          <cell r="AL435">
            <v>21.590000000000007</v>
          </cell>
          <cell r="AM435">
            <v>3.0000000000001137E-2</v>
          </cell>
          <cell r="AN435">
            <v>21.620000000000008</v>
          </cell>
        </row>
        <row r="436">
          <cell r="AL436">
            <v>21.590000000000007</v>
          </cell>
          <cell r="AM436">
            <v>3.0000000000001137E-2</v>
          </cell>
          <cell r="AN436">
            <v>21.620000000000008</v>
          </cell>
        </row>
        <row r="437">
          <cell r="AL437">
            <v>21.590000000000007</v>
          </cell>
          <cell r="AM437">
            <v>3.0000000000001137E-2</v>
          </cell>
          <cell r="AN437">
            <v>21.620000000000008</v>
          </cell>
        </row>
        <row r="438">
          <cell r="AL438">
            <v>23.500000000000007</v>
          </cell>
          <cell r="AM438">
            <v>3.0000000000001137E-2</v>
          </cell>
          <cell r="AN438">
            <v>23.530000000000008</v>
          </cell>
        </row>
        <row r="439">
          <cell r="AL439">
            <v>23.500000000000007</v>
          </cell>
          <cell r="AM439">
            <v>1.9400000000000011</v>
          </cell>
          <cell r="AN439">
            <v>25.440000000000008</v>
          </cell>
        </row>
        <row r="440">
          <cell r="AL440">
            <v>25.410000000000007</v>
          </cell>
          <cell r="AM440">
            <v>1.9400000000000011</v>
          </cell>
          <cell r="AN440">
            <v>27.350000000000009</v>
          </cell>
        </row>
        <row r="441">
          <cell r="AL441">
            <v>25.410000000000007</v>
          </cell>
          <cell r="AM441">
            <v>1.9400000000000011</v>
          </cell>
          <cell r="AN441">
            <v>27.350000000000009</v>
          </cell>
        </row>
        <row r="442">
          <cell r="AL442">
            <v>25.410000000000007</v>
          </cell>
          <cell r="AM442">
            <v>3.850000000000001</v>
          </cell>
          <cell r="AN442">
            <v>29.260000000000009</v>
          </cell>
        </row>
        <row r="443">
          <cell r="AL443">
            <v>25.410000000000007</v>
          </cell>
          <cell r="AM443">
            <v>3.850000000000001</v>
          </cell>
          <cell r="AN443">
            <v>29.260000000000009</v>
          </cell>
        </row>
        <row r="444">
          <cell r="AL444">
            <v>25.410000000000007</v>
          </cell>
          <cell r="AM444">
            <v>5.7600000000000007</v>
          </cell>
          <cell r="AN444">
            <v>31.170000000000009</v>
          </cell>
        </row>
        <row r="445">
          <cell r="AL445">
            <v>27.320000000000007</v>
          </cell>
          <cell r="AM445">
            <v>5.7600000000000007</v>
          </cell>
          <cell r="AN445">
            <v>33.080000000000005</v>
          </cell>
        </row>
        <row r="446">
          <cell r="AL446">
            <v>27.320000000000007</v>
          </cell>
          <cell r="AM446">
            <v>5.7600000000000007</v>
          </cell>
          <cell r="AN446">
            <v>33.080000000000005</v>
          </cell>
        </row>
        <row r="447">
          <cell r="AL447">
            <v>21.720000000000006</v>
          </cell>
          <cell r="AM447">
            <v>5.7600000000000007</v>
          </cell>
          <cell r="AN447">
            <v>27.480000000000004</v>
          </cell>
        </row>
        <row r="448">
          <cell r="AL448">
            <v>21.720000000000006</v>
          </cell>
          <cell r="AM448">
            <v>7.6700000000000008</v>
          </cell>
          <cell r="AN448">
            <v>29.390000000000004</v>
          </cell>
        </row>
        <row r="449">
          <cell r="AL449">
            <v>21.720000000000006</v>
          </cell>
          <cell r="AM449">
            <v>7.6700000000000008</v>
          </cell>
          <cell r="AN449">
            <v>29.390000000000004</v>
          </cell>
        </row>
        <row r="450">
          <cell r="AL450">
            <v>21.720000000000006</v>
          </cell>
          <cell r="AM450">
            <v>9.58</v>
          </cell>
          <cell r="AN450">
            <v>31.300000000000004</v>
          </cell>
        </row>
        <row r="451">
          <cell r="AL451">
            <v>21.720000000000006</v>
          </cell>
          <cell r="AM451">
            <v>11.49</v>
          </cell>
          <cell r="AN451">
            <v>33.21</v>
          </cell>
        </row>
        <row r="452">
          <cell r="AL452">
            <v>21.720000000000006</v>
          </cell>
          <cell r="AM452">
            <v>11.49</v>
          </cell>
          <cell r="AN452">
            <v>33.21</v>
          </cell>
        </row>
        <row r="453">
          <cell r="AL453">
            <v>21.720000000000006</v>
          </cell>
          <cell r="AM453">
            <v>13.4</v>
          </cell>
          <cell r="AN453">
            <v>35.119999999999997</v>
          </cell>
        </row>
        <row r="454">
          <cell r="AL454">
            <v>23.630000000000006</v>
          </cell>
          <cell r="AM454">
            <v>13.4</v>
          </cell>
          <cell r="AN454">
            <v>37.029999999999994</v>
          </cell>
        </row>
        <row r="455">
          <cell r="AL455">
            <v>23.630000000000006</v>
          </cell>
          <cell r="AM455">
            <v>13.4</v>
          </cell>
          <cell r="AN455">
            <v>37.029999999999994</v>
          </cell>
        </row>
        <row r="456">
          <cell r="AL456">
            <v>23.630000000000006</v>
          </cell>
          <cell r="AM456">
            <v>13.4</v>
          </cell>
          <cell r="AN456">
            <v>37.029999999999994</v>
          </cell>
        </row>
        <row r="457">
          <cell r="AL457">
            <v>23.630000000000006</v>
          </cell>
          <cell r="AM457">
            <v>13.4</v>
          </cell>
          <cell r="AN457">
            <v>37.029999999999994</v>
          </cell>
        </row>
        <row r="458">
          <cell r="AL458">
            <v>23.630000000000006</v>
          </cell>
          <cell r="AM458">
            <v>15.31</v>
          </cell>
          <cell r="AN458">
            <v>38.939999999999991</v>
          </cell>
        </row>
        <row r="459">
          <cell r="AL459">
            <v>25.540000000000006</v>
          </cell>
          <cell r="AM459">
            <v>15.31</v>
          </cell>
          <cell r="AN459">
            <v>40.849999999999987</v>
          </cell>
        </row>
        <row r="460">
          <cell r="AL460">
            <v>25.540000000000006</v>
          </cell>
          <cell r="AM460">
            <v>17.22</v>
          </cell>
          <cell r="AN460">
            <v>42.759999999999984</v>
          </cell>
        </row>
        <row r="461">
          <cell r="AL461">
            <v>25.540000000000006</v>
          </cell>
          <cell r="AM461">
            <v>9.2199999999999989</v>
          </cell>
          <cell r="AN461">
            <v>34.759999999999984</v>
          </cell>
        </row>
        <row r="462">
          <cell r="AL462">
            <v>25.540000000000006</v>
          </cell>
          <cell r="AM462">
            <v>9.2199999999999989</v>
          </cell>
          <cell r="AN462">
            <v>34.759999999999984</v>
          </cell>
        </row>
        <row r="463">
          <cell r="AL463">
            <v>25.540000000000006</v>
          </cell>
          <cell r="AM463">
            <v>9.2199999999999989</v>
          </cell>
          <cell r="AN463">
            <v>34.759999999999984</v>
          </cell>
        </row>
        <row r="464">
          <cell r="AL464">
            <v>25.540000000000006</v>
          </cell>
          <cell r="AM464">
            <v>9.2199999999999989</v>
          </cell>
          <cell r="AN464">
            <v>34.759999999999984</v>
          </cell>
        </row>
        <row r="465">
          <cell r="AL465">
            <v>25.540000000000006</v>
          </cell>
          <cell r="AM465">
            <v>9.2199999999999989</v>
          </cell>
          <cell r="AN465">
            <v>34.759999999999984</v>
          </cell>
        </row>
        <row r="466">
          <cell r="AL466">
            <v>25.540000000000006</v>
          </cell>
          <cell r="AM466">
            <v>11.129999999999999</v>
          </cell>
          <cell r="AN466">
            <v>36.66999999999998</v>
          </cell>
        </row>
        <row r="467">
          <cell r="AL467">
            <v>25.540000000000006</v>
          </cell>
          <cell r="AM467">
            <v>11.129999999999999</v>
          </cell>
          <cell r="AN467">
            <v>36.66999999999998</v>
          </cell>
        </row>
        <row r="468">
          <cell r="AL468">
            <v>25.540000000000006</v>
          </cell>
          <cell r="AM468">
            <v>11.129999999999999</v>
          </cell>
          <cell r="AN468">
            <v>36.66999999999998</v>
          </cell>
        </row>
        <row r="469">
          <cell r="AL469">
            <v>27.450000000000006</v>
          </cell>
          <cell r="AM469">
            <v>11.129999999999999</v>
          </cell>
          <cell r="AN469">
            <v>38.579999999999977</v>
          </cell>
        </row>
        <row r="470">
          <cell r="AL470">
            <v>29.360000000000007</v>
          </cell>
          <cell r="AM470">
            <v>11.129999999999999</v>
          </cell>
          <cell r="AN470">
            <v>40.489999999999974</v>
          </cell>
        </row>
        <row r="471">
          <cell r="AL471">
            <v>29.360000000000007</v>
          </cell>
          <cell r="AM471">
            <v>11.129999999999999</v>
          </cell>
          <cell r="AN471">
            <v>40.489999999999974</v>
          </cell>
        </row>
        <row r="472">
          <cell r="AL472">
            <v>29.360000000000007</v>
          </cell>
          <cell r="AM472">
            <v>8.4499999999999993</v>
          </cell>
          <cell r="AN472">
            <v>37.809999999999974</v>
          </cell>
        </row>
        <row r="473">
          <cell r="AL473">
            <v>29.360000000000007</v>
          </cell>
          <cell r="AM473">
            <v>8.4499999999999993</v>
          </cell>
          <cell r="AN473">
            <v>37.809999999999974</v>
          </cell>
        </row>
        <row r="474">
          <cell r="AL474">
            <v>29.360000000000007</v>
          </cell>
          <cell r="AM474">
            <v>8.4499999999999993</v>
          </cell>
          <cell r="AN474">
            <v>37.809999999999974</v>
          </cell>
        </row>
        <row r="475">
          <cell r="AL475">
            <v>29.360000000000007</v>
          </cell>
          <cell r="AM475">
            <v>10.36</v>
          </cell>
          <cell r="AN475">
            <v>39.71999999999997</v>
          </cell>
        </row>
        <row r="476">
          <cell r="AL476">
            <v>29.360000000000007</v>
          </cell>
          <cell r="AM476">
            <v>10.36</v>
          </cell>
          <cell r="AN476">
            <v>39.71999999999997</v>
          </cell>
        </row>
        <row r="477">
          <cell r="AL477">
            <v>29.360000000000007</v>
          </cell>
          <cell r="AM477">
            <v>10.36</v>
          </cell>
          <cell r="AN477">
            <v>39.71999999999997</v>
          </cell>
        </row>
        <row r="478">
          <cell r="AL478">
            <v>29.360000000000007</v>
          </cell>
          <cell r="AM478">
            <v>7.1999999999999993</v>
          </cell>
          <cell r="AN478">
            <v>36.559999999999974</v>
          </cell>
        </row>
        <row r="479">
          <cell r="AL479">
            <v>29.360000000000007</v>
          </cell>
          <cell r="AM479">
            <v>9.11</v>
          </cell>
          <cell r="AN479">
            <v>38.46999999999997</v>
          </cell>
        </row>
        <row r="480">
          <cell r="AL480">
            <v>29.360000000000007</v>
          </cell>
          <cell r="AM480">
            <v>6.7499999999999991</v>
          </cell>
          <cell r="AN480">
            <v>36.109999999999971</v>
          </cell>
        </row>
        <row r="481">
          <cell r="AL481">
            <v>29.360000000000007</v>
          </cell>
          <cell r="AM481">
            <v>8.6599999999999984</v>
          </cell>
          <cell r="AN481">
            <v>38.019999999999968</v>
          </cell>
        </row>
        <row r="482">
          <cell r="AL482">
            <v>29.360000000000007</v>
          </cell>
          <cell r="AM482">
            <v>8.6599999999999984</v>
          </cell>
          <cell r="AN482">
            <v>38.019999999999968</v>
          </cell>
        </row>
        <row r="483">
          <cell r="AL483">
            <v>29.360000000000007</v>
          </cell>
          <cell r="AM483">
            <v>8.6599999999999984</v>
          </cell>
          <cell r="AN483">
            <v>38.019999999999968</v>
          </cell>
        </row>
        <row r="484">
          <cell r="AL484">
            <v>29.360000000000007</v>
          </cell>
          <cell r="AM484">
            <v>8.6599999999999984</v>
          </cell>
          <cell r="AN484">
            <v>38.019999999999968</v>
          </cell>
        </row>
        <row r="485">
          <cell r="AL485">
            <v>29.360000000000007</v>
          </cell>
          <cell r="AM485">
            <v>8.6599999999999984</v>
          </cell>
          <cell r="AN485">
            <v>38.019999999999968</v>
          </cell>
        </row>
        <row r="486">
          <cell r="AL486">
            <v>31.270000000000007</v>
          </cell>
          <cell r="AM486">
            <v>8.6599999999999984</v>
          </cell>
          <cell r="AN486">
            <v>39.929999999999964</v>
          </cell>
        </row>
        <row r="487">
          <cell r="AL487">
            <v>31.270000000000007</v>
          </cell>
          <cell r="AM487">
            <v>6.3799999999999981</v>
          </cell>
          <cell r="AN487">
            <v>37.649999999999963</v>
          </cell>
        </row>
        <row r="488">
          <cell r="AL488">
            <v>31.270000000000007</v>
          </cell>
          <cell r="AM488">
            <v>6.3799999999999981</v>
          </cell>
          <cell r="AN488">
            <v>37.649999999999963</v>
          </cell>
        </row>
        <row r="489">
          <cell r="AL489">
            <v>31.270000000000007</v>
          </cell>
          <cell r="AM489">
            <v>6.3799999999999981</v>
          </cell>
          <cell r="AN489">
            <v>37.649999999999963</v>
          </cell>
        </row>
        <row r="490">
          <cell r="AL490">
            <v>31.270000000000007</v>
          </cell>
          <cell r="AM490">
            <v>6.3799999999999981</v>
          </cell>
          <cell r="AN490">
            <v>37.649999999999963</v>
          </cell>
        </row>
        <row r="491">
          <cell r="AL491">
            <v>31.270000000000007</v>
          </cell>
          <cell r="AM491">
            <v>8.2899999999999974</v>
          </cell>
          <cell r="AN491">
            <v>39.55999999999996</v>
          </cell>
        </row>
        <row r="492">
          <cell r="AL492">
            <v>31.270000000000007</v>
          </cell>
          <cell r="AM492">
            <v>5.6499999999999977</v>
          </cell>
          <cell r="AN492">
            <v>36.919999999999959</v>
          </cell>
        </row>
        <row r="493">
          <cell r="AL493">
            <v>31.270000000000007</v>
          </cell>
          <cell r="AM493">
            <v>7.5599999999999978</v>
          </cell>
          <cell r="AN493">
            <v>38.829999999999956</v>
          </cell>
        </row>
        <row r="494">
          <cell r="AL494">
            <v>31.270000000000007</v>
          </cell>
          <cell r="AM494">
            <v>7.5599999999999978</v>
          </cell>
          <cell r="AN494">
            <v>38.829999999999956</v>
          </cell>
        </row>
        <row r="495">
          <cell r="AL495">
            <v>31.270000000000007</v>
          </cell>
          <cell r="AM495">
            <v>7.5599999999999978</v>
          </cell>
          <cell r="AN495">
            <v>38.829999999999956</v>
          </cell>
        </row>
        <row r="496">
          <cell r="AL496">
            <v>33.180000000000007</v>
          </cell>
          <cell r="AM496">
            <v>7.5599999999999978</v>
          </cell>
          <cell r="AN496">
            <v>40.739999999999952</v>
          </cell>
        </row>
        <row r="497">
          <cell r="AL497">
            <v>35.090000000000003</v>
          </cell>
          <cell r="AM497">
            <v>7.5599999999999978</v>
          </cell>
          <cell r="AN497">
            <v>42.649999999999949</v>
          </cell>
        </row>
        <row r="498">
          <cell r="AL498">
            <v>35.090000000000003</v>
          </cell>
          <cell r="AM498">
            <v>7.5599999999999978</v>
          </cell>
          <cell r="AN498">
            <v>42.649999999999949</v>
          </cell>
        </row>
        <row r="499">
          <cell r="AL499">
            <v>25.490000000000002</v>
          </cell>
          <cell r="AM499">
            <v>7.5599999999999978</v>
          </cell>
          <cell r="AN499">
            <v>33.049999999999947</v>
          </cell>
        </row>
        <row r="500">
          <cell r="AL500">
            <v>25.490000000000002</v>
          </cell>
          <cell r="AM500">
            <v>5.1199999999999974</v>
          </cell>
          <cell r="AN500">
            <v>30.609999999999946</v>
          </cell>
        </row>
        <row r="501">
          <cell r="AL501">
            <v>25.490000000000002</v>
          </cell>
          <cell r="AM501">
            <v>7.0299999999999976</v>
          </cell>
          <cell r="AN501">
            <v>32.519999999999946</v>
          </cell>
        </row>
        <row r="502">
          <cell r="AL502">
            <v>25.490000000000002</v>
          </cell>
          <cell r="AM502">
            <v>7.0299999999999976</v>
          </cell>
          <cell r="AN502">
            <v>32.519999999999946</v>
          </cell>
        </row>
        <row r="503">
          <cell r="AL503">
            <v>25.490000000000002</v>
          </cell>
          <cell r="AM503">
            <v>8.9399999999999977</v>
          </cell>
          <cell r="AN503">
            <v>34.429999999999943</v>
          </cell>
        </row>
        <row r="504">
          <cell r="AL504">
            <v>25.490000000000002</v>
          </cell>
          <cell r="AM504">
            <v>8.9399999999999977</v>
          </cell>
          <cell r="AN504">
            <v>34.429999999999943</v>
          </cell>
        </row>
        <row r="505">
          <cell r="AL505">
            <v>17.89</v>
          </cell>
          <cell r="AM505">
            <v>8.9399999999999977</v>
          </cell>
          <cell r="AN505">
            <v>26.829999999999941</v>
          </cell>
        </row>
        <row r="506">
          <cell r="AL506">
            <v>17.89</v>
          </cell>
          <cell r="AM506">
            <v>8.9399999999999977</v>
          </cell>
          <cell r="AN506">
            <v>26.829999999999941</v>
          </cell>
        </row>
        <row r="507">
          <cell r="AL507">
            <v>17.89</v>
          </cell>
          <cell r="AM507">
            <v>8.9399999999999977</v>
          </cell>
          <cell r="AN507">
            <v>26.829999999999941</v>
          </cell>
        </row>
        <row r="508">
          <cell r="AL508">
            <v>19.8</v>
          </cell>
          <cell r="AM508">
            <v>8.9399999999999977</v>
          </cell>
          <cell r="AN508">
            <v>28.739999999999942</v>
          </cell>
        </row>
        <row r="509">
          <cell r="AL509">
            <v>21.71</v>
          </cell>
          <cell r="AM509">
            <v>8.9399999999999977</v>
          </cell>
          <cell r="AN509">
            <v>30.649999999999942</v>
          </cell>
        </row>
        <row r="510">
          <cell r="AL510">
            <v>21.71</v>
          </cell>
          <cell r="AM510">
            <v>8.9399999999999977</v>
          </cell>
          <cell r="AN510">
            <v>30.649999999999942</v>
          </cell>
        </row>
        <row r="511">
          <cell r="AL511">
            <v>21.71</v>
          </cell>
          <cell r="AM511">
            <v>6.5399999999999974</v>
          </cell>
          <cell r="AN511">
            <v>28.249999999999943</v>
          </cell>
        </row>
        <row r="512">
          <cell r="AL512">
            <v>21.71</v>
          </cell>
          <cell r="AM512">
            <v>8.4499999999999975</v>
          </cell>
          <cell r="AN512">
            <v>30.159999999999943</v>
          </cell>
        </row>
        <row r="513">
          <cell r="AL513">
            <v>21.71</v>
          </cell>
          <cell r="AM513">
            <v>8.4499999999999975</v>
          </cell>
          <cell r="AN513">
            <v>30.159999999999943</v>
          </cell>
        </row>
        <row r="514">
          <cell r="AL514">
            <v>21.71</v>
          </cell>
          <cell r="AM514">
            <v>10.359999999999998</v>
          </cell>
          <cell r="AN514">
            <v>32.069999999999943</v>
          </cell>
        </row>
        <row r="515">
          <cell r="AL515">
            <v>21.71</v>
          </cell>
          <cell r="AM515">
            <v>10.359999999999998</v>
          </cell>
          <cell r="AN515">
            <v>32.069999999999943</v>
          </cell>
        </row>
        <row r="516">
          <cell r="AL516">
            <v>23.62</v>
          </cell>
          <cell r="AM516">
            <v>10.359999999999998</v>
          </cell>
          <cell r="AN516">
            <v>33.97999999999994</v>
          </cell>
        </row>
        <row r="517">
          <cell r="AL517">
            <v>23.62</v>
          </cell>
          <cell r="AM517">
            <v>10.359999999999998</v>
          </cell>
          <cell r="AN517">
            <v>33.97999999999994</v>
          </cell>
        </row>
        <row r="518">
          <cell r="AL518">
            <v>23.62</v>
          </cell>
          <cell r="AM518">
            <v>6.8399999999999981</v>
          </cell>
          <cell r="AN518">
            <v>30.45999999999994</v>
          </cell>
        </row>
        <row r="519">
          <cell r="AL519">
            <v>25.53</v>
          </cell>
          <cell r="AM519">
            <v>6.8399999999999981</v>
          </cell>
          <cell r="AN519">
            <v>32.369999999999941</v>
          </cell>
        </row>
        <row r="520">
          <cell r="AL520">
            <v>25.53</v>
          </cell>
          <cell r="AM520">
            <v>8.7499999999999982</v>
          </cell>
          <cell r="AN520">
            <v>34.279999999999937</v>
          </cell>
        </row>
        <row r="521">
          <cell r="AL521">
            <v>25.53</v>
          </cell>
          <cell r="AM521">
            <v>6.7499999999999982</v>
          </cell>
          <cell r="AN521">
            <v>32.279999999999937</v>
          </cell>
        </row>
        <row r="522">
          <cell r="AL522">
            <v>25.53</v>
          </cell>
          <cell r="AM522">
            <v>2.549999999999998</v>
          </cell>
          <cell r="AN522">
            <v>28.079999999999938</v>
          </cell>
        </row>
        <row r="523">
          <cell r="AL523">
            <v>25.53</v>
          </cell>
          <cell r="AM523">
            <v>4.4599999999999982</v>
          </cell>
          <cell r="AN523">
            <v>29.989999999999938</v>
          </cell>
        </row>
        <row r="524">
          <cell r="AL524">
            <v>25.53</v>
          </cell>
          <cell r="AM524">
            <v>6.3699999999999983</v>
          </cell>
          <cell r="AN524">
            <v>31.899999999999938</v>
          </cell>
        </row>
        <row r="525">
          <cell r="AL525">
            <v>25.53</v>
          </cell>
          <cell r="AM525">
            <v>6.3699999999999983</v>
          </cell>
          <cell r="AN525">
            <v>31.899999999999938</v>
          </cell>
        </row>
        <row r="526">
          <cell r="AL526">
            <v>27.44</v>
          </cell>
          <cell r="AM526">
            <v>6.3699999999999983</v>
          </cell>
          <cell r="AN526">
            <v>33.809999999999938</v>
          </cell>
        </row>
        <row r="527">
          <cell r="AL527">
            <v>27.44</v>
          </cell>
          <cell r="AM527">
            <v>6.3699999999999983</v>
          </cell>
          <cell r="AN527">
            <v>33.809999999999938</v>
          </cell>
        </row>
        <row r="528">
          <cell r="AL528">
            <v>27.44</v>
          </cell>
          <cell r="AM528">
            <v>4.1699999999999982</v>
          </cell>
          <cell r="AN528">
            <v>31.609999999999939</v>
          </cell>
        </row>
        <row r="529">
          <cell r="AL529">
            <v>27.44</v>
          </cell>
          <cell r="AM529">
            <v>4.1699999999999982</v>
          </cell>
          <cell r="AN529">
            <v>31.609999999999939</v>
          </cell>
        </row>
        <row r="530">
          <cell r="AL530">
            <v>27.44</v>
          </cell>
          <cell r="AM530">
            <v>4.1699999999999982</v>
          </cell>
          <cell r="AN530">
            <v>31.609999999999939</v>
          </cell>
        </row>
        <row r="531">
          <cell r="AL531">
            <v>27.44</v>
          </cell>
          <cell r="AM531">
            <v>4.1699999999999982</v>
          </cell>
          <cell r="AN531">
            <v>31.609999999999939</v>
          </cell>
        </row>
        <row r="532">
          <cell r="AL532">
            <v>27.44</v>
          </cell>
          <cell r="AM532">
            <v>4.1699999999999982</v>
          </cell>
          <cell r="AN532">
            <v>31.609999999999939</v>
          </cell>
        </row>
        <row r="533">
          <cell r="AL533">
            <v>29.35</v>
          </cell>
          <cell r="AM533">
            <v>4.1699999999999982</v>
          </cell>
          <cell r="AN533">
            <v>33.519999999999939</v>
          </cell>
        </row>
        <row r="534">
          <cell r="AL534">
            <v>29.35</v>
          </cell>
          <cell r="AM534">
            <v>4.1699999999999982</v>
          </cell>
          <cell r="AN534">
            <v>33.519999999999939</v>
          </cell>
        </row>
        <row r="535">
          <cell r="AL535">
            <v>31.26</v>
          </cell>
          <cell r="AM535">
            <v>4.1699999999999982</v>
          </cell>
          <cell r="AN535">
            <v>35.429999999999936</v>
          </cell>
        </row>
        <row r="536">
          <cell r="AL536">
            <v>31.26</v>
          </cell>
          <cell r="AM536">
            <v>4.1699999999999982</v>
          </cell>
          <cell r="AN536">
            <v>35.429999999999936</v>
          </cell>
        </row>
        <row r="537">
          <cell r="AL537">
            <v>31.26</v>
          </cell>
          <cell r="AM537">
            <v>4.1699999999999982</v>
          </cell>
          <cell r="AN537">
            <v>35.429999999999936</v>
          </cell>
        </row>
        <row r="538">
          <cell r="AL538">
            <v>33.17</v>
          </cell>
          <cell r="AM538">
            <v>4.1699999999999982</v>
          </cell>
          <cell r="AN538">
            <v>37.339999999999932</v>
          </cell>
        </row>
        <row r="539">
          <cell r="AL539">
            <v>35.08</v>
          </cell>
          <cell r="AM539">
            <v>4.1699999999999982</v>
          </cell>
          <cell r="AN539">
            <v>39.249999999999929</v>
          </cell>
        </row>
        <row r="540">
          <cell r="AL540">
            <v>36.989999999999995</v>
          </cell>
          <cell r="AM540">
            <v>4.1699999999999982</v>
          </cell>
          <cell r="AN540">
            <v>41.159999999999926</v>
          </cell>
        </row>
        <row r="541">
          <cell r="AL541">
            <v>38.899999999999991</v>
          </cell>
          <cell r="AM541">
            <v>4.1699999999999982</v>
          </cell>
          <cell r="AN541">
            <v>43.069999999999922</v>
          </cell>
        </row>
        <row r="542">
          <cell r="AL542">
            <v>38.899999999999991</v>
          </cell>
          <cell r="AM542">
            <v>4.1699999999999982</v>
          </cell>
          <cell r="AN542">
            <v>43.069999999999922</v>
          </cell>
        </row>
        <row r="543">
          <cell r="AL543">
            <v>38.899999999999991</v>
          </cell>
          <cell r="AM543">
            <v>4.1699999999999982</v>
          </cell>
          <cell r="AN543">
            <v>43.069999999999922</v>
          </cell>
        </row>
        <row r="544">
          <cell r="AL544">
            <v>38.899999999999991</v>
          </cell>
          <cell r="AM544">
            <v>6.0799999999999983</v>
          </cell>
          <cell r="AN544">
            <v>44.979999999999919</v>
          </cell>
        </row>
        <row r="545">
          <cell r="AL545">
            <v>38.899999999999991</v>
          </cell>
          <cell r="AM545">
            <v>4.1999999999999984</v>
          </cell>
          <cell r="AN545">
            <v>43.099999999999916</v>
          </cell>
        </row>
        <row r="546">
          <cell r="AL546">
            <v>38.899999999999991</v>
          </cell>
          <cell r="AM546">
            <v>4.1999999999999984</v>
          </cell>
          <cell r="AN546">
            <v>43.099999999999916</v>
          </cell>
        </row>
        <row r="547">
          <cell r="AL547">
            <v>38.899999999999991</v>
          </cell>
          <cell r="AM547">
            <v>6.1099999999999985</v>
          </cell>
          <cell r="AN547">
            <v>45.009999999999913</v>
          </cell>
        </row>
        <row r="548">
          <cell r="AL548">
            <v>38.899999999999991</v>
          </cell>
          <cell r="AM548">
            <v>6.1099999999999985</v>
          </cell>
          <cell r="AN548">
            <v>45.009999999999913</v>
          </cell>
        </row>
        <row r="549">
          <cell r="AL549">
            <v>38.899999999999991</v>
          </cell>
          <cell r="AM549">
            <v>6.1099999999999985</v>
          </cell>
          <cell r="AN549">
            <v>45.009999999999913</v>
          </cell>
        </row>
        <row r="550">
          <cell r="AL550">
            <v>40.809999999999988</v>
          </cell>
          <cell r="AM550">
            <v>6.1099999999999985</v>
          </cell>
          <cell r="AN550">
            <v>46.919999999999909</v>
          </cell>
        </row>
        <row r="551">
          <cell r="AL551">
            <v>40.809999999999988</v>
          </cell>
          <cell r="AM551">
            <v>6.1099999999999985</v>
          </cell>
          <cell r="AN551">
            <v>46.919999999999909</v>
          </cell>
        </row>
        <row r="552">
          <cell r="AL552">
            <v>42.719999999999985</v>
          </cell>
          <cell r="AM552">
            <v>6.1099999999999985</v>
          </cell>
          <cell r="AN552">
            <v>48.829999999999906</v>
          </cell>
        </row>
        <row r="553">
          <cell r="AL553">
            <v>42.719999999999985</v>
          </cell>
          <cell r="AM553">
            <v>4.3699999999999983</v>
          </cell>
          <cell r="AN553">
            <v>47.089999999999904</v>
          </cell>
        </row>
        <row r="554">
          <cell r="AL554">
            <v>42.719999999999985</v>
          </cell>
          <cell r="AM554">
            <v>6.2799999999999985</v>
          </cell>
          <cell r="AN554">
            <v>48.999999999999901</v>
          </cell>
        </row>
        <row r="555">
          <cell r="AL555">
            <v>42.719999999999985</v>
          </cell>
          <cell r="AM555">
            <v>6.2799999999999985</v>
          </cell>
          <cell r="AN555">
            <v>48.999999999999901</v>
          </cell>
        </row>
        <row r="556">
          <cell r="AL556">
            <v>42.719999999999985</v>
          </cell>
          <cell r="AM556">
            <v>6.2799999999999985</v>
          </cell>
          <cell r="AN556">
            <v>48.999999999999901</v>
          </cell>
        </row>
        <row r="557">
          <cell r="AL557">
            <v>44.629999999999981</v>
          </cell>
          <cell r="AM557">
            <v>6.2799999999999985</v>
          </cell>
          <cell r="AN557">
            <v>50.909999999999897</v>
          </cell>
        </row>
        <row r="558">
          <cell r="AL558">
            <v>44.629999999999981</v>
          </cell>
          <cell r="AM558">
            <v>6.2799999999999985</v>
          </cell>
          <cell r="AN558">
            <v>50.909999999999897</v>
          </cell>
        </row>
        <row r="559">
          <cell r="AL559">
            <v>46.539999999999978</v>
          </cell>
          <cell r="AM559">
            <v>6.2799999999999985</v>
          </cell>
          <cell r="AN559">
            <v>52.819999999999894</v>
          </cell>
        </row>
        <row r="560">
          <cell r="AL560">
            <v>46.539999999999978</v>
          </cell>
          <cell r="AM560">
            <v>1.3799999999999981</v>
          </cell>
          <cell r="AN560">
            <v>47.919999999999895</v>
          </cell>
        </row>
        <row r="561">
          <cell r="AL561">
            <v>48.449999999999974</v>
          </cell>
          <cell r="AM561">
            <v>1.3799999999999981</v>
          </cell>
          <cell r="AN561">
            <v>49.829999999999892</v>
          </cell>
        </row>
        <row r="562">
          <cell r="AL562">
            <v>48.449999999999974</v>
          </cell>
          <cell r="AM562">
            <v>3.2899999999999983</v>
          </cell>
          <cell r="AN562">
            <v>51.739999999999888</v>
          </cell>
        </row>
        <row r="563">
          <cell r="AL563">
            <v>48.449999999999974</v>
          </cell>
          <cell r="AM563">
            <v>3.2899999999999983</v>
          </cell>
          <cell r="AN563">
            <v>51.739999999999888</v>
          </cell>
        </row>
        <row r="564">
          <cell r="AL564">
            <v>50.359999999999971</v>
          </cell>
          <cell r="AM564">
            <v>3.2899999999999983</v>
          </cell>
          <cell r="AN564">
            <v>53.649999999999885</v>
          </cell>
        </row>
        <row r="565">
          <cell r="AL565">
            <v>50.359999999999971</v>
          </cell>
          <cell r="AM565">
            <v>5.1999999999999984</v>
          </cell>
          <cell r="AN565">
            <v>55.559999999999881</v>
          </cell>
        </row>
        <row r="566">
          <cell r="AL566">
            <v>50.359999999999971</v>
          </cell>
          <cell r="AM566">
            <v>5.1999999999999984</v>
          </cell>
          <cell r="AN566">
            <v>55.559999999999881</v>
          </cell>
        </row>
        <row r="567">
          <cell r="AL567">
            <v>50.359999999999971</v>
          </cell>
          <cell r="AM567">
            <v>5.1999999999999984</v>
          </cell>
          <cell r="AN567">
            <v>55.559999999999881</v>
          </cell>
        </row>
        <row r="568">
          <cell r="AL568">
            <v>50.359999999999971</v>
          </cell>
          <cell r="AM568">
            <v>7.1099999999999985</v>
          </cell>
          <cell r="AN568">
            <v>57.469999999999878</v>
          </cell>
        </row>
        <row r="569">
          <cell r="AL569">
            <v>52.269999999999968</v>
          </cell>
          <cell r="AM569">
            <v>7.1099999999999985</v>
          </cell>
          <cell r="AN569">
            <v>59.379999999999875</v>
          </cell>
        </row>
        <row r="570">
          <cell r="AL570">
            <v>52.269999999999968</v>
          </cell>
          <cell r="AM570">
            <v>7.1099999999999985</v>
          </cell>
          <cell r="AN570">
            <v>59.379999999999875</v>
          </cell>
        </row>
        <row r="571">
          <cell r="AL571">
            <v>52.269999999999968</v>
          </cell>
          <cell r="AM571">
            <v>7.1099999999999985</v>
          </cell>
          <cell r="AN571">
            <v>59.379999999999875</v>
          </cell>
        </row>
        <row r="572">
          <cell r="AL572">
            <v>52.269999999999968</v>
          </cell>
          <cell r="AM572">
            <v>9.0199999999999978</v>
          </cell>
          <cell r="AN572">
            <v>61.289999999999871</v>
          </cell>
        </row>
        <row r="573">
          <cell r="AL573">
            <v>54.179999999999964</v>
          </cell>
          <cell r="AM573">
            <v>9.0199999999999978</v>
          </cell>
          <cell r="AN573">
            <v>63.199999999999868</v>
          </cell>
        </row>
        <row r="574">
          <cell r="AL574">
            <v>54.179999999999964</v>
          </cell>
          <cell r="AM574">
            <v>9.0199999999999978</v>
          </cell>
          <cell r="AN574">
            <v>63.199999999999868</v>
          </cell>
        </row>
        <row r="575">
          <cell r="AL575">
            <v>54.179999999999964</v>
          </cell>
          <cell r="AM575">
            <v>10.929999999999998</v>
          </cell>
          <cell r="AN575">
            <v>65.109999999999872</v>
          </cell>
        </row>
        <row r="576">
          <cell r="AL576">
            <v>54.179999999999964</v>
          </cell>
          <cell r="AM576">
            <v>10.929999999999998</v>
          </cell>
          <cell r="AN576">
            <v>65.109999999999872</v>
          </cell>
        </row>
        <row r="577">
          <cell r="AL577">
            <v>54.179999999999964</v>
          </cell>
          <cell r="AM577">
            <v>10.929999999999998</v>
          </cell>
          <cell r="AN577">
            <v>65.109999999999872</v>
          </cell>
        </row>
        <row r="578">
          <cell r="AL578">
            <v>54.179999999999964</v>
          </cell>
          <cell r="AM578">
            <v>12.839999999999998</v>
          </cell>
          <cell r="AN578">
            <v>67.019999999999868</v>
          </cell>
        </row>
        <row r="579">
          <cell r="AL579">
            <v>54.179999999999964</v>
          </cell>
          <cell r="AM579">
            <v>14.749999999999998</v>
          </cell>
          <cell r="AN579">
            <v>68.929999999999865</v>
          </cell>
        </row>
        <row r="580">
          <cell r="AL580">
            <v>54.179999999999964</v>
          </cell>
          <cell r="AM580">
            <v>16.659999999999997</v>
          </cell>
          <cell r="AN580">
            <v>70.839999999999861</v>
          </cell>
        </row>
        <row r="581">
          <cell r="AL581">
            <v>54.179999999999964</v>
          </cell>
          <cell r="AM581">
            <v>14.379999999999995</v>
          </cell>
          <cell r="AN581">
            <v>68.55999999999986</v>
          </cell>
        </row>
        <row r="582">
          <cell r="AL582">
            <v>54.179999999999964</v>
          </cell>
          <cell r="AM582">
            <v>14.379999999999995</v>
          </cell>
          <cell r="AN582">
            <v>68.55999999999986</v>
          </cell>
        </row>
        <row r="583">
          <cell r="AL583">
            <v>54.179999999999964</v>
          </cell>
          <cell r="AM583">
            <v>14.379999999999995</v>
          </cell>
          <cell r="AN583">
            <v>68.55999999999986</v>
          </cell>
        </row>
        <row r="584">
          <cell r="AL584">
            <v>54.179999999999964</v>
          </cell>
          <cell r="AM584">
            <v>14.379999999999995</v>
          </cell>
          <cell r="AN584">
            <v>68.55999999999986</v>
          </cell>
        </row>
        <row r="585">
          <cell r="AL585">
            <v>54.179999999999964</v>
          </cell>
          <cell r="AM585">
            <v>14.379999999999995</v>
          </cell>
          <cell r="AN585">
            <v>68.55999999999986</v>
          </cell>
        </row>
        <row r="586">
          <cell r="AL586">
            <v>54.179999999999964</v>
          </cell>
          <cell r="AM586">
            <v>14.379999999999995</v>
          </cell>
          <cell r="AN586">
            <v>68.55999999999986</v>
          </cell>
        </row>
        <row r="587">
          <cell r="AL587">
            <v>56.089999999999961</v>
          </cell>
          <cell r="AM587">
            <v>14.379999999999995</v>
          </cell>
          <cell r="AN587">
            <v>70.469999999999857</v>
          </cell>
        </row>
        <row r="588">
          <cell r="AL588">
            <v>56.089999999999961</v>
          </cell>
          <cell r="AM588">
            <v>16.289999999999996</v>
          </cell>
          <cell r="AN588">
            <v>72.379999999999853</v>
          </cell>
        </row>
        <row r="589">
          <cell r="AL589">
            <v>56.089999999999961</v>
          </cell>
          <cell r="AM589">
            <v>18.199999999999996</v>
          </cell>
          <cell r="AN589">
            <v>74.28999999999985</v>
          </cell>
        </row>
        <row r="590">
          <cell r="AL590">
            <v>56.089999999999961</v>
          </cell>
          <cell r="AM590">
            <v>18.199999999999996</v>
          </cell>
          <cell r="AN590">
            <v>74.28999999999985</v>
          </cell>
        </row>
        <row r="591">
          <cell r="AL591">
            <v>56.089999999999961</v>
          </cell>
          <cell r="AM591">
            <v>18.199999999999996</v>
          </cell>
          <cell r="AN591">
            <v>74.28999999999985</v>
          </cell>
        </row>
        <row r="592">
          <cell r="AL592">
            <v>57.999999999999957</v>
          </cell>
          <cell r="AM592">
            <v>18.199999999999996</v>
          </cell>
          <cell r="AN592">
            <v>76.199999999999847</v>
          </cell>
        </row>
        <row r="593">
          <cell r="AL593">
            <v>57.999999999999957</v>
          </cell>
          <cell r="AM593">
            <v>20.109999999999996</v>
          </cell>
          <cell r="AN593">
            <v>78.109999999999843</v>
          </cell>
        </row>
        <row r="594">
          <cell r="AL594">
            <v>57.999999999999957</v>
          </cell>
          <cell r="AM594">
            <v>22.019999999999996</v>
          </cell>
          <cell r="AN594">
            <v>80.01999999999984</v>
          </cell>
        </row>
        <row r="595">
          <cell r="AL595">
            <v>57.999999999999957</v>
          </cell>
          <cell r="AM595">
            <v>23.929999999999996</v>
          </cell>
          <cell r="AN595">
            <v>81.929999999999836</v>
          </cell>
        </row>
        <row r="596">
          <cell r="AL596">
            <v>59.909999999999954</v>
          </cell>
          <cell r="AM596">
            <v>23.929999999999996</v>
          </cell>
          <cell r="AN596">
            <v>83.839999999999833</v>
          </cell>
        </row>
        <row r="597">
          <cell r="AL597">
            <v>61.819999999999951</v>
          </cell>
          <cell r="AM597">
            <v>23.929999999999996</v>
          </cell>
          <cell r="AN597">
            <v>85.749999999999829</v>
          </cell>
        </row>
        <row r="598">
          <cell r="AL598">
            <v>61.819999999999951</v>
          </cell>
          <cell r="AM598">
            <v>23.929999999999996</v>
          </cell>
          <cell r="AN598">
            <v>85.749999999999829</v>
          </cell>
        </row>
        <row r="599">
          <cell r="AL599">
            <v>61.819999999999951</v>
          </cell>
          <cell r="AM599">
            <v>25.839999999999996</v>
          </cell>
          <cell r="AN599">
            <v>87.659999999999826</v>
          </cell>
        </row>
        <row r="600">
          <cell r="AL600">
            <v>61.819999999999951</v>
          </cell>
          <cell r="AM600">
            <v>25.839999999999996</v>
          </cell>
          <cell r="AN600">
            <v>87.659999999999826</v>
          </cell>
        </row>
        <row r="601">
          <cell r="AL601">
            <v>61.819999999999951</v>
          </cell>
          <cell r="AM601">
            <v>25.839999999999996</v>
          </cell>
          <cell r="AN601">
            <v>87.659999999999826</v>
          </cell>
        </row>
        <row r="602">
          <cell r="AL602">
            <v>61.819999999999951</v>
          </cell>
          <cell r="AM602">
            <v>25.839999999999996</v>
          </cell>
          <cell r="AN602">
            <v>87.659999999999826</v>
          </cell>
        </row>
        <row r="603">
          <cell r="AL603">
            <v>61.819999999999951</v>
          </cell>
          <cell r="AM603">
            <v>25.839999999999996</v>
          </cell>
          <cell r="AN603">
            <v>87.659999999999826</v>
          </cell>
        </row>
        <row r="604">
          <cell r="AL604">
            <v>61.819999999999951</v>
          </cell>
          <cell r="AM604">
            <v>25.839999999999996</v>
          </cell>
          <cell r="AN604">
            <v>87.659999999999826</v>
          </cell>
        </row>
        <row r="605">
          <cell r="AL605">
            <v>61.819999999999951</v>
          </cell>
          <cell r="AM605">
            <v>27.749999999999996</v>
          </cell>
          <cell r="AN605">
            <v>89.569999999999823</v>
          </cell>
        </row>
        <row r="606">
          <cell r="AL606">
            <v>61.819999999999951</v>
          </cell>
          <cell r="AM606">
            <v>29.659999999999997</v>
          </cell>
          <cell r="AN606">
            <v>91.479999999999819</v>
          </cell>
        </row>
        <row r="607">
          <cell r="AL607">
            <v>61.819999999999951</v>
          </cell>
          <cell r="AM607">
            <v>31.569999999999997</v>
          </cell>
          <cell r="AN607">
            <v>93.389999999999816</v>
          </cell>
        </row>
        <row r="608">
          <cell r="AL608">
            <v>61.819999999999951</v>
          </cell>
          <cell r="AM608">
            <v>33.479999999999997</v>
          </cell>
          <cell r="AN608">
            <v>95.299999999999812</v>
          </cell>
        </row>
        <row r="609">
          <cell r="AL609">
            <v>61.819999999999951</v>
          </cell>
          <cell r="AM609">
            <v>33.479999999999997</v>
          </cell>
          <cell r="AN609">
            <v>95.299999999999812</v>
          </cell>
        </row>
        <row r="610">
          <cell r="AL610">
            <v>61.819999999999951</v>
          </cell>
          <cell r="AM610">
            <v>35.389999999999993</v>
          </cell>
          <cell r="AN610">
            <v>97.209999999999809</v>
          </cell>
        </row>
        <row r="611">
          <cell r="AL611">
            <v>61.819999999999951</v>
          </cell>
          <cell r="AM611">
            <v>37.29999999999999</v>
          </cell>
          <cell r="AN611">
            <v>99.119999999999806</v>
          </cell>
        </row>
        <row r="612">
          <cell r="AL612">
            <v>63.729999999999947</v>
          </cell>
          <cell r="AM612">
            <v>37.29999999999999</v>
          </cell>
          <cell r="AN612">
            <v>101.0299999999998</v>
          </cell>
        </row>
        <row r="613">
          <cell r="AL613">
            <v>63.729999999999947</v>
          </cell>
          <cell r="AM613">
            <v>39.209999999999987</v>
          </cell>
          <cell r="AN613">
            <v>102.9399999999998</v>
          </cell>
        </row>
        <row r="614">
          <cell r="AL614">
            <v>63.729999999999947</v>
          </cell>
          <cell r="AM614">
            <v>39.209999999999987</v>
          </cell>
          <cell r="AN614">
            <v>102.9399999999998</v>
          </cell>
        </row>
        <row r="615">
          <cell r="AL615">
            <v>63.729999999999947</v>
          </cell>
          <cell r="AM615">
            <v>41.119999999999983</v>
          </cell>
          <cell r="AN615">
            <v>104.8499999999998</v>
          </cell>
        </row>
        <row r="616">
          <cell r="AL616">
            <v>65.639999999999944</v>
          </cell>
          <cell r="AM616">
            <v>41.119999999999983</v>
          </cell>
          <cell r="AN616">
            <v>106.75999999999979</v>
          </cell>
        </row>
        <row r="617">
          <cell r="AL617">
            <v>67.54999999999994</v>
          </cell>
          <cell r="AM617">
            <v>41.119999999999983</v>
          </cell>
          <cell r="AN617">
            <v>108.66999999999979</v>
          </cell>
        </row>
        <row r="618">
          <cell r="AL618">
            <v>67.54999999999994</v>
          </cell>
          <cell r="AM618">
            <v>41.119999999999983</v>
          </cell>
          <cell r="AN618">
            <v>108.66999999999979</v>
          </cell>
        </row>
        <row r="619">
          <cell r="AL619">
            <v>69.459999999999937</v>
          </cell>
          <cell r="AM619">
            <v>41.119999999999983</v>
          </cell>
          <cell r="AN619">
            <v>110.57999999999979</v>
          </cell>
        </row>
        <row r="620">
          <cell r="AL620">
            <v>69.459999999999937</v>
          </cell>
          <cell r="AM620">
            <v>41.119999999999983</v>
          </cell>
          <cell r="AN620">
            <v>110.57999999999979</v>
          </cell>
        </row>
        <row r="621">
          <cell r="AL621">
            <v>69.459999999999937</v>
          </cell>
          <cell r="AM621">
            <v>41.119999999999983</v>
          </cell>
          <cell r="AN621">
            <v>110.57999999999979</v>
          </cell>
        </row>
        <row r="622">
          <cell r="AL622">
            <v>69.459999999999937</v>
          </cell>
          <cell r="AM622">
            <v>41.119999999999983</v>
          </cell>
          <cell r="AN622">
            <v>110.57999999999979</v>
          </cell>
        </row>
        <row r="623">
          <cell r="AL623">
            <v>69.459999999999937</v>
          </cell>
          <cell r="AM623">
            <v>41.119999999999983</v>
          </cell>
          <cell r="AN623">
            <v>110.57999999999979</v>
          </cell>
        </row>
        <row r="624">
          <cell r="AL624">
            <v>69.459999999999937</v>
          </cell>
          <cell r="AM624">
            <v>41.119999999999983</v>
          </cell>
          <cell r="AN624">
            <v>110.57999999999979</v>
          </cell>
        </row>
        <row r="625">
          <cell r="AL625">
            <v>69.459999999999937</v>
          </cell>
          <cell r="AM625">
            <v>41.119999999999983</v>
          </cell>
          <cell r="AN625">
            <v>110.57999999999979</v>
          </cell>
        </row>
        <row r="626">
          <cell r="AL626">
            <v>69.459999999999937</v>
          </cell>
          <cell r="AM626">
            <v>41.119999999999983</v>
          </cell>
          <cell r="AN626">
            <v>110.57999999999979</v>
          </cell>
        </row>
        <row r="627">
          <cell r="AL627">
            <v>69.459999999999937</v>
          </cell>
          <cell r="AM627">
            <v>41.119999999999983</v>
          </cell>
          <cell r="AN627">
            <v>110.57999999999979</v>
          </cell>
        </row>
        <row r="628">
          <cell r="AL628">
            <v>69.459999999999937</v>
          </cell>
          <cell r="AM628">
            <v>41.119999999999983</v>
          </cell>
          <cell r="AN628">
            <v>110.57999999999979</v>
          </cell>
        </row>
        <row r="629">
          <cell r="AL629">
            <v>69.459999999999937</v>
          </cell>
          <cell r="AM629">
            <v>41.119999999999983</v>
          </cell>
          <cell r="AN629">
            <v>110.57999999999979</v>
          </cell>
        </row>
        <row r="630">
          <cell r="AL630">
            <v>69.459999999999937</v>
          </cell>
          <cell r="AM630">
            <v>43.02999999999998</v>
          </cell>
          <cell r="AN630">
            <v>112.48999999999978</v>
          </cell>
        </row>
        <row r="631">
          <cell r="AL631">
            <v>69.459999999999937</v>
          </cell>
          <cell r="AM631">
            <v>43.02999999999998</v>
          </cell>
          <cell r="AN631">
            <v>112.48999999999978</v>
          </cell>
        </row>
        <row r="632">
          <cell r="AL632">
            <v>69.459999999999937</v>
          </cell>
          <cell r="AM632">
            <v>43.02999999999998</v>
          </cell>
          <cell r="AN632">
            <v>112.48999999999978</v>
          </cell>
        </row>
        <row r="633">
          <cell r="AL633">
            <v>61.859999999999935</v>
          </cell>
          <cell r="AM633">
            <v>43.02999999999998</v>
          </cell>
          <cell r="AN633">
            <v>104.88999999999979</v>
          </cell>
        </row>
        <row r="634">
          <cell r="AL634">
            <v>61.859999999999935</v>
          </cell>
          <cell r="AM634">
            <v>43.02999999999998</v>
          </cell>
          <cell r="AN634">
            <v>104.88999999999979</v>
          </cell>
        </row>
        <row r="635">
          <cell r="AL635">
            <v>61.859999999999935</v>
          </cell>
          <cell r="AM635">
            <v>44.939999999999976</v>
          </cell>
          <cell r="AN635">
            <v>106.79999999999978</v>
          </cell>
        </row>
        <row r="636">
          <cell r="AL636">
            <v>63.769999999999932</v>
          </cell>
          <cell r="AM636">
            <v>44.939999999999976</v>
          </cell>
          <cell r="AN636">
            <v>108.70999999999978</v>
          </cell>
        </row>
        <row r="637">
          <cell r="AL637">
            <v>63.769999999999932</v>
          </cell>
          <cell r="AM637">
            <v>46.849999999999973</v>
          </cell>
          <cell r="AN637">
            <v>110.61999999999978</v>
          </cell>
        </row>
        <row r="638">
          <cell r="AL638">
            <v>65.679999999999936</v>
          </cell>
          <cell r="AM638">
            <v>46.849999999999973</v>
          </cell>
          <cell r="AN638">
            <v>112.52999999999977</v>
          </cell>
        </row>
        <row r="639">
          <cell r="AL639">
            <v>67.589999999999932</v>
          </cell>
          <cell r="AM639">
            <v>46.849999999999973</v>
          </cell>
          <cell r="AN639">
            <v>114.43999999999977</v>
          </cell>
        </row>
        <row r="640">
          <cell r="AL640">
            <v>67.589999999999932</v>
          </cell>
          <cell r="AM640">
            <v>46.849999999999973</v>
          </cell>
          <cell r="AN640">
            <v>114.43999999999977</v>
          </cell>
        </row>
        <row r="641">
          <cell r="AL641">
            <v>59.789999999999935</v>
          </cell>
          <cell r="AM641">
            <v>46.849999999999973</v>
          </cell>
          <cell r="AN641">
            <v>106.63999999999977</v>
          </cell>
        </row>
        <row r="642">
          <cell r="AL642">
            <v>61.699999999999932</v>
          </cell>
          <cell r="AM642">
            <v>46.849999999999973</v>
          </cell>
          <cell r="AN642">
            <v>108.54999999999977</v>
          </cell>
        </row>
        <row r="643">
          <cell r="AL643">
            <v>63.609999999999928</v>
          </cell>
          <cell r="AM643">
            <v>46.849999999999973</v>
          </cell>
          <cell r="AN643">
            <v>110.45999999999977</v>
          </cell>
        </row>
        <row r="644">
          <cell r="AL644">
            <v>63.609999999999928</v>
          </cell>
          <cell r="AM644">
            <v>46.849999999999973</v>
          </cell>
          <cell r="AN644">
            <v>110.45999999999977</v>
          </cell>
        </row>
        <row r="645">
          <cell r="AL645">
            <v>63.609999999999928</v>
          </cell>
          <cell r="AM645">
            <v>46.849999999999973</v>
          </cell>
          <cell r="AN645">
            <v>110.45999999999977</v>
          </cell>
        </row>
        <row r="646">
          <cell r="AL646">
            <v>63.609999999999928</v>
          </cell>
          <cell r="AM646">
            <v>43.32999999999997</v>
          </cell>
          <cell r="AN646">
            <v>106.93999999999977</v>
          </cell>
        </row>
        <row r="647">
          <cell r="AL647">
            <v>63.609999999999928</v>
          </cell>
          <cell r="AM647">
            <v>43.32999999999997</v>
          </cell>
          <cell r="AN647">
            <v>106.93999999999977</v>
          </cell>
        </row>
        <row r="648">
          <cell r="AL648">
            <v>63.609999999999928</v>
          </cell>
          <cell r="AM648">
            <v>43.32999999999997</v>
          </cell>
          <cell r="AN648">
            <v>106.93999999999977</v>
          </cell>
        </row>
        <row r="649">
          <cell r="AL649">
            <v>63.609999999999928</v>
          </cell>
          <cell r="AM649">
            <v>43.32999999999997</v>
          </cell>
          <cell r="AN649">
            <v>106.93999999999977</v>
          </cell>
        </row>
        <row r="650">
          <cell r="AL650">
            <v>63.609999999999928</v>
          </cell>
          <cell r="AM650">
            <v>43.32999999999997</v>
          </cell>
          <cell r="AN650">
            <v>106.93999999999977</v>
          </cell>
        </row>
        <row r="651">
          <cell r="AL651">
            <v>65.519999999999925</v>
          </cell>
          <cell r="AM651">
            <v>43.32999999999997</v>
          </cell>
          <cell r="AN651">
            <v>108.84999999999977</v>
          </cell>
        </row>
        <row r="652">
          <cell r="AL652">
            <v>65.519999999999925</v>
          </cell>
          <cell r="AM652">
            <v>41.389999999999972</v>
          </cell>
          <cell r="AN652">
            <v>106.90999999999977</v>
          </cell>
        </row>
        <row r="653">
          <cell r="AL653">
            <v>65.519999999999925</v>
          </cell>
          <cell r="AM653">
            <v>28.589999999999971</v>
          </cell>
          <cell r="AN653">
            <v>94.109999999999772</v>
          </cell>
        </row>
        <row r="654">
          <cell r="AL654">
            <v>65.519999999999925</v>
          </cell>
          <cell r="AM654">
            <v>28.589999999999971</v>
          </cell>
          <cell r="AN654">
            <v>94.109999999999772</v>
          </cell>
        </row>
        <row r="655">
          <cell r="AL655">
            <v>65.519999999999925</v>
          </cell>
          <cell r="AM655">
            <v>28.589999999999971</v>
          </cell>
          <cell r="AN655">
            <v>94.109999999999772</v>
          </cell>
        </row>
        <row r="656">
          <cell r="AL656">
            <v>65.519999999999925</v>
          </cell>
          <cell r="AM656">
            <v>28.589999999999971</v>
          </cell>
          <cell r="AN656">
            <v>94.109999999999772</v>
          </cell>
        </row>
        <row r="657">
          <cell r="AL657">
            <v>65.519999999999925</v>
          </cell>
          <cell r="AM657">
            <v>30.499999999999972</v>
          </cell>
          <cell r="AN657">
            <v>96.019999999999769</v>
          </cell>
        </row>
        <row r="658">
          <cell r="AL658">
            <v>65.519999999999925</v>
          </cell>
          <cell r="AM658">
            <v>30.499999999999972</v>
          </cell>
          <cell r="AN658">
            <v>96.019999999999769</v>
          </cell>
        </row>
        <row r="659">
          <cell r="AL659">
            <v>67.429999999999922</v>
          </cell>
          <cell r="AM659">
            <v>30.499999999999972</v>
          </cell>
          <cell r="AN659">
            <v>97.929999999999765</v>
          </cell>
        </row>
        <row r="660">
          <cell r="AL660">
            <v>67.429999999999922</v>
          </cell>
          <cell r="AM660">
            <v>30.499999999999972</v>
          </cell>
          <cell r="AN660">
            <v>97.929999999999765</v>
          </cell>
        </row>
        <row r="661">
          <cell r="AL661">
            <v>67.429999999999922</v>
          </cell>
          <cell r="AM661">
            <v>28.05999999999997</v>
          </cell>
          <cell r="AN661">
            <v>95.489999999999768</v>
          </cell>
        </row>
        <row r="662">
          <cell r="AL662">
            <v>67.429999999999922</v>
          </cell>
          <cell r="AM662">
            <v>28.05999999999997</v>
          </cell>
          <cell r="AN662">
            <v>95.489999999999768</v>
          </cell>
        </row>
        <row r="663">
          <cell r="AL663">
            <v>67.429999999999922</v>
          </cell>
          <cell r="AM663">
            <v>28.05999999999997</v>
          </cell>
          <cell r="AN663">
            <v>95.489999999999768</v>
          </cell>
        </row>
        <row r="664">
          <cell r="AL664">
            <v>67.429999999999922</v>
          </cell>
          <cell r="AM664">
            <v>28.05999999999997</v>
          </cell>
          <cell r="AN664">
            <v>95.489999999999768</v>
          </cell>
        </row>
        <row r="665">
          <cell r="AL665">
            <v>67.429999999999922</v>
          </cell>
          <cell r="AM665">
            <v>28.05999999999997</v>
          </cell>
          <cell r="AN665">
            <v>95.489999999999768</v>
          </cell>
        </row>
        <row r="666">
          <cell r="AL666">
            <v>67.429999999999922</v>
          </cell>
          <cell r="AM666">
            <v>28.05999999999997</v>
          </cell>
          <cell r="AN666">
            <v>95.489999999999768</v>
          </cell>
        </row>
        <row r="667">
          <cell r="AL667">
            <v>67.429999999999922</v>
          </cell>
          <cell r="AM667">
            <v>28.05999999999997</v>
          </cell>
          <cell r="AN667">
            <v>95.489999999999768</v>
          </cell>
        </row>
        <row r="668">
          <cell r="AL668">
            <v>67.429999999999922</v>
          </cell>
          <cell r="AM668">
            <v>29.96999999999997</v>
          </cell>
          <cell r="AN668">
            <v>97.399999999999764</v>
          </cell>
        </row>
        <row r="669">
          <cell r="AL669">
            <v>67.429999999999922</v>
          </cell>
          <cell r="AM669">
            <v>31.879999999999971</v>
          </cell>
          <cell r="AN669">
            <v>99.309999999999761</v>
          </cell>
        </row>
        <row r="670">
          <cell r="AL670">
            <v>69.339999999999918</v>
          </cell>
          <cell r="AM670">
            <v>31.879999999999971</v>
          </cell>
          <cell r="AN670">
            <v>101.21999999999976</v>
          </cell>
        </row>
        <row r="671">
          <cell r="AL671">
            <v>69.339999999999918</v>
          </cell>
          <cell r="AM671">
            <v>33.789999999999971</v>
          </cell>
          <cell r="AN671">
            <v>103.12999999999975</v>
          </cell>
        </row>
        <row r="672">
          <cell r="AL672">
            <v>69.339999999999918</v>
          </cell>
          <cell r="AM672">
            <v>35.699999999999967</v>
          </cell>
          <cell r="AN672">
            <v>105.03999999999975</v>
          </cell>
        </row>
        <row r="673">
          <cell r="AL673">
            <v>71.249999999999915</v>
          </cell>
          <cell r="AM673">
            <v>35.699999999999967</v>
          </cell>
          <cell r="AN673">
            <v>106.94999999999975</v>
          </cell>
        </row>
        <row r="674">
          <cell r="AL674">
            <v>71.249999999999915</v>
          </cell>
          <cell r="AM674">
            <v>35.699999999999967</v>
          </cell>
          <cell r="AN674">
            <v>106.94999999999975</v>
          </cell>
        </row>
        <row r="675">
          <cell r="AL675">
            <v>73.159999999999911</v>
          </cell>
          <cell r="AM675">
            <v>35.699999999999967</v>
          </cell>
          <cell r="AN675">
            <v>108.85999999999974</v>
          </cell>
        </row>
        <row r="676">
          <cell r="AL676">
            <v>73.159999999999911</v>
          </cell>
          <cell r="AM676">
            <v>35.699999999999967</v>
          </cell>
          <cell r="AN676">
            <v>108.85999999999974</v>
          </cell>
        </row>
        <row r="677">
          <cell r="AL677">
            <v>73.159999999999911</v>
          </cell>
          <cell r="AM677">
            <v>37.609999999999964</v>
          </cell>
          <cell r="AN677">
            <v>110.76999999999974</v>
          </cell>
        </row>
        <row r="678">
          <cell r="AL678">
            <v>73.159999999999911</v>
          </cell>
          <cell r="AM678">
            <v>39.51999999999996</v>
          </cell>
          <cell r="AN678">
            <v>112.67999999999974</v>
          </cell>
        </row>
        <row r="679">
          <cell r="AL679">
            <v>73.159999999999911</v>
          </cell>
          <cell r="AM679">
            <v>37.319999999999958</v>
          </cell>
          <cell r="AN679">
            <v>110.47999999999973</v>
          </cell>
        </row>
        <row r="680">
          <cell r="AL680">
            <v>73.159999999999911</v>
          </cell>
          <cell r="AM680">
            <v>37.319999999999958</v>
          </cell>
          <cell r="AN680">
            <v>110.47999999999973</v>
          </cell>
        </row>
        <row r="681">
          <cell r="AL681">
            <v>75.069999999999908</v>
          </cell>
          <cell r="AM681">
            <v>37.319999999999958</v>
          </cell>
          <cell r="AN681">
            <v>112.38999999999973</v>
          </cell>
        </row>
        <row r="682">
          <cell r="AL682">
            <v>75.069999999999908</v>
          </cell>
          <cell r="AM682">
            <v>35.039999999999957</v>
          </cell>
          <cell r="AN682">
            <v>110.10999999999973</v>
          </cell>
        </row>
        <row r="683">
          <cell r="AL683">
            <v>75.069999999999908</v>
          </cell>
          <cell r="AM683">
            <v>36.949999999999953</v>
          </cell>
          <cell r="AN683">
            <v>112.01999999999973</v>
          </cell>
        </row>
        <row r="684">
          <cell r="AL684">
            <v>75.069999999999908</v>
          </cell>
          <cell r="AM684">
            <v>38.85999999999995</v>
          </cell>
          <cell r="AN684">
            <v>113.92999999999972</v>
          </cell>
        </row>
        <row r="685">
          <cell r="AL685">
            <v>75.069999999999908</v>
          </cell>
          <cell r="AM685">
            <v>36.899999999999949</v>
          </cell>
          <cell r="AN685">
            <v>111.96999999999973</v>
          </cell>
        </row>
        <row r="686">
          <cell r="AL686">
            <v>75.069999999999908</v>
          </cell>
          <cell r="AM686">
            <v>38.809999999999945</v>
          </cell>
          <cell r="AN686">
            <v>113.87999999999973</v>
          </cell>
        </row>
        <row r="687">
          <cell r="AL687">
            <v>75.069999999999908</v>
          </cell>
          <cell r="AM687">
            <v>38.809999999999945</v>
          </cell>
          <cell r="AN687">
            <v>113.87999999999973</v>
          </cell>
        </row>
        <row r="688">
          <cell r="AL688">
            <v>75.069999999999908</v>
          </cell>
          <cell r="AM688">
            <v>38.809999999999945</v>
          </cell>
          <cell r="AN688">
            <v>113.87999999999973</v>
          </cell>
        </row>
        <row r="689">
          <cell r="AL689">
            <v>75.069999999999908</v>
          </cell>
          <cell r="AM689">
            <v>38.809999999999945</v>
          </cell>
          <cell r="AN689">
            <v>113.87999999999973</v>
          </cell>
        </row>
        <row r="690">
          <cell r="AL690">
            <v>75.069999999999908</v>
          </cell>
          <cell r="AM690">
            <v>38.809999999999945</v>
          </cell>
          <cell r="AN690">
            <v>113.87999999999973</v>
          </cell>
        </row>
        <row r="691">
          <cell r="AL691">
            <v>76.979999999999905</v>
          </cell>
          <cell r="AM691">
            <v>38.809999999999945</v>
          </cell>
          <cell r="AN691">
            <v>115.78999999999972</v>
          </cell>
        </row>
        <row r="692">
          <cell r="AL692">
            <v>76.979999999999905</v>
          </cell>
          <cell r="AM692">
            <v>38.809999999999945</v>
          </cell>
          <cell r="AN692">
            <v>115.78999999999972</v>
          </cell>
        </row>
        <row r="693">
          <cell r="AL693">
            <v>76.979999999999905</v>
          </cell>
          <cell r="AM693">
            <v>38.809999999999945</v>
          </cell>
          <cell r="AN693">
            <v>115.78999999999972</v>
          </cell>
        </row>
        <row r="694">
          <cell r="AL694">
            <v>76.979999999999905</v>
          </cell>
          <cell r="AM694">
            <v>36.689999999999948</v>
          </cell>
          <cell r="AN694">
            <v>113.66999999999972</v>
          </cell>
        </row>
        <row r="695">
          <cell r="AL695">
            <v>76.979999999999905</v>
          </cell>
          <cell r="AM695">
            <v>38.599999999999945</v>
          </cell>
          <cell r="AN695">
            <v>115.57999999999971</v>
          </cell>
        </row>
        <row r="696">
          <cell r="AL696">
            <v>76.979999999999905</v>
          </cell>
          <cell r="AM696">
            <v>36.079999999999941</v>
          </cell>
          <cell r="AN696">
            <v>113.05999999999972</v>
          </cell>
        </row>
        <row r="697">
          <cell r="AL697">
            <v>76.979999999999905</v>
          </cell>
          <cell r="AM697">
            <v>36.079999999999941</v>
          </cell>
          <cell r="AN697">
            <v>113.05999999999972</v>
          </cell>
        </row>
        <row r="698">
          <cell r="AL698">
            <v>78.889999999999901</v>
          </cell>
          <cell r="AM698">
            <v>36.079999999999941</v>
          </cell>
          <cell r="AN698">
            <v>114.96999999999971</v>
          </cell>
        </row>
        <row r="699">
          <cell r="AL699">
            <v>78.889999999999901</v>
          </cell>
          <cell r="AM699">
            <v>36.079999999999941</v>
          </cell>
          <cell r="AN699">
            <v>114.96999999999971</v>
          </cell>
        </row>
        <row r="700">
          <cell r="AL700">
            <v>78.889999999999901</v>
          </cell>
          <cell r="AM700">
            <v>37.989999999999938</v>
          </cell>
          <cell r="AN700">
            <v>116.87999999999971</v>
          </cell>
        </row>
        <row r="701">
          <cell r="AL701">
            <v>78.889999999999901</v>
          </cell>
          <cell r="AM701">
            <v>37.989999999999938</v>
          </cell>
          <cell r="AN701">
            <v>116.87999999999971</v>
          </cell>
        </row>
        <row r="702">
          <cell r="AL702">
            <v>78.889999999999901</v>
          </cell>
          <cell r="AM702">
            <v>37.989999999999938</v>
          </cell>
          <cell r="AN702">
            <v>116.87999999999971</v>
          </cell>
        </row>
        <row r="703">
          <cell r="AL703">
            <v>78.889999999999901</v>
          </cell>
          <cell r="AM703">
            <v>35.749999999999936</v>
          </cell>
          <cell r="AN703">
            <v>114.63999999999972</v>
          </cell>
        </row>
        <row r="704">
          <cell r="AL704">
            <v>78.889999999999901</v>
          </cell>
          <cell r="AM704">
            <v>35.749999999999936</v>
          </cell>
          <cell r="AN704">
            <v>114.63999999999972</v>
          </cell>
        </row>
        <row r="705">
          <cell r="AL705">
            <v>78.889999999999901</v>
          </cell>
          <cell r="AM705">
            <v>35.749999999999936</v>
          </cell>
          <cell r="AN705">
            <v>114.63999999999972</v>
          </cell>
        </row>
        <row r="706">
          <cell r="AL706">
            <v>78.889999999999901</v>
          </cell>
          <cell r="AM706">
            <v>35.749999999999936</v>
          </cell>
          <cell r="AN706">
            <v>114.63999999999972</v>
          </cell>
        </row>
        <row r="707">
          <cell r="AL707">
            <v>78.889999999999901</v>
          </cell>
          <cell r="AM707">
            <v>35.749999999999936</v>
          </cell>
          <cell r="AN707">
            <v>114.63999999999972</v>
          </cell>
        </row>
        <row r="708">
          <cell r="AL708">
            <v>78.889999999999901</v>
          </cell>
          <cell r="AM708">
            <v>37.659999999999933</v>
          </cell>
          <cell r="AN708">
            <v>116.54999999999971</v>
          </cell>
        </row>
        <row r="709">
          <cell r="AL709">
            <v>78.889999999999901</v>
          </cell>
          <cell r="AM709">
            <v>37.659999999999933</v>
          </cell>
          <cell r="AN709">
            <v>116.54999999999971</v>
          </cell>
        </row>
        <row r="710">
          <cell r="AL710">
            <v>78.889999999999901</v>
          </cell>
          <cell r="AM710">
            <v>39.569999999999929</v>
          </cell>
          <cell r="AN710">
            <v>118.45999999999971</v>
          </cell>
        </row>
        <row r="711">
          <cell r="AL711">
            <v>80.799999999999898</v>
          </cell>
          <cell r="AM711">
            <v>39.569999999999929</v>
          </cell>
          <cell r="AN711">
            <v>120.36999999999971</v>
          </cell>
        </row>
        <row r="712">
          <cell r="AL712">
            <v>80.799999999999898</v>
          </cell>
          <cell r="AM712">
            <v>39.569999999999929</v>
          </cell>
          <cell r="AN712">
            <v>120.36999999999971</v>
          </cell>
        </row>
        <row r="713">
          <cell r="AL713">
            <v>80.799999999999898</v>
          </cell>
          <cell r="AM713">
            <v>39.569999999999929</v>
          </cell>
          <cell r="AN713">
            <v>120.36999999999971</v>
          </cell>
        </row>
        <row r="714">
          <cell r="AL714">
            <v>80.799999999999898</v>
          </cell>
          <cell r="AM714">
            <v>39.569999999999929</v>
          </cell>
          <cell r="AN714">
            <v>120.36999999999971</v>
          </cell>
        </row>
        <row r="715">
          <cell r="AL715">
            <v>82.709999999999894</v>
          </cell>
          <cell r="AM715">
            <v>39.569999999999929</v>
          </cell>
          <cell r="AN715">
            <v>122.2799999999997</v>
          </cell>
        </row>
        <row r="716">
          <cell r="AL716">
            <v>82.709999999999894</v>
          </cell>
          <cell r="AM716">
            <v>37.329999999999927</v>
          </cell>
          <cell r="AN716">
            <v>120.03999999999971</v>
          </cell>
        </row>
        <row r="717">
          <cell r="AL717">
            <v>82.709999999999894</v>
          </cell>
          <cell r="AM717">
            <v>37.329999999999927</v>
          </cell>
          <cell r="AN717">
            <v>120.03999999999971</v>
          </cell>
        </row>
        <row r="718">
          <cell r="AL718">
            <v>82.709999999999894</v>
          </cell>
          <cell r="AM718">
            <v>37.329999999999927</v>
          </cell>
          <cell r="AN718">
            <v>120.03999999999971</v>
          </cell>
        </row>
        <row r="719">
          <cell r="AL719">
            <v>82.709999999999894</v>
          </cell>
          <cell r="AM719">
            <v>37.329999999999927</v>
          </cell>
          <cell r="AN719">
            <v>120.03999999999971</v>
          </cell>
        </row>
        <row r="720">
          <cell r="AL720">
            <v>82.709999999999894</v>
          </cell>
          <cell r="AM720">
            <v>37.329999999999927</v>
          </cell>
          <cell r="AN720">
            <v>120.03999999999971</v>
          </cell>
        </row>
        <row r="721">
          <cell r="AL721">
            <v>82.709999999999894</v>
          </cell>
          <cell r="AM721">
            <v>37.329999999999927</v>
          </cell>
          <cell r="AN721">
            <v>120.03999999999971</v>
          </cell>
        </row>
        <row r="722">
          <cell r="AL722">
            <v>82.709999999999894</v>
          </cell>
          <cell r="AM722">
            <v>37.329999999999927</v>
          </cell>
          <cell r="AN722">
            <v>120.03999999999971</v>
          </cell>
        </row>
        <row r="723">
          <cell r="AL723">
            <v>84.619999999999891</v>
          </cell>
          <cell r="AM723">
            <v>37.329999999999927</v>
          </cell>
          <cell r="AN723">
            <v>121.9499999999997</v>
          </cell>
        </row>
        <row r="724">
          <cell r="AL724">
            <v>86.529999999999887</v>
          </cell>
          <cell r="AM724">
            <v>37.329999999999927</v>
          </cell>
          <cell r="AN724">
            <v>123.8599999999997</v>
          </cell>
        </row>
        <row r="725">
          <cell r="AL725">
            <v>88.439999999999884</v>
          </cell>
          <cell r="AM725">
            <v>37.329999999999927</v>
          </cell>
          <cell r="AN725">
            <v>125.7699999999997</v>
          </cell>
        </row>
        <row r="726">
          <cell r="AL726">
            <v>78.83999999999989</v>
          </cell>
          <cell r="AM726">
            <v>37.329999999999927</v>
          </cell>
          <cell r="AN726">
            <v>116.1699999999997</v>
          </cell>
        </row>
        <row r="727">
          <cell r="AL727">
            <v>78.83999999999989</v>
          </cell>
          <cell r="AM727">
            <v>37.329999999999927</v>
          </cell>
          <cell r="AN727">
            <v>116.1699999999997</v>
          </cell>
        </row>
        <row r="728">
          <cell r="AL728">
            <v>80.749999999999886</v>
          </cell>
          <cell r="AM728">
            <v>37.329999999999927</v>
          </cell>
          <cell r="AN728">
            <v>118.0799999999997</v>
          </cell>
        </row>
        <row r="729">
          <cell r="AL729">
            <v>80.749999999999886</v>
          </cell>
          <cell r="AM729">
            <v>37.329999999999927</v>
          </cell>
          <cell r="AN729">
            <v>118.0799999999997</v>
          </cell>
        </row>
        <row r="730">
          <cell r="AL730">
            <v>80.749999999999886</v>
          </cell>
          <cell r="AM730">
            <v>37.329999999999927</v>
          </cell>
          <cell r="AN730">
            <v>118.0799999999997</v>
          </cell>
        </row>
        <row r="731">
          <cell r="AL731">
            <v>80.749999999999886</v>
          </cell>
          <cell r="AM731">
            <v>37.329999999999927</v>
          </cell>
          <cell r="AN731">
            <v>118.0799999999997</v>
          </cell>
        </row>
        <row r="732">
          <cell r="AL732">
            <v>80.749999999999886</v>
          </cell>
          <cell r="AM732">
            <v>37.329999999999927</v>
          </cell>
          <cell r="AN732">
            <v>118.0799999999997</v>
          </cell>
        </row>
        <row r="733">
          <cell r="AL733">
            <v>80.749999999999886</v>
          </cell>
          <cell r="AM733">
            <v>37.329999999999927</v>
          </cell>
          <cell r="AN733">
            <v>118.0799999999997</v>
          </cell>
        </row>
        <row r="734">
          <cell r="AL734">
            <v>80.749999999999886</v>
          </cell>
          <cell r="AM734">
            <v>39.239999999999924</v>
          </cell>
          <cell r="AN734">
            <v>119.9899999999997</v>
          </cell>
        </row>
        <row r="735">
          <cell r="AL735">
            <v>82.659999999999883</v>
          </cell>
          <cell r="AM735">
            <v>39.239999999999924</v>
          </cell>
          <cell r="AN735">
            <v>121.89999999999969</v>
          </cell>
        </row>
        <row r="736">
          <cell r="AL736">
            <v>82.659999999999883</v>
          </cell>
          <cell r="AM736">
            <v>35.959999999999923</v>
          </cell>
          <cell r="AN736">
            <v>118.61999999999969</v>
          </cell>
        </row>
        <row r="737">
          <cell r="AL737">
            <v>84.569999999999879</v>
          </cell>
          <cell r="AM737">
            <v>35.959999999999923</v>
          </cell>
          <cell r="AN737">
            <v>120.52999999999969</v>
          </cell>
        </row>
        <row r="738">
          <cell r="AL738">
            <v>86.479999999999876</v>
          </cell>
          <cell r="AM738">
            <v>35.959999999999923</v>
          </cell>
          <cell r="AN738">
            <v>122.43999999999969</v>
          </cell>
        </row>
        <row r="739">
          <cell r="AL739">
            <v>86.479999999999876</v>
          </cell>
          <cell r="AM739">
            <v>35.959999999999923</v>
          </cell>
          <cell r="AN739">
            <v>122.43999999999969</v>
          </cell>
        </row>
        <row r="740">
          <cell r="AL740">
            <v>86.479999999999876</v>
          </cell>
          <cell r="AM740">
            <v>35.959999999999923</v>
          </cell>
          <cell r="AN740">
            <v>122.43999999999969</v>
          </cell>
        </row>
        <row r="741">
          <cell r="AL741">
            <v>86.479999999999876</v>
          </cell>
          <cell r="AM741">
            <v>32.359999999999921</v>
          </cell>
          <cell r="AN741">
            <v>118.83999999999969</v>
          </cell>
        </row>
        <row r="742">
          <cell r="AL742">
            <v>86.479999999999876</v>
          </cell>
          <cell r="AM742">
            <v>29.839999999999922</v>
          </cell>
          <cell r="AN742">
            <v>116.31999999999969</v>
          </cell>
        </row>
        <row r="743">
          <cell r="AL743">
            <v>86.479999999999876</v>
          </cell>
          <cell r="AM743">
            <v>26.559999999999921</v>
          </cell>
          <cell r="AN743">
            <v>113.03999999999969</v>
          </cell>
        </row>
        <row r="744">
          <cell r="AL744">
            <v>88.389999999999873</v>
          </cell>
          <cell r="AM744">
            <v>26.559999999999921</v>
          </cell>
          <cell r="AN744">
            <v>114.94999999999969</v>
          </cell>
        </row>
        <row r="745">
          <cell r="AL745">
            <v>88.389999999999873</v>
          </cell>
          <cell r="AM745">
            <v>28.469999999999921</v>
          </cell>
          <cell r="AN745">
            <v>116.85999999999969</v>
          </cell>
        </row>
        <row r="746">
          <cell r="AL746">
            <v>88.389999999999873</v>
          </cell>
          <cell r="AM746">
            <v>30.379999999999921</v>
          </cell>
          <cell r="AN746">
            <v>118.76999999999968</v>
          </cell>
        </row>
        <row r="747">
          <cell r="AL747">
            <v>88.389999999999873</v>
          </cell>
          <cell r="AM747">
            <v>30.379999999999921</v>
          </cell>
          <cell r="AN747">
            <v>118.76999999999968</v>
          </cell>
        </row>
        <row r="748">
          <cell r="AL748">
            <v>88.389999999999873</v>
          </cell>
          <cell r="AM748">
            <v>28.179999999999922</v>
          </cell>
          <cell r="AN748">
            <v>116.56999999999968</v>
          </cell>
        </row>
        <row r="749">
          <cell r="AL749">
            <v>88.389999999999873</v>
          </cell>
          <cell r="AM749">
            <v>30.089999999999922</v>
          </cell>
          <cell r="AN749">
            <v>118.47999999999968</v>
          </cell>
        </row>
        <row r="750">
          <cell r="AL750">
            <v>88.389999999999873</v>
          </cell>
          <cell r="AM750">
            <v>27.889999999999922</v>
          </cell>
          <cell r="AN750">
            <v>116.27999999999967</v>
          </cell>
        </row>
        <row r="751">
          <cell r="AL751">
            <v>88.389999999999873</v>
          </cell>
          <cell r="AM751">
            <v>29.799999999999923</v>
          </cell>
          <cell r="AN751">
            <v>118.18999999999967</v>
          </cell>
        </row>
        <row r="752">
          <cell r="AL752">
            <v>88.389999999999873</v>
          </cell>
          <cell r="AM752">
            <v>29.799999999999923</v>
          </cell>
          <cell r="AN752">
            <v>118.18999999999967</v>
          </cell>
        </row>
        <row r="753">
          <cell r="AL753">
            <v>88.389999999999873</v>
          </cell>
          <cell r="AM753">
            <v>29.799999999999923</v>
          </cell>
          <cell r="AN753">
            <v>118.18999999999967</v>
          </cell>
        </row>
        <row r="754">
          <cell r="AL754">
            <v>88.389999999999873</v>
          </cell>
          <cell r="AM754">
            <v>29.799999999999923</v>
          </cell>
          <cell r="AN754">
            <v>118.18999999999967</v>
          </cell>
        </row>
        <row r="755">
          <cell r="AL755">
            <v>90.299999999999869</v>
          </cell>
          <cell r="AM755">
            <v>29.799999999999923</v>
          </cell>
          <cell r="AN755">
            <v>120.09999999999967</v>
          </cell>
        </row>
        <row r="756">
          <cell r="AL756">
            <v>90.299999999999869</v>
          </cell>
          <cell r="AM756">
            <v>29.799999999999923</v>
          </cell>
          <cell r="AN756">
            <v>120.09999999999967</v>
          </cell>
        </row>
        <row r="757">
          <cell r="AL757">
            <v>90.299999999999869</v>
          </cell>
          <cell r="AM757">
            <v>29.799999999999923</v>
          </cell>
          <cell r="AN757">
            <v>120.09999999999967</v>
          </cell>
        </row>
        <row r="758">
          <cell r="AL758">
            <v>90.299999999999869</v>
          </cell>
          <cell r="AM758">
            <v>29.799999999999923</v>
          </cell>
          <cell r="AN758">
            <v>120.09999999999967</v>
          </cell>
        </row>
        <row r="759">
          <cell r="AL759">
            <v>90.299999999999869</v>
          </cell>
          <cell r="AM759">
            <v>29.799999999999923</v>
          </cell>
          <cell r="AN759">
            <v>120.09999999999967</v>
          </cell>
        </row>
        <row r="760">
          <cell r="AL760">
            <v>90.299999999999869</v>
          </cell>
          <cell r="AM760">
            <v>29.799999999999923</v>
          </cell>
          <cell r="AN760">
            <v>120.09999999999967</v>
          </cell>
        </row>
        <row r="761">
          <cell r="AL761">
            <v>90.299999999999869</v>
          </cell>
          <cell r="AM761">
            <v>31.709999999999923</v>
          </cell>
          <cell r="AN761">
            <v>122.00999999999966</v>
          </cell>
        </row>
        <row r="762">
          <cell r="AL762">
            <v>90.299999999999869</v>
          </cell>
          <cell r="AM762">
            <v>31.709999999999923</v>
          </cell>
          <cell r="AN762">
            <v>122.00999999999966</v>
          </cell>
        </row>
        <row r="763">
          <cell r="AL763">
            <v>90.299999999999869</v>
          </cell>
          <cell r="AM763">
            <v>31.709999999999923</v>
          </cell>
          <cell r="AN763">
            <v>122.00999999999966</v>
          </cell>
        </row>
        <row r="764">
          <cell r="AL764">
            <v>90.299999999999869</v>
          </cell>
          <cell r="AM764">
            <v>31.709999999999923</v>
          </cell>
          <cell r="AN764">
            <v>122.00999999999966</v>
          </cell>
        </row>
        <row r="765">
          <cell r="AL765">
            <v>90.299999999999869</v>
          </cell>
          <cell r="AM765">
            <v>28.109999999999921</v>
          </cell>
          <cell r="AN765">
            <v>118.40999999999967</v>
          </cell>
        </row>
        <row r="766">
          <cell r="AL766">
            <v>90.299999999999869</v>
          </cell>
          <cell r="AM766">
            <v>28.109999999999921</v>
          </cell>
          <cell r="AN766">
            <v>118.40999999999967</v>
          </cell>
        </row>
        <row r="767">
          <cell r="AL767">
            <v>92.209999999999866</v>
          </cell>
          <cell r="AM767">
            <v>28.109999999999921</v>
          </cell>
          <cell r="AN767">
            <v>120.31999999999967</v>
          </cell>
        </row>
        <row r="768">
          <cell r="AL768">
            <v>92.209999999999866</v>
          </cell>
          <cell r="AM768">
            <v>28.109999999999921</v>
          </cell>
          <cell r="AN768">
            <v>120.31999999999967</v>
          </cell>
        </row>
        <row r="769">
          <cell r="AL769">
            <v>92.209999999999866</v>
          </cell>
          <cell r="AM769">
            <v>30.019999999999921</v>
          </cell>
          <cell r="AN769">
            <v>122.22999999999966</v>
          </cell>
        </row>
        <row r="770">
          <cell r="AL770">
            <v>92.209999999999866</v>
          </cell>
          <cell r="AM770">
            <v>27.459999999999923</v>
          </cell>
          <cell r="AN770">
            <v>119.66999999999966</v>
          </cell>
        </row>
        <row r="771">
          <cell r="AL771">
            <v>92.209999999999866</v>
          </cell>
          <cell r="AM771">
            <v>27.459999999999923</v>
          </cell>
          <cell r="AN771">
            <v>119.66999999999966</v>
          </cell>
        </row>
        <row r="772">
          <cell r="AL772">
            <v>92.209999999999866</v>
          </cell>
          <cell r="AM772">
            <v>27.459999999999923</v>
          </cell>
          <cell r="AN772">
            <v>119.66999999999966</v>
          </cell>
        </row>
        <row r="773">
          <cell r="AL773">
            <v>92.209999999999866</v>
          </cell>
          <cell r="AM773">
            <v>27.459999999999923</v>
          </cell>
          <cell r="AN773">
            <v>119.66999999999966</v>
          </cell>
        </row>
        <row r="774">
          <cell r="AL774">
            <v>92.209999999999866</v>
          </cell>
          <cell r="AM774">
            <v>25.259999999999923</v>
          </cell>
          <cell r="AN774">
            <v>117.46999999999966</v>
          </cell>
        </row>
        <row r="775">
          <cell r="AL775">
            <v>92.209999999999866</v>
          </cell>
          <cell r="AM775">
            <v>25.259999999999923</v>
          </cell>
          <cell r="AN775">
            <v>117.46999999999966</v>
          </cell>
        </row>
        <row r="776">
          <cell r="AL776">
            <v>92.209999999999866</v>
          </cell>
          <cell r="AM776">
            <v>25.259999999999923</v>
          </cell>
          <cell r="AN776">
            <v>117.46999999999966</v>
          </cell>
        </row>
        <row r="777">
          <cell r="AL777">
            <v>92.209999999999866</v>
          </cell>
          <cell r="AM777">
            <v>25.259999999999923</v>
          </cell>
          <cell r="AN777">
            <v>117.46999999999966</v>
          </cell>
        </row>
        <row r="778">
          <cell r="AL778">
            <v>92.209999999999866</v>
          </cell>
          <cell r="AM778">
            <v>25.259999999999923</v>
          </cell>
          <cell r="AN778">
            <v>117.46999999999966</v>
          </cell>
        </row>
        <row r="779">
          <cell r="AL779">
            <v>92.209999999999866</v>
          </cell>
          <cell r="AM779">
            <v>22.699999999999925</v>
          </cell>
          <cell r="AN779">
            <v>114.90999999999966</v>
          </cell>
        </row>
        <row r="780">
          <cell r="AL780">
            <v>83.609999999999872</v>
          </cell>
          <cell r="AM780">
            <v>22.699999999999925</v>
          </cell>
          <cell r="AN780">
            <v>106.30999999999966</v>
          </cell>
        </row>
        <row r="781">
          <cell r="AL781">
            <v>83.609999999999872</v>
          </cell>
          <cell r="AM781">
            <v>21.259999999999923</v>
          </cell>
          <cell r="AN781">
            <v>104.86999999999966</v>
          </cell>
        </row>
        <row r="782">
          <cell r="AL782">
            <v>85.519999999999868</v>
          </cell>
          <cell r="AM782">
            <v>21.259999999999923</v>
          </cell>
          <cell r="AN782">
            <v>106.77999999999966</v>
          </cell>
        </row>
        <row r="783">
          <cell r="AL783">
            <v>85.519999999999868</v>
          </cell>
          <cell r="AM783">
            <v>21.259999999999923</v>
          </cell>
          <cell r="AN783">
            <v>106.77999999999966</v>
          </cell>
        </row>
        <row r="784">
          <cell r="AL784">
            <v>85.519999999999868</v>
          </cell>
          <cell r="AM784">
            <v>21.259999999999923</v>
          </cell>
          <cell r="AN784">
            <v>106.77999999999966</v>
          </cell>
        </row>
        <row r="785">
          <cell r="AL785">
            <v>87.429999999999865</v>
          </cell>
          <cell r="AM785">
            <v>21.259999999999923</v>
          </cell>
          <cell r="AN785">
            <v>108.68999999999966</v>
          </cell>
        </row>
        <row r="786">
          <cell r="AL786">
            <v>89.339999999999861</v>
          </cell>
          <cell r="AM786">
            <v>21.259999999999923</v>
          </cell>
          <cell r="AN786">
            <v>110.59999999999965</v>
          </cell>
        </row>
        <row r="787">
          <cell r="AL787">
            <v>91.249999999999858</v>
          </cell>
          <cell r="AM787">
            <v>21.259999999999923</v>
          </cell>
          <cell r="AN787">
            <v>112.50999999999965</v>
          </cell>
        </row>
        <row r="788">
          <cell r="AL788">
            <v>93.159999999999854</v>
          </cell>
          <cell r="AM788">
            <v>21.259999999999923</v>
          </cell>
          <cell r="AN788">
            <v>114.41999999999965</v>
          </cell>
        </row>
        <row r="789">
          <cell r="AL789">
            <v>95.069999999999851</v>
          </cell>
          <cell r="AM789">
            <v>21.259999999999923</v>
          </cell>
          <cell r="AN789">
            <v>116.32999999999964</v>
          </cell>
        </row>
        <row r="790">
          <cell r="AL790">
            <v>87.469999999999857</v>
          </cell>
          <cell r="AM790">
            <v>21.259999999999923</v>
          </cell>
          <cell r="AN790">
            <v>108.72999999999965</v>
          </cell>
        </row>
        <row r="791">
          <cell r="AL791">
            <v>87.469999999999857</v>
          </cell>
          <cell r="AM791">
            <v>21.259999999999923</v>
          </cell>
          <cell r="AN791">
            <v>108.72999999999965</v>
          </cell>
        </row>
        <row r="792">
          <cell r="AL792">
            <v>87.469999999999857</v>
          </cell>
          <cell r="AM792">
            <v>21.259999999999923</v>
          </cell>
          <cell r="AN792">
            <v>108.72999999999965</v>
          </cell>
        </row>
        <row r="793">
          <cell r="AL793">
            <v>87.469999999999857</v>
          </cell>
          <cell r="AM793">
            <v>21.259999999999923</v>
          </cell>
          <cell r="AN793">
            <v>108.72999999999965</v>
          </cell>
        </row>
        <row r="794">
          <cell r="AL794">
            <v>89.379999999999853</v>
          </cell>
          <cell r="AM794">
            <v>21.259999999999923</v>
          </cell>
          <cell r="AN794">
            <v>110.63999999999965</v>
          </cell>
        </row>
        <row r="795">
          <cell r="AL795">
            <v>89.379999999999853</v>
          </cell>
          <cell r="AM795">
            <v>21.259999999999923</v>
          </cell>
          <cell r="AN795">
            <v>110.63999999999965</v>
          </cell>
        </row>
        <row r="796">
          <cell r="AL796">
            <v>89.379999999999853</v>
          </cell>
          <cell r="AM796">
            <v>23.169999999999924</v>
          </cell>
          <cell r="AN796">
            <v>112.54999999999964</v>
          </cell>
        </row>
        <row r="797">
          <cell r="AL797">
            <v>89.379999999999853</v>
          </cell>
          <cell r="AM797">
            <v>23.169999999999924</v>
          </cell>
          <cell r="AN797">
            <v>112.54999999999964</v>
          </cell>
        </row>
        <row r="798">
          <cell r="AL798">
            <v>89.379999999999853</v>
          </cell>
          <cell r="AM798">
            <v>23.169999999999924</v>
          </cell>
          <cell r="AN798">
            <v>112.54999999999964</v>
          </cell>
        </row>
        <row r="799">
          <cell r="AL799">
            <v>89.379999999999853</v>
          </cell>
          <cell r="AM799">
            <v>23.169999999999924</v>
          </cell>
          <cell r="AN799">
            <v>112.54999999999964</v>
          </cell>
        </row>
        <row r="800">
          <cell r="AL800">
            <v>89.379999999999853</v>
          </cell>
          <cell r="AM800">
            <v>21.169999999999924</v>
          </cell>
          <cell r="AN800">
            <v>110.54999999999964</v>
          </cell>
        </row>
        <row r="801">
          <cell r="AL801">
            <v>89.379999999999853</v>
          </cell>
          <cell r="AM801">
            <v>21.169999999999924</v>
          </cell>
          <cell r="AN801">
            <v>110.54999999999964</v>
          </cell>
        </row>
        <row r="802">
          <cell r="AL802">
            <v>89.379999999999853</v>
          </cell>
          <cell r="AM802">
            <v>21.169999999999924</v>
          </cell>
          <cell r="AN802">
            <v>110.54999999999964</v>
          </cell>
        </row>
        <row r="803">
          <cell r="AL803">
            <v>89.379999999999853</v>
          </cell>
          <cell r="AM803">
            <v>21.169999999999924</v>
          </cell>
          <cell r="AN803">
            <v>110.54999999999964</v>
          </cell>
        </row>
        <row r="804">
          <cell r="AL804">
            <v>89.379999999999853</v>
          </cell>
          <cell r="AM804">
            <v>23.079999999999924</v>
          </cell>
          <cell r="AN804">
            <v>112.45999999999964</v>
          </cell>
        </row>
        <row r="805">
          <cell r="AL805">
            <v>89.379999999999853</v>
          </cell>
          <cell r="AM805">
            <v>23.079999999999924</v>
          </cell>
          <cell r="AN805">
            <v>112.45999999999964</v>
          </cell>
        </row>
        <row r="806">
          <cell r="AL806">
            <v>89.379999999999853</v>
          </cell>
          <cell r="AM806">
            <v>23.079999999999924</v>
          </cell>
          <cell r="AN806">
            <v>112.45999999999964</v>
          </cell>
        </row>
        <row r="807">
          <cell r="AL807">
            <v>89.379999999999853</v>
          </cell>
          <cell r="AM807">
            <v>24.989999999999924</v>
          </cell>
          <cell r="AN807">
            <v>114.36999999999964</v>
          </cell>
        </row>
        <row r="808">
          <cell r="AL808">
            <v>91.28999999999985</v>
          </cell>
          <cell r="AM808">
            <v>24.989999999999924</v>
          </cell>
          <cell r="AN808">
            <v>116.27999999999963</v>
          </cell>
        </row>
        <row r="809">
          <cell r="AL809">
            <v>91.28999999999985</v>
          </cell>
          <cell r="AM809">
            <v>26.899999999999924</v>
          </cell>
          <cell r="AN809">
            <v>118.18999999999963</v>
          </cell>
        </row>
        <row r="810">
          <cell r="AL810">
            <v>91.28999999999985</v>
          </cell>
          <cell r="AM810">
            <v>28.809999999999924</v>
          </cell>
          <cell r="AN810">
            <v>120.09999999999962</v>
          </cell>
        </row>
        <row r="811">
          <cell r="AL811">
            <v>91.28999999999985</v>
          </cell>
          <cell r="AM811">
            <v>30.719999999999924</v>
          </cell>
          <cell r="AN811">
            <v>122.00999999999962</v>
          </cell>
        </row>
        <row r="812">
          <cell r="AL812">
            <v>91.28999999999985</v>
          </cell>
          <cell r="AM812">
            <v>32.629999999999924</v>
          </cell>
          <cell r="AN812">
            <v>123.91999999999962</v>
          </cell>
        </row>
        <row r="813">
          <cell r="AL813">
            <v>93.199999999999847</v>
          </cell>
          <cell r="AM813">
            <v>32.629999999999924</v>
          </cell>
          <cell r="AN813">
            <v>125.82999999999961</v>
          </cell>
        </row>
        <row r="814">
          <cell r="AL814">
            <v>93.199999999999847</v>
          </cell>
          <cell r="AM814">
            <v>32.629999999999924</v>
          </cell>
          <cell r="AN814">
            <v>125.82999999999961</v>
          </cell>
        </row>
        <row r="815">
          <cell r="AL815">
            <v>93.199999999999847</v>
          </cell>
          <cell r="AM815">
            <v>32.629999999999924</v>
          </cell>
          <cell r="AN815">
            <v>125.82999999999961</v>
          </cell>
        </row>
        <row r="816">
          <cell r="AL816">
            <v>93.199999999999847</v>
          </cell>
          <cell r="AM816">
            <v>32.629999999999924</v>
          </cell>
          <cell r="AN816">
            <v>125.82999999999961</v>
          </cell>
        </row>
        <row r="817">
          <cell r="AL817">
            <v>93.199999999999847</v>
          </cell>
          <cell r="AM817">
            <v>32.629999999999924</v>
          </cell>
          <cell r="AN817">
            <v>125.82999999999961</v>
          </cell>
        </row>
        <row r="818">
          <cell r="AL818">
            <v>93.199999999999847</v>
          </cell>
          <cell r="AM818">
            <v>32.629999999999924</v>
          </cell>
          <cell r="AN818">
            <v>125.82999999999961</v>
          </cell>
        </row>
        <row r="819">
          <cell r="AL819">
            <v>93.199999999999847</v>
          </cell>
          <cell r="AM819">
            <v>32.629999999999924</v>
          </cell>
          <cell r="AN819">
            <v>125.82999999999961</v>
          </cell>
        </row>
        <row r="820">
          <cell r="AL820">
            <v>93.199999999999847</v>
          </cell>
          <cell r="AM820">
            <v>32.629999999999924</v>
          </cell>
          <cell r="AN820">
            <v>125.82999999999961</v>
          </cell>
        </row>
        <row r="821">
          <cell r="AL821">
            <v>93.199999999999847</v>
          </cell>
          <cell r="AM821">
            <v>32.629999999999924</v>
          </cell>
          <cell r="AN821">
            <v>125.82999999999961</v>
          </cell>
        </row>
        <row r="822">
          <cell r="AL822">
            <v>93.199999999999847</v>
          </cell>
          <cell r="AM822">
            <v>32.629999999999924</v>
          </cell>
          <cell r="AN822">
            <v>125.82999999999961</v>
          </cell>
        </row>
        <row r="823">
          <cell r="AL823">
            <v>93.199999999999847</v>
          </cell>
          <cell r="AM823">
            <v>32.629999999999924</v>
          </cell>
          <cell r="AN823">
            <v>125.82999999999961</v>
          </cell>
        </row>
        <row r="824">
          <cell r="AL824">
            <v>93.199999999999847</v>
          </cell>
          <cell r="AM824">
            <v>32.629999999999924</v>
          </cell>
          <cell r="AN824">
            <v>125.82999999999961</v>
          </cell>
        </row>
        <row r="825">
          <cell r="AL825">
            <v>95.109999999999843</v>
          </cell>
          <cell r="AM825">
            <v>32.629999999999924</v>
          </cell>
          <cell r="AN825">
            <v>127.73999999999961</v>
          </cell>
        </row>
        <row r="826">
          <cell r="AL826">
            <v>97.01999999999984</v>
          </cell>
          <cell r="AM826">
            <v>32.629999999999924</v>
          </cell>
          <cell r="AN826">
            <v>129.64999999999961</v>
          </cell>
        </row>
        <row r="827">
          <cell r="AL827">
            <v>97.01999999999984</v>
          </cell>
          <cell r="AM827">
            <v>32.629999999999924</v>
          </cell>
          <cell r="AN827">
            <v>129.64999999999961</v>
          </cell>
        </row>
        <row r="828">
          <cell r="AL828">
            <v>97.01999999999984</v>
          </cell>
          <cell r="AM828">
            <v>32.629999999999924</v>
          </cell>
          <cell r="AN828">
            <v>129.64999999999961</v>
          </cell>
        </row>
        <row r="829">
          <cell r="AL829">
            <v>97.01999999999984</v>
          </cell>
          <cell r="AM829">
            <v>32.629999999999924</v>
          </cell>
          <cell r="AN829">
            <v>129.64999999999961</v>
          </cell>
        </row>
        <row r="830">
          <cell r="AL830">
            <v>97.01999999999984</v>
          </cell>
          <cell r="AM830">
            <v>32.629999999999924</v>
          </cell>
          <cell r="AN830">
            <v>129.64999999999961</v>
          </cell>
        </row>
        <row r="831">
          <cell r="AL831">
            <v>97.01999999999984</v>
          </cell>
          <cell r="AM831">
            <v>32.629999999999924</v>
          </cell>
          <cell r="AN831">
            <v>129.64999999999961</v>
          </cell>
        </row>
        <row r="832">
          <cell r="AL832">
            <v>97.01999999999984</v>
          </cell>
          <cell r="AM832">
            <v>32.629999999999924</v>
          </cell>
          <cell r="AN832">
            <v>129.64999999999961</v>
          </cell>
        </row>
        <row r="833">
          <cell r="AL833">
            <v>97.01999999999984</v>
          </cell>
          <cell r="AM833">
            <v>32.629999999999924</v>
          </cell>
          <cell r="AN833">
            <v>129.64999999999961</v>
          </cell>
        </row>
        <row r="834">
          <cell r="AL834">
            <v>97.01999999999984</v>
          </cell>
          <cell r="AM834">
            <v>32.629999999999924</v>
          </cell>
          <cell r="AN834">
            <v>129.64999999999961</v>
          </cell>
        </row>
        <row r="835">
          <cell r="AL835">
            <v>97.01999999999984</v>
          </cell>
          <cell r="AM835">
            <v>30.149999999999924</v>
          </cell>
          <cell r="AN835">
            <v>127.1699999999996</v>
          </cell>
        </row>
        <row r="836">
          <cell r="AL836">
            <v>97.01999999999984</v>
          </cell>
          <cell r="AM836">
            <v>27.829999999999924</v>
          </cell>
          <cell r="AN836">
            <v>124.8499999999996</v>
          </cell>
        </row>
        <row r="837">
          <cell r="AL837">
            <v>97.01999999999984</v>
          </cell>
          <cell r="AM837">
            <v>27.829999999999924</v>
          </cell>
          <cell r="AN837">
            <v>124.8499999999996</v>
          </cell>
        </row>
        <row r="838">
          <cell r="AL838">
            <v>97.01999999999984</v>
          </cell>
          <cell r="AM838">
            <v>27.829999999999924</v>
          </cell>
          <cell r="AN838">
            <v>124.8499999999996</v>
          </cell>
        </row>
        <row r="839">
          <cell r="AL839">
            <v>97.01999999999984</v>
          </cell>
          <cell r="AM839">
            <v>27.829999999999924</v>
          </cell>
          <cell r="AN839">
            <v>124.8499999999996</v>
          </cell>
        </row>
        <row r="840">
          <cell r="AL840">
            <v>97.01999999999984</v>
          </cell>
          <cell r="AM840">
            <v>27.829999999999924</v>
          </cell>
          <cell r="AN840">
            <v>124.8499999999996</v>
          </cell>
        </row>
        <row r="841">
          <cell r="AL841">
            <v>98.929999999999836</v>
          </cell>
          <cell r="AM841">
            <v>27.829999999999924</v>
          </cell>
          <cell r="AN841">
            <v>126.75999999999959</v>
          </cell>
        </row>
        <row r="842">
          <cell r="AL842">
            <v>98.929999999999836</v>
          </cell>
          <cell r="AM842">
            <v>29.739999999999924</v>
          </cell>
          <cell r="AN842">
            <v>128.66999999999959</v>
          </cell>
        </row>
        <row r="843">
          <cell r="AL843">
            <v>98.929999999999836</v>
          </cell>
          <cell r="AM843">
            <v>31.649999999999924</v>
          </cell>
          <cell r="AN843">
            <v>130.57999999999959</v>
          </cell>
        </row>
        <row r="844">
          <cell r="AL844">
            <v>98.929999999999836</v>
          </cell>
          <cell r="AM844">
            <v>33.559999999999924</v>
          </cell>
          <cell r="AN844">
            <v>132.48999999999958</v>
          </cell>
        </row>
        <row r="845">
          <cell r="AL845">
            <v>98.929999999999836</v>
          </cell>
          <cell r="AM845">
            <v>35.469999999999921</v>
          </cell>
          <cell r="AN845">
            <v>134.39999999999958</v>
          </cell>
        </row>
        <row r="846">
          <cell r="AL846">
            <v>98.929999999999836</v>
          </cell>
          <cell r="AM846">
            <v>35.469999999999921</v>
          </cell>
          <cell r="AN846">
            <v>134.39999999999958</v>
          </cell>
        </row>
        <row r="847">
          <cell r="AL847">
            <v>98.929999999999836</v>
          </cell>
          <cell r="AM847">
            <v>35.469999999999921</v>
          </cell>
          <cell r="AN847">
            <v>134.39999999999958</v>
          </cell>
        </row>
        <row r="848">
          <cell r="AL848">
            <v>98.929999999999836</v>
          </cell>
          <cell r="AM848">
            <v>35.469999999999921</v>
          </cell>
          <cell r="AN848">
            <v>134.39999999999958</v>
          </cell>
        </row>
        <row r="849">
          <cell r="AL849">
            <v>98.929999999999836</v>
          </cell>
          <cell r="AM849">
            <v>35.469999999999921</v>
          </cell>
          <cell r="AN849">
            <v>134.39999999999958</v>
          </cell>
        </row>
        <row r="850">
          <cell r="AL850">
            <v>98.929999999999836</v>
          </cell>
          <cell r="AM850">
            <v>35.469999999999921</v>
          </cell>
          <cell r="AN850">
            <v>134.39999999999958</v>
          </cell>
        </row>
        <row r="851">
          <cell r="AL851">
            <v>98.929999999999836</v>
          </cell>
          <cell r="AM851">
            <v>35.469999999999921</v>
          </cell>
          <cell r="AN851">
            <v>134.39999999999958</v>
          </cell>
        </row>
        <row r="852">
          <cell r="AL852">
            <v>98.929999999999836</v>
          </cell>
          <cell r="AM852">
            <v>35.469999999999921</v>
          </cell>
          <cell r="AN852">
            <v>134.39999999999958</v>
          </cell>
        </row>
        <row r="853">
          <cell r="AL853">
            <v>100.83999999999983</v>
          </cell>
          <cell r="AM853">
            <v>35.469999999999921</v>
          </cell>
          <cell r="AN853">
            <v>136.30999999999958</v>
          </cell>
        </row>
        <row r="854">
          <cell r="AL854">
            <v>100.83999999999983</v>
          </cell>
          <cell r="AM854">
            <v>35.469999999999921</v>
          </cell>
          <cell r="AN854">
            <v>136.30999999999958</v>
          </cell>
        </row>
        <row r="855">
          <cell r="AL855">
            <v>100.83999999999983</v>
          </cell>
          <cell r="AM855">
            <v>37.379999999999917</v>
          </cell>
          <cell r="AN855">
            <v>138.21999999999957</v>
          </cell>
        </row>
        <row r="856">
          <cell r="AL856">
            <v>100.83999999999983</v>
          </cell>
          <cell r="AM856">
            <v>37.379999999999917</v>
          </cell>
          <cell r="AN856">
            <v>138.21999999999957</v>
          </cell>
        </row>
        <row r="857">
          <cell r="AL857">
            <v>100.83999999999983</v>
          </cell>
          <cell r="AM857">
            <v>39.289999999999914</v>
          </cell>
          <cell r="AN857">
            <v>140.12999999999957</v>
          </cell>
        </row>
        <row r="858">
          <cell r="AL858">
            <v>100.83999999999983</v>
          </cell>
          <cell r="AM858">
            <v>36.529999999999916</v>
          </cell>
          <cell r="AN858">
            <v>137.36999999999958</v>
          </cell>
        </row>
        <row r="859">
          <cell r="AL859">
            <v>100.83999999999983</v>
          </cell>
          <cell r="AM859">
            <v>38.439999999999912</v>
          </cell>
          <cell r="AN859">
            <v>139.27999999999957</v>
          </cell>
        </row>
        <row r="860">
          <cell r="AL860">
            <v>102.74999999999983</v>
          </cell>
          <cell r="AM860">
            <v>38.439999999999912</v>
          </cell>
          <cell r="AN860">
            <v>141.18999999999957</v>
          </cell>
        </row>
        <row r="861">
          <cell r="AL861">
            <v>102.74999999999983</v>
          </cell>
          <cell r="AM861">
            <v>38.439999999999912</v>
          </cell>
          <cell r="AN861">
            <v>141.18999999999957</v>
          </cell>
        </row>
        <row r="862">
          <cell r="AL862">
            <v>102.74999999999983</v>
          </cell>
          <cell r="AM862">
            <v>40.349999999999909</v>
          </cell>
          <cell r="AN862">
            <v>143.09999999999957</v>
          </cell>
        </row>
        <row r="863">
          <cell r="AL863">
            <v>102.74999999999983</v>
          </cell>
          <cell r="AM863">
            <v>40.349999999999909</v>
          </cell>
          <cell r="AN863">
            <v>143.09999999999957</v>
          </cell>
        </row>
        <row r="864">
          <cell r="AL864">
            <v>102.74999999999983</v>
          </cell>
          <cell r="AM864">
            <v>40.349999999999909</v>
          </cell>
          <cell r="AN864">
            <v>143.09999999999957</v>
          </cell>
        </row>
        <row r="865">
          <cell r="AL865">
            <v>93.349999999999824</v>
          </cell>
          <cell r="AM865">
            <v>40.349999999999909</v>
          </cell>
          <cell r="AN865">
            <v>133.69999999999956</v>
          </cell>
        </row>
        <row r="866">
          <cell r="AL866">
            <v>93.349999999999824</v>
          </cell>
          <cell r="AM866">
            <v>40.349999999999909</v>
          </cell>
          <cell r="AN866">
            <v>133.69999999999956</v>
          </cell>
        </row>
        <row r="867">
          <cell r="AL867">
            <v>93.349999999999824</v>
          </cell>
          <cell r="AM867">
            <v>40.349999999999909</v>
          </cell>
          <cell r="AN867">
            <v>133.69999999999956</v>
          </cell>
        </row>
        <row r="868">
          <cell r="AL868">
            <v>95.25999999999982</v>
          </cell>
          <cell r="AM868">
            <v>40.349999999999909</v>
          </cell>
          <cell r="AN868">
            <v>135.60999999999956</v>
          </cell>
        </row>
        <row r="869">
          <cell r="AL869">
            <v>95.25999999999982</v>
          </cell>
          <cell r="AM869">
            <v>40.349999999999909</v>
          </cell>
          <cell r="AN869">
            <v>135.60999999999956</v>
          </cell>
        </row>
        <row r="870">
          <cell r="AL870">
            <v>95.25999999999982</v>
          </cell>
          <cell r="AM870">
            <v>40.349999999999909</v>
          </cell>
          <cell r="AN870">
            <v>135.60999999999956</v>
          </cell>
        </row>
        <row r="871">
          <cell r="AL871">
            <v>95.25999999999982</v>
          </cell>
          <cell r="AM871">
            <v>37.94999999999991</v>
          </cell>
          <cell r="AN871">
            <v>133.20999999999955</v>
          </cell>
        </row>
        <row r="872">
          <cell r="AL872">
            <v>97.169999999999817</v>
          </cell>
          <cell r="AM872">
            <v>37.94999999999991</v>
          </cell>
          <cell r="AN872">
            <v>135.11999999999955</v>
          </cell>
        </row>
        <row r="873">
          <cell r="AL873">
            <v>97.169999999999817</v>
          </cell>
          <cell r="AM873">
            <v>37.94999999999991</v>
          </cell>
          <cell r="AN873">
            <v>135.11999999999955</v>
          </cell>
        </row>
        <row r="874">
          <cell r="AL874">
            <v>97.169999999999817</v>
          </cell>
          <cell r="AM874">
            <v>37.94999999999991</v>
          </cell>
          <cell r="AN874">
            <v>135.11999999999955</v>
          </cell>
        </row>
        <row r="875">
          <cell r="AL875">
            <v>99.079999999999814</v>
          </cell>
          <cell r="AM875">
            <v>37.94999999999991</v>
          </cell>
          <cell r="AN875">
            <v>137.02999999999955</v>
          </cell>
        </row>
        <row r="876">
          <cell r="AL876">
            <v>99.079999999999814</v>
          </cell>
          <cell r="AM876">
            <v>35.269999999999911</v>
          </cell>
          <cell r="AN876">
            <v>134.34999999999954</v>
          </cell>
        </row>
        <row r="877">
          <cell r="AL877">
            <v>100.98999999999981</v>
          </cell>
          <cell r="AM877">
            <v>35.269999999999911</v>
          </cell>
          <cell r="AN877">
            <v>136.25999999999954</v>
          </cell>
        </row>
        <row r="878">
          <cell r="AL878">
            <v>100.98999999999981</v>
          </cell>
          <cell r="AM878">
            <v>35.269999999999911</v>
          </cell>
          <cell r="AN878">
            <v>136.25999999999954</v>
          </cell>
        </row>
        <row r="879">
          <cell r="AL879">
            <v>102.89999999999981</v>
          </cell>
          <cell r="AM879">
            <v>35.269999999999911</v>
          </cell>
          <cell r="AN879">
            <v>138.16999999999953</v>
          </cell>
        </row>
        <row r="880">
          <cell r="AL880">
            <v>104.8099999999998</v>
          </cell>
          <cell r="AM880">
            <v>35.269999999999911</v>
          </cell>
          <cell r="AN880">
            <v>140.07999999999953</v>
          </cell>
        </row>
        <row r="881">
          <cell r="AL881">
            <v>104.8099999999998</v>
          </cell>
          <cell r="AM881">
            <v>37.179999999999907</v>
          </cell>
          <cell r="AN881">
            <v>141.98999999999953</v>
          </cell>
        </row>
        <row r="882">
          <cell r="AL882">
            <v>104.8099999999998</v>
          </cell>
          <cell r="AM882">
            <v>39.089999999999904</v>
          </cell>
          <cell r="AN882">
            <v>143.89999999999952</v>
          </cell>
        </row>
        <row r="883">
          <cell r="AL883">
            <v>104.8099999999998</v>
          </cell>
          <cell r="AM883">
            <v>36.129999999999903</v>
          </cell>
          <cell r="AN883">
            <v>140.93999999999951</v>
          </cell>
        </row>
        <row r="884">
          <cell r="AL884">
            <v>104.8099999999998</v>
          </cell>
          <cell r="AM884">
            <v>34.209999999999901</v>
          </cell>
          <cell r="AN884">
            <v>139.01999999999953</v>
          </cell>
        </row>
        <row r="885">
          <cell r="AL885">
            <v>104.8099999999998</v>
          </cell>
          <cell r="AM885">
            <v>34.209999999999901</v>
          </cell>
          <cell r="AN885">
            <v>139.01999999999953</v>
          </cell>
        </row>
        <row r="886">
          <cell r="AL886">
            <v>104.8099999999998</v>
          </cell>
          <cell r="AM886">
            <v>36.119999999999898</v>
          </cell>
          <cell r="AN886">
            <v>140.92999999999952</v>
          </cell>
        </row>
        <row r="887">
          <cell r="AL887">
            <v>104.8099999999998</v>
          </cell>
          <cell r="AM887">
            <v>38.029999999999895</v>
          </cell>
          <cell r="AN887">
            <v>142.83999999999952</v>
          </cell>
        </row>
        <row r="888">
          <cell r="AL888">
            <v>104.8099999999998</v>
          </cell>
          <cell r="AM888">
            <v>38.029999999999895</v>
          </cell>
          <cell r="AN888">
            <v>142.83999999999952</v>
          </cell>
        </row>
        <row r="889">
          <cell r="AL889">
            <v>104.8099999999998</v>
          </cell>
          <cell r="AM889">
            <v>38.029999999999895</v>
          </cell>
          <cell r="AN889">
            <v>142.83999999999952</v>
          </cell>
        </row>
        <row r="890">
          <cell r="AL890">
            <v>104.8099999999998</v>
          </cell>
          <cell r="AM890">
            <v>34.589999999999897</v>
          </cell>
          <cell r="AN890">
            <v>139.39999999999952</v>
          </cell>
        </row>
        <row r="891">
          <cell r="AL891">
            <v>104.8099999999998</v>
          </cell>
          <cell r="AM891">
            <v>34.589999999999897</v>
          </cell>
          <cell r="AN891">
            <v>139.39999999999952</v>
          </cell>
        </row>
        <row r="892">
          <cell r="AL892">
            <v>104.8099999999998</v>
          </cell>
          <cell r="AM892">
            <v>34.589999999999897</v>
          </cell>
          <cell r="AN892">
            <v>139.39999999999952</v>
          </cell>
        </row>
        <row r="893">
          <cell r="AL893">
            <v>104.8099999999998</v>
          </cell>
          <cell r="AM893">
            <v>34.589999999999897</v>
          </cell>
          <cell r="AN893">
            <v>139.39999999999952</v>
          </cell>
        </row>
        <row r="894">
          <cell r="AL894">
            <v>104.8099999999998</v>
          </cell>
          <cell r="AM894">
            <v>34.589999999999897</v>
          </cell>
          <cell r="AN894">
            <v>139.39999999999952</v>
          </cell>
        </row>
        <row r="895">
          <cell r="AL895">
            <v>104.8099999999998</v>
          </cell>
          <cell r="AM895">
            <v>36.499999999999893</v>
          </cell>
          <cell r="AN895">
            <v>141.30999999999952</v>
          </cell>
        </row>
        <row r="896">
          <cell r="AL896">
            <v>104.8099999999998</v>
          </cell>
          <cell r="AM896">
            <v>36.499999999999893</v>
          </cell>
          <cell r="AN896">
            <v>141.30999999999952</v>
          </cell>
        </row>
        <row r="897">
          <cell r="AL897">
            <v>104.8099999999998</v>
          </cell>
          <cell r="AM897">
            <v>36.499999999999893</v>
          </cell>
          <cell r="AN897">
            <v>141.30999999999952</v>
          </cell>
        </row>
        <row r="898">
          <cell r="AL898">
            <v>96.809999999999803</v>
          </cell>
          <cell r="AM898">
            <v>36.499999999999893</v>
          </cell>
          <cell r="AN898">
            <v>133.30999999999952</v>
          </cell>
        </row>
        <row r="899">
          <cell r="AL899">
            <v>98.7199999999998</v>
          </cell>
          <cell r="AM899">
            <v>36.499999999999893</v>
          </cell>
          <cell r="AN899">
            <v>135.21999999999952</v>
          </cell>
        </row>
        <row r="900">
          <cell r="AL900">
            <v>100.6299999999998</v>
          </cell>
          <cell r="AM900">
            <v>36.499999999999893</v>
          </cell>
          <cell r="AN900">
            <v>137.12999999999951</v>
          </cell>
        </row>
        <row r="901">
          <cell r="AL901">
            <v>100.6299999999998</v>
          </cell>
          <cell r="AM901">
            <v>36.499999999999893</v>
          </cell>
          <cell r="AN901">
            <v>137.12999999999951</v>
          </cell>
        </row>
        <row r="902">
          <cell r="AL902">
            <v>102.53999999999979</v>
          </cell>
          <cell r="AM902">
            <v>36.499999999999893</v>
          </cell>
          <cell r="AN902">
            <v>139.03999999999951</v>
          </cell>
        </row>
        <row r="903">
          <cell r="AL903">
            <v>102.53999999999979</v>
          </cell>
          <cell r="AM903">
            <v>36.499999999999893</v>
          </cell>
          <cell r="AN903">
            <v>139.03999999999951</v>
          </cell>
        </row>
        <row r="904">
          <cell r="AL904">
            <v>102.53999999999979</v>
          </cell>
          <cell r="AM904">
            <v>36.499999999999893</v>
          </cell>
          <cell r="AN904">
            <v>139.03999999999951</v>
          </cell>
        </row>
        <row r="905">
          <cell r="AL905">
            <v>104.44999999999979</v>
          </cell>
          <cell r="AM905">
            <v>36.499999999999893</v>
          </cell>
          <cell r="AN905">
            <v>140.94999999999951</v>
          </cell>
        </row>
        <row r="906">
          <cell r="AL906">
            <v>104.44999999999979</v>
          </cell>
          <cell r="AM906">
            <v>36.499999999999893</v>
          </cell>
          <cell r="AN906">
            <v>140.94999999999951</v>
          </cell>
        </row>
        <row r="907">
          <cell r="AL907">
            <v>104.44999999999979</v>
          </cell>
          <cell r="AM907">
            <v>36.499999999999893</v>
          </cell>
          <cell r="AN907">
            <v>140.94999999999951</v>
          </cell>
        </row>
        <row r="908">
          <cell r="AL908">
            <v>104.44999999999979</v>
          </cell>
          <cell r="AM908">
            <v>36.499999999999893</v>
          </cell>
          <cell r="AN908">
            <v>140.94999999999951</v>
          </cell>
        </row>
        <row r="909">
          <cell r="AL909">
            <v>104.44999999999979</v>
          </cell>
          <cell r="AM909">
            <v>36.499999999999893</v>
          </cell>
          <cell r="AN909">
            <v>140.94999999999951</v>
          </cell>
        </row>
        <row r="910">
          <cell r="AL910">
            <v>104.44999999999979</v>
          </cell>
          <cell r="AM910">
            <v>36.499999999999893</v>
          </cell>
          <cell r="AN910">
            <v>140.94999999999951</v>
          </cell>
        </row>
        <row r="911">
          <cell r="AL911">
            <v>104.44999999999979</v>
          </cell>
          <cell r="AM911">
            <v>34.099999999999895</v>
          </cell>
          <cell r="AN911">
            <v>138.5499999999995</v>
          </cell>
        </row>
        <row r="912">
          <cell r="AL912">
            <v>104.44999999999979</v>
          </cell>
          <cell r="AM912">
            <v>36.009999999999891</v>
          </cell>
          <cell r="AN912">
            <v>140.4599999999995</v>
          </cell>
        </row>
        <row r="913">
          <cell r="AL913">
            <v>104.44999999999979</v>
          </cell>
          <cell r="AM913">
            <v>32.209999999999894</v>
          </cell>
          <cell r="AN913">
            <v>136.65999999999948</v>
          </cell>
        </row>
        <row r="914">
          <cell r="AL914">
            <v>104.44999999999979</v>
          </cell>
          <cell r="AM914">
            <v>34.119999999999891</v>
          </cell>
          <cell r="AN914">
            <v>138.56999999999948</v>
          </cell>
        </row>
        <row r="915">
          <cell r="AL915">
            <v>106.35999999999979</v>
          </cell>
          <cell r="AM915">
            <v>34.119999999999891</v>
          </cell>
          <cell r="AN915">
            <v>140.47999999999948</v>
          </cell>
        </row>
        <row r="916">
          <cell r="AL916">
            <v>106.35999999999979</v>
          </cell>
          <cell r="AM916">
            <v>34.119999999999891</v>
          </cell>
          <cell r="AN916">
            <v>140.47999999999948</v>
          </cell>
        </row>
        <row r="917">
          <cell r="AL917">
            <v>106.35999999999979</v>
          </cell>
          <cell r="AM917">
            <v>34.119999999999891</v>
          </cell>
          <cell r="AN917">
            <v>140.47999999999948</v>
          </cell>
        </row>
        <row r="918">
          <cell r="AL918">
            <v>106.35999999999979</v>
          </cell>
          <cell r="AM918">
            <v>34.119999999999891</v>
          </cell>
          <cell r="AN918">
            <v>140.47999999999948</v>
          </cell>
        </row>
        <row r="919">
          <cell r="AL919">
            <v>100.65999999999978</v>
          </cell>
          <cell r="AM919">
            <v>34.119999999999891</v>
          </cell>
          <cell r="AN919">
            <v>134.77999999999949</v>
          </cell>
        </row>
        <row r="920">
          <cell r="AL920">
            <v>100.65999999999978</v>
          </cell>
          <cell r="AM920">
            <v>34.119999999999891</v>
          </cell>
          <cell r="AN920">
            <v>134.77999999999949</v>
          </cell>
        </row>
        <row r="921">
          <cell r="AL921">
            <v>102.56999999999978</v>
          </cell>
          <cell r="AM921">
            <v>34.119999999999891</v>
          </cell>
          <cell r="AN921">
            <v>136.68999999999949</v>
          </cell>
        </row>
        <row r="922">
          <cell r="AL922">
            <v>104.47999999999978</v>
          </cell>
          <cell r="AM922">
            <v>34.119999999999891</v>
          </cell>
          <cell r="AN922">
            <v>138.59999999999948</v>
          </cell>
        </row>
        <row r="923">
          <cell r="AL923">
            <v>104.47999999999978</v>
          </cell>
          <cell r="AM923">
            <v>34.119999999999891</v>
          </cell>
          <cell r="AN923">
            <v>138.59999999999948</v>
          </cell>
        </row>
        <row r="924">
          <cell r="AL924">
            <v>104.47999999999978</v>
          </cell>
          <cell r="AM924">
            <v>34.119999999999891</v>
          </cell>
          <cell r="AN924">
            <v>138.59999999999948</v>
          </cell>
        </row>
        <row r="925">
          <cell r="AL925">
            <v>104.47999999999978</v>
          </cell>
          <cell r="AM925">
            <v>34.119999999999891</v>
          </cell>
          <cell r="AN925">
            <v>138.59999999999948</v>
          </cell>
        </row>
        <row r="926">
          <cell r="AL926">
            <v>106.38999999999977</v>
          </cell>
          <cell r="AM926">
            <v>34.119999999999891</v>
          </cell>
          <cell r="AN926">
            <v>140.50999999999948</v>
          </cell>
        </row>
        <row r="927">
          <cell r="AL927">
            <v>106.38999999999977</v>
          </cell>
          <cell r="AM927">
            <v>34.119999999999891</v>
          </cell>
          <cell r="AN927">
            <v>140.50999999999948</v>
          </cell>
        </row>
        <row r="928">
          <cell r="AL928">
            <v>106.38999999999977</v>
          </cell>
          <cell r="AM928">
            <v>34.119999999999891</v>
          </cell>
          <cell r="AN928">
            <v>140.50999999999948</v>
          </cell>
        </row>
        <row r="929">
          <cell r="AL929">
            <v>106.38999999999977</v>
          </cell>
          <cell r="AM929">
            <v>34.119999999999891</v>
          </cell>
          <cell r="AN929">
            <v>140.50999999999948</v>
          </cell>
        </row>
        <row r="930">
          <cell r="AL930">
            <v>106.38999999999977</v>
          </cell>
          <cell r="AM930">
            <v>34.119999999999891</v>
          </cell>
          <cell r="AN930">
            <v>140.50999999999948</v>
          </cell>
        </row>
        <row r="931">
          <cell r="AL931">
            <v>106.38999999999977</v>
          </cell>
          <cell r="AM931">
            <v>34.119999999999891</v>
          </cell>
          <cell r="AN931">
            <v>140.50999999999948</v>
          </cell>
        </row>
        <row r="932">
          <cell r="AL932">
            <v>106.38999999999977</v>
          </cell>
          <cell r="AM932">
            <v>34.119999999999891</v>
          </cell>
          <cell r="AN932">
            <v>140.50999999999948</v>
          </cell>
        </row>
        <row r="933">
          <cell r="AL933">
            <v>106.38999999999977</v>
          </cell>
          <cell r="AM933">
            <v>34.119999999999891</v>
          </cell>
          <cell r="AN933">
            <v>140.50999999999948</v>
          </cell>
        </row>
        <row r="934">
          <cell r="AL934">
            <v>106.38999999999977</v>
          </cell>
          <cell r="AM934">
            <v>34.119999999999891</v>
          </cell>
          <cell r="AN934">
            <v>140.50999999999948</v>
          </cell>
        </row>
        <row r="935">
          <cell r="AL935">
            <v>106.38999999999977</v>
          </cell>
          <cell r="AM935">
            <v>31.359999999999893</v>
          </cell>
          <cell r="AN935">
            <v>137.74999999999949</v>
          </cell>
        </row>
        <row r="936">
          <cell r="AL936">
            <v>108.29999999999977</v>
          </cell>
          <cell r="AM936">
            <v>31.359999999999893</v>
          </cell>
          <cell r="AN936">
            <v>139.65999999999948</v>
          </cell>
        </row>
        <row r="937">
          <cell r="AL937">
            <v>108.29999999999977</v>
          </cell>
          <cell r="AM937">
            <v>31.359999999999893</v>
          </cell>
          <cell r="AN937">
            <v>139.65999999999948</v>
          </cell>
        </row>
        <row r="938">
          <cell r="AL938">
            <v>108.29999999999977</v>
          </cell>
          <cell r="AM938">
            <v>31.359999999999893</v>
          </cell>
          <cell r="AN938">
            <v>139.65999999999948</v>
          </cell>
        </row>
        <row r="939">
          <cell r="AL939">
            <v>108.29999999999977</v>
          </cell>
          <cell r="AM939">
            <v>31.359999999999893</v>
          </cell>
          <cell r="AN939">
            <v>139.65999999999948</v>
          </cell>
        </row>
        <row r="940">
          <cell r="AL940">
            <v>108.29999999999977</v>
          </cell>
          <cell r="AM940">
            <v>31.359999999999893</v>
          </cell>
          <cell r="AN940">
            <v>139.65999999999948</v>
          </cell>
        </row>
        <row r="941">
          <cell r="AL941">
            <v>108.29999999999977</v>
          </cell>
          <cell r="AM941">
            <v>31.359999999999893</v>
          </cell>
          <cell r="AN941">
            <v>139.65999999999948</v>
          </cell>
        </row>
        <row r="942">
          <cell r="AL942">
            <v>108.29999999999977</v>
          </cell>
          <cell r="AM942">
            <v>31.359999999999893</v>
          </cell>
          <cell r="AN942">
            <v>139.65999999999948</v>
          </cell>
        </row>
        <row r="943">
          <cell r="AL943">
            <v>108.29999999999977</v>
          </cell>
          <cell r="AM943">
            <v>31.359999999999893</v>
          </cell>
          <cell r="AN943">
            <v>139.65999999999948</v>
          </cell>
        </row>
        <row r="944">
          <cell r="AL944">
            <v>108.29999999999977</v>
          </cell>
          <cell r="AM944">
            <v>33.269999999999889</v>
          </cell>
          <cell r="AN944">
            <v>141.56999999999948</v>
          </cell>
        </row>
        <row r="945">
          <cell r="AL945">
            <v>108.29999999999977</v>
          </cell>
          <cell r="AM945">
            <v>33.269999999999889</v>
          </cell>
          <cell r="AN945">
            <v>141.56999999999948</v>
          </cell>
        </row>
        <row r="946">
          <cell r="AL946">
            <v>108.29999999999977</v>
          </cell>
          <cell r="AM946">
            <v>33.269999999999889</v>
          </cell>
          <cell r="AN946">
            <v>141.56999999999948</v>
          </cell>
        </row>
        <row r="947">
          <cell r="AL947">
            <v>108.29999999999977</v>
          </cell>
          <cell r="AM947">
            <v>35.179999999999886</v>
          </cell>
          <cell r="AN947">
            <v>143.47999999999948</v>
          </cell>
        </row>
        <row r="948">
          <cell r="AL948">
            <v>108.29999999999977</v>
          </cell>
          <cell r="AM948">
            <v>35.179999999999886</v>
          </cell>
          <cell r="AN948">
            <v>143.47999999999948</v>
          </cell>
        </row>
        <row r="949">
          <cell r="AL949">
            <v>110.20999999999977</v>
          </cell>
          <cell r="AM949">
            <v>35.179999999999886</v>
          </cell>
          <cell r="AN949">
            <v>145.38999999999947</v>
          </cell>
        </row>
        <row r="950">
          <cell r="AL950">
            <v>110.20999999999977</v>
          </cell>
          <cell r="AM950">
            <v>35.179999999999886</v>
          </cell>
          <cell r="AN950">
            <v>145.38999999999947</v>
          </cell>
        </row>
        <row r="951">
          <cell r="AL951">
            <v>110.20999999999977</v>
          </cell>
          <cell r="AM951">
            <v>32.139999999999887</v>
          </cell>
          <cell r="AN951">
            <v>142.34999999999948</v>
          </cell>
        </row>
        <row r="952">
          <cell r="AL952">
            <v>112.11999999999976</v>
          </cell>
          <cell r="AM952">
            <v>32.139999999999887</v>
          </cell>
          <cell r="AN952">
            <v>144.25999999999948</v>
          </cell>
        </row>
        <row r="953">
          <cell r="AL953">
            <v>112.11999999999976</v>
          </cell>
          <cell r="AM953">
            <v>32.139999999999887</v>
          </cell>
          <cell r="AN953">
            <v>144.25999999999948</v>
          </cell>
        </row>
        <row r="954">
          <cell r="AL954">
            <v>112.11999999999976</v>
          </cell>
          <cell r="AM954">
            <v>32.139999999999887</v>
          </cell>
          <cell r="AN954">
            <v>144.25999999999948</v>
          </cell>
        </row>
        <row r="955">
          <cell r="AL955">
            <v>112.11999999999976</v>
          </cell>
          <cell r="AM955">
            <v>32.139999999999887</v>
          </cell>
          <cell r="AN955">
            <v>144.25999999999948</v>
          </cell>
        </row>
        <row r="956">
          <cell r="AL956">
            <v>112.11999999999976</v>
          </cell>
          <cell r="AM956">
            <v>32.139999999999887</v>
          </cell>
          <cell r="AN956">
            <v>144.25999999999948</v>
          </cell>
        </row>
        <row r="957">
          <cell r="AL957">
            <v>114.02999999999976</v>
          </cell>
          <cell r="AM957">
            <v>32.139999999999887</v>
          </cell>
          <cell r="AN957">
            <v>146.16999999999948</v>
          </cell>
        </row>
        <row r="958">
          <cell r="AL958">
            <v>114.02999999999976</v>
          </cell>
          <cell r="AM958">
            <v>34.049999999999883</v>
          </cell>
          <cell r="AN958">
            <v>148.07999999999947</v>
          </cell>
        </row>
        <row r="959">
          <cell r="AL959">
            <v>114.02999999999976</v>
          </cell>
          <cell r="AM959">
            <v>34.049999999999883</v>
          </cell>
          <cell r="AN959">
            <v>148.07999999999947</v>
          </cell>
        </row>
        <row r="960">
          <cell r="AL960">
            <v>107.42999999999977</v>
          </cell>
          <cell r="AM960">
            <v>34.049999999999883</v>
          </cell>
          <cell r="AN960">
            <v>141.47999999999948</v>
          </cell>
        </row>
        <row r="961">
          <cell r="AL961">
            <v>109.33999999999976</v>
          </cell>
          <cell r="AM961">
            <v>34.049999999999883</v>
          </cell>
          <cell r="AN961">
            <v>143.38999999999947</v>
          </cell>
        </row>
        <row r="962">
          <cell r="AL962">
            <v>102.13999999999976</v>
          </cell>
          <cell r="AM962">
            <v>34.049999999999883</v>
          </cell>
          <cell r="AN962">
            <v>136.18999999999949</v>
          </cell>
        </row>
        <row r="963">
          <cell r="AL963">
            <v>102.13999999999976</v>
          </cell>
          <cell r="AM963">
            <v>34.049999999999883</v>
          </cell>
          <cell r="AN963">
            <v>136.18999999999949</v>
          </cell>
        </row>
        <row r="964">
          <cell r="AL964">
            <v>102.13999999999976</v>
          </cell>
          <cell r="AM964">
            <v>34.049999999999883</v>
          </cell>
          <cell r="AN964">
            <v>136.18999999999949</v>
          </cell>
        </row>
        <row r="965">
          <cell r="AL965">
            <v>102.13999999999976</v>
          </cell>
          <cell r="AM965">
            <v>34.049999999999883</v>
          </cell>
          <cell r="AN965">
            <v>136.18999999999949</v>
          </cell>
        </row>
        <row r="966">
          <cell r="AL966">
            <v>102.13999999999976</v>
          </cell>
          <cell r="AM966">
            <v>34.049999999999883</v>
          </cell>
          <cell r="AN966">
            <v>136.18999999999949</v>
          </cell>
        </row>
        <row r="967">
          <cell r="AL967">
            <v>102.13999999999976</v>
          </cell>
          <cell r="AM967">
            <v>35.95999999999988</v>
          </cell>
          <cell r="AN967">
            <v>138.09999999999948</v>
          </cell>
        </row>
        <row r="968">
          <cell r="AL968">
            <v>104.04999999999976</v>
          </cell>
          <cell r="AM968">
            <v>35.95999999999988</v>
          </cell>
          <cell r="AN968">
            <v>140.00999999999948</v>
          </cell>
        </row>
        <row r="969">
          <cell r="AL969">
            <v>105.95999999999975</v>
          </cell>
          <cell r="AM969">
            <v>35.95999999999988</v>
          </cell>
          <cell r="AN969">
            <v>141.91999999999948</v>
          </cell>
        </row>
        <row r="970">
          <cell r="AL970">
            <v>107.86999999999975</v>
          </cell>
          <cell r="AM970">
            <v>35.95999999999988</v>
          </cell>
          <cell r="AN970">
            <v>143.82999999999947</v>
          </cell>
        </row>
        <row r="971">
          <cell r="AL971">
            <v>107.86999999999975</v>
          </cell>
          <cell r="AM971">
            <v>35.95999999999988</v>
          </cell>
          <cell r="AN971">
            <v>143.82999999999947</v>
          </cell>
        </row>
        <row r="972">
          <cell r="AL972">
            <v>107.86999999999975</v>
          </cell>
          <cell r="AM972">
            <v>37.869999999999877</v>
          </cell>
          <cell r="AN972">
            <v>145.73999999999947</v>
          </cell>
        </row>
        <row r="973">
          <cell r="AL973">
            <v>107.86999999999975</v>
          </cell>
          <cell r="AM973">
            <v>39.779999999999873</v>
          </cell>
          <cell r="AN973">
            <v>147.64999999999947</v>
          </cell>
        </row>
        <row r="974">
          <cell r="AL974">
            <v>109.77999999999975</v>
          </cell>
          <cell r="AM974">
            <v>39.779999999999873</v>
          </cell>
          <cell r="AN974">
            <v>149.55999999999946</v>
          </cell>
        </row>
        <row r="975">
          <cell r="AL975">
            <v>101.77999999999975</v>
          </cell>
          <cell r="AM975">
            <v>39.779999999999873</v>
          </cell>
          <cell r="AN975">
            <v>141.55999999999946</v>
          </cell>
        </row>
        <row r="976">
          <cell r="AL976">
            <v>101.77999999999975</v>
          </cell>
          <cell r="AM976">
            <v>39.779999999999873</v>
          </cell>
          <cell r="AN976">
            <v>141.55999999999946</v>
          </cell>
        </row>
        <row r="977">
          <cell r="AL977">
            <v>101.77999999999975</v>
          </cell>
          <cell r="AM977">
            <v>39.779999999999873</v>
          </cell>
          <cell r="AN977">
            <v>141.55999999999946</v>
          </cell>
        </row>
        <row r="978">
          <cell r="AL978">
            <v>101.77999999999975</v>
          </cell>
          <cell r="AM978">
            <v>39.779999999999873</v>
          </cell>
          <cell r="AN978">
            <v>141.55999999999946</v>
          </cell>
        </row>
        <row r="979">
          <cell r="AL979">
            <v>103.68999999999974</v>
          </cell>
          <cell r="AM979">
            <v>39.779999999999873</v>
          </cell>
          <cell r="AN979">
            <v>143.46999999999946</v>
          </cell>
        </row>
        <row r="980">
          <cell r="AL980">
            <v>103.68999999999974</v>
          </cell>
          <cell r="AM980">
            <v>39.779999999999873</v>
          </cell>
          <cell r="AN980">
            <v>143.46999999999946</v>
          </cell>
        </row>
        <row r="981">
          <cell r="AL981">
            <v>103.68999999999974</v>
          </cell>
          <cell r="AM981">
            <v>39.779999999999873</v>
          </cell>
          <cell r="AN981">
            <v>143.46999999999946</v>
          </cell>
        </row>
        <row r="982">
          <cell r="AL982">
            <v>103.68999999999974</v>
          </cell>
          <cell r="AM982">
            <v>39.779999999999873</v>
          </cell>
          <cell r="AN982">
            <v>143.46999999999946</v>
          </cell>
        </row>
        <row r="983">
          <cell r="AL983">
            <v>103.68999999999974</v>
          </cell>
          <cell r="AM983">
            <v>39.779999999999873</v>
          </cell>
          <cell r="AN983">
            <v>143.46999999999946</v>
          </cell>
        </row>
        <row r="984">
          <cell r="AL984">
            <v>103.68999999999974</v>
          </cell>
          <cell r="AM984">
            <v>39.779999999999873</v>
          </cell>
          <cell r="AN984">
            <v>143.46999999999946</v>
          </cell>
        </row>
        <row r="985">
          <cell r="AL985">
            <v>103.68999999999974</v>
          </cell>
          <cell r="AM985">
            <v>39.779999999999873</v>
          </cell>
          <cell r="AN985">
            <v>143.46999999999946</v>
          </cell>
        </row>
        <row r="986">
          <cell r="AL986">
            <v>103.68999999999974</v>
          </cell>
          <cell r="AM986">
            <v>37.539999999999871</v>
          </cell>
          <cell r="AN986">
            <v>141.22999999999945</v>
          </cell>
        </row>
        <row r="987">
          <cell r="AL987">
            <v>103.68999999999974</v>
          </cell>
          <cell r="AM987">
            <v>37.539999999999871</v>
          </cell>
          <cell r="AN987">
            <v>141.22999999999945</v>
          </cell>
        </row>
        <row r="988">
          <cell r="AL988">
            <v>103.68999999999974</v>
          </cell>
          <cell r="AM988">
            <v>34.819999999999872</v>
          </cell>
          <cell r="AN988">
            <v>138.50999999999945</v>
          </cell>
        </row>
        <row r="989">
          <cell r="AL989">
            <v>103.68999999999974</v>
          </cell>
          <cell r="AM989">
            <v>34.819999999999872</v>
          </cell>
          <cell r="AN989">
            <v>138.50999999999945</v>
          </cell>
        </row>
        <row r="990">
          <cell r="AL990">
            <v>103.68999999999974</v>
          </cell>
          <cell r="AM990">
            <v>32.25999999999987</v>
          </cell>
          <cell r="AN990">
            <v>135.94999999999945</v>
          </cell>
        </row>
        <row r="991">
          <cell r="AL991">
            <v>103.68999999999974</v>
          </cell>
          <cell r="AM991">
            <v>32.25999999999987</v>
          </cell>
          <cell r="AN991">
            <v>135.94999999999945</v>
          </cell>
        </row>
        <row r="992">
          <cell r="AL992">
            <v>103.68999999999974</v>
          </cell>
          <cell r="AM992">
            <v>32.25999999999987</v>
          </cell>
          <cell r="AN992">
            <v>135.94999999999945</v>
          </cell>
        </row>
        <row r="993">
          <cell r="AL993">
            <v>103.68999999999974</v>
          </cell>
          <cell r="AM993">
            <v>32.25999999999987</v>
          </cell>
          <cell r="AN993">
            <v>135.94999999999945</v>
          </cell>
        </row>
        <row r="994">
          <cell r="AL994">
            <v>103.68999999999974</v>
          </cell>
          <cell r="AM994">
            <v>32.25999999999987</v>
          </cell>
          <cell r="AN994">
            <v>135.94999999999945</v>
          </cell>
        </row>
        <row r="995">
          <cell r="AL995">
            <v>103.68999999999974</v>
          </cell>
          <cell r="AM995">
            <v>32.25999999999987</v>
          </cell>
          <cell r="AN995">
            <v>135.94999999999945</v>
          </cell>
        </row>
        <row r="996">
          <cell r="AL996">
            <v>103.68999999999974</v>
          </cell>
          <cell r="AM996">
            <v>34.169999999999867</v>
          </cell>
          <cell r="AN996">
            <v>137.85999999999945</v>
          </cell>
        </row>
        <row r="997">
          <cell r="AL997">
            <v>103.68999999999974</v>
          </cell>
          <cell r="AM997">
            <v>34.169999999999867</v>
          </cell>
          <cell r="AN997">
            <v>137.85999999999945</v>
          </cell>
        </row>
        <row r="998">
          <cell r="AL998">
            <v>105.59999999999974</v>
          </cell>
          <cell r="AM998">
            <v>34.169999999999867</v>
          </cell>
          <cell r="AN998">
            <v>139.76999999999944</v>
          </cell>
        </row>
        <row r="999">
          <cell r="AL999">
            <v>105.59999999999974</v>
          </cell>
          <cell r="AM999">
            <v>36.079999999999863</v>
          </cell>
          <cell r="AN999">
            <v>141.67999999999944</v>
          </cell>
        </row>
        <row r="1000">
          <cell r="AL1000">
            <v>105.59999999999974</v>
          </cell>
          <cell r="AM1000">
            <v>36.079999999999863</v>
          </cell>
          <cell r="AN1000">
            <v>141.67999999999944</v>
          </cell>
        </row>
        <row r="1001">
          <cell r="AL1001">
            <v>105.59999999999974</v>
          </cell>
          <cell r="AM1001">
            <v>36.079999999999863</v>
          </cell>
          <cell r="AN1001">
            <v>141.67999999999944</v>
          </cell>
        </row>
        <row r="1002">
          <cell r="AL1002">
            <v>105.59999999999974</v>
          </cell>
          <cell r="AM1002">
            <v>36.079999999999863</v>
          </cell>
          <cell r="AN1002">
            <v>141.67999999999944</v>
          </cell>
        </row>
        <row r="1003">
          <cell r="AL1003">
            <v>107.50999999999974</v>
          </cell>
          <cell r="AM1003">
            <v>36.079999999999863</v>
          </cell>
          <cell r="AN1003">
            <v>143.58999999999943</v>
          </cell>
        </row>
        <row r="1004">
          <cell r="AL1004">
            <v>107.50999999999974</v>
          </cell>
          <cell r="AM1004">
            <v>36.079999999999863</v>
          </cell>
          <cell r="AN1004">
            <v>143.58999999999943</v>
          </cell>
        </row>
        <row r="1005">
          <cell r="AL1005">
            <v>107.50999999999974</v>
          </cell>
          <cell r="AM1005">
            <v>36.079999999999863</v>
          </cell>
          <cell r="AN1005">
            <v>143.58999999999943</v>
          </cell>
        </row>
        <row r="1006">
          <cell r="AL1006">
            <v>109.41999999999973</v>
          </cell>
          <cell r="AM1006">
            <v>36.079999999999863</v>
          </cell>
          <cell r="AN1006">
            <v>145.49999999999943</v>
          </cell>
        </row>
        <row r="1007">
          <cell r="AL1007">
            <v>111.32999999999973</v>
          </cell>
          <cell r="AM1007">
            <v>36.079999999999863</v>
          </cell>
          <cell r="AN1007">
            <v>147.40999999999943</v>
          </cell>
        </row>
        <row r="1008">
          <cell r="AL1008">
            <v>113.23999999999972</v>
          </cell>
          <cell r="AM1008">
            <v>36.079999999999863</v>
          </cell>
          <cell r="AN1008">
            <v>149.31999999999942</v>
          </cell>
        </row>
        <row r="1009">
          <cell r="AL1009">
            <v>113.23999999999972</v>
          </cell>
          <cell r="AM1009">
            <v>36.079999999999863</v>
          </cell>
          <cell r="AN1009">
            <v>149.31999999999942</v>
          </cell>
        </row>
        <row r="1010">
          <cell r="AL1010">
            <v>113.23999999999972</v>
          </cell>
          <cell r="AM1010">
            <v>36.079999999999863</v>
          </cell>
          <cell r="AN1010">
            <v>149.31999999999942</v>
          </cell>
        </row>
        <row r="1011">
          <cell r="AL1011">
            <v>113.23999999999972</v>
          </cell>
          <cell r="AM1011">
            <v>36.079999999999863</v>
          </cell>
          <cell r="AN1011">
            <v>149.31999999999942</v>
          </cell>
        </row>
        <row r="1012">
          <cell r="AL1012">
            <v>113.23999999999972</v>
          </cell>
          <cell r="AM1012">
            <v>37.98999999999986</v>
          </cell>
          <cell r="AN1012">
            <v>151.22999999999942</v>
          </cell>
        </row>
        <row r="1013">
          <cell r="AL1013">
            <v>113.23999999999972</v>
          </cell>
          <cell r="AM1013">
            <v>39.899999999999856</v>
          </cell>
          <cell r="AN1013">
            <v>153.13999999999942</v>
          </cell>
        </row>
        <row r="1014">
          <cell r="AL1014">
            <v>113.23999999999972</v>
          </cell>
          <cell r="AM1014">
            <v>39.899999999999856</v>
          </cell>
          <cell r="AN1014">
            <v>153.13999999999942</v>
          </cell>
        </row>
        <row r="1015">
          <cell r="AL1015">
            <v>113.23999999999972</v>
          </cell>
          <cell r="AM1015">
            <v>39.899999999999856</v>
          </cell>
          <cell r="AN1015">
            <v>153.13999999999942</v>
          </cell>
        </row>
        <row r="1016">
          <cell r="AL1016">
            <v>113.23999999999972</v>
          </cell>
          <cell r="AM1016">
            <v>39.899999999999856</v>
          </cell>
          <cell r="AN1016">
            <v>153.13999999999942</v>
          </cell>
        </row>
        <row r="1017">
          <cell r="AL1017">
            <v>113.23999999999972</v>
          </cell>
          <cell r="AM1017">
            <v>39.899999999999856</v>
          </cell>
          <cell r="AN1017">
            <v>153.13999999999942</v>
          </cell>
        </row>
        <row r="1018">
          <cell r="AL1018">
            <v>113.23999999999972</v>
          </cell>
          <cell r="AM1018">
            <v>39.899999999999856</v>
          </cell>
          <cell r="AN1018">
            <v>153.13999999999942</v>
          </cell>
        </row>
        <row r="1019">
          <cell r="AL1019">
            <v>113.23999999999972</v>
          </cell>
          <cell r="AM1019">
            <v>39.899999999999856</v>
          </cell>
          <cell r="AN1019">
            <v>153.13999999999942</v>
          </cell>
        </row>
        <row r="1020">
          <cell r="AL1020">
            <v>113.23999999999972</v>
          </cell>
          <cell r="AM1020">
            <v>39.899999999999856</v>
          </cell>
          <cell r="AN1020">
            <v>153.13999999999942</v>
          </cell>
        </row>
        <row r="1021">
          <cell r="AL1021">
            <v>113.23999999999972</v>
          </cell>
          <cell r="AM1021">
            <v>39.899999999999856</v>
          </cell>
          <cell r="AN1021">
            <v>153.13999999999942</v>
          </cell>
        </row>
        <row r="1022">
          <cell r="AL1022">
            <v>113.23999999999972</v>
          </cell>
          <cell r="AM1022">
            <v>37.659999999999854</v>
          </cell>
          <cell r="AN1022">
            <v>150.89999999999941</v>
          </cell>
        </row>
        <row r="1023">
          <cell r="AL1023">
            <v>113.23999999999972</v>
          </cell>
          <cell r="AM1023">
            <v>37.659999999999854</v>
          </cell>
          <cell r="AN1023">
            <v>150.89999999999941</v>
          </cell>
        </row>
        <row r="1024">
          <cell r="AL1024">
            <v>113.23999999999972</v>
          </cell>
          <cell r="AM1024">
            <v>37.659999999999854</v>
          </cell>
          <cell r="AN1024">
            <v>150.89999999999941</v>
          </cell>
        </row>
        <row r="1025">
          <cell r="AL1025">
            <v>113.23999999999972</v>
          </cell>
          <cell r="AM1025">
            <v>39.569999999999851</v>
          </cell>
          <cell r="AN1025">
            <v>152.80999999999941</v>
          </cell>
        </row>
        <row r="1026">
          <cell r="AL1026">
            <v>115.14999999999972</v>
          </cell>
          <cell r="AM1026">
            <v>39.569999999999851</v>
          </cell>
          <cell r="AN1026">
            <v>154.7199999999994</v>
          </cell>
        </row>
        <row r="1027">
          <cell r="AL1027">
            <v>115.14999999999972</v>
          </cell>
          <cell r="AM1027">
            <v>39.569999999999851</v>
          </cell>
          <cell r="AN1027">
            <v>154.7199999999994</v>
          </cell>
        </row>
        <row r="1028">
          <cell r="AL1028">
            <v>115.14999999999972</v>
          </cell>
          <cell r="AM1028">
            <v>39.569999999999851</v>
          </cell>
          <cell r="AN1028">
            <v>154.7199999999994</v>
          </cell>
        </row>
        <row r="1029">
          <cell r="AL1029">
            <v>117.05999999999972</v>
          </cell>
          <cell r="AM1029">
            <v>39.569999999999851</v>
          </cell>
          <cell r="AN1029">
            <v>156.6299999999994</v>
          </cell>
        </row>
        <row r="1030">
          <cell r="AL1030">
            <v>117.05999999999972</v>
          </cell>
          <cell r="AM1030">
            <v>39.569999999999851</v>
          </cell>
          <cell r="AN1030">
            <v>156.6299999999994</v>
          </cell>
        </row>
        <row r="1031">
          <cell r="AL1031">
            <v>117.05999999999972</v>
          </cell>
          <cell r="AM1031">
            <v>39.569999999999851</v>
          </cell>
          <cell r="AN1031">
            <v>156.6299999999994</v>
          </cell>
        </row>
        <row r="1032">
          <cell r="AL1032">
            <v>118.96999999999971</v>
          </cell>
          <cell r="AM1032">
            <v>39.569999999999851</v>
          </cell>
          <cell r="AN1032">
            <v>158.5399999999994</v>
          </cell>
        </row>
        <row r="1033">
          <cell r="AL1033">
            <v>118.96999999999971</v>
          </cell>
          <cell r="AM1033">
            <v>39.569999999999851</v>
          </cell>
          <cell r="AN1033">
            <v>158.5399999999994</v>
          </cell>
        </row>
        <row r="1034">
          <cell r="AL1034">
            <v>118.96999999999971</v>
          </cell>
          <cell r="AM1034">
            <v>39.569999999999851</v>
          </cell>
          <cell r="AN1034">
            <v>158.5399999999994</v>
          </cell>
        </row>
        <row r="1035">
          <cell r="AL1035">
            <v>118.96999999999971</v>
          </cell>
          <cell r="AM1035">
            <v>39.569999999999851</v>
          </cell>
          <cell r="AN1035">
            <v>158.5399999999994</v>
          </cell>
        </row>
        <row r="1036">
          <cell r="AL1036">
            <v>118.96999999999971</v>
          </cell>
          <cell r="AM1036">
            <v>39.569999999999851</v>
          </cell>
          <cell r="AN1036">
            <v>158.5399999999994</v>
          </cell>
        </row>
        <row r="1037">
          <cell r="AL1037">
            <v>118.96999999999971</v>
          </cell>
          <cell r="AM1037">
            <v>39.569999999999851</v>
          </cell>
          <cell r="AN1037">
            <v>158.5399999999994</v>
          </cell>
        </row>
        <row r="1038">
          <cell r="AL1038">
            <v>118.96999999999971</v>
          </cell>
          <cell r="AM1038">
            <v>41.479999999999848</v>
          </cell>
          <cell r="AN1038">
            <v>160.44999999999939</v>
          </cell>
        </row>
        <row r="1039">
          <cell r="AL1039">
            <v>118.96999999999971</v>
          </cell>
          <cell r="AM1039">
            <v>41.479999999999848</v>
          </cell>
          <cell r="AN1039">
            <v>160.44999999999939</v>
          </cell>
        </row>
        <row r="1040">
          <cell r="AL1040">
            <v>118.96999999999971</v>
          </cell>
          <cell r="AM1040">
            <v>41.479999999999848</v>
          </cell>
          <cell r="AN1040">
            <v>160.44999999999939</v>
          </cell>
        </row>
        <row r="1041">
          <cell r="AL1041">
            <v>120.87999999999971</v>
          </cell>
          <cell r="AM1041">
            <v>41.479999999999848</v>
          </cell>
          <cell r="AN1041">
            <v>162.35999999999939</v>
          </cell>
        </row>
        <row r="1042">
          <cell r="AL1042">
            <v>120.87999999999971</v>
          </cell>
          <cell r="AM1042">
            <v>43.389999999999844</v>
          </cell>
          <cell r="AN1042">
            <v>164.26999999999938</v>
          </cell>
        </row>
        <row r="1043">
          <cell r="AL1043">
            <v>120.87999999999971</v>
          </cell>
          <cell r="AM1043">
            <v>45.299999999999841</v>
          </cell>
          <cell r="AN1043">
            <v>166.17999999999938</v>
          </cell>
        </row>
        <row r="1044">
          <cell r="AL1044">
            <v>120.87999999999971</v>
          </cell>
          <cell r="AM1044">
            <v>45.299999999999841</v>
          </cell>
          <cell r="AN1044">
            <v>166.17999999999938</v>
          </cell>
        </row>
        <row r="1045">
          <cell r="AL1045">
            <v>120.87999999999971</v>
          </cell>
          <cell r="AM1045">
            <v>47.209999999999837</v>
          </cell>
          <cell r="AN1045">
            <v>168.08999999999938</v>
          </cell>
        </row>
        <row r="1046">
          <cell r="AL1046">
            <v>120.87999999999971</v>
          </cell>
          <cell r="AM1046">
            <v>47.209999999999837</v>
          </cell>
          <cell r="AN1046">
            <v>168.08999999999938</v>
          </cell>
        </row>
        <row r="1047">
          <cell r="AL1047">
            <v>120.87999999999971</v>
          </cell>
          <cell r="AM1047">
            <v>47.209999999999837</v>
          </cell>
          <cell r="AN1047">
            <v>168.08999999999938</v>
          </cell>
        </row>
        <row r="1048">
          <cell r="AL1048">
            <v>120.87999999999971</v>
          </cell>
          <cell r="AM1048">
            <v>39.809999999999839</v>
          </cell>
          <cell r="AN1048">
            <v>160.68999999999937</v>
          </cell>
        </row>
        <row r="1049">
          <cell r="AL1049">
            <v>120.87999999999971</v>
          </cell>
          <cell r="AM1049">
            <v>41.719999999999835</v>
          </cell>
          <cell r="AN1049">
            <v>162.59999999999937</v>
          </cell>
        </row>
        <row r="1050">
          <cell r="AL1050">
            <v>120.87999999999971</v>
          </cell>
          <cell r="AM1050">
            <v>41.719999999999835</v>
          </cell>
          <cell r="AN1050">
            <v>162.59999999999937</v>
          </cell>
        </row>
        <row r="1051">
          <cell r="AL1051">
            <v>120.87999999999971</v>
          </cell>
          <cell r="AM1051">
            <v>38.759999999999835</v>
          </cell>
          <cell r="AN1051">
            <v>159.63999999999936</v>
          </cell>
        </row>
        <row r="1052">
          <cell r="AL1052">
            <v>122.78999999999971</v>
          </cell>
          <cell r="AM1052">
            <v>38.759999999999835</v>
          </cell>
          <cell r="AN1052">
            <v>161.54999999999936</v>
          </cell>
        </row>
        <row r="1053">
          <cell r="AL1053">
            <v>124.6999999999997</v>
          </cell>
          <cell r="AM1053">
            <v>38.759999999999835</v>
          </cell>
          <cell r="AN1053">
            <v>163.45999999999935</v>
          </cell>
        </row>
        <row r="1054">
          <cell r="AL1054">
            <v>124.6999999999997</v>
          </cell>
          <cell r="AM1054">
            <v>38.759999999999835</v>
          </cell>
          <cell r="AN1054">
            <v>163.45999999999935</v>
          </cell>
        </row>
        <row r="1055">
          <cell r="AL1055">
            <v>126.6099999999997</v>
          </cell>
          <cell r="AM1055">
            <v>38.759999999999835</v>
          </cell>
          <cell r="AN1055">
            <v>165.36999999999935</v>
          </cell>
        </row>
        <row r="1056">
          <cell r="AL1056">
            <v>126.6099999999997</v>
          </cell>
          <cell r="AM1056">
            <v>38.759999999999835</v>
          </cell>
          <cell r="AN1056">
            <v>165.36999999999935</v>
          </cell>
        </row>
        <row r="1057">
          <cell r="AL1057">
            <v>128.5199999999997</v>
          </cell>
          <cell r="AM1057">
            <v>38.759999999999835</v>
          </cell>
          <cell r="AN1057">
            <v>167.27999999999935</v>
          </cell>
        </row>
        <row r="1058">
          <cell r="AL1058">
            <v>128.5199999999997</v>
          </cell>
          <cell r="AM1058">
            <v>35.479999999999833</v>
          </cell>
          <cell r="AN1058">
            <v>163.99999999999935</v>
          </cell>
        </row>
        <row r="1059">
          <cell r="AL1059">
            <v>128.5199999999997</v>
          </cell>
          <cell r="AM1059">
            <v>37.38999999999983</v>
          </cell>
          <cell r="AN1059">
            <v>165.90999999999934</v>
          </cell>
        </row>
        <row r="1060">
          <cell r="AL1060">
            <v>128.5199999999997</v>
          </cell>
          <cell r="AM1060">
            <v>37.38999999999983</v>
          </cell>
          <cell r="AN1060">
            <v>165.90999999999934</v>
          </cell>
        </row>
        <row r="1061">
          <cell r="AL1061">
            <v>128.5199999999997</v>
          </cell>
          <cell r="AM1061">
            <v>37.38999999999983</v>
          </cell>
          <cell r="AN1061">
            <v>165.90999999999934</v>
          </cell>
        </row>
        <row r="1062">
          <cell r="AL1062">
            <v>128.5199999999997</v>
          </cell>
          <cell r="AM1062">
            <v>37.38999999999983</v>
          </cell>
          <cell r="AN1062">
            <v>165.90999999999934</v>
          </cell>
        </row>
        <row r="1063">
          <cell r="AL1063">
            <v>128.5199999999997</v>
          </cell>
          <cell r="AM1063">
            <v>37.38999999999983</v>
          </cell>
          <cell r="AN1063">
            <v>165.90999999999934</v>
          </cell>
        </row>
        <row r="1064">
          <cell r="AL1064">
            <v>128.5199999999997</v>
          </cell>
          <cell r="AM1064">
            <v>37.38999999999983</v>
          </cell>
          <cell r="AN1064">
            <v>165.90999999999934</v>
          </cell>
        </row>
        <row r="1065">
          <cell r="AL1065">
            <v>128.5199999999997</v>
          </cell>
          <cell r="AM1065">
            <v>37.38999999999983</v>
          </cell>
          <cell r="AN1065">
            <v>165.90999999999934</v>
          </cell>
        </row>
        <row r="1066">
          <cell r="AL1066">
            <v>128.5199999999997</v>
          </cell>
          <cell r="AM1066">
            <v>39.299999999999827</v>
          </cell>
          <cell r="AN1066">
            <v>167.81999999999934</v>
          </cell>
        </row>
        <row r="1067">
          <cell r="AL1067">
            <v>128.5199999999997</v>
          </cell>
          <cell r="AM1067">
            <v>39.299999999999827</v>
          </cell>
          <cell r="AN1067">
            <v>167.81999999999934</v>
          </cell>
        </row>
        <row r="1068">
          <cell r="AL1068">
            <v>128.5199999999997</v>
          </cell>
          <cell r="AM1068">
            <v>36.019999999999825</v>
          </cell>
          <cell r="AN1068">
            <v>164.53999999999934</v>
          </cell>
        </row>
        <row r="1069">
          <cell r="AL1069">
            <v>128.5199999999997</v>
          </cell>
          <cell r="AM1069">
            <v>37.929999999999822</v>
          </cell>
          <cell r="AN1069">
            <v>166.44999999999933</v>
          </cell>
        </row>
        <row r="1070">
          <cell r="AL1070">
            <v>128.5199999999997</v>
          </cell>
          <cell r="AM1070">
            <v>39.839999999999819</v>
          </cell>
          <cell r="AN1070">
            <v>168.35999999999933</v>
          </cell>
        </row>
        <row r="1071">
          <cell r="AL1071">
            <v>128.5199999999997</v>
          </cell>
          <cell r="AM1071">
            <v>41.749999999999815</v>
          </cell>
          <cell r="AN1071">
            <v>170.26999999999933</v>
          </cell>
        </row>
        <row r="1072">
          <cell r="AL1072">
            <v>128.5199999999997</v>
          </cell>
          <cell r="AM1072">
            <v>39.229999999999819</v>
          </cell>
          <cell r="AN1072">
            <v>167.74999999999932</v>
          </cell>
        </row>
        <row r="1073">
          <cell r="AL1073">
            <v>130.42999999999969</v>
          </cell>
          <cell r="AM1073">
            <v>39.229999999999819</v>
          </cell>
          <cell r="AN1073">
            <v>169.65999999999931</v>
          </cell>
        </row>
        <row r="1074">
          <cell r="AL1074">
            <v>132.33999999999969</v>
          </cell>
          <cell r="AM1074">
            <v>39.229999999999819</v>
          </cell>
          <cell r="AN1074">
            <v>171.56999999999931</v>
          </cell>
        </row>
        <row r="1075">
          <cell r="AL1075">
            <v>132.33999999999969</v>
          </cell>
          <cell r="AM1075">
            <v>39.229999999999819</v>
          </cell>
          <cell r="AN1075">
            <v>171.56999999999931</v>
          </cell>
        </row>
        <row r="1076">
          <cell r="AL1076">
            <v>134.24999999999969</v>
          </cell>
          <cell r="AM1076">
            <v>39.229999999999819</v>
          </cell>
          <cell r="AN1076">
            <v>173.47999999999931</v>
          </cell>
        </row>
        <row r="1077">
          <cell r="AL1077">
            <v>134.24999999999969</v>
          </cell>
          <cell r="AM1077">
            <v>39.229999999999819</v>
          </cell>
          <cell r="AN1077">
            <v>173.47999999999931</v>
          </cell>
        </row>
        <row r="1078">
          <cell r="AL1078">
            <v>134.24999999999969</v>
          </cell>
          <cell r="AM1078">
            <v>39.229999999999819</v>
          </cell>
          <cell r="AN1078">
            <v>173.47999999999931</v>
          </cell>
        </row>
        <row r="1079">
          <cell r="AL1079">
            <v>136.15999999999968</v>
          </cell>
          <cell r="AM1079">
            <v>39.229999999999819</v>
          </cell>
          <cell r="AN1079">
            <v>175.3899999999993</v>
          </cell>
        </row>
        <row r="1080">
          <cell r="AL1080">
            <v>136.15999999999968</v>
          </cell>
          <cell r="AM1080">
            <v>39.229999999999819</v>
          </cell>
          <cell r="AN1080">
            <v>175.3899999999993</v>
          </cell>
        </row>
        <row r="1081">
          <cell r="AL1081">
            <v>136.15999999999968</v>
          </cell>
          <cell r="AM1081">
            <v>39.229999999999819</v>
          </cell>
          <cell r="AN1081">
            <v>175.3899999999993</v>
          </cell>
        </row>
        <row r="1082">
          <cell r="AL1082">
            <v>136.15999999999968</v>
          </cell>
          <cell r="AM1082">
            <v>39.229999999999819</v>
          </cell>
          <cell r="AN1082">
            <v>175.3899999999993</v>
          </cell>
        </row>
        <row r="1083">
          <cell r="AL1083">
            <v>136.15999999999968</v>
          </cell>
          <cell r="AM1083">
            <v>39.229999999999819</v>
          </cell>
          <cell r="AN1083">
            <v>175.3899999999993</v>
          </cell>
        </row>
        <row r="1084">
          <cell r="AL1084">
            <v>136.15999999999968</v>
          </cell>
          <cell r="AM1084">
            <v>39.229999999999819</v>
          </cell>
          <cell r="AN1084">
            <v>175.3899999999993</v>
          </cell>
        </row>
        <row r="1085">
          <cell r="AL1085">
            <v>136.15999999999968</v>
          </cell>
          <cell r="AM1085">
            <v>39.229999999999819</v>
          </cell>
          <cell r="AN1085">
            <v>175.3899999999993</v>
          </cell>
        </row>
        <row r="1086">
          <cell r="AL1086">
            <v>138.06999999999968</v>
          </cell>
          <cell r="AM1086">
            <v>39.229999999999819</v>
          </cell>
          <cell r="AN1086">
            <v>177.2999999999993</v>
          </cell>
        </row>
        <row r="1087">
          <cell r="AL1087">
            <v>139.97999999999968</v>
          </cell>
          <cell r="AM1087">
            <v>39.229999999999819</v>
          </cell>
          <cell r="AN1087">
            <v>179.2099999999993</v>
          </cell>
        </row>
        <row r="1088">
          <cell r="AL1088">
            <v>139.97999999999968</v>
          </cell>
          <cell r="AM1088">
            <v>39.229999999999819</v>
          </cell>
          <cell r="AN1088">
            <v>179.2099999999993</v>
          </cell>
        </row>
        <row r="1089">
          <cell r="AL1089">
            <v>139.97999999999968</v>
          </cell>
          <cell r="AM1089">
            <v>39.229999999999819</v>
          </cell>
          <cell r="AN1089">
            <v>179.2099999999993</v>
          </cell>
        </row>
        <row r="1090">
          <cell r="AL1090">
            <v>139.97999999999968</v>
          </cell>
          <cell r="AM1090">
            <v>39.229999999999819</v>
          </cell>
          <cell r="AN1090">
            <v>179.2099999999993</v>
          </cell>
        </row>
        <row r="1091">
          <cell r="AL1091">
            <v>139.97999999999968</v>
          </cell>
          <cell r="AM1091">
            <v>39.229999999999819</v>
          </cell>
          <cell r="AN1091">
            <v>179.2099999999993</v>
          </cell>
        </row>
        <row r="1092">
          <cell r="AL1092">
            <v>139.97999999999968</v>
          </cell>
          <cell r="AM1092">
            <v>39.229999999999819</v>
          </cell>
          <cell r="AN1092">
            <v>179.2099999999993</v>
          </cell>
        </row>
        <row r="1093">
          <cell r="AL1093">
            <v>139.97999999999968</v>
          </cell>
          <cell r="AM1093">
            <v>41.139999999999816</v>
          </cell>
          <cell r="AN1093">
            <v>181.11999999999929</v>
          </cell>
        </row>
        <row r="1094">
          <cell r="AL1094">
            <v>139.97999999999968</v>
          </cell>
          <cell r="AM1094">
            <v>43.049999999999812</v>
          </cell>
          <cell r="AN1094">
            <v>183.02999999999929</v>
          </cell>
        </row>
        <row r="1095">
          <cell r="AL1095">
            <v>141.88999999999967</v>
          </cell>
          <cell r="AM1095">
            <v>43.049999999999812</v>
          </cell>
          <cell r="AN1095">
            <v>184.93999999999929</v>
          </cell>
        </row>
        <row r="1096">
          <cell r="AL1096">
            <v>143.79999999999967</v>
          </cell>
          <cell r="AM1096">
            <v>43.049999999999812</v>
          </cell>
          <cell r="AN1096">
            <v>186.84999999999928</v>
          </cell>
        </row>
        <row r="1097">
          <cell r="AL1097">
            <v>145.70999999999967</v>
          </cell>
          <cell r="AM1097">
            <v>43.049999999999812</v>
          </cell>
          <cell r="AN1097">
            <v>188.75999999999928</v>
          </cell>
        </row>
        <row r="1098">
          <cell r="AL1098">
            <v>145.70999999999967</v>
          </cell>
          <cell r="AM1098">
            <v>43.049999999999812</v>
          </cell>
          <cell r="AN1098">
            <v>188.75999999999928</v>
          </cell>
        </row>
        <row r="1099">
          <cell r="AL1099">
            <v>145.70999999999967</v>
          </cell>
          <cell r="AM1099">
            <v>43.049999999999812</v>
          </cell>
          <cell r="AN1099">
            <v>188.75999999999928</v>
          </cell>
        </row>
        <row r="1100">
          <cell r="AL1100">
            <v>145.70999999999967</v>
          </cell>
          <cell r="AM1100">
            <v>44.959999999999809</v>
          </cell>
          <cell r="AN1100">
            <v>190.66999999999928</v>
          </cell>
        </row>
        <row r="1101">
          <cell r="AL1101">
            <v>140.20999999999967</v>
          </cell>
          <cell r="AM1101">
            <v>44.959999999999809</v>
          </cell>
          <cell r="AN1101">
            <v>185.16999999999928</v>
          </cell>
        </row>
        <row r="1102">
          <cell r="AL1102">
            <v>140.20999999999967</v>
          </cell>
          <cell r="AM1102">
            <v>44.959999999999809</v>
          </cell>
          <cell r="AN1102">
            <v>185.16999999999928</v>
          </cell>
        </row>
        <row r="1103">
          <cell r="AL1103">
            <v>142.11999999999966</v>
          </cell>
          <cell r="AM1103">
            <v>44.959999999999809</v>
          </cell>
          <cell r="AN1103">
            <v>187.07999999999927</v>
          </cell>
        </row>
        <row r="1104">
          <cell r="AL1104">
            <v>136.31999999999965</v>
          </cell>
          <cell r="AM1104">
            <v>44.959999999999809</v>
          </cell>
          <cell r="AN1104">
            <v>181.27999999999926</v>
          </cell>
        </row>
        <row r="1105">
          <cell r="AL1105">
            <v>136.31999999999965</v>
          </cell>
          <cell r="AM1105">
            <v>44.959999999999809</v>
          </cell>
          <cell r="AN1105">
            <v>181.27999999999926</v>
          </cell>
        </row>
        <row r="1106">
          <cell r="AL1106">
            <v>136.31999999999965</v>
          </cell>
          <cell r="AM1106">
            <v>44.959999999999809</v>
          </cell>
          <cell r="AN1106">
            <v>181.27999999999926</v>
          </cell>
        </row>
        <row r="1107">
          <cell r="AL1107">
            <v>129.71999999999966</v>
          </cell>
          <cell r="AM1107">
            <v>44.959999999999809</v>
          </cell>
          <cell r="AN1107">
            <v>174.67999999999927</v>
          </cell>
        </row>
        <row r="1108">
          <cell r="AL1108">
            <v>129.71999999999966</v>
          </cell>
          <cell r="AM1108">
            <v>44.959999999999809</v>
          </cell>
          <cell r="AN1108">
            <v>174.67999999999927</v>
          </cell>
        </row>
        <row r="1109">
          <cell r="AL1109">
            <v>129.71999999999966</v>
          </cell>
          <cell r="AM1109">
            <v>44.959999999999809</v>
          </cell>
          <cell r="AN1109">
            <v>174.67999999999927</v>
          </cell>
        </row>
        <row r="1110">
          <cell r="AL1110">
            <v>129.71999999999966</v>
          </cell>
          <cell r="AM1110">
            <v>46.869999999999806</v>
          </cell>
          <cell r="AN1110">
            <v>176.58999999999926</v>
          </cell>
        </row>
        <row r="1111">
          <cell r="AL1111">
            <v>129.71999999999966</v>
          </cell>
          <cell r="AM1111">
            <v>46.869999999999806</v>
          </cell>
          <cell r="AN1111">
            <v>176.58999999999926</v>
          </cell>
        </row>
        <row r="1112">
          <cell r="AL1112">
            <v>129.71999999999966</v>
          </cell>
          <cell r="AM1112">
            <v>46.869999999999806</v>
          </cell>
          <cell r="AN1112">
            <v>176.58999999999926</v>
          </cell>
        </row>
        <row r="1113">
          <cell r="AL1113">
            <v>129.71999999999966</v>
          </cell>
          <cell r="AM1113">
            <v>48.779999999999802</v>
          </cell>
          <cell r="AN1113">
            <v>178.49999999999926</v>
          </cell>
        </row>
        <row r="1114">
          <cell r="AL1114">
            <v>129.71999999999966</v>
          </cell>
          <cell r="AM1114">
            <v>48.779999999999802</v>
          </cell>
          <cell r="AN1114">
            <v>178.49999999999926</v>
          </cell>
        </row>
        <row r="1115">
          <cell r="AL1115">
            <v>129.71999999999966</v>
          </cell>
          <cell r="AM1115">
            <v>50.689999999999799</v>
          </cell>
          <cell r="AN1115">
            <v>180.40999999999926</v>
          </cell>
        </row>
        <row r="1116">
          <cell r="AL1116">
            <v>129.71999999999966</v>
          </cell>
          <cell r="AM1116">
            <v>50.689999999999799</v>
          </cell>
          <cell r="AN1116">
            <v>180.40999999999926</v>
          </cell>
        </row>
        <row r="1117">
          <cell r="AL1117">
            <v>129.71999999999966</v>
          </cell>
          <cell r="AM1117">
            <v>50.689999999999799</v>
          </cell>
          <cell r="AN1117">
            <v>180.40999999999926</v>
          </cell>
        </row>
        <row r="1118">
          <cell r="AL1118">
            <v>129.71999999999966</v>
          </cell>
          <cell r="AM1118">
            <v>50.689999999999799</v>
          </cell>
          <cell r="AN1118">
            <v>180.40999999999926</v>
          </cell>
        </row>
        <row r="1119">
          <cell r="AL1119">
            <v>129.71999999999966</v>
          </cell>
          <cell r="AM1119">
            <v>52.599999999999795</v>
          </cell>
          <cell r="AN1119">
            <v>182.31999999999925</v>
          </cell>
        </row>
        <row r="1120">
          <cell r="AL1120">
            <v>129.71999999999966</v>
          </cell>
          <cell r="AM1120">
            <v>52.599999999999795</v>
          </cell>
          <cell r="AN1120">
            <v>182.31999999999925</v>
          </cell>
        </row>
        <row r="1121">
          <cell r="AL1121">
            <v>124.41999999999966</v>
          </cell>
          <cell r="AM1121">
            <v>52.599999999999795</v>
          </cell>
          <cell r="AN1121">
            <v>177.01999999999924</v>
          </cell>
        </row>
        <row r="1122">
          <cell r="AL1122">
            <v>118.51999999999965</v>
          </cell>
          <cell r="AM1122">
            <v>52.599999999999795</v>
          </cell>
          <cell r="AN1122">
            <v>171.11999999999924</v>
          </cell>
        </row>
        <row r="1123">
          <cell r="AL1123">
            <v>120.42999999999965</v>
          </cell>
          <cell r="AM1123">
            <v>52.599999999999795</v>
          </cell>
          <cell r="AN1123">
            <v>173.02999999999923</v>
          </cell>
        </row>
        <row r="1124">
          <cell r="AL1124">
            <v>122.33999999999965</v>
          </cell>
          <cell r="AM1124">
            <v>52.599999999999795</v>
          </cell>
          <cell r="AN1124">
            <v>174.93999999999923</v>
          </cell>
        </row>
        <row r="1125">
          <cell r="AL1125">
            <v>122.33999999999965</v>
          </cell>
          <cell r="AM1125">
            <v>52.599999999999795</v>
          </cell>
          <cell r="AN1125">
            <v>174.93999999999923</v>
          </cell>
        </row>
        <row r="1126">
          <cell r="AL1126">
            <v>122.33999999999965</v>
          </cell>
          <cell r="AM1126">
            <v>52.599999999999795</v>
          </cell>
          <cell r="AN1126">
            <v>174.93999999999923</v>
          </cell>
        </row>
        <row r="1127">
          <cell r="AL1127">
            <v>122.33999999999965</v>
          </cell>
          <cell r="AM1127">
            <v>52.599999999999795</v>
          </cell>
          <cell r="AN1127">
            <v>174.93999999999923</v>
          </cell>
        </row>
        <row r="1128">
          <cell r="AL1128">
            <v>122.33999999999965</v>
          </cell>
          <cell r="AM1128">
            <v>54.509999999999792</v>
          </cell>
          <cell r="AN1128">
            <v>176.84999999999923</v>
          </cell>
        </row>
        <row r="1129">
          <cell r="AL1129">
            <v>122.33999999999965</v>
          </cell>
          <cell r="AM1129">
            <v>54.509999999999792</v>
          </cell>
          <cell r="AN1129">
            <v>176.84999999999923</v>
          </cell>
        </row>
        <row r="1130">
          <cell r="AL1130">
            <v>122.33999999999965</v>
          </cell>
          <cell r="AM1130">
            <v>54.509999999999792</v>
          </cell>
          <cell r="AN1130">
            <v>176.84999999999923</v>
          </cell>
        </row>
        <row r="1131">
          <cell r="AL1131">
            <v>122.33999999999965</v>
          </cell>
          <cell r="AM1131">
            <v>54.509999999999792</v>
          </cell>
          <cell r="AN1131">
            <v>176.84999999999923</v>
          </cell>
        </row>
        <row r="1132">
          <cell r="AL1132">
            <v>122.33999999999965</v>
          </cell>
          <cell r="AM1132">
            <v>51.309999999999789</v>
          </cell>
          <cell r="AN1132">
            <v>173.64999999999924</v>
          </cell>
        </row>
        <row r="1133">
          <cell r="AL1133">
            <v>124.24999999999964</v>
          </cell>
          <cell r="AM1133">
            <v>51.309999999999789</v>
          </cell>
          <cell r="AN1133">
            <v>175.55999999999923</v>
          </cell>
        </row>
        <row r="1134">
          <cell r="AL1134">
            <v>124.24999999999964</v>
          </cell>
          <cell r="AM1134">
            <v>51.309999999999789</v>
          </cell>
          <cell r="AN1134">
            <v>175.55999999999923</v>
          </cell>
        </row>
        <row r="1135">
          <cell r="AL1135">
            <v>124.24999999999964</v>
          </cell>
          <cell r="AM1135">
            <v>51.309999999999789</v>
          </cell>
          <cell r="AN1135">
            <v>175.55999999999923</v>
          </cell>
        </row>
        <row r="1136">
          <cell r="AL1136">
            <v>124.24999999999964</v>
          </cell>
          <cell r="AM1136">
            <v>51.309999999999789</v>
          </cell>
          <cell r="AN1136">
            <v>175.55999999999923</v>
          </cell>
        </row>
        <row r="1137">
          <cell r="AL1137">
            <v>124.24999999999964</v>
          </cell>
          <cell r="AM1137">
            <v>51.309999999999789</v>
          </cell>
          <cell r="AN1137">
            <v>175.55999999999923</v>
          </cell>
        </row>
        <row r="1138">
          <cell r="AL1138">
            <v>124.24999999999964</v>
          </cell>
          <cell r="AM1138">
            <v>53.219999999999786</v>
          </cell>
          <cell r="AN1138">
            <v>177.46999999999923</v>
          </cell>
        </row>
        <row r="1139">
          <cell r="AL1139">
            <v>124.24999999999964</v>
          </cell>
          <cell r="AM1139">
            <v>53.219999999999786</v>
          </cell>
          <cell r="AN1139">
            <v>177.46999999999923</v>
          </cell>
        </row>
        <row r="1140">
          <cell r="AL1140">
            <v>124.24999999999964</v>
          </cell>
          <cell r="AM1140">
            <v>53.219999999999786</v>
          </cell>
          <cell r="AN1140">
            <v>177.46999999999923</v>
          </cell>
        </row>
        <row r="1141">
          <cell r="AL1141">
            <v>124.24999999999964</v>
          </cell>
          <cell r="AM1141">
            <v>53.219999999999786</v>
          </cell>
          <cell r="AN1141">
            <v>177.46999999999923</v>
          </cell>
        </row>
        <row r="1142">
          <cell r="AL1142">
            <v>124.24999999999964</v>
          </cell>
          <cell r="AM1142">
            <v>55.129999999999782</v>
          </cell>
          <cell r="AN1142">
            <v>179.37999999999923</v>
          </cell>
        </row>
        <row r="1143">
          <cell r="AL1143">
            <v>124.24999999999964</v>
          </cell>
          <cell r="AM1143">
            <v>55.129999999999782</v>
          </cell>
          <cell r="AN1143">
            <v>179.37999999999923</v>
          </cell>
        </row>
        <row r="1144">
          <cell r="AL1144">
            <v>124.24999999999964</v>
          </cell>
          <cell r="AM1144">
            <v>52.529999999999781</v>
          </cell>
          <cell r="AN1144">
            <v>176.77999999999923</v>
          </cell>
        </row>
        <row r="1145">
          <cell r="AL1145">
            <v>124.24999999999964</v>
          </cell>
          <cell r="AM1145">
            <v>52.529999999999781</v>
          </cell>
          <cell r="AN1145">
            <v>176.77999999999923</v>
          </cell>
        </row>
        <row r="1146">
          <cell r="AL1146">
            <v>124.24999999999964</v>
          </cell>
          <cell r="AM1146">
            <v>52.529999999999781</v>
          </cell>
          <cell r="AN1146">
            <v>176.77999999999923</v>
          </cell>
        </row>
        <row r="1147">
          <cell r="AL1147">
            <v>124.24999999999964</v>
          </cell>
          <cell r="AM1147">
            <v>54.439999999999777</v>
          </cell>
          <cell r="AN1147">
            <v>178.68999999999923</v>
          </cell>
        </row>
        <row r="1148">
          <cell r="AL1148">
            <v>124.24999999999964</v>
          </cell>
          <cell r="AM1148">
            <v>54.439999999999777</v>
          </cell>
          <cell r="AN1148">
            <v>178.68999999999923</v>
          </cell>
        </row>
        <row r="1149">
          <cell r="AL1149">
            <v>124.24999999999964</v>
          </cell>
          <cell r="AM1149">
            <v>54.439999999999777</v>
          </cell>
          <cell r="AN1149">
            <v>178.68999999999923</v>
          </cell>
        </row>
        <row r="1150">
          <cell r="AL1150">
            <v>124.24999999999964</v>
          </cell>
          <cell r="AM1150">
            <v>52.199999999999775</v>
          </cell>
          <cell r="AN1150">
            <v>176.44999999999922</v>
          </cell>
        </row>
        <row r="1151">
          <cell r="AL1151">
            <v>124.24999999999964</v>
          </cell>
          <cell r="AM1151">
            <v>52.199999999999775</v>
          </cell>
          <cell r="AN1151">
            <v>176.44999999999922</v>
          </cell>
        </row>
        <row r="1152">
          <cell r="AL1152">
            <v>124.24999999999964</v>
          </cell>
          <cell r="AM1152">
            <v>52.199999999999775</v>
          </cell>
          <cell r="AN1152">
            <v>176.44999999999922</v>
          </cell>
        </row>
        <row r="1153">
          <cell r="AL1153">
            <v>124.24999999999964</v>
          </cell>
          <cell r="AM1153">
            <v>50.079999999999778</v>
          </cell>
          <cell r="AN1153">
            <v>174.32999999999922</v>
          </cell>
        </row>
        <row r="1154">
          <cell r="AL1154">
            <v>124.24999999999964</v>
          </cell>
          <cell r="AM1154">
            <v>50.079999999999778</v>
          </cell>
          <cell r="AN1154">
            <v>174.32999999999922</v>
          </cell>
        </row>
        <row r="1155">
          <cell r="AL1155">
            <v>124.24999999999964</v>
          </cell>
          <cell r="AM1155">
            <v>50.079999999999778</v>
          </cell>
          <cell r="AN1155">
            <v>174.32999999999922</v>
          </cell>
        </row>
        <row r="1156">
          <cell r="AL1156">
            <v>124.24999999999964</v>
          </cell>
          <cell r="AM1156">
            <v>50.079999999999778</v>
          </cell>
          <cell r="AN1156">
            <v>174.32999999999922</v>
          </cell>
        </row>
        <row r="1157">
          <cell r="AL1157">
            <v>126.15999999999964</v>
          </cell>
          <cell r="AM1157">
            <v>50.079999999999778</v>
          </cell>
          <cell r="AN1157">
            <v>176.23999999999921</v>
          </cell>
        </row>
        <row r="1158">
          <cell r="AL1158">
            <v>126.15999999999964</v>
          </cell>
          <cell r="AM1158">
            <v>50.079999999999778</v>
          </cell>
          <cell r="AN1158">
            <v>176.23999999999921</v>
          </cell>
        </row>
        <row r="1159">
          <cell r="AL1159">
            <v>128.06999999999965</v>
          </cell>
          <cell r="AM1159">
            <v>50.079999999999778</v>
          </cell>
          <cell r="AN1159">
            <v>178.14999999999921</v>
          </cell>
        </row>
        <row r="1160">
          <cell r="AL1160">
            <v>129.97999999999965</v>
          </cell>
          <cell r="AM1160">
            <v>50.079999999999778</v>
          </cell>
          <cell r="AN1160">
            <v>180.05999999999921</v>
          </cell>
        </row>
        <row r="1161">
          <cell r="AL1161">
            <v>131.88999999999965</v>
          </cell>
          <cell r="AM1161">
            <v>50.079999999999778</v>
          </cell>
          <cell r="AN1161">
            <v>181.9699999999992</v>
          </cell>
        </row>
        <row r="1162">
          <cell r="AL1162">
            <v>131.88999999999965</v>
          </cell>
          <cell r="AM1162">
            <v>50.079999999999778</v>
          </cell>
          <cell r="AN1162">
            <v>181.9699999999992</v>
          </cell>
        </row>
        <row r="1163">
          <cell r="AL1163">
            <v>131.88999999999965</v>
          </cell>
          <cell r="AM1163">
            <v>51.989999999999775</v>
          </cell>
          <cell r="AN1163">
            <v>183.8799999999992</v>
          </cell>
        </row>
        <row r="1164">
          <cell r="AL1164">
            <v>133.79999999999964</v>
          </cell>
          <cell r="AM1164">
            <v>51.989999999999775</v>
          </cell>
          <cell r="AN1164">
            <v>185.7899999999992</v>
          </cell>
        </row>
        <row r="1165">
          <cell r="AL1165">
            <v>133.79999999999964</v>
          </cell>
          <cell r="AM1165">
            <v>49.469999999999771</v>
          </cell>
          <cell r="AN1165">
            <v>183.26999999999919</v>
          </cell>
        </row>
        <row r="1166">
          <cell r="AL1166">
            <v>133.79999999999964</v>
          </cell>
          <cell r="AM1166">
            <v>49.469999999999771</v>
          </cell>
          <cell r="AN1166">
            <v>183.26999999999919</v>
          </cell>
        </row>
        <row r="1167">
          <cell r="AL1167">
            <v>133.79999999999964</v>
          </cell>
          <cell r="AM1167">
            <v>49.469999999999771</v>
          </cell>
          <cell r="AN1167">
            <v>183.26999999999919</v>
          </cell>
        </row>
        <row r="1168">
          <cell r="AL1168">
            <v>133.79999999999964</v>
          </cell>
          <cell r="AM1168">
            <v>49.469999999999771</v>
          </cell>
          <cell r="AN1168">
            <v>183.26999999999919</v>
          </cell>
        </row>
        <row r="1169">
          <cell r="AL1169">
            <v>133.79999999999964</v>
          </cell>
          <cell r="AM1169">
            <v>49.469999999999771</v>
          </cell>
          <cell r="AN1169">
            <v>183.26999999999919</v>
          </cell>
        </row>
        <row r="1170">
          <cell r="AL1170">
            <v>133.79999999999964</v>
          </cell>
          <cell r="AM1170">
            <v>49.469999999999771</v>
          </cell>
          <cell r="AN1170">
            <v>183.26999999999919</v>
          </cell>
        </row>
        <row r="1171">
          <cell r="AL1171">
            <v>133.79999999999964</v>
          </cell>
          <cell r="AM1171">
            <v>49.469999999999771</v>
          </cell>
          <cell r="AN1171">
            <v>183.26999999999919</v>
          </cell>
        </row>
        <row r="1172">
          <cell r="AL1172">
            <v>133.79999999999964</v>
          </cell>
          <cell r="AM1172">
            <v>49.469999999999771</v>
          </cell>
          <cell r="AN1172">
            <v>183.26999999999919</v>
          </cell>
        </row>
        <row r="1173">
          <cell r="AL1173">
            <v>133.79999999999964</v>
          </cell>
          <cell r="AM1173">
            <v>49.469999999999771</v>
          </cell>
          <cell r="AN1173">
            <v>183.26999999999919</v>
          </cell>
        </row>
        <row r="1174">
          <cell r="AL1174">
            <v>133.79999999999964</v>
          </cell>
          <cell r="AM1174">
            <v>49.469999999999771</v>
          </cell>
          <cell r="AN1174">
            <v>183.26999999999919</v>
          </cell>
        </row>
        <row r="1175">
          <cell r="AL1175">
            <v>133.79999999999964</v>
          </cell>
          <cell r="AM1175">
            <v>49.469999999999771</v>
          </cell>
          <cell r="AN1175">
            <v>183.26999999999919</v>
          </cell>
        </row>
        <row r="1176">
          <cell r="AL1176">
            <v>133.79999999999964</v>
          </cell>
          <cell r="AM1176">
            <v>49.469999999999771</v>
          </cell>
          <cell r="AN1176">
            <v>183.26999999999919</v>
          </cell>
        </row>
        <row r="1177">
          <cell r="AL1177">
            <v>133.79999999999964</v>
          </cell>
          <cell r="AM1177">
            <v>49.469999999999771</v>
          </cell>
          <cell r="AN1177">
            <v>183.26999999999919</v>
          </cell>
        </row>
        <row r="1178">
          <cell r="AL1178">
            <v>133.79999999999964</v>
          </cell>
          <cell r="AM1178">
            <v>49.469999999999771</v>
          </cell>
          <cell r="AN1178">
            <v>183.26999999999919</v>
          </cell>
        </row>
        <row r="1179">
          <cell r="AL1179">
            <v>133.79999999999964</v>
          </cell>
          <cell r="AM1179">
            <v>49.469999999999771</v>
          </cell>
          <cell r="AN1179">
            <v>183.26999999999919</v>
          </cell>
        </row>
        <row r="1180">
          <cell r="AL1180">
            <v>135.70999999999964</v>
          </cell>
          <cell r="AM1180">
            <v>49.469999999999771</v>
          </cell>
          <cell r="AN1180">
            <v>185.17999999999918</v>
          </cell>
        </row>
        <row r="1181">
          <cell r="AL1181">
            <v>135.70999999999964</v>
          </cell>
          <cell r="AM1181">
            <v>51.379999999999768</v>
          </cell>
          <cell r="AN1181">
            <v>187.08999999999918</v>
          </cell>
        </row>
        <row r="1182">
          <cell r="AL1182">
            <v>135.70999999999964</v>
          </cell>
          <cell r="AM1182">
            <v>51.379999999999768</v>
          </cell>
          <cell r="AN1182">
            <v>187.08999999999918</v>
          </cell>
        </row>
        <row r="1183">
          <cell r="AL1183">
            <v>135.70999999999964</v>
          </cell>
          <cell r="AM1183">
            <v>51.379999999999768</v>
          </cell>
          <cell r="AN1183">
            <v>187.08999999999918</v>
          </cell>
        </row>
        <row r="1184">
          <cell r="AL1184">
            <v>137.61999999999964</v>
          </cell>
          <cell r="AM1184">
            <v>51.379999999999768</v>
          </cell>
          <cell r="AN1184">
            <v>188.99999999999918</v>
          </cell>
        </row>
        <row r="1185">
          <cell r="AL1185">
            <v>139.52999999999963</v>
          </cell>
          <cell r="AM1185">
            <v>51.379999999999768</v>
          </cell>
          <cell r="AN1185">
            <v>190.90999999999917</v>
          </cell>
        </row>
        <row r="1186">
          <cell r="AL1186">
            <v>139.52999999999963</v>
          </cell>
          <cell r="AM1186">
            <v>53.289999999999765</v>
          </cell>
          <cell r="AN1186">
            <v>192.81999999999917</v>
          </cell>
        </row>
        <row r="1187">
          <cell r="AL1187">
            <v>139.52999999999963</v>
          </cell>
          <cell r="AM1187">
            <v>53.289999999999765</v>
          </cell>
          <cell r="AN1187">
            <v>192.81999999999917</v>
          </cell>
        </row>
        <row r="1188">
          <cell r="AL1188">
            <v>141.43999999999963</v>
          </cell>
          <cell r="AM1188">
            <v>53.289999999999765</v>
          </cell>
          <cell r="AN1188">
            <v>194.72999999999917</v>
          </cell>
        </row>
        <row r="1189">
          <cell r="AL1189">
            <v>143.34999999999962</v>
          </cell>
          <cell r="AM1189">
            <v>53.289999999999765</v>
          </cell>
          <cell r="AN1189">
            <v>196.63999999999916</v>
          </cell>
        </row>
        <row r="1190">
          <cell r="AL1190">
            <v>143.34999999999962</v>
          </cell>
          <cell r="AM1190">
            <v>53.289999999999765</v>
          </cell>
          <cell r="AN1190">
            <v>196.63999999999916</v>
          </cell>
        </row>
        <row r="1191">
          <cell r="AL1191">
            <v>145.25999999999962</v>
          </cell>
          <cell r="AM1191">
            <v>53.289999999999765</v>
          </cell>
          <cell r="AN1191">
            <v>198.54999999999916</v>
          </cell>
        </row>
        <row r="1192">
          <cell r="AL1192">
            <v>145.25999999999962</v>
          </cell>
          <cell r="AM1192">
            <v>53.289999999999765</v>
          </cell>
          <cell r="AN1192">
            <v>198.54999999999916</v>
          </cell>
        </row>
        <row r="1193">
          <cell r="AL1193">
            <v>147.16999999999962</v>
          </cell>
          <cell r="AM1193">
            <v>53.289999999999765</v>
          </cell>
          <cell r="AN1193">
            <v>200.45999999999916</v>
          </cell>
        </row>
        <row r="1194">
          <cell r="AL1194">
            <v>147.16999999999962</v>
          </cell>
          <cell r="AM1194">
            <v>55.199999999999761</v>
          </cell>
          <cell r="AN1194">
            <v>202.36999999999915</v>
          </cell>
        </row>
        <row r="1195">
          <cell r="AL1195">
            <v>147.16999999999962</v>
          </cell>
          <cell r="AM1195">
            <v>55.199999999999761</v>
          </cell>
          <cell r="AN1195">
            <v>202.36999999999915</v>
          </cell>
        </row>
        <row r="1196">
          <cell r="AL1196">
            <v>147.16999999999962</v>
          </cell>
          <cell r="AM1196">
            <v>55.199999999999761</v>
          </cell>
          <cell r="AN1196">
            <v>202.36999999999915</v>
          </cell>
        </row>
        <row r="1197">
          <cell r="AL1197">
            <v>147.16999999999962</v>
          </cell>
          <cell r="AM1197">
            <v>53.539999999999765</v>
          </cell>
          <cell r="AN1197">
            <v>200.70999999999916</v>
          </cell>
        </row>
        <row r="1198">
          <cell r="AL1198">
            <v>147.16999999999962</v>
          </cell>
          <cell r="AM1198">
            <v>55.449999999999761</v>
          </cell>
          <cell r="AN1198">
            <v>202.61999999999915</v>
          </cell>
        </row>
        <row r="1199">
          <cell r="AL1199">
            <v>147.16999999999962</v>
          </cell>
          <cell r="AM1199">
            <v>55.449999999999761</v>
          </cell>
          <cell r="AN1199">
            <v>202.61999999999915</v>
          </cell>
        </row>
        <row r="1200">
          <cell r="AL1200">
            <v>149.07999999999961</v>
          </cell>
          <cell r="AM1200">
            <v>55.449999999999761</v>
          </cell>
          <cell r="AN1200">
            <v>204.52999999999915</v>
          </cell>
        </row>
        <row r="1201">
          <cell r="AL1201">
            <v>150.98999999999961</v>
          </cell>
          <cell r="AM1201">
            <v>55.449999999999761</v>
          </cell>
          <cell r="AN1201">
            <v>206.43999999999915</v>
          </cell>
        </row>
        <row r="1202">
          <cell r="AL1202">
            <v>150.98999999999961</v>
          </cell>
          <cell r="AM1202">
            <v>55.449999999999761</v>
          </cell>
          <cell r="AN1202">
            <v>206.43999999999915</v>
          </cell>
        </row>
        <row r="1203">
          <cell r="AL1203">
            <v>150.98999999999961</v>
          </cell>
          <cell r="AM1203">
            <v>55.449999999999761</v>
          </cell>
          <cell r="AN1203">
            <v>206.43999999999915</v>
          </cell>
        </row>
        <row r="1204">
          <cell r="AL1204">
            <v>150.98999999999961</v>
          </cell>
          <cell r="AM1204">
            <v>55.449999999999761</v>
          </cell>
          <cell r="AN1204">
            <v>206.43999999999915</v>
          </cell>
        </row>
        <row r="1205">
          <cell r="AL1205">
            <v>150.98999999999961</v>
          </cell>
          <cell r="AM1205">
            <v>55.449999999999761</v>
          </cell>
          <cell r="AN1205">
            <v>206.43999999999915</v>
          </cell>
        </row>
        <row r="1206">
          <cell r="AL1206">
            <v>150.98999999999961</v>
          </cell>
          <cell r="AM1206">
            <v>55.449999999999761</v>
          </cell>
          <cell r="AN1206">
            <v>206.43999999999915</v>
          </cell>
        </row>
        <row r="1207">
          <cell r="AL1207">
            <v>150.98999999999961</v>
          </cell>
          <cell r="AM1207">
            <v>55.449999999999761</v>
          </cell>
          <cell r="AN1207">
            <v>206.43999999999915</v>
          </cell>
        </row>
        <row r="1208">
          <cell r="AL1208">
            <v>150.98999999999961</v>
          </cell>
          <cell r="AM1208">
            <v>57.359999999999758</v>
          </cell>
          <cell r="AN1208">
            <v>208.34999999999914</v>
          </cell>
        </row>
        <row r="1209">
          <cell r="AL1209">
            <v>150.98999999999961</v>
          </cell>
          <cell r="AM1209">
            <v>57.359999999999758</v>
          </cell>
          <cell r="AN1209">
            <v>208.34999999999914</v>
          </cell>
        </row>
        <row r="1210">
          <cell r="AL1210">
            <v>152.89999999999961</v>
          </cell>
          <cell r="AM1210">
            <v>57.359999999999758</v>
          </cell>
          <cell r="AN1210">
            <v>210.25999999999914</v>
          </cell>
        </row>
        <row r="1211">
          <cell r="AL1211">
            <v>152.89999999999961</v>
          </cell>
          <cell r="AM1211">
            <v>57.359999999999758</v>
          </cell>
          <cell r="AN1211">
            <v>210.25999999999914</v>
          </cell>
        </row>
        <row r="1212">
          <cell r="AL1212">
            <v>152.89999999999961</v>
          </cell>
          <cell r="AM1212">
            <v>59.269999999999754</v>
          </cell>
          <cell r="AN1212">
            <v>212.16999999999913</v>
          </cell>
        </row>
        <row r="1213">
          <cell r="AL1213">
            <v>152.89999999999961</v>
          </cell>
          <cell r="AM1213">
            <v>59.269999999999754</v>
          </cell>
          <cell r="AN1213">
            <v>212.16999999999913</v>
          </cell>
        </row>
        <row r="1214">
          <cell r="AL1214">
            <v>152.89999999999961</v>
          </cell>
          <cell r="AM1214">
            <v>61.179999999999751</v>
          </cell>
          <cell r="AN1214">
            <v>214.07999999999913</v>
          </cell>
        </row>
        <row r="1215">
          <cell r="AL1215">
            <v>152.89999999999961</v>
          </cell>
          <cell r="AM1215">
            <v>61.179999999999751</v>
          </cell>
          <cell r="AN1215">
            <v>214.07999999999913</v>
          </cell>
        </row>
        <row r="1216">
          <cell r="AL1216">
            <v>142.89999999999961</v>
          </cell>
          <cell r="AM1216">
            <v>61.179999999999751</v>
          </cell>
          <cell r="AN1216">
            <v>204.07999999999913</v>
          </cell>
        </row>
        <row r="1217">
          <cell r="AL1217">
            <v>142.89999999999961</v>
          </cell>
          <cell r="AM1217">
            <v>61.179999999999751</v>
          </cell>
          <cell r="AN1217">
            <v>204.07999999999913</v>
          </cell>
        </row>
        <row r="1218">
          <cell r="AL1218">
            <v>142.89999999999961</v>
          </cell>
          <cell r="AM1218">
            <v>61.179999999999751</v>
          </cell>
          <cell r="AN1218">
            <v>204.07999999999913</v>
          </cell>
        </row>
        <row r="1219">
          <cell r="AL1219">
            <v>144.8099999999996</v>
          </cell>
          <cell r="AM1219">
            <v>61.179999999999751</v>
          </cell>
          <cell r="AN1219">
            <v>205.98999999999913</v>
          </cell>
        </row>
        <row r="1220">
          <cell r="AL1220">
            <v>144.8099999999996</v>
          </cell>
          <cell r="AM1220">
            <v>61.179999999999751</v>
          </cell>
          <cell r="AN1220">
            <v>205.98999999999913</v>
          </cell>
        </row>
        <row r="1221">
          <cell r="AL1221">
            <v>144.8099999999996</v>
          </cell>
          <cell r="AM1221">
            <v>63.089999999999748</v>
          </cell>
          <cell r="AN1221">
            <v>207.89999999999912</v>
          </cell>
        </row>
        <row r="1222">
          <cell r="AL1222">
            <v>146.7199999999996</v>
          </cell>
          <cell r="AM1222">
            <v>63.089999999999748</v>
          </cell>
          <cell r="AN1222">
            <v>209.80999999999912</v>
          </cell>
        </row>
        <row r="1223">
          <cell r="AL1223">
            <v>146.7199999999996</v>
          </cell>
          <cell r="AM1223">
            <v>64.999999999999744</v>
          </cell>
          <cell r="AN1223">
            <v>211.71999999999912</v>
          </cell>
        </row>
        <row r="1224">
          <cell r="AL1224">
            <v>146.7199999999996</v>
          </cell>
          <cell r="AM1224">
            <v>64.999999999999744</v>
          </cell>
          <cell r="AN1224">
            <v>211.71999999999912</v>
          </cell>
        </row>
        <row r="1225">
          <cell r="AL1225">
            <v>146.7199999999996</v>
          </cell>
          <cell r="AM1225">
            <v>62.679999999999744</v>
          </cell>
          <cell r="AN1225">
            <v>209.39999999999912</v>
          </cell>
        </row>
        <row r="1226">
          <cell r="AL1226">
            <v>146.7199999999996</v>
          </cell>
          <cell r="AM1226">
            <v>62.679999999999744</v>
          </cell>
          <cell r="AN1226">
            <v>209.39999999999912</v>
          </cell>
        </row>
        <row r="1227">
          <cell r="AL1227">
            <v>146.7199999999996</v>
          </cell>
          <cell r="AM1227">
            <v>62.679999999999744</v>
          </cell>
          <cell r="AN1227">
            <v>209.39999999999912</v>
          </cell>
        </row>
        <row r="1228">
          <cell r="AL1228">
            <v>146.7199999999996</v>
          </cell>
          <cell r="AM1228">
            <v>62.679999999999744</v>
          </cell>
          <cell r="AN1228">
            <v>209.39999999999912</v>
          </cell>
        </row>
        <row r="1229">
          <cell r="AL1229">
            <v>146.7199999999996</v>
          </cell>
          <cell r="AM1229">
            <v>62.679999999999744</v>
          </cell>
          <cell r="AN1229">
            <v>209.39999999999912</v>
          </cell>
        </row>
        <row r="1230">
          <cell r="AL1230">
            <v>146.7199999999996</v>
          </cell>
          <cell r="AM1230">
            <v>62.679999999999744</v>
          </cell>
          <cell r="AN1230">
            <v>209.39999999999912</v>
          </cell>
        </row>
        <row r="1231">
          <cell r="AL1231">
            <v>146.7199999999996</v>
          </cell>
          <cell r="AM1231">
            <v>62.679999999999744</v>
          </cell>
          <cell r="AN1231">
            <v>209.39999999999912</v>
          </cell>
        </row>
        <row r="1232">
          <cell r="AL1232">
            <v>146.7199999999996</v>
          </cell>
          <cell r="AM1232">
            <v>64.589999999999748</v>
          </cell>
          <cell r="AN1232">
            <v>211.30999999999912</v>
          </cell>
        </row>
        <row r="1233">
          <cell r="AL1233">
            <v>148.6299999999996</v>
          </cell>
          <cell r="AM1233">
            <v>64.589999999999748</v>
          </cell>
          <cell r="AN1233">
            <v>213.21999999999912</v>
          </cell>
        </row>
        <row r="1234">
          <cell r="AL1234">
            <v>148.6299999999996</v>
          </cell>
          <cell r="AM1234">
            <v>64.589999999999748</v>
          </cell>
          <cell r="AN1234">
            <v>213.21999999999912</v>
          </cell>
        </row>
        <row r="1235">
          <cell r="AL1235">
            <v>150.53999999999959</v>
          </cell>
          <cell r="AM1235">
            <v>64.589999999999748</v>
          </cell>
          <cell r="AN1235">
            <v>215.12999999999911</v>
          </cell>
        </row>
        <row r="1236">
          <cell r="AL1236">
            <v>150.53999999999959</v>
          </cell>
          <cell r="AM1236">
            <v>64.589999999999748</v>
          </cell>
          <cell r="AN1236">
            <v>215.12999999999911</v>
          </cell>
        </row>
        <row r="1237">
          <cell r="AL1237">
            <v>150.53999999999959</v>
          </cell>
          <cell r="AM1237">
            <v>64.589999999999748</v>
          </cell>
          <cell r="AN1237">
            <v>215.12999999999911</v>
          </cell>
        </row>
        <row r="1238">
          <cell r="AL1238">
            <v>152.44999999999959</v>
          </cell>
          <cell r="AM1238">
            <v>64.589999999999748</v>
          </cell>
          <cell r="AN1238">
            <v>217.03999999999911</v>
          </cell>
        </row>
        <row r="1239">
          <cell r="AL1239">
            <v>154.35999999999959</v>
          </cell>
          <cell r="AM1239">
            <v>64.589999999999748</v>
          </cell>
          <cell r="AN1239">
            <v>218.94999999999911</v>
          </cell>
        </row>
        <row r="1240">
          <cell r="AL1240">
            <v>154.35999999999959</v>
          </cell>
          <cell r="AM1240">
            <v>64.589999999999748</v>
          </cell>
          <cell r="AN1240">
            <v>218.94999999999911</v>
          </cell>
        </row>
        <row r="1241">
          <cell r="AL1241">
            <v>154.35999999999959</v>
          </cell>
          <cell r="AM1241">
            <v>64.589999999999748</v>
          </cell>
          <cell r="AN1241">
            <v>218.94999999999911</v>
          </cell>
        </row>
        <row r="1242">
          <cell r="AL1242">
            <v>154.35999999999959</v>
          </cell>
          <cell r="AM1242">
            <v>64.589999999999748</v>
          </cell>
          <cell r="AN1242">
            <v>218.94999999999911</v>
          </cell>
        </row>
        <row r="1243">
          <cell r="AL1243">
            <v>154.35999999999959</v>
          </cell>
          <cell r="AM1243">
            <v>64.589999999999748</v>
          </cell>
          <cell r="AN1243">
            <v>218.94999999999911</v>
          </cell>
        </row>
        <row r="1244">
          <cell r="AL1244">
            <v>156.26999999999958</v>
          </cell>
          <cell r="AM1244">
            <v>64.589999999999748</v>
          </cell>
          <cell r="AN1244">
            <v>220.8599999999991</v>
          </cell>
        </row>
        <row r="1245">
          <cell r="AL1245">
            <v>156.26999999999958</v>
          </cell>
          <cell r="AM1245">
            <v>64.589999999999748</v>
          </cell>
          <cell r="AN1245">
            <v>220.8599999999991</v>
          </cell>
        </row>
        <row r="1246">
          <cell r="AL1246">
            <v>156.26999999999958</v>
          </cell>
          <cell r="AM1246">
            <v>64.589999999999748</v>
          </cell>
          <cell r="AN1246">
            <v>220.8599999999991</v>
          </cell>
        </row>
        <row r="1247">
          <cell r="AL1247">
            <v>156.26999999999958</v>
          </cell>
          <cell r="AM1247">
            <v>64.589999999999748</v>
          </cell>
          <cell r="AN1247">
            <v>220.8599999999991</v>
          </cell>
        </row>
        <row r="1248">
          <cell r="AL1248">
            <v>149.66999999999959</v>
          </cell>
          <cell r="AM1248">
            <v>64.589999999999748</v>
          </cell>
          <cell r="AN1248">
            <v>214.25999999999911</v>
          </cell>
        </row>
        <row r="1249">
          <cell r="AL1249">
            <v>149.66999999999959</v>
          </cell>
          <cell r="AM1249">
            <v>64.589999999999748</v>
          </cell>
          <cell r="AN1249">
            <v>214.25999999999911</v>
          </cell>
        </row>
        <row r="1250">
          <cell r="AL1250">
            <v>149.66999999999959</v>
          </cell>
          <cell r="AM1250">
            <v>64.589999999999748</v>
          </cell>
          <cell r="AN1250">
            <v>214.25999999999911</v>
          </cell>
        </row>
        <row r="1251">
          <cell r="AL1251">
            <v>151.57999999999959</v>
          </cell>
          <cell r="AM1251">
            <v>64.589999999999748</v>
          </cell>
          <cell r="AN1251">
            <v>216.16999999999911</v>
          </cell>
        </row>
        <row r="1252">
          <cell r="AL1252">
            <v>151.57999999999959</v>
          </cell>
          <cell r="AM1252">
            <v>64.589999999999748</v>
          </cell>
          <cell r="AN1252">
            <v>216.16999999999911</v>
          </cell>
        </row>
        <row r="1253">
          <cell r="AL1253">
            <v>151.57999999999959</v>
          </cell>
          <cell r="AM1253">
            <v>64.589999999999748</v>
          </cell>
          <cell r="AN1253">
            <v>216.16999999999911</v>
          </cell>
        </row>
        <row r="1254">
          <cell r="AL1254">
            <v>151.57999999999959</v>
          </cell>
          <cell r="AM1254">
            <v>64.589999999999748</v>
          </cell>
          <cell r="AN1254">
            <v>216.16999999999911</v>
          </cell>
        </row>
        <row r="1255">
          <cell r="AL1255">
            <v>151.57999999999959</v>
          </cell>
          <cell r="AM1255">
            <v>66.499999999999744</v>
          </cell>
          <cell r="AN1255">
            <v>218.0799999999991</v>
          </cell>
        </row>
        <row r="1256">
          <cell r="AL1256">
            <v>153.48999999999958</v>
          </cell>
          <cell r="AM1256">
            <v>66.499999999999744</v>
          </cell>
          <cell r="AN1256">
            <v>219.9899999999991</v>
          </cell>
        </row>
        <row r="1257">
          <cell r="AL1257">
            <v>153.48999999999958</v>
          </cell>
          <cell r="AM1257">
            <v>66.499999999999744</v>
          </cell>
          <cell r="AN1257">
            <v>219.9899999999991</v>
          </cell>
        </row>
        <row r="1258">
          <cell r="AL1258">
            <v>153.48999999999958</v>
          </cell>
          <cell r="AM1258">
            <v>66.499999999999744</v>
          </cell>
          <cell r="AN1258">
            <v>219.9899999999991</v>
          </cell>
        </row>
        <row r="1259">
          <cell r="AL1259">
            <v>153.48999999999958</v>
          </cell>
          <cell r="AM1259">
            <v>66.499999999999744</v>
          </cell>
          <cell r="AN1259">
            <v>219.9899999999991</v>
          </cell>
        </row>
        <row r="1260">
          <cell r="AL1260">
            <v>153.48999999999958</v>
          </cell>
          <cell r="AM1260">
            <v>63.499999999999744</v>
          </cell>
          <cell r="AN1260">
            <v>216.9899999999991</v>
          </cell>
        </row>
        <row r="1261">
          <cell r="AL1261">
            <v>153.48999999999958</v>
          </cell>
          <cell r="AM1261">
            <v>63.499999999999744</v>
          </cell>
          <cell r="AN1261">
            <v>216.9899999999991</v>
          </cell>
        </row>
        <row r="1262">
          <cell r="AL1262">
            <v>153.48999999999958</v>
          </cell>
          <cell r="AM1262">
            <v>63.499999999999744</v>
          </cell>
          <cell r="AN1262">
            <v>216.9899999999991</v>
          </cell>
        </row>
        <row r="1263">
          <cell r="AL1263">
            <v>153.48999999999958</v>
          </cell>
          <cell r="AM1263">
            <v>63.499999999999744</v>
          </cell>
          <cell r="AN1263">
            <v>216.9899999999991</v>
          </cell>
        </row>
        <row r="1264">
          <cell r="AL1264">
            <v>153.48999999999958</v>
          </cell>
          <cell r="AM1264">
            <v>63.499999999999744</v>
          </cell>
          <cell r="AN1264">
            <v>216.9899999999991</v>
          </cell>
        </row>
        <row r="1265">
          <cell r="AL1265">
            <v>153.48999999999958</v>
          </cell>
          <cell r="AM1265">
            <v>63.499999999999744</v>
          </cell>
          <cell r="AN1265">
            <v>216.9899999999991</v>
          </cell>
        </row>
        <row r="1266">
          <cell r="AL1266">
            <v>153.48999999999958</v>
          </cell>
          <cell r="AM1266">
            <v>63.499999999999744</v>
          </cell>
          <cell r="AN1266">
            <v>216.9899999999991</v>
          </cell>
        </row>
        <row r="1267">
          <cell r="AL1267">
            <v>153.48999999999958</v>
          </cell>
          <cell r="AM1267">
            <v>63.499999999999744</v>
          </cell>
          <cell r="AN1267">
            <v>216.9899999999991</v>
          </cell>
        </row>
        <row r="1268">
          <cell r="AL1268">
            <v>153.48999999999958</v>
          </cell>
          <cell r="AM1268">
            <v>65.409999999999741</v>
          </cell>
          <cell r="AN1268">
            <v>218.8999999999991</v>
          </cell>
        </row>
        <row r="1269">
          <cell r="AL1269">
            <v>153.48999999999958</v>
          </cell>
          <cell r="AM1269">
            <v>65.409999999999741</v>
          </cell>
          <cell r="AN1269">
            <v>218.8999999999991</v>
          </cell>
        </row>
        <row r="1270">
          <cell r="AL1270">
            <v>153.48999999999958</v>
          </cell>
          <cell r="AM1270">
            <v>65.409999999999741</v>
          </cell>
          <cell r="AN1270">
            <v>218.8999999999991</v>
          </cell>
        </row>
        <row r="1271">
          <cell r="AL1271">
            <v>155.39999999999958</v>
          </cell>
          <cell r="AM1271">
            <v>65.409999999999741</v>
          </cell>
          <cell r="AN1271">
            <v>220.80999999999909</v>
          </cell>
        </row>
        <row r="1272">
          <cell r="AL1272">
            <v>155.39999999999958</v>
          </cell>
          <cell r="AM1272">
            <v>67.319999999999737</v>
          </cell>
          <cell r="AN1272">
            <v>222.71999999999909</v>
          </cell>
        </row>
        <row r="1273">
          <cell r="AL1273">
            <v>155.39999999999958</v>
          </cell>
          <cell r="AM1273">
            <v>67.319999999999737</v>
          </cell>
          <cell r="AN1273">
            <v>222.71999999999909</v>
          </cell>
        </row>
        <row r="1274">
          <cell r="AL1274">
            <v>155.39999999999958</v>
          </cell>
          <cell r="AM1274">
            <v>67.319999999999737</v>
          </cell>
          <cell r="AN1274">
            <v>222.71999999999909</v>
          </cell>
        </row>
        <row r="1275">
          <cell r="AL1275">
            <v>149.19999999999959</v>
          </cell>
          <cell r="AM1275">
            <v>67.319999999999737</v>
          </cell>
          <cell r="AN1275">
            <v>216.5199999999991</v>
          </cell>
        </row>
        <row r="1276">
          <cell r="AL1276">
            <v>149.19999999999959</v>
          </cell>
          <cell r="AM1276">
            <v>67.319999999999737</v>
          </cell>
          <cell r="AN1276">
            <v>216.5199999999991</v>
          </cell>
        </row>
        <row r="1277">
          <cell r="AL1277">
            <v>149.19999999999959</v>
          </cell>
          <cell r="AM1277">
            <v>67.319999999999737</v>
          </cell>
          <cell r="AN1277">
            <v>216.5199999999991</v>
          </cell>
        </row>
        <row r="1278">
          <cell r="AL1278">
            <v>149.19999999999959</v>
          </cell>
          <cell r="AM1278">
            <v>67.319999999999737</v>
          </cell>
          <cell r="AN1278">
            <v>216.5199999999991</v>
          </cell>
        </row>
        <row r="1279">
          <cell r="AL1279">
            <v>151.10999999999959</v>
          </cell>
          <cell r="AM1279">
            <v>67.319999999999737</v>
          </cell>
          <cell r="AN1279">
            <v>218.4299999999991</v>
          </cell>
        </row>
        <row r="1280">
          <cell r="AL1280">
            <v>151.10999999999959</v>
          </cell>
          <cell r="AM1280">
            <v>67.319999999999737</v>
          </cell>
          <cell r="AN1280">
            <v>218.4299999999991</v>
          </cell>
        </row>
        <row r="1281">
          <cell r="AL1281">
            <v>151.10999999999959</v>
          </cell>
          <cell r="AM1281">
            <v>67.319999999999737</v>
          </cell>
          <cell r="AN1281">
            <v>218.4299999999991</v>
          </cell>
        </row>
        <row r="1282">
          <cell r="AL1282">
            <v>151.10999999999959</v>
          </cell>
          <cell r="AM1282">
            <v>67.319999999999737</v>
          </cell>
          <cell r="AN1282">
            <v>218.4299999999991</v>
          </cell>
        </row>
        <row r="1283">
          <cell r="AL1283">
            <v>153.01999999999958</v>
          </cell>
          <cell r="AM1283">
            <v>67.319999999999737</v>
          </cell>
          <cell r="AN1283">
            <v>220.33999999999909</v>
          </cell>
        </row>
        <row r="1284">
          <cell r="AL1284">
            <v>153.01999999999958</v>
          </cell>
          <cell r="AM1284">
            <v>67.319999999999737</v>
          </cell>
          <cell r="AN1284">
            <v>220.33999999999909</v>
          </cell>
        </row>
        <row r="1285">
          <cell r="AL1285">
            <v>154.92999999999958</v>
          </cell>
          <cell r="AM1285">
            <v>67.319999999999737</v>
          </cell>
          <cell r="AN1285">
            <v>222.24999999999909</v>
          </cell>
        </row>
        <row r="1286">
          <cell r="AL1286">
            <v>154.92999999999958</v>
          </cell>
          <cell r="AM1286">
            <v>67.319999999999737</v>
          </cell>
          <cell r="AN1286">
            <v>222.24999999999909</v>
          </cell>
        </row>
        <row r="1287">
          <cell r="AL1287">
            <v>154.92999999999958</v>
          </cell>
          <cell r="AM1287">
            <v>67.319999999999737</v>
          </cell>
          <cell r="AN1287">
            <v>222.24999999999909</v>
          </cell>
        </row>
        <row r="1288">
          <cell r="AL1288">
            <v>156.83999999999958</v>
          </cell>
          <cell r="AM1288">
            <v>67.319999999999737</v>
          </cell>
          <cell r="AN1288">
            <v>224.15999999999909</v>
          </cell>
        </row>
        <row r="1289">
          <cell r="AL1289">
            <v>156.83999999999958</v>
          </cell>
          <cell r="AM1289">
            <v>67.319999999999737</v>
          </cell>
          <cell r="AN1289">
            <v>224.15999999999909</v>
          </cell>
        </row>
        <row r="1290">
          <cell r="AL1290">
            <v>158.74999999999957</v>
          </cell>
          <cell r="AM1290">
            <v>67.319999999999737</v>
          </cell>
          <cell r="AN1290">
            <v>226.06999999999908</v>
          </cell>
        </row>
        <row r="1291">
          <cell r="AL1291">
            <v>160.65999999999957</v>
          </cell>
          <cell r="AM1291">
            <v>67.319999999999737</v>
          </cell>
          <cell r="AN1291">
            <v>227.97999999999908</v>
          </cell>
        </row>
        <row r="1292">
          <cell r="AL1292">
            <v>160.65999999999957</v>
          </cell>
          <cell r="AM1292">
            <v>67.319999999999737</v>
          </cell>
          <cell r="AN1292">
            <v>227.97999999999908</v>
          </cell>
        </row>
        <row r="1293">
          <cell r="AL1293">
            <v>160.65999999999957</v>
          </cell>
          <cell r="AM1293">
            <v>67.319999999999737</v>
          </cell>
          <cell r="AN1293">
            <v>227.97999999999908</v>
          </cell>
        </row>
        <row r="1294">
          <cell r="AL1294">
            <v>160.65999999999957</v>
          </cell>
          <cell r="AM1294">
            <v>64.119999999999735</v>
          </cell>
          <cell r="AN1294">
            <v>224.77999999999909</v>
          </cell>
        </row>
        <row r="1295">
          <cell r="AL1295">
            <v>160.65999999999957</v>
          </cell>
          <cell r="AM1295">
            <v>64.119999999999735</v>
          </cell>
          <cell r="AN1295">
            <v>224.77999999999909</v>
          </cell>
        </row>
        <row r="1296">
          <cell r="AL1296">
            <v>160.65999999999957</v>
          </cell>
          <cell r="AM1296">
            <v>66.029999999999731</v>
          </cell>
          <cell r="AN1296">
            <v>226.68999999999909</v>
          </cell>
        </row>
        <row r="1297">
          <cell r="AL1297">
            <v>162.56999999999957</v>
          </cell>
          <cell r="AM1297">
            <v>66.029999999999731</v>
          </cell>
          <cell r="AN1297">
            <v>228.59999999999908</v>
          </cell>
        </row>
        <row r="1298">
          <cell r="AL1298">
            <v>162.56999999999957</v>
          </cell>
          <cell r="AM1298">
            <v>66.029999999999731</v>
          </cell>
          <cell r="AN1298">
            <v>228.59999999999908</v>
          </cell>
        </row>
        <row r="1299">
          <cell r="AL1299">
            <v>164.47999999999956</v>
          </cell>
          <cell r="AM1299">
            <v>66.029999999999731</v>
          </cell>
          <cell r="AN1299">
            <v>230.50999999999908</v>
          </cell>
        </row>
        <row r="1300">
          <cell r="AL1300">
            <v>166.38999999999956</v>
          </cell>
          <cell r="AM1300">
            <v>66.029999999999731</v>
          </cell>
          <cell r="AN1300">
            <v>232.41999999999908</v>
          </cell>
        </row>
        <row r="1301">
          <cell r="AL1301">
            <v>166.38999999999956</v>
          </cell>
          <cell r="AM1301">
            <v>66.029999999999731</v>
          </cell>
          <cell r="AN1301">
            <v>232.41999999999908</v>
          </cell>
        </row>
        <row r="1302">
          <cell r="AL1302">
            <v>166.38999999999956</v>
          </cell>
          <cell r="AM1302">
            <v>67.939999999999728</v>
          </cell>
          <cell r="AN1302">
            <v>234.32999999999907</v>
          </cell>
        </row>
        <row r="1303">
          <cell r="AL1303">
            <v>168.29999999999956</v>
          </cell>
          <cell r="AM1303">
            <v>67.939999999999728</v>
          </cell>
          <cell r="AN1303">
            <v>236.23999999999907</v>
          </cell>
        </row>
        <row r="1304">
          <cell r="AL1304">
            <v>168.29999999999956</v>
          </cell>
          <cell r="AM1304">
            <v>67.939999999999728</v>
          </cell>
          <cell r="AN1304">
            <v>236.23999999999907</v>
          </cell>
        </row>
        <row r="1305">
          <cell r="AL1305">
            <v>170.20999999999955</v>
          </cell>
          <cell r="AM1305">
            <v>67.939999999999728</v>
          </cell>
          <cell r="AN1305">
            <v>238.14999999999907</v>
          </cell>
        </row>
        <row r="1306">
          <cell r="AL1306">
            <v>170.20999999999955</v>
          </cell>
          <cell r="AM1306">
            <v>67.939999999999728</v>
          </cell>
          <cell r="AN1306">
            <v>238.14999999999907</v>
          </cell>
        </row>
        <row r="1307">
          <cell r="AL1307">
            <v>170.20999999999955</v>
          </cell>
          <cell r="AM1307">
            <v>67.939999999999728</v>
          </cell>
          <cell r="AN1307">
            <v>238.14999999999907</v>
          </cell>
        </row>
        <row r="1308">
          <cell r="AL1308">
            <v>170.20999999999955</v>
          </cell>
          <cell r="AM1308">
            <v>67.939999999999728</v>
          </cell>
          <cell r="AN1308">
            <v>238.14999999999907</v>
          </cell>
        </row>
        <row r="1309">
          <cell r="AL1309">
            <v>170.20999999999955</v>
          </cell>
          <cell r="AM1309">
            <v>65.819999999999723</v>
          </cell>
          <cell r="AN1309">
            <v>236.02999999999906</v>
          </cell>
        </row>
        <row r="1310">
          <cell r="AL1310">
            <v>170.20999999999955</v>
          </cell>
          <cell r="AM1310">
            <v>65.819999999999723</v>
          </cell>
          <cell r="AN1310">
            <v>236.02999999999906</v>
          </cell>
        </row>
        <row r="1311">
          <cell r="AL1311">
            <v>170.20999999999955</v>
          </cell>
          <cell r="AM1311">
            <v>65.819999999999723</v>
          </cell>
          <cell r="AN1311">
            <v>236.02999999999906</v>
          </cell>
        </row>
        <row r="1312">
          <cell r="AL1312">
            <v>170.20999999999955</v>
          </cell>
          <cell r="AM1312">
            <v>67.72999999999972</v>
          </cell>
          <cell r="AN1312">
            <v>237.93999999999906</v>
          </cell>
        </row>
        <row r="1313">
          <cell r="AL1313">
            <v>170.20999999999955</v>
          </cell>
          <cell r="AM1313">
            <v>67.72999999999972</v>
          </cell>
          <cell r="AN1313">
            <v>237.93999999999906</v>
          </cell>
        </row>
        <row r="1314">
          <cell r="AL1314">
            <v>170.20999999999955</v>
          </cell>
          <cell r="AM1314">
            <v>69.639999999999716</v>
          </cell>
          <cell r="AN1314">
            <v>239.84999999999906</v>
          </cell>
        </row>
        <row r="1315">
          <cell r="AL1315">
            <v>170.20999999999955</v>
          </cell>
          <cell r="AM1315">
            <v>71.549999999999713</v>
          </cell>
          <cell r="AN1315">
            <v>241.75999999999905</v>
          </cell>
        </row>
        <row r="1316">
          <cell r="AL1316">
            <v>170.20999999999955</v>
          </cell>
          <cell r="AM1316">
            <v>73.45999999999971</v>
          </cell>
          <cell r="AN1316">
            <v>243.66999999999905</v>
          </cell>
        </row>
        <row r="1317">
          <cell r="AL1317">
            <v>170.20999999999955</v>
          </cell>
          <cell r="AM1317">
            <v>73.45999999999971</v>
          </cell>
          <cell r="AN1317">
            <v>243.66999999999905</v>
          </cell>
        </row>
        <row r="1318">
          <cell r="AL1318">
            <v>170.20999999999955</v>
          </cell>
          <cell r="AM1318">
            <v>75.369999999999706</v>
          </cell>
          <cell r="AN1318">
            <v>245.57999999999905</v>
          </cell>
        </row>
        <row r="1319">
          <cell r="AL1319">
            <v>170.20999999999955</v>
          </cell>
          <cell r="AM1319">
            <v>75.369999999999706</v>
          </cell>
          <cell r="AN1319">
            <v>245.57999999999905</v>
          </cell>
        </row>
        <row r="1320">
          <cell r="AL1320">
            <v>170.20999999999955</v>
          </cell>
          <cell r="AM1320">
            <v>75.369999999999706</v>
          </cell>
          <cell r="AN1320">
            <v>245.57999999999905</v>
          </cell>
        </row>
        <row r="1321">
          <cell r="AL1321">
            <v>170.20999999999955</v>
          </cell>
          <cell r="AM1321">
            <v>75.369999999999706</v>
          </cell>
          <cell r="AN1321">
            <v>245.57999999999905</v>
          </cell>
        </row>
        <row r="1322">
          <cell r="AL1322">
            <v>170.20999999999955</v>
          </cell>
          <cell r="AM1322">
            <v>75.369999999999706</v>
          </cell>
          <cell r="AN1322">
            <v>245.57999999999905</v>
          </cell>
        </row>
        <row r="1323">
          <cell r="AL1323">
            <v>170.20999999999955</v>
          </cell>
          <cell r="AM1323">
            <v>75.369999999999706</v>
          </cell>
          <cell r="AN1323">
            <v>245.57999999999905</v>
          </cell>
        </row>
        <row r="1324">
          <cell r="AL1324">
            <v>162.80999999999955</v>
          </cell>
          <cell r="AM1324">
            <v>75.369999999999706</v>
          </cell>
          <cell r="AN1324">
            <v>238.17999999999904</v>
          </cell>
        </row>
        <row r="1325">
          <cell r="AL1325">
            <v>162.80999999999955</v>
          </cell>
          <cell r="AM1325">
            <v>75.369999999999706</v>
          </cell>
          <cell r="AN1325">
            <v>238.17999999999904</v>
          </cell>
        </row>
        <row r="1326">
          <cell r="AL1326">
            <v>162.80999999999955</v>
          </cell>
          <cell r="AM1326">
            <v>75.369999999999706</v>
          </cell>
          <cell r="AN1326">
            <v>238.17999999999904</v>
          </cell>
        </row>
        <row r="1327">
          <cell r="AL1327">
            <v>162.80999999999955</v>
          </cell>
          <cell r="AM1327">
            <v>75.369999999999706</v>
          </cell>
          <cell r="AN1327">
            <v>238.17999999999904</v>
          </cell>
        </row>
        <row r="1328">
          <cell r="AL1328">
            <v>162.80999999999955</v>
          </cell>
          <cell r="AM1328">
            <v>75.369999999999706</v>
          </cell>
          <cell r="AN1328">
            <v>238.17999999999904</v>
          </cell>
        </row>
        <row r="1329">
          <cell r="AL1329">
            <v>162.80999999999955</v>
          </cell>
          <cell r="AM1329">
            <v>75.369999999999706</v>
          </cell>
          <cell r="AN1329">
            <v>238.17999999999904</v>
          </cell>
        </row>
        <row r="1330">
          <cell r="AL1330">
            <v>162.80999999999955</v>
          </cell>
          <cell r="AM1330">
            <v>75.369999999999706</v>
          </cell>
          <cell r="AN1330">
            <v>238.17999999999904</v>
          </cell>
        </row>
        <row r="1331">
          <cell r="AL1331">
            <v>155.40999999999954</v>
          </cell>
          <cell r="AM1331">
            <v>75.369999999999706</v>
          </cell>
          <cell r="AN1331">
            <v>230.77999999999903</v>
          </cell>
        </row>
        <row r="1332">
          <cell r="AL1332">
            <v>155.40999999999954</v>
          </cell>
          <cell r="AM1332">
            <v>75.369999999999706</v>
          </cell>
          <cell r="AN1332">
            <v>230.77999999999903</v>
          </cell>
        </row>
        <row r="1333">
          <cell r="AL1333">
            <v>155.40999999999954</v>
          </cell>
          <cell r="AM1333">
            <v>75.369999999999706</v>
          </cell>
          <cell r="AN1333">
            <v>230.77999999999903</v>
          </cell>
        </row>
        <row r="1334">
          <cell r="AL1334">
            <v>157.31999999999954</v>
          </cell>
          <cell r="AM1334">
            <v>75.369999999999706</v>
          </cell>
          <cell r="AN1334">
            <v>232.68999999999903</v>
          </cell>
        </row>
        <row r="1335">
          <cell r="AL1335">
            <v>159.22999999999954</v>
          </cell>
          <cell r="AM1335">
            <v>75.369999999999706</v>
          </cell>
          <cell r="AN1335">
            <v>234.59999999999903</v>
          </cell>
        </row>
        <row r="1336">
          <cell r="AL1336">
            <v>161.13999999999953</v>
          </cell>
          <cell r="AM1336">
            <v>75.369999999999706</v>
          </cell>
          <cell r="AN1336">
            <v>236.50999999999902</v>
          </cell>
        </row>
        <row r="1337">
          <cell r="AL1337">
            <v>161.13999999999953</v>
          </cell>
          <cell r="AM1337">
            <v>75.369999999999706</v>
          </cell>
          <cell r="AN1337">
            <v>236.50999999999902</v>
          </cell>
        </row>
        <row r="1338">
          <cell r="AL1338">
            <v>161.13999999999953</v>
          </cell>
          <cell r="AM1338">
            <v>75.369999999999706</v>
          </cell>
          <cell r="AN1338">
            <v>236.50999999999902</v>
          </cell>
        </row>
        <row r="1339">
          <cell r="AL1339">
            <v>161.13999999999953</v>
          </cell>
          <cell r="AM1339">
            <v>75.369999999999706</v>
          </cell>
          <cell r="AN1339">
            <v>236.50999999999902</v>
          </cell>
        </row>
        <row r="1340">
          <cell r="AL1340">
            <v>163.04999999999953</v>
          </cell>
          <cell r="AM1340">
            <v>75.369999999999706</v>
          </cell>
          <cell r="AN1340">
            <v>238.41999999999902</v>
          </cell>
        </row>
        <row r="1341">
          <cell r="AL1341">
            <v>163.04999999999953</v>
          </cell>
          <cell r="AM1341">
            <v>75.369999999999706</v>
          </cell>
          <cell r="AN1341">
            <v>238.41999999999902</v>
          </cell>
        </row>
        <row r="1342">
          <cell r="AL1342">
            <v>163.04999999999953</v>
          </cell>
          <cell r="AM1342">
            <v>75.369999999999706</v>
          </cell>
          <cell r="AN1342">
            <v>238.41999999999902</v>
          </cell>
        </row>
        <row r="1343">
          <cell r="AL1343">
            <v>163.04999999999953</v>
          </cell>
          <cell r="AM1343">
            <v>75.369999999999706</v>
          </cell>
          <cell r="AN1343">
            <v>238.41999999999902</v>
          </cell>
        </row>
        <row r="1344">
          <cell r="AL1344">
            <v>163.04999999999953</v>
          </cell>
          <cell r="AM1344">
            <v>75.369999999999706</v>
          </cell>
          <cell r="AN1344">
            <v>238.41999999999902</v>
          </cell>
        </row>
        <row r="1345">
          <cell r="AL1345">
            <v>163.04999999999953</v>
          </cell>
          <cell r="AM1345">
            <v>75.369999999999706</v>
          </cell>
          <cell r="AN1345">
            <v>238.41999999999902</v>
          </cell>
        </row>
        <row r="1346">
          <cell r="AL1346">
            <v>163.04999999999953</v>
          </cell>
          <cell r="AM1346">
            <v>77.279999999999703</v>
          </cell>
          <cell r="AN1346">
            <v>240.32999999999902</v>
          </cell>
        </row>
        <row r="1347">
          <cell r="AL1347">
            <v>163.04999999999953</v>
          </cell>
          <cell r="AM1347">
            <v>77.279999999999703</v>
          </cell>
          <cell r="AN1347">
            <v>240.32999999999902</v>
          </cell>
        </row>
        <row r="1348">
          <cell r="AL1348">
            <v>163.04999999999953</v>
          </cell>
          <cell r="AM1348">
            <v>75.319999999999709</v>
          </cell>
          <cell r="AN1348">
            <v>238.36999999999901</v>
          </cell>
        </row>
        <row r="1349">
          <cell r="AL1349">
            <v>163.04999999999953</v>
          </cell>
          <cell r="AM1349">
            <v>71.219999999999715</v>
          </cell>
          <cell r="AN1349">
            <v>234.26999999999902</v>
          </cell>
        </row>
        <row r="1350">
          <cell r="AL1350">
            <v>163.04999999999953</v>
          </cell>
          <cell r="AM1350">
            <v>71.219999999999715</v>
          </cell>
          <cell r="AN1350">
            <v>234.26999999999902</v>
          </cell>
        </row>
        <row r="1351">
          <cell r="AL1351">
            <v>163.04999999999953</v>
          </cell>
          <cell r="AM1351">
            <v>71.219999999999715</v>
          </cell>
          <cell r="AN1351">
            <v>234.26999999999902</v>
          </cell>
        </row>
        <row r="1352">
          <cell r="AL1352">
            <v>163.04999999999953</v>
          </cell>
          <cell r="AM1352">
            <v>71.219999999999715</v>
          </cell>
          <cell r="AN1352">
            <v>234.26999999999902</v>
          </cell>
        </row>
        <row r="1353">
          <cell r="AL1353">
            <v>163.04999999999953</v>
          </cell>
          <cell r="AM1353">
            <v>71.219999999999715</v>
          </cell>
          <cell r="AN1353">
            <v>234.26999999999902</v>
          </cell>
        </row>
        <row r="1354">
          <cell r="AL1354">
            <v>164.95999999999952</v>
          </cell>
          <cell r="AM1354">
            <v>71.219999999999715</v>
          </cell>
          <cell r="AN1354">
            <v>236.17999999999901</v>
          </cell>
        </row>
        <row r="1355">
          <cell r="AL1355">
            <v>164.95999999999952</v>
          </cell>
          <cell r="AM1355">
            <v>71.219999999999715</v>
          </cell>
          <cell r="AN1355">
            <v>236.17999999999901</v>
          </cell>
        </row>
        <row r="1356">
          <cell r="AL1356">
            <v>166.86999999999952</v>
          </cell>
          <cell r="AM1356">
            <v>71.219999999999715</v>
          </cell>
          <cell r="AN1356">
            <v>238.08999999999901</v>
          </cell>
        </row>
        <row r="1357">
          <cell r="AL1357">
            <v>166.86999999999952</v>
          </cell>
          <cell r="AM1357">
            <v>71.219999999999715</v>
          </cell>
          <cell r="AN1357">
            <v>238.08999999999901</v>
          </cell>
        </row>
        <row r="1358">
          <cell r="AL1358">
            <v>168.77999999999952</v>
          </cell>
          <cell r="AM1358">
            <v>71.219999999999715</v>
          </cell>
          <cell r="AN1358">
            <v>239.99999999999901</v>
          </cell>
        </row>
        <row r="1359">
          <cell r="AL1359">
            <v>168.77999999999952</v>
          </cell>
          <cell r="AM1359">
            <v>71.219999999999715</v>
          </cell>
          <cell r="AN1359">
            <v>239.99999999999901</v>
          </cell>
        </row>
        <row r="1360">
          <cell r="AL1360">
            <v>168.77999999999952</v>
          </cell>
          <cell r="AM1360">
            <v>71.219999999999715</v>
          </cell>
          <cell r="AN1360">
            <v>239.99999999999901</v>
          </cell>
        </row>
        <row r="1361">
          <cell r="AL1361">
            <v>168.77999999999952</v>
          </cell>
          <cell r="AM1361">
            <v>73.129999999999711</v>
          </cell>
          <cell r="AN1361">
            <v>241.909999999999</v>
          </cell>
        </row>
        <row r="1362">
          <cell r="AL1362">
            <v>168.77999999999952</v>
          </cell>
          <cell r="AM1362">
            <v>73.129999999999711</v>
          </cell>
          <cell r="AN1362">
            <v>241.909999999999</v>
          </cell>
        </row>
        <row r="1363">
          <cell r="AL1363">
            <v>168.77999999999952</v>
          </cell>
          <cell r="AM1363">
            <v>73.129999999999711</v>
          </cell>
          <cell r="AN1363">
            <v>241.909999999999</v>
          </cell>
        </row>
        <row r="1364">
          <cell r="AL1364">
            <v>168.77999999999952</v>
          </cell>
          <cell r="AM1364">
            <v>73.129999999999711</v>
          </cell>
          <cell r="AN1364">
            <v>241.909999999999</v>
          </cell>
        </row>
        <row r="1365">
          <cell r="AL1365">
            <v>168.77999999999952</v>
          </cell>
          <cell r="AM1365">
            <v>73.129999999999711</v>
          </cell>
          <cell r="AN1365">
            <v>241.909999999999</v>
          </cell>
        </row>
        <row r="1366">
          <cell r="AL1366">
            <v>168.77999999999952</v>
          </cell>
          <cell r="AM1366">
            <v>73.129999999999711</v>
          </cell>
          <cell r="AN1366">
            <v>241.909999999999</v>
          </cell>
        </row>
        <row r="1367">
          <cell r="AL1367">
            <v>170.68999999999951</v>
          </cell>
          <cell r="AM1367">
            <v>73.129999999999711</v>
          </cell>
          <cell r="AN1367">
            <v>243.819999999999</v>
          </cell>
        </row>
        <row r="1368">
          <cell r="AL1368">
            <v>172.59999999999951</v>
          </cell>
          <cell r="AM1368">
            <v>73.129999999999711</v>
          </cell>
          <cell r="AN1368">
            <v>245.729999999999</v>
          </cell>
        </row>
        <row r="1369">
          <cell r="AL1369">
            <v>172.59999999999951</v>
          </cell>
          <cell r="AM1369">
            <v>73.129999999999711</v>
          </cell>
          <cell r="AN1369">
            <v>245.729999999999</v>
          </cell>
        </row>
        <row r="1370">
          <cell r="AL1370">
            <v>172.59999999999951</v>
          </cell>
          <cell r="AM1370">
            <v>73.129999999999711</v>
          </cell>
          <cell r="AN1370">
            <v>245.729999999999</v>
          </cell>
        </row>
        <row r="1371">
          <cell r="AL1371">
            <v>174.50999999999951</v>
          </cell>
          <cell r="AM1371">
            <v>73.129999999999711</v>
          </cell>
          <cell r="AN1371">
            <v>247.63999999999899</v>
          </cell>
        </row>
        <row r="1372">
          <cell r="AL1372">
            <v>174.50999999999951</v>
          </cell>
          <cell r="AM1372">
            <v>73.129999999999711</v>
          </cell>
          <cell r="AN1372">
            <v>247.63999999999899</v>
          </cell>
        </row>
        <row r="1373">
          <cell r="AL1373">
            <v>176.4199999999995</v>
          </cell>
          <cell r="AM1373">
            <v>73.129999999999711</v>
          </cell>
          <cell r="AN1373">
            <v>249.54999999999899</v>
          </cell>
        </row>
        <row r="1374">
          <cell r="AL1374">
            <v>176.4199999999995</v>
          </cell>
          <cell r="AM1374">
            <v>73.129999999999711</v>
          </cell>
          <cell r="AN1374">
            <v>249.54999999999899</v>
          </cell>
        </row>
        <row r="1375">
          <cell r="AL1375">
            <v>176.4199999999995</v>
          </cell>
          <cell r="AM1375">
            <v>73.129999999999711</v>
          </cell>
          <cell r="AN1375">
            <v>249.54999999999899</v>
          </cell>
        </row>
        <row r="1376">
          <cell r="AL1376">
            <v>176.4199999999995</v>
          </cell>
          <cell r="AM1376">
            <v>75.039999999999708</v>
          </cell>
          <cell r="AN1376">
            <v>251.45999999999898</v>
          </cell>
        </row>
        <row r="1377">
          <cell r="AL1377">
            <v>176.4199999999995</v>
          </cell>
          <cell r="AM1377">
            <v>75.039999999999708</v>
          </cell>
          <cell r="AN1377">
            <v>251.45999999999898</v>
          </cell>
        </row>
        <row r="1378">
          <cell r="AL1378">
            <v>176.4199999999995</v>
          </cell>
          <cell r="AM1378">
            <v>76.949999999999704</v>
          </cell>
          <cell r="AN1378">
            <v>253.36999999999898</v>
          </cell>
        </row>
        <row r="1379">
          <cell r="AL1379">
            <v>176.4199999999995</v>
          </cell>
          <cell r="AM1379">
            <v>78.859999999999701</v>
          </cell>
          <cell r="AN1379">
            <v>255.27999999999898</v>
          </cell>
        </row>
        <row r="1380">
          <cell r="AL1380">
            <v>176.4199999999995</v>
          </cell>
          <cell r="AM1380">
            <v>80.769999999999698</v>
          </cell>
          <cell r="AN1380">
            <v>257.18999999999897</v>
          </cell>
        </row>
        <row r="1381">
          <cell r="AL1381">
            <v>178.3299999999995</v>
          </cell>
          <cell r="AM1381">
            <v>80.769999999999698</v>
          </cell>
          <cell r="AN1381">
            <v>259.099999999999</v>
          </cell>
        </row>
        <row r="1382">
          <cell r="AL1382">
            <v>180.2399999999995</v>
          </cell>
          <cell r="AM1382">
            <v>80.769999999999698</v>
          </cell>
          <cell r="AN1382">
            <v>261.00999999999902</v>
          </cell>
        </row>
        <row r="1383">
          <cell r="AL1383">
            <v>180.2399999999995</v>
          </cell>
          <cell r="AM1383">
            <v>80.769999999999698</v>
          </cell>
          <cell r="AN1383">
            <v>261.00999999999902</v>
          </cell>
        </row>
        <row r="1384">
          <cell r="AL1384">
            <v>180.2399999999995</v>
          </cell>
          <cell r="AM1384">
            <v>80.769999999999698</v>
          </cell>
          <cell r="AN1384">
            <v>261.00999999999902</v>
          </cell>
        </row>
        <row r="1385">
          <cell r="AL1385">
            <v>180.2399999999995</v>
          </cell>
          <cell r="AM1385">
            <v>80.769999999999698</v>
          </cell>
          <cell r="AN1385">
            <v>261.00999999999902</v>
          </cell>
        </row>
        <row r="1386">
          <cell r="AL1386">
            <v>180.2399999999995</v>
          </cell>
          <cell r="AM1386">
            <v>80.769999999999698</v>
          </cell>
          <cell r="AN1386">
            <v>261.00999999999902</v>
          </cell>
        </row>
        <row r="1387">
          <cell r="AL1387">
            <v>180.2399999999995</v>
          </cell>
          <cell r="AM1387">
            <v>80.769999999999698</v>
          </cell>
          <cell r="AN1387">
            <v>261.00999999999902</v>
          </cell>
        </row>
        <row r="1388">
          <cell r="AL1388">
            <v>173.6399999999995</v>
          </cell>
          <cell r="AM1388">
            <v>80.769999999999698</v>
          </cell>
          <cell r="AN1388">
            <v>254.40999999999903</v>
          </cell>
        </row>
        <row r="1389">
          <cell r="AL1389">
            <v>173.6399999999995</v>
          </cell>
          <cell r="AM1389">
            <v>80.769999999999698</v>
          </cell>
          <cell r="AN1389">
            <v>254.40999999999903</v>
          </cell>
        </row>
        <row r="1390">
          <cell r="AL1390">
            <v>173.6399999999995</v>
          </cell>
          <cell r="AM1390">
            <v>80.769999999999698</v>
          </cell>
          <cell r="AN1390">
            <v>254.40999999999903</v>
          </cell>
        </row>
        <row r="1391">
          <cell r="AL1391">
            <v>173.6399999999995</v>
          </cell>
          <cell r="AM1391">
            <v>80.769999999999698</v>
          </cell>
          <cell r="AN1391">
            <v>254.40999999999903</v>
          </cell>
        </row>
        <row r="1392">
          <cell r="AL1392">
            <v>173.6399999999995</v>
          </cell>
          <cell r="AM1392">
            <v>80.769999999999698</v>
          </cell>
          <cell r="AN1392">
            <v>254.40999999999903</v>
          </cell>
        </row>
        <row r="1393">
          <cell r="AL1393">
            <v>173.6399999999995</v>
          </cell>
          <cell r="AM1393">
            <v>80.769999999999698</v>
          </cell>
          <cell r="AN1393">
            <v>254.40999999999903</v>
          </cell>
        </row>
        <row r="1394">
          <cell r="AL1394">
            <v>173.6399999999995</v>
          </cell>
          <cell r="AM1394">
            <v>80.769999999999698</v>
          </cell>
          <cell r="AN1394">
            <v>254.40999999999903</v>
          </cell>
        </row>
        <row r="1395">
          <cell r="AL1395">
            <v>173.6399999999995</v>
          </cell>
          <cell r="AM1395">
            <v>80.769999999999698</v>
          </cell>
          <cell r="AN1395">
            <v>254.40999999999903</v>
          </cell>
        </row>
        <row r="1396">
          <cell r="AL1396">
            <v>173.6399999999995</v>
          </cell>
          <cell r="AM1396">
            <v>78.689999999999699</v>
          </cell>
          <cell r="AN1396">
            <v>252.32999999999902</v>
          </cell>
        </row>
        <row r="1397">
          <cell r="AL1397">
            <v>173.6399999999995</v>
          </cell>
          <cell r="AM1397">
            <v>78.689999999999699</v>
          </cell>
          <cell r="AN1397">
            <v>252.32999999999902</v>
          </cell>
        </row>
        <row r="1398">
          <cell r="AL1398">
            <v>175.5499999999995</v>
          </cell>
          <cell r="AM1398">
            <v>78.689999999999699</v>
          </cell>
          <cell r="AN1398">
            <v>254.23999999999901</v>
          </cell>
        </row>
        <row r="1399">
          <cell r="AL1399">
            <v>175.5499999999995</v>
          </cell>
          <cell r="AM1399">
            <v>78.689999999999699</v>
          </cell>
          <cell r="AN1399">
            <v>254.23999999999901</v>
          </cell>
        </row>
        <row r="1400">
          <cell r="AL1400">
            <v>175.5499999999995</v>
          </cell>
          <cell r="AM1400">
            <v>78.689999999999699</v>
          </cell>
          <cell r="AN1400">
            <v>254.23999999999901</v>
          </cell>
        </row>
        <row r="1401">
          <cell r="AL1401">
            <v>175.5499999999995</v>
          </cell>
          <cell r="AM1401">
            <v>78.689999999999699</v>
          </cell>
          <cell r="AN1401">
            <v>254.23999999999901</v>
          </cell>
        </row>
        <row r="1402">
          <cell r="AL1402">
            <v>175.5499999999995</v>
          </cell>
          <cell r="AM1402">
            <v>78.689999999999699</v>
          </cell>
          <cell r="AN1402">
            <v>254.23999999999901</v>
          </cell>
        </row>
        <row r="1403">
          <cell r="AL1403">
            <v>177.4599999999995</v>
          </cell>
          <cell r="AM1403">
            <v>78.689999999999699</v>
          </cell>
          <cell r="AN1403">
            <v>256.14999999999901</v>
          </cell>
        </row>
        <row r="1404">
          <cell r="AL1404">
            <v>179.36999999999949</v>
          </cell>
          <cell r="AM1404">
            <v>78.689999999999699</v>
          </cell>
          <cell r="AN1404">
            <v>258.05999999999904</v>
          </cell>
        </row>
        <row r="1405">
          <cell r="AL1405">
            <v>179.36999999999949</v>
          </cell>
          <cell r="AM1405">
            <v>78.689999999999699</v>
          </cell>
          <cell r="AN1405">
            <v>258.05999999999904</v>
          </cell>
        </row>
        <row r="1406">
          <cell r="AL1406">
            <v>179.36999999999949</v>
          </cell>
          <cell r="AM1406">
            <v>78.689999999999699</v>
          </cell>
          <cell r="AN1406">
            <v>258.05999999999904</v>
          </cell>
        </row>
        <row r="1407">
          <cell r="AL1407">
            <v>179.36999999999949</v>
          </cell>
          <cell r="AM1407">
            <v>78.689999999999699</v>
          </cell>
          <cell r="AN1407">
            <v>258.05999999999904</v>
          </cell>
        </row>
        <row r="1408">
          <cell r="AL1408">
            <v>181.27999999999949</v>
          </cell>
          <cell r="AM1408">
            <v>78.689999999999699</v>
          </cell>
          <cell r="AN1408">
            <v>259.96999999999906</v>
          </cell>
        </row>
        <row r="1409">
          <cell r="AL1409">
            <v>181.27999999999949</v>
          </cell>
          <cell r="AM1409">
            <v>78.689999999999699</v>
          </cell>
          <cell r="AN1409">
            <v>259.96999999999906</v>
          </cell>
        </row>
        <row r="1410">
          <cell r="AL1410">
            <v>175.5799999999995</v>
          </cell>
          <cell r="AM1410">
            <v>78.689999999999699</v>
          </cell>
          <cell r="AN1410">
            <v>254.26999999999907</v>
          </cell>
        </row>
        <row r="1411">
          <cell r="AL1411">
            <v>175.5799999999995</v>
          </cell>
          <cell r="AM1411">
            <v>78.689999999999699</v>
          </cell>
          <cell r="AN1411">
            <v>254.26999999999907</v>
          </cell>
        </row>
        <row r="1412">
          <cell r="AL1412">
            <v>175.5799999999995</v>
          </cell>
          <cell r="AM1412">
            <v>78.689999999999699</v>
          </cell>
          <cell r="AN1412">
            <v>254.26999999999907</v>
          </cell>
        </row>
        <row r="1413">
          <cell r="AL1413">
            <v>175.5799999999995</v>
          </cell>
          <cell r="AM1413">
            <v>78.689999999999699</v>
          </cell>
          <cell r="AN1413">
            <v>254.26999999999907</v>
          </cell>
        </row>
        <row r="1414">
          <cell r="AL1414">
            <v>175.5799999999995</v>
          </cell>
          <cell r="AM1414">
            <v>78.689999999999699</v>
          </cell>
          <cell r="AN1414">
            <v>254.26999999999907</v>
          </cell>
        </row>
        <row r="1415">
          <cell r="AL1415">
            <v>175.5799999999995</v>
          </cell>
          <cell r="AM1415">
            <v>78.689999999999699</v>
          </cell>
          <cell r="AN1415">
            <v>254.26999999999907</v>
          </cell>
        </row>
        <row r="1416">
          <cell r="AL1416">
            <v>175.5799999999995</v>
          </cell>
          <cell r="AM1416">
            <v>76.009999999999707</v>
          </cell>
          <cell r="AN1416">
            <v>251.58999999999907</v>
          </cell>
        </row>
        <row r="1417">
          <cell r="AL1417">
            <v>175.5799999999995</v>
          </cell>
          <cell r="AM1417">
            <v>76.009999999999707</v>
          </cell>
          <cell r="AN1417">
            <v>251.58999999999907</v>
          </cell>
        </row>
        <row r="1418">
          <cell r="AL1418">
            <v>175.5799999999995</v>
          </cell>
          <cell r="AM1418">
            <v>73.809999999999704</v>
          </cell>
          <cell r="AN1418">
            <v>249.38999999999908</v>
          </cell>
        </row>
        <row r="1419">
          <cell r="AL1419">
            <v>175.5799999999995</v>
          </cell>
          <cell r="AM1419">
            <v>73.809999999999704</v>
          </cell>
          <cell r="AN1419">
            <v>249.38999999999908</v>
          </cell>
        </row>
        <row r="1420">
          <cell r="AL1420">
            <v>175.5799999999995</v>
          </cell>
          <cell r="AM1420">
            <v>73.809999999999704</v>
          </cell>
          <cell r="AN1420">
            <v>249.38999999999908</v>
          </cell>
        </row>
        <row r="1421">
          <cell r="AL1421">
            <v>175.5799999999995</v>
          </cell>
          <cell r="AM1421">
            <v>75.7199999999997</v>
          </cell>
          <cell r="AN1421">
            <v>251.29999999999907</v>
          </cell>
        </row>
        <row r="1422">
          <cell r="AL1422">
            <v>177.4899999999995</v>
          </cell>
          <cell r="AM1422">
            <v>75.7199999999997</v>
          </cell>
          <cell r="AN1422">
            <v>253.20999999999907</v>
          </cell>
        </row>
        <row r="1423">
          <cell r="AL1423">
            <v>177.4899999999995</v>
          </cell>
          <cell r="AM1423">
            <v>75.7199999999997</v>
          </cell>
          <cell r="AN1423">
            <v>253.20999999999907</v>
          </cell>
        </row>
        <row r="1424">
          <cell r="AL1424">
            <v>179.39999999999949</v>
          </cell>
          <cell r="AM1424">
            <v>75.7199999999997</v>
          </cell>
          <cell r="AN1424">
            <v>255.11999999999907</v>
          </cell>
        </row>
        <row r="1425">
          <cell r="AL1425">
            <v>179.39999999999949</v>
          </cell>
          <cell r="AM1425">
            <v>77.629999999999697</v>
          </cell>
          <cell r="AN1425">
            <v>257.02999999999906</v>
          </cell>
        </row>
        <row r="1426">
          <cell r="AL1426">
            <v>181.30999999999949</v>
          </cell>
          <cell r="AM1426">
            <v>77.629999999999697</v>
          </cell>
          <cell r="AN1426">
            <v>258.93999999999909</v>
          </cell>
        </row>
        <row r="1427">
          <cell r="AL1427">
            <v>183.21999999999949</v>
          </cell>
          <cell r="AM1427">
            <v>77.629999999999697</v>
          </cell>
          <cell r="AN1427">
            <v>260.84999999999911</v>
          </cell>
        </row>
        <row r="1428">
          <cell r="AL1428">
            <v>185.12999999999948</v>
          </cell>
          <cell r="AM1428">
            <v>77.629999999999697</v>
          </cell>
          <cell r="AN1428">
            <v>262.75999999999914</v>
          </cell>
        </row>
        <row r="1429">
          <cell r="AL1429">
            <v>185.12999999999948</v>
          </cell>
          <cell r="AM1429">
            <v>77.629999999999697</v>
          </cell>
          <cell r="AN1429">
            <v>262.75999999999914</v>
          </cell>
        </row>
        <row r="1430">
          <cell r="AL1430">
            <v>185.12999999999948</v>
          </cell>
          <cell r="AM1430">
            <v>77.629999999999697</v>
          </cell>
          <cell r="AN1430">
            <v>262.75999999999914</v>
          </cell>
        </row>
        <row r="1431">
          <cell r="AL1431">
            <v>185.12999999999948</v>
          </cell>
          <cell r="AM1431">
            <v>79.539999999999694</v>
          </cell>
          <cell r="AN1431">
            <v>264.66999999999916</v>
          </cell>
        </row>
        <row r="1432">
          <cell r="AL1432">
            <v>185.12999999999948</v>
          </cell>
          <cell r="AM1432">
            <v>81.44999999999969</v>
          </cell>
          <cell r="AN1432">
            <v>266.57999999999919</v>
          </cell>
        </row>
        <row r="1433">
          <cell r="AL1433">
            <v>178.32999999999947</v>
          </cell>
          <cell r="AM1433">
            <v>81.44999999999969</v>
          </cell>
          <cell r="AN1433">
            <v>259.77999999999918</v>
          </cell>
        </row>
        <row r="1434">
          <cell r="AL1434">
            <v>178.32999999999947</v>
          </cell>
          <cell r="AM1434">
            <v>81.44999999999969</v>
          </cell>
          <cell r="AN1434">
            <v>259.77999999999918</v>
          </cell>
        </row>
        <row r="1435">
          <cell r="AL1435">
            <v>178.32999999999947</v>
          </cell>
          <cell r="AM1435">
            <v>83.359999999999687</v>
          </cell>
          <cell r="AN1435">
            <v>261.6899999999992</v>
          </cell>
        </row>
        <row r="1436">
          <cell r="AL1436">
            <v>178.32999999999947</v>
          </cell>
          <cell r="AM1436">
            <v>85.269999999999683</v>
          </cell>
          <cell r="AN1436">
            <v>263.59999999999923</v>
          </cell>
        </row>
        <row r="1437">
          <cell r="AL1437">
            <v>180.23999999999947</v>
          </cell>
          <cell r="AM1437">
            <v>85.269999999999683</v>
          </cell>
          <cell r="AN1437">
            <v>265.50999999999925</v>
          </cell>
        </row>
        <row r="1438">
          <cell r="AL1438">
            <v>180.23999999999947</v>
          </cell>
          <cell r="AM1438">
            <v>85.269999999999683</v>
          </cell>
          <cell r="AN1438">
            <v>265.50999999999925</v>
          </cell>
        </row>
        <row r="1439">
          <cell r="AL1439">
            <v>180.23999999999947</v>
          </cell>
          <cell r="AM1439">
            <v>85.269999999999683</v>
          </cell>
          <cell r="AN1439">
            <v>265.50999999999925</v>
          </cell>
        </row>
        <row r="1440">
          <cell r="AL1440">
            <v>180.23999999999947</v>
          </cell>
          <cell r="AM1440">
            <v>85.269999999999683</v>
          </cell>
          <cell r="AN1440">
            <v>265.50999999999925</v>
          </cell>
        </row>
        <row r="1441">
          <cell r="AL1441">
            <v>180.23999999999947</v>
          </cell>
          <cell r="AM1441">
            <v>87.17999999999968</v>
          </cell>
          <cell r="AN1441">
            <v>267.41999999999928</v>
          </cell>
        </row>
        <row r="1442">
          <cell r="AL1442">
            <v>180.23999999999947</v>
          </cell>
          <cell r="AM1442">
            <v>87.17999999999968</v>
          </cell>
          <cell r="AN1442">
            <v>267.41999999999928</v>
          </cell>
        </row>
        <row r="1443">
          <cell r="AL1443">
            <v>180.23999999999947</v>
          </cell>
          <cell r="AM1443">
            <v>87.17999999999968</v>
          </cell>
          <cell r="AN1443">
            <v>267.41999999999928</v>
          </cell>
        </row>
        <row r="1444">
          <cell r="AL1444">
            <v>180.23999999999947</v>
          </cell>
          <cell r="AM1444">
            <v>89.089999999999677</v>
          </cell>
          <cell r="AN1444">
            <v>269.3299999999993</v>
          </cell>
        </row>
        <row r="1445">
          <cell r="AL1445">
            <v>180.23999999999947</v>
          </cell>
          <cell r="AM1445">
            <v>89.089999999999677</v>
          </cell>
          <cell r="AN1445">
            <v>269.3299999999993</v>
          </cell>
        </row>
        <row r="1446">
          <cell r="AL1446">
            <v>180.23999999999947</v>
          </cell>
          <cell r="AM1446">
            <v>89.089999999999677</v>
          </cell>
          <cell r="AN1446">
            <v>269.3299999999993</v>
          </cell>
        </row>
        <row r="1447">
          <cell r="AL1447">
            <v>182.14999999999947</v>
          </cell>
          <cell r="AM1447">
            <v>89.089999999999677</v>
          </cell>
          <cell r="AN1447">
            <v>271.23999999999933</v>
          </cell>
        </row>
        <row r="1448">
          <cell r="AL1448">
            <v>182.14999999999947</v>
          </cell>
          <cell r="AM1448">
            <v>89.089999999999677</v>
          </cell>
          <cell r="AN1448">
            <v>271.23999999999933</v>
          </cell>
        </row>
        <row r="1449">
          <cell r="AL1449">
            <v>182.14999999999947</v>
          </cell>
          <cell r="AM1449">
            <v>89.089999999999677</v>
          </cell>
          <cell r="AN1449">
            <v>271.23999999999933</v>
          </cell>
        </row>
        <row r="1450">
          <cell r="AL1450">
            <v>184.05999999999946</v>
          </cell>
          <cell r="AM1450">
            <v>89.089999999999677</v>
          </cell>
          <cell r="AN1450">
            <v>273.14999999999935</v>
          </cell>
        </row>
        <row r="1451">
          <cell r="AL1451">
            <v>185.96999999999946</v>
          </cell>
          <cell r="AM1451">
            <v>89.089999999999677</v>
          </cell>
          <cell r="AN1451">
            <v>275.05999999999938</v>
          </cell>
        </row>
        <row r="1452">
          <cell r="AL1452">
            <v>185.96999999999946</v>
          </cell>
          <cell r="AM1452">
            <v>89.089999999999677</v>
          </cell>
          <cell r="AN1452">
            <v>275.05999999999938</v>
          </cell>
        </row>
        <row r="1453">
          <cell r="AL1453">
            <v>185.96999999999946</v>
          </cell>
          <cell r="AM1453">
            <v>89.089999999999677</v>
          </cell>
          <cell r="AN1453">
            <v>275.05999999999938</v>
          </cell>
        </row>
        <row r="1454">
          <cell r="AL1454">
            <v>185.96999999999946</v>
          </cell>
          <cell r="AM1454">
            <v>89.089999999999677</v>
          </cell>
          <cell r="AN1454">
            <v>275.05999999999938</v>
          </cell>
        </row>
        <row r="1455">
          <cell r="AL1455">
            <v>185.96999999999946</v>
          </cell>
          <cell r="AM1455">
            <v>90.999999999999673</v>
          </cell>
          <cell r="AN1455">
            <v>276.9699999999994</v>
          </cell>
        </row>
        <row r="1456">
          <cell r="AL1456">
            <v>185.96999999999946</v>
          </cell>
          <cell r="AM1456">
            <v>92.90999999999967</v>
          </cell>
          <cell r="AN1456">
            <v>278.87999999999943</v>
          </cell>
        </row>
        <row r="1457">
          <cell r="AL1457">
            <v>185.96999999999946</v>
          </cell>
          <cell r="AM1457">
            <v>92.90999999999967</v>
          </cell>
          <cell r="AN1457">
            <v>278.87999999999943</v>
          </cell>
        </row>
        <row r="1458">
          <cell r="AL1458">
            <v>185.96999999999946</v>
          </cell>
          <cell r="AM1458">
            <v>92.90999999999967</v>
          </cell>
          <cell r="AN1458">
            <v>278.87999999999943</v>
          </cell>
        </row>
        <row r="1459">
          <cell r="AL1459">
            <v>187.87999999999946</v>
          </cell>
          <cell r="AM1459">
            <v>92.90999999999967</v>
          </cell>
          <cell r="AN1459">
            <v>280.78999999999945</v>
          </cell>
        </row>
        <row r="1460">
          <cell r="AL1460">
            <v>187.87999999999946</v>
          </cell>
          <cell r="AM1460">
            <v>92.90999999999967</v>
          </cell>
          <cell r="AN1460">
            <v>280.78999999999945</v>
          </cell>
        </row>
        <row r="1461">
          <cell r="AL1461">
            <v>187.87999999999946</v>
          </cell>
          <cell r="AM1461">
            <v>92.90999999999967</v>
          </cell>
          <cell r="AN1461">
            <v>280.78999999999945</v>
          </cell>
        </row>
        <row r="1462">
          <cell r="AL1462">
            <v>182.07999999999944</v>
          </cell>
          <cell r="AM1462">
            <v>92.90999999999967</v>
          </cell>
          <cell r="AN1462">
            <v>274.98999999999944</v>
          </cell>
        </row>
        <row r="1463">
          <cell r="AL1463">
            <v>176.17999999999944</v>
          </cell>
          <cell r="AM1463">
            <v>92.90999999999967</v>
          </cell>
          <cell r="AN1463">
            <v>269.08999999999946</v>
          </cell>
        </row>
        <row r="1464">
          <cell r="AL1464">
            <v>176.17999999999944</v>
          </cell>
          <cell r="AM1464">
            <v>92.90999999999967</v>
          </cell>
          <cell r="AN1464">
            <v>269.08999999999946</v>
          </cell>
        </row>
        <row r="1465">
          <cell r="AL1465">
            <v>176.17999999999944</v>
          </cell>
          <cell r="AM1465">
            <v>90.809999999999675</v>
          </cell>
          <cell r="AN1465">
            <v>266.98999999999944</v>
          </cell>
        </row>
        <row r="1466">
          <cell r="AL1466">
            <v>176.17999999999944</v>
          </cell>
          <cell r="AM1466">
            <v>90.809999999999675</v>
          </cell>
          <cell r="AN1466">
            <v>266.98999999999944</v>
          </cell>
        </row>
        <row r="1467">
          <cell r="AL1467">
            <v>178.08999999999943</v>
          </cell>
          <cell r="AM1467">
            <v>90.809999999999675</v>
          </cell>
          <cell r="AN1467">
            <v>268.89999999999947</v>
          </cell>
        </row>
        <row r="1468">
          <cell r="AL1468">
            <v>178.08999999999943</v>
          </cell>
          <cell r="AM1468">
            <v>90.809999999999675</v>
          </cell>
          <cell r="AN1468">
            <v>268.89999999999947</v>
          </cell>
        </row>
        <row r="1469">
          <cell r="AL1469">
            <v>178.08999999999943</v>
          </cell>
          <cell r="AM1469">
            <v>90.809999999999675</v>
          </cell>
          <cell r="AN1469">
            <v>268.89999999999947</v>
          </cell>
        </row>
        <row r="1470">
          <cell r="AL1470">
            <v>178.08999999999943</v>
          </cell>
          <cell r="AM1470">
            <v>90.809999999999675</v>
          </cell>
          <cell r="AN1470">
            <v>268.89999999999947</v>
          </cell>
        </row>
        <row r="1471">
          <cell r="AL1471">
            <v>178.08999999999943</v>
          </cell>
          <cell r="AM1471">
            <v>90.809999999999675</v>
          </cell>
          <cell r="AN1471">
            <v>268.89999999999947</v>
          </cell>
        </row>
        <row r="1472">
          <cell r="AL1472">
            <v>178.08999999999943</v>
          </cell>
          <cell r="AM1472">
            <v>90.809999999999675</v>
          </cell>
          <cell r="AN1472">
            <v>268.89999999999947</v>
          </cell>
        </row>
        <row r="1473">
          <cell r="AL1473">
            <v>178.08999999999943</v>
          </cell>
          <cell r="AM1473">
            <v>92.719999999999672</v>
          </cell>
          <cell r="AN1473">
            <v>270.80999999999949</v>
          </cell>
        </row>
        <row r="1474">
          <cell r="AL1474">
            <v>178.08999999999943</v>
          </cell>
          <cell r="AM1474">
            <v>92.719999999999672</v>
          </cell>
          <cell r="AN1474">
            <v>270.80999999999949</v>
          </cell>
        </row>
        <row r="1475">
          <cell r="AL1475">
            <v>178.08999999999943</v>
          </cell>
          <cell r="AM1475">
            <v>92.719999999999672</v>
          </cell>
          <cell r="AN1475">
            <v>270.80999999999949</v>
          </cell>
        </row>
        <row r="1476">
          <cell r="AL1476">
            <v>178.08999999999943</v>
          </cell>
          <cell r="AM1476">
            <v>92.719999999999672</v>
          </cell>
          <cell r="AN1476">
            <v>270.80999999999949</v>
          </cell>
        </row>
        <row r="1477">
          <cell r="AL1477">
            <v>178.08999999999943</v>
          </cell>
          <cell r="AM1477">
            <v>92.719999999999672</v>
          </cell>
          <cell r="AN1477">
            <v>270.80999999999949</v>
          </cell>
        </row>
        <row r="1478">
          <cell r="AL1478">
            <v>178.08999999999943</v>
          </cell>
          <cell r="AM1478">
            <v>92.719999999999672</v>
          </cell>
          <cell r="AN1478">
            <v>270.80999999999949</v>
          </cell>
        </row>
        <row r="1479">
          <cell r="AL1479">
            <v>178.08999999999943</v>
          </cell>
          <cell r="AM1479">
            <v>92.719999999999672</v>
          </cell>
          <cell r="AN1479">
            <v>270.80999999999949</v>
          </cell>
        </row>
        <row r="1480">
          <cell r="AL1480">
            <v>179.99999999999943</v>
          </cell>
          <cell r="AM1480">
            <v>92.719999999999672</v>
          </cell>
          <cell r="AN1480">
            <v>272.71999999999952</v>
          </cell>
        </row>
        <row r="1481">
          <cell r="AL1481">
            <v>179.99999999999943</v>
          </cell>
          <cell r="AM1481">
            <v>92.719999999999672</v>
          </cell>
          <cell r="AN1481">
            <v>272.71999999999952</v>
          </cell>
        </row>
        <row r="1482">
          <cell r="AL1482">
            <v>181.90999999999943</v>
          </cell>
          <cell r="AM1482">
            <v>92.719999999999672</v>
          </cell>
          <cell r="AN1482">
            <v>274.62999999999954</v>
          </cell>
        </row>
        <row r="1483">
          <cell r="AL1483">
            <v>181.90999999999943</v>
          </cell>
          <cell r="AM1483">
            <v>92.719999999999672</v>
          </cell>
          <cell r="AN1483">
            <v>274.62999999999954</v>
          </cell>
        </row>
        <row r="1484">
          <cell r="AL1484">
            <v>181.90999999999943</v>
          </cell>
          <cell r="AM1484">
            <v>92.719999999999672</v>
          </cell>
          <cell r="AN1484">
            <v>274.62999999999954</v>
          </cell>
        </row>
        <row r="1485">
          <cell r="AL1485">
            <v>181.90999999999943</v>
          </cell>
          <cell r="AM1485">
            <v>92.719999999999672</v>
          </cell>
          <cell r="AN1485">
            <v>274.62999999999954</v>
          </cell>
        </row>
        <row r="1486">
          <cell r="AL1486">
            <v>181.90999999999943</v>
          </cell>
          <cell r="AM1486">
            <v>92.719999999999672</v>
          </cell>
          <cell r="AN1486">
            <v>274.62999999999954</v>
          </cell>
        </row>
        <row r="1487">
          <cell r="AL1487">
            <v>181.90999999999943</v>
          </cell>
          <cell r="AM1487">
            <v>92.719999999999672</v>
          </cell>
          <cell r="AN1487">
            <v>274.62999999999954</v>
          </cell>
        </row>
        <row r="1488">
          <cell r="AL1488">
            <v>181.90999999999943</v>
          </cell>
          <cell r="AM1488">
            <v>92.719999999999672</v>
          </cell>
          <cell r="AN1488">
            <v>274.62999999999954</v>
          </cell>
        </row>
        <row r="1489">
          <cell r="AL1489">
            <v>181.90999999999943</v>
          </cell>
          <cell r="AM1489">
            <v>92.719999999999672</v>
          </cell>
          <cell r="AN1489">
            <v>274.62999999999954</v>
          </cell>
        </row>
        <row r="1490">
          <cell r="AL1490">
            <v>181.90999999999943</v>
          </cell>
          <cell r="AM1490">
            <v>92.719999999999672</v>
          </cell>
          <cell r="AN1490">
            <v>274.62999999999954</v>
          </cell>
        </row>
        <row r="1491">
          <cell r="AL1491">
            <v>181.90999999999943</v>
          </cell>
          <cell r="AM1491">
            <v>92.719999999999672</v>
          </cell>
          <cell r="AN1491">
            <v>274.62999999999954</v>
          </cell>
        </row>
        <row r="1492">
          <cell r="AL1492">
            <v>181.90999999999943</v>
          </cell>
          <cell r="AM1492">
            <v>92.719999999999672</v>
          </cell>
          <cell r="AN1492">
            <v>274.62999999999954</v>
          </cell>
        </row>
        <row r="1493">
          <cell r="AL1493">
            <v>181.90999999999943</v>
          </cell>
          <cell r="AM1493">
            <v>92.719999999999672</v>
          </cell>
          <cell r="AN1493">
            <v>274.62999999999954</v>
          </cell>
        </row>
        <row r="1494">
          <cell r="AL1494">
            <v>181.90999999999943</v>
          </cell>
          <cell r="AM1494">
            <v>92.719999999999672</v>
          </cell>
          <cell r="AN1494">
            <v>274.62999999999954</v>
          </cell>
        </row>
        <row r="1495">
          <cell r="AL1495">
            <v>181.90999999999943</v>
          </cell>
          <cell r="AM1495">
            <v>94.629999999999669</v>
          </cell>
          <cell r="AN1495">
            <v>276.53999999999957</v>
          </cell>
        </row>
        <row r="1496">
          <cell r="AL1496">
            <v>183.81999999999942</v>
          </cell>
          <cell r="AM1496">
            <v>94.629999999999669</v>
          </cell>
          <cell r="AN1496">
            <v>278.44999999999959</v>
          </cell>
        </row>
        <row r="1497">
          <cell r="AL1497">
            <v>183.81999999999942</v>
          </cell>
          <cell r="AM1497">
            <v>96.539999999999665</v>
          </cell>
          <cell r="AN1497">
            <v>280.35999999999962</v>
          </cell>
        </row>
        <row r="1498">
          <cell r="AL1498">
            <v>183.81999999999942</v>
          </cell>
          <cell r="AM1498">
            <v>96.539999999999665</v>
          </cell>
          <cell r="AN1498">
            <v>280.35999999999962</v>
          </cell>
        </row>
        <row r="1499">
          <cell r="AL1499">
            <v>183.81999999999942</v>
          </cell>
          <cell r="AM1499">
            <v>96.539999999999665</v>
          </cell>
          <cell r="AN1499">
            <v>280.35999999999962</v>
          </cell>
        </row>
        <row r="1500">
          <cell r="AL1500">
            <v>183.81999999999942</v>
          </cell>
          <cell r="AM1500">
            <v>96.539999999999665</v>
          </cell>
          <cell r="AN1500">
            <v>280.35999999999962</v>
          </cell>
        </row>
        <row r="1501">
          <cell r="AL1501">
            <v>183.81999999999942</v>
          </cell>
          <cell r="AM1501">
            <v>96.539999999999665</v>
          </cell>
          <cell r="AN1501">
            <v>280.35999999999962</v>
          </cell>
        </row>
        <row r="1502">
          <cell r="AL1502">
            <v>185.72999999999942</v>
          </cell>
          <cell r="AM1502">
            <v>96.539999999999665</v>
          </cell>
          <cell r="AN1502">
            <v>282.26999999999964</v>
          </cell>
        </row>
        <row r="1503">
          <cell r="AL1503">
            <v>185.72999999999942</v>
          </cell>
          <cell r="AM1503">
            <v>94.13999999999966</v>
          </cell>
          <cell r="AN1503">
            <v>279.86999999999966</v>
          </cell>
        </row>
        <row r="1504">
          <cell r="AL1504">
            <v>185.72999999999942</v>
          </cell>
          <cell r="AM1504">
            <v>94.13999999999966</v>
          </cell>
          <cell r="AN1504">
            <v>279.86999999999966</v>
          </cell>
        </row>
        <row r="1505">
          <cell r="AL1505">
            <v>185.72999999999942</v>
          </cell>
          <cell r="AM1505">
            <v>94.13999999999966</v>
          </cell>
          <cell r="AN1505">
            <v>279.86999999999966</v>
          </cell>
        </row>
        <row r="1506">
          <cell r="AL1506">
            <v>185.72999999999942</v>
          </cell>
          <cell r="AM1506">
            <v>94.13999999999966</v>
          </cell>
          <cell r="AN1506">
            <v>279.86999999999966</v>
          </cell>
        </row>
        <row r="1507">
          <cell r="AL1507">
            <v>187.63999999999942</v>
          </cell>
          <cell r="AM1507">
            <v>94.13999999999966</v>
          </cell>
          <cell r="AN1507">
            <v>281.77999999999969</v>
          </cell>
        </row>
        <row r="1508">
          <cell r="AL1508">
            <v>189.54999999999941</v>
          </cell>
          <cell r="AM1508">
            <v>94.13999999999966</v>
          </cell>
          <cell r="AN1508">
            <v>283.68999999999971</v>
          </cell>
        </row>
        <row r="1509">
          <cell r="AL1509">
            <v>189.54999999999941</v>
          </cell>
          <cell r="AM1509">
            <v>94.13999999999966</v>
          </cell>
          <cell r="AN1509">
            <v>283.68999999999971</v>
          </cell>
        </row>
        <row r="1510">
          <cell r="AL1510">
            <v>189.54999999999941</v>
          </cell>
          <cell r="AM1510">
            <v>94.13999999999966</v>
          </cell>
          <cell r="AN1510">
            <v>283.68999999999971</v>
          </cell>
        </row>
        <row r="1511">
          <cell r="AL1511">
            <v>189.54999999999941</v>
          </cell>
          <cell r="AM1511">
            <v>94.13999999999966</v>
          </cell>
          <cell r="AN1511">
            <v>283.68999999999971</v>
          </cell>
        </row>
        <row r="1512">
          <cell r="AL1512">
            <v>189.54999999999941</v>
          </cell>
          <cell r="AM1512">
            <v>96.049999999999656</v>
          </cell>
          <cell r="AN1512">
            <v>285.59999999999974</v>
          </cell>
        </row>
        <row r="1513">
          <cell r="AL1513">
            <v>191.45999999999941</v>
          </cell>
          <cell r="AM1513">
            <v>96.049999999999656</v>
          </cell>
          <cell r="AN1513">
            <v>287.50999999999976</v>
          </cell>
        </row>
        <row r="1514">
          <cell r="AL1514">
            <v>191.45999999999941</v>
          </cell>
          <cell r="AM1514">
            <v>96.049999999999656</v>
          </cell>
          <cell r="AN1514">
            <v>287.50999999999976</v>
          </cell>
        </row>
        <row r="1515">
          <cell r="AL1515">
            <v>191.45999999999941</v>
          </cell>
          <cell r="AM1515">
            <v>97.959999999999653</v>
          </cell>
          <cell r="AN1515">
            <v>289.41999999999979</v>
          </cell>
        </row>
        <row r="1516">
          <cell r="AL1516">
            <v>191.45999999999941</v>
          </cell>
          <cell r="AM1516">
            <v>94.999999999999659</v>
          </cell>
          <cell r="AN1516">
            <v>286.45999999999981</v>
          </cell>
        </row>
        <row r="1517">
          <cell r="AL1517">
            <v>191.45999999999941</v>
          </cell>
          <cell r="AM1517">
            <v>94.999999999999659</v>
          </cell>
          <cell r="AN1517">
            <v>286.45999999999981</v>
          </cell>
        </row>
        <row r="1518">
          <cell r="AL1518">
            <v>191.45999999999941</v>
          </cell>
          <cell r="AM1518">
            <v>94.999999999999659</v>
          </cell>
          <cell r="AN1518">
            <v>286.45999999999981</v>
          </cell>
        </row>
        <row r="1519">
          <cell r="AL1519">
            <v>191.45999999999941</v>
          </cell>
          <cell r="AM1519">
            <v>94.999999999999659</v>
          </cell>
          <cell r="AN1519">
            <v>286.45999999999981</v>
          </cell>
        </row>
        <row r="1520">
          <cell r="AL1520">
            <v>184.45999999999941</v>
          </cell>
          <cell r="AM1520">
            <v>94.999999999999659</v>
          </cell>
          <cell r="AN1520">
            <v>279.45999999999981</v>
          </cell>
        </row>
        <row r="1521">
          <cell r="AL1521">
            <v>184.45999999999941</v>
          </cell>
          <cell r="AM1521">
            <v>96.909999999999656</v>
          </cell>
          <cell r="AN1521">
            <v>281.36999999999983</v>
          </cell>
        </row>
        <row r="1522">
          <cell r="AL1522">
            <v>184.45999999999941</v>
          </cell>
          <cell r="AM1522">
            <v>96.909999999999656</v>
          </cell>
          <cell r="AN1522">
            <v>281.36999999999983</v>
          </cell>
        </row>
        <row r="1523">
          <cell r="AL1523">
            <v>184.45999999999941</v>
          </cell>
          <cell r="AM1523">
            <v>96.909999999999656</v>
          </cell>
          <cell r="AN1523">
            <v>281.36999999999983</v>
          </cell>
        </row>
        <row r="1524">
          <cell r="AL1524">
            <v>184.45999999999941</v>
          </cell>
          <cell r="AM1524">
            <v>96.909999999999656</v>
          </cell>
          <cell r="AN1524">
            <v>281.36999999999983</v>
          </cell>
        </row>
        <row r="1525">
          <cell r="AL1525">
            <v>184.45999999999941</v>
          </cell>
          <cell r="AM1525">
            <v>96.909999999999656</v>
          </cell>
          <cell r="AN1525">
            <v>281.36999999999983</v>
          </cell>
        </row>
        <row r="1526">
          <cell r="AL1526">
            <v>184.45999999999941</v>
          </cell>
          <cell r="AM1526">
            <v>96.909999999999656</v>
          </cell>
          <cell r="AN1526">
            <v>281.36999999999983</v>
          </cell>
        </row>
        <row r="1527">
          <cell r="AL1527">
            <v>184.45999999999941</v>
          </cell>
          <cell r="AM1527">
            <v>96.909999999999656</v>
          </cell>
          <cell r="AN1527">
            <v>281.36999999999983</v>
          </cell>
        </row>
        <row r="1528">
          <cell r="AL1528">
            <v>184.45999999999941</v>
          </cell>
          <cell r="AM1528">
            <v>96.909999999999656</v>
          </cell>
          <cell r="AN1528">
            <v>281.36999999999983</v>
          </cell>
        </row>
        <row r="1529">
          <cell r="AL1529">
            <v>184.45999999999941</v>
          </cell>
          <cell r="AM1529">
            <v>96.909999999999656</v>
          </cell>
          <cell r="AN1529">
            <v>281.36999999999983</v>
          </cell>
        </row>
        <row r="1530">
          <cell r="AL1530">
            <v>184.45999999999941</v>
          </cell>
          <cell r="AM1530">
            <v>96.909999999999656</v>
          </cell>
          <cell r="AN1530">
            <v>281.36999999999983</v>
          </cell>
        </row>
        <row r="1531">
          <cell r="AL1531">
            <v>184.45999999999941</v>
          </cell>
          <cell r="AM1531">
            <v>96.909999999999656</v>
          </cell>
          <cell r="AN1531">
            <v>281.36999999999983</v>
          </cell>
        </row>
        <row r="1532">
          <cell r="AL1532">
            <v>184.45999999999941</v>
          </cell>
          <cell r="AM1532">
            <v>98.819999999999652</v>
          </cell>
          <cell r="AN1532">
            <v>283.27999999999986</v>
          </cell>
        </row>
        <row r="1533">
          <cell r="AL1533">
            <v>184.45999999999941</v>
          </cell>
          <cell r="AM1533">
            <v>98.819999999999652</v>
          </cell>
          <cell r="AN1533">
            <v>283.27999999999986</v>
          </cell>
        </row>
        <row r="1534">
          <cell r="AL1534">
            <v>184.45999999999941</v>
          </cell>
          <cell r="AM1534">
            <v>98.819999999999652</v>
          </cell>
          <cell r="AN1534">
            <v>283.27999999999986</v>
          </cell>
        </row>
        <row r="1535">
          <cell r="AL1535">
            <v>184.45999999999941</v>
          </cell>
          <cell r="AM1535">
            <v>94.89999999999965</v>
          </cell>
          <cell r="AN1535">
            <v>279.35999999999984</v>
          </cell>
        </row>
        <row r="1536">
          <cell r="AL1536">
            <v>186.36999999999941</v>
          </cell>
          <cell r="AM1536">
            <v>94.89999999999965</v>
          </cell>
          <cell r="AN1536">
            <v>281.26999999999987</v>
          </cell>
        </row>
        <row r="1537">
          <cell r="AL1537">
            <v>186.36999999999941</v>
          </cell>
          <cell r="AM1537">
            <v>94.89999999999965</v>
          </cell>
          <cell r="AN1537">
            <v>281.26999999999987</v>
          </cell>
        </row>
        <row r="1538">
          <cell r="AL1538">
            <v>186.36999999999941</v>
          </cell>
          <cell r="AM1538">
            <v>96.809999999999647</v>
          </cell>
          <cell r="AN1538">
            <v>283.17999999999989</v>
          </cell>
        </row>
        <row r="1539">
          <cell r="AL1539">
            <v>186.36999999999941</v>
          </cell>
          <cell r="AM1539">
            <v>96.809999999999647</v>
          </cell>
          <cell r="AN1539">
            <v>283.17999999999989</v>
          </cell>
        </row>
        <row r="1540">
          <cell r="AL1540">
            <v>186.36999999999941</v>
          </cell>
          <cell r="AM1540">
            <v>96.809999999999647</v>
          </cell>
          <cell r="AN1540">
            <v>283.17999999999989</v>
          </cell>
        </row>
        <row r="1541">
          <cell r="AL1541">
            <v>188.2799999999994</v>
          </cell>
          <cell r="AM1541">
            <v>96.809999999999647</v>
          </cell>
          <cell r="AN1541">
            <v>285.08999999999992</v>
          </cell>
        </row>
        <row r="1542">
          <cell r="AL1542">
            <v>188.2799999999994</v>
          </cell>
          <cell r="AM1542">
            <v>96.809999999999647</v>
          </cell>
          <cell r="AN1542">
            <v>285.08999999999992</v>
          </cell>
        </row>
        <row r="1543">
          <cell r="AL1543">
            <v>188.2799999999994</v>
          </cell>
          <cell r="AM1543">
            <v>91.609999999999644</v>
          </cell>
          <cell r="AN1543">
            <v>279.88999999999993</v>
          </cell>
        </row>
        <row r="1544">
          <cell r="AL1544">
            <v>190.1899999999994</v>
          </cell>
          <cell r="AM1544">
            <v>91.609999999999644</v>
          </cell>
          <cell r="AN1544">
            <v>281.79999999999995</v>
          </cell>
        </row>
        <row r="1545">
          <cell r="AL1545">
            <v>190.1899999999994</v>
          </cell>
          <cell r="AM1545">
            <v>93.519999999999641</v>
          </cell>
          <cell r="AN1545">
            <v>283.70999999999998</v>
          </cell>
        </row>
        <row r="1546">
          <cell r="AL1546">
            <v>190.1899999999994</v>
          </cell>
          <cell r="AM1546">
            <v>93.519999999999641</v>
          </cell>
          <cell r="AN1546">
            <v>283.70999999999998</v>
          </cell>
        </row>
        <row r="1547">
          <cell r="AL1547">
            <v>190.1899999999994</v>
          </cell>
          <cell r="AM1547">
            <v>93.519999999999641</v>
          </cell>
          <cell r="AN1547">
            <v>283.70999999999998</v>
          </cell>
        </row>
        <row r="1548">
          <cell r="AL1548">
            <v>190.1899999999994</v>
          </cell>
          <cell r="AM1548">
            <v>95.429999999999637</v>
          </cell>
          <cell r="AN1548">
            <v>285.62</v>
          </cell>
        </row>
        <row r="1549">
          <cell r="AL1549">
            <v>190.1899999999994</v>
          </cell>
          <cell r="AM1549">
            <v>95.429999999999637</v>
          </cell>
          <cell r="AN1549">
            <v>285.62</v>
          </cell>
        </row>
        <row r="1550">
          <cell r="AL1550">
            <v>190.1899999999994</v>
          </cell>
          <cell r="AM1550">
            <v>97.339999999999634</v>
          </cell>
          <cell r="AN1550">
            <v>287.53000000000003</v>
          </cell>
        </row>
        <row r="1551">
          <cell r="AL1551">
            <v>190.1899999999994</v>
          </cell>
          <cell r="AM1551">
            <v>94.419999999999632</v>
          </cell>
          <cell r="AN1551">
            <v>284.61</v>
          </cell>
        </row>
        <row r="1552">
          <cell r="AL1552">
            <v>190.1899999999994</v>
          </cell>
          <cell r="AM1552">
            <v>91.219999999999629</v>
          </cell>
          <cell r="AN1552">
            <v>281.41000000000003</v>
          </cell>
        </row>
        <row r="1553">
          <cell r="AL1553">
            <v>192.0999999999994</v>
          </cell>
          <cell r="AM1553">
            <v>91.219999999999629</v>
          </cell>
          <cell r="AN1553">
            <v>283.32000000000005</v>
          </cell>
        </row>
        <row r="1554">
          <cell r="AL1554">
            <v>192.0999999999994</v>
          </cell>
          <cell r="AM1554">
            <v>86.519999999999627</v>
          </cell>
          <cell r="AN1554">
            <v>278.62000000000006</v>
          </cell>
        </row>
        <row r="1555">
          <cell r="AL1555">
            <v>192.0999999999994</v>
          </cell>
          <cell r="AM1555">
            <v>86.519999999999627</v>
          </cell>
          <cell r="AN1555">
            <v>278.62000000000006</v>
          </cell>
        </row>
        <row r="1556">
          <cell r="AL1556">
            <v>192.0999999999994</v>
          </cell>
          <cell r="AM1556">
            <v>86.519999999999627</v>
          </cell>
          <cell r="AN1556">
            <v>278.62000000000006</v>
          </cell>
        </row>
        <row r="1557">
          <cell r="AL1557">
            <v>192.0999999999994</v>
          </cell>
          <cell r="AM1557">
            <v>88.429999999999623</v>
          </cell>
          <cell r="AN1557">
            <v>280.53000000000009</v>
          </cell>
        </row>
        <row r="1558">
          <cell r="AL1558">
            <v>192.0999999999994</v>
          </cell>
          <cell r="AM1558">
            <v>88.429999999999623</v>
          </cell>
          <cell r="AN1558">
            <v>280.53000000000009</v>
          </cell>
        </row>
        <row r="1559">
          <cell r="AL1559">
            <v>192.0999999999994</v>
          </cell>
          <cell r="AM1559">
            <v>88.429999999999623</v>
          </cell>
          <cell r="AN1559">
            <v>280.53000000000009</v>
          </cell>
        </row>
        <row r="1560">
          <cell r="AL1560">
            <v>192.0999999999994</v>
          </cell>
          <cell r="AM1560">
            <v>88.429999999999623</v>
          </cell>
          <cell r="AN1560">
            <v>280.53000000000009</v>
          </cell>
        </row>
        <row r="1561">
          <cell r="AL1561">
            <v>192.0999999999994</v>
          </cell>
          <cell r="AM1561">
            <v>88.429999999999623</v>
          </cell>
          <cell r="AN1561">
            <v>280.53000000000009</v>
          </cell>
        </row>
        <row r="1562">
          <cell r="AL1562">
            <v>192.0999999999994</v>
          </cell>
          <cell r="AM1562">
            <v>85.909999999999627</v>
          </cell>
          <cell r="AN1562">
            <v>278.0100000000001</v>
          </cell>
        </row>
        <row r="1563">
          <cell r="AL1563">
            <v>192.0999999999994</v>
          </cell>
          <cell r="AM1563">
            <v>85.909999999999627</v>
          </cell>
          <cell r="AN1563">
            <v>278.0100000000001</v>
          </cell>
        </row>
        <row r="1564">
          <cell r="AL1564">
            <v>192.0999999999994</v>
          </cell>
          <cell r="AM1564">
            <v>85.909999999999627</v>
          </cell>
          <cell r="AN1564">
            <v>278.0100000000001</v>
          </cell>
        </row>
        <row r="1565">
          <cell r="AL1565">
            <v>192.0999999999994</v>
          </cell>
          <cell r="AM1565">
            <v>85.909999999999627</v>
          </cell>
          <cell r="AN1565">
            <v>278.0100000000001</v>
          </cell>
        </row>
        <row r="1566">
          <cell r="AL1566">
            <v>192.0999999999994</v>
          </cell>
          <cell r="AM1566">
            <v>85.909999999999627</v>
          </cell>
          <cell r="AN1566">
            <v>278.0100000000001</v>
          </cell>
        </row>
        <row r="1567">
          <cell r="AL1567">
            <v>192.0999999999994</v>
          </cell>
          <cell r="AM1567">
            <v>87.819999999999624</v>
          </cell>
          <cell r="AN1567">
            <v>279.92000000000013</v>
          </cell>
        </row>
        <row r="1568">
          <cell r="AL1568">
            <v>194.00999999999939</v>
          </cell>
          <cell r="AM1568">
            <v>87.819999999999624</v>
          </cell>
          <cell r="AN1568">
            <v>281.83000000000015</v>
          </cell>
        </row>
        <row r="1569">
          <cell r="AL1569">
            <v>194.00999999999939</v>
          </cell>
          <cell r="AM1569">
            <v>87.819999999999624</v>
          </cell>
          <cell r="AN1569">
            <v>281.83000000000015</v>
          </cell>
        </row>
        <row r="1570">
          <cell r="AL1570">
            <v>194.00999999999939</v>
          </cell>
          <cell r="AM1570">
            <v>87.819999999999624</v>
          </cell>
          <cell r="AN1570">
            <v>281.83000000000015</v>
          </cell>
        </row>
        <row r="1571">
          <cell r="AL1571">
            <v>194.00999999999939</v>
          </cell>
          <cell r="AM1571">
            <v>87.819999999999624</v>
          </cell>
          <cell r="AN1571">
            <v>281.83000000000015</v>
          </cell>
        </row>
        <row r="1572">
          <cell r="AL1572">
            <v>186.80999999999941</v>
          </cell>
          <cell r="AM1572">
            <v>87.819999999999624</v>
          </cell>
          <cell r="AN1572">
            <v>274.63000000000017</v>
          </cell>
        </row>
        <row r="1573">
          <cell r="AL1573">
            <v>186.80999999999941</v>
          </cell>
          <cell r="AM1573">
            <v>87.819999999999624</v>
          </cell>
          <cell r="AN1573">
            <v>274.63000000000017</v>
          </cell>
        </row>
        <row r="1574">
          <cell r="AL1574">
            <v>186.80999999999941</v>
          </cell>
          <cell r="AM1574">
            <v>87.819999999999624</v>
          </cell>
          <cell r="AN1574">
            <v>274.63000000000017</v>
          </cell>
        </row>
        <row r="1575">
          <cell r="AL1575">
            <v>186.80999999999941</v>
          </cell>
          <cell r="AM1575">
            <v>87.819999999999624</v>
          </cell>
          <cell r="AN1575">
            <v>274.63000000000017</v>
          </cell>
        </row>
        <row r="1576">
          <cell r="AL1576">
            <v>178.20999999999941</v>
          </cell>
          <cell r="AM1576">
            <v>87.819999999999624</v>
          </cell>
          <cell r="AN1576">
            <v>266.03000000000014</v>
          </cell>
        </row>
        <row r="1577">
          <cell r="AL1577">
            <v>178.20999999999941</v>
          </cell>
          <cell r="AM1577">
            <v>87.819999999999624</v>
          </cell>
          <cell r="AN1577">
            <v>266.03000000000014</v>
          </cell>
        </row>
        <row r="1578">
          <cell r="AL1578">
            <v>178.20999999999941</v>
          </cell>
          <cell r="AM1578">
            <v>87.819999999999624</v>
          </cell>
          <cell r="AN1578">
            <v>266.03000000000014</v>
          </cell>
        </row>
        <row r="1579">
          <cell r="AL1579">
            <v>178.20999999999941</v>
          </cell>
          <cell r="AM1579">
            <v>87.819999999999624</v>
          </cell>
          <cell r="AN1579">
            <v>266.03000000000014</v>
          </cell>
        </row>
        <row r="1580">
          <cell r="AL1580">
            <v>178.20999999999941</v>
          </cell>
          <cell r="AM1580">
            <v>87.819999999999624</v>
          </cell>
          <cell r="AN1580">
            <v>266.03000000000014</v>
          </cell>
        </row>
        <row r="1581">
          <cell r="AL1581">
            <v>178.20999999999941</v>
          </cell>
          <cell r="AM1581">
            <v>87.819999999999624</v>
          </cell>
          <cell r="AN1581">
            <v>266.03000000000014</v>
          </cell>
        </row>
        <row r="1582">
          <cell r="AL1582">
            <v>178.20999999999941</v>
          </cell>
          <cell r="AM1582">
            <v>87.819999999999624</v>
          </cell>
          <cell r="AN1582">
            <v>266.03000000000014</v>
          </cell>
        </row>
        <row r="1583">
          <cell r="AL1583">
            <v>178.20999999999941</v>
          </cell>
          <cell r="AM1583">
            <v>87.819999999999624</v>
          </cell>
          <cell r="AN1583">
            <v>266.03000000000014</v>
          </cell>
        </row>
        <row r="1584">
          <cell r="AL1584">
            <v>178.20999999999941</v>
          </cell>
          <cell r="AM1584">
            <v>87.819999999999624</v>
          </cell>
          <cell r="AN1584">
            <v>266.03000000000014</v>
          </cell>
        </row>
        <row r="1585">
          <cell r="AL1585">
            <v>178.20999999999941</v>
          </cell>
          <cell r="AM1585">
            <v>87.819999999999624</v>
          </cell>
          <cell r="AN1585">
            <v>266.03000000000014</v>
          </cell>
        </row>
        <row r="1586">
          <cell r="AL1586">
            <v>178.20999999999941</v>
          </cell>
          <cell r="AM1586">
            <v>87.819999999999624</v>
          </cell>
          <cell r="AN1586">
            <v>266.03000000000014</v>
          </cell>
        </row>
        <row r="1587">
          <cell r="AL1587">
            <v>178.20999999999941</v>
          </cell>
          <cell r="AM1587">
            <v>87.819999999999624</v>
          </cell>
          <cell r="AN1587">
            <v>266.03000000000014</v>
          </cell>
        </row>
        <row r="1588">
          <cell r="AL1588">
            <v>178.20999999999941</v>
          </cell>
          <cell r="AM1588">
            <v>87.819999999999624</v>
          </cell>
          <cell r="AN1588">
            <v>266.03000000000014</v>
          </cell>
        </row>
        <row r="1589">
          <cell r="AL1589">
            <v>180.11999999999941</v>
          </cell>
          <cell r="AM1589">
            <v>87.819999999999624</v>
          </cell>
          <cell r="AN1589">
            <v>267.94000000000017</v>
          </cell>
        </row>
        <row r="1590">
          <cell r="AL1590">
            <v>180.11999999999941</v>
          </cell>
          <cell r="AM1590">
            <v>87.819999999999624</v>
          </cell>
          <cell r="AN1590">
            <v>267.94000000000017</v>
          </cell>
        </row>
        <row r="1591">
          <cell r="AL1591">
            <v>182.0299999999994</v>
          </cell>
          <cell r="AM1591">
            <v>87.819999999999624</v>
          </cell>
          <cell r="AN1591">
            <v>269.85000000000019</v>
          </cell>
        </row>
        <row r="1592">
          <cell r="AL1592">
            <v>182.0299999999994</v>
          </cell>
          <cell r="AM1592">
            <v>87.819999999999624</v>
          </cell>
          <cell r="AN1592">
            <v>269.85000000000019</v>
          </cell>
        </row>
        <row r="1593">
          <cell r="AL1593">
            <v>182.0299999999994</v>
          </cell>
          <cell r="AM1593">
            <v>87.819999999999624</v>
          </cell>
          <cell r="AN1593">
            <v>269.85000000000019</v>
          </cell>
        </row>
        <row r="1594">
          <cell r="AL1594">
            <v>182.0299999999994</v>
          </cell>
          <cell r="AM1594">
            <v>87.819999999999624</v>
          </cell>
          <cell r="AN1594">
            <v>269.85000000000019</v>
          </cell>
        </row>
        <row r="1595">
          <cell r="AL1595">
            <v>182.0299999999994</v>
          </cell>
          <cell r="AM1595">
            <v>85.299999999999628</v>
          </cell>
          <cell r="AN1595">
            <v>267.33000000000021</v>
          </cell>
        </row>
        <row r="1596">
          <cell r="AL1596">
            <v>182.0299999999994</v>
          </cell>
          <cell r="AM1596">
            <v>82.179999999999623</v>
          </cell>
          <cell r="AN1596">
            <v>264.21000000000021</v>
          </cell>
        </row>
        <row r="1597">
          <cell r="AL1597">
            <v>182.0299999999994</v>
          </cell>
          <cell r="AM1597">
            <v>82.179999999999623</v>
          </cell>
          <cell r="AN1597">
            <v>264.21000000000021</v>
          </cell>
        </row>
        <row r="1598">
          <cell r="AL1598">
            <v>182.0299999999994</v>
          </cell>
          <cell r="AM1598">
            <v>82.179999999999623</v>
          </cell>
          <cell r="AN1598">
            <v>264.21000000000021</v>
          </cell>
        </row>
        <row r="1599">
          <cell r="AL1599">
            <v>182.0299999999994</v>
          </cell>
          <cell r="AM1599">
            <v>82.179999999999623</v>
          </cell>
          <cell r="AN1599">
            <v>264.21000000000021</v>
          </cell>
        </row>
        <row r="1600">
          <cell r="AL1600">
            <v>182.0299999999994</v>
          </cell>
          <cell r="AM1600">
            <v>82.179999999999623</v>
          </cell>
          <cell r="AN1600">
            <v>264.21000000000021</v>
          </cell>
        </row>
        <row r="1601">
          <cell r="AL1601">
            <v>183.9399999999994</v>
          </cell>
          <cell r="AM1601">
            <v>82.179999999999623</v>
          </cell>
          <cell r="AN1601">
            <v>266.12000000000023</v>
          </cell>
        </row>
        <row r="1602">
          <cell r="AL1602">
            <v>183.9399999999994</v>
          </cell>
          <cell r="AM1602">
            <v>82.179999999999623</v>
          </cell>
          <cell r="AN1602">
            <v>266.12000000000023</v>
          </cell>
        </row>
        <row r="1603">
          <cell r="AL1603">
            <v>183.9399999999994</v>
          </cell>
          <cell r="AM1603">
            <v>82.179999999999623</v>
          </cell>
          <cell r="AN1603">
            <v>266.12000000000023</v>
          </cell>
        </row>
        <row r="1604">
          <cell r="AL1604">
            <v>183.9399999999994</v>
          </cell>
          <cell r="AM1604">
            <v>82.179999999999623</v>
          </cell>
          <cell r="AN1604">
            <v>266.12000000000023</v>
          </cell>
        </row>
        <row r="1605">
          <cell r="AL1605">
            <v>185.8499999999994</v>
          </cell>
          <cell r="AM1605">
            <v>82.179999999999623</v>
          </cell>
          <cell r="AN1605">
            <v>268.03000000000026</v>
          </cell>
        </row>
        <row r="1606">
          <cell r="AL1606">
            <v>185.8499999999994</v>
          </cell>
          <cell r="AM1606">
            <v>80.919999999999618</v>
          </cell>
          <cell r="AN1606">
            <v>266.77000000000027</v>
          </cell>
        </row>
        <row r="1607">
          <cell r="AL1607">
            <v>187.75999999999939</v>
          </cell>
          <cell r="AM1607">
            <v>80.919999999999618</v>
          </cell>
          <cell r="AN1607">
            <v>268.68000000000029</v>
          </cell>
        </row>
        <row r="1608">
          <cell r="AL1608">
            <v>181.35999999999939</v>
          </cell>
          <cell r="AM1608">
            <v>80.919999999999618</v>
          </cell>
          <cell r="AN1608">
            <v>262.28000000000031</v>
          </cell>
        </row>
        <row r="1609">
          <cell r="AL1609">
            <v>183.26999999999938</v>
          </cell>
          <cell r="AM1609">
            <v>80.919999999999618</v>
          </cell>
          <cell r="AN1609">
            <v>264.19000000000034</v>
          </cell>
        </row>
        <row r="1610">
          <cell r="AL1610">
            <v>183.26999999999938</v>
          </cell>
          <cell r="AM1610">
            <v>80.919999999999618</v>
          </cell>
          <cell r="AN1610">
            <v>264.19000000000034</v>
          </cell>
        </row>
        <row r="1611">
          <cell r="AL1611">
            <v>183.26999999999938</v>
          </cell>
          <cell r="AM1611">
            <v>80.919999999999618</v>
          </cell>
          <cell r="AN1611">
            <v>264.19000000000034</v>
          </cell>
        </row>
        <row r="1612">
          <cell r="AL1612">
            <v>183.26999999999938</v>
          </cell>
          <cell r="AM1612">
            <v>80.919999999999618</v>
          </cell>
          <cell r="AN1612">
            <v>264.19000000000034</v>
          </cell>
        </row>
        <row r="1613">
          <cell r="AL1613">
            <v>183.26999999999938</v>
          </cell>
          <cell r="AM1613">
            <v>80.919999999999618</v>
          </cell>
          <cell r="AN1613">
            <v>264.19000000000034</v>
          </cell>
        </row>
        <row r="1614">
          <cell r="AL1614">
            <v>183.26999999999938</v>
          </cell>
          <cell r="AM1614">
            <v>78.599999999999625</v>
          </cell>
          <cell r="AN1614">
            <v>261.87000000000035</v>
          </cell>
        </row>
        <row r="1615">
          <cell r="AL1615">
            <v>183.26999999999938</v>
          </cell>
          <cell r="AM1615">
            <v>78.599999999999625</v>
          </cell>
          <cell r="AN1615">
            <v>261.87000000000035</v>
          </cell>
        </row>
        <row r="1616">
          <cell r="AL1616">
            <v>183.26999999999938</v>
          </cell>
          <cell r="AM1616">
            <v>80.509999999999621</v>
          </cell>
          <cell r="AN1616">
            <v>263.78000000000037</v>
          </cell>
        </row>
        <row r="1617">
          <cell r="AL1617">
            <v>183.26999999999938</v>
          </cell>
          <cell r="AM1617">
            <v>80.509999999999621</v>
          </cell>
          <cell r="AN1617">
            <v>263.78000000000037</v>
          </cell>
        </row>
        <row r="1618">
          <cell r="AL1618">
            <v>183.26999999999938</v>
          </cell>
          <cell r="AM1618">
            <v>80.509999999999621</v>
          </cell>
          <cell r="AN1618">
            <v>263.78000000000037</v>
          </cell>
        </row>
        <row r="1619">
          <cell r="AL1619">
            <v>185.17999999999938</v>
          </cell>
          <cell r="AM1619">
            <v>80.509999999999621</v>
          </cell>
          <cell r="AN1619">
            <v>265.6900000000004</v>
          </cell>
        </row>
        <row r="1620">
          <cell r="AL1620">
            <v>185.17999999999938</v>
          </cell>
          <cell r="AM1620">
            <v>80.509999999999621</v>
          </cell>
          <cell r="AN1620">
            <v>265.6900000000004</v>
          </cell>
        </row>
        <row r="1621">
          <cell r="AL1621">
            <v>185.17999999999938</v>
          </cell>
          <cell r="AM1621">
            <v>80.509999999999621</v>
          </cell>
          <cell r="AN1621">
            <v>265.6900000000004</v>
          </cell>
        </row>
        <row r="1622">
          <cell r="AL1622">
            <v>187.08999999999938</v>
          </cell>
          <cell r="AM1622">
            <v>80.509999999999621</v>
          </cell>
          <cell r="AN1622">
            <v>267.60000000000042</v>
          </cell>
        </row>
        <row r="1623">
          <cell r="AL1623">
            <v>187.08999999999938</v>
          </cell>
          <cell r="AM1623">
            <v>80.509999999999621</v>
          </cell>
          <cell r="AN1623">
            <v>267.60000000000042</v>
          </cell>
        </row>
        <row r="1624">
          <cell r="AL1624">
            <v>187.08999999999938</v>
          </cell>
          <cell r="AM1624">
            <v>78.469999999999615</v>
          </cell>
          <cell r="AN1624">
            <v>265.5600000000004</v>
          </cell>
        </row>
        <row r="1625">
          <cell r="AL1625">
            <v>187.08999999999938</v>
          </cell>
          <cell r="AM1625">
            <v>78.469999999999615</v>
          </cell>
          <cell r="AN1625">
            <v>265.5600000000004</v>
          </cell>
        </row>
        <row r="1626">
          <cell r="AL1626">
            <v>187.08999999999938</v>
          </cell>
          <cell r="AM1626">
            <v>78.469999999999615</v>
          </cell>
          <cell r="AN1626">
            <v>265.5600000000004</v>
          </cell>
        </row>
        <row r="1627">
          <cell r="AL1627">
            <v>187.08999999999938</v>
          </cell>
          <cell r="AM1627">
            <v>78.469999999999615</v>
          </cell>
          <cell r="AN1627">
            <v>265.5600000000004</v>
          </cell>
        </row>
        <row r="1628">
          <cell r="AL1628">
            <v>187.08999999999938</v>
          </cell>
          <cell r="AM1628">
            <v>78.469999999999615</v>
          </cell>
          <cell r="AN1628">
            <v>265.5600000000004</v>
          </cell>
        </row>
        <row r="1629">
          <cell r="AL1629">
            <v>187.08999999999938</v>
          </cell>
          <cell r="AM1629">
            <v>78.469999999999615</v>
          </cell>
          <cell r="AN1629">
            <v>265.5600000000004</v>
          </cell>
        </row>
        <row r="1630">
          <cell r="AL1630">
            <v>187.08999999999938</v>
          </cell>
          <cell r="AM1630">
            <v>80.379999999999612</v>
          </cell>
          <cell r="AN1630">
            <v>267.47000000000043</v>
          </cell>
        </row>
        <row r="1631">
          <cell r="AL1631">
            <v>188.99999999999937</v>
          </cell>
          <cell r="AM1631">
            <v>80.379999999999612</v>
          </cell>
          <cell r="AN1631">
            <v>269.38000000000045</v>
          </cell>
        </row>
        <row r="1632">
          <cell r="AL1632">
            <v>188.99999999999937</v>
          </cell>
          <cell r="AM1632">
            <v>80.379999999999612</v>
          </cell>
          <cell r="AN1632">
            <v>269.38000000000045</v>
          </cell>
        </row>
        <row r="1633">
          <cell r="AL1633">
            <v>188.99999999999937</v>
          </cell>
          <cell r="AM1633">
            <v>78.399999999999608</v>
          </cell>
          <cell r="AN1633">
            <v>267.40000000000043</v>
          </cell>
        </row>
        <row r="1634">
          <cell r="AL1634">
            <v>188.99999999999937</v>
          </cell>
          <cell r="AM1634">
            <v>78.399999999999608</v>
          </cell>
          <cell r="AN1634">
            <v>267.40000000000043</v>
          </cell>
        </row>
        <row r="1635">
          <cell r="AL1635">
            <v>188.99999999999937</v>
          </cell>
          <cell r="AM1635">
            <v>78.399999999999608</v>
          </cell>
          <cell r="AN1635">
            <v>267.40000000000043</v>
          </cell>
        </row>
        <row r="1636">
          <cell r="AL1636">
            <v>188.99999999999937</v>
          </cell>
          <cell r="AM1636">
            <v>78.399999999999608</v>
          </cell>
          <cell r="AN1636">
            <v>267.40000000000043</v>
          </cell>
        </row>
        <row r="1637">
          <cell r="AL1637">
            <v>188.99999999999937</v>
          </cell>
          <cell r="AM1637">
            <v>78.399999999999608</v>
          </cell>
          <cell r="AN1637">
            <v>267.40000000000043</v>
          </cell>
        </row>
        <row r="1638">
          <cell r="AL1638">
            <v>188.99999999999937</v>
          </cell>
          <cell r="AM1638">
            <v>80.309999999999604</v>
          </cell>
          <cell r="AN1638">
            <v>269.31000000000046</v>
          </cell>
        </row>
        <row r="1639">
          <cell r="AL1639">
            <v>190.90999999999937</v>
          </cell>
          <cell r="AM1639">
            <v>80.309999999999604</v>
          </cell>
          <cell r="AN1639">
            <v>271.22000000000048</v>
          </cell>
        </row>
        <row r="1640">
          <cell r="AL1640">
            <v>190.90999999999937</v>
          </cell>
          <cell r="AM1640">
            <v>80.309999999999604</v>
          </cell>
          <cell r="AN1640">
            <v>271.22000000000048</v>
          </cell>
        </row>
        <row r="1641">
          <cell r="AL1641">
            <v>190.90999999999937</v>
          </cell>
          <cell r="AM1641">
            <v>80.309999999999604</v>
          </cell>
          <cell r="AN1641">
            <v>271.22000000000048</v>
          </cell>
        </row>
        <row r="1642">
          <cell r="AL1642">
            <v>192.81999999999937</v>
          </cell>
          <cell r="AM1642">
            <v>80.309999999999604</v>
          </cell>
          <cell r="AN1642">
            <v>273.13000000000051</v>
          </cell>
        </row>
        <row r="1643">
          <cell r="AL1643">
            <v>192.81999999999937</v>
          </cell>
          <cell r="AM1643">
            <v>80.309999999999604</v>
          </cell>
          <cell r="AN1643">
            <v>273.13000000000051</v>
          </cell>
        </row>
        <row r="1644">
          <cell r="AL1644">
            <v>194.72999999999936</v>
          </cell>
          <cell r="AM1644">
            <v>80.309999999999604</v>
          </cell>
          <cell r="AN1644">
            <v>275.04000000000053</v>
          </cell>
        </row>
        <row r="1645">
          <cell r="AL1645">
            <v>194.72999999999936</v>
          </cell>
          <cell r="AM1645">
            <v>80.309999999999604</v>
          </cell>
          <cell r="AN1645">
            <v>275.04000000000053</v>
          </cell>
        </row>
        <row r="1646">
          <cell r="AL1646">
            <v>194.72999999999936</v>
          </cell>
          <cell r="AM1646">
            <v>80.309999999999604</v>
          </cell>
          <cell r="AN1646">
            <v>275.04000000000053</v>
          </cell>
        </row>
        <row r="1647">
          <cell r="AL1647">
            <v>188.72999999999936</v>
          </cell>
          <cell r="AM1647">
            <v>80.309999999999604</v>
          </cell>
          <cell r="AN1647">
            <v>269.04000000000053</v>
          </cell>
        </row>
        <row r="1648">
          <cell r="AL1648">
            <v>188.72999999999936</v>
          </cell>
          <cell r="AM1648">
            <v>82.219999999999601</v>
          </cell>
          <cell r="AN1648">
            <v>270.95000000000056</v>
          </cell>
        </row>
        <row r="1649">
          <cell r="AL1649">
            <v>188.72999999999936</v>
          </cell>
          <cell r="AM1649">
            <v>82.219999999999601</v>
          </cell>
          <cell r="AN1649">
            <v>270.95000000000056</v>
          </cell>
        </row>
        <row r="1650">
          <cell r="AL1650">
            <v>188.72999999999936</v>
          </cell>
          <cell r="AM1650">
            <v>82.219999999999601</v>
          </cell>
          <cell r="AN1650">
            <v>270.95000000000056</v>
          </cell>
        </row>
        <row r="1651">
          <cell r="AL1651">
            <v>190.63999999999936</v>
          </cell>
          <cell r="AM1651">
            <v>82.219999999999601</v>
          </cell>
          <cell r="AN1651">
            <v>272.86000000000058</v>
          </cell>
        </row>
        <row r="1652">
          <cell r="AL1652">
            <v>190.63999999999936</v>
          </cell>
          <cell r="AM1652">
            <v>82.219999999999601</v>
          </cell>
          <cell r="AN1652">
            <v>272.86000000000058</v>
          </cell>
        </row>
        <row r="1653">
          <cell r="AL1653">
            <v>190.63999999999936</v>
          </cell>
          <cell r="AM1653">
            <v>82.219999999999601</v>
          </cell>
          <cell r="AN1653">
            <v>272.86000000000058</v>
          </cell>
        </row>
        <row r="1654">
          <cell r="AL1654">
            <v>190.63999999999936</v>
          </cell>
          <cell r="AM1654">
            <v>82.219999999999601</v>
          </cell>
          <cell r="AN1654">
            <v>272.86000000000058</v>
          </cell>
        </row>
        <row r="1655">
          <cell r="AL1655">
            <v>190.63999999999936</v>
          </cell>
          <cell r="AM1655">
            <v>82.219999999999601</v>
          </cell>
          <cell r="AN1655">
            <v>272.86000000000058</v>
          </cell>
        </row>
        <row r="1656">
          <cell r="AL1656">
            <v>190.63999999999936</v>
          </cell>
          <cell r="AM1656">
            <v>84.129999999999598</v>
          </cell>
          <cell r="AN1656">
            <v>274.77000000000061</v>
          </cell>
        </row>
        <row r="1657">
          <cell r="AL1657">
            <v>192.54999999999936</v>
          </cell>
          <cell r="AM1657">
            <v>84.129999999999598</v>
          </cell>
          <cell r="AN1657">
            <v>276.68000000000063</v>
          </cell>
        </row>
        <row r="1658">
          <cell r="AL1658">
            <v>192.54999999999936</v>
          </cell>
          <cell r="AM1658">
            <v>84.129999999999598</v>
          </cell>
          <cell r="AN1658">
            <v>276.68000000000063</v>
          </cell>
        </row>
        <row r="1659">
          <cell r="AL1659">
            <v>192.54999999999936</v>
          </cell>
          <cell r="AM1659">
            <v>84.129999999999598</v>
          </cell>
          <cell r="AN1659">
            <v>276.68000000000063</v>
          </cell>
        </row>
        <row r="1660">
          <cell r="AL1660">
            <v>192.54999999999936</v>
          </cell>
          <cell r="AM1660">
            <v>84.129999999999598</v>
          </cell>
          <cell r="AN1660">
            <v>276.68000000000063</v>
          </cell>
        </row>
        <row r="1661">
          <cell r="AL1661">
            <v>194.45999999999935</v>
          </cell>
          <cell r="AM1661">
            <v>84.129999999999598</v>
          </cell>
          <cell r="AN1661">
            <v>278.59000000000066</v>
          </cell>
        </row>
        <row r="1662">
          <cell r="AL1662">
            <v>196.36999999999935</v>
          </cell>
          <cell r="AM1662">
            <v>84.129999999999598</v>
          </cell>
          <cell r="AN1662">
            <v>280.50000000000068</v>
          </cell>
        </row>
        <row r="1663">
          <cell r="AL1663">
            <v>196.36999999999935</v>
          </cell>
          <cell r="AM1663">
            <v>84.129999999999598</v>
          </cell>
          <cell r="AN1663">
            <v>280.50000000000068</v>
          </cell>
        </row>
        <row r="1664">
          <cell r="AL1664">
            <v>196.36999999999935</v>
          </cell>
          <cell r="AM1664">
            <v>84.129999999999598</v>
          </cell>
          <cell r="AN1664">
            <v>280.50000000000068</v>
          </cell>
        </row>
        <row r="1665">
          <cell r="AL1665">
            <v>196.36999999999935</v>
          </cell>
          <cell r="AM1665">
            <v>84.129999999999598</v>
          </cell>
          <cell r="AN1665">
            <v>280.50000000000068</v>
          </cell>
        </row>
        <row r="1666">
          <cell r="AL1666">
            <v>196.36999999999935</v>
          </cell>
          <cell r="AM1666">
            <v>86.039999999999594</v>
          </cell>
          <cell r="AN1666">
            <v>282.41000000000071</v>
          </cell>
        </row>
        <row r="1667">
          <cell r="AL1667">
            <v>196.36999999999935</v>
          </cell>
          <cell r="AM1667">
            <v>86.039999999999594</v>
          </cell>
          <cell r="AN1667">
            <v>282.41000000000071</v>
          </cell>
        </row>
        <row r="1668">
          <cell r="AL1668">
            <v>196.36999999999935</v>
          </cell>
          <cell r="AM1668">
            <v>87.949999999999591</v>
          </cell>
          <cell r="AN1668">
            <v>284.32000000000073</v>
          </cell>
        </row>
        <row r="1669">
          <cell r="AL1669">
            <v>196.36999999999935</v>
          </cell>
          <cell r="AM1669">
            <v>87.949999999999591</v>
          </cell>
          <cell r="AN1669">
            <v>284.32000000000073</v>
          </cell>
        </row>
        <row r="1670">
          <cell r="AL1670">
            <v>196.36999999999935</v>
          </cell>
          <cell r="AM1670">
            <v>89.859999999999587</v>
          </cell>
          <cell r="AN1670">
            <v>286.23000000000076</v>
          </cell>
        </row>
        <row r="1671">
          <cell r="AL1671">
            <v>196.36999999999935</v>
          </cell>
          <cell r="AM1671">
            <v>89.859999999999587</v>
          </cell>
          <cell r="AN1671">
            <v>286.23000000000076</v>
          </cell>
        </row>
        <row r="1672">
          <cell r="AL1672">
            <v>196.36999999999935</v>
          </cell>
          <cell r="AM1672">
            <v>86.659999999999584</v>
          </cell>
          <cell r="AN1672">
            <v>283.03000000000077</v>
          </cell>
        </row>
        <row r="1673">
          <cell r="AL1673">
            <v>196.36999999999935</v>
          </cell>
          <cell r="AM1673">
            <v>88.569999999999581</v>
          </cell>
          <cell r="AN1673">
            <v>284.94000000000079</v>
          </cell>
        </row>
        <row r="1674">
          <cell r="AL1674">
            <v>196.36999999999935</v>
          </cell>
          <cell r="AM1674">
            <v>85.889999999999588</v>
          </cell>
          <cell r="AN1674">
            <v>282.26000000000079</v>
          </cell>
        </row>
        <row r="1675">
          <cell r="AL1675">
            <v>196.36999999999935</v>
          </cell>
          <cell r="AM1675">
            <v>84.029999999999589</v>
          </cell>
          <cell r="AN1675">
            <v>280.40000000000077</v>
          </cell>
        </row>
        <row r="1676">
          <cell r="AL1676">
            <v>196.36999999999935</v>
          </cell>
          <cell r="AM1676">
            <v>85.939999999999586</v>
          </cell>
          <cell r="AN1676">
            <v>282.3100000000008</v>
          </cell>
        </row>
        <row r="1677">
          <cell r="AL1677">
            <v>181.56999999999934</v>
          </cell>
          <cell r="AM1677">
            <v>85.939999999999586</v>
          </cell>
          <cell r="AN1677">
            <v>267.51000000000079</v>
          </cell>
        </row>
        <row r="1678">
          <cell r="AL1678">
            <v>181.56999999999934</v>
          </cell>
          <cell r="AM1678">
            <v>85.939999999999586</v>
          </cell>
          <cell r="AN1678">
            <v>267.51000000000079</v>
          </cell>
        </row>
        <row r="1679">
          <cell r="AL1679">
            <v>181.56999999999934</v>
          </cell>
          <cell r="AM1679">
            <v>85.939999999999586</v>
          </cell>
          <cell r="AN1679">
            <v>267.51000000000079</v>
          </cell>
        </row>
        <row r="1680">
          <cell r="AL1680">
            <v>181.56999999999934</v>
          </cell>
          <cell r="AM1680">
            <v>85.939999999999586</v>
          </cell>
          <cell r="AN1680">
            <v>267.51000000000079</v>
          </cell>
        </row>
        <row r="1681">
          <cell r="AL1681">
            <v>181.56999999999934</v>
          </cell>
          <cell r="AM1681">
            <v>83.259999999999593</v>
          </cell>
          <cell r="AN1681">
            <v>264.83000000000078</v>
          </cell>
        </row>
        <row r="1682">
          <cell r="AL1682">
            <v>181.56999999999934</v>
          </cell>
          <cell r="AM1682">
            <v>85.16999999999959</v>
          </cell>
          <cell r="AN1682">
            <v>266.7400000000008</v>
          </cell>
        </row>
        <row r="1683">
          <cell r="AL1683">
            <v>181.56999999999934</v>
          </cell>
          <cell r="AM1683">
            <v>85.16999999999959</v>
          </cell>
          <cell r="AN1683">
            <v>266.7400000000008</v>
          </cell>
        </row>
        <row r="1684">
          <cell r="AL1684">
            <v>181.56999999999934</v>
          </cell>
          <cell r="AM1684">
            <v>87.079999999999586</v>
          </cell>
          <cell r="AN1684">
            <v>268.65000000000083</v>
          </cell>
        </row>
        <row r="1685">
          <cell r="AL1685">
            <v>183.47999999999934</v>
          </cell>
          <cell r="AM1685">
            <v>87.079999999999586</v>
          </cell>
          <cell r="AN1685">
            <v>270.56000000000085</v>
          </cell>
        </row>
        <row r="1686">
          <cell r="AL1686">
            <v>183.47999999999934</v>
          </cell>
          <cell r="AM1686">
            <v>87.079999999999586</v>
          </cell>
          <cell r="AN1686">
            <v>270.56000000000085</v>
          </cell>
        </row>
        <row r="1687">
          <cell r="AL1687">
            <v>183.47999999999934</v>
          </cell>
          <cell r="AM1687">
            <v>87.079999999999586</v>
          </cell>
          <cell r="AN1687">
            <v>270.56000000000085</v>
          </cell>
        </row>
        <row r="1688">
          <cell r="AL1688">
            <v>183.47999999999934</v>
          </cell>
          <cell r="AM1688">
            <v>87.079999999999586</v>
          </cell>
          <cell r="AN1688">
            <v>270.56000000000085</v>
          </cell>
        </row>
        <row r="1689">
          <cell r="AL1689">
            <v>183.47999999999934</v>
          </cell>
          <cell r="AM1689">
            <v>87.079999999999586</v>
          </cell>
          <cell r="AN1689">
            <v>270.56000000000085</v>
          </cell>
        </row>
        <row r="1690">
          <cell r="AL1690">
            <v>185.38999999999933</v>
          </cell>
          <cell r="AM1690">
            <v>87.079999999999586</v>
          </cell>
          <cell r="AN1690">
            <v>272.47000000000088</v>
          </cell>
        </row>
        <row r="1691">
          <cell r="AL1691">
            <v>185.38999999999933</v>
          </cell>
          <cell r="AM1691">
            <v>87.079999999999586</v>
          </cell>
          <cell r="AN1691">
            <v>272.47000000000088</v>
          </cell>
        </row>
        <row r="1692">
          <cell r="AL1692">
            <v>185.38999999999933</v>
          </cell>
          <cell r="AM1692">
            <v>88.989999999999583</v>
          </cell>
          <cell r="AN1692">
            <v>274.3800000000009</v>
          </cell>
        </row>
        <row r="1693">
          <cell r="AL1693">
            <v>185.38999999999933</v>
          </cell>
          <cell r="AM1693">
            <v>86.42999999999958</v>
          </cell>
          <cell r="AN1693">
            <v>271.8200000000009</v>
          </cell>
        </row>
        <row r="1694">
          <cell r="AL1694">
            <v>187.29999999999933</v>
          </cell>
          <cell r="AM1694">
            <v>86.42999999999958</v>
          </cell>
          <cell r="AN1694">
            <v>273.73000000000093</v>
          </cell>
        </row>
        <row r="1695">
          <cell r="AL1695">
            <v>187.29999999999933</v>
          </cell>
          <cell r="AM1695">
            <v>86.42999999999958</v>
          </cell>
          <cell r="AN1695">
            <v>273.73000000000093</v>
          </cell>
        </row>
        <row r="1696">
          <cell r="AL1696">
            <v>187.29999999999933</v>
          </cell>
          <cell r="AM1696">
            <v>86.42999999999958</v>
          </cell>
          <cell r="AN1696">
            <v>273.73000000000093</v>
          </cell>
        </row>
        <row r="1697">
          <cell r="AL1697">
            <v>187.29999999999933</v>
          </cell>
          <cell r="AM1697">
            <v>86.42999999999958</v>
          </cell>
          <cell r="AN1697">
            <v>273.73000000000093</v>
          </cell>
        </row>
        <row r="1698">
          <cell r="AL1698">
            <v>187.29999999999933</v>
          </cell>
          <cell r="AM1698">
            <v>86.42999999999958</v>
          </cell>
          <cell r="AN1698">
            <v>273.73000000000093</v>
          </cell>
        </row>
        <row r="1699">
          <cell r="AL1699">
            <v>187.29999999999933</v>
          </cell>
          <cell r="AM1699">
            <v>86.42999999999958</v>
          </cell>
          <cell r="AN1699">
            <v>273.73000000000093</v>
          </cell>
        </row>
        <row r="1700">
          <cell r="AL1700">
            <v>189.20999999999933</v>
          </cell>
          <cell r="AM1700">
            <v>86.42999999999958</v>
          </cell>
          <cell r="AN1700">
            <v>275.64000000000095</v>
          </cell>
        </row>
        <row r="1701">
          <cell r="AL1701">
            <v>189.20999999999933</v>
          </cell>
          <cell r="AM1701">
            <v>86.42999999999958</v>
          </cell>
          <cell r="AN1701">
            <v>275.64000000000095</v>
          </cell>
        </row>
        <row r="1702">
          <cell r="AL1702">
            <v>191.11999999999932</v>
          </cell>
          <cell r="AM1702">
            <v>86.42999999999958</v>
          </cell>
          <cell r="AN1702">
            <v>277.55000000000098</v>
          </cell>
        </row>
        <row r="1703">
          <cell r="AL1703">
            <v>185.31999999999931</v>
          </cell>
          <cell r="AM1703">
            <v>86.42999999999958</v>
          </cell>
          <cell r="AN1703">
            <v>271.75000000000097</v>
          </cell>
        </row>
        <row r="1704">
          <cell r="AL1704">
            <v>187.22999999999931</v>
          </cell>
          <cell r="AM1704">
            <v>86.42999999999958</v>
          </cell>
          <cell r="AN1704">
            <v>273.66000000000099</v>
          </cell>
        </row>
        <row r="1705">
          <cell r="AL1705">
            <v>187.22999999999931</v>
          </cell>
          <cell r="AM1705">
            <v>86.42999999999958</v>
          </cell>
          <cell r="AN1705">
            <v>273.66000000000099</v>
          </cell>
        </row>
        <row r="1706">
          <cell r="AL1706">
            <v>187.22999999999931</v>
          </cell>
          <cell r="AM1706">
            <v>86.42999999999958</v>
          </cell>
          <cell r="AN1706">
            <v>273.66000000000099</v>
          </cell>
        </row>
        <row r="1707">
          <cell r="AL1707">
            <v>187.22999999999931</v>
          </cell>
          <cell r="AM1707">
            <v>86.42999999999958</v>
          </cell>
          <cell r="AN1707">
            <v>273.66000000000099</v>
          </cell>
        </row>
        <row r="1708">
          <cell r="AL1708">
            <v>187.22999999999931</v>
          </cell>
          <cell r="AM1708">
            <v>86.42999999999958</v>
          </cell>
          <cell r="AN1708">
            <v>273.66000000000099</v>
          </cell>
        </row>
        <row r="1709">
          <cell r="AL1709">
            <v>187.22999999999931</v>
          </cell>
          <cell r="AM1709">
            <v>84.389999999999574</v>
          </cell>
          <cell r="AN1709">
            <v>271.62000000000097</v>
          </cell>
        </row>
        <row r="1710">
          <cell r="AL1710">
            <v>187.22999999999931</v>
          </cell>
          <cell r="AM1710">
            <v>84.389999999999574</v>
          </cell>
          <cell r="AN1710">
            <v>271.62000000000097</v>
          </cell>
        </row>
        <row r="1711">
          <cell r="AL1711">
            <v>187.22999999999931</v>
          </cell>
          <cell r="AM1711">
            <v>84.389999999999574</v>
          </cell>
          <cell r="AN1711">
            <v>271.62000000000097</v>
          </cell>
        </row>
        <row r="1712">
          <cell r="AL1712">
            <v>189.1399999999993</v>
          </cell>
          <cell r="AM1712">
            <v>84.389999999999574</v>
          </cell>
          <cell r="AN1712">
            <v>273.530000000001</v>
          </cell>
        </row>
        <row r="1713">
          <cell r="AL1713">
            <v>189.1399999999993</v>
          </cell>
          <cell r="AM1713">
            <v>86.299999999999571</v>
          </cell>
          <cell r="AN1713">
            <v>275.44000000000102</v>
          </cell>
        </row>
        <row r="1714">
          <cell r="AL1714">
            <v>189.1399999999993</v>
          </cell>
          <cell r="AM1714">
            <v>86.299999999999571</v>
          </cell>
          <cell r="AN1714">
            <v>275.44000000000102</v>
          </cell>
        </row>
        <row r="1715">
          <cell r="AL1715">
            <v>181.53999999999931</v>
          </cell>
          <cell r="AM1715">
            <v>86.299999999999571</v>
          </cell>
          <cell r="AN1715">
            <v>267.840000000001</v>
          </cell>
        </row>
        <row r="1716">
          <cell r="AL1716">
            <v>181.53999999999931</v>
          </cell>
          <cell r="AM1716">
            <v>86.299999999999571</v>
          </cell>
          <cell r="AN1716">
            <v>267.840000000001</v>
          </cell>
        </row>
        <row r="1717">
          <cell r="AL1717">
            <v>181.53999999999931</v>
          </cell>
          <cell r="AM1717">
            <v>86.299999999999571</v>
          </cell>
          <cell r="AN1717">
            <v>267.840000000001</v>
          </cell>
        </row>
        <row r="1718">
          <cell r="AL1718">
            <v>181.53999999999931</v>
          </cell>
          <cell r="AM1718">
            <v>86.299999999999571</v>
          </cell>
          <cell r="AN1718">
            <v>267.840000000001</v>
          </cell>
        </row>
        <row r="1719">
          <cell r="AL1719">
            <v>181.53999999999931</v>
          </cell>
          <cell r="AM1719">
            <v>88.209999999999567</v>
          </cell>
          <cell r="AN1719">
            <v>269.75000000000102</v>
          </cell>
        </row>
        <row r="1720">
          <cell r="AL1720">
            <v>181.53999999999931</v>
          </cell>
          <cell r="AM1720">
            <v>88.209999999999567</v>
          </cell>
          <cell r="AN1720">
            <v>269.75000000000102</v>
          </cell>
        </row>
        <row r="1721">
          <cell r="AL1721">
            <v>181.53999999999931</v>
          </cell>
          <cell r="AM1721">
            <v>88.209999999999567</v>
          </cell>
          <cell r="AN1721">
            <v>269.75000000000102</v>
          </cell>
        </row>
        <row r="1722">
          <cell r="AL1722">
            <v>181.53999999999931</v>
          </cell>
          <cell r="AM1722">
            <v>88.209999999999567</v>
          </cell>
          <cell r="AN1722">
            <v>269.75000000000102</v>
          </cell>
        </row>
        <row r="1723">
          <cell r="AL1723">
            <v>181.53999999999931</v>
          </cell>
          <cell r="AM1723">
            <v>85.569999999999567</v>
          </cell>
          <cell r="AN1723">
            <v>267.11000000000104</v>
          </cell>
        </row>
        <row r="1724">
          <cell r="AL1724">
            <v>181.53999999999931</v>
          </cell>
          <cell r="AM1724">
            <v>85.569999999999567</v>
          </cell>
          <cell r="AN1724">
            <v>267.11000000000104</v>
          </cell>
        </row>
        <row r="1725">
          <cell r="AL1725">
            <v>181.53999999999931</v>
          </cell>
          <cell r="AM1725">
            <v>85.569999999999567</v>
          </cell>
          <cell r="AN1725">
            <v>267.11000000000104</v>
          </cell>
        </row>
        <row r="1726">
          <cell r="AL1726">
            <v>183.44999999999931</v>
          </cell>
          <cell r="AM1726">
            <v>85.569999999999567</v>
          </cell>
          <cell r="AN1726">
            <v>269.02000000000106</v>
          </cell>
        </row>
        <row r="1727">
          <cell r="AL1727">
            <v>183.44999999999931</v>
          </cell>
          <cell r="AM1727">
            <v>83.489999999999569</v>
          </cell>
          <cell r="AN1727">
            <v>266.94000000000108</v>
          </cell>
        </row>
        <row r="1728">
          <cell r="AL1728">
            <v>183.44999999999931</v>
          </cell>
          <cell r="AM1728">
            <v>85.399999999999565</v>
          </cell>
          <cell r="AN1728">
            <v>268.8500000000011</v>
          </cell>
        </row>
        <row r="1729">
          <cell r="AL1729">
            <v>183.44999999999931</v>
          </cell>
          <cell r="AM1729">
            <v>85.399999999999565</v>
          </cell>
          <cell r="AN1729">
            <v>268.8500000000011</v>
          </cell>
        </row>
        <row r="1730">
          <cell r="AL1730">
            <v>183.44999999999931</v>
          </cell>
          <cell r="AM1730">
            <v>85.399999999999565</v>
          </cell>
          <cell r="AN1730">
            <v>268.8500000000011</v>
          </cell>
        </row>
        <row r="1731">
          <cell r="AL1731">
            <v>176.24999999999932</v>
          </cell>
          <cell r="AM1731">
            <v>85.399999999999565</v>
          </cell>
          <cell r="AN1731">
            <v>261.65000000000111</v>
          </cell>
        </row>
        <row r="1732">
          <cell r="AL1732">
            <v>176.24999999999932</v>
          </cell>
          <cell r="AM1732">
            <v>85.399999999999565</v>
          </cell>
          <cell r="AN1732">
            <v>261.65000000000111</v>
          </cell>
        </row>
        <row r="1733">
          <cell r="AL1733">
            <v>176.24999999999932</v>
          </cell>
          <cell r="AM1733">
            <v>85.399999999999565</v>
          </cell>
          <cell r="AN1733">
            <v>261.65000000000111</v>
          </cell>
        </row>
        <row r="1734">
          <cell r="AL1734">
            <v>178.15999999999931</v>
          </cell>
          <cell r="AM1734">
            <v>85.399999999999565</v>
          </cell>
          <cell r="AN1734">
            <v>263.56000000000114</v>
          </cell>
        </row>
        <row r="1735">
          <cell r="AL1735">
            <v>170.95999999999933</v>
          </cell>
          <cell r="AM1735">
            <v>85.399999999999565</v>
          </cell>
          <cell r="AN1735">
            <v>256.36000000000115</v>
          </cell>
        </row>
        <row r="1736">
          <cell r="AL1736">
            <v>170.95999999999933</v>
          </cell>
          <cell r="AM1736">
            <v>85.399999999999565</v>
          </cell>
          <cell r="AN1736">
            <v>256.36000000000115</v>
          </cell>
        </row>
        <row r="1737">
          <cell r="AL1737">
            <v>170.95999999999933</v>
          </cell>
          <cell r="AM1737">
            <v>87.309999999999562</v>
          </cell>
          <cell r="AN1737">
            <v>258.27000000000118</v>
          </cell>
        </row>
        <row r="1738">
          <cell r="AL1738">
            <v>172.86999999999932</v>
          </cell>
          <cell r="AM1738">
            <v>87.309999999999562</v>
          </cell>
          <cell r="AN1738">
            <v>260.1800000000012</v>
          </cell>
        </row>
        <row r="1739">
          <cell r="AL1739">
            <v>172.86999999999932</v>
          </cell>
          <cell r="AM1739">
            <v>87.309999999999562</v>
          </cell>
          <cell r="AN1739">
            <v>260.1800000000012</v>
          </cell>
        </row>
        <row r="1740">
          <cell r="AL1740">
            <v>172.86999999999932</v>
          </cell>
          <cell r="AM1740">
            <v>87.309999999999562</v>
          </cell>
          <cell r="AN1740">
            <v>260.1800000000012</v>
          </cell>
        </row>
        <row r="1741">
          <cell r="AL1741">
            <v>172.86999999999932</v>
          </cell>
          <cell r="AM1741">
            <v>87.309999999999562</v>
          </cell>
          <cell r="AN1741">
            <v>260.1800000000012</v>
          </cell>
        </row>
        <row r="1742">
          <cell r="AL1742">
            <v>172.86999999999932</v>
          </cell>
          <cell r="AM1742">
            <v>87.309999999999562</v>
          </cell>
          <cell r="AN1742">
            <v>260.1800000000012</v>
          </cell>
        </row>
        <row r="1743">
          <cell r="AL1743">
            <v>172.86999999999932</v>
          </cell>
          <cell r="AM1743">
            <v>89.219999999999558</v>
          </cell>
          <cell r="AN1743">
            <v>262.09000000000123</v>
          </cell>
        </row>
        <row r="1744">
          <cell r="AL1744">
            <v>172.86999999999932</v>
          </cell>
          <cell r="AM1744">
            <v>86.939999999999557</v>
          </cell>
          <cell r="AN1744">
            <v>259.81000000000125</v>
          </cell>
        </row>
        <row r="1745">
          <cell r="AL1745">
            <v>172.86999999999932</v>
          </cell>
          <cell r="AM1745">
            <v>88.849999999999554</v>
          </cell>
          <cell r="AN1745">
            <v>261.72000000000128</v>
          </cell>
        </row>
        <row r="1746">
          <cell r="AL1746">
            <v>172.86999999999932</v>
          </cell>
          <cell r="AM1746">
            <v>88.849999999999554</v>
          </cell>
          <cell r="AN1746">
            <v>261.72000000000128</v>
          </cell>
        </row>
        <row r="1747">
          <cell r="AL1747">
            <v>174.77999999999932</v>
          </cell>
          <cell r="AM1747">
            <v>88.849999999999554</v>
          </cell>
          <cell r="AN1747">
            <v>263.6300000000013</v>
          </cell>
        </row>
        <row r="1748">
          <cell r="AL1748">
            <v>174.77999999999932</v>
          </cell>
          <cell r="AM1748">
            <v>88.849999999999554</v>
          </cell>
          <cell r="AN1748">
            <v>263.6300000000013</v>
          </cell>
        </row>
        <row r="1749">
          <cell r="AL1749">
            <v>174.77999999999932</v>
          </cell>
          <cell r="AM1749">
            <v>86.809999999999548</v>
          </cell>
          <cell r="AN1749">
            <v>261.59000000000128</v>
          </cell>
        </row>
        <row r="1750">
          <cell r="AL1750">
            <v>174.77999999999932</v>
          </cell>
          <cell r="AM1750">
            <v>86.809999999999548</v>
          </cell>
          <cell r="AN1750">
            <v>261.59000000000128</v>
          </cell>
        </row>
        <row r="1751">
          <cell r="AL1751">
            <v>176.68999999999932</v>
          </cell>
          <cell r="AM1751">
            <v>86.809999999999548</v>
          </cell>
          <cell r="AN1751">
            <v>263.50000000000131</v>
          </cell>
        </row>
        <row r="1752">
          <cell r="AL1752">
            <v>176.68999999999932</v>
          </cell>
          <cell r="AM1752">
            <v>86.809999999999548</v>
          </cell>
          <cell r="AN1752">
            <v>263.50000000000131</v>
          </cell>
        </row>
        <row r="1753">
          <cell r="AL1753">
            <v>176.68999999999932</v>
          </cell>
          <cell r="AM1753">
            <v>86.809999999999548</v>
          </cell>
          <cell r="AN1753">
            <v>263.50000000000131</v>
          </cell>
        </row>
        <row r="1754">
          <cell r="AL1754">
            <v>178.59999999999931</v>
          </cell>
          <cell r="AM1754">
            <v>86.809999999999548</v>
          </cell>
          <cell r="AN1754">
            <v>265.41000000000133</v>
          </cell>
        </row>
        <row r="1755">
          <cell r="AL1755">
            <v>180.50999999999931</v>
          </cell>
          <cell r="AM1755">
            <v>86.809999999999548</v>
          </cell>
          <cell r="AN1755">
            <v>267.32000000000136</v>
          </cell>
        </row>
        <row r="1756">
          <cell r="AL1756">
            <v>182.41999999999931</v>
          </cell>
          <cell r="AM1756">
            <v>86.809999999999548</v>
          </cell>
          <cell r="AN1756">
            <v>269.23000000000138</v>
          </cell>
        </row>
        <row r="1757">
          <cell r="AL1757">
            <v>182.41999999999931</v>
          </cell>
          <cell r="AM1757">
            <v>86.809999999999548</v>
          </cell>
          <cell r="AN1757">
            <v>269.23000000000138</v>
          </cell>
        </row>
        <row r="1758">
          <cell r="AL1758">
            <v>182.41999999999931</v>
          </cell>
          <cell r="AM1758">
            <v>86.809999999999548</v>
          </cell>
          <cell r="AN1758">
            <v>269.23000000000138</v>
          </cell>
        </row>
        <row r="1759">
          <cell r="AL1759">
            <v>182.41999999999931</v>
          </cell>
          <cell r="AM1759">
            <v>88.719999999999544</v>
          </cell>
          <cell r="AN1759">
            <v>271.14000000000141</v>
          </cell>
        </row>
        <row r="1760">
          <cell r="AL1760">
            <v>182.41999999999931</v>
          </cell>
          <cell r="AM1760">
            <v>88.719999999999544</v>
          </cell>
          <cell r="AN1760">
            <v>271.14000000000141</v>
          </cell>
        </row>
        <row r="1761">
          <cell r="AL1761">
            <v>184.3299999999993</v>
          </cell>
          <cell r="AM1761">
            <v>88.719999999999544</v>
          </cell>
          <cell r="AN1761">
            <v>273.05000000000143</v>
          </cell>
        </row>
        <row r="1762">
          <cell r="AL1762">
            <v>184.3299999999993</v>
          </cell>
          <cell r="AM1762">
            <v>88.719999999999544</v>
          </cell>
          <cell r="AN1762">
            <v>273.05000000000143</v>
          </cell>
        </row>
        <row r="1763">
          <cell r="AL1763">
            <v>184.3299999999993</v>
          </cell>
          <cell r="AM1763">
            <v>86.199999999999548</v>
          </cell>
          <cell r="AN1763">
            <v>270.53000000000145</v>
          </cell>
        </row>
        <row r="1764">
          <cell r="AL1764">
            <v>184.3299999999993</v>
          </cell>
          <cell r="AM1764">
            <v>88.109999999999545</v>
          </cell>
          <cell r="AN1764">
            <v>272.44000000000148</v>
          </cell>
        </row>
        <row r="1765">
          <cell r="AL1765">
            <v>184.3299999999993</v>
          </cell>
          <cell r="AM1765">
            <v>88.109999999999545</v>
          </cell>
          <cell r="AN1765">
            <v>272.44000000000148</v>
          </cell>
        </row>
        <row r="1766">
          <cell r="AL1766">
            <v>184.3299999999993</v>
          </cell>
          <cell r="AM1766">
            <v>88.109999999999545</v>
          </cell>
          <cell r="AN1766">
            <v>272.44000000000148</v>
          </cell>
        </row>
        <row r="1767">
          <cell r="AL1767">
            <v>184.3299999999993</v>
          </cell>
          <cell r="AM1767">
            <v>90.019999999999541</v>
          </cell>
          <cell r="AN1767">
            <v>274.3500000000015</v>
          </cell>
        </row>
        <row r="1768">
          <cell r="AL1768">
            <v>184.3299999999993</v>
          </cell>
          <cell r="AM1768">
            <v>90.019999999999541</v>
          </cell>
          <cell r="AN1768">
            <v>274.3500000000015</v>
          </cell>
        </row>
        <row r="1769">
          <cell r="AL1769">
            <v>184.3299999999993</v>
          </cell>
          <cell r="AM1769">
            <v>90.019999999999541</v>
          </cell>
          <cell r="AN1769">
            <v>274.3500000000015</v>
          </cell>
        </row>
        <row r="1770">
          <cell r="AL1770">
            <v>179.22999999999931</v>
          </cell>
          <cell r="AM1770">
            <v>90.019999999999541</v>
          </cell>
          <cell r="AN1770">
            <v>269.25000000000148</v>
          </cell>
        </row>
        <row r="1771">
          <cell r="AL1771">
            <v>179.22999999999931</v>
          </cell>
          <cell r="AM1771">
            <v>90.019999999999541</v>
          </cell>
          <cell r="AN1771">
            <v>269.25000000000148</v>
          </cell>
        </row>
        <row r="1772">
          <cell r="AL1772">
            <v>179.22999999999931</v>
          </cell>
          <cell r="AM1772">
            <v>91.929999999999538</v>
          </cell>
          <cell r="AN1772">
            <v>271.1600000000015</v>
          </cell>
        </row>
        <row r="1773">
          <cell r="AL1773">
            <v>179.22999999999931</v>
          </cell>
          <cell r="AM1773">
            <v>91.929999999999538</v>
          </cell>
          <cell r="AN1773">
            <v>271.1600000000015</v>
          </cell>
        </row>
        <row r="1774">
          <cell r="AL1774">
            <v>179.22999999999931</v>
          </cell>
          <cell r="AM1774">
            <v>91.929999999999538</v>
          </cell>
          <cell r="AN1774">
            <v>271.1600000000015</v>
          </cell>
        </row>
        <row r="1775">
          <cell r="AL1775">
            <v>179.22999999999931</v>
          </cell>
          <cell r="AM1775">
            <v>91.929999999999538</v>
          </cell>
          <cell r="AN1775">
            <v>271.1600000000015</v>
          </cell>
        </row>
        <row r="1776">
          <cell r="AL1776">
            <v>179.22999999999931</v>
          </cell>
          <cell r="AM1776">
            <v>91.929999999999538</v>
          </cell>
          <cell r="AN1776">
            <v>271.1600000000015</v>
          </cell>
        </row>
        <row r="1777">
          <cell r="AL1777">
            <v>181.1399999999993</v>
          </cell>
          <cell r="AM1777">
            <v>91.929999999999538</v>
          </cell>
          <cell r="AN1777">
            <v>273.07000000000153</v>
          </cell>
        </row>
        <row r="1778">
          <cell r="AL1778">
            <v>181.1399999999993</v>
          </cell>
          <cell r="AM1778">
            <v>91.929999999999538</v>
          </cell>
          <cell r="AN1778">
            <v>273.07000000000153</v>
          </cell>
        </row>
        <row r="1779">
          <cell r="AL1779">
            <v>181.1399999999993</v>
          </cell>
          <cell r="AM1779">
            <v>91.929999999999538</v>
          </cell>
          <cell r="AN1779">
            <v>273.07000000000153</v>
          </cell>
        </row>
        <row r="1780">
          <cell r="AL1780">
            <v>181.1399999999993</v>
          </cell>
          <cell r="AM1780">
            <v>91.929999999999538</v>
          </cell>
          <cell r="AN1780">
            <v>273.07000000000153</v>
          </cell>
        </row>
        <row r="1781">
          <cell r="AL1781">
            <v>181.1399999999993</v>
          </cell>
          <cell r="AM1781">
            <v>93.839999999999534</v>
          </cell>
          <cell r="AN1781">
            <v>274.98000000000155</v>
          </cell>
        </row>
        <row r="1782">
          <cell r="AL1782">
            <v>183.0499999999993</v>
          </cell>
          <cell r="AM1782">
            <v>93.839999999999534</v>
          </cell>
          <cell r="AN1782">
            <v>276.89000000000158</v>
          </cell>
        </row>
        <row r="1783">
          <cell r="AL1783">
            <v>183.0499999999993</v>
          </cell>
          <cell r="AM1783">
            <v>93.839999999999534</v>
          </cell>
          <cell r="AN1783">
            <v>276.89000000000158</v>
          </cell>
        </row>
        <row r="1784">
          <cell r="AL1784">
            <v>183.0499999999993</v>
          </cell>
          <cell r="AM1784">
            <v>93.839999999999534</v>
          </cell>
          <cell r="AN1784">
            <v>276.89000000000158</v>
          </cell>
        </row>
        <row r="1785">
          <cell r="AL1785">
            <v>183.0499999999993</v>
          </cell>
          <cell r="AM1785">
            <v>95.749999999999531</v>
          </cell>
          <cell r="AN1785">
            <v>278.8000000000016</v>
          </cell>
        </row>
        <row r="1786">
          <cell r="AL1786">
            <v>183.0499999999993</v>
          </cell>
          <cell r="AM1786">
            <v>95.749999999999531</v>
          </cell>
          <cell r="AN1786">
            <v>278.8000000000016</v>
          </cell>
        </row>
        <row r="1787">
          <cell r="AL1787">
            <v>184.9599999999993</v>
          </cell>
          <cell r="AM1787">
            <v>95.749999999999531</v>
          </cell>
          <cell r="AN1787">
            <v>280.71000000000163</v>
          </cell>
        </row>
        <row r="1788">
          <cell r="AL1788">
            <v>184.9599999999993</v>
          </cell>
          <cell r="AM1788">
            <v>97.659999999999528</v>
          </cell>
          <cell r="AN1788">
            <v>282.62000000000165</v>
          </cell>
        </row>
        <row r="1789">
          <cell r="AL1789">
            <v>186.86999999999929</v>
          </cell>
          <cell r="AM1789">
            <v>97.659999999999528</v>
          </cell>
          <cell r="AN1789">
            <v>284.53000000000168</v>
          </cell>
        </row>
        <row r="1790">
          <cell r="AL1790">
            <v>188.77999999999929</v>
          </cell>
          <cell r="AM1790">
            <v>97.659999999999528</v>
          </cell>
          <cell r="AN1790">
            <v>286.4400000000017</v>
          </cell>
        </row>
        <row r="1791">
          <cell r="AL1791">
            <v>188.77999999999929</v>
          </cell>
          <cell r="AM1791">
            <v>97.659999999999528</v>
          </cell>
          <cell r="AN1791">
            <v>286.4400000000017</v>
          </cell>
        </row>
        <row r="1792">
          <cell r="AL1792">
            <v>188.77999999999929</v>
          </cell>
          <cell r="AM1792">
            <v>94.33999999999952</v>
          </cell>
          <cell r="AN1792">
            <v>283.12000000000171</v>
          </cell>
        </row>
        <row r="1793">
          <cell r="AL1793">
            <v>188.77999999999929</v>
          </cell>
          <cell r="AM1793">
            <v>94.33999999999952</v>
          </cell>
          <cell r="AN1793">
            <v>283.12000000000171</v>
          </cell>
        </row>
        <row r="1794">
          <cell r="AL1794">
            <v>188.77999999999929</v>
          </cell>
          <cell r="AM1794">
            <v>96.249999999999517</v>
          </cell>
          <cell r="AN1794">
            <v>285.03000000000173</v>
          </cell>
        </row>
        <row r="1795">
          <cell r="AL1795">
            <v>188.77999999999929</v>
          </cell>
          <cell r="AM1795">
            <v>98.159999999999513</v>
          </cell>
          <cell r="AN1795">
            <v>286.94000000000176</v>
          </cell>
        </row>
        <row r="1796">
          <cell r="AL1796">
            <v>188.77999999999929</v>
          </cell>
          <cell r="AM1796">
            <v>98.159999999999513</v>
          </cell>
          <cell r="AN1796">
            <v>286.94000000000176</v>
          </cell>
        </row>
        <row r="1797">
          <cell r="AL1797">
            <v>188.77999999999929</v>
          </cell>
          <cell r="AM1797">
            <v>98.159999999999513</v>
          </cell>
          <cell r="AN1797">
            <v>286.94000000000176</v>
          </cell>
        </row>
        <row r="1798">
          <cell r="AL1798">
            <v>182.87999999999928</v>
          </cell>
          <cell r="AM1798">
            <v>98.159999999999513</v>
          </cell>
          <cell r="AN1798">
            <v>281.04000000000178</v>
          </cell>
        </row>
        <row r="1799">
          <cell r="AL1799">
            <v>182.87999999999928</v>
          </cell>
          <cell r="AM1799">
            <v>98.159999999999513</v>
          </cell>
          <cell r="AN1799">
            <v>281.04000000000178</v>
          </cell>
        </row>
        <row r="1800">
          <cell r="AL1800">
            <v>182.87999999999928</v>
          </cell>
          <cell r="AM1800">
            <v>98.159999999999513</v>
          </cell>
          <cell r="AN1800">
            <v>281.04000000000178</v>
          </cell>
        </row>
        <row r="1801">
          <cell r="AL1801">
            <v>182.87999999999928</v>
          </cell>
          <cell r="AM1801">
            <v>98.159999999999513</v>
          </cell>
          <cell r="AN1801">
            <v>281.04000000000178</v>
          </cell>
        </row>
        <row r="1802">
          <cell r="AL1802">
            <v>182.87999999999928</v>
          </cell>
          <cell r="AM1802">
            <v>100.06999999999951</v>
          </cell>
          <cell r="AN1802">
            <v>282.95000000000181</v>
          </cell>
        </row>
        <row r="1803">
          <cell r="AL1803">
            <v>182.87999999999928</v>
          </cell>
          <cell r="AM1803">
            <v>100.06999999999951</v>
          </cell>
          <cell r="AN1803">
            <v>282.95000000000181</v>
          </cell>
        </row>
        <row r="1804">
          <cell r="AL1804">
            <v>182.87999999999928</v>
          </cell>
          <cell r="AM1804">
            <v>100.06999999999951</v>
          </cell>
          <cell r="AN1804">
            <v>282.95000000000181</v>
          </cell>
        </row>
        <row r="1805">
          <cell r="AL1805">
            <v>182.87999999999928</v>
          </cell>
          <cell r="AM1805">
            <v>100.06999999999951</v>
          </cell>
          <cell r="AN1805">
            <v>282.95000000000181</v>
          </cell>
        </row>
        <row r="1806">
          <cell r="AL1806">
            <v>182.87999999999928</v>
          </cell>
          <cell r="AM1806">
            <v>100.06999999999951</v>
          </cell>
          <cell r="AN1806">
            <v>282.95000000000181</v>
          </cell>
        </row>
        <row r="1807">
          <cell r="AL1807">
            <v>182.87999999999928</v>
          </cell>
          <cell r="AM1807">
            <v>100.06999999999951</v>
          </cell>
          <cell r="AN1807">
            <v>282.95000000000181</v>
          </cell>
        </row>
        <row r="1808">
          <cell r="AL1808">
            <v>182.87999999999928</v>
          </cell>
          <cell r="AM1808">
            <v>100.06999999999951</v>
          </cell>
          <cell r="AN1808">
            <v>282.95000000000181</v>
          </cell>
        </row>
        <row r="1809">
          <cell r="AL1809">
            <v>182.87999999999928</v>
          </cell>
          <cell r="AM1809">
            <v>100.06999999999951</v>
          </cell>
          <cell r="AN1809">
            <v>282.95000000000181</v>
          </cell>
        </row>
        <row r="1810">
          <cell r="AL1810">
            <v>182.87999999999928</v>
          </cell>
          <cell r="AM1810">
            <v>100.06999999999951</v>
          </cell>
          <cell r="AN1810">
            <v>282.95000000000181</v>
          </cell>
        </row>
        <row r="1811">
          <cell r="AL1811">
            <v>182.87999999999928</v>
          </cell>
          <cell r="AM1811">
            <v>100.06999999999951</v>
          </cell>
          <cell r="AN1811">
            <v>282.95000000000181</v>
          </cell>
        </row>
        <row r="1812">
          <cell r="AL1812">
            <v>182.87999999999928</v>
          </cell>
          <cell r="AM1812">
            <v>100.06999999999951</v>
          </cell>
          <cell r="AN1812">
            <v>282.95000000000181</v>
          </cell>
        </row>
        <row r="1813">
          <cell r="AL1813">
            <v>182.87999999999928</v>
          </cell>
          <cell r="AM1813">
            <v>100.06999999999951</v>
          </cell>
          <cell r="AN1813">
            <v>282.95000000000181</v>
          </cell>
        </row>
        <row r="1814">
          <cell r="AL1814">
            <v>182.87999999999928</v>
          </cell>
          <cell r="AM1814">
            <v>100.06999999999951</v>
          </cell>
          <cell r="AN1814">
            <v>282.95000000000181</v>
          </cell>
        </row>
        <row r="1815">
          <cell r="AL1815">
            <v>182.87999999999928</v>
          </cell>
          <cell r="AM1815">
            <v>100.06999999999951</v>
          </cell>
          <cell r="AN1815">
            <v>282.95000000000181</v>
          </cell>
        </row>
        <row r="1816">
          <cell r="AL1816">
            <v>182.87999999999928</v>
          </cell>
          <cell r="AM1816">
            <v>100.06999999999951</v>
          </cell>
          <cell r="AN1816">
            <v>282.95000000000181</v>
          </cell>
        </row>
        <row r="1817">
          <cell r="AL1817">
            <v>182.87999999999928</v>
          </cell>
          <cell r="AM1817">
            <v>100.06999999999951</v>
          </cell>
          <cell r="AN1817">
            <v>282.95000000000181</v>
          </cell>
        </row>
        <row r="1818">
          <cell r="AL1818">
            <v>182.87999999999928</v>
          </cell>
          <cell r="AM1818">
            <v>100.06999999999951</v>
          </cell>
          <cell r="AN1818">
            <v>282.95000000000181</v>
          </cell>
        </row>
        <row r="1819">
          <cell r="AL1819">
            <v>184.78999999999928</v>
          </cell>
          <cell r="AM1819">
            <v>100.06999999999951</v>
          </cell>
          <cell r="AN1819">
            <v>284.86000000000183</v>
          </cell>
        </row>
        <row r="1820">
          <cell r="AL1820">
            <v>177.38999999999928</v>
          </cell>
          <cell r="AM1820">
            <v>100.06999999999951</v>
          </cell>
          <cell r="AN1820">
            <v>277.46000000000186</v>
          </cell>
        </row>
        <row r="1821">
          <cell r="AL1821">
            <v>177.38999999999928</v>
          </cell>
          <cell r="AM1821">
            <v>95.06999999999951</v>
          </cell>
          <cell r="AN1821">
            <v>272.46000000000186</v>
          </cell>
        </row>
        <row r="1822">
          <cell r="AL1822">
            <v>177.38999999999928</v>
          </cell>
          <cell r="AM1822">
            <v>95.06999999999951</v>
          </cell>
          <cell r="AN1822">
            <v>272.46000000000186</v>
          </cell>
        </row>
        <row r="1823">
          <cell r="AL1823">
            <v>177.38999999999928</v>
          </cell>
          <cell r="AM1823">
            <v>95.06999999999951</v>
          </cell>
          <cell r="AN1823">
            <v>272.46000000000186</v>
          </cell>
        </row>
        <row r="1824">
          <cell r="AL1824">
            <v>179.29999999999927</v>
          </cell>
          <cell r="AM1824">
            <v>95.06999999999951</v>
          </cell>
          <cell r="AN1824">
            <v>274.37000000000188</v>
          </cell>
        </row>
        <row r="1825">
          <cell r="AL1825">
            <v>179.29999999999927</v>
          </cell>
          <cell r="AM1825">
            <v>93.129999999999512</v>
          </cell>
          <cell r="AN1825">
            <v>272.43000000000188</v>
          </cell>
        </row>
        <row r="1826">
          <cell r="AL1826">
            <v>173.29999999999927</v>
          </cell>
          <cell r="AM1826">
            <v>93.129999999999512</v>
          </cell>
          <cell r="AN1826">
            <v>266.43000000000188</v>
          </cell>
        </row>
        <row r="1827">
          <cell r="AL1827">
            <v>167.59999999999928</v>
          </cell>
          <cell r="AM1827">
            <v>93.129999999999512</v>
          </cell>
          <cell r="AN1827">
            <v>260.73000000000189</v>
          </cell>
        </row>
        <row r="1828">
          <cell r="AL1828">
            <v>167.59999999999928</v>
          </cell>
          <cell r="AM1828">
            <v>93.129999999999512</v>
          </cell>
          <cell r="AN1828">
            <v>260.73000000000189</v>
          </cell>
        </row>
        <row r="1829">
          <cell r="AL1829">
            <v>167.59999999999928</v>
          </cell>
          <cell r="AM1829">
            <v>93.129999999999512</v>
          </cell>
          <cell r="AN1829">
            <v>260.73000000000189</v>
          </cell>
        </row>
        <row r="1830">
          <cell r="AL1830">
            <v>167.59999999999928</v>
          </cell>
          <cell r="AM1830">
            <v>93.129999999999512</v>
          </cell>
          <cell r="AN1830">
            <v>260.73000000000189</v>
          </cell>
        </row>
        <row r="1831">
          <cell r="AL1831">
            <v>167.59999999999928</v>
          </cell>
          <cell r="AM1831">
            <v>93.129999999999512</v>
          </cell>
          <cell r="AN1831">
            <v>260.73000000000189</v>
          </cell>
        </row>
        <row r="1832">
          <cell r="AL1832">
            <v>167.59999999999928</v>
          </cell>
          <cell r="AM1832">
            <v>93.129999999999512</v>
          </cell>
          <cell r="AN1832">
            <v>260.73000000000189</v>
          </cell>
        </row>
        <row r="1833">
          <cell r="AL1833">
            <v>167.59999999999928</v>
          </cell>
          <cell r="AM1833">
            <v>93.129999999999512</v>
          </cell>
          <cell r="AN1833">
            <v>260.73000000000189</v>
          </cell>
        </row>
        <row r="1834">
          <cell r="AL1834">
            <v>167.59999999999928</v>
          </cell>
          <cell r="AM1834">
            <v>95.039999999999509</v>
          </cell>
          <cell r="AN1834">
            <v>262.64000000000192</v>
          </cell>
        </row>
        <row r="1835">
          <cell r="AL1835">
            <v>169.50999999999928</v>
          </cell>
          <cell r="AM1835">
            <v>95.039999999999509</v>
          </cell>
          <cell r="AN1835">
            <v>264.55000000000194</v>
          </cell>
        </row>
        <row r="1836">
          <cell r="AL1836">
            <v>169.50999999999928</v>
          </cell>
          <cell r="AM1836">
            <v>95.039999999999509</v>
          </cell>
          <cell r="AN1836">
            <v>264.55000000000194</v>
          </cell>
        </row>
        <row r="1837">
          <cell r="AL1837">
            <v>171.41999999999928</v>
          </cell>
          <cell r="AM1837">
            <v>95.039999999999509</v>
          </cell>
          <cell r="AN1837">
            <v>266.46000000000197</v>
          </cell>
        </row>
        <row r="1838">
          <cell r="AL1838">
            <v>171.41999999999928</v>
          </cell>
          <cell r="AM1838">
            <v>95.039999999999509</v>
          </cell>
          <cell r="AN1838">
            <v>266.46000000000197</v>
          </cell>
        </row>
        <row r="1839">
          <cell r="AL1839">
            <v>171.41999999999928</v>
          </cell>
          <cell r="AM1839">
            <v>95.039999999999509</v>
          </cell>
          <cell r="AN1839">
            <v>266.46000000000197</v>
          </cell>
        </row>
        <row r="1840">
          <cell r="AL1840">
            <v>171.41999999999928</v>
          </cell>
          <cell r="AM1840">
            <v>95.039999999999509</v>
          </cell>
          <cell r="AN1840">
            <v>266.46000000000197</v>
          </cell>
        </row>
        <row r="1841">
          <cell r="AL1841">
            <v>171.41999999999928</v>
          </cell>
          <cell r="AM1841">
            <v>95.039999999999509</v>
          </cell>
          <cell r="AN1841">
            <v>266.46000000000197</v>
          </cell>
        </row>
        <row r="1842">
          <cell r="AL1842">
            <v>171.41999999999928</v>
          </cell>
          <cell r="AM1842">
            <v>95.039999999999509</v>
          </cell>
          <cell r="AN1842">
            <v>266.46000000000197</v>
          </cell>
        </row>
        <row r="1843">
          <cell r="AL1843">
            <v>173.32999999999927</v>
          </cell>
          <cell r="AM1843">
            <v>95.039999999999509</v>
          </cell>
          <cell r="AN1843">
            <v>268.37000000000199</v>
          </cell>
        </row>
        <row r="1844">
          <cell r="AL1844">
            <v>175.23999999999927</v>
          </cell>
          <cell r="AM1844">
            <v>95.039999999999509</v>
          </cell>
          <cell r="AN1844">
            <v>270.28000000000202</v>
          </cell>
        </row>
        <row r="1845">
          <cell r="AL1845">
            <v>175.23999999999927</v>
          </cell>
          <cell r="AM1845">
            <v>95.039999999999509</v>
          </cell>
          <cell r="AN1845">
            <v>270.28000000000202</v>
          </cell>
        </row>
        <row r="1846">
          <cell r="AL1846">
            <v>175.23999999999927</v>
          </cell>
          <cell r="AM1846">
            <v>96.949999999999505</v>
          </cell>
          <cell r="AN1846">
            <v>272.19000000000204</v>
          </cell>
        </row>
        <row r="1847">
          <cell r="AL1847">
            <v>175.23999999999927</v>
          </cell>
          <cell r="AM1847">
            <v>96.949999999999505</v>
          </cell>
          <cell r="AN1847">
            <v>272.19000000000204</v>
          </cell>
        </row>
        <row r="1848">
          <cell r="AL1848">
            <v>175.23999999999927</v>
          </cell>
          <cell r="AM1848">
            <v>96.949999999999505</v>
          </cell>
          <cell r="AN1848">
            <v>272.19000000000204</v>
          </cell>
        </row>
        <row r="1849">
          <cell r="AL1849">
            <v>175.23999999999927</v>
          </cell>
          <cell r="AM1849">
            <v>96.949999999999505</v>
          </cell>
          <cell r="AN1849">
            <v>272.19000000000204</v>
          </cell>
        </row>
        <row r="1850">
          <cell r="AL1850">
            <v>175.23999999999927</v>
          </cell>
          <cell r="AM1850">
            <v>98.859999999999502</v>
          </cell>
          <cell r="AN1850">
            <v>274.10000000000207</v>
          </cell>
        </row>
        <row r="1851">
          <cell r="AL1851">
            <v>175.23999999999927</v>
          </cell>
          <cell r="AM1851">
            <v>98.859999999999502</v>
          </cell>
          <cell r="AN1851">
            <v>274.10000000000207</v>
          </cell>
        </row>
        <row r="1852">
          <cell r="AL1852">
            <v>175.23999999999927</v>
          </cell>
          <cell r="AM1852">
            <v>98.859999999999502</v>
          </cell>
          <cell r="AN1852">
            <v>274.10000000000207</v>
          </cell>
        </row>
        <row r="1853">
          <cell r="AL1853">
            <v>175.23999999999927</v>
          </cell>
          <cell r="AM1853">
            <v>98.859999999999502</v>
          </cell>
          <cell r="AN1853">
            <v>274.10000000000207</v>
          </cell>
        </row>
        <row r="1854">
          <cell r="AL1854">
            <v>175.23999999999927</v>
          </cell>
          <cell r="AM1854">
            <v>98.859999999999502</v>
          </cell>
          <cell r="AN1854">
            <v>274.10000000000207</v>
          </cell>
        </row>
        <row r="1855">
          <cell r="AL1855">
            <v>175.23999999999927</v>
          </cell>
          <cell r="AM1855">
            <v>100.7699999999995</v>
          </cell>
          <cell r="AN1855">
            <v>276.01000000000209</v>
          </cell>
        </row>
        <row r="1856">
          <cell r="AL1856">
            <v>177.14999999999927</v>
          </cell>
          <cell r="AM1856">
            <v>100.7699999999995</v>
          </cell>
          <cell r="AN1856">
            <v>277.92000000000212</v>
          </cell>
        </row>
        <row r="1857">
          <cell r="AL1857">
            <v>177.14999999999927</v>
          </cell>
          <cell r="AM1857">
            <v>100.7699999999995</v>
          </cell>
          <cell r="AN1857">
            <v>277.92000000000212</v>
          </cell>
        </row>
        <row r="1858">
          <cell r="AL1858">
            <v>177.14999999999927</v>
          </cell>
          <cell r="AM1858">
            <v>100.7699999999995</v>
          </cell>
          <cell r="AN1858">
            <v>277.92000000000212</v>
          </cell>
        </row>
        <row r="1859">
          <cell r="AL1859">
            <v>177.14999999999927</v>
          </cell>
          <cell r="AM1859">
            <v>100.7699999999995</v>
          </cell>
          <cell r="AN1859">
            <v>277.92000000000212</v>
          </cell>
        </row>
        <row r="1860">
          <cell r="AL1860">
            <v>179.05999999999926</v>
          </cell>
          <cell r="AM1860">
            <v>100.7699999999995</v>
          </cell>
          <cell r="AN1860">
            <v>279.83000000000214</v>
          </cell>
        </row>
        <row r="1861">
          <cell r="AL1861">
            <v>180.96999999999926</v>
          </cell>
          <cell r="AM1861">
            <v>100.7699999999995</v>
          </cell>
          <cell r="AN1861">
            <v>281.74000000000217</v>
          </cell>
        </row>
        <row r="1862">
          <cell r="AL1862">
            <v>180.96999999999926</v>
          </cell>
          <cell r="AM1862">
            <v>100.7699999999995</v>
          </cell>
          <cell r="AN1862">
            <v>281.74000000000217</v>
          </cell>
        </row>
        <row r="1863">
          <cell r="AL1863">
            <v>180.96999999999926</v>
          </cell>
          <cell r="AM1863">
            <v>100.7699999999995</v>
          </cell>
          <cell r="AN1863">
            <v>281.74000000000217</v>
          </cell>
        </row>
        <row r="1864">
          <cell r="AL1864">
            <v>180.96999999999926</v>
          </cell>
          <cell r="AM1864">
            <v>100.7699999999995</v>
          </cell>
          <cell r="AN1864">
            <v>281.74000000000217</v>
          </cell>
        </row>
        <row r="1865">
          <cell r="AL1865">
            <v>180.96999999999926</v>
          </cell>
          <cell r="AM1865">
            <v>100.7699999999995</v>
          </cell>
          <cell r="AN1865">
            <v>281.74000000000217</v>
          </cell>
        </row>
        <row r="1866">
          <cell r="AL1866">
            <v>169.76999999999927</v>
          </cell>
          <cell r="AM1866">
            <v>100.7699999999995</v>
          </cell>
          <cell r="AN1866">
            <v>270.54000000000218</v>
          </cell>
        </row>
        <row r="1867">
          <cell r="AL1867">
            <v>171.67999999999927</v>
          </cell>
          <cell r="AM1867">
            <v>100.7699999999995</v>
          </cell>
          <cell r="AN1867">
            <v>272.45000000000221</v>
          </cell>
        </row>
        <row r="1868">
          <cell r="AL1868">
            <v>171.67999999999927</v>
          </cell>
          <cell r="AM1868">
            <v>100.7699999999995</v>
          </cell>
          <cell r="AN1868">
            <v>272.45000000000221</v>
          </cell>
        </row>
        <row r="1869">
          <cell r="AL1869">
            <v>171.67999999999927</v>
          </cell>
          <cell r="AM1869">
            <v>100.7699999999995</v>
          </cell>
          <cell r="AN1869">
            <v>272.45000000000221</v>
          </cell>
        </row>
        <row r="1870">
          <cell r="AL1870">
            <v>171.67999999999927</v>
          </cell>
          <cell r="AM1870">
            <v>100.7699999999995</v>
          </cell>
          <cell r="AN1870">
            <v>272.45000000000221</v>
          </cell>
        </row>
        <row r="1871">
          <cell r="AL1871">
            <v>173.58999999999926</v>
          </cell>
          <cell r="AM1871">
            <v>100.7699999999995</v>
          </cell>
          <cell r="AN1871">
            <v>274.36000000000223</v>
          </cell>
        </row>
        <row r="1872">
          <cell r="AL1872">
            <v>173.58999999999926</v>
          </cell>
          <cell r="AM1872">
            <v>98.729999999999492</v>
          </cell>
          <cell r="AN1872">
            <v>272.32000000000221</v>
          </cell>
        </row>
        <row r="1873">
          <cell r="AL1873">
            <v>173.58999999999926</v>
          </cell>
          <cell r="AM1873">
            <v>98.729999999999492</v>
          </cell>
          <cell r="AN1873">
            <v>272.32000000000221</v>
          </cell>
        </row>
        <row r="1874">
          <cell r="AL1874">
            <v>173.58999999999926</v>
          </cell>
          <cell r="AM1874">
            <v>100.63999999999949</v>
          </cell>
          <cell r="AN1874">
            <v>274.23000000000224</v>
          </cell>
        </row>
        <row r="1875">
          <cell r="AL1875">
            <v>173.58999999999926</v>
          </cell>
          <cell r="AM1875">
            <v>100.63999999999949</v>
          </cell>
          <cell r="AN1875">
            <v>274.23000000000224</v>
          </cell>
        </row>
        <row r="1876">
          <cell r="AL1876">
            <v>175.49999999999926</v>
          </cell>
          <cell r="AM1876">
            <v>100.63999999999949</v>
          </cell>
          <cell r="AN1876">
            <v>276.14000000000226</v>
          </cell>
        </row>
        <row r="1877">
          <cell r="AL1877">
            <v>175.49999999999926</v>
          </cell>
          <cell r="AM1877">
            <v>100.63999999999949</v>
          </cell>
          <cell r="AN1877">
            <v>276.14000000000226</v>
          </cell>
        </row>
        <row r="1878">
          <cell r="AL1878">
            <v>175.49999999999926</v>
          </cell>
          <cell r="AM1878">
            <v>100.63999999999949</v>
          </cell>
          <cell r="AN1878">
            <v>276.14000000000226</v>
          </cell>
        </row>
        <row r="1879">
          <cell r="AL1879">
            <v>177.40999999999926</v>
          </cell>
          <cell r="AM1879">
            <v>100.63999999999949</v>
          </cell>
          <cell r="AN1879">
            <v>278.05000000000229</v>
          </cell>
        </row>
        <row r="1880">
          <cell r="AL1880">
            <v>177.40999999999926</v>
          </cell>
          <cell r="AM1880">
            <v>100.63999999999949</v>
          </cell>
          <cell r="AN1880">
            <v>278.05000000000229</v>
          </cell>
        </row>
        <row r="1881">
          <cell r="AL1881">
            <v>177.40999999999926</v>
          </cell>
          <cell r="AM1881">
            <v>100.63999999999949</v>
          </cell>
          <cell r="AN1881">
            <v>278.05000000000229</v>
          </cell>
        </row>
        <row r="1882">
          <cell r="AL1882">
            <v>177.40999999999926</v>
          </cell>
          <cell r="AM1882">
            <v>100.63999999999949</v>
          </cell>
          <cell r="AN1882">
            <v>278.05000000000229</v>
          </cell>
        </row>
        <row r="1883">
          <cell r="AL1883">
            <v>177.40999999999926</v>
          </cell>
          <cell r="AM1883">
            <v>100.63999999999949</v>
          </cell>
          <cell r="AN1883">
            <v>278.05000000000229</v>
          </cell>
        </row>
        <row r="1884">
          <cell r="AL1884">
            <v>177.40999999999926</v>
          </cell>
          <cell r="AM1884">
            <v>100.63999999999949</v>
          </cell>
          <cell r="AN1884">
            <v>278.05000000000229</v>
          </cell>
        </row>
        <row r="1885">
          <cell r="AL1885">
            <v>177.40999999999926</v>
          </cell>
          <cell r="AM1885">
            <v>100.63999999999949</v>
          </cell>
          <cell r="AN1885">
            <v>278.05000000000229</v>
          </cell>
        </row>
        <row r="1886">
          <cell r="AL1886">
            <v>177.40999999999926</v>
          </cell>
          <cell r="AM1886">
            <v>100.63999999999949</v>
          </cell>
          <cell r="AN1886">
            <v>278.05000000000229</v>
          </cell>
        </row>
        <row r="1887">
          <cell r="AL1887">
            <v>177.40999999999926</v>
          </cell>
          <cell r="AM1887">
            <v>100.63999999999949</v>
          </cell>
          <cell r="AN1887">
            <v>278.05000000000229</v>
          </cell>
        </row>
        <row r="1888">
          <cell r="AL1888">
            <v>177.40999999999926</v>
          </cell>
          <cell r="AM1888">
            <v>100.63999999999949</v>
          </cell>
          <cell r="AN1888">
            <v>278.05000000000229</v>
          </cell>
        </row>
        <row r="1889">
          <cell r="AL1889">
            <v>179.31999999999925</v>
          </cell>
          <cell r="AM1889">
            <v>100.63999999999949</v>
          </cell>
          <cell r="AN1889">
            <v>279.96000000000231</v>
          </cell>
        </row>
        <row r="1890">
          <cell r="AL1890">
            <v>179.31999999999925</v>
          </cell>
          <cell r="AM1890">
            <v>96.879999999999484</v>
          </cell>
          <cell r="AN1890">
            <v>276.20000000000232</v>
          </cell>
        </row>
        <row r="1891">
          <cell r="AL1891">
            <v>179.31999999999925</v>
          </cell>
          <cell r="AM1891">
            <v>96.879999999999484</v>
          </cell>
          <cell r="AN1891">
            <v>276.20000000000232</v>
          </cell>
        </row>
        <row r="1892">
          <cell r="AL1892">
            <v>179.31999999999925</v>
          </cell>
          <cell r="AM1892">
            <v>94.679999999999481</v>
          </cell>
          <cell r="AN1892">
            <v>274.00000000000233</v>
          </cell>
        </row>
        <row r="1893">
          <cell r="AL1893">
            <v>179.31999999999925</v>
          </cell>
          <cell r="AM1893">
            <v>94.679999999999481</v>
          </cell>
          <cell r="AN1893">
            <v>274.00000000000233</v>
          </cell>
        </row>
        <row r="1894">
          <cell r="AL1894">
            <v>179.31999999999925</v>
          </cell>
          <cell r="AM1894">
            <v>94.679999999999481</v>
          </cell>
          <cell r="AN1894">
            <v>274.00000000000233</v>
          </cell>
        </row>
        <row r="1895">
          <cell r="AL1895">
            <v>179.31999999999925</v>
          </cell>
          <cell r="AM1895">
            <v>94.679999999999481</v>
          </cell>
          <cell r="AN1895">
            <v>274.00000000000233</v>
          </cell>
        </row>
        <row r="1896">
          <cell r="AL1896">
            <v>179.31999999999925</v>
          </cell>
          <cell r="AM1896">
            <v>94.679999999999481</v>
          </cell>
          <cell r="AN1896">
            <v>274.00000000000233</v>
          </cell>
        </row>
        <row r="1897">
          <cell r="AL1897">
            <v>179.31999999999925</v>
          </cell>
          <cell r="AM1897">
            <v>94.679999999999481</v>
          </cell>
          <cell r="AN1897">
            <v>274.00000000000233</v>
          </cell>
        </row>
        <row r="1898">
          <cell r="AL1898">
            <v>179.31999999999925</v>
          </cell>
          <cell r="AM1898">
            <v>94.679999999999481</v>
          </cell>
          <cell r="AN1898">
            <v>274.00000000000233</v>
          </cell>
        </row>
        <row r="1899">
          <cell r="AL1899">
            <v>179.31999999999925</v>
          </cell>
          <cell r="AM1899">
            <v>94.679999999999481</v>
          </cell>
          <cell r="AN1899">
            <v>274.00000000000233</v>
          </cell>
        </row>
        <row r="1900">
          <cell r="AL1900">
            <v>179.31999999999925</v>
          </cell>
          <cell r="AM1900">
            <v>96.589999999999478</v>
          </cell>
          <cell r="AN1900">
            <v>275.91000000000236</v>
          </cell>
        </row>
        <row r="1901">
          <cell r="AL1901">
            <v>179.31999999999925</v>
          </cell>
          <cell r="AM1901">
            <v>96.589999999999478</v>
          </cell>
          <cell r="AN1901">
            <v>275.91000000000236</v>
          </cell>
        </row>
        <row r="1902">
          <cell r="AL1902">
            <v>179.31999999999925</v>
          </cell>
          <cell r="AM1902">
            <v>96.589999999999478</v>
          </cell>
          <cell r="AN1902">
            <v>275.91000000000236</v>
          </cell>
        </row>
        <row r="1903">
          <cell r="AL1903">
            <v>179.31999999999925</v>
          </cell>
          <cell r="AM1903">
            <v>96.589999999999478</v>
          </cell>
          <cell r="AN1903">
            <v>275.91000000000236</v>
          </cell>
        </row>
        <row r="1904">
          <cell r="AL1904">
            <v>179.31999999999925</v>
          </cell>
          <cell r="AM1904">
            <v>98.499999999999474</v>
          </cell>
          <cell r="AN1904">
            <v>277.82000000000238</v>
          </cell>
        </row>
        <row r="1905">
          <cell r="AL1905">
            <v>179.31999999999925</v>
          </cell>
          <cell r="AM1905">
            <v>98.499999999999474</v>
          </cell>
          <cell r="AN1905">
            <v>277.82000000000238</v>
          </cell>
        </row>
        <row r="1906">
          <cell r="AL1906">
            <v>179.31999999999925</v>
          </cell>
          <cell r="AM1906">
            <v>98.499999999999474</v>
          </cell>
          <cell r="AN1906">
            <v>277.82000000000238</v>
          </cell>
        </row>
        <row r="1907">
          <cell r="AL1907">
            <v>179.31999999999925</v>
          </cell>
          <cell r="AM1907">
            <v>98.499999999999474</v>
          </cell>
          <cell r="AN1907">
            <v>277.82000000000238</v>
          </cell>
        </row>
        <row r="1908">
          <cell r="AL1908">
            <v>179.31999999999925</v>
          </cell>
          <cell r="AM1908">
            <v>98.499999999999474</v>
          </cell>
          <cell r="AN1908">
            <v>277.82000000000238</v>
          </cell>
        </row>
        <row r="1909">
          <cell r="AL1909">
            <v>170.71999999999926</v>
          </cell>
          <cell r="AM1909">
            <v>98.499999999999474</v>
          </cell>
          <cell r="AN1909">
            <v>269.22000000000236</v>
          </cell>
        </row>
        <row r="1910">
          <cell r="AL1910">
            <v>172.62999999999926</v>
          </cell>
          <cell r="AM1910">
            <v>98.499999999999474</v>
          </cell>
          <cell r="AN1910">
            <v>271.13000000000238</v>
          </cell>
        </row>
        <row r="1911">
          <cell r="AL1911">
            <v>172.62999999999926</v>
          </cell>
          <cell r="AM1911">
            <v>98.499999999999474</v>
          </cell>
          <cell r="AN1911">
            <v>271.13000000000238</v>
          </cell>
        </row>
        <row r="1912">
          <cell r="AL1912">
            <v>172.62999999999926</v>
          </cell>
          <cell r="AM1912">
            <v>98.499999999999474</v>
          </cell>
          <cell r="AN1912">
            <v>271.13000000000238</v>
          </cell>
        </row>
        <row r="1913">
          <cell r="AL1913">
            <v>172.62999999999926</v>
          </cell>
          <cell r="AM1913">
            <v>100.40999999999947</v>
          </cell>
          <cell r="AN1913">
            <v>273.04000000000241</v>
          </cell>
        </row>
        <row r="1914">
          <cell r="AL1914">
            <v>172.62999999999926</v>
          </cell>
          <cell r="AM1914">
            <v>98.529999999999475</v>
          </cell>
          <cell r="AN1914">
            <v>271.16000000000241</v>
          </cell>
        </row>
        <row r="1915">
          <cell r="AL1915">
            <v>172.62999999999926</v>
          </cell>
          <cell r="AM1915">
            <v>98.529999999999475</v>
          </cell>
          <cell r="AN1915">
            <v>271.16000000000241</v>
          </cell>
        </row>
        <row r="1916">
          <cell r="AL1916">
            <v>172.62999999999926</v>
          </cell>
          <cell r="AM1916">
            <v>90.729999999999478</v>
          </cell>
          <cell r="AN1916">
            <v>263.3600000000024</v>
          </cell>
        </row>
        <row r="1917">
          <cell r="AL1917">
            <v>172.62999999999926</v>
          </cell>
          <cell r="AM1917">
            <v>90.729999999999478</v>
          </cell>
          <cell r="AN1917">
            <v>263.3600000000024</v>
          </cell>
        </row>
        <row r="1918">
          <cell r="AL1918">
            <v>172.62999999999926</v>
          </cell>
          <cell r="AM1918">
            <v>90.729999999999478</v>
          </cell>
          <cell r="AN1918">
            <v>263.3600000000024</v>
          </cell>
        </row>
        <row r="1919">
          <cell r="AL1919">
            <v>172.62999999999926</v>
          </cell>
          <cell r="AM1919">
            <v>92.639999999999475</v>
          </cell>
          <cell r="AN1919">
            <v>265.27000000000243</v>
          </cell>
        </row>
        <row r="1920">
          <cell r="AL1920">
            <v>172.62999999999926</v>
          </cell>
          <cell r="AM1920">
            <v>92.639999999999475</v>
          </cell>
          <cell r="AN1920">
            <v>265.27000000000243</v>
          </cell>
        </row>
        <row r="1921">
          <cell r="AL1921">
            <v>172.62999999999926</v>
          </cell>
          <cell r="AM1921">
            <v>90.559999999999476</v>
          </cell>
          <cell r="AN1921">
            <v>263.19000000000244</v>
          </cell>
        </row>
        <row r="1922">
          <cell r="AL1922">
            <v>172.62999999999926</v>
          </cell>
          <cell r="AM1922">
            <v>90.559999999999476</v>
          </cell>
          <cell r="AN1922">
            <v>263.19000000000244</v>
          </cell>
        </row>
        <row r="1923">
          <cell r="AL1923">
            <v>174.53999999999925</v>
          </cell>
          <cell r="AM1923">
            <v>90.559999999999476</v>
          </cell>
          <cell r="AN1923">
            <v>265.10000000000247</v>
          </cell>
        </row>
        <row r="1924">
          <cell r="AL1924">
            <v>176.44999999999925</v>
          </cell>
          <cell r="AM1924">
            <v>90.559999999999476</v>
          </cell>
          <cell r="AN1924">
            <v>267.01000000000249</v>
          </cell>
        </row>
        <row r="1925">
          <cell r="AL1925">
            <v>176.44999999999925</v>
          </cell>
          <cell r="AM1925">
            <v>90.559999999999476</v>
          </cell>
          <cell r="AN1925">
            <v>267.01000000000249</v>
          </cell>
        </row>
        <row r="1926">
          <cell r="AL1926">
            <v>176.44999999999925</v>
          </cell>
          <cell r="AM1926">
            <v>90.559999999999476</v>
          </cell>
          <cell r="AN1926">
            <v>267.01000000000249</v>
          </cell>
        </row>
        <row r="1927">
          <cell r="AL1927">
            <v>176.44999999999925</v>
          </cell>
          <cell r="AM1927">
            <v>90.559999999999476</v>
          </cell>
          <cell r="AN1927">
            <v>267.01000000000249</v>
          </cell>
        </row>
        <row r="1928">
          <cell r="AL1928">
            <v>176.44999999999925</v>
          </cell>
          <cell r="AM1928">
            <v>90.559999999999476</v>
          </cell>
          <cell r="AN1928">
            <v>267.01000000000249</v>
          </cell>
        </row>
        <row r="1929">
          <cell r="AL1929">
            <v>176.44999999999925</v>
          </cell>
          <cell r="AM1929">
            <v>90.559999999999476</v>
          </cell>
          <cell r="AN1929">
            <v>267.01000000000249</v>
          </cell>
        </row>
        <row r="1930">
          <cell r="AL1930">
            <v>176.44999999999925</v>
          </cell>
          <cell r="AM1930">
            <v>90.559999999999476</v>
          </cell>
          <cell r="AN1930">
            <v>267.01000000000249</v>
          </cell>
        </row>
        <row r="1931">
          <cell r="AL1931">
            <v>176.44999999999925</v>
          </cell>
          <cell r="AM1931">
            <v>90.559999999999476</v>
          </cell>
          <cell r="AN1931">
            <v>267.01000000000249</v>
          </cell>
        </row>
        <row r="1932">
          <cell r="AL1932">
            <v>176.44999999999925</v>
          </cell>
          <cell r="AM1932">
            <v>90.559999999999476</v>
          </cell>
          <cell r="AN1932">
            <v>267.01000000000249</v>
          </cell>
        </row>
        <row r="1933">
          <cell r="AL1933">
            <v>176.44999999999925</v>
          </cell>
          <cell r="AM1933">
            <v>90.559999999999476</v>
          </cell>
          <cell r="AN1933">
            <v>267.01000000000249</v>
          </cell>
        </row>
        <row r="1934">
          <cell r="AL1934">
            <v>176.44999999999925</v>
          </cell>
          <cell r="AM1934">
            <v>90.559999999999476</v>
          </cell>
          <cell r="AN1934">
            <v>267.01000000000249</v>
          </cell>
        </row>
        <row r="1935">
          <cell r="AL1935">
            <v>176.44999999999925</v>
          </cell>
          <cell r="AM1935">
            <v>90.559999999999476</v>
          </cell>
          <cell r="AN1935">
            <v>267.01000000000249</v>
          </cell>
        </row>
        <row r="1936">
          <cell r="AL1936">
            <v>176.44999999999925</v>
          </cell>
          <cell r="AM1936">
            <v>92.469999999999473</v>
          </cell>
          <cell r="AN1936">
            <v>268.92000000000252</v>
          </cell>
        </row>
        <row r="1937">
          <cell r="AL1937">
            <v>176.44999999999925</v>
          </cell>
          <cell r="AM1937">
            <v>91.029999999999475</v>
          </cell>
          <cell r="AN1937">
            <v>267.48000000000252</v>
          </cell>
        </row>
        <row r="1938">
          <cell r="AL1938">
            <v>171.64999999999924</v>
          </cell>
          <cell r="AM1938">
            <v>91.029999999999475</v>
          </cell>
          <cell r="AN1938">
            <v>262.68000000000251</v>
          </cell>
        </row>
        <row r="1939">
          <cell r="AL1939">
            <v>171.64999999999924</v>
          </cell>
          <cell r="AM1939">
            <v>91.029999999999475</v>
          </cell>
          <cell r="AN1939">
            <v>262.68000000000251</v>
          </cell>
        </row>
        <row r="1940">
          <cell r="AL1940">
            <v>171.64999999999924</v>
          </cell>
          <cell r="AM1940">
            <v>91.029999999999475</v>
          </cell>
          <cell r="AN1940">
            <v>262.68000000000251</v>
          </cell>
        </row>
        <row r="1941">
          <cell r="AL1941">
            <v>171.64999999999924</v>
          </cell>
          <cell r="AM1941">
            <v>91.029999999999475</v>
          </cell>
          <cell r="AN1941">
            <v>262.68000000000251</v>
          </cell>
        </row>
        <row r="1942">
          <cell r="AL1942">
            <v>171.64999999999924</v>
          </cell>
          <cell r="AM1942">
            <v>91.029999999999475</v>
          </cell>
          <cell r="AN1942">
            <v>262.68000000000251</v>
          </cell>
        </row>
        <row r="1943">
          <cell r="AL1943">
            <v>171.64999999999924</v>
          </cell>
          <cell r="AM1943">
            <v>91.029999999999475</v>
          </cell>
          <cell r="AN1943">
            <v>262.68000000000251</v>
          </cell>
        </row>
        <row r="1944">
          <cell r="AL1944">
            <v>171.64999999999924</v>
          </cell>
          <cell r="AM1944">
            <v>91.029999999999475</v>
          </cell>
          <cell r="AN1944">
            <v>262.68000000000251</v>
          </cell>
        </row>
        <row r="1945">
          <cell r="AL1945">
            <v>171.64999999999924</v>
          </cell>
          <cell r="AM1945">
            <v>92.939999999999472</v>
          </cell>
          <cell r="AN1945">
            <v>264.59000000000253</v>
          </cell>
        </row>
        <row r="1946">
          <cell r="AL1946">
            <v>171.64999999999924</v>
          </cell>
          <cell r="AM1946">
            <v>94.849999999999469</v>
          </cell>
          <cell r="AN1946">
            <v>266.50000000000256</v>
          </cell>
        </row>
        <row r="1947">
          <cell r="AL1947">
            <v>173.55999999999923</v>
          </cell>
          <cell r="AM1947">
            <v>94.849999999999469</v>
          </cell>
          <cell r="AN1947">
            <v>268.41000000000258</v>
          </cell>
        </row>
        <row r="1948">
          <cell r="AL1948">
            <v>173.55999999999923</v>
          </cell>
          <cell r="AM1948">
            <v>96.759999999999465</v>
          </cell>
          <cell r="AN1948">
            <v>270.32000000000261</v>
          </cell>
        </row>
        <row r="1949">
          <cell r="AL1949">
            <v>175.46999999999923</v>
          </cell>
          <cell r="AM1949">
            <v>96.759999999999465</v>
          </cell>
          <cell r="AN1949">
            <v>272.23000000000263</v>
          </cell>
        </row>
        <row r="1950">
          <cell r="AL1950">
            <v>177.37999999999923</v>
          </cell>
          <cell r="AM1950">
            <v>96.759999999999465</v>
          </cell>
          <cell r="AN1950">
            <v>274.14000000000266</v>
          </cell>
        </row>
        <row r="1951">
          <cell r="AL1951">
            <v>177.37999999999923</v>
          </cell>
          <cell r="AM1951">
            <v>98.669999999999462</v>
          </cell>
          <cell r="AN1951">
            <v>276.05000000000268</v>
          </cell>
        </row>
        <row r="1952">
          <cell r="AL1952">
            <v>177.37999999999923</v>
          </cell>
          <cell r="AM1952">
            <v>100.57999999999946</v>
          </cell>
          <cell r="AN1952">
            <v>277.96000000000271</v>
          </cell>
        </row>
        <row r="1953">
          <cell r="AL1953">
            <v>177.37999999999923</v>
          </cell>
          <cell r="AM1953">
            <v>102.48999999999945</v>
          </cell>
          <cell r="AN1953">
            <v>279.87000000000273</v>
          </cell>
        </row>
        <row r="1954">
          <cell r="AL1954">
            <v>177.37999999999923</v>
          </cell>
          <cell r="AM1954">
            <v>104.39999999999945</v>
          </cell>
          <cell r="AN1954">
            <v>281.78000000000276</v>
          </cell>
        </row>
        <row r="1955">
          <cell r="AL1955">
            <v>177.37999999999923</v>
          </cell>
          <cell r="AM1955">
            <v>102.89999999999945</v>
          </cell>
          <cell r="AN1955">
            <v>280.28000000000276</v>
          </cell>
        </row>
        <row r="1956">
          <cell r="AL1956">
            <v>179.28999999999922</v>
          </cell>
          <cell r="AM1956">
            <v>102.89999999999945</v>
          </cell>
          <cell r="AN1956">
            <v>282.19000000000278</v>
          </cell>
        </row>
        <row r="1957">
          <cell r="AL1957">
            <v>179.28999999999922</v>
          </cell>
          <cell r="AM1957">
            <v>102.89999999999945</v>
          </cell>
          <cell r="AN1957">
            <v>282.19000000000278</v>
          </cell>
        </row>
        <row r="1958">
          <cell r="AL1958">
            <v>179.28999999999922</v>
          </cell>
          <cell r="AM1958">
            <v>104.80999999999945</v>
          </cell>
          <cell r="AN1958">
            <v>284.10000000000281</v>
          </cell>
        </row>
        <row r="1959">
          <cell r="AL1959">
            <v>179.28999999999922</v>
          </cell>
          <cell r="AM1959">
            <v>104.80999999999945</v>
          </cell>
          <cell r="AN1959">
            <v>284.10000000000281</v>
          </cell>
        </row>
        <row r="1960">
          <cell r="AL1960">
            <v>179.28999999999922</v>
          </cell>
          <cell r="AM1960">
            <v>104.80999999999945</v>
          </cell>
          <cell r="AN1960">
            <v>284.10000000000281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andro Guerra" refreshedDate="45246.784405092592" createdVersion="8" refreshedVersion="8" minRefreshableVersion="3" recordCount="742" xr:uid="{AD4F86FB-5BF9-244E-86DE-F4F38672E2A3}">
  <cacheSource type="worksheet">
    <worksheetSource ref="A1:U743" sheet="BVSP-Test&amp;Val"/>
  </cacheSource>
  <cacheFields count="22">
    <cacheField name="Date" numFmtId="14">
      <sharedItems containsSemiMixedTypes="0" containsNonDate="0" containsDate="1" containsString="0" minDate="2015-01-02T00:00:00" maxDate="2017-12-30T00:00:00"/>
    </cacheField>
    <cacheField name="Day" numFmtId="0">
      <sharedItems containsSemiMixedTypes="0" containsString="0" containsNumber="1" containsInteger="1" minValue="2" maxValue="6"/>
    </cacheField>
    <cacheField name="Open" numFmtId="0">
      <sharedItems containsSemiMixedTypes="0" containsString="0" containsNumber="1" containsInteger="1" minValue="37501" maxValue="76985"/>
    </cacheField>
    <cacheField name="High" numFmtId="0">
      <sharedItems containsSemiMixedTypes="0" containsString="0" containsNumber="1" containsInteger="1" minValue="38031" maxValue="78024"/>
    </cacheField>
    <cacheField name="Low" numFmtId="0">
      <sharedItems containsSemiMixedTypes="0" containsString="0" containsNumber="1" containsInteger="1" minValue="37046" maxValue="76659"/>
    </cacheField>
    <cacheField name="Close" numFmtId="0">
      <sharedItems containsSemiMixedTypes="0" containsString="0" containsNumber="1" containsInteger="1" minValue="37497" maxValue="76990"/>
    </cacheField>
    <cacheField name="Adj Close" numFmtId="0">
      <sharedItems containsSemiMixedTypes="0" containsString="0" containsNumber="1" containsInteger="1" minValue="37497" maxValue="76990"/>
    </cacheField>
    <cacheField name="Target" numFmtId="10">
      <sharedItems containsSemiMixedTypes="0" containsString="0" containsNumber="1" minValue="-0.10318269174771422" maxValue="9.3377586706167914E-2"/>
    </cacheField>
    <cacheField name="Target_Bin" numFmtId="1">
      <sharedItems containsSemiMixedTypes="0" containsString="0" containsNumber="1" containsInteger="1" minValue="0" maxValue="1"/>
    </cacheField>
    <cacheField name="MA_20" numFmtId="0">
      <sharedItems containsSemiMixedTypes="0" containsString="0" containsNumber="1" minValue="39034.35" maxValue="76303.421052631573"/>
    </cacheField>
    <cacheField name="Returns" numFmtId="0">
      <sharedItems containsSemiMixedTypes="0" containsString="0" containsNumber="1" minValue="-8.7992300858750316E-2" maxValue="6.5971567950086962E-2"/>
    </cacheField>
    <cacheField name="STD_RET_20" numFmtId="10">
      <sharedItems containsSemiMixedTypes="0" containsString="0" containsNumber="1" minValue="-9.0879832725303759E-3" maxValue="1.1826727366946788E-2"/>
    </cacheField>
    <cacheField name="STD_RET_50" numFmtId="10">
      <sharedItems containsSemiMixedTypes="0" containsString="0" containsNumber="1" minValue="-4.7202427742445161E-3" maxValue="6.6805175615730246E-3"/>
    </cacheField>
    <cacheField name="STD_RET_100" numFmtId="10">
      <sharedItems containsSemiMixedTypes="0" containsString="0" containsNumber="1" minValue="-2.5238749549105345E-3" maxValue="3.2480010843340856E-3"/>
    </cacheField>
    <cacheField name="STD_RET_5" numFmtId="10">
      <sharedItems containsSemiMixedTypes="0" containsString="0" containsNumber="1" minValue="-2.0017345396674345E-2" maxValue="3.3741067546645721E-2"/>
    </cacheField>
    <cacheField name="W1" numFmtId="2">
      <sharedItems containsSemiMixedTypes="0" containsString="0" containsNumber="1" minValue="0.87054962690879489" maxValue="1.3101966155816622"/>
    </cacheField>
    <cacheField name="W2" numFmtId="2">
      <sharedItems containsSemiMixedTypes="0" containsString="0" containsNumber="1" minValue="0.56936209386248327" maxValue="0.70074107940973429"/>
    </cacheField>
    <cacheField name="W3" numFmtId="2">
      <sharedItems containsSemiMixedTypes="0" containsString="0" containsNumber="1" minValue="0.41685192765060575" maxValue="0.4612951703123393"/>
    </cacheField>
    <cacheField name="W4" numFmtId="2">
      <sharedItems containsSemiMixedTypes="0" containsString="0" containsNumber="1" minValue="0.41993718961225274" maxValue="0.47105958610715098"/>
    </cacheField>
    <cacheField name="W5" numFmtId="2">
      <sharedItems containsSemiMixedTypes="0" containsString="0" containsNumber="1" minValue="0.93681084151633121" maxValue="1.1292899503376712"/>
    </cacheField>
    <cacheField name="Bias" numFmtId="2">
      <sharedItems containsSemiMixedTypes="0" containsString="0" containsNumber="1" minValue="-0.12273120717153663" maxValue="8.6248368118772581E-2"/>
    </cacheField>
    <cacheField name="Output" numFmtId="172">
      <sharedItems containsSemiMixedTypes="0" containsString="0" containsNumber="1" minValue="0.46935565473837187" maxValue="0.52154873565840232" count="742">
        <n v="0.50048811979744146"/>
        <n v="0.49551174739123521"/>
        <n v="0.5029262909408152"/>
        <n v="0.50782695336881978"/>
        <n v="0.50411210520545191"/>
        <n v="0.49556125647474741"/>
        <n v="0.49762968085995257"/>
        <n v="0.49995832209074659"/>
        <n v="0.49659024600666513"/>
        <n v="0.50040716061665047"/>
        <n v="0.50546894448836133"/>
        <n v="0.49397824676378416"/>
        <n v="0.50080231010437815"/>
        <n v="0.5084870906085277"/>
        <n v="0.50281723098864028"/>
        <n v="0.49711387481342884"/>
        <n v="0.50027701271934988"/>
        <n v="0.50116063639391473"/>
        <n v="0.49465339199824709"/>
        <n v="0.49868781813335494"/>
        <n v="0.49387644978201273"/>
        <n v="0.50286400502477624"/>
        <n v="0.50704282433526204"/>
        <n v="0.50333576460016316"/>
        <n v="0.50117773345694983"/>
        <n v="0.49992684161988882"/>
        <n v="0.50488560070332422"/>
        <n v="0.49564455584140577"/>
        <n v="0.49791775219401968"/>
        <n v="0.50682813561964912"/>
        <n v="0.50736642764777073"/>
        <n v="0.50550452338117502"/>
        <n v="0.50337105962744"/>
        <n v="0.50301957318643498"/>
        <n v="0.50224439236837048"/>
        <n v="0.50445420133483121"/>
        <n v="0.50080920709424881"/>
        <n v="0.50079696034857357"/>
        <n v="0.50021708442921486"/>
        <n v="0.4978226382726369"/>
        <n v="0.50156883390543594"/>
        <n v="0.49547997442671948"/>
        <n v="0.49855185588294693"/>
        <n v="0.49691357899035993"/>
        <n v="0.4945444077204697"/>
        <n v="0.49280356963729849"/>
        <n v="0.50159923157213482"/>
        <n v="0.49863513111892205"/>
        <n v="0.49746523209693216"/>
        <n v="0.50089554006230086"/>
        <n v="0.50901463794195478"/>
        <n v="0.50877389017158525"/>
        <n v="0.49948344671924061"/>
        <n v="0.50842617922141031"/>
        <n v="0.5029479999032952"/>
        <n v="0.49945112143524456"/>
        <n v="0.50221100132256935"/>
        <n v="0.49377330054405855"/>
        <n v="0.49598137637072692"/>
        <n v="0.50505559325991833"/>
        <n v="0.49941908299988796"/>
        <n v="0.50645654667482742"/>
        <n v="0.5067423932089441"/>
        <n v="0.50698979857911686"/>
        <n v="0.50311684362621789"/>
        <n v="0.50303897804247866"/>
        <n v="0.50297973658488271"/>
        <n v="0.50390946543931836"/>
        <n v="0.50172313695848403"/>
        <n v="0.50015924295367953"/>
        <n v="0.50636608885063683"/>
        <n v="0.5005234832933424"/>
        <n v="0.49735114239034023"/>
        <n v="0.49925037793516608"/>
        <n v="0.50500388010002362"/>
        <n v="0.50628008781718137"/>
        <n v="0.50652074468783836"/>
        <n v="0.49809263110804958"/>
        <n v="0.50414484855166475"/>
        <n v="0.49944695889318902"/>
        <n v="0.50532233446689834"/>
        <n v="0.50640877599874534"/>
        <n v="0.50596892977833618"/>
        <n v="0.49805757194010186"/>
        <n v="0.50136114509350582"/>
        <n v="0.50245757636110877"/>
        <n v="0.50081096628720922"/>
        <n v="0.49796525748520432"/>
        <n v="0.49823954750232552"/>
        <n v="0.50159324856969467"/>
        <n v="0.50308127569748384"/>
        <n v="0.49556210018280517"/>
        <n v="0.49653724199568944"/>
        <n v="0.49669699155632391"/>
        <n v="0.49997009500258249"/>
        <n v="0.49460679202867336"/>
        <n v="0.49966396838685911"/>
        <n v="0.49418372934984528"/>
        <n v="0.50212797472614212"/>
        <n v="0.49808448999783889"/>
        <n v="0.49314582571699317"/>
        <n v="0.49940414773555758"/>
        <n v="0.50551945356076688"/>
        <n v="0.49616434049438546"/>
        <n v="0.4964254847786993"/>
        <n v="0.49895363588102426"/>
        <n v="0.49943347116907105"/>
        <n v="0.50413873345801707"/>
        <n v="0.49933332644670581"/>
        <n v="0.49871544968121639"/>
        <n v="0.49908507360878496"/>
        <n v="0.50305067597932851"/>
        <n v="0.49739727777492865"/>
        <n v="0.50470404669386426"/>
        <n v="0.49832996122465745"/>
        <n v="0.50120898264825497"/>
        <n v="0.49972508740942673"/>
        <n v="0.50098171455873053"/>
        <n v="0.49630426628645941"/>
        <n v="0.50389621423942121"/>
        <n v="0.49532418312375565"/>
        <n v="0.49975473513740742"/>
        <n v="0.49754702795278338"/>
        <n v="0.5014342091494034"/>
        <n v="0.49615706497533946"/>
        <n v="0.49750312873290536"/>
        <n v="0.50001472265632552"/>
        <n v="0.49635030605715597"/>
        <n v="0.5028531704139525"/>
        <n v="0.50280087763164516"/>
        <n v="0.50149270656614975"/>
        <n v="0.49889091992286311"/>
        <n v="0.50175051079424371"/>
        <n v="0.49631928682586796"/>
        <n v="0.49494371012672717"/>
        <n v="0.49728842879155488"/>
        <n v="0.49504413540875208"/>
        <n v="0.49106435872676563"/>
        <n v="0.49352660409722321"/>
        <n v="0.49374644641299059"/>
        <n v="0.50151680824950506"/>
        <n v="0.50178852623312742"/>
        <n v="0.49787092162766855"/>
        <n v="0.50568125917787343"/>
        <n v="0.49760857248297785"/>
        <n v="0.49969177823089234"/>
        <n v="0.50069327374657357"/>
        <n v="0.49852714330673814"/>
        <n v="0.49049138817669741"/>
        <n v="0.50217275389915483"/>
        <n v="0.49707847973356417"/>
        <n v="0.49421298689937659"/>
        <n v="0.49529203390023618"/>
        <n v="0.49555121265004975"/>
        <n v="0.49550046228989114"/>
        <n v="0.49861189277803897"/>
        <n v="0.49300808607837782"/>
        <n v="0.49803988202809485"/>
        <n v="0.49257277373587005"/>
        <n v="0.48862990151387131"/>
        <n v="0.49670398970448987"/>
        <n v="0.50607270960555828"/>
        <n v="0.50908511665403744"/>
        <n v="0.49794551870731341"/>
        <n v="0.49897393045236171"/>
        <n v="0.4941486764472196"/>
        <n v="0.50444655734531973"/>
        <n v="0.50340702130205495"/>
        <n v="0.4944565149390045"/>
        <n v="0.50065088770811794"/>
        <n v="0.499985919570472"/>
        <n v="0.49861479746053861"/>
        <n v="0.49787774755508074"/>
        <n v="0.50469154261633831"/>
        <n v="0.50071599113645515"/>
        <n v="0.50756915429849381"/>
        <n v="0.50211003948203903"/>
        <n v="0.49478325568417564"/>
        <n v="0.49583241375280235"/>
        <n v="0.49719252858615598"/>
        <n v="0.49175528892785098"/>
        <n v="0.49577349054288522"/>
        <n v="0.49400713293204046"/>
        <n v="0.49144789878746803"/>
        <n v="0.497678607808615"/>
        <n v="0.50404679135960284"/>
        <n v="0.50073306379950977"/>
        <n v="0.51103549501359324"/>
        <n v="0.50679249580428165"/>
        <n v="0.50457169070796504"/>
        <n v="0.5103720064613414"/>
        <n v="0.5053158586721066"/>
        <n v="0.50390526602137131"/>
        <n v="0.48965919338308544"/>
        <n v="0.49511896942984873"/>
        <n v="0.50024574357259599"/>
        <n v="0.4981154953965376"/>
        <n v="0.49909220022752093"/>
        <n v="0.49765068233130211"/>
        <n v="0.49998243026108224"/>
        <n v="0.50488749245159148"/>
        <n v="0.49973354756936655"/>
        <n v="0.49797324782565372"/>
        <n v="0.49947236434396608"/>
        <n v="0.49840607289571004"/>
        <n v="0.49165964965770403"/>
        <n v="0.49946458039429936"/>
        <n v="0.51292657614813142"/>
        <n v="0.49906479957409178"/>
        <n v="0.50327785155277105"/>
        <n v="0.49549189134699839"/>
        <n v="0.49609843999236758"/>
        <n v="0.497369868665135"/>
        <n v="0.50386736920901487"/>
        <n v="0.49786759283378584"/>
        <n v="0.49756188114209882"/>
        <n v="0.50223472636004685"/>
        <n v="0.50303907690038718"/>
        <n v="0.50136291532398025"/>
        <n v="0.5050219635021207"/>
        <n v="0.50180748276865994"/>
        <n v="0.50227448689377097"/>
        <n v="0.49238483212869333"/>
        <n v="0.50113714548369737"/>
        <n v="0.49074719950084755"/>
        <n v="0.49242473534775744"/>
        <n v="0.49583602166587054"/>
        <n v="0.49651368932229845"/>
        <n v="0.50729836359605007"/>
        <n v="0.49341818954713329"/>
        <n v="0.49898690443899452"/>
        <n v="0.49461172434934841"/>
        <n v="0.51058695392373621"/>
        <n v="0.4965176867875768"/>
        <n v="0.49769033399735291"/>
        <n v="0.49635515738315789"/>
        <n v="0.50077145352715713"/>
        <n v="0.49913422821150089"/>
        <n v="0.50045036995855574"/>
        <n v="0.49043987229053243"/>
        <n v="0.49318254188537386"/>
        <n v="0.49890546410070397"/>
        <n v="0.50124970194290108"/>
        <n v="0.49620828860904675"/>
        <n v="0.49851273803424001"/>
        <n v="0.49789845093077434"/>
        <n v="0.49080563265849725"/>
        <n v="0.49908681051034826"/>
        <n v="0.49282310618167918"/>
        <n v="0.48884106947127931"/>
        <n v="0.49498120421684666"/>
        <n v="0.49186616674621941"/>
        <n v="0.49193883636009178"/>
        <n v="0.49095007137649288"/>
        <n v="0.50068268455476461"/>
        <n v="0.4895839708657076"/>
        <n v="0.49116507399183085"/>
        <n v="0.49692309390921791"/>
        <n v="0.49325415468510581"/>
        <n v="0.49627450134499823"/>
        <n v="0.49987473008699429"/>
        <n v="0.49389957928287065"/>
        <n v="0.50495375957310296"/>
        <n v="0.50157613899312359"/>
        <n v="0.51494613073076034"/>
        <n v="0.50361817815511623"/>
        <n v="0.48779691890182486"/>
        <n v="0.50716653601220396"/>
        <n v="0.51039965036893098"/>
        <n v="0.49845358496533898"/>
        <n v="0.49800778525912959"/>
        <n v="0.493726730202102"/>
        <n v="0.50301782206055978"/>
        <n v="0.50063008677654208"/>
        <n v="0.50576799831108255"/>
        <n v="0.50616686832317337"/>
        <n v="0.50224932266343414"/>
        <n v="0.50305039352532044"/>
        <n v="0.5151111852433079"/>
        <n v="0.49871778156349417"/>
        <n v="0.49867525015275549"/>
        <n v="0.50008052203984277"/>
        <n v="0.49873855343961471"/>
        <n v="0.50730845240997846"/>
        <n v="0.51042846920792395"/>
        <n v="0.50871155564197712"/>
        <n v="0.52133857733330424"/>
        <n v="0.52154873565840232"/>
        <n v="0.51035835744483971"/>
        <n v="0.50680442062417619"/>
        <n v="0.50381353780115423"/>
        <n v="0.50994393402018712"/>
        <n v="0.50305192055148462"/>
        <n v="0.49733500740022729"/>
        <n v="0.48961908273052529"/>
        <n v="0.50395968078861886"/>
        <n v="0.52127897869162487"/>
        <n v="0.50303054867788533"/>
        <n v="0.50653309856243056"/>
        <n v="0.50558284128278774"/>
        <n v="0.49699144473682494"/>
        <n v="0.50047052645495815"/>
        <n v="0.5088155129218549"/>
        <n v="0.50395063586866495"/>
        <n v="0.50274077971318742"/>
        <n v="0.49568892008932902"/>
        <n v="0.50514386291191593"/>
        <n v="0.48878210974416864"/>
        <n v="0.50005600723402444"/>
        <n v="0.49167346568504094"/>
        <n v="0.50141086695935022"/>
        <n v="0.51091139884344439"/>
        <n v="0.50165067052445145"/>
        <n v="0.51485753054676098"/>
        <n v="0.51353819647071453"/>
        <n v="0.50172204444883173"/>
        <n v="0.50894412190326632"/>
        <n v="0.5023041219311275"/>
        <n v="0.50752366997480225"/>
        <n v="0.50131470381301579"/>
        <n v="0.49792839041989118"/>
        <n v="0.49406414974968743"/>
        <n v="0.50811967456603324"/>
        <n v="0.50981531215233444"/>
        <n v="0.50124833422857951"/>
        <n v="0.50042302215614909"/>
        <n v="0.50124387726185027"/>
        <n v="0.49354684846238017"/>
        <n v="0.50087042883433508"/>
        <n v="0.49367587240238675"/>
        <n v="0.49918170138698759"/>
        <n v="0.49400907898980301"/>
        <n v="0.51388584747214483"/>
        <n v="0.49937995362897225"/>
        <n v="0.50502736320810138"/>
        <n v="0.49266894804251682"/>
        <n v="0.50113173487084306"/>
        <n v="0.49212258049099394"/>
        <n v="0.49584888336648836"/>
        <n v="0.49391473218714005"/>
        <n v="0.4950562610045901"/>
        <n v="0.49470393451234285"/>
        <n v="0.49806011948695406"/>
        <n v="0.49912587522152857"/>
        <n v="0.49561630265372836"/>
        <n v="0.49808683965293976"/>
        <n v="0.4952813689901977"/>
        <n v="0.50263481913925478"/>
        <n v="0.50566911020909122"/>
        <n v="0.50636767180606879"/>
        <n v="0.50063187269117815"/>
        <n v="0.50285868554637725"/>
        <n v="0.50993429119064893"/>
        <n v="0.49847147612814374"/>
        <n v="0.48833090195659662"/>
        <n v="0.50065442254690706"/>
        <n v="0.49149300538379831"/>
        <n v="0.49876881053150429"/>
        <n v="0.50146265539579704"/>
        <n v="0.50120340016730291"/>
        <n v="0.50618903771904544"/>
        <n v="0.50610559054349269"/>
        <n v="0.49775120179482013"/>
        <n v="0.51161541924017351"/>
        <n v="0.49245053246404974"/>
        <n v="0.49378758615158619"/>
        <n v="0.5043205558925421"/>
        <n v="0.50763376347890388"/>
        <n v="0.50367603258296023"/>
        <n v="0.50705867172719921"/>
        <n v="0.50616565386908219"/>
        <n v="0.49823279768230483"/>
        <n v="0.50163246179895049"/>
        <n v="0.50155165336994356"/>
        <n v="0.50843855711628794"/>
        <n v="0.5071960401765323"/>
        <n v="0.50542095672450027"/>
        <n v="0.50605746728224421"/>
        <n v="0.50999281887782344"/>
        <n v="0.5044611093153677"/>
        <n v="0.50920812780986391"/>
        <n v="0.5051746106190188"/>
        <n v="0.50280910838359127"/>
        <n v="0.50278593130654914"/>
        <n v="0.50497799304515445"/>
        <n v="0.50134187303771904"/>
        <n v="0.50105067625345157"/>
        <n v="0.50197382910582777"/>
        <n v="0.50019044756143793"/>
        <n v="0.50514776946619344"/>
        <n v="0.49795731940611798"/>
        <n v="0.4972122760597773"/>
        <n v="0.50661815565390522"/>
        <n v="0.50515946217508489"/>
        <n v="0.50201033553245855"/>
        <n v="0.50186810644180446"/>
        <n v="0.50284676377099868"/>
        <n v="0.4964558162707674"/>
        <n v="0.50927518952800799"/>
        <n v="0.50151337483729697"/>
        <n v="0.50707284547940679"/>
        <n v="0.5004418606836647"/>
        <n v="0.50580377668216159"/>
        <n v="0.50086579310067558"/>
        <n v="0.50129570198565365"/>
        <n v="0.49225419625739475"/>
        <n v="0.50131702004010803"/>
        <n v="0.49752062091442589"/>
        <n v="0.49936694335199094"/>
        <n v="0.49929545210093251"/>
        <n v="0.5066555117182675"/>
        <n v="0.50120442088224348"/>
        <n v="0.49711448962652383"/>
        <n v="0.50286350490520038"/>
        <n v="0.51022628336725229"/>
        <n v="0.5015185042469823"/>
        <n v="0.50546384849017345"/>
        <n v="0.503776099970215"/>
        <n v="0.48824498150651541"/>
        <n v="0.50281643021609346"/>
        <n v="0.48759518731036605"/>
        <n v="0.49862431157348641"/>
        <n v="0.50289087414963007"/>
        <n v="0.49458753856436577"/>
        <n v="0.50038752786913621"/>
        <n v="0.50328566656209195"/>
        <n v="0.50527173583301477"/>
        <n v="0.50485655114265482"/>
        <n v="0.50036004107455001"/>
        <n v="0.49748686737012893"/>
        <n v="0.50263185624556672"/>
        <n v="0.50662077493202062"/>
        <n v="0.494368400140553"/>
        <n v="0.50003193614005337"/>
        <n v="0.50741310711559584"/>
        <n v="0.50052019416627369"/>
        <n v="0.50605431070848217"/>
        <n v="0.5046216534281055"/>
        <n v="0.50583265998017646"/>
        <n v="0.5057571668603601"/>
        <n v="0.49924191519019967"/>
        <n v="0.5023100747893593"/>
        <n v="0.50533425344095728"/>
        <n v="0.50743197473419244"/>
        <n v="0.50882205036203609"/>
        <n v="0.50217988281928694"/>
        <n v="0.50543239146783314"/>
        <n v="0.50475847762870019"/>
        <n v="0.50222781689724205"/>
        <n v="0.50039927370960113"/>
        <n v="0.50129573452977405"/>
        <n v="0.5036502194946576"/>
        <n v="0.5017454416211854"/>
        <n v="0.50522875704146786"/>
        <n v="0.49268840340667563"/>
        <n v="0.4909308427524689"/>
        <n v="0.49753747609980703"/>
        <n v="0.51358012438339695"/>
        <n v="0.50091916596209418"/>
        <n v="0.49636847876089013"/>
        <n v="0.48976622229479144"/>
        <n v="0.48737219562722911"/>
        <n v="0.49869065829282849"/>
        <n v="0.50299518671052934"/>
        <n v="0.49160551936625901"/>
        <n v="0.49974017702448342"/>
        <n v="0.50740670461509774"/>
        <n v="0.50667595013211675"/>
        <n v="0.50140772499348207"/>
        <n v="0.4985321339245577"/>
        <n v="0.50237777228953118"/>
        <n v="0.50838060647757055"/>
        <n v="0.49003991160973037"/>
        <n v="0.50468128111061128"/>
        <n v="0.48624575468813563"/>
        <n v="0.50317057706020551"/>
        <n v="0.49497848701016611"/>
        <n v="0.50636206690326979"/>
        <n v="0.50113800648349982"/>
        <n v="0.49740208788846801"/>
        <n v="0.49942632101864087"/>
        <n v="0.49297839781065494"/>
        <n v="0.49901986309473068"/>
        <n v="0.49140648668679798"/>
        <n v="0.49877091318108868"/>
        <n v="0.49790471278532367"/>
        <n v="0.49092870882322592"/>
        <n v="0.50025898352282916"/>
        <n v="0.49915460591049804"/>
        <n v="0.49625412596905583"/>
        <n v="0.50256396931143998"/>
        <n v="0.50432446659812369"/>
        <n v="0.50107679001101368"/>
        <n v="0.50717741351474654"/>
        <n v="0.50498341149297066"/>
        <n v="0.49822923089614002"/>
        <n v="0.51423290792691712"/>
        <n v="0.50168496062999857"/>
        <n v="0.5045760891903307"/>
        <n v="0.49953796141530998"/>
        <n v="0.50228731223040235"/>
        <n v="0.50279865784720157"/>
        <n v="0.5027359940087035"/>
        <n v="0.50976567595150035"/>
        <n v="0.5012065294751491"/>
        <n v="0.50367750483601603"/>
        <n v="0.50562164070219662"/>
        <n v="0.50161877113829489"/>
        <n v="0.50009939719339624"/>
        <n v="0.50456817417634758"/>
        <n v="0.50863752616928359"/>
        <n v="0.50307340056207828"/>
        <n v="0.50477676455938381"/>
        <n v="0.50228346443815408"/>
        <n v="0.4928882488504141"/>
        <n v="0.50177903154171188"/>
        <n v="0.50056822450618177"/>
        <n v="0.49809980768859269"/>
        <n v="0.50146053935099633"/>
        <n v="0.49595479412151655"/>
        <n v="0.50113145167486328"/>
        <n v="0.50348821968468782"/>
        <n v="0.50155951302496904"/>
        <n v="0.50684624254179422"/>
        <n v="0.50719003108123417"/>
        <n v="0.50181879343024838"/>
        <n v="0.50923132378718716"/>
        <n v="0.50260488070715537"/>
        <n v="0.50198859697637332"/>
        <n v="0.50570687378195556"/>
        <n v="0.50511962547858924"/>
        <n v="0.49942111921642074"/>
        <n v="0.4955237808948581"/>
        <n v="0.49616137138070204"/>
        <n v="0.50101664685131631"/>
        <n v="0.49288055430370553"/>
        <n v="0.50345276843274134"/>
        <n v="0.4977989705023545"/>
        <n v="0.49708424030648068"/>
        <n v="0.4939289486817417"/>
        <n v="0.49868486403151047"/>
        <n v="0.49890202663374866"/>
        <n v="0.50369329142422914"/>
        <n v="0.49535380083751823"/>
        <n v="0.50858152949337221"/>
        <n v="0.49921530403521475"/>
        <n v="0.49222468919738577"/>
        <n v="0.50240673587272544"/>
        <n v="0.48927099517520245"/>
        <n v="0.49968468929438847"/>
        <n v="0.49755573468220138"/>
        <n v="0.50070565730747651"/>
        <n v="0.50133072964231706"/>
        <n v="0.50276027844192339"/>
        <n v="0.50575368838745305"/>
        <n v="0.50038546388614247"/>
        <n v="0.49958343492130286"/>
        <n v="0.50174698930051642"/>
        <n v="0.50359752628538423"/>
        <n v="0.49503256595460476"/>
        <n v="0.49660436069583813"/>
        <n v="0.50145031714840149"/>
        <n v="0.49975343497644692"/>
        <n v="0.4975060186786181"/>
        <n v="0.49690739546102347"/>
        <n v="0.4935681604028832"/>
        <n v="0.50684101684547278"/>
        <n v="0.49878731714711894"/>
        <n v="0.49591481021643408"/>
        <n v="0.50159301222827379"/>
        <n v="0.50436878389848816"/>
        <n v="0.5043211683594474"/>
        <n v="0.49952286440176324"/>
        <n v="0.50031762158270954"/>
        <n v="0.50465471370743886"/>
        <n v="0.50805812413182705"/>
        <n v="0.49837462064415788"/>
        <n v="0.49470295410680587"/>
        <n v="0.50459435125593144"/>
        <n v="0.49945317028510888"/>
        <n v="0.50319563000278933"/>
        <n v="0.50613531650089816"/>
        <n v="0.50358424169413951"/>
        <n v="0.50574091343357785"/>
        <n v="0.50436269586947713"/>
        <n v="0.50391286638983035"/>
        <n v="0.49602795002575123"/>
        <n v="0.46935565473837187"/>
        <n v="0.50021562188388657"/>
        <n v="0.49009901370678072"/>
        <n v="0.49965353587867778"/>
        <n v="0.49929767307487316"/>
        <n v="0.50113041707938566"/>
        <n v="0.50507041524525309"/>
        <n v="0.50020496625713984"/>
        <n v="0.50170123696635105"/>
        <n v="0.4937403914023365"/>
        <n v="0.49701217730686004"/>
        <n v="0.49936607778864756"/>
        <n v="0.49831325408646399"/>
        <n v="0.50110686302448548"/>
        <n v="0.50087467114708972"/>
        <n v="0.49797721815316803"/>
        <n v="0.49652067494766172"/>
        <n v="0.49611268118084123"/>
        <n v="0.49870016958939223"/>
        <n v="0.49859195850243265"/>
        <n v="0.49759745878066419"/>
        <n v="0.50138952713251417"/>
        <n v="0.49331423572325617"/>
        <n v="0.49866156060242806"/>
        <n v="0.50135544020698664"/>
        <n v="0.49825847172758236"/>
        <n v="0.50479242091741439"/>
        <n v="0.49815260124173155"/>
        <n v="0.50228489381915975"/>
        <n v="0.50164542086207353"/>
        <n v="0.50447598876169453"/>
        <n v="0.50267393679616967"/>
        <n v="0.5011919759930189"/>
        <n v="0.50060054602146176"/>
        <n v="0.4970284111432231"/>
        <n v="0.49872211413619782"/>
        <n v="0.50290393720998394"/>
        <n v="0.50421764984545214"/>
        <n v="0.5060527291592587"/>
        <n v="0.50406040955824583"/>
        <n v="0.50416594622438005"/>
        <n v="0.50120813964074662"/>
        <n v="0.50231710463804413"/>
        <n v="0.50010381219849342"/>
        <n v="0.49913928504772276"/>
        <n v="0.49867678952888678"/>
        <n v="0.50198431661419651"/>
        <n v="0.50311600499857512"/>
        <n v="0.49739380709145897"/>
        <n v="0.50171776709704408"/>
        <n v="0.50204217004596374"/>
        <n v="0.50289758532478612"/>
        <n v="0.50379848425981866"/>
        <n v="0.50497137582059781"/>
        <n v="0.50041312803189342"/>
        <n v="0.50234417209697657"/>
        <n v="0.50669211460870112"/>
        <n v="0.50159351318030521"/>
        <n v="0.50001829719902469"/>
        <n v="0.49785434628148745"/>
        <n v="0.50232168500027685"/>
        <n v="0.50470900525202245"/>
        <n v="0.50130410325108687"/>
        <n v="0.50237683834703561"/>
        <n v="0.49889954468293329"/>
        <n v="0.50480812631027538"/>
        <n v="0.50068708855634414"/>
        <n v="0.50768990427661975"/>
        <n v="0.50434870294396061"/>
        <n v="0.50612348293983755"/>
        <n v="0.50263612591193396"/>
        <n v="0.50258659878700163"/>
        <n v="0.50325878077002895"/>
        <n v="0.49948920489526177"/>
        <n v="0.50052031045887713"/>
        <n v="0.50598076280989246"/>
        <n v="0.50258798921952064"/>
        <n v="0.50170123429734914"/>
        <n v="0.50797844885991783"/>
        <n v="0.50161545879910086"/>
        <n v="0.5079095583063008"/>
        <n v="0.50390472938946274"/>
        <n v="0.50421235526960961"/>
        <n v="0.50170014889460379"/>
        <n v="0.50769392291454174"/>
        <n v="0.50360829183710909"/>
        <n v="0.50249001181700592"/>
        <n v="0.5022864583740152"/>
        <n v="0.50028364698388339"/>
        <n v="0.4999322240342951"/>
        <n v="0.49615503198028427"/>
        <n v="0.49919971949030351"/>
        <n v="0.49711507661673893"/>
        <n v="0.49838596648593042"/>
        <n v="0.50294702895755627"/>
        <n v="0.50093852061137256"/>
        <n v="0.51222963700902546"/>
        <n v="0.50235876584921957"/>
        <n v="0.50314319867589874"/>
        <n v="0.49998756734860555"/>
        <n v="0.50049422692893508"/>
        <n v="0.50537339121214853"/>
        <n v="0.49997904363597206"/>
        <n v="0.50233423483338191"/>
        <n v="0.50090983390988841"/>
        <n v="0.49831679140021928"/>
        <n v="0.50182060734613942"/>
        <n v="0.49912581180298327"/>
        <n v="0.50058437935096622"/>
        <n v="0.49585088956415219"/>
        <n v="0.50437545282972973"/>
        <n v="0.50202615643525317"/>
        <n v="0.49763766357919337"/>
        <n v="0.50076345687386414"/>
        <n v="0.49571978741061712"/>
        <n v="0.49710820170740971"/>
        <n v="0.49620998508343594"/>
        <n v="0.49901477552757217"/>
        <n v="0.50044712121477419"/>
        <n v="0.49089454977785435"/>
        <n v="0.50779575378964481"/>
        <n v="0.49391724263266817"/>
        <n v="0.49560585556433617"/>
        <n v="0.49969826694942543"/>
        <n v="0.49198718415917625"/>
        <n v="0.50515475211746819"/>
        <n v="0.50388507700427332"/>
        <n v="0.50635714712431479"/>
        <n v="0.50125475781783402"/>
        <n v="0.50267283436951915"/>
        <n v="0.49987968040123948"/>
        <n v="0.49996465557506936"/>
        <n v="0.49998836479417391"/>
        <n v="0.49303562816881003"/>
        <n v="0.49514828386248844"/>
        <n v="0.49969678201710854"/>
        <n v="0.50261876016262608"/>
        <n v="0.49670545622630924"/>
        <n v="0.50323922540100774"/>
        <n v="0.49740666896200408"/>
        <n v="0.50120211182235042"/>
        <n v="0.50015944165575366"/>
        <n v="0.50520609260647786"/>
        <n v="0.49651514629350241"/>
        <n v="0.49836475349800824"/>
        <n v="0.50073404776884189"/>
        <n v="0.50221490652806222"/>
        <n v="0.4973278976233334"/>
        <n v="0.50292699872993663"/>
        <n v="0.50896216016355045"/>
        <n v="0.50228842534415019"/>
        <n v="0.50404440912816528"/>
        <n v="0.50421753771170963"/>
        <n v="0.50394621333882506"/>
        <n v="0.50154695703042484"/>
      </sharedItems>
      <fieldGroup base="21">
        <rangePr autoStart="0" autoEnd="0" startNum="0.45" endNum="0.55000000000000004" groupInterval="1E-3"/>
        <groupItems count="102">
          <s v="&lt;0,45"/>
          <s v="0,45-0,451"/>
          <s v="0,451-0,452"/>
          <s v="0,452-0,453"/>
          <s v="0,453-0,454"/>
          <s v="0,454-0,455"/>
          <s v="0,455-0,456"/>
          <s v="0,456-0,457"/>
          <s v="0,457-0,458"/>
          <s v="0,458-0,459"/>
          <s v="0,459-0,46"/>
          <s v="0,46-0,461"/>
          <s v="0,461-0,462"/>
          <s v="0,462-0,463"/>
          <s v="0,463-0,464"/>
          <s v="0,464-0,465"/>
          <s v="0,465-0,466"/>
          <s v="0,466-0,467"/>
          <s v="0,467-0,468"/>
          <s v="0,468-0,469"/>
          <s v="0,469-0,47"/>
          <s v="0,47-0,471"/>
          <s v="0,471-0,472"/>
          <s v="0,472-0,473"/>
          <s v="0,473-0,474"/>
          <s v="0,474-0,475"/>
          <s v="0,475-0,476"/>
          <s v="0,476-0,477"/>
          <s v="0,477-0,478"/>
          <s v="0,478-0,479"/>
          <s v="0,479-0,48"/>
          <s v="0,48-0,481"/>
          <s v="0,481-0,482"/>
          <s v="0,482-0,483"/>
          <s v="0,483-0,484"/>
          <s v="0,484-0,485"/>
          <s v="0,485-0,486"/>
          <s v="0,486-0,487"/>
          <s v="0,487-0,488"/>
          <s v="0,488-0,489"/>
          <s v="0,489-0,49"/>
          <s v="0,49-0,491"/>
          <s v="0,491-0,492"/>
          <s v="0,492-0,493"/>
          <s v="0,493-0,494"/>
          <s v="0,494-0,495"/>
          <s v="0,495-0,496"/>
          <s v="0,496-0,497"/>
          <s v="0,497-0,498"/>
          <s v="0,498-0,499"/>
          <s v="0,499-0,5"/>
          <s v="0,5-0,501"/>
          <s v="0,501-0,502"/>
          <s v="0,502-0,503"/>
          <s v="0,503-0,504"/>
          <s v="0,504-0,505"/>
          <s v="0,505-0,506"/>
          <s v="0,506-0,507"/>
          <s v="0,507-0,508"/>
          <s v="0,508-0,509"/>
          <s v="0,509-0,51"/>
          <s v="0,51-0,511"/>
          <s v="0,511-0,512"/>
          <s v="0,512-0,513"/>
          <s v="0,513-0,514"/>
          <s v="0,514-0,515"/>
          <s v="0,515-0,516"/>
          <s v="0,516-0,517"/>
          <s v="0,517-0,518"/>
          <s v="0,518-0,519"/>
          <s v="0,519-0,52"/>
          <s v="0,52-0,521"/>
          <s v="0,521-0,522"/>
          <s v="0,522-0,523"/>
          <s v="0,523-0,524"/>
          <s v="0,524-0,525"/>
          <s v="0,525-0,526"/>
          <s v="0,526-0,527"/>
          <s v="0,527-0,528"/>
          <s v="0,528-0,529"/>
          <s v="0,529-0,53"/>
          <s v="0,53-0,531"/>
          <s v="0,531-0,532"/>
          <s v="0,532-0,533"/>
          <s v="0,533-0,534"/>
          <s v="0,534-0,535"/>
          <s v="0,535-0,536"/>
          <s v="0,536-0,537"/>
          <s v="0,537-0,538"/>
          <s v="0,538-0,539"/>
          <s v="0,539-0,54"/>
          <s v="0,54-0,541"/>
          <s v="0,541-0,542"/>
          <s v="0,542-0,543"/>
          <s v="0,543-0,544"/>
          <s v="0,544-0,545"/>
          <s v="0,545-0,546"/>
          <s v="0,546-0,547"/>
          <s v="0,547-0,548"/>
          <s v="0,548-0,549"/>
          <s v="0,549-0,55"/>
          <s v="&gt;0,55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andro Guerra" refreshedDate="45246.796904745373" createdVersion="8" refreshedVersion="8" minRefreshableVersion="3" recordCount="742" xr:uid="{5530CE4D-0C90-CC4C-AF8F-069C11031290}">
  <cacheSource type="worksheet">
    <worksheetSource ref="A1:W743" sheet="BVSP-Test&amp;Val"/>
  </cacheSource>
  <cacheFields count="24">
    <cacheField name="Date" numFmtId="14">
      <sharedItems containsSemiMixedTypes="0" containsNonDate="0" containsDate="1" containsString="0" minDate="2015-01-02T00:00:00" maxDate="2017-12-30T00:00:00"/>
    </cacheField>
    <cacheField name="Day" numFmtId="0">
      <sharedItems containsSemiMixedTypes="0" containsString="0" containsNumber="1" containsInteger="1" minValue="2" maxValue="6"/>
    </cacheField>
    <cacheField name="Open" numFmtId="0">
      <sharedItems containsSemiMixedTypes="0" containsString="0" containsNumber="1" containsInteger="1" minValue="37501" maxValue="76985"/>
    </cacheField>
    <cacheField name="High" numFmtId="0">
      <sharedItems containsSemiMixedTypes="0" containsString="0" containsNumber="1" containsInteger="1" minValue="38031" maxValue="78024"/>
    </cacheField>
    <cacheField name="Low" numFmtId="0">
      <sharedItems containsSemiMixedTypes="0" containsString="0" containsNumber="1" containsInteger="1" minValue="37046" maxValue="76659"/>
    </cacheField>
    <cacheField name="Close" numFmtId="0">
      <sharedItems containsSemiMixedTypes="0" containsString="0" containsNumber="1" containsInteger="1" minValue="37497" maxValue="76990"/>
    </cacheField>
    <cacheField name="Adj Close" numFmtId="0">
      <sharedItems containsSemiMixedTypes="0" containsString="0" containsNumber="1" containsInteger="1" minValue="37497" maxValue="76990"/>
    </cacheField>
    <cacheField name="Target" numFmtId="10">
      <sharedItems containsSemiMixedTypes="0" containsString="0" containsNumber="1" minValue="-0.10318269174771422" maxValue="9.3377586706167914E-2"/>
    </cacheField>
    <cacheField name="Target_Bin" numFmtId="1">
      <sharedItems containsSemiMixedTypes="0" containsString="0" containsNumber="1" containsInteger="1" minValue="0" maxValue="1"/>
    </cacheField>
    <cacheField name="MA_20" numFmtId="0">
      <sharedItems containsSemiMixedTypes="0" containsString="0" containsNumber="1" minValue="39034.35" maxValue="76303.421052631573"/>
    </cacheField>
    <cacheField name="Returns" numFmtId="0">
      <sharedItems containsSemiMixedTypes="0" containsString="0" containsNumber="1" minValue="-8.7992300858750316E-2" maxValue="6.5971567950086962E-2"/>
    </cacheField>
    <cacheField name="STD_RET_20" numFmtId="10">
      <sharedItems containsSemiMixedTypes="0" containsString="0" containsNumber="1" minValue="-9.0879832725303759E-3" maxValue="1.1826727366946788E-2"/>
    </cacheField>
    <cacheField name="STD_RET_50" numFmtId="10">
      <sharedItems containsSemiMixedTypes="0" containsString="0" containsNumber="1" minValue="-4.7202427742445161E-3" maxValue="6.6805175615730246E-3"/>
    </cacheField>
    <cacheField name="STD_RET_100" numFmtId="10">
      <sharedItems containsSemiMixedTypes="0" containsString="0" containsNumber="1" minValue="-2.5238749549105345E-3" maxValue="3.2480010843340856E-3"/>
    </cacheField>
    <cacheField name="STD_RET_5" numFmtId="10">
      <sharedItems containsSemiMixedTypes="0" containsString="0" containsNumber="1" minValue="-2.0017345396674345E-2" maxValue="3.3741067546645721E-2"/>
    </cacheField>
    <cacheField name="W1" numFmtId="2">
      <sharedItems containsSemiMixedTypes="0" containsString="0" containsNumber="1" minValue="0.35237552132716787" maxValue="0.97042016495791106"/>
    </cacheField>
    <cacheField name="W2" numFmtId="2">
      <sharedItems containsSemiMixedTypes="0" containsString="0" containsNumber="1" minValue="0.47626056895252233" maxValue="0.60879111774557848"/>
    </cacheField>
    <cacheField name="W3" numFmtId="2">
      <sharedItems containsSemiMixedTypes="0" containsString="0" containsNumber="1" minValue="0.43009849626872343" maxValue="0.47424998782047301"/>
    </cacheField>
    <cacheField name="W4" numFmtId="2">
      <sharedItems containsSemiMixedTypes="0" containsString="0" containsNumber="1" minValue="0.19774757366906093" maxValue="0.42995819874789387"/>
    </cacheField>
    <cacheField name="W5" numFmtId="2">
      <sharedItems containsSemiMixedTypes="0" containsString="0" containsNumber="1" minValue="0.97501312471300128" maxValue="0.99461175361424614"/>
    </cacheField>
    <cacheField name="Bias" numFmtId="2">
      <sharedItems containsSemiMixedTypes="0" containsString="0" containsNumber="1" minValue="-4.9784592300137417E-2" maxValue="5.3979653148679786E-2"/>
    </cacheField>
    <cacheField name="Output" numFmtId="172">
      <sharedItems containsSemiMixedTypes="0" containsString="0" containsNumber="1" minValue="0.48755642194199417" maxValue="0.51349163744849813" count="742">
        <n v="0.50048811979744146"/>
        <n v="0.49860390076421685"/>
        <n v="0.50130804305530374"/>
        <n v="0.50309383429357868"/>
        <n v="0.50262509851552795"/>
        <n v="0.49872636491421674"/>
        <n v="0.49971655368301726"/>
        <n v="0.5001920399383365"/>
        <n v="0.49772065394415971"/>
        <n v="0.49906339875812877"/>
        <n v="0.5023030592302351"/>
        <n v="0.49765805323343076"/>
        <n v="0.50036538364957139"/>
        <n v="0.50443331568702154"/>
        <n v="0.502171494827369"/>
        <n v="0.49889132425805249"/>
        <n v="0.50079935076827187"/>
        <n v="0.50107276926054178"/>
        <n v="0.49710683238376324"/>
        <n v="0.49842273567723577"/>
        <n v="0.49640013519227288"/>
        <n v="0.50057657210614326"/>
        <n v="0.5030679230404006"/>
        <n v="0.50236581682833659"/>
        <n v="0.50143648991487855"/>
        <n v="0.50128611854875171"/>
        <n v="0.50311609175924976"/>
        <n v="0.49814918421640803"/>
        <n v="0.49861306423833446"/>
        <n v="0.50297719138157981"/>
        <n v="0.50414116373863527"/>
        <n v="0.50355866308984898"/>
        <n v="0.50334183939000898"/>
        <n v="0.50327012437830709"/>
        <n v="0.50212755626906758"/>
        <n v="0.50268925240368967"/>
        <n v="0.50088764981093525"/>
        <n v="0.50084059345805987"/>
        <n v="0.50059524290996738"/>
        <n v="0.49928162307541568"/>
        <n v="0.50057028240744816"/>
        <n v="0.49770490373339793"/>
        <n v="0.49873090004731069"/>
        <n v="0.497944532580962"/>
        <n v="0.49686481020930834"/>
        <n v="0.49545652011000668"/>
        <n v="0.49961026916035189"/>
        <n v="0.49862236674743987"/>
        <n v="0.49824613226393799"/>
        <n v="0.50010836768319489"/>
        <n v="0.50471614256654007"/>
        <n v="0.50507311250259035"/>
        <n v="0.50127741821631944"/>
        <n v="0.50538391913370617"/>
        <n v="0.50318089941855948"/>
        <n v="0.50066967537831231"/>
        <n v="0.50116461757352615"/>
        <n v="0.4975235062456011"/>
        <n v="0.49734446757728912"/>
        <n v="0.50164077581186983"/>
        <n v="0.49965992485481142"/>
        <n v="0.5029865282898428"/>
        <n v="0.50443716685726092"/>
        <n v="0.50523319137386402"/>
        <n v="0.50313847683546442"/>
        <n v="0.50319640409637445"/>
        <n v="0.50248924741509948"/>
        <n v="0.50261370901864633"/>
        <n v="0.5015143951821569"/>
        <n v="0.5007501746944637"/>
        <n v="0.50363614938326517"/>
        <n v="0.50113904139066234"/>
        <n v="0.49923094196855533"/>
        <n v="0.49970541873918628"/>
        <n v="0.50259570776828832"/>
        <n v="0.50325506156593314"/>
        <n v="0.5040705760301103"/>
        <n v="0.50074047409292899"/>
        <n v="0.50336691850325088"/>
        <n v="0.50066050320820121"/>
        <n v="0.50280275559563836"/>
        <n v="0.50330900505533094"/>
        <n v="0.50416384331998521"/>
        <n v="0.50038840865423884"/>
        <n v="0.50179553020584056"/>
        <n v="0.50182923749738129"/>
        <n v="0.50059127561156191"/>
        <n v="0.4988340254828848"/>
        <n v="0.49919523296463403"/>
        <n v="0.50079826221831192"/>
        <n v="0.50156428327064484"/>
        <n v="0.49799950457211095"/>
        <n v="0.49820955919474141"/>
        <n v="0.49814708564549476"/>
        <n v="0.49934971974828402"/>
        <n v="0.49646887145537194"/>
        <n v="0.4990477041457469"/>
        <n v="0.49678827515697915"/>
        <n v="0.5005388897826063"/>
        <n v="0.49872393818537053"/>
        <n v="0.49633885066394517"/>
        <n v="0.49869697580946237"/>
        <n v="0.502416954018577"/>
        <n v="0.49796063871810314"/>
        <n v="0.4978671146504034"/>
        <n v="0.49944691678327069"/>
        <n v="0.49946508628745256"/>
        <n v="0.50136974985389515"/>
        <n v="0.49981735824396406"/>
        <n v="0.49961438457841356"/>
        <n v="0.49968157481427089"/>
        <n v="0.50164618059141242"/>
        <n v="0.49851323753980614"/>
        <n v="0.5021781499208734"/>
        <n v="0.49950667429996259"/>
        <n v="0.50090111167710505"/>
        <n v="0.49990465978254445"/>
        <n v="0.50075672008576921"/>
        <n v="0.49783994043093993"/>
        <n v="0.50173883373155437"/>
        <n v="0.49761810721338912"/>
        <n v="0.49949627628948545"/>
        <n v="0.49830924186897385"/>
        <n v="0.50051201487019714"/>
        <n v="0.4975476333742212"/>
        <n v="0.49838803785143748"/>
        <n v="0.49944877826135009"/>
        <n v="0.49778116752480506"/>
        <n v="0.50070158055227887"/>
        <n v="0.50139247304146306"/>
        <n v="0.5011633492566433"/>
        <n v="0.49973322172443624"/>
        <n v="0.50131170688301196"/>
        <n v="0.49817201655718496"/>
        <n v="0.49686332510978048"/>
        <n v="0.49761374035420941"/>
        <n v="0.49656278217862232"/>
        <n v="0.49417541010609284"/>
        <n v="0.49521752436598515"/>
        <n v="0.49529532250681463"/>
        <n v="0.49901769357628006"/>
        <n v="0.49993621556506362"/>
        <n v="0.49892873814631677"/>
        <n v="0.50293391222118644"/>
        <n v="0.49970861479853096"/>
        <n v="0.49993255215995985"/>
        <n v="0.50006064275384299"/>
        <n v="0.49930391786140438"/>
        <n v="0.49450113358912295"/>
        <n v="0.50002928384621992"/>
        <n v="0.49789186735615243"/>
        <n v="0.49613529300703635"/>
        <n v="0.49642328269752045"/>
        <n v="0.49710707436601753"/>
        <n v="0.49644488644809481"/>
        <n v="0.49801999014552201"/>
        <n v="0.49567054705319857"/>
        <n v="0.49794738627929974"/>
        <n v="0.4955118099590371"/>
        <n v="0.49319739692237102"/>
        <n v="0.49621302535445816"/>
        <n v="0.50150346048918704"/>
        <n v="0.50388101934377194"/>
        <n v="0.49977309646889712"/>
        <n v="0.5007788148378981"/>
        <n v="0.49792214912742377"/>
        <n v="0.50158436610508528"/>
        <n v="0.50073347350966912"/>
        <n v="0.49712059227471361"/>
        <n v="0.49999410502920782"/>
        <n v="0.50045951342895101"/>
        <n v="0.49917931363655821"/>
        <n v="0.49824542961008217"/>
        <n v="0.50218450824756999"/>
        <n v="0.50053868395530532"/>
        <n v="0.50415626471206609"/>
        <n v="0.50219326034680134"/>
        <n v="0.49844671755354369"/>
        <n v="0.49782558256466952"/>
        <n v="0.49813335098967115"/>
        <n v="0.49452625761108271"/>
        <n v="0.4959398219249127"/>
        <n v="0.49562837795034342"/>
        <n v="0.49448604682806996"/>
        <n v="0.49723585054021935"/>
        <n v="0.50111017711399353"/>
        <n v="0.50003512183302856"/>
        <n v="0.50555037805835756"/>
        <n v="0.50507712948266792"/>
        <n v="0.50423129607096451"/>
        <n v="0.50652085979287453"/>
        <n v="0.50464136196621734"/>
        <n v="0.50313180110055222"/>
        <n v="0.49609628040117221"/>
        <n v="0.49747935776072988"/>
        <n v="0.49874243020472825"/>
        <n v="0.49791613773402188"/>
        <n v="0.4983768359580662"/>
        <n v="0.49897778883746324"/>
        <n v="0.50019755625148554"/>
        <n v="0.50228276181080311"/>
        <n v="0.50030583476391288"/>
        <n v="0.49927888233213297"/>
        <n v="0.50001652682353837"/>
        <n v="0.49943466801048092"/>
        <n v="0.49558424962376263"/>
        <n v="0.49864806928322769"/>
        <n v="0.50533440856763823"/>
        <n v="0.50024072769100814"/>
        <n v="0.50228419722392037"/>
        <n v="0.49924713181827191"/>
        <n v="0.49868160154590341"/>
        <n v="0.4975110319116845"/>
        <n v="0.50096805133743694"/>
        <n v="0.49847574043033638"/>
        <n v="0.49883404696743544"/>
        <n v="0.50127123866196122"/>
        <n v="0.50184546007889663"/>
        <n v="0.50081675930266234"/>
        <n v="0.50281587269810557"/>
        <n v="0.5018532009454082"/>
        <n v="0.50191733568739105"/>
        <n v="0.49699975453780509"/>
        <n v="0.50023276906624514"/>
        <n v="0.49505151989366963"/>
        <n v="0.49509737701532613"/>
        <n v="0.49613449855421582"/>
        <n v="0.49709130855426487"/>
        <n v="0.50194760031505004"/>
        <n v="0.49709904422354073"/>
        <n v="0.4996148888163548"/>
        <n v="0.49753159242414019"/>
        <n v="0.50471502010511671"/>
        <n v="0.49820010259561653"/>
        <n v="0.49905552425073862"/>
        <n v="0.49824353368109797"/>
        <n v="0.50046495087098564"/>
        <n v="0.49869617065141597"/>
        <n v="0.49967944244986578"/>
        <n v="0.49513734194051567"/>
        <n v="0.49588865043178659"/>
        <n v="0.49806023649952169"/>
        <n v="0.49935555321816633"/>
        <n v="0.49719409850799878"/>
        <n v="0.49901166760279791"/>
        <n v="0.49909273259259312"/>
        <n v="0.49530934872815213"/>
        <n v="0.49811956031250587"/>
        <n v="0.4954256564296966"/>
        <n v="0.49323532342749399"/>
        <n v="0.49553893010673294"/>
        <n v="0.49483350219489736"/>
        <n v="0.49414124960596278"/>
        <n v="0.4938197955142527"/>
        <n v="0.49853349318543883"/>
        <n v="0.49404304485147205"/>
        <n v="0.49450686840144126"/>
        <n v="0.49682410250419029"/>
        <n v="0.49566977002849205"/>
        <n v="0.4963696733545605"/>
        <n v="0.49874381718722754"/>
        <n v="0.49674912884405875"/>
        <n v="0.50117448781703977"/>
        <n v="0.50061263804969314"/>
        <n v="0.50670554451176619"/>
        <n v="0.5029092135626545"/>
        <n v="0.49625334448088981"/>
        <n v="0.50307749015534642"/>
        <n v="0.50513920675559809"/>
        <n v="0.49939881887987586"/>
        <n v="0.49892931121878659"/>
        <n v="0.49806157265810402"/>
        <n v="0.50105579577412607"/>
        <n v="0.49952131693073182"/>
        <n v="0.50227620357721692"/>
        <n v="0.50327373234635786"/>
        <n v="0.50267117154168794"/>
        <n v="0.50260619092975833"/>
        <n v="0.50807750964322496"/>
        <n v="0.50105280357287763"/>
        <n v="0.50014202279508646"/>
        <n v="0.5006666580131075"/>
        <n v="0.49974498515056531"/>
        <n v="0.50256900056096465"/>
        <n v="0.50514054700781774"/>
        <n v="0.50547164280479495"/>
        <n v="0.51195621692626625"/>
        <n v="0.51349163744849813"/>
        <n v="0.50880302086580698"/>
        <n v="0.50664537748199401"/>
        <n v="0.5047868256303002"/>
        <n v="0.50589231701253912"/>
        <n v="0.50235370206002372"/>
        <n v="0.49977980828535912"/>
        <n v="0.49596868915080311"/>
        <n v="0.50142452835943729"/>
        <n v="0.50907603047008332"/>
        <n v="0.50288476319731323"/>
        <n v="0.50465711757918796"/>
        <n v="0.50550162488709638"/>
        <n v="0.50137610858199178"/>
        <n v="0.50034587965864841"/>
        <n v="0.50406047035283219"/>
        <n v="0.50239444686631285"/>
        <n v="0.50205662219467606"/>
        <n v="0.49972878261684822"/>
        <n v="0.50303075648839368"/>
        <n v="0.49551787537839781"/>
        <n v="0.49914581660959884"/>
        <n v="0.49570522030546454"/>
        <n v="0.49990043747868673"/>
        <n v="0.50394346476025309"/>
        <n v="0.50202716169117723"/>
        <n v="0.50740886013005138"/>
        <n v="0.50849567897105652"/>
        <n v="0.50399582438042345"/>
        <n v="0.50540093506891848"/>
        <n v="0.50318059954176031"/>
        <n v="0.50405687534950427"/>
        <n v="0.50140926138424502"/>
        <n v="0.50041989575659729"/>
        <n v="0.49799789122580429"/>
        <n v="0.5033473456335168"/>
        <n v="0.50430276272699537"/>
        <n v="0.5015659428168151"/>
        <n v="0.50152934807463045"/>
        <n v="0.50216284174778558"/>
        <n v="0.49820523192615818"/>
        <n v="0.49971561671755971"/>
        <n v="0.49707857585794207"/>
        <n v="0.49903179213780186"/>
        <n v="0.49701062717295397"/>
        <n v="0.50545740632338954"/>
        <n v="0.5004538764492904"/>
        <n v="0.50292274157944516"/>
        <n v="0.49817015738651899"/>
        <n v="0.50102936897945816"/>
        <n v="0.49621336664961491"/>
        <n v="0.49723902789463675"/>
        <n v="0.49605571121398567"/>
        <n v="0.4970554390348883"/>
        <n v="0.49668829039977314"/>
        <n v="0.49820494010542721"/>
        <n v="0.49874246504778175"/>
        <n v="0.49774149082037733"/>
        <n v="0.49867272405170709"/>
        <n v="0.4976444375470086"/>
        <n v="0.50029724449302904"/>
        <n v="0.50174737279383586"/>
        <n v="0.50288251901983883"/>
        <n v="0.50119335365945128"/>
        <n v="0.50227475221044326"/>
        <n v="0.50464185897369496"/>
        <n v="0.50033970003354367"/>
        <n v="0.49555143782702599"/>
        <n v="0.49959456106663536"/>
        <n v="0.49610632778425012"/>
        <n v="0.49777697670300647"/>
        <n v="0.49930011428682347"/>
        <n v="0.50051294823140102"/>
        <n v="0.50243250674482642"/>
        <n v="0.50348308053619284"/>
        <n v="0.50034465344930679"/>
        <n v="0.50501917514195582"/>
        <n v="0.49826926980237557"/>
        <n v="0.49748456798625157"/>
        <n v="0.50080487361852655"/>
        <n v="0.50296417539281835"/>
        <n v="0.501170661124407"/>
        <n v="0.50359532473099144"/>
        <n v="0.50424073604184938"/>
        <n v="0.50093090537496632"/>
        <n v="0.50113288499780351"/>
        <n v="0.50083135383741018"/>
        <n v="0.50332680040035294"/>
        <n v="0.50334039027620447"/>
        <n v="0.5036134580369469"/>
        <n v="0.504021186402835"/>
        <n v="0.50563517564718696"/>
        <n v="0.50342373774568594"/>
        <n v="0.5048010446333695"/>
        <n v="0.50362334445020829"/>
        <n v="0.50265235191997748"/>
        <n v="0.50203061666932847"/>
        <n v="0.50291140326564931"/>
        <n v="0.50136484937946668"/>
        <n v="0.50102646400141615"/>
        <n v="0.5013577521555953"/>
        <n v="0.50066404044393575"/>
        <n v="0.50223405795602039"/>
        <n v="0.49992312992689325"/>
        <n v="0.49940748272436841"/>
        <n v="0.50264897608373282"/>
        <n v="0.50269281628165785"/>
        <n v="0.50141234512525767"/>
        <n v="0.50162856749790063"/>
        <n v="0.5022847032353398"/>
        <n v="0.49937416258378925"/>
        <n v="0.50351121247381614"/>
        <n v="0.50126895061752108"/>
        <n v="0.50335192301090148"/>
        <n v="0.50127761768416634"/>
        <n v="0.50348971736303227"/>
        <n v="0.50120527562971029"/>
        <n v="0.50131536725790526"/>
        <n v="0.49743491988698368"/>
        <n v="0.50030354931642274"/>
        <n v="0.49877665504237512"/>
        <n v="0.49937040946939726"/>
        <n v="0.49934183523088022"/>
        <n v="0.50274648541556888"/>
        <n v="0.50110888254067887"/>
        <n v="0.49966905295329495"/>
        <n v="0.50138929999379334"/>
        <n v="0.50440870766583235"/>
        <n v="0.50147819696339668"/>
        <n v="0.50291785188663241"/>
        <n v="0.50294392076233529"/>
        <n v="0.49689487301415886"/>
        <n v="0.50043089778244365"/>
        <n v="0.49506965713554929"/>
        <n v="0.49793953018069659"/>
        <n v="0.49960804371154305"/>
        <n v="0.49803700248720023"/>
        <n v="0.49944622464366628"/>
        <n v="0.50161460254018864"/>
        <n v="0.50245018136335262"/>
        <n v="0.50224019861759206"/>
        <n v="0.50126716850455133"/>
        <n v="0.49987379245769192"/>
        <n v="0.50120130715935574"/>
        <n v="0.50258481293811907"/>
        <n v="0.49817458922100766"/>
        <n v="0.49992251282374617"/>
        <n v="0.50303104705175994"/>
        <n v="0.50082175005553853"/>
        <n v="0.50238152988486728"/>
        <n v="0.50281038897848396"/>
        <n v="0.50358200133630826"/>
        <n v="0.50323307267930306"/>
        <n v="0.50119938447334889"/>
        <n v="0.50159225654314155"/>
        <n v="0.50255760429212348"/>
        <n v="0.50351019145785658"/>
        <n v="0.50424377191837222"/>
        <n v="0.50256618377553874"/>
        <n v="0.50356982579778786"/>
        <n v="0.50316718823866025"/>
        <n v="0.5019005330817744"/>
        <n v="0.50071902998336337"/>
        <n v="0.50104286407192489"/>
        <n v="0.50172400756815283"/>
        <n v="0.50113157521075402"/>
        <n v="0.50250580539658651"/>
        <n v="0.49810713688086744"/>
        <n v="0.49672111464848917"/>
        <n v="0.49813062290881038"/>
        <n v="0.50411568868668932"/>
        <n v="0.50032092138300255"/>
        <n v="0.49928739488902224"/>
        <n v="0.49701005452637326"/>
        <n v="0.49515122009861362"/>
        <n v="0.49721596656774131"/>
        <n v="0.49902132860562498"/>
        <n v="0.49555942846119116"/>
        <n v="0.49911766456699169"/>
        <n v="0.50312216307405888"/>
        <n v="0.50318049448357194"/>
        <n v="0.50114970516412338"/>
        <n v="0.50050519662998472"/>
        <n v="0.50164525179685904"/>
        <n v="0.5035370136985603"/>
        <n v="0.49656323624246324"/>
        <n v="0.50134105990604239"/>
        <n v="0.4949290525842252"/>
        <n v="0.50032889197151065"/>
        <n v="0.49689250782725841"/>
        <n v="0.50189101374109468"/>
        <n v="0.50006902867914282"/>
        <n v="0.49987491148075136"/>
        <n v="0.50000276978221325"/>
        <n v="0.49760785430492183"/>
        <n v="0.49873518668920802"/>
        <n v="0.49556251786734556"/>
        <n v="0.49826060358982138"/>
        <n v="0.49809568411085364"/>
        <n v="0.49583751625707334"/>
        <n v="0.49878969618658575"/>
        <n v="0.49910175872109719"/>
        <n v="0.49787887368227168"/>
        <n v="0.50024441796712382"/>
        <n v="0.50188835574478374"/>
        <n v="0.50077520455156632"/>
        <n v="0.5031849905832585"/>
        <n v="0.50317538913504578"/>
        <n v="0.50030343297411428"/>
        <n v="0.50616050789920142"/>
        <n v="0.50214395111614119"/>
        <n v="0.50265100014979236"/>
        <n v="0.50071087650701518"/>
        <n v="0.50190868388453924"/>
        <n v="0.5011452998057403"/>
        <n v="0.50143427362764192"/>
        <n v="0.5042269663782678"/>
        <n v="0.50177264665543775"/>
        <n v="0.50264353299883524"/>
        <n v="0.50338319557819966"/>
        <n v="0.50180416427593011"/>
        <n v="0.50041701128936245"/>
        <n v="0.50230594660050398"/>
        <n v="0.50417036383695024"/>
        <n v="0.50229754935260074"/>
        <n v="0.50309393257114321"/>
        <n v="0.50227405406665682"/>
        <n v="0.49817605056993475"/>
        <n v="0.5004375299028222"/>
        <n v="0.49996653298056631"/>
        <n v="0.49887962012702541"/>
        <n v="0.5001724476884396"/>
        <n v="0.49885082387682017"/>
        <n v="0.5003460762216313"/>
        <n v="0.50129468485231055"/>
        <n v="0.50094691262549629"/>
        <n v="0.50292670251782468"/>
        <n v="0.50407658978230296"/>
        <n v="0.50218281326543268"/>
        <n v="0.50476630410012224"/>
        <n v="0.50261346580533606"/>
        <n v="0.50180103023715361"/>
        <n v="0.50293272223793939"/>
        <n v="0.50310263907309116"/>
        <n v="0.50054824579234936"/>
        <n v="0.49881494586930958"/>
        <n v="0.49863330278193319"/>
        <n v="0.49995916357741438"/>
        <n v="0.49663520885604073"/>
        <n v="0.50056135595734053"/>
        <n v="0.49915833198892873"/>
        <n v="0.4989691647544674"/>
        <n v="0.49733621061432698"/>
        <n v="0.49920659368558873"/>
        <n v="0.4988012196136512"/>
        <n v="0.50093720847818313"/>
        <n v="0.49819017518186154"/>
        <n v="0.50346647042407056"/>
        <n v="0.50052652030602895"/>
        <n v="0.4973480545486676"/>
        <n v="0.50035402996460787"/>
        <n v="0.49574747432252686"/>
        <n v="0.49835952182618931"/>
        <n v="0.49791913538672367"/>
        <n v="0.49985990872968461"/>
        <n v="0.50001820647856621"/>
        <n v="0.50161675647027459"/>
        <n v="0.50274345034106083"/>
        <n v="0.50104553673168128"/>
        <n v="0.50040893880911497"/>
        <n v="0.50097572733107154"/>
        <n v="0.50172634692188667"/>
        <n v="0.4981516103044637"/>
        <n v="0.49841536462714697"/>
        <n v="0.50023050632920718"/>
        <n v="0.49958300770969249"/>
        <n v="0.49849428593507711"/>
        <n v="0.49850362777169632"/>
        <n v="0.49714680553643437"/>
        <n v="0.50197940563676069"/>
        <n v="0.499358249784638"/>
        <n v="0.49826417469632867"/>
        <n v="0.50046568284150428"/>
        <n v="0.5022380154218995"/>
        <n v="0.50184032117987987"/>
        <n v="0.50026179507655488"/>
        <n v="0.50073263123598555"/>
        <n v="0.50225945101916813"/>
        <n v="0.50376423713560936"/>
        <n v="0.50000604739595644"/>
        <n v="0.49829677458944854"/>
        <n v="0.50194298793542624"/>
        <n v="0.49989221903300929"/>
        <n v="0.50085310783241133"/>
        <n v="0.50267438227588146"/>
        <n v="0.50261802302853587"/>
        <n v="0.50327155341802376"/>
        <n v="0.50309040292557694"/>
        <n v="0.50278354509053458"/>
        <n v="0.49910086449400914"/>
        <n v="0.48755642194199417"/>
        <n v="0.49737312313582283"/>
        <n v="0.49344511599640378"/>
        <n v="0.49694276919561992"/>
        <n v="0.49767149755825651"/>
        <n v="0.50113534657426351"/>
        <n v="0.50236387436232688"/>
        <n v="0.50106717559475766"/>
        <n v="0.501078706042271"/>
        <n v="0.49755496211262362"/>
        <n v="0.49840250003213871"/>
        <n v="0.49883107047187325"/>
        <n v="0.4986249655584889"/>
        <n v="0.4996710073289567"/>
        <n v="0.50032262357116353"/>
        <n v="0.49935567820179311"/>
        <n v="0.49839918558196966"/>
        <n v="0.49795600817891544"/>
        <n v="0.49857388649714662"/>
        <n v="0.49854737420185019"/>
        <n v="0.49855392900124268"/>
        <n v="0.50021213792535768"/>
        <n v="0.49723812790274335"/>
        <n v="0.49881264914380297"/>
        <n v="0.49990280218125088"/>
        <n v="0.4989572495779368"/>
        <n v="0.50148416698498399"/>
        <n v="0.49974783675357626"/>
        <n v="0.50131131232764059"/>
        <n v="0.50098476077231746"/>
        <n v="0.50242689388789974"/>
        <n v="0.50148462145025763"/>
        <n v="0.50125130614061653"/>
        <n v="0.50078757839883004"/>
        <n v="0.49907751417621654"/>
        <n v="0.49920458317470062"/>
        <n v="0.50081664107070711"/>
        <n v="0.50175431329063824"/>
        <n v="0.50293577505818809"/>
        <n v="0.50286621261995257"/>
        <n v="0.50317370604703382"/>
        <n v="0.50169411125300667"/>
        <n v="0.50176295651423863"/>
        <n v="0.50042537295889522"/>
        <n v="0.49974660949069066"/>
        <n v="0.49932274025419904"/>
        <n v="0.50065519331962527"/>
        <n v="0.50130994236469262"/>
        <n v="0.49916242182287623"/>
        <n v="0.50083972821333089"/>
        <n v="0.50131674230328549"/>
        <n v="0.50157546423195931"/>
        <n v="0.5019472463104262"/>
        <n v="0.50298549505564072"/>
        <n v="0.5012180397970617"/>
        <n v="0.50179587950556037"/>
        <n v="0.50350610482996361"/>
        <n v="0.50151991266257401"/>
        <n v="0.5005193805556134"/>
        <n v="0.4996365218503141"/>
        <n v="0.5012208808459776"/>
        <n v="0.50200604510879854"/>
        <n v="0.50096190949851427"/>
        <n v="0.50154646586519769"/>
        <n v="0.50042984698148207"/>
        <n v="0.50257718612483138"/>
        <n v="0.50074617640340624"/>
        <n v="0.5036983524820704"/>
        <n v="0.50279314442469791"/>
        <n v="0.50398982245721335"/>
        <n v="0.50249921578327894"/>
        <n v="0.50245496966913894"/>
        <n v="0.50217630453427986"/>
        <n v="0.50049241524269794"/>
        <n v="0.50048216176088378"/>
        <n v="0.50283508491885709"/>
        <n v="0.50180866409791114"/>
        <n v="0.50140864558244003"/>
        <n v="0.50426920022871013"/>
        <n v="0.50213966235018048"/>
        <n v="0.50420712059914841"/>
        <n v="0.50291370176606431"/>
        <n v="0.50312055217982266"/>
        <n v="0.50167753019241723"/>
        <n v="0.504291372458472"/>
        <n v="0.50254382623111427"/>
        <n v="0.50207639621586597"/>
        <n v="0.50183146393803357"/>
        <n v="0.50102504997674191"/>
        <n v="0.50027768387590676"/>
        <n v="0.49853680968403236"/>
        <n v="0.49941602623585696"/>
        <n v="0.49848370607921882"/>
        <n v="0.49894426087381011"/>
        <n v="0.5008138237134202"/>
        <n v="0.5006146780878844"/>
        <n v="0.5053206378846512"/>
        <n v="0.50247038488851314"/>
        <n v="0.50279261426219857"/>
        <n v="0.50121812080470418"/>
        <n v="0.50112333926502239"/>
        <n v="0.50212054045753374"/>
        <n v="0.5003852478656422"/>
        <n v="0.50125087981296879"/>
        <n v="0.50097069785596648"/>
        <n v="0.49995710287043871"/>
        <n v="0.50068855759096742"/>
        <n v="0.49980283558951782"/>
        <n v="0.50018836657532995"/>
        <n v="0.49829985647169517"/>
        <n v="0.50176172802530328"/>
        <n v="0.50100474398663664"/>
        <n v="0.4993919319945691"/>
        <n v="0.50037282645302261"/>
        <n v="0.49860762379400414"/>
        <n v="0.49836095817385867"/>
        <n v="0.49759084727681446"/>
        <n v="0.49881792974159372"/>
        <n v="0.49942361122818352"/>
        <n v="0.49600093166455139"/>
        <n v="0.50255038323264178"/>
        <n v="0.4975874863984695"/>
        <n v="0.49770224719144113"/>
        <n v="0.49897691175496306"/>
        <n v="0.49653924111080761"/>
        <n v="0.50071183240537176"/>
        <n v="0.50139818651451684"/>
        <n v="0.50313567896738343"/>
        <n v="0.50133163584641716"/>
        <n v="0.50257442665294405"/>
        <n v="0.50066004086249538"/>
        <n v="0.50018710748500406"/>
        <n v="0.49973235990800624"/>
        <n v="0.49683699555777017"/>
        <n v="0.49716145793097805"/>
        <n v="0.49889514645554206"/>
        <n v="0.50031210490688283"/>
        <n v="0.49814472811666566"/>
        <n v="0.50119854096378846"/>
        <n v="0.49941333394152015"/>
        <n v="0.50051323832011951"/>
        <n v="0.49990443840699528"/>
        <n v="0.50231287632982025"/>
        <n v="0.49878604022766948"/>
        <n v="0.49952860228581752"/>
        <n v="0.50016709777964474"/>
        <n v="0.50077110390788782"/>
        <n v="0.49849796565626958"/>
        <n v="0.50102473882024434"/>
        <n v="0.50407051961098981"/>
        <n v="0.50196753991186227"/>
        <n v="0.50250213940207655"/>
        <n v="0.50295325002207214"/>
        <n v="0.50277009321518029"/>
        <n v="0.50125743592891636"/>
      </sharedItems>
      <fieldGroup base="21">
        <rangePr autoStart="0" autoEnd="0" startNum="0.48699999999999999" endNum="0.51400000000000001" groupInterval="5.0000000000000001E-4"/>
        <groupItems count="56">
          <s v="&lt;0,487"/>
          <s v="0,487-0,4875"/>
          <s v="0,4875-0,488"/>
          <s v="0,488-0,4885"/>
          <s v="0,4885-0,489"/>
          <s v="0,489-0,4895"/>
          <s v="0,4895-0,49"/>
          <s v="0,49-0,4905"/>
          <s v="0,4905-0,491"/>
          <s v="0,491-0,4915"/>
          <s v="0,4915-0,492"/>
          <s v="0,492-0,4925"/>
          <s v="0,4925-0,493"/>
          <s v="0,493-0,4935"/>
          <s v="0,4935-0,494"/>
          <s v="0,494-0,4945"/>
          <s v="0,4945-0,495"/>
          <s v="0,495-0,4955"/>
          <s v="0,4955-0,496"/>
          <s v="0,496-0,4965"/>
          <s v="0,4965-0,497"/>
          <s v="0,497-0,4975"/>
          <s v="0,4975-0,498"/>
          <s v="0,498-0,4985"/>
          <s v="0,4985-0,499"/>
          <s v="0,499-0,4995"/>
          <s v="0,4995-0,5"/>
          <s v="0,5-0,5005"/>
          <s v="0,5005-0,501"/>
          <s v="0,501-0,5015"/>
          <s v="0,5015-0,502"/>
          <s v="0,502-0,5025"/>
          <s v="0,5025-0,503"/>
          <s v="0,503-0,5035"/>
          <s v="0,5035-0,504"/>
          <s v="0,504-0,5045"/>
          <s v="0,5045-0,505"/>
          <s v="0,505-0,5055"/>
          <s v="0,5055-0,506"/>
          <s v="0,506-0,5065"/>
          <s v="0,5065-0,507"/>
          <s v="0,507-0,5075"/>
          <s v="0,5075-0,508"/>
          <s v="0,508-0,5085"/>
          <s v="0,5085-0,509"/>
          <s v="0,509-0,5095"/>
          <s v="0,5095-0,51"/>
          <s v="0,51-0,5105"/>
          <s v="0,5105-0,511"/>
          <s v="0,511-0,5115"/>
          <s v="0,5115-0,512"/>
          <s v="0,512-0,5125"/>
          <s v="0,5125-0,513"/>
          <s v="0,513-0,5135"/>
          <s v="0,5135-0,514"/>
          <s v="&gt;0,514"/>
        </groupItems>
      </fieldGroup>
    </cacheField>
    <cacheField name="Long" numFmtId="10">
      <sharedItems containsSemiMixedTypes="0" containsString="0" containsNumber="1" minValue="-0.10418269174771422" maxValue="5.8503637994617663E-2"/>
    </cacheField>
    <cacheField name="Short" numFmtId="10">
      <sharedItems containsSemiMixedTypes="0" containsString="0" containsNumber="1" minValue="-3.4980872089555137E-2" maxValue="5.2265231667274703E-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andro Guerra" refreshedDate="45246.834346064818" createdVersion="8" refreshedVersion="8" minRefreshableVersion="3" recordCount="2190" xr:uid="{DEC79939-DC7C-0B46-B6A8-70870AFD9988}">
  <cacheSource type="worksheet">
    <worksheetSource ref="A1:X2191" sheet="BVSP-Test&amp;Val"/>
  </cacheSource>
  <cacheFields count="26">
    <cacheField name="Date" numFmtId="14">
      <sharedItems containsSemiMixedTypes="0" containsNonDate="0" containsDate="1" containsString="0" minDate="2015-01-02T00:00:00" maxDate="2023-11-02T00:00:00" count="2190">
        <d v="2015-01-02T00:00:00"/>
        <d v="2015-01-05T00:00:00"/>
        <d v="2015-01-06T00:00:00"/>
        <d v="2015-01-07T00:00:00"/>
        <d v="2015-01-08T00:00:00"/>
        <d v="2015-01-09T00:00:00"/>
        <d v="2015-01-12T00:00:00"/>
        <d v="2015-01-13T00:00:00"/>
        <d v="2015-01-14T00:00:00"/>
        <d v="2015-01-15T00:00:00"/>
        <d v="2015-01-16T00:00:00"/>
        <d v="2015-01-19T00:00:00"/>
        <d v="2015-01-20T00:00:00"/>
        <d v="2015-01-21T00:00:00"/>
        <d v="2015-01-22T00:00:00"/>
        <d v="2015-01-23T00:00:00"/>
        <d v="2015-01-26T00:00:00"/>
        <d v="2015-01-27T00:00:00"/>
        <d v="2015-01-28T00:00:00"/>
        <d v="2015-01-29T00:00:00"/>
        <d v="2015-01-30T00:00:00"/>
        <d v="2015-02-02T00:00:00"/>
        <d v="2015-02-03T00:00:00"/>
        <d v="2015-02-04T00:00:00"/>
        <d v="2015-02-05T00:00:00"/>
        <d v="2015-02-06T00:00:00"/>
        <d v="2015-02-09T00:00:00"/>
        <d v="2015-02-10T00:00:00"/>
        <d v="2015-02-11T00:00:00"/>
        <d v="2015-02-12T00:00:00"/>
        <d v="2015-02-13T00:00:00"/>
        <d v="2015-02-18T00:00:00"/>
        <d v="2015-02-19T00:00:00"/>
        <d v="2015-02-20T00:00:00"/>
        <d v="2015-02-23T00:00:00"/>
        <d v="2015-02-24T00:00:00"/>
        <d v="2015-02-25T00:00:00"/>
        <d v="2015-02-26T00:00:00"/>
        <d v="2015-02-27T00:00:00"/>
        <d v="2015-03-02T00:00:00"/>
        <d v="2015-03-03T00:00:00"/>
        <d v="2015-03-04T00:00:00"/>
        <d v="2015-03-05T00:00:00"/>
        <d v="2015-03-06T00:00:00"/>
        <d v="2015-03-09T00:00:00"/>
        <d v="2015-03-10T00:00:00"/>
        <d v="2015-03-11T00:00:00"/>
        <d v="2015-03-12T00:00:00"/>
        <d v="2015-03-13T00:00:00"/>
        <d v="2015-03-16T00:00:00"/>
        <d v="2015-03-17T00:00:00"/>
        <d v="2015-03-18T00:00:00"/>
        <d v="2015-03-19T00:00:00"/>
        <d v="2015-03-20T00:00:00"/>
        <d v="2015-03-23T00:00:00"/>
        <d v="2015-03-24T00:00:00"/>
        <d v="2015-03-25T00:00:00"/>
        <d v="2015-03-26T00:00:00"/>
        <d v="2015-03-27T00:00:00"/>
        <d v="2015-03-30T00:00:00"/>
        <d v="2015-03-31T00:00:00"/>
        <d v="2015-04-01T00:00:00"/>
        <d v="2015-04-02T00:00:00"/>
        <d v="2015-04-06T00:00:00"/>
        <d v="2015-04-07T00:00:00"/>
        <d v="2015-04-08T00:00:00"/>
        <d v="2015-04-09T00:00:00"/>
        <d v="2015-04-10T00:00:00"/>
        <d v="2015-04-13T00:00:00"/>
        <d v="2015-04-14T00:00:00"/>
        <d v="2015-04-15T00:00:00"/>
        <d v="2015-04-16T00:00:00"/>
        <d v="2015-04-17T00:00:00"/>
        <d v="2015-04-20T00:00:00"/>
        <d v="2015-04-22T00:00:00"/>
        <d v="2015-04-23T00:00:00"/>
        <d v="2015-04-24T00:00:00"/>
        <d v="2015-04-27T00:00:00"/>
        <d v="2015-04-28T00:00:00"/>
        <d v="2015-04-29T00:00:00"/>
        <d v="2015-04-30T00:00:00"/>
        <d v="2015-05-04T00:00:00"/>
        <d v="2015-05-05T00:00:00"/>
        <d v="2015-05-06T00:00:00"/>
        <d v="2015-05-07T00:00:00"/>
        <d v="2015-05-08T00:00:00"/>
        <d v="2015-05-11T00:00:00"/>
        <d v="2015-05-12T00:00:00"/>
        <d v="2015-05-13T00:00:00"/>
        <d v="2015-05-14T00:00:00"/>
        <d v="2015-05-15T00:00:00"/>
        <d v="2015-05-18T00:00:00"/>
        <d v="2015-05-19T00:00:00"/>
        <d v="2015-05-20T00:00:00"/>
        <d v="2015-05-21T00:00:00"/>
        <d v="2015-05-22T00:00:00"/>
        <d v="2015-05-25T00:00:00"/>
        <d v="2015-05-26T00:00:00"/>
        <d v="2015-05-27T00:00:00"/>
        <d v="2015-05-28T00:00:00"/>
        <d v="2015-05-29T00:00:00"/>
        <d v="2015-06-01T00:00:00"/>
        <d v="2015-06-02T00:00:00"/>
        <d v="2015-06-03T00:00:00"/>
        <d v="2015-06-05T00:00:00"/>
        <d v="2015-06-08T00:00:00"/>
        <d v="2015-06-09T00:00:00"/>
        <d v="2015-06-10T00:00:00"/>
        <d v="2015-06-11T00:00:00"/>
        <d v="2015-06-12T00:00:00"/>
        <d v="2015-06-15T00:00:00"/>
        <d v="2015-06-16T00:00:00"/>
        <d v="2015-06-17T00:00:00"/>
        <d v="2015-06-18T00:00:00"/>
        <d v="2015-06-19T00:00:00"/>
        <d v="2015-06-22T00:00:00"/>
        <d v="2015-06-23T00:00:00"/>
        <d v="2015-06-24T00:00:00"/>
        <d v="2015-06-25T00:00:00"/>
        <d v="2015-06-26T00:00:00"/>
        <d v="2015-06-29T00:00:00"/>
        <d v="2015-06-30T00:00:00"/>
        <d v="2015-07-01T00:00:00"/>
        <d v="2015-07-02T00:00:00"/>
        <d v="2015-07-03T00:00:00"/>
        <d v="2015-07-06T00:00:00"/>
        <d v="2015-07-07T00:00:00"/>
        <d v="2015-07-08T00:00:00"/>
        <d v="2015-07-10T00:00:00"/>
        <d v="2015-07-13T00:00:00"/>
        <d v="2015-07-14T00:00:00"/>
        <d v="2015-07-15T00:00:00"/>
        <d v="2015-07-16T00:00:00"/>
        <d v="2015-07-17T00:00:00"/>
        <d v="2015-07-20T00:00:00"/>
        <d v="2015-07-21T00:00:00"/>
        <d v="2015-07-22T00:00:00"/>
        <d v="2015-07-23T00:00:00"/>
        <d v="2015-07-24T00:00:00"/>
        <d v="2015-07-27T00:00:00"/>
        <d v="2015-07-28T00:00:00"/>
        <d v="2015-07-29T00:00:00"/>
        <d v="2015-07-30T00:00:00"/>
        <d v="2015-07-31T00:00:00"/>
        <d v="2015-08-03T00:00:00"/>
        <d v="2015-08-04T00:00:00"/>
        <d v="2015-08-05T00:00:00"/>
        <d v="2015-08-06T00:00:00"/>
        <d v="2015-08-07T00:00:00"/>
        <d v="2015-08-10T00:00:00"/>
        <d v="2015-08-11T00:00:00"/>
        <d v="2015-08-12T00:00:00"/>
        <d v="2015-08-13T00:00:00"/>
        <d v="2015-08-14T00:00:00"/>
        <d v="2015-08-17T00:00:00"/>
        <d v="2015-08-18T00:00:00"/>
        <d v="2015-08-19T00:00:00"/>
        <d v="2015-08-20T00:00:00"/>
        <d v="2015-08-21T00:00:00"/>
        <d v="2015-08-24T00:00:00"/>
        <d v="2015-08-25T00:00:00"/>
        <d v="2015-08-26T00:00:00"/>
        <d v="2015-08-27T00:00:00"/>
        <d v="2015-08-28T00:00:00"/>
        <d v="2015-08-31T00:00:00"/>
        <d v="2015-09-01T00:00:00"/>
        <d v="2015-09-02T00:00:00"/>
        <d v="2015-09-03T00:00:00"/>
        <d v="2015-09-04T00:00:00"/>
        <d v="2015-09-08T00:00:00"/>
        <d v="2015-09-09T00:00:00"/>
        <d v="2015-09-10T00:00:00"/>
        <d v="2015-09-11T00:00:00"/>
        <d v="2015-09-14T00:00:00"/>
        <d v="2015-09-15T00:00:00"/>
        <d v="2015-09-16T00:00:00"/>
        <d v="2015-09-17T00:00:00"/>
        <d v="2015-09-18T00:00:00"/>
        <d v="2015-09-21T00:00:00"/>
        <d v="2015-09-22T00:00:00"/>
        <d v="2015-09-23T00:00:00"/>
        <d v="2015-09-24T00:00:00"/>
        <d v="2015-09-25T00:00:00"/>
        <d v="2015-09-28T00:00:00"/>
        <d v="2015-09-29T00:00:00"/>
        <d v="2015-09-30T00:00:00"/>
        <d v="2015-10-01T00:00:00"/>
        <d v="2015-10-02T00:00:00"/>
        <d v="2015-10-05T00:00:00"/>
        <d v="2015-10-06T00:00:00"/>
        <d v="2015-10-07T00:00:00"/>
        <d v="2015-10-08T00:00:00"/>
        <d v="2015-10-09T00:00:00"/>
        <d v="2015-10-13T00:00:00"/>
        <d v="2015-10-14T00:00:00"/>
        <d v="2015-10-15T00:00:00"/>
        <d v="2015-10-16T00:00:00"/>
        <d v="2015-10-19T00:00:00"/>
        <d v="2015-10-20T00:00:00"/>
        <d v="2015-10-21T00:00:00"/>
        <d v="2015-10-22T00:00:00"/>
        <d v="2015-10-23T00:00:00"/>
        <d v="2015-10-26T00:00:00"/>
        <d v="2015-10-27T00:00:00"/>
        <d v="2015-10-28T00:00:00"/>
        <d v="2015-10-29T00:00:00"/>
        <d v="2015-10-30T00:00:00"/>
        <d v="2015-11-03T00:00:00"/>
        <d v="2015-11-04T00:00:00"/>
        <d v="2015-11-05T00:00:00"/>
        <d v="2015-11-06T00:00:00"/>
        <d v="2015-11-09T00:00:00"/>
        <d v="2015-11-10T00:00:00"/>
        <d v="2015-11-11T00:00:00"/>
        <d v="2015-11-12T00:00:00"/>
        <d v="2015-11-13T00:00:00"/>
        <d v="2015-11-16T00:00:00"/>
        <d v="2015-11-17T00:00:00"/>
        <d v="2015-11-18T00:00:00"/>
        <d v="2015-11-19T00:00:00"/>
        <d v="2015-11-23T00:00:00"/>
        <d v="2015-11-24T00:00:00"/>
        <d v="2015-11-25T00:00:00"/>
        <d v="2015-11-26T00:00:00"/>
        <d v="2015-11-27T00:00:00"/>
        <d v="2015-11-30T00:00:00"/>
        <d v="2015-12-01T00:00:00"/>
        <d v="2015-12-02T00:00:00"/>
        <d v="2015-12-03T00:00:00"/>
        <d v="2015-12-04T00:00:00"/>
        <d v="2015-12-07T00:00:00"/>
        <d v="2015-12-08T00:00:00"/>
        <d v="2015-12-09T00:00:00"/>
        <d v="2015-12-10T00:00:00"/>
        <d v="2015-12-11T00:00:00"/>
        <d v="2015-12-14T00:00:00"/>
        <d v="2015-12-15T00:00:00"/>
        <d v="2015-12-16T00:00:00"/>
        <d v="2015-12-17T00:00:00"/>
        <d v="2015-12-18T00:00:00"/>
        <d v="2015-12-21T00:00:00"/>
        <d v="2015-12-22T00:00:00"/>
        <d v="2015-12-23T00:00:00"/>
        <d v="2015-12-28T00:00:00"/>
        <d v="2015-12-29T00:00:00"/>
        <d v="2015-12-30T00:00:00"/>
        <d v="2016-01-04T00:00:00"/>
        <d v="2016-01-05T00:00:00"/>
        <d v="2016-01-06T00:00:00"/>
        <d v="2016-01-07T00:00:00"/>
        <d v="2016-01-08T00:00:00"/>
        <d v="2016-01-11T00:00:00"/>
        <d v="2016-01-12T00:00:00"/>
        <d v="2016-01-13T00:00:00"/>
        <d v="2016-01-14T00:00:00"/>
        <d v="2016-01-15T00:00:00"/>
        <d v="2016-01-18T00:00:00"/>
        <d v="2016-01-19T00:00:00"/>
        <d v="2016-01-20T00:00:00"/>
        <d v="2016-01-21T00:00:00"/>
        <d v="2016-01-22T00:00:00"/>
        <d v="2016-01-26T00:00:00"/>
        <d v="2016-01-27T00:00:00"/>
        <d v="2016-01-28T00:00:00"/>
        <d v="2016-01-29T00:00:00"/>
        <d v="2016-02-01T00:00:00"/>
        <d v="2016-02-02T00:00:00"/>
        <d v="2016-02-03T00:00:00"/>
        <d v="2016-02-04T00:00:00"/>
        <d v="2016-02-05T00:00:00"/>
        <d v="2016-02-10T00:00:00"/>
        <d v="2016-02-11T00:00:00"/>
        <d v="2016-02-12T00:00:00"/>
        <d v="2016-02-15T00:00:00"/>
        <d v="2016-02-16T00:00:00"/>
        <d v="2016-02-17T00:00:00"/>
        <d v="2016-02-18T00:00:00"/>
        <d v="2016-02-19T00:00:00"/>
        <d v="2016-02-22T00:00:00"/>
        <d v="2016-02-23T00:00:00"/>
        <d v="2016-02-24T00:00:00"/>
        <d v="2016-02-25T00:00:00"/>
        <d v="2016-02-26T00:00:00"/>
        <d v="2016-02-29T00:00:00"/>
        <d v="2016-03-01T00:00:00"/>
        <d v="2016-03-02T00:00:00"/>
        <d v="2016-03-03T00:00:00"/>
        <d v="2016-03-04T00:00:00"/>
        <d v="2016-03-07T00:00:00"/>
        <d v="2016-03-08T00:00:00"/>
        <d v="2016-03-09T00:00:00"/>
        <d v="2016-03-10T00:00:00"/>
        <d v="2016-03-11T00:00:00"/>
        <d v="2016-03-14T00:00:00"/>
        <d v="2016-03-15T00:00:00"/>
        <d v="2016-03-16T00:00:00"/>
        <d v="2016-03-17T00:00:00"/>
        <d v="2016-03-18T00:00:00"/>
        <d v="2016-03-21T00:00:00"/>
        <d v="2016-03-22T00:00:00"/>
        <d v="2016-03-23T00:00:00"/>
        <d v="2016-03-24T00:00:00"/>
        <d v="2016-03-28T00:00:00"/>
        <d v="2016-03-29T00:00:00"/>
        <d v="2016-03-30T00:00:00"/>
        <d v="2016-03-31T00:00:00"/>
        <d v="2016-04-01T00:00:00"/>
        <d v="2016-04-04T00:00:00"/>
        <d v="2016-04-05T00:00:00"/>
        <d v="2016-04-06T00:00:00"/>
        <d v="2016-04-07T00:00:00"/>
        <d v="2016-04-08T00:00:00"/>
        <d v="2016-04-11T00:00:00"/>
        <d v="2016-04-12T00:00:00"/>
        <d v="2016-04-13T00:00:00"/>
        <d v="2016-04-14T00:00:00"/>
        <d v="2016-04-15T00:00:00"/>
        <d v="2016-04-18T00:00:00"/>
        <d v="2016-04-19T00:00:00"/>
        <d v="2016-04-20T00:00:00"/>
        <d v="2016-04-22T00:00:00"/>
        <d v="2016-04-25T00:00:00"/>
        <d v="2016-04-26T00:00:00"/>
        <d v="2016-04-27T00:00:00"/>
        <d v="2016-04-28T00:00:00"/>
        <d v="2016-04-29T00:00:00"/>
        <d v="2016-05-02T00:00:00"/>
        <d v="2016-05-03T00:00:00"/>
        <d v="2016-05-04T00:00:00"/>
        <d v="2016-05-05T00:00:00"/>
        <d v="2016-05-06T00:00:00"/>
        <d v="2016-05-09T00:00:00"/>
        <d v="2016-05-10T00:00:00"/>
        <d v="2016-05-11T00:00:00"/>
        <d v="2016-05-12T00:00:00"/>
        <d v="2016-05-13T00:00:00"/>
        <d v="2016-05-16T00:00:00"/>
        <d v="2016-05-17T00:00:00"/>
        <d v="2016-05-18T00:00:00"/>
        <d v="2016-05-19T00:00:00"/>
        <d v="2016-05-20T00:00:00"/>
        <d v="2016-05-23T00:00:00"/>
        <d v="2016-05-24T00:00:00"/>
        <d v="2016-05-25T00:00:00"/>
        <d v="2016-05-27T00:00:00"/>
        <d v="2016-05-30T00:00:00"/>
        <d v="2016-05-31T00:00:00"/>
        <d v="2016-06-01T00:00:00"/>
        <d v="2016-06-02T00:00:00"/>
        <d v="2016-06-03T00:00:00"/>
        <d v="2016-06-06T00:00:00"/>
        <d v="2016-06-07T00:00:00"/>
        <d v="2016-06-08T00:00:00"/>
        <d v="2016-06-09T00:00:00"/>
        <d v="2016-06-10T00:00:00"/>
        <d v="2016-06-13T00:00:00"/>
        <d v="2016-06-14T00:00:00"/>
        <d v="2016-06-15T00:00:00"/>
        <d v="2016-06-16T00:00:00"/>
        <d v="2016-06-17T00:00:00"/>
        <d v="2016-06-20T00:00:00"/>
        <d v="2016-06-21T00:00:00"/>
        <d v="2016-06-22T00:00:00"/>
        <d v="2016-06-23T00:00:00"/>
        <d v="2016-06-24T00:00:00"/>
        <d v="2016-06-27T00:00:00"/>
        <d v="2016-06-28T00:00:00"/>
        <d v="2016-06-29T00:00:00"/>
        <d v="2016-06-30T00:00:00"/>
        <d v="2016-07-01T00:00:00"/>
        <d v="2016-07-04T00:00:00"/>
        <d v="2016-07-05T00:00:00"/>
        <d v="2016-07-06T00:00:00"/>
        <d v="2016-07-07T00:00:00"/>
        <d v="2016-07-08T00:00:00"/>
        <d v="2016-07-11T00:00:00"/>
        <d v="2016-07-12T00:00:00"/>
        <d v="2016-07-13T00:00:00"/>
        <d v="2016-07-14T00:00:00"/>
        <d v="2016-07-15T00:00:00"/>
        <d v="2016-07-18T00:00:00"/>
        <d v="2016-07-19T00:00:00"/>
        <d v="2016-07-20T00:00:00"/>
        <d v="2016-07-21T00:00:00"/>
        <d v="2016-07-22T00:00:00"/>
        <d v="2016-07-25T00:00:00"/>
        <d v="2016-07-26T00:00:00"/>
        <d v="2016-07-27T00:00:00"/>
        <d v="2016-07-28T00:00:00"/>
        <d v="2016-07-29T00:00:00"/>
        <d v="2016-08-01T00:00:00"/>
        <d v="2016-08-02T00:00:00"/>
        <d v="2016-08-03T00:00:00"/>
        <d v="2016-08-04T00:00:00"/>
        <d v="2016-08-05T00:00:00"/>
        <d v="2016-08-08T00:00:00"/>
        <d v="2016-08-09T00:00:00"/>
        <d v="2016-08-10T00:00:00"/>
        <d v="2016-08-11T00:00:00"/>
        <d v="2016-08-12T00:00:00"/>
        <d v="2016-08-15T00:00:00"/>
        <d v="2016-08-16T00:00:00"/>
        <d v="2016-08-17T00:00:00"/>
        <d v="2016-08-18T00:00:00"/>
        <d v="2016-08-19T00:00:00"/>
        <d v="2016-08-22T00:00:00"/>
        <d v="2016-08-23T00:00:00"/>
        <d v="2016-08-24T00:00:00"/>
        <d v="2016-08-25T00:00:00"/>
        <d v="2016-08-26T00:00:00"/>
        <d v="2016-08-29T00:00:00"/>
        <d v="2016-08-30T00:00:00"/>
        <d v="2016-08-31T00:00:00"/>
        <d v="2016-09-01T00:00:00"/>
        <d v="2016-09-02T00:00:00"/>
        <d v="2016-09-05T00:00:00"/>
        <d v="2016-09-06T00:00:00"/>
        <d v="2016-09-08T00:00:00"/>
        <d v="2016-09-09T00:00:00"/>
        <d v="2016-09-12T00:00:00"/>
        <d v="2016-09-13T00:00:00"/>
        <d v="2016-09-14T00:00:00"/>
        <d v="2016-09-15T00:00:00"/>
        <d v="2016-09-16T00:00:00"/>
        <d v="2016-09-19T00:00:00"/>
        <d v="2016-09-20T00:00:00"/>
        <d v="2016-09-21T00:00:00"/>
        <d v="2016-09-22T00:00:00"/>
        <d v="2016-09-23T00:00:00"/>
        <d v="2016-09-26T00:00:00"/>
        <d v="2016-09-27T00:00:00"/>
        <d v="2016-09-28T00:00:00"/>
        <d v="2016-09-29T00:00:00"/>
        <d v="2016-09-30T00:00:00"/>
        <d v="2016-10-03T00:00:00"/>
        <d v="2016-10-04T00:00:00"/>
        <d v="2016-10-05T00:00:00"/>
        <d v="2016-10-06T00:00:00"/>
        <d v="2016-10-07T00:00:00"/>
        <d v="2016-10-10T00:00:00"/>
        <d v="2016-10-11T00:00:00"/>
        <d v="2016-10-13T00:00:00"/>
        <d v="2016-10-14T00:00:00"/>
        <d v="2016-10-17T00:00:00"/>
        <d v="2016-10-18T00:00:00"/>
        <d v="2016-10-19T00:00:00"/>
        <d v="2016-10-20T00:00:00"/>
        <d v="2016-10-21T00:00:00"/>
        <d v="2016-10-24T00:00:00"/>
        <d v="2016-10-25T00:00:00"/>
        <d v="2016-10-26T00:00:00"/>
        <d v="2016-10-27T00:00:00"/>
        <d v="2016-10-28T00:00:00"/>
        <d v="2016-10-31T00:00:00"/>
        <d v="2016-11-01T00:00:00"/>
        <d v="2016-11-03T00:00:00"/>
        <d v="2016-11-04T00:00:00"/>
        <d v="2016-11-07T00:00:00"/>
        <d v="2016-11-08T00:00:00"/>
        <d v="2016-11-09T00:00:00"/>
        <d v="2016-11-10T00:00:00"/>
        <d v="2016-11-11T00:00:00"/>
        <d v="2016-11-14T00:00:00"/>
        <d v="2016-11-16T00:00:00"/>
        <d v="2016-11-17T00:00:00"/>
        <d v="2016-11-18T00:00:00"/>
        <d v="2016-11-21T00:00:00"/>
        <d v="2016-11-22T00:00:00"/>
        <d v="2016-11-23T00:00:00"/>
        <d v="2016-11-24T00:00:00"/>
        <d v="2016-11-25T00:00:00"/>
        <d v="2016-11-28T00:00:00"/>
        <d v="2016-11-29T00:00:00"/>
        <d v="2016-11-30T00:00:00"/>
        <d v="2016-12-01T00:00:00"/>
        <d v="2016-12-02T00:00:00"/>
        <d v="2016-12-05T00:00:00"/>
        <d v="2016-12-06T00:00:00"/>
        <d v="2016-12-07T00:00:00"/>
        <d v="2016-12-08T00:00:00"/>
        <d v="2016-12-09T00:00:00"/>
        <d v="2016-12-12T00:00:00"/>
        <d v="2016-12-13T00:00:00"/>
        <d v="2016-12-14T00:00:00"/>
        <d v="2016-12-15T00:00:00"/>
        <d v="2016-12-16T00:00:00"/>
        <d v="2016-12-19T00:00:00"/>
        <d v="2016-12-20T00:00:00"/>
        <d v="2016-12-21T00:00:00"/>
        <d v="2016-12-22T00:00:00"/>
        <d v="2016-12-23T00:00:00"/>
        <d v="2016-12-26T00:00:00"/>
        <d v="2016-12-27T00:00:00"/>
        <d v="2016-12-28T00:00:00"/>
        <d v="2016-12-29T00:00:00"/>
        <d v="2017-01-02T00:00:00"/>
        <d v="2017-01-03T00:00:00"/>
        <d v="2017-01-04T00:00:00"/>
        <d v="2017-01-05T00:00:00"/>
        <d v="2017-01-06T00:00:00"/>
        <d v="2017-01-09T00:00:00"/>
        <d v="2017-01-10T00:00:00"/>
        <d v="2017-01-11T00:00:00"/>
        <d v="2017-01-12T00:00:00"/>
        <d v="2017-01-13T00:00:00"/>
        <d v="2017-01-16T00:00:00"/>
        <d v="2017-01-17T00:00:00"/>
        <d v="2017-01-18T00:00:00"/>
        <d v="2017-01-19T00:00:00"/>
        <d v="2017-01-20T00:00:00"/>
        <d v="2017-01-23T00:00:00"/>
        <d v="2017-01-24T00:00:00"/>
        <d v="2017-01-26T00:00:00"/>
        <d v="2017-01-27T00:00:00"/>
        <d v="2017-01-30T00:00:00"/>
        <d v="2017-01-31T00:00:00"/>
        <d v="2017-02-01T00:00:00"/>
        <d v="2017-02-02T00:00:00"/>
        <d v="2017-02-03T00:00:00"/>
        <d v="2017-02-06T00:00:00"/>
        <d v="2017-02-07T00:00:00"/>
        <d v="2017-02-08T00:00:00"/>
        <d v="2017-02-09T00:00:00"/>
        <d v="2017-02-10T00:00:00"/>
        <d v="2017-02-13T00:00:00"/>
        <d v="2017-02-14T00:00:00"/>
        <d v="2017-02-15T00:00:00"/>
        <d v="2017-02-16T00:00:00"/>
        <d v="2017-02-17T00:00:00"/>
        <d v="2017-02-20T00:00:00"/>
        <d v="2017-02-21T00:00:00"/>
        <d v="2017-02-22T00:00:00"/>
        <d v="2017-02-23T00:00:00"/>
        <d v="2017-02-24T00:00:00"/>
        <d v="2017-03-01T00:00:00"/>
        <d v="2017-03-02T00:00:00"/>
        <d v="2017-03-03T00:00:00"/>
        <d v="2017-03-06T00:00:00"/>
        <d v="2017-03-07T00:00:00"/>
        <d v="2017-03-08T00:00:00"/>
        <d v="2017-03-09T00:00:00"/>
        <d v="2017-03-10T00:00:00"/>
        <d v="2017-03-13T00:00:00"/>
        <d v="2017-03-14T00:00:00"/>
        <d v="2017-03-15T00:00:00"/>
        <d v="2017-03-16T00:00:00"/>
        <d v="2017-03-17T00:00:00"/>
        <d v="2017-03-20T00:00:00"/>
        <d v="2017-03-21T00:00:00"/>
        <d v="2017-03-22T00:00:00"/>
        <d v="2017-03-23T00:00:00"/>
        <d v="2017-03-24T00:00:00"/>
        <d v="2017-03-27T00:00:00"/>
        <d v="2017-03-28T00:00:00"/>
        <d v="2017-03-29T00:00:00"/>
        <d v="2017-03-30T00:00:00"/>
        <d v="2017-03-31T00:00:00"/>
        <d v="2017-04-03T00:00:00"/>
        <d v="2017-04-04T00:00:00"/>
        <d v="2017-04-05T00:00:00"/>
        <d v="2017-04-06T00:00:00"/>
        <d v="2017-04-07T00:00:00"/>
        <d v="2017-04-10T00:00:00"/>
        <d v="2017-04-11T00:00:00"/>
        <d v="2017-04-12T00:00:00"/>
        <d v="2017-04-13T00:00:00"/>
        <d v="2017-04-17T00:00:00"/>
        <d v="2017-04-18T00:00:00"/>
        <d v="2017-04-19T00:00:00"/>
        <d v="2017-04-20T00:00:00"/>
        <d v="2017-04-24T00:00:00"/>
        <d v="2017-04-25T00:00:00"/>
        <d v="2017-04-26T00:00:00"/>
        <d v="2017-04-27T00:00:00"/>
        <d v="2017-04-28T00:00:00"/>
        <d v="2017-05-02T00:00:00"/>
        <d v="2017-05-03T00:00:00"/>
        <d v="2017-05-04T00:00:00"/>
        <d v="2017-05-05T00:00:00"/>
        <d v="2017-05-08T00:00:00"/>
        <d v="2017-05-09T00:00:00"/>
        <d v="2017-05-10T00:00:00"/>
        <d v="2017-05-11T00:00:00"/>
        <d v="2017-05-12T00:00:00"/>
        <d v="2017-05-15T00:00:00"/>
        <d v="2017-05-16T00:00:00"/>
        <d v="2017-05-17T00:00:00"/>
        <d v="2017-05-18T00:00:00"/>
        <d v="2017-05-19T00:00:00"/>
        <d v="2017-05-22T00:00:00"/>
        <d v="2017-05-23T00:00:00"/>
        <d v="2017-05-24T00:00:00"/>
        <d v="2017-05-25T00:00:00"/>
        <d v="2017-05-26T00:00:00"/>
        <d v="2017-05-29T00:00:00"/>
        <d v="2017-05-30T00:00:00"/>
        <d v="2017-05-31T00:00:00"/>
        <d v="2017-06-01T00:00:00"/>
        <d v="2017-06-02T00:00:00"/>
        <d v="2017-06-05T00:00:00"/>
        <d v="2017-06-06T00:00:00"/>
        <d v="2017-06-07T00:00:00"/>
        <d v="2017-06-08T00:00:00"/>
        <d v="2017-06-09T00:00:00"/>
        <d v="2017-06-12T00:00:00"/>
        <d v="2017-06-13T00:00:00"/>
        <d v="2017-06-14T00:00:00"/>
        <d v="2017-06-16T00:00:00"/>
        <d v="2017-06-19T00:00:00"/>
        <d v="2017-06-20T00:00:00"/>
        <d v="2017-06-21T00:00:00"/>
        <d v="2017-06-22T00:00:00"/>
        <d v="2017-06-23T00:00:00"/>
        <d v="2017-06-26T00:00:00"/>
        <d v="2017-06-27T00:00:00"/>
        <d v="2017-06-28T00:00:00"/>
        <d v="2017-06-29T00:00:00"/>
        <d v="2017-06-30T00:00:00"/>
        <d v="2017-07-03T00:00:00"/>
        <d v="2017-07-04T00:00:00"/>
        <d v="2017-07-05T00:00:00"/>
        <d v="2017-07-06T00:00:00"/>
        <d v="2017-07-07T00:00:00"/>
        <d v="2017-07-10T00:00:00"/>
        <d v="2017-07-11T00:00:00"/>
        <d v="2017-07-12T00:00:00"/>
        <d v="2017-07-13T00:00:00"/>
        <d v="2017-07-14T00:00:00"/>
        <d v="2017-07-17T00:00:00"/>
        <d v="2017-07-18T00:00:00"/>
        <d v="2017-07-19T00:00:00"/>
        <d v="2017-07-20T00:00:00"/>
        <d v="2017-07-21T00:00:00"/>
        <d v="2017-07-24T00:00:00"/>
        <d v="2017-07-25T00:00:00"/>
        <d v="2017-07-26T00:00:00"/>
        <d v="2017-07-27T00:00:00"/>
        <d v="2017-07-28T00:00:00"/>
        <d v="2017-07-31T00:00:00"/>
        <d v="2017-08-01T00:00:00"/>
        <d v="2017-08-02T00:00:00"/>
        <d v="2017-08-03T00:00:00"/>
        <d v="2017-08-04T00:00:00"/>
        <d v="2017-08-07T00:00:00"/>
        <d v="2017-08-08T00:00:00"/>
        <d v="2017-08-09T00:00:00"/>
        <d v="2017-08-10T00:00:00"/>
        <d v="2017-08-11T00:00:00"/>
        <d v="2017-08-14T00:00:00"/>
        <d v="2017-08-15T00:00:00"/>
        <d v="2017-08-16T00:00:00"/>
        <d v="2017-08-17T00:00:00"/>
        <d v="2017-08-18T00:00:00"/>
        <d v="2017-08-21T00:00:00"/>
        <d v="2017-08-22T00:00:00"/>
        <d v="2017-08-23T00:00:00"/>
        <d v="2017-08-24T00:00:00"/>
        <d v="2017-08-25T00:00:00"/>
        <d v="2017-08-28T00:00:00"/>
        <d v="2017-08-29T00:00:00"/>
        <d v="2017-08-30T00:00:00"/>
        <d v="2017-08-31T00:00:00"/>
        <d v="2017-09-01T00:00:00"/>
        <d v="2017-09-04T00:00:00"/>
        <d v="2017-09-05T00:00:00"/>
        <d v="2017-09-06T00:00:00"/>
        <d v="2017-09-08T00:00:00"/>
        <d v="2017-09-11T00:00:00"/>
        <d v="2017-09-12T00:00:00"/>
        <d v="2017-09-13T00:00:00"/>
        <d v="2017-09-14T00:00:00"/>
        <d v="2017-09-15T00:00:00"/>
        <d v="2017-09-18T00:00:00"/>
        <d v="2017-09-19T00:00:00"/>
        <d v="2017-09-20T00:00:00"/>
        <d v="2017-09-21T00:00:00"/>
        <d v="2017-09-22T00:00:00"/>
        <d v="2017-09-25T00:00:00"/>
        <d v="2017-09-26T00:00:00"/>
        <d v="2017-09-27T00:00:00"/>
        <d v="2017-09-28T00:00:00"/>
        <d v="2017-09-29T00:00:00"/>
        <d v="2017-10-02T00:00:00"/>
        <d v="2017-10-03T00:00:00"/>
        <d v="2017-10-04T00:00:00"/>
        <d v="2017-10-05T00:00:00"/>
        <d v="2017-10-06T00:00:00"/>
        <d v="2017-10-09T00:00:00"/>
        <d v="2017-10-10T00:00:00"/>
        <d v="2017-10-11T00:00:00"/>
        <d v="2017-10-13T00:00:00"/>
        <d v="2017-10-16T00:00:00"/>
        <d v="2017-10-17T00:00:00"/>
        <d v="2017-10-18T00:00:00"/>
        <d v="2017-10-19T00:00:00"/>
        <d v="2017-10-20T00:00:00"/>
        <d v="2017-10-23T00:00:00"/>
        <d v="2017-10-24T00:00:00"/>
        <d v="2017-10-25T00:00:00"/>
        <d v="2017-10-26T00:00:00"/>
        <d v="2017-10-27T00:00:00"/>
        <d v="2017-10-30T00:00:00"/>
        <d v="2017-10-31T00:00:00"/>
        <d v="2017-11-01T00:00:00"/>
        <d v="2017-11-03T00:00:00"/>
        <d v="2017-11-06T00:00:00"/>
        <d v="2017-11-07T00:00:00"/>
        <d v="2017-11-08T00:00:00"/>
        <d v="2017-11-09T00:00:00"/>
        <d v="2017-11-10T00:00:00"/>
        <d v="2017-11-13T00:00:00"/>
        <d v="2017-11-14T00:00:00"/>
        <d v="2017-11-16T00:00:00"/>
        <d v="2017-11-17T00:00:00"/>
        <d v="2017-11-21T00:00:00"/>
        <d v="2017-11-22T00:00:00"/>
        <d v="2017-11-23T00:00:00"/>
        <d v="2017-11-24T00:00:00"/>
        <d v="2017-11-27T00:00:00"/>
        <d v="2017-11-28T00:00:00"/>
        <d v="2017-11-29T00:00:00"/>
        <d v="2017-11-30T00:00:00"/>
        <d v="2017-12-01T00:00:00"/>
        <d v="2017-12-04T00:00:00"/>
        <d v="2017-12-05T00:00:00"/>
        <d v="2017-12-06T00:00:00"/>
        <d v="2017-12-07T00:00:00"/>
        <d v="2017-12-08T00:00:00"/>
        <d v="2017-12-11T00:00:00"/>
        <d v="2017-12-12T00:00:00"/>
        <d v="2017-12-13T00:00:00"/>
        <d v="2017-12-14T00:00:00"/>
        <d v="2017-12-15T00:00:00"/>
        <d v="2017-12-18T00:00:00"/>
        <d v="2017-12-19T00:00:00"/>
        <d v="2017-12-20T00:00:00"/>
        <d v="2017-12-21T00:00:00"/>
        <d v="2017-12-22T00:00:00"/>
        <d v="2017-12-26T00:00:00"/>
        <d v="2017-12-27T00:00:00"/>
        <d v="2017-12-28T00:00:00"/>
        <d v="2017-12-29T00:00:00"/>
        <d v="2018-01-02T00:00:00"/>
        <d v="2018-01-03T00:00:00"/>
        <d v="2018-01-04T00:00:00"/>
        <d v="2018-01-05T00:00:00"/>
        <d v="2018-01-08T00:00:00"/>
        <d v="2018-01-09T00:00:00"/>
        <d v="2018-01-10T00:00:00"/>
        <d v="2018-01-11T00:00:00"/>
        <d v="2018-01-12T00:00:00"/>
        <d v="2018-01-15T00:00:00"/>
        <d v="2018-01-16T00:00:00"/>
        <d v="2018-01-17T00:00:00"/>
        <d v="2018-01-18T00:00:00"/>
        <d v="2018-01-19T00:00:00"/>
        <d v="2018-01-22T00:00:00"/>
        <d v="2018-01-23T00:00:00"/>
        <d v="2018-01-24T00:00:00"/>
        <d v="2018-01-26T00:00:00"/>
        <d v="2018-01-29T00:00:00"/>
        <d v="2018-01-30T00:00:00"/>
        <d v="2018-01-31T00:00:00"/>
        <d v="2018-02-01T00:00:00"/>
        <d v="2018-02-02T00:00:00"/>
        <d v="2018-02-05T00:00:00"/>
        <d v="2018-02-06T00:00:00"/>
        <d v="2018-02-07T00:00:00"/>
        <d v="2018-02-08T00:00:00"/>
        <d v="2018-02-09T00:00:00"/>
        <d v="2018-02-14T00:00:00"/>
        <d v="2018-02-15T00:00:00"/>
        <d v="2018-02-16T00:00:00"/>
        <d v="2018-02-19T00:00:00"/>
        <d v="2018-02-20T00:00:00"/>
        <d v="2018-02-21T00:00:00"/>
        <d v="2018-02-22T00:00:00"/>
        <d v="2018-02-23T00:00:00"/>
        <d v="2018-02-26T00:00:00"/>
        <d v="2018-02-27T00:00:00"/>
        <d v="2018-02-28T00:00:00"/>
        <d v="2018-03-01T00:00:00"/>
        <d v="2018-03-02T00:00:00"/>
        <d v="2018-03-05T00:00:00"/>
        <d v="2018-03-06T00:00:00"/>
        <d v="2018-03-07T00:00:00"/>
        <d v="2018-03-08T00:00:00"/>
        <d v="2018-03-09T00:00:00"/>
        <d v="2018-03-12T00:00:00"/>
        <d v="2018-03-13T00:00:00"/>
        <d v="2018-03-14T00:00:00"/>
        <d v="2018-03-15T00:00:00"/>
        <d v="2018-03-16T00:00:00"/>
        <d v="2018-03-19T00:00:00"/>
        <d v="2018-03-20T00:00:00"/>
        <d v="2018-03-21T00:00:00"/>
        <d v="2018-03-22T00:00:00"/>
        <d v="2018-03-23T00:00:00"/>
        <d v="2018-03-26T00:00:00"/>
        <d v="2018-03-27T00:00:00"/>
        <d v="2018-03-28T00:00:00"/>
        <d v="2018-03-29T00:00:00"/>
        <d v="2018-04-02T00:00:00"/>
        <d v="2018-04-03T00:00:00"/>
        <d v="2018-04-04T00:00:00"/>
        <d v="2018-04-05T00:00:00"/>
        <d v="2018-04-06T00:00:00"/>
        <d v="2018-04-09T00:00:00"/>
        <d v="2018-04-10T00:00:00"/>
        <d v="2018-04-11T00:00:00"/>
        <d v="2018-04-12T00:00:00"/>
        <d v="2018-04-13T00:00:00"/>
        <d v="2018-04-16T00:00:00"/>
        <d v="2018-04-17T00:00:00"/>
        <d v="2018-04-18T00:00:00"/>
        <d v="2018-04-19T00:00:00"/>
        <d v="2018-04-20T00:00:00"/>
        <d v="2018-04-23T00:00:00"/>
        <d v="2018-04-24T00:00:00"/>
        <d v="2018-04-25T00:00:00"/>
        <d v="2018-04-26T00:00:00"/>
        <d v="2018-04-27T00:00:00"/>
        <d v="2018-04-30T00:00:00"/>
        <d v="2018-05-02T00:00:00"/>
        <d v="2018-05-03T00:00:00"/>
        <d v="2018-05-04T00:00:00"/>
        <d v="2018-05-07T00:00:00"/>
        <d v="2018-05-08T00:00:00"/>
        <d v="2018-05-09T00:00:00"/>
        <d v="2018-05-10T00:00:00"/>
        <d v="2018-05-11T00:00:00"/>
        <d v="2018-05-14T00:00:00"/>
        <d v="2018-05-15T00:00:00"/>
        <d v="2018-05-16T00:00:00"/>
        <d v="2018-05-17T00:00:00"/>
        <d v="2018-05-18T00:00:00"/>
        <d v="2018-05-21T00:00:00"/>
        <d v="2018-05-22T00:00:00"/>
        <d v="2018-05-23T00:00:00"/>
        <d v="2018-05-24T00:00:00"/>
        <d v="2018-05-25T00:00:00"/>
        <d v="2018-05-28T00:00:00"/>
        <d v="2018-05-29T00:00:00"/>
        <d v="2018-05-30T00:00:00"/>
        <d v="2018-06-01T00:00:00"/>
        <d v="2018-06-04T00:00:00"/>
        <d v="2018-06-05T00:00:00"/>
        <d v="2018-06-06T00:00:00"/>
        <d v="2018-06-07T00:00:00"/>
        <d v="2018-06-08T00:00:00"/>
        <d v="2018-06-11T00:00:00"/>
        <d v="2018-06-12T00:00:00"/>
        <d v="2018-06-13T00:00:00"/>
        <d v="2018-06-14T00:00:00"/>
        <d v="2018-06-15T00:00:00"/>
        <d v="2018-06-18T00:00:00"/>
        <d v="2018-06-19T00:00:00"/>
        <d v="2018-06-20T00:00:00"/>
        <d v="2018-06-21T00:00:00"/>
        <d v="2018-06-22T00:00:00"/>
        <d v="2018-06-25T00:00:00"/>
        <d v="2018-06-26T00:00:00"/>
        <d v="2018-06-27T00:00:00"/>
        <d v="2018-06-28T00:00:00"/>
        <d v="2018-06-29T00:00:00"/>
        <d v="2018-07-02T00:00:00"/>
        <d v="2018-07-03T00:00:00"/>
        <d v="2018-07-04T00:00:00"/>
        <d v="2018-07-05T00:00:00"/>
        <d v="2018-07-06T00:00:00"/>
        <d v="2018-07-10T00:00:00"/>
        <d v="2018-07-11T00:00:00"/>
        <d v="2018-07-12T00:00:00"/>
        <d v="2018-07-13T00:00:00"/>
        <d v="2018-07-16T00:00:00"/>
        <d v="2018-07-17T00:00:00"/>
        <d v="2018-07-18T00:00:00"/>
        <d v="2018-07-19T00:00:00"/>
        <d v="2018-07-20T00:00:00"/>
        <d v="2018-07-23T00:00:00"/>
        <d v="2018-07-24T00:00:00"/>
        <d v="2018-07-25T00:00:00"/>
        <d v="2018-07-26T00:00:00"/>
        <d v="2018-07-27T00:00:00"/>
        <d v="2018-07-30T00:00:00"/>
        <d v="2018-07-31T00:00:00"/>
        <d v="2018-08-01T00:00:00"/>
        <d v="2018-08-02T00:00:00"/>
        <d v="2018-08-03T00:00:00"/>
        <d v="2018-08-06T00:00:00"/>
        <d v="2018-08-07T00:00:00"/>
        <d v="2018-08-08T00:00:00"/>
        <d v="2018-08-09T00:00:00"/>
        <d v="2018-08-10T00:00:00"/>
        <d v="2018-08-13T00:00:00"/>
        <d v="2018-08-14T00:00:00"/>
        <d v="2018-08-15T00:00:00"/>
        <d v="2018-08-16T00:00:00"/>
        <d v="2018-08-17T00:00:00"/>
        <d v="2018-08-20T00:00:00"/>
        <d v="2018-08-21T00:00:00"/>
        <d v="2018-08-22T00:00:00"/>
        <d v="2018-08-23T00:00:00"/>
        <d v="2018-08-24T00:00:00"/>
        <d v="2018-08-27T00:00:00"/>
        <d v="2018-08-28T00:00:00"/>
        <d v="2018-08-29T00:00:00"/>
        <d v="2018-08-30T00:00:00"/>
        <d v="2018-08-31T00:00:00"/>
        <d v="2018-09-03T00:00:00"/>
        <d v="2018-09-04T00:00:00"/>
        <d v="2018-09-05T00:00:00"/>
        <d v="2018-09-06T00:00:00"/>
        <d v="2018-09-10T00:00:00"/>
        <d v="2018-09-11T00:00:00"/>
        <d v="2018-09-12T00:00:00"/>
        <d v="2018-09-13T00:00:00"/>
        <d v="2018-09-14T00:00:00"/>
        <d v="2018-09-17T00:00:00"/>
        <d v="2018-09-18T00:00:00"/>
        <d v="2018-09-19T00:00:00"/>
        <d v="2018-09-20T00:00:00"/>
        <d v="2018-09-21T00:00:00"/>
        <d v="2018-09-24T00:00:00"/>
        <d v="2018-09-25T00:00:00"/>
        <d v="2018-09-26T00:00:00"/>
        <d v="2018-09-27T00:00:00"/>
        <d v="2018-09-28T00:00:00"/>
        <d v="2018-10-01T00:00:00"/>
        <d v="2018-10-02T00:00:00"/>
        <d v="2018-10-03T00:00:00"/>
        <d v="2018-10-04T00:00:00"/>
        <d v="2018-10-05T00:00:00"/>
        <d v="2018-10-08T00:00:00"/>
        <d v="2018-10-09T00:00:00"/>
        <d v="2018-10-10T00:00:00"/>
        <d v="2018-10-11T00:00:00"/>
        <d v="2018-10-15T00:00:00"/>
        <d v="2018-10-16T00:00:00"/>
        <d v="2018-10-17T00:00:00"/>
        <d v="2018-10-18T00:00:00"/>
        <d v="2018-10-19T00:00:00"/>
        <d v="2018-10-22T00:00:00"/>
        <d v="2018-10-23T00:00:00"/>
        <d v="2018-10-24T00:00:00"/>
        <d v="2018-10-25T00:00:00"/>
        <d v="2018-10-26T00:00:00"/>
        <d v="2018-10-29T00:00:00"/>
        <d v="2018-10-30T00:00:00"/>
        <d v="2018-10-31T00:00:00"/>
        <d v="2018-11-01T00:00:00"/>
        <d v="2018-11-05T00:00:00"/>
        <d v="2018-11-06T00:00:00"/>
        <d v="2018-11-07T00:00:00"/>
        <d v="2018-11-08T00:00:00"/>
        <d v="2018-11-09T00:00:00"/>
        <d v="2018-11-12T00:00:00"/>
        <d v="2018-11-13T00:00:00"/>
        <d v="2018-11-14T00:00:00"/>
        <d v="2018-11-16T00:00:00"/>
        <d v="2018-11-19T00:00:00"/>
        <d v="2018-11-21T00:00:00"/>
        <d v="2018-11-22T00:00:00"/>
        <d v="2018-11-23T00:00:00"/>
        <d v="2018-11-26T00:00:00"/>
        <d v="2018-11-27T00:00:00"/>
        <d v="2018-11-28T00:00:00"/>
        <d v="2018-11-29T00:00:00"/>
        <d v="2018-11-30T00:00:00"/>
        <d v="2018-12-03T00:00:00"/>
        <d v="2018-12-04T00:00:00"/>
        <d v="2018-12-05T00:00:00"/>
        <d v="2018-12-06T00:00:00"/>
        <d v="2018-12-07T00:00:00"/>
        <d v="2018-12-10T00:00:00"/>
        <d v="2018-12-11T00:00:00"/>
        <d v="2018-12-12T00:00:00"/>
        <d v="2018-12-13T00:00:00"/>
        <d v="2018-12-14T00:00:00"/>
        <d v="2018-12-17T00:00:00"/>
        <d v="2018-12-18T00:00:00"/>
        <d v="2018-12-19T00:00:00"/>
        <d v="2018-12-20T00:00:00"/>
        <d v="2018-12-21T00:00:00"/>
        <d v="2018-12-26T00:00:00"/>
        <d v="2018-12-27T00:00:00"/>
        <d v="2018-12-28T00:00:00"/>
        <d v="2019-01-02T00:00:00"/>
        <d v="2019-01-03T00:00:00"/>
        <d v="2019-01-04T00:00:00"/>
        <d v="2019-01-07T00:00:00"/>
        <d v="2019-01-08T00:00:00"/>
        <d v="2019-01-09T00:00:00"/>
        <d v="2019-01-10T00:00:00"/>
        <d v="2019-01-11T00:00:00"/>
        <d v="2019-01-14T00:00:00"/>
        <d v="2019-01-15T00:00:00"/>
        <d v="2019-01-16T00:00:00"/>
        <d v="2019-01-17T00:00:00"/>
        <d v="2019-01-18T00:00:00"/>
        <d v="2019-01-21T00:00:00"/>
        <d v="2019-01-22T00:00:00"/>
        <d v="2019-01-23T00:00:00"/>
        <d v="2019-01-24T00:00:00"/>
        <d v="2019-01-28T00:00:00"/>
        <d v="2019-01-29T00:00:00"/>
        <d v="2019-01-30T00:00:00"/>
        <d v="2019-01-31T00:00:00"/>
        <d v="2019-02-01T00:00:00"/>
        <d v="2019-02-04T00:00:00"/>
        <d v="2019-02-05T00:00:00"/>
        <d v="2019-02-06T00:00:00"/>
        <d v="2019-02-07T00:00:00"/>
        <d v="2019-02-08T00:00:00"/>
        <d v="2019-02-11T00:00:00"/>
        <d v="2019-02-12T00:00:00"/>
        <d v="2019-02-13T00:00:00"/>
        <d v="2019-02-14T00:00:00"/>
        <d v="2019-02-15T00:00:00"/>
        <d v="2019-02-18T00:00:00"/>
        <d v="2019-02-19T00:00:00"/>
        <d v="2019-02-20T00:00:00"/>
        <d v="2019-02-21T00:00:00"/>
        <d v="2019-02-22T00:00:00"/>
        <d v="2019-02-25T00:00:00"/>
        <d v="2019-02-26T00:00:00"/>
        <d v="2019-02-27T00:00:00"/>
        <d v="2019-02-28T00:00:00"/>
        <d v="2019-03-01T00:00:00"/>
        <d v="2019-03-06T00:00:00"/>
        <d v="2019-03-07T00:00:00"/>
        <d v="2019-03-08T00:00:00"/>
        <d v="2019-03-11T00:00:00"/>
        <d v="2019-03-12T00:00:00"/>
        <d v="2019-03-13T00:00:00"/>
        <d v="2019-03-14T00:00:00"/>
        <d v="2019-03-15T00:00:00"/>
        <d v="2019-03-18T00:00:00"/>
        <d v="2019-03-19T00:00:00"/>
        <d v="2019-03-20T00:00:00"/>
        <d v="2019-03-21T00:00:00"/>
        <d v="2019-03-22T00:00:00"/>
        <d v="2019-03-25T00:00:00"/>
        <d v="2019-03-26T00:00:00"/>
        <d v="2019-03-27T00:00:00"/>
        <d v="2019-03-28T00:00:00"/>
        <d v="2019-03-29T00:00:00"/>
        <d v="2019-04-01T00:00:00"/>
        <d v="2019-04-02T00:00:00"/>
        <d v="2019-04-03T00:00:00"/>
        <d v="2019-04-04T00:00:00"/>
        <d v="2019-04-05T00:00:00"/>
        <d v="2019-04-08T00:00:00"/>
        <d v="2019-04-09T00:00:00"/>
        <d v="2019-04-10T00:00:00"/>
        <d v="2019-04-11T00:00:00"/>
        <d v="2019-04-12T00:00:00"/>
        <d v="2019-04-15T00:00:00"/>
        <d v="2019-04-16T00:00:00"/>
        <d v="2019-04-17T00:00:00"/>
        <d v="2019-04-18T00:00:00"/>
        <d v="2019-04-22T00:00:00"/>
        <d v="2019-04-23T00:00:00"/>
        <d v="2019-04-24T00:00:00"/>
        <d v="2019-04-25T00:00:00"/>
        <d v="2019-04-26T00:00:00"/>
        <d v="2019-04-29T00:00:00"/>
        <d v="2019-04-30T00:00:00"/>
        <d v="2019-05-02T00:00:00"/>
        <d v="2019-05-03T00:00:00"/>
        <d v="2019-05-06T00:00:00"/>
        <d v="2019-05-07T00:00:00"/>
        <d v="2019-05-08T00:00:00"/>
        <d v="2019-05-09T00:00:00"/>
        <d v="2019-05-10T00:00:00"/>
        <d v="2019-05-13T00:00:00"/>
        <d v="2019-05-14T00:00:00"/>
        <d v="2019-05-15T00:00:00"/>
        <d v="2019-05-16T00:00:00"/>
        <d v="2019-05-17T00:00:00"/>
        <d v="2019-05-20T00:00:00"/>
        <d v="2019-05-21T00:00:00"/>
        <d v="2019-05-22T00:00:00"/>
        <d v="2019-05-23T00:00:00"/>
        <d v="2019-05-24T00:00:00"/>
        <d v="2019-05-27T00:00:00"/>
        <d v="2019-05-28T00:00:00"/>
        <d v="2019-05-29T00:00:00"/>
        <d v="2019-05-30T00:00:00"/>
        <d v="2019-05-31T00:00:00"/>
        <d v="2019-06-03T00:00:00"/>
        <d v="2019-06-04T00:00:00"/>
        <d v="2019-06-05T00:00:00"/>
        <d v="2019-06-06T00:00:00"/>
        <d v="2019-06-07T00:00:00"/>
        <d v="2019-06-10T00:00:00"/>
        <d v="2019-06-11T00:00:00"/>
        <d v="2019-06-12T00:00:00"/>
        <d v="2019-06-13T00:00:00"/>
        <d v="2019-06-14T00:00:00"/>
        <d v="2019-06-17T00:00:00"/>
        <d v="2019-06-18T00:00:00"/>
        <d v="2019-06-19T00:00:00"/>
        <d v="2019-06-21T00:00:00"/>
        <d v="2019-06-24T00:00:00"/>
        <d v="2019-06-25T00:00:00"/>
        <d v="2019-06-26T00:00:00"/>
        <d v="2019-06-27T00:00:00"/>
        <d v="2019-06-28T00:00:00"/>
        <d v="2019-07-01T00:00:00"/>
        <d v="2019-07-02T00:00:00"/>
        <d v="2019-07-03T00:00:00"/>
        <d v="2019-07-04T00:00:00"/>
        <d v="2019-07-05T00:00:00"/>
        <d v="2019-07-08T00:00:00"/>
        <d v="2019-07-10T00:00:00"/>
        <d v="2019-07-11T00:00:00"/>
        <d v="2019-07-12T00:00:00"/>
        <d v="2019-07-15T00:00:00"/>
        <d v="2019-07-16T00:00:00"/>
        <d v="2019-07-17T00:00:00"/>
        <d v="2019-07-18T00:00:00"/>
        <d v="2019-07-19T00:00:00"/>
        <d v="2019-07-22T00:00:00"/>
        <d v="2019-07-23T00:00:00"/>
        <d v="2019-07-24T00:00:00"/>
        <d v="2019-07-25T00:00:00"/>
        <d v="2019-07-26T00:00:00"/>
        <d v="2019-07-29T00:00:00"/>
        <d v="2019-07-30T00:00:00"/>
        <d v="2019-07-31T00:00:00"/>
        <d v="2019-08-01T00:00:00"/>
        <d v="2019-08-02T00:00:00"/>
        <d v="2019-08-05T00:00:00"/>
        <d v="2019-08-06T00:00:00"/>
        <d v="2019-08-07T00:00:00"/>
        <d v="2019-08-08T00:00:00"/>
        <d v="2019-08-09T00:00:00"/>
        <d v="2019-08-12T00:00:00"/>
        <d v="2019-08-13T00:00:00"/>
        <d v="2019-08-14T00:00:00"/>
        <d v="2019-08-15T00:00:00"/>
        <d v="2019-08-16T00:00:00"/>
        <d v="2019-08-19T00:00:00"/>
        <d v="2019-08-20T00:00:00"/>
        <d v="2019-08-21T00:00:00"/>
        <d v="2019-08-22T00:00:00"/>
        <d v="2019-08-23T00:00:00"/>
        <d v="2019-08-26T00:00:00"/>
        <d v="2019-08-27T00:00:00"/>
        <d v="2019-08-28T00:00:00"/>
        <d v="2019-08-29T00:00:00"/>
        <d v="2019-08-30T00:00:00"/>
        <d v="2019-09-02T00:00:00"/>
        <d v="2019-09-03T00:00:00"/>
        <d v="2019-09-04T00:00:00"/>
        <d v="2019-09-05T00:00:00"/>
        <d v="2019-09-06T00:00:00"/>
        <d v="2019-09-09T00:00:00"/>
        <d v="2019-09-10T00:00:00"/>
        <d v="2019-09-11T00:00:00"/>
        <d v="2019-09-12T00:00:00"/>
        <d v="2019-09-13T00:00:00"/>
        <d v="2019-09-16T00:00:00"/>
        <d v="2019-09-17T00:00:00"/>
        <d v="2019-09-18T00:00:00"/>
        <d v="2019-09-19T00:00:00"/>
        <d v="2019-09-20T00:00:00"/>
        <d v="2019-09-23T00:00:00"/>
        <d v="2019-09-24T00:00:00"/>
        <d v="2019-09-25T00:00:00"/>
        <d v="2019-09-26T00:00:00"/>
        <d v="2019-09-27T00:00:00"/>
        <d v="2019-09-30T00:00:00"/>
        <d v="2019-10-01T00:00:00"/>
        <d v="2019-10-02T00:00:00"/>
        <d v="2019-10-03T00:00:00"/>
        <d v="2019-10-04T00:00:00"/>
        <d v="2019-10-07T00:00:00"/>
        <d v="2019-10-08T00:00:00"/>
        <d v="2019-10-09T00:00:00"/>
        <d v="2019-10-10T00:00:00"/>
        <d v="2019-10-11T00:00:00"/>
        <d v="2019-10-14T00:00:00"/>
        <d v="2019-10-15T00:00:00"/>
        <d v="2019-10-16T00:00:00"/>
        <d v="2019-10-17T00:00:00"/>
        <d v="2019-10-18T00:00:00"/>
        <d v="2019-10-21T00:00:00"/>
        <d v="2019-10-22T00:00:00"/>
        <d v="2019-10-23T00:00:00"/>
        <d v="2019-10-24T00:00:00"/>
        <d v="2019-10-25T00:00:00"/>
        <d v="2019-10-28T00:00:00"/>
        <d v="2019-10-29T00:00:00"/>
        <d v="2019-10-30T00:00:00"/>
        <d v="2019-10-31T00:00:00"/>
        <d v="2019-11-01T00:00:00"/>
        <d v="2019-11-04T00:00:00"/>
        <d v="2019-11-05T00:00:00"/>
        <d v="2019-11-06T00:00:00"/>
        <d v="2019-11-07T00:00:00"/>
        <d v="2019-11-08T00:00:00"/>
        <d v="2019-11-11T00:00:00"/>
        <d v="2019-11-12T00:00:00"/>
        <d v="2019-11-13T00:00:00"/>
        <d v="2019-11-14T00:00:00"/>
        <d v="2019-11-18T00:00:00"/>
        <d v="2019-11-19T00:00:00"/>
        <d v="2019-11-21T00:00:00"/>
        <d v="2019-11-22T00:00:00"/>
        <d v="2019-11-25T00:00:00"/>
        <d v="2019-11-26T00:00:00"/>
        <d v="2019-11-27T00:00:00"/>
        <d v="2019-11-28T00:00:00"/>
        <d v="2019-11-29T00:00:00"/>
        <d v="2019-12-02T00:00:00"/>
        <d v="2019-12-03T00:00:00"/>
        <d v="2019-12-04T00:00:00"/>
        <d v="2019-12-05T00:00:00"/>
        <d v="2019-12-06T00:00:00"/>
        <d v="2019-12-09T00:00:00"/>
        <d v="2019-12-10T00:00:00"/>
        <d v="2019-12-11T00:00:00"/>
        <d v="2019-12-12T00:00:00"/>
        <d v="2019-12-13T00:00:00"/>
        <d v="2019-12-16T00:00:00"/>
        <d v="2019-12-17T00:00:00"/>
        <d v="2019-12-18T00:00:00"/>
        <d v="2019-12-19T00:00:00"/>
        <d v="2019-12-20T00:00:00"/>
        <d v="2019-12-23T00:00:00"/>
        <d v="2019-12-26T00:00:00"/>
        <d v="2019-12-27T00:00:00"/>
        <d v="2019-12-30T00:00:00"/>
        <d v="2020-01-02T00:00:00"/>
        <d v="2020-01-03T00:00:00"/>
        <d v="2020-01-06T00:00:00"/>
        <d v="2020-01-07T00:00:00"/>
        <d v="2020-01-08T00:00:00"/>
        <d v="2020-01-09T00:00:00"/>
        <d v="2020-01-10T00:00:00"/>
        <d v="2020-01-13T00:00:00"/>
        <d v="2020-01-14T00:00:00"/>
        <d v="2020-01-15T00:00:00"/>
        <d v="2020-01-16T00:00:00"/>
        <d v="2020-01-17T00:00:00"/>
        <d v="2020-01-20T00:00:00"/>
        <d v="2020-01-21T00:00:00"/>
        <d v="2020-01-22T00:00:00"/>
        <d v="2020-01-23T00:00:00"/>
        <d v="2020-01-24T00:00:00"/>
        <d v="2020-01-27T00:00:00"/>
        <d v="2020-01-28T00:00:00"/>
        <d v="2020-01-29T00:00:00"/>
        <d v="2020-01-30T00:00:00"/>
        <d v="2020-01-31T00:00:00"/>
        <d v="2020-02-03T00:00:00"/>
        <d v="2020-02-04T00:00:00"/>
        <d v="2020-02-05T00:00:00"/>
        <d v="2020-02-06T00:00:00"/>
        <d v="2020-02-07T00:00:00"/>
        <d v="2020-02-10T00:00:00"/>
        <d v="2020-02-11T00:00:00"/>
        <d v="2020-02-12T00:00:00"/>
        <d v="2020-02-13T00:00:00"/>
        <d v="2020-02-14T00:00:00"/>
        <d v="2020-02-17T00:00:00"/>
        <d v="2020-02-18T00:00:00"/>
        <d v="2020-02-19T00:00:00"/>
        <d v="2020-02-20T00:00:00"/>
        <d v="2020-02-21T00:00:00"/>
        <d v="2020-02-26T00:00:00"/>
        <d v="2020-02-27T00:00:00"/>
        <d v="2020-02-28T00:00:00"/>
        <d v="2020-03-02T00:00:00"/>
        <d v="2020-03-03T00:00:00"/>
        <d v="2020-03-04T00:00:00"/>
        <d v="2020-03-05T00:00:00"/>
        <d v="2020-03-06T00:00:00"/>
        <d v="2020-03-09T00:00:00"/>
        <d v="2020-03-10T00:00:00"/>
        <d v="2020-03-11T00:00:00"/>
        <d v="2020-03-12T00:00:00"/>
        <d v="2020-03-13T00:00:00"/>
        <d v="2020-03-16T00:00:00"/>
        <d v="2020-03-17T00:00:00"/>
        <d v="2020-03-18T00:00:00"/>
        <d v="2020-03-19T00:00:00"/>
        <d v="2020-03-20T00:00:00"/>
        <d v="2020-03-23T00:00:00"/>
        <d v="2020-03-24T00:00:00"/>
        <d v="2020-03-25T00:00:00"/>
        <d v="2020-03-26T00:00:00"/>
        <d v="2020-03-27T00:00:00"/>
        <d v="2020-03-30T00:00:00"/>
        <d v="2020-03-31T00:00:00"/>
        <d v="2020-04-01T00:00:00"/>
        <d v="2020-04-02T00:00:00"/>
        <d v="2020-04-03T00:00:00"/>
        <d v="2020-04-06T00:00:00"/>
        <d v="2020-04-07T00:00:00"/>
        <d v="2020-04-08T00:00:00"/>
        <d v="2020-04-09T00:00:00"/>
        <d v="2020-04-13T00:00:00"/>
        <d v="2020-04-14T00:00:00"/>
        <d v="2020-04-15T00:00:00"/>
        <d v="2020-04-16T00:00:00"/>
        <d v="2020-04-17T00:00:00"/>
        <d v="2020-04-20T00:00:00"/>
        <d v="2020-04-22T00:00:00"/>
        <d v="2020-04-23T00:00:00"/>
        <d v="2020-04-24T00:00:00"/>
        <d v="2020-04-27T00:00:00"/>
        <d v="2020-04-28T00:00:00"/>
        <d v="2020-04-29T00:00:00"/>
        <d v="2020-04-30T00:00:00"/>
        <d v="2020-05-04T00:00:00"/>
        <d v="2020-05-05T00:00:00"/>
        <d v="2020-05-06T00:00:00"/>
        <d v="2020-05-07T00:00:00"/>
        <d v="2020-05-08T00:00:00"/>
        <d v="2020-05-11T00:00:00"/>
        <d v="2020-05-12T00:00:00"/>
        <d v="2020-05-13T00:00:00"/>
        <d v="2020-05-14T00:00:00"/>
        <d v="2020-05-15T00:00:00"/>
        <d v="2020-05-18T00:00:00"/>
        <d v="2020-05-19T00:00:00"/>
        <d v="2020-05-20T00:00:00"/>
        <d v="2020-05-21T00:00:00"/>
        <d v="2020-05-22T00:00:00"/>
        <d v="2020-05-25T00:00:00"/>
        <d v="2020-05-26T00:00:00"/>
        <d v="2020-05-27T00:00:00"/>
        <d v="2020-05-28T00:00:00"/>
        <d v="2020-05-29T00:00:00"/>
        <d v="2020-06-01T00:00:00"/>
        <d v="2020-06-02T00:00:00"/>
        <d v="2020-06-03T00:00:00"/>
        <d v="2020-06-04T00:00:00"/>
        <d v="2020-06-05T00:00:00"/>
        <d v="2020-06-08T00:00:00"/>
        <d v="2020-06-09T00:00:00"/>
        <d v="2020-06-10T00:00:00"/>
        <d v="2020-06-12T00:00:00"/>
        <d v="2020-06-15T00:00:00"/>
        <d v="2020-06-16T00:00:00"/>
        <d v="2020-06-17T00:00:00"/>
        <d v="2020-06-18T00:00:00"/>
        <d v="2020-06-19T00:00:00"/>
        <d v="2020-06-22T00:00:00"/>
        <d v="2020-06-23T00:00:00"/>
        <d v="2020-06-24T00:00:00"/>
        <d v="2020-06-25T00:00:00"/>
        <d v="2020-06-26T00:00:00"/>
        <d v="2020-06-29T00:00:00"/>
        <d v="2020-06-30T00:00:00"/>
        <d v="2020-07-01T00:00:00"/>
        <d v="2020-07-02T00:00:00"/>
        <d v="2020-07-03T00:00:00"/>
        <d v="2020-07-06T00:00:00"/>
        <d v="2020-07-07T00:00:00"/>
        <d v="2020-07-08T00:00:00"/>
        <d v="2020-07-09T00:00:00"/>
        <d v="2020-07-10T00:00:00"/>
        <d v="2020-07-13T00:00:00"/>
        <d v="2020-07-14T00:00:00"/>
        <d v="2020-07-15T00:00:00"/>
        <d v="2020-07-16T00:00:00"/>
        <d v="2020-07-17T00:00:00"/>
        <d v="2020-07-20T00:00:00"/>
        <d v="2020-07-21T00:00:00"/>
        <d v="2020-07-22T00:00:00"/>
        <d v="2020-07-23T00:00:00"/>
        <d v="2020-07-24T00:00:00"/>
        <d v="2020-07-27T00:00:00"/>
        <d v="2020-07-28T00:00:00"/>
        <d v="2020-07-29T00:00:00"/>
        <d v="2020-07-30T00:00:00"/>
        <d v="2020-07-31T00:00:00"/>
        <d v="2020-08-03T00:00:00"/>
        <d v="2020-08-04T00:00:00"/>
        <d v="2020-08-05T00:00:00"/>
        <d v="2020-08-06T00:00:00"/>
        <d v="2020-08-07T00:00:00"/>
        <d v="2020-08-10T00:00:00"/>
        <d v="2020-08-11T00:00:00"/>
        <d v="2020-08-12T00:00:00"/>
        <d v="2020-08-13T00:00:00"/>
        <d v="2020-08-14T00:00:00"/>
        <d v="2020-08-17T00:00:00"/>
        <d v="2020-08-18T00:00:00"/>
        <d v="2020-08-19T00:00:00"/>
        <d v="2020-08-20T00:00:00"/>
        <d v="2020-08-21T00:00:00"/>
        <d v="2020-08-24T00:00:00"/>
        <d v="2020-08-25T00:00:00"/>
        <d v="2020-08-26T00:00:00"/>
        <d v="2020-08-27T00:00:00"/>
        <d v="2020-08-28T00:00:00"/>
        <d v="2020-08-31T00:00:00"/>
        <d v="2020-09-01T00:00:00"/>
        <d v="2020-09-02T00:00:00"/>
        <d v="2020-09-03T00:00:00"/>
        <d v="2020-09-04T00:00:00"/>
        <d v="2020-09-08T00:00:00"/>
        <d v="2020-09-09T00:00:00"/>
        <d v="2020-09-10T00:00:00"/>
        <d v="2020-09-11T00:00:00"/>
        <d v="2020-09-14T00:00:00"/>
        <d v="2020-09-15T00:00:00"/>
        <d v="2020-09-16T00:00:00"/>
        <d v="2020-09-17T00:00:00"/>
        <d v="2020-09-18T00:00:00"/>
        <d v="2020-09-21T00:00:00"/>
        <d v="2020-09-22T00:00:00"/>
        <d v="2020-09-23T00:00:00"/>
        <d v="2020-09-24T00:00:00"/>
        <d v="2020-09-25T00:00:00"/>
        <d v="2020-09-28T00:00:00"/>
        <d v="2020-09-29T00:00:00"/>
        <d v="2020-09-30T00:00:00"/>
        <d v="2020-10-01T00:00:00"/>
        <d v="2020-10-02T00:00:00"/>
        <d v="2020-10-05T00:00:00"/>
        <d v="2020-10-06T00:00:00"/>
        <d v="2020-10-07T00:00:00"/>
        <d v="2020-10-08T00:00:00"/>
        <d v="2020-10-09T00:00:00"/>
        <d v="2020-10-13T00:00:00"/>
        <d v="2020-10-14T00:00:00"/>
        <d v="2020-10-15T00:00:00"/>
        <d v="2020-10-16T00:00:00"/>
        <d v="2020-10-19T00:00:00"/>
        <d v="2020-10-20T00:00:00"/>
        <d v="2020-10-21T00:00:00"/>
        <d v="2020-10-22T00:00:00"/>
        <d v="2020-10-23T00:00:00"/>
        <d v="2020-10-26T00:00:00"/>
        <d v="2020-10-27T00:00:00"/>
        <d v="2020-10-28T00:00:00"/>
        <d v="2020-10-29T00:00:00"/>
        <d v="2020-10-30T00:00:00"/>
        <d v="2020-11-03T00:00:00"/>
        <d v="2020-11-04T00:00:00"/>
        <d v="2020-11-05T00:00:00"/>
        <d v="2020-11-06T00:00:00"/>
        <d v="2020-11-09T00:00:00"/>
        <d v="2020-11-10T00:00:00"/>
        <d v="2020-11-11T00:00:00"/>
        <d v="2020-11-12T00:00:00"/>
        <d v="2020-11-13T00:00:00"/>
        <d v="2020-11-16T00:00:00"/>
        <d v="2020-11-17T00:00:00"/>
        <d v="2020-11-18T00:00:00"/>
        <d v="2020-11-19T00:00:00"/>
        <d v="2020-11-23T00:00:00"/>
        <d v="2020-11-24T00:00:00"/>
        <d v="2020-11-25T00:00:00"/>
        <d v="2020-11-26T00:00:00"/>
        <d v="2020-11-27T00:00:00"/>
        <d v="2020-11-30T00:00:00"/>
        <d v="2020-12-01T00:00:00"/>
        <d v="2020-12-02T00:00:00"/>
        <d v="2020-12-03T00:00:00"/>
        <d v="2020-12-04T00:00:00"/>
        <d v="2020-12-07T00:00:00"/>
        <d v="2020-12-08T00:00:00"/>
        <d v="2020-12-09T00:00:00"/>
        <d v="2020-12-10T00:00:00"/>
        <d v="2020-12-11T00:00:00"/>
        <d v="2020-12-14T00:00:00"/>
        <d v="2020-12-15T00:00:00"/>
        <d v="2020-12-16T00:00:00"/>
        <d v="2020-12-17T00:00:00"/>
        <d v="2020-12-18T00:00:00"/>
        <d v="2020-12-21T00:00:00"/>
        <d v="2020-12-22T00:00:00"/>
        <d v="2020-12-23T00:00:00"/>
        <d v="2020-12-28T00:00:00"/>
        <d v="2020-12-29T00:00:00"/>
        <d v="2020-12-30T00:00:00"/>
        <d v="2021-01-04T00:00:00"/>
        <d v="2021-01-05T00:00:00"/>
        <d v="2021-01-06T00:00:00"/>
        <d v="2021-01-07T00:00:00"/>
        <d v="2021-01-08T00:00:00"/>
        <d v="2021-01-11T00:00:00"/>
        <d v="2021-01-12T00:00:00"/>
        <d v="2021-01-13T00:00:00"/>
        <d v="2021-01-14T00:00:00"/>
        <d v="2021-01-15T00:00:00"/>
        <d v="2021-01-18T00:00:00"/>
        <d v="2021-01-19T00:00:00"/>
        <d v="2021-01-20T00:00:00"/>
        <d v="2021-01-21T00:00:00"/>
        <d v="2021-01-22T00:00:00"/>
        <d v="2021-01-26T00:00:00"/>
        <d v="2021-01-27T00:00:00"/>
        <d v="2021-01-28T00:00:00"/>
        <d v="2021-01-29T00:00:00"/>
        <d v="2021-02-01T00:00:00"/>
        <d v="2021-02-02T00:00:00"/>
        <d v="2021-02-03T00:00:00"/>
        <d v="2021-02-04T00:00:00"/>
        <d v="2021-02-05T00:00:00"/>
        <d v="2021-02-08T00:00:00"/>
        <d v="2021-02-09T00:00:00"/>
        <d v="2021-02-10T00:00:00"/>
        <d v="2021-02-11T00:00:00"/>
        <d v="2021-02-12T00:00:00"/>
        <d v="2021-02-17T00:00:00"/>
        <d v="2021-02-18T00:00:00"/>
        <d v="2021-02-19T00:00:00"/>
        <d v="2021-02-22T00:00:00"/>
        <d v="2021-02-23T00:00:00"/>
        <d v="2021-02-24T00:00:00"/>
        <d v="2021-02-25T00:00:00"/>
        <d v="2021-02-26T00:00:00"/>
        <d v="2021-03-01T00:00:00"/>
        <d v="2021-03-02T00:00:00"/>
        <d v="2021-03-03T00:00:00"/>
        <d v="2021-03-04T00:00:00"/>
        <d v="2021-03-05T00:00:00"/>
        <d v="2021-03-08T00:00:00"/>
        <d v="2021-03-09T00:00:00"/>
        <d v="2021-03-10T00:00:00"/>
        <d v="2021-03-11T00:00:00"/>
        <d v="2021-03-12T00:00:00"/>
        <d v="2021-03-15T00:00:00"/>
        <d v="2021-03-16T00:00:00"/>
        <d v="2021-03-17T00:00:00"/>
        <d v="2021-03-18T00:00:00"/>
        <d v="2021-03-19T00:00:00"/>
        <d v="2021-03-22T00:00:00"/>
        <d v="2021-03-23T00:00:00"/>
        <d v="2021-03-24T00:00:00"/>
        <d v="2021-03-25T00:00:00"/>
        <d v="2021-03-26T00:00:00"/>
        <d v="2021-03-29T00:00:00"/>
        <d v="2021-03-30T00:00:00"/>
        <d v="2021-03-31T00:00:00"/>
        <d v="2021-04-01T00:00:00"/>
        <d v="2021-04-05T00:00:00"/>
        <d v="2021-04-06T00:00:00"/>
        <d v="2021-04-07T00:00:00"/>
        <d v="2021-04-08T00:00:00"/>
        <d v="2021-04-09T00:00:00"/>
        <d v="2021-04-12T00:00:00"/>
        <d v="2021-04-13T00:00:00"/>
        <d v="2021-04-14T00:00:00"/>
        <d v="2021-04-15T00:00:00"/>
        <d v="2021-04-16T00:00:00"/>
        <d v="2021-04-19T00:00:00"/>
        <d v="2021-04-20T00:00:00"/>
        <d v="2021-04-22T00:00:00"/>
        <d v="2021-04-23T00:00:00"/>
        <d v="2021-04-26T00:00:00"/>
        <d v="2021-04-27T00:00:00"/>
        <d v="2021-04-28T00:00:00"/>
        <d v="2021-04-29T00:00:00"/>
        <d v="2021-04-30T00:00:00"/>
        <d v="2021-05-03T00:00:00"/>
        <d v="2021-05-04T00:00:00"/>
        <d v="2021-05-05T00:00:00"/>
        <d v="2021-05-06T00:00:00"/>
        <d v="2021-05-07T00:00:00"/>
        <d v="2021-05-10T00:00:00"/>
        <d v="2021-05-11T00:00:00"/>
        <d v="2021-05-12T00:00:00"/>
        <d v="2021-05-13T00:00:00"/>
        <d v="2021-05-14T00:00:00"/>
        <d v="2021-05-17T00:00:00"/>
        <d v="2021-05-18T00:00:00"/>
        <d v="2021-05-19T00:00:00"/>
        <d v="2021-05-20T00:00:00"/>
        <d v="2021-05-21T00:00:00"/>
        <d v="2021-05-24T00:00:00"/>
        <d v="2021-05-25T00:00:00"/>
        <d v="2021-05-26T00:00:00"/>
        <d v="2021-05-27T00:00:00"/>
        <d v="2021-05-28T00:00:00"/>
        <d v="2021-05-31T00:00:00"/>
        <d v="2021-06-01T00:00:00"/>
        <d v="2021-06-02T00:00:00"/>
        <d v="2021-06-04T00:00:00"/>
        <d v="2021-06-07T00:00:00"/>
        <d v="2021-06-08T00:00:00"/>
        <d v="2021-06-09T00:00:00"/>
        <d v="2021-06-10T00:00:00"/>
        <d v="2021-06-11T00:00:00"/>
        <d v="2021-06-14T00:00:00"/>
        <d v="2021-06-15T00:00:00"/>
        <d v="2021-06-16T00:00:00"/>
        <d v="2021-06-17T00:00:00"/>
        <d v="2021-06-18T00:00:00"/>
        <d v="2021-06-21T00:00:00"/>
        <d v="2021-06-22T00:00:00"/>
        <d v="2021-06-23T00:00:00"/>
        <d v="2021-06-24T00:00:00"/>
        <d v="2021-06-25T00:00:00"/>
        <d v="2021-06-28T00:00:00"/>
        <d v="2021-06-29T00:00:00"/>
        <d v="2021-06-30T00:00:00"/>
        <d v="2021-07-01T00:00:00"/>
        <d v="2021-07-02T00:00:00"/>
        <d v="2021-07-05T00:00:00"/>
        <d v="2021-07-06T00:00:00"/>
        <d v="2021-07-07T00:00:00"/>
        <d v="2021-07-08T00:00:00"/>
        <d v="2021-07-12T00:00:00"/>
        <d v="2021-07-13T00:00:00"/>
        <d v="2021-07-14T00:00:00"/>
        <d v="2021-07-15T00:00:00"/>
        <d v="2021-07-16T00:00:00"/>
        <d v="2021-07-19T00:00:00"/>
        <d v="2021-07-20T00:00:00"/>
        <d v="2021-07-21T00:00:00"/>
        <d v="2021-07-22T00:00:00"/>
        <d v="2021-07-23T00:00:00"/>
        <d v="2021-07-26T00:00:00"/>
        <d v="2021-07-27T00:00:00"/>
        <d v="2021-07-28T00:00:00"/>
        <d v="2021-07-29T00:00:00"/>
        <d v="2021-07-30T00:00:00"/>
        <d v="2021-08-02T00:00:00"/>
        <d v="2021-08-03T00:00:00"/>
        <d v="2021-08-04T00:00:00"/>
        <d v="2021-08-05T00:00:00"/>
        <d v="2021-08-06T00:00:00"/>
        <d v="2021-08-09T00:00:00"/>
        <d v="2021-08-10T00:00:00"/>
        <d v="2021-08-11T00:00:00"/>
        <d v="2021-08-12T00:00:00"/>
        <d v="2021-08-13T00:00:00"/>
        <d v="2021-08-16T00:00:00"/>
        <d v="2021-08-17T00:00:00"/>
        <d v="2021-08-18T00:00:00"/>
        <d v="2021-08-19T00:00:00"/>
        <d v="2021-08-20T00:00:00"/>
        <d v="2021-08-23T00:00:00"/>
        <d v="2021-08-24T00:00:00"/>
        <d v="2021-08-25T00:00:00"/>
        <d v="2021-08-26T00:00:00"/>
        <d v="2021-08-27T00:00:00"/>
        <d v="2021-08-30T00:00:00"/>
        <d v="2021-08-31T00:00:00"/>
        <d v="2021-09-01T00:00:00"/>
        <d v="2021-09-02T00:00:00"/>
        <d v="2021-09-03T00:00:00"/>
        <d v="2021-09-06T00:00:00"/>
        <d v="2021-09-08T00:00:00"/>
        <d v="2021-09-09T00:00:00"/>
        <d v="2021-09-10T00:00:00"/>
        <d v="2021-09-13T00:00:00"/>
        <d v="2021-09-14T00:00:00"/>
        <d v="2021-09-15T00:00:00"/>
        <d v="2021-09-16T00:00:00"/>
        <d v="2021-09-17T00:00:00"/>
        <d v="2021-09-20T00:00:00"/>
        <d v="2021-09-21T00:00:00"/>
        <d v="2021-09-22T00:00:00"/>
        <d v="2021-09-23T00:00:00"/>
        <d v="2021-09-24T00:00:00"/>
        <d v="2021-09-27T00:00:00"/>
        <d v="2021-09-28T00:00:00"/>
        <d v="2021-09-29T00:00:00"/>
        <d v="2021-09-30T00:00:00"/>
        <d v="2021-10-01T00:00:00"/>
        <d v="2021-10-04T00:00:00"/>
        <d v="2021-10-05T00:00:00"/>
        <d v="2021-10-06T00:00:00"/>
        <d v="2021-10-07T00:00:00"/>
        <d v="2021-10-08T00:00:00"/>
        <d v="2021-10-11T00:00:00"/>
        <d v="2021-10-13T00:00:00"/>
        <d v="2021-10-14T00:00:00"/>
        <d v="2021-10-15T00:00:00"/>
        <d v="2021-10-18T00:00:00"/>
        <d v="2021-10-19T00:00:00"/>
        <d v="2021-10-20T00:00:00"/>
        <d v="2021-10-21T00:00:00"/>
        <d v="2021-10-22T00:00:00"/>
        <d v="2021-10-25T00:00:00"/>
        <d v="2021-10-26T00:00:00"/>
        <d v="2021-10-27T00:00:00"/>
        <d v="2021-10-28T00:00:00"/>
        <d v="2021-10-29T00:00:00"/>
        <d v="2021-11-01T00:00:00"/>
        <d v="2021-11-03T00:00:00"/>
        <d v="2021-11-04T00:00:00"/>
        <d v="2021-11-05T00:00:00"/>
        <d v="2021-11-08T00:00:00"/>
        <d v="2021-11-09T00:00:00"/>
        <d v="2021-11-10T00:00:00"/>
        <d v="2021-11-11T00:00:00"/>
        <d v="2021-11-12T00:00:00"/>
        <d v="2021-11-16T00:00:00"/>
        <d v="2021-11-17T00:00:00"/>
        <d v="2021-11-18T00:00:00"/>
        <d v="2021-11-19T00:00:00"/>
        <d v="2021-11-22T00:00:00"/>
        <d v="2021-11-23T00:00:00"/>
        <d v="2021-11-24T00:00:00"/>
        <d v="2021-11-25T00:00:00"/>
        <d v="2021-11-26T00:00:00"/>
        <d v="2021-11-29T00:00:00"/>
        <d v="2021-11-30T00:00:00"/>
        <d v="2021-12-01T00:00:00"/>
        <d v="2021-12-02T00:00:00"/>
        <d v="2021-12-03T00:00:00"/>
        <d v="2021-12-06T00:00:00"/>
        <d v="2021-12-07T00:00:00"/>
        <d v="2021-12-08T00:00:00"/>
        <d v="2021-12-09T00:00:00"/>
        <d v="2021-12-10T00:00:00"/>
        <d v="2021-12-13T00:00:00"/>
        <d v="2021-12-14T00:00:00"/>
        <d v="2021-12-15T00:00:00"/>
        <d v="2021-12-16T00:00:00"/>
        <d v="2021-12-17T00:00:00"/>
        <d v="2021-12-20T00:00:00"/>
        <d v="2021-12-21T00:00:00"/>
        <d v="2021-12-22T00:00:00"/>
        <d v="2021-12-23T00:00:00"/>
        <d v="2021-12-27T00:00:00"/>
        <d v="2021-12-28T00:00:00"/>
        <d v="2021-12-29T00:00:00"/>
        <d v="2021-12-30T00:00:00"/>
        <d v="2022-01-03T00:00:00"/>
        <d v="2022-01-04T00:00:00"/>
        <d v="2022-01-05T00:00:00"/>
        <d v="2022-01-06T00:00:00"/>
        <d v="2022-01-07T00:00:00"/>
        <d v="2022-01-10T00:00:00"/>
        <d v="2022-01-11T00:00:00"/>
        <d v="2022-01-12T00:00:00"/>
        <d v="2022-01-13T00:00:00"/>
        <d v="2022-01-14T00:00:00"/>
        <d v="2022-01-17T00:00:00"/>
        <d v="2022-01-18T00:00:00"/>
        <d v="2022-01-19T00:00:00"/>
        <d v="2022-01-20T00:00:00"/>
        <d v="2022-01-21T00:00:00"/>
        <d v="2022-01-24T00:00:00"/>
        <d v="2022-01-25T00:00:00"/>
        <d v="2022-01-26T00:00:00"/>
        <d v="2022-01-27T00:00:00"/>
        <d v="2022-01-28T00:00:00"/>
        <d v="2022-01-31T00:00:00"/>
        <d v="2022-02-01T00:00:00"/>
        <d v="2022-02-02T00:00:00"/>
        <d v="2022-02-03T00:00:00"/>
        <d v="2022-02-04T00:00:00"/>
        <d v="2022-02-07T00:00:00"/>
        <d v="2022-02-08T00:00:00"/>
        <d v="2022-02-09T00:00:00"/>
        <d v="2022-02-10T00:00:00"/>
        <d v="2022-02-11T00:00:00"/>
        <d v="2022-02-14T00:00:00"/>
        <d v="2022-02-15T00:00:00"/>
        <d v="2022-02-16T00:00:00"/>
        <d v="2022-02-17T00:00:00"/>
        <d v="2022-02-18T00:00:00"/>
        <d v="2022-02-21T00:00:00"/>
        <d v="2022-02-22T00:00:00"/>
        <d v="2022-02-23T00:00:00"/>
        <d v="2022-02-24T00:00:00"/>
        <d v="2022-02-25T00:00:00"/>
        <d v="2022-03-02T00:00:00"/>
        <d v="2022-03-03T00:00:00"/>
        <d v="2022-03-04T00:00:00"/>
        <d v="2022-03-07T00:00:00"/>
        <d v="2022-03-08T00:00:00"/>
        <d v="2022-03-09T00:00:00"/>
        <d v="2022-03-10T00:00:00"/>
        <d v="2022-03-11T00:00:00"/>
        <d v="2022-03-14T00:00:00"/>
        <d v="2022-03-15T00:00:00"/>
        <d v="2022-03-16T00:00:00"/>
        <d v="2022-03-17T00:00:00"/>
        <d v="2022-03-18T00:00:00"/>
        <d v="2022-03-21T00:00:00"/>
        <d v="2022-03-22T00:00:00"/>
        <d v="2022-03-23T00:00:00"/>
        <d v="2022-03-24T00:00:00"/>
        <d v="2022-03-25T00:00:00"/>
        <d v="2022-03-28T00:00:00"/>
        <d v="2022-03-29T00:00:00"/>
        <d v="2022-03-30T00:00:00"/>
        <d v="2022-03-31T00:00:00"/>
        <d v="2022-04-01T00:00:00"/>
        <d v="2022-04-04T00:00:00"/>
        <d v="2022-04-05T00:00:00"/>
        <d v="2022-04-06T00:00:00"/>
        <d v="2022-04-07T00:00:00"/>
        <d v="2022-04-08T00:00:00"/>
        <d v="2022-04-11T00:00:00"/>
        <d v="2022-04-12T00:00:00"/>
        <d v="2022-04-13T00:00:00"/>
        <d v="2022-04-14T00:00:00"/>
        <d v="2022-04-18T00:00:00"/>
        <d v="2022-04-19T00:00:00"/>
        <d v="2022-04-20T00:00:00"/>
        <d v="2022-04-22T00:00:00"/>
        <d v="2022-04-25T00:00:00"/>
        <d v="2022-04-26T00:00:00"/>
        <d v="2022-04-27T00:00:00"/>
        <d v="2022-04-28T00:00:00"/>
        <d v="2022-04-29T00:00:00"/>
        <d v="2022-05-02T00:00:00"/>
        <d v="2022-05-03T00:00:00"/>
        <d v="2022-05-04T00:00:00"/>
        <d v="2022-05-05T00:00:00"/>
        <d v="2022-05-06T00:00:00"/>
        <d v="2022-05-09T00:00:00"/>
        <d v="2022-05-10T00:00:00"/>
        <d v="2022-05-11T00:00:00"/>
        <d v="2022-05-12T00:00:00"/>
        <d v="2022-05-13T00:00:00"/>
        <d v="2022-05-16T00:00:00"/>
        <d v="2022-05-17T00:00:00"/>
        <d v="2022-05-18T00:00:00"/>
        <d v="2022-05-19T00:00:00"/>
        <d v="2022-05-20T00:00:00"/>
        <d v="2022-05-23T00:00:00"/>
        <d v="2022-05-24T00:00:00"/>
        <d v="2022-05-25T00:00:00"/>
        <d v="2022-05-26T00:00:00"/>
        <d v="2022-05-27T00:00:00"/>
        <d v="2022-05-30T00:00:00"/>
        <d v="2022-05-31T00:00:00"/>
        <d v="2022-06-01T00:00:00"/>
        <d v="2022-06-02T00:00:00"/>
        <d v="2022-06-03T00:00:00"/>
        <d v="2022-06-06T00:00:00"/>
        <d v="2022-06-07T00:00:00"/>
        <d v="2022-06-08T00:00:00"/>
        <d v="2022-06-09T00:00:00"/>
        <d v="2022-06-10T00:00:00"/>
        <d v="2022-06-13T00:00:00"/>
        <d v="2022-06-14T00:00:00"/>
        <d v="2022-06-15T00:00:00"/>
        <d v="2022-06-17T00:00:00"/>
        <d v="2022-06-20T00:00:00"/>
        <d v="2022-06-21T00:00:00"/>
        <d v="2022-06-22T00:00:00"/>
        <d v="2022-06-23T00:00:00"/>
        <d v="2022-06-24T00:00:00"/>
        <d v="2022-06-27T00:00:00"/>
        <d v="2022-06-28T00:00:00"/>
        <d v="2022-06-29T00:00:00"/>
        <d v="2022-06-30T00:00:00"/>
        <d v="2022-07-01T00:00:00"/>
        <d v="2022-07-04T00:00:00"/>
        <d v="2022-07-05T00:00:00"/>
        <d v="2022-07-06T00:00:00"/>
        <d v="2022-07-07T00:00:00"/>
        <d v="2022-07-08T00:00:00"/>
        <d v="2022-07-11T00:00:00"/>
        <d v="2022-07-12T00:00:00"/>
        <d v="2022-07-13T00:00:00"/>
        <d v="2022-07-14T00:00:00"/>
        <d v="2022-07-15T00:00:00"/>
        <d v="2022-07-18T00:00:00"/>
        <d v="2022-07-19T00:00:00"/>
        <d v="2022-07-20T00:00:00"/>
        <d v="2022-07-21T00:00:00"/>
        <d v="2022-07-22T00:00:00"/>
        <d v="2022-07-25T00:00:00"/>
        <d v="2022-07-26T00:00:00"/>
        <d v="2022-07-27T00:00:00"/>
        <d v="2022-07-28T00:00:00"/>
        <d v="2022-07-29T00:00:00"/>
        <d v="2022-08-01T00:00:00"/>
        <d v="2022-08-02T00:00:00"/>
        <d v="2022-08-03T00:00:00"/>
        <d v="2022-08-04T00:00:00"/>
        <d v="2022-08-05T00:00:00"/>
        <d v="2022-08-08T00:00:00"/>
        <d v="2022-08-09T00:00:00"/>
        <d v="2022-08-10T00:00:00"/>
        <d v="2022-08-11T00:00:00"/>
        <d v="2022-08-12T00:00:00"/>
        <d v="2022-08-15T00:00:00"/>
        <d v="2022-08-16T00:00:00"/>
        <d v="2022-08-17T00:00:00"/>
        <d v="2022-08-18T00:00:00"/>
        <d v="2022-08-19T00:00:00"/>
        <d v="2022-08-22T00:00:00"/>
        <d v="2022-08-23T00:00:00"/>
        <d v="2022-08-24T00:00:00"/>
        <d v="2022-08-25T00:00:00"/>
        <d v="2022-08-26T00:00:00"/>
        <d v="2022-08-29T00:00:00"/>
        <d v="2022-08-30T00:00:00"/>
        <d v="2022-08-31T00:00:00"/>
        <d v="2022-09-01T00:00:00"/>
        <d v="2022-09-02T00:00:00"/>
        <d v="2022-09-05T00:00:00"/>
        <d v="2022-09-06T00:00:00"/>
        <d v="2022-09-08T00:00:00"/>
        <d v="2022-09-09T00:00:00"/>
        <d v="2022-09-12T00:00:00"/>
        <d v="2022-09-13T00:00:00"/>
        <d v="2022-09-14T00:00:00"/>
        <d v="2022-09-15T00:00:00"/>
        <d v="2022-09-16T00:00:00"/>
        <d v="2022-09-19T00:00:00"/>
        <d v="2022-09-20T00:00:00"/>
        <d v="2022-09-21T00:00:00"/>
        <d v="2022-09-22T00:00:00"/>
        <d v="2022-09-23T00:00:00"/>
        <d v="2022-09-26T00:00:00"/>
        <d v="2022-09-27T00:00:00"/>
        <d v="2022-09-28T00:00:00"/>
        <d v="2022-09-29T00:00:00"/>
        <d v="2022-09-30T00:00:00"/>
        <d v="2022-10-03T00:00:00"/>
        <d v="2022-10-04T00:00:00"/>
        <d v="2022-10-05T00:00:00"/>
        <d v="2022-10-06T00:00:00"/>
        <d v="2022-10-07T00:00:00"/>
        <d v="2022-10-10T00:00:00"/>
        <d v="2022-10-11T00:00:00"/>
        <d v="2022-10-13T00:00:00"/>
        <d v="2022-10-14T00:00:00"/>
        <d v="2022-10-17T00:00:00"/>
        <d v="2022-10-18T00:00:00"/>
        <d v="2022-10-19T00:00:00"/>
        <d v="2022-10-20T00:00:00"/>
        <d v="2022-10-21T00:00:00"/>
        <d v="2022-10-24T00:00:00"/>
        <d v="2022-10-25T00:00:00"/>
        <d v="2022-10-26T00:00:00"/>
        <d v="2022-10-27T00:00:00"/>
        <d v="2022-10-28T00:00:00"/>
        <d v="2022-10-31T00:00:00"/>
        <d v="2022-11-01T00:00:00"/>
        <d v="2022-11-03T00:00:00"/>
        <d v="2022-11-04T00:00:00"/>
        <d v="2022-11-07T00:00:00"/>
        <d v="2022-11-08T00:00:00"/>
        <d v="2022-11-09T00:00:00"/>
        <d v="2022-11-10T00:00:00"/>
        <d v="2022-11-11T00:00:00"/>
        <d v="2022-11-14T00:00:00"/>
        <d v="2022-11-16T00:00:00"/>
        <d v="2022-11-17T00:00:00"/>
        <d v="2022-11-18T00:00:00"/>
        <d v="2022-11-21T00:00:00"/>
        <d v="2022-11-22T00:00:00"/>
        <d v="2022-11-23T00:00:00"/>
        <d v="2022-11-24T00:00:00"/>
        <d v="2022-11-25T00:00:00"/>
        <d v="2022-11-28T00:00:00"/>
        <d v="2022-11-29T00:00:00"/>
        <d v="2022-11-30T00:00:00"/>
        <d v="2022-12-01T00:00:00"/>
        <d v="2022-12-02T00:00:00"/>
        <d v="2022-12-05T00:00:00"/>
        <d v="2022-12-06T00:00:00"/>
        <d v="2022-12-07T00:00:00"/>
        <d v="2022-12-08T00:00:00"/>
        <d v="2022-12-09T00:00:00"/>
        <d v="2022-12-12T00:00:00"/>
        <d v="2022-12-13T00:00:00"/>
        <d v="2022-12-14T00:00:00"/>
        <d v="2022-12-15T00:00:00"/>
        <d v="2022-12-16T00:00:00"/>
        <d v="2022-12-19T00:00:00"/>
        <d v="2022-12-20T00:00:00"/>
        <d v="2022-12-21T00:00:00"/>
        <d v="2022-12-22T00:00:00"/>
        <d v="2022-12-23T00:00:00"/>
        <d v="2022-12-26T00:00:00"/>
        <d v="2022-12-27T00:00:00"/>
        <d v="2022-12-28T00:00:00"/>
        <d v="2022-12-29T00:00:00"/>
        <d v="2023-01-02T00:00:00"/>
        <d v="2023-01-03T00:00:00"/>
        <d v="2023-01-04T00:00:00"/>
        <d v="2023-01-05T00:00:00"/>
        <d v="2023-01-06T00:00:00"/>
        <d v="2023-01-09T00:00:00"/>
        <d v="2023-01-10T00:00:00"/>
        <d v="2023-01-11T00:00:00"/>
        <d v="2023-01-12T00:00:00"/>
        <d v="2023-01-13T00:00:00"/>
        <d v="2023-01-16T00:00:00"/>
        <d v="2023-01-17T00:00:00"/>
        <d v="2023-01-18T00:00:00"/>
        <d v="2023-01-19T00:00:00"/>
        <d v="2023-01-20T00:00:00"/>
        <d v="2023-01-23T00:00:00"/>
        <d v="2023-01-24T00:00:00"/>
        <d v="2023-01-25T00:00:00"/>
        <d v="2023-01-26T00:00:00"/>
        <d v="2023-01-27T00:00:00"/>
        <d v="2023-01-30T00:00:00"/>
        <d v="2023-01-31T00:00:00"/>
        <d v="2023-02-01T00:00:00"/>
        <d v="2023-02-02T00:00:00"/>
        <d v="2023-02-03T00:00:00"/>
        <d v="2023-02-06T00:00:00"/>
        <d v="2023-02-07T00:00:00"/>
        <d v="2023-02-08T00:00:00"/>
        <d v="2023-02-09T00:00:00"/>
        <d v="2023-02-10T00:00:00"/>
        <d v="2023-02-13T00:00:00"/>
        <d v="2023-02-14T00:00:00"/>
        <d v="2023-02-15T00:00:00"/>
        <d v="2023-02-16T00:00:00"/>
        <d v="2023-02-17T00:00:00"/>
        <d v="2023-02-22T00:00:00"/>
        <d v="2023-02-23T00:00:00"/>
        <d v="2023-02-24T00:00:00"/>
        <d v="2023-02-27T00:00:00"/>
        <d v="2023-02-28T00:00:00"/>
        <d v="2023-03-01T00:00:00"/>
        <d v="2023-03-02T00:00:00"/>
        <d v="2023-03-03T00:00:00"/>
        <d v="2023-03-06T00:00:00"/>
        <d v="2023-03-07T00:00:00"/>
        <d v="2023-03-08T00:00:00"/>
        <d v="2023-03-09T00:00:00"/>
        <d v="2023-03-10T00:00:00"/>
        <d v="2023-03-13T00:00:00"/>
        <d v="2023-03-14T00:00:00"/>
        <d v="2023-03-15T00:00:00"/>
        <d v="2023-03-16T00:00:00"/>
        <d v="2023-03-17T00:00:00"/>
        <d v="2023-03-20T00:00:00"/>
        <d v="2023-03-21T00:00:00"/>
        <d v="2023-03-22T00:00:00"/>
        <d v="2023-03-23T00:00:00"/>
        <d v="2023-03-24T00:00:00"/>
        <d v="2023-03-27T00:00:00"/>
        <d v="2023-03-28T00:00:00"/>
        <d v="2023-03-29T00:00:00"/>
        <d v="2023-03-30T00:00:00"/>
        <d v="2023-03-31T00:00:00"/>
        <d v="2023-04-03T00:00:00"/>
        <d v="2023-04-04T00:00:00"/>
        <d v="2023-04-05T00:00:00"/>
        <d v="2023-04-06T00:00:00"/>
        <d v="2023-04-10T00:00:00"/>
        <d v="2023-04-11T00:00:00"/>
        <d v="2023-04-12T00:00:00"/>
        <d v="2023-04-13T00:00:00"/>
        <d v="2023-04-14T00:00:00"/>
        <d v="2023-04-17T00:00:00"/>
        <d v="2023-04-18T00:00:00"/>
        <d v="2023-04-19T00:00:00"/>
        <d v="2023-04-20T00:00:00"/>
        <d v="2023-04-24T00:00:00"/>
        <d v="2023-04-25T00:00:00"/>
        <d v="2023-04-26T00:00:00"/>
        <d v="2023-04-27T00:00:00"/>
        <d v="2023-04-28T00:00:00"/>
        <d v="2023-05-02T00:00:00"/>
        <d v="2023-05-03T00:00:00"/>
        <d v="2023-05-04T00:00:00"/>
        <d v="2023-05-05T00:00:00"/>
        <d v="2023-05-08T00:00:00"/>
        <d v="2023-05-09T00:00:00"/>
        <d v="2023-05-10T00:00:00"/>
        <d v="2023-05-11T00:00:00"/>
        <d v="2023-05-12T00:00:00"/>
        <d v="2023-05-15T00:00:00"/>
        <d v="2023-05-16T00:00:00"/>
        <d v="2023-05-17T00:00:00"/>
        <d v="2023-05-18T00:00:00"/>
        <d v="2023-05-19T00:00:00"/>
        <d v="2023-05-22T00:00:00"/>
        <d v="2023-05-23T00:00:00"/>
        <d v="2023-05-24T00:00:00"/>
        <d v="2023-05-25T00:00:00"/>
        <d v="2023-05-26T00:00:00"/>
        <d v="2023-05-29T00:00:00"/>
        <d v="2023-05-30T00:00:00"/>
        <d v="2023-05-31T00:00:00"/>
        <d v="2023-06-01T00:00:00"/>
        <d v="2023-06-02T00:00:00"/>
        <d v="2023-06-05T00:00:00"/>
        <d v="2023-06-06T00:00:00"/>
        <d v="2023-06-07T00:00:00"/>
        <d v="2023-06-09T00:00:00"/>
        <d v="2023-06-12T00:00:00"/>
        <d v="2023-06-13T00:00:00"/>
        <d v="2023-06-14T00:00:00"/>
        <d v="2023-06-15T00:00:00"/>
        <d v="2023-06-16T00:00:00"/>
        <d v="2023-06-19T00:00:00"/>
        <d v="2023-06-20T00:00:00"/>
        <d v="2023-06-21T00:00:00"/>
        <d v="2023-06-22T00:00:00"/>
        <d v="2023-06-23T00:00:00"/>
        <d v="2023-06-26T00:00:00"/>
        <d v="2023-06-27T00:00:00"/>
        <d v="2023-06-28T00:00:00"/>
        <d v="2023-06-29T00:00:00"/>
        <d v="2023-06-30T00:00:00"/>
        <d v="2023-07-03T00:00:00"/>
        <d v="2023-07-04T00:00:00"/>
        <d v="2023-07-05T00:00:00"/>
        <d v="2023-07-06T00:00:00"/>
        <d v="2023-07-07T00:00:00"/>
        <d v="2023-07-10T00:00:00"/>
        <d v="2023-07-11T00:00:00"/>
        <d v="2023-07-12T00:00:00"/>
        <d v="2023-07-13T00:00:00"/>
        <d v="2023-07-14T00:00:00"/>
        <d v="2023-07-17T00:00:00"/>
        <d v="2023-07-18T00:00:00"/>
        <d v="2023-07-19T00:00:00"/>
        <d v="2023-07-20T00:00:00"/>
        <d v="2023-07-21T00:00:00"/>
        <d v="2023-07-24T00:00:00"/>
        <d v="2023-07-25T00:00:00"/>
        <d v="2023-07-26T00:00:00"/>
        <d v="2023-07-27T00:00:00"/>
        <d v="2023-07-28T00:00:00"/>
        <d v="2023-07-31T00:00:00"/>
        <d v="2023-08-01T00:00:00"/>
        <d v="2023-08-02T00:00:00"/>
        <d v="2023-08-03T00:00:00"/>
        <d v="2023-08-04T00:00:00"/>
        <d v="2023-08-07T00:00:00"/>
        <d v="2023-08-08T00:00:00"/>
        <d v="2023-08-09T00:00:00"/>
        <d v="2023-08-10T00:00:00"/>
        <d v="2023-08-11T00:00:00"/>
        <d v="2023-08-14T00:00:00"/>
        <d v="2023-08-15T00:00:00"/>
        <d v="2023-08-16T00:00:00"/>
        <d v="2023-08-17T00:00:00"/>
        <d v="2023-08-18T00:00:00"/>
        <d v="2023-08-21T00:00:00"/>
        <d v="2023-08-22T00:00:00"/>
        <d v="2023-08-23T00:00:00"/>
        <d v="2023-08-24T00:00:00"/>
        <d v="2023-08-25T00:00:00"/>
        <d v="2023-08-28T00:00:00"/>
        <d v="2023-08-29T00:00:00"/>
        <d v="2023-08-30T00:00:00"/>
        <d v="2023-08-31T00:00:00"/>
        <d v="2023-09-01T00:00:00"/>
        <d v="2023-09-04T00:00:00"/>
        <d v="2023-09-05T00:00:00"/>
        <d v="2023-09-06T00:00:00"/>
        <d v="2023-09-08T00:00:00"/>
        <d v="2023-09-11T00:00:00"/>
        <d v="2023-09-12T00:00:00"/>
        <d v="2023-09-13T00:00:00"/>
        <d v="2023-09-14T00:00:00"/>
        <d v="2023-09-15T00:00:00"/>
        <d v="2023-09-18T00:00:00"/>
        <d v="2023-09-19T00:00:00"/>
        <d v="2023-09-20T00:00:00"/>
        <d v="2023-09-21T00:00:00"/>
        <d v="2023-09-22T00:00:00"/>
        <d v="2023-09-25T00:00:00"/>
        <d v="2023-09-26T00:00:00"/>
        <d v="2023-09-27T00:00:00"/>
        <d v="2023-09-28T00:00:00"/>
        <d v="2023-09-29T00:00:00"/>
        <d v="2023-10-02T00:00:00"/>
        <d v="2023-10-03T00:00:00"/>
        <d v="2023-10-04T00:00:00"/>
        <d v="2023-10-05T00:00:00"/>
        <d v="2023-10-06T00:00:00"/>
        <d v="2023-10-09T00:00:00"/>
        <d v="2023-10-10T00:00:00"/>
        <d v="2023-10-11T00:00:00"/>
        <d v="2023-10-13T00:00:00"/>
        <d v="2023-10-16T00:00:00"/>
        <d v="2023-10-17T00:00:00"/>
        <d v="2023-10-18T00:00:00"/>
        <d v="2023-10-19T00:00:00"/>
        <d v="2023-10-20T00:00:00"/>
        <d v="2023-10-23T00:00:00"/>
        <d v="2023-10-24T00:00:00"/>
        <d v="2023-10-25T00:00:00"/>
        <d v="2023-10-26T00:00:00"/>
        <d v="2023-10-27T00:00:00"/>
        <d v="2023-10-30T00:00:00"/>
        <d v="2023-10-31T00:00:00"/>
        <d v="2023-11-01T00:00:00"/>
      </sharedItems>
      <fieldGroup par="25" base="0">
        <rangePr groupBy="months" startDate="2015-01-02T00:00:00" endDate="2023-11-02T00:00:00"/>
        <groupItems count="14">
          <s v="&lt;02/01/15"/>
          <s v="gen"/>
          <s v="feb"/>
          <s v="mar"/>
          <s v="apr"/>
          <s v="mag"/>
          <s v="giu"/>
          <s v="lug"/>
          <s v="ago"/>
          <s v="set"/>
          <s v="ott"/>
          <s v="nov"/>
          <s v="dic"/>
          <s v="&gt;02/11/23"/>
        </groupItems>
      </fieldGroup>
    </cacheField>
    <cacheField name="Open" numFmtId="0">
      <sharedItems containsSemiMixedTypes="0" containsString="0" containsNumber="1" containsInteger="1" minValue="37501" maxValue="130776"/>
    </cacheField>
    <cacheField name="High" numFmtId="0">
      <sharedItems containsSemiMixedTypes="0" containsString="0" containsNumber="1" containsInteger="1" minValue="38031" maxValue="131190"/>
    </cacheField>
    <cacheField name="Low" numFmtId="0">
      <sharedItems containsSemiMixedTypes="0" containsString="0" containsNumber="1" containsInteger="1" minValue="37046" maxValue="129526"/>
    </cacheField>
    <cacheField name="Close" numFmtId="0">
      <sharedItems containsSemiMixedTypes="0" containsString="0" containsNumber="1" containsInteger="1" minValue="37497" maxValue="130776"/>
    </cacheField>
    <cacheField name="Adj Close" numFmtId="0">
      <sharedItems containsSemiMixedTypes="0" containsString="0" containsNumber="1" containsInteger="1" minValue="37497" maxValue="130776"/>
    </cacheField>
    <cacheField name="Target" numFmtId="10">
      <sharedItems containsSemiMixedTypes="0" containsString="0" containsNumber="1" minValue="-0.21288524519053509" maxValue="0.17910964291332387"/>
    </cacheField>
    <cacheField name="Target_Bin" numFmtId="1">
      <sharedItems containsSemiMixedTypes="0" containsString="0" containsNumber="1" containsInteger="1" minValue="0" maxValue="1"/>
    </cacheField>
    <cacheField name="MA_20" numFmtId="0">
      <sharedItems containsSemiMixedTypes="0" containsString="0" containsNumber="1" minValue="39034.35" maxValue="129192.63157894737"/>
    </cacheField>
    <cacheField name="Returns" numFmtId="0">
      <sharedItems containsSemiMixedTypes="0" containsString="0" containsNumber="1" minValue="-0.14779678529076801" maxValue="0.13908215422344083"/>
    </cacheField>
    <cacheField name="STD_RET_20" numFmtId="10">
      <sharedItems containsSemiMixedTypes="0" containsString="0" containsNumber="1" minValue="-2.6487257218293953E-2" maxValue="1.2657777167333328E-2"/>
    </cacheField>
    <cacheField name="STD_RET_50" numFmtId="10">
      <sharedItems containsSemiMixedTypes="0" containsString="0" containsNumber="1" minValue="-1.0782670521508992E-2" maxValue="8.2525733081056044E-3"/>
    </cacheField>
    <cacheField name="STD_RET_100" numFmtId="10">
      <sharedItems containsSemiMixedTypes="0" containsString="0" containsNumber="1" minValue="-4.6215400761482443E-3" maxValue="4.948460726699978E-3"/>
    </cacheField>
    <cacheField name="STD_RET_5" numFmtId="10">
      <sharedItems containsSemiMixedTypes="0" containsString="0" containsNumber="1" minValue="-6.318511089315218E-2" maxValue="3.3998240413783833E-2"/>
    </cacheField>
    <cacheField name="W1" numFmtId="2">
      <sharedItems containsSemiMixedTypes="0" containsString="0" containsNumber="1" minValue="0.35237552132716787" maxValue="0.35237552132716787"/>
    </cacheField>
    <cacheField name="W2" numFmtId="2">
      <sharedItems containsSemiMixedTypes="0" containsString="0" containsNumber="1" minValue="0.47626056895252233" maxValue="0.47626056895252233"/>
    </cacheField>
    <cacheField name="W3" numFmtId="2">
      <sharedItems containsSemiMixedTypes="0" containsString="0" containsNumber="1" minValue="0.47424998782047301" maxValue="0.47424998782047301"/>
    </cacheField>
    <cacheField name="W4" numFmtId="2">
      <sharedItems containsSemiMixedTypes="0" containsString="0" containsNumber="1" minValue="0.19774757366906093" maxValue="0.19774757366906093"/>
    </cacheField>
    <cacheField name="W5" numFmtId="2">
      <sharedItems containsSemiMixedTypes="0" containsString="0" containsNumber="1" minValue="0.99461175361424614" maxValue="0.99461175361424614"/>
    </cacheField>
    <cacheField name="X" numFmtId="2">
      <sharedItems containsSemiMixedTypes="0" containsString="0" containsNumber="1" minValue="-0.13002300107947617" maxValue="5.3979653148679786E-2"/>
    </cacheField>
    <cacheField name="F(x)" numFmtId="172">
      <sharedItems containsSemiMixedTypes="0" containsString="0" containsNumber="1" minValue="0.46753996757370991" maxValue="0.51349163744849813"/>
    </cacheField>
    <cacheField name="Long" numFmtId="10">
      <sharedItems containsSemiMixedTypes="0" containsString="0" containsNumber="1" minValue="-7.8391653430611052E-2" maxValue="9.2377586706167913E-2"/>
    </cacheField>
    <cacheField name="Short" numFmtId="10">
      <sharedItems containsSemiMixedTypes="0" containsString="0" containsNumber="1" minValue="-4.4502214311444521E-2" maxValue="3.9848811849462984E-2"/>
    </cacheField>
    <cacheField name="Acc" numFmtId="10">
      <sharedItems containsSemiMixedTypes="0" containsString="0" containsNumber="1" minValue="-0.14416970440960442" maxValue="0.99806199077850499"/>
    </cacheField>
    <cacheField name="Trimestri" numFmtId="0" databaseField="0">
      <fieldGroup base="0">
        <rangePr groupBy="quarters" startDate="2015-01-02T00:00:00" endDate="2023-11-02T00:00:00"/>
        <groupItems count="6">
          <s v="&lt;02/01/15"/>
          <s v="Trim1"/>
          <s v="Trim2"/>
          <s v="Trim3"/>
          <s v="Trim4"/>
          <s v="&gt;02/11/23"/>
        </groupItems>
      </fieldGroup>
    </cacheField>
    <cacheField name="Anni" numFmtId="0" databaseField="0">
      <fieldGroup base="0">
        <rangePr groupBy="years" startDate="2015-01-02T00:00:00" endDate="2023-11-02T00:00:00"/>
        <groupItems count="11">
          <s v="&lt;02/01/15"/>
          <s v="2015"/>
          <s v="2016"/>
          <s v="2017"/>
          <s v="2018"/>
          <s v="2019"/>
          <s v="2020"/>
          <s v="2021"/>
          <s v="2022"/>
          <s v="2023"/>
          <s v="&gt;02/11/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2">
  <r>
    <d v="2015-01-02T00:00:00"/>
    <n v="6"/>
    <n v="50005"/>
    <n v="50005"/>
    <n v="48345"/>
    <n v="48512"/>
    <n v="48512"/>
    <n v="-1.0533476253298146E-2"/>
    <n v="0"/>
    <n v="48442.45"/>
    <n v="0"/>
    <n v="1.6999999999999999E-3"/>
    <n v="5.0000000000000001E-4"/>
    <n v="5.0000000000000001E-4"/>
    <n v="5.0000000000000001E-4"/>
    <n v="0.97042016495791106"/>
    <n v="0.60879111774557848"/>
    <n v="0.43009849626872343"/>
    <n v="0.42995819874789387"/>
    <n v="0.97501312471300128"/>
    <n v="1.9524798100322926E-3"/>
    <x v="0"/>
  </r>
  <r>
    <d v="2015-01-05T00:00:00"/>
    <n v="2"/>
    <n v="48512"/>
    <n v="48512"/>
    <n v="47264"/>
    <n v="47517"/>
    <n v="47517"/>
    <n v="4.0953763916072194E-2"/>
    <n v="1"/>
    <n v="48442.45"/>
    <n v="-2.0510389182058053E-2"/>
    <n v="1.6999999999999999E-3"/>
    <n v="5.0000000000000001E-4"/>
    <n v="5.0000000000000001E-4"/>
    <n v="5.0000000000000001E-4"/>
    <n v="0.97042016495791106"/>
    <n v="0.60772758150460648"/>
    <n v="0.42978569149196694"/>
    <n v="0.42964539397113738"/>
    <n v="0.97470031993624484"/>
    <n v="-1.7953492662146221E-2"/>
    <x v="1"/>
  </r>
  <r>
    <d v="2015-01-06T00:00:00"/>
    <n v="3"/>
    <n v="47517"/>
    <n v="48061"/>
    <n v="47338"/>
    <n v="48001"/>
    <n v="48001"/>
    <n v="4.0457490468948532E-2"/>
    <n v="1"/>
    <n v="48442.45"/>
    <n v="1.0185828229896776E-2"/>
    <n v="1.6999999999999999E-3"/>
    <n v="5.0000000000000001E-4"/>
    <n v="5.0000000000000001E-4"/>
    <n v="5.0000000000000001E-4"/>
    <n v="0.95748714415578196"/>
    <n v="0.60879953265913911"/>
    <n v="0.43010097124330005"/>
    <n v="0.42996067372247049"/>
    <n v="0.97501559968757801"/>
    <n v="1.1705297410552418E-2"/>
    <x v="2"/>
  </r>
  <r>
    <d v="2015-01-07T00:00:00"/>
    <n v="4"/>
    <n v="48006"/>
    <n v="49882"/>
    <n v="48006"/>
    <n v="49463"/>
    <n v="49463"/>
    <n v="-1.2595273234538906E-2"/>
    <n v="0"/>
    <n v="48442.45"/>
    <n v="3.045769879794169E-2"/>
    <n v="1.6999999999999999E-3"/>
    <n v="5.0000000000000001E-4"/>
    <n v="5.0000000000000001E-4"/>
    <n v="5.0000000000000001E-4"/>
    <n v="0.96381581164690788"/>
    <n v="0.6098557781103765"/>
    <n v="0.43041163167013458"/>
    <n v="0.43027133414930502"/>
    <n v="0.97532626011441259"/>
    <n v="3.1310371123589788E-2"/>
    <x v="3"/>
  </r>
  <r>
    <d v="2015-01-08T00:00:00"/>
    <n v="5"/>
    <n v="49463"/>
    <n v="50261"/>
    <n v="49017"/>
    <n v="49943"/>
    <n v="49943"/>
    <n v="-3.6101155317061484E-2"/>
    <n v="0"/>
    <n v="48442.45"/>
    <n v="9.7042233588742199E-3"/>
    <n v="1.6999999999999999E-3"/>
    <n v="5.0000000000000001E-4"/>
    <n v="5.0000000000000001E-4"/>
    <n v="5.9674722409309268E-3"/>
    <n v="0.94448649887138758"/>
    <n v="0.6087769102702163"/>
    <n v="0.43009431759949923"/>
    <n v="0.42995402007866967"/>
    <n v="0.97500894604377719"/>
    <n v="1.6448791680963061E-2"/>
    <x v="4"/>
  </r>
  <r>
    <d v="2015-01-09T00:00:00"/>
    <n v="6"/>
    <n v="49955"/>
    <n v="49955"/>
    <n v="48501"/>
    <n v="48840"/>
    <n v="48840"/>
    <n v="-1.6339066339066344E-2"/>
    <n v="0"/>
    <n v="48442.45"/>
    <n v="-2.208517710189617E-2"/>
    <n v="1.6999999999999999E-3"/>
    <n v="5.0000000000000001E-4"/>
    <n v="5.0000000000000001E-4"/>
    <n v="1.5504368205516927E-3"/>
    <n v="0.93837189189339687"/>
    <n v="0.60770574450267667"/>
    <n v="0.42977926884434053"/>
    <n v="0.42963897132351098"/>
    <n v="0.97124885664187832"/>
    <n v="-1.7755440544912262E-2"/>
    <x v="5"/>
  </r>
  <r>
    <d v="2015-01-12T00:00:00"/>
    <n v="2"/>
    <n v="48840"/>
    <n v="48840"/>
    <n v="47956"/>
    <n v="48140"/>
    <n v="48140"/>
    <n v="-1.0261736601578697E-2"/>
    <n v="0"/>
    <n v="48442.45"/>
    <n v="-1.4332514332514368E-2"/>
    <n v="1.6999999999999999E-3"/>
    <n v="5.0000000000000001E-4"/>
    <n v="5.0000000000000001E-4"/>
    <n v="2.7860117904604299E-3"/>
    <n v="0.95205151136327937"/>
    <n v="0.60665275982469535"/>
    <n v="0.42946956746846365"/>
    <n v="0.4293292699476341"/>
    <n v="0.97028851180880837"/>
    <n v="-9.4813475874484937E-3"/>
    <x v="6"/>
  </r>
  <r>
    <d v="2015-01-13T00:00:00"/>
    <n v="3"/>
    <n v="48144"/>
    <n v="48939"/>
    <n v="48042"/>
    <n v="48042"/>
    <n v="48042"/>
    <n v="-3.3304192165184432E-4"/>
    <n v="0"/>
    <n v="48442.45"/>
    <n v="-2.0357291233901176E-3"/>
    <n v="1.6999999999999999E-3"/>
    <n v="5.0000000000000001E-4"/>
    <n v="5.0000000000000001E-4"/>
    <n v="3.4170031980305102E-4"/>
    <n v="0.96096666666919717"/>
    <n v="0.60559532051792431"/>
    <n v="0.42915855590764862"/>
    <n v="0.42901825838681906"/>
    <n v="0.96855554805800814"/>
    <n v="-1.667116373994622E-4"/>
    <x v="7"/>
  </r>
  <r>
    <d v="2015-01-14T00:00:00"/>
    <n v="4"/>
    <n v="48038"/>
    <n v="48281"/>
    <n v="47372"/>
    <n v="47646"/>
    <n v="47646"/>
    <n v="2.8774713512152106E-2"/>
    <n v="1"/>
    <n v="48442.45"/>
    <n v="-8.2427875608842571E-3"/>
    <n v="1.6999999999999999E-3"/>
    <n v="5.0000000000000001E-4"/>
    <n v="5.0000000000000001E-4"/>
    <n v="-7.3983969519621383E-3"/>
    <n v="0.96223889130630924"/>
    <n v="0.60453290909086332"/>
    <n v="0.42884608195851304"/>
    <n v="0.42870578443768348"/>
    <n v="0.96834200316130858"/>
    <n v="-1.3639227409851675E-2"/>
    <x v="8"/>
  </r>
  <r>
    <d v="2015-01-15T00:00:00"/>
    <n v="5"/>
    <n v="47648"/>
    <n v="48853"/>
    <n v="47648"/>
    <n v="48026"/>
    <n v="48026"/>
    <n v="-5.5803106650563761E-3"/>
    <n v="0"/>
    <n v="48442.45"/>
    <n v="7.9754858749947477E-3"/>
    <n v="1.6999999999999999E-3"/>
    <n v="5.0000000000000001E-4"/>
    <n v="5.0000000000000001E-4"/>
    <n v="-7.7441444487380325E-3"/>
    <n v="0.9570522579526809"/>
    <n v="0.6056026050688369"/>
    <n v="0.42916069842262289"/>
    <n v="0.42902040090179333"/>
    <n v="0.96368668818309355"/>
    <n v="1.6286428265968236E-3"/>
    <x v="9"/>
  </r>
  <r>
    <d v="2015-01-16T00:00:00"/>
    <n v="6"/>
    <n v="48028"/>
    <n v="49264"/>
    <n v="48028"/>
    <n v="49017"/>
    <n v="49017"/>
    <n v="-2.3257237285023602E-2"/>
    <n v="0"/>
    <n v="48442.45"/>
    <n v="2.0634656227876524E-2"/>
    <n v="1.6999999999999999E-3"/>
    <n v="5.0000000000000001E-4"/>
    <n v="5.0000000000000001E-4"/>
    <n v="7.998222172165059E-4"/>
    <n v="0.95206352345925271"/>
    <n v="0.60453924055766428"/>
    <n v="0.42884794415463096"/>
    <n v="0.4287076466338014"/>
    <n v="0.9685307166396715"/>
    <n v="2.1876650403249816E-2"/>
    <x v="10"/>
  </r>
  <r>
    <d v="2015-01-19T00:00:00"/>
    <n v="2"/>
    <n v="49009"/>
    <n v="49009"/>
    <n v="47503"/>
    <n v="47758"/>
    <n v="47758"/>
    <n v="3.0696427823610595E-2"/>
    <n v="1"/>
    <n v="48442.45"/>
    <n v="-2.5684966440214674E-2"/>
    <n v="1.6999999999999999E-3"/>
    <n v="5.0000000000000001E-4"/>
    <n v="5.0000000000000001E-4"/>
    <n v="-1.4706682043235553E-3"/>
    <n v="0.93902736087942795"/>
    <n v="0.60346524755574726"/>
    <n v="0.42853206385994946"/>
    <n v="0.42839176633911991"/>
    <n v="0.96802542048433726"/>
    <n v="-2.4088177621570412E-2"/>
    <x v="11"/>
  </r>
  <r>
    <d v="2015-01-20T00:00:00"/>
    <n v="3"/>
    <n v="47759"/>
    <n v="48687"/>
    <n v="47619"/>
    <n v="47877"/>
    <n v="47877"/>
    <n v="3.2708816341876057E-2"/>
    <n v="1"/>
    <n v="48442.45"/>
    <n v="2.4917291343857784E-3"/>
    <n v="1.6999999999999999E-3"/>
    <n v="5.0000000000000001E-4"/>
    <n v="5.0000000000000001E-4"/>
    <n v="-5.6517655276837613E-4"/>
    <n v="0.92278327767393764"/>
    <n v="0.60454038781390607"/>
    <n v="0.42884828158293736"/>
    <n v="0.42870798406210781"/>
    <n v="0.96709531778265345"/>
    <n v="3.2092431719074779E-3"/>
    <x v="12"/>
  </r>
  <r>
    <d v="2015-01-21T00:00:00"/>
    <n v="4"/>
    <n v="47888"/>
    <n v="49329"/>
    <n v="47888"/>
    <n v="49224"/>
    <n v="49224"/>
    <n v="-9.1215667154234126E-3"/>
    <n v="0"/>
    <n v="48442.45"/>
    <n v="2.8134594899429821E-2"/>
    <n v="1.6999999999999999E-3"/>
    <n v="5.0000000000000001E-4"/>
    <n v="5.0000000000000001E-4"/>
    <n v="6.7102999392944394E-3"/>
    <n v="0.92433810545521111"/>
    <n v="0.60560118017359266"/>
    <n v="0.42916027933578638"/>
    <n v="0.42901998181495682"/>
    <n v="0.96674265015380012"/>
    <n v="3.3951623430599681E-2"/>
    <x v="13"/>
  </r>
  <r>
    <d v="2015-01-22T00:00:00"/>
    <n v="5"/>
    <n v="49227"/>
    <n v="50281"/>
    <n v="49227"/>
    <n v="49443"/>
    <n v="49443"/>
    <n v="-1.7515118419189735E-2"/>
    <n v="0"/>
    <n v="48442.45"/>
    <n v="4.4490492442710305E-3"/>
    <n v="1.6999999999999999E-3"/>
    <n v="5.0000000000000001E-4"/>
    <n v="5.0000000000000001E-4"/>
    <n v="6.0050126131496965E-3"/>
    <n v="0.90646065995755898"/>
    <n v="0.60452095643286896"/>
    <n v="0.42884256647086766"/>
    <n v="0.4287022689500381"/>
    <n v="0.96247875291744556"/>
    <n v="1.1269043208949779E-2"/>
    <x v="14"/>
  </r>
  <r>
    <d v="2015-01-23T00:00:00"/>
    <n v="6"/>
    <n v="49432"/>
    <n v="49523"/>
    <n v="48496"/>
    <n v="48775"/>
    <n v="48775"/>
    <n v="-3.7724243977447225E-3"/>
    <n v="0"/>
    <n v="48442.45"/>
    <n v="-1.3510507048520526E-2"/>
    <n v="1.6999999999999999E-3"/>
    <n v="5.0000000000000001E-4"/>
    <n v="5.0000000000000001E-4"/>
    <n v="-8.2402004212971396E-4"/>
    <n v="0.90366442545596581"/>
    <n v="0.60345250373843551"/>
    <n v="0.42852831567838723"/>
    <n v="0.42838801815755767"/>
    <n v="0.95870459297237121"/>
    <n v="-1.1544628965437809E-2"/>
    <x v="15"/>
  </r>
  <r>
    <d v="2015-01-26T00:00:00"/>
    <n v="2"/>
    <n v="48712"/>
    <n v="48712"/>
    <n v="48004"/>
    <n v="48577"/>
    <n v="48577"/>
    <n v="-1.8156740844432528E-2"/>
    <n v="0"/>
    <n v="48442.45"/>
    <n v="-4.0594566888775274E-3"/>
    <n v="1.6999999999999999E-3"/>
    <n v="5.0000000000000001E-4"/>
    <n v="5.0000000000000001E-4"/>
    <n v="3.5010819081377153E-3"/>
    <n v="0.91205947137014587"/>
    <n v="0.60239617195141582"/>
    <n v="0.42821762985867556"/>
    <n v="0.42807733233784601"/>
    <n v="0.959216615656867"/>
    <n v="1.108050990769373E-3"/>
    <x v="16"/>
  </r>
  <r>
    <d v="2015-01-27T00:00:00"/>
    <n v="3"/>
    <n v="48577"/>
    <n v="48864"/>
    <n v="47352"/>
    <n v="48591"/>
    <n v="48591"/>
    <n v="-1.7060772571052207E-2"/>
    <n v="0"/>
    <n v="48442.45"/>
    <n v="2.8820223562586733E-4"/>
    <n v="1.6999999999999999E-3"/>
    <n v="5.0000000000000001E-4"/>
    <n v="5.0000000000000001E-4"/>
    <n v="3.0603765283857332E-3"/>
    <n v="0.91459803667291684"/>
    <n v="0.60133308362569604"/>
    <n v="0.42790495682169916"/>
    <n v="0.4277646593008696"/>
    <n v="0.9570272278310259"/>
    <n v="4.6425539141732681E-3"/>
    <x v="17"/>
  </r>
  <r>
    <d v="2015-01-28T00:00:00"/>
    <n v="4"/>
    <n v="48589"/>
    <n v="48589"/>
    <n v="47550"/>
    <n v="47695"/>
    <n v="47695"/>
    <n v="-1.6500681413145979E-2"/>
    <n v="0"/>
    <n v="48442.45"/>
    <n v="-1.8439628737832114E-2"/>
    <n v="1.6999999999999999E-3"/>
    <n v="5.0000000000000001E-4"/>
    <n v="5.0000000000000001E-4"/>
    <n v="-6.2544681990666538E-3"/>
    <n v="0.91441749312597564"/>
    <n v="0.60026812301172505"/>
    <n v="0.42759173311170767"/>
    <n v="0.42745143559087811"/>
    <n v="0.95511006285064226"/>
    <n v="-2.1387247205858807E-2"/>
    <x v="18"/>
  </r>
  <r>
    <d v="2015-01-29T00:00:00"/>
    <n v="5"/>
    <n v="47696"/>
    <n v="47894"/>
    <n v="47007"/>
    <n v="47762"/>
    <n v="47762"/>
    <n v="-2.3240232821071238E-3"/>
    <n v="0"/>
    <n v="48442.45"/>
    <n v="1.4047594087429616E-3"/>
    <n v="-6.5874644020741944E-4"/>
    <n v="5.0000000000000001E-4"/>
    <n v="5.0000000000000001E-4"/>
    <n v="-6.8633261661722681E-3"/>
    <n v="0.92581772054734446"/>
    <n v="0.59921710474601753"/>
    <n v="0.42728261009238194"/>
    <n v="0.42714231257155238"/>
    <n v="0.95897686303858687"/>
    <n v="-5.2487395164575569E-3"/>
    <x v="19"/>
  </r>
  <r>
    <d v="2015-01-30T00:00:00"/>
    <n v="6"/>
    <n v="47759"/>
    <n v="47759"/>
    <n v="46484"/>
    <n v="46908"/>
    <n v="46908"/>
    <n v="4.3830476677752195E-2"/>
    <n v="1"/>
    <n v="48362.25"/>
    <n v="-1.7880323269544807E-2"/>
    <n v="-1.5527626036846598E-3"/>
    <n v="5.0000000000000001E-4"/>
    <n v="5.0000000000000001E-4"/>
    <n v="-7.7372894103771243E-3"/>
    <n v="0.92494205607265134"/>
    <n v="0.59962773794906288"/>
    <n v="0.4269709323526768"/>
    <n v="0.42683063483184724"/>
    <n v="0.96325515501125025"/>
    <n v="-2.4495425622563235E-2"/>
    <x v="20"/>
  </r>
  <r>
    <d v="2015-02-02T00:00:00"/>
    <n v="2"/>
    <n v="46933"/>
    <n v="47684"/>
    <n v="46760"/>
    <n v="47651"/>
    <n v="47651"/>
    <n v="3.4626765440389562E-2"/>
    <n v="1"/>
    <n v="48368.95"/>
    <n v="1.5839515647650737E-2"/>
    <n v="2.6473263780077969E-4"/>
    <n v="5.0000000000000001E-4"/>
    <n v="5.0000000000000001E-4"/>
    <n v="-3.7574949430714709E-3"/>
    <n v="0.91363168692074481"/>
    <n v="0.59864552314297703"/>
    <n v="0.42728721212517878"/>
    <n v="0.42714691460434923"/>
    <n v="0.95836085874225829"/>
    <n v="1.1456145392623043E-2"/>
    <x v="21"/>
  </r>
  <r>
    <d v="2015-02-03T00:00:00"/>
    <n v="3"/>
    <n v="47664"/>
    <n v="48993"/>
    <n v="47664"/>
    <n v="48964"/>
    <n v="48964"/>
    <n v="5.5142553712932418E-3"/>
    <n v="1"/>
    <n v="48417.1"/>
    <n v="2.7554510923170517E-2"/>
    <n v="1.1331667724644666E-3"/>
    <n v="5.0000000000000001E-4"/>
    <n v="5.0000000000000001E-4"/>
    <n v="1.6957667944374588E-3"/>
    <n v="0.92347435568548653"/>
    <n v="0.598810027899502"/>
    <n v="0.42759791192761248"/>
    <n v="0.42745761440678293"/>
    <n v="0.95602595286934233"/>
    <n v="2.8173160676301288E-2"/>
    <x v="22"/>
  </r>
  <r>
    <d v="2015-02-04T00:00:00"/>
    <n v="4"/>
    <n v="48965"/>
    <n v="49718"/>
    <n v="48214"/>
    <n v="49301"/>
    <n v="49301"/>
    <n v="-1.0324334192004181E-2"/>
    <n v="0"/>
    <n v="48409"/>
    <n v="6.8826076300956274E-3"/>
    <n v="-4.5587785927836411E-5"/>
    <n v="5.0000000000000001E-4"/>
    <n v="5.0000000000000001E-4"/>
    <n v="6.760214068023007E-3"/>
    <n v="0.94044997931193208"/>
    <n v="0.59950814272683417"/>
    <n v="0.42790594903401907"/>
    <n v="0.42776565151318952"/>
    <n v="0.95707067106234023"/>
    <n v="1.334325636934441E-2"/>
    <x v="23"/>
  </r>
  <r>
    <d v="2015-02-05T00:00:00"/>
    <n v="5"/>
    <n v="49299"/>
    <n v="49816"/>
    <n v="49020"/>
    <n v="49234"/>
    <n v="49234"/>
    <n v="3.0263638948693217E-3"/>
    <n v="1"/>
    <n v="48373.55"/>
    <n v="-1.3589988032697287E-3"/>
    <n v="-5.987488940350338E-4"/>
    <n v="5.0000000000000001E-4"/>
    <n v="5.0000000000000001E-4"/>
    <n v="6.207462425620469E-3"/>
    <n v="0.9361198438343965"/>
    <n v="0.59953682390405616"/>
    <n v="0.42759137818309617"/>
    <n v="0.42745108066226661"/>
    <n v="0.95281753847874207"/>
    <n v="4.7109425402678366E-3"/>
    <x v="24"/>
  </r>
  <r>
    <d v="2015-02-06T00:00:00"/>
    <n v="6"/>
    <n v="49231"/>
    <n v="49231"/>
    <n v="48209"/>
    <n v="48792"/>
    <n v="48792"/>
    <n v="-5.7796360059025886E-3"/>
    <n v="0"/>
    <n v="48371.15"/>
    <n v="-8.9775358492099055E-3"/>
    <n v="5.6633168599279359E-5"/>
    <n v="5.0000000000000001E-4"/>
    <n v="5.0000000000000001E-4"/>
    <n v="7.9880199096874493E-3"/>
    <n v="0.93527247495671983"/>
    <n v="0.5991634893748955"/>
    <n v="0.42790314036994942"/>
    <n v="0.42776284284911986"/>
    <n v="0.95668804259998363"/>
    <n v="-2.9263352253280743E-4"/>
    <x v="25"/>
  </r>
  <r>
    <d v="2015-02-09T00:00:00"/>
    <n v="2"/>
    <n v="48792"/>
    <n v="49522"/>
    <n v="48416"/>
    <n v="49383"/>
    <n v="49383"/>
    <n v="-2.3145616912702782E-2"/>
    <n v="0"/>
    <n v="48433.3"/>
    <n v="1.2112641416625713E-2"/>
    <n v="1.3788909560562834E-3"/>
    <n v="5.0000000000000001E-4"/>
    <n v="5.0000000000000001E-4"/>
    <n v="7.2426450634824448E-3"/>
    <n v="0.94088261376489568"/>
    <n v="0.59912809882426721"/>
    <n v="0.42759068610062617"/>
    <n v="0.42745038857979661"/>
    <n v="0.95169626075154212"/>
    <n v="1.9543024794866776E-2"/>
    <x v="26"/>
  </r>
  <r>
    <d v="2015-02-10T00:00:00"/>
    <n v="3"/>
    <n v="49359"/>
    <n v="49799"/>
    <n v="48510"/>
    <n v="48510"/>
    <n v="48510"/>
    <n v="2.1088435374149617E-2"/>
    <n v="1"/>
    <n v="48456.7"/>
    <n v="-1.7678148350646961E-2"/>
    <n v="5.9676999469344125E-4"/>
    <n v="5.0000000000000001E-4"/>
    <n v="5.0000000000000001E-4"/>
    <n v="-1.8038867912810509E-3"/>
    <n v="0.93323897082474294"/>
    <n v="0.59825795417464245"/>
    <n v="0.42727516272809152"/>
    <n v="0.42713486520726196"/>
    <n v="0.94712581315853961"/>
    <n v="-1.7422217306777121E-2"/>
    <x v="27"/>
  </r>
  <r>
    <d v="2015-02-11T00:00:00"/>
    <n v="4"/>
    <n v="48508"/>
    <n v="48762"/>
    <n v="47841"/>
    <n v="48240"/>
    <n v="48240"/>
    <n v="4.9668325041459349E-2"/>
    <n v="1"/>
    <n v="48486.400000000001"/>
    <n v="-5.5658627087198376E-3"/>
    <n v="7.3061623730166227E-4"/>
    <n v="5.0000000000000001E-4"/>
    <n v="5.0000000000000001E-4"/>
    <n v="-4.2935808590441439E-3"/>
    <n v="0.92209472855516816"/>
    <n v="0.5986341558711189"/>
    <n v="0.42759036096176756"/>
    <n v="0.427450063440938"/>
    <n v="0.9459886492978129"/>
    <n v="-8.3290393743862996E-3"/>
    <x v="28"/>
  </r>
  <r>
    <d v="2015-02-12T00:00:00"/>
    <n v="5"/>
    <n v="48240"/>
    <n v="49690"/>
    <n v="48240"/>
    <n v="49533"/>
    <n v="49533"/>
    <n v="3.5269416348696847E-2"/>
    <n v="1"/>
    <n v="48561.75"/>
    <n v="2.6803482587064664E-2"/>
    <n v="1.6720160729051582E-3"/>
    <n v="5.0000000000000001E-4"/>
    <n v="5.0000000000000001E-4"/>
    <n v="1.3389154190227349E-3"/>
    <n v="0.91860163806225315"/>
    <n v="0.59909268472208921"/>
    <n v="0.42790415692438111"/>
    <n v="0.42776385940355155"/>
    <n v="0.94329403262036726"/>
    <n v="2.7314240541377429E-2"/>
    <x v="29"/>
  </r>
  <r>
    <d v="2015-02-13T00:00:00"/>
    <n v="6"/>
    <n v="49546"/>
    <n v="50726"/>
    <n v="49476"/>
    <n v="50636"/>
    <n v="50636"/>
    <n v="1.2994707322853349E-2"/>
    <n v="1"/>
    <n v="48642.7"/>
    <n v="2.2267982960854305E-2"/>
    <n v="1.753682409554047E-3"/>
    <n v="5.0000000000000001E-4"/>
    <n v="5.0000000000000001E-4"/>
    <n v="7.5880191810355768E-3"/>
    <n v="0.93512196089989597"/>
    <n v="0.60012323160062997"/>
    <n v="0.42821233185620161"/>
    <n v="0.42807203433537205"/>
    <n v="0.94411927295630882"/>
    <n v="2.946784278193592E-2"/>
    <x v="30"/>
  </r>
  <r>
    <d v="2015-02-18T00:00:00"/>
    <n v="4"/>
    <n v="50639"/>
    <n v="51868"/>
    <n v="50639"/>
    <n v="51280"/>
    <n v="51280"/>
    <n v="-8.1903276131045644E-4"/>
    <n v="0"/>
    <n v="48818.8"/>
    <n v="1.2718224188324578E-2"/>
    <n v="3.6738419409810099E-3"/>
    <n v="5.0000000000000001E-4"/>
    <n v="5.0000000000000001E-4"/>
    <n v="7.7091357353753498E-3"/>
    <n v="0.94883142951123323"/>
    <n v="0.60120290073771798"/>
    <n v="0.42852016100793566"/>
    <n v="0.42837986348710611"/>
    <n v="0.94879089997198895"/>
    <n v="2.2018983113842545E-2"/>
    <x v="31"/>
  </r>
  <r>
    <d v="2015-02-19T00:00:00"/>
    <n v="5"/>
    <n v="51281"/>
    <n v="51638"/>
    <n v="50870"/>
    <n v="51294"/>
    <n v="51294"/>
    <n v="-2.5344094825907604E-4"/>
    <n v="0"/>
    <n v="48989.65"/>
    <n v="2.730109204367448E-4"/>
    <n v="3.562906030283558E-3"/>
    <n v="5.0000000000000001E-4"/>
    <n v="5.0000000000000001E-4"/>
    <n v="1.1299367589592092E-2"/>
    <n v="0.94079600369502658"/>
    <n v="0.59888175244373509"/>
    <n v="0.42820425897250908"/>
    <n v="0.42806396145167952"/>
    <n v="0.94392023663161928"/>
    <n v="1.348444282928807E-2"/>
    <x v="32"/>
  </r>
  <r>
    <d v="2015-02-20T00:00:00"/>
    <n v="6"/>
    <n v="51301"/>
    <n v="51450"/>
    <n v="50711"/>
    <n v="51238"/>
    <n v="51238"/>
    <n v="1.2412662477067737E-2"/>
    <n v="1"/>
    <n v="49090.35"/>
    <n v="-1.0917456232697464E-3"/>
    <n v="2.1015890041485795E-3"/>
    <n v="5.0000000000000001E-4"/>
    <n v="5.0000000000000001E-4"/>
    <n v="1.219419100668211E-2"/>
    <n v="0.94062422925820222"/>
    <n v="0.59664002461896193"/>
    <n v="0.42788966636106784"/>
    <n v="0.42774936884023829"/>
    <n v="0.93681084151633121"/>
    <n v="1.2078439585921426E-2"/>
    <x v="33"/>
  </r>
  <r>
    <d v="2015-02-23T00:00:00"/>
    <n v="2"/>
    <n v="51238"/>
    <n v="51690"/>
    <n v="50861"/>
    <n v="51281"/>
    <n v="51281"/>
    <n v="1.0335211871843386E-2"/>
    <n v="1"/>
    <n v="49182.25"/>
    <n v="8.3922089074506268E-4"/>
    <n v="1.9210975864722812E-3"/>
    <n v="5.0000000000000001E-4"/>
    <n v="5.0000000000000001E-4"/>
    <n v="7.0013386674181886E-3"/>
    <n v="0.93994603373648866"/>
    <n v="0.5979455377538142"/>
    <n v="0.42820026779937836"/>
    <n v="0.42805997027854881"/>
    <n v="0.94438590804774858"/>
    <n v="8.9776297711238514E-3"/>
    <x v="34"/>
  </r>
  <r>
    <d v="2015-02-24T00:00:00"/>
    <n v="3"/>
    <n v="51288"/>
    <n v="51956"/>
    <n v="51049"/>
    <n v="51874"/>
    <n v="51874"/>
    <n v="-2.1783552454023303E-3"/>
    <n v="0"/>
    <n v="49337.2"/>
    <n v="1.1563737056609735E-2"/>
    <n v="3.1748097917287943E-3"/>
    <n v="5.0000000000000001E-4"/>
    <n v="5.0000000000000001E-4"/>
    <n v="4.8604894865692753E-3"/>
    <n v="0.94046818184592851"/>
    <n v="0.59914081004015518"/>
    <n v="0.42851135878579094"/>
    <n v="0.42837106126496138"/>
    <n v="0.94874201475225972"/>
    <n v="1.7817276673509241E-2"/>
    <x v="35"/>
  </r>
  <r>
    <d v="2015-02-25T00:00:00"/>
    <n v="4"/>
    <n v="51863"/>
    <n v="51863"/>
    <n v="51051"/>
    <n v="51811"/>
    <n v="51811"/>
    <n v="-4.4006099090926343E-3"/>
    <n v="0"/>
    <n v="49498.9"/>
    <n v="-1.2144812430119334E-3"/>
    <n v="3.3170585640220742E-3"/>
    <n v="5.0000000000000001E-4"/>
    <n v="5.0000000000000001E-4"/>
    <n v="2.0739484003019725E-3"/>
    <n v="0.93317704083749076"/>
    <n v="0.59713903624046194"/>
    <n v="0.42819609993077096"/>
    <n v="0.4280558024099414"/>
    <n v="0.94567739005151474"/>
    <n v="3.2368312030362388E-3"/>
    <x v="36"/>
  </r>
  <r>
    <d v="2015-02-26T00:00:00"/>
    <n v="5"/>
    <n v="51812"/>
    <n v="51922"/>
    <n v="51181"/>
    <n v="51761"/>
    <n v="51761"/>
    <n v="-1.4296478043314464E-2"/>
    <n v="0"/>
    <n v="49657.4"/>
    <n v="-9.6504603269575995E-4"/>
    <n v="3.2543961506059926E-3"/>
    <n v="5.0000000000000001E-4"/>
    <n v="5.0000000000000001E-4"/>
    <n v="1.8263370096754717E-3"/>
    <n v="0.9339373180815479"/>
    <n v="0.59506252484274236"/>
    <n v="0.42788309499618193"/>
    <n v="0.42774279747535238"/>
    <n v="0.94437907788475961"/>
    <n v="3.1878440939568861E-3"/>
    <x v="37"/>
  </r>
  <r>
    <d v="2015-02-27T00:00:00"/>
    <n v="6"/>
    <n v="51760"/>
    <n v="52457"/>
    <n v="51474"/>
    <n v="51583"/>
    <n v="51583"/>
    <n v="-5.4087586995715808E-3"/>
    <n v="0"/>
    <n v="49851.8"/>
    <n v="-3.4388825563648195E-3"/>
    <n v="4.004433459679357E-3"/>
    <n v="5.0000000000000001E-4"/>
    <n v="5.0000000000000001E-4"/>
    <n v="1.356909623056457E-3"/>
    <n v="0.9345414316964562"/>
    <n v="0.59302529039352714"/>
    <n v="0.42757009769116178"/>
    <n v="0.42742980017033222"/>
    <n v="0.94323580076058566"/>
    <n v="8.683377714209079E-4"/>
    <x v="38"/>
  </r>
  <r>
    <d v="2015-03-02T00:00:00"/>
    <n v="2"/>
    <n v="51580"/>
    <n v="51580"/>
    <n v="50775"/>
    <n v="51021"/>
    <n v="51021"/>
    <n v="-1.0838674271378412E-2"/>
    <n v="0"/>
    <n v="50014.75"/>
    <n v="-1.0895062326735538E-2"/>
    <n v="3.3894423729054326E-3"/>
    <n v="5.0000000000000001E-4"/>
    <n v="5.0000000000000001E-4"/>
    <n v="-9.8994702043966312E-4"/>
    <n v="0.93669166604868048"/>
    <n v="0.59052143332802132"/>
    <n v="0.42725746207232618"/>
    <n v="0.42711716455149662"/>
    <n v="0.94238736420116909"/>
    <n v="-8.709501964282303E-3"/>
    <x v="39"/>
  </r>
  <r>
    <d v="2015-03-03T00:00:00"/>
    <n v="3"/>
    <n v="51021"/>
    <n v="51432"/>
    <n v="50995"/>
    <n v="51304"/>
    <n v="51304"/>
    <n v="-1.8302666458755668E-2"/>
    <n v="0"/>
    <n v="50234.55"/>
    <n v="5.5467356578664528E-3"/>
    <n v="4.5607953192759957E-3"/>
    <n v="5.0000000000000001E-4"/>
    <n v="5.0000000000000001E-4"/>
    <n v="-2.1933473001883195E-3"/>
    <n v="0.9434712983194472"/>
    <n v="0.58841229689519292"/>
    <n v="0.42694632882372924"/>
    <n v="0.42680603130289968"/>
    <n v="0.94300337506598564"/>
    <n v="6.2753562153399292E-3"/>
    <x v="40"/>
  </r>
  <r>
    <d v="2015-03-04T00:00:00"/>
    <n v="4"/>
    <n v="51303"/>
    <n v="51303"/>
    <n v="50399"/>
    <n v="50468"/>
    <n v="50468"/>
    <n v="-9.6496790045177416E-3"/>
    <n v="0"/>
    <n v="50375.4"/>
    <n v="-1.6295025728988E-2"/>
    <n v="2.9540682504440585E-3"/>
    <n v="5.0000000000000001E-4"/>
    <n v="5.0000000000000001E-4"/>
    <n v="-5.2094561973835326E-3"/>
    <n v="0.93999374538627911"/>
    <n v="0.58555288405880979"/>
    <n v="0.4266328513887413"/>
    <n v="0.42649255386791174"/>
    <n v="0.94437850483738706"/>
    <n v="-1.8080594834475727E-2"/>
    <x v="41"/>
  </r>
  <r>
    <d v="2015-03-05T00:00:00"/>
    <n v="5"/>
    <n v="50472"/>
    <n v="50734"/>
    <n v="50114"/>
    <n v="50365"/>
    <n v="50365"/>
    <n v="-2.3508388762037091E-2"/>
    <n v="0"/>
    <n v="50445.45"/>
    <n v="-2.0408972021874749E-3"/>
    <n v="1.4742978441761589E-3"/>
    <n v="5.0000000000000001E-4"/>
    <n v="5.0000000000000001E-4"/>
    <n v="-5.4246264312818758E-3"/>
    <n v="0.95008524428046093"/>
    <n v="0.58372343150202977"/>
    <n v="0.42632320171214616"/>
    <n v="0.4261829041913166"/>
    <n v="0.94760471769089993"/>
    <n v="-5.7925926652747685E-3"/>
    <x v="42"/>
  </r>
  <r>
    <d v="2015-03-06T00:00:00"/>
    <n v="6"/>
    <n v="50355"/>
    <n v="50401"/>
    <n v="49779"/>
    <n v="49981"/>
    <n v="49981"/>
    <n v="-3.3772833676797176E-2"/>
    <n v="0"/>
    <n v="50479.45"/>
    <n v="-7.6243423012012368E-3"/>
    <n v="7.4895034761131578E-4"/>
    <n v="5.0000000000000001E-4"/>
    <n v="5.0000000000000001E-4"/>
    <n v="-6.2617183802491597E-3"/>
    <n v="0.95135709997119944"/>
    <n v="0.58280467180117401"/>
    <n v="0.42601160941602872"/>
    <n v="0.42587131189519917"/>
    <n v="0.95098526130150496"/>
    <n v="-1.2345840848705632E-2"/>
    <x v="43"/>
  </r>
  <r>
    <d v="2015-03-09T00:00:00"/>
    <n v="2"/>
    <n v="49978"/>
    <n v="49978"/>
    <n v="48952"/>
    <n v="49181"/>
    <n v="49181"/>
    <n v="-5.5915902482666091E-3"/>
    <n v="0"/>
    <n v="50476.800000000003"/>
    <n v="-1.6006082311278313E-2"/>
    <n v="1.6596172210886496E-5"/>
    <n v="5.0000000000000001E-4"/>
    <n v="5.0000000000000001E-4"/>
    <n v="-7.2839223771577147E-3"/>
    <n v="0.95609271854383659"/>
    <n v="0.58233948503016919"/>
    <n v="0.42570105026314997"/>
    <n v="0.42556075274232041"/>
    <n v="0.95487452921297578"/>
    <n v="-2.1823235193057337E-2"/>
    <x v="44"/>
  </r>
  <r>
    <d v="2015-03-10T00:00:00"/>
    <n v="3"/>
    <n v="49177"/>
    <n v="49177"/>
    <n v="48293"/>
    <n v="48293"/>
    <n v="48293"/>
    <n v="1.2154970699687295E-2"/>
    <n v="1"/>
    <n v="50451.85"/>
    <n v="-1.8055753238039096E-2"/>
    <n v="-4.3731469723057304E-4"/>
    <n v="5.0000000000000001E-4"/>
    <n v="5.0000000000000001E-4"/>
    <n v="-1.2004420156338824E-2"/>
    <n v="0.96598618866760422"/>
    <n v="0.58232922682139932"/>
    <n v="0.42539199680673995"/>
    <n v="0.42525169928591039"/>
    <n v="0.95937677198674154"/>
    <n v="-2.8787709394566648E-2"/>
    <x v="45"/>
  </r>
  <r>
    <d v="2015-03-11T00:00:00"/>
    <n v="4"/>
    <n v="48309"/>
    <n v="48937"/>
    <n v="48309"/>
    <n v="48906"/>
    <n v="48906"/>
    <n v="-6.3386905492168744E-3"/>
    <n v="0"/>
    <n v="50428"/>
    <n v="1.2693351003250974E-2"/>
    <n v="-4.0827921789930998E-4"/>
    <n v="5.0000000000000001E-4"/>
    <n v="5.0000000000000001E-4"/>
    <n v="-6.2067448098910294E-3"/>
    <n v="0.95454129303248092"/>
    <n v="0.58205202868939532"/>
    <n v="0.42570892890822137"/>
    <n v="0.42556863138739182"/>
    <n v="0.95176759977231284"/>
    <n v="6.3969481025468724E-3"/>
    <x v="46"/>
  </r>
  <r>
    <d v="2015-03-12T00:00:00"/>
    <n v="5"/>
    <n v="48908"/>
    <n v="49633"/>
    <n v="48684"/>
    <n v="48880"/>
    <n v="48880"/>
    <n v="-6.5466448445172798E-4"/>
    <n v="0"/>
    <n v="50446.5"/>
    <n v="-5.3163211057949411E-4"/>
    <n v="4.4904659410406335E-4"/>
    <n v="5.0000000000000001E-4"/>
    <n v="5.0000000000000001E-4"/>
    <n v="-5.9048917915694331E-3"/>
    <n v="0.94658265556486754"/>
    <n v="0.58230801674802457"/>
    <n v="0.42539543259564105"/>
    <n v="0.4252551350748115"/>
    <n v="0.95565918299436836"/>
    <n v="-5.4594890847418703E-3"/>
    <x v="47"/>
  </r>
  <r>
    <d v="2015-03-13T00:00:00"/>
    <n v="6"/>
    <n v="48858"/>
    <n v="48858"/>
    <n v="47905"/>
    <n v="48596"/>
    <n v="48596"/>
    <n v="3.4755946991521958E-2"/>
    <n v="1"/>
    <n v="50464.3"/>
    <n v="-5.8101472995090164E-3"/>
    <n v="4.3683236456460437E-4"/>
    <n v="5.0000000000000001E-4"/>
    <n v="5.0000000000000001E-4"/>
    <n v="-5.5420527912309892E-3"/>
    <n v="0.94691401615468351"/>
    <n v="0.58202813082443916"/>
    <n v="0.42508378796091911"/>
    <n v="0.42494349044008956"/>
    <n v="0.9593396386852806"/>
    <n v="-1.0139158472310998E-2"/>
    <x v="48"/>
  </r>
  <r>
    <d v="2015-03-16T00:00:00"/>
    <n v="2"/>
    <n v="48602"/>
    <n v="49205"/>
    <n v="48394"/>
    <n v="48848"/>
    <n v="48848"/>
    <n v="5.4823124795283285E-2"/>
    <n v="1"/>
    <n v="50430.05"/>
    <n v="5.1856119845254955E-3"/>
    <n v="-6.44061165562354E-4"/>
    <n v="2.3351474215641099E-4"/>
    <n v="5.0000000000000001E-4"/>
    <n v="-1.3037139320702274E-3"/>
    <n v="0.94326435867319514"/>
    <n v="0.58230252808586902"/>
    <n v="0.42539786411883312"/>
    <n v="0.42525756659800357"/>
    <n v="0.95585838539002788"/>
    <n v="3.5821640796960528E-3"/>
    <x v="49"/>
  </r>
  <r>
    <d v="2015-03-17T00:00:00"/>
    <n v="3"/>
    <n v="48849"/>
    <n v="50384"/>
    <n v="48841"/>
    <n v="50285"/>
    <n v="50285"/>
    <n v="1.3304166252361638E-2"/>
    <n v="1"/>
    <n v="50412.5"/>
    <n v="2.9417785784474182E-2"/>
    <n v="-2.8657102438136016E-4"/>
    <n v="8.218704578458946E-4"/>
    <n v="5.0000000000000001E-4"/>
    <n v="8.190993872432429E-3"/>
    <n v="0.94649955088099758"/>
    <n v="0.5819007121246299"/>
    <n v="0.42554354896306862"/>
    <n v="0.42556950588477016"/>
    <n v="0.95504502620179255"/>
    <n v="3.6062459531634387E-2"/>
    <x v="50"/>
  </r>
  <r>
    <d v="2015-03-18T00:00:00"/>
    <n v="4"/>
    <n v="50284"/>
    <n v="51773"/>
    <n v="49788"/>
    <n v="51526"/>
    <n v="51526"/>
    <n v="8.5587858556845919E-3"/>
    <n v="1"/>
    <n v="50424.800000000003"/>
    <n v="2.4679327831361286E-2"/>
    <n v="3.1148415777047523E-4"/>
    <n v="1.7256647981142815E-3"/>
    <n v="5.0000000000000001E-4"/>
    <n v="1.0588189238054491E-2"/>
    <n v="0.96454830989320395"/>
    <n v="0.58172489157182439"/>
    <n v="0.42604779295823503"/>
    <n v="0.42587627198784195"/>
    <n v="0.96007046474285418"/>
    <n v="3.5099163614125697E-2"/>
    <x v="51"/>
  </r>
  <r>
    <d v="2015-03-19T00:00:00"/>
    <n v="5"/>
    <n v="51530"/>
    <n v="51547"/>
    <n v="50791"/>
    <n v="50954"/>
    <n v="50954"/>
    <n v="1.8722769556855257E-2"/>
    <n v="1"/>
    <n v="50407.8"/>
    <n v="-1.1101191631409435E-2"/>
    <n v="-2.5722596982183377E-4"/>
    <n v="1.2999244008881571E-3"/>
    <n v="5.0000000000000001E-4"/>
    <n v="8.4742773338885025E-3"/>
    <n v="0.97969755638548139"/>
    <n v="0.58191609411659173"/>
    <n v="0.42710708118392399"/>
    <n v="0.42618319376860914"/>
    <n v="0.9665699565349416"/>
    <n v="-2.0662138581337957E-3"/>
    <x v="52"/>
  </r>
  <r>
    <d v="2015-03-20T00:00:00"/>
    <n v="6"/>
    <n v="50964"/>
    <n v="52286"/>
    <n v="50964"/>
    <n v="51967"/>
    <n v="51967"/>
    <n v="-8.871014297535007E-3"/>
    <n v="0"/>
    <n v="50444.25"/>
    <n v="1.9880676688778021E-2"/>
    <n v="7.9139514578055459E-4"/>
    <n v="1.0883839587048838E-3"/>
    <n v="5.0000000000000001E-4"/>
    <n v="1.361244213154591E-2"/>
    <n v="0.97275215108255619"/>
    <n v="0.58175516196856936"/>
    <n v="0.42792037241671249"/>
    <n v="0.42649601628053091"/>
    <n v="0.97187184597955922"/>
    <n v="3.3707908164957438E-2"/>
    <x v="53"/>
  </r>
  <r>
    <d v="2015-03-23T00:00:00"/>
    <n v="2"/>
    <n v="51970"/>
    <n v="52178"/>
    <n v="51516"/>
    <n v="51908"/>
    <n v="51908"/>
    <n v="-9.6324266009095716E-4"/>
    <n v="0"/>
    <n v="50475.6"/>
    <n v="-1.135335886235489E-3"/>
    <n v="6.9266730693152696E-4"/>
    <n v="8.7159277380268959E-4"/>
    <n v="5.0000000000000001E-4"/>
    <n v="1.2348252557393713E-2"/>
    <n v="0.96012091878517658"/>
    <n v="0.58125234729672193"/>
    <n v="0.42722886523985149"/>
    <n v="0.42617834016479511"/>
    <n v="0.96322315049550411"/>
    <n v="1.1792136257059762E-2"/>
    <x v="54"/>
  </r>
  <r>
    <d v="2015-03-24T00:00:00"/>
    <n v="3"/>
    <n v="51908"/>
    <n v="52223"/>
    <n v="51006"/>
    <n v="51506"/>
    <n v="51506"/>
    <n v="-1.7978487943152266E-2"/>
    <n v="0"/>
    <n v="50457.2"/>
    <n v="-7.7444709871310469E-3"/>
    <n v="-2.7274309525551212E-4"/>
    <n v="1.1584068960979921E-3"/>
    <n v="5.0000000000000001E-4"/>
    <n v="4.9158012030726672E-3"/>
    <n v="0.96083466261407102"/>
    <n v="0.58081689288909411"/>
    <n v="0.42668092698549637"/>
    <n v="0.42586400859228535"/>
    <n v="0.95546025920727695"/>
    <n v="-2.1955151409389015E-3"/>
    <x v="55"/>
  </r>
  <r>
    <d v="2015-03-25T00:00:00"/>
    <n v="4"/>
    <n v="51507"/>
    <n v="52319"/>
    <n v="51507"/>
    <n v="51858"/>
    <n v="51858"/>
    <n v="-3.3996683250414605E-2"/>
    <n v="0"/>
    <n v="50459.55"/>
    <n v="6.8341552440491782E-3"/>
    <n v="1.2968872909754347E-4"/>
    <n v="1.581740287629263E-3"/>
    <n v="5.0000000000000001E-4"/>
    <n v="1.3467666856102456E-3"/>
    <n v="0.96566963768688374"/>
    <n v="0.58098716998988431"/>
    <n v="0.4259577183278469"/>
    <n v="0.42555185201755952"/>
    <n v="0.9523912598761084"/>
    <n v="8.8440629364969388E-3"/>
    <x v="56"/>
  </r>
  <r>
    <d v="2015-03-26T00:00:00"/>
    <n v="5"/>
    <n v="51835"/>
    <n v="51835"/>
    <n v="50528"/>
    <n v="50580"/>
    <n v="50580"/>
    <n v="1.3107947805456766E-2"/>
    <n v="1"/>
    <n v="50400.5"/>
    <n v="-2.4644220756681712E-2"/>
    <n v="-1.054270007101754E-3"/>
    <n v="1.1295704549634312E-3"/>
    <n v="5.0000000000000001E-4"/>
    <n v="-1.3618391394442098E-3"/>
    <n v="0.9613794866432136"/>
    <n v="0.58090575769873476"/>
    <n v="0.4249647785271749"/>
    <n v="0.42523797627941284"/>
    <n v="0.95154582510099384"/>
    <n v="-2.4908085518308375E-2"/>
    <x v="57"/>
  </r>
  <r>
    <d v="2015-03-27T00:00:00"/>
    <n v="6"/>
    <n v="50575"/>
    <n v="50575"/>
    <n v="49909"/>
    <n v="50095"/>
    <n v="50095"/>
    <n v="2.105998602654946E-2"/>
    <n v="1"/>
    <n v="50326.1"/>
    <n v="-9.5887702649268824E-3"/>
    <n v="-1.3617643925298573E-3"/>
    <n v="1.1026508008825785E-3"/>
    <n v="5.0000000000000001E-4"/>
    <n v="-7.2557285301851904E-3"/>
    <n v="0.94578745197452652"/>
    <n v="0.58023873662863534"/>
    <n v="0.42567944107903261"/>
    <n v="0.42555431889828954"/>
    <n v="0.95068420958127275"/>
    <n v="-1.6074840653722899E-2"/>
    <x v="58"/>
  </r>
  <r>
    <d v="2015-03-30T00:00:00"/>
    <n v="2"/>
    <n v="50100"/>
    <n v="51265"/>
    <n v="50100"/>
    <n v="51243"/>
    <n v="51243"/>
    <n v="2.1056534551060713E-2"/>
    <n v="1"/>
    <n v="50337.2"/>
    <n v="2.2916458728416078E-2"/>
    <n v="3.2881166022772355E-4"/>
    <n v="1.4014702579510053E-3"/>
    <n v="5.0000000000000001E-4"/>
    <n v="-2.4453696072548768E-3"/>
    <n v="0.93974669372763842"/>
    <n v="0.57938084878095353"/>
    <n v="0.42637409187729325"/>
    <n v="0.42586931018914276"/>
    <n v="0.94611322698966593"/>
    <n v="2.0223062234085806E-2"/>
    <x v="59"/>
  </r>
  <r>
    <d v="2015-03-31T00:00:00"/>
    <n v="3"/>
    <n v="51243"/>
    <n v="51466"/>
    <n v="50612"/>
    <n v="51150"/>
    <n v="51150"/>
    <n v="3.8572825024437929E-2"/>
    <n v="1"/>
    <n v="50329.5"/>
    <n v="-1.8148820326678861E-3"/>
    <n v="-3.926922429899338E-5"/>
    <n v="9.5247949274011705E-4"/>
    <n v="5.0000000000000001E-4"/>
    <n v="-1.2594518163622447E-3"/>
    <n v="0.95392321056515506"/>
    <n v="0.5795842573482558"/>
    <n v="0.42724106556395997"/>
    <n v="0.42617861881761637"/>
    <n v="0.94460047915100387"/>
    <n v="-2.3236690459900013E-3"/>
    <x v="60"/>
  </r>
  <r>
    <d v="2015-04-01T00:00:00"/>
    <n v="4"/>
    <n v="51186"/>
    <n v="52613"/>
    <n v="51186"/>
    <n v="52322"/>
    <n v="52322"/>
    <n v="2.7044073238790656E-2"/>
    <n v="1"/>
    <n v="50422.2"/>
    <n v="2.2913000977517139E-2"/>
    <n v="1.9211321110262636E-3"/>
    <n v="1.9244388410947532E-3"/>
    <n v="5.0000000000000001E-4"/>
    <n v="1.9563173303313473E-3"/>
    <n v="0.95278759295788007"/>
    <n v="0.57955968560103743"/>
    <n v="0.4278370560818307"/>
    <n v="0.42649148146842064"/>
    <n v="0.94381240828334922"/>
    <n v="2.5827622331098751E-2"/>
    <x v="61"/>
  </r>
  <r>
    <d v="2015-04-02T00:00:00"/>
    <n v="5"/>
    <n v="52322"/>
    <n v="53312"/>
    <n v="52322"/>
    <n v="53123"/>
    <n v="53123"/>
    <n v="1.1407488281911737E-2"/>
    <n v="1"/>
    <n v="50560.1"/>
    <n v="1.5309047819273003E-2"/>
    <n v="2.7886293620992876E-3"/>
    <n v="2.1807852147924978E-3"/>
    <n v="5.0000000000000001E-4"/>
    <n v="9.9469710455222897E-3"/>
    <n v="0.96692093789373035"/>
    <n v="0.58074469069134027"/>
    <n v="0.4290241008506861"/>
    <n v="0.42679989469089025"/>
    <n v="0.94501911654739046"/>
    <n v="2.6971207725048772E-2"/>
    <x v="62"/>
  </r>
  <r>
    <d v="2015-04-06T00:00:00"/>
    <n v="2"/>
    <n v="53124"/>
    <n v="54146"/>
    <n v="53122"/>
    <n v="53737"/>
    <n v="53737"/>
    <n v="-1.4142955505517252E-3"/>
    <n v="0"/>
    <n v="50747.9"/>
    <n v="1.1558082186623464E-2"/>
    <n v="3.7477505864905226E-3"/>
    <n v="1.8492549605363705E-3"/>
    <n v="5.0000000000000001E-4"/>
    <n v="1.417634153583236E-2"/>
    <n v="0.97635835184929831"/>
    <n v="0.58246376884495676"/>
    <n v="0.43036846746728707"/>
    <n v="0.42710812463657266"/>
    <n v="0.95115102523752215"/>
    <n v="2.7961015877133406E-2"/>
    <x v="63"/>
  </r>
  <r>
    <d v="2015-04-07T00:00:00"/>
    <n v="3"/>
    <n v="53738"/>
    <n v="54002"/>
    <n v="53436"/>
    <n v="53729"/>
    <n v="53729"/>
    <n v="1.3772822870330437E-3"/>
    <n v="1"/>
    <n v="50975.3"/>
    <n v="-1.4887321584755586E-4"/>
    <n v="4.5406110412620606E-3"/>
    <n v="1.7572965113339988E-3"/>
    <n v="5.0000000000000001E-4"/>
    <n v="9.5632751469796329E-3"/>
    <n v="0.96903499612644095"/>
    <n v="0.5800891438628657"/>
    <n v="0.42919675474889685"/>
    <n v="0.42679131793782238"/>
    <n v="0.94216870531287489"/>
    <n v="1.2467535997943433E-2"/>
    <x v="64"/>
  </r>
  <r>
    <d v="2015-04-08T00:00:00"/>
    <n v="4"/>
    <n v="53732"/>
    <n v="54458"/>
    <n v="53508"/>
    <n v="53661"/>
    <n v="53661"/>
    <n v="1.0305435977711941E-2"/>
    <n v="1"/>
    <n v="51243.7"/>
    <n v="-1.2656107502465597E-3"/>
    <n v="5.3801181656516874E-3"/>
    <n v="2.0021944372994784E-3"/>
    <n v="5.0000000000000001E-4"/>
    <n v="9.6731294034638985E-3"/>
    <n v="0.9689425339778166"/>
    <n v="0.58290922570601067"/>
    <n v="0.43028817613240689"/>
    <n v="0.42710185784286137"/>
    <n v="0.94810826242488444"/>
    <n v="1.2156061859312089E-2"/>
    <x v="65"/>
  </r>
  <r>
    <d v="2015-04-09T00:00:00"/>
    <n v="5"/>
    <n v="53638"/>
    <n v="54002"/>
    <n v="53292"/>
    <n v="53803"/>
    <n v="53803"/>
    <n v="8.1222236678251125E-3"/>
    <n v="1"/>
    <n v="51488.55"/>
    <n v="2.646242149792144E-3"/>
    <n v="4.8777627229787453E-3"/>
    <n v="2.1363084140728714E-3"/>
    <n v="5.0000000000000001E-4"/>
    <n v="5.6197776379188994E-3"/>
    <n v="0.96815636400642324"/>
    <n v="0.58625123851963379"/>
    <n v="0.43153189592791985"/>
    <n v="0.42741244700751574"/>
    <n v="0.95411700078691541"/>
    <n v="1.1919087444270442E-2"/>
    <x v="66"/>
  </r>
  <r>
    <d v="2015-04-10T00:00:00"/>
    <n v="6"/>
    <n v="53803"/>
    <n v="54413"/>
    <n v="53556"/>
    <n v="54214"/>
    <n v="54214"/>
    <n v="-4.2793374405135642E-3"/>
    <n v="0"/>
    <n v="51755.25"/>
    <n v="7.6389792390758604E-3"/>
    <n v="5.2862932904615134E-3"/>
    <n v="2.2833239541418717E-3"/>
    <n v="5.0000000000000001E-4"/>
    <n v="4.0857639218794704E-3"/>
    <n v="0.9698003505805769"/>
    <n v="0.58928156453462599"/>
    <n v="0.43285908450409122"/>
    <n v="0.42772307363975398"/>
    <n v="0.95760830599010449"/>
    <n v="1.5638180446068049E-2"/>
    <x v="67"/>
  </r>
  <r>
    <d v="2015-04-13T00:00:00"/>
    <n v="2"/>
    <n v="54214"/>
    <n v="54866"/>
    <n v="54004"/>
    <n v="54240"/>
    <n v="54240"/>
    <n v="1.2518436578171199E-2"/>
    <n v="1"/>
    <n v="52037.45"/>
    <n v="4.7958092005750963E-4"/>
    <n v="5.6007797014398395E-3"/>
    <n v="2.6617081472996638E-3"/>
    <n v="5.0000000000000001E-4"/>
    <n v="1.8700636685662797E-3"/>
    <n v="0.96498895231558512"/>
    <n v="0.58595200156947758"/>
    <n v="0.4314209367401628"/>
    <n v="0.42740814947813432"/>
    <n v="0.95503489443475709"/>
    <n v="6.8925751212766985E-3"/>
    <x v="68"/>
  </r>
  <r>
    <d v="2015-04-14T00:00:00"/>
    <n v="3"/>
    <n v="54240"/>
    <n v="54625"/>
    <n v="53773"/>
    <n v="53982"/>
    <n v="53982"/>
    <n v="1.2819087844096133E-2"/>
    <n v="1"/>
    <n v="52294.15"/>
    <n v="-4.7566371681415642E-3"/>
    <n v="5.1036672438064864E-3"/>
    <n v="2.5384802157619735E-3"/>
    <n v="5.0000000000000001E-4"/>
    <n v="9.4851087810747807E-4"/>
    <n v="0.96528765386344928"/>
    <n v="0.58944038381342867"/>
    <n v="0.43307875153284836"/>
    <n v="0.42771956881882489"/>
    <n v="0.95619964242418576"/>
    <n v="6.3697183625453118E-4"/>
    <x v="69"/>
  </r>
  <r>
    <d v="2015-04-15T00:00:00"/>
    <n v="4"/>
    <n v="54037"/>
    <n v="54960"/>
    <n v="54037"/>
    <n v="54919"/>
    <n v="54919"/>
    <n v="-1.7553123691254391E-2"/>
    <n v="0"/>
    <n v="52525.85"/>
    <n v="1.7357637731095554E-2"/>
    <n v="4.5006598411375552E-3"/>
    <n v="3.2432394357747806E-3"/>
    <n v="5.0000000000000001E-4"/>
    <n v="4.673160574375901E-3"/>
    <n v="0.96231570276100586"/>
    <n v="0.59262915961355156"/>
    <n v="0.43466479621296261"/>
    <n v="0.42803196926029102"/>
    <n v="0.95679227285829815"/>
    <n v="2.5465731531269919E-2"/>
    <x v="70"/>
  </r>
  <r>
    <d v="2015-04-16T00:00:00"/>
    <n v="5"/>
    <n v="54919"/>
    <n v="54919"/>
    <n v="54316"/>
    <n v="54674"/>
    <n v="54674"/>
    <n v="-1.6698979405201708E-2"/>
    <n v="0"/>
    <n v="52683.25"/>
    <n v="-4.4611154609516257E-3"/>
    <n v="3.0436376765219098E-3"/>
    <n v="2.8372268136027333E-3"/>
    <n v="5.0000000000000001E-4"/>
    <n v="3.251689052227147E-3"/>
    <n v="0.95133083487654579"/>
    <n v="0.58978089451471138"/>
    <n v="0.4326122959089706"/>
    <n v="0.42771554175861604"/>
    <n v="0.95383483980734651"/>
    <n v="2.0939339384508557E-3"/>
    <x v="71"/>
  </r>
  <r>
    <d v="2015-04-17T00:00:00"/>
    <n v="6"/>
    <n v="54672"/>
    <n v="54672"/>
    <n v="53896"/>
    <n v="53955"/>
    <n v="53955"/>
    <n v="1.2269483829116856E-2"/>
    <n v="1"/>
    <n v="52833.3"/>
    <n v="-1.3150674909463311E-2"/>
    <n v="2.9411635126192158E-3"/>
    <n v="2.0231230969500569E-3"/>
    <n v="5.0000000000000001E-4"/>
    <n v="-9.0624177748068748E-4"/>
    <n v="0.95412194812945583"/>
    <n v="0.58787663143738123"/>
    <n v="0.43083717454520543"/>
    <n v="0.4274027149244598"/>
    <n v="0.95180040862360893"/>
    <n v="-1.0595529563337737E-2"/>
    <x v="72"/>
  </r>
  <r>
    <d v="2015-04-20T00:00:00"/>
    <n v="2"/>
    <n v="53965"/>
    <n v="54385"/>
    <n v="53510"/>
    <n v="53761"/>
    <n v="53761"/>
    <n v="3.5788024776324923E-2"/>
    <n v="1"/>
    <n v="52923"/>
    <n v="-3.5955889166898736E-3"/>
    <n v="1.7673502323458212E-3"/>
    <n v="1.8135591660143468E-3"/>
    <n v="5.0000000000000001E-4"/>
    <n v="-1.7212757448301641E-3"/>
    <n v="0.94585946537899435"/>
    <n v="0.58972454517234973"/>
    <n v="0.43210828951121993"/>
    <n v="0.42771686164344364"/>
    <n v="0.95123102286160566"/>
    <n v="-2.9984905059386282E-3"/>
    <x v="73"/>
  </r>
  <r>
    <d v="2015-04-22T00:00:00"/>
    <n v="4"/>
    <n v="53762"/>
    <n v="54848"/>
    <n v="53762"/>
    <n v="54617"/>
    <n v="54617"/>
    <n v="3.6197520918395343E-2"/>
    <n v="1"/>
    <n v="53058.45"/>
    <n v="1.5922322873458405E-2"/>
    <n v="2.6202331703305158E-3"/>
    <n v="2.1591855995489097E-3"/>
    <n v="5.0000000000000001E-4"/>
    <n v="2.41451626348983E-3"/>
    <n v="0.94360885819885343"/>
    <n v="0.59083079263692451"/>
    <n v="0.43324346079336967"/>
    <n v="0.4280298294537645"/>
    <n v="0.95015361505996976"/>
    <n v="2.0016188660164125E-2"/>
    <x v="74"/>
  </r>
  <r>
    <d v="2015-04-23T00:00:00"/>
    <n v="5"/>
    <n v="54616"/>
    <n v="55782"/>
    <n v="54064"/>
    <n v="55685"/>
    <n v="55685"/>
    <n v="-2.6937236239561457E-3"/>
    <n v="0"/>
    <n v="53267.4"/>
    <n v="1.9554351209330356E-2"/>
    <n v="3.9851742801535863E-3"/>
    <n v="2.7298233407197147E-3"/>
    <n v="5.0000000000000001E-4"/>
    <n v="2.8538589591367903E-3"/>
    <n v="0.95345973153590247"/>
    <n v="0.59245188682522831"/>
    <n v="0.43457931260477795"/>
    <n v="0.42833917104341002"/>
    <n v="0.95164743565831544"/>
    <n v="2.5121672372668429E-2"/>
    <x v="75"/>
  </r>
  <r>
    <d v="2015-04-24T00:00:00"/>
    <n v="6"/>
    <n v="55687"/>
    <n v="56965"/>
    <n v="55687"/>
    <n v="56594"/>
    <n v="56594"/>
    <n v="-1.3817719192847244E-2"/>
    <n v="0"/>
    <n v="53504.2"/>
    <n v="1.6323965161174403E-2"/>
    <n v="4.459664776009847E-3"/>
    <n v="2.8140498156106887E-3"/>
    <n v="5.0000000000000001E-4"/>
    <n v="7.0108750835619956E-3"/>
    <n v="0.94108671047775516"/>
    <n v="0.58993026671311743"/>
    <n v="0.43285201614179786"/>
    <n v="0.4280227959071119"/>
    <n v="0.94984165562397027"/>
    <n v="2.6084457637153148E-2"/>
    <x v="76"/>
  </r>
  <r>
    <d v="2015-04-27T00:00:00"/>
    <n v="2"/>
    <n v="56554"/>
    <n v="56962"/>
    <n v="55515"/>
    <n v="55535"/>
    <n v="55535"/>
    <n v="-3.7813991176735007E-3"/>
    <n v="0"/>
    <n v="53751.95"/>
    <n v="-1.8712230978549016E-2"/>
    <n v="4.7562642649164825E-3"/>
    <n v="2.7933681630526474E-3"/>
    <n v="5.0000000000000001E-4"/>
    <n v="5.898563869744855E-3"/>
    <n v="0.93075293461281339"/>
    <n v="0.58710710605496608"/>
    <n v="0.4310706009169929"/>
    <n v="0.42770627428497809"/>
    <n v="0.94540346851591706"/>
    <n v="-7.6295125767380798E-3"/>
    <x v="77"/>
  </r>
  <r>
    <d v="2015-04-28T00:00:00"/>
    <n v="3"/>
    <n v="55549"/>
    <n v="56018"/>
    <n v="54973"/>
    <n v="55812"/>
    <n v="55812"/>
    <n v="7.4715115029027057E-3"/>
    <n v="1"/>
    <n v="54037.8"/>
    <n v="4.9878455028360413E-3"/>
    <n v="5.4850950533046287E-3"/>
    <n v="3.0044423272837652E-3"/>
    <n v="5.0000000000000001E-4"/>
    <n v="7.6152507536500378E-3"/>
    <n v="0.94240329552418911"/>
    <n v="0.58414582392138836"/>
    <n v="0.42933143110366506"/>
    <n v="0.4273949709207579"/>
    <n v="0.94173098296247837"/>
    <n v="1.6579773995880103E-2"/>
    <x v="78"/>
  </r>
  <r>
    <d v="2015-04-29T00:00:00"/>
    <n v="4"/>
    <n v="55809"/>
    <n v="55809"/>
    <n v="55067"/>
    <n v="55325"/>
    <n v="55325"/>
    <n v="3.6674197921373608E-2"/>
    <n v="1"/>
    <n v="54241.9"/>
    <n v="-8.7257220669390012E-3"/>
    <n v="3.9029860135368745E-3"/>
    <n v="2.2938582342036918E-3"/>
    <n v="5.0000000000000001E-4"/>
    <n v="2.6856417655705565E-3"/>
    <n v="0.945494644183972"/>
    <n v="0.58754535609057323"/>
    <n v="0.43119351339080941"/>
    <n v="0.42770485909372008"/>
    <n v="0.94645073524787315"/>
    <n v="-2.2121653293784363E-3"/>
    <x v="79"/>
  </r>
  <r>
    <d v="2015-04-30T00:00:00"/>
    <n v="5"/>
    <n v="55312"/>
    <n v="56229"/>
    <n v="55080"/>
    <n v="56229"/>
    <n v="56229"/>
    <n v="3.2420992726173381E-2"/>
    <n v="1"/>
    <n v="54495.85"/>
    <n v="1.6339810212381289E-2"/>
    <n v="4.8107206257893328E-3"/>
    <n v="2.1752947792342313E-3"/>
    <n v="5.0000000000000001E-4"/>
    <n v="2.0427335661807435E-3"/>
    <n v="0.94003504246778058"/>
    <n v="0.58998741750099959"/>
    <n v="0.43262875877865059"/>
    <n v="0.42801770436167086"/>
    <n v="0.9481311158834127"/>
    <n v="2.1290142013293628E-2"/>
    <x v="80"/>
  </r>
  <r>
    <d v="2015-05-04T00:00:00"/>
    <n v="2"/>
    <n v="56230"/>
    <n v="57520"/>
    <n v="56230"/>
    <n v="57354"/>
    <n v="57354"/>
    <n v="-4.3763294626355531E-3"/>
    <n v="0"/>
    <n v="54747.45"/>
    <n v="2.0007469455263216E-2"/>
    <n v="4.6654440496766373E-3"/>
    <n v="2.3210796845730044E-3"/>
    <n v="5.0000000000000001E-4"/>
    <n v="2.7794344249985059E-3"/>
    <n v="0.95013757159471612"/>
    <n v="0.59296177550221796"/>
    <n v="0.43397369354724619"/>
    <n v="0.4283268428704915"/>
    <n v="0.94939409110054662"/>
    <n v="2.5636507994043663E-2"/>
    <x v="81"/>
  </r>
  <r>
    <d v="2015-05-05T00:00:00"/>
    <n v="3"/>
    <n v="57350"/>
    <n v="58147"/>
    <n v="57096"/>
    <n v="58052"/>
    <n v="58052"/>
    <n v="-1.9482532901536564E-2"/>
    <n v="0"/>
    <n v="54993.9"/>
    <n v="1.2170031732747555E-2"/>
    <n v="4.5084932453503647E-3"/>
    <n v="2.5590201008192206E-3"/>
    <n v="5.0000000000000001E-4"/>
    <n v="8.9558869672578204E-3"/>
    <n v="0.93747470466730554"/>
    <n v="0.59000898343171482"/>
    <n v="0.43250466603032889"/>
    <n v="0.42801038938406422"/>
    <n v="0.9476349676723731"/>
    <n v="2.3876853406403713E-2"/>
    <x v="82"/>
  </r>
  <r>
    <d v="2015-05-06T00:00:00"/>
    <n v="4"/>
    <n v="58050"/>
    <n v="58575"/>
    <n v="56820"/>
    <n v="57103"/>
    <n v="57103"/>
    <n v="8.0556187941094315E-4"/>
    <n v="1"/>
    <n v="55162.2"/>
    <n v="-1.6347412664507677E-2"/>
    <n v="3.1132185027938075E-3"/>
    <n v="2.2539067599944619E-3"/>
    <n v="5.0000000000000001E-4"/>
    <n v="4.6888353337890768E-3"/>
    <n v="0.92977872918228377"/>
    <n v="0.58715794292068324"/>
    <n v="0.43088641585694692"/>
    <n v="0.42769420386976054"/>
    <n v="0.94197152421879704"/>
    <n v="-7.7697513270564098E-3"/>
    <x v="83"/>
  </r>
  <r>
    <d v="2015-05-07T00:00:00"/>
    <n v="5"/>
    <n v="57103"/>
    <n v="57290"/>
    <n v="56507"/>
    <n v="56921"/>
    <n v="56921"/>
    <n v="4.8488255652570089E-3"/>
    <n v="1"/>
    <n v="55321.8"/>
    <n v="-3.1872230881039298E-3"/>
    <n v="2.9613010091809888E-3"/>
    <n v="2.1733778804174817E-3"/>
    <n v="5.0000000000000001E-4"/>
    <n v="5.7965351295560909E-3"/>
    <n v="0.91952205897273487"/>
    <n v="0.58911123400892673"/>
    <n v="0.43230055880389334"/>
    <n v="0.42800791315269243"/>
    <n v="0.94491338655949442"/>
    <n v="5.4445938237644969E-3"/>
    <x v="84"/>
  </r>
  <r>
    <d v="2015-05-08T00:00:00"/>
    <n v="6"/>
    <n v="56965"/>
    <n v="57621"/>
    <n v="56595"/>
    <n v="57149"/>
    <n v="57149"/>
    <n v="-6.2468284659399353E-3"/>
    <n v="0"/>
    <n v="55496.2"/>
    <n v="4.0055515539081377E-3"/>
    <n v="3.2248591243887238E-3"/>
    <n v="2.02221417036345E-3"/>
    <n v="5.0000000000000001E-4"/>
    <n v="3.3296833978614603E-3"/>
    <n v="0.91753548210636504"/>
    <n v="0.59095699501045618"/>
    <n v="0.43365521208663099"/>
    <n v="0.42831956012741856"/>
    <n v="0.9485263318335343"/>
    <n v="9.8303846081356245E-3"/>
    <x v="85"/>
  </r>
  <r>
    <d v="2015-05-11T00:00:00"/>
    <n v="2"/>
    <n v="57166"/>
    <n v="57490"/>
    <n v="57013"/>
    <n v="57197"/>
    <n v="57197"/>
    <n v="-1.4423833417836596E-2"/>
    <n v="0"/>
    <n v="55665.9"/>
    <n v="8.3990970970626577E-4"/>
    <n v="3.1345425023844298E-3"/>
    <n v="2.0633019894178138E-3"/>
    <n v="5.0000000000000001E-4"/>
    <n v="-5.038285512499296E-4"/>
    <n v="0.91501976822706865"/>
    <n v="0.58893160031791136"/>
    <n v="0.43238514673187867"/>
    <n v="0.42800553172890227"/>
    <n v="0.94643510154354094"/>
    <n v="3.2438679933491526E-3"/>
    <x v="86"/>
  </r>
  <r>
    <d v="2015-05-12T00:00:00"/>
    <n v="3"/>
    <n v="57193"/>
    <n v="57424"/>
    <n v="56753"/>
    <n v="56792"/>
    <n v="56792"/>
    <n v="-2.3770953655444238E-3"/>
    <n v="0"/>
    <n v="55794.8"/>
    <n v="-7.0807909505743449E-3"/>
    <n v="2.3985539929019194E-3"/>
    <n v="1.9409870910602422E-3"/>
    <n v="5.0000000000000001E-4"/>
    <n v="-4.35399308791431E-3"/>
    <n v="0.91449397461861925"/>
    <n v="0.58696933890561853"/>
    <n v="0.43109349480096315"/>
    <n v="0.427692525698389"/>
    <n v="0.94675050429331287"/>
    <n v="-8.1390149886657742E-3"/>
    <x v="87"/>
  </r>
  <r>
    <d v="2015-05-13T00:00:00"/>
    <n v="4"/>
    <n v="56790"/>
    <n v="56900"/>
    <n v="56199"/>
    <n v="56372"/>
    <n v="56372"/>
    <n v="1.5557368906549351E-2"/>
    <n v="1"/>
    <n v="55901.4"/>
    <n v="-7.3954078039160098E-3"/>
    <n v="2.0048045567032436E-3"/>
    <n v="1.8618565861092185E-3"/>
    <n v="5.0000000000000001E-4"/>
    <n v="-2.5635921157959761E-3"/>
    <n v="0.9189013864886747"/>
    <n v="0.58547636793485047"/>
    <n v="0.42988533463856354"/>
    <n v="0.42738130256662166"/>
    <n v="0.94946063102234113"/>
    <n v="-7.0418390894853942E-3"/>
    <x v="88"/>
  </r>
  <r>
    <d v="2015-05-14T00:00:00"/>
    <n v="5"/>
    <n v="56376"/>
    <n v="56921"/>
    <n v="56105"/>
    <n v="56657"/>
    <n v="56657"/>
    <n v="-7.9954815821522418E-3"/>
    <n v="0"/>
    <n v="56035.15"/>
    <n v="5.0557014120484745E-3"/>
    <n v="2.4954214857127455E-3"/>
    <n v="2.1808718608848985E-3"/>
    <n v="5.0000000000000001E-4"/>
    <n v="-9.1500721576549533E-4"/>
    <n v="0.91426304003228875"/>
    <n v="0.586733766898895"/>
    <n v="0.43105307766605494"/>
    <n v="0.42769489896180152"/>
    <n v="0.94785276452989098"/>
    <n v="6.3730158488701592E-3"/>
    <x v="89"/>
  </r>
  <r>
    <d v="2015-05-15T00:00:00"/>
    <n v="6"/>
    <n v="56656"/>
    <n v="57288"/>
    <n v="56422"/>
    <n v="57249"/>
    <n v="57249"/>
    <n v="-3.0568219532218888E-2"/>
    <n v="0"/>
    <n v="56151.65"/>
    <n v="1.0448841272923115E-2"/>
    <n v="2.1499816628041237E-3"/>
    <n v="2.2789139731860318E-3"/>
    <n v="5.0000000000000001E-4"/>
    <n v="3.7365072803750008E-4"/>
    <n v="0.91109319009968903"/>
    <n v="0.58516917457359596"/>
    <n v="0.4296857032984232"/>
    <n v="0.42738140636460764"/>
    <n v="0.94842646050693391"/>
    <n v="1.2325258817130065E-2"/>
    <x v="90"/>
  </r>
  <r>
    <d v="2015-05-18T00:00:00"/>
    <n v="2"/>
    <n v="57250"/>
    <n v="57606"/>
    <n v="55926"/>
    <n v="56204"/>
    <n v="56204"/>
    <n v="-2.3183403316489937E-2"/>
    <n v="0"/>
    <n v="56228.15"/>
    <n v="-1.8253593949239311E-2"/>
    <n v="1.4603577383897393E-3"/>
    <n v="2.2397426087810059E-3"/>
    <n v="5.0000000000000001E-4"/>
    <n v="-3.4450500037516152E-3"/>
    <n v="0.90452266914167267"/>
    <n v="0.58381720652222813"/>
    <n v="0.42825265903722481"/>
    <n v="0.42706699250825769"/>
    <n v="0.94819149857427343"/>
    <n v="-1.7752065446741395E-2"/>
    <x v="91"/>
  </r>
  <r>
    <d v="2015-05-19T00:00:00"/>
    <n v="3"/>
    <n v="56204"/>
    <n v="56212"/>
    <n v="55027"/>
    <n v="55499"/>
    <n v="55499"/>
    <n v="-6.9730986143894391E-3"/>
    <n v="0"/>
    <n v="56305.35"/>
    <n v="-1.2543591203473037E-2"/>
    <n v="1.4907119236892529E-3"/>
    <n v="2.0296887287552944E-3"/>
    <n v="5.0000000000000001E-4"/>
    <n v="-4.5376100543313537E-3"/>
    <n v="0.91582901505132253"/>
    <n v="0.58291265535340164"/>
    <n v="0.42686535389863783"/>
    <n v="0.42675729059582634"/>
    <n v="0.95032537572344056"/>
    <n v="-1.3851253468245252E-2"/>
    <x v="92"/>
  </r>
  <r>
    <d v="2015-05-20T00:00:00"/>
    <n v="4"/>
    <n v="55497"/>
    <n v="55645"/>
    <n v="54820"/>
    <n v="54901"/>
    <n v="54901"/>
    <n v="-9.54445274220872E-3"/>
    <n v="0"/>
    <n v="56362.35"/>
    <n v="-1.077496891835894E-2"/>
    <n v="1.1317429236057997E-3"/>
    <n v="1.9666761964121406E-3"/>
    <n v="5.0000000000000001E-4"/>
    <n v="-5.2135222772199397E-3"/>
    <n v="0.9236140918656659"/>
    <n v="0.58198745724659751"/>
    <n v="0.42560564426634434"/>
    <n v="0.42644696970414309"/>
    <n v="0.95314160611978238"/>
    <n v="-1.3212225968406033E-2"/>
    <x v="93"/>
  </r>
  <r>
    <d v="2015-05-21T00:00:00"/>
    <n v="5"/>
    <n v="54900"/>
    <n v="55112"/>
    <n v="54526"/>
    <n v="55112"/>
    <n v="55112"/>
    <n v="-9.1268689214689669E-3"/>
    <n v="0"/>
    <n v="56387.1"/>
    <n v="3.8432815431412859E-3"/>
    <n v="5.2779085708994371E-4"/>
    <n v="2.3636634735005324E-3"/>
    <n v="5.0000000000000001E-4"/>
    <n v="-5.456006251001377E-3"/>
    <n v="0.93030366823075861"/>
    <n v="0.5812848212788766"/>
    <n v="0.42438464486476901"/>
    <n v="0.42613654763166292"/>
    <n v="0.9563783909002147"/>
    <n v="-1.1961998981296646E-4"/>
    <x v="94"/>
  </r>
  <r>
    <d v="2015-05-22T00:00:00"/>
    <n v="6"/>
    <n v="55112"/>
    <n v="55223"/>
    <n v="54038"/>
    <n v="54377"/>
    <n v="54377"/>
    <n v="-1.3737425749857479E-2"/>
    <n v="0"/>
    <n v="56321.7"/>
    <n v="-1.3336478443896072E-2"/>
    <n v="-1.1167506255713778E-3"/>
    <n v="2.458048969383393E-3"/>
    <n v="5.0000000000000001E-4"/>
    <n v="-1.0213070194365214E-2"/>
    <n v="0.92790176094154331"/>
    <n v="0.58095497172385557"/>
    <n v="0.42290744355580306"/>
    <n v="0.42582406632340414"/>
    <n v="0.95978819084257683"/>
    <n v="-2.1573668586810941E-2"/>
    <x v="95"/>
  </r>
  <r>
    <d v="2015-05-25T00:00:00"/>
    <n v="2"/>
    <n v="54378"/>
    <n v="54868"/>
    <n v="53972"/>
    <n v="54609"/>
    <n v="54609"/>
    <n v="-6.830375945356959E-3"/>
    <n v="0"/>
    <n v="56222.45"/>
    <n v="4.2665097375729211E-3"/>
    <n v="-1.7196233967514518E-3"/>
    <n v="2.2895121440698316E-3"/>
    <n v="5.0000000000000001E-4"/>
    <n v="-5.709049457002768E-3"/>
    <n v="0.93614619264205801"/>
    <n v="0.58164533194884016"/>
    <n v="0.4213879107248647"/>
    <n v="0.42551497304457503"/>
    <n v="0.96610177354915294"/>
    <n v="-1.3441266549304573E-3"/>
    <x v="96"/>
  </r>
  <r>
    <d v="2015-05-26T00:00:00"/>
    <n v="3"/>
    <n v="54609"/>
    <n v="54609"/>
    <n v="53548"/>
    <n v="53630"/>
    <n v="53630"/>
    <n v="6.4516129032257119E-3"/>
    <n v="1"/>
    <n v="56127.199999999997"/>
    <n v="-1.7927447856580403E-2"/>
    <n v="-1.6803842406530212E-3"/>
    <n v="1.9415958291498136E-3"/>
    <n v="5.0000000000000001E-4"/>
    <n v="-6.7858207876242416E-3"/>
    <n v="0.93348141736235879"/>
    <n v="0.58271937377691818"/>
    <n v="0.41995792796627407"/>
    <n v="0.42520268320538496"/>
    <n v="0.9696675298228643"/>
    <n v="-2.326613206526422E-2"/>
    <x v="97"/>
  </r>
  <r>
    <d v="2015-05-27T00:00:00"/>
    <n v="4"/>
    <n v="53631"/>
    <n v="54293"/>
    <n v="53136"/>
    <n v="54236"/>
    <n v="54236"/>
    <n v="-2.7214396341913138E-2"/>
    <n v="0"/>
    <n v="56048.4"/>
    <n v="1.1299645720678653E-2"/>
    <n v="-1.3647942297608906E-3"/>
    <n v="2.2837916895535669E-3"/>
    <n v="5.0000000000000001E-4"/>
    <n v="-2.3708978598167229E-3"/>
    <n v="0.92214795764717272"/>
    <n v="0.58165706043205001"/>
    <n v="0.42118537530227429"/>
    <n v="0.42551877559638934"/>
    <n v="0.96537763718748937"/>
    <n v="8.5119502974353757E-3"/>
    <x v="98"/>
  </r>
  <r>
    <d v="2015-05-28T00:00:00"/>
    <n v="5"/>
    <n v="54230"/>
    <n v="54230"/>
    <n v="53363"/>
    <n v="53976"/>
    <n v="53976"/>
    <n v="-1.7507781236104969E-2"/>
    <n v="0"/>
    <n v="55980.95"/>
    <n v="-4.7938638542665002E-3"/>
    <n v="-1.1682013191272656E-3"/>
    <n v="2.0842021727777273E-3"/>
    <n v="1.158858457467069E-3"/>
    <n v="-4.09832693929828E-3"/>
    <n v="0.91505575083533242"/>
    <n v="0.58251367161901468"/>
    <n v="0.41975195664669335"/>
    <n v="0.42520495129662117"/>
    <n v="0.96686572790884695"/>
    <n v="-7.6620774934985578E-3"/>
    <x v="99"/>
  </r>
  <r>
    <d v="2015-05-29T00:00:00"/>
    <n v="6"/>
    <n v="53974"/>
    <n v="53974"/>
    <n v="52760"/>
    <n v="52760"/>
    <n v="52760"/>
    <n v="2.7975739196360871E-2"/>
    <n v="1"/>
    <n v="55807.5"/>
    <n v="-2.2528531199051405E-2"/>
    <n v="-3.1116183896989003E-3"/>
    <n v="1.0452758331072154E-3"/>
    <n v="9.33573145476555E-4"/>
    <n v="-5.9367374903293467E-3"/>
    <n v="0.91804039357115508"/>
    <n v="0.58324098964203464"/>
    <n v="0.41845433972137525"/>
    <n v="0.42448345010633443"/>
    <n v="0.96941733181339185"/>
    <n v="-2.7418414696817051E-2"/>
    <x v="100"/>
  </r>
  <r>
    <d v="2015-06-01T00:00:00"/>
    <n v="2"/>
    <n v="52753"/>
    <n v="53233"/>
    <n v="52666"/>
    <n v="53031"/>
    <n v="53031"/>
    <n v="9.2775923516432712E-3"/>
    <n v="1"/>
    <n v="55591.35"/>
    <n v="5.1364670204701035E-3"/>
    <n v="-3.855168511438556E-3"/>
    <n v="6.5441861688939171E-4"/>
    <n v="1.1900417075018366E-3"/>
    <n v="-5.76274603374991E-3"/>
    <n v="0.90376972570388858"/>
    <n v="0.58126993914714298"/>
    <n v="0.41911646829567756"/>
    <n v="0.42507482076300007"/>
    <n v="0.9656567134139461"/>
    <n v="-2.3834101860442658E-3"/>
    <x v="101"/>
  </r>
  <r>
    <d v="2015-06-02T00:00:00"/>
    <n v="3"/>
    <n v="53035"/>
    <n v="54236"/>
    <n v="53035"/>
    <n v="54236"/>
    <n v="54236"/>
    <n v="-2.3287115568994765E-2"/>
    <n v="0"/>
    <n v="55400.55"/>
    <n v="2.2722558503516899E-2"/>
    <n v="-3.3275421729000885E-3"/>
    <n v="1.3308936195879184E-3"/>
    <n v="1.3154090102380379E-3"/>
    <n v="2.3672552382695499E-3"/>
    <n v="0.9069838387465039"/>
    <n v="0.57885759086480937"/>
    <n v="0.41952596677069781"/>
    <n v="0.42581948213395693"/>
    <n v="0.9620507100823682"/>
    <n v="2.207871109083968E-2"/>
    <x v="102"/>
  </r>
  <r>
    <d v="2015-06-03T00:00:00"/>
    <n v="4"/>
    <n v="54254"/>
    <n v="54254"/>
    <n v="53462"/>
    <n v="53523"/>
    <n v="53523"/>
    <n v="-1.3321375857108131E-2"/>
    <n v="0"/>
    <n v="55221.55"/>
    <n v="-1.3146249723430925E-2"/>
    <n v="-3.1674840258462513E-3"/>
    <n v="6.7035509134373951E-4"/>
    <n v="8.7936952502431164E-4"/>
    <n v="-2.5219238505523657E-3"/>
    <n v="0.89262721922330346"/>
    <n v="0.58096000626474487"/>
    <n v="0.4186850784825536"/>
    <n v="0.42498837736754363"/>
    <n v="0.96055502539682192"/>
    <n v="-1.5342939000079584E-2"/>
    <x v="103"/>
  </r>
  <r>
    <d v="2015-06-05T00:00:00"/>
    <n v="6"/>
    <n v="53518"/>
    <n v="53518"/>
    <n v="52808"/>
    <n v="52973"/>
    <n v="52973"/>
    <n v="-2.9637739980744593E-3"/>
    <n v="0"/>
    <n v="55024.15"/>
    <n v="-1.0275956131009067E-2"/>
    <n v="-3.521920677991508E-3"/>
    <n v="4.875426864482679E-4"/>
    <n v="6.795677301254788E-4"/>
    <n v="-3.6183423059008789E-3"/>
    <n v="0.90078011480921127"/>
    <n v="0.58292438143454928"/>
    <n v="0.41826934508480246"/>
    <n v="0.4244430197127157"/>
    <n v="0.96211904420535843"/>
    <n v="-1.4298304477470304E-2"/>
    <x v="104"/>
  </r>
  <r>
    <d v="2015-06-08T00:00:00"/>
    <n v="2"/>
    <n v="52975"/>
    <n v="53325"/>
    <n v="52810"/>
    <n v="52810"/>
    <n v="52810"/>
    <n v="2.0185570914599493E-2"/>
    <n v="1"/>
    <n v="54807.199999999997"/>
    <n v="-3.0770392464085639E-3"/>
    <n v="-3.8760502180073429E-3"/>
    <n v="5.8089132126271754E-4"/>
    <n v="8.6964910868035487E-4"/>
    <n v="2.7195608462768914E-4"/>
    <n v="0.90715634704189718"/>
    <n v="0.58510973371337094"/>
    <n v="0.41796682477890501"/>
    <n v="0.42402134784005718"/>
    <n v="0.96436422611793549"/>
    <n v="-4.1854625860040804E-3"/>
    <x v="105"/>
  </r>
  <r>
    <d v="2015-06-09T00:00:00"/>
    <n v="3"/>
    <n v="52810"/>
    <n v="53292"/>
    <n v="52688"/>
    <n v="52816"/>
    <n v="52816"/>
    <n v="1.6529082096334413E-2"/>
    <n v="1"/>
    <n v="54588.15"/>
    <n v="1.1361484567307123E-4"/>
    <n v="-3.9123649612090028E-3"/>
    <n v="4.4648051329519543E-4"/>
    <n v="1.0141104004622293E-3"/>
    <n v="-7.3261435033171733E-4"/>
    <n v="0.90522918132364805"/>
    <n v="0.58268214325898382"/>
    <n v="0.41833064004114862"/>
    <n v="0.42456601360963125"/>
    <n v="0.9645345536312343"/>
    <n v="-2.2661162934778105E-3"/>
    <x v="106"/>
  </r>
  <r>
    <d v="2015-06-10T00:00:00"/>
    <n v="4"/>
    <n v="52817"/>
    <n v="54102"/>
    <n v="52817"/>
    <n v="53876"/>
    <n v="53876"/>
    <n v="-9.800282129334037E-3"/>
    <n v="0"/>
    <n v="54442.35"/>
    <n v="2.0069675855801217E-2"/>
    <n v="-2.5548416208902246E-3"/>
    <n v="1.3407584455448541E-3"/>
    <n v="1.2351644502541425E-3"/>
    <n v="-1.2631908798748537E-3"/>
    <n v="0.90530027096853438"/>
    <n v="0.58023414771658255"/>
    <n v="0.41861000618340594"/>
    <n v="0.42520054994876338"/>
    <n v="0.96407615144184422"/>
    <n v="1.6555311942758427E-2"/>
    <x v="107"/>
  </r>
  <r>
    <d v="2015-06-11T00:00:00"/>
    <n v="5"/>
    <n v="53876"/>
    <n v="54271"/>
    <n v="53444"/>
    <n v="53689"/>
    <n v="53689"/>
    <n v="-1.0262809886568913E-2"/>
    <n v="0"/>
    <n v="54308.2"/>
    <n v="-3.4709332541391635E-3"/>
    <n v="-2.3586178934013823E-3"/>
    <n v="1.4631151857606084E-3"/>
    <n v="1.2828829933215935E-3"/>
    <n v="6.7187241398349864E-4"/>
    <n v="0.89265376131339136"/>
    <n v="0.58184403067922197"/>
    <n v="0.41776515374290696"/>
    <n v="0.42442223547781427"/>
    <n v="0.96487212621360463"/>
    <n v="-2.6666957934744408E-3"/>
    <x v="108"/>
  </r>
  <r>
    <d v="2015-06-12T00:00:00"/>
    <n v="6"/>
    <n v="53689"/>
    <n v="53689"/>
    <n v="53033"/>
    <n v="53348"/>
    <n v="53348"/>
    <n v="6.6356751893228427E-3"/>
    <n v="1"/>
    <n v="54142.75"/>
    <n v="-6.3513941403267049E-3"/>
    <n v="-2.9289726710201415E-3"/>
    <n v="8.7775812838575273E-4"/>
    <n v="1.139614193168379E-3"/>
    <n v="1.4567848121199711E-3"/>
    <n v="0.89482019827144121"/>
    <n v="0.58331619871013662"/>
    <n v="0.41685192765060575"/>
    <n v="0.42362150411074717"/>
    <n v="0.96445276659987189"/>
    <n v="-5.138212579698243E-3"/>
    <x v="109"/>
  </r>
  <r>
    <d v="2015-06-15T00:00:00"/>
    <n v="2"/>
    <n v="53338"/>
    <n v="53338"/>
    <n v="52548"/>
    <n v="53138"/>
    <n v="53138"/>
    <n v="2.0889005984416897E-3"/>
    <n v="1"/>
    <n v="53937.2"/>
    <n v="-3.936417485191579E-3"/>
    <n v="-3.648235608925876E-3"/>
    <n v="8.3532741933527892E-4"/>
    <n v="8.9390345603769798E-4"/>
    <n v="1.2849091643633681E-3"/>
    <n v="0.89084040484494409"/>
    <n v="0.58148089988833873"/>
    <n v="0.41740193225624406"/>
    <n v="0.42433558813301209"/>
    <n v="0.96536559022426083"/>
    <n v="-3.6597096495404229E-3"/>
    <x v="110"/>
  </r>
  <r>
    <d v="2015-06-16T00:00:00"/>
    <n v="3"/>
    <n v="53144"/>
    <n v="53969"/>
    <n v="53107"/>
    <n v="53702"/>
    <n v="53702"/>
    <n v="9.9996275743921004E-3"/>
    <n v="1"/>
    <n v="53812.1"/>
    <n v="1.0613873311001498E-2"/>
    <n v="-2.2048622459138354E-3"/>
    <n v="5.8934486600496609E-4"/>
    <n v="1.2568918535498597E-3"/>
    <n v="3.3849608574290533E-3"/>
    <n v="0.88837565025431053"/>
    <n v="0.57919658794768714"/>
    <n v="0.41792496547089519"/>
    <n v="0.42489529823874667"/>
    <n v="0.966170125254736"/>
    <n v="1.220285534199796E-2"/>
    <x v="111"/>
  </r>
  <r>
    <d v="2015-06-17T00:00:00"/>
    <n v="4"/>
    <n v="53698"/>
    <n v="53755"/>
    <n v="52965"/>
    <n v="53249"/>
    <n v="53249"/>
    <n v="9.3898476966702837E-3"/>
    <n v="1"/>
    <n v="53699.6"/>
    <n v="-8.4354400208558333E-3"/>
    <n v="-1.9994546867829754E-3"/>
    <n v="1.1445510920238933E-4"/>
    <n v="1.1476201619974435E-3"/>
    <n v="-2.3160623179023566E-3"/>
    <n v="0.8949686012716398"/>
    <n v="0.5778270079309179"/>
    <n v="0.41829104500849978"/>
    <n v="0.42567603361985823"/>
    <n v="0.9682727394912819"/>
    <n v="-1.0410982935225178E-2"/>
    <x v="112"/>
  </r>
  <r>
    <d v="2015-06-18T00:00:00"/>
    <n v="5"/>
    <n v="53251"/>
    <n v="54352"/>
    <n v="53214"/>
    <n v="54239"/>
    <n v="54239"/>
    <n v="-6.9138442817898715E-3"/>
    <n v="0"/>
    <n v="53666.5"/>
    <n v="1.8591898439407339E-2"/>
    <n v="-5.3111131889466145E-4"/>
    <n v="2.5513143425806681E-4"/>
    <n v="1.0521931973972187E-3"/>
    <n v="2.0965040208069442E-3"/>
    <n v="0.88966915097583044"/>
    <n v="0.5765708777580838"/>
    <n v="0.41836294987188805"/>
    <n v="0.4263970103551486"/>
    <n v="0.96681770488664065"/>
    <n v="1.881674195910368E-2"/>
    <x v="113"/>
  </r>
  <r>
    <d v="2015-06-19T00:00:00"/>
    <n v="6"/>
    <n v="54236"/>
    <n v="54236"/>
    <n v="53479"/>
    <n v="53749"/>
    <n v="53749"/>
    <n v="4.2791493795224511E-4"/>
    <n v="1"/>
    <n v="53598.35"/>
    <n v="-9.0340898615387522E-3"/>
    <n v="-1.1749798891286633E-3"/>
    <n v="7.742710134424291E-5"/>
    <n v="9.1736180633912091E-4"/>
    <n v="1.5599648765645346E-3"/>
    <n v="0.87794093118589378"/>
    <n v="0.57690591564037541"/>
    <n v="0.41820200678444314"/>
    <n v="0.42573326140445544"/>
    <n v="0.96549517937765916"/>
    <n v="-6.6801799430693488E-3"/>
    <x v="114"/>
  </r>
  <r>
    <d v="2015-06-22T00:00:00"/>
    <n v="2"/>
    <n v="53750"/>
    <n v="54342"/>
    <n v="53655"/>
    <n v="53864"/>
    <n v="53864"/>
    <n v="-3.8987078568242239E-4"/>
    <n v="0"/>
    <n v="53572.7"/>
    <n v="2.1395746897616696E-3"/>
    <n v="-4.0117723244577629E-4"/>
    <n v="1.455308101444075E-4"/>
    <n v="1.0738626237219429E-3"/>
    <n v="2.7751633115551842E-3"/>
    <n v="0.87227582912322366"/>
    <n v="0.57616910860219916"/>
    <n v="0.41825055981394083"/>
    <n v="0.42630852115291462"/>
    <n v="0.96647340301450191"/>
    <n v="4.8359400175662422E-3"/>
    <x v="115"/>
  </r>
  <r>
    <d v="2015-06-23T00:00:00"/>
    <n v="3"/>
    <n v="53865"/>
    <n v="54361"/>
    <n v="53772"/>
    <n v="53772"/>
    <n v="53772"/>
    <n v="-1.1083835453395863E-2"/>
    <n v="0"/>
    <n v="53530.85"/>
    <n v="-1.7080053467993794E-3"/>
    <n v="-6.9990298666439132E-4"/>
    <n v="5.8445860212577026E-5"/>
    <n v="1.0973771371427243E-3"/>
    <n v="3.1078757999500881E-4"/>
    <n v="0.87093536939339833"/>
    <n v="0.57642044917338353"/>
    <n v="0.41815938366038985"/>
    <n v="0.42563573809497701"/>
    <n v="0.96473474220465527"/>
    <n v="-1.0996504731043159E-3"/>
    <x v="116"/>
  </r>
  <r>
    <d v="2015-06-24T00:00:00"/>
    <n v="4"/>
    <n v="53772"/>
    <n v="54236"/>
    <n v="53628"/>
    <n v="53843"/>
    <n v="53843"/>
    <n v="3.231617851902735E-3"/>
    <n v="1"/>
    <n v="53541.5"/>
    <n v="1.3203897939448872E-3"/>
    <n v="2.6248889586187319E-4"/>
    <n v="-6.7925928690042441E-5"/>
    <n v="1.1076990127259145E-3"/>
    <n v="2.2619535429551528E-3"/>
    <n v="0.87200228547239267"/>
    <n v="0.57685764789270122"/>
    <n v="0.41812287509317236"/>
    <n v="0.42495025469497932"/>
    <n v="0.96454060682512044"/>
    <n v="3.92686328101739E-3"/>
    <x v="117"/>
  </r>
  <r>
    <d v="2015-06-25T00:00:00"/>
    <n v="5"/>
    <n v="53840"/>
    <n v="53840"/>
    <n v="52879"/>
    <n v="53176"/>
    <n v="53176"/>
    <n v="-3.0464871370543545E-3"/>
    <n v="0"/>
    <n v="53488.5"/>
    <n v="-1.2387868432293891E-2"/>
    <n v="-9.2188681178675405E-4"/>
    <n v="-3.2527491573707045E-4"/>
    <n v="1.1682166157812967E-3"/>
    <n v="-3.9339998313850932E-3"/>
    <n v="0.87282590561114104"/>
    <n v="0.57702138070995046"/>
    <n v="0.41808050490592247"/>
    <n v="0.42564120460896426"/>
    <n v="0.96595154660929217"/>
    <n v="-1.4783204078910421E-2"/>
    <x v="118"/>
  </r>
  <r>
    <d v="2015-06-26T00:00:00"/>
    <n v="6"/>
    <n v="53181"/>
    <n v="54076"/>
    <n v="53151"/>
    <n v="54017"/>
    <n v="54017"/>
    <n v="-1.7327878260547602E-2"/>
    <n v="0"/>
    <n v="53490.55"/>
    <n v="1.5815405446065967E-2"/>
    <n v="1.0857665322986931E-4"/>
    <n v="8.6165936547080162E-5"/>
    <n v="1.3123230761545269E-3"/>
    <n v="1.0358992301358505E-3"/>
    <n v="0.88051067568151065"/>
    <n v="0.57759326991092219"/>
    <n v="0.41828228804163786"/>
    <n v="0.42491650559123323"/>
    <n v="0.96839198939622517"/>
    <n v="1.5585172416769372E-2"/>
    <x v="119"/>
  </r>
  <r>
    <d v="2015-06-29T00:00:00"/>
    <n v="2"/>
    <n v="54013"/>
    <n v="54013"/>
    <n v="52647"/>
    <n v="53014"/>
    <n v="53014"/>
    <n v="-4.8289131172897237E-3"/>
    <n v="0"/>
    <n v="53503.25"/>
    <n v="-1.8568228520650876E-2"/>
    <n v="3.0659178714989577E-4"/>
    <n v="-6.3235138848784841E-4"/>
    <n v="1.3054440236434661E-3"/>
    <n v="-3.1056614119466587E-3"/>
    <n v="0.87054962690879489"/>
    <n v="0.57752488485800091"/>
    <n v="0.41822801797569364"/>
    <n v="0.42408996249616593"/>
    <n v="0.96773954689070796"/>
    <n v="-1.8703812752874575E-2"/>
    <x v="120"/>
  </r>
  <r>
    <d v="2015-06-30T00:00:00"/>
    <n v="3"/>
    <n v="53014"/>
    <n v="53345"/>
    <n v="52813"/>
    <n v="53081"/>
    <n v="53081"/>
    <n v="4.7097831615827701E-4"/>
    <n v="1"/>
    <n v="53505.75"/>
    <n v="1.2638171049157432E-3"/>
    <n v="1.1295929137217776E-4"/>
    <n v="-5.1785273717050103E-4"/>
    <n v="1.1596870382161162E-3"/>
    <n v="-2.5112969216036342E-3"/>
    <n v="0.88204523727469442"/>
    <n v="0.5773350735508781"/>
    <n v="0.41861950740444054"/>
    <n v="0.42328176068878254"/>
    <n v="0.96966226523082544"/>
    <n v="-9.8105952905782256E-4"/>
    <x v="121"/>
  </r>
  <r>
    <d v="2015-07-01T00:00:00"/>
    <n v="4"/>
    <n v="53081"/>
    <n v="53456"/>
    <n v="52603"/>
    <n v="52758"/>
    <n v="52758"/>
    <n v="-4.5301186549907557E-3"/>
    <n v="0"/>
    <n v="53431.85"/>
    <n v="-6.0850398447654941E-3"/>
    <n v="-1.327420626041942E-3"/>
    <n v="-3.7654003587654471E-4"/>
    <n v="8.232915305367561E-4"/>
    <n v="-3.9923828493457101E-3"/>
    <n v="0.88283551023752238"/>
    <n v="0.57740570772217115"/>
    <n v="0.41829569075777501"/>
    <n v="0.42400692045128263"/>
    <n v="0.96809193511655711"/>
    <n v="-9.8119669084516196E-3"/>
    <x v="122"/>
  </r>
  <r>
    <d v="2015-07-02T00:00:00"/>
    <n v="5"/>
    <n v="52758"/>
    <n v="53357"/>
    <n v="52758"/>
    <n v="53106"/>
    <n v="53106"/>
    <n v="-1.802056264828833E-2"/>
    <n v="0"/>
    <n v="53411"/>
    <n v="6.5961560332081781E-3"/>
    <n v="-3.4030033820998674E-4"/>
    <n v="-1.7270513687858368E-4"/>
    <n v="8.2042701456788161E-4"/>
    <n v="-1.9557795624529638E-4"/>
    <n v="0.88661991101345605"/>
    <n v="0.57823125558633259"/>
    <n v="0.4185298680910865"/>
    <n v="0.42349489995733908"/>
    <n v="0.97057487313147994"/>
    <n v="5.7368523315844758E-3"/>
    <x v="123"/>
  </r>
  <r>
    <d v="2015-07-03T00:00:00"/>
    <n v="6"/>
    <n v="53106"/>
    <n v="53106"/>
    <n v="52370"/>
    <n v="52519"/>
    <n v="52519"/>
    <n v="-3.3321274205525553E-3"/>
    <n v="0"/>
    <n v="53388.3"/>
    <n v="-1.1053364968176882E-2"/>
    <n v="-3.7917078006837748E-4"/>
    <n v="-7.1221889371128947E-4"/>
    <n v="7.2348335291881009E-4"/>
    <n v="-5.5693320390938659E-3"/>
    <n v="0.88248552217583542"/>
    <n v="0.57844455162006048"/>
    <n v="0.41863811753008034"/>
    <n v="0.42298066647437793"/>
    <n v="0.97069745897012816"/>
    <n v="-1.5372042792247017E-2"/>
    <x v="124"/>
  </r>
  <r>
    <d v="2015-07-06T00:00:00"/>
    <n v="2"/>
    <n v="52511"/>
    <n v="52679"/>
    <n v="51683"/>
    <n v="52149"/>
    <n v="52149"/>
    <n v="-7.0375270858501482E-3"/>
    <n v="0"/>
    <n v="53355.25"/>
    <n v="-7.0450694034539518E-3"/>
    <n v="-5.775722879206469E-4"/>
    <n v="-1.2442073059669755E-3"/>
    <n v="7.4280801737636962E-4"/>
    <n v="-3.2647002156544814E-3"/>
    <n v="0.88934037361891682"/>
    <n v="0.57867969805523289"/>
    <n v="0.41907980698170005"/>
    <n v="0.42253199125917612"/>
    <n v="0.97415133422667632"/>
    <n v="-9.9875680904724009E-3"/>
    <x v="125"/>
  </r>
  <r>
    <d v="2015-07-07T00:00:00"/>
    <n v="3"/>
    <n v="52149"/>
    <n v="52388"/>
    <n v="51130"/>
    <n v="52344"/>
    <n v="52344"/>
    <n v="4.7187834326760658E-3"/>
    <n v="1"/>
    <n v="53331.65"/>
    <n v="3.7392855088305144E-3"/>
    <n v="-3.962887547627747E-4"/>
    <n v="-1.4959008990138535E-3"/>
    <n v="6.5907445829841761E-4"/>
    <n v="-2.7696065348715273E-3"/>
    <n v="0.89372144445134238"/>
    <n v="0.57903886912358116"/>
    <n v="0.4198535339708182"/>
    <n v="0.42207006613783893"/>
    <n v="0.97618153181201239"/>
    <n v="5.8890625318986506E-5"/>
    <x v="126"/>
  </r>
  <r>
    <d v="2015-07-08T00:00:00"/>
    <n v="4"/>
    <n v="52343"/>
    <n v="52468"/>
    <n v="51574"/>
    <n v="51782"/>
    <n v="51782"/>
    <n v="2.58197829361555E-2"/>
    <n v="1"/>
    <n v="53226.95"/>
    <n v="-1.0736665138315726E-2"/>
    <n v="-1.9366058044686218E-3"/>
    <n v="-1.3363895822091877E-3"/>
    <n v="7.2848929042172998E-4"/>
    <n v="-3.6999315935815737E-3"/>
    <n v="0.8960584290770659"/>
    <n v="0.57879119594509809"/>
    <n v="0.41891862343928871"/>
    <n v="0.42248197554475986"/>
    <n v="0.97445057869917495"/>
    <n v="-1.4599035059098332E-2"/>
    <x v="127"/>
  </r>
  <r>
    <d v="2015-07-10T00:00:00"/>
    <n v="6"/>
    <n v="51782"/>
    <n v="52786"/>
    <n v="51782"/>
    <n v="52591"/>
    <n v="52591"/>
    <n v="1.232149987640474E-2"/>
    <n v="1"/>
    <n v="53172.05"/>
    <n v="1.5623189525317605E-2"/>
    <n v="-9.8189966549578353E-4"/>
    <n v="-1.1236827017595563E-3"/>
    <n v="9.4037981276210434E-4"/>
    <n v="-1.8945248951596882E-3"/>
    <n v="0.88929939158636129"/>
    <n v="0.57757204725521238"/>
    <n v="0.41807732801170722"/>
    <n v="0.42294058036870708"/>
    <n v="0.97212136604031918"/>
    <n v="1.1412805532715731E-2"/>
    <x v="128"/>
  </r>
  <r>
    <d v="2015-07-13T00:00:00"/>
    <n v="2"/>
    <n v="52591"/>
    <n v="53164"/>
    <n v="52591"/>
    <n v="53119"/>
    <n v="53119"/>
    <n v="-4.0851672659499849E-3"/>
    <n v="0"/>
    <n v="53160.6"/>
    <n v="1.0039740640033434E-2"/>
    <n v="-1.6234292647777649E-4"/>
    <n v="-7.4837344762010763E-4"/>
    <n v="7.7274239329179202E-4"/>
    <n v="2.3240962264823748E-3"/>
    <n v="0.89900784937177014"/>
    <n v="0.57696188174217644"/>
    <n v="0.41737905663398706"/>
    <n v="0.42352494489297127"/>
    <n v="0.97094408307013835"/>
    <n v="1.120362771624513E-2"/>
    <x v="129"/>
  </r>
  <r>
    <d v="2015-07-14T00:00:00"/>
    <n v="3"/>
    <n v="53119"/>
    <n v="53416"/>
    <n v="52653"/>
    <n v="53239"/>
    <n v="53239"/>
    <n v="-3.1743646574878825E-3"/>
    <n v="0"/>
    <n v="53165.65"/>
    <n v="2.259078672414816E-3"/>
    <n v="1.4743188140254327E-4"/>
    <n v="-1.0299880784194371E-3"/>
    <n v="5.7265335040739722E-4"/>
    <n v="4.1849258416561284E-3"/>
    <n v="0.8926980593708076"/>
    <n v="0.57706391124781242"/>
    <n v="0.41784939540727667"/>
    <n v="0.42303929069120133"/>
    <n v="0.96948343187834773"/>
    <n v="5.9708440034046484E-3"/>
    <x v="130"/>
  </r>
  <r>
    <d v="2015-07-15T00:00:00"/>
    <n v="4"/>
    <n v="53239"/>
    <n v="53334"/>
    <n v="52790"/>
    <n v="52902"/>
    <n v="52902"/>
    <n v="-1.0585611130013994E-2"/>
    <n v="0"/>
    <n v="53125.65"/>
    <n v="-6.3299460921505402E-3"/>
    <n v="-6.9975908875505863E-4"/>
    <n v="-1.5567363893677121E-3"/>
    <n v="3.8217164760264599E-4"/>
    <n v="2.1710795214599176E-3"/>
    <n v="0.89128193264520184"/>
    <n v="0.57697149205497511"/>
    <n v="0.41849505403914095"/>
    <n v="0.4226803170423763"/>
    <n v="0.96686006802590063"/>
    <n v="-4.4363275844813803E-3"/>
    <x v="131"/>
  </r>
  <r>
    <d v="2015-07-16T00:00:00"/>
    <n v="5"/>
    <n v="52902"/>
    <n v="53417"/>
    <n v="52714"/>
    <n v="53070"/>
    <n v="53070"/>
    <n v="-2.7699265121537642E-2"/>
    <n v="0"/>
    <n v="53116.7"/>
    <n v="3.1756833390041983E-3"/>
    <n v="-1.1920292076205707E-4"/>
    <n v="-1.7366233572425793E-3"/>
    <n v="4.1119837178832055E-4"/>
    <n v="4.9535492169239023E-3"/>
    <n v="0.89522935400908654"/>
    <n v="0.57740786922727827"/>
    <n v="0.41946585132427849"/>
    <n v="0.42244199075895211"/>
    <n v="0.96550615986287047"/>
    <n v="7.0020717855548984E-3"/>
    <x v="132"/>
  </r>
  <r>
    <d v="2015-07-17T00:00:00"/>
    <n v="6"/>
    <n v="53070"/>
    <n v="53310"/>
    <n v="52221"/>
    <n v="52342"/>
    <n v="52342"/>
    <n v="-1.6583240991937642E-2"/>
    <n v="0"/>
    <n v="53021.85"/>
    <n v="-1.3717731298285241E-2"/>
    <n v="-1.7346844076466862E-3"/>
    <n v="-1.6840297299181306E-3"/>
    <n v="2.8493851503816559E-4"/>
    <n v="-9.1463494779666645E-4"/>
    <n v="0.89323762750044799"/>
    <n v="0.57748263096887664"/>
    <n v="0.42055502754460827"/>
    <n v="0.42218409517870303"/>
    <n v="0.9623993906311854"/>
    <n v="-1.4723118651905648E-2"/>
    <x v="133"/>
  </r>
  <r>
    <d v="2015-07-20T00:00:00"/>
    <n v="2"/>
    <n v="52341"/>
    <n v="52424"/>
    <n v="51525"/>
    <n v="51600"/>
    <n v="51600"/>
    <n v="-1.3255813953488405E-2"/>
    <n v="0"/>
    <n v="52914.400000000001"/>
    <n v="-1.4175996331817653E-2"/>
    <n v="-1.9917797311606311E-3"/>
    <n v="-1.903805194792405E-3"/>
    <n v="1.3478634281253844E-4"/>
    <n v="-5.7577823421668837E-3"/>
    <n v="0.90174763458162654"/>
    <n v="0.57855876930922512"/>
    <n v="0.42159974147105106"/>
    <n v="0.42200732915756234"/>
    <n v="0.96296679858758827"/>
    <n v="-2.0225848972448814E-2"/>
    <x v="134"/>
  </r>
  <r>
    <d v="2015-07-21T00:00:00"/>
    <n v="3"/>
    <n v="51603"/>
    <n v="51998"/>
    <n v="51244"/>
    <n v="51474"/>
    <n v="51474"/>
    <n v="-3.2385281889886208E-2"/>
    <n v="0"/>
    <n v="52794.9"/>
    <n v="-2.4418604651162967E-3"/>
    <n v="-2.2208514889045295E-3"/>
    <n v="-2.0327534351728938E-3"/>
    <n v="-5.2696324047218912E-6"/>
    <n v="-6.6979701696731064E-3"/>
    <n v="0.91051713795706846"/>
    <n v="0.57979091685403972"/>
    <n v="0.42277746652762738"/>
    <n v="0.42192394811960277"/>
    <n v="0.96652865699265589"/>
    <n v="-1.0846391167114909E-2"/>
    <x v="135"/>
  </r>
  <r>
    <d v="2015-07-22T00:00:00"/>
    <n v="4"/>
    <n v="51474"/>
    <n v="51474"/>
    <n v="50592"/>
    <n v="50916"/>
    <n v="50916"/>
    <n v="-3.2799120119412328E-2"/>
    <n v="0"/>
    <n v="52652.1"/>
    <n v="-1.0840424291875483E-2"/>
    <n v="-2.6774724361583345E-3"/>
    <n v="-2.2663601152045289E-3"/>
    <n v="-1.0152906289335739E-4"/>
    <n v="-7.6000658096180953E-3"/>
    <n v="0.91203497950784895"/>
    <n v="0.58117138093711396"/>
    <n v="0.42404101031748526"/>
    <n v="0.42192722368228763"/>
    <n v="0.97069206336851277"/>
    <n v="-1.9824107571139157E-2"/>
    <x v="136"/>
  </r>
  <r>
    <d v="2015-07-23T00:00:00"/>
    <n v="5"/>
    <n v="50916"/>
    <n v="51063"/>
    <n v="49668"/>
    <n v="49807"/>
    <n v="49807"/>
    <n v="-2.1503001586122394E-2"/>
    <n v="0"/>
    <n v="52450.3"/>
    <n v="-2.1780972582292391E-2"/>
    <n v="-3.8325405549701984E-3"/>
    <n v="-2.5603637478388897E-3"/>
    <n v="-3.0968832838932368E-4"/>
    <n v="-1.2591396993877412E-2"/>
    <n v="0.91874243107592479"/>
    <n v="0.58282805194987586"/>
    <n v="0.42544330789360008"/>
    <n v="0.42199004421899111"/>
    <n v="0.97539456134826508"/>
    <n v="-3.5746371008413019E-2"/>
    <x v="137"/>
  </r>
  <r>
    <d v="2015-07-24T00:00:00"/>
    <n v="6"/>
    <n v="49804"/>
    <n v="49831"/>
    <n v="48624"/>
    <n v="49246"/>
    <n v="49246"/>
    <n v="7.229013523941008E-3"/>
    <n v="1"/>
    <n v="52253.8"/>
    <n v="-1.1263477021302259E-2"/>
    <n v="-3.7763209844206167E-3"/>
    <n v="-2.6377251321866146E-3"/>
    <n v="-3.8793427303869809E-4"/>
    <n v="-1.2100546138480817E-2"/>
    <n v="0.93210798515181181"/>
    <n v="0.58517983067977186"/>
    <n v="0.42701443516977611"/>
    <n v="0.42218007963105181"/>
    <n v="0.98312107570738272"/>
    <n v="-2.5895030512432464E-2"/>
    <x v="138"/>
  </r>
  <r>
    <d v="2015-07-27T00:00:00"/>
    <n v="2"/>
    <n v="49246"/>
    <n v="49298"/>
    <n v="48640"/>
    <n v="48736"/>
    <n v="48736"/>
    <n v="3.0962738017071612E-2"/>
    <n v="1"/>
    <n v="51989.75"/>
    <n v="-1.0356171059578423E-2"/>
    <n v="-5.0848998097028364E-3"/>
    <n v="-2.9459625816191525E-3"/>
    <n v="-3.8254536036712696E-4"/>
    <n v="-1.133658108403297E-2"/>
    <n v="0.92497836609394368"/>
    <n v="0.58278947377592838"/>
    <n v="0.4253447930746852"/>
    <n v="0.42193452281222704"/>
    <n v="0.97546160393003001"/>
    <n v="-2.5015518776057007E-2"/>
    <x v="139"/>
  </r>
  <r>
    <d v="2015-07-28T00:00:00"/>
    <n v="3"/>
    <n v="48740"/>
    <n v="49871"/>
    <n v="48740"/>
    <n v="49602"/>
    <n v="49602"/>
    <n v="5.9473408330308342E-3"/>
    <n v="1"/>
    <n v="51819.15"/>
    <n v="1.7769205515430153E-2"/>
    <n v="-3.268028107898785E-3"/>
    <n v="-2.7995552967690117E-3"/>
    <n v="-2.6032066179148996E-4"/>
    <n v="-7.2943678879236803E-3"/>
    <n v="0.91842583075195217"/>
    <n v="0.57957216638288889"/>
    <n v="0.42348082966376893"/>
    <n v="0.42169247949531968"/>
    <n v="0.96828874556537659"/>
    <n v="6.0672516100259933E-3"/>
    <x v="140"/>
  </r>
  <r>
    <d v="2015-07-29T00:00:00"/>
    <n v="4"/>
    <n v="49602"/>
    <n v="50333"/>
    <n v="49422"/>
    <n v="50245"/>
    <n v="50245"/>
    <n v="1.2339536272265805E-2"/>
    <n v="1"/>
    <n v="51677.35"/>
    <n v="1.2963186968267371E-2"/>
    <n v="-2.6830596147312037E-3"/>
    <n v="-2.1752196784188783E-3"/>
    <n v="3.2261465181063762E-5"/>
    <n v="-2.5336456358951097E-3"/>
    <n v="0.92949779170790303"/>
    <n v="0.57753586377036159"/>
    <n v="0.42173643164254421"/>
    <n v="0.42153027414512101"/>
    <n v="0.9637436376603945"/>
    <n v="7.1541354457271677E-3"/>
    <x v="141"/>
  </r>
  <r>
    <d v="2015-07-30T00:00:00"/>
    <n v="5"/>
    <n v="50245"/>
    <n v="50645"/>
    <n v="49612"/>
    <n v="49897"/>
    <n v="49897"/>
    <n v="4.8299496963746247E-3"/>
    <n v="1"/>
    <n v="51534.3"/>
    <n v="-6.9260622947556749E-3"/>
    <n v="-2.7251107372307124E-3"/>
    <n v="-2.0628691002445312E-3"/>
    <n v="-1.6590185744618236E-5"/>
    <n v="4.3733642161223327E-4"/>
    <n v="0.93757069901649537"/>
    <n v="0.57586497129413838"/>
    <n v="0.42038179972350398"/>
    <n v="0.421550365178189"/>
    <n v="0.96216579369181876"/>
    <n v="-8.5163649621975285E-3"/>
    <x v="142"/>
  </r>
  <r>
    <d v="2015-07-31T00:00:00"/>
    <n v="6"/>
    <n v="49897"/>
    <n v="50895"/>
    <n v="49892"/>
    <n v="50865"/>
    <n v="50865"/>
    <n v="-1.5865526393394225E-2"/>
    <n v="0"/>
    <n v="51422.25"/>
    <n v="1.9399963925686992E-2"/>
    <n v="-2.084920342606772E-3"/>
    <n v="-1.4593704433636123E-3"/>
    <n v="2.5365287652426402E-4"/>
    <n v="6.5700246110100835E-3"/>
    <n v="0.93322355624385889"/>
    <n v="0.57415455562909934"/>
    <n v="0.41908704000024632"/>
    <n v="0.42153995234864933"/>
    <n v="0.96244028788253111"/>
    <n v="2.2726014773026618E-2"/>
    <x v="143"/>
  </r>
  <r>
    <d v="2015-08-03T00:00:00"/>
    <n v="2"/>
    <n v="50867"/>
    <n v="50867"/>
    <n v="50054"/>
    <n v="50138"/>
    <n v="50138"/>
    <n v="2.9717978379673049E-3"/>
    <n v="1"/>
    <n v="51303.199999999997"/>
    <n v="-1.4292735672859491E-2"/>
    <n v="-2.2468888778409022E-3"/>
    <n v="-1.8220907876836279E-3"/>
    <n v="2.7078634290845225E-4"/>
    <n v="5.7827116883538698E-3"/>
    <n v="0.92096239171583116"/>
    <n v="0.57547226691178299"/>
    <n v="0.42000939125728809"/>
    <n v="0.42137963866641853"/>
    <n v="0.95828790115555773"/>
    <n v="-9.5657830098684407E-3"/>
    <x v="144"/>
  </r>
  <r>
    <d v="2015-08-04T00:00:00"/>
    <n v="3"/>
    <n v="50138"/>
    <n v="50574"/>
    <n v="49827"/>
    <n v="50058"/>
    <n v="50058"/>
    <n v="-9.3891086339847885E-4"/>
    <n v="0"/>
    <n v="51198.65"/>
    <n v="-1.5955961546132436E-3"/>
    <n v="-1.9744152153988669E-3"/>
    <n v="-1.5872731418979714E-3"/>
    <n v="4.3538791374271081E-4"/>
    <n v="1.9097513543451905E-3"/>
    <n v="0.91198691219366124"/>
    <n v="0.57406127705139209"/>
    <n v="0.41886516394302775"/>
    <n v="0.42154968569809165"/>
    <n v="0.96191929905791951"/>
    <n v="-1.2328872325972173E-3"/>
    <x v="145"/>
  </r>
  <r>
    <d v="2015-08-05T00:00:00"/>
    <n v="4"/>
    <n v="50067"/>
    <n v="50853"/>
    <n v="50067"/>
    <n v="50287"/>
    <n v="50287"/>
    <n v="-3.4004812376956295E-2"/>
    <n v="0"/>
    <n v="51095.8"/>
    <n v="4.574693355707371E-3"/>
    <n v="-1.9326448230550242E-3"/>
    <n v="-1.5811094695352822E-3"/>
    <n v="3.5420133726727477E-4"/>
    <n v="2.3205263183319059E-4"/>
    <n v="0.91298354466473441"/>
    <n v="0.57529452539519033"/>
    <n v="0.41985659773979656"/>
    <n v="0.42127773610038532"/>
    <n v="0.9607264406984195"/>
    <n v="2.7730967634012429E-3"/>
    <x v="146"/>
  </r>
  <r>
    <d v="2015-08-06T00:00:00"/>
    <n v="5"/>
    <n v="50280"/>
    <n v="50534"/>
    <n v="49624"/>
    <n v="50011"/>
    <n v="50011"/>
    <n v="-1.3157105436803929E-2"/>
    <n v="0"/>
    <n v="51007.25"/>
    <n v="-5.4884960327719057E-3"/>
    <n v="-1.6702363677778332E-3"/>
    <n v="-1.3323304330591123E-3"/>
    <n v="3.0463269804535063E-4"/>
    <n v="5.1956588422994441E-4"/>
    <n v="0.91012040242835612"/>
    <n v="0.57650410089906601"/>
    <n v="0.42084615943291342"/>
    <n v="0.42105605374267135"/>
    <n v="0.9605812069877413"/>
    <n v="-5.8914438135527908E-3"/>
    <x v="147"/>
  </r>
  <r>
    <d v="2015-08-07T00:00:00"/>
    <n v="6"/>
    <n v="50013"/>
    <n v="50013"/>
    <n v="48512"/>
    <n v="48577"/>
    <n v="48577"/>
    <n v="1.0190007616773356E-2"/>
    <n v="1"/>
    <n v="50806.55"/>
    <n v="-2.8673691787806654E-2"/>
    <n v="-3.885080433434046E-3"/>
    <n v="-2.1317971832288183E-3"/>
    <n v="7.5997253162374268E-5"/>
    <n v="-9.0951652584687851E-3"/>
    <n v="0.91354057806079225"/>
    <n v="0.57754491457395485"/>
    <n v="0.42167640583453109"/>
    <n v="0.42086622080401626"/>
    <n v="0.96025743767715466"/>
    <n v="-3.8039033401820174E-2"/>
    <x v="148"/>
  </r>
  <r>
    <d v="2015-08-10T00:00:00"/>
    <n v="2"/>
    <n v="48578"/>
    <n v="49512"/>
    <n v="48578"/>
    <n v="49353"/>
    <n v="49353"/>
    <n v="-1.9553016027394454E-2"/>
    <n v="0"/>
    <n v="50618.25"/>
    <n v="1.5974638203264835E-2"/>
    <n v="-3.5883355552724762E-3"/>
    <n v="-1.7164271420781918E-3"/>
    <n v="1.8388751534976767E-4"/>
    <n v="-3.0416904832439194E-3"/>
    <n v="0.89528531642892728"/>
    <n v="0.57507145701229767"/>
    <n v="0.42031918557793113"/>
    <n v="0.42091460486805826"/>
    <n v="0.9544669513105194"/>
    <n v="8.6910703026574256E-3"/>
    <x v="149"/>
  </r>
  <r>
    <d v="2015-08-11T00:00:00"/>
    <n v="3"/>
    <n v="49340"/>
    <n v="49340"/>
    <n v="48306"/>
    <n v="49072"/>
    <n v="49072"/>
    <n v="-2.1641669383762663E-2"/>
    <n v="0"/>
    <n v="50409.9"/>
    <n v="-5.6936761696351201E-3"/>
    <n v="-3.985973297374973E-3"/>
    <n v="-1.379730041489866E-3"/>
    <n v="-1.6722710419132537E-4"/>
    <n v="-3.8613064862482948E-3"/>
    <n v="0.88525797070941925"/>
    <n v="0.5773238699128268"/>
    <n v="0.42139659391337925"/>
    <n v="0.42079917792276839"/>
    <n v="0.95637623286413798"/>
    <n v="-1.168621406044339E-2"/>
    <x v="150"/>
  </r>
  <r>
    <d v="2015-08-12T00:00:00"/>
    <n v="4"/>
    <n v="49064"/>
    <n v="49064"/>
    <n v="48028"/>
    <n v="48388"/>
    <n v="48388"/>
    <n v="-1.818632718855917E-2"/>
    <n v="0"/>
    <n v="50184.2"/>
    <n v="-1.3938702314965745E-2"/>
    <n v="-4.3664111085157335E-3"/>
    <n v="-1.761233428198583E-3"/>
    <n v="-5.5340740565459564E-4"/>
    <n v="-7.5639856203829183E-3"/>
    <n v="0.88879560479461817"/>
    <n v="0.57980046228994297"/>
    <n v="0.42225385728377923"/>
    <n v="0.42090308061869469"/>
    <n v="0.95877536639969119"/>
    <n v="-2.3149086108483322E-2"/>
    <x v="151"/>
  </r>
  <r>
    <d v="2015-08-13T00:00:00"/>
    <n v="5"/>
    <n v="48390"/>
    <n v="48606"/>
    <n v="47722"/>
    <n v="48010"/>
    <n v="48010"/>
    <n v="-1.6517392209956294E-2"/>
    <n v="0"/>
    <n v="49931.199999999997"/>
    <n v="-7.8118541787219886E-3"/>
    <n v="-4.9157879844020421E-3"/>
    <n v="-2.3719216818433608E-3"/>
    <n v="-5.2051403112772119E-4"/>
    <n v="-8.028657249572935E-3"/>
    <n v="0.89740531093109888"/>
    <n v="0.58249752229351459"/>
    <n v="0.42334174207476549"/>
    <n v="0.42124491123023755"/>
    <n v="0.96344751535161621"/>
    <n v="-1.8832420971642581E-2"/>
    <x v="152"/>
  </r>
  <r>
    <d v="2015-08-14T00:00:00"/>
    <n v="6"/>
    <n v="48010"/>
    <n v="48186"/>
    <n v="47508"/>
    <n v="47508"/>
    <n v="47508"/>
    <n v="-1.1997979287698968E-3"/>
    <n v="0"/>
    <n v="49689.5"/>
    <n v="-1.0456154967715015E-2"/>
    <n v="-4.752709167873531E-3"/>
    <n v="-2.3181197867290426E-3"/>
    <n v="-8.2388234769265154E-4"/>
    <n v="-4.3851498855546067E-3"/>
    <n v="0.90224131856460199"/>
    <n v="0.58554069074921922"/>
    <n v="0.42481010427111954"/>
    <n v="0.42156714072534712"/>
    <n v="0.96841773712706503"/>
    <n v="-1.779561901732981E-2"/>
    <x v="153"/>
  </r>
  <r>
    <d v="2015-08-17T00:00:00"/>
    <n v="2"/>
    <n v="47509"/>
    <n v="47788"/>
    <n v="47217"/>
    <n v="47217"/>
    <n v="47217"/>
    <n v="-1.332147319821253E-2"/>
    <n v="0"/>
    <n v="49470.35"/>
    <n v="-6.1252841626673327E-3"/>
    <n v="-4.350173559416015E-3"/>
    <n v="-2.2351063473622077E-3"/>
    <n v="-8.7378183045697002E-4"/>
    <n v="-8.8051343587410395E-3"/>
    <n v="0.90871775614732442"/>
    <n v="0.58848447117037839"/>
    <n v="0.42624592443200848"/>
    <n v="0.42207744519355878"/>
    <n v="0.9711338550128813"/>
    <n v="-1.799863671427774E-2"/>
    <x v="154"/>
  </r>
  <r>
    <d v="2015-08-18T00:00:00"/>
    <n v="3"/>
    <n v="47220"/>
    <n v="48084"/>
    <n v="46676"/>
    <n v="47451"/>
    <n v="47451"/>
    <n v="-1.6901645908410812E-2"/>
    <n v="0"/>
    <n v="49269.2"/>
    <n v="4.9558421754876125E-3"/>
    <n v="-3.9802884273858197E-3"/>
    <n v="-2.0744487189242843E-3"/>
    <n v="-7.4677869883078341E-4"/>
    <n v="-6.6752306897164939E-3"/>
    <n v="0.91251130032631855"/>
    <n v="0.59117864423168998"/>
    <n v="0.42763018260653479"/>
    <n v="0.42261860049160088"/>
    <n v="0.97658709853674053"/>
    <n v="-5.5524431527787452E-3"/>
    <x v="155"/>
  </r>
  <r>
    <d v="2015-08-19T00:00:00"/>
    <n v="4"/>
    <n v="47451"/>
    <n v="47451"/>
    <n v="45977"/>
    <n v="46588"/>
    <n v="46588"/>
    <n v="-1.8631407229329433E-2"/>
    <n v="0"/>
    <n v="49052.800000000003"/>
    <n v="-1.8187182567279914E-2"/>
    <n v="-4.3476263411560412E-3"/>
    <n v="-2.440464667183344E-3"/>
    <n v="-9.9699207694407431E-4"/>
    <n v="-7.524926740179327E-3"/>
    <n v="0.90942252182356398"/>
    <n v="0.59365939904468246"/>
    <n v="0.42892310364420877"/>
    <n v="0.42308403782991494"/>
    <n v="0.98074750323189108"/>
    <n v="-2.7969478901576802E-2"/>
    <x v="156"/>
  </r>
  <r>
    <d v="2015-08-20T00:00:00"/>
    <n v="5"/>
    <n v="46588"/>
    <n v="46781"/>
    <n v="46030"/>
    <n v="46649"/>
    <n v="46649"/>
    <n v="-4.9583056442796147E-2"/>
    <n v="0"/>
    <n v="48894.9"/>
    <n v="1.3093500472225461E-3"/>
    <n v="-3.1931102096802943E-3"/>
    <n v="-2.8156711833549177E-3"/>
    <n v="-7.3745636890503179E-4"/>
    <n v="-5.7006858949904208E-3"/>
    <n v="0.92062836520679847"/>
    <n v="0.59633814379734518"/>
    <n v="0.43042677056686751"/>
    <n v="0.42369832412891872"/>
    <n v="0.98538390857993363"/>
    <n v="-7.8405120527682264E-3"/>
    <x v="157"/>
  </r>
  <r>
    <d v="2015-08-21T00:00:00"/>
    <n v="6"/>
    <n v="46649"/>
    <n v="46649"/>
    <n v="45677"/>
    <n v="45720"/>
    <n v="45720"/>
    <n v="-2.5699912510936174E-2"/>
    <n v="0"/>
    <n v="48718.6"/>
    <n v="-1.991468198675217E-2"/>
    <n v="-3.6256704579527899E-3"/>
    <n v="-3.1445461580071775E-3"/>
    <n v="-8.4071548612328466E-4"/>
    <n v="-7.5923912987978515E-3"/>
    <n v="0.91981324205519199"/>
    <n v="0.59832598353742272"/>
    <n v="0.4321796393079137"/>
    <n v="0.4241574204270166"/>
    <n v="0.98893281520188703"/>
    <n v="-2.9711090482966024E-2"/>
    <x v="158"/>
  </r>
  <r>
    <d v="2015-08-24T00:00:00"/>
    <n v="2"/>
    <n v="45715"/>
    <n v="45715"/>
    <n v="42749"/>
    <n v="44336"/>
    <n v="44336"/>
    <n v="3.8388668350775923E-2"/>
    <n v="1"/>
    <n v="48498.6"/>
    <n v="-3.0271216097987774E-2"/>
    <n v="-4.6214227098732574E-3"/>
    <n v="-3.6229425971603989E-3"/>
    <n v="-1.3725922343873231E-3"/>
    <n v="-1.242157768586194E-2"/>
    <n v="0.93207232411372809"/>
    <n v="0.60055787414410278"/>
    <n v="0.4341153593667883"/>
    <n v="0.42467494815550977"/>
    <n v="0.9936065402462736"/>
    <n v="-4.5488235932721346E-2"/>
    <x v="159"/>
  </r>
  <r>
    <d v="2015-08-25T00:00:00"/>
    <n v="3"/>
    <n v="44338"/>
    <n v="45588"/>
    <n v="44338"/>
    <n v="44545"/>
    <n v="44545"/>
    <n v="7.1163991469300747E-2"/>
    <n v="1"/>
    <n v="48245.75"/>
    <n v="4.714002165283393E-3"/>
    <n v="-5.2741828773805958E-3"/>
    <n v="-3.4499342041508997E-3"/>
    <n v="-1.3073033924078103E-3"/>
    <n v="-1.2469945687902783E-2"/>
    <n v="0.91273258673981028"/>
    <n v="0.59760533001064298"/>
    <n v="0.43180072628025962"/>
    <n v="0.42379802357974772"/>
    <n v="0.98567061691115998"/>
    <n v="-1.3184232156694127E-2"/>
    <x v="160"/>
  </r>
  <r>
    <d v="2015-08-26T00:00:00"/>
    <n v="4"/>
    <n v="44546"/>
    <n v="46039"/>
    <n v="44540"/>
    <n v="46038"/>
    <n v="46038"/>
    <n v="2.424084451974462E-2"/>
    <n v="1"/>
    <n v="48035.4"/>
    <n v="3.3516668537433958E-2"/>
    <n v="-4.2465087989222664E-3"/>
    <n v="-2.9918782996222505E-3"/>
    <n v="-1.2012667168086423E-3"/>
    <n v="-2.1291754669600094E-3"/>
    <n v="0.91569813097015951"/>
    <n v="0.59428738019784677"/>
    <n v="0.42963039794448782"/>
    <n v="0.42297560859207073"/>
    <n v="0.97782586542592065"/>
    <n v="2.4292032918260476E-2"/>
    <x v="161"/>
  </r>
  <r>
    <d v="2015-08-27T00:00:00"/>
    <n v="5"/>
    <n v="46038"/>
    <n v="47997"/>
    <n v="46038"/>
    <n v="47715"/>
    <n v="47715"/>
    <n v="-2.2823011631562418E-2"/>
    <n v="0"/>
    <n v="47926.3"/>
    <n v="3.6426430340153804E-2"/>
    <n v="-2.078884167176792E-3"/>
    <n v="-2.0946408924020577E-3"/>
    <n v="-9.9009289159983425E-4"/>
    <n v="4.8942405916262421E-3"/>
    <n v="0.93638857503966255"/>
    <n v="0.59166593371677356"/>
    <n v="0.42778345750194485"/>
    <n v="0.42223404497906053"/>
    <n v="0.97651148700361146"/>
    <n v="3.6344466766316925E-2"/>
    <x v="162"/>
  </r>
  <r>
    <d v="2015-08-28T00:00:00"/>
    <n v="6"/>
    <n v="47697"/>
    <n v="47872"/>
    <n v="46847"/>
    <n v="47154"/>
    <n v="47154"/>
    <n v="-3.5564321160452939E-2"/>
    <n v="0"/>
    <n v="47740.75"/>
    <n v="-1.1757309022319973E-2"/>
    <n v="-3.6367478145771402E-3"/>
    <n v="-2.7016250416366039E-3"/>
    <n v="-1.2232468036892684E-3"/>
    <n v="6.5257151845126817E-3"/>
    <n v="0.9132160362273013"/>
    <n v="0.59298840818381471"/>
    <n v="0.42911595555140758"/>
    <n v="0.42286388890678545"/>
    <n v="0.97339803396944258"/>
    <n v="-8.2179714205297578E-3"/>
    <x v="163"/>
  </r>
  <r>
    <d v="2015-08-31T00:00:00"/>
    <n v="2"/>
    <n v="47151"/>
    <n v="47151"/>
    <n v="45570"/>
    <n v="46626"/>
    <n v="46626"/>
    <n v="-3.4744563119289973E-3"/>
    <n v="0"/>
    <n v="47565.15"/>
    <n v="-1.1197353352843886E-2"/>
    <n v="-3.4819786985763601E-3"/>
    <n v="-2.7448903114627066E-3"/>
    <n v="-1.3337316050592318E-3"/>
    <n v="1.0340487733541459E-2"/>
    <n v="0.92053403684586532"/>
    <n v="0.59525199781185911"/>
    <n v="0.4307975047637565"/>
    <n v="0.42362526388205068"/>
    <n v="0.96933628925675552"/>
    <n v="-4.1042839519821999E-3"/>
    <x v="164"/>
  </r>
  <r>
    <d v="2015-09-01T00:00:00"/>
    <n v="3"/>
    <n v="46625"/>
    <n v="46625"/>
    <n v="45278"/>
    <n v="45477"/>
    <n v="45477"/>
    <n v="4.1537480484640676E-2"/>
    <n v="1"/>
    <n v="47336.1"/>
    <n v="-2.4642903101273927E-2"/>
    <n v="-4.6343440459093947E-3"/>
    <n v="-3.2805398672834185E-3"/>
    <n v="-1.5675045285695056E-3"/>
    <n v="4.4691066802299952E-3"/>
    <n v="0.92751799170080351"/>
    <n v="0.59742375941216064"/>
    <n v="0.43250953343811677"/>
    <n v="0.42445713200524177"/>
    <n v="0.96288677415855117"/>
    <n v="-2.3406362765816292E-2"/>
    <x v="165"/>
  </r>
  <r>
    <d v="2015-09-02T00:00:00"/>
    <n v="4"/>
    <n v="45484"/>
    <n v="46474"/>
    <n v="45445"/>
    <n v="46464"/>
    <n v="46464"/>
    <n v="7.3174931129482701E-4"/>
    <n v="1"/>
    <n v="47144.95"/>
    <n v="2.1703278580381236E-2"/>
    <n v="-3.777914784675701E-3"/>
    <n v="-2.8123141887398061E-3"/>
    <n v="-1.3769341642636147E-3"/>
    <n v="2.1064286888194507E-3"/>
    <n v="0.91193806925635346"/>
    <n v="0.59449379939407998"/>
    <n v="0.43043548572960794"/>
    <n v="0.42346611244532739"/>
    <n v="0.96571226656047349"/>
    <n v="1.7786698292936193E-2"/>
    <x v="166"/>
  </r>
  <r>
    <d v="2015-09-03T00:00:00"/>
    <n v="5"/>
    <n v="46468"/>
    <n v="47532"/>
    <n v="46279"/>
    <n v="47366"/>
    <n v="47366"/>
    <n v="-1.2751762867879934E-2"/>
    <n v="0"/>
    <n v="47012.7"/>
    <n v="1.9412878787878896E-2"/>
    <n v="-2.5328460436431612E-3"/>
    <n v="-2.4504644088611262E-3"/>
    <n v="-1.2591951687755843E-3"/>
    <n v="-1.2962816216355311E-3"/>
    <n v="0.92538092403238803"/>
    <n v="0.59215378612748815"/>
    <n v="0.42869355853258134"/>
    <n v="0.42261324931970323"/>
    <n v="0.96701697335189207"/>
    <n v="1.3628296136773079E-2"/>
    <x v="167"/>
  </r>
  <r>
    <d v="2015-09-04T00:00:00"/>
    <n v="6"/>
    <n v="47366"/>
    <n v="47377"/>
    <n v="46320"/>
    <n v="46498"/>
    <n v="46498"/>
    <n v="3.4195019140608185E-3"/>
    <n v="1"/>
    <n v="46908.75"/>
    <n v="-1.8325381075032676E-2"/>
    <n v="-2.0154305080044622E-3"/>
    <n v="-2.5692146617159019E-3"/>
    <n v="-1.4472447887264861E-3"/>
    <n v="-2.6098960321780718E-3"/>
    <n v="0.91316576686596307"/>
    <n v="0.59374752772756323"/>
    <n v="0.43023546317289973"/>
    <n v="0.42340557214095326"/>
    <n v="0.96783263206553494"/>
    <n v="-2.2174848857940573E-2"/>
    <x v="168"/>
  </r>
  <r>
    <d v="2015-09-08T00:00:00"/>
    <n v="3"/>
    <n v="46501"/>
    <n v="47243"/>
    <n v="46497"/>
    <n v="46762"/>
    <n v="46762"/>
    <n v="-5.5173003720969671E-3"/>
    <n v="0"/>
    <n v="46779.199999999997"/>
    <n v="5.6776635554216526E-3"/>
    <n v="-2.5302792403966213E-3"/>
    <n v="-2.7719694995287881E-3"/>
    <n v="-1.3429017814908539E-3"/>
    <n v="7.6510734947503605E-4"/>
    <n v="0.90158684406544509"/>
    <n v="0.59247407457717893"/>
    <n v="0.428612100575191"/>
    <n v="0.42249112809127687"/>
    <n v="0.96618356487559576"/>
    <n v="2.6035523031492248E-3"/>
    <x v="169"/>
  </r>
  <r>
    <d v="2015-09-09T00:00:00"/>
    <n v="4"/>
    <n v="46762"/>
    <n v="47840"/>
    <n v="46614"/>
    <n v="46657"/>
    <n v="46657"/>
    <n v="-5.4868508476756395E-3"/>
    <n v="0"/>
    <n v="46658.45"/>
    <n v="-2.2454129421325408E-3"/>
    <n v="-2.3578660790214922E-3"/>
    <n v="-2.4455131879584213E-3"/>
    <n v="-1.5389322882231348E-3"/>
    <n v="5.244605381303313E-3"/>
    <n v="0.89803369096278451"/>
    <n v="0.59405755507859537"/>
    <n v="0.43034683387377226"/>
    <n v="0.42333153287836861"/>
    <n v="0.96570475109487086"/>
    <n v="-5.6321718126793943E-5"/>
    <x v="170"/>
  </r>
  <r>
    <d v="2015-09-10T00:00:00"/>
    <n v="5"/>
    <n v="46656"/>
    <n v="46819"/>
    <n v="45592"/>
    <n v="46504"/>
    <n v="46504"/>
    <n v="1.6729743677963205E-2"/>
    <n v="1"/>
    <n v="46564.25"/>
    <n v="-3.2792507019311357E-3"/>
    <n v="-1.8248934983697619E-3"/>
    <n v="-2.5363745440953587E-3"/>
    <n v="-1.52711364063293E-3"/>
    <n v="2.4809952484083908E-4"/>
    <n v="0.8994370345300311"/>
    <n v="0.59553117987710624"/>
    <n v="0.43187523657268906"/>
    <n v="0.4242933384717108"/>
    <n v="0.96242696504202629"/>
    <n v="-5.5408243334166933E-3"/>
    <x v="171"/>
  </r>
  <r>
    <d v="2015-09-11T00:00:00"/>
    <n v="6"/>
    <n v="46509"/>
    <n v="46558"/>
    <n v="46176"/>
    <n v="46401"/>
    <n v="46401"/>
    <n v="2.0753863063295963E-2"/>
    <n v="1"/>
    <n v="46483.8"/>
    <n v="-2.2148632375709187E-3"/>
    <n v="-1.5450439513122083E-3"/>
    <n v="-2.4589710119514675E-3"/>
    <n v="-1.4177555239140061E-3"/>
    <n v="-4.0774488802491236E-3"/>
    <n v="0.89738184058235548"/>
    <n v="0.59438747040994244"/>
    <n v="0.4302856229426627"/>
    <n v="0.42333625559000454"/>
    <n v="0.96258245563674472"/>
    <n v="-8.4890607590570166E-3"/>
    <x v="172"/>
  </r>
  <r>
    <d v="2015-09-14T00:00:00"/>
    <n v="2"/>
    <n v="46400"/>
    <n v="47386"/>
    <n v="46218"/>
    <n v="47282"/>
    <n v="47282"/>
    <n v="2.6881265597902049E-2"/>
    <n v="1"/>
    <n v="46472.5"/>
    <n v="1.8986659770263481E-2"/>
    <n v="-7.2903214413283518E-5"/>
    <n v="-2.2111609372103612E-3"/>
    <n v="-1.1919330370444726E-3"/>
    <n v="3.3849592888101077E-3"/>
    <n v="0.89599170048018983"/>
    <n v="0.59341773669460784"/>
    <n v="0.4287422706689008"/>
    <n v="0.42244641337517719"/>
    <n v="0.96002327947326238"/>
    <n v="1.8766721233312491E-2"/>
    <x v="173"/>
  </r>
  <r>
    <d v="2015-09-15T00:00:00"/>
    <n v="3"/>
    <n v="47281"/>
    <n v="47689"/>
    <n v="46746"/>
    <n v="47364"/>
    <n v="47364"/>
    <n v="2.5061227936829633E-2"/>
    <n v="1"/>
    <n v="46479.85"/>
    <n v="1.7342751998645767E-3"/>
    <n v="3.2007475371331198E-4"/>
    <n v="-1.9554081338495322E-3"/>
    <n v="-1.3338135137804109E-3"/>
    <n v="2.5962816176986923E-3"/>
    <n v="0.90774598196732459"/>
    <n v="0.59337260369523359"/>
    <n v="0.42737338280848663"/>
    <n v="0.42170851020522737"/>
    <n v="0.96211884366330913"/>
    <n v="2.8639665034127571E-3"/>
    <x v="174"/>
  </r>
  <r>
    <d v="2015-09-16T00:00:00"/>
    <n v="4"/>
    <n v="47364"/>
    <n v="48681"/>
    <n v="47364"/>
    <n v="48553"/>
    <n v="48553"/>
    <n v="-2.6548308034519019E-2"/>
    <n v="0"/>
    <n v="46534.95"/>
    <n v="2.5103454100160461E-2"/>
    <n v="1.3274553499469544E-3"/>
    <n v="-1.312437663777244E-3"/>
    <n v="-1.2783224848721098E-3"/>
    <n v="8.0660550261572924E-3"/>
    <n v="0.90882834959067227"/>
    <n v="0.5935723635433231"/>
    <n v="0.42615300529592426"/>
    <n v="0.42087607221441009"/>
    <n v="0.96373919270843711"/>
    <n v="3.0278930326552354E-2"/>
    <x v="175"/>
  </r>
  <r>
    <d v="2015-09-17T00:00:00"/>
    <n v="5"/>
    <n v="48553"/>
    <n v="49396"/>
    <n v="48082"/>
    <n v="48551"/>
    <n v="48551"/>
    <n v="-4.0390517188111486E-2"/>
    <n v="0"/>
    <n v="46633.1"/>
    <n v="-4.1192099355380485E-5"/>
    <n v="2.234754873343181E-3"/>
    <n v="-1.3880472159409618E-3"/>
    <n v="-1.4419740574774075E-3"/>
    <n v="8.7136667466724445E-3"/>
    <n v="0.8929048258858967"/>
    <n v="0.59273033731667024"/>
    <n v="0.4269855055632904"/>
    <n v="0.42168693267644025"/>
    <n v="0.95862276459059426"/>
    <n v="8.4402080324693356E-3"/>
    <x v="176"/>
  </r>
  <r>
    <d v="2015-09-18T00:00:00"/>
    <n v="6"/>
    <n v="48550"/>
    <n v="48550"/>
    <n v="46928"/>
    <n v="47264"/>
    <n v="47264"/>
    <n v="-2.1136594448205814E-2"/>
    <n v="0"/>
    <n v="46663.85"/>
    <n v="-2.6508207863895739E-2"/>
    <n v="8.4387697778726676E-4"/>
    <n v="-1.703478070452562E-3"/>
    <n v="-1.5199338263308748E-3"/>
    <n v="3.85499782140748E-3"/>
    <n v="0.89293067913375834"/>
    <n v="0.59132774622384432"/>
    <n v="0.42785668060119875"/>
    <n v="0.42259195362224011"/>
    <n v="0.95315383754605776"/>
    <n v="-2.086773448970235E-2"/>
    <x v="177"/>
  </r>
  <r>
    <d v="2015-09-21T00:00:00"/>
    <n v="2"/>
    <n v="47263"/>
    <n v="47391"/>
    <n v="46425"/>
    <n v="46590"/>
    <n v="46590"/>
    <n v="-2.6829791800815572E-2"/>
    <n v="0"/>
    <n v="46707.35"/>
    <n v="-1.4260324983073835E-2"/>
    <n v="1.1265948279711834E-3"/>
    <n v="-2.301148360620391E-3"/>
    <n v="-1.7124155311899736E-3"/>
    <n v="-2.7943991292599833E-3"/>
    <n v="0.90932366617342453"/>
    <n v="0.59080588279079116"/>
    <n v="0.42891013144460027"/>
    <n v="0.42353189854964235"/>
    <n v="0.95076986162249688"/>
    <n v="-1.6670731062848665E-2"/>
    <x v="178"/>
  </r>
  <r>
    <d v="2015-09-22T00:00:00"/>
    <n v="3"/>
    <n v="46585"/>
    <n v="46585"/>
    <n v="45276"/>
    <n v="46265"/>
    <n v="46265"/>
    <n v="-2.1031016967470006E-2"/>
    <n v="0"/>
    <n v="46803.8"/>
    <n v="-6.9757458682120355E-3"/>
    <n v="2.2913683394599703E-3"/>
    <n v="-2.6414580907853005E-3"/>
    <n v="-1.6949157692027039E-3"/>
    <n v="-4.5364033428753059E-3"/>
    <n v="0.91816146632028095"/>
    <n v="0.59010767851088108"/>
    <n v="0.43033626228969452"/>
    <n v="0.42459316372073719"/>
    <n v="0.95250168337720886"/>
    <n v="-1.1230003674659237E-2"/>
    <x v="179"/>
  </r>
  <r>
    <d v="2015-09-23T00:00:00"/>
    <n v="4"/>
    <n v="46263"/>
    <n v="46480"/>
    <n v="45340"/>
    <n v="45340"/>
    <n v="45340"/>
    <n v="-1.1226290251433624E-2"/>
    <n v="0"/>
    <n v="46843.55"/>
    <n v="-1.9993515616556823E-2"/>
    <n v="1.0559924503679597E-3"/>
    <n v="-3.086509976564733E-3"/>
    <n v="-2.0582490274920848E-3"/>
    <n v="-1.3555797286218762E-2"/>
    <n v="0.92249669054556871"/>
    <n v="0.58868365938490474"/>
    <n v="0.43197785206684475"/>
    <n v="0.42564650483167893"/>
    <n v="0.95532092680138914"/>
    <n v="-3.2981833770366162E-2"/>
    <x v="180"/>
  </r>
  <r>
    <d v="2015-09-24T00:00:00"/>
    <n v="5"/>
    <n v="45340"/>
    <n v="45572"/>
    <n v="44183"/>
    <n v="45292"/>
    <n v="45292"/>
    <n v="-2.9475404044864484E-2"/>
    <n v="0"/>
    <n v="46806.25"/>
    <n v="-1.0586678429642671E-3"/>
    <n v="-6.7277436865195164E-4"/>
    <n v="-2.9810844115810077E-3"/>
    <n v="-2.2689104004743597E-3"/>
    <n v="-1.375929243494054E-2"/>
    <n v="0.9347832452208269"/>
    <n v="0.58803472353855657"/>
    <n v="0.43387459570663706"/>
    <n v="0.42691135438073158"/>
    <n v="0.96365132990397906"/>
    <n v="-1.6906440511076461E-2"/>
    <x v="181"/>
  </r>
  <r>
    <d v="2015-09-25T00:00:00"/>
    <n v="6"/>
    <n v="45300"/>
    <n v="45969"/>
    <n v="44697"/>
    <n v="44831"/>
    <n v="44831"/>
    <n v="-1.559188954071955E-2"/>
    <n v="0"/>
    <n v="46662.05"/>
    <n v="-1.0178397951073004E-2"/>
    <n v="-3.0030157832132919E-3"/>
    <n v="-3.2481660373825517E-3"/>
    <n v="-2.4923946973125655E-3"/>
    <n v="-1.0493330452375993E-2"/>
    <n v="0.93543927265679183"/>
    <n v="0.58845162336883183"/>
    <n v="0.43572189198178291"/>
    <n v="0.42831733594742366"/>
    <n v="0.97217758617668493"/>
    <n v="-2.3972616267104091E-2"/>
    <x v="182"/>
  </r>
  <r>
    <d v="2015-09-28T00:00:00"/>
    <n v="2"/>
    <n v="44832"/>
    <n v="44832"/>
    <n v="43767"/>
    <n v="43957"/>
    <n v="43957"/>
    <n v="2.5069954728484722E-2"/>
    <n v="1"/>
    <n v="46502.2"/>
    <n v="-1.9495438424304568E-2"/>
    <n v="-3.3899222533125216E-3"/>
    <n v="-3.3637201799029382E-3"/>
    <n v="-2.5238749549105345E-3"/>
    <n v="-1.1540353140622139E-2"/>
    <n v="0.94172362121831121"/>
    <n v="0.59030574599286101"/>
    <n v="0.43772737532628597"/>
    <n v="0.42985619079531684"/>
    <n v="0.97865638042809122"/>
    <n v="-3.421174136807989E-2"/>
    <x v="183"/>
  </r>
  <r>
    <d v="2015-09-29T00:00:00"/>
    <n v="3"/>
    <n v="43956"/>
    <n v="44531"/>
    <n v="43956"/>
    <n v="44132"/>
    <n v="44132"/>
    <n v="2.6760627209281296E-2"/>
    <n v="1"/>
    <n v="46377.5"/>
    <n v="3.9811634096957871E-3"/>
    <n v="-2.6309964151855379E-3"/>
    <n v="-3.0005769850726693E-3"/>
    <n v="-2.4521910899325374E-3"/>
    <n v="-9.3489712850405755E-3"/>
    <n v="0.92933418913527965"/>
    <n v="0.58815143632256328"/>
    <n v="0.43558971718245704"/>
    <n v="0.4282522577798405"/>
    <n v="0.97132243808023977"/>
    <n v="-9.2856354845971857E-3"/>
    <x v="184"/>
  </r>
  <r>
    <d v="2015-09-30T00:00:00"/>
    <n v="4"/>
    <n v="44132"/>
    <n v="45294"/>
    <n v="44132"/>
    <n v="45059"/>
    <n v="45059"/>
    <n v="4.3809227901196124E-2"/>
    <n v="1"/>
    <n v="46356.6"/>
    <n v="2.1005166319224111E-2"/>
    <n v="-3.4859294416063612E-4"/>
    <n v="-2.5316364493858613E-3"/>
    <n v="-2.2821949422793773E-3"/>
    <n v="-1.149234897884388E-3"/>
    <n v="0.9318339146845418"/>
    <n v="0.58649946470465908"/>
    <n v="0.43370569028372519"/>
    <n v="0.42671255591674978"/>
    <n v="0.96545232927646185"/>
    <n v="1.6187518904895531E-2"/>
    <x v="185"/>
  </r>
  <r>
    <d v="2015-10-01T00:00:00"/>
    <n v="5"/>
    <n v="45064"/>
    <n v="45547"/>
    <n v="44789"/>
    <n v="45313"/>
    <n v="45313"/>
    <n v="5.04270297707059E-2"/>
    <n v="1"/>
    <n v="46299.05"/>
    <n v="5.6370536407821525E-3"/>
    <n v="-1.1519041911405904E-3"/>
    <n v="-2.2020868907327083E-3"/>
    <n v="-2.2342235029686186E-3"/>
    <n v="1.8990939886489588E-4"/>
    <n v="0.94485503620857514"/>
    <n v="0.58628337162453992"/>
    <n v="0.43213632656809703"/>
    <n v="0.42529782121608917"/>
    <n v="0.96473991752796184"/>
    <n v="2.9322572990319344E-3"/>
    <x v="186"/>
  </r>
  <r>
    <d v="2015-10-02T00:00:00"/>
    <n v="6"/>
    <n v="45313"/>
    <n v="47033"/>
    <n v="44973"/>
    <n v="47033"/>
    <n v="47033"/>
    <n v="1.4925690472646913E-2"/>
    <n v="1"/>
    <n v="46282.400000000001"/>
    <n v="3.7958201840531336E-2"/>
    <n v="-2.2463803850796826E-4"/>
    <n v="-1.007303402276234E-3"/>
    <n v="-1.7838335750575618E-3"/>
    <n v="9.8172293571857638E-3"/>
    <n v="0.94837302177208183"/>
    <n v="0.58556448857441989"/>
    <n v="0.43076204305318799"/>
    <n v="0.42390348180937737"/>
    <n v="0.96485843662785964"/>
    <n v="4.4149149757023096E-2"/>
    <x v="187"/>
  </r>
  <r>
    <d v="2015-10-05T00:00:00"/>
    <n v="2"/>
    <n v="47033"/>
    <n v="48081"/>
    <n v="47019"/>
    <n v="47598"/>
    <n v="47598"/>
    <n v="2.7648220513466937E-2"/>
    <n v="1"/>
    <n v="46337.4"/>
    <n v="1.2012842047073313E-2"/>
    <n v="1.2922731175973312E-3"/>
    <n v="-5.4177702090872247E-4"/>
    <n v="-1.5897510765476685E-3"/>
    <n v="1.611888545146134E-2"/>
    <n v="0.97156198697503038"/>
    <n v="0.58542725542306817"/>
    <n v="0.43014667345158442"/>
    <n v="0.42281372379413618"/>
    <n v="0.97085585955399156"/>
    <n v="2.7171654827117333E-2"/>
    <x v="188"/>
  </r>
  <r>
    <d v="2015-10-06T00:00:00"/>
    <n v="3"/>
    <n v="47598"/>
    <n v="48092"/>
    <n v="47389"/>
    <n v="47735"/>
    <n v="47735"/>
    <n v="2.8742013197863292E-2"/>
    <n v="1"/>
    <n v="46386.05"/>
    <n v="2.8782721963107605E-3"/>
    <n v="1.1523035496417866E-3"/>
    <n v="-2.7708815579093884E-4"/>
    <n v="-1.6115253687050456E-3"/>
    <n v="1.5898307208784334E-2"/>
    <n v="0.97896664998285798"/>
    <n v="0.58622380688960596"/>
    <n v="0.42981272447851926"/>
    <n v="0.42183380822194777"/>
    <n v="0.98079146965875641"/>
    <n v="1.8287272457226191E-2"/>
    <x v="189"/>
  </r>
  <r>
    <d v="2015-10-07T00:00:00"/>
    <n v="4"/>
    <n v="47735"/>
    <n v="49290"/>
    <n v="47715"/>
    <n v="48914"/>
    <n v="48914"/>
    <n v="8.6682749315123431E-3"/>
    <n v="1"/>
    <n v="46498.9"/>
    <n v="2.4698858280087999E-2"/>
    <n v="2.4995171107528137E-3"/>
    <n v="-1.384951004977819E-4"/>
    <n v="-1.4690251986333969E-3"/>
    <n v="1.6637045600957114E-2"/>
    <n v="0.98074897287554419"/>
    <n v="0.5869373519804707"/>
    <n v="0.4296411421785577"/>
    <n v="0.42083589754467787"/>
    <n v="0.99063623587978811"/>
    <n v="4.1493978342755977E-2"/>
    <x v="190"/>
  </r>
  <r>
    <d v="2015-10-08T00:00:00"/>
    <n v="5"/>
    <n v="48915"/>
    <n v="49247"/>
    <n v="48658"/>
    <n v="49107"/>
    <n v="49107"/>
    <n v="-3.5514285132465795E-2"/>
    <n v="0"/>
    <n v="46629.05"/>
    <n v="3.945700617410175E-3"/>
    <n v="2.8607646767198789E-3"/>
    <n v="-3.1884482751492582E-4"/>
    <n v="-1.2470322529669021E-3"/>
    <n v="1.6298774996282718E-2"/>
    <n v="0.99585903353264404"/>
    <n v="0.58846648562416559"/>
    <n v="0.42955641480591961"/>
    <n v="0.41993718961225274"/>
    <n v="1.0008143082965226"/>
    <n v="2.1264235902302218E-2"/>
    <x v="191"/>
  </r>
  <r>
    <d v="2015-10-09T00:00:00"/>
    <n v="6"/>
    <n v="49105"/>
    <n v="49752"/>
    <n v="48698"/>
    <n v="49338"/>
    <n v="49338"/>
    <n v="-5.3265231667274704E-2"/>
    <n v="0"/>
    <n v="46775.9"/>
    <n v="4.7040136844034297E-3"/>
    <n v="3.2067085228185965E-3"/>
    <n v="-8.6243307931743724E-5"/>
    <n v="-1.0745562040881374E-3"/>
    <n v="9.6479373650571361E-3"/>
    <n v="0.99336703387427805"/>
    <n v="0.58665970267525269"/>
    <n v="0.42975778872611342"/>
    <n v="0.42072478204505231"/>
    <n v="0.99052043512649457"/>
    <n v="1.5621381748383054E-2"/>
    <x v="192"/>
  </r>
  <r>
    <d v="2015-10-13T00:00:00"/>
    <n v="3"/>
    <n v="49339"/>
    <n v="49339"/>
    <n v="47135"/>
    <n v="47363"/>
    <n v="47363"/>
    <n v="-4.2649325422798867E-3"/>
    <n v="0"/>
    <n v="46779.95"/>
    <n v="-4.0029997162430608E-2"/>
    <n v="2.5587567618389205E-4"/>
    <n v="-1.2748425296940956E-3"/>
    <n v="-1.367106486528854E-3"/>
    <n v="-7.6063047684364897E-4"/>
    <n v="0.9904042430448543"/>
    <n v="0.58463997925575195"/>
    <n v="0.42981210848344886"/>
    <n v="0.42140158391697891"/>
    <n v="0.98444374779821975"/>
    <n v="-4.1369125400520693E-2"/>
    <x v="193"/>
  </r>
  <r>
    <d v="2015-10-14T00:00:00"/>
    <n v="4"/>
    <n v="47349"/>
    <n v="47715"/>
    <n v="46701"/>
    <n v="46710"/>
    <n v="46710"/>
    <n v="1.1260971954613508E-2"/>
    <n v="1"/>
    <n v="46747.25"/>
    <n v="-1.3787133416379826E-2"/>
    <n v="-5.2019475462832811E-4"/>
    <n v="-1.2647304845645024E-3"/>
    <n v="-1.5434106361240651E-3"/>
    <n v="-4.0937115993817663E-3"/>
    <n v="1.0148950832687047"/>
    <n v="0.58448343139797521"/>
    <n v="0.43059207268326177"/>
    <n v="0.4222379963302676"/>
    <n v="0.98490911079592813"/>
    <n v="-1.9524742518282193E-2"/>
    <x v="194"/>
  </r>
  <r>
    <d v="2015-10-15T00:00:00"/>
    <n v="5"/>
    <n v="46730"/>
    <n v="47188"/>
    <n v="46321"/>
    <n v="47161"/>
    <n v="47161"/>
    <n v="6.0643328173701772E-3"/>
    <n v="1"/>
    <n v="46677.65"/>
    <n v="9.6553200599442945E-3"/>
    <n v="-1.2926014566391364E-3"/>
    <n v="-1.0397121602733516E-3"/>
    <n v="-1.3134926510856614E-3"/>
    <n v="-7.1024192434105075E-3"/>
    <n v="1.0061948348027538"/>
    <n v="0.58415516710406667"/>
    <n v="0.42979397570937589"/>
    <n v="0.42126404071427875"/>
    <n v="0.98232581033839772"/>
    <n v="9.8297436953299119E-4"/>
    <x v="195"/>
  </r>
  <r>
    <d v="2015-10-16T00:00:00"/>
    <n v="6"/>
    <n v="47161"/>
    <n v="47727"/>
    <n v="46517"/>
    <n v="47236"/>
    <n v="47236"/>
    <n v="-3.3660767211448617E-3"/>
    <n v="0"/>
    <n v="46611.9"/>
    <n v="1.5902970674921413E-3"/>
    <n v="-1.2110269982967604E-3"/>
    <n v="-1.0994000860376563E-3"/>
    <n v="-1.3402547777864693E-3"/>
    <n v="-7.5734999533941137E-3"/>
    <n v="1.0122264424671683"/>
    <n v="0.58334768844934637"/>
    <n v="0.42914447514432413"/>
    <n v="0.42044351148352782"/>
    <n v="0.97788898110037381"/>
    <n v="-7.5380541077522973E-3"/>
    <x v="196"/>
  </r>
  <r>
    <d v="2015-10-19T00:00:00"/>
    <n v="2"/>
    <n v="47242"/>
    <n v="47536"/>
    <n v="46917"/>
    <n v="47447"/>
    <n v="47447"/>
    <n v="-8.8730583598541912E-3"/>
    <n v="0"/>
    <n v="46621.05"/>
    <n v="4.4669320010162217E-3"/>
    <n v="3.3772999494883772E-4"/>
    <n v="-9.0029152536189375E-4"/>
    <n v="-1.116310979210503E-3"/>
    <n v="-7.6209162900715555E-3"/>
    <n v="1.0112362670187347"/>
    <n v="0.58410171687938983"/>
    <n v="0.42982900069332552"/>
    <n v="0.42127800171980978"/>
    <n v="0.98260451121475056"/>
    <n v="-3.6312030798874941E-3"/>
    <x v="197"/>
  </r>
  <r>
    <d v="2015-10-20T00:00:00"/>
    <n v="3"/>
    <n v="47447"/>
    <n v="47728"/>
    <n v="46623"/>
    <n v="47077"/>
    <n v="47077"/>
    <n v="1.4763047772797799E-2"/>
    <n v="1"/>
    <n v="46645.4"/>
    <n v="-7.7981748055725442E-3"/>
    <n v="6.6083750382390225E-4"/>
    <n v="-4.8278118571721152E-4"/>
    <n v="-1.3072891844730151E-3"/>
    <n v="-1.1745518186999427E-3"/>
    <n v="1.0084495125542097"/>
    <n v="0.58389101956610778"/>
    <n v="0.43039065943966537"/>
    <n v="0.42197442705254495"/>
    <n v="0.98735892039095829"/>
    <n v="-9.3973398307675877E-3"/>
    <x v="198"/>
  </r>
  <r>
    <d v="2015-10-21T00:00:00"/>
    <n v="4"/>
    <n v="47077"/>
    <n v="47274"/>
    <n v="46654"/>
    <n v="47026"/>
    <n v="47026"/>
    <n v="1.2142219197890602E-2"/>
    <n v="1"/>
    <n v="46683.45"/>
    <n v="-1.0833315631837426E-3"/>
    <n v="9.5545821907531687E-4"/>
    <n v="-8.2394058104618307E-4"/>
    <n v="-1.2701838615621875E-3"/>
    <n v="1.3662085519392741E-3"/>
    <n v="1.0035528609200259"/>
    <n v="0.58430597449129318"/>
    <n v="0.4300875101334577"/>
    <n v="0.42115355038831243"/>
    <n v="0.98662139254298542"/>
    <n v="-7.0278955699947139E-5"/>
    <x v="199"/>
  </r>
  <r>
    <d v="2015-10-22T00:00:00"/>
    <n v="5"/>
    <n v="47027"/>
    <n v="47909"/>
    <n v="47027"/>
    <n v="47772"/>
    <n v="47772"/>
    <n v="-1.1785146110692479E-2"/>
    <n v="0"/>
    <n v="46805.05"/>
    <n v="1.5863564836473332E-2"/>
    <n v="2.7483122417268245E-3"/>
    <n v="-3.9279576092401405E-4"/>
    <n v="-8.8626290120694009E-4"/>
    <n v="2.6078575072450818E-3"/>
    <n v="1.0028757549015563"/>
    <n v="0.58490315686141714"/>
    <n v="0.42957252917541361"/>
    <n v="0.4203596575798178"/>
    <n v="0.98747530289180252"/>
    <n v="1.9550592510753813E-2"/>
    <x v="200"/>
  </r>
  <r>
    <d v="2015-10-23T00:00:00"/>
    <n v="6"/>
    <n v="47774"/>
    <n v="48837"/>
    <n v="47502"/>
    <n v="47597"/>
    <n v="47597"/>
    <n v="-1.1639389037124137E-2"/>
    <n v="0"/>
    <n v="46920.3"/>
    <n v="-3.6632336933768439E-3"/>
    <n v="2.6180839492061956E-3"/>
    <n v="-1.8728638849223599E-4"/>
    <n v="-9.7425990834540952E-4"/>
    <n v="1.5571513550712845E-3"/>
    <n v="0.99286506717793754"/>
    <n v="0.58316883699683852"/>
    <n v="0.42982040257223869"/>
    <n v="0.42091893295306887"/>
    <n v="0.9858296168557924"/>
    <n v="-1.065809823425753E-3"/>
    <x v="201"/>
  </r>
  <r>
    <d v="2015-10-26T00:00:00"/>
    <n v="2"/>
    <n v="47607"/>
    <n v="47875"/>
    <n v="47105"/>
    <n v="47209"/>
    <n v="47209"/>
    <n v="-9.9133639772077675E-3"/>
    <n v="0"/>
    <n v="47039.199999999997"/>
    <n v="-8.1517742714877217E-3"/>
    <n v="2.7194151331854598E-3"/>
    <n v="-1.9408479034755066E-4"/>
    <n v="-1.2830032360954557E-3"/>
    <n v="-9.6658989942950409E-4"/>
    <n v="0.99515336748954697"/>
    <n v="0.58153340698656641"/>
    <n v="0.42993739415318039"/>
    <n v="0.4215275207305525"/>
    <n v="0.98485691616856208"/>
    <n v="-8.1070530996326957E-3"/>
    <x v="202"/>
  </r>
  <r>
    <d v="2015-10-27T00:00:00"/>
    <n v="3"/>
    <n v="47205"/>
    <n v="47338"/>
    <n v="46742"/>
    <n v="47043"/>
    <n v="47043"/>
    <n v="-3.0078864018026064E-2"/>
    <n v="0"/>
    <n v="47193.5"/>
    <n v="-3.5162786756762765E-3"/>
    <n v="3.5183731206168745E-3"/>
    <n v="-5.5287264506775899E-5"/>
    <n v="-1.1867035256179093E-3"/>
    <n v="-1.1021067345025059E-4"/>
    <n v="1.0002274910026667"/>
    <n v="0.57984068981731252"/>
    <n v="0.43005820345989609"/>
    <n v="0.42232613421896209"/>
    <n v="0.98545857617200372"/>
    <n v="-2.1105434075681453E-3"/>
    <x v="203"/>
  </r>
  <r>
    <d v="2015-10-28T00:00:00"/>
    <n v="4"/>
    <n v="47038"/>
    <n v="47441"/>
    <n v="46388"/>
    <n v="46741"/>
    <n v="46741"/>
    <n v="-1.8655997946128711E-2"/>
    <n v="0"/>
    <n v="47323.95"/>
    <n v="-6.4196586102076569E-3"/>
    <n v="2.9983320196217021E-3"/>
    <n v="-6.1174753457582384E-5"/>
    <n v="-1.1481405504098951E-3"/>
    <n v="-1.1774760828550334E-3"/>
    <n v="1.0024228435877152"/>
    <n v="0.57764402958701222"/>
    <n v="0.4300927214973585"/>
    <n v="0.42306704041353449"/>
    <n v="0.98552738507743343"/>
    <n v="-6.3757300148221977E-3"/>
    <x v="204"/>
  </r>
  <r>
    <d v="2015-10-29T00:00:00"/>
    <n v="5"/>
    <n v="46740"/>
    <n v="46740"/>
    <n v="45628"/>
    <n v="45628"/>
    <n v="45628"/>
    <n v="5.3169106688875312E-2"/>
    <n v="1"/>
    <n v="47352.4"/>
    <n v="-2.3812070772983085E-2"/>
    <n v="7.5747016501134248E-4"/>
    <n v="-6.3653301242699639E-4"/>
    <n v="-1.3554908656756403E-3"/>
    <n v="-9.1126032047463175E-3"/>
    <n v="1.0064222989897347"/>
    <n v="0.5757760649613145"/>
    <n v="0.43013083344583408"/>
    <n v="0.42378233342293425"/>
    <n v="0.98626095416050508"/>
    <n v="-3.3364496108855765E-2"/>
    <x v="205"/>
  </r>
  <r>
    <d v="2015-10-30T00:00:00"/>
    <n v="6"/>
    <n v="45628"/>
    <n v="45975"/>
    <n v="45401"/>
    <n v="45869"/>
    <n v="45869"/>
    <n v="4.0136039591009087E-2"/>
    <n v="1"/>
    <n v="47380.2"/>
    <n v="5.2818444814588528E-3"/>
    <n v="7.3970970704517747E-4"/>
    <n v="-1.6715247145222101E-4"/>
    <n v="-1.3038085693177826E-3"/>
    <n v="-7.3235875697791773E-3"/>
    <n v="0.9912957135707674"/>
    <n v="0.57625724684854307"/>
    <n v="0.42972647671952224"/>
    <n v="0.42292125970281347"/>
    <n v="0.98047218542720593"/>
    <n v="-2.1416792414216627E-3"/>
    <x v="206"/>
  </r>
  <r>
    <d v="2015-11-03T00:00:00"/>
    <n v="3"/>
    <n v="45869"/>
    <n v="48054"/>
    <n v="45866"/>
    <n v="48054"/>
    <n v="48054"/>
    <n v="-1.4566945519622898E-4"/>
    <n v="0"/>
    <n v="47431.25"/>
    <n v="4.7635658069720366E-2"/>
    <n v="1.223582518504629E-3"/>
    <n v="7.5937368899773542E-4"/>
    <n v="-1.0281487471785911E-3"/>
    <n v="3.8338988984624399E-3"/>
    <n v="0.99460039758606689"/>
    <n v="0.5767200599535891"/>
    <n v="0.42962189467390066"/>
    <n v="0.4221055076765734"/>
    <n v="0.97589004695996151"/>
    <n v="5.1717829129046086E-2"/>
    <x v="207"/>
  </r>
  <r>
    <d v="2015-11-04T00:00:00"/>
    <n v="4"/>
    <n v="48059"/>
    <n v="49054"/>
    <n v="47441"/>
    <n v="47710"/>
    <n v="47710"/>
    <n v="-1.6579333473066393E-2"/>
    <n v="0"/>
    <n v="47436.85"/>
    <n v="-7.1586132267865699E-3"/>
    <n v="2.6500975481163482E-4"/>
    <n v="1.0144950641970474E-3"/>
    <n v="-1.0650255469050651E-3"/>
    <n v="3.1054319882403815E-3"/>
    <n v="0.96407881766599712"/>
    <n v="0.57593607431886396"/>
    <n v="0.42913534141365139"/>
    <n v="0.42276427309366499"/>
    <n v="0.97343355414813515"/>
    <n v="-3.7408060659148415E-3"/>
    <x v="208"/>
  </r>
  <r>
    <d v="2015-11-05T00:00:00"/>
    <n v="5"/>
    <n v="47712"/>
    <n v="48061"/>
    <n v="47430"/>
    <n v="48047"/>
    <n v="48047"/>
    <n v="-3.8545590775698746E-2"/>
    <n v="0"/>
    <n v="47452.45"/>
    <n v="7.0635086983861228E-3"/>
    <n v="4.7427157991540293E-4"/>
    <n v="1.7611895601245253E-3"/>
    <n v="-9.3087651851793689E-4"/>
    <n v="5.8020654499591371E-3"/>
    <n v="0.96854456688703672"/>
    <n v="0.57577075359701102"/>
    <n v="0.42850247015784254"/>
    <n v="0.42342866672072693"/>
    <n v="0.97149629618445821"/>
    <n v="1.3111594046625735E-2"/>
    <x v="209"/>
  </r>
  <r>
    <d v="2015-11-06T00:00:00"/>
    <n v="6"/>
    <n v="48046"/>
    <n v="48046"/>
    <n v="46397"/>
    <n v="46919"/>
    <n v="46919"/>
    <n v="-1.5771862145399496E-2"/>
    <n v="0"/>
    <n v="47352.7"/>
    <n v="-2.3477012092326222E-2"/>
    <n v="-1.9345219387053082E-3"/>
    <n v="1.1973692749723331E-3"/>
    <n v="-1.1262824645892832E-3"/>
    <n v="5.8690771860905096E-3"/>
    <n v="0.96410112350950594"/>
    <n v="0.57547240344258876"/>
    <n v="0.42739455815239691"/>
    <n v="0.42401425347061689"/>
    <n v="0.96784638926135758"/>
    <n v="-1.8032923267781033E-2"/>
    <x v="210"/>
  </r>
  <r>
    <d v="2015-11-09T00:00:00"/>
    <n v="2"/>
    <n v="46915"/>
    <n v="47001"/>
    <n v="46057"/>
    <n v="46195"/>
    <n v="46195"/>
    <n v="1.8833207057040724E-2"/>
    <n v="1"/>
    <n v="47207.1"/>
    <n v="-1.5430848909823269E-2"/>
    <n v="-2.9033494150669803E-3"/>
    <n v="2.1841892602718848E-4"/>
    <n v="-1.3867296867975309E-3"/>
    <n v="1.7265385078340857E-3"/>
    <n v="0.97864077785929915"/>
    <n v="0.57667048095817097"/>
    <n v="0.42665300998099009"/>
    <n v="0.42471177654855208"/>
    <n v="0.96421158457231004"/>
    <n v="-1.5606556789897329E-2"/>
    <x v="211"/>
  </r>
  <r>
    <d v="2015-11-10T00:00:00"/>
    <n v="3"/>
    <n v="46195"/>
    <n v="46195"/>
    <n v="45397"/>
    <n v="46179"/>
    <n v="46179"/>
    <n v="1.5266679659585503E-2"/>
    <n v="1"/>
    <n v="47049.15"/>
    <n v="-3.4635783093406314E-4"/>
    <n v="-3.1558679908338548E-3"/>
    <n v="-5.1703683739456885E-4"/>
    <n v="-1.3058388648983133E-3"/>
    <n v="-7.8698646722968005E-3"/>
    <n v="0.96892183362166096"/>
    <n v="0.57484183943414879"/>
    <n v="0.42679057865105541"/>
    <n v="0.4238383606673245"/>
    <n v="0.96529902516484234"/>
    <n v="-1.0520622376657192E-2"/>
    <x v="212"/>
  </r>
  <r>
    <d v="2015-11-11T00:00:00"/>
    <n v="4"/>
    <n v="46207"/>
    <n v="47231"/>
    <n v="46207"/>
    <n v="47065"/>
    <n v="47065"/>
    <n v="-1.1643471794327009E-2"/>
    <n v="0"/>
    <n v="47034.25"/>
    <n v="1.9186210182117414E-2"/>
    <n v="-1.9505762360645386E-4"/>
    <n v="1.0183354669417887E-4"/>
    <n v="-1.2998957474712124E-3"/>
    <n v="-2.6008999905160037E-3"/>
    <n v="0.96870422729050976"/>
    <n v="0.57285910137036422"/>
    <n v="0.42646573977285818"/>
    <n v="0.4230179409190577"/>
    <n v="0.96035462308974995"/>
    <n v="1.546978534036051E-2"/>
    <x v="213"/>
  </r>
  <r>
    <d v="2015-11-12T00:00:00"/>
    <n v="5"/>
    <n v="47065"/>
    <n v="47460"/>
    <n v="46696"/>
    <n v="46884"/>
    <n v="46884"/>
    <n v="-7.8918181042575419E-4"/>
    <n v="0"/>
    <n v="47042.95"/>
    <n v="-3.8457452459365049E-3"/>
    <n v="3.0201178491571221E-4"/>
    <n v="2.4886570883232652E-4"/>
    <n v="-1.24801230131519E-3"/>
    <n v="-4.7827507793805294E-3"/>
    <n v="0.95662081867597692"/>
    <n v="0.57298194798504443"/>
    <n v="0.42640160535841715"/>
    <n v="0.42383661075139534"/>
    <n v="0.96199266088109192"/>
    <n v="-8.5296803795396874E-3"/>
    <x v="214"/>
  </r>
  <r>
    <d v="2015-11-13T00:00:00"/>
    <n v="6"/>
    <n v="46884"/>
    <n v="46884"/>
    <n v="46311"/>
    <n v="46517"/>
    <n v="46517"/>
    <n v="1.5714684953887836E-2"/>
    <n v="1"/>
    <n v="47010.75"/>
    <n v="-7.8278303898984269E-3"/>
    <n v="-5.721457375764238E-4"/>
    <n v="5.8516716305983651E-4"/>
    <n v="-1.347686352111791E-3"/>
    <n v="-1.6529144388949702E-3"/>
    <n v="0.95901411505468381"/>
    <n v="0.57279399905318806"/>
    <n v="0.42624673046118833"/>
    <n v="0.42461327772497481"/>
    <n v="0.96496907751520034"/>
    <n v="-9.7525527298341682E-3"/>
    <x v="215"/>
  </r>
  <r>
    <d v="2015-11-16T00:00:00"/>
    <n v="2"/>
    <n v="46519"/>
    <n v="46905"/>
    <n v="46399"/>
    <n v="46847"/>
    <n v="46847"/>
    <n v="1.2572843511857723E-2"/>
    <n v="1"/>
    <n v="46991.3"/>
    <n v="7.0941806221380688E-3"/>
    <n v="-2.9695155984412749E-4"/>
    <n v="2.9298520389497317E-4"/>
    <n v="-1.2596644924224166E-3"/>
    <n v="2.8520914674972976E-3"/>
    <n v="0.95409798148198532"/>
    <n v="0.57243467281221516"/>
    <n v="0.4266142345833614"/>
    <n v="0.42376688660622569"/>
    <n v="0.96393099317240005"/>
    <n v="8.9389649621149387E-3"/>
    <x v="216"/>
  </r>
  <r>
    <d v="2015-11-17T00:00:00"/>
    <n v="3"/>
    <n v="46848"/>
    <n v="47698"/>
    <n v="46848"/>
    <n v="47248"/>
    <n v="47248"/>
    <n v="1.8857941076870999E-2"/>
    <n v="1"/>
    <n v="46981.35"/>
    <n v="8.5597797084124849E-3"/>
    <n v="-9.2309174474314309E-5"/>
    <n v="7.592322230564496E-5"/>
    <n v="-1.1872705932777406E-3"/>
    <n v="4.6333189753666069E-3"/>
    <n v="0.95851193925525713"/>
    <n v="0.572249911285032"/>
    <n v="0.42679652826702519"/>
    <n v="0.42298313071189569"/>
    <n v="0.96570554783538065"/>
    <n v="1.215645730555511E-2"/>
    <x v="217"/>
  </r>
  <r>
    <d v="2015-11-18T00:00:00"/>
    <n v="4"/>
    <n v="47241"/>
    <n v="47951"/>
    <n v="47241"/>
    <n v="47436"/>
    <n v="47436"/>
    <n v="1.505185934733122E-2"/>
    <n v="1"/>
    <n v="46999.3"/>
    <n v="3.9790044023026994E-3"/>
    <n v="4.9654978591944789E-4"/>
    <n v="5.220109318523525E-4"/>
    <n v="-1.0236018649317747E-3"/>
    <n v="1.5918778194036643E-3"/>
    <n v="0.96382908784328636"/>
    <n v="0.5721925708377964"/>
    <n v="0.42684369011791773"/>
    <n v="0.4222456240968071"/>
    <n v="0.96858366459620659"/>
    <n v="5.4516747982064351E-3"/>
    <x v="218"/>
  </r>
  <r>
    <d v="2015-11-19T00:00:00"/>
    <n v="5"/>
    <n v="47437"/>
    <n v="48227"/>
    <n v="47437"/>
    <n v="48139"/>
    <n v="48139"/>
    <n v="3.0121107625833421E-3"/>
    <n v="1"/>
    <n v="47054.95"/>
    <n v="1.4819967956825941E-2"/>
    <n v="1.2917147619199321E-3"/>
    <n v="7.0485701988043826E-4"/>
    <n v="-1.033556239824175E-3"/>
    <n v="5.3250204599561536E-3"/>
    <n v="0.966309168359619"/>
    <n v="0.57250206621024069"/>
    <n v="0.42716905521192228"/>
    <n v="0.42160762152505071"/>
    <n v="0.96957586886770741"/>
    <n v="2.0088529540087587E-2"/>
    <x v="219"/>
  </r>
  <r>
    <d v="2015-11-23T00:00:00"/>
    <n v="2"/>
    <n v="48138"/>
    <n v="48745"/>
    <n v="47988"/>
    <n v="48150"/>
    <n v="48150"/>
    <n v="-2.664589823468333E-2"/>
    <n v="0"/>
    <n v="47073.85"/>
    <n v="2.2850495440285279E-4"/>
    <n v="5.0996176781640807E-4"/>
    <n v="7.5433537781114616E-4"/>
    <n v="-8.4558890507363755E-4"/>
    <n v="6.9362875288164092E-3"/>
    <n v="0.97547769164165687"/>
    <n v="0.57330119863096629"/>
    <n v="0.42760512214648705"/>
    <n v="0.42096820148880437"/>
    <n v="0.97287024671026867"/>
    <n v="7.2299625684082852E-3"/>
    <x v="220"/>
  </r>
  <r>
    <d v="2015-11-24T00:00:00"/>
    <n v="3"/>
    <n v="48143"/>
    <n v="48320"/>
    <n v="47442"/>
    <n v="48284"/>
    <n v="48284"/>
    <n v="-2.3568884102394216E-2"/>
    <n v="0"/>
    <n v="47108.2"/>
    <n v="2.7829698857735341E-3"/>
    <n v="8.3227194677392704E-4"/>
    <n v="8.755797895652395E-4"/>
    <n v="-8.3039737726505966E-4"/>
    <n v="6.0740453815435027E-3"/>
    <n v="0.97533436164475296"/>
    <n v="0.57298132452235773"/>
    <n v="0.42713196440840329"/>
    <n v="0.42149859810739376"/>
    <n v="0.96851945233634362"/>
    <n v="9.0980103309654548E-3"/>
    <x v="221"/>
  </r>
  <r>
    <d v="2015-11-25T00:00:00"/>
    <n v="4"/>
    <n v="48270"/>
    <n v="48270"/>
    <n v="46742"/>
    <n v="46867"/>
    <n v="46867"/>
    <n v="-2.1208952994644426E-2"/>
    <n v="0"/>
    <n v="47091.1"/>
    <n v="-2.9347195758429256E-2"/>
    <n v="-2.2749912757314973E-4"/>
    <n v="3.3293313914807278E-4"/>
    <n v="-1.0630189364016973E-3"/>
    <n v="-1.5073497118248459E-3"/>
    <n v="0.9735871293369911"/>
    <n v="0.57245879912900688"/>
    <n v="0.42658224904706493"/>
    <n v="0.42201994658955133"/>
    <n v="0.9647059837164722"/>
    <n v="-3.0463027063947854E-2"/>
    <x v="222"/>
  </r>
  <r>
    <d v="2015-11-26T00:00:00"/>
    <n v="5"/>
    <n v="46867"/>
    <n v="47199"/>
    <n v="46867"/>
    <n v="47146"/>
    <n v="47146"/>
    <n v="-4.2972892716243161E-2"/>
    <n v="0"/>
    <n v="47096.25"/>
    <n v="5.9530159813940831E-3"/>
    <n v="2.4596560528036826E-4"/>
    <n v="7.2260263370684801E-5"/>
    <n v="-1.0694503369198382E-3"/>
    <n v="-1.1125473960065691E-3"/>
    <n v="0.99164558204114406"/>
    <n v="0.57259878804887965"/>
    <n v="0.42637738254477831"/>
    <n v="0.42267406282418735"/>
    <n v="0.9656335136823222"/>
    <n v="4.5485897771744598E-3"/>
    <x v="223"/>
  </r>
  <r>
    <d v="2015-11-27T00:00:00"/>
    <n v="6"/>
    <n v="47144"/>
    <n v="47144"/>
    <n v="45812"/>
    <n v="45873"/>
    <n v="45873"/>
    <n v="-1.8006234604233451E-2"/>
    <n v="0"/>
    <n v="47052.85"/>
    <n v="-2.7001230221015526E-2"/>
    <n v="-7.8311297526002517E-4"/>
    <n v="-5.0244984504691729E-4"/>
    <n v="-1.2289289894482248E-3"/>
    <n v="-9.4767870315748629E-3"/>
    <n v="0.98791650453460378"/>
    <n v="0.57244471071918657"/>
    <n v="0.42633211740126203"/>
    <n v="0.42334398597041006"/>
    <n v="0.96633043361036786"/>
    <n v="-3.7015427783312169E-2"/>
    <x v="224"/>
  </r>
  <r>
    <d v="2015-11-30T00:00:00"/>
    <n v="2"/>
    <n v="45871"/>
    <n v="45931"/>
    <n v="45106"/>
    <n v="45120"/>
    <n v="45120"/>
    <n v="-4.5434397163121032E-3"/>
    <n v="0"/>
    <n v="47027.45"/>
    <n v="-1.6414884572624411E-2"/>
    <n v="-4.1325366524209148E-4"/>
    <n v="-1.3328166185026147E-3"/>
    <n v="-1.3226271411399292E-3"/>
    <n v="-1.2805464936980315E-2"/>
    <n v="1.0044743048955602"/>
    <n v="0.57292493433115876"/>
    <n v="0.42664023166707815"/>
    <n v="0.42409759462818292"/>
    <n v="0.97214182614499345"/>
    <n v="-3.0303377348555503E-2"/>
    <x v="225"/>
  </r>
  <r>
    <d v="2015-12-01T00:00:00"/>
    <n v="3"/>
    <n v="45121"/>
    <n v="45482"/>
    <n v="44775"/>
    <n v="45047"/>
    <n v="45047"/>
    <n v="2.9879903212200576E-2"/>
    <n v="1"/>
    <n v="46986.35"/>
    <n v="-1.6179078014184611E-3"/>
    <n v="-7.5824127938595718E-4"/>
    <n v="-1.3643509325438764E-3"/>
    <n v="-1.3761990742424191E-3"/>
    <n v="-1.3685640474418715E-2"/>
    <n v="1.0145758546575403"/>
    <n v="0.57317924635176998"/>
    <n v="0.42746043319428545"/>
    <n v="0.42491152565667473"/>
    <n v="0.98002217648884715"/>
    <n v="-1.6656298408734053E-2"/>
    <x v="226"/>
  </r>
  <r>
    <d v="2015-12-02T00:00:00"/>
    <n v="4"/>
    <n v="45046"/>
    <n v="45338"/>
    <n v="44579"/>
    <n v="44915"/>
    <n v="44915"/>
    <n v="9.9298675275520942E-3"/>
    <n v="1"/>
    <n v="46829.4"/>
    <n v="-2.9302728261593192E-3"/>
    <n v="-3.2865378241799413E-3"/>
    <n v="-8.9279223178914788E-4"/>
    <n v="-1.2981351511208549E-3"/>
    <n v="-8.4022558879647269E-3"/>
    <n v="1.0135563118305209"/>
    <n v="0.57270143206787183"/>
    <n v="0.42660067208454061"/>
    <n v="0.4240442983069676"/>
    <n v="0.97139801597325592"/>
    <n v="-1.3945468711438619E-2"/>
    <x v="227"/>
  </r>
  <r>
    <d v="2015-12-03T00:00:00"/>
    <n v="5"/>
    <n v="44923"/>
    <n v="47142"/>
    <n v="44923"/>
    <n v="46393"/>
    <n v="46393"/>
    <n v="-2.5219321880456058E-2"/>
    <n v="0"/>
    <n v="46763.55"/>
    <n v="3.2906601358120957E-2"/>
    <n v="-1.2832770949345652E-3"/>
    <n v="5.0546295034747948E-5"/>
    <n v="-1.1253010327928214E-3"/>
    <n v="-3.0115388126193523E-3"/>
    <n v="1.0117122111721961"/>
    <n v="0.57063312412361711"/>
    <n v="0.42603881356826467"/>
    <n v="0.42322734642951598"/>
    <n v="0.96611024704058746"/>
    <n v="2.9195528011679329E-2"/>
    <x v="228"/>
  </r>
  <r>
    <d v="2015-12-04T00:00:00"/>
    <n v="6"/>
    <n v="46385"/>
    <n v="46385"/>
    <n v="45023"/>
    <n v="45361"/>
    <n v="45361"/>
    <n v="-2.023764908181036E-2"/>
    <n v="0"/>
    <n v="46629.25"/>
    <n v="-2.2244735197120225E-2"/>
    <n v="-2.7486892897098823E-3"/>
    <n v="-2.5483349154341582E-4"/>
    <n v="-1.4481457911643581E-3"/>
    <n v="-2.0602398078402918E-3"/>
    <n v="0.99084982587641202"/>
    <n v="0.57144670620413707"/>
    <n v="0.42600676783158065"/>
    <n v="0.42394077360676757"/>
    <n v="0.96801952604385855"/>
    <n v="-2.6328762639108272E-2"/>
    <x v="229"/>
  </r>
  <r>
    <d v="2015-12-07T00:00:00"/>
    <n v="2"/>
    <n v="45361"/>
    <n v="46157"/>
    <n v="45217"/>
    <n v="45223"/>
    <n v="45223"/>
    <n v="1.9569687990624196E-2"/>
    <n v="1"/>
    <n v="46544.45"/>
    <n v="-3.0422609730825778E-3"/>
    <n v="-1.7269517337477002E-3"/>
    <n v="8.4191601326069065E-5"/>
    <n v="-1.5011591876193319E-3"/>
    <n v="6.1428491206807492E-4"/>
    <n v="1.0045673946814724"/>
    <n v="0.57314172905431726"/>
    <n v="0.42616391494630707"/>
    <n v="0.42483379567936241"/>
    <n v="0.96929000560086542"/>
    <n v="-4.0523877896537558E-3"/>
    <x v="230"/>
  </r>
  <r>
    <d v="2015-12-08T00:00:00"/>
    <n v="3"/>
    <n v="45223"/>
    <n v="45233"/>
    <n v="44232"/>
    <n v="44443"/>
    <n v="44443"/>
    <n v="2.6730868753234382E-2"/>
    <n v="1"/>
    <n v="46456.85"/>
    <n v="-1.7247860601906084E-2"/>
    <n v="-1.8178023183518411E-3"/>
    <n v="-2.3959225385276729E-4"/>
    <n v="-1.6103383327168875E-3"/>
    <n v="-2.5117056480294499E-3"/>
    <n v="1.0026621367689108"/>
    <n v="0.57206020170198069"/>
    <n v="0.42621664109834234"/>
    <n v="0.42389367402460237"/>
    <n v="0.96967471000316363"/>
    <n v="-2.1553937010504738E-2"/>
    <x v="231"/>
  </r>
  <r>
    <d v="2015-12-09T00:00:00"/>
    <n v="4"/>
    <n v="44444"/>
    <n v="46438"/>
    <n v="44444"/>
    <n v="46108"/>
    <n v="46108"/>
    <n v="-1.8326537694109524E-2"/>
    <n v="0"/>
    <n v="46453.3"/>
    <n v="3.7463717570821009E-2"/>
    <n v="7.2701451735912587E-5"/>
    <n v="7.1325005658511302E-4"/>
    <n v="-1.2674579903987192E-3"/>
    <n v="5.5670924313666161E-3"/>
    <n v="0.99176731901493886"/>
    <n v="0.57091196509291375"/>
    <n v="0.42606529978122265"/>
    <n v="0.42287648452718457"/>
    <n v="0.96808816104393336"/>
    <n v="4.2354146058377187E-2"/>
    <x v="232"/>
  </r>
  <r>
    <d v="2015-12-10T00:00:00"/>
    <n v="5"/>
    <n v="46084"/>
    <n v="46323"/>
    <n v="45351"/>
    <n v="45631"/>
    <n v="45631"/>
    <n v="-1.9372794810545435E-2"/>
    <n v="0"/>
    <n v="46381.599999999999"/>
    <n v="-1.0345276307799134E-2"/>
    <n v="-1.4038728727599147E-3"/>
    <n v="8.9625329891522163E-4"/>
    <n v="-1.2337334404938583E-3"/>
    <n v="-3.0832831018174022E-3"/>
    <n v="0.96786743216542692"/>
    <n v="0.57086558537987542"/>
    <n v="0.42561028365487141"/>
    <n v="0.42368505624727015"/>
    <n v="0.96453664806503814"/>
    <n v="-1.392947807379278E-2"/>
    <x v="233"/>
  </r>
  <r>
    <d v="2015-12-11T00:00:00"/>
    <n v="6"/>
    <n v="45630"/>
    <n v="45981"/>
    <n v="45068"/>
    <n v="45263"/>
    <n v="45263"/>
    <n v="-8.6384022269845318E-3"/>
    <n v="0"/>
    <n v="46300.55"/>
    <n v="-8.0646928623084868E-3"/>
    <n v="-1.614820253578514E-3"/>
    <n v="6.5533617347513613E-4"/>
    <n v="-1.1726204057987666E-3"/>
    <n v="-2.4727463485505472E-4"/>
    <n v="0.97428788654653176"/>
    <n v="0.57173685275526975"/>
    <n v="0.42505405361824478"/>
    <n v="0.42445073219805773"/>
    <n v="0.96645018598420673"/>
    <n v="-9.2387297236701214E-3"/>
    <x v="234"/>
  </r>
  <r>
    <d v="2015-12-14T00:00:00"/>
    <n v="2"/>
    <n v="45258"/>
    <n v="45258"/>
    <n v="44531"/>
    <n v="44747"/>
    <n v="44747"/>
    <n v="6.0115761950521041E-3"/>
    <n v="1"/>
    <n v="46212.05"/>
    <n v="-1.1400039767580639E-2"/>
    <n v="-1.7934307224626244E-3"/>
    <n v="7.2320517390411786E-6"/>
    <n v="-1.26220219882341E-3"/>
    <n v="-1.918830393754667E-3"/>
    <n v="0.97930492909473421"/>
    <n v="0.5727414318580607"/>
    <n v="0.42464636921887139"/>
    <n v="0.4251802189335388"/>
    <n v="0.96660401544620111"/>
    <n v="-1.4579628722473807E-2"/>
    <x v="235"/>
  </r>
  <r>
    <d v="2015-12-15T00:00:00"/>
    <n v="3"/>
    <n v="44748"/>
    <n v="45423"/>
    <n v="44748"/>
    <n v="44872"/>
    <n v="44872"/>
    <n v="8.669103226956576E-3"/>
    <n v="1"/>
    <n v="46113.3"/>
    <n v="2.7934833620131272E-3"/>
    <n v="-2.0084655854688714E-3"/>
    <n v="-4.9639353836339328E-5"/>
    <n v="-1.1258631222845238E-3"/>
    <n v="2.0894383990291755E-3"/>
    <n v="0.9721283464318814"/>
    <n v="0.5716124266885827"/>
    <n v="0.42465092195887805"/>
    <n v="0.42438563412490937"/>
    <n v="0.96539606834974134"/>
    <n v="3.085816557289559E-3"/>
    <x v="236"/>
  </r>
  <r>
    <d v="2015-12-16T00:00:00"/>
    <n v="4"/>
    <n v="44868"/>
    <n v="45099"/>
    <n v="44095"/>
    <n v="45016"/>
    <n v="45016"/>
    <n v="-2.4546827794561965E-2"/>
    <n v="0"/>
    <n v="46001.7"/>
    <n v="3.2091281868424915E-3"/>
    <n v="-2.2759981615473714E-3"/>
    <n v="-7.4462082691011621E-4"/>
    <n v="-8.759621145931751E-4"/>
    <n v="-4.7614794777665285E-3"/>
    <n v="0.97387157558002346"/>
    <n v="0.57035907547867737"/>
    <n v="0.42461994530454061"/>
    <n v="0.42368305703485998"/>
    <n v="0.96669994936437897"/>
    <n v="-3.4630906150619522E-3"/>
    <x v="237"/>
  </r>
  <r>
    <d v="2015-12-17T00:00:00"/>
    <n v="5"/>
    <n v="45016"/>
    <n v="46251"/>
    <n v="45016"/>
    <n v="45261"/>
    <n v="45261"/>
    <n v="-4.5535891827401032E-2"/>
    <n v="0"/>
    <n v="45892.95"/>
    <n v="5.4425093300158878E-3"/>
    <n v="-2.2028229151617117E-3"/>
    <n v="-8.7602748125126468E-4"/>
    <n v="-7.0890225107999357E-4"/>
    <n v="-1.6039223502035238E-3"/>
    <n v="0.97186934943223802"/>
    <n v="0.57177910695328338"/>
    <n v="0.42508452608879777"/>
    <n v="0.42422958373874758"/>
    <n v="0.96967071218763279"/>
    <n v="1.8014803214229378E-3"/>
    <x v="238"/>
  </r>
  <r>
    <d v="2015-12-18T00:00:00"/>
    <n v="6"/>
    <n v="45249"/>
    <n v="45249"/>
    <n v="43690"/>
    <n v="43911"/>
    <n v="43911"/>
    <n v="-1.0043041606886627E-2"/>
    <n v="0"/>
    <n v="45681.55"/>
    <n v="-2.982700338039368E-2"/>
    <n v="-4.4351714820226925E-3"/>
    <n v="-1.5301329927853535E-3"/>
    <n v="-9.0361057428814612E-4"/>
    <n v="-5.9563844538205622E-3"/>
    <n v="0.96846471993488981"/>
    <n v="0.5731571102638211"/>
    <n v="0.4256325359905368"/>
    <n v="0.42467304637122349"/>
    <n v="0.97067406579050908"/>
    <n v="-3.824517190209021E-2"/>
    <x v="239"/>
  </r>
  <r>
    <d v="2015-12-21T00:00:00"/>
    <n v="2"/>
    <n v="43912"/>
    <n v="44223"/>
    <n v="43196"/>
    <n v="43200"/>
    <n v="43200"/>
    <n v="1.8865740740740655E-2"/>
    <n v="1"/>
    <n v="45434.05"/>
    <n v="-1.6191842590694838E-2"/>
    <n v="-5.2561888592775772E-3"/>
    <n v="-2.3479470102010101E-3"/>
    <n v="-1.2432210553493962E-3"/>
    <n v="-6.9147450184434021E-3"/>
    <n v="0.98674347472851986"/>
    <n v="0.57587509741639187"/>
    <n v="0.42657024084207917"/>
    <n v="0.42522680217115078"/>
    <n v="0.97432429137634669"/>
    <n v="-2.7271522567101837E-2"/>
    <x v="240"/>
  </r>
  <r>
    <d v="2015-12-22T00:00:00"/>
    <n v="3"/>
    <n v="43208"/>
    <n v="43632"/>
    <n v="43137"/>
    <n v="43470"/>
    <n v="43470"/>
    <n v="6.763285024154575E-3"/>
    <n v="1"/>
    <n v="45193.35"/>
    <n v="6.2500000000000888E-3"/>
    <n v="-5.0828373535662498E-3"/>
    <n v="-2.3018610225492122E-3"/>
    <n v="-1.3103529250320688E-3"/>
    <n v="-6.2234416908460103E-3"/>
    <n v="0.97648749615167552"/>
    <n v="0.57254580613686956"/>
    <n v="0.42508304171070754"/>
    <n v="0.42443934092709984"/>
    <n v="0.96994446391839872"/>
    <n v="-4.378150590610216E-3"/>
    <x v="241"/>
  </r>
  <r>
    <d v="2015-12-23T00:00:00"/>
    <n v="4"/>
    <n v="43479"/>
    <n v="44233"/>
    <n v="43479"/>
    <n v="44015"/>
    <n v="44015"/>
    <n v="-8.2017494036124017E-3"/>
    <n v="0"/>
    <n v="45050.75"/>
    <n v="1.2537382102599581E-2"/>
    <n v="-2.9886084605148079E-3"/>
    <n v="-2.1451936541852889E-3"/>
    <n v="-1.1157184810585163E-3"/>
    <n v="-4.3577909076945916E-3"/>
    <n v="0.98040227845352379"/>
    <n v="0.56936209386248327"/>
    <n v="0.42364123614392518"/>
    <n v="0.42361858149668535"/>
    <n v="0.96604631681633335"/>
    <n v="4.9988181808603444E-3"/>
    <x v="242"/>
  </r>
  <r>
    <d v="2015-12-28T00:00:00"/>
    <n v="2"/>
    <n v="44016"/>
    <n v="44087"/>
    <n v="43709"/>
    <n v="43764"/>
    <n v="43764"/>
    <n v="-9.4598299972580291E-3"/>
    <n v="0"/>
    <n v="44881.65"/>
    <n v="-5.7026013858911817E-3"/>
    <n v="-3.571389328879071E-3"/>
    <n v="-1.4586457386545004E-3"/>
    <n v="-1.366744134174298E-3"/>
    <n v="-6.5868130508760061E-3"/>
    <n v="0.97254687872407752"/>
    <n v="0.57123463103970473"/>
    <n v="0.42498532484703672"/>
    <n v="0.42431764407470379"/>
    <n v="0.96877672650131774"/>
    <n v="-1.5167136313685846E-2"/>
    <x v="243"/>
  </r>
  <r>
    <d v="2015-12-29T00:00:00"/>
    <n v="3"/>
    <n v="43781"/>
    <n v="44042"/>
    <n v="43523"/>
    <n v="43654"/>
    <n v="43654"/>
    <n v="-3.4658908691070689E-2"/>
    <n v="0"/>
    <n v="44770.7"/>
    <n v="-2.5134814002376604E-3"/>
    <n v="-2.3470018878401777E-3"/>
    <n v="-1.2331726983316571E-3"/>
    <n v="-1.2489515914480798E-3"/>
    <n v="-1.124108654844802E-3"/>
    <n v="0.976083772904495"/>
    <n v="0.57344969488136988"/>
    <n v="0.4258900129490496"/>
    <n v="0.42516533253250843"/>
    <n v="0.97286203058811216"/>
    <n v="-5.9490654084470955E-3"/>
    <x v="244"/>
  </r>
  <r>
    <d v="2015-12-30T00:00:00"/>
    <n v="4"/>
    <n v="43653"/>
    <n v="43662"/>
    <n v="43217"/>
    <n v="43350"/>
    <n v="43350"/>
    <n v="-2.1476355247981527E-2"/>
    <n v="0"/>
    <n v="44682.2"/>
    <n v="-6.9638521097723505E-3"/>
    <n v="-1.8744502646975748E-3"/>
    <n v="-1.56555614172599E-3"/>
    <n v="-1.3026341509996709E-3"/>
    <n v="7.2148944133969555E-4"/>
    <n v="0.97765001216515046"/>
    <n v="0.5749121948629573"/>
    <n v="0.42665844652294155"/>
    <n v="0.42594359849341795"/>
    <n v="0.97356250249464549"/>
    <n v="-8.4062457788103215E-3"/>
    <x v="245"/>
  </r>
  <r>
    <d v="2016-01-04T00:00:00"/>
    <n v="2"/>
    <n v="43349"/>
    <n v="43349"/>
    <n v="42125"/>
    <n v="42141"/>
    <n v="42141"/>
    <n v="-8.7325882157518464E-3"/>
    <n v="0"/>
    <n v="44536.9"/>
    <n v="-2.7889273356401345E-2"/>
    <n v="-3.188018542446719E-3"/>
    <n v="-2.1551475502038595E-3"/>
    <n v="-1.627273818120758E-3"/>
    <n v="-6.1063652299405916E-3"/>
    <n v="0.98198404957100416"/>
    <n v="0.57607878160755677"/>
    <n v="0.42763278928212833"/>
    <n v="0.42675430857852337"/>
    <n v="0.97311347483331612"/>
    <n v="-3.6781615586623816E-2"/>
    <x v="246"/>
  </r>
  <r>
    <d v="2016-01-05T00:00:00"/>
    <n v="3"/>
    <n v="42139"/>
    <n v="42534"/>
    <n v="42137"/>
    <n v="42419"/>
    <n v="42419"/>
    <n v="-4.0642165067540481E-2"/>
    <n v="0"/>
    <n v="44412.1"/>
    <n v="6.5969008803776763E-3"/>
    <n v="-2.7116598571198689E-3"/>
    <n v="-2.1125481726166307E-3"/>
    <n v="-1.5064198489892621E-3"/>
    <n v="-7.2944614743849726E-3"/>
    <n v="0.99908852937820947"/>
    <n v="0.57803399206024364"/>
    <n v="0.42895454038273739"/>
    <n v="0.42775231493771204"/>
    <n v="0.97685850610165381"/>
    <n v="-3.6527620200683653E-3"/>
    <x v="247"/>
  </r>
  <r>
    <d v="2016-01-06T00:00:00"/>
    <n v="4"/>
    <n v="42410"/>
    <n v="42410"/>
    <n v="41590"/>
    <n v="41773"/>
    <n v="41773"/>
    <n v="-2.7793072080051662E-2"/>
    <n v="0"/>
    <n v="44181.1"/>
    <n v="-1.5229024729484397E-2"/>
    <n v="-5.1184411615001367E-3"/>
    <n v="-2.2611651710948678E-3"/>
    <n v="-1.3719731784060396E-3"/>
    <n v="-9.1997461431036157E-3"/>
    <n v="0.99497301033167751"/>
    <n v="0.57972567850393231"/>
    <n v="0.43027246714846779"/>
    <n v="0.42869210465003438"/>
    <n v="0.98140920281157717"/>
    <n v="-2.8709547069287432E-2"/>
    <x v="248"/>
  </r>
  <r>
    <d v="2016-01-07T00:00:00"/>
    <n v="5"/>
    <n v="41772"/>
    <n v="41772"/>
    <n v="40695"/>
    <n v="40695"/>
    <n v="40695"/>
    <n v="-1.8306917311709081E-2"/>
    <n v="0"/>
    <n v="43947.8"/>
    <n v="-2.580614272376891E-2"/>
    <n v="-5.2965115378325713E-3"/>
    <n v="-2.7556213943065711E-3"/>
    <n v="-1.789780987676377E-3"/>
    <n v="-1.3858278407809866E-2"/>
    <n v="1.0043525965349862"/>
    <n v="0.58287813645535358"/>
    <n v="0.43166512321272266"/>
    <n v="0.42953710562180197"/>
    <n v="0.98707534450683199"/>
    <n v="-4.464313515356079E-2"/>
    <x v="249"/>
  </r>
  <r>
    <d v="2016-01-08T00:00:00"/>
    <n v="6"/>
    <n v="40695"/>
    <n v="41218"/>
    <n v="40463"/>
    <n v="40612"/>
    <n v="40612"/>
    <n v="-2.7036343937752338E-2"/>
    <n v="0"/>
    <n v="43717.25"/>
    <n v="-2.0395625998279598E-3"/>
    <n v="-5.24637661916984E-3"/>
    <n v="-3.1136839430325968E-3"/>
    <n v="-1.7532398519783054E-3"/>
    <n v="-1.2873420505820988E-2"/>
    <n v="1.0201136202730916"/>
    <n v="0.58611296488246445"/>
    <n v="0.43334811065775813"/>
    <n v="0.43063020895517212"/>
    <n v="0.99553924619461065"/>
    <n v="-2.0075857386651571E-2"/>
    <x v="250"/>
  </r>
  <r>
    <d v="2016-01-11T00:00:00"/>
    <n v="2"/>
    <n v="40612"/>
    <n v="40974"/>
    <n v="39924"/>
    <n v="39950"/>
    <n v="39950"/>
    <n v="-2.5181476846057538E-2"/>
    <n v="0"/>
    <n v="43492.6"/>
    <n v="-1.6300600807643062E-2"/>
    <n v="-5.1990136294566888E-3"/>
    <n v="-3.3664312853179212E-3"/>
    <n v="-1.7768588369050785E-3"/>
    <n v="-1.055568599606933E-2"/>
    <n v="1.0213754245690778"/>
    <n v="0.58935871010106622"/>
    <n v="0.43527443533933124"/>
    <n v="0.43171487562699046"/>
    <n v="1.0035035701627266"/>
    <n v="-3.2538203488270828E-2"/>
    <x v="251"/>
  </r>
  <r>
    <d v="2016-01-12T00:00:00"/>
    <n v="3"/>
    <n v="39955"/>
    <n v="40261"/>
    <n v="39426"/>
    <n v="39514"/>
    <n v="39514"/>
    <n v="-3.543048033608498E-4"/>
    <n v="0"/>
    <n v="43162.9"/>
    <n v="-1.0913642052565731E-2"/>
    <n v="-7.6178816106260263E-3"/>
    <n v="-3.4216686409394813E-3"/>
    <n v="-1.8078767156435159E-3"/>
    <n v="-1.4057794582658012E-2"/>
    <n v="1.0313949148832506"/>
    <n v="0.59255438781370429"/>
    <n v="0.43734367966072807"/>
    <n v="0.43280705744998654"/>
    <n v="1.0099918336841225"/>
    <n v="-3.2247448773725776E-2"/>
    <x v="252"/>
  </r>
  <r>
    <d v="2016-01-13T00:00:00"/>
    <n v="4"/>
    <n v="39518"/>
    <n v="40050"/>
    <n v="38822"/>
    <n v="38944"/>
    <n v="38944"/>
    <n v="-9.62921117502058E-3"/>
    <n v="0"/>
    <n v="42828.55"/>
    <n v="-1.4425266993976837E-2"/>
    <n v="-7.8218811449349106E-3"/>
    <n v="-3.6398484073054925E-3"/>
    <n v="-1.8475678359061343E-3"/>
    <n v="-1.38970430355565E-2"/>
    <n v="1.0381042259471198"/>
    <n v="0.59723758496523649"/>
    <n v="0.43944719736444021"/>
    <n v="0.43391847444460263"/>
    <n v="1.0186340556181699"/>
    <n v="-3.6203668338369195E-2"/>
    <x v="253"/>
  </r>
  <r>
    <d v="2016-01-14T00:00:00"/>
    <n v="5"/>
    <n v="38944"/>
    <n v="39502"/>
    <n v="38459"/>
    <n v="39500"/>
    <n v="39500"/>
    <n v="-3.9569620253164572E-2"/>
    <n v="0"/>
    <n v="42540.4"/>
    <n v="1.427691043549717E-2"/>
    <n v="-6.7048009800446283E-3"/>
    <n v="-3.225917026391396E-3"/>
    <n v="-1.6435458899244893E-3"/>
    <n v="-5.880432403703284E-3"/>
    <n v="1.0469539331155784"/>
    <n v="0.60203620378234846"/>
    <n v="0.44168019537797326"/>
    <n v="0.43505193244773416"/>
    <n v="1.0271597044968694"/>
    <n v="2.7307399159708272E-3"/>
    <x v="254"/>
  </r>
  <r>
    <d v="2016-01-15T00:00:00"/>
    <n v="6"/>
    <n v="39494"/>
    <n v="39494"/>
    <n v="37986"/>
    <n v="38569"/>
    <n v="38569"/>
    <n v="-1.3274909901734522E-2"/>
    <n v="0"/>
    <n v="42231.5"/>
    <n v="-2.3569620253164558E-2"/>
    <n v="-7.3132800043238244E-3"/>
    <n v="-3.2210680159950257E-3"/>
    <n v="-1.9288005142110111E-3"/>
    <n v="-1.0186443934370603E-2"/>
    <n v="1.0380186974679779"/>
    <n v="0.60623241815223106"/>
    <n v="0.44369914261033427"/>
    <n v="0.43608054924059486"/>
    <n v="1.0308399859887414"/>
    <n v="-4.1670145163831274E-2"/>
    <x v="255"/>
  </r>
  <r>
    <d v="2016-01-18T00:00:00"/>
    <n v="2"/>
    <n v="38572"/>
    <n v="38633"/>
    <n v="37937"/>
    <n v="37937"/>
    <n v="37937"/>
    <n v="-7.6969712945146318E-3"/>
    <n v="0"/>
    <n v="41884.75"/>
    <n v="-1.6386216909953566E-2"/>
    <n v="-8.2722650179221594E-3"/>
    <n v="-3.6544292438232739E-3"/>
    <n v="-1.9107908576377474E-3"/>
    <n v="-1.0203567154832704E-2"/>
    <n v="1.0524365731030421"/>
    <n v="0.61070605669431088"/>
    <n v="0.44566951623400197"/>
    <n v="0.43726042425088524"/>
    <n v="1.0370711802223265"/>
    <n v="-3.534338268587181E-2"/>
    <x v="256"/>
  </r>
  <r>
    <d v="2016-01-19T00:00:00"/>
    <n v="3"/>
    <n v="37941"/>
    <n v="38857"/>
    <n v="37941"/>
    <n v="38057"/>
    <n v="38057"/>
    <n v="-8.9339674698478699E-3"/>
    <n v="0"/>
    <n v="41536.800000000003"/>
    <n v="3.1631388881567801E-3"/>
    <n v="-8.2745644828564439E-3"/>
    <n v="-4.5438796274545456E-3"/>
    <n v="-1.8922529692284051E-3"/>
    <n v="-7.3882109666882027E-3"/>
    <n v="1.0624938538025022"/>
    <n v="0.61578328054425457"/>
    <n v="0.44791247572266352"/>
    <n v="0.43843320013435055"/>
    <n v="1.0433337690538955"/>
    <n v="-1.2307779727459658E-2"/>
    <x v="257"/>
  </r>
  <r>
    <d v="2016-01-20T00:00:00"/>
    <n v="4"/>
    <n v="38056"/>
    <n v="38056"/>
    <n v="37046"/>
    <n v="37645"/>
    <n v="37645"/>
    <n v="1.0253685748439434E-2"/>
    <n v="1"/>
    <n v="41156"/>
    <n v="-1.082586646346273E-2"/>
    <n v="-9.0879832725303759E-3"/>
    <n v="-4.6172246921880686E-3"/>
    <n v="-1.8013648139955107E-3"/>
    <n v="-6.6683308605853808E-3"/>
    <n v="1.0605291322546953"/>
    <n v="0.62092286363339877"/>
    <n v="0.45073481724175585"/>
    <n v="0.43960853587331045"/>
    <n v="1.0479228110780521"/>
    <n v="-2.6985018661508257E-2"/>
    <x v="258"/>
  </r>
  <r>
    <d v="2016-01-21T00:00:00"/>
    <n v="5"/>
    <n v="37647"/>
    <n v="38079"/>
    <n v="37495"/>
    <n v="37717"/>
    <n v="37717"/>
    <n v="-5.8329135403133447E-3"/>
    <n v="0"/>
    <n v="40846.300000000003"/>
    <n v="1.9126045955637494E-3"/>
    <n v="-7.5010028737325044E-3"/>
    <n v="-4.7202427742445161E-3"/>
    <n v="-1.4795266070599955E-3"/>
    <n v="-9.1411920285720642E-3"/>
    <n v="1.0536729269222238"/>
    <n v="0.6151672892796205"/>
    <n v="0.44781065032517325"/>
    <n v="0.43846770090318354"/>
    <n v="1.0436996437445798"/>
    <n v="-1.4902270402331393E-2"/>
    <x v="259"/>
  </r>
  <r>
    <d v="2016-01-22T00:00:00"/>
    <n v="6"/>
    <n v="37737"/>
    <n v="38444"/>
    <n v="37737"/>
    <n v="38031"/>
    <n v="38031"/>
    <n v="9.0715468959532419E-3"/>
    <n v="1"/>
    <n v="40587.85"/>
    <n v="8.3251584166290638E-3"/>
    <n v="-6.2751528233663091E-3"/>
    <n v="-4.0841993640654108E-3"/>
    <n v="-1.4434150445465387E-3"/>
    <n v="-2.7622362946133406E-3"/>
    <n v="1.052486521677052"/>
    <n v="0.61982022652241853"/>
    <n v="0.450738657922163"/>
    <n v="0.43938546410999518"/>
    <n v="1.0493700045682315"/>
    <n v="-5.0107966250710449E-4"/>
    <x v="260"/>
  </r>
  <r>
    <d v="2016-01-26T00:00:00"/>
    <n v="3"/>
    <n v="38031"/>
    <n v="38031"/>
    <n v="37112"/>
    <n v="37497"/>
    <n v="37497"/>
    <n v="3.0215750593380886E-2"/>
    <n v="1"/>
    <n v="40289.199999999997"/>
    <n v="-1.4041176934605937E-2"/>
    <n v="-7.2897116700966101E-3"/>
    <n v="-4.0564059245610639E-3"/>
    <n v="-1.9189934992669378E-3"/>
    <n v="-2.2932282995438147E-3"/>
    <n v="1.0576910489755942"/>
    <n v="0.61589727364424884"/>
    <n v="0.44818539394576723"/>
    <n v="0.4384831037431986"/>
    <n v="1.0476431744611163"/>
    <n v="-2.4402893792503523E-2"/>
    <x v="261"/>
  </r>
  <r>
    <d v="2016-01-27T00:00:00"/>
    <n v="4"/>
    <n v="37501"/>
    <n v="38766"/>
    <n v="37402"/>
    <n v="38376"/>
    <n v="38376"/>
    <n v="5.2897644361058926E-2"/>
    <n v="1"/>
    <n v="40007.25"/>
    <n v="2.3441875350028063E-2"/>
    <n v="-6.7444870077251863E-3"/>
    <n v="-3.5806412609418214E-3"/>
    <n v="-2.0488390491681953E-3"/>
    <n v="1.7625189928304418E-3"/>
    <n v="1.0488095643324991"/>
    <n v="0.61128630245913484"/>
    <n v="0.44561959001829465"/>
    <n v="0.43726928018885441"/>
    <n v="1.0461926356622417"/>
    <n v="1.9815686671621639E-2"/>
    <x v="262"/>
  </r>
  <r>
    <d v="2016-01-28T00:00:00"/>
    <n v="5"/>
    <n v="38376"/>
    <n v="39100"/>
    <n v="37996"/>
    <n v="38630"/>
    <n v="38630"/>
    <n v="5.0220036241263255E-2"/>
    <n v="1"/>
    <n v="39750.550000000003"/>
    <n v="6.6187200333542862E-3"/>
    <n v="-6.1284209367629128E-3"/>
    <n v="-3.8319910639170842E-3"/>
    <n v="-1.8650787586114526E-3"/>
    <n v="5.2514362921938455E-3"/>
    <n v="1.0633141557632086"/>
    <n v="0.60711317095851602"/>
    <n v="0.44340407876868637"/>
    <n v="0.4360015670527792"/>
    <n v="1.0472831891055199"/>
    <n v="6.304576855108256E-3"/>
    <x v="263"/>
  </r>
  <r>
    <d v="2016-01-29T00:00:00"/>
    <n v="6"/>
    <n v="38635"/>
    <n v="40406"/>
    <n v="38635"/>
    <n v="40406"/>
    <n v="40406"/>
    <n v="-4.4795327426619846E-2"/>
    <n v="0"/>
    <n v="39588.15"/>
    <n v="4.5974631115713205E-2"/>
    <n v="-3.7040153109653695E-3"/>
    <n v="-2.83558353668409E-3"/>
    <n v="-1.2933589139258817E-3"/>
    <n v="1.4063841596223736E-2"/>
    <n v="1.0674377747794261"/>
    <n v="0.60329501986784162"/>
    <n v="0.44101665776560528"/>
    <n v="0.43483957890446712"/>
    <n v="1.0505549580348321"/>
    <n v="5.9802339242104111E-2"/>
    <x v="264"/>
  </r>
  <r>
    <d v="2016-02-01T00:00:00"/>
    <n v="2"/>
    <n v="40397"/>
    <n v="40570"/>
    <n v="39738"/>
    <n v="40570"/>
    <n v="40570"/>
    <n v="-2.4180428888341154E-2"/>
    <n v="0"/>
    <n v="39449.15"/>
    <n v="4.0588031480472964E-3"/>
    <n v="-3.1528825480743872E-3"/>
    <n v="-2.5978508659251754E-3"/>
    <n v="-1.0063418514326694E-3"/>
    <n v="1.3210570542507382E-2"/>
    <n v="1.0378711445837567"/>
    <n v="0.6056770999037373"/>
    <n v="0.44284024281204215"/>
    <n v="0.43567134772545174"/>
    <n v="1.0415103959901808"/>
    <n v="1.4472965248890308E-2"/>
    <x v="265"/>
  </r>
  <r>
    <d v="2016-02-02T00:00:00"/>
    <n v="3"/>
    <n v="40564"/>
    <n v="40564"/>
    <n v="38596"/>
    <n v="38596"/>
    <n v="38596"/>
    <n v="5.7674370401077812E-2"/>
    <n v="1"/>
    <n v="39271.9"/>
    <n v="-4.8656642839536635E-2"/>
    <n v="-4.1912510222311518E-3"/>
    <n v="-3.7128673351586694E-3"/>
    <n v="-1.709941065631848E-3"/>
    <n v="6.2874773615212431E-3"/>
    <n v="1.0353161695730158"/>
    <n v="0.60766180717538887"/>
    <n v="0.44447556332450999"/>
    <n v="0.43630482961380357"/>
    <n v="1.0331944771385912"/>
    <n v="-4.882201971998236E-2"/>
    <x v="266"/>
  </r>
  <r>
    <d v="2016-02-03T00:00:00"/>
    <n v="4"/>
    <n v="38597"/>
    <n v="39726"/>
    <n v="38597"/>
    <n v="39589"/>
    <n v="39589"/>
    <n v="2.5335320417287699E-2"/>
    <n v="1"/>
    <n v="39130.400000000001"/>
    <n v="2.5728054720696392E-2"/>
    <n v="-3.2346933302152157E-3"/>
    <n v="-3.3695018349129912E-3"/>
    <n v="-1.6467893063036732E-3"/>
    <n v="6.7447132356549091E-3"/>
    <n v="1.0041821229830852"/>
    <n v="0.60497994100088559"/>
    <n v="0.44209980170494484"/>
    <n v="0.43521068538813251"/>
    <n v="1.0372176608537587"/>
    <n v="2.8668107319253948E-2"/>
    <x v="267"/>
  </r>
  <r>
    <d v="2016-02-04T00:00:00"/>
    <n v="5"/>
    <n v="39589"/>
    <n v="41444"/>
    <n v="39589"/>
    <n v="40822"/>
    <n v="40822"/>
    <n v="-1.090098476311796E-2"/>
    <n v="0"/>
    <n v="39082.85"/>
    <n v="3.1145015029427459E-2"/>
    <n v="-9.1599134226962313E-4"/>
    <n v="-2.8261816223704959E-3"/>
    <n v="-1.1520853452590717E-3"/>
    <n v="1.1649972234869544E-2"/>
    <n v="1.0200284248102764"/>
    <n v="0.60298764397783244"/>
    <n v="0.4400244740650221"/>
    <n v="0.43419640270423854"/>
    <n v="1.041371832742396"/>
    <n v="4.1604601702888579E-2"/>
    <x v="268"/>
  </r>
  <r>
    <d v="2016-02-05T00:00:00"/>
    <n v="6"/>
    <n v="40812"/>
    <n v="41249"/>
    <n v="40566"/>
    <n v="40592"/>
    <n v="40592"/>
    <n v="-3.13854946787544E-2"/>
    <n v="0"/>
    <n v="39077.699999999997"/>
    <n v="-5.6342168438586748E-3"/>
    <n v="9.2604951725888673E-5"/>
    <n v="-3.2352653183841886E-3"/>
    <n v="-1.265204149251875E-3"/>
    <n v="1.3282026429551675E-3"/>
    <n v="1.0001665150307792"/>
    <n v="0.60357179323516208"/>
    <n v="0.44182679666306734"/>
    <n v="0.43493111466903278"/>
    <n v="1.0339423710052931"/>
    <n v="-6.1856798619364418E-3"/>
    <x v="269"/>
  </r>
  <r>
    <d v="2016-02-10T00:00:00"/>
    <n v="4"/>
    <n v="40592"/>
    <n v="40592"/>
    <n v="39960"/>
    <n v="40377"/>
    <n v="40377"/>
    <n v="-1.4092181192262965E-2"/>
    <n v="0"/>
    <n v="39065.949999999997"/>
    <n v="-5.2966101694915668E-3"/>
    <n v="-7.0247426757291676E-5"/>
    <n v="-3.345767620862077E-3"/>
    <n v="-1.2957161215254654E-3"/>
    <n v="-5.4288002055260522E-4"/>
    <n v="1.0036769759311677"/>
    <n v="0.60351409469937167"/>
    <n v="0.44384256437618791"/>
    <n v="0.43571941405829023"/>
    <n v="1.0331148197102149"/>
    <n v="-7.9689011342306323E-3"/>
    <x v="270"/>
  </r>
  <r>
    <d v="2016-02-11T00:00:00"/>
    <n v="5"/>
    <n v="40370"/>
    <n v="40370"/>
    <n v="38928"/>
    <n v="39318"/>
    <n v="39318"/>
    <n v="1.9711073808433843E-2"/>
    <n v="1"/>
    <n v="39034.35"/>
    <n v="-2.6227802957129009E-2"/>
    <n v="-5.6660753423158909E-4"/>
    <n v="-3.9259830777201273E-3"/>
    <n v="-1.5252016440774441E-3"/>
    <n v="3.9428879559289202E-3"/>
    <n v="1.00697411496088"/>
    <n v="0.60355782371190736"/>
    <n v="0.44592530421432686"/>
    <n v="0.43652599714804008"/>
    <n v="1.0334527624409307"/>
    <n v="-2.5094395997138492E-2"/>
    <x v="271"/>
  </r>
  <r>
    <d v="2016-02-12T00:00:00"/>
    <n v="6"/>
    <n v="39324"/>
    <n v="39901"/>
    <n v="39324"/>
    <n v="39808"/>
    <n v="39808"/>
    <n v="2.8637459807073995E-2"/>
    <n v="1"/>
    <n v="39049.050000000003"/>
    <n v="1.2462485375654975E-2"/>
    <n v="6.0219883717944618E-4"/>
    <n v="-3.089789455038443E-3"/>
    <n v="-1.378428157945185E-3"/>
    <n v="1.2897740869206365E-3"/>
    <n v="0.99037868329953227"/>
    <n v="0.60319930734557214"/>
    <n v="0.44344116995510546"/>
    <n v="0.43556093805805701"/>
    <n v="1.03594759312606"/>
    <n v="1.2071434827096158E-2"/>
    <x v="272"/>
  </r>
  <r>
    <d v="2016-02-15T00:00:00"/>
    <n v="2"/>
    <n v="39808"/>
    <n v="40671"/>
    <n v="39808"/>
    <n v="40093"/>
    <n v="40093"/>
    <n v="3.8360811114159565E-2"/>
    <n v="1"/>
    <n v="39106.5"/>
    <n v="7.1593649517684987E-3"/>
    <n v="1.6814304344667131E-3"/>
    <n v="-3.0656624756309546E-3"/>
    <n v="-1.4967011061301349E-3"/>
    <n v="-3.5073559286111556E-3"/>
    <n v="0.99812044267037048"/>
    <n v="0.60357339632945561"/>
    <n v="0.44152177701329398"/>
    <n v="0.43470465146777176"/>
    <n v="1.0367488073560231"/>
    <n v="2.5203484403047214E-3"/>
    <x v="273"/>
  </r>
  <r>
    <d v="2016-02-16T00:00:00"/>
    <n v="3"/>
    <n v="40093"/>
    <n v="41206"/>
    <n v="40074"/>
    <n v="40948"/>
    <n v="40948"/>
    <n v="1.2943245091335376E-2"/>
    <n v="1"/>
    <n v="39178.9"/>
    <n v="2.1325418402214913E-2"/>
    <n v="2.0338558328026001E-3"/>
    <n v="-2.0991295031663458E-3"/>
    <n v="-1.3007896741066315E-3"/>
    <n v="1.8845711206035621E-3"/>
    <n v="1.0025893998918627"/>
    <n v="0.60462296437538832"/>
    <n v="0.43960815554666594"/>
    <n v="0.4337703935745485"/>
    <n v="1.034559475800626"/>
    <n v="2.3073016793665951E-2"/>
    <x v="274"/>
  </r>
  <r>
    <d v="2016-02-17T00:00:00"/>
    <n v="4"/>
    <n v="40958"/>
    <n v="42436"/>
    <n v="40958"/>
    <n v="41631"/>
    <n v="41631"/>
    <n v="-2.1138094208642544E-3"/>
    <n v="0"/>
    <n v="39332"/>
    <n v="1.6679691315815148E-2"/>
    <n v="4.0463214112515852E-3"/>
    <n v="-1.4372379853975548E-3"/>
    <n v="-1.3850273019500848E-3"/>
    <n v="6.2798314176649049E-3"/>
    <n v="1.0157622769020922"/>
    <n v="0.60587929296115073"/>
    <n v="0.43831150690642717"/>
    <n v="0.43296688566347258"/>
    <n v="1.035723590057168"/>
    <n v="2.4668724220929847E-2"/>
    <x v="275"/>
  </r>
  <r>
    <d v="2016-02-18T00:00:00"/>
    <n v="5"/>
    <n v="41624"/>
    <n v="41698"/>
    <n v="41183"/>
    <n v="41478"/>
    <n v="41478"/>
    <n v="4.2359805197936362E-2"/>
    <n v="1"/>
    <n v="39509.050000000003"/>
    <n v="-3.6751459249116936E-3"/>
    <n v="4.6818749605036791E-3"/>
    <n v="-1.4783827478674193E-3"/>
    <n v="-1.4213668402056478E-3"/>
    <n v="1.0790362824108368E-2"/>
    <n v="1.0052104983966295"/>
    <n v="0.6033195401165069"/>
    <n v="0.43922072138734342"/>
    <n v="0.43384307102191139"/>
    <n v="1.0317508912274229"/>
    <n v="8.9973513496258463E-3"/>
    <x v="276"/>
  </r>
  <r>
    <d v="2016-02-19T00:00:00"/>
    <n v="6"/>
    <n v="41477"/>
    <n v="41828"/>
    <n v="41071"/>
    <n v="41543"/>
    <n v="41543"/>
    <n v="2.3541872276917841E-2"/>
    <n v="1"/>
    <n v="39683.35"/>
    <n v="1.5670958098268351E-3"/>
    <n v="4.602072806587182E-3"/>
    <n v="-1.3884353751476963E-3"/>
    <n v="-1.1406138034684222E-3"/>
    <n v="8.6112849109427399E-3"/>
    <n v="1.002923911706278"/>
    <n v="0.60623248920459905"/>
    <n v="0.43830090748509681"/>
    <n v="0.43295873103505789"/>
    <n v="1.0384643933636031"/>
    <n v="1.2201725483909086E-2"/>
    <x v="277"/>
  </r>
  <r>
    <d v="2016-02-22T00:00:00"/>
    <n v="2"/>
    <n v="41544"/>
    <n v="43345"/>
    <n v="41544"/>
    <n v="43235"/>
    <n v="43235"/>
    <n v="-2.6598820400138723E-2"/>
    <n v="0"/>
    <n v="39962.85"/>
    <n v="4.0728883325710674E-2"/>
    <n v="7.1798102960458519E-3"/>
    <n v="-1.231989735795902E-3"/>
    <n v="-5.9072172038057702E-4"/>
    <n v="1.5325188585731175E-2"/>
    <n v="1.0038973350320022"/>
    <n v="0.60909113064089215"/>
    <n v="0.43743846156956689"/>
    <n v="0.432250222930463"/>
    <n v="1.0438134125774912"/>
    <n v="6.0463154306561226E-2"/>
    <x v="278"/>
  </r>
  <r>
    <d v="2016-02-23T00:00:00"/>
    <n v="3"/>
    <n v="43235"/>
    <n v="43601"/>
    <n v="42359"/>
    <n v="42521"/>
    <n v="42521"/>
    <n v="-1.4886761835328444E-2"/>
    <n v="0"/>
    <n v="40203.050000000003"/>
    <n v="-1.651439805712962E-2"/>
    <n v="6.2584601634111834E-3"/>
    <n v="-1.11738299299609E-3"/>
    <n v="-6.8610824226975281E-4"/>
    <n v="7.7572252938622691E-3"/>
    <n v="0.97769640941399061"/>
    <n v="0.60447235251202114"/>
    <n v="0.43823100162453488"/>
    <n v="0.43263023472044659"/>
    <n v="1.0339547056002913"/>
    <n v="-5.1288849891342816E-3"/>
    <x v="279"/>
  </r>
  <r>
    <d v="2016-02-24T00:00:00"/>
    <n v="4"/>
    <n v="42521"/>
    <n v="42521"/>
    <n v="41211"/>
    <n v="42085"/>
    <n v="42085"/>
    <n v="-1.1690626113817326E-2"/>
    <n v="0"/>
    <n v="40405.75"/>
    <n v="-1.02537569671457E-2"/>
    <n v="5.3295143942224451E-3"/>
    <n v="-1.2616129128773523E-3"/>
    <n v="-5.8871065577564168E-4"/>
    <n v="2.3705356372700991E-3"/>
    <n v="0.98799137166404483"/>
    <n v="0.60057087145876709"/>
    <n v="0.43892757050291314"/>
    <n v="0.43305794988325075"/>
    <n v="1.0291189046653006"/>
    <n v="-5.2990117884213362E-3"/>
    <x v="280"/>
  </r>
  <r>
    <d v="2016-02-25T00:00:00"/>
    <n v="5"/>
    <n v="42084"/>
    <n v="42327"/>
    <n v="41442"/>
    <n v="41888"/>
    <n v="41888"/>
    <n v="2.1629106187929681E-2"/>
    <n v="1"/>
    <n v="40625.300000000003"/>
    <n v="-4.6810027325649983E-3"/>
    <n v="5.7975231043244924E-3"/>
    <n v="-1.0102757554905305E-3"/>
    <n v="-6.2493400467164898E-4"/>
    <n v="2.1693642757394382E-3"/>
    <n v="0.99438294532159643"/>
    <n v="0.59724877362489026"/>
    <n v="0.43971398390102773"/>
    <n v="0.43342491659910248"/>
    <n v="1.0276412557233559"/>
    <n v="3.2208816215549552E-4"/>
    <x v="281"/>
  </r>
  <r>
    <d v="2016-02-26T00:00:00"/>
    <n v="6"/>
    <n v="41889"/>
    <n v="42495"/>
    <n v="41417"/>
    <n v="41593"/>
    <n v="41593"/>
    <n v="6.0803500589041493E-2"/>
    <n v="1"/>
    <n v="40786.15"/>
    <n v="-7.0425897631779533E-3"/>
    <n v="4.2732998486641914E-3"/>
    <n v="-1.9004019021705099E-3"/>
    <n v="-5.9357592279269842E-4"/>
    <n v="4.4742716113848057E-4"/>
    <n v="0.99145778984446842"/>
    <n v="0.60087164193565024"/>
    <n v="0.43908266325705037"/>
    <n v="0.43303439575751196"/>
    <n v="1.0289968900084885"/>
    <n v="-5.045796947041185E-3"/>
    <x v="282"/>
  </r>
  <r>
    <d v="2016-02-29T00:00:00"/>
    <n v="2"/>
    <n v="41599"/>
    <n v="43053"/>
    <n v="41599"/>
    <n v="42794"/>
    <n v="42794"/>
    <n v="4.9048932093284092E-2"/>
    <n v="1"/>
    <n v="40994.35"/>
    <n v="2.887505109032773E-2"/>
    <n v="5.3861164015128636E-3"/>
    <n v="-1.1159953542079727E-3"/>
    <n v="-1.0987102764637547E-4"/>
    <n v="-1.9233392859381083E-3"/>
    <n v="0.98704509451613009"/>
    <n v="0.60354917547272802"/>
    <n v="0.43789192307798747"/>
    <n v="0.4326624772176566"/>
    <n v="1.029277235706608"/>
    <n v="2.9235891879391383E-2"/>
    <x v="283"/>
  </r>
  <r>
    <d v="2016-03-01T00:00:00"/>
    <n v="3"/>
    <n v="42795"/>
    <n v="44181"/>
    <n v="42795"/>
    <n v="44122"/>
    <n v="44122"/>
    <n v="6.9602465890032272E-2"/>
    <n v="1"/>
    <n v="41180.15"/>
    <n v="3.1032387717904397E-2"/>
    <n v="4.639004231622423E-3"/>
    <n v="-3.3405374260371491E-4"/>
    <n v="1.6064121543571063E-4"/>
    <n v="7.5860178690686951E-3"/>
    <n v="1.004824412094254"/>
    <n v="0.6068655842893107"/>
    <n v="0.43720476807500219"/>
    <n v="0.43259482601638083"/>
    <n v="1.0280929725214727"/>
    <n v="4.1719927088263033E-2"/>
    <x v="284"/>
  </r>
  <r>
    <d v="2016-03-02T00:00:00"/>
    <n v="4"/>
    <n v="44122"/>
    <n v="44983"/>
    <n v="43841"/>
    <n v="44893"/>
    <n v="44893"/>
    <n v="9.3377586706167914E-2"/>
    <n v="1"/>
    <n v="41396.300000000003"/>
    <n v="1.7474275871447453E-2"/>
    <n v="5.3097778677924316E-3"/>
    <n v="2.4343257017684695E-4"/>
    <n v="1.2533231095794407E-4"/>
    <n v="1.3131624436787327E-2"/>
    <n v="1.0238068678557546"/>
    <n v="0.60970325483547305"/>
    <n v="0.43700042800138034"/>
    <n v="0.43269308995898176"/>
    <n v="1.0327333260100464"/>
    <n v="3.4849749239215438E-2"/>
    <x v="285"/>
  </r>
  <r>
    <d v="2016-03-03T00:00:00"/>
    <n v="5"/>
    <n v="44900"/>
    <n v="47375"/>
    <n v="44900"/>
    <n v="47193"/>
    <n v="47193"/>
    <n v="4.350221431144452E-2"/>
    <n v="1"/>
    <n v="41826.15"/>
    <n v="5.1232931637449131E-2"/>
    <n v="1.0304256591641719E-2"/>
    <n v="1.212221535685567E-3"/>
    <n v="5.8129109092461381E-4"/>
    <n v="2.4314411310790152E-2"/>
    <n v="1.0345347475216029"/>
    <n v="0.61296305560988662"/>
    <n v="0.43714987713099335"/>
    <n v="0.43277003448933543"/>
    <n v="1.0407951471585355"/>
    <n v="8.5406185761676273E-2"/>
    <x v="286"/>
  </r>
  <r>
    <d v="2016-03-04T00:00:00"/>
    <n v="6"/>
    <n v="47194"/>
    <n v="50024"/>
    <n v="47194"/>
    <n v="49085"/>
    <n v="49085"/>
    <n v="3.4633798512784253E-4"/>
    <n v="1"/>
    <n v="42300.95"/>
    <n v="4.0090691416099888E-2"/>
    <n v="1.1022388426411895E-2"/>
    <n v="1.9498528002707149E-3"/>
    <n v="6.0261598668029934E-4"/>
    <n v="3.3741067546645721E-2"/>
    <n v="1.0651329510472241"/>
    <n v="0.61911713913183775"/>
    <n v="0.43787386071111578"/>
    <n v="0.43311720304946405"/>
    <n v="1.0553166137643895"/>
    <n v="8.6248368118772581E-2"/>
    <x v="287"/>
  </r>
  <r>
    <d v="2016-03-07T00:00:00"/>
    <n v="2"/>
    <n v="49089"/>
    <n v="49639"/>
    <n v="48746"/>
    <n v="49246"/>
    <n v="49246"/>
    <n v="-1.1797912520813858E-2"/>
    <n v="0"/>
    <n v="42722.15"/>
    <n v="3.2800244473871754E-3"/>
    <n v="9.6291388973098798E-3"/>
    <n v="1.9066031026181408E-3"/>
    <n v="5.1528781068343804E-4"/>
    <n v="2.862206221805761E-2"/>
    <n v="1.0890652192207229"/>
    <n v="0.62569698962619524"/>
    <n v="0.43903783165964838"/>
    <n v="0.43347693661577213"/>
    <n v="1.0754584533900882"/>
    <n v="4.1439358804108983E-2"/>
    <x v="288"/>
  </r>
  <r>
    <d v="2016-03-08T00:00:00"/>
    <n v="3"/>
    <n v="49244"/>
    <n v="49914"/>
    <n v="48847"/>
    <n v="49102"/>
    <n v="49102"/>
    <n v="9.5515457618833288E-3"/>
    <n v="1"/>
    <n v="43147.65"/>
    <n v="-2.9240953579986462E-3"/>
    <n v="9.7646449716028809E-3"/>
    <n v="2.4446612630660415E-3"/>
    <n v="4.5726413514034393E-4"/>
    <n v="2.1830765602877E-2"/>
    <n v="1.0869736324164536"/>
    <n v="0.61955673665639421"/>
    <n v="0.43782204014517001"/>
    <n v="0.43314835089864895"/>
    <n v="1.0572069041694869"/>
    <n v="2.7219362926786568E-2"/>
    <x v="289"/>
  </r>
  <r>
    <d v="2016-03-09T00:00:00"/>
    <n v="4"/>
    <n v="49102"/>
    <n v="50001"/>
    <n v="48623"/>
    <n v="48665"/>
    <n v="48665"/>
    <n v="2.001438405424838E-2"/>
    <n v="1"/>
    <n v="43562.05"/>
    <n v="-8.8998411470001537E-3"/>
    <n v="9.5844834227274515E-3"/>
    <n v="2.5905012919399352E-3"/>
    <n v="1.212771408694624E-4"/>
    <n v="1.655594219918748E-2"/>
    <n v="1.0851712776450999"/>
    <n v="0.62557547144457504"/>
    <n v="0.43932888118569158"/>
    <n v="0.43343019950303346"/>
    <n v="1.0706629580013232"/>
    <n v="1.5254447004538119E-2"/>
    <x v="290"/>
  </r>
  <r>
    <d v="2016-03-10T00:00:00"/>
    <n v="5"/>
    <n v="48667"/>
    <n v="49974"/>
    <n v="47922"/>
    <n v="49571"/>
    <n v="49571"/>
    <n v="-1.4201851889209416E-2"/>
    <n v="0"/>
    <n v="44074.7"/>
    <n v="1.8617075927257698E-2"/>
    <n v="1.1826727366946788E-2"/>
    <n v="2.8378428104850872E-3"/>
    <n v="2.6799089396793761E-4"/>
    <n v="1.0032771057149193E-2"/>
    <n v="1.0796516228886168"/>
    <n v="0.63151973928474014"/>
    <n v="0.44093550230864853"/>
    <n v="0.43350541522165092"/>
    <n v="1.0809309036419716"/>
    <n v="3.9780981455387027E-2"/>
    <x v="291"/>
  </r>
  <r>
    <d v="2016-03-11T00:00:00"/>
    <n v="6"/>
    <n v="49574"/>
    <n v="50038"/>
    <n v="49156"/>
    <n v="49639"/>
    <n v="49639"/>
    <n v="-5.0544934426559718E-2"/>
    <n v="0"/>
    <n v="44566.25"/>
    <n v="1.371769784753285E-3"/>
    <n v="1.1272191587401703E-2"/>
    <n v="2.6145305641281612E-3"/>
    <n v="2.3466845497143617E-4"/>
    <n v="2.2889867308798716E-3"/>
    <n v="1.0677892354702621"/>
    <n v="0.62398401120015012"/>
    <n v="0.43912729187958327"/>
    <n v="0.43333465737432514"/>
    <n v="1.0745382446860445"/>
    <n v="1.2207833816029332E-2"/>
    <x v="292"/>
  </r>
  <r>
    <d v="2016-03-14T00:00:00"/>
    <n v="2"/>
    <n v="49639"/>
    <n v="50166"/>
    <n v="48757"/>
    <n v="48867"/>
    <n v="48867"/>
    <n v="-2.2591933206458359E-2"/>
    <n v="0"/>
    <n v="45004.95"/>
    <n v="-1.5552287515864571E-2"/>
    <n v="1.013660896402005E-2"/>
    <n v="2.4175368415286936E-3"/>
    <n v="4.7944555143709656E-4"/>
    <n v="-1.4774756617704776E-3"/>
    <n v="1.0669266783266758"/>
    <n v="0.61689615324785185"/>
    <n v="0.4374832973549343"/>
    <n v="0.43318709985085457"/>
    <n v="1.0730989493478331"/>
    <n v="-1.0660071346261612E-2"/>
    <x v="293"/>
  </r>
  <r>
    <d v="2016-03-15T00:00:00"/>
    <n v="3"/>
    <n v="48866"/>
    <n v="48866"/>
    <n v="46684"/>
    <n v="47130"/>
    <n v="47130"/>
    <n v="8.0288563547634251E-2"/>
    <n v="1"/>
    <n v="45314.05"/>
    <n v="-3.5545460126465755E-2"/>
    <n v="7.2930650375860164E-3"/>
    <n v="1.7568972670041316E-3"/>
    <n v="2.6186228433623725E-4"/>
    <n v="-8.0017486154638998E-3"/>
    <n v="1.0765947749438993"/>
    <n v="0.61059471915108687"/>
    <n v="0.43598043292192051"/>
    <n v="0.43288905199716982"/>
    <n v="1.0740174237158657"/>
    <n v="-4.1529636932868909E-2"/>
    <x v="294"/>
  </r>
  <r>
    <d v="2016-03-16T00:00:00"/>
    <n v="4"/>
    <n v="47130"/>
    <n v="47814"/>
    <n v="46521"/>
    <n v="47763"/>
    <n v="47763"/>
    <n v="6.3898833825345891E-2"/>
    <n v="1"/>
    <n v="45620.65"/>
    <n v="1.3430935709739078E-2"/>
    <n v="7.1306272572822125E-3"/>
    <n v="2.1647930233943602E-3"/>
    <n v="2.996184408341851E-4"/>
    <n v="-3.535593244116053E-3"/>
    <n v="1.0539273943372869"/>
    <n v="0.61524551507291692"/>
    <n v="0.43710080831996601"/>
    <n v="0.43305604187560853"/>
    <n v="1.0689146994652909"/>
    <n v="1.5839054282242367E-2"/>
    <x v="295"/>
  </r>
  <r>
    <d v="2016-03-17T00:00:00"/>
    <n v="5"/>
    <n v="47770"/>
    <n v="51268"/>
    <n v="47770"/>
    <n v="50914"/>
    <n v="50914"/>
    <n v="5.067368503751446E-3"/>
    <n v="1"/>
    <n v="46092.45"/>
    <n v="6.5971567950086962E-2"/>
    <n v="1.0612962951032145E-2"/>
    <n v="4.0420098495241264E-3"/>
    <n v="9.4343114966013335E-4"/>
    <n v="5.9353051604497994E-3"/>
    <n v="1.0622547290909659"/>
    <n v="0.61966658605846558"/>
    <n v="0.43844300491503735"/>
    <n v="0.43324180875805979"/>
    <n v="1.066722590953056"/>
    <n v="8.516735742124798E-2"/>
    <x v="296"/>
  </r>
  <r>
    <d v="2016-03-18T00:00:00"/>
    <n v="6"/>
    <n v="50915"/>
    <n v="51308"/>
    <n v="50202"/>
    <n v="50815"/>
    <n v="50815"/>
    <n v="3.8374495719768476E-3"/>
    <n v="1"/>
    <n v="46556.05"/>
    <n v="-1.9444553560906686E-3"/>
    <n v="1.0437385392736271E-2"/>
    <n v="3.8711827247947593E-3"/>
    <n v="8.7931727608906438E-4"/>
    <n v="5.2720601322810094E-3"/>
    <n v="1.1016606987793491"/>
    <n v="0.62600589417781671"/>
    <n v="0.44085736798930902"/>
    <n v="0.4338053366601814"/>
    <n v="1.0702678523817513"/>
    <n v="1.2122343158769736E-2"/>
    <x v="297"/>
  </r>
  <r>
    <d v="2016-03-21T00:00:00"/>
    <n v="2"/>
    <n v="50816"/>
    <n v="51370"/>
    <n v="50765"/>
    <n v="51172"/>
    <n v="51172"/>
    <n v="-2.8961150629250421E-2"/>
    <n v="0"/>
    <n v="46952.9"/>
    <n v="7.0254846010036065E-3"/>
    <n v="8.7522154565009176E-3"/>
    <n v="4.3162729114045199E-3"/>
    <n v="1.0275538701548259E-3"/>
    <n v="9.7876145556546439E-3"/>
    <n v="1.100452824515241"/>
    <n v="0.63248948309693287"/>
    <n v="0.44326210408689726"/>
    <n v="0.43435155887322779"/>
    <n v="1.07354279810507"/>
    <n v="2.6133881557499811E-2"/>
    <x v="298"/>
  </r>
  <r>
    <d v="2016-03-22T00:00:00"/>
    <n v="3"/>
    <n v="51170"/>
    <n v="51215"/>
    <n v="50812"/>
    <n v="51010"/>
    <n v="51010"/>
    <n v="-2.6524210939031567E-2"/>
    <n v="0"/>
    <n v="47377.35"/>
    <n v="-3.1657937934808089E-3"/>
    <n v="9.4196456696833582E-3"/>
    <n v="4.7690798900102815E-3"/>
    <n v="1.0067292478518552E-3"/>
    <n v="1.6263547822251635E-2"/>
    <n v="1.0960052833488072"/>
    <n v="0.62694882067277413"/>
    <n v="0.4405296518007884"/>
    <n v="0.43370105739215004"/>
    <n v="1.0673466677126922"/>
    <n v="2.2332293236039177E-2"/>
    <x v="299"/>
  </r>
  <r>
    <d v="2016-03-23T00:00:00"/>
    <n v="4"/>
    <n v="51005"/>
    <n v="51005"/>
    <n v="49491"/>
    <n v="49690"/>
    <n v="49690"/>
    <n v="2.3103240088548915E-2"/>
    <n v="1"/>
    <n v="47757.599999999999"/>
    <n v="-2.5877278964908879E-2"/>
    <n v="8.6384695697951982E-3"/>
    <n v="4.2923255627086631E-3"/>
    <n v="5.8932080983803317E-4"/>
    <n v="8.4019048873220422E-3"/>
    <n v="1.098005747691164"/>
    <n v="0.62099654882277533"/>
    <n v="0.43751607135677389"/>
    <n v="0.43306490542076059"/>
    <n v="1.0570697357262737"/>
    <n v="-1.2034366291329882E-2"/>
    <x v="300"/>
  </r>
  <r>
    <d v="2016-03-24T00:00:00"/>
    <n v="5"/>
    <n v="49686"/>
    <n v="49686"/>
    <n v="48778"/>
    <n v="49657"/>
    <n v="49657"/>
    <n v="3.0166945244376464E-2"/>
    <n v="1"/>
    <n v="48146.05"/>
    <n v="-6.6411752867778784E-4"/>
    <n v="8.8393138299895594E-3"/>
    <n v="4.6050552282879686E-3"/>
    <n v="6.1931197148502371E-4"/>
    <n v="-4.9252322084309078E-3"/>
    <n v="1.0817357208960336"/>
    <n v="0.62642788229334911"/>
    <n v="0.44021481924341971"/>
    <n v="0.43343543376649568"/>
    <n v="1.0623523320082182"/>
    <n v="1.8821063754182995E-3"/>
    <x v="301"/>
  </r>
  <r>
    <d v="2016-03-28T00:00:00"/>
    <n v="2"/>
    <n v="49687"/>
    <n v="51149"/>
    <n v="49687"/>
    <n v="50838"/>
    <n v="50838"/>
    <n v="8.084503717691538E-3"/>
    <n v="1"/>
    <n v="48608.3"/>
    <n v="2.3783152425639997E-2"/>
    <n v="1.0380600939430457E-2"/>
    <n v="5.2989911178520834E-3"/>
    <n v="9.3866123845630085E-4"/>
    <n v="2.2028934791522569E-4"/>
    <n v="1.0813210384139282"/>
    <n v="0.63194724963549287"/>
    <n v="0.44309026771426679"/>
    <n v="0.43382213915288165"/>
    <n v="1.0592769614165034"/>
    <n v="3.5265706141410141E-2"/>
    <x v="302"/>
  </r>
  <r>
    <d v="2016-03-29T00:00:00"/>
    <n v="3"/>
    <n v="50839"/>
    <n v="51765"/>
    <n v="50387"/>
    <n v="51155"/>
    <n v="51155"/>
    <n v="-2.1503274362232427E-2"/>
    <n v="0"/>
    <n v="49026.35"/>
    <n v="6.2354931350565579E-3"/>
    <n v="9.2486230416668983E-3"/>
    <n v="5.7122063204327507E-3"/>
    <n v="1.0361789565636293E-3"/>
    <n v="6.2291054725815978E-5"/>
    <n v="1.0959188936213757"/>
    <n v="0.63831875610226108"/>
    <n v="0.4463427341535165"/>
    <n v="0.43439827980079071"/>
    <n v="1.0594121727605279"/>
    <n v="1.5802872338408984E-2"/>
    <x v="303"/>
  </r>
  <r>
    <d v="2016-03-30T00:00:00"/>
    <n v="4"/>
    <n v="51155"/>
    <n v="52262"/>
    <n v="50900"/>
    <n v="51249"/>
    <n v="51249"/>
    <n v="-1.3405139612480244E-2"/>
    <n v="0"/>
    <n v="49382.7"/>
    <n v="1.8375525364089373E-3"/>
    <n v="7.7888812825921252E-3"/>
    <n v="5.4634191624509864E-3"/>
    <n v="1.1187510680297952E-3"/>
    <n v="1.0629603207037651E-3"/>
    <n v="1.0919911629323273"/>
    <n v="0.63249305799540789"/>
    <n v="0.44274462128882541"/>
    <n v="0.43374559174566962"/>
    <n v="1.0593729356894575"/>
    <n v="1.0963228659477842E-2"/>
    <x v="304"/>
  </r>
  <r>
    <d v="2016-03-31T00:00:00"/>
    <n v="5"/>
    <n v="51248"/>
    <n v="51248"/>
    <n v="49642"/>
    <n v="50055"/>
    <n v="50055"/>
    <n v="-2.5471980821096807E-2"/>
    <n v="0"/>
    <n v="49640.800000000003"/>
    <n v="-2.3298015571035502E-2"/>
    <n v="5.7502667104679774E-3"/>
    <n v="5.4688512560935676E-3"/>
    <n v="1.123891620049271E-3"/>
    <n v="1.5788129994784405E-3"/>
    <n v="1.090836431886496"/>
    <n v="0.62759846975855682"/>
    <n v="0.43931136994048542"/>
    <n v="0.43304256064031926"/>
    <n v="1.0587049638853956"/>
    <n v="-1.7244746985412961E-2"/>
    <x v="305"/>
  </r>
  <r>
    <d v="2016-04-01T00:00:00"/>
    <n v="6"/>
    <n v="50054"/>
    <n v="50768"/>
    <n v="49361"/>
    <n v="50562"/>
    <n v="50562"/>
    <n v="-2.9824769589810507E-2"/>
    <n v="0"/>
    <n v="49809.25"/>
    <n v="1.0128858255918471E-2"/>
    <n v="3.6950630413914443E-3"/>
    <n v="5.9991527594110087E-3"/>
    <n v="1.1723617577938672E-3"/>
    <n v="3.7374081563976923E-3"/>
    <n v="1.1052710689354124"/>
    <n v="0.62403580526264746"/>
    <n v="0.43592306063510572"/>
    <n v="0.43234623663073718"/>
    <n v="1.057726786471697"/>
    <n v="2.0576177577196843E-2"/>
    <x v="306"/>
  </r>
  <r>
    <d v="2016-04-04T00:00:00"/>
    <n v="2"/>
    <n v="50556"/>
    <n v="50556"/>
    <n v="48600"/>
    <n v="48780"/>
    <n v="48780"/>
    <n v="-1.4022140221402246E-2"/>
    <n v="0"/>
    <n v="49794"/>
    <n v="-3.524385902456395E-2"/>
    <n v="-7.1664480641747685E-5"/>
    <n v="5.2310128011565935E-3"/>
    <n v="3.4356658685102406E-4"/>
    <n v="-8.0679941336430968E-3"/>
    <n v="1.098876082602305"/>
    <n v="0.62170287917634737"/>
    <n v="0.43213541755260532"/>
    <n v="0.43160605079447389"/>
    <n v="1.0553671252465593"/>
    <n v="-4.4879092211192864E-2"/>
    <x v="307"/>
  </r>
  <r>
    <d v="2016-04-05T00:00:00"/>
    <n v="3"/>
    <n v="48778"/>
    <n v="49629"/>
    <n v="48149"/>
    <n v="49054"/>
    <n v="49054"/>
    <n v="-1.1028662290537006E-2"/>
    <n v="0"/>
    <n v="49784.4"/>
    <n v="5.6170561705617406E-3"/>
    <n v="4.5187105516980576E-5"/>
    <n v="5.5598712538370834E-3"/>
    <n v="4.7132328082450715E-4"/>
    <n v="-8.191681526542061E-3"/>
    <n v="1.1203984532663498"/>
    <n v="0.62174664253139722"/>
    <n v="0.42894099447945694"/>
    <n v="0.43139624495497048"/>
    <n v="1.0602940079735212"/>
    <n v="2.2402893703471136E-4"/>
    <x v="308"/>
  </r>
  <r>
    <d v="2016-04-06T00:00:00"/>
    <n v="4"/>
    <n v="49054"/>
    <n v="49054"/>
    <n v="47874"/>
    <n v="48096"/>
    <n v="48096"/>
    <n v="4.56794743845641E-2"/>
    <n v="1"/>
    <n v="49734.1"/>
    <n v="-1.9529498104130183E-2"/>
    <n v="-7.8508303178959624E-4"/>
    <n v="5.1310291998432041E-3"/>
    <n v="2.0539321279934409E-4"/>
    <n v="-1.2465091654649884E-2"/>
    <n v="1.1168873999590785"/>
    <n v="0.62171839742729751"/>
    <n v="0.42546568574815125"/>
    <n v="0.43110163491126008"/>
    <n v="1.0654143823551439"/>
    <n v="-3.3309216643695821E-2"/>
    <x v="309"/>
  </r>
  <r>
    <d v="2016-04-07T00:00:00"/>
    <n v="5"/>
    <n v="48099"/>
    <n v="48940"/>
    <n v="48099"/>
    <n v="48513"/>
    <n v="48513"/>
    <n v="3.4052728134726706E-2"/>
    <n v="1"/>
    <n v="49726.5"/>
    <n v="8.6701596806386672E-3"/>
    <n v="9.3417009592344785E-5"/>
    <n v="5.1379292251233968E-3"/>
    <n v="5.2686493052899299E-4"/>
    <n v="-6.0714566043150505E-3"/>
    <n v="1.1044816387271761"/>
    <n v="0.62121968759934043"/>
    <n v="0.42872507945032284"/>
    <n v="0.43123210724306582"/>
    <n v="1.0574961578325863"/>
    <n v="5.6434828155787096E-3"/>
    <x v="310"/>
  </r>
  <r>
    <d v="2016-04-08T00:00:00"/>
    <n v="6"/>
    <n v="48517"/>
    <n v="50486"/>
    <n v="48517"/>
    <n v="50293"/>
    <n v="50293"/>
    <n v="3.3980872089555136E-2"/>
    <n v="1"/>
    <n v="49762.6"/>
    <n v="3.6691196174221341E-2"/>
    <n v="9.9712302194052702E-4"/>
    <n v="6.1525766872999425E-3"/>
    <n v="1.0480853813694391E-3"/>
    <n v="-7.5898902065447689E-4"/>
    <n v="1.1098851549511692"/>
    <n v="0.62127790801805505"/>
    <n v="0.43192719855173689"/>
    <n v="0.43156046603976989"/>
    <n v="1.0537122351053096"/>
    <n v="4.365252586695649E-2"/>
    <x v="311"/>
  </r>
  <r>
    <d v="2016-04-11T00:00:00"/>
    <n v="2"/>
    <n v="50303"/>
    <n v="51089"/>
    <n v="50078"/>
    <n v="50165"/>
    <n v="50165"/>
    <n v="5.9503637994617664E-2"/>
    <n v="1"/>
    <n v="49788.9"/>
    <n v="-2.5450857972282304E-3"/>
    <n v="8.0128024284145118E-4"/>
    <n v="5.6328374643548167E-3"/>
    <n v="1.0260981017064974E-3"/>
    <n v="5.7807656248126671E-3"/>
    <n v="1.1323060295342495"/>
    <n v="0.62188721958458659"/>
    <n v="0.43568685112925776"/>
    <n v="0.43220091915491127"/>
    <n v="1.0532484399877773"/>
    <n v="6.6027060851824564E-3"/>
    <x v="312"/>
  </r>
  <r>
    <d v="2016-04-12T00:00:00"/>
    <n v="3"/>
    <n v="50166"/>
    <n v="52327"/>
    <n v="50166"/>
    <n v="52002"/>
    <n v="52002"/>
    <n v="7.8650821122263626E-3"/>
    <n v="1"/>
    <n v="49945.65"/>
    <n v="3.661915678261729E-2"/>
    <n v="3.4098524577655443E-3"/>
    <n v="6.2328461993400759E-3"/>
    <n v="1.2004275677114961E-3"/>
    <n v="1.1981185747223778E-2"/>
    <n v="1.1307206195629547"/>
    <n v="0.62238636098413624"/>
    <n v="0.43919571385302036"/>
    <n v="0.4328401063146306"/>
    <n v="1.0568494515816804"/>
    <n v="5.944762342593371E-2"/>
    <x v="313"/>
  </r>
  <r>
    <d v="2016-04-13T00:00:00"/>
    <n v="4"/>
    <n v="52010"/>
    <n v="53844"/>
    <n v="52010"/>
    <n v="53150"/>
    <n v="53150"/>
    <n v="1.4675446848542162E-3"/>
    <n v="1"/>
    <n v="50246.65"/>
    <n v="2.2076073997153944E-2"/>
    <n v="6.2909291639465289E-3"/>
    <n v="5.754875056968891E-3"/>
    <n v="1.4596457601424007E-3"/>
    <n v="2.0302300167480601E-2"/>
    <n v="1.1529078964081567"/>
    <n v="0.6244523654235844"/>
    <n v="0.44297214936679408"/>
    <n v="0.43356743651875124"/>
    <n v="1.0641087636047697"/>
    <n v="5.4166025403472137E-2"/>
    <x v="314"/>
  </r>
  <r>
    <d v="2016-04-14T00:00:00"/>
    <n v="5"/>
    <n v="53150"/>
    <n v="53699"/>
    <n v="52242"/>
    <n v="52411"/>
    <n v="52411"/>
    <n v="9.2156226746293868E-3"/>
    <n v="1"/>
    <n v="50479.05"/>
    <n v="-1.3904045155221034E-2"/>
    <n v="4.9241801206985234E-3"/>
    <n v="5.3956180909035248E-3"/>
    <n v="1.3988836124891747E-3"/>
    <n v="1.5787459200308662E-2"/>
    <n v="1.166322013351706"/>
    <n v="0.62827493185906758"/>
    <n v="0.44646899246578209"/>
    <n v="0.43445436319444686"/>
    <n v="1.0764450797769629"/>
    <n v="6.8882050307979871E-3"/>
    <x v="315"/>
  </r>
  <r>
    <d v="2016-04-15T00:00:00"/>
    <n v="6"/>
    <n v="52414"/>
    <n v="53390"/>
    <n v="52414"/>
    <n v="53228"/>
    <n v="53228"/>
    <n v="9.05538438415876E-3"/>
    <n v="1"/>
    <n v="50594.75"/>
    <n v="1.558833069393839E-2"/>
    <n v="2.4050182578910949E-3"/>
    <n v="6.6805175615730246E-3"/>
    <n v="1.4838251132071778E-3"/>
    <n v="1.1566886104252072E-2"/>
    <n v="1.1576620170833276"/>
    <n v="0.63134190848306537"/>
    <n v="0.44982959954172175"/>
    <n v="0.43532564394251771"/>
    <n v="1.0862781417553695"/>
    <n v="3.5780304376562017E-2"/>
    <x v="316"/>
  </r>
  <r>
    <d v="2016-04-18T00:00:00"/>
    <n v="2"/>
    <n v="53229"/>
    <n v="53479"/>
    <n v="52305"/>
    <n v="52894"/>
    <n v="52894"/>
    <n v="1.3933527432222981E-2"/>
    <n v="1"/>
    <n v="50698.7"/>
    <n v="-6.2748929135041376E-3"/>
    <n v="2.1884963800204217E-3"/>
    <n v="6.0404586088890141E-3"/>
    <n v="1.3354783869880115E-3"/>
    <n v="1.082092468099689E-2"/>
    <n v="1.1672273820606813"/>
    <n v="0.63281768404015393"/>
    <n v="0.45392892165444265"/>
    <n v="0.43623615380076119"/>
    <n v="1.0933758541025727"/>
    <n v="9.2165529655137916E-3"/>
    <x v="317"/>
  </r>
  <r>
    <d v="2016-04-19T00:00:00"/>
    <n v="3"/>
    <n v="52894"/>
    <n v="54054"/>
    <n v="52894"/>
    <n v="53710"/>
    <n v="53710"/>
    <n v="-1.4932042450195526E-2"/>
    <n v="0"/>
    <n v="50825.599999999999"/>
    <n v="1.5427080576246865E-2"/>
    <n v="2.6085761787825847E-3"/>
    <n v="5.7260999198254026E-3"/>
    <n v="1.4499591487274533E-3"/>
    <n v="6.5825094397228053E-3"/>
    <n v="1.1633237295370931"/>
    <n v="0.63417916216169201"/>
    <n v="0.45768673104135255"/>
    <n v="0.43706696376794707"/>
    <n v="1.1001076231575673"/>
    <n v="3.0096951578112652E-2"/>
    <x v="318"/>
  </r>
  <r>
    <d v="2016-04-20T00:00:00"/>
    <n v="4"/>
    <n v="53711"/>
    <n v="53857"/>
    <n v="53149"/>
    <n v="53631"/>
    <n v="53631"/>
    <n v="-3.2984654397643198E-2"/>
    <n v="0"/>
    <n v="50956.65"/>
    <n v="-1.4708620368646397E-3"/>
    <n v="2.6933227666133932E-3"/>
    <n v="5.8093670159652831E-3"/>
    <n v="1.2870508487905475E-3"/>
    <n v="1.8731222329190888E-3"/>
    <n v="1.1535389348471119"/>
    <n v="0.63252464417195242"/>
    <n v="0.45405488950057027"/>
    <n v="0.43614731130946427"/>
    <n v="1.0959325945062151"/>
    <n v="5.258827371551692E-3"/>
    <x v="319"/>
  </r>
  <r>
    <d v="2016-04-22T00:00:00"/>
    <n v="6"/>
    <n v="53630"/>
    <n v="53630"/>
    <n v="52629"/>
    <n v="52908"/>
    <n v="52908"/>
    <n v="3.3076283359794179E-3"/>
    <n v="1"/>
    <n v="51117.55"/>
    <n v="-1.3481009117860987E-2"/>
    <n v="3.3131362589657876E-3"/>
    <n v="5.645679036997895E-3"/>
    <n v="1.149955708067909E-3"/>
    <n v="1.9577294403910982E-3"/>
    <n v="1.1544606344325863"/>
    <n v="0.63083690295944006"/>
    <n v="0.4504145132883336"/>
    <n v="0.43534079499176564"/>
    <n v="1.0947588229747227"/>
    <n v="-8.2864857366559928E-3"/>
    <x v="320"/>
  </r>
  <r>
    <d v="2016-04-25T00:00:00"/>
    <n v="2"/>
    <n v="52911"/>
    <n v="52949"/>
    <n v="51748"/>
    <n v="51862"/>
    <n v="51862"/>
    <n v="5.0441556438239887E-2"/>
    <n v="1"/>
    <n v="51227.8"/>
    <n v="-1.9770167082482804E-2"/>
    <n v="2.3578337812755366E-3"/>
    <n v="5.774831754490819E-3"/>
    <n v="9.2442433838534565E-4"/>
    <n v="-5.1139701148931408E-3"/>
    <n v="1.1460002397352462"/>
    <n v="0.63291615683367575"/>
    <n v="0.45395762141695417"/>
    <n v="0.43606248274448911"/>
    <n v="1.0959874523474575"/>
    <n v="-2.3744516538978914E-2"/>
    <x v="321"/>
  </r>
  <r>
    <d v="2016-04-26T00:00:00"/>
    <n v="3"/>
    <n v="51867"/>
    <n v="53108"/>
    <n v="51838"/>
    <n v="53083"/>
    <n v="53083"/>
    <n v="2.3152421679256907E-2"/>
    <n v="1"/>
    <n v="51340.05"/>
    <n v="2.354324939261887E-2"/>
    <n v="2.3458386296244804E-3"/>
    <n v="5.9964470348300965E-3"/>
    <n v="1.453328789895827E-3"/>
    <n v="8.4965834633146111E-4"/>
    <n v="1.1334989565147782"/>
    <n v="0.63440708747495644"/>
    <n v="0.45760922471460197"/>
    <n v="0.43664702461618066"/>
    <n v="1.0927537321406144"/>
    <n v="3.2481553771752936E-2"/>
    <x v="322"/>
  </r>
  <r>
    <d v="2016-04-27T00:00:00"/>
    <n v="4"/>
    <n v="53094"/>
    <n v="54560"/>
    <n v="53094"/>
    <n v="54478"/>
    <n v="54478"/>
    <n v="-1.0407871067219743E-2"/>
    <n v="0"/>
    <n v="51506.2"/>
    <n v="2.6279599871898762E-2"/>
    <n v="3.3480439664665906E-3"/>
    <n v="6.3788517332327025E-3"/>
    <n v="1.6565946288008737E-3"/>
    <n v="3.0201622054618405E-3"/>
    <n v="1.1479707155332606"/>
    <n v="0.63584904694189459"/>
    <n v="0.4612951703123393"/>
    <n v="0.43754036876215013"/>
    <n v="1.0932760071516419"/>
    <n v="3.9266293032460028E-2"/>
    <x v="323"/>
  </r>
  <r>
    <d v="2016-04-28T00:00:00"/>
    <n v="5"/>
    <n v="54475"/>
    <n v="54978"/>
    <n v="53963"/>
    <n v="54312"/>
    <n v="54312"/>
    <n v="-1.3809102960671726E-2"/>
    <n v="0"/>
    <n v="51659.35"/>
    <n v="-3.047101582290046E-3"/>
    <n v="3.1038112605316416E-3"/>
    <n v="5.8914013335426034E-3"/>
    <n v="1.8961359151881286E-3"/>
    <n v="2.7049142963767592E-3"/>
    <n v="1.1312299912344908"/>
    <n v="0.63371626405113557"/>
    <n v="0.45723169146451376"/>
    <n v="0.43648507895215444"/>
    <n v="1.091352092667949"/>
    <n v="4.9933472894344976E-3"/>
    <x v="324"/>
  </r>
  <r>
    <d v="2016-04-29T00:00:00"/>
    <n v="6"/>
    <n v="54317"/>
    <n v="54705"/>
    <n v="53592"/>
    <n v="53911"/>
    <n v="53911"/>
    <n v="-3.0624547865927165E-2"/>
    <n v="0"/>
    <n v="51852.15"/>
    <n v="-7.3832670496390973E-3"/>
    <n v="3.8995486866014615E-3"/>
    <n v="5.410142166233518E-3"/>
    <n v="1.9864520904179818E-3"/>
    <n v="3.9244627100211375E-3"/>
    <n v="1.1331391725742499"/>
    <n v="0.63177155089316872"/>
    <n v="0.45354039559292098"/>
    <n v="0.43529704264645191"/>
    <n v="1.0896573110005754"/>
    <n v="1.6920890283238206E-3"/>
    <x v="325"/>
  </r>
  <r>
    <d v="2016-05-02T00:00:00"/>
    <n v="2"/>
    <n v="53910"/>
    <n v="54113"/>
    <n v="53265"/>
    <n v="53562"/>
    <n v="53562"/>
    <n v="-1.8837982151525323E-2"/>
    <n v="0"/>
    <n v="52002.15"/>
    <n v="-6.4736324683274393E-3"/>
    <n v="3.0694241503891662E-3"/>
    <n v="5.354172435365203E-3"/>
    <n v="1.9378948437488918E-3"/>
    <n v="6.5837696328522096E-3"/>
    <n v="1.1377576152813658"/>
    <n v="0.62933227271569059"/>
    <n v="0.45015619839889931"/>
    <n v="0.43405446058781239"/>
    <n v="1.0872024483956353"/>
    <n v="4.9755193117858518E-3"/>
    <x v="326"/>
  </r>
  <r>
    <d v="2016-05-03T00:00:00"/>
    <n v="3"/>
    <n v="53557"/>
    <n v="53557"/>
    <n v="52260"/>
    <n v="52260"/>
    <n v="52260"/>
    <n v="-1.1270570225794141E-2"/>
    <n v="0"/>
    <n v="52176.15"/>
    <n v="-2.4308278256973237E-2"/>
    <n v="3.6162031887687018E-3"/>
    <n v="4.8366649540292021E-3"/>
    <n v="1.7241147894407527E-3"/>
    <n v="-2.9865358970662115E-3"/>
    <n v="1.1418136759765556"/>
    <n v="0.62740912204036714"/>
    <n v="0.44680153647198201"/>
    <n v="0.43284027069587805"/>
    <n v="1.083077381153303"/>
    <n v="-2.5814039518552712E-2"/>
    <x v="327"/>
  </r>
  <r>
    <d v="2016-05-04T00:00:00"/>
    <n v="4"/>
    <n v="52253"/>
    <n v="52672"/>
    <n v="51931"/>
    <n v="52553"/>
    <n v="52553"/>
    <n v="-1.5888721861739619E-2"/>
    <n v="0"/>
    <n v="52351.1"/>
    <n v="5.6065824722542068E-3"/>
    <n v="3.6156795038533251E-3"/>
    <n v="4.1342189369600723E-3"/>
    <n v="1.4511146005820852E-3"/>
    <n v="-7.1211393769951229E-3"/>
    <n v="1.1568077706108344"/>
    <n v="0.62517853654780453"/>
    <n v="0.44381813257688263"/>
    <n v="0.43177678359737004"/>
    <n v="1.0849195684689117"/>
    <n v="3.481718854558679E-3"/>
    <x v="328"/>
  </r>
  <r>
    <d v="2016-05-05T00:00:00"/>
    <n v="5"/>
    <n v="52569"/>
    <n v="53071"/>
    <n v="51311"/>
    <n v="51671"/>
    <n v="51671"/>
    <n v="-1.3179539780534544E-2"/>
    <n v="0"/>
    <n v="52529.85"/>
    <n v="-1.6783057104256649E-2"/>
    <n v="3.7530015538470018E-3"/>
    <n v="4.1288457560175315E-3"/>
    <n v="1.505731381510721E-3"/>
    <n v="-9.8683304813884428E-3"/>
    <n v="1.1532975670398722"/>
    <n v="0.6229148097287146"/>
    <n v="0.44122975540639175"/>
    <n v="0.43086826086038249"/>
    <n v="1.0893780151240982"/>
    <n v="-2.5297859484695082E-2"/>
    <x v="329"/>
  </r>
  <r>
    <d v="2016-05-06T00:00:00"/>
    <n v="6"/>
    <n v="51671"/>
    <n v="52159"/>
    <n v="51204"/>
    <n v="51718"/>
    <n v="51718"/>
    <n v="2.6161104451061457E-2"/>
    <n v="1"/>
    <n v="52690.1"/>
    <n v="9.0960113022786615E-4"/>
    <n v="3.3649736263264619E-3"/>
    <n v="4.3521129179650035E-3"/>
    <n v="1.5452500025438254E-3"/>
    <n v="-8.2097568454150508E-3"/>
    <n v="1.1636526481328295"/>
    <n v="0.6205992223365806"/>
    <n v="0.43868227360028916"/>
    <n v="0.42993923044221155"/>
    <n v="1.0954667367289936"/>
    <n v="-3.2731973744171711E-3"/>
    <x v="330"/>
  </r>
  <r>
    <d v="2016-05-09T00:00:00"/>
    <n v="2"/>
    <n v="51717"/>
    <n v="51717"/>
    <n v="49908"/>
    <n v="50990"/>
    <n v="50990"/>
    <n v="3.4791135516768046E-2"/>
    <n v="1"/>
    <n v="52724.95"/>
    <n v="-1.407633705866429E-2"/>
    <n v="8.2659696468218025E-4"/>
    <n v="4.1642062314430177E-3"/>
    <n v="1.5769652379762434E-3"/>
    <n v="-9.7302977634824202E-3"/>
    <n v="1.164222077720708"/>
    <n v="0.62270576715230763"/>
    <n v="0.44140678853647497"/>
    <n v="0.43090658969768791"/>
    <n v="1.0903272549256939"/>
    <n v="-2.396483091799137E-2"/>
    <x v="331"/>
  </r>
  <r>
    <d v="2016-05-10T00:00:00"/>
    <n v="3"/>
    <n v="50994"/>
    <n v="53071"/>
    <n v="50994"/>
    <n v="53071"/>
    <n v="53071"/>
    <n v="3.2032560155264012E-3"/>
    <n v="1"/>
    <n v="52870.25"/>
    <n v="4.0811923906648451E-2"/>
    <n v="2.9944474498760144E-3"/>
    <n v="5.1212965048395452E-3"/>
    <n v="1.6104473013345178E-3"/>
    <n v="3.2937426692419168E-3"/>
    <n v="1.1553202324525589"/>
    <n v="0.62322850529420182"/>
    <n v="0.44404022359720696"/>
    <n v="0.43190385912106205"/>
    <n v="1.0841738355565391"/>
    <n v="5.5557676095555758E-2"/>
    <x v="332"/>
  </r>
  <r>
    <d v="2016-05-11T00:00:00"/>
    <n v="4"/>
    <n v="53072"/>
    <n v="53976"/>
    <n v="52736"/>
    <n v="52764"/>
    <n v="52764"/>
    <n v="-1.8194223334091375E-2"/>
    <n v="0"/>
    <n v="52908.35"/>
    <n v="-5.784703510391731E-3"/>
    <n v="8.7425443522556325E-4"/>
    <n v="4.4281014128251563E-3"/>
    <n v="1.6560530293085918E-3"/>
    <n v="1.0154854727127294E-3"/>
    <n v="1.1801001730030012"/>
    <n v="0.6250466560375747"/>
    <n v="0.4471497418649904"/>
    <n v="0.43288168090858598"/>
    <n v="1.0861737105861742"/>
    <n v="-2.4801867554802262E-3"/>
    <x v="333"/>
  </r>
  <r>
    <d v="2016-05-12T00:00:00"/>
    <n v="5"/>
    <n v="52765"/>
    <n v="53703"/>
    <n v="52424"/>
    <n v="53241"/>
    <n v="53241"/>
    <n v="-2.7009259780995887E-2"/>
    <n v="0"/>
    <n v="52912.9"/>
    <n v="9.0402547191266169E-3"/>
    <n v="2.2246347132419685E-4"/>
    <n v="3.9882587528496001E-3"/>
    <n v="1.8271025051229428E-3"/>
    <n v="6.1801478373893822E-3"/>
    <n v="1.1837111236634352"/>
    <n v="0.62450092545266322"/>
    <n v="0.44438561476800326"/>
    <n v="0.43184793289208806"/>
    <n v="1.0855398202006485"/>
    <n v="2.011013054547375E-2"/>
    <x v="334"/>
  </r>
  <r>
    <d v="2016-05-13T00:00:00"/>
    <n v="6"/>
    <n v="53236"/>
    <n v="53250"/>
    <n v="51366"/>
    <n v="51804"/>
    <n v="51804"/>
    <n v="-1.862790518106705E-2"/>
    <n v="0"/>
    <n v="52882.55"/>
    <n v="-2.6990477263762913E-2"/>
    <n v="-4.3185813410289711E-4"/>
    <n v="3.0989636901453932E-3"/>
    <n v="1.67119813016112E-3"/>
    <n v="6.0013215859122671E-4"/>
    <n v="1.1780047306195556"/>
    <n v="0.62436050197514814"/>
    <n v="0.44186814455156098"/>
    <n v="0.43069462854949803"/>
    <n v="1.0816387849173381"/>
    <n v="-2.9326309447274809E-2"/>
    <x v="335"/>
  </r>
  <r>
    <d v="2016-05-16T00:00:00"/>
    <n v="2"/>
    <n v="51803"/>
    <n v="52305"/>
    <n v="51585"/>
    <n v="51803"/>
    <n v="51803"/>
    <n v="-2.3956141536204512E-2"/>
    <n v="0"/>
    <n v="52811.3"/>
    <n v="-1.930352868506624E-5"/>
    <n v="-1.21223984523407E-3"/>
    <n v="2.0739189868227092E-3"/>
    <n v="1.6430702612541381E-3"/>
    <n v="3.4115388645870716E-3"/>
    <n v="1.1946228698796955"/>
    <n v="0.62462639866689662"/>
    <n v="0.4399601008492699"/>
    <n v="0.42966566551980051"/>
    <n v="1.0812692812702371"/>
    <n v="4.5269472143451986E-3"/>
    <x v="336"/>
  </r>
  <r>
    <d v="2016-05-17T00:00:00"/>
    <n v="3"/>
    <n v="51795"/>
    <n v="51946"/>
    <n v="50689"/>
    <n v="50839"/>
    <n v="50839"/>
    <n v="-1.3886976533763473E-2"/>
    <n v="0"/>
    <n v="52708.55"/>
    <n v="-1.8608960870992064E-2"/>
    <n v="-1.8289432431084663E-3"/>
    <n v="8.9992594108087023E-4"/>
    <n v="1.4248893706757925E-3"/>
    <n v="-8.4726380909410318E-3"/>
    <n v="1.1946349618312684"/>
    <n v="0.62538575959734855"/>
    <n v="0.4386609742303032"/>
    <n v="0.42863642747974667"/>
    <n v="1.0791322542316766"/>
    <n v="-3.1512285482105371E-2"/>
    <x v="337"/>
  </r>
  <r>
    <d v="2016-05-18T00:00:00"/>
    <n v="4"/>
    <n v="50836"/>
    <n v="51373"/>
    <n v="50301"/>
    <n v="50562"/>
    <n v="50562"/>
    <n v="-1.6593489181598864E-2"/>
    <n v="0"/>
    <n v="52551.15"/>
    <n v="-5.4485729459666787E-3"/>
    <n v="-2.8727259192191435E-3"/>
    <n v="7.2535399321379309E-4"/>
    <n v="1.3159785479159669E-3"/>
    <n v="-8.4054119780560214E-3"/>
    <n v="1.2060794827298884"/>
    <n v="0.62651056067104915"/>
    <n v="0.43810751929473157"/>
    <n v="0.42776011975391653"/>
    <n v="1.0843429311937294"/>
    <n v="-1.6604848048940406E-2"/>
    <x v="338"/>
  </r>
  <r>
    <d v="2016-05-19T00:00:00"/>
    <n v="5"/>
    <n v="50556"/>
    <n v="50556"/>
    <n v="49588"/>
    <n v="50133"/>
    <n v="50133"/>
    <n v="-1.6017393732671081E-2"/>
    <n v="0"/>
    <n v="52376.25"/>
    <n v="-8.4846327281357103E-3"/>
    <n v="-3.2234144537826971E-3"/>
    <n v="6.1414324581105179E-4"/>
    <n v="1.5294022544385466E-3"/>
    <n v="-1.1910389467508487E-2"/>
    <n v="1.209456335971218"/>
    <n v="0.62829098536719785"/>
    <n v="0.4376579678236609"/>
    <n v="0.42694451785794857"/>
    <n v="1.0895523397791131"/>
    <n v="-2.4342273173804455E-2"/>
    <x v="339"/>
  </r>
  <r>
    <d v="2016-05-20T00:00:00"/>
    <n v="6"/>
    <n v="50133"/>
    <n v="50822"/>
    <n v="49723"/>
    <n v="49723"/>
    <n v="49723"/>
    <n v="-7.6021157210948154E-3"/>
    <n v="0"/>
    <n v="52217"/>
    <n v="-8.1782458659964696E-3"/>
    <n v="-2.9582762911894711E-3"/>
    <n v="6.2857515143112548E-4"/>
    <n v="1.6095382216855304E-3"/>
    <n v="-8.1479431879551978E-3"/>
    <n v="1.2146939164327519"/>
    <n v="0.63028080544586462"/>
    <n v="0.43727885599078492"/>
    <n v="0.42600041483989926"/>
    <n v="1.0969046466099579"/>
    <n v="-1.9775600433980783E-2"/>
    <x v="340"/>
  </r>
  <r>
    <d v="2016-05-23T00:00:00"/>
    <n v="2"/>
    <n v="49709"/>
    <n v="49709"/>
    <n v="48695"/>
    <n v="49330"/>
    <n v="49330"/>
    <n v="3.1015609162781121E-3"/>
    <n v="1"/>
    <n v="52090.400000000001"/>
    <n v="-7.9037869798684879E-3"/>
    <n v="-2.3649572860587552E-3"/>
    <n v="9.815789328860181E-5"/>
    <n v="1.4680003518868444E-3"/>
    <n v="-9.7248398781918828E-3"/>
    <n v="1.2197542864463669"/>
    <n v="0.63211126797795425"/>
    <n v="0.43688991893756784"/>
    <n v="0.42500449724507011"/>
    <n v="1.1019462665436897"/>
    <n v="-2.1185054247615413E-2"/>
    <x v="341"/>
  </r>
  <r>
    <d v="2016-05-24T00:00:00"/>
    <n v="3"/>
    <n v="49330"/>
    <n v="50002"/>
    <n v="49153"/>
    <n v="49345"/>
    <n v="49345"/>
    <n v="-5.9580504610395879E-3"/>
    <n v="0"/>
    <n v="51903.5"/>
    <n v="3.0407459963521788E-4"/>
    <n v="-3.5269160257079381E-3"/>
    <n v="7.6803989586240456E-5"/>
    <n v="1.3456672768572008E-3"/>
    <n v="-5.9422327840664259E-3"/>
    <n v="1.2147626559571705"/>
    <n v="0.63061768105249605"/>
    <n v="0.43695191047834986"/>
    <n v="0.42593161171985211"/>
    <n v="1.0958045515199704"/>
    <n v="-7.7595609860554911E-3"/>
    <x v="342"/>
  </r>
  <r>
    <d v="2016-05-25T00:00:00"/>
    <n v="4"/>
    <n v="49347"/>
    <n v="50357"/>
    <n v="49347"/>
    <n v="49483"/>
    <n v="49483"/>
    <n v="-1.048845057898673E-2"/>
    <n v="0"/>
    <n v="51653.75"/>
    <n v="2.7966359306921262E-3"/>
    <n v="-4.7010642227682696E-3"/>
    <n v="4.4378245851737439E-4"/>
    <n v="1.430659650023034E-3"/>
    <n v="-4.2931910087346649E-3"/>
    <n v="1.2145733495174731"/>
    <n v="0.63281341827204451"/>
    <n v="0.43690409494281823"/>
    <n v="0.42509384532468236"/>
    <n v="1.0995039822963459"/>
    <n v="-3.4965026760981912E-3"/>
    <x v="343"/>
  </r>
  <r>
    <d v="2016-05-27T00:00:00"/>
    <n v="6"/>
    <n v="49481"/>
    <n v="49805"/>
    <n v="48869"/>
    <n v="49051"/>
    <n v="49051"/>
    <n v="-1.1804040692340645E-2"/>
    <n v="0"/>
    <n v="51390.7"/>
    <n v="-8.730271002162393E-3"/>
    <n v="-4.9852226937618874E-3"/>
    <n v="9.8008624100344162E-4"/>
    <n v="1.3684917540037866E-3"/>
    <n v="-4.3423186635400011E-3"/>
    <n v="1.2128285131546379"/>
    <n v="0.63574643780093243"/>
    <n v="0.4366272166540458"/>
    <n v="0.42420124899034883"/>
    <n v="1.1021825275093382"/>
    <n v="-1.7535238689252986E-2"/>
    <x v="344"/>
  </r>
  <r>
    <d v="2016-05-30T00:00:00"/>
    <n v="2"/>
    <n v="49051"/>
    <n v="49203"/>
    <n v="48799"/>
    <n v="48964"/>
    <n v="48964"/>
    <n v="1.0007352340495324E-3"/>
    <n v="1"/>
    <n v="51143.35"/>
    <n v="-1.7736641454811908E-3"/>
    <n v="-4.7047425485539918E-3"/>
    <n v="6.7599424389903624E-4"/>
    <n v="1.4203936336466983E-3"/>
    <n v="-3.0614023194369456E-3"/>
    <n v="1.2182366782061949"/>
    <n v="0.63883464744986007"/>
    <n v="0.43602007992772956"/>
    <n v="0.42335350562986046"/>
    <n v="1.1048724756258472"/>
    <n v="-7.6526787353210814E-3"/>
    <x v="345"/>
  </r>
  <r>
    <d v="2016-05-31T00:00:00"/>
    <n v="3"/>
    <n v="48963"/>
    <n v="49269"/>
    <n v="48292"/>
    <n v="48472"/>
    <n v="48472"/>
    <n v="2.9192110909390889E-2"/>
    <n v="1"/>
    <n v="50888.85"/>
    <n v="-1.004819867657869E-2"/>
    <n v="-4.8834708589665541E-3"/>
    <n v="-8.4440108863427673E-4"/>
    <n v="1.5988043804449248E-3"/>
    <n v="-3.490284658778986E-3"/>
    <n v="1.2171239127773157"/>
    <n v="0.63588297541367123"/>
    <n v="0.43644418672757024"/>
    <n v="0.42424463540487956"/>
    <n v="1.1029518061047099"/>
    <n v="-1.8875084402902035E-2"/>
    <x v="346"/>
  </r>
  <r>
    <d v="2016-06-01T00:00:00"/>
    <n v="4"/>
    <n v="48468"/>
    <n v="49057"/>
    <n v="48200"/>
    <n v="49013"/>
    <n v="49013"/>
    <n v="3.276681696692707E-2"/>
    <n v="1"/>
    <n v="50726.5"/>
    <n v="1.1161082686911961E-2"/>
    <n v="-3.1100028117722945E-3"/>
    <n v="-5.8229032777422417E-4"/>
    <n v="1.6444461985102676E-3"/>
    <n v="-1.3188830413236375E-3"/>
    <n v="1.210785086025449"/>
    <n v="0.63280227640291897"/>
    <n v="0.43591150297178261"/>
    <n v="0.42525322851733349"/>
    <n v="1.1007499876018305"/>
    <n v="1.0539374114009155E-2"/>
    <x v="347"/>
  </r>
  <r>
    <d v="2016-06-02T00:00:00"/>
    <n v="5"/>
    <n v="49008"/>
    <n v="49906"/>
    <n v="48781"/>
    <n v="49887"/>
    <n v="49887"/>
    <n v="1.0924689798945675E-2"/>
    <n v="1"/>
    <n v="50593.2"/>
    <n v="1.7832003754105985E-2"/>
    <n v="-2.4987317476797056E-3"/>
    <n v="-3.6615994471217661E-4"/>
    <n v="1.9750564833461715E-3"/>
    <n v="1.6881905233591342E-3"/>
    <n v="1.2177238107245165"/>
    <n v="0.63086882120600341"/>
    <n v="0.43554949935683823"/>
    <n v="0.42627556297842223"/>
    <n v="1.0999300522433419"/>
    <n v="2.2677412636438896E-2"/>
    <x v="348"/>
  </r>
  <r>
    <d v="2016-06-03T00:00:00"/>
    <n v="6"/>
    <n v="49888"/>
    <n v="50634"/>
    <n v="49888"/>
    <n v="50619"/>
    <n v="50619"/>
    <n v="-2.5879610422964161E-3"/>
    <n v="0"/>
    <n v="50540.6"/>
    <n v="1.4673161344638919E-2"/>
    <n v="-9.2592082523492716E-4"/>
    <n v="-9.3808419497820592E-6"/>
    <n v="2.3798495240302496E-3"/>
    <n v="6.368876992719397E-3"/>
    <n v="1.2287410320740106"/>
    <n v="0.62932501933511964"/>
    <n v="0.43532327322903791"/>
    <n v="0.42749582037376782"/>
    <n v="1.1009730740446177"/>
    <n v="2.5472064379860868E-2"/>
    <x v="349"/>
  </r>
  <r>
    <d v="2016-06-06T00:00:00"/>
    <n v="2"/>
    <n v="50627"/>
    <n v="50924"/>
    <n v="50097"/>
    <n v="50432"/>
    <n v="50432"/>
    <n v="2.3734930203045623E-2"/>
    <n v="1"/>
    <n v="50476.3"/>
    <n v="-3.694264999308583E-3"/>
    <n v="-1.1561141317117495E-3"/>
    <n v="4.3427943736222384E-4"/>
    <n v="2.3633025000354435E-3"/>
    <n v="5.9847568219539181E-3"/>
    <n v="1.2194550202219336"/>
    <n v="0.62991099474663914"/>
    <n v="0.43532920995988156"/>
    <n v="0.42598971610848768"/>
    <n v="1.0969424860990677"/>
    <n v="2.527492110225558E-3"/>
    <x v="350"/>
  </r>
  <r>
    <d v="2016-06-07T00:00:00"/>
    <n v="3"/>
    <n v="50432"/>
    <n v="50641"/>
    <n v="50005"/>
    <n v="50488"/>
    <n v="50488"/>
    <n v="1.2478212644588815E-2"/>
    <n v="1"/>
    <n v="50451.199999999997"/>
    <n v="1.110406091370475E-3"/>
    <n v="-3.9677697421001132E-4"/>
    <n v="4.6976990976318913E-4"/>
    <n v="2.537412569025579E-3"/>
    <n v="8.2164777755437506E-3"/>
    <n v="1.2171490261616238"/>
    <n v="0.62918933771302987"/>
    <n v="0.43560029116365534"/>
    <n v="0.4274649111821538"/>
    <n v="1.1006782261411079"/>
    <n v="1.1434866782169633E-2"/>
    <x v="351"/>
  </r>
  <r>
    <d v="2016-06-08T00:00:00"/>
    <n v="4"/>
    <n v="50490"/>
    <n v="51812"/>
    <n v="50490"/>
    <n v="51629"/>
    <n v="51629"/>
    <n v="-4.2747293187937019E-2"/>
    <n v="0"/>
    <n v="50379.1"/>
    <n v="2.2599429567421891E-2"/>
    <n v="-1.3074016911713393E-3"/>
    <n v="4.4609545259882699E-4"/>
    <n v="2.8725432852254552E-3"/>
    <n v="1.0504147151645738E-2"/>
    <n v="1.2178390395353016"/>
    <n v="0.62894277798978981"/>
    <n v="0.43589220915906901"/>
    <n v="0.42904167541352156"/>
    <n v="1.1057839974383947"/>
    <n v="3.9742394889988979E-2"/>
    <x v="352"/>
  </r>
  <r>
    <d v="2016-06-09T00:00:00"/>
    <n v="5"/>
    <n v="51633"/>
    <n v="51633"/>
    <n v="50832"/>
    <n v="51118"/>
    <n v="51118"/>
    <n v="-2.8502680073555275E-2"/>
    <n v="0"/>
    <n v="50296.800000000003"/>
    <n v="-9.8975382052722827E-3"/>
    <n v="-1.5130434259153669E-3"/>
    <n v="1.2343482579225018E-4"/>
    <n v="2.9178205731125008E-3"/>
    <n v="4.9582387597700839E-3"/>
    <n v="1.2034394460496134"/>
    <n v="0.62977581020501472"/>
    <n v="0.43560797219839381"/>
    <n v="0.42721138781914275"/>
    <n v="1.0990911095295959"/>
    <n v="-6.1141145340419725E-3"/>
    <x v="353"/>
  </r>
  <r>
    <d v="2016-06-10T00:00:00"/>
    <n v="6"/>
    <n v="51117"/>
    <n v="51117"/>
    <n v="49421"/>
    <n v="49422"/>
    <n v="49422"/>
    <n v="-1.5661041641374274E-2"/>
    <n v="0"/>
    <n v="50105.85"/>
    <n v="-3.3178136859814522E-2"/>
    <n v="-3.6239630048624238E-3"/>
    <n v="-5.7687896213221902E-4"/>
    <n v="2.4432701001593838E-3"/>
    <n v="-4.6120208811206041E-3"/>
    <n v="1.2096064390142107"/>
    <n v="0.63071856263185355"/>
    <n v="0.43553106199239516"/>
    <n v="0.42539334189972849"/>
    <n v="1.0960017126599775"/>
    <n v="-4.6684869376064003E-2"/>
    <x v="354"/>
  </r>
  <r>
    <d v="2016-06-13T00:00:00"/>
    <n v="2"/>
    <n v="49419"/>
    <n v="49764"/>
    <n v="48804"/>
    <n v="49661"/>
    <n v="49661"/>
    <n v="-1.502184813032359E-2"/>
    <n v="0"/>
    <n v="49998.7"/>
    <n v="4.8359030391322833E-3"/>
    <n v="-2.0326439897176639E-3"/>
    <n v="-1.4200589928863305E-5"/>
    <n v="2.7273253330823521E-3"/>
    <n v="-2.9059872734324308E-3"/>
    <n v="1.2298477949908595"/>
    <n v="0.63292947415884993"/>
    <n v="0.43588300497452509"/>
    <n v="0.42390274886090334"/>
    <n v="1.0988154196749598"/>
    <n v="2.6176916823965222E-3"/>
    <x v="355"/>
  </r>
  <r>
    <d v="2016-06-14T00:00:00"/>
    <n v="3"/>
    <n v="49662"/>
    <n v="49894"/>
    <n v="48216"/>
    <n v="48648"/>
    <n v="48648"/>
    <n v="1.5704653839828886E-2"/>
    <n v="1"/>
    <n v="49840.95"/>
    <n v="-2.0398300477235676E-2"/>
    <n v="-3.0515938371451943E-3"/>
    <n v="-6.2474376459194627E-4"/>
    <n v="2.687204497409531E-3"/>
    <n v="-7.2077285871536608E-3"/>
    <n v="1.2268214048708661"/>
    <n v="0.6342015372333506"/>
    <n v="0.43589189194448935"/>
    <n v="0.42219594242263175"/>
    <n v="1.100634035784914"/>
    <n v="-3.4031262460973211E-2"/>
    <x v="356"/>
  </r>
  <r>
    <d v="2016-06-15T00:00:00"/>
    <n v="4"/>
    <n v="48649"/>
    <n v="49415"/>
    <n v="48324"/>
    <n v="48915"/>
    <n v="48915"/>
    <n v="1.2654604926914059E-2"/>
    <n v="1"/>
    <n v="49744.75"/>
    <n v="5.4884065120868186E-3"/>
    <n v="-1.8467254679912504E-3"/>
    <n v="1.8990154614106913E-4"/>
    <n v="2.7104571736488313E-3"/>
    <n v="-1.0629933198220675E-2"/>
    <n v="1.2138593100818014"/>
    <n v="0.63226240271481826"/>
    <n v="0.43549489868004776"/>
    <n v="0.42390352582899915"/>
    <n v="1.0960538865090075"/>
    <n v="-4.924767827463386E-3"/>
    <x v="357"/>
  </r>
  <r>
    <d v="2016-06-16T00:00:00"/>
    <n v="5"/>
    <n v="48901"/>
    <n v="49412"/>
    <n v="48067"/>
    <n v="49412"/>
    <n v="49412"/>
    <n v="1.8558244960738213E-2"/>
    <n v="1"/>
    <n v="49687.25"/>
    <n v="1.0160482469590004E-2"/>
    <n v="-1.0662726972134162E-3"/>
    <n v="2.8077007212163441E-4"/>
    <n v="2.9203206629793586E-3"/>
    <n v="-6.6183290632482183E-3"/>
    <n v="1.2172979898873182"/>
    <n v="0.63110536422666508"/>
    <n v="0.43561387868094847"/>
    <n v="0.42560172262368234"/>
    <n v="1.0893938593149186"/>
    <n v="5.8506382720613422E-3"/>
    <x v="358"/>
  </r>
  <r>
    <d v="2016-06-17T00:00:00"/>
    <n v="6"/>
    <n v="49409"/>
    <n v="50191"/>
    <n v="49405"/>
    <n v="49534"/>
    <n v="49534"/>
    <n v="2.6325352283280257E-2"/>
    <n v="1"/>
    <n v="49657.3"/>
    <n v="2.4690358617340813E-3"/>
    <n v="-5.185892677199266E-4"/>
    <n v="7.2074075143891965E-4"/>
    <n v="2.925884975641062E-3"/>
    <n v="5.1110548106150235E-4"/>
    <n v="1.2236296606418002"/>
    <n v="0.6304408989639716"/>
    <n v="0.43578884514141991"/>
    <n v="0.42742156818621713"/>
    <n v="1.0852695393627187"/>
    <n v="4.8136099638059881E-3"/>
    <x v="359"/>
  </r>
  <r>
    <d v="2016-06-20T00:00:00"/>
    <n v="2"/>
    <n v="49539"/>
    <n v="50782"/>
    <n v="49539"/>
    <n v="50329"/>
    <n v="50329"/>
    <n v="-3.4373820262671995E-3"/>
    <n v="0"/>
    <n v="49687.6"/>
    <n v="1.6049582105220672E-2"/>
    <n v="6.928021308409305E-4"/>
    <n v="8.6832919993055978E-4"/>
    <n v="3.003129212526978E-3"/>
    <n v="2.7538412942791799E-3"/>
    <n v="1.2251690850902157"/>
    <n v="0.63011756263265839"/>
    <n v="0.43623822133353207"/>
    <n v="0.42924583446543996"/>
    <n v="1.0855882096118874"/>
    <n v="2.4757415344765884E-2"/>
    <x v="360"/>
  </r>
  <r>
    <d v="2016-06-21T00:00:00"/>
    <n v="3"/>
    <n v="50326"/>
    <n v="50870"/>
    <n v="49678"/>
    <n v="50838"/>
    <n v="50838"/>
    <n v="1.4201974900664771E-2"/>
    <n v="1"/>
    <n v="49763"/>
    <n v="1.0113453476127132E-2"/>
    <n v="1.5936641536407115E-3"/>
    <n v="3.3677434596867561E-4"/>
    <n v="3.2446755166343089E-3"/>
    <n v="8.8561920849517424E-3"/>
    <n v="1.2150154878777502"/>
    <n v="0.62967926874199009"/>
    <n v="0.43568888211173079"/>
    <n v="0.42734593674841037"/>
    <n v="1.0838460212417571"/>
    <n v="2.442357617935775E-2"/>
    <x v="361"/>
  </r>
  <r>
    <d v="2016-06-22T00:00:00"/>
    <n v="4"/>
    <n v="50835"/>
    <n v="51239"/>
    <n v="50060"/>
    <n v="50156"/>
    <n v="50156"/>
    <n v="-1.0168274982056413E-3"/>
    <n v="0"/>
    <n v="49803.55"/>
    <n v="-1.3415161886777605E-2"/>
    <n v="9.0770232932007038E-4"/>
    <n v="1.1937282417768813E-4"/>
    <n v="2.8761051442662521E-3"/>
    <n v="5.0754784051788571E-3"/>
    <n v="1.221258279523082"/>
    <n v="0.63066299930319725"/>
    <n v="0.43589676481750861"/>
    <n v="0.42934879692420208"/>
    <n v="1.089312735662098"/>
    <n v="-8.9952534741624575E-3"/>
    <x v="362"/>
  </r>
  <r>
    <d v="2016-06-23T00:00:00"/>
    <n v="5"/>
    <n v="50161"/>
    <n v="51673"/>
    <n v="50161"/>
    <n v="51560"/>
    <n v="51560"/>
    <n v="-4.4879751745539154E-2"/>
    <n v="0"/>
    <n v="49907.4"/>
    <n v="2.7992662891777709E-2"/>
    <n v="2.1675036773743496E-3"/>
    <n v="-5.31570536391035E-5"/>
    <n v="3.0898445728504862E-3"/>
    <n v="8.6419144896163983E-3"/>
    <n v="1.2296048768708479"/>
    <n v="0.63009824832080841"/>
    <n v="0.43582249386154953"/>
    <n v="0.4275593521324334"/>
    <n v="1.0861548926965903"/>
    <n v="4.6470037687910921E-2"/>
    <x v="363"/>
  </r>
  <r>
    <d v="2016-06-24T00:00:00"/>
    <n v="6"/>
    <n v="51561"/>
    <n v="51561"/>
    <n v="49544"/>
    <n v="50105"/>
    <n v="50105"/>
    <n v="-1.955892625486455E-3"/>
    <n v="0"/>
    <n v="49960.1"/>
    <n v="-2.8219550038789731E-2"/>
    <n v="1.1930397255429826E-3"/>
    <n v="-1.0590695343579771E-3"/>
    <n v="2.3479027613054568E-3"/>
    <n v="2.5041973095116356E-3"/>
    <n v="1.2117126905428146"/>
    <n v="0.6287128360142975"/>
    <n v="0.43585647047578008"/>
    <n v="0.42558440337404491"/>
    <n v="1.0806312044045212"/>
    <n v="-3.0200165272824764E-2"/>
    <x v="364"/>
  </r>
  <r>
    <d v="2016-06-27T00:00:00"/>
    <n v="2"/>
    <n v="50106"/>
    <n v="50162"/>
    <n v="48954"/>
    <n v="49246"/>
    <n v="49246"/>
    <n v="3.5657718393371951E-2"/>
    <n v="1"/>
    <n v="49974.2"/>
    <n v="-1.7143997605029493E-2"/>
    <n v="4.2452305256556746E-4"/>
    <n v="-1.1238685833541461E-3"/>
    <n v="2.1358747537746892E-3"/>
    <n v="-4.1345186325383977E-3"/>
    <n v="1.2290796459121252"/>
    <n v="0.62797861212912431"/>
    <n v="0.43650824604664884"/>
    <n v="0.42413945041019457"/>
    <n v="1.0790900642073722"/>
    <n v="-2.4850934245089308E-2"/>
    <x v="365"/>
  </r>
  <r>
    <d v="2016-06-28T00:00:00"/>
    <n v="3"/>
    <n v="49252"/>
    <n v="50301"/>
    <n v="49252"/>
    <n v="50007"/>
    <n v="50007"/>
    <n v="3.0395744595756558E-2"/>
    <n v="1"/>
    <n v="50050.95"/>
    <n v="1.5453031718312138E-2"/>
    <n v="1.6995845723101089E-3"/>
    <n v="-1.1265745628666712E-3"/>
    <n v="2.7769714993531769E-3"/>
    <n v="-3.0666029841013966E-3"/>
    <n v="1.2182331900935286"/>
    <n v="0.62824719420897002"/>
    <n v="0.43579721054512244"/>
    <n v="0.42549074966283074"/>
    <n v="1.0764742872624526"/>
    <n v="1.7282653737146807E-2"/>
    <x v="366"/>
  </r>
  <r>
    <d v="2016-06-29T00:00:00"/>
    <n v="4"/>
    <n v="50009"/>
    <n v="51229"/>
    <n v="50009"/>
    <n v="51002"/>
    <n v="51002"/>
    <n v="2.413630838006342E-2"/>
    <n v="1"/>
    <n v="50150.400000000001"/>
    <n v="1.9897214389985374E-2"/>
    <n v="2.1363911574637795E-3"/>
    <n v="-6.0313241679688101E-4"/>
    <n v="2.7186630960460666E-3"/>
    <n v="3.5958722712511994E-3"/>
    <n v="1.227807162877848"/>
    <n v="0.62930017699814422"/>
    <n v="0.43509923784947263"/>
    <n v="0.42721123079833068"/>
    <n v="1.0745743640599843"/>
    <n v="3.0537426794507355E-2"/>
    <x v="367"/>
  </r>
  <r>
    <d v="2016-06-30T00:00:00"/>
    <n v="5"/>
    <n v="51001"/>
    <n v="51619"/>
    <n v="50585"/>
    <n v="51527"/>
    <n v="51527"/>
    <n v="2.0222407669765463E-2"/>
    <n v="1"/>
    <n v="50232.4"/>
    <n v="1.0293713972001184E-2"/>
    <n v="1.7594766683585394E-3"/>
    <n v="-7.0579974888179469E-4"/>
    <n v="2.5101500854718042E-3"/>
    <n v="5.6082487295894265E-5"/>
    <n v="1.240050204099713"/>
    <n v="0.63061472910047378"/>
    <n v="0.43472812182808607"/>
    <n v="0.4288840631707862"/>
    <n v="1.0767869558119054"/>
    <n v="1.4704395273876894E-2"/>
    <x v="368"/>
  </r>
  <r>
    <d v="2016-07-01T00:00:00"/>
    <n v="6"/>
    <n v="51540"/>
    <n v="52346"/>
    <n v="51411"/>
    <n v="52233"/>
    <n v="52233"/>
    <n v="-7.4856891237340406E-3"/>
    <n v="0"/>
    <n v="50313.1"/>
    <n v="1.3701554524812254E-2"/>
    <n v="1.7108963273672062E-3"/>
    <n v="-4.0235141764825676E-4"/>
    <n v="2.7035077991585132E-3"/>
    <n v="8.4403034000162906E-3"/>
    <n v="1.2464361301010258"/>
    <n v="0.63170625814778703"/>
    <n v="0.43429026383238462"/>
    <n v="0.43044128855528907"/>
    <n v="1.0768217477844446"/>
    <n v="2.8236562851716916E-2"/>
    <x v="369"/>
  </r>
  <r>
    <d v="2016-07-04T00:00:00"/>
    <n v="2"/>
    <n v="52241"/>
    <n v="52918"/>
    <n v="52241"/>
    <n v="52569"/>
    <n v="52569"/>
    <n v="-1.2688086134413856E-2"/>
    <n v="0"/>
    <n v="50419.95"/>
    <n v="6.4327149503187186E-3"/>
    <n v="2.2172453248485713E-3"/>
    <n v="-4.0769362846626574E-6"/>
    <n v="2.820801050356616E-3"/>
    <n v="1.3155645911085933E-2"/>
    <n v="1.2377534958422129"/>
    <n v="0.63062206824521982"/>
    <n v="0.43454523272636147"/>
    <n v="0.42872808372196647"/>
    <n v="1.0714731526799224"/>
    <n v="2.4663865665622162E-2"/>
    <x v="370"/>
  </r>
  <r>
    <d v="2016-07-05T00:00:00"/>
    <n v="3"/>
    <n v="52565"/>
    <n v="52565"/>
    <n v="51510"/>
    <n v="51842"/>
    <n v="51842"/>
    <n v="3.3370626133251147E-3"/>
    <n v="1"/>
    <n v="50487.65"/>
    <n v="-1.3829443207974301E-2"/>
    <n v="1.4702528598813324E-3"/>
    <n v="1.1473754120550739E-4"/>
    <n v="2.9447846478481633E-3"/>
    <n v="7.2991509258286454E-3"/>
    <n v="1.2336840905235504"/>
    <n v="0.62921941477970733"/>
    <n v="0.43454781184051916"/>
    <n v="0.4269436143515894"/>
    <n v="1.0631507482434623"/>
    <n v="-7.0688387055612813E-3"/>
    <x v="371"/>
  </r>
  <r>
    <d v="2016-07-06T00:00:00"/>
    <n v="4"/>
    <n v="51842"/>
    <n v="51909"/>
    <n v="50825"/>
    <n v="51902"/>
    <n v="51902"/>
    <n v="2.3871912450387223E-2"/>
    <n v="1"/>
    <n v="50501.3"/>
    <n v="1.1573627560665933E-3"/>
    <n v="3.9814951931356756E-4"/>
    <n v="-3.3298019152553813E-4"/>
    <n v="2.8317334216522794E-3"/>
    <n v="3.5511805990448898E-3"/>
    <n v="1.2250102475935938"/>
    <n v="0.63014155909037461"/>
    <n v="0.43461977536035284"/>
    <n v="0.42879058672161613"/>
    <n v="1.0677287842280332"/>
    <n v="6.529870398077669E-3"/>
    <x v="372"/>
  </r>
  <r>
    <d v="2016-07-07T00:00:00"/>
    <n v="5"/>
    <n v="51902"/>
    <n v="52719"/>
    <n v="51888"/>
    <n v="52015"/>
    <n v="52015"/>
    <n v="3.7393059694319053E-2"/>
    <n v="1"/>
    <n v="50546.15"/>
    <n v="2.1771800701322341E-3"/>
    <n v="1.0018854330837933E-3"/>
    <n v="-8.1502858756086875E-4"/>
    <n v="2.7819115728359169E-3"/>
    <n v="1.9278738186710997E-3"/>
    <n v="1.2257312299424705"/>
    <n v="0.63038958744115248"/>
    <n v="0.43441234442363302"/>
    <n v="0.4305546229350109"/>
    <n v="1.0699410020622122"/>
    <n v="6.2066334041791828E-3"/>
    <x v="373"/>
  </r>
  <r>
    <d v="2016-07-08T00:00:00"/>
    <n v="6"/>
    <n v="52020"/>
    <n v="53166"/>
    <n v="52020"/>
    <n v="53141"/>
    <n v="53141"/>
    <n v="2.0981916034700232E-2"/>
    <n v="1"/>
    <n v="50732.1"/>
    <n v="2.1647601653369319E-2"/>
    <n v="3.7431723587429853E-3"/>
    <n v="-3.2113452284768143E-4"/>
    <n v="2.7851334053474609E-3"/>
    <n v="3.5170832443825128E-3"/>
    <n v="1.2270877316363795"/>
    <n v="0.63101381660148936"/>
    <n v="0.43390453724921613"/>
    <n v="0.43228790527239142"/>
    <n v="1.0711421723909997"/>
    <n v="3.375743383052722E-2"/>
    <x v="374"/>
  </r>
  <r>
    <d v="2016-07-11T00:00:00"/>
    <n v="2"/>
    <n v="53143"/>
    <n v="54021"/>
    <n v="53143"/>
    <n v="53960"/>
    <n v="53960"/>
    <n v="1.1823573017049727E-2"/>
    <n v="1"/>
    <n v="50947.05"/>
    <n v="1.5411828907999414E-2"/>
    <n v="4.2719686521863424E-3"/>
    <n v="1.3476739630508884E-4"/>
    <n v="2.7724547812693033E-3"/>
    <n v="5.3129060359186518E-3"/>
    <n v="1.2403853507830929"/>
    <n v="0.63331316048373976"/>
    <n v="0.43370727176696694"/>
    <n v="0.4339987480664399"/>
    <n v="1.0733026349789561"/>
    <n v="2.8786148326524857E-2"/>
    <x v="375"/>
  </r>
  <r>
    <d v="2016-07-12T00:00:00"/>
    <n v="3"/>
    <n v="53961"/>
    <n v="54746"/>
    <n v="53961"/>
    <n v="54256"/>
    <n v="54256"/>
    <n v="2.257814803892666E-2"/>
    <n v="1"/>
    <n v="51227.45"/>
    <n v="5.4855448480355395E-3"/>
    <n v="5.5661609184499026E-3"/>
    <n v="3.7395094263234838E-4"/>
    <n v="2.8640616889987758E-3"/>
    <n v="9.1759036471206201E-3"/>
    <n v="1.2498771472136967"/>
    <n v="0.63594416923984054"/>
    <n v="0.43379027195460507"/>
    <n v="0.43570624018525023"/>
    <n v="1.0765747334981455"/>
    <n v="2.1684676581492326E-2"/>
    <x v="376"/>
  </r>
  <r>
    <d v="2016-07-13T00:00:00"/>
    <n v="4"/>
    <n v="54256"/>
    <n v="54647"/>
    <n v="53733"/>
    <n v="54598"/>
    <n v="54598"/>
    <n v="1.7949375434997528E-2"/>
    <n v="1"/>
    <n v="51511.6"/>
    <n v="6.3034503096430772E-3"/>
    <n v="5.6069131083277155E-3"/>
    <n v="9.8618551396467474E-4"/>
    <n v="2.9114252339969382E-3"/>
    <n v="1.0205121157835917E-2"/>
    <n v="1.2532680429804004"/>
    <n v="0.63938489792186426"/>
    <n v="0.43402143015373656"/>
    <n v="0.43747666316525419"/>
    <n v="1.0822468287402152"/>
    <n v="2.4231054652584998E-2"/>
    <x v="377"/>
  </r>
  <r>
    <d v="2016-07-14T00:00:00"/>
    <n v="5"/>
    <n v="54601"/>
    <n v="55634"/>
    <n v="54601"/>
    <n v="55481"/>
    <n v="55481"/>
    <n v="1.8078261026297282E-2"/>
    <n v="1"/>
    <n v="51815.05"/>
    <n v="1.6172753580717236E-2"/>
    <n v="5.9075266638840777E-3"/>
    <n v="1.1975089361339352E-3"/>
    <n v="2.6658639365470037E-3"/>
    <n v="1.3004235859952917E-2"/>
    <n v="1.2571593995192887"/>
    <n v="0.64284625589492417"/>
    <n v="0.43463023949779572"/>
    <n v="0.43927399527152411"/>
    <n v="1.0885468331817416"/>
    <n v="3.9976598638855332E-2"/>
    <x v="378"/>
  </r>
  <r>
    <d v="2016-07-15T00:00:00"/>
    <n v="6"/>
    <n v="55482"/>
    <n v="55649"/>
    <n v="55233"/>
    <n v="55578"/>
    <n v="55578"/>
    <n v="2.0151858649105847E-2"/>
    <n v="1"/>
    <n v="52117.25"/>
    <n v="1.7483462807086347E-3"/>
    <n v="5.8714921848328052E-3"/>
    <n v="1.5681370038332408E-3"/>
    <n v="2.8484913799253862E-3"/>
    <n v="9.0243847854207804E-3"/>
    <n v="1.2670613995667581"/>
    <n v="0.64646322371764253"/>
    <n v="0.43536343149773948"/>
    <n v="0.44090620865401881"/>
    <n v="1.0965088628670321"/>
    <n v="1.7844910792092245E-2"/>
    <x v="379"/>
  </r>
  <r>
    <d v="2016-07-18T00:00:00"/>
    <n v="2"/>
    <n v="55573"/>
    <n v="56509"/>
    <n v="55355"/>
    <n v="56484"/>
    <n v="56484"/>
    <n v="1.6641880886623106E-3"/>
    <n v="1"/>
    <n v="52425"/>
    <n v="1.6301414228651723E-2"/>
    <n v="5.8840837910043575E-3"/>
    <n v="1.8759732658017181E-3"/>
    <n v="3.1140430918833607E-3"/>
    <n v="9.2023018495512414E-3"/>
    <n v="1.2681442803266991"/>
    <n v="0.65009987510029776"/>
    <n v="0.43633469526232632"/>
    <n v="0.4426704910185677"/>
    <n v="1.1020983349082774"/>
    <n v="3.6836676106417207E-2"/>
    <x v="380"/>
  </r>
  <r>
    <d v="2016-07-19T00:00:00"/>
    <n v="3"/>
    <n v="56487"/>
    <n v="56698"/>
    <n v="56246"/>
    <n v="56698"/>
    <n v="56698"/>
    <n v="-1.0053264665420558E-3"/>
    <n v="0"/>
    <n v="52718"/>
    <n v="3.7886835209970382E-3"/>
    <n v="5.5678452932478532E-3"/>
    <n v="2.2332736773949449E-3"/>
    <n v="3.1987399544189808E-3"/>
    <n v="8.8629295841435411E-3"/>
    <n v="1.2781416404977215"/>
    <n v="0.65370847642224639"/>
    <n v="0.43748519546717757"/>
    <n v="0.44458027687769414"/>
    <n v="1.1077419388742897"/>
    <n v="2.0699181501985301E-2"/>
    <x v="381"/>
  </r>
  <r>
    <d v="2016-07-20T00:00:00"/>
    <n v="4"/>
    <n v="56699"/>
    <n v="56927"/>
    <n v="56221"/>
    <n v="56578"/>
    <n v="56578"/>
    <n v="7.4940789706245958E-3"/>
    <n v="1"/>
    <n v="53039.1"/>
    <n v="-2.1164767716674859E-3"/>
    <n v="6.1327795490033589E-3"/>
    <n v="1.3747056638286259E-3"/>
    <n v="3.2480010843340856E-3"/>
    <n v="7.1789441678814288E-3"/>
    <n v="1.2757494633395052"/>
    <n v="0.65019293540194922"/>
    <n v="0.43607510506255498"/>
    <n v="0.44256059045848617"/>
    <n v="1.1021458795601331"/>
    <n v="1.1236551760213832E-2"/>
    <x v="382"/>
  </r>
  <r>
    <d v="2016-07-21T00:00:00"/>
    <n v="5"/>
    <n v="56578"/>
    <n v="56906"/>
    <n v="56233"/>
    <n v="56641"/>
    <n v="56641"/>
    <n v="4.0959728818346086E-3"/>
    <n v="1"/>
    <n v="53293.15"/>
    <n v="1.1135070168617478E-3"/>
    <n v="4.7888217552575609E-3"/>
    <n v="1.5126698743736955E-3"/>
    <n v="2.9703856435994258E-3"/>
    <n v="4.1670948551103312E-3"/>
    <n v="1.2744341386417091"/>
    <n v="0.65400426776095633"/>
    <n v="0.43692944201349132"/>
    <n v="0.44457912243666964"/>
    <n v="1.1066073707961908"/>
    <n v="1.1143840549753269E-2"/>
    <x v="383"/>
  </r>
  <r>
    <d v="2016-07-22T00:00:00"/>
    <n v="6"/>
    <n v="56641"/>
    <n v="57171"/>
    <n v="56518"/>
    <n v="57002"/>
    <n v="57002"/>
    <n v="-3.8419704571769353E-3"/>
    <n v="0"/>
    <n v="53638"/>
    <n v="6.373475044578969E-3"/>
    <n v="6.5184730094259959E-3"/>
    <n v="1.4593342808827425E-3"/>
    <n v="2.7237965168661715E-3"/>
    <n v="5.0921206078843985E-3"/>
    <n v="1.2751261813490899"/>
    <n v="0.65698051229510679"/>
    <n v="0.43786956375442604"/>
    <n v="0.44642521203613655"/>
    <n v="1.1091972131247745"/>
    <n v="1.9912630122320103E-2"/>
    <x v="384"/>
  </r>
  <r>
    <d v="2016-07-25T00:00:00"/>
    <n v="2"/>
    <n v="57006"/>
    <n v="57205"/>
    <n v="56398"/>
    <n v="56873"/>
    <n v="56873"/>
    <n v="-3.5166071773951035E-4"/>
    <n v="0"/>
    <n v="54019.35"/>
    <n v="-2.2630784884740685E-3"/>
    <n v="7.2625189652537666E-3"/>
    <n v="1.9538822563885195E-3"/>
    <n v="2.5264229732669561E-3"/>
    <n v="1.3792220644592401E-3"/>
    <n v="1.2711034993276142"/>
    <n v="0.65286631336923262"/>
    <n v="0.43694849044136375"/>
    <n v="0.44470606083496017"/>
    <n v="1.1059832706715214"/>
    <n v="5.3675050373735078E-3"/>
    <x v="385"/>
  </r>
  <r>
    <d v="2016-07-26T00:00:00"/>
    <n v="3"/>
    <n v="56876"/>
    <n v="57309"/>
    <n v="56708"/>
    <n v="56783"/>
    <n v="56783"/>
    <n v="-2.0428649419720335E-3"/>
    <n v="0"/>
    <n v="54358.15"/>
    <n v="-1.5824732298278521E-3"/>
    <n v="6.4107437178467673E-3"/>
    <n v="1.9226188623656638E-3"/>
    <n v="1.9982689245941865E-3"/>
    <n v="3.0499071429426208E-4"/>
    <n v="1.2725217091231982"/>
    <n v="0.6483150900733573"/>
    <n v="0.435724045522842"/>
    <n v="0.44312282020644289"/>
    <n v="1.1051189496804183"/>
    <n v="4.2027111997595089E-3"/>
    <x v="386"/>
  </r>
  <r>
    <d v="2016-07-27T00:00:00"/>
    <n v="4"/>
    <n v="56788"/>
    <n v="57380"/>
    <n v="56788"/>
    <n v="56853"/>
    <n v="56853"/>
    <n v="8.0030957029533223E-3"/>
    <n v="1"/>
    <n v="54650.7"/>
    <n v="1.2327633270521332E-3"/>
    <n v="5.4775211647001051E-3"/>
    <n v="2.3194533463265477E-3"/>
    <n v="1.6096896437037089E-3"/>
    <n v="9.7483873403818593E-4"/>
    <n v="1.2735128288491568"/>
    <n v="0.64429997345902179"/>
    <n v="0.43451988898858079"/>
    <n v="0.4418712832378518"/>
    <n v="1.1049279307693407"/>
    <n v="7.8953574372458268E-3"/>
    <x v="387"/>
  </r>
  <r>
    <d v="2016-07-28T00:00:00"/>
    <n v="5"/>
    <n v="56853"/>
    <n v="56853"/>
    <n v="55993"/>
    <n v="56667"/>
    <n v="56667"/>
    <n v="1.5705789965940742E-3"/>
    <n v="1"/>
    <n v="54907.7"/>
    <n v="-3.2715951664820109E-3"/>
    <n v="4.799255707775946E-3"/>
    <n v="2.3629929019162409E-3"/>
    <n v="1.544173447565017E-3"/>
    <n v="9.7818297369434148E-5"/>
    <n v="1.274280252388676"/>
    <n v="0.64770985643311829"/>
    <n v="0.43596380207207924"/>
    <n v="0.44287335208333939"/>
    <n v="1.1055347903143313"/>
    <n v="7.6179028259228045E-4"/>
    <x v="388"/>
  </r>
  <r>
    <d v="2016-07-29T00:00:00"/>
    <n v="6"/>
    <n v="56664"/>
    <n v="57474"/>
    <n v="56340"/>
    <n v="57308"/>
    <n v="57308"/>
    <n v="-1.9997208068681549E-2"/>
    <n v="0"/>
    <n v="55161.45"/>
    <n v="1.1311698166481365E-2"/>
    <n v="4.6797628898594011E-3"/>
    <n v="2.7589195198085823E-3"/>
    <n v="1.6865313828098173E-3"/>
    <n v="1.0854629217499135E-3"/>
    <n v="1.2722362845403177"/>
    <n v="0.65070824830728535"/>
    <n v="0.43744010988879767"/>
    <n v="0.44383809274301744"/>
    <n v="1.1055959034547507"/>
    <n v="2.0591805449575323E-2"/>
    <x v="389"/>
  </r>
  <r>
    <d v="2016-08-01T00:00:00"/>
    <n v="2"/>
    <n v="57309"/>
    <n v="57729"/>
    <n v="56676"/>
    <n v="56756"/>
    <n v="56756"/>
    <n v="5.6557896962434739E-3"/>
    <n v="1"/>
    <n v="55370.8"/>
    <n v="-9.6321630487889998E-3"/>
    <n v="3.8765189899040153E-3"/>
    <n v="2.7298411761527319E-3"/>
    <n v="1.6792081637919288E-3"/>
    <n v="-3.8835399031307284E-4"/>
    <n v="1.2650944427702926"/>
    <n v="0.64775359679619327"/>
    <n v="0.43569821699378636"/>
    <n v="0.4427732711663685"/>
    <n v="1.1049105771385537"/>
    <n v="-8.1707678329147396E-3"/>
    <x v="390"/>
  </r>
  <r>
    <d v="2016-08-02T00:00:00"/>
    <n v="3"/>
    <n v="56756"/>
    <n v="56974"/>
    <n v="55696"/>
    <n v="56162"/>
    <n v="56162"/>
    <n v="2.5497667461984896E-2"/>
    <n v="1"/>
    <n v="55586.8"/>
    <n v="-1.046585383043197E-2"/>
    <n v="4.0446984587811322E-3"/>
    <n v="2.6785998391414623E-3"/>
    <n v="1.388378866215032E-3"/>
    <n v="-2.1650301104338965E-3"/>
    <n v="1.259049847461172"/>
    <n v="0.65018627867495749"/>
    <n v="0.4374113093785848"/>
    <n v="0.44382704628816422"/>
    <n v="1.1046668683582688"/>
    <n v="-1.1151011307212163E-2"/>
    <x v="391"/>
  </r>
  <r>
    <d v="2016-08-03T00:00:00"/>
    <n v="4"/>
    <n v="56157"/>
    <n v="57101"/>
    <n v="55788"/>
    <n v="57077"/>
    <n v="57077"/>
    <n v="1.0231792140441787E-2"/>
    <n v="1"/>
    <n v="55845.55"/>
    <n v="1.6292154837790784E-2"/>
    <n v="4.8014380628673414E-3"/>
    <n v="2.9983614439045734E-3"/>
    <n v="1.537582716745407E-3"/>
    <n v="8.468481917138337E-4"/>
    <n v="1.2524724233977096"/>
    <n v="0.65272823056949669"/>
    <n v="0.43909471594280858"/>
    <n v="0.44469959397627468"/>
    <n v="1.1033062224542449"/>
    <n v="2.6474168778761742E-2"/>
    <x v="392"/>
  </r>
  <r>
    <d v="2016-08-04T00:00:00"/>
    <n v="5"/>
    <n v="57076"/>
    <n v="58030"/>
    <n v="57076"/>
    <n v="57594"/>
    <n v="57594"/>
    <n v="7.1187970969188719E-4"/>
    <n v="1"/>
    <n v="56124.5"/>
    <n v="9.057939275014526E-3"/>
    <n v="5.1454760231114558E-3"/>
    <n v="3.1235875107910216E-3"/>
    <n v="1.783684984654198E-3"/>
    <n v="3.3127550800131412E-3"/>
    <n v="1.2625184797736488"/>
    <n v="0.6556888897300186"/>
    <n v="0.4409435633421126"/>
    <n v="0.44564769708534069"/>
    <n v="1.1038284053551886"/>
    <n v="2.0638581254558912E-2"/>
    <x v="393"/>
  </r>
  <r>
    <d v="2016-08-05T00:00:00"/>
    <n v="6"/>
    <n v="57609"/>
    <n v="57951"/>
    <n v="57290"/>
    <n v="57661"/>
    <n v="57661"/>
    <n v="4.8559685055749036E-4"/>
    <n v="1"/>
    <n v="56350.5"/>
    <n v="1.1633156231551922E-3"/>
    <n v="4.1212617216007498E-3"/>
    <n v="3.3214592432973733E-3"/>
    <n v="2.1507727421504075E-3"/>
    <n v="1.2830785713479065E-3"/>
    <n v="1.2681206776150211"/>
    <n v="0.6588712884847796"/>
    <n v="0.44287545476675039"/>
    <n v="0.44675087915218026"/>
    <n v="1.1058772940477233"/>
    <n v="8.0413854618194228E-3"/>
    <x v="394"/>
  </r>
  <r>
    <d v="2016-08-08T00:00:00"/>
    <n v="2"/>
    <n v="57655"/>
    <n v="57917"/>
    <n v="57504"/>
    <n v="57635"/>
    <n v="57635"/>
    <n v="-1.2405656285243372E-2"/>
    <n v="0"/>
    <n v="56534.25"/>
    <n v="-4.5091136123198705E-4"/>
    <n v="3.3281247081391797E-3"/>
    <n v="3.3479142989823575E-3"/>
    <n v="2.011954271440697E-3"/>
    <n v="3.1193289088593092E-3"/>
    <n v="1.2688448148546332"/>
    <n v="0.66143667918993043"/>
    <n v="0.44494298681054956"/>
    <n v="0.44808968575421798"/>
    <n v="1.1066759809701436"/>
    <n v="7.4724605374203636E-3"/>
    <x v="395"/>
  </r>
  <r>
    <d v="2016-08-09T00:00:00"/>
    <n v="3"/>
    <n v="57637"/>
    <n v="58095"/>
    <n v="57615"/>
    <n v="57689"/>
    <n v="57689"/>
    <n v="1.0591273899703602E-2"/>
    <n v="1"/>
    <n v="56705.9"/>
    <n v="9.3693068447997518E-4"/>
    <n v="3.1006939999614013E-3"/>
    <n v="3.5676168862035307E-3"/>
    <n v="1.3616078987846269E-3"/>
    <n v="5.3998858118416981E-3"/>
    <n v="1.2691276834447276"/>
    <n v="0.65934885877822602"/>
    <n v="0.44284275186654093"/>
    <n v="0.44682753377263601"/>
    <n v="1.1047191436705048"/>
    <n v="1.1387178128284854E-2"/>
    <x v="396"/>
  </r>
  <r>
    <d v="2016-08-10T00:00:00"/>
    <n v="4"/>
    <n v="57690"/>
    <n v="57953"/>
    <n v="56735"/>
    <n v="56920"/>
    <n v="56920"/>
    <n v="2.4209416725228472E-2"/>
    <n v="1"/>
    <n v="56822"/>
    <n v="-1.3330097592262002E-2"/>
    <n v="2.1190166048661472E-3"/>
    <n v="3.0777932806200516E-3"/>
    <n v="1.2477514764229136E-3"/>
    <n v="-5.2456467416885923E-4"/>
    <n v="1.2697099122228281"/>
    <n v="0.66127569638613615"/>
    <n v="0.44505974534833487"/>
    <n v="0.44767366606000081"/>
    <n v="1.1080747482741213"/>
    <n v="-1.4176972360549628E-2"/>
    <x v="397"/>
  </r>
  <r>
    <d v="2016-08-11T00:00:00"/>
    <n v="5"/>
    <n v="56925"/>
    <n v="58308"/>
    <n v="56923"/>
    <n v="58300"/>
    <n v="58300"/>
    <n v="1.451114922813046E-2"/>
    <n v="1"/>
    <n v="56962.95"/>
    <n v="2.4244553759662724E-2"/>
    <n v="2.5226066138134217E-3"/>
    <n v="3.206044280731186E-3"/>
    <n v="1.4199421680095047E-3"/>
    <n v="2.5127582227607802E-3"/>
    <n v="1.2613199674074866"/>
    <n v="0.66260940247902622"/>
    <n v="0.44699690414246257"/>
    <n v="0.44845899909736175"/>
    <n v="1.1077445880005079"/>
    <n v="3.7105014652704583E-2"/>
    <x v="398"/>
  </r>
  <r>
    <d v="2016-08-12T00:00:00"/>
    <n v="6"/>
    <n v="58300"/>
    <n v="58753"/>
    <n v="57987"/>
    <n v="58298"/>
    <n v="58298"/>
    <n v="9.5543586400905767E-3"/>
    <n v="1"/>
    <n v="57098.95"/>
    <n v="-3.4305317324179185E-5"/>
    <n v="2.4334740339117811E-3"/>
    <n v="2.9118949474919243E-3"/>
    <n v="1.451257052771071E-3"/>
    <n v="2.2732340346649062E-3"/>
    <n v="1.2761866048511081"/>
    <n v="0.66415625206480167"/>
    <n v="0.44896283424050903"/>
    <n v="0.44932970043556619"/>
    <n v="1.1092853986028219"/>
    <n v="6.0535178350895613E-3"/>
    <x v="399"/>
  </r>
  <r>
    <d v="2016-08-15T00:00:00"/>
    <n v="2"/>
    <n v="58316"/>
    <n v="59324"/>
    <n v="58316"/>
    <n v="59146"/>
    <n v="59146"/>
    <n v="3.0095019105265131E-3"/>
    <n v="1"/>
    <n v="57232.05"/>
    <n v="1.4545953549006896E-2"/>
    <n v="2.3457009999295398E-3"/>
    <n v="3.2766993184582338E-3"/>
    <n v="1.8554893779102288E-3"/>
    <n v="5.2726070167126828E-3"/>
    <n v="1.2761652291196151"/>
    <n v="0.66567255599672237"/>
    <n v="0.45077724347467069"/>
    <n v="0.45023398243926899"/>
    <n v="1.1107018565789104"/>
    <n v="2.8293269184792812E-2"/>
    <x v="400"/>
  </r>
  <r>
    <d v="2016-08-16T00:00:00"/>
    <n v="3"/>
    <n v="59144"/>
    <n v="59187"/>
    <n v="58589"/>
    <n v="58855"/>
    <n v="58855"/>
    <n v="5.2841729674624194E-3"/>
    <n v="1"/>
    <n v="57339.9"/>
    <n v="-4.9200284042877351E-3"/>
    <n v="1.910265403665301E-3"/>
    <n v="3.1560906285450696E-3"/>
    <n v="1.8129302691541295E-3"/>
    <n v="4.1012151989591409E-3"/>
    <n v="1.2851260550602228"/>
    <n v="0.66711759143549654"/>
    <n v="0.45279580706718381"/>
    <n v="0.45137703004313234"/>
    <n v="1.1139499704664468"/>
    <n v="1.767443194761617E-3"/>
    <x v="401"/>
  </r>
  <r>
    <d v="2016-08-17T00:00:00"/>
    <n v="4"/>
    <n v="58847"/>
    <n v="59324"/>
    <n v="58081"/>
    <n v="59324"/>
    <n v="59324"/>
    <n v="-3.792731440900865E-3"/>
    <n v="0"/>
    <n v="57477.2"/>
    <n v="7.9687367258516328E-3"/>
    <n v="2.414526078541257E-3"/>
    <n v="2.8634767717136645E-3"/>
    <n v="1.6547861121562458E-3"/>
    <n v="8.3609820625818679E-3"/>
    <n v="1.2820537571657902"/>
    <n v="0.6683104512922351"/>
    <n v="0.45476661898043763"/>
    <n v="0.4525091092489803"/>
    <n v="1.1165109627585639"/>
    <n v="2.3216149444360894E-2"/>
    <x v="402"/>
  </r>
  <r>
    <d v="2016-08-18T00:00:00"/>
    <n v="5"/>
    <n v="59324"/>
    <n v="59418"/>
    <n v="58829"/>
    <n v="59166"/>
    <n v="59166"/>
    <n v="-2.3408714464388303E-2"/>
    <n v="0"/>
    <n v="57603.45"/>
    <n v="-2.6633403007214618E-3"/>
    <n v="2.2256837126620964E-3"/>
    <n v="3.0081607298046808E-3"/>
    <n v="1.5657977777984655E-3"/>
    <n v="2.9794032505050306E-3"/>
    <n v="1.2770161645846241"/>
    <n v="0.66678406146675218"/>
    <n v="0.45295641620454097"/>
    <n v="0.45146300388387622"/>
    <n v="1.1112254046257315"/>
    <n v="3.4631758640230824E-3"/>
    <x v="403"/>
  </r>
  <r>
    <d v="2016-08-19T00:00:00"/>
    <n v="6"/>
    <n v="59158"/>
    <n v="59240"/>
    <n v="58599"/>
    <n v="59099"/>
    <n v="59099"/>
    <n v="-1.8257500126905746E-2"/>
    <n v="0"/>
    <n v="57708.3"/>
    <n v="-1.1324071257140522E-3"/>
    <n v="1.8503896041474454E-3"/>
    <n v="3.6490753244866904E-3"/>
    <n v="1.5360981811772356E-3"/>
    <n v="2.7597828888270559E-3"/>
    <n v="1.2786836296499196"/>
    <n v="0.66539060459747568"/>
    <n v="0.45107306583944334"/>
    <n v="0.45048268864098784"/>
    <n v="1.1093600587537455"/>
    <n v="5.1828195441603643E-3"/>
    <x v="404"/>
  </r>
  <r>
    <d v="2016-08-22T00:00:00"/>
    <n v="2"/>
    <n v="59080"/>
    <n v="59099"/>
    <n v="57631"/>
    <n v="57781"/>
    <n v="57781"/>
    <n v="-1.0903238088645351E-3"/>
    <n v="0"/>
    <n v="57753.7"/>
    <n v="-2.2301561786155388E-2"/>
    <n v="8.4846543926337943E-4"/>
    <n v="3.106326027980937E-3"/>
    <n v="1.5460627190260368E-3"/>
    <n v="-4.6097201782054013E-3"/>
    <n v="1.2793932134160397"/>
    <n v="0.66423112193944078"/>
    <n v="0.44878649897421552"/>
    <n v="0.44952014583480154"/>
    <n v="1.1076307362411437"/>
    <n v="-3.0985693880291869E-2"/>
    <x v="405"/>
  </r>
  <r>
    <d v="2016-08-23T00:00:00"/>
    <n v="3"/>
    <n v="57781"/>
    <n v="58596"/>
    <n v="57781"/>
    <n v="58020"/>
    <n v="58020"/>
    <n v="-5.1361599448466189E-3"/>
    <n v="0"/>
    <n v="57815.55"/>
    <n v="4.1363077828351358E-3"/>
    <n v="1.1344044898965288E-3"/>
    <n v="3.5970181931823529E-3"/>
    <n v="1.4861372142952033E-3"/>
    <n v="-2.7984529407808268E-3"/>
    <n v="1.2931124668588025"/>
    <n v="0.66370917139130003"/>
    <n v="0.44687558015775053"/>
    <n v="0.44856905431555683"/>
    <n v="1.110466498150172"/>
    <n v="5.2680923440899695E-3"/>
    <x v="406"/>
  </r>
  <r>
    <d v="2016-08-24T00:00:00"/>
    <n v="4"/>
    <n v="58019"/>
    <n v="58332"/>
    <n v="57456"/>
    <n v="57718"/>
    <n v="57718"/>
    <n v="-3.4651235316540685E-5"/>
    <n v="0"/>
    <n v="57858.8"/>
    <n v="-5.2051016890727331E-3"/>
    <n v="8.1251123909028557E-4"/>
    <n v="3.3831480291591619E-3"/>
    <n v="1.7865247876501155E-3"/>
    <n v="-5.4332206237656996E-3"/>
    <n v="1.2905204829779702"/>
    <n v="0.66299830597544351"/>
    <n v="0.44462153774473678"/>
    <n v="0.44763777842739794"/>
    <n v="1.1122201260943672"/>
    <n v="-9.917597631699927E-3"/>
    <x v="407"/>
  </r>
  <r>
    <d v="2016-08-25T00:00:00"/>
    <n v="5"/>
    <n v="57718"/>
    <n v="58124"/>
    <n v="57639"/>
    <n v="57722"/>
    <n v="57722"/>
    <n v="1.5384082325629711E-2"/>
    <n v="1"/>
    <n v="57911.55"/>
    <n v="6.930247063308137E-5"/>
    <n v="9.7955612094604021E-4"/>
    <n v="3.1813244291800237E-3"/>
    <n v="1.731047250650829E-3"/>
    <n v="-4.8866920694947916E-3"/>
    <n v="1.2937574601614039"/>
    <n v="0.66249301703022656"/>
    <n v="0.44251760709501337"/>
    <n v="0.44652676459506441"/>
    <n v="1.1155989671319233"/>
    <n v="-2.5322279451270666E-3"/>
    <x v="408"/>
  </r>
  <r>
    <d v="2016-08-26T00:00:00"/>
    <n v="6"/>
    <n v="57725"/>
    <n v="58655"/>
    <n v="57259"/>
    <n v="57716"/>
    <n v="57716"/>
    <n v="1.4883221290456827E-2"/>
    <n v="1"/>
    <n v="57931.95"/>
    <n v="-1.0394650220024726E-4"/>
    <n v="4.0877388751195951E-4"/>
    <n v="3.1298647819013371E-3"/>
    <n v="1.9253027666701283E-3"/>
    <n v="-4.6809999447920301E-3"/>
    <n v="1.2938008289765146"/>
    <n v="0.6631060137662993"/>
    <n v="0.44450844912006482"/>
    <n v="0.44761003720389853"/>
    <n v="1.1125409225495468"/>
    <n v="-2.8181934614929247E-3"/>
    <x v="409"/>
  </r>
  <r>
    <d v="2016-08-29T00:00:00"/>
    <n v="2"/>
    <n v="57717"/>
    <n v="58957"/>
    <n v="57642"/>
    <n v="58610"/>
    <n v="58610"/>
    <n v="-1.2096911789796994E-2"/>
    <n v="0"/>
    <n v="58024.65"/>
    <n v="1.5489638921616145E-2"/>
    <n v="1.6648639860322167E-3"/>
    <n v="3.1186659182292466E-3"/>
    <n v="1.9934975590799029E-3"/>
    <n v="2.8772401967622763E-3"/>
    <n v="1.2937357709977035"/>
    <n v="0.6633618569389832"/>
    <n v="0.44646736714378443"/>
    <n v="0.44881504462548311"/>
    <n v="1.1096111809153688"/>
    <n v="2.6623619368016931E-2"/>
    <x v="410"/>
  </r>
  <r>
    <d v="2016-08-30T00:00:00"/>
    <n v="3"/>
    <n v="58610"/>
    <n v="58882"/>
    <n v="58293"/>
    <n v="58575"/>
    <n v="58575"/>
    <n v="-5.7874519846350392E-3"/>
    <n v="0"/>
    <n v="58145.3"/>
    <n v="-5.9716771881934694E-4"/>
    <n v="2.1582982916128479E-3"/>
    <n v="2.9044534943303167E-3"/>
    <n v="1.6206139201494962E-3"/>
    <n v="1.9305450964313797E-3"/>
    <n v="1.2839276204788879"/>
    <n v="0.66230765311596373"/>
    <n v="0.44449260550481512"/>
    <n v="0.44755274766573527"/>
    <n v="1.1077892917757033"/>
    <n v="4.8176928472392373E-3"/>
    <x v="411"/>
  </r>
  <r>
    <d v="2016-08-31T00:00:00"/>
    <n v="4"/>
    <n v="58580"/>
    <n v="58910"/>
    <n v="57506"/>
    <n v="57901"/>
    <n v="57901"/>
    <n v="2.9619522978877821E-2"/>
    <n v="1"/>
    <n v="58186.5"/>
    <n v="-1.1506615450277424E-2"/>
    <n v="7.6835977720943747E-4"/>
    <n v="2.9426244230603203E-3"/>
    <n v="1.5309986236190043E-3"/>
    <n v="6.7024234419044149E-4"/>
    <n v="1.2843017471838487"/>
    <n v="0.66095547515537345"/>
    <n v="0.44267295989889738"/>
    <n v="0.44653742998051649"/>
    <n v="1.1065798016225283"/>
    <n v="-1.154216963113351E-2"/>
    <x v="412"/>
  </r>
  <r>
    <d v="2016-09-01T00:00:00"/>
    <n v="5"/>
    <n v="57901"/>
    <n v="58417"/>
    <n v="57638"/>
    <n v="58236"/>
    <n v="58236"/>
    <n v="2.2838107012844278E-2"/>
    <n v="1"/>
    <n v="58218.6"/>
    <n v="5.7857377247370056E-3"/>
    <n v="6.0474969969556149E-4"/>
    <n v="2.4984859197195062E-3"/>
    <n v="1.2226644330402014E-3"/>
    <n v="1.8135293950112263E-3"/>
    <n v="1.2770688503519594"/>
    <n v="0.66143845531772827"/>
    <n v="0.4445226522744673"/>
    <n v="0.44749979420849056"/>
    <n v="1.1070011065448004"/>
    <n v="1.1454144848692949E-2"/>
    <x v="413"/>
  </r>
  <r>
    <d v="2016-09-02T00:00:00"/>
    <n v="6"/>
    <n v="58241"/>
    <n v="59655"/>
    <n v="58241"/>
    <n v="59616"/>
    <n v="59616"/>
    <n v="8.6050724637680709E-3"/>
    <n v="1"/>
    <n v="58316.35"/>
    <n v="2.3696682464454888E-2"/>
    <n v="1.7314180417605462E-3"/>
    <n v="3.536810569784399E-3"/>
    <n v="1.2388705177132108E-3"/>
    <n v="6.5736551883422535E-3"/>
    <n v="1.2806641091460047"/>
    <n v="0.66181424692451518"/>
    <n v="0.44607521201741318"/>
    <n v="0.44825955817709562"/>
    <n v="1.1081280341408781"/>
    <n v="4.0910838542144584E-2"/>
    <x v="414"/>
  </r>
  <r>
    <d v="2016-09-05T00:00:00"/>
    <n v="2"/>
    <n v="59616"/>
    <n v="59986"/>
    <n v="59402"/>
    <n v="59566"/>
    <n v="59566"/>
    <n v="1.1180874995802892E-2"/>
    <n v="1"/>
    <n v="58412.9"/>
    <n v="-8.3870101986038836E-4"/>
    <n v="1.7120285588291262E-3"/>
    <n v="3.8629165014877811E-3"/>
    <n v="1.3695239590668174E-3"/>
    <n v="3.307987200046947E-3"/>
    <n v="1.2951655558468524"/>
    <n v="0.66287380732868306"/>
    <n v="0.4482396023300933"/>
    <n v="0.44901769868089053"/>
    <n v="1.1121508550773738"/>
    <n v="6.0740356624366821E-3"/>
    <x v="415"/>
  </r>
  <r>
    <d v="2016-09-06T00:00:00"/>
    <n v="3"/>
    <n v="59566"/>
    <n v="60129"/>
    <n v="59182"/>
    <n v="60129"/>
    <n v="60129"/>
    <n v="-3.5407207836484877E-2"/>
    <n v="0"/>
    <n v="58534.9"/>
    <n v="9.451700634590221E-3"/>
    <n v="2.1377670563346384E-3"/>
    <n v="3.7428898798133425E-3"/>
    <n v="1.3081576584733356E-3"/>
    <n v="5.31776087072886E-3"/>
    <n v="1.2946429644933897"/>
    <n v="0.66394056568540261"/>
    <n v="0.45064657062394592"/>
    <n v="0.44987104374953896"/>
    <n v="1.1142120490752032"/>
    <n v="2.1856263973790424E-2"/>
    <x v="416"/>
  </r>
  <r>
    <d v="2016-09-08T00:00:00"/>
    <n v="5"/>
    <n v="60129"/>
    <n v="60310"/>
    <n v="59743"/>
    <n v="60232"/>
    <n v="60232"/>
    <n v="-2.7327666356753877E-2"/>
    <n v="0"/>
    <n v="58700.5"/>
    <n v="1.7129837516007829E-3"/>
    <n v="2.8899211235277776E-3"/>
    <n v="3.3792052670456509E-3"/>
    <n v="1.388036425124385E-3"/>
    <n v="7.9616807111045022E-3"/>
    <n v="1.2886718113992535"/>
    <n v="0.66259002202490414"/>
    <n v="0.44828198361988159"/>
    <n v="0.44904460944401042"/>
    <n v="1.110852530454721"/>
    <n v="1.5104687054148368E-2"/>
    <x v="417"/>
  </r>
  <r>
    <d v="2016-09-09T00:00:00"/>
    <n v="6"/>
    <n v="60220"/>
    <n v="60220"/>
    <n v="57961"/>
    <n v="58000"/>
    <n v="58000"/>
    <n v="-2.0327586206896564E-2"/>
    <n v="0"/>
    <n v="58685.5"/>
    <n v="-3.7056714039048977E-2"/>
    <n v="-1.7514226640780728E-4"/>
    <n v="2.4321967068246476E-3"/>
    <n v="8.6319847897142646E-4"/>
    <n v="-6.0680964165269467E-4"/>
    <n v="1.2875931725815912"/>
    <n v="0.66077028432984053"/>
    <n v="0.44615415142621473"/>
    <n v="0.44817058482639843"/>
    <n v="1.1058391858384597"/>
    <n v="-4.7028739855267607E-2"/>
    <x v="418"/>
  </r>
  <r>
    <d v="2016-09-12T00:00:00"/>
    <n v="2"/>
    <n v="57998"/>
    <n v="58595"/>
    <n v="57511"/>
    <n v="58586"/>
    <n v="58586"/>
    <n v="-2.6064247431126897E-2"/>
    <n v="0"/>
    <n v="58699.9"/>
    <n v="1.0103448275861959E-2"/>
    <n v="3.3174541325149963E-4"/>
    <n v="2.3602345818456417E-3"/>
    <n v="9.7894158209869248E-4"/>
    <n v="-3.3254564793712806E-3"/>
    <n v="1.3101966155816622"/>
    <n v="0.66087711566495244"/>
    <n v="0.44467058708292895"/>
    <n v="0.44764406060202661"/>
    <n v="1.1062093208464514"/>
    <n v="1.1265840017099278E-2"/>
    <x v="419"/>
  </r>
  <r>
    <d v="2016-09-13T00:00:00"/>
    <n v="3"/>
    <n v="58580"/>
    <n v="58580"/>
    <n v="56459"/>
    <n v="56821"/>
    <n v="56821"/>
    <n v="1.9147850266626687E-2"/>
    <n v="1"/>
    <n v="58583.65"/>
    <n v="-3.012665141842763E-2"/>
    <n v="-1.9018848351202266E-3"/>
    <n v="1.6290472544707147E-3"/>
    <n v="8.1248515909302602E-4"/>
    <n v="-9.1830465590847284E-3"/>
    <n v="1.3038465923250064"/>
    <n v="0.66066861347521311"/>
    <n v="0.44318717824302928"/>
    <n v="0.44702879523484645"/>
    <n v="1.1082993722236087"/>
    <n v="-4.96294350258734E-2"/>
    <x v="420"/>
  </r>
  <r>
    <d v="2016-09-14T00:00:00"/>
    <n v="4"/>
    <n v="56812"/>
    <n v="57342"/>
    <n v="56694"/>
    <n v="57059"/>
    <n v="57059"/>
    <n v="3.6804009884505717E-4"/>
    <n v="1"/>
    <n v="58493.85"/>
    <n v="4.1885922458246849E-3"/>
    <n v="-1.4464538026146057E-3"/>
    <n v="1.9894079635466941E-3"/>
    <n v="1.0520727523761009E-3"/>
    <n v="-1.0235668236837836E-2"/>
    <n v="1.2845621680651869"/>
    <n v="0.65945119460099522"/>
    <n v="0.44422995056970388"/>
    <n v="0.44754887655072656"/>
    <n v="1.1024211960073584"/>
    <n v="-5.5027675915361859E-3"/>
    <x v="421"/>
  </r>
  <r>
    <d v="2016-09-15T00:00:00"/>
    <n v="5"/>
    <n v="57068"/>
    <n v="58127"/>
    <n v="57068"/>
    <n v="57909"/>
    <n v="57909"/>
    <n v="-9.6530763784558049E-3"/>
    <n v="0"/>
    <n v="58423.1"/>
    <n v="1.4896861143728346E-2"/>
    <n v="-1.1000475817207699E-3"/>
    <n v="2.2641979312999294E-3"/>
    <n v="9.6560886988719566E-4"/>
    <n v="-7.5988927584123237E-3"/>
    <n v="1.2871872210941746"/>
    <n v="0.65854468049959769"/>
    <n v="0.44547674211543298"/>
    <n v="0.44820822618498457"/>
    <n v="1.0960063505576472"/>
    <n v="1.1563625451657017E-2"/>
    <x v="422"/>
  </r>
  <r>
    <d v="2016-09-16T00:00:00"/>
    <n v="6"/>
    <n v="57909"/>
    <n v="57909"/>
    <n v="56794"/>
    <n v="57080"/>
    <n v="57080"/>
    <n v="1.1492641906096779E-2"/>
    <n v="1"/>
    <n v="58318.8"/>
    <n v="-1.431556407466883E-2"/>
    <n v="-1.6826587704181384E-3"/>
    <n v="1.9343430484039081E-3"/>
    <n v="5.5965723042151973E-4"/>
    <n v="-3.0506627655362941E-3"/>
    <n v="1.2778231647287401"/>
    <n v="0.65923616224602111"/>
    <n v="0.4440534840984165"/>
    <n v="0.44760125161515085"/>
    <n v="1.1007829581542496"/>
    <n v="-2.165069143743106E-2"/>
    <x v="423"/>
  </r>
  <r>
    <d v="2016-09-19T00:00:00"/>
    <n v="2"/>
    <n v="57083"/>
    <n v="58025"/>
    <n v="57083"/>
    <n v="57350"/>
    <n v="57350"/>
    <n v="1.8204010462074871E-2"/>
    <n v="1"/>
    <n v="58231.35"/>
    <n v="4.7302032235458924E-3"/>
    <n v="-1.3895282529551411E-3"/>
    <n v="1.5959950798074395E-3"/>
    <n v="6.3743027847987905E-4"/>
    <n v="-4.1253117759995073E-3"/>
    <n v="1.2687801439098823"/>
    <n v="0.65817324092398599"/>
    <n v="0.44527539225140933"/>
    <n v="0.44795478235691755"/>
    <n v="1.0988558802720114"/>
    <n v="1.5501117869349242E-3"/>
    <x v="424"/>
  </r>
  <r>
    <d v="2016-09-20T00:00:00"/>
    <n v="3"/>
    <n v="57356"/>
    <n v="57902"/>
    <n v="57356"/>
    <n v="57736"/>
    <n v="57736"/>
    <n v="2.1788831924622443E-2"/>
    <n v="1"/>
    <n v="58229.1"/>
    <n v="6.7306015693111565E-3"/>
    <n v="6.2079914818186088E-5"/>
    <n v="1.4223705330336745E-3"/>
    <n v="7.7856896466938158E-4"/>
    <n v="3.24613882154825E-3"/>
    <n v="1.2717342277930757"/>
    <n v="0.65730545938832929"/>
    <n v="0.4462721154618301"/>
    <n v="0.44835286726433626"/>
    <n v="1.0962795603012401"/>
    <n v="1.3142855430642897E-2"/>
    <x v="425"/>
  </r>
  <r>
    <d v="2016-09-21T00:00:00"/>
    <n v="4"/>
    <n v="57736"/>
    <n v="58575"/>
    <n v="57326"/>
    <n v="58394"/>
    <n v="58394"/>
    <n v="5.1888892694453848E-3"/>
    <n v="1"/>
    <n v="58247.8"/>
    <n v="1.139670223084388E-2"/>
    <n v="4.2509963721862332E-4"/>
    <n v="1.5405936806898413E-3"/>
    <n v="9.5727231166109483E-4"/>
    <n v="4.687760818552089E-3"/>
    <n v="1.2759130301746582"/>
    <n v="0.65734400270324989"/>
    <n v="0.4471552171147396"/>
    <n v="0.44883625434501284"/>
    <n v="1.0982949778681161"/>
    <n v="2.10877247594226E-2"/>
    <x v="426"/>
  </r>
  <r>
    <d v="2016-09-22T00:00:00"/>
    <n v="5"/>
    <n v="58408"/>
    <n v="59462"/>
    <n v="58408"/>
    <n v="58994"/>
    <n v="58994"/>
    <n v="-1.5933823778689349E-2"/>
    <n v="0"/>
    <n v="58311.6"/>
    <n v="1.0275028256327756E-2"/>
    <n v="1.1991061344886478E-3"/>
    <n v="1.6200252396235348E-3"/>
    <n v="1.3031053767941047E-3"/>
    <n v="3.7633942410719712E-3"/>
    <n v="1.2829600850930167"/>
    <n v="0.6576068594866048"/>
    <n v="0.44810783025271517"/>
    <n v="0.44942817562324389"/>
    <n v="1.1011936153215947"/>
    <n v="1.9426815522789874E-2"/>
    <x v="427"/>
  </r>
  <r>
    <d v="2016-09-23T00:00:00"/>
    <n v="6"/>
    <n v="58992"/>
    <n v="59131"/>
    <n v="58409"/>
    <n v="58697"/>
    <n v="58697"/>
    <n v="-5.3665434349284835E-3"/>
    <n v="0"/>
    <n v="58360.35"/>
    <n v="-5.0344102790114142E-3"/>
    <n v="9.43920497006423E-4"/>
    <n v="1.1958819624289618E-3"/>
    <n v="1.1966954492814486E-3"/>
    <n v="5.6196250002034541E-3"/>
    <n v="1.2764764276867362"/>
    <n v="0.65685021014454525"/>
    <n v="0.44708557626165896"/>
    <n v="0.44860590159959707"/>
    <n v="1.0988188715899798"/>
    <n v="1.4401645471174528E-3"/>
    <x v="428"/>
  </r>
  <r>
    <d v="2016-09-26T00:00:00"/>
    <n v="2"/>
    <n v="58697"/>
    <n v="58697"/>
    <n v="57904"/>
    <n v="58054"/>
    <n v="58054"/>
    <n v="2.242739518379433E-2"/>
    <n v="1"/>
    <n v="58377.25"/>
    <n v="-1.0954563265584305E-2"/>
    <n v="4.0138965883722012E-4"/>
    <n v="9.4182377150310299E-4"/>
    <n v="1.254980387668172E-3"/>
    <n v="2.4826717023774146E-3"/>
    <n v="1.2796251982215305"/>
    <n v="0.65625983532734899"/>
    <n v="0.44633761221469059"/>
    <n v="0.4478574287574989"/>
    <n v="1.0953040786675585"/>
    <n v="-1.0052615174274599E-2"/>
    <x v="429"/>
  </r>
  <r>
    <d v="2016-09-27T00:00:00"/>
    <n v="3"/>
    <n v="58066"/>
    <n v="58490"/>
    <n v="57411"/>
    <n v="58382"/>
    <n v="58382"/>
    <n v="-5.3098557774655664E-4"/>
    <n v="0"/>
    <n v="58365.85"/>
    <n v="5.6499121507562755E-3"/>
    <n v="-9.0596679705773339E-5"/>
    <n v="7.2879372994519406E-4"/>
    <n v="1.3023834978734561E-3"/>
    <n v="2.2665338186664387E-3"/>
    <n v="1.2727443571799899"/>
    <n v="0.65651195842630028"/>
    <n v="0.44692919578618878"/>
    <n v="0.44864571399977099"/>
    <n v="1.0968635081882276"/>
    <n v="1.0527522210510259E-2"/>
    <x v="430"/>
  </r>
  <r>
    <d v="2016-09-28T00:00:00"/>
    <n v="4"/>
    <n v="58383"/>
    <n v="59415"/>
    <n v="58353"/>
    <n v="59356"/>
    <n v="59356"/>
    <n v="-1.6662174000943497E-2"/>
    <n v="0"/>
    <n v="58404.9"/>
    <n v="1.6683224281456521E-2"/>
    <n v="7.7342292030802007E-4"/>
    <n v="9.866845451543837E-4"/>
    <n v="1.6099791112746643E-3"/>
    <n v="3.3238382287889669E-3"/>
    <n v="1.2691946732426846"/>
    <n v="0.65656887782082252"/>
    <n v="0.44647131479126945"/>
    <n v="0.44782746237757648"/>
    <n v="1.0954395075179868"/>
    <n v="2.6484647727861559E-2"/>
    <x v="431"/>
  </r>
  <r>
    <d v="2016-09-29T00:00:00"/>
    <n v="5"/>
    <n v="59346"/>
    <n v="59621"/>
    <n v="58292"/>
    <n v="58351"/>
    <n v="58351"/>
    <n v="1.9022810234614607E-2"/>
    <n v="1"/>
    <n v="58427.4"/>
    <n v="-1.6931733944335892E-2"/>
    <n v="5.021669956050967E-4"/>
    <n v="6.9037940170101563E-4"/>
    <n v="1.0325425327648208E-3"/>
    <n v="-2.1175142113437628E-3"/>
    <n v="1.2586314406930574"/>
    <n v="0.65607917355091672"/>
    <n v="0.44584658073940076"/>
    <n v="0.44680808006480982"/>
    <n v="1.0933349697154791"/>
    <n v="-2.2527352074150301E-2"/>
    <x v="432"/>
  </r>
  <r>
    <d v="2016-09-30T00:00:00"/>
    <n v="6"/>
    <n v="58350"/>
    <n v="58900"/>
    <n v="58271"/>
    <n v="58367"/>
    <n v="58367"/>
    <n v="1.6653245840971831E-2"/>
    <n v="1"/>
    <n v="58433.95"/>
    <n v="2.7420267004840682E-4"/>
    <n v="2.2659024287066676E-4"/>
    <n v="6.7359331476474877E-4"/>
    <n v="1.0931315945692222E-3"/>
    <n v="-1.0557916215317986E-3"/>
    <n v="1.2479312736315848"/>
    <n v="0.65639652266373627"/>
    <n v="0.44628287243629877"/>
    <n v="0.44746060494117407"/>
    <n v="1.0919967868754399"/>
    <n v="1.2774456038714636E-4"/>
    <x v="433"/>
  </r>
  <r>
    <d v="2016-10-03T00:00:00"/>
    <n v="2"/>
    <n v="58370"/>
    <n v="59549"/>
    <n v="58367"/>
    <n v="59461"/>
    <n v="59461"/>
    <n v="1.3336472645935959E-2"/>
    <n v="1"/>
    <n v="58426.2"/>
    <n v="1.874346805557936E-2"/>
    <n v="-2.1070477573109646E-5"/>
    <n v="9.2099317498475666E-4"/>
    <n v="1.1901637279337497E-3"/>
    <n v="4.8838146427009343E-3"/>
    <n v="1.2481026393534473"/>
    <n v="0.65653813251943061"/>
    <n v="0.44670384136634628"/>
    <n v="0.44814376854698812"/>
    <n v="1.0913369592620608"/>
    <n v="2.9654601447935289E-2"/>
    <x v="434"/>
  </r>
  <r>
    <d v="2016-10-04T00:00:00"/>
    <n v="3"/>
    <n v="59461"/>
    <n v="59580"/>
    <n v="58892"/>
    <n v="59339"/>
    <n v="59339"/>
    <n v="2.1992281636023625E-2"/>
    <n v="1"/>
    <n v="58414.85"/>
    <n v="-2.0517650224517459E-3"/>
    <n v="-8.1723677702677522E-5"/>
    <n v="9.2521944430520311E-4"/>
    <n v="1.4395508503468612E-3"/>
    <n v="3.3434792080593301E-3"/>
    <n v="1.2596410858176155"/>
    <n v="0.65652516156993868"/>
    <n v="0.44727080316935491"/>
    <n v="0.4488764312760859"/>
    <n v="1.0943434270954748"/>
    <n v="2.0807774158449967E-3"/>
    <x v="435"/>
  </r>
  <r>
    <d v="2016-10-05T00:00:00"/>
    <n v="4"/>
    <n v="59340"/>
    <n v="60477"/>
    <n v="59340"/>
    <n v="60254"/>
    <n v="60254"/>
    <n v="1.4189929299299742E-2"/>
    <n v="1"/>
    <n v="58421.1"/>
    <n v="1.5419875629855584E-2"/>
    <n v="2.1668507206059061E-4"/>
    <n v="1.2652664214988717E-3"/>
    <n v="1.5939426419322679E-3"/>
    <n v="3.0908094777391424E-3"/>
    <n v="1.2583600682104121"/>
    <n v="0.65647413746682892"/>
    <n v="0.44784846307958454"/>
    <n v="0.44977521352725963"/>
    <n v="1.0964309252680111"/>
    <n v="2.421842650504849E-2"/>
    <x v="436"/>
  </r>
  <r>
    <d v="2016-10-06T00:00:00"/>
    <n v="5"/>
    <n v="60254"/>
    <n v="60724"/>
    <n v="60070"/>
    <n v="60644"/>
    <n v="60644"/>
    <n v="1.6885429720994605E-2"/>
    <n v="1"/>
    <n v="58441.7"/>
    <n v="6.4725993295051687E-3"/>
    <n v="4.5466585095580992E-4"/>
    <n v="1.3700631415479326E-3"/>
    <n v="1.8447582439372401E-3"/>
    <n v="7.7716761325073548E-3"/>
    <n v="1.2678793986647416"/>
    <n v="0.65660790617255516"/>
    <n v="0.44862956465706383"/>
    <n v="0.45075922060345303"/>
    <n v="1.0983390104884265"/>
    <n v="1.8487140230294012E-2"/>
    <x v="437"/>
  </r>
  <r>
    <d v="2016-10-07T00:00:00"/>
    <n v="6"/>
    <n v="60645"/>
    <n v="61275"/>
    <n v="60479"/>
    <n v="61109"/>
    <n v="61109"/>
    <n v="-1.4236855455006525E-3"/>
    <n v="0"/>
    <n v="58597.15"/>
    <n v="7.66770001978756E-3"/>
    <n v="2.6908865538976369E-3"/>
    <n v="1.588849045273324E-3"/>
    <n v="1.9759209735947824E-3"/>
    <n v="9.2503756024551846E-3"/>
    <n v="1.271887038170229"/>
    <n v="0.65688942164003983"/>
    <n v="0.44947786669022849"/>
    <n v="0.45190143961626522"/>
    <n v="1.1031509994138819"/>
    <n v="2.3331698282534126E-2"/>
    <x v="438"/>
  </r>
  <r>
    <d v="2016-10-10T00:00:00"/>
    <n v="2"/>
    <n v="61130"/>
    <n v="61756"/>
    <n v="61130"/>
    <n v="61668"/>
    <n v="61668"/>
    <n v="-8.9025102159953073E-3"/>
    <n v="0"/>
    <n v="58751.25"/>
    <n v="9.1475887348835272E-3"/>
    <n v="2.6430935768487151E-3"/>
    <n v="1.5455668566413672E-3"/>
    <n v="2.152243188224975E-3"/>
    <n v="7.3311997383160186E-3"/>
    <n v="1.2670394815428347"/>
    <n v="0.65518823029005868"/>
    <n v="0.44847338872428466"/>
    <n v="0.45065225292585764"/>
    <n v="1.0973028677131311"/>
    <n v="2.3029685235068164E-2"/>
    <x v="439"/>
  </r>
  <r>
    <d v="2016-10-11T00:00:00"/>
    <n v="3"/>
    <n v="61668"/>
    <n v="61668"/>
    <n v="60885"/>
    <n v="61022"/>
    <n v="61022"/>
    <n v="1.2208711612205381E-2"/>
    <n v="1"/>
    <n v="58961.3"/>
    <n v="-1.0475449179477181E-2"/>
    <n v="3.6256536887962374E-3"/>
    <n v="1.5287011340276036E-3"/>
    <n v="2.1292711550901676E-3"/>
    <n v="5.6464629069109314E-3"/>
    <n v="1.2612571750592938"/>
    <n v="0.65351749742602683"/>
    <n v="0.44749641637507714"/>
    <n v="0.44929179279782716"/>
    <n v="1.0926687236771906"/>
    <n v="-3.0323415627550292E-3"/>
    <x v="440"/>
  </r>
  <r>
    <d v="2016-10-13T00:00:00"/>
    <n v="5"/>
    <n v="61020"/>
    <n v="61329"/>
    <n v="60243"/>
    <n v="61119"/>
    <n v="61119"/>
    <n v="2.5802123725846338E-2"/>
    <n v="1"/>
    <n v="59164.3"/>
    <n v="1.5895906394414183E-3"/>
    <n v="3.4957036084770745E-3"/>
    <n v="1.7698100234250713E-3"/>
    <n v="2.2242049312832667E-3"/>
    <n v="2.8804059088280987E-3"/>
    <n v="1.2547001077967233"/>
    <n v="0.65578696145576976"/>
    <n v="0.44845330099056691"/>
    <n v="0.45062460191607773"/>
    <n v="1.0962031054914578"/>
    <n v="9.2403649054167321E-3"/>
    <x v="441"/>
  </r>
  <r>
    <d v="2016-10-14T00:00:00"/>
    <n v="6"/>
    <n v="61120"/>
    <n v="62039"/>
    <n v="61120"/>
    <n v="61767"/>
    <n v="61767"/>
    <n v="3.2622597827318689E-2"/>
    <n v="1"/>
    <n v="59357.2"/>
    <n v="1.0602267707259694E-2"/>
    <n v="3.2809739366536418E-3"/>
    <n v="1.6560122808144495E-3"/>
    <n v="2.3271868623595117E-3"/>
    <n v="3.7063395843790039E-3"/>
    <n v="1.2556889907458666"/>
    <n v="0.65796163561898491"/>
    <n v="0.44955429826116172"/>
    <n v="0.45200827786218134"/>
    <n v="1.0979950034928532"/>
    <n v="2.1337823324358251E-2"/>
    <x v="442"/>
  </r>
  <r>
    <d v="2016-10-17T00:00:00"/>
    <n v="2"/>
    <n v="61768"/>
    <n v="62696"/>
    <n v="61719"/>
    <n v="62696"/>
    <n v="62696"/>
    <n v="1.2919484496618505E-2"/>
    <n v="1"/>
    <n v="59638"/>
    <n v="1.5040393737756341E-2"/>
    <n v="4.7487718272749002E-3"/>
    <n v="1.7756613700692858E-3"/>
    <n v="2.4496244404301538E-3"/>
    <n v="5.1808783279727599E-3"/>
    <n v="1.2622439679311352"/>
    <n v="0.65999013649201033"/>
    <n v="0.45057814740541891"/>
    <n v="0.45344708861567495"/>
    <n v="1.1002864916996475"/>
    <n v="2.9730088557912666E-2"/>
    <x v="443"/>
  </r>
  <r>
    <d v="2016-10-18T00:00:00"/>
    <n v="3"/>
    <n v="62701"/>
    <n v="63937"/>
    <n v="62701"/>
    <n v="63782"/>
    <n v="63782"/>
    <n v="8.7799065567084611E-4"/>
    <n v="1"/>
    <n v="59959.6"/>
    <n v="1.7321679213984975E-2"/>
    <n v="5.3783456267968545E-3"/>
    <n v="2.0988286418858813E-3"/>
    <n v="2.7101439425916275E-3"/>
    <n v="6.8156964237930497E-3"/>
    <n v="1.2715024432426811"/>
    <n v="0.66291335695349463"/>
    <n v="0.45167119837490133"/>
    <n v="0.45495501372719299"/>
    <n v="1.1034757056875264"/>
    <n v="3.5291864039429501E-2"/>
    <x v="444"/>
  </r>
  <r>
    <d v="2016-10-19T00:00:00"/>
    <n v="4"/>
    <n v="63784"/>
    <n v="64089"/>
    <n v="63309"/>
    <n v="63506"/>
    <n v="63506"/>
    <n v="9.4794192674707567E-3"/>
    <n v="1"/>
    <n v="60248.1"/>
    <n v="-4.3272396600921859E-3"/>
    <n v="4.8254535653266869E-3"/>
    <n v="2.0213020759086773E-3"/>
    <n v="2.6846081874455172E-3"/>
    <n v="8.0453383276700482E-3"/>
    <n v="1.2821341660055074"/>
    <n v="0.66621448491691959"/>
    <n v="0.45295942014437007"/>
    <n v="0.45661844939581592"/>
    <n v="1.107659052689753"/>
    <n v="8.7195865234388388E-3"/>
    <x v="445"/>
  </r>
  <r>
    <d v="2016-10-20T00:00:00"/>
    <n v="5"/>
    <n v="63495"/>
    <n v="63927"/>
    <n v="62729"/>
    <n v="63838"/>
    <n v="63838"/>
    <n v="3.4775525549046726E-3"/>
    <n v="1"/>
    <n v="60520.3"/>
    <n v="5.2278524863791365E-3"/>
    <n v="4.5170110781034504E-3"/>
    <n v="2.1071205119466609E-3"/>
    <n v="2.8373686990750958E-3"/>
    <n v="8.7729906970575918E-3"/>
    <n v="1.279441483494475"/>
    <n v="0.66921718766596905"/>
    <n v="0.45421720228190882"/>
    <n v="0.45828898259553136"/>
    <n v="1.1126653716163537"/>
    <n v="2.1730420943290786E-2"/>
    <x v="446"/>
  </r>
  <r>
    <d v="2016-10-21T00:00:00"/>
    <n v="6"/>
    <n v="63838"/>
    <n v="64372"/>
    <n v="63379"/>
    <n v="64108"/>
    <n v="64108"/>
    <n v="-3.7748798901853231E-3"/>
    <n v="0"/>
    <n v="60776"/>
    <n v="4.2294558100191004E-3"/>
    <n v="4.2147324557880173E-3"/>
    <n v="2.4583115799922828E-3"/>
    <n v="2.768052430306167E-3"/>
    <n v="7.4984283176094731E-3"/>
    <n v="1.2826730101161357"/>
    <n v="0.6720093172425512"/>
    <n v="0.45551969045408736"/>
    <n v="0.46004286385182491"/>
    <n v="1.1180882776878214"/>
    <n v="1.9034485195253907E-2"/>
    <x v="447"/>
  </r>
  <r>
    <d v="2016-10-24T00:00:00"/>
    <n v="2"/>
    <n v="64141"/>
    <n v="64691"/>
    <n v="63914"/>
    <n v="64060"/>
    <n v="64060"/>
    <n v="-3.6528254761161172E-3"/>
    <n v="0"/>
    <n v="61044.15"/>
    <n v="-7.4873650714424311E-4"/>
    <n v="4.4290161443813758E-3"/>
    <n v="1.9584457746561435E-3"/>
    <n v="2.582245027693665E-3"/>
    <n v="4.3406022686293564E-3"/>
    <n v="1.2800046847199329"/>
    <n v="0.66935028067729418"/>
    <n v="0.45396876392468988"/>
    <n v="0.45829652462295528"/>
    <n v="1.1133575871190522"/>
    <n v="8.91132656049623E-3"/>
    <x v="448"/>
  </r>
  <r>
    <d v="2016-10-25T00:00:00"/>
    <n v="3"/>
    <n v="64059"/>
    <n v="64266"/>
    <n v="63248"/>
    <n v="63866"/>
    <n v="63866"/>
    <n v="6.0125888579212194E-3"/>
    <n v="1"/>
    <n v="61334.75"/>
    <n v="-3.0284108648142016E-3"/>
    <n v="4.825323764419881E-3"/>
    <n v="1.898563663706343E-3"/>
    <n v="2.4052293055991337E-3"/>
    <n v="2.7058425286952126E-4"/>
    <n v="1.2804747207650438"/>
    <n v="0.66656986699053833"/>
    <n v="0.45273930590080547"/>
    <n v="0.45667546270231518"/>
    <n v="1.1106326772151289"/>
    <n v="1.5970951778821387E-3"/>
    <x v="449"/>
  </r>
  <r>
    <d v="2016-10-26T00:00:00"/>
    <n v="4"/>
    <n v="63860"/>
    <n v="63924"/>
    <n v="63084"/>
    <n v="63826"/>
    <n v="63826"/>
    <n v="7.5517814056966781E-3"/>
    <n v="1"/>
    <n v="61606.95"/>
    <n v="-6.2631133936674743E-4"/>
    <n v="4.5115125899137295E-3"/>
    <n v="1.5951183659388701E-3"/>
    <n v="2.4359088421985519E-3"/>
    <n v="1.0107699170146089E-3"/>
    <n v="1.2785834766365907"/>
    <n v="0.66958328414056045"/>
    <n v="0.45392495987635989"/>
    <n v="0.45817752962944491"/>
    <n v="1.1108016572189445"/>
    <n v="5.1829497215162479E-3"/>
    <x v="450"/>
  </r>
  <r>
    <d v="2016-10-27T00:00:00"/>
    <n v="5"/>
    <n v="63827"/>
    <n v="64609"/>
    <n v="63827"/>
    <n v="64250"/>
    <n v="64250"/>
    <n v="1.0505836575875449E-2"/>
    <n v="1"/>
    <n v="61851.65"/>
    <n v="6.6430608216088149E-3"/>
    <n v="4.0095044169213443E-3"/>
    <n v="1.8263801504568012E-3"/>
    <n v="2.4912353895009355E-3"/>
    <n v="1.2938115840605447E-3"/>
    <n v="1.2781930490880391"/>
    <n v="0.67239565346876229"/>
    <n v="0.45491931861476775"/>
    <n v="0.45969601709402841"/>
    <n v="1.1114317470736943"/>
    <n v="1.4601137378382392E-2"/>
    <x v="451"/>
  </r>
  <r>
    <d v="2016-10-28T00:00:00"/>
    <n v="6"/>
    <n v="64251"/>
    <n v="64728"/>
    <n v="63778"/>
    <n v="64308"/>
    <n v="64308"/>
    <n v="-1.5270261864775758E-2"/>
    <n v="0"/>
    <n v="62149.5"/>
    <n v="9.0272373540845052E-4"/>
    <n v="4.9012273009085613E-3"/>
    <n v="1.6850598906479374E-3"/>
    <n v="2.274268331180801E-3"/>
    <n v="6.2846516913841468E-4"/>
    <n v="1.2823144316473007"/>
    <n v="0.67488316668276604"/>
    <n v="0.45605241245521394"/>
    <n v="0.46124158988961483"/>
    <n v="1.1122344331608325"/>
    <n v="6.9817948455029475E-3"/>
    <x v="452"/>
  </r>
  <r>
    <d v="2016-10-31T00:00:00"/>
    <n v="2"/>
    <n v="64312"/>
    <n v="65054"/>
    <n v="64312"/>
    <n v="64925"/>
    <n v="64925"/>
    <n v="-4.8902579899884446E-2"/>
    <n v="0"/>
    <n v="62477.4"/>
    <n v="9.5944517011881114E-3"/>
    <n v="5.3672397524655467E-3"/>
    <n v="1.9302157306861289E-3"/>
    <n v="2.469188230245405E-3"/>
    <n v="2.6971028108048857E-3"/>
    <n v="1.2817482666477165"/>
    <n v="0.67180924357214145"/>
    <n v="0.45499558643539456"/>
    <n v="0.45981522756161541"/>
    <n v="1.1118402760469033"/>
    <n v="2.0915790635612601E-2"/>
    <x v="453"/>
  </r>
  <r>
    <d v="2016-11-01T00:00:00"/>
    <n v="3"/>
    <n v="64922"/>
    <n v="65291"/>
    <n v="63019"/>
    <n v="63326"/>
    <n v="63326"/>
    <n v="-2.7287370116539811E-2"/>
    <n v="0"/>
    <n v="62670.65"/>
    <n v="-2.4628417404697678E-2"/>
    <n v="3.1986454794516949E-3"/>
    <n v="1.4602955251064565E-3"/>
    <n v="2.5546854247965735E-3"/>
    <n v="-1.6228984971718096E-3"/>
    <n v="1.275689688149551"/>
    <n v="0.66842000942187096"/>
    <n v="0.45377671912676998"/>
    <n v="0.45825601696932738"/>
    <n v="1.1101371449451165"/>
    <n v="-2.9248471301574278E-2"/>
    <x v="454"/>
  </r>
  <r>
    <d v="2016-11-03T00:00:00"/>
    <n v="5"/>
    <n v="63325"/>
    <n v="63524"/>
    <n v="61750"/>
    <n v="61750"/>
    <n v="61750"/>
    <n v="3.7279352226720741E-2"/>
    <n v="1"/>
    <n v="62791.199999999997"/>
    <n v="-2.4887092189621929E-2"/>
    <n v="2.056879121093186E-3"/>
    <n v="1.4085849170371255E-3"/>
    <n v="2.2574554725090313E-3"/>
    <n v="-6.4750546672228456E-3"/>
    <n v="1.2908541142907217"/>
    <n v="0.66645051124714527"/>
    <n v="0.45287757310082455"/>
    <n v="0.45668302355275231"/>
    <n v="1.1111364103055568"/>
    <n v="-3.6280608093894724E-2"/>
    <x v="455"/>
  </r>
  <r>
    <d v="2016-11-04T00:00:00"/>
    <n v="6"/>
    <n v="61749"/>
    <n v="62699"/>
    <n v="61491"/>
    <n v="61598"/>
    <n v="61598"/>
    <n v="4.1559790902301996E-2"/>
    <n v="1"/>
    <n v="62858.400000000001"/>
    <n v="-2.461538461538515E-3"/>
    <n v="1.1628084165234808E-3"/>
    <n v="1.2766279921496526E-3"/>
    <n v="2.4368230926660028E-3"/>
    <n v="-8.2959745238523116E-3"/>
    <n v="1.2750227606865707"/>
    <n v="0.66775894778279654"/>
    <n v="0.45377361212913608"/>
    <n v="0.45811905213972476"/>
    <n v="1.1070174526040315"/>
    <n v="-9.8501752435519851E-3"/>
    <x v="456"/>
  </r>
  <r>
    <d v="2016-11-07T00:00:00"/>
    <n v="2"/>
    <n v="61601"/>
    <n v="64193"/>
    <n v="61601"/>
    <n v="64052"/>
    <n v="64052"/>
    <n v="-1.2396178105289479E-2"/>
    <n v="0"/>
    <n v="63028.800000000003"/>
    <n v="3.9838955810253651E-2"/>
    <n v="2.8311262405609052E-3"/>
    <n v="2.1775091421361802E-3"/>
    <n v="2.7803285856476713E-3"/>
    <n v="-5.0872810888327182E-4"/>
    <n v="1.273476759652352"/>
    <n v="0.66848926463245484"/>
    <n v="0.45457541483383251"/>
    <n v="0.45964953036719675"/>
    <n v="1.1018070586190798"/>
    <n v="5.4333860480774203E-2"/>
    <x v="457"/>
  </r>
  <r>
    <d v="2016-11-08T00:00:00"/>
    <n v="3"/>
    <n v="64052"/>
    <n v="64767"/>
    <n v="63381"/>
    <n v="64158"/>
    <n v="64158"/>
    <n v="-4.6089341937092798E-2"/>
    <n v="0"/>
    <n v="63181.25"/>
    <n v="1.6549053893710752E-3"/>
    <n v="2.5304865090400807E-3"/>
    <n v="2.2092212005109402E-3"/>
    <n v="2.6952728148454817E-3"/>
    <n v="-2.096637371246679E-3"/>
    <n v="1.2479200064025011"/>
    <n v="0.66667309266515218"/>
    <n v="0.45317853927037849"/>
    <n v="0.45786594517597506"/>
    <n v="1.1021334085066601"/>
    <n v="3.6766679901031724E-3"/>
    <x v="458"/>
  </r>
  <r>
    <d v="2016-11-09T00:00:00"/>
    <n v="4"/>
    <n v="64157"/>
    <n v="64358"/>
    <n v="61794"/>
    <n v="63258"/>
    <n v="63258"/>
    <n v="-6.4402921369629107E-2"/>
    <n v="0"/>
    <n v="63260.75"/>
    <n v="-1.402786869914896E-2"/>
    <n v="1.3717136373384564E-3"/>
    <n v="1.9307427565719659E-3"/>
    <n v="2.5303037692366516E-3"/>
    <n v="2.3472369863064558E-5"/>
    <n v="1.2468837926201231"/>
    <n v="0.66508863653029981"/>
    <n v="0.45179524239371449"/>
    <n v="0.45617830861623593"/>
    <n v="1.1034462113742369"/>
    <n v="-1.4526340390166139E-2"/>
    <x v="459"/>
  </r>
  <r>
    <d v="2016-11-10T00:00:00"/>
    <n v="5"/>
    <n v="63261"/>
    <n v="63903"/>
    <n v="60553"/>
    <n v="61201"/>
    <n v="61201"/>
    <n v="-2.5228345942059804E-2"/>
    <n v="0"/>
    <n v="63269.7"/>
    <n v="-3.2517626229093599E-2"/>
    <n v="2.6960478485763548E-4"/>
    <n v="9.70597453557771E-4"/>
    <n v="2.0446316858935085E-3"/>
    <n v="-1.5026344380312695E-3"/>
    <n v="1.2555870732903704"/>
    <n v="0.66423758716271575"/>
    <n v="0.45059735578150856"/>
    <n v="0.45460843764317871"/>
    <n v="1.1034316484618447"/>
    <n v="-4.0940828448167654E-2"/>
    <x v="460"/>
  </r>
  <r>
    <d v="2016-11-11T00:00:00"/>
    <n v="6"/>
    <n v="61199"/>
    <n v="61626"/>
    <n v="58921"/>
    <n v="59184"/>
    <n v="59184"/>
    <n v="2.6611922141119182E-2"/>
    <n v="1"/>
    <n v="63172.95"/>
    <n v="-3.2956977827159673E-2"/>
    <n v="-1.457723638472419E-3"/>
    <n v="3.2340125139096454E-4"/>
    <n v="1.6139273728606406E-3"/>
    <n v="-7.6017223111555007E-3"/>
    <n v="1.2754862773010238"/>
    <n v="0.66407260216109432"/>
    <n v="0.45000339739707745"/>
    <n v="0.45335722260190858"/>
    <n v="1.1043511875765746"/>
    <n v="-5.0521961058550613E-2"/>
    <x v="461"/>
  </r>
  <r>
    <d v="2016-11-14T00:00:00"/>
    <n v="2"/>
    <n v="59183"/>
    <n v="59961"/>
    <n v="58322"/>
    <n v="59657"/>
    <n v="59657"/>
    <n v="1.8941616239502856E-3"/>
    <n v="1"/>
    <n v="63067.45"/>
    <n v="7.9920248715870112E-3"/>
    <n v="-1.5882357802560533E-3"/>
    <n v="7.1337405782825327E-4"/>
    <n v="1.827999240444287E-3"/>
    <n v="-1.3971108498888829E-2"/>
    <n v="1.2543814185600237"/>
    <n v="0.66313911087937782"/>
    <n v="0.45021049580771039"/>
    <n v="0.45439074301148896"/>
    <n v="1.0994832267942898"/>
    <n v="-5.237378800487788E-3"/>
    <x v="462"/>
  </r>
  <r>
    <d v="2016-11-16T00:00:00"/>
    <n v="4"/>
    <n v="59658"/>
    <n v="60915"/>
    <n v="59364"/>
    <n v="60759"/>
    <n v="60759"/>
    <n v="-1.3117398245527379E-2"/>
    <n v="0"/>
    <n v="62970.6"/>
    <n v="1.8472266456576847E-2"/>
    <n v="-1.4166421443150279E-3"/>
    <n v="9.6710463246505005E-4"/>
    <n v="1.7327952760922782E-3"/>
    <n v="-1.0607636285447674E-2"/>
    <n v="1.2593894801260952"/>
    <n v="0.66214387091244054"/>
    <n v="0.45065751909137702"/>
    <n v="0.45553622652611409"/>
    <n v="1.0907284778247954"/>
    <n v="1.1980890153200991E-2"/>
    <x v="463"/>
  </r>
  <r>
    <d v="2016-11-17T00:00:00"/>
    <n v="5"/>
    <n v="60763"/>
    <n v="61493"/>
    <n v="59746"/>
    <n v="59770"/>
    <n v="59770"/>
    <n v="2.1750041827003574E-2"/>
    <n v="1"/>
    <n v="62770"/>
    <n v="-1.6277423920736056E-2"/>
    <n v="-3.0965973010510794E-3"/>
    <n v="1.6762250476123119E-4"/>
    <n v="1.8522165372728151E-3"/>
    <n v="-1.1057547329765095E-2"/>
    <n v="1.2477755705071314"/>
    <n v="0.66303454417471541"/>
    <n v="0.45004947969242542"/>
    <n v="0.45444678101751823"/>
    <n v="1.097397725985525"/>
    <n v="-3.3581077929575869E-2"/>
    <x v="464"/>
  </r>
  <r>
    <d v="2016-11-18T00:00:00"/>
    <n v="6"/>
    <n v="59770"/>
    <n v="60193"/>
    <n v="59327"/>
    <n v="59962"/>
    <n v="59962"/>
    <n v="3.3221039991994994E-2"/>
    <n v="1"/>
    <n v="62592.800000000003"/>
    <n v="3.2123138698343379E-3"/>
    <n v="-2.7196196245547533E-3"/>
    <n v="2.4864280255512575E-4"/>
    <n v="2.0557796520214531E-3"/>
    <n v="-3.9115593099795067E-3"/>
    <n v="1.2374342956157747"/>
    <n v="0.66106723263488332"/>
    <n v="0.45015597261219914"/>
    <n v="0.45562352006809087"/>
    <n v="1.0903727116393902"/>
    <n v="-1.0392919956137558E-3"/>
    <x v="465"/>
  </r>
  <r>
    <d v="2016-11-21T00:00:00"/>
    <n v="2"/>
    <n v="59963"/>
    <n v="61070"/>
    <n v="59963"/>
    <n v="61070"/>
    <n v="61070"/>
    <n v="1.4999181267397965E-2"/>
    <n v="1"/>
    <n v="62454.400000000001"/>
    <n v="1.8478369634101544E-2"/>
    <n v="-2.0570937671686327E-3"/>
    <n v="4.2917618254535218E-4"/>
    <n v="2.0860330311793475E-3"/>
    <n v="6.3755101822727369E-3"/>
    <n v="1.2394430345331824"/>
    <n v="0.65936658755418631"/>
    <n v="0.45031145507570186"/>
    <n v="0.45690904967695289"/>
    <n v="1.0879267173399261"/>
    <n v="2.9628985820063635E-2"/>
    <x v="466"/>
  </r>
  <r>
    <d v="2016-11-22T00:00:00"/>
    <n v="3"/>
    <n v="61072"/>
    <n v="62550"/>
    <n v="61072"/>
    <n v="61954"/>
    <n v="61954"/>
    <n v="-9.0066823772476656E-3"/>
    <n v="0"/>
    <n v="62346.7"/>
    <n v="1.4475192402161552E-2"/>
    <n v="-1.5448069375615103E-3"/>
    <n v="6.8442035555656752E-4"/>
    <n v="2.0318128113011092E-3"/>
    <n v="7.6721436883876448E-3"/>
    <n v="1.2508184390388628"/>
    <n v="0.65810022725449446"/>
    <n v="0.45057565872447225"/>
    <n v="0.45819322517575251"/>
    <n v="1.0918515228660366"/>
    <n v="2.6705387555911276E-2"/>
    <x v="467"/>
  </r>
  <r>
    <d v="2016-11-23T00:00:00"/>
    <n v="4"/>
    <n v="61956"/>
    <n v="62046"/>
    <n v="61234"/>
    <n v="61986"/>
    <n v="61986"/>
    <n v="-6.8886522763204061E-3"/>
    <n v="0"/>
    <n v="62243"/>
    <n v="5.1651225102489207E-4"/>
    <n v="-1.4815444996530535E-3"/>
    <n v="1.4358848813580448E-3"/>
    <n v="1.9340407940913462E-3"/>
    <n v="4.0809928472772539E-3"/>
    <n v="1.2416522835808275"/>
    <n v="0.65907844848630526"/>
    <n v="0.45014226183389011"/>
    <n v="0.4569066162262761"/>
    <n v="1.0869932757498433"/>
    <n v="5.630914852260813E-3"/>
    <x v="468"/>
  </r>
  <r>
    <d v="2016-11-24T00:00:00"/>
    <n v="5"/>
    <n v="61999"/>
    <n v="62105"/>
    <n v="61392"/>
    <n v="61396"/>
    <n v="61396"/>
    <n v="2.3763763111603442E-2"/>
    <n v="1"/>
    <n v="62119.5"/>
    <n v="-9.5182783209111221E-3"/>
    <n v="-1.8060378724578997E-3"/>
    <n v="1.0434503494225833E-3"/>
    <n v="1.7018424656341125E-3"/>
    <n v="5.4328219672422403E-3"/>
    <n v="1.2413285571060524"/>
    <n v="0.66000701344704615"/>
    <n v="0.44924231425297106"/>
    <n v="0.45569444709166201"/>
    <n v="1.0844354943508347"/>
    <n v="-5.8714811696402832E-3"/>
    <x v="469"/>
  </r>
  <r>
    <d v="2016-11-25T00:00:00"/>
    <n v="6"/>
    <n v="61394"/>
    <n v="61559"/>
    <n v="60573"/>
    <n v="61559"/>
    <n v="61559"/>
    <n v="-9.2918988287659099E-3"/>
    <n v="0"/>
    <n v="62006.15"/>
    <n v="2.6548960844354763E-3"/>
    <n v="-1.6419775012677883E-3"/>
    <n v="1.6990812994798455E-3"/>
    <n v="1.66406427697528E-3"/>
    <n v="5.3213384101624683E-3"/>
    <n v="1.2353622201296353"/>
    <n v="0.658874935756527"/>
    <n v="0.44989637964094548"/>
    <n v="0.45676121203469194"/>
    <n v="1.0878409470489594"/>
    <n v="9.5111608575058296E-3"/>
    <x v="470"/>
  </r>
  <r>
    <d v="2016-11-28T00:00:00"/>
    <n v="2"/>
    <n v="61559"/>
    <n v="62934"/>
    <n v="61240"/>
    <n v="62855"/>
    <n v="62855"/>
    <n v="-1.5098241985522232E-2"/>
    <n v="0"/>
    <n v="61936.4"/>
    <n v="2.1052973570071076E-2"/>
    <n v="-9.214818638446753E-4"/>
    <n v="2.0363689259647734E-3"/>
    <n v="2.012888444755734E-3"/>
    <n v="5.8362591973563751E-3"/>
    <n v="1.2336950568580272"/>
    <n v="0.65990602868666803"/>
    <n v="0.44882942792310782"/>
    <n v="0.45571624953674994"/>
    <n v="1.0844993699509968"/>
    <n v="3.3525565683547656E-2"/>
    <x v="471"/>
  </r>
  <r>
    <d v="2016-11-29T00:00:00"/>
    <n v="3"/>
    <n v="62859"/>
    <n v="62859"/>
    <n v="60980"/>
    <n v="60987"/>
    <n v="60987"/>
    <n v="-2.4267466837194829E-2"/>
    <n v="0"/>
    <n v="61770.35"/>
    <n v="-2.9719194972555929E-2"/>
    <n v="-2.4525777992428941E-3"/>
    <n v="1.1440478036390878E-3"/>
    <n v="1.7041228674695085E-3"/>
    <n v="-3.0026182775871211E-3"/>
    <n v="1.2203201610942587"/>
    <n v="0.66049144356101375"/>
    <n v="0.44753572838794686"/>
    <n v="0.45443746708622834"/>
    <n v="1.0807916106572719"/>
    <n v="-3.9845624545382305E-2"/>
    <x v="472"/>
  </r>
  <r>
    <d v="2016-11-30T00:00:00"/>
    <n v="4"/>
    <n v="60994"/>
    <n v="62590"/>
    <n v="60994"/>
    <n v="61906"/>
    <n v="61906"/>
    <n v="-2.5684101702581286E-2"/>
    <n v="0"/>
    <n v="61619.4"/>
    <n v="1.5068785150933905E-2"/>
    <n v="-2.1788611267556045E-3"/>
    <n v="1.7317347881511424E-3"/>
    <n v="1.8330389182775254E-3"/>
    <n v="-9.2163697605318623E-5"/>
    <n v="1.2385174269048937"/>
    <n v="0.66199317367770427"/>
    <n v="0.44683522011367771"/>
    <n v="0.45339402102983412"/>
    <n v="1.0826301343109437"/>
    <n v="1.8725671604200422E-2"/>
    <x v="473"/>
  </r>
  <r>
    <d v="2016-12-01T00:00:00"/>
    <n v="5"/>
    <n v="61906"/>
    <n v="61911"/>
    <n v="59058"/>
    <n v="59507"/>
    <n v="59507"/>
    <n v="5.4615423395567575E-3"/>
    <n v="1"/>
    <n v="61428.45"/>
    <n v="-3.8752301877039375E-2"/>
    <n v="-2.8850553503726893E-3"/>
    <n v="8.6208468613943709E-4"/>
    <n v="1.2290398829734384E-3"/>
    <n v="-5.9389684088309693E-3"/>
    <n v="1.2290120929489847"/>
    <n v="0.66336759122005517"/>
    <n v="0.44574284821245502"/>
    <n v="0.45223774685790286"/>
    <n v="1.0826882708306149"/>
    <n v="-5.5030864981004603E-2"/>
    <x v="474"/>
  </r>
  <r>
    <d v="2016-12-02T00:00:00"/>
    <n v="6"/>
    <n v="59499"/>
    <n v="60379"/>
    <n v="58092"/>
    <n v="60316"/>
    <n v="60316"/>
    <n v="1.2799257245175388E-2"/>
    <n v="1"/>
    <n v="61356.75"/>
    <n v="1.3595039239081119E-2"/>
    <n v="-9.6094877893753707E-4"/>
    <n v="9.9937343953483628E-4"/>
    <n v="1.2108719862842553E-3"/>
    <n v="-3.7509397779018406E-3"/>
    <n v="1.2041444754436292"/>
    <n v="0.66151623144373806"/>
    <n v="0.44629605385944243"/>
    <n v="0.45302643016775079"/>
    <n v="1.0788771941302988"/>
    <n v="1.2682478231124034E-2"/>
    <x v="475"/>
  </r>
  <r>
    <d v="2016-12-05T00:00:00"/>
    <n v="2"/>
    <n v="60322"/>
    <n v="60720"/>
    <n v="59635"/>
    <n v="59832"/>
    <n v="59832"/>
    <n v="2.6440700628426184E-2"/>
    <n v="1"/>
    <n v="61268.45"/>
    <n v="-8.0244048013794478E-3"/>
    <n v="-1.2390920959295837E-3"/>
    <n v="6.109512988903698E-4"/>
    <n v="1.0757724897901056E-3"/>
    <n v="-9.5664154521919453E-3"/>
    <n v="1.2125871553228269"/>
    <n v="0.66091947090644199"/>
    <n v="0.44691667656463557"/>
    <n v="0.45377839596756242"/>
    <n v="1.0765478162422277"/>
    <n v="-2.0086727309146901E-2"/>
    <x v="476"/>
  </r>
  <r>
    <d v="2016-12-06T00:00:00"/>
    <n v="3"/>
    <n v="59828"/>
    <n v="61235"/>
    <n v="59396"/>
    <n v="61088"/>
    <n v="61088"/>
    <n v="-6.7279989523311157E-3"/>
    <n v="0"/>
    <n v="61120.25"/>
    <n v="2.0992111244818812E-2"/>
    <n v="-2.1814343242013258E-3"/>
    <n v="8.2529295866019088E-4"/>
    <n v="1.222659099141863E-3"/>
    <n v="5.7584579128300284E-4"/>
    <n v="1.2075220449363582"/>
    <n v="0.66013733959574272"/>
    <n v="0.44730231710075413"/>
    <n v="0.4544574377839195"/>
    <n v="1.0705093683488909"/>
    <n v="2.5449641135061613E-2"/>
    <x v="477"/>
  </r>
  <r>
    <d v="2016-12-07T00:00:00"/>
    <n v="4"/>
    <n v="61111"/>
    <n v="61918"/>
    <n v="61062"/>
    <n v="61414"/>
    <n v="61414"/>
    <n v="-1.4866317126388084E-2"/>
    <n v="0"/>
    <n v="60983.05"/>
    <n v="5.3365636458879706E-3"/>
    <n v="-1.9973514113754811E-3"/>
    <n v="1.0327124371581787E-3"/>
    <n v="1.1142971997935701E-3"/>
    <n v="-1.3705985097261842E-3"/>
    <n v="1.194237185102792"/>
    <n v="0.66151786053978534"/>
    <n v="0.44678003036410513"/>
    <n v="0.45368367784301111"/>
    <n v="1.0701449442786426"/>
    <n v="4.5520337942120317E-3"/>
    <x v="478"/>
  </r>
  <r>
    <d v="2016-12-08T00:00:00"/>
    <n v="5"/>
    <n v="61430"/>
    <n v="61936"/>
    <n v="60499"/>
    <n v="60677"/>
    <n v="60677"/>
    <n v="-2.46881025759349E-2"/>
    <n v="0"/>
    <n v="60854"/>
    <n v="-1.2000521053831426E-2"/>
    <n v="-1.8959840291096041E-3"/>
    <n v="1.0117932813932362E-3"/>
    <n v="9.7680852644816958E-4"/>
    <n v="3.9797576549154053E-3"/>
    <n v="1.1908942588363096"/>
    <n v="0.66276903993902803"/>
    <n v="0.44613311940023814"/>
    <n v="0.45298566061225476"/>
    <n v="1.0710035135870954"/>
    <n v="-1.0391741960664294E-2"/>
    <x v="479"/>
  </r>
  <r>
    <d v="2016-12-09T00:00:00"/>
    <n v="6"/>
    <n v="60688"/>
    <n v="61129"/>
    <n v="60316"/>
    <n v="60501"/>
    <n v="60501"/>
    <n v="-2.0164955951141317E-2"/>
    <n v="0"/>
    <n v="60819"/>
    <n v="-2.9006048420323616E-3"/>
    <n v="-4.1513295975654228E-4"/>
    <n v="8.4078294153746343E-4"/>
    <n v="7.8478833574132875E-4"/>
    <n v="6.8062883869270954E-4"/>
    <n v="1.1983554126900715"/>
    <n v="0.66394784113290994"/>
    <n v="0.44550405127004494"/>
    <n v="0.45237834375752789"/>
    <n v="1.0685291556795669"/>
    <n v="-2.294716932381923E-3"/>
    <x v="480"/>
  </r>
  <r>
    <d v="2016-12-12T00:00:00"/>
    <n v="2"/>
    <n v="60517"/>
    <n v="60517"/>
    <n v="59035"/>
    <n v="59179"/>
    <n v="59179"/>
    <n v="-1.6340255833995121E-2"/>
    <n v="0"/>
    <n v="60818.75"/>
    <n v="-2.1850878497876036E-2"/>
    <n v="1.4017200670763953E-4"/>
    <n v="7.0100885950812316E-5"/>
    <n v="5.28392715552598E-4"/>
    <n v="-2.0846659006066083E-3"/>
    <n v="1.2001662083125135"/>
    <n v="0.66420700120027432"/>
    <n v="0.44497916554693723"/>
    <n v="0.45188841446336447"/>
    <n v="1.0681042512928152"/>
    <n v="-2.8088255297649339E-2"/>
    <x v="481"/>
  </r>
  <r>
    <d v="2016-12-13T00:00:00"/>
    <n v="3"/>
    <n v="59178"/>
    <n v="59946"/>
    <n v="58758"/>
    <n v="59281"/>
    <n v="59281"/>
    <n v="-1.4928897960560739E-2"/>
    <n v="0"/>
    <n v="60799.95"/>
    <n v="1.7235843795941896E-3"/>
    <n v="-1.7325001789200156E-4"/>
    <n v="4.4320725242941395E-4"/>
    <n v="5.6679332706521476E-4"/>
    <n v="-5.9383712736515324E-3"/>
    <n v="1.213628566696533"/>
    <n v="0.66412064102075619"/>
    <n v="0.44493597628798826"/>
    <n v="0.45156287093407499"/>
    <n v="1.0693886170206113"/>
    <n v="-3.9205526428835596E-3"/>
    <x v="482"/>
  </r>
  <r>
    <d v="2016-12-14T00:00:00"/>
    <n v="4"/>
    <n v="59280"/>
    <n v="59338"/>
    <n v="58212"/>
    <n v="58212"/>
    <n v="58212"/>
    <n v="3.0406101834672405E-3"/>
    <n v="1"/>
    <n v="60672.6"/>
    <n v="-1.8032759231456974E-2"/>
    <n v="-1.9985013022936924E-3"/>
    <n v="7.7068014399306334E-5"/>
    <n v="3.7533066458202759E-4"/>
    <n v="-1.0612235849120522E-2"/>
    <n v="1.2125534422764792"/>
    <n v="0.66422870960574432"/>
    <n v="0.44465951582230223"/>
    <n v="0.45120932088206372"/>
    <n v="1.0730928093115344"/>
    <n v="-3.4377438481182916E-2"/>
    <x v="483"/>
  </r>
  <r>
    <d v="2016-12-15T00:00:00"/>
    <n v="5"/>
    <n v="58214"/>
    <n v="58635"/>
    <n v="57575"/>
    <n v="58396"/>
    <n v="58396"/>
    <n v="-2.2004931844646913E-2"/>
    <n v="0"/>
    <n v="60603.9"/>
    <n v="3.1608603037174277E-3"/>
    <n v="-1.0265870910710184E-3"/>
    <n v="-2.3458414063793232E-4"/>
    <n v="3.4320451717341217E-4"/>
    <n v="-7.5799595776107507E-3"/>
    <n v="1.2010926482599544"/>
    <n v="0.66295855391446279"/>
    <n v="0.44470849671463025"/>
    <n v="0.45144786382380919"/>
    <n v="1.0663481593353186"/>
    <n v="-4.9163571782168802E-3"/>
    <x v="484"/>
  </r>
  <r>
    <d v="2016-12-16T00:00:00"/>
    <n v="6"/>
    <n v="58398"/>
    <n v="59312"/>
    <n v="58365"/>
    <n v="58389"/>
    <n v="58389"/>
    <n v="-1.3803969925842208E-2"/>
    <n v="0"/>
    <n v="60525.25"/>
    <n v="-1.1987122405643369E-4"/>
    <n v="-1.1931963457655569E-3"/>
    <n v="-1.9594626467002606E-4"/>
    <n v="3.6463658981758848E-4"/>
    <n v="-7.0238128540155657E-3"/>
    <n v="1.1991219786928753"/>
    <n v="0.6635985897730392"/>
    <n v="0.44485475051342388"/>
    <n v="0.4512338895787335"/>
    <n v="1.0710739599794405"/>
    <n v="-8.3811979194339092E-3"/>
    <x v="485"/>
  </r>
  <r>
    <d v="2016-12-19T00:00:00"/>
    <n v="2"/>
    <n v="58390"/>
    <n v="58600"/>
    <n v="57109"/>
    <n v="57111"/>
    <n v="57111"/>
    <n v="9.3852322669889521E-3"/>
    <n v="1"/>
    <n v="60327.3"/>
    <n v="-2.1887684324102152E-2"/>
    <n v="-3.2114990436757419E-3"/>
    <n v="-9.420974637491808E-4"/>
    <n v="1.615844788748455E-4"/>
    <n v="-7.0311740192607886E-3"/>
    <n v="1.1991965829419649"/>
    <n v="0.6643411993367011"/>
    <n v="0.44497670158260388"/>
    <n v="0.45100695071840213"/>
    <n v="1.0754453701143054"/>
    <n v="-3.6289146620689612E-2"/>
    <x v="486"/>
  </r>
  <r>
    <d v="2016-12-20T00:00:00"/>
    <n v="3"/>
    <n v="57116"/>
    <n v="57918"/>
    <n v="57038"/>
    <n v="57583"/>
    <n v="57583"/>
    <n v="-5.6961255926227805E-3"/>
    <n v="0"/>
    <n v="60108.75"/>
    <n v="8.2646075186916246E-3"/>
    <n v="-3.5220282878492383E-3"/>
    <n v="-9.0625729996545172E-4"/>
    <n v="2.3190292079124043E-4"/>
    <n v="-5.7229693914413017E-3"/>
    <n v="1.1852731777359677"/>
    <n v="0.66229826953921078"/>
    <n v="0.44437740544249654"/>
    <n v="0.45110973939814825"/>
    <n v="1.070972631770019"/>
    <n v="1.035934183960174E-3"/>
    <x v="487"/>
  </r>
  <r>
    <d v="2016-12-21T00:00:00"/>
    <n v="4"/>
    <n v="57583"/>
    <n v="58049"/>
    <n v="57221"/>
    <n v="57647"/>
    <n v="57647"/>
    <n v="5.0306173781808905E-3"/>
    <n v="1"/>
    <n v="59891.8"/>
    <n v="1.1114391400239843E-3"/>
    <n v="-3.4922819433992835E-3"/>
    <n v="-1.0373825175607231E-3"/>
    <n v="2.7573326385630037E-4"/>
    <n v="-1.8941297171451098E-3"/>
    <n v="1.1801051239268598"/>
    <n v="0.6645006768123497"/>
    <n v="0.44494410948506913"/>
    <n v="0.45096472503776541"/>
    <n v="1.0745513393730062"/>
    <n v="-3.3815795803904094E-3"/>
    <x v="488"/>
  </r>
  <r>
    <d v="2016-12-22T00:00:00"/>
    <n v="5"/>
    <n v="57646"/>
    <n v="57646"/>
    <n v="56829"/>
    <n v="57255"/>
    <n v="57255"/>
    <n v="2.3840712601519432E-2"/>
    <n v="1"/>
    <n v="59684.75"/>
    <n v="-6.8000069387825768E-3"/>
    <n v="-3.3563683742928565E-3"/>
    <n v="-1.3563344310340453E-3"/>
    <n v="9.4616212803660954E-5"/>
    <n v="-3.8863031656451107E-3"/>
    <n v="1.1808009459052777"/>
    <n v="0.66231431640489058"/>
    <n v="0.44429465102193677"/>
    <n v="0.4511373492132717"/>
    <n v="1.0733655100822226"/>
    <n v="-1.4983776455894975E-2"/>
    <x v="489"/>
  </r>
  <r>
    <d v="2016-12-23T00:00:00"/>
    <n v="6"/>
    <n v="57255"/>
    <n v="58143"/>
    <n v="57255"/>
    <n v="57937"/>
    <n v="57937"/>
    <n v="1.3117696808602419E-2"/>
    <n v="1"/>
    <n v="59503.65"/>
    <n v="1.1911623439000874E-2"/>
    <n v="-2.8935320065645864E-3"/>
    <n v="-9.0859297866448415E-4"/>
    <n v="3.1005407768155968E-4"/>
    <n v="-1.4800042330336493E-3"/>
    <n v="1.1765193419308164"/>
    <n v="0.6602009891244186"/>
    <n v="0.44344063911534692"/>
    <n v="0.45119692402789108"/>
    <n v="1.0709185109497532"/>
    <n v="1.0255967142521694E-2"/>
    <x v="490"/>
  </r>
  <r>
    <d v="2016-12-26T00:00:00"/>
    <n v="2"/>
    <n v="57941"/>
    <n v="58781"/>
    <n v="57941"/>
    <n v="58620"/>
    <n v="58620"/>
    <n v="1.9822586148072308E-2"/>
    <n v="1"/>
    <n v="59291.9"/>
    <n v="1.1788667000362407E-2"/>
    <n v="-3.35674733505002E-3"/>
    <n v="-7.046114514460644E-4"/>
    <n v="5.3259928598950348E-4"/>
    <n v="5.2552660318592624E-3"/>
    <n v="1.1839257355221791"/>
    <n v="0.6584018525902956"/>
    <n v="0.44287569536533677"/>
    <n v="0.45138970904545617"/>
    <n v="1.0699982758598123"/>
    <n v="1.7298297728648746E-2"/>
    <x v="491"/>
  </r>
  <r>
    <d v="2016-12-27T00:00:00"/>
    <n v="3"/>
    <n v="58627"/>
    <n v="59068"/>
    <n v="58402"/>
    <n v="58697"/>
    <n v="58697"/>
    <n v="2.6066068112509999E-2"/>
    <n v="1"/>
    <n v="59177.4"/>
    <n v="1.3135448652337178E-3"/>
    <n v="-1.8051103431605375E-3"/>
    <n v="-8.9038590828658391E-4"/>
    <n v="3.8281318626393279E-4"/>
    <n v="3.8650535011676814E-3"/>
    <n v="1.1912293813934269"/>
    <n v="0.65632218626214278"/>
    <n v="0.44243915470149159"/>
    <n v="0.45171967990441986"/>
    <n v="1.073254165779743"/>
    <n v="4.307166702809037E-3"/>
    <x v="492"/>
  </r>
  <r>
    <d v="2016-12-28T00:00:00"/>
    <n v="4"/>
    <n v="58688"/>
    <n v="59911"/>
    <n v="58688"/>
    <n v="59782"/>
    <n v="59782"/>
    <n v="-3.228396507309883E-3"/>
    <n v="0"/>
    <n v="59071.199999999997"/>
    <n v="1.8484760720309357E-2"/>
    <n v="-1.634311564691765E-3"/>
    <n v="-8.2149856863552358E-4"/>
    <n v="4.7708140071688109E-4"/>
    <n v="7.3397178172247557E-3"/>
    <n v="1.1920485751198489"/>
    <n v="0.65519642717484039"/>
    <n v="0.44188386453252354"/>
    <n v="0.45195842177679829"/>
    <n v="1.0756646107247489"/>
    <n v="2.8711626283404588E-2"/>
    <x v="493"/>
  </r>
  <r>
    <d v="2016-12-29T00:00:00"/>
    <n v="5"/>
    <n v="59782"/>
    <n v="60248"/>
    <n v="59278"/>
    <n v="60227"/>
    <n v="60227"/>
    <n v="2.6350308001394707E-2"/>
    <n v="1"/>
    <n v="59107.199999999997"/>
    <n v="7.4437121541601758E-3"/>
    <n v="6.7548913686821255E-4"/>
    <n v="-1.0190579098320197E-3"/>
    <n v="5.3988536602693092E-4"/>
    <n v="1.0188461635813306E-2"/>
    <n v="1.1803321734971131"/>
    <n v="0.65623232106377627"/>
    <n v="0.44240456411356066"/>
    <n v="0.45165602796266602"/>
    <n v="1.0710123956896"/>
    <n v="1.9934306064480323E-2"/>
    <x v="494"/>
  </r>
  <r>
    <d v="2017-01-02T00:00:00"/>
    <n v="2"/>
    <n v="60227"/>
    <n v="60227"/>
    <n v="59371"/>
    <n v="59589"/>
    <n v="59589"/>
    <n v="3.3563241537867716E-2"/>
    <n v="1"/>
    <n v="59070.85"/>
    <n v="-1.0593255516628708E-2"/>
    <n v="-5.3392560091727881E-4"/>
    <n v="-1.14437822696275E-3"/>
    <n v="4.3846192447296375E-4"/>
    <n v="5.6874858446873903E-3"/>
    <n v="1.1849376671986287"/>
    <n v="0.65665025245349962"/>
    <n v="0.44177406353965171"/>
    <n v="0.45199006004253195"/>
    <n v="1.0773160913350111"/>
    <n v="-7.0831060288076573E-3"/>
    <x v="495"/>
  </r>
  <r>
    <d v="2017-01-03T00:00:00"/>
    <n v="3"/>
    <n v="59631"/>
    <n v="61815"/>
    <n v="59631"/>
    <n v="61814"/>
    <n v="61814"/>
    <n v="4.1576341929012717E-3"/>
    <n v="1"/>
    <n v="59169.95"/>
    <n v="3.7339106210877882E-2"/>
    <n v="1.7342499496955876E-3"/>
    <n v="-5.0215315247277516E-4"/>
    <n v="8.0248367973694283E-4"/>
    <n v="1.0797573686790485E-2"/>
    <n v="1.1782935180740013"/>
    <n v="0.65631537132952578"/>
    <n v="0.44105630311340865"/>
    <n v="0.45226506581456272"/>
    <n v="1.0808833142757768"/>
    <n v="5.694701647258673E-2"/>
    <x v="496"/>
  </r>
  <r>
    <d v="2017-01-04T00:00:00"/>
    <n v="4"/>
    <n v="61811"/>
    <n v="61940"/>
    <n v="61302"/>
    <n v="61589"/>
    <n v="61589"/>
    <n v="1.2339865885142576E-3"/>
    <n v="1"/>
    <n v="59195"/>
    <n v="-3.6399521144077074E-3"/>
    <n v="5.0264678173426167E-4"/>
    <n v="-6.5954131096131131E-4"/>
    <n v="8.9938513451548571E-4"/>
    <n v="9.8068742908621991E-3"/>
    <n v="1.2009477826820489"/>
    <n v="0.65736756998246115"/>
    <n v="0.44075163833847708"/>
    <n v="0.45275194617858988"/>
    <n v="1.0874343840856424"/>
    <n v="6.7398680335483139E-3"/>
    <x v="497"/>
  </r>
  <r>
    <d v="2017-01-05T00:00:00"/>
    <n v="5"/>
    <n v="61594"/>
    <n v="62409"/>
    <n v="61594"/>
    <n v="62071"/>
    <n v="62071"/>
    <n v="-5.9770263085821007E-3"/>
    <n v="0"/>
    <n v="59227.85"/>
    <n v="7.8260728376819966E-3"/>
    <n v="6.2712224132396301E-4"/>
    <n v="-4.8804512406478649E-4"/>
    <n v="7.352003252956785E-4"/>
    <n v="7.6751367143367277E-3"/>
    <n v="1.1986805048288909"/>
    <n v="0.65768066199036868"/>
    <n v="0.44034081881102605"/>
    <n v="0.45331216123990209"/>
    <n v="1.0935429558990917"/>
    <n v="1.830486785910523E-2"/>
    <x v="498"/>
  </r>
  <r>
    <d v="2017-01-06T00:00:00"/>
    <n v="6"/>
    <n v="62072"/>
    <n v="62072"/>
    <n v="61396"/>
    <n v="61665"/>
    <n v="61665"/>
    <n v="7.5731776534500028E-3"/>
    <n v="1"/>
    <n v="59277.25"/>
    <n v="-6.5408967150520914E-3"/>
    <n v="9.0010345826292974E-4"/>
    <n v="-5.5829484106954428E-4"/>
    <n v="6.7013441131839933E-4"/>
    <n v="4.8782149404942741E-3"/>
    <n v="1.1937448567524036"/>
    <n v="0.65728515651165531"/>
    <n v="0.44064861290236534"/>
    <n v="0.45284849444984787"/>
    <n v="1.0887024982971008"/>
    <n v="-1.848154864818004E-3"/>
    <x v="499"/>
  </r>
  <r>
    <d v="2017-01-09T00:00:00"/>
    <n v="2"/>
    <n v="61680"/>
    <n v="62112"/>
    <n v="61307"/>
    <n v="61700"/>
    <n v="61700"/>
    <n v="1.2090761750405132E-2"/>
    <n v="1"/>
    <n v="59337.2"/>
    <n v="5.6758290764613584E-4"/>
    <n v="1.0735128457468545E-3"/>
    <n v="-5.3441695612928665E-4"/>
    <n v="5.3035070490479173E-4"/>
    <n v="7.110382625349243E-3"/>
    <n v="1.1896530221162667"/>
    <n v="0.65784824054540125"/>
    <n v="0.44029935648273594"/>
    <n v="0.45326771513388492"/>
    <n v="1.0917541974334135"/>
    <n v="9.1493127450975216E-3"/>
    <x v="500"/>
  </r>
  <r>
    <d v="2017-01-10T00:00:00"/>
    <n v="3"/>
    <n v="61710"/>
    <n v="62446"/>
    <n v="61710"/>
    <n v="62132"/>
    <n v="62132"/>
    <n v="2.93246636193909E-2"/>
    <n v="1"/>
    <n v="59484.85"/>
    <n v="7.0016207455430024E-3"/>
    <n v="2.5161378079178063E-3"/>
    <n v="-5.2724575765060293E-4"/>
    <n v="6.4956719640309917E-4"/>
    <n v="1.0428855322822672E-3"/>
    <n v="1.1900061312446513"/>
    <n v="0.65851610277339456"/>
    <n v="0.43996688081613172"/>
    <n v="0.45359766107239774"/>
    <n v="1.0961777644180701"/>
    <n v="1.1194748300058597E-2"/>
    <x v="501"/>
  </r>
  <r>
    <d v="2017-01-11T00:00:00"/>
    <n v="4"/>
    <n v="62134"/>
    <n v="62674"/>
    <n v="61665"/>
    <n v="62446"/>
    <n v="62446"/>
    <n v="1.9312686160843029E-2"/>
    <n v="1"/>
    <n v="59643.1"/>
    <n v="5.053756518380137E-3"/>
    <n v="2.6826464148571039E-3"/>
    <n v="-4.4422510199116917E-4"/>
    <n v="6.2041739432838413E-4"/>
    <n v="2.7816272588398359E-3"/>
    <n v="1.1943575139517189"/>
    <n v="0.66007983764905775"/>
    <n v="0.4396392069595213"/>
    <n v="0.4540013555266148"/>
    <n v="1.0968258992193607"/>
    <n v="1.0944085267335053E-2"/>
    <x v="502"/>
  </r>
  <r>
    <d v="2017-01-12T00:00:00"/>
    <n v="5"/>
    <n v="62448"/>
    <n v="64342"/>
    <n v="62448"/>
    <n v="63954"/>
    <n v="63954"/>
    <n v="-1.923257341214013E-3"/>
    <n v="0"/>
    <n v="59930.2"/>
    <n v="2.4148864619030874E-2"/>
    <n v="4.7917276073814966E-3"/>
    <n v="-1.5313684363431389E-4"/>
    <n v="8.8853944352590755E-4"/>
    <n v="6.0461856151096116E-3"/>
    <n v="1.1974987339069867"/>
    <n v="0.66174726709893905"/>
    <n v="0.43936309378510724"/>
    <n v="0.45438698302817165"/>
    <n v="1.098554851340779"/>
    <n v="3.9067672074687046E-2"/>
    <x v="503"/>
  </r>
  <r>
    <d v="2017-01-13T00:00:00"/>
    <n v="6"/>
    <n v="63940"/>
    <n v="64092"/>
    <n v="63366"/>
    <n v="63652"/>
    <n v="63652"/>
    <n v="1.1028718657701164E-2"/>
    <n v="1"/>
    <n v="60193"/>
    <n v="-4.7221440410294413E-3"/>
    <n v="4.3975773901441528E-3"/>
    <n v="2.4498862363905085E-4"/>
    <n v="8.5264207437275364E-4"/>
    <n v="6.4099361499141416E-3"/>
    <n v="1.1821167760887525"/>
    <n v="0.6586951090328772"/>
    <n v="0.43946063644420785"/>
    <n v="0.45382101537479463"/>
    <n v="1.0947036486627226"/>
    <n v="4.8261272678882979E-3"/>
    <x v="504"/>
  </r>
  <r>
    <d v="2017-01-16T00:00:00"/>
    <n v="2"/>
    <n v="63652"/>
    <n v="64014"/>
    <n v="63556"/>
    <n v="63831"/>
    <n v="63831"/>
    <n v="4.9975717128041275E-3"/>
    <n v="1"/>
    <n v="60465.1"/>
    <n v="2.8121661534594722E-3"/>
    <n v="4.5441792590199485E-3"/>
    <n v="7.9897379050067883E-4"/>
    <n v="1.1037793537689022E-3"/>
    <n v="6.8588527990768085E-3"/>
    <n v="1.1791725749643249"/>
    <n v="0.66143694667787989"/>
    <n v="0.43961338396205629"/>
    <n v="0.45435262765351608"/>
    <n v="1.0987001682640118"/>
    <n v="1.4710284604562807E-2"/>
    <x v="505"/>
  </r>
  <r>
    <d v="2017-01-17T00:00:00"/>
    <n v="3"/>
    <n v="63827"/>
    <n v="64658"/>
    <n v="63456"/>
    <n v="64354"/>
    <n v="64354"/>
    <n v="-6.2622370015850137E-3"/>
    <n v="0"/>
    <n v="60827.25"/>
    <n v="8.1935109899577974E-3"/>
    <n v="6.0482390247229454E-3"/>
    <n v="1.0120747795306052E-3"/>
    <n v="1.1443513858401288E-3"/>
    <n v="7.0972308479597679E-3"/>
    <n v="1.1809171572366308"/>
    <n v="0.6642560171541082"/>
    <n v="0.44010904297894254"/>
    <n v="0.45503737876281791"/>
    <n v="1.1029551917400979"/>
    <n v="2.2487510399780399E-2"/>
    <x v="506"/>
  </r>
  <r>
    <d v="2017-01-18T00:00:00"/>
    <n v="4"/>
    <n v="64360"/>
    <n v="64680"/>
    <n v="64063"/>
    <n v="64150"/>
    <n v="64150"/>
    <n v="5.7833203429462632E-3"/>
    <n v="1"/>
    <n v="61155.6"/>
    <n v="-3.1699661248717481E-3"/>
    <n v="5.4765103425447768E-3"/>
    <n v="1.5189634082809711E-4"/>
    <n v="1.1647027414821388E-3"/>
    <n v="5.4524863193093909E-3"/>
    <n v="1.1757392912732303"/>
    <n v="0.66043384970684338"/>
    <n v="0.43946946520089719"/>
    <n v="0.45431420915968024"/>
    <n v="1.0984701168940292"/>
    <n v="6.4751071765764808E-3"/>
    <x v="507"/>
  </r>
  <r>
    <d v="2017-01-19T00:00:00"/>
    <n v="5"/>
    <n v="64145"/>
    <n v="64456"/>
    <n v="63574"/>
    <n v="63951"/>
    <n v="63951"/>
    <n v="2.8115275758002323E-2"/>
    <n v="1"/>
    <n v="61470.8"/>
    <n v="-3.1021044427124167E-3"/>
    <n v="5.2658331634079566E-3"/>
    <n v="5.6756144186427273E-5"/>
    <n v="1.1329886723486838E-3"/>
    <n v="2.2925069607326876E-6"/>
    <n v="1.1737644974566497"/>
    <n v="0.6638455513890924"/>
    <n v="0.43956409206529018"/>
    <n v="0.45503978403380496"/>
    <n v="1.1018668523303734"/>
    <n v="3.9758877882263783E-4"/>
    <x v="508"/>
  </r>
  <r>
    <d v="2017-01-20T00:00:00"/>
    <n v="6"/>
    <n v="63951"/>
    <n v="64694"/>
    <n v="63951"/>
    <n v="64521"/>
    <n v="64521"/>
    <n v="2.0442956556779857E-2"/>
    <n v="1"/>
    <n v="61834.1"/>
    <n v="8.9130740723366575E-3"/>
    <n v="6.051487213963919E-3"/>
    <n v="5.1557499961613963E-4"/>
    <n v="1.2231588780940528E-3"/>
    <n v="2.7293361296339526E-3"/>
    <n v="1.1718260676821537"/>
    <n v="0.66713604272488813"/>
    <n v="0.43959955760225333"/>
    <n v="0.45574776115617649"/>
    <n v="1.1018682848623313"/>
    <n v="1.8273205155614432E-2"/>
    <x v="509"/>
  </r>
  <r>
    <d v="2017-01-23T00:00:00"/>
    <n v="2"/>
    <n v="64519"/>
    <n v="65816"/>
    <n v="64500"/>
    <n v="65749"/>
    <n v="65749"/>
    <n v="6.7225357039650824E-3"/>
    <n v="1"/>
    <n v="62224.7"/>
    <n v="1.9032563041490258E-2"/>
    <n v="6.407534194088388E-3"/>
    <n v="1.5465787850278167E-3"/>
    <n v="1.2585881192927939E-3"/>
    <n v="5.9734155072401094E-3"/>
    <n v="1.1773453826323816"/>
    <n v="0.67088335409917677"/>
    <n v="0.43991882127943704"/>
    <n v="0.45650518772164411"/>
    <n v="1.1035583937498183"/>
    <n v="3.4553542192350815E-2"/>
    <x v="510"/>
  </r>
  <r>
    <d v="2017-01-24T00:00:00"/>
    <n v="3"/>
    <n v="65752"/>
    <n v="66173"/>
    <n v="65615"/>
    <n v="65840"/>
    <n v="65840"/>
    <n v="2.94653705953829E-3"/>
    <n v="1"/>
    <n v="62585.7"/>
    <n v="1.3840514684633209E-3"/>
    <n v="5.8873034174934339E-3"/>
    <n v="2.2333993709402768E-3"/>
    <n v="1.2784003111656207E-3"/>
    <n v="4.6115236029412145E-3"/>
    <n v="1.1890317531319996"/>
    <n v="0.67481770694581389"/>
    <n v="0.44086845127142937"/>
    <n v="0.45727798574345596"/>
    <n v="1.1072261891283806"/>
    <n v="1.2293757082219862E-2"/>
    <x v="511"/>
  </r>
  <r>
    <d v="2017-01-26T00:00:00"/>
    <n v="5"/>
    <n v="65842"/>
    <n v="66594"/>
    <n v="65842"/>
    <n v="66191"/>
    <n v="66191"/>
    <n v="-2.8538623075644698E-2"/>
    <n v="0"/>
    <n v="62960.4"/>
    <n v="5.3311057108140769E-3"/>
    <n v="6.0881814597724517E-3"/>
    <n v="2.180180987724818E-3"/>
    <n v="1.4467775227765356E-3"/>
    <n v="6.3117379700783792E-3"/>
    <n v="1.1898914356363355"/>
    <n v="0.67847451585867513"/>
    <n v="0.44225569329829101"/>
    <n v="0.45807204463944967"/>
    <n v="1.1100905668268355"/>
    <n v="1.9107639569253911E-2"/>
    <x v="512"/>
  </r>
  <r>
    <d v="2017-01-27T00:00:00"/>
    <n v="6"/>
    <n v="66195"/>
    <n v="66242"/>
    <n v="65876"/>
    <n v="66034"/>
    <n v="66034"/>
    <n v="-2.0640881969894331E-2"/>
    <n v="0"/>
    <n v="63273"/>
    <n v="-2.3719236754241591E-3"/>
    <n v="5.0453472399857755E-3"/>
    <n v="1.7632971850847978E-3"/>
    <n v="1.365200908774924E-3"/>
    <n v="6.4577741235360307E-3"/>
    <n v="1.1865279697823252"/>
    <n v="0.67463340079479162"/>
    <n v="0.44088018797058759"/>
    <n v="0.45715925336120933"/>
    <n v="1.1061084069723131"/>
    <n v="9.1339212545458077E-3"/>
    <x v="513"/>
  </r>
  <r>
    <d v="2017-01-30T00:00:00"/>
    <n v="2"/>
    <n v="66025"/>
    <n v="66025"/>
    <n v="64165"/>
    <n v="64302"/>
    <n v="64302"/>
    <n v="8.3045628440794328E-3"/>
    <n v="1"/>
    <n v="63476.75"/>
    <n v="-2.6228912378471692E-2"/>
    <n v="3.3617160133541822E-3"/>
    <n v="1.5642674159300851E-3"/>
    <n v="8.6594496034565814E-4"/>
    <n v="-5.7062316662563899E-4"/>
    <n v="1.1880171612731933"/>
    <n v="0.671465723750159"/>
    <n v="0.43977311728736657"/>
    <n v="0.45630212393595093"/>
    <n v="1.1020539500880717"/>
    <n v="-2.8448923183605462E-2"/>
    <x v="514"/>
  </r>
  <r>
    <d v="2017-01-31T00:00:00"/>
    <n v="3"/>
    <n v="64310"/>
    <n v="64901"/>
    <n v="64284"/>
    <n v="64671"/>
    <n v="64671"/>
    <n v="-1.4380479658580025E-3"/>
    <n v="0"/>
    <n v="63730.85"/>
    <n v="5.7385462349537342E-3"/>
    <n v="4.1783061009333048E-3"/>
    <n v="1.614792063232473E-3"/>
    <n v="9.3171743289379935E-4"/>
    <n v="-3.2294265279329435E-3"/>
    <n v="1.171394287785519"/>
    <n v="0.67359624975844834"/>
    <n v="0.44076448966989967"/>
    <n v="0.45685092646788245"/>
    <n v="1.1016923111237455"/>
    <n v="7.1161561966841163E-3"/>
    <x v="515"/>
  </r>
  <r>
    <d v="2017-02-01T00:00:00"/>
    <n v="4"/>
    <n v="64687"/>
    <n v="65594"/>
    <n v="64687"/>
    <n v="64836"/>
    <n v="64836"/>
    <n v="1.8199765562341153E-3"/>
    <n v="1"/>
    <n v="63881.95"/>
    <n v="2.5513754232964203E-3"/>
    <n v="2.4389195615542314E-3"/>
    <n v="1.2962521790163706E-3"/>
    <n v="8.6271418078086141E-4"/>
    <n v="-2.995961736966324E-3"/>
    <n v="1.1677949806373604"/>
    <n v="0.67097554995042374"/>
    <n v="0.43975166649517639"/>
    <n v="0.45626653852728311"/>
    <n v="1.1037178586248952"/>
    <n v="2.2728990032229216E-3"/>
    <x v="516"/>
  </r>
  <r>
    <d v="2017-02-02T00:00:00"/>
    <n v="5"/>
    <n v="64835"/>
    <n v="65132"/>
    <n v="64163"/>
    <n v="64578"/>
    <n v="64578"/>
    <n v="-9.0588125987178802E-3"/>
    <n v="0"/>
    <n v="64031.4"/>
    <n v="-3.9792707754950918E-3"/>
    <n v="2.4219536284998621E-3"/>
    <n v="9.271629154632377E-4"/>
    <n v="8.0579163550990266E-4"/>
    <n v="-4.8580370342281576E-3"/>
    <n v="1.1693877760272466"/>
    <n v="0.6724981403926128"/>
    <n v="0.440560902359101"/>
    <n v="0.45680512142550744"/>
    <n v="1.1018475129284746"/>
    <n v="-7.6008058383887044E-3"/>
    <x v="517"/>
  </r>
  <r>
    <d v="2017-02-03T00:00:00"/>
    <n v="6"/>
    <n v="64579"/>
    <n v="65387"/>
    <n v="64264"/>
    <n v="64954"/>
    <n v="64954"/>
    <n v="-1.1623610555162145E-2"/>
    <n v="0"/>
    <n v="64175.55"/>
    <n v="5.8224163027655873E-3"/>
    <n v="2.3217708017540415E-3"/>
    <n v="1.0332809964980515E-3"/>
    <n v="1.2345829389280483E-3"/>
    <n v="-3.2191690385902083E-3"/>
    <n v="1.1718653327535868"/>
    <n v="0.67099019387635006"/>
    <n v="0.43998363610927327"/>
    <n v="0.45630342284825048"/>
    <n v="1.1048722033830878"/>
    <n v="5.8421740205306643E-3"/>
    <x v="518"/>
  </r>
  <r>
    <d v="2017-02-06T00:00:00"/>
    <n v="2"/>
    <n v="64957"/>
    <n v="65327"/>
    <n v="63933"/>
    <n v="63993"/>
    <n v="63993"/>
    <n v="1.3157689122247795E-2"/>
    <n v="1"/>
    <n v="64291.95"/>
    <n v="-1.4795085752994375E-2"/>
    <n v="1.9090613498569276E-3"/>
    <n v="9.2774484785638654E-4"/>
    <n v="9.8559759863948494E-4"/>
    <n v="-9.3240371349474489E-4"/>
    <n v="1.1682157238704844"/>
    <n v="0.6695348607462569"/>
    <n v="0.4393359545785368"/>
    <n v="0.45552956116840149"/>
    <n v="1.1068900439682527"/>
    <n v="-1.6181176565118877E-2"/>
    <x v="519"/>
  </r>
  <r>
    <d v="2017-02-07T00:00:00"/>
    <n v="3"/>
    <n v="64022"/>
    <n v="64815"/>
    <n v="63938"/>
    <n v="64199"/>
    <n v="64199"/>
    <n v="1.1931650025701401E-2"/>
    <n v="1"/>
    <n v="64416.9"/>
    <n v="3.2191020892911038E-3"/>
    <n v="2.0416373089391761E-3"/>
    <n v="9.390289679534991E-4"/>
    <n v="1.3190551337166723E-3"/>
    <n v="-1.4362925426272711E-3"/>
    <n v="1.1588945939673176"/>
    <n v="0.67073759854259107"/>
    <n v="0.43992044799670527"/>
    <n v="0.45615050270280988"/>
    <n v="1.1063026153936044"/>
    <n v="4.5258144246238686E-3"/>
    <x v="520"/>
  </r>
  <r>
    <d v="2017-02-08T00:00:00"/>
    <n v="4"/>
    <n v="64200"/>
    <n v="64835"/>
    <n v="63740"/>
    <n v="64835"/>
    <n v="64835"/>
    <n v="1.9896660754222362E-2"/>
    <n v="1"/>
    <n v="64552.05"/>
    <n v="9.9066963659870666E-3"/>
    <n v="2.1868910899613793E-3"/>
    <n v="7.1610342387181888E-4"/>
    <n v="1.3762361749182961E-3"/>
    <n v="3.4771645910858243E-5"/>
    <n v="1.1609019696707767"/>
    <n v="0.67201072782385052"/>
    <n v="0.44050601002078171"/>
    <n v="0.45697304239043091"/>
    <n v="1.1054069685103569"/>
    <n v="1.3953105110849765E-2"/>
    <x v="521"/>
  </r>
  <r>
    <d v="2017-02-09T00:00:00"/>
    <n v="5"/>
    <n v="64850"/>
    <n v="65302"/>
    <n v="64587"/>
    <n v="64965"/>
    <n v="64965"/>
    <n v="3.0831986454244564E-2"/>
    <n v="1"/>
    <n v="64678"/>
    <n v="2.0050898434487152E-3"/>
    <n v="2.0344577562148082E-3"/>
    <n v="1.3505891201919119E-3"/>
    <n v="1.2473184619154999E-3"/>
    <n v="1.2316437696996197E-3"/>
    <n v="1.1670501597316087"/>
    <n v="0.67336793325002919"/>
    <n v="0.44095043062181"/>
    <n v="0.45782714766017962"/>
    <n v="1.1054285481247803"/>
    <n v="6.238072328590299E-3"/>
    <x v="522"/>
  </r>
  <r>
    <d v="2017-02-10T00:00:00"/>
    <n v="6"/>
    <n v="64965"/>
    <n v="66292"/>
    <n v="64935"/>
    <n v="66125"/>
    <n v="66125"/>
    <n v="8.8922495274101898E-3"/>
    <n v="1"/>
    <n v="64786.55"/>
    <n v="1.7855768490725676E-2"/>
    <n v="1.7198029497995481E-3"/>
    <n v="1.4063287869877472E-3"/>
    <n v="1.5690317875694448E-3"/>
    <n v="3.6383142072916375E-3"/>
    <n v="1.1682994200257788"/>
    <n v="0.67463549106211906"/>
    <n v="0.4417919078090326"/>
    <n v="0.45860428262684833"/>
    <n v="1.1061959170599305"/>
    <n v="2.7386681775651719E-2"/>
    <x v="523"/>
  </r>
  <r>
    <d v="2017-02-13T00:00:00"/>
    <n v="2"/>
    <n v="66125"/>
    <n v="67094"/>
    <n v="66125"/>
    <n v="66968"/>
    <n v="66968"/>
    <n v="1.5051965117668153E-2"/>
    <n v="1"/>
    <n v="64952.35"/>
    <n v="1.2748582230623917E-2"/>
    <n v="2.5933392633822163E-3"/>
    <n v="2.4363464691410132E-3"/>
    <n v="1.649215577640225E-3"/>
    <n v="9.1470478040152955E-3"/>
    <n v="1.1793044055329303"/>
    <n v="0.67569545140756881"/>
    <n v="0.44265866568210477"/>
    <n v="0.45957131869093204"/>
    <n v="1.1084383069712078"/>
    <n v="2.876210696975607E-2"/>
    <x v="524"/>
  </r>
  <r>
    <d v="2017-02-14T00:00:00"/>
    <n v="3"/>
    <n v="66971"/>
    <n v="67110"/>
    <n v="66251"/>
    <n v="66713"/>
    <n v="66713"/>
    <n v="1.6503530046617643E-2"/>
    <n v="1"/>
    <n v="65096.45"/>
    <n v="-3.8077887946481592E-3"/>
    <n v="2.2623415159768344E-3"/>
    <n v="2.0882899084664276E-3"/>
    <n v="1.5438316740006318E-3"/>
    <n v="7.7416696272274432E-3"/>
    <n v="1.1871560670979968"/>
    <n v="0.67729265036280351"/>
    <n v="0.44415917511796882"/>
    <n v="0.46058704595606753"/>
    <n v="1.1140718372240146"/>
    <n v="7.2752058097070409E-3"/>
    <x v="525"/>
  </r>
  <r>
    <d v="2017-02-15T00:00:00"/>
    <n v="4"/>
    <n v="66712"/>
    <n v="68016"/>
    <n v="66712"/>
    <n v="67976"/>
    <n v="67976"/>
    <n v="-3.3541249852889754E-3"/>
    <n v="0"/>
    <n v="65277.55"/>
    <n v="1.8931842369553253E-2"/>
    <n v="2.7992580849566075E-3"/>
    <n v="2.6274148518850814E-3"/>
    <n v="1.6191830753877257E-3"/>
    <n v="9.5466988279406806E-3"/>
    <n v="1.1847848874538507"/>
    <n v="0.67870145175387075"/>
    <n v="0.4454595913934174"/>
    <n v="0.46154841814260356"/>
    <n v="1.11889271632781"/>
    <n v="3.6929491574227279E-2"/>
    <x v="526"/>
  </r>
  <r>
    <d v="2017-02-16T00:00:00"/>
    <n v="5"/>
    <n v="67979"/>
    <n v="68456"/>
    <n v="67661"/>
    <n v="67814"/>
    <n v="67814"/>
    <n v="1.0602530450939396E-2"/>
    <n v="1"/>
    <n v="65460.75"/>
    <n v="-2.3831940684947428E-3"/>
    <n v="2.8385966877754578E-3"/>
    <n v="2.1599087456188105E-3"/>
    <n v="1.4926008521395006E-3"/>
    <n v="8.6690420455519893E-3"/>
    <n v="1.1727381362828977"/>
    <n v="0.67692022175234789"/>
    <n v="0.44378770905224446"/>
    <n v="0.46051809604142313"/>
    <n v="1.1128179401364982"/>
    <n v="1.041961709771249E-2"/>
    <x v="527"/>
  </r>
  <r>
    <d v="2017-02-17T00:00:00"/>
    <n v="6"/>
    <n v="67814"/>
    <n v="67819"/>
    <n v="67158"/>
    <n v="67748"/>
    <n v="67748"/>
    <n v="1.9247800673082516E-2"/>
    <n v="1"/>
    <n v="65650.600000000006"/>
    <n v="-9.7325036128237397E-4"/>
    <n v="2.9450393918469598E-3"/>
    <n v="2.0337124654754035E-3"/>
    <n v="1.5332124513167912E-3"/>
    <n v="4.9032382751503789E-3"/>
    <n v="1.1712564401271182"/>
    <n v="0.67868505402332691"/>
    <n v="0.44513058268873323"/>
    <n v="0.46144608632721851"/>
    <n v="1.1182077178482639"/>
    <n v="7.9544298469173182E-3"/>
    <x v="528"/>
  </r>
  <r>
    <d v="2017-02-20T00:00:00"/>
    <n v="2"/>
    <n v="67756"/>
    <n v="68674"/>
    <n v="67756"/>
    <n v="68533"/>
    <n v="68533"/>
    <n v="8.3171610756860304E-4"/>
    <n v="1"/>
    <n v="65851.199999999997"/>
    <n v="1.1587057920529054E-2"/>
    <n v="3.0787385842565794E-3"/>
    <n v="2.5054640449626133E-3"/>
    <n v="1.7586286631779246E-3"/>
    <n v="4.6709334131314062E-3"/>
    <n v="1.170650587488296"/>
    <n v="0.68051835402296423"/>
    <n v="0.44639657766066471"/>
    <n v="0.46240051783473057"/>
    <n v="1.1212600052821571"/>
    <n v="2.2828486478889482E-2"/>
    <x v="529"/>
  </r>
  <r>
    <d v="2017-02-21T00:00:00"/>
    <n v="3"/>
    <n v="68536"/>
    <n v="69112"/>
    <n v="68536"/>
    <n v="69052"/>
    <n v="69052"/>
    <n v="-2.3040607078723241E-2"/>
    <n v="0"/>
    <n v="66016.350000000006"/>
    <n v="7.5729940320721223E-3"/>
    <n v="2.5057601337856727E-3"/>
    <n v="2.7149360224447026E-3"/>
    <n v="1.777859481991083E-3"/>
    <n v="6.9470899784754622E-3"/>
    <n v="1.1778089086802934"/>
    <n v="0.68242035535958112"/>
    <n v="0.44794441806086394"/>
    <n v="0.46348697385443999"/>
    <n v="1.1241456421596934"/>
    <n v="2.0479217630188538E-2"/>
    <x v="530"/>
  </r>
  <r>
    <d v="2017-02-22T00:00:00"/>
    <n v="4"/>
    <n v="69052"/>
    <n v="69052"/>
    <n v="68282"/>
    <n v="68590"/>
    <n v="68590"/>
    <n v="-2.8109053797929717E-2"/>
    <n v="0"/>
    <n v="66153.850000000006"/>
    <n v="-6.6906099750911885E-3"/>
    <n v="2.1020270616079473E-3"/>
    <n v="3.0181413929003999E-3"/>
    <n v="1.5441211394256061E-3"/>
    <n v="1.822599509546574E-3"/>
    <n v="1.1730278251059203"/>
    <n v="0.68083838545887543"/>
    <n v="0.44623038844887536"/>
    <n v="0.46236455189941233"/>
    <n v="1.1197597126785508"/>
    <n v="-2.3155241689027284E-3"/>
    <x v="531"/>
  </r>
  <r>
    <d v="2017-02-23T00:00:00"/>
    <n v="5"/>
    <n v="68590"/>
    <n v="69488"/>
    <n v="67279"/>
    <n v="67461"/>
    <n v="67461"/>
    <n v="-6.9966350928685195E-3"/>
    <n v="0"/>
    <n v="66217.350000000006"/>
    <n v="-1.6460125382708801E-2"/>
    <n v="1.0124655069318033E-3"/>
    <n v="2.6544671976543397E-3"/>
    <n v="1.548837225041877E-3"/>
    <n v="-9.9278675329623751E-4"/>
    <n v="1.1772046094098023"/>
    <n v="0.67952614133316103"/>
    <n v="0.44434623653392363"/>
    <n v="0.46140059480694151"/>
    <n v="1.1186219083450029"/>
    <n v="-1.7905354779207763E-2"/>
    <x v="532"/>
  </r>
  <r>
    <d v="2017-02-24T00:00:00"/>
    <n v="6"/>
    <n v="67458"/>
    <n v="67458"/>
    <n v="66452"/>
    <n v="66662"/>
    <n v="66662"/>
    <n v="-1.2105847409318637E-2"/>
    <n v="0"/>
    <n v="66248.75"/>
    <n v="-1.1843880167800691E-2"/>
    <n v="5.3886768231297679E-4"/>
    <n v="2.7782447789274655E-3"/>
    <n v="1.427656396663386E-3"/>
    <n v="-3.166912714599901E-3"/>
    <n v="1.1873992717359316"/>
    <n v="0.67889906567486347"/>
    <n v="0.44270217878183016"/>
    <n v="0.46044131459853993"/>
    <n v="1.1192367958672049"/>
    <n v="-1.5354816154314291E-2"/>
    <x v="533"/>
  </r>
  <r>
    <d v="2017-03-01T00:00:00"/>
    <n v="4"/>
    <n v="66661"/>
    <n v="67398"/>
    <n v="66661"/>
    <n v="66989"/>
    <n v="66989"/>
    <n v="-3.0303482661332426E-3"/>
    <n v="0"/>
    <n v="66383.100000000006"/>
    <n v="4.9053433740362529E-3"/>
    <n v="2.0955804699383739E-3"/>
    <n v="2.813134440333842E-3"/>
    <n v="1.2892751498479549E-3"/>
    <n v="-4.503255623898461E-3"/>
    <n v="1.1947444335676838"/>
    <n v="0.6785648787127857"/>
    <n v="0.44097920816575442"/>
    <n v="0.45955593184178617"/>
    <n v="1.1212008047955466"/>
    <n v="4.0665930094205887E-3"/>
    <x v="534"/>
  </r>
  <r>
    <d v="2017-03-02T00:00:00"/>
    <n v="5"/>
    <n v="67000"/>
    <n v="67035"/>
    <n v="65594"/>
    <n v="65855"/>
    <n v="65855"/>
    <n v="7.3798496697290439E-3"/>
    <n v="1"/>
    <n v="66442.3"/>
    <n v="-1.6928152383227091E-2"/>
    <n v="9.622455390293327E-4"/>
    <n v="2.4769688171504289E-3"/>
    <n v="1.1405112762402014E-3"/>
    <n v="-9.4034849069583037E-3"/>
    <n v="1.1916723729073628"/>
    <n v="0.67725248326330312"/>
    <n v="0.43921743146892095"/>
    <n v="0.45874849978939586"/>
    <n v="1.1240210506765529"/>
    <n v="-2.8479707605115881E-2"/>
    <x v="535"/>
  </r>
  <r>
    <d v="2017-03-03T00:00:00"/>
    <n v="6"/>
    <n v="65860"/>
    <n v="66801"/>
    <n v="65860"/>
    <n v="66786"/>
    <n v="66786"/>
    <n v="-1.5632018686551064E-2"/>
    <n v="0"/>
    <n v="66539.8"/>
    <n v="1.4137119429048717E-2"/>
    <n v="1.5415327393169475E-3"/>
    <n v="3.1974648922134465E-3"/>
    <n v="1.1276837142321328E-3"/>
    <n v="-5.2379390261303223E-3"/>
    <n v="1.180943804456545"/>
    <n v="0.67786232637543142"/>
    <n v="0.44078726194443524"/>
    <n v="0.45947132251801193"/>
    <n v="1.1180613966507247"/>
    <n v="1.3811293270890491E-2"/>
    <x v="536"/>
  </r>
  <r>
    <d v="2017-03-06T00:00:00"/>
    <n v="2"/>
    <n v="66786"/>
    <n v="66892"/>
    <n v="66119"/>
    <n v="66341"/>
    <n v="66341"/>
    <n v="-2.4464509127085865E-2"/>
    <n v="0"/>
    <n v="66627.95"/>
    <n v="-6.6630730991524834E-3"/>
    <n v="1.407342623134078E-3"/>
    <n v="2.8989112798565642E-3"/>
    <n v="9.9632698994555615E-4"/>
    <n v="-3.278528569419059E-3"/>
    <n v="1.172047513816427"/>
    <n v="0.67689226148002979"/>
    <n v="0.43877514220989761"/>
    <n v="0.45876168699980852"/>
    <n v="1.1213575580905102"/>
    <n v="-8.8041748603382465E-3"/>
    <x v="537"/>
  </r>
  <r>
    <d v="2017-03-07T00:00:00"/>
    <n v="3"/>
    <n v="66343"/>
    <n v="66641"/>
    <n v="65668"/>
    <n v="65742"/>
    <n v="65742"/>
    <n v="-1.7599099510206551E-2"/>
    <n v="0"/>
    <n v="66667.350000000006"/>
    <n v="-9.029107188616381E-3"/>
    <n v="6.6476644856497955E-4"/>
    <n v="2.6961003532837567E-3"/>
    <n v="8.2935891786151681E-4"/>
    <n v="-2.7155739735821973E-3"/>
    <n v="1.1761935221344344"/>
    <n v="0.67601656131360921"/>
    <n v="0.43697133335164279"/>
    <n v="0.45814173582618339"/>
    <n v="1.1233975787412465"/>
    <n v="-1.1663170983611231E-2"/>
    <x v="538"/>
  </r>
  <r>
    <d v="2017-03-08T00:00:00"/>
    <n v="4"/>
    <n v="65748"/>
    <n v="65810"/>
    <n v="64496"/>
    <n v="64718"/>
    <n v="64718"/>
    <n v="-6.6442102660779767E-4"/>
    <n v="0"/>
    <n v="66703.600000000006"/>
    <n v="-1.5576039670226027E-2"/>
    <n v="6.2571875270339694E-4"/>
    <n v="2.5205796986548876E-3"/>
    <n v="5.8212263381042127E-4"/>
    <n v="-6.811850582434653E-3"/>
    <n v="1.1818036149570348"/>
    <n v="0.67560351920391959"/>
    <n v="0.43529615407588484"/>
    <n v="0.45762642679116378"/>
    <n v="1.1250848576427133"/>
    <n v="-2.4285398790719774E-2"/>
    <x v="539"/>
  </r>
  <r>
    <d v="2017-03-09T00:00:00"/>
    <n v="5"/>
    <n v="64718"/>
    <n v="65068"/>
    <n v="64203"/>
    <n v="64585"/>
    <n v="64585"/>
    <n v="1.469381435317807E-2"/>
    <n v="1"/>
    <n v="66722.899999999994"/>
    <n v="-2.0550696869495733E-3"/>
    <n v="3.6201016389136311E-4"/>
    <n v="2.2412458361358791E-3"/>
    <n v="6.6632642873569741E-4"/>
    <n v="-3.8372340431791496E-3"/>
    <n v="1.1914190182664586"/>
    <n v="0.67521725040306302"/>
    <n v="0.43374014941171846"/>
    <n v="0.45726707075342005"/>
    <n v="1.1292899503376712"/>
    <n v="-5.260556005402206E-3"/>
    <x v="540"/>
  </r>
  <r>
    <d v="2017-03-10T00:00:00"/>
    <n v="6"/>
    <n v="64586"/>
    <n v="65725"/>
    <n v="64472"/>
    <n v="64675"/>
    <n v="64675"/>
    <n v="3.7108620023196259E-4"/>
    <n v="1"/>
    <n v="66714.899999999994"/>
    <n v="1.3935124254857989E-3"/>
    <n v="-6.3649033133700292E-5"/>
    <n v="2.0333427446383467E-3"/>
    <n v="6.643656465961412E-4"/>
    <n v="-6.3859554438917328E-3"/>
    <n v="1.1901312302514409"/>
    <n v="0.67544410030179602"/>
    <n v="0.43514460277153033"/>
    <n v="0.45768461726995158"/>
    <n v="1.1268853875907219"/>
    <n v="-4.3919005245293182E-3"/>
    <x v="541"/>
  </r>
  <r>
    <d v="2017-03-13T00:00:00"/>
    <n v="2"/>
    <n v="64674"/>
    <n v="65651"/>
    <n v="64674"/>
    <n v="65534"/>
    <n v="65534"/>
    <n v="1.0696737571336934E-2"/>
    <n v="1"/>
    <n v="66743.350000000006"/>
    <n v="1.3281793583301171E-2"/>
    <n v="5.0018615385892247E-4"/>
    <n v="2.2727077189996958E-3"/>
    <n v="6.9116090535655591E-4"/>
    <n v="-2.3969821074010023E-3"/>
    <n v="1.1910040838577012"/>
    <n v="0.67540423249215931"/>
    <n v="0.43641822654047657"/>
    <n v="0.4581007556121014"/>
    <n v="1.122885420215709"/>
    <n v="1.477343438826257E-2"/>
    <x v="542"/>
  </r>
  <r>
    <d v="2017-03-14T00:00:00"/>
    <n v="3"/>
    <n v="65511"/>
    <n v="65549"/>
    <n v="64699"/>
    <n v="64699"/>
    <n v="64699"/>
    <n v="1.675450934326661E-2"/>
    <n v="1"/>
    <n v="66672.05"/>
    <n v="-1.2741477706228799E-2"/>
    <n v="-1.0296761559888013E-3"/>
    <n v="1.6481829504689327E-3"/>
    <n v="4.1334219091670457E-4"/>
    <n v="-3.1394562109234858E-3"/>
    <n v="1.1992434383523951"/>
    <n v="0.67571452274092225"/>
    <n v="0.43782809972079834"/>
    <n v="0.45852951695945932"/>
    <n v="1.1213984534761305"/>
    <n v="-1.8585331601779491E-2"/>
    <x v="543"/>
  </r>
  <r>
    <d v="2017-03-15T00:00:00"/>
    <n v="4"/>
    <n v="64702"/>
    <n v="66318"/>
    <n v="64537"/>
    <n v="66235"/>
    <n v="66235"/>
    <n v="-3.0572959915452502E-2"/>
    <n v="0"/>
    <n v="66635.399999999994"/>
    <n v="2.3740706966104641E-2"/>
    <n v="-4.8006991921476503E-4"/>
    <n v="1.9741228467078219E-3"/>
    <n v="4.7753246843790123E-4"/>
    <n v="4.723893116342648E-3"/>
    <n v="1.1912067095029408"/>
    <n v="0.675065051128663"/>
    <n v="0.4388676965220969"/>
    <n v="0.45879023390195439"/>
    <n v="1.1194182311751024"/>
    <n v="3.4329489057640244E-2"/>
    <x v="544"/>
  </r>
  <r>
    <d v="2017-03-16T00:00:00"/>
    <n v="5"/>
    <n v="66232"/>
    <n v="66554"/>
    <n v="65531"/>
    <n v="65783"/>
    <n v="65783"/>
    <n v="-1.366614474864325E-2"/>
    <n v="0"/>
    <n v="66588.899999999994"/>
    <n v="-6.8241866082886515E-3"/>
    <n v="-6.3088980989678964E-4"/>
    <n v="2.049504224874623E-3"/>
    <n v="4.5256299895593652E-4"/>
    <n v="3.7700697320748322E-3"/>
    <n v="1.1761185490158534"/>
    <n v="0.67537015459489413"/>
    <n v="0.43761306318809889"/>
    <n v="0.45848674308629028"/>
    <n v="1.1164160098189739"/>
    <n v="-3.1387864360769274E-3"/>
    <x v="545"/>
  </r>
  <r>
    <d v="2017-03-17T00:00:00"/>
    <n v="6"/>
    <n v="65783"/>
    <n v="66205"/>
    <n v="64152"/>
    <n v="64210"/>
    <n v="64210"/>
    <n v="-1.9155894720448541E-2"/>
    <n v="0"/>
    <n v="66400.600000000006"/>
    <n v="-2.3911952936168879E-2"/>
    <n v="-2.7730795751828964E-3"/>
    <n v="8.2448304193368795E-4"/>
    <n v="1.611649447304564E-4"/>
    <n v="-1.2910233402561033E-3"/>
    <n v="1.1803769615179582"/>
    <n v="0.67576384093557129"/>
    <n v="0.43633413649466385"/>
    <n v="0.45820433581296"/>
    <n v="1.1140634199789812"/>
    <n v="-3.1103750560806238E-2"/>
    <x v="546"/>
  </r>
  <r>
    <d v="2017-03-20T00:00:00"/>
    <n v="2"/>
    <n v="64232"/>
    <n v="65136"/>
    <n v="63672"/>
    <n v="64884"/>
    <n v="64884"/>
    <n v="-2.1006719684359743E-2"/>
    <n v="0"/>
    <n v="66254.100000000006"/>
    <n v="1.0496807350879989E-2"/>
    <n v="-2.1290795042141599E-3"/>
    <n v="1.1072182312394417E-3"/>
    <n v="2.2383846013906527E-4"/>
    <n v="-1.8480205867403398E-3"/>
    <n v="1.1950859707006829"/>
    <n v="0.67746965112366742"/>
    <n v="0.43582697053180097"/>
    <n v="0.45810519808638861"/>
    <n v="1.1148575698427599"/>
    <n v="9.6270178424572549E-3"/>
    <x v="547"/>
  </r>
  <r>
    <d v="2017-03-21T00:00:00"/>
    <n v="3"/>
    <n v="64884"/>
    <n v="64965"/>
    <n v="62795"/>
    <n v="62980"/>
    <n v="62980"/>
    <n v="8.7488091457605943E-3"/>
    <n v="1"/>
    <n v="66015.7"/>
    <n v="-2.9344676653720536E-2"/>
    <n v="-3.5476508188360678E-3"/>
    <n v="3.638032414113912E-4"/>
    <n v="-6.2120941326697656E-5"/>
    <n v="-5.1686603762386872E-3"/>
    <n v="1.1884940400382262"/>
    <n v="0.67880669999933918"/>
    <n v="0.43513164427072343"/>
    <n v="0.45796462890573159"/>
    <n v="1.116018115441376"/>
    <n v="-4.292260795854181E-2"/>
    <x v="548"/>
  </r>
  <r>
    <d v="2017-03-22T00:00:00"/>
    <n v="4"/>
    <n v="62980"/>
    <n v="63747"/>
    <n v="62496"/>
    <n v="63521"/>
    <n v="63521"/>
    <n v="5.242360794068146E-3"/>
    <n v="1"/>
    <n v="65765.100000000006"/>
    <n v="8.5900285805018406E-3"/>
    <n v="-3.6975022858374285E-3"/>
    <n v="6.664217473224698E-4"/>
    <n v="5.4063453126462771E-5"/>
    <n v="-8.1987960533592471E-3"/>
    <n v="1.1697686941436545"/>
    <n v="0.67654288263035678"/>
    <n v="0.43536379341359466"/>
    <n v="0.45792498845825397"/>
    <n v="1.1127199038270945"/>
    <n v="-1.2612429896377668E-3"/>
    <x v="549"/>
  </r>
  <r>
    <d v="2017-03-23T00:00:00"/>
    <n v="5"/>
    <n v="63521"/>
    <n v="63942"/>
    <n v="62840"/>
    <n v="63531"/>
    <n v="63531"/>
    <n v="1.2230249799310533E-2"/>
    <n v="1"/>
    <n v="65489.05"/>
    <n v="1.5742825207420985E-4"/>
    <n v="-4.0682805748373241E-3"/>
    <n v="6.5821865421103129E-4"/>
    <n v="6.1900849040872344E-5"/>
    <n v="-6.8024730812866752E-3"/>
    <n v="1.1751408455300183"/>
    <n v="0.67423048729374147"/>
    <n v="0.43578056950231547"/>
    <n v="0.45795879941149387"/>
    <n v="1.1075924268726471"/>
    <n v="-9.777139155507153E-3"/>
    <x v="550"/>
  </r>
  <r>
    <d v="2017-03-24T00:00:00"/>
    <n v="6"/>
    <n v="63554"/>
    <n v="63997"/>
    <n v="63469"/>
    <n v="63854"/>
    <n v="63854"/>
    <n v="1.2309330660569495E-2"/>
    <n v="1"/>
    <n v="65252.25"/>
    <n v="5.0841321559553787E-3"/>
    <n v="-3.4795434682849957E-3"/>
    <n v="6.198688824192788E-4"/>
    <n v="4.6311562384337976E-5"/>
    <n v="-1.0032560628618237E-3"/>
    <n v="1.1752397168202293"/>
    <n v="0.67167544304929916"/>
    <n v="0.4361939573582142"/>
    <n v="0.4579976756406916"/>
    <n v="1.1033201994845423"/>
    <n v="2.8226311039542132E-3"/>
    <x v="551"/>
  </r>
  <r>
    <d v="2017-03-27T00:00:00"/>
    <n v="2"/>
    <n v="63829"/>
    <n v="64356"/>
    <n v="63030"/>
    <n v="64308"/>
    <n v="64308"/>
    <n v="1.8971201094731605E-2"/>
    <n v="1"/>
    <n v="65094.6"/>
    <n v="7.1099696181915473E-3"/>
    <n v="-2.3010387182399784E-3"/>
    <n v="6.6099314441550702E-4"/>
    <n v="1.0838402121216894E-4"/>
    <n v="-1.680623609399512E-3"/>
    <n v="1.1784128085287364"/>
    <n v="0.66950380191371772"/>
    <n v="0.43658082787039437"/>
    <n v="0.45802657945949532"/>
    <n v="1.10269405063614"/>
    <n v="5.3229311373807296E-3"/>
    <x v="552"/>
  </r>
  <r>
    <d v="2017-03-28T00:00:00"/>
    <n v="3"/>
    <n v="64308"/>
    <n v="64847"/>
    <n v="64042"/>
    <n v="64640"/>
    <n v="64640"/>
    <n v="9.6844059405940541E-3"/>
    <n v="1"/>
    <n v="64993.5"/>
    <n v="5.1626547241401255E-3"/>
    <n v="-1.4507119736429375E-3"/>
    <n v="2.8126894651769207E-4"/>
    <n v="6.406605144168909E-5"/>
    <n v="5.2208426661726204E-3"/>
    <n v="1.1828446813381501"/>
    <n v="0.66806949045018016"/>
    <n v="0.43699284616319389"/>
    <n v="0.45809413870691545"/>
    <n v="1.1016464638703261"/>
    <n v="1.1041225934756826E-2"/>
    <x v="553"/>
  </r>
  <r>
    <d v="2017-03-29T00:00:00"/>
    <n v="4"/>
    <n v="64636"/>
    <n v="65551"/>
    <n v="64476"/>
    <n v="65528"/>
    <n v="65528"/>
    <n v="-8.3017946526675601E-3"/>
    <n v="0"/>
    <n v="64920.45"/>
    <n v="1.3737623762376305E-2"/>
    <n v="-1.0090979542259348E-3"/>
    <n v="6.5046430258580701E-4"/>
    <n v="4.477264631124289E-4"/>
    <n v="6.2503617025475135E-3"/>
    <n v="1.1860534297905074"/>
    <n v="0.66716782840827049"/>
    <n v="0.43716766345101571"/>
    <n v="0.45813395772530746"/>
    <n v="1.1048913779155651"/>
    <n v="2.301576949960803E-2"/>
    <x v="554"/>
  </r>
  <r>
    <d v="2017-03-30T00:00:00"/>
    <n v="5"/>
    <n v="65541"/>
    <n v="65775"/>
    <n v="65070"/>
    <n v="65266"/>
    <n v="65266"/>
    <n v="-8.4270523703000588E-4"/>
    <n v="0"/>
    <n v="64891"/>
    <n v="-3.9982908069833289E-3"/>
    <n v="-3.6260487541374674E-4"/>
    <n v="5.1425516337695099E-4"/>
    <n v="6.5661447693881496E-4"/>
    <n v="5.4192178907360054E-3"/>
    <n v="1.1773697624722164"/>
    <n v="0.66780568769730309"/>
    <n v="0.43675649950419482"/>
    <n v="0.45785094606896037"/>
    <n v="1.1009404718067111"/>
    <n v="1.5418558500268744E-3"/>
    <x v="555"/>
  </r>
  <r>
    <d v="2017-03-31T00:00:00"/>
    <n v="6"/>
    <n v="65266"/>
    <n v="65597"/>
    <n v="64859"/>
    <n v="64984"/>
    <n v="64984"/>
    <n v="1.2079896589929806E-2"/>
    <n v="1"/>
    <n v="64800.9"/>
    <n v="-4.3207795789538261E-3"/>
    <n v="-1.2854998258138739E-3"/>
    <n v="2.639693519987185E-4"/>
    <n v="6.3802206576466175E-4"/>
    <n v="3.5382355437541648E-3"/>
    <n v="1.1798706192361372"/>
    <n v="0.66803249032349654"/>
    <n v="0.43643484243476249"/>
    <n v="0.45744024588850507"/>
    <n v="1.097550851498569"/>
    <n v="-1.6662607003092391E-3"/>
    <x v="556"/>
  </r>
  <r>
    <d v="2017-04-03T00:00:00"/>
    <n v="2"/>
    <n v="64989"/>
    <n v="65384"/>
    <n v="64774"/>
    <n v="65211"/>
    <n v="65211"/>
    <n v="-6.685988560212186E-3"/>
    <n v="0"/>
    <n v="64744.4"/>
    <n v="3.4931675489351388E-3"/>
    <n v="-7.7768779340949283E-4"/>
    <n v="3.9723202547485624E-4"/>
    <n v="2.7456418315147666E-4"/>
    <n v="2.8148751299028828E-3"/>
    <n v="1.1771678840179201"/>
    <n v="0.6672283841225779"/>
    <n v="0.43659996061566947"/>
    <n v="0.45783934162473316"/>
    <n v="1.0997640895589025"/>
    <n v="6.9879856383366235E-3"/>
    <x v="557"/>
  </r>
  <r>
    <d v="2017-04-04T00:00:00"/>
    <n v="3"/>
    <n v="65212"/>
    <n v="65775"/>
    <n v="64990"/>
    <n v="65769"/>
    <n v="65769"/>
    <n v="-2.3506515227538771E-2"/>
    <n v="0"/>
    <n v="64745.75"/>
    <n v="8.5568385701799698E-3"/>
    <n v="1.0160949453032475E-4"/>
    <n v="6.3041088573270395E-4"/>
    <n v="3.4358351495956561E-4"/>
    <n v="3.4937118991108518E-3"/>
    <n v="1.1749770528876637"/>
    <n v="0.66771613130434171"/>
    <n v="0.43635082619106669"/>
    <n v="0.45766714153662547"/>
    <n v="1.0979986672091342"/>
    <n v="1.4390353468653496E-2"/>
    <x v="558"/>
  </r>
  <r>
    <d v="2017-04-05T00:00:00"/>
    <n v="4"/>
    <n v="65770"/>
    <n v="66211"/>
    <n v="64493"/>
    <n v="64775"/>
    <n v="64775"/>
    <n v="-2.8097259745272218E-3"/>
    <n v="0"/>
    <n v="64748.6"/>
    <n v="-1.5113503322233934E-2"/>
    <n v="1.2473631192992939E-4"/>
    <n v="1.4987933784129214E-4"/>
    <n v="3.327271687287159E-4"/>
    <n v="-2.2765135178111962E-3"/>
    <n v="1.169590828319425"/>
    <n v="0.6676521717530054"/>
    <n v="0.43595400503183013"/>
    <n v="0.45745086797316636"/>
    <n v="1.0957995002257908"/>
    <n v="-1.987038994524162E-2"/>
    <x v="559"/>
  </r>
  <r>
    <d v="2017-04-06T00:00:00"/>
    <n v="5"/>
    <n v="64775"/>
    <n v="64921"/>
    <n v="63762"/>
    <n v="64223"/>
    <n v="64223"/>
    <n v="6.6487084066455537E-3"/>
    <n v="1"/>
    <n v="64730.5"/>
    <n v="-8.5218062524121674E-3"/>
    <n v="-1.986005163432003E-4"/>
    <n v="-4.0120804803675633E-4"/>
    <n v="5.7268536849553017E-4"/>
    <n v="-3.1812166068969638E-3"/>
    <n v="1.1789420006653182"/>
    <n v="0.66757499370065188"/>
    <n v="0.43586127024431198"/>
    <n v="0.45724499981456634"/>
    <n v="1.0972080465964718"/>
    <n v="-1.3582766038239449E-2"/>
    <x v="560"/>
  </r>
  <r>
    <d v="2017-04-07T00:00:00"/>
    <n v="6"/>
    <n v="64202"/>
    <n v="65197"/>
    <n v="64016"/>
    <n v="64593"/>
    <n v="64593"/>
    <n v="-3.6072020187946086E-3"/>
    <n v="0"/>
    <n v="64726.400000000001"/>
    <n v="5.7611759027140774E-3"/>
    <n v="1.9782657518213621E-5"/>
    <n v="-3.1366555935174122E-4"/>
    <n v="9.5986690579426769E-4"/>
    <n v="-1.1648255105633832E-3"/>
    <n v="1.1735799478493827"/>
    <n v="0.66745003117200918"/>
    <n v="0.43560882391074951"/>
    <n v="0.45760534234076694"/>
    <n v="1.0952063757112314"/>
    <n v="5.8012848636924356E-3"/>
    <x v="561"/>
  </r>
  <r>
    <d v="2017-04-10T00:00:00"/>
    <n v="2"/>
    <n v="64593"/>
    <n v="64928"/>
    <n v="64115"/>
    <n v="64650"/>
    <n v="64650"/>
    <n v="-1.1724671307037915E-2"/>
    <n v="0"/>
    <n v="64682.2"/>
    <n v="8.8244856253782977E-4"/>
    <n v="-6.0018459351995348E-4"/>
    <n v="-4.0263870231726617E-4"/>
    <n v="8.8877114270377588E-4"/>
    <n v="-1.6869693078428449E-3"/>
    <n v="1.169968798878233"/>
    <n v="0.66743763125148081"/>
    <n v="0.43580543187430854"/>
    <n v="0.45700369044750216"/>
    <n v="1.0959364972202896"/>
    <n v="-9.8626017415762482E-4"/>
    <x v="562"/>
  </r>
  <r>
    <d v="2017-04-11T00:00:00"/>
    <n v="3"/>
    <n v="64650"/>
    <n v="64872"/>
    <n v="63351"/>
    <n v="64360"/>
    <n v="64360"/>
    <n v="-2.3834679925419544E-2"/>
    <n v="0"/>
    <n v="64665.25"/>
    <n v="-4.4856921887084233E-3"/>
    <n v="-1.8739531764393468E-4"/>
    <n v="-4.4491407258295145E-4"/>
    <n v="6.591915562509232E-4"/>
    <n v="-4.2954754596205239E-3"/>
    <n v="1.1694175406368885"/>
    <n v="0.66781256155059565"/>
    <n v="0.43605695690631524"/>
    <n v="0.45644848254317344"/>
    <n v="1.0969903328468886"/>
    <n v="-9.9760080196759603E-3"/>
    <x v="563"/>
  </r>
  <r>
    <d v="2017-04-12T00:00:00"/>
    <n v="4"/>
    <n v="64362"/>
    <n v="64456"/>
    <n v="63814"/>
    <n v="63892"/>
    <n v="63892"/>
    <n v="6.9335754085018131E-3"/>
    <n v="1"/>
    <n v="64548.1"/>
    <n v="-7.2715972653821792E-3"/>
    <n v="-1.7380105292182757E-3"/>
    <n v="-6.5767770321161211E-5"/>
    <n v="7.4924982280446194E-4"/>
    <n v="-2.7270942482501724E-3"/>
    <n v="1.1722070448102135"/>
    <n v="0.6679290965241601"/>
    <n v="0.4363336343086045"/>
    <n v="0.45603855303400842"/>
    <n v="1.0996615475038347"/>
    <n v="-1.2370575910445379E-2"/>
    <x v="564"/>
  </r>
  <r>
    <d v="2017-04-13T00:00:00"/>
    <n v="5"/>
    <n v="63891"/>
    <n v="63992"/>
    <n v="62826"/>
    <n v="62826"/>
    <n v="62826"/>
    <n v="2.1217330404609491E-2"/>
    <n v="1"/>
    <n v="64400.25"/>
    <n v="-1.6684404933325014E-2"/>
    <n v="-2.2310214454700937E-3"/>
    <n v="-5.1422679368673613E-4"/>
    <n v="5.5028263477286841E-4"/>
    <n v="-4.359613984432742E-3"/>
    <n v="1.1676343612439493"/>
    <n v="0.66683616303308435"/>
    <n v="0.43629227679228971"/>
    <n v="0.45650971256426387"/>
    <n v="1.0979466369281359"/>
    <n v="-2.5728777601088871E-2"/>
    <x v="565"/>
  </r>
  <r>
    <d v="2017-04-17T00:00:00"/>
    <n v="2"/>
    <n v="62828"/>
    <n v="64424"/>
    <n v="62828"/>
    <n v="64335"/>
    <n v="64335"/>
    <n v="-1.4424496774694928E-2"/>
    <n v="0"/>
    <n v="64406.5"/>
    <n v="2.4018718365008018E-2"/>
    <n v="1.6551211958875099E-4"/>
    <n v="-8.4879934852504218E-5"/>
    <n v="6.0568612208193313E-4"/>
    <n v="-7.0810549197395376E-4"/>
    <n v="1.1570742166113761"/>
    <n v="0.66542407136804216"/>
    <n v="0.4359668046320912"/>
    <n v="0.45685800572996066"/>
    <n v="1.0951872844428792"/>
    <n v="2.7365775073682021E-2"/>
    <x v="566"/>
  </r>
  <r>
    <d v="2017-04-18T00:00:00"/>
    <n v="3"/>
    <n v="64336"/>
    <n v="64591"/>
    <n v="63717"/>
    <n v="64159"/>
    <n v="64159"/>
    <n v="-6.2033385807135355E-3"/>
    <n v="0"/>
    <n v="64370.25"/>
    <n v="-2.7356804227869347E-3"/>
    <n v="-4.9611226909459518E-4"/>
    <n v="-6.0008127798341082E-5"/>
    <n v="4.335773938324483E-4"/>
    <n v="-1.4317312890389066E-3"/>
    <n v="1.1418599756714971"/>
    <n v="0.66531923058396591"/>
    <n v="0.4360205703559813"/>
    <n v="0.4564743443515617"/>
    <n v="1.0956358215963617"/>
    <n v="-4.8507409228704234E-3"/>
    <x v="567"/>
  </r>
  <r>
    <d v="2017-04-19T00:00:00"/>
    <n v="4"/>
    <n v="64165"/>
    <n v="64572"/>
    <n v="63219"/>
    <n v="63407"/>
    <n v="63407"/>
    <n v="1.5487249041903794E-2"/>
    <n v="1"/>
    <n v="64391.6"/>
    <n v="-1.1720880936423539E-2"/>
    <n v="3.8507751677025468E-4"/>
    <n v="-4.1087407258212362E-4"/>
    <n v="3.1120346195796398E-4"/>
    <n v="-2.87876903858193E-3"/>
    <n v="1.1435656190114809"/>
    <n v="0.66562854689906514"/>
    <n v="0.43605798425223596"/>
    <n v="0.45620401731043586"/>
    <n v="1.0965284781060385"/>
    <n v="-1.634112275851032E-2"/>
    <x v="568"/>
  </r>
  <r>
    <d v="2017-04-20T00:00:00"/>
    <n v="5"/>
    <n v="63406"/>
    <n v="64163"/>
    <n v="63388"/>
    <n v="63761"/>
    <n v="63761"/>
    <n v="2.1753109267420578E-2"/>
    <n v="1"/>
    <n v="64403.6"/>
    <n v="5.5829797971833628E-3"/>
    <n v="2.3472507760433081E-4"/>
    <n v="-3.3127615785688568E-6"/>
    <n v="4.6221604313890883E-4"/>
    <n v="-3.0785362606882137E-4"/>
    <n v="1.1361807089107365"/>
    <n v="0.66587117054302092"/>
    <n v="0.43579910711619096"/>
    <n v="0.45640009554056771"/>
    <n v="1.0947146681487452"/>
    <n v="6.3720704735889446E-3"/>
    <x v="569"/>
  </r>
  <r>
    <d v="2017-04-24T00:00:00"/>
    <n v="2"/>
    <n v="63761"/>
    <n v="64754"/>
    <n v="63761"/>
    <n v="64389"/>
    <n v="64389"/>
    <n v="7.3459752442186499E-3"/>
    <n v="1"/>
    <n v="64446.5"/>
    <n v="9.8492809083923216E-3"/>
    <n v="7.1931771042023644E-4"/>
    <n v="1.292908148034555E-4"/>
    <n v="5.341598913784773E-4"/>
    <n v="4.9988835422746462E-3"/>
    <n v="1.1396589187833135"/>
    <n v="0.66601740483222194"/>
    <n v="0.43579704325774143"/>
    <n v="0.45668805724971095"/>
    <n v="1.0945228745975593"/>
    <n v="1.7475580327930423E-2"/>
    <x v="570"/>
  </r>
  <r>
    <d v="2017-04-25T00:00:00"/>
    <n v="3"/>
    <n v="64384"/>
    <n v="65148"/>
    <n v="63875"/>
    <n v="65148"/>
    <n v="65148"/>
    <n v="-7.2296923927058776E-3"/>
    <n v="0"/>
    <n v="64511.199999999997"/>
    <n v="1.1787727717467167E-2"/>
    <n v="1.0544974884958258E-3"/>
    <n v="1.669114418330575E-4"/>
    <n v="4.4150743285243819E-4"/>
    <n v="2.5526854127664754E-3"/>
    <n v="1.1457604667674512"/>
    <n v="0.66646301619885784"/>
    <n v="0.43587713784716059"/>
    <n v="0.45701896488030463"/>
    <n v="1.0976196415680612"/>
    <n v="1.7285103787735928E-2"/>
    <x v="571"/>
  </r>
  <r>
    <d v="2017-04-26T00:00:00"/>
    <n v="4"/>
    <n v="65144"/>
    <n v="65436"/>
    <n v="64679"/>
    <n v="64862"/>
    <n v="64862"/>
    <n v="8.3407850513397275E-3"/>
    <n v="1"/>
    <n v="64538.9"/>
    <n v="-4.3900042979062581E-3"/>
    <n v="4.7949879269093554E-4"/>
    <n v="3.9009559005958038E-5"/>
    <n v="6.9479933959893487E-4"/>
    <n v="2.2218206377426107E-3"/>
    <n v="1.1383300210203093"/>
    <n v="0.6657983090927414"/>
    <n v="0.4357719244894343"/>
    <n v="0.45674065873806918"/>
    <n v="1.0960105451481486"/>
    <n v="-1.9085429722748544E-3"/>
    <x v="572"/>
  </r>
  <r>
    <d v="2017-04-27T00:00:00"/>
    <n v="5"/>
    <n v="64872"/>
    <n v="65327"/>
    <n v="64292"/>
    <n v="64677"/>
    <n v="64677"/>
    <n v="3.1618658874097427E-2"/>
    <n v="1"/>
    <n v="64540.75"/>
    <n v="-2.8522093059110132E-3"/>
    <n v="7.8755591188378607E-5"/>
    <n v="-3.7514999692677575E-4"/>
    <n v="5.1558939503048575E-4"/>
    <n v="3.9955549638451158E-3"/>
    <n v="1.1355836525508967"/>
    <n v="0.66609828154743711"/>
    <n v="0.43579632870765128"/>
    <n v="0.45717532232137215"/>
    <n v="1.0974005069181396"/>
    <n v="1.2704865017328323E-3"/>
    <x v="573"/>
  </r>
  <r>
    <d v="2017-04-28T00:00:00"/>
    <n v="6"/>
    <n v="64679"/>
    <n v="65403"/>
    <n v="64592"/>
    <n v="65403"/>
    <n v="65403"/>
    <n v="1.0565264590309376E-2"/>
    <n v="1"/>
    <n v="64534.5"/>
    <n v="1.1225010436476612E-2"/>
    <n v="-4.6875075106606048E-5"/>
    <n v="-4.0562143280972187E-4"/>
    <n v="1.0153625181656455E-3"/>
    <n v="5.1239610917037659E-3"/>
    <n v="1.1338021548576398"/>
    <n v="0.66614747250398521"/>
    <n v="0.43556200899879777"/>
    <n v="0.45749736086041309"/>
    <n v="1.099896141420355"/>
    <n v="1.8619392728133774E-2"/>
    <x v="574"/>
  </r>
  <r>
    <d v="2017-05-02T00:00:00"/>
    <n v="3"/>
    <n v="65404"/>
    <n v="66877"/>
    <n v="65404"/>
    <n v="66722"/>
    <n v="66722"/>
    <n v="-2.7861874644045437E-2"/>
    <n v="0"/>
    <n v="64607.3"/>
    <n v="2.0167270614497745E-2"/>
    <n v="1.1614029959674476E-3"/>
    <n v="7.3879755373196246E-5"/>
    <n v="1.0810848319198119E-3"/>
    <n v="7.1875590329248508E-3"/>
    <n v="1.1407518725154733"/>
    <n v="0.66611845083500554"/>
    <n v="0.43531087743415947"/>
    <n v="0.45812600017095373"/>
    <n v="1.1030685289275726"/>
    <n v="3.2235287581541094E-2"/>
    <x v="575"/>
  </r>
  <r>
    <d v="2017-05-03T00:00:00"/>
    <n v="4"/>
    <n v="66720"/>
    <n v="66758"/>
    <n v="65898"/>
    <n v="66094"/>
    <n v="66094"/>
    <n v="-5.8099071020062398E-3"/>
    <n v="0"/>
    <n v="64662.8"/>
    <n v="-9.4121878840561779E-3"/>
    <n v="9.068325807123301E-4"/>
    <n v="-4.9300084969899243E-4"/>
    <n v="1.0672070010930446E-3"/>
    <n v="2.9475759126201817E-3"/>
    <n v="1.1279475170024587"/>
    <n v="0.66538106712361933"/>
    <n v="0.43526397060818905"/>
    <n v="0.45743961108081688"/>
    <n v="1.098505092313488"/>
    <n v="-6.5015403249615751E-3"/>
    <x v="576"/>
  </r>
  <r>
    <d v="2017-05-04T00:00:00"/>
    <n v="5"/>
    <n v="66069"/>
    <n v="66099"/>
    <n v="64721"/>
    <n v="64863"/>
    <n v="64863"/>
    <n v="1.0221543869386229E-2"/>
    <n v="1"/>
    <n v="64645.4"/>
    <n v="-1.8624988652525154E-2"/>
    <n v="-1.9907522936068455E-4"/>
    <n v="-8.1783674137960057E-4"/>
    <n v="6.7103600211960491E-4"/>
    <n v="1.0057904169640253E-4"/>
    <n v="1.1338109494980635"/>
    <n v="0.66481614516420662"/>
    <n v="0.43557109125198568"/>
    <n v="0.45677478200102917"/>
    <n v="1.0966688654338062"/>
    <n v="-2.1188976309873497E-2"/>
    <x v="577"/>
  </r>
  <r>
    <d v="2017-05-05T00:00:00"/>
    <n v="6"/>
    <n v="64869"/>
    <n v="65768"/>
    <n v="64863"/>
    <n v="65710"/>
    <n v="65710"/>
    <n v="8.6440420027393827E-3"/>
    <n v="1"/>
    <n v="64642.45"/>
    <n v="1.3058292092564372E-2"/>
    <n v="2.5997446758535547E-5"/>
    <n v="-5.3720589230266569E-4"/>
    <n v="7.4825328658636894E-4"/>
    <n v="3.2826793213914796E-3"/>
    <n v="1.1220483301388608"/>
    <n v="0.66469041911999249"/>
    <n v="0.43505458611653075"/>
    <n v="0.45719857506831696"/>
    <n v="1.0967323861695799"/>
    <n v="1.8377922265170918E-2"/>
    <x v="578"/>
  </r>
  <r>
    <d v="2017-05-08T00:00:00"/>
    <n v="2"/>
    <n v="65705"/>
    <n v="66015"/>
    <n v="65295"/>
    <n v="65526"/>
    <n v="65526"/>
    <n v="2.7836278729054031E-2"/>
    <n v="1"/>
    <n v="64680"/>
    <n v="-2.8001826206056624E-3"/>
    <n v="6.4166348183994912E-4"/>
    <n v="-8.2495070312535999E-4"/>
    <n v="8.4025667091862659E-4"/>
    <n v="4.7764070997502461E-4"/>
    <n v="1.1301340869645493"/>
    <n v="0.66470651686318039"/>
    <n v="0.43472194566250388"/>
    <n v="0.45766189707677507"/>
    <n v="1.0987650368823483"/>
    <n v="-2.1873197316420998E-3"/>
    <x v="579"/>
  </r>
  <r>
    <d v="2017-05-09T00:00:00"/>
    <n v="3"/>
    <n v="65533"/>
    <n v="66536"/>
    <n v="65533"/>
    <n v="66278"/>
    <n v="66278"/>
    <n v="1.9010833157307117E-2"/>
    <n v="1"/>
    <n v="64782.75"/>
    <n v="1.1476360528645202E-2"/>
    <n v="1.6415718208928176E-3"/>
    <n v="-7.4688337319389836E-4"/>
    <n v="9.8402632462540212E-4"/>
    <n v="-1.2605413071954841E-3"/>
    <n v="1.1283820608934256"/>
    <n v="0.66510799465994941"/>
    <n v="0.43420578820597527"/>
    <n v="0.45818763121391737"/>
    <n v="1.0990638884537951"/>
    <n v="1.27826940630867E-2"/>
    <x v="580"/>
  </r>
  <r>
    <d v="2017-05-10T00:00:00"/>
    <n v="4"/>
    <n v="66284"/>
    <n v="67528"/>
    <n v="66284"/>
    <n v="67350"/>
    <n v="67350"/>
    <n v="1.2947290274684553E-2"/>
    <n v="1"/>
    <n v="64920.6"/>
    <n v="1.6174296146534317E-2"/>
    <n v="2.1622278330838294E-3"/>
    <n v="-2.895852507613883E-4"/>
    <n v="1.3642780710695058E-3"/>
    <n v="3.8567554989226149E-3"/>
    <n v="1.135508652350937"/>
    <n v="0.66612737808612055"/>
    <n v="0.43374198849753326"/>
    <n v="0.45879869197499556"/>
    <n v="1.0982811173924227"/>
    <n v="2.4542497828211256E-2"/>
    <x v="581"/>
  </r>
  <r>
    <d v="2017-05-11T00:00:00"/>
    <n v="5"/>
    <n v="67355"/>
    <n v="67709"/>
    <n v="67191"/>
    <n v="67538"/>
    <n v="67538"/>
    <n v="1.3858864639166191E-2"/>
    <n v="1"/>
    <n v="65065"/>
    <n v="2.7913882702301773E-3"/>
    <n v="2.257674818468447E-3"/>
    <n v="9.5445022297391274E-5"/>
    <n v="1.3749561099758655E-3"/>
    <n v="8.1400308834736809E-3"/>
    <n v="1.1454920410004095"/>
    <n v="0.66746198706142412"/>
    <n v="0.43356324550437214"/>
    <n v="0.4596407761118288"/>
    <n v="1.1006616530721769"/>
    <n v="1.4337212362770274E-2"/>
    <x v="582"/>
  </r>
  <r>
    <d v="2017-05-12T00:00:00"/>
    <n v="6"/>
    <n v="67536"/>
    <n v="68429"/>
    <n v="67536"/>
    <n v="68222"/>
    <n v="68222"/>
    <n v="6.7720090293452717E-3"/>
    <n v="1"/>
    <n v="65258.1"/>
    <n v="1.0127631851698293E-2"/>
    <n v="2.9883410204887828E-3"/>
    <n v="5.3487526268737096E-4"/>
    <n v="1.6565600208074184E-3"/>
    <n v="7.5538988353004658E-3"/>
    <n v="1.1472240633982493"/>
    <n v="0.66886284676780372"/>
    <n v="0.43362246797734177"/>
    <n v="0.46049391961892266"/>
    <n v="1.1057124430176837"/>
    <n v="2.2964662931604634E-2"/>
    <x v="583"/>
  </r>
  <r>
    <d v="2017-05-15T00:00:00"/>
    <n v="2"/>
    <n v="68227"/>
    <n v="68593"/>
    <n v="68081"/>
    <n v="68474"/>
    <n v="68474"/>
    <n v="-1.3640213803779555E-2"/>
    <n v="0"/>
    <n v="65487.199999999997"/>
    <n v="3.6938231069156835E-3"/>
    <n v="3.5366120391036758E-3"/>
    <n v="5.1064485734495955E-4"/>
    <n v="1.6618896488394008E-3"/>
    <n v="8.8526999808047346E-3"/>
    <n v="1.1534803310961677"/>
    <n v="0.67070887174882765"/>
    <n v="0.43395288311064911"/>
    <n v="0.46151724699689234"/>
    <n v="1.1103788066818316"/>
    <n v="1.7451226355170022E-2"/>
    <x v="584"/>
  </r>
  <r>
    <d v="2017-05-16T00:00:00"/>
    <n v="3"/>
    <n v="68473"/>
    <n v="68792"/>
    <n v="68124"/>
    <n v="68684"/>
    <n v="68684"/>
    <n v="-0.10318269174771422"/>
    <n v="0"/>
    <n v="65780.100000000006"/>
    <n v="3.066857493355224E-3"/>
    <n v="4.5241751604376875E-3"/>
    <n v="9.1054505487660588E-4"/>
    <n v="1.6937569360135174E-3"/>
    <n v="7.1707993737467387E-3"/>
    <n v="1.1511517251668295"/>
    <n v="0.66847937252115563"/>
    <n v="0.43363096984946092"/>
    <n v="0.46046958283480843"/>
    <n v="1.1047980170583767"/>
    <n v="1.5651785080568196E-2"/>
    <x v="585"/>
  </r>
  <r>
    <d v="2017-05-17T00:00:00"/>
    <n v="4"/>
    <n v="68674"/>
    <n v="68674"/>
    <n v="67163"/>
    <n v="67540"/>
    <n v="67540"/>
    <n v="-7.2564406277761284E-2"/>
    <n v="0"/>
    <n v="65940.350000000006"/>
    <n v="-1.6655989750160138E-2"/>
    <n v="2.4904397546792801E-3"/>
    <n v="2.9468287129242877E-4"/>
    <n v="1.7460738817529375E-3"/>
    <n v="6.0474219440784791E-4"/>
    <n v="1.1492200572856026"/>
    <n v="0.66562980945361949"/>
    <n v="0.43305746076378421"/>
    <n v="0.45940276578217681"/>
    <n v="1.1002814710946338"/>
    <n v="-1.5888534137658689E-2"/>
    <x v="586"/>
  </r>
  <r>
    <d v="2017-05-18T00:00:00"/>
    <n v="5"/>
    <n v="67536"/>
    <n v="67536"/>
    <n v="60315"/>
    <n v="61597"/>
    <n v="61597"/>
    <n v="1.2338263227105184E-3"/>
    <n v="1"/>
    <n v="65812.25"/>
    <n v="-8.7992300858750316E-2"/>
    <n v="-1.772391267118889E-3"/>
    <n v="-1.3319016838995279E-3"/>
    <n v="7.8350479797851809E-4"/>
    <n v="-1.7551995631388252E-2"/>
    <n v="1.1595467011074345"/>
    <n v="0.6640857472458449"/>
    <n v="0.43287475861891755"/>
    <n v="0.45832020729517409"/>
    <n v="1.0999065334692295"/>
    <n v="-0.12273120717153663"/>
    <x v="587"/>
  </r>
  <r>
    <d v="2017-05-19T00:00:00"/>
    <n v="6"/>
    <n v="61597"/>
    <n v="63488"/>
    <n v="61597"/>
    <n v="62639"/>
    <n v="62639"/>
    <n v="3.6718338415364649E-4"/>
    <n v="1"/>
    <n v="65773.850000000006"/>
    <n v="1.6916408266636429E-2"/>
    <n v="-3.4052680696589066E-4"/>
    <n v="-8.1299137479447171E-4"/>
    <n v="9.4155448924464257E-4"/>
    <n v="-1.6194240348400623E-2"/>
    <n v="1.1014001695661377"/>
    <n v="0.66291452654004157"/>
    <n v="0.43199461953269125"/>
    <n v="0.45883795812114175"/>
    <n v="1.0883079315730078"/>
    <n v="8.6248758901247627E-4"/>
    <x v="588"/>
  </r>
  <r>
    <d v="2017-05-22T00:00:00"/>
    <n v="2"/>
    <n v="62638"/>
    <n v="62638"/>
    <n v="60925"/>
    <n v="61673"/>
    <n v="61673"/>
    <n v="2.568384868581064E-2"/>
    <n v="1"/>
    <n v="65669.45"/>
    <n v="-1.542170213445293E-2"/>
    <n v="-1.3907609035477054E-3"/>
    <n v="-8.0990462407900979E-4"/>
    <n v="8.5533753728793903E-4"/>
    <n v="-2.0017345396674345E-2"/>
    <n v="1.1119683633326318"/>
    <n v="0.66270178910654043"/>
    <n v="0.43148671914131431"/>
    <n v="0.45942617579283718"/>
    <n v="1.0781908980274995"/>
    <n v="-3.9609122865911388E-2"/>
    <x v="589"/>
  </r>
  <r>
    <d v="2017-05-23T00:00:00"/>
    <n v="3"/>
    <n v="61670"/>
    <n v="62775"/>
    <n v="61670"/>
    <n v="62662"/>
    <n v="62662"/>
    <n v="9.0166288978965614E-3"/>
    <n v="1"/>
    <n v="65583.100000000006"/>
    <n v="1.603619087769359E-2"/>
    <n v="-1.081415405082642E-3"/>
    <n v="-4.4807941278614651E-4"/>
    <n v="8.9658321167486617E-4"/>
    <n v="-1.7423478719806672E-2"/>
    <n v="1.1021427912179729"/>
    <n v="0.66181569874939838"/>
    <n v="0.4309707075998836"/>
    <n v="0.45997113383843591"/>
    <n v="1.0654373206970398"/>
    <n v="-1.3858567070952239E-3"/>
    <x v="590"/>
  </r>
  <r>
    <d v="2017-05-24T00:00:00"/>
    <n v="4"/>
    <n v="62673"/>
    <n v="64016"/>
    <n v="62673"/>
    <n v="63257"/>
    <n v="63257"/>
    <n v="1.3089460454969393E-2"/>
    <n v="1"/>
    <n v="65488.55"/>
    <n v="9.4953879544221742E-3"/>
    <n v="-1.1960323932348916E-3"/>
    <n v="-2.8604190220741897E-4"/>
    <n v="8.7365042121546389E-4"/>
    <n v="-1.2193203178890211E-2"/>
    <n v="1.1121723506568177"/>
    <n v="0.66113934610642466"/>
    <n v="0.43069046404715111"/>
    <n v="0.46053188636888076"/>
    <n v="1.0545401059666495"/>
    <n v="-2.809309548146368E-3"/>
    <x v="591"/>
  </r>
  <r>
    <d v="2017-05-25T00:00:00"/>
    <n v="5"/>
    <n v="63256"/>
    <n v="63991"/>
    <n v="62762"/>
    <n v="63227"/>
    <n v="63227"/>
    <n v="8.4457589321018656E-3"/>
    <n v="1"/>
    <n v="65406.8"/>
    <n v="-4.7425581358584434E-4"/>
    <n v="-1.0002449690188707E-3"/>
    <n v="-5.6116289014515933E-4"/>
    <n v="8.5577241442726831E-4"/>
    <n v="5.3104058301426836E-3"/>
    <n v="1.1181152924858537"/>
    <n v="0.66039077733042983"/>
    <n v="0.43051143709283968"/>
    <n v="0.46107868378854577"/>
    <n v="1.0469086645184869"/>
    <n v="4.5216760215410932E-3"/>
    <x v="592"/>
  </r>
  <r>
    <d v="2017-05-26T00:00:00"/>
    <n v="6"/>
    <n v="63228"/>
    <n v="64170"/>
    <n v="63228"/>
    <n v="64085"/>
    <n v="64085"/>
    <n v="-1.9193258952953096E-3"/>
    <n v="0"/>
    <n v="65377.2"/>
    <n v="1.3570151992028823E-2"/>
    <n v="-1.7912690412187903E-4"/>
    <n v="-3.493029618000687E-5"/>
    <n v="8.0662632714446295E-4"/>
    <n v="4.6411545752211621E-3"/>
    <n v="1.1178195542475877"/>
    <n v="0.65976704078045401"/>
    <n v="0.43016150501028499"/>
    <n v="0.46161232959519544"/>
    <n v="1.0502201475192099"/>
    <n v="2.0282356255203964E-2"/>
    <x v="593"/>
  </r>
  <r>
    <d v="2017-05-29T00:00:00"/>
    <n v="2"/>
    <n v="64055"/>
    <n v="64055"/>
    <n v="63531"/>
    <n v="63761"/>
    <n v="63761"/>
    <n v="-1.6467746741738676E-2"/>
    <n v="0"/>
    <n v="65295.1"/>
    <n v="-5.0557852851681462E-3"/>
    <n v="-9.9316669020411692E-4"/>
    <n v="-6.1086014120546265E-4"/>
    <n v="6.8163135275117965E-4"/>
    <n v="6.714337945078119E-3"/>
    <n v="1.1092530824067399"/>
    <n v="0.65988011877552732"/>
    <n v="0.43018355556644639"/>
    <n v="0.46110312809755349"/>
    <n v="1.0472903115084558"/>
    <n v="8.1986507448406163E-4"/>
    <x v="594"/>
  </r>
  <r>
    <d v="2017-05-30T00:00:00"/>
    <n v="3"/>
    <n v="63765"/>
    <n v="64107"/>
    <n v="63720"/>
    <n v="63962"/>
    <n v="63962"/>
    <n v="-2.6156155217160193E-2"/>
    <n v="0"/>
    <n v="65157.1"/>
    <n v="3.1523972334186467E-3"/>
    <n v="-1.8439103592580719E-3"/>
    <n v="-4.1132846437131666E-4"/>
    <n v="8.1908788025165328E-4"/>
    <n v="4.1375792162231303E-3"/>
    <n v="1.1124142430104873"/>
    <n v="0.66050110230962589"/>
    <n v="0.4305654995976621"/>
    <n v="0.46067693393441977"/>
    <n v="1.0430921307323666"/>
    <n v="6.8049741254922035E-3"/>
    <x v="595"/>
  </r>
  <r>
    <d v="2017-05-31T00:00:00"/>
    <n v="4"/>
    <n v="63961"/>
    <n v="63984"/>
    <n v="62673"/>
    <n v="62711"/>
    <n v="62711"/>
    <n v="-3.1892331488893033E-3"/>
    <n v="0"/>
    <n v="64987.95"/>
    <n v="-1.9558487852162187E-2"/>
    <n v="-2.3512253576633722E-3"/>
    <n v="-3.2425916269118282E-4"/>
    <n v="2.5011193962125257E-4"/>
    <n v="-1.6731959450937417E-3"/>
    <n v="1.1104373139080528"/>
    <n v="0.66165745405770315"/>
    <n v="0.43082345161057944"/>
    <n v="0.46016326812772673"/>
    <n v="1.0404973750082256"/>
    <n v="-2.5039742611623259E-2"/>
    <x v="596"/>
  </r>
  <r>
    <d v="2017-06-01T00:00:00"/>
    <n v="5"/>
    <n v="62711"/>
    <n v="63293"/>
    <n v="62165"/>
    <n v="62289"/>
    <n v="62289"/>
    <n v="2.584726035094409E-3"/>
    <n v="1"/>
    <n v="64859.25"/>
    <n v="-6.7292819441565621E-3"/>
    <n v="-1.7564400222449428E-3"/>
    <n v="-6.6878094859191379E-4"/>
    <n v="2.1921864132376401E-4"/>
    <n v="-2.9242011712078851E-3"/>
    <n v="1.1225064413167549"/>
    <n v="0.66310834528317553"/>
    <n v="0.43102354505223711"/>
    <n v="0.46000892936245286"/>
    <n v="1.0415298686853289"/>
    <n v="-1.1951433029183747E-2"/>
    <x v="597"/>
  </r>
  <r>
    <d v="2017-06-02T00:00:00"/>
    <n v="6"/>
    <n v="62289"/>
    <n v="62773"/>
    <n v="62161"/>
    <n v="62511"/>
    <n v="62511"/>
    <n v="7.1027499160147833E-3"/>
    <n v="1"/>
    <n v="64699.3"/>
    <n v="3.5640321726146951E-3"/>
    <n v="-2.2311530182424267E-3"/>
    <n v="-1.0606772065209214E-5"/>
    <n v="1.76598234673091E-4"/>
    <n v="-4.925425135090711E-3"/>
    <n v="1.1182756588046363"/>
    <n v="0.66200404978904004"/>
    <n v="0.43060307422559896"/>
    <n v="0.46014675482462541"/>
    <n v="1.039691387361507"/>
    <n v="-2.5356902040579174E-3"/>
    <x v="598"/>
  </r>
  <r>
    <d v="2017-06-05T00:00:00"/>
    <n v="2"/>
    <n v="62503"/>
    <n v="62800"/>
    <n v="62010"/>
    <n v="62450"/>
    <n v="62450"/>
    <n v="1.1545236188951202E-2"/>
    <n v="1"/>
    <n v="64545.5"/>
    <n v="-9.7582825422726227E-4"/>
    <n v="-2.1399352999235065E-3"/>
    <n v="-2.0192390875979128E-4"/>
    <n v="2.3224891928133929E-4"/>
    <n v="-4.1094337289025338E-3"/>
    <n v="1.1205059994763447"/>
    <n v="0.66060781342517461"/>
    <n v="0.43059643659889224"/>
    <n v="0.46025726848058218"/>
    <n v="1.0366090986861531"/>
    <n v="-6.74700924888221E-3"/>
    <x v="599"/>
  </r>
  <r>
    <d v="2017-06-06T00:00:00"/>
    <n v="3"/>
    <n v="62450"/>
    <n v="63302"/>
    <n v="62426"/>
    <n v="62955"/>
    <n v="62955"/>
    <n v="-3.1609880073067975E-3"/>
    <n v="0"/>
    <n v="64379.35"/>
    <n v="8.0864691753401718E-3"/>
    <n v="-2.3094298675887582E-3"/>
    <n v="-4.3343090294472028E-5"/>
    <n v="3.0743778195827963E-4"/>
    <n v="-3.1226193405182292E-3"/>
    <n v="1.1198940563138184"/>
    <n v="0.6592658572260548"/>
    <n v="0.43046980985409283"/>
    <n v="0.46040291207876927"/>
    <n v="1.0340320674705037"/>
    <n v="4.4274593303286411E-3"/>
    <x v="600"/>
  </r>
  <r>
    <d v="2017-06-07T00:00:00"/>
    <n v="4"/>
    <n v="62955"/>
    <n v="63637"/>
    <n v="62912"/>
    <n v="63171"/>
    <n v="63171"/>
    <n v="-1.5196846654319196E-2"/>
    <n v="0"/>
    <n v="64170.400000000001"/>
    <n v="3.4310221586848488E-3"/>
    <n v="-2.9465935669812315E-3"/>
    <n v="-7.6405290239882622E-5"/>
    <n v="2.7173179608969811E-4"/>
    <n v="1.4752826616511784E-3"/>
    <n v="1.1148288496346572"/>
    <n v="0.66071243908232868"/>
    <n v="0.43049695912105901"/>
    <n v="0.46021033904437864"/>
    <n v="1.0359880153628551"/>
    <n v="3.4986881572549615E-3"/>
    <x v="601"/>
  </r>
  <r>
    <d v="2017-06-08T00:00:00"/>
    <n v="5"/>
    <n v="63171"/>
    <n v="63171"/>
    <n v="62376"/>
    <n v="62756"/>
    <n v="62756"/>
    <n v="-1.6827076295493626E-2"/>
    <n v="0"/>
    <n v="63931.3"/>
    <n v="-6.5694701682733614E-3"/>
    <n v="-3.4146364889064084E-3"/>
    <n v="-3.4999408596918079E-4"/>
    <n v="1.5549952922316312E-4"/>
    <n v="1.5072450168278184E-3"/>
    <n v="1.1126807160891052"/>
    <n v="0.66255727604157655"/>
    <n v="0.43054479581794725"/>
    <n v="0.46004021009750029"/>
    <n v="1.0350643535419479"/>
    <n v="-8.0911715291374156E-3"/>
    <x v="602"/>
  </r>
  <r>
    <d v="2017-06-09T00:00:00"/>
    <n v="6"/>
    <n v="62755"/>
    <n v="63066"/>
    <n v="62095"/>
    <n v="62211"/>
    <n v="62211"/>
    <n v="-6.14039317805537E-3"/>
    <n v="0"/>
    <n v="63630.75"/>
    <n v="-8.6844285805340871E-3"/>
    <n v="-4.3552395105180275E-3"/>
    <n v="-6.2693575206266509E-4"/>
    <n v="-1.7283340277248648E-4"/>
    <n v="-9.4244713380193797E-4"/>
    <n v="1.1167699572600154"/>
    <n v="0.66468275522885756"/>
    <n v="0.43076265360392701"/>
    <n v="0.45994341765295471"/>
    <n v="1.0341261517966645"/>
    <n v="-1.391752485414726E-2"/>
    <x v="603"/>
  </r>
  <r>
    <d v="2017-06-12T00:00:00"/>
    <n v="2"/>
    <n v="62219"/>
    <n v="62286"/>
    <n v="61279"/>
    <n v="61700"/>
    <n v="61700"/>
    <n v="3.6142625607780143E-3"/>
    <n v="1"/>
    <n v="63292.05"/>
    <n v="-8.2139814502258934E-3"/>
    <n v="-4.9506297383751065E-3"/>
    <n v="-1.0659678563147089E-3"/>
    <n v="-2.0775177686445102E-4"/>
    <n v="-2.3900777730016644E-3"/>
    <n v="1.1221596941865899"/>
    <n v="0.66738570741462733"/>
    <n v="0.43115174296566761"/>
    <n v="0.46005068165592622"/>
    <n v="1.0347110540814022"/>
    <n v="-1.5549588579929437E-2"/>
    <x v="604"/>
  </r>
  <r>
    <d v="2017-06-13T00:00:00"/>
    <n v="3"/>
    <n v="61708"/>
    <n v="62012"/>
    <n v="61510"/>
    <n v="61829"/>
    <n v="61829"/>
    <n v="-3.2832489608436433E-3"/>
    <n v="0"/>
    <n v="62949.3"/>
    <n v="2.0907617504051235E-3"/>
    <n v="-4.9994345255226112E-3"/>
    <n v="-9.4418680516694003E-4"/>
    <n v="-2.1496582089499449E-4"/>
    <n v="-3.5892192579886741E-3"/>
    <n v="1.1169863555456661"/>
    <n v="0.66426769646249173"/>
    <n v="0.43048037394268251"/>
    <n v="0.4599198352081364"/>
    <n v="1.0332057327250284"/>
    <n v="-5.1993333552270479E-3"/>
    <x v="605"/>
  </r>
  <r>
    <d v="2017-06-14T00:00:00"/>
    <n v="4"/>
    <n v="61831"/>
    <n v="62475"/>
    <n v="61508"/>
    <n v="61923"/>
    <n v="61923"/>
    <n v="1.4695670429403229E-3"/>
    <n v="1"/>
    <n v="62668.45"/>
    <n v="1.5203221789128474E-3"/>
    <n v="-4.0906189290689622E-3"/>
    <n v="-8.2736477000960656E-4"/>
    <n v="-2.8169770900544401E-4"/>
    <n v="-3.9713592539430739E-3"/>
    <n v="1.1156830353044993"/>
    <n v="0.66738419895745027"/>
    <n v="0.43106895261472788"/>
    <n v="0.46005383866667354"/>
    <n v="1.035443147919761"/>
    <n v="-5.6321808786396546E-3"/>
    <x v="606"/>
  </r>
  <r>
    <d v="2017-06-16T00:00:00"/>
    <n v="6"/>
    <n v="61911"/>
    <n v="61921"/>
    <n v="61269"/>
    <n v="61626"/>
    <n v="61626"/>
    <n v="-1.3955148800830819E-2"/>
    <n v="0"/>
    <n v="62671.526315789473"/>
    <n v="-4.7962792500363394E-3"/>
    <n v="6.9182151366736774E-5"/>
    <n v="-9.9315370598903599E-4"/>
    <n v="-2.9796084025708993E-4"/>
    <n v="-3.6167210702956697E-3"/>
    <n v="1.1166359049555923"/>
    <n v="0.66482038275733157"/>
    <n v="0.43055039754090169"/>
    <n v="0.45987728319611815"/>
    <n v="1.032954078327041"/>
    <n v="-9.6102388408147634E-3"/>
    <x v="607"/>
  </r>
  <r>
    <d v="2017-06-19T00:00:00"/>
    <n v="2"/>
    <n v="61620"/>
    <n v="62272"/>
    <n v="61620"/>
    <n v="62014"/>
    <n v="62014"/>
    <n v="-2.0188989582997419E-2"/>
    <n v="0"/>
    <n v="62689.473684210527"/>
    <n v="6.2960438775840899E-3"/>
    <n v="-4.6183606808588017E-4"/>
    <n v="-1.0383695998409537E-3"/>
    <n v="-2.0397935705412484E-4"/>
    <n v="-6.2062657867203443E-4"/>
    <n v="1.1196191065334316"/>
    <n v="0.66477735267247695"/>
    <n v="0.43116812172839991"/>
    <n v="0.46006260961321166"/>
    <n v="1.0352036154038133"/>
    <n v="5.5581228388113533E-3"/>
    <x v="608"/>
  </r>
  <r>
    <d v="2017-06-20T00:00:00"/>
    <n v="3"/>
    <n v="62011"/>
    <n v="62011"/>
    <n v="60766"/>
    <n v="60766"/>
    <n v="60766"/>
    <n v="8.3270249810749597E-3"/>
    <n v="1"/>
    <n v="62589.684210526313"/>
    <n v="-2.0124488018834485E-2"/>
    <n v="-6.9697536230495791E-4"/>
    <n v="-1.1385892937729647E-3"/>
    <n v="-4.9435497796583626E-4"/>
    <n v="-3.0027278923937528E-3"/>
    <n v="1.1156731739304329"/>
    <n v="0.66506680014675346"/>
    <n v="0.43181890125561428"/>
    <n v="0.46019045001759706"/>
    <n v="1.0355925819832537"/>
    <n v="-2.6744651144361486E-2"/>
    <x v="609"/>
  </r>
  <r>
    <d v="2017-06-21T00:00:00"/>
    <n v="4"/>
    <n v="60783"/>
    <n v="61188"/>
    <n v="60544"/>
    <n v="60762"/>
    <n v="60762"/>
    <n v="5.3487376979033385E-3"/>
    <n v="1"/>
    <n v="62458.368421052633"/>
    <n v="-6.582628443541072E-5"/>
    <n v="-1.5020762204114081E-3"/>
    <n v="-9.6946969441342957E-4"/>
    <n v="-6.8533887122509301E-4"/>
    <n v="-3.4340454993618597E-3"/>
    <n v="1.1029294633943783"/>
    <n v="0.66462544470657214"/>
    <n v="0.43109789645958102"/>
    <n v="0.45987740271247518"/>
    <n v="1.0336911226744061"/>
    <n v="-5.353770378113883E-3"/>
    <x v="610"/>
  </r>
  <r>
    <d v="2017-06-22T00:00:00"/>
    <n v="5"/>
    <n v="60762"/>
    <n v="61354"/>
    <n v="60758"/>
    <n v="61272"/>
    <n v="61272"/>
    <n v="1.4949732341036581E-2"/>
    <n v="1"/>
    <n v="62355.473684210527"/>
    <n v="8.3934037720942989E-3"/>
    <n v="-1.5571754295278018E-3"/>
    <n v="-9.1682513702582517E-4"/>
    <n v="-6.1524534818878319E-4"/>
    <n v="-2.0594291807255693E-3"/>
    <n v="1.1028882121315859"/>
    <n v="0.66368414076645676"/>
    <n v="0.43049036028347148"/>
    <n v="0.45944792238981774"/>
    <n v="1.0315391143307819"/>
    <n v="5.4217741092816444E-3"/>
    <x v="611"/>
  </r>
  <r>
    <d v="2017-06-23T00:00:00"/>
    <n v="6"/>
    <n v="61272"/>
    <n v="61400"/>
    <n v="60992"/>
    <n v="61087"/>
    <n v="61087"/>
    <n v="9.6256159248284678E-3"/>
    <n v="1"/>
    <n v="62197.684210526313"/>
    <n v="-3.0193236714975979E-3"/>
    <n v="-1.6844288224233893E-3"/>
    <n v="-9.9486058170653361E-4"/>
    <n v="-6.9874964201189994E-4"/>
    <n v="-1.7040380650178212E-3"/>
    <n v="1.1081198300961856"/>
    <n v="0.66271355157852374"/>
    <n v="0.42991890214950113"/>
    <n v="0.45906443927574164"/>
    <n v="1.0302554698176316"/>
    <n v="-6.9661412601002125E-3"/>
    <x v="612"/>
  </r>
  <r>
    <d v="2017-06-26T00:00:00"/>
    <n v="2"/>
    <n v="61088"/>
    <n v="62251"/>
    <n v="61088"/>
    <n v="62188"/>
    <n v="62188"/>
    <n v="-2.7336463626422836E-3"/>
    <n v="0"/>
    <n v="62114.894736842107"/>
    <n v="1.8023474716388099E-2"/>
    <n v="-1.4617626862054255E-3"/>
    <n v="-5.4467724360460321E-4"/>
    <n v="-4.947956580937773E-4"/>
    <n v="6.4144810274298076E-4"/>
    <n v="1.1062262029777401"/>
    <n v="0.66165712953032052"/>
    <n v="0.42929495613325391"/>
    <n v="0.45862620495074746"/>
    <n v="1.0291867494544449"/>
    <n v="1.9170270736474187E-2"/>
    <x v="613"/>
  </r>
  <r>
    <d v="2017-06-27T00:00:00"/>
    <n v="3"/>
    <n v="62188"/>
    <n v="62424"/>
    <n v="61580"/>
    <n v="61675"/>
    <n v="61675"/>
    <n v="9.1447101743007408E-3"/>
    <n v="1"/>
    <n v="61994.526315789473"/>
    <n v="-8.2491799060911974E-3"/>
    <n v="-1.6214324172515782E-3"/>
    <n v="-5.6422889641878356E-4"/>
    <n v="-3.149983333699724E-4"/>
    <n v="3.0165097252916385E-3"/>
    <n v="1.0948546059788773"/>
    <n v="0.66257940320046849"/>
    <n v="0.42963861073960408"/>
    <n v="0.45893838764077632"/>
    <n v="1.0287820389624416"/>
    <n v="-7.3896286597720804E-3"/>
    <x v="614"/>
  </r>
  <r>
    <d v="2017-06-28T00:00:00"/>
    <n v="4"/>
    <n v="61684"/>
    <n v="62057"/>
    <n v="61433"/>
    <n v="62018"/>
    <n v="62018"/>
    <n v="1.4221677577477498E-2"/>
    <n v="1"/>
    <n v="61958.052631578947"/>
    <n v="5.5614106201864466E-3"/>
    <n v="-1.5009817479131882E-3"/>
    <n v="-1.1931258534855438E-4"/>
    <n v="-3.1676968951764529E-4"/>
    <n v="4.1419571062160099E-3"/>
    <n v="1.0896798897754274"/>
    <n v="0.66156227753490315"/>
    <n v="0.4292846695665431"/>
    <n v="0.45874078897056841"/>
    <n v="1.0306742975785745"/>
    <n v="9.1396388978948907E-3"/>
    <x v="615"/>
  </r>
  <r>
    <d v="2017-06-29T00:00:00"/>
    <n v="5"/>
    <n v="62010"/>
    <n v="62499"/>
    <n v="61689"/>
    <n v="62239"/>
    <n v="62239"/>
    <n v="1.6725847137646799E-2"/>
    <n v="1"/>
    <n v="61955.42105263158"/>
    <n v="3.5634815698668554E-3"/>
    <n v="-3.4488327681173601E-4"/>
    <n v="-5.284173212513776E-4"/>
    <n v="-3.0664862805194093E-4"/>
    <n v="3.1759726657705212E-3"/>
    <n v="1.0931398151171159"/>
    <n v="0.66062847042341843"/>
    <n v="0.42921044152156984"/>
    <n v="0.45854371676153882"/>
    <n v="1.0332511370415638"/>
    <n v="6.5817072075343552E-3"/>
    <x v="616"/>
  </r>
  <r>
    <d v="2017-06-30T00:00:00"/>
    <n v="6"/>
    <n v="62238"/>
    <n v="63038"/>
    <n v="62238"/>
    <n v="62900"/>
    <n v="62900"/>
    <n v="5.2782193958664791E-3"/>
    <n v="1"/>
    <n v="61975.894736842107"/>
    <n v="1.0620350584038984E-2"/>
    <n v="5.2259834959804126E-4"/>
    <n v="-2.6129670111485926E-4"/>
    <n v="-1.6065241445660018E-4"/>
    <n v="5.9039075168778373E-3"/>
    <n v="1.0953596377744979"/>
    <n v="0.6604136300497534"/>
    <n v="0.42888127109672863"/>
    <n v="0.45835269414529717"/>
    <n v="1.0352295662671616"/>
    <n v="1.7904433331571396E-2"/>
    <x v="617"/>
  </r>
  <r>
    <d v="2017-07-03T00:00:00"/>
    <n v="2"/>
    <n v="62901"/>
    <n v="63338"/>
    <n v="62901"/>
    <n v="63280"/>
    <n v="63280"/>
    <n v="-1.9911504424778848E-3"/>
    <n v="0"/>
    <n v="62019.57894736842"/>
    <n v="6.0413354531001495E-3"/>
    <n v="6.4646351362231407E-4"/>
    <n v="9.3947626675614518E-5"/>
    <n v="-1.5846322295325454E-4"/>
    <n v="3.5074796642202478E-3"/>
    <n v="1.101937409006168"/>
    <n v="0.66073730414718579"/>
    <n v="0.428719435580102"/>
    <n v="0.45825319320869917"/>
    <n v="1.0388861831285034"/>
    <n v="1.0695849151667216E-2"/>
    <x v="618"/>
  </r>
  <r>
    <d v="2017-07-04T00:00:00"/>
    <n v="3"/>
    <n v="63268"/>
    <n v="63346"/>
    <n v="63076"/>
    <n v="63232"/>
    <n v="63232"/>
    <n v="-1.2050860323886692E-2"/>
    <n v="0"/>
    <n v="62034.15789473684"/>
    <n v="-7.5853350189636348E-4"/>
    <n v="6.5732825123885892E-4"/>
    <n v="-3.2882639305980009E-5"/>
    <n v="-1.8097700442274433E-5"/>
    <n v="5.0056089450592148E-3"/>
    <n v="1.0981414902269633"/>
    <n v="0.6603311153151834"/>
    <n v="0.42866040598918986"/>
    <n v="0.45835275952619492"/>
    <n v="1.0366823478956395"/>
    <n v="4.7679130044668942E-3"/>
    <x v="619"/>
  </r>
  <r>
    <d v="2017-07-05T00:00:00"/>
    <n v="4"/>
    <n v="63215"/>
    <n v="63485"/>
    <n v="62708"/>
    <n v="63154"/>
    <n v="63154"/>
    <n v="-1.3174145738987231E-2"/>
    <n v="0"/>
    <n v="62033.26315789474"/>
    <n v="-1.2335526315789824E-3"/>
    <n v="1.9132716089290125E-4"/>
    <n v="-2.5453931010540611E-4"/>
    <n v="-6.2624247650975291E-5"/>
    <n v="3.6466162947061285E-3"/>
    <n v="1.0986167011570567"/>
    <n v="0.65991930809919752"/>
    <n v="0.42868100651582375"/>
    <n v="0.4583640974895653"/>
    <n v="1.0335464019202556"/>
    <n v="2.4021852409960819E-3"/>
    <x v="620"/>
  </r>
  <r>
    <d v="2017-07-06T00:00:00"/>
    <n v="5"/>
    <n v="63156"/>
    <n v="63188"/>
    <n v="62354"/>
    <n v="62470"/>
    <n v="62470"/>
    <n v="8.8842644469344645E-3"/>
    <n v="1"/>
    <n v="62018.210526315786"/>
    <n v="-1.0830667891186585E-2"/>
    <n v="-5.2175734160067047E-4"/>
    <n v="-7.069072222784811E-4"/>
    <n v="-2.699978902227118E-4"/>
    <n v="7.6778640249544063E-4"/>
    <n v="1.0993885964446453"/>
    <n v="0.65979958517039805"/>
    <n v="0.42884028443307393"/>
    <n v="0.45840328459874335"/>
    <n v="1.0312645325768097"/>
    <n v="-1.1886495377491665E-2"/>
    <x v="621"/>
  </r>
  <r>
    <d v="2017-07-07T00:00:00"/>
    <n v="6"/>
    <n v="62474"/>
    <n v="62926"/>
    <n v="62035"/>
    <n v="62322"/>
    <n v="62322"/>
    <n v="2.4229004203973004E-2"/>
    <n v="1"/>
    <n v="62024.052631578947"/>
    <n v="-2.3691371858491905E-3"/>
    <n v="-3.1174069247946192E-4"/>
    <n v="-6.664898800373398E-4"/>
    <n v="-3.1374016051569087E-4"/>
    <n v="-1.8301111514821943E-3"/>
    <n v="1.0925794391648327"/>
    <n v="0.65947156035821197"/>
    <n v="0.42839585732044438"/>
    <n v="0.45823353900980879"/>
    <n v="1.0317472339599947"/>
    <n v="-5.1115545847339409E-3"/>
    <x v="622"/>
  </r>
  <r>
    <d v="2017-07-10T00:00:00"/>
    <n v="2"/>
    <n v="62322"/>
    <n v="63135"/>
    <n v="62322"/>
    <n v="63025"/>
    <n v="63025"/>
    <n v="2.8734629115430455E-2"/>
    <n v="1"/>
    <n v="62093.789473684214"/>
    <n v="1.1280125798273533E-2"/>
    <n v="6.8648702646091912E-4"/>
    <n v="-3.8384317795364886E-4"/>
    <n v="-3.7949658744021231E-4"/>
    <n v="-7.8235308244751773E-4"/>
    <n v="1.0910949537617041"/>
    <n v="0.65927622574006017"/>
    <n v="0.42797823925081213"/>
    <n v="0.45803695153845314"/>
    <n v="1.0306004986393449"/>
    <n v="1.1615879447756296E-2"/>
    <x v="623"/>
  </r>
  <r>
    <d v="2017-07-11T00:00:00"/>
    <n v="3"/>
    <n v="63027"/>
    <n v="63891"/>
    <n v="62908"/>
    <n v="63832"/>
    <n v="63832"/>
    <n v="2.1086602331119142E-2"/>
    <n v="1"/>
    <n v="62199.210526315786"/>
    <n v="1.2804442681475514E-2"/>
    <n v="1.7374082330459894E-3"/>
    <n v="-3.5225453305367084E-4"/>
    <n v="-3.7893798293169636E-4"/>
    <n v="1.9302421542268578E-3"/>
    <n v="1.0981038499864322"/>
    <n v="0.65970277384902043"/>
    <n v="0.42773973863043263"/>
    <n v="0.45780115166825897"/>
    <n v="1.0301143842409743"/>
    <n v="1.6870999537348053E-2"/>
    <x v="624"/>
  </r>
  <r>
    <d v="2017-07-12T00:00:00"/>
    <n v="4"/>
    <n v="63840"/>
    <n v="64938"/>
    <n v="63827"/>
    <n v="64836"/>
    <n v="64836"/>
    <n v="9.2541180825467251E-3"/>
    <n v="1"/>
    <n v="62352.526315789473"/>
    <n v="1.5728788068680277E-2"/>
    <n v="2.4193095489597471E-3"/>
    <n v="-4.4102418397002019E-4"/>
    <n v="-1.8357221429841198E-4"/>
    <n v="5.3227102942787095E-3"/>
    <n v="1.1060385562142423"/>
    <n v="0.66077941765694992"/>
    <n v="0.42752145218824028"/>
    <n v="0.45756632992334445"/>
    <n v="1.0313105241139329"/>
    <n v="2.4212099380722232E-2"/>
    <x v="625"/>
  </r>
  <r>
    <d v="2017-07-13T00:00:00"/>
    <n v="5"/>
    <n v="64854"/>
    <n v="65302"/>
    <n v="64854"/>
    <n v="65178"/>
    <n v="65178"/>
    <n v="5.2164840897228615E-4"/>
    <n v="1"/>
    <n v="62493.8"/>
    <n v="5.2748473070516333E-3"/>
    <n v="2.6070358053666863E-3"/>
    <n v="-1.4728348014786397E-4"/>
    <n v="-3.201421649234282E-4"/>
    <n v="8.5438133339263526E-3"/>
    <n v="1.1157486229971059"/>
    <n v="0.66227296294386218"/>
    <n v="0.42724918872709455"/>
    <n v="0.45745300279015833"/>
    <n v="1.0345964652937365"/>
    <n v="1.6241995280023444E-2"/>
    <x v="626"/>
  </r>
  <r>
    <d v="2017-07-14T00:00:00"/>
    <n v="6"/>
    <n v="65178"/>
    <n v="65624"/>
    <n v="65178"/>
    <n v="65436"/>
    <n v="65436"/>
    <n v="-1.497646555412957E-3"/>
    <n v="0"/>
    <n v="62684.3"/>
    <n v="3.9583908680842494E-3"/>
    <n v="3.0447693112727161E-3"/>
    <n v="3.0438411026432408E-4"/>
    <n v="-2.5672631555763827E-4"/>
    <n v="9.8093189447130413E-3"/>
    <n v="1.1190184143640314"/>
    <n v="0.66388902169844599"/>
    <n v="0.42715789011239635"/>
    <n v="0.45725455191070707"/>
    <n v="1.0398926351075146"/>
    <n v="1.6664170515962955E-2"/>
    <x v="627"/>
  </r>
  <r>
    <d v="2017-07-17T00:00:00"/>
    <n v="2"/>
    <n v="65431"/>
    <n v="65478"/>
    <n v="65119"/>
    <n v="65212"/>
    <n v="65212"/>
    <n v="-4.9070723179778231E-4"/>
    <n v="0"/>
    <n v="62844.2"/>
    <n v="-3.4231921266580922E-3"/>
    <n v="2.5588075110606068E-3"/>
    <n v="-2.5245574120125179E-5"/>
    <n v="-2.8122573321139543E-4"/>
    <n v="6.8686553597267167E-3"/>
    <n v="1.1165239801938334"/>
    <n v="0.66197031865382105"/>
    <n v="0.42696607830027078"/>
    <n v="0.4574163315113724"/>
    <n v="1.0337111585486056"/>
    <n v="4.8325679678316276E-3"/>
    <x v="628"/>
  </r>
  <r>
    <d v="2017-07-18T00:00:00"/>
    <n v="3"/>
    <n v="65208"/>
    <n v="65338"/>
    <n v="64943"/>
    <n v="65338"/>
    <n v="65338"/>
    <n v="-6.122011693042384E-3"/>
    <n v="0"/>
    <n v="63072.800000000003"/>
    <n v="1.9321597252039968E-3"/>
    <n v="3.6616398982625307E-3"/>
    <n v="6.9401272796067997E-5"/>
    <n v="-3.7777471516464603E-4"/>
    <n v="4.6941987684724126E-3"/>
    <n v="1.118668632369205"/>
    <n v="0.66036720907308277"/>
    <n v="0.42698189481697563"/>
    <n v="0.45759252126590161"/>
    <n v="1.0294079012045614"/>
    <n v="9.2684849022277895E-3"/>
    <x v="629"/>
  </r>
  <r>
    <d v="2017-07-19T00:00:00"/>
    <n v="4"/>
    <n v="65337"/>
    <n v="65604"/>
    <n v="64874"/>
    <n v="65180"/>
    <n v="65180"/>
    <n v="-7.6096962258361822E-3"/>
    <n v="0"/>
    <n v="63293.7"/>
    <n v="-2.4181946187517012E-3"/>
    <n v="3.5440214815467162E-3"/>
    <n v="-2.0848983015187006E-4"/>
    <n v="-4.7768660167288421E-4"/>
    <n v="1.0648022309860173E-3"/>
    <n v="1.1174554623250994"/>
    <n v="0.65806812800906511"/>
    <n v="0.42693831894481521"/>
    <n v="0.45782971954815538"/>
    <n v="1.0264604940866602"/>
    <n v="4.1524879994065929E-4"/>
    <x v="630"/>
  </r>
  <r>
    <d v="2017-07-20T00:00:00"/>
    <n v="5"/>
    <n v="65178"/>
    <n v="65505"/>
    <n v="64898"/>
    <n v="64938"/>
    <n v="64938"/>
    <n v="2.4946872401367948E-3"/>
    <n v="1"/>
    <n v="63477"/>
    <n v="-3.7127953359926691E-3"/>
    <n v="2.9387115261423681E-3"/>
    <n v="-6.062316598024098E-4"/>
    <n v="-4.4790845528189905E-4"/>
    <n v="-7.327262976228432E-4"/>
    <n v="1.1189671476942784"/>
    <n v="0.65585265478777588"/>
    <n v="0.42706865213777628"/>
    <n v="0.45812833564844863"/>
    <n v="1.0257948545466626"/>
    <n v="-3.4428632098811936E-3"/>
    <x v="631"/>
  </r>
  <r>
    <d v="2017-07-21T00:00:00"/>
    <n v="6"/>
    <n v="64936"/>
    <n v="65150"/>
    <n v="64599"/>
    <n v="64684"/>
    <n v="64684"/>
    <n v="1.5212417290210833E-2"/>
    <n v="1"/>
    <n v="63656.85"/>
    <n v="-3.911423203671216E-3"/>
    <n v="2.8941065495336872E-3"/>
    <n v="-7.4028788928043765E-4"/>
    <n v="-3.224214334915232E-4"/>
    <n v="-2.3066891119739364E-3"/>
    <n v="1.1166426629244222"/>
    <n v="0.65769250578071847"/>
    <n v="0.42668910623430173"/>
    <n v="0.45784791179300488"/>
    <n v="1.0253361136344485"/>
    <n v="-5.2928542407214034E-3"/>
    <x v="632"/>
  </r>
  <r>
    <d v="2017-07-24T00:00:00"/>
    <n v="2"/>
    <n v="64695"/>
    <n v="65104"/>
    <n v="64678"/>
    <n v="65100"/>
    <n v="65100"/>
    <n v="-1.3671274961597479E-3"/>
    <n v="0"/>
    <n v="63802.45"/>
    <n v="6.4312658462679639E-3"/>
    <n v="2.3144961060276802E-3"/>
    <n v="-8.1421520938904427E-4"/>
    <n v="-1.3966997335083665E-4"/>
    <n v="-3.3579751738872511E-4"/>
    <n v="1.1141915710434023"/>
    <n v="0.65950609656263914"/>
    <n v="0.42622520510661766"/>
    <n v="0.45764586652284434"/>
    <n v="1.023890627769076"/>
    <n v="7.9373081279602454E-3"/>
    <x v="633"/>
  </r>
  <r>
    <d v="2017-07-25T00:00:00"/>
    <n v="3"/>
    <n v="65101"/>
    <n v="65749"/>
    <n v="65101"/>
    <n v="65668"/>
    <n v="65668"/>
    <n v="-5.9541938234756175E-3"/>
    <n v="0"/>
    <n v="64002.1"/>
    <n v="8.7250384024577521E-3"/>
    <n v="3.1632070214551279E-3"/>
    <n v="-7.135909034782029E-4"/>
    <n v="-1.0147302306662165E-4"/>
    <n v="1.0227782180620259E-3"/>
    <n v="1.1101561413641174"/>
    <n v="0.65805381850383782"/>
    <n v="0.42673610114168053"/>
    <n v="0.45773350531266238"/>
    <n v="1.0241013308095492"/>
    <n v="1.2464181357049867E-2"/>
    <x v="634"/>
  </r>
  <r>
    <d v="2017-07-26T00:00:00"/>
    <n v="4"/>
    <n v="65668"/>
    <n v="65873"/>
    <n v="64992"/>
    <n v="65011"/>
    <n v="65011"/>
    <n v="7.4756579655750333E-3"/>
    <n v="1"/>
    <n v="64151.75"/>
    <n v="-1.0004872997502634E-2"/>
    <n v="2.3848928405706738E-3"/>
    <n v="-9.7502551329536002E-4"/>
    <n v="-3.2240229209377081E-5"/>
    <n v="-4.9455745768816066E-4"/>
    <n v="1.1046692213924805"/>
    <n v="0.6560645706656214"/>
    <n v="0.42718485746793006"/>
    <n v="0.45779731871166013"/>
    <n v="1.0234581356770602"/>
    <n v="-1.0424866045791462E-2"/>
    <x v="635"/>
  </r>
  <r>
    <d v="2017-07-27T00:00:00"/>
    <n v="5"/>
    <n v="65013"/>
    <n v="65678"/>
    <n v="65013"/>
    <n v="65277"/>
    <n v="65277"/>
    <n v="9.850330131593088E-3"/>
    <n v="1"/>
    <n v="64303.65"/>
    <n v="4.0916152651089277E-3"/>
    <n v="2.4112995253327773E-3"/>
    <n v="-5.6007341298997871E-4"/>
    <n v="-1.3269527084877497E-4"/>
    <n v="1.0663246625321587E-3"/>
    <n v="1.0983837532570293"/>
    <n v="0.65756285734648323"/>
    <n v="0.42657230678421826"/>
    <n v="0.45777706408839547"/>
    <n v="1.0231474345674885"/>
    <n v="6.8710954212007477E-3"/>
    <x v="636"/>
  </r>
  <r>
    <d v="2017-07-28T00:00:00"/>
    <n v="6"/>
    <n v="65253"/>
    <n v="65497"/>
    <n v="64953"/>
    <n v="65497"/>
    <n v="65497"/>
    <n v="1.5557964486923037E-2"/>
    <n v="1"/>
    <n v="64433.5"/>
    <n v="3.37025292216242E-3"/>
    <n v="2.0487946422389491E-3"/>
    <n v="1.267177662628276E-3"/>
    <n v="-3.2362010635625938E-5"/>
    <n v="2.5226598876988858E-3"/>
    <n v="1.1009321971657557"/>
    <n v="0.65906472425949703"/>
    <n v="0.42622346761306124"/>
    <n v="0.45769441544408251"/>
    <n v="1.0238115900207463"/>
    <n v="8.1687256071654533E-3"/>
    <x v="637"/>
  </r>
  <r>
    <d v="2017-07-31T00:00:00"/>
    <n v="2"/>
    <n v="65503"/>
    <n v="66048"/>
    <n v="65503"/>
    <n v="65920"/>
    <n v="65920"/>
    <n v="1.844660194174752E-2"/>
    <n v="1"/>
    <n v="64565.5"/>
    <n v="6.4583110676825761E-3"/>
    <n v="2.0696434229680706E-3"/>
    <n v="1.058015718649199E-3"/>
    <n v="1.2251217192736364E-4"/>
    <n v="2.5280689319818082E-3"/>
    <n v="1.1030299669599197"/>
    <n v="0.66033996965329866"/>
    <n v="0.42701220575405374"/>
    <n v="0.45767427213437911"/>
    <n v="1.0253817866307884"/>
    <n v="1.1590471051777289E-2"/>
    <x v="638"/>
  </r>
  <r>
    <d v="2017-08-01T00:00:00"/>
    <n v="3"/>
    <n v="65925"/>
    <n v="66606"/>
    <n v="65925"/>
    <n v="66516"/>
    <n v="66516"/>
    <n v="3.923867941547865E-3"/>
    <n v="1"/>
    <n v="64729.7"/>
    <n v="9.0412621359223788E-3"/>
    <n v="2.5596332048590078E-3"/>
    <n v="1.5472750040567051E-3"/>
    <n v="3.6868518998884768E-4"/>
    <n v="2.5913136786747336E-3"/>
    <n v="1.1070428847186378"/>
    <n v="0.66162595739207486"/>
    <n v="0.4276696113856307"/>
    <n v="0.45775039594836608"/>
    <n v="1.0269526203373249"/>
    <n v="1.5194229350006585E-2"/>
    <x v="639"/>
  </r>
  <r>
    <d v="2017-08-02T00:00:00"/>
    <n v="4"/>
    <n v="66504"/>
    <n v="67277"/>
    <n v="66305"/>
    <n v="67136"/>
    <n v="67136"/>
    <n v="-3.545042897998063E-3"/>
    <n v="0"/>
    <n v="64928.800000000003"/>
    <n v="9.3210656082747256E-3"/>
    <n v="3.0873641168516928E-3"/>
    <n v="1.412972498668328E-3"/>
    <n v="4.8244654294109067E-4"/>
    <n v="6.4565013998302053E-3"/>
    <n v="1.1126504210370574"/>
    <n v="0.66321348310942485"/>
    <n v="0.4286292562504066"/>
    <n v="0.45797906043810716"/>
    <n v="1.028559794794512"/>
    <n v="1.9886158603679267E-2"/>
    <x v="640"/>
  </r>
  <r>
    <d v="2017-08-03T00:00:00"/>
    <n v="5"/>
    <n v="67136"/>
    <n v="67256"/>
    <n v="66705"/>
    <n v="66777"/>
    <n v="66777"/>
    <n v="1.7416176228342017E-2"/>
    <n v="1"/>
    <n v="65144.15"/>
    <n v="-5.3473546234509284E-3"/>
    <n v="3.3615297802384756E-3"/>
    <n v="1.1161176471108658E-3"/>
    <n v="4.1503787245172343E-4"/>
    <n v="4.5687074221182344E-3"/>
    <n v="1.1067674135233334"/>
    <n v="0.66126488763114433"/>
    <n v="0.42773745608766861"/>
    <n v="0.45767456342495738"/>
    <n v="1.0244847621916033"/>
    <n v="1.6525125036300527E-3"/>
    <x v="641"/>
  </r>
  <r>
    <d v="2017-08-04T00:00:00"/>
    <n v="6"/>
    <n v="66783"/>
    <n v="67104"/>
    <n v="66525"/>
    <n v="66898"/>
    <n v="66898"/>
    <n v="1.4963078118927386E-2"/>
    <n v="1"/>
    <n v="65372.95"/>
    <n v="1.8120011381164147E-3"/>
    <n v="3.5705866964367561E-3"/>
    <n v="1.1618427861449111E-3"/>
    <n v="3.0033994799987586E-4"/>
    <n v="4.2570570653090332E-3"/>
    <n v="1.1034280805910519"/>
    <n v="0.66336410638292986"/>
    <n v="0.42843445276691494"/>
    <n v="0.45793374758857053"/>
    <n v="1.0273378430562483"/>
    <n v="9.37675709046841E-3"/>
    <x v="642"/>
  </r>
  <r>
    <d v="2017-08-07T00:00:00"/>
    <n v="2"/>
    <n v="66898"/>
    <n v="68043"/>
    <n v="66887"/>
    <n v="67940"/>
    <n v="67940"/>
    <n v="-3.9593759199293421E-3"/>
    <n v="0"/>
    <n v="65618.7"/>
    <n v="1.5575951448473901E-2"/>
    <n v="3.7853779789467747E-3"/>
    <n v="1.2019587752738125E-3"/>
    <n v="5.8351423954690286E-4"/>
    <n v="6.0805851414672983E-3"/>
    <n v="1.1045552469729345"/>
    <n v="0.66558521165883733"/>
    <n v="0.42915718417255672"/>
    <n v="0.45812057588873029"/>
    <n v="1.029985971420428"/>
    <n v="2.677005701902084E-2"/>
    <x v="643"/>
  </r>
  <r>
    <d v="2017-08-08T00:00:00"/>
    <n v="3"/>
    <n v="67936"/>
    <n v="68500"/>
    <n v="67671"/>
    <n v="67899"/>
    <n v="67899"/>
    <n v="-1.3358075965772653E-2"/>
    <n v="0"/>
    <n v="65822.05"/>
    <n v="-6.0347365322344082E-4"/>
    <n v="3.114982162211827E-3"/>
    <n v="1.2910050079127067E-3"/>
    <n v="3.4007243335362205E-4"/>
    <n v="4.1516379836381342E-3"/>
    <n v="1.0946917494921113"/>
    <n v="0.66318811468002237"/>
    <n v="0.42839604175431117"/>
    <n v="0.45775106451404252"/>
    <n v="1.0261354306413817"/>
    <n v="6.374074302061529E-3"/>
    <x v="644"/>
  </r>
  <r>
    <d v="2017-08-09T00:00:00"/>
    <n v="4"/>
    <n v="67894"/>
    <n v="67894"/>
    <n v="67290"/>
    <n v="67671"/>
    <n v="67671"/>
    <n v="-4.6105421820277215E-3"/>
    <n v="0"/>
    <n v="65963.8"/>
    <n v="-3.3579286881986192E-3"/>
    <n v="2.160646324367882E-3"/>
    <n v="1.1607984894803614E-3"/>
    <n v="3.7473501255452237E-4"/>
    <n v="1.6158391243434656E-3"/>
    <n v="1.0950701187362142"/>
    <n v="0.66123506595981008"/>
    <n v="0.42758660030418705"/>
    <n v="0.45753784402154724"/>
    <n v="1.0235324137287674"/>
    <n v="7.318879613118774E-5"/>
    <x v="645"/>
  </r>
  <r>
    <d v="2017-08-10T00:00:00"/>
    <n v="5"/>
    <n v="67671"/>
    <n v="67671"/>
    <n v="66650"/>
    <n v="66992"/>
    <n v="66992"/>
    <n v="1.9300812037258197E-2"/>
    <n v="1"/>
    <n v="66054.5"/>
    <n v="-1.0033840197425814E-2"/>
    <n v="1.3952119491440096E-3"/>
    <n v="1.3512914425750889E-3"/>
    <n v="5.1351613994195299E-4"/>
    <n v="6.7854200954848838E-4"/>
    <n v="1.0971689009643897"/>
    <n v="0.65988461259166886"/>
    <n v="0.42686107470003215"/>
    <n v="0.45730362606826291"/>
    <n v="1.0225224773207426"/>
    <n v="-8.5826675584975282E-3"/>
    <x v="646"/>
  </r>
  <r>
    <d v="2017-08-11T00:00:00"/>
    <n v="6"/>
    <n v="66992"/>
    <n v="67623"/>
    <n v="66678"/>
    <n v="67359"/>
    <n v="67359"/>
    <n v="1.4786442791609122E-2"/>
    <n v="1"/>
    <n v="66150.649999999994"/>
    <n v="5.4782660616192747E-3"/>
    <n v="1.4712057088207609E-3"/>
    <n v="1.5954424026906056E-3"/>
    <n v="4.6333072704934588E-4"/>
    <n v="1.4117949942490603E-3"/>
    <n v="1.0908709553886513"/>
    <n v="0.66076034598481015"/>
    <n v="0.42770924048649567"/>
    <n v="0.4576259450047801"/>
    <n v="1.022948378128699"/>
    <n v="9.286806745414827E-3"/>
    <x v="647"/>
  </r>
  <r>
    <d v="2017-08-14T00:00:00"/>
    <n v="2"/>
    <n v="67364"/>
    <n v="68642"/>
    <n v="67226"/>
    <n v="68285"/>
    <n v="68285"/>
    <n v="4.5251519367357496E-3"/>
    <n v="1"/>
    <n v="66304.3"/>
    <n v="1.3747234964889721E-2"/>
    <n v="2.3297270633981515E-3"/>
    <n v="1.799106458536106E-3"/>
    <n v="8.9424984323544844E-4"/>
    <n v="1.0460516975322244E-3"/>
    <n v="1.0942788996871056"/>
    <n v="0.66167556022428564"/>
    <n v="0.42870174044516957"/>
    <n v="0.4579141758595407"/>
    <n v="1.023826633884648"/>
    <n v="1.8836577949315279E-2"/>
    <x v="648"/>
  </r>
  <r>
    <d v="2017-08-15T00:00:00"/>
    <n v="3"/>
    <n v="68296"/>
    <n v="68846"/>
    <n v="68293"/>
    <n v="68355"/>
    <n v="68355"/>
    <n v="-5.5299539170506895E-3"/>
    <n v="0"/>
    <n v="66455.149999999994"/>
    <n v="1.025115325474113E-3"/>
    <n v="2.2843748434116574E-3"/>
    <n v="1.8391253301301336E-3"/>
    <n v="8.1860071068517114E-4"/>
    <n v="1.371769493271735E-3"/>
    <n v="1.1027892468625184"/>
    <n v="0.66311779833137485"/>
    <n v="0.4298154931821217"/>
    <n v="0.4584677691200712"/>
    <n v="1.0244742014232959"/>
    <n v="5.2164248330314909E-3"/>
    <x v="649"/>
  </r>
  <r>
    <d v="2017-08-16T00:00:00"/>
    <n v="4"/>
    <n v="68356"/>
    <n v="68950"/>
    <n v="68304"/>
    <n v="68594"/>
    <n v="68594"/>
    <n v="1.7640026824503607E-3"/>
    <n v="1"/>
    <n v="66625.850000000006"/>
    <n v="3.4964523443785644E-3"/>
    <n v="2.5801071915681705E-3"/>
    <n v="1.7473249935109013E-3"/>
    <n v="8.5199095160821471E-4"/>
    <n v="2.7426456997871719E-3"/>
    <n v="1.1021468830836756"/>
    <n v="0.66168634996625653"/>
    <n v="0.42866304967896585"/>
    <n v="0.457954812740616"/>
    <n v="1.0236146151762637"/>
    <n v="9.5074250030694578E-3"/>
    <x v="650"/>
  </r>
  <r>
    <d v="2017-08-17T00:00:00"/>
    <n v="5"/>
    <n v="68596"/>
    <n v="68596"/>
    <n v="67866"/>
    <n v="67977"/>
    <n v="67977"/>
    <n v="9.6797446195036052E-3"/>
    <n v="1"/>
    <n v="66777.8"/>
    <n v="-8.9949558270402408E-3"/>
    <n v="2.3159991670157918E-3"/>
    <n v="1.4988054337963996E-3"/>
    <n v="7.1120007177825852E-4"/>
    <n v="2.9504225738642862E-3"/>
    <n v="1.1043217285243443"/>
    <n v="0.66329121507218025"/>
    <n v="0.42974991185273848"/>
    <n v="0.45848476380360564"/>
    <n v="1.0253205816554414"/>
    <n v="-4.4018283757724938E-3"/>
    <x v="651"/>
  </r>
  <r>
    <d v="2017-08-18T00:00:00"/>
    <n v="6"/>
    <n v="67990"/>
    <n v="68808"/>
    <n v="67979"/>
    <n v="68715"/>
    <n v="68715"/>
    <n v="1.8860510805500885E-2"/>
    <n v="1"/>
    <n v="66979.350000000006"/>
    <n v="1.0856613266251758E-2"/>
    <n v="3.0544009905119408E-3"/>
    <n v="1.8473271024869019E-3"/>
    <n v="7.4866650825886061E-4"/>
    <n v="4.0260920147907834E-3"/>
    <n v="1.0986875352409433"/>
    <n v="0.66474189334143152"/>
    <n v="0.43068872241174477"/>
    <n v="0.45893023999544214"/>
    <n v="1.0271686453222899"/>
    <n v="1.9233098098753124E-2"/>
    <x v="652"/>
  </r>
  <r>
    <d v="2017-08-21T00:00:00"/>
    <n v="2"/>
    <n v="68713"/>
    <n v="69068"/>
    <n v="68514"/>
    <n v="68635"/>
    <n v="68635"/>
    <n v="2.6852189116340019E-2"/>
    <n v="1"/>
    <n v="67156.100000000006"/>
    <n v="-1.164229062067923E-3"/>
    <n v="2.6746262450951463E-3"/>
    <n v="1.9977310928562253E-3"/>
    <n v="6.8539767039678011E-4"/>
    <n v="1.0437992093992542E-3"/>
    <n v="1.1054070471462105"/>
    <n v="0.66663236169614437"/>
    <n v="0.43183209338330458"/>
    <n v="0.45939361410594476"/>
    <n v="1.029660524931669"/>
    <n v="2.7483559553416531E-3"/>
    <x v="653"/>
  </r>
  <r>
    <d v="2017-08-22T00:00:00"/>
    <n v="3"/>
    <n v="68645"/>
    <n v="70278"/>
    <n v="68645"/>
    <n v="70011"/>
    <n v="70011"/>
    <n v="1.6026053048806554E-2"/>
    <n v="1"/>
    <n v="67373.25"/>
    <n v="2.0048080425438819E-2"/>
    <n v="3.2407783462441997E-3"/>
    <n v="2.5629723303695197E-3"/>
    <n v="7.4850223702740526E-4"/>
    <n v="4.8483922293921953E-3"/>
    <n v="1.104680405265166"/>
    <n v="0.66830170281564449"/>
    <n v="0.43307895718908845"/>
    <n v="0.45982139818100987"/>
    <n v="1.0303120017292018"/>
    <n v="3.076204272875132E-2"/>
    <x v="654"/>
  </r>
  <r>
    <d v="2017-08-23T00:00:00"/>
    <n v="4"/>
    <n v="70011"/>
    <n v="70587"/>
    <n v="69947"/>
    <n v="70478"/>
    <n v="70478"/>
    <n v="8.4565396293878603E-3"/>
    <n v="1"/>
    <n v="67646.600000000006"/>
    <n v="6.6703803687990781E-3"/>
    <n v="4.0745410145592853E-3"/>
    <n v="2.6545647027373985E-3"/>
    <n v="8.5518894878522931E-4"/>
    <n v="5.4831778342762979E-3"/>
    <n v="1.1170148275006619"/>
    <n v="0.67029556595096529"/>
    <n v="0.43465580555710265"/>
    <n v="0.46028190823682519"/>
    <n v="1.0332949365365032"/>
    <n v="1.7395250405170912E-2"/>
    <x v="655"/>
  </r>
  <r>
    <d v="2017-08-24T00:00:00"/>
    <n v="5"/>
    <n v="70482"/>
    <n v="71238"/>
    <n v="70482"/>
    <n v="71133"/>
    <n v="71133"/>
    <n v="-1.630748035370333E-3"/>
    <n v="0"/>
    <n v="67939.399999999994"/>
    <n v="9.2936802973977439E-3"/>
    <n v="4.3346442661737258E-3"/>
    <n v="2.8100318651070964E-3"/>
    <n v="9.9133354754874512E-4"/>
    <n v="9.1409050591638955E-3"/>
    <n v="1.1211472432330318"/>
    <n v="0.67281981441354333"/>
    <n v="0.43630035419356383"/>
    <n v="0.46081171254643238"/>
    <n v="1.0366918598141821"/>
    <n v="2.4495156469593937E-2"/>
    <x v="656"/>
  </r>
  <r>
    <d v="2017-08-25T00:00:00"/>
    <n v="6"/>
    <n v="71138"/>
    <n v="71506"/>
    <n v="70801"/>
    <n v="71074"/>
    <n v="71074"/>
    <n v="3.6018797309846917E-3"/>
    <n v="1"/>
    <n v="68218.25"/>
    <n v="-8.2943219040387817E-4"/>
    <n v="4.1246600105454114E-3"/>
    <n v="2.889368806299746E-3"/>
    <n v="9.4810755015535487E-4"/>
    <n v="6.8036959678327682E-3"/>
    <n v="1.1152684378147792"/>
    <n v="0.67007789416421915"/>
    <n v="0.43452284194594759"/>
    <n v="0.46018463512993713"/>
    <n v="1.0309096938185869"/>
    <n v="1.0544601349953362E-2"/>
    <x v="657"/>
  </r>
  <r>
    <d v="2017-08-28T00:00:00"/>
    <n v="2"/>
    <n v="71074"/>
    <n v="71390"/>
    <n v="70909"/>
    <n v="71017"/>
    <n v="71017"/>
    <n v="-1.8446287508624426E-3"/>
    <n v="0"/>
    <n v="68473.100000000006"/>
    <n v="-8.0198103385209496E-4"/>
    <n v="3.7616454054686778E-3"/>
    <n v="2.747408308071022E-3"/>
    <n v="8.5451935411503426E-4"/>
    <n v="6.8761455734759336E-3"/>
    <n v="1.1147527901390593"/>
    <n v="0.67264214398738664"/>
    <n v="0.43631912659284633"/>
    <n v="0.46077406180064789"/>
    <n v="1.0351394669726883"/>
    <n v="1.034648744613834E-2"/>
    <x v="658"/>
  </r>
  <r>
    <d v="2017-08-29T00:00:00"/>
    <n v="3"/>
    <n v="71005"/>
    <n v="71330"/>
    <n v="70517"/>
    <n v="71330"/>
    <n v="71330"/>
    <n v="-6.9395766157297478E-3"/>
    <n v="0"/>
    <n v="68713.8"/>
    <n v="4.4073954123660108E-3"/>
    <n v="3.5299520692908593E-3"/>
    <n v="3.2380459766950319E-3"/>
    <n v="1.0497283414610337E-3"/>
    <n v="3.7480085708613718E-3"/>
    <n v="1.1152566078056627"/>
    <n v="0.67027901651831145"/>
    <n v="0.43459315953807576"/>
    <n v="0.46023723869774991"/>
    <n v="1.0308197593090107"/>
    <n v="1.3035307656116286E-2"/>
    <x v="659"/>
  </r>
  <r>
    <d v="2017-08-30T00:00:00"/>
    <n v="4"/>
    <n v="71328"/>
    <n v="71454"/>
    <n v="70755"/>
    <n v="70886"/>
    <n v="70886"/>
    <n v="1.4629122816917306E-2"/>
    <n v="1"/>
    <n v="68901.3"/>
    <n v="-6.224589934109126E-3"/>
    <n v="2.7526692921716668E-3"/>
    <n v="3.1148707037015576E-3"/>
    <n v="1.0727005046440642E-3"/>
    <n v="1.1690145102797311E-3"/>
    <n v="1.1124841500288154"/>
    <n v="0.66805851162806618"/>
    <n v="0.43255627722779133"/>
    <n v="0.45957691049218546"/>
    <n v="1.0284620866843082"/>
    <n v="-2.043181129739515E-3"/>
    <x v="660"/>
  </r>
  <r>
    <d v="2017-08-31T00:00:00"/>
    <n v="5"/>
    <n v="70887"/>
    <n v="71234"/>
    <n v="70516"/>
    <n v="70835"/>
    <n v="70835"/>
    <n v="1.8267805463400899E-2"/>
    <n v="1"/>
    <n v="69104.2"/>
    <n v="-7.1946505656972359E-4"/>
    <n v="2.9840637705157271E-3"/>
    <n v="2.9326133271282773E-3"/>
    <n v="1.0078940950512261E-3"/>
    <n v="-8.3361456051376235E-4"/>
    <n v="1.1085898110217307"/>
    <n v="0.66978068570082983"/>
    <n v="0.4345050582096483"/>
    <n v="0.46024803251988133"/>
    <n v="1.0291934663985418"/>
    <n v="2.0812425867621984E-3"/>
    <x v="661"/>
  </r>
  <r>
    <d v="2017-09-01T00:00:00"/>
    <n v="6"/>
    <n v="70848"/>
    <n v="72217"/>
    <n v="70846"/>
    <n v="71923"/>
    <n v="71923"/>
    <n v="3.1700568663710627E-3"/>
    <n v="1"/>
    <n v="69355.45"/>
    <n v="1.5359638596738945E-2"/>
    <n v="3.6614456434468532E-3"/>
    <n v="3.3001925724930083E-3"/>
    <n v="1.1526659953932372E-3"/>
    <n v="2.4041995969148024E-3"/>
    <n v="1.1081406137792993"/>
    <n v="0.67164378274038006"/>
    <n v="0.43633603221962197"/>
    <n v="0.46087731012554911"/>
    <n v="1.0286730000347983"/>
    <n v="2.3924192292394533E-2"/>
    <x v="662"/>
  </r>
  <r>
    <d v="2017-09-04T00:00:00"/>
    <n v="2"/>
    <n v="71921"/>
    <n v="72141"/>
    <n v="71671"/>
    <n v="72129"/>
    <n v="72129"/>
    <n v="1.7787575039165837E-2"/>
    <n v="1"/>
    <n v="69564.899999999994"/>
    <n v="2.8641741862824865E-3"/>
    <n v="3.0258567803372826E-3"/>
    <n v="2.9970065618908958E-3"/>
    <n v="1.2261646591431464E-3"/>
    <n v="3.1374306409417186E-3"/>
    <n v="1.1176242028701133"/>
    <n v="0.67390448996614594"/>
    <n v="0.43837368890541956"/>
    <n v="0.46158900725243229"/>
    <n v="1.0301574386774031"/>
    <n v="1.0352049325141208E-2"/>
    <x v="663"/>
  </r>
  <r>
    <d v="2017-09-05T00:00:00"/>
    <n v="3"/>
    <n v="72134"/>
    <n v="73180"/>
    <n v="71827"/>
    <n v="72151"/>
    <n v="72151"/>
    <n v="1.2861914595778234E-2"/>
    <n v="1"/>
    <n v="69777.5"/>
    <n v="3.0500908095221213E-4"/>
    <n v="3.0712809170460654E-3"/>
    <n v="3.1680903416317643E-3"/>
    <n v="1.3019307226064902E-3"/>
    <n v="2.3169533746589589E-3"/>
    <n v="1.1194049984615111"/>
    <n v="0.67578581144457861"/>
    <n v="0.44023707280796515"/>
    <n v="0.46235137311334523"/>
    <n v="1.0321081310202305"/>
    <n v="6.8049634493612711E-3"/>
    <x v="664"/>
  </r>
  <r>
    <d v="2017-09-06T00:00:00"/>
    <n v="4"/>
    <n v="72157"/>
    <n v="73608"/>
    <n v="72157"/>
    <n v="73412"/>
    <n v="73412"/>
    <n v="1.2354928349588734E-2"/>
    <n v="1"/>
    <n v="70064.55"/>
    <n v="1.7477235242754796E-2"/>
    <n v="4.1130391135937357E-3"/>
    <n v="3.406406834083131E-3"/>
    <n v="1.6435471243672884E-3"/>
    <n v="7.0573184100317429E-3"/>
    <n v="1.1195949783228365"/>
    <n v="0.67769880866056298"/>
    <n v="0.44221036934684305"/>
    <n v="0.46316230181541468"/>
    <n v="1.0335512830714442"/>
    <n v="3.1916504511253545E-2"/>
    <x v="665"/>
  </r>
  <r>
    <d v="2017-09-08T00:00:00"/>
    <n v="6"/>
    <n v="73413"/>
    <n v="73646"/>
    <n v="72925"/>
    <n v="73079"/>
    <n v="73079"/>
    <n v="1.9978379561844006E-2"/>
    <n v="1"/>
    <n v="70527.31578947368"/>
    <n v="-4.5360431537078139E-3"/>
    <n v="4.3879289657796361E-3"/>
    <n v="3.2444163396116378E-3"/>
    <n v="1.3579995091801301E-3"/>
    <n v="6.2940027906041255E-3"/>
    <n v="1.1303412118844107"/>
    <n v="0.68022779441538317"/>
    <n v="0.44430486787228773"/>
    <n v="0.46417287019322639"/>
    <n v="1.0378906188358945"/>
    <n v="6.4618576812075171E-3"/>
    <x v="666"/>
  </r>
  <r>
    <d v="2017-09-11T00:00:00"/>
    <n v="2"/>
    <n v="73096"/>
    <n v="74636"/>
    <n v="73096"/>
    <n v="74319"/>
    <n v="74319"/>
    <n v="6.3106338890459579E-3"/>
    <n v="1"/>
    <n v="70844.894736842107"/>
    <n v="1.6967938805949823E-2"/>
    <n v="4.9624126029961637E-3"/>
    <n v="3.3713681040498543E-3"/>
    <n v="1.5550357014674976E-3"/>
    <n v="6.6156628324463007E-3"/>
    <n v="1.127515374150619"/>
    <n v="0.68296136083539449"/>
    <n v="0.4463260554593394"/>
    <n v="0.46501886881481691"/>
    <n v="1.0418116200211986"/>
    <n v="3.1640872718954278E-2"/>
    <x v="667"/>
  </r>
  <r>
    <d v="2017-09-12T00:00:00"/>
    <n v="3"/>
    <n v="74322"/>
    <n v="75332"/>
    <n v="74294"/>
    <n v="74539"/>
    <n v="74539"/>
    <n v="1.5830638994351887E-3"/>
    <n v="1"/>
    <n v="71170.368421052626"/>
    <n v="2.9602120588274605E-3"/>
    <n v="4.4230614576930508E-3"/>
    <n v="3.3097456361644005E-3"/>
    <n v="1.7018466314200076E-3"/>
    <n v="6.6348704069552952E-3"/>
    <n v="1.1379499629261487"/>
    <n v="0.68601304174012612"/>
    <n v="0.44839930903356623"/>
    <n v="0.4659751522067862"/>
    <n v="1.0458799822379417"/>
    <n v="1.5619235089810744E-2"/>
    <x v="668"/>
  </r>
  <r>
    <d v="2017-09-13T00:00:00"/>
    <n v="4"/>
    <n v="74543"/>
    <n v="75146"/>
    <n v="74196"/>
    <n v="74788"/>
    <n v="74788"/>
    <n v="1.2956624057335331E-2"/>
    <n v="1"/>
    <n v="71496.368421052626"/>
    <n v="3.340533143723512E-3"/>
    <n v="4.5388323486055208E-3"/>
    <n v="3.3917269690767983E-3"/>
    <n v="1.679422164885409E-3"/>
    <n v="7.2419752195095558E-3"/>
    <n v="1.1397855349750876"/>
    <n v="0.68875569930017122"/>
    <n v="0.4504516203065792"/>
    <n v="0.46703043542506101"/>
    <n v="1.0499941410972777"/>
    <n v="1.6849819728834751E-2"/>
    <x v="669"/>
  </r>
  <r>
    <d v="2017-09-14T00:00:00"/>
    <n v="5"/>
    <n v="74787"/>
    <n v="74949"/>
    <n v="74397"/>
    <n v="74657"/>
    <n v="74657"/>
    <n v="1.7854990154975381E-2"/>
    <n v="1"/>
    <n v="71847.947368421053"/>
    <n v="-1.7516179066160431E-3"/>
    <n v="4.2764288360557902E-3"/>
    <n v="3.3813656635760568E-3"/>
    <n v="1.5634131767353254E-3"/>
    <n v="3.3962045896353877E-3"/>
    <n v="1.1418556318623225"/>
    <n v="0.69156837090445766"/>
    <n v="0.45255344152461691"/>
    <n v="0.468071157503336"/>
    <n v="1.0544819248474573"/>
    <n v="6.8006217881490067E-3"/>
    <x v="670"/>
  </r>
  <r>
    <d v="2017-09-15T00:00:00"/>
    <n v="6"/>
    <n v="74656"/>
    <n v="75820"/>
    <n v="74648"/>
    <n v="75757"/>
    <n v="75757"/>
    <n v="2.8644217696054408E-3"/>
    <n v="1"/>
    <n v="72218.578947368427"/>
    <n v="1.473405039045228E-2"/>
    <n v="5.4628791469304161E-3"/>
    <n v="3.8926600292088342E-3"/>
    <n v="1.5928764034651766E-3"/>
    <n v="7.2502232984674063E-3"/>
    <n v="1.1407646057993637"/>
    <n v="0.69423201992226169"/>
    <n v="0.45465958468142148"/>
    <n v="0.46904495693559167"/>
    <n v="1.0565973106907038"/>
    <n v="3.0778121085577807E-2"/>
    <x v="671"/>
  </r>
  <r>
    <d v="2017-09-18T00:00:00"/>
    <n v="2"/>
    <n v="75758"/>
    <n v="76404"/>
    <n v="75621"/>
    <n v="75990"/>
    <n v="75990"/>
    <n v="1.8423476773254954E-4"/>
    <n v="1"/>
    <n v="72605.68421052632"/>
    <n v="3.0756233747375461E-3"/>
    <n v="5.0738296523547052E-3"/>
    <n v="4.0015552404205693E-3"/>
    <n v="1.6675326801916146E-3"/>
    <n v="4.4717602122249511E-3"/>
    <n v="1.1498295370281377"/>
    <n v="0.6975929846580764"/>
    <n v="0.45705449270241222"/>
    <n v="0.47002495324826243"/>
    <n v="1.0610579154702593"/>
    <n v="1.4433417911624528E-2"/>
    <x v="672"/>
  </r>
  <r>
    <d v="2017-09-19T00:00:00"/>
    <n v="3"/>
    <n v="75990"/>
    <n v="76071"/>
    <n v="75300"/>
    <n v="75974"/>
    <n v="75974"/>
    <n v="-4.8700871350725317E-3"/>
    <n v="0"/>
    <n v="72919.526315789481"/>
    <n v="-2.1055402026581849E-4"/>
    <n v="5.1215134044448104E-3"/>
    <n v="3.7717416440497822E-3"/>
    <n v="1.6939492330480665E-3"/>
    <n v="3.8376069964062955E-3"/>
    <n v="1.1517378300666306"/>
    <n v="0.70074107940973429"/>
    <n v="0.45953728694541379"/>
    <n v="0.47105958610715098"/>
    <n v="1.0638324518302344"/>
    <n v="9.9601296077489118E-3"/>
    <x v="673"/>
  </r>
  <r>
    <d v="2017-09-20T00:00:00"/>
    <n v="4"/>
    <n v="75974"/>
    <n v="76420"/>
    <n v="75074"/>
    <n v="76004"/>
    <n v="76004"/>
    <n v="-8.0785221830429466E-3"/>
    <n v="0"/>
    <n v="73210.368421052626"/>
    <n v="3.9487192987075481E-4"/>
    <n v="4.1388529796664072E-3"/>
    <n v="3.5235502290176866E-3"/>
    <n v="1.5856478479820079E-3"/>
    <n v="3.248474753635744E-3"/>
    <n v="1.1518700784018707"/>
    <n v="0.69752427252666704"/>
    <n v="0.45716826757094509"/>
    <n v="0.46999562178213206"/>
    <n v="1.0614220626296842"/>
    <n v="9.1458972480990969E-3"/>
    <x v="674"/>
  </r>
  <r>
    <d v="2017-09-21T00:00:00"/>
    <n v="5"/>
    <n v="76014"/>
    <n v="76251"/>
    <n v="75282"/>
    <n v="75604"/>
    <n v="75604"/>
    <n v="-1.5356330352891412E-2"/>
    <n v="0"/>
    <n v="73445.68421052632"/>
    <n v="-5.2628809010052402E-3"/>
    <n v="3.5421899161761916E-3"/>
    <n v="3.1037168496239765E-3"/>
    <n v="1.3313463328269782E-3"/>
    <n v="2.5462221547579043E-3"/>
    <n v="1.1516221600573828"/>
    <n v="0.69492571461161368"/>
    <n v="0.45495602437659027"/>
    <n v="0.46900008079865091"/>
    <n v="1.0593825241816208"/>
    <n v="1.1345880572453861E-3"/>
    <x v="675"/>
  </r>
  <r>
    <d v="2017-09-22T00:00:00"/>
    <n v="6"/>
    <n v="75618"/>
    <n v="75734"/>
    <n v="75029"/>
    <n v="75390"/>
    <n v="75390"/>
    <n v="-1.4206128133704699E-2"/>
    <n v="0"/>
    <n v="73672.84210526316"/>
    <n v="-2.8305380667689173E-3"/>
    <n v="2.9359789979678586E-3"/>
    <n v="2.9416091421475654E-3"/>
    <n v="1.3971628309998507E-3"/>
    <n v="-9.6669553668633497E-4"/>
    <n v="1.1549133255617074"/>
    <n v="0.69271059071252283"/>
    <n v="0.453015101520304"/>
    <n v="0.46816751756810693"/>
    <n v="1.0577902330620392"/>
    <n v="-2.7110386448002952E-4"/>
    <x v="676"/>
  </r>
  <r>
    <d v="2017-09-25T00:00:00"/>
    <n v="2"/>
    <n v="75381"/>
    <n v="75470"/>
    <n v="74303"/>
    <n v="74443"/>
    <n v="74443"/>
    <n v="-8.6777803151404376E-3"/>
    <n v="0"/>
    <n v="73853.15789473684"/>
    <n v="-1.2561347658840649E-2"/>
    <n v="2.3493832245460198E-3"/>
    <n v="2.6112143716090675E-3"/>
    <n v="1.4577992409366958E-3"/>
    <n v="-4.0940897434019741E-3"/>
    <n v="1.156682172017873"/>
    <n v="0.6908758526085198"/>
    <n v="0.45117684505323891"/>
    <n v="0.46729440918234993"/>
    <n v="1.0583943358629637"/>
    <n v="-1.5380175253128098E-2"/>
    <x v="677"/>
  </r>
  <r>
    <d v="2017-09-26T00:00:00"/>
    <n v="3"/>
    <n v="74443"/>
    <n v="74971"/>
    <n v="74319"/>
    <n v="74319"/>
    <n v="74319"/>
    <n v="-1.0118543037446637E-2"/>
    <n v="0"/>
    <n v="74010.473684210519"/>
    <n v="-1.6657039614201841E-3"/>
    <n v="2.3061970781676155E-3"/>
    <n v="2.6463641349138258E-3"/>
    <n v="1.3105592803968503E-3"/>
    <n v="-4.385119731632847E-3"/>
    <n v="1.1644721811392693"/>
    <n v="0.68941886588655865"/>
    <n v="0.44955748188256517"/>
    <n v="0.46639034461121542"/>
    <n v="1.0609333147457327"/>
    <n v="-3.2011247723303183E-3"/>
    <x v="678"/>
  </r>
  <r>
    <d v="2017-09-27T00:00:00"/>
    <n v="4"/>
    <n v="74358"/>
    <n v="74744"/>
    <n v="73125"/>
    <n v="73797"/>
    <n v="73797"/>
    <n v="6.7346911121048958E-3"/>
    <n v="1"/>
    <n v="74163.68421052632"/>
    <n v="-7.0237758850361098E-3"/>
    <n v="1.7346385132975095E-3"/>
    <n v="2.4672454227090235E-3"/>
    <n v="1.2683233477525457E-3"/>
    <n v="-5.8688492946142199E-3"/>
    <n v="1.1655115771644109"/>
    <n v="0.68797980340501375"/>
    <n v="0.44790615582066307"/>
    <n v="0.46557255817478554"/>
    <n v="1.063669620910811"/>
    <n v="-1.1539821592087907E-2"/>
    <x v="679"/>
  </r>
  <r>
    <d v="2017-09-28T00:00:00"/>
    <n v="5"/>
    <n v="73808"/>
    <n v="74011"/>
    <n v="73277"/>
    <n v="73567"/>
    <n v="73567"/>
    <n v="1.0779289627142585E-2"/>
    <n v="1"/>
    <n v="74307.473684210519"/>
    <n v="-3.1166578587205063E-3"/>
    <n v="1.8900351170669405E-3"/>
    <n v="2.4532761579096475E-3"/>
    <n v="1.1223931638788887E-3"/>
    <n v="-5.4396046861572732E-3"/>
    <n v="1.1610965354037814"/>
    <n v="0.68907017154903738"/>
    <n v="0.44945702984530117"/>
    <n v="0.46636980749451951"/>
    <n v="1.0599805489434431"/>
    <n v="-6.4561564816209135E-3"/>
    <x v="680"/>
  </r>
  <r>
    <d v="2017-09-29T00:00:00"/>
    <n v="6"/>
    <n v="73571"/>
    <n v="74518"/>
    <n v="73571"/>
    <n v="74294"/>
    <n v="74294"/>
    <n v="3.3232831722615597E-2"/>
    <n v="1"/>
    <n v="74432.263157894733"/>
    <n v="9.8821482458166798E-3"/>
    <n v="2.4201157821862607E-3"/>
    <n v="2.7251750295458343E-3"/>
    <n v="1.0594716848717123E-3"/>
    <n v="-2.8970674236401539E-3"/>
    <n v="1.1591423566178558"/>
    <n v="0.69025524437315"/>
    <n v="0.45099526100224063"/>
    <n v="0.46707356036369729"/>
    <n v="1.0565698569254638"/>
    <n v="1.1788252339132717E-2"/>
    <x v="681"/>
  </r>
  <r>
    <d v="2017-10-02T00:00:00"/>
    <n v="2"/>
    <n v="74295"/>
    <n v="74506"/>
    <n v="73845"/>
    <n v="74360"/>
    <n v="74360"/>
    <n v="3.0002689618074285E-2"/>
    <n v="1"/>
    <n v="74549.68421052632"/>
    <n v="8.8836245188028684E-4"/>
    <n v="1.6965519749433278E-3"/>
    <n v="2.8211707426568644E-3"/>
    <n v="1.0404414266882134E-3"/>
    <n v="-2.0712540149596669E-4"/>
    <n v="1.1652820822492078"/>
    <n v="0.69175884931097498"/>
    <n v="0.45268839761207702"/>
    <n v="0.46773180443143347"/>
    <n v="1.0547699244943542"/>
    <n v="3.7540868543988696E-3"/>
    <x v="682"/>
  </r>
  <r>
    <d v="2017-10-03T00:00:00"/>
    <n v="3"/>
    <n v="74363"/>
    <n v="76763"/>
    <n v="74363"/>
    <n v="76763"/>
    <n v="76763"/>
    <n v="-1.8889308651303116E-3"/>
    <n v="0"/>
    <n v="74792.421052631573"/>
    <n v="3.2315761161914924E-2"/>
    <n v="3.1691313237249496E-3"/>
    <n v="3.3388606489698036E-3"/>
    <n v="1.2623227197903796E-3"/>
    <n v="6.5891676231710546E-3"/>
    <n v="1.165836264645995"/>
    <n v="0.69281720025518478"/>
    <n v="0.45444831346692005"/>
    <n v="0.46838085744165281"/>
    <n v="1.0546407145629872"/>
    <n v="4.8928306812308454E-2"/>
    <x v="683"/>
  </r>
  <r>
    <d v="2017-10-04T00:00:00"/>
    <n v="4"/>
    <n v="76763"/>
    <n v="77004"/>
    <n v="76422"/>
    <n v="76591"/>
    <n v="76591"/>
    <n v="-6.9982112780875294E-3"/>
    <n v="0"/>
    <n v="74959.736842105267"/>
    <n v="-2.2406628193269995E-3"/>
    <n v="3.041847728710989E-3"/>
    <n v="3.1195466245341084E-3"/>
    <n v="1.2029778605279528E-3"/>
    <n v="7.5457902363128774E-3"/>
    <n v="1.1451572801179359"/>
    <n v="0.69078926047427291"/>
    <n v="0.45231176321345545"/>
    <n v="0.46757309209578418"/>
    <n v="1.0504242799059282"/>
    <n v="9.4351333905892884E-3"/>
    <x v="684"/>
  </r>
  <r>
    <d v="2017-10-05T00:00:00"/>
    <n v="5"/>
    <n v="76592"/>
    <n v="78024"/>
    <n v="76592"/>
    <n v="76618"/>
    <n v="76618"/>
    <n v="-1.1629121094259842E-2"/>
    <n v="0"/>
    <n v="75146"/>
    <n v="3.5252183676925952E-4"/>
    <n v="2.1856120584117121E-3"/>
    <n v="3.3266945212195465E-3"/>
    <n v="1.1758345039620931E-3"/>
    <n v="8.2396261754108299E-3"/>
    <n v="1.1465642695652924"/>
    <n v="0.68887917939565391"/>
    <n v="0.45035289231891618"/>
    <n v="0.4668177008157724"/>
    <n v="1.0456860180207035"/>
    <n v="1.2572960328073729E-2"/>
    <x v="685"/>
  </r>
  <r>
    <d v="2017-10-06T00:00:00"/>
    <n v="6"/>
    <n v="76618"/>
    <n v="76618"/>
    <n v="75603"/>
    <n v="76055"/>
    <n v="76055"/>
    <n v="1.1070935507198731E-2"/>
    <n v="1"/>
    <n v="75237.368421052626"/>
    <n v="-7.3481427340833516E-3"/>
    <n v="2.0450070793929355E-3"/>
    <n v="3.097899361235701E-3"/>
    <n v="1.268912974122861E-3"/>
    <n v="4.7935679794308241E-3"/>
    <n v="1.1463425671213574"/>
    <n v="0.68750463891531222"/>
    <n v="0.44826072034926195"/>
    <n v="0.46607821362377139"/>
    <n v="1.0405040829753707"/>
    <n v="-4.973060558794741E-5"/>
    <x v="686"/>
  </r>
  <r>
    <d v="2017-10-09T00:00:00"/>
    <n v="2"/>
    <n v="76055"/>
    <n v="76067"/>
    <n v="75181"/>
    <n v="75727"/>
    <n v="75727"/>
    <n v="1.2320572583094602E-2"/>
    <n v="1"/>
    <n v="75299.894736842107"/>
    <n v="-4.3126684636118906E-3"/>
    <n v="9.809767159148497E-4"/>
    <n v="2.9442409335202146E-3"/>
    <n v="2.1057092980742453E-3"/>
    <n v="3.7533617963323882E-3"/>
    <n v="1.1417498637192736"/>
    <n v="0.68878280012021764"/>
    <n v="0.45019695559271566"/>
    <n v="0.46687130395204862"/>
    <n v="1.043500137456612"/>
    <n v="1.9769083595806555E-3"/>
    <x v="687"/>
  </r>
  <r>
    <d v="2017-10-10T00:00:00"/>
    <n v="3"/>
    <n v="75745"/>
    <n v="76996"/>
    <n v="75745"/>
    <n v="76897"/>
    <n v="76897"/>
    <n v="1.2094099899866428E-3"/>
    <n v="1"/>
    <n v="75410.894736842107"/>
    <n v="1.5450235715134708E-2"/>
    <n v="1.6054778987302121E-3"/>
    <n v="3.1240794264692571E-3"/>
    <n v="2.0910475725592283E-3"/>
    <n v="3.8025670697634518E-4"/>
    <n v="1.1390571128565596"/>
    <n v="0.68939530393783544"/>
    <n v="0.45203528547609706"/>
    <n v="0.46818607010596375"/>
    <n v="1.0458436675240002"/>
    <n v="2.1494392360415126E-2"/>
    <x v="688"/>
  </r>
  <r>
    <d v="2017-10-11T00:00:00"/>
    <n v="4"/>
    <n v="76910"/>
    <n v="76985"/>
    <n v="76323"/>
    <n v="76660"/>
    <n v="76660"/>
    <n v="3.0263501174014884E-3"/>
    <n v="1"/>
    <n v="75516.31578947368"/>
    <n v="-3.0820448131916311E-3"/>
    <n v="1.284349000884455E-3"/>
    <n v="2.8816132874869772E-3"/>
    <n v="2.2144441457718411E-3"/>
    <n v="2.1198030820341885E-4"/>
    <n v="1.1486086317133346"/>
    <n v="0.69038782940518706"/>
    <n v="0.45396662840847402"/>
    <n v="0.46947878050132347"/>
    <n v="1.0460787467275843"/>
    <n v="-8.3825456160739625E-5"/>
    <x v="689"/>
  </r>
  <r>
    <d v="2017-10-13T00:00:00"/>
    <n v="6"/>
    <n v="76659"/>
    <n v="77319"/>
    <n v="76659"/>
    <n v="76990"/>
    <n v="76990"/>
    <n v="-1.0248084166774918E-2"/>
    <n v="0"/>
    <n v="75581.210526315786"/>
    <n v="4.3047221497520827E-3"/>
    <n v="1.5871660037028612E-3"/>
    <n v="2.7812864183165242E-3"/>
    <n v="2.097129458492426E-3"/>
    <n v="1.0024203707999836E-3"/>
    <n v="1.1466822729729076"/>
    <n v="0.69119058117343612"/>
    <n v="0.45576771219516077"/>
    <n v="0.47086286609837152"/>
    <n v="1.0462112399728993"/>
    <n v="9.3370071660620474E-3"/>
    <x v="690"/>
  </r>
  <r>
    <d v="2017-10-16T00:00:00"/>
    <n v="2"/>
    <n v="76985"/>
    <n v="77382"/>
    <n v="76565"/>
    <n v="76892"/>
    <n v="76892"/>
    <n v="-3.9145814909223864E-3"/>
    <n v="0"/>
    <n v="75628.68421052632"/>
    <n v="-1.272892583452423E-3"/>
    <n v="7.8681885500762601E-4"/>
    <n v="2.8627756591164942E-3"/>
    <n v="1.9894466531136801E-3"/>
    <n v="2.217470400926169E-3"/>
    <n v="1.1439793202499069"/>
    <n v="0.69019399311912699"/>
    <n v="0.45402133102668824"/>
    <n v="0.46954606989570752"/>
    <n v="1.0455818161038115"/>
    <n v="3.6393396564064857E-3"/>
    <x v="691"/>
  </r>
  <r>
    <d v="2017-10-17T00:00:00"/>
    <n v="3"/>
    <n v="76892"/>
    <n v="76892"/>
    <n v="76046"/>
    <n v="76201"/>
    <n v="76201"/>
    <n v="1.0761013634992267E-3"/>
    <n v="1"/>
    <n v="75640.631578947374"/>
    <n v="-8.9866305987619244E-3"/>
    <n v="1.8370615633265253E-4"/>
    <n v="2.6468030243789274E-3"/>
    <n v="1.9043229052619192E-3"/>
    <n v="1.2826779738961624E-3"/>
    <n v="1.1447763231265722"/>
    <n v="0.68970133812293333"/>
    <n v="0.45222884636205529"/>
    <n v="0.4683004072796183"/>
    <n v="1.0441933797884195"/>
    <n v="-6.7328598331720304E-3"/>
    <x v="692"/>
  </r>
  <r>
    <d v="2017-10-18T00:00:00"/>
    <n v="4"/>
    <n v="76211"/>
    <n v="76730"/>
    <n v="76012"/>
    <n v="76591"/>
    <n v="76591"/>
    <n v="-2.6112728649579919E-3"/>
    <n v="0"/>
    <n v="75671.526315789481"/>
    <n v="5.1180430703008373E-3"/>
    <n v="4.501360108609853E-4"/>
    <n v="2.4376448568154663E-3"/>
    <n v="1.8198018160446394E-3"/>
    <n v="-7.8376055507061175E-4"/>
    <n v="1.1391408349013485"/>
    <n v="0.68981653968480194"/>
    <n v="0.45388864834394926"/>
    <n v="0.46949460227758627"/>
    <n v="1.0449977431745858"/>
    <n v="7.2824615693756114E-3"/>
    <x v="693"/>
  </r>
  <r>
    <d v="2017-10-19T00:00:00"/>
    <n v="5"/>
    <n v="76591"/>
    <n v="76591"/>
    <n v="75366"/>
    <n v="76283"/>
    <n v="76283"/>
    <n v="-1.1404900174350807E-2"/>
    <n v="0"/>
    <n v="75707.263157894733"/>
    <n v="-4.0213602120353631E-3"/>
    <n v="2.2932440376567941E-4"/>
    <n v="2.3692871256392276E-3"/>
    <n v="1.8301460667759673E-3"/>
    <n v="-9.7162363483935808E-4"/>
    <n v="1.1359304531141288"/>
    <n v="0.68953418402050015"/>
    <n v="0.45235959308893553"/>
    <n v="0.46835309984661205"/>
    <n v="1.0454893706534831"/>
    <n v="-3.4967563510545298E-3"/>
    <x v="694"/>
  </r>
  <r>
    <d v="2017-10-20T00:00:00"/>
    <n v="6"/>
    <n v="76291"/>
    <n v="76971"/>
    <n v="76291"/>
    <n v="76391"/>
    <n v="76391"/>
    <n v="-5.3671243994712903E-4"/>
    <n v="0"/>
    <n v="75759.947368421053"/>
    <n v="1.4157807112986642E-3"/>
    <n v="5.6325748438087466E-4"/>
    <n v="2.4647613136291736E-3"/>
    <n v="1.8127799015547675E-3"/>
    <n v="-1.5494119225300418E-3"/>
    <n v="1.1384394012951828"/>
    <n v="0.68939110729636655"/>
    <n v="0.45088138215760032"/>
    <n v="0.4672112619103938"/>
    <n v="1.0460955718448122"/>
    <n v="2.3375184682130892E-3"/>
    <x v="695"/>
  </r>
  <r>
    <d v="2017-10-23T00:00:00"/>
    <n v="2"/>
    <n v="76398"/>
    <n v="76498"/>
    <n v="75315"/>
    <n v="75413"/>
    <n v="75413"/>
    <n v="1.6681474016416287E-2"/>
    <n v="1"/>
    <n v="75811"/>
    <n v="-1.2802555274836092E-2"/>
    <n v="6.4656623977515923E-5"/>
    <n v="2.409387012080968E-3"/>
    <n v="1.8803392273280283E-3"/>
    <n v="-3.8553444608067757E-3"/>
    <n v="1.1375535053694874"/>
    <n v="0.6890386604050166"/>
    <n v="0.44933910799880578"/>
    <n v="0.46607695183246034"/>
    <n v="1.047065084777457"/>
    <n v="-1.6596822705389161E-2"/>
    <x v="696"/>
  </r>
  <r>
    <d v="2017-10-24T00:00:00"/>
    <n v="3"/>
    <n v="75426"/>
    <n v="76420"/>
    <n v="75426"/>
    <n v="76350"/>
    <n v="76350"/>
    <n v="-5.9462999345121226E-3"/>
    <n v="0"/>
    <n v="75917.894736842107"/>
    <n v="1.2424913476456245E-2"/>
    <n v="1.3139696807423606E-3"/>
    <n v="2.5483199603777073E-3"/>
    <n v="2.0718811815341564E-3"/>
    <n v="4.2696435423685843E-4"/>
    <n v="1.1294860648690925"/>
    <n v="0.68907940332357442"/>
    <n v="0.45085736634216889"/>
    <n v="0.46726183442123881"/>
    <n v="1.0446356664794381"/>
    <n v="1.7502258092723481E-2"/>
    <x v="697"/>
  </r>
  <r>
    <d v="2017-10-25T00:00:00"/>
    <n v="4"/>
    <n v="76350"/>
    <n v="76883"/>
    <n v="75404"/>
    <n v="76671"/>
    <n v="76671"/>
    <n v="-9.0647050384108363E-3"/>
    <n v="0"/>
    <n v="76069.15789473684"/>
    <n v="4.204322200392907E-3"/>
    <n v="1.6074709888330152E-3"/>
    <n v="2.3574617050877711E-3"/>
    <n v="2.0782840818119384E-3"/>
    <n v="2.4422018025527237E-4"/>
    <n v="1.1216531380463186"/>
    <n v="0.68825104919651336"/>
    <n v="0.44925085183335756"/>
    <n v="0.46595567694085144"/>
    <n v="1.0443664991690171"/>
    <n v="8.1046701041166888E-3"/>
    <x v="698"/>
  </r>
  <r>
    <d v="2017-10-26T00:00:00"/>
    <n v="5"/>
    <n v="76671"/>
    <n v="77061"/>
    <n v="75813"/>
    <n v="75896"/>
    <n v="75896"/>
    <n v="-1.4440813745124959E-2"/>
    <n v="0"/>
    <n v="76191.736842105267"/>
    <n v="-1.0108124323407797E-2"/>
    <n v="1.4532535669144308E-3"/>
    <n v="2.1347969121101331E-3"/>
    <n v="1.9869611211201332E-3"/>
    <n v="-9.731326420192143E-4"/>
    <n v="1.119014831727942"/>
    <n v="0.68724232515865324"/>
    <n v="0.44777149182824594"/>
    <n v="0.46465150714532205"/>
    <n v="1.0442132455376512"/>
    <n v="-9.4494159952799115E-3"/>
    <x v="699"/>
  </r>
  <r>
    <d v="2017-10-27T00:00:00"/>
    <n v="6"/>
    <n v="75898"/>
    <n v="76617"/>
    <n v="75601"/>
    <n v="75976"/>
    <n v="75976"/>
    <n v="-2.1954301358323658E-2"/>
    <n v="0"/>
    <n v="76280.263157894733"/>
    <n v="1.0540739959945533E-3"/>
    <n v="1.6617901596501839E-3"/>
    <n v="2.0859493451424525E-3"/>
    <n v="1.9166371693266771E-3"/>
    <n v="-1.0454739850800365E-3"/>
    <n v="1.1253024205842321"/>
    <n v="0.68633835320101366"/>
    <n v="0.44644357728687623"/>
    <n v="0.46341555137318086"/>
    <n v="1.0448185663429645"/>
    <n v="3.0538298687578002E-3"/>
    <x v="700"/>
  </r>
  <r>
    <d v="2017-10-30T00:00:00"/>
    <n v="2"/>
    <n v="75973"/>
    <n v="75973"/>
    <n v="74305"/>
    <n v="74800"/>
    <n v="74800"/>
    <n v="-1.3048128342246001E-2"/>
    <n v="0"/>
    <n v="76303.421052631573"/>
    <n v="-1.5478572180688599E-2"/>
    <n v="3.9375413832491989E-4"/>
    <n v="1.9562770180694853E-3"/>
    <n v="1.7275412259329425E-3"/>
    <n v="-1.5806773662505381E-3"/>
    <n v="1.1246426199499944"/>
    <n v="0.68529815089503343"/>
    <n v="0.44513787132492022"/>
    <n v="0.46221582685219759"/>
    <n v="1.0454729837757597"/>
    <n v="-1.712126858624298E-2"/>
    <x v="701"/>
  </r>
  <r>
    <d v="2017-10-31T00:00:00"/>
    <n v="3"/>
    <n v="74798"/>
    <n v="75142"/>
    <n v="74145"/>
    <n v="74308"/>
    <n v="74308"/>
    <n v="-5.2887979759917991E-3"/>
    <n v="0"/>
    <n v="76174.210526315786"/>
    <n v="-6.5775401069518846E-3"/>
    <n v="2.0459010383311325E-5"/>
    <n v="1.6075939506054126E-3"/>
    <n v="1.7274605265461573E-3"/>
    <n v="-5.3811680829321641E-3"/>
    <n v="1.1342332102301387"/>
    <n v="0.68505417912763122"/>
    <n v="0.4439257536220888"/>
    <n v="0.46114543483563603"/>
    <n v="1.0464523783095605"/>
    <n v="-1.1567322147113143E-2"/>
    <x v="702"/>
  </r>
  <r>
    <d v="2017-11-01T00:00:00"/>
    <n v="4"/>
    <n v="74310"/>
    <n v="75199"/>
    <n v="73823"/>
    <n v="73824"/>
    <n v="73824"/>
    <n v="6.5967706978760088E-3"/>
    <n v="1"/>
    <n v="76028.578947368427"/>
    <n v="-6.5134305862087905E-3"/>
    <n v="-1.9210005770228743E-3"/>
    <n v="1.5006099201225953E-3"/>
    <n v="1.7491705064894103E-3"/>
    <n v="-7.5247186402525035E-3"/>
    <n v="1.1383202599315776"/>
    <n v="0.6850414666255531"/>
    <n v="0.44292685186413333"/>
    <n v="0.4600720522466335"/>
    <n v="1.0497960449461949"/>
    <n v="-1.5160350026035893E-2"/>
    <x v="703"/>
  </r>
  <r>
    <d v="2017-11-03T00:00:00"/>
    <n v="6"/>
    <n v="73834"/>
    <n v="74254"/>
    <n v="73094"/>
    <n v="73915"/>
    <n v="73915"/>
    <n v="-2.0293580464046501E-2"/>
    <n v="0"/>
    <n v="75886.31578947368"/>
    <n v="1.232661465106144E-3"/>
    <n v="-1.7473343628012171E-3"/>
    <n v="1.1243015409159419E-3"/>
    <n v="1.8436369356427307E-3"/>
    <n v="-5.2565614825497153E-3"/>
    <n v="1.1342187439900839"/>
    <n v="0.68383180999591764"/>
    <n v="0.44387178793551452"/>
    <n v="0.46117350725130446"/>
    <n v="1.0450577195660802"/>
    <n v="-3.940902990123632E-3"/>
    <x v="704"/>
  </r>
  <r>
    <d v="2017-11-06T00:00:00"/>
    <n v="2"/>
    <n v="73911"/>
    <n v="74445"/>
    <n v="73830"/>
    <n v="74311"/>
    <n v="74311"/>
    <n v="6.9976181184472352E-4"/>
    <n v="1"/>
    <n v="75794.526315789481"/>
    <n v="5.3575052425083314E-3"/>
    <n v="-1.4970851925142636E-3"/>
    <n v="1.0980440383901269E-3"/>
    <n v="1.8763043705637627E-3"/>
    <n v="-4.3958752332469596E-3"/>
    <n v="1.1334498516200608"/>
    <n v="0.68492173784510313"/>
    <n v="0.44317048680711341"/>
    <n v="0.46002350912689127"/>
    <n v="1.0483365841456116"/>
    <n v="1.7884853358291816E-3"/>
    <x v="705"/>
  </r>
  <r>
    <d v="2017-11-07T00:00:00"/>
    <n v="3"/>
    <n v="74306"/>
    <n v="74306"/>
    <n v="72386"/>
    <n v="72415"/>
    <n v="72415"/>
    <n v="7.1255955257889525E-3"/>
    <n v="1"/>
    <n v="75620.210526315786"/>
    <n v="-2.5514392216495541E-2"/>
    <n v="-2.4053976666348733E-3"/>
    <n v="4.018825881122612E-4"/>
    <n v="1.6059572266096788E-3"/>
    <n v="-6.4030392404083479E-3"/>
    <n v="1.1367952954035618"/>
    <n v="0.6839868970705334"/>
    <n v="0.44385615008432239"/>
    <n v="0.46119514975220577"/>
    <n v="1.0455916211812402"/>
    <n v="-3.6425827960914009E-2"/>
    <x v="706"/>
  </r>
  <r>
    <d v="2017-11-08T00:00:00"/>
    <n v="4"/>
    <n v="72468"/>
    <n v="74481"/>
    <n v="72468"/>
    <n v="74363"/>
    <n v="74363"/>
    <n v="-2.9544262603714233E-2"/>
    <n v="0"/>
    <n v="75486.84210526316"/>
    <n v="2.6900504039218287E-2"/>
    <n v="-8.4473904149336425E-4"/>
    <n v="9.5648131270470449E-4"/>
    <n v="1.9229250595022252E-3"/>
    <n v="2.925695888256863E-4"/>
    <n v="1.1205637849864063"/>
    <n v="0.68245665339660633"/>
    <n v="0.4441118160378778"/>
    <n v="0.46221681278975868"/>
    <n v="1.0415181948087731"/>
    <n v="3.1185542340015467E-2"/>
    <x v="707"/>
  </r>
  <r>
    <d v="2017-11-09T00:00:00"/>
    <n v="5"/>
    <n v="74363"/>
    <n v="74363"/>
    <n v="72795"/>
    <n v="72931"/>
    <n v="72931"/>
    <n v="-6.2524852257613839E-3"/>
    <n v="0"/>
    <n v="75290.578947368427"/>
    <n v="-1.9256888506380854E-2"/>
    <n v="-2.5800952525691424E-3"/>
    <n v="5.8738316325412931E-4"/>
    <n v="1.6673957356625757E-3"/>
    <n v="-2.2561219952087264E-3"/>
    <n v="1.1034929836663601"/>
    <n v="0.68299271667347272"/>
    <n v="0.44350484218966607"/>
    <n v="0.46099654302840981"/>
    <n v="1.0413325329596177"/>
    <n v="-2.4332229904677136E-2"/>
    <x v="708"/>
  </r>
  <r>
    <d v="2017-11-10T00:00:00"/>
    <n v="6"/>
    <n v="72932"/>
    <n v="73019"/>
    <n v="71920"/>
    <n v="72166"/>
    <n v="72166"/>
    <n v="-1.8554443920960062E-2"/>
    <n v="0"/>
    <n v="75036.68421052632"/>
    <n v="-1.0489366661639132E-2"/>
    <n v="-2.9504613449915173E-3"/>
    <n v="2.8944792177402643E-4"/>
    <n v="1.7637469492345292E-3"/>
    <n v="-4.6005276205577815E-3"/>
    <n v="1.115380360668077"/>
    <n v="0.68458542283456758"/>
    <n v="0.44314224752107517"/>
    <n v="0.45996725100574953"/>
    <n v="1.0427252487511656"/>
    <n v="-1.7577030266885112E-2"/>
    <x v="709"/>
  </r>
  <r>
    <d v="2017-11-13T00:00:00"/>
    <n v="2"/>
    <n v="72167"/>
    <n v="72735"/>
    <n v="71776"/>
    <n v="72475"/>
    <n v="72475"/>
    <n v="5.1052086926528517E-4"/>
    <n v="1"/>
    <n v="74804.210526315786"/>
    <n v="4.281794750990775E-3"/>
    <n v="-2.9516077149295827E-3"/>
    <n v="4.9957561547602446E-4"/>
    <n v="1.8072231595887911E-3"/>
    <n v="-4.8156697188612933E-3"/>
    <n v="1.1218780982062522"/>
    <n v="0.68641311406271366"/>
    <n v="0.44296294626416172"/>
    <n v="0.45887468125110503"/>
    <n v="1.045575089163822"/>
    <n v="-1.2069323488083034E-3"/>
    <x v="710"/>
  </r>
  <r>
    <d v="2017-11-14T00:00:00"/>
    <n v="3"/>
    <n v="72442"/>
    <n v="72838"/>
    <n v="70825"/>
    <n v="70827"/>
    <n v="70827"/>
    <n v="3.6850353678681946E-2"/>
    <n v="1"/>
    <n v="74521.368421052626"/>
    <n v="-2.2738875474301534E-2"/>
    <n v="-4.0249068594720386E-3"/>
    <n v="5.9187407121388259E-5"/>
    <n v="1.4959003671248328E-3"/>
    <n v="-4.2605663704224916E-3"/>
    <n v="1.1245558338992065"/>
    <n v="0.68456724666609503"/>
    <n v="0.4432753693331517"/>
    <n v="0.46000487693795927"/>
    <n v="1.0425634803778823"/>
    <n v="-3.2054007597295958E-2"/>
    <x v="711"/>
  </r>
  <r>
    <d v="2017-11-16T00:00:00"/>
    <n v="5"/>
    <n v="70827"/>
    <n v="72896"/>
    <n v="70827"/>
    <n v="72512"/>
    <n v="72512"/>
    <n v="2.8726279788172882E-2"/>
    <n v="1"/>
    <n v="74306.68421052632"/>
    <n v="2.3790362432405621E-2"/>
    <n v="-2.3860572079136611E-3"/>
    <n v="2.2780188383472177E-4"/>
    <n v="1.763997228163865E-3"/>
    <n v="-4.8825946917850247E-3"/>
    <n v="1.1101199920786202"/>
    <n v="0.68201202273553629"/>
    <n v="0.44331294463224424"/>
    <n v="0.46095455367564914"/>
    <n v="1.0398586473152693"/>
    <n v="2.0619739019598338E-2"/>
    <x v="712"/>
  </r>
  <r>
    <d v="2017-11-17T00:00:00"/>
    <n v="6"/>
    <n v="72512"/>
    <n v="73632"/>
    <n v="72390"/>
    <n v="73437"/>
    <n v="73437"/>
    <n v="1.473371733594786E-2"/>
    <n v="1"/>
    <n v="74156.894736842107"/>
    <n v="1.2756509267431548E-2"/>
    <n v="-2.0041338980571256E-3"/>
    <n v="4.2564858545770303E-4"/>
    <n v="1.7113275736742994E-3"/>
    <n v="1.5200848629774554E-3"/>
    <n v="1.1248341127530019"/>
    <n v="0.68053626826592817"/>
    <n v="0.44345383800526955"/>
    <n v="0.46204556976076444"/>
    <n v="1.0368388073400212"/>
    <n v="1.5540620778641314E-2"/>
    <x v="713"/>
  </r>
  <r>
    <d v="2017-11-21T00:00:00"/>
    <n v="3"/>
    <n v="73439"/>
    <n v="75073"/>
    <n v="73439"/>
    <n v="74595"/>
    <n v="74595"/>
    <n v="-1.4478182183792487E-3"/>
    <n v="0"/>
    <n v="74062.368421052626"/>
    <n v="1.5768617999101231E-2"/>
    <n v="-1.0146349875002959E-3"/>
    <n v="7.3492076382068337E-4"/>
    <n v="1.9515055527262238E-3"/>
    <n v="6.7716817951255278E-3"/>
    <n v="1.1327445033981425"/>
    <n v="0.67929349238528225"/>
    <n v="0.44371778533740674"/>
    <n v="0.4631067746206336"/>
    <n v="1.037781421406913"/>
    <n v="2.5429958835070536E-2"/>
    <x v="714"/>
  </r>
  <r>
    <d v="2017-11-22T00:00:00"/>
    <n v="4"/>
    <n v="74611"/>
    <n v="75019"/>
    <n v="74242"/>
    <n v="74519"/>
    <n v="74519"/>
    <n v="-4.8578214951890963E-3"/>
    <n v="0"/>
    <n v="74015.31578947368"/>
    <n v="-1.0188350425631709E-3"/>
    <n v="-1.1363657751933876E-3"/>
    <n v="3.6499935811432402E-4"/>
    <n v="1.8857030960987276E-3"/>
    <n v="5.7115558364147388E-3"/>
    <n v="1.1227654262793383"/>
    <n v="0.67993559816704952"/>
    <n v="0.44325269505626763"/>
    <n v="0.4618717758141726"/>
    <n v="1.0334960024271767"/>
    <n v="5.0190418074411809E-3"/>
    <x v="715"/>
  </r>
  <r>
    <d v="2017-11-23T00:00:00"/>
    <n v="5"/>
    <n v="74519"/>
    <n v="74578"/>
    <n v="73851"/>
    <n v="74487"/>
    <n v="74487"/>
    <n v="-5.7459690952783582E-3"/>
    <n v="0"/>
    <n v="73917.263157894733"/>
    <n v="-4.2942068465756655E-4"/>
    <n v="-5.177090456844613E-4"/>
    <n v="4.4713180749532898E-4"/>
    <n v="1.8457740735534833E-3"/>
    <n v="1.0173446794343533E-2"/>
    <n v="1.1234037921497415"/>
    <n v="0.68064760462233675"/>
    <n v="0.443023999415457"/>
    <n v="0.46069026119406797"/>
    <n v="1.0299173442925906"/>
    <n v="1.0691439318997005E-2"/>
    <x v="716"/>
  </r>
  <r>
    <d v="2017-11-24T00:00:00"/>
    <n v="6"/>
    <n v="74503"/>
    <n v="74542"/>
    <n v="74093"/>
    <n v="74157"/>
    <n v="74157"/>
    <n v="-2.2924336205620843E-4"/>
    <n v="0"/>
    <n v="73784.947368421053"/>
    <n v="-4.4303032743968629E-3"/>
    <n v="-1.3604698832271167E-3"/>
    <n v="1.9166965888395283E-5"/>
    <n v="1.6952675349691249E-3"/>
    <n v="4.5293136529830358E-3"/>
    <n v="1.1236736070801099"/>
    <n v="0.68097289316828513"/>
    <n v="0.44274305617770632"/>
    <n v="0.45953051872956918"/>
    <n v="1.0235251327934851"/>
    <n v="-4.8127840433218397E-4"/>
    <x v="717"/>
  </r>
  <r>
    <d v="2017-11-27T00:00:00"/>
    <n v="2"/>
    <n v="74157"/>
    <n v="74157"/>
    <n v="73159"/>
    <n v="74059"/>
    <n v="74059"/>
    <n v="-1.8350234272674459E-2"/>
    <n v="0"/>
    <n v="73688.263157894733"/>
    <n v="-1.3215205577356004E-3"/>
    <n v="-1.6367620211335421E-3"/>
    <n v="-6.6467686442865941E-5"/>
    <n v="1.6216389748607673E-3"/>
    <n v="1.713707687949606E-3"/>
    <n v="1.1264418801509144"/>
    <n v="0.6818229821820877"/>
    <n v="0.44273107970742165"/>
    <n v="0.45847123154894087"/>
    <n v="1.0206949931307581"/>
    <n v="-1.4137769995790374E-4"/>
    <x v="718"/>
  </r>
  <r>
    <d v="2017-11-28T00:00:00"/>
    <n v="3"/>
    <n v="74060"/>
    <n v="74989"/>
    <n v="74056"/>
    <n v="74140"/>
    <n v="74140"/>
    <n v="-2.9255462638251961E-2"/>
    <n v="0"/>
    <n v="73591.631578947374"/>
    <n v="1.0937225725435873E-3"/>
    <n v="-1.0766696763359728E-3"/>
    <n v="-1.1140389786646444E-4"/>
    <n v="1.6401615356051668E-3"/>
    <n v="-1.2212713973619228E-3"/>
    <n v="1.127267772109892"/>
    <n v="0.68284588612716934"/>
    <n v="0.4427726190746632"/>
    <n v="0.45745777883958827"/>
    <n v="1.0196240015436571"/>
    <n v="-4.6540823312750737E-5"/>
    <x v="719"/>
  </r>
  <r>
    <d v="2017-11-29T00:00:00"/>
    <n v="4"/>
    <n v="74146"/>
    <n v="74515"/>
    <n v="72700"/>
    <n v="72700"/>
    <n v="72700"/>
    <n v="-5.997248968363178E-3"/>
    <n v="0"/>
    <n v="73481.105263157893"/>
    <n v="-1.9422713784731593E-2"/>
    <n v="-2.10050906537228E-3"/>
    <n v="-4.6482581542877543E-4"/>
    <n v="1.4582699240736408E-3"/>
    <n v="-4.902047145795607E-3"/>
    <n v="1.1265842114095315"/>
    <n v="0.68351878901542329"/>
    <n v="0.44284224489053292"/>
    <n v="0.45643270173491146"/>
    <n v="1.0203872784044148"/>
    <n v="-2.785928907727642E-2"/>
    <x v="720"/>
  </r>
  <r>
    <d v="2017-11-30T00:00:00"/>
    <n v="5"/>
    <n v="72700"/>
    <n v="72700"/>
    <n v="71215"/>
    <n v="71971"/>
    <n v="71971"/>
    <n v="1.554792902696911E-2"/>
    <n v="1"/>
    <n v="73358.105263157893"/>
    <n v="-1.0027510316368615E-2"/>
    <n v="-1.8279559721562811E-3"/>
    <n v="-9.6005702956519334E-4"/>
    <n v="1.4663014998218204E-3"/>
    <n v="-6.8216650721378167E-3"/>
    <n v="1.1385520014537263"/>
    <n v="0.6848130701214995"/>
    <n v="0.44312865892246633"/>
    <n v="0.45553415231115396"/>
    <n v="1.0234077971474622"/>
    <n v="-1.9407473679239399E-2"/>
    <x v="721"/>
  </r>
  <r>
    <d v="2017-12-01T00:00:00"/>
    <n v="6"/>
    <n v="71955"/>
    <n v="72472"/>
    <n v="71488"/>
    <n v="72264"/>
    <n v="72264"/>
    <n v="3.9023580205912456E-3"/>
    <n v="1"/>
    <n v="73276"/>
    <n v="4.0710841866862246E-3"/>
    <n v="-1.2955247574743755E-3"/>
    <n v="-9.4014781332621975E-4"/>
    <n v="1.5307037135471747E-3"/>
    <n v="-5.1213875799211994E-3"/>
    <n v="1.1322245900376029"/>
    <n v="0.68365962034967409"/>
    <n v="0.44252285791929169"/>
    <n v="0.45645939622083176"/>
    <n v="1.0191032908350672"/>
    <n v="-1.2128720802496553E-3"/>
    <x v="722"/>
  </r>
  <r>
    <d v="2017-12-04T00:00:00"/>
    <n v="2"/>
    <n v="72266"/>
    <n v="73749"/>
    <n v="72266"/>
    <n v="73090"/>
    <n v="73090"/>
    <n v="2.4353536735530756E-3"/>
    <n v="1"/>
    <n v="73232.578947368427"/>
    <n v="1.143031108158965E-2"/>
    <n v="-3.9833767408445353E-4"/>
    <n v="-7.0733051128911038E-4"/>
    <n v="1.5322055663803359E-3"/>
    <n v="-2.5710212520561491E-3"/>
    <n v="1.134770559750383"/>
    <n v="0.68284942664120862"/>
    <n v="0.44193490941503505"/>
    <n v="0.45741666586086427"/>
    <n v="1.0159004836544814"/>
    <n v="1.0475136434522647E-2"/>
    <x v="723"/>
  </r>
  <r>
    <d v="2017-12-05T00:00:00"/>
    <n v="3"/>
    <n v="73090"/>
    <n v="74166"/>
    <n v="72319"/>
    <n v="72546"/>
    <n v="72546"/>
    <n v="-8.1327709315470731E-4"/>
    <n v="0"/>
    <n v="73139.68421052632"/>
    <n v="-7.4428786427691573E-3"/>
    <n v="-8.321146794782186E-4"/>
    <n v="-8.6408552274190868E-4"/>
    <n v="1.3297323531378891E-3"/>
    <n v="-4.2783414951186984E-3"/>
    <n v="1.1418768926786769"/>
    <n v="0.68260177632708152"/>
    <n v="0.44149515532018307"/>
    <n v="0.4583692526095155"/>
    <n v="1.0143020553306663"/>
    <n v="-1.3178365814609129E-2"/>
    <x v="724"/>
  </r>
  <r>
    <d v="2017-12-06T00:00:00"/>
    <n v="4"/>
    <n v="72535"/>
    <n v="73418"/>
    <n v="71906"/>
    <n v="73268"/>
    <n v="73268"/>
    <n v="-7.3156084511656339E-3"/>
    <n v="0"/>
    <n v="73184.578947368427"/>
    <n v="9.9523061230115673E-3"/>
    <n v="-6.0237463545305685E-4"/>
    <n v="-5.5978178226157244E-4"/>
    <n v="1.271967533681202E-3"/>
    <n v="1.5966624864299339E-3"/>
    <n v="1.1464978400864354"/>
    <n v="0.68311839877326752"/>
    <n v="0.4420316270199165"/>
    <n v="0.45754368181020993"/>
    <n v="1.0169582844578982"/>
    <n v="1.295708287705187E-2"/>
    <x v="725"/>
  </r>
  <r>
    <d v="2017-12-07T00:00:00"/>
    <n v="5"/>
    <n v="73268"/>
    <n v="73268"/>
    <n v="71356"/>
    <n v="72487"/>
    <n v="72487"/>
    <n v="4.3180156441844364E-3"/>
    <n v="1"/>
    <n v="73085.84210526316"/>
    <n v="-1.065949664246324E-2"/>
    <n v="1.4037014324855824E-4"/>
    <n v="-7.1636095377545898E-4"/>
    <n v="1.1126240941860533E-3"/>
    <n v="1.470265221211009E-3"/>
    <n v="1.1402376143107997"/>
    <n v="0.68349730605092185"/>
    <n v="0.44238374242902179"/>
    <n v="0.45674358544644245"/>
    <n v="1.0159539476208883"/>
    <n v="-1.0373417172685442E-2"/>
    <x v="726"/>
  </r>
  <r>
    <d v="2017-12-08T00:00:00"/>
    <n v="6"/>
    <n v="72489"/>
    <n v="73425"/>
    <n v="72489"/>
    <n v="72732"/>
    <n v="72732"/>
    <n v="1.48765330253533E-2"/>
    <n v="1"/>
    <n v="73075.368421052626"/>
    <n v="3.3799163988026404E-3"/>
    <n v="-1.0356592387722242E-3"/>
    <n v="-3.9753567262259317E-4"/>
    <n v="1.1068393494932372E-3"/>
    <n v="1.3320316636342921E-3"/>
    <n v="1.1335410545569988"/>
    <n v="0.68358549005092129"/>
    <n v="0.4419337067384867"/>
    <n v="0.45744256345451784"/>
    <n v="1.0168776046412915"/>
    <n v="4.8084565541757947E-3"/>
    <x v="727"/>
  </r>
  <r>
    <d v="2017-12-11T00:00:00"/>
    <n v="2"/>
    <n v="72775"/>
    <n v="73361"/>
    <n v="72498"/>
    <n v="72800"/>
    <n v="72800"/>
    <n v="1.5659340659339716E-3"/>
    <n v="1"/>
    <n v="73108.736842105267"/>
    <n v="9.3493922895016013E-4"/>
    <n v="-2.606785200567341E-5"/>
    <n v="-3.4552280881518628E-4"/>
    <n v="1.1504206630493197E-3"/>
    <n v="-7.6704270689360583E-4"/>
    <n v="1.135648411328217"/>
    <n v="0.68293976298196934"/>
    <n v="0.44168584572872954"/>
    <n v="0.45813267087807175"/>
    <n v="1.0177081180666623"/>
    <n v="6.3776664463202919E-4"/>
    <x v="728"/>
  </r>
  <r>
    <d v="2017-12-12T00:00:00"/>
    <n v="3"/>
    <n v="72800"/>
    <n v="73814"/>
    <n v="71798"/>
    <n v="73814"/>
    <n v="73814"/>
    <n v="-1.8763378220933657E-2"/>
    <n v="0"/>
    <n v="73179.210526315786"/>
    <n v="1.3928571428571512E-2"/>
    <n v="1.1948290525048589E-3"/>
    <n v="7.3524137456966175E-5"/>
    <n v="1.2703847800829948E-3"/>
    <n v="3.507247307374528E-3"/>
    <n v="1.1362325619515872"/>
    <n v="0.68292347577149881"/>
    <n v="0.44146996285858336"/>
    <n v="0.45885145443816777"/>
    <n v="1.0172288692967859"/>
    <n v="2.0825123023195193E-2"/>
    <x v="729"/>
  </r>
  <r>
    <d v="2017-12-13T00:00:00"/>
    <n v="4"/>
    <n v="73827"/>
    <n v="74622"/>
    <n v="72569"/>
    <n v="72914"/>
    <n v="72914"/>
    <n v="-4.1967249087966341E-3"/>
    <n v="0"/>
    <n v="73289.052631578947"/>
    <n v="-1.2192808952231293E-2"/>
    <n v="3.710988673437554E-4"/>
    <n v="-1.0799888441324956E-4"/>
    <n v="1.1726386367481988E-3"/>
    <n v="-9.2177570767404404E-4"/>
    <n v="1.1274375166237316"/>
    <n v="0.68216901392810669"/>
    <n v="0.44142353683959484"/>
    <n v="0.45804928375024434"/>
    <n v="1.0150142560320627"/>
    <n v="-1.3939640543390775E-2"/>
    <x v="730"/>
  </r>
  <r>
    <d v="2017-12-14T00:00:00"/>
    <n v="5"/>
    <n v="72913"/>
    <n v="72913"/>
    <n v="71969"/>
    <n v="72429"/>
    <n v="72429"/>
    <n v="9.471344351019706E-3"/>
    <n v="1"/>
    <n v="73284.68421052632"/>
    <n v="-6.651671832569872E-3"/>
    <n v="1.1754590494303385E-3"/>
    <n v="-4.3867528598098062E-4"/>
    <n v="1.1432498717824269E-3"/>
    <n v="-1.2021074569537049E-4"/>
    <n v="1.1350045419246453"/>
    <n v="0.6819387048558222"/>
    <n v="0.44149056243591372"/>
    <n v="0.45732152804867743"/>
    <n v="1.0155863227419624"/>
    <n v="-6.5410093291837675E-3"/>
    <x v="731"/>
  </r>
  <r>
    <d v="2017-12-15T00:00:00"/>
    <n v="6"/>
    <n v="72428"/>
    <n v="73069"/>
    <n v="72277"/>
    <n v="72608"/>
    <n v="72608"/>
    <n v="9.9162626707793855E-4"/>
    <n v="1"/>
    <n v="73241.052631578947"/>
    <n v="2.4713857708928977E-3"/>
    <n v="1.0951021635470237E-4"/>
    <n v="-4.0701481960072841E-4"/>
    <n v="1.2070779615280681E-3"/>
    <n v="-3.0191687127731901E-4"/>
    <n v="1.1308336952377909"/>
    <n v="0.68267576158460486"/>
    <n v="0.44121549664656134"/>
    <n v="0.45803838842002381"/>
    <n v="1.0155109461143974"/>
    <n v="2.9361931848324221E-3"/>
    <x v="732"/>
  </r>
  <r>
    <d v="2017-12-18T00:00:00"/>
    <n v="2"/>
    <n v="72621"/>
    <n v="73519"/>
    <n v="72621"/>
    <n v="73115"/>
    <n v="73115"/>
    <n v="3.4466251795117753E-3"/>
    <n v="1"/>
    <n v="73163.15789473684"/>
    <n v="6.9827016306742706E-3"/>
    <n v="-1.7918016548316152E-4"/>
    <n v="-9.1367601022554143E-4"/>
    <n v="1.2125923193721311E-3"/>
    <n v="9.0763560906750309E-4"/>
    <n v="1.1323760403763545"/>
    <n v="0.68274410484036319"/>
    <n v="0.4409614863921818"/>
    <n v="0.45879170295624755"/>
    <n v="1.015322525502711"/>
    <n v="8.8596840644655766E-3"/>
    <x v="733"/>
  </r>
  <r>
    <d v="2017-12-19T00:00:00"/>
    <n v="3"/>
    <n v="73122"/>
    <n v="73139"/>
    <n v="72347"/>
    <n v="72680"/>
    <n v="72680"/>
    <n v="3.3750687947165625E-2"/>
    <n v="1"/>
    <n v="73066.368421052626"/>
    <n v="-5.9495315598714349E-3"/>
    <n v="-1.2650876434317948E-3"/>
    <n v="-9.8785338503643016E-4"/>
    <n v="1.0658466197488391E-3"/>
    <n v="-3.0679849886210862E-3"/>
    <n v="1.1367208110960765"/>
    <n v="0.6826326155089093"/>
    <n v="0.44039297967565511"/>
    <n v="0.45954620112655803"/>
    <n v="1.0158872737659232"/>
    <n v="-1.0688511263937377E-2"/>
    <x v="734"/>
  </r>
  <r>
    <d v="2017-12-20T00:00:00"/>
    <n v="4"/>
    <n v="72680"/>
    <n v="73492"/>
    <n v="72680"/>
    <n v="73367"/>
    <n v="73367"/>
    <n v="2.4806793244919412E-2"/>
    <n v="1"/>
    <n v="73007.421052631573"/>
    <n v="9.4523940561364039E-3"/>
    <n v="-7.4152618849681608E-4"/>
    <n v="-8.0585594064908723E-4"/>
    <n v="1.2604192902852295E-3"/>
    <n v="1.2610556130524531E-3"/>
    <n v="1.1329825884430291"/>
    <n v="0.68183773288005423"/>
    <n v="0.4397722894810287"/>
    <n v="0.46021589620061948"/>
    <n v="1.013959590742771"/>
    <n v="1.1708128664039637E-2"/>
    <x v="735"/>
  </r>
  <r>
    <d v="2017-12-21T00:00:00"/>
    <n v="5"/>
    <n v="73367"/>
    <n v="75133"/>
    <n v="73265"/>
    <n v="75133"/>
    <n v="75133"/>
    <n v="7.3869005630016193E-3"/>
    <n v="1"/>
    <n v="73058.789473684214"/>
    <n v="2.4070767511279012E-2"/>
    <n v="4.8348322130001287E-4"/>
    <n v="-1.7747773574184001E-4"/>
    <n v="1.4602108127469305E-3"/>
    <n v="7.4055434818222302E-3"/>
    <n v="1.1388555495272861"/>
    <n v="0.68137700785926736"/>
    <n v="0.43927159510129354"/>
    <n v="0.46099901986196179"/>
    <n v="1.0147431097641486"/>
    <n v="3.5852480559912567E-2"/>
    <x v="736"/>
  </r>
  <r>
    <d v="2017-12-22T00:00:00"/>
    <n v="6"/>
    <n v="75128"/>
    <n v="75227"/>
    <n v="74623"/>
    <n v="75187"/>
    <n v="75187"/>
    <n v="1.1783952012980992E-2"/>
    <n v="1"/>
    <n v="73118.15789473684"/>
    <n v="7.1872546018392214E-4"/>
    <n v="7.409346580290521E-4"/>
    <n v="-7.6849857265923744E-5"/>
    <n v="1.4336955381271455E-3"/>
    <n v="7.0550114196804344E-3"/>
    <n v="1.1536253748365868"/>
    <n v="0.68167367321134775"/>
    <n v="0.43916269474520941"/>
    <n v="0.46189500536009426"/>
    <n v="1.019287151972013"/>
    <n v="9.1537652933139247E-3"/>
    <x v="737"/>
  </r>
  <r>
    <d v="2017-12-26T00:00:00"/>
    <n v="3"/>
    <n v="75187"/>
    <n v="75758"/>
    <n v="74924"/>
    <n v="75688"/>
    <n v="75688"/>
    <n v="9.4334636930557547E-3"/>
    <n v="1"/>
    <n v="73199.631578947374"/>
    <n v="6.6633859576787913E-3"/>
    <n v="1.1401799837997717E-3"/>
    <n v="-2.525868524150421E-4"/>
    <n v="1.4357462870271077E-3"/>
    <n v="6.9911482850813387E-3"/>
    <n v="1.154072512945604"/>
    <n v="0.68213462824946702"/>
    <n v="0.43911488441740032"/>
    <n v="0.4627869452555593"/>
    <n v="1.0236762610825811"/>
    <n v="1.6177989355269217E-2"/>
    <x v="738"/>
  </r>
  <r>
    <d v="2017-12-27T00:00:00"/>
    <n v="4"/>
    <n v="75708"/>
    <n v="76293"/>
    <n v="75708"/>
    <n v="76073"/>
    <n v="76073"/>
    <n v="4.324793290654938E-3"/>
    <n v="1"/>
    <n v="73377.15789473684"/>
    <n v="5.0866715991966238E-3"/>
    <n v="1.3398274351324236E-3"/>
    <n v="-8.9212524167276992E-5"/>
    <n v="1.39620038165985E-3"/>
    <n v="9.1983889168949506E-3"/>
    <n v="1.1582031720629133"/>
    <n v="0.68284143029806044"/>
    <n v="0.43895830483586817"/>
    <n v="0.46367697001599167"/>
    <n v="1.0280101013535252"/>
    <n v="1.6870550970461203E-2"/>
    <x v="739"/>
  </r>
  <r>
    <d v="2017-12-28T00:00:00"/>
    <n v="5"/>
    <n v="76077"/>
    <n v="76437"/>
    <n v="76077"/>
    <n v="76402"/>
    <n v="76402"/>
    <n v="1.9489018612078191E-2"/>
    <n v="1"/>
    <n v="73610.368421052626"/>
    <n v="4.324793290654938E-3"/>
    <n v="2.52720278890175E-3"/>
    <n v="-8.8811101349219884E-5"/>
    <n v="1.3462376584836523E-3"/>
    <n v="8.1728687637986578E-3"/>
    <n v="1.1613553009842912"/>
    <n v="0.68367169990080101"/>
    <n v="0.43890302126347847"/>
    <n v="0.46454217303082046"/>
    <n v="1.0337101956430026"/>
    <n v="1.5785181115820817E-2"/>
    <x v="740"/>
  </r>
  <r>
    <d v="2017-12-29T00:00:00"/>
    <n v="6"/>
    <n v="76077"/>
    <n v="76437"/>
    <n v="76077"/>
    <n v="76402"/>
    <n v="76402"/>
    <n v="2.0850239522525627E-2"/>
    <n v="1"/>
    <n v="73828.15789473684"/>
    <n v="0"/>
    <n v="3.028578304720181E-3"/>
    <n v="-6.3353249680171423E-5"/>
    <n v="1.3997112047181614E-3"/>
    <n v="3.358715261542855E-3"/>
    <n v="1.1640367965529028"/>
    <n v="0.68523863793089512"/>
    <n v="0.43884795583983705"/>
    <n v="0.46537687889371626"/>
    <n v="1.0387776080949054"/>
    <n v="6.1878478657372048E-3"/>
    <x v="74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2">
  <r>
    <d v="2015-01-02T00:00:00"/>
    <n v="6"/>
    <n v="50005"/>
    <n v="50005"/>
    <n v="48345"/>
    <n v="48512"/>
    <n v="48512"/>
    <n v="-1.0533476253298146E-2"/>
    <n v="0"/>
    <n v="48442.45"/>
    <n v="0"/>
    <n v="1.6999999999999999E-3"/>
    <n v="5.0000000000000001E-4"/>
    <n v="5.0000000000000001E-4"/>
    <n v="5.0000000000000001E-4"/>
    <n v="0.97042016495791106"/>
    <n v="0.60879111774557848"/>
    <n v="0.43009849626872343"/>
    <n v="0.42995819874789387"/>
    <n v="0.97501312471300128"/>
    <n v="1.9524798100322926E-3"/>
    <x v="0"/>
    <n v="0"/>
    <n v="0"/>
  </r>
  <r>
    <d v="2015-01-05T00:00:00"/>
    <n v="2"/>
    <n v="48512"/>
    <n v="48512"/>
    <n v="47264"/>
    <n v="47517"/>
    <n v="47517"/>
    <n v="4.0953763916072194E-2"/>
    <n v="1"/>
    <n v="48442.45"/>
    <n v="-2.0510389182058053E-2"/>
    <n v="1.6999999999999999E-3"/>
    <n v="5.0000000000000001E-4"/>
    <n v="5.0000000000000001E-4"/>
    <n v="5.0000000000000001E-4"/>
    <n v="0.35237552132716787"/>
    <n v="0.47626056895252233"/>
    <n v="0.47424998782047301"/>
    <n v="0.19774757366906093"/>
    <n v="0.99461175361424614"/>
    <n v="-5.5844114558796327E-3"/>
    <x v="1"/>
    <n v="0"/>
    <n v="0"/>
  </r>
  <r>
    <d v="2015-01-06T00:00:00"/>
    <n v="3"/>
    <n v="47517"/>
    <n v="48061"/>
    <n v="47338"/>
    <n v="48001"/>
    <n v="48001"/>
    <n v="4.0457490468948532E-2"/>
    <n v="1"/>
    <n v="48442.45"/>
    <n v="1.0185828229896776E-2"/>
    <n v="1.6999999999999999E-3"/>
    <n v="5.0000000000000001E-4"/>
    <n v="5.0000000000000001E-4"/>
    <n v="5.0000000000000001E-4"/>
    <n v="0.35237552132716787"/>
    <n v="0.47626056895252233"/>
    <n v="0.47424998782047301"/>
    <n v="0.19774757366906093"/>
    <n v="0.99461175361424614"/>
    <n v="5.2321841574300386E-3"/>
    <x v="2"/>
    <n v="0"/>
    <n v="0"/>
  </r>
  <r>
    <d v="2015-01-07T00:00:00"/>
    <n v="4"/>
    <n v="48006"/>
    <n v="49882"/>
    <n v="48006"/>
    <n v="49463"/>
    <n v="49463"/>
    <n v="-1.2595273234538906E-2"/>
    <n v="0"/>
    <n v="48442.45"/>
    <n v="3.045769879794169E-2"/>
    <n v="1.6999999999999999E-3"/>
    <n v="5.0000000000000001E-4"/>
    <n v="5.0000000000000001E-4"/>
    <n v="5.0000000000000001E-4"/>
    <n v="0.35237552132716787"/>
    <n v="0.47626056895252233"/>
    <n v="0.47424998782047301"/>
    <n v="0.19774757366906093"/>
    <n v="0.99461175361424614"/>
    <n v="1.2375495117121738E-2"/>
    <x v="3"/>
    <n v="0"/>
    <n v="1.1595273234538905E-2"/>
  </r>
  <r>
    <d v="2015-01-08T00:00:00"/>
    <n v="5"/>
    <n v="49463"/>
    <n v="50261"/>
    <n v="49017"/>
    <n v="49943"/>
    <n v="49943"/>
    <n v="-3.6101155317061484E-2"/>
    <n v="0"/>
    <n v="48442.45"/>
    <n v="9.7042233588742199E-3"/>
    <n v="1.6999999999999999E-3"/>
    <n v="5.0000000000000001E-4"/>
    <n v="5.0000000000000001E-4"/>
    <n v="5.9674722409309268E-3"/>
    <n v="0.35237552132716787"/>
    <n v="0.47626056895252233"/>
    <n v="0.47424998782047301"/>
    <n v="0.19774757366906093"/>
    <n v="0.99461175361424614"/>
    <n v="1.0500490543319283E-2"/>
    <x v="4"/>
    <n v="-3.7101155317061485E-2"/>
    <n v="0"/>
  </r>
  <r>
    <d v="2015-01-09T00:00:00"/>
    <n v="6"/>
    <n v="49955"/>
    <n v="49955"/>
    <n v="48501"/>
    <n v="48840"/>
    <n v="48840"/>
    <n v="-1.6339066339066344E-2"/>
    <n v="0"/>
    <n v="48442.45"/>
    <n v="-2.208517710189617E-2"/>
    <n v="1.6999999999999999E-3"/>
    <n v="5.0000000000000001E-4"/>
    <n v="5.0000000000000001E-4"/>
    <n v="1.5504368205516927E-3"/>
    <n v="0.35237552132716787"/>
    <n v="0.47626056895252233"/>
    <n v="0.47424998782047301"/>
    <n v="0.19774757366906093"/>
    <n v="0.99461175361424614"/>
    <n v="-5.0945513619624228E-3"/>
    <x v="5"/>
    <n v="0"/>
    <n v="0"/>
  </r>
  <r>
    <d v="2015-01-12T00:00:00"/>
    <n v="2"/>
    <n v="48840"/>
    <n v="48840"/>
    <n v="47956"/>
    <n v="48140"/>
    <n v="48140"/>
    <n v="-1.0261736601578697E-2"/>
    <n v="0"/>
    <n v="48442.45"/>
    <n v="-1.4332514332514368E-2"/>
    <n v="1.6999999999999999E-3"/>
    <n v="5.0000000000000001E-4"/>
    <n v="5.0000000000000001E-4"/>
    <n v="2.7860117904604299E-3"/>
    <n v="0.35237552132716787"/>
    <n v="0.47626056895252233"/>
    <n v="0.47424998782047301"/>
    <n v="0.19774757366906093"/>
    <n v="0.99461175361424614"/>
    <n v="-1.1337853893849878E-3"/>
    <x v="6"/>
    <n v="0"/>
    <n v="0"/>
  </r>
  <r>
    <d v="2015-01-13T00:00:00"/>
    <n v="3"/>
    <n v="48144"/>
    <n v="48939"/>
    <n v="48042"/>
    <n v="48042"/>
    <n v="48042"/>
    <n v="-3.3304192165184432E-4"/>
    <n v="0"/>
    <n v="48442.45"/>
    <n v="-2.0357291233901176E-3"/>
    <n v="1.6999999999999999E-3"/>
    <n v="5.0000000000000001E-4"/>
    <n v="5.0000000000000001E-4"/>
    <n v="3.4170031980305102E-4"/>
    <n v="0.35237552132716787"/>
    <n v="0.47626056895252233"/>
    <n v="0.47424998782047301"/>
    <n v="0.19774757366906093"/>
    <n v="0.99461175361424614"/>
    <n v="7.6815979111842503E-4"/>
    <x v="7"/>
    <n v="0"/>
    <n v="0"/>
  </r>
  <r>
    <d v="2015-01-14T00:00:00"/>
    <n v="4"/>
    <n v="48038"/>
    <n v="48281"/>
    <n v="47372"/>
    <n v="47646"/>
    <n v="47646"/>
    <n v="2.8774713512152106E-2"/>
    <n v="1"/>
    <n v="48442.45"/>
    <n v="-8.2427875608842571E-3"/>
    <n v="1.6999999999999999E-3"/>
    <n v="5.0000000000000001E-4"/>
    <n v="5.0000000000000001E-4"/>
    <n v="-7.3983969519621383E-3"/>
    <n v="0.35237552132716787"/>
    <n v="0.47626056895252233"/>
    <n v="0.47424998782047301"/>
    <n v="0.19774757366906093"/>
    <n v="0.99461175361424614"/>
    <n v="-9.1174473823169861E-3"/>
    <x v="8"/>
    <n v="0"/>
    <n v="0"/>
  </r>
  <r>
    <d v="2015-01-15T00:00:00"/>
    <n v="5"/>
    <n v="47648"/>
    <n v="48853"/>
    <n v="47648"/>
    <n v="48026"/>
    <n v="48026"/>
    <n v="-5.5803106650563761E-3"/>
    <n v="0"/>
    <n v="48442.45"/>
    <n v="7.9754858749947477E-3"/>
    <n v="1.6999999999999999E-3"/>
    <n v="5.0000000000000001E-4"/>
    <n v="5.0000000000000001E-4"/>
    <n v="-7.7441444487380325E-3"/>
    <n v="0.35237552132716787"/>
    <n v="0.47626056895252233"/>
    <n v="0.47424998782047301"/>
    <n v="0.19774757366906093"/>
    <n v="0.99461175361424614"/>
    <n v="-3.7464093493985709E-3"/>
    <x v="9"/>
    <n v="0"/>
    <n v="0"/>
  </r>
  <r>
    <d v="2015-01-16T00:00:00"/>
    <n v="6"/>
    <n v="48028"/>
    <n v="49264"/>
    <n v="48028"/>
    <n v="49017"/>
    <n v="49017"/>
    <n v="-2.3257237285023602E-2"/>
    <n v="0"/>
    <n v="48442.45"/>
    <n v="2.0634656227876524E-2"/>
    <n v="1.6999999999999999E-3"/>
    <n v="5.0000000000000001E-4"/>
    <n v="5.0000000000000001E-4"/>
    <n v="7.998222172165059E-4"/>
    <n v="0.35237552132716787"/>
    <n v="0.47626056895252233"/>
    <n v="0.47424998782047301"/>
    <n v="0.19774757366906093"/>
    <n v="0.99461175361424614"/>
    <n v="9.2123020717142824E-3"/>
    <x v="10"/>
    <n v="-2.4257237285023603E-2"/>
    <n v="0"/>
  </r>
  <r>
    <d v="2015-01-19T00:00:00"/>
    <n v="2"/>
    <n v="49009"/>
    <n v="49009"/>
    <n v="47503"/>
    <n v="47758"/>
    <n v="47758"/>
    <n v="3.0696427823610595E-2"/>
    <n v="1"/>
    <n v="48442.45"/>
    <n v="-2.5684966440214674E-2"/>
    <n v="1.6999999999999999E-3"/>
    <n v="5.0000000000000001E-4"/>
    <n v="5.0000000000000001E-4"/>
    <n v="-1.4706682043235553E-3"/>
    <n v="0.35237552132716787"/>
    <n v="0.47626056895252233"/>
    <n v="0.47424998782047301"/>
    <n v="0.19774757366906093"/>
    <n v="0.99461175361424614"/>
    <n v="-9.367855573364366E-3"/>
    <x v="11"/>
    <n v="0"/>
    <n v="0"/>
  </r>
  <r>
    <d v="2015-01-20T00:00:00"/>
    <n v="3"/>
    <n v="47759"/>
    <n v="48687"/>
    <n v="47619"/>
    <n v="47877"/>
    <n v="47877"/>
    <n v="3.2708816341876057E-2"/>
    <n v="1"/>
    <n v="48442.45"/>
    <n v="2.4917291343857784E-3"/>
    <n v="1.6999999999999999E-3"/>
    <n v="5.0000000000000001E-4"/>
    <n v="5.0000000000000001E-4"/>
    <n v="-5.6517655276837613E-4"/>
    <n v="0.35237552132716787"/>
    <n v="0.47626056895252233"/>
    <n v="0.47424998782047301"/>
    <n v="0.19774757366906093"/>
    <n v="0.99461175361424614"/>
    <n v="1.4615348584487273E-3"/>
    <x v="12"/>
    <n v="0"/>
    <n v="0"/>
  </r>
  <r>
    <d v="2015-01-21T00:00:00"/>
    <n v="4"/>
    <n v="47888"/>
    <n v="49329"/>
    <n v="47888"/>
    <n v="49224"/>
    <n v="49224"/>
    <n v="-9.1215667154234126E-3"/>
    <n v="0"/>
    <n v="48442.45"/>
    <n v="2.8134594899429821E-2"/>
    <n v="1.6999999999999999E-3"/>
    <n v="5.0000000000000001E-4"/>
    <n v="5.0000000000000001E-4"/>
    <n v="6.7102999392944394E-3"/>
    <n v="0.35237552132716787"/>
    <n v="0.47626056895252233"/>
    <n v="0.47424998782047301"/>
    <n v="0.19774757366906093"/>
    <n v="0.99461175361424614"/>
    <n v="1.7733727482878527E-2"/>
    <x v="13"/>
    <n v="0"/>
    <n v="0"/>
  </r>
  <r>
    <d v="2015-01-22T00:00:00"/>
    <n v="5"/>
    <n v="49227"/>
    <n v="50281"/>
    <n v="49227"/>
    <n v="49443"/>
    <n v="49443"/>
    <n v="-1.7515118419189735E-2"/>
    <n v="0"/>
    <n v="48442.45"/>
    <n v="4.4490492442710305E-3"/>
    <n v="1.6999999999999999E-3"/>
    <n v="5.0000000000000001E-4"/>
    <n v="5.0000000000000001E-4"/>
    <n v="6.0050126131496965E-3"/>
    <n v="0.35237552132716787"/>
    <n v="0.47626056895252233"/>
    <n v="0.47424998782047301"/>
    <n v="0.19774757366906093"/>
    <n v="0.99461175361424614"/>
    <n v="8.6860339204647887E-3"/>
    <x v="14"/>
    <n v="-1.8515118419189736E-2"/>
    <n v="0"/>
  </r>
  <r>
    <d v="2015-01-23T00:00:00"/>
    <n v="6"/>
    <n v="49432"/>
    <n v="49523"/>
    <n v="48496"/>
    <n v="48775"/>
    <n v="48775"/>
    <n v="-3.7724243977447225E-3"/>
    <n v="0"/>
    <n v="48442.45"/>
    <n v="-1.3510507048520526E-2"/>
    <n v="1.6999999999999999E-3"/>
    <n v="5.0000000000000001E-4"/>
    <n v="5.0000000000000001E-4"/>
    <n v="-8.2402004212971396E-4"/>
    <n v="0.35237552132716787"/>
    <n v="0.47626056895252233"/>
    <n v="0.47424998782047301"/>
    <n v="0.19774757366906093"/>
    <n v="0.99461175361424614"/>
    <n v="-4.4347102357686612E-3"/>
    <x v="15"/>
    <n v="0"/>
    <n v="0"/>
  </r>
  <r>
    <d v="2015-01-26T00:00:00"/>
    <n v="2"/>
    <n v="48712"/>
    <n v="48712"/>
    <n v="48004"/>
    <n v="48577"/>
    <n v="48577"/>
    <n v="-1.8156740844432528E-2"/>
    <n v="0"/>
    <n v="48442.45"/>
    <n v="-4.0594566888775274E-3"/>
    <n v="1.6999999999999999E-3"/>
    <n v="5.0000000000000001E-4"/>
    <n v="5.0000000000000001E-4"/>
    <n v="3.5010819081377153E-3"/>
    <n v="0.35237552132716787"/>
    <n v="0.47626056895252233"/>
    <n v="0.47424998782047301"/>
    <n v="0.19774757366906093"/>
    <n v="0.99461175361424614"/>
    <n v="3.1974057971157414E-3"/>
    <x v="16"/>
    <n v="0"/>
    <n v="0"/>
  </r>
  <r>
    <d v="2015-01-27T00:00:00"/>
    <n v="3"/>
    <n v="48577"/>
    <n v="48864"/>
    <n v="47352"/>
    <n v="48591"/>
    <n v="48591"/>
    <n v="-1.7060772571052207E-2"/>
    <n v="0"/>
    <n v="48442.45"/>
    <n v="2.8820223562586733E-4"/>
    <n v="1.6999999999999999E-3"/>
    <n v="5.0000000000000001E-4"/>
    <n v="5.0000000000000001E-4"/>
    <n v="3.0603765283857332E-3"/>
    <n v="0.35237552132716787"/>
    <n v="0.47626056895252233"/>
    <n v="0.47424998782047301"/>
    <n v="0.19774757366906093"/>
    <n v="0.99461175361424614"/>
    <n v="4.2910836266079879E-3"/>
    <x v="17"/>
    <n v="0"/>
    <n v="0"/>
  </r>
  <r>
    <d v="2015-01-28T00:00:00"/>
    <n v="4"/>
    <n v="48589"/>
    <n v="48589"/>
    <n v="47550"/>
    <n v="47695"/>
    <n v="47695"/>
    <n v="-1.6500681413145979E-2"/>
    <n v="0"/>
    <n v="48442.45"/>
    <n v="-1.8439628737832114E-2"/>
    <n v="1.6999999999999999E-3"/>
    <n v="5.0000000000000001E-4"/>
    <n v="5.0000000000000001E-4"/>
    <n v="-6.2544681990666538E-3"/>
    <n v="0.35237552132716787"/>
    <n v="0.47626056895252233"/>
    <n v="0.47424998782047301"/>
    <n v="0.19774757366906093"/>
    <n v="0.99461175361424614"/>
    <n v="-1.1572799625007183E-2"/>
    <x v="18"/>
    <n v="0"/>
    <n v="0"/>
  </r>
  <r>
    <d v="2015-01-29T00:00:00"/>
    <n v="5"/>
    <n v="47696"/>
    <n v="47894"/>
    <n v="47007"/>
    <n v="47762"/>
    <n v="47762"/>
    <n v="-2.3240232821071238E-3"/>
    <n v="0"/>
    <n v="48442.45"/>
    <n v="1.4047594087429616E-3"/>
    <n v="-6.5874644020741944E-4"/>
    <n v="5.0000000000000001E-4"/>
    <n v="5.0000000000000001E-4"/>
    <n v="-6.8633261661722681E-3"/>
    <n v="0.35237552132716787"/>
    <n v="0.47626056895252233"/>
    <n v="0.47424998782047301"/>
    <n v="0.19774757366906093"/>
    <n v="0.99461175361424614"/>
    <n v="-6.3090782184319627E-3"/>
    <x v="19"/>
    <n v="0"/>
    <n v="0"/>
  </r>
  <r>
    <d v="2015-01-30T00:00:00"/>
    <n v="6"/>
    <n v="47759"/>
    <n v="47759"/>
    <n v="46484"/>
    <n v="46908"/>
    <n v="46908"/>
    <n v="4.3830476677752195E-2"/>
    <n v="1"/>
    <n v="48362.25"/>
    <n v="-1.7880323269544807E-2"/>
    <n v="-1.5527626036846598E-3"/>
    <n v="5.0000000000000001E-4"/>
    <n v="5.0000000000000001E-4"/>
    <n v="-7.7372894103771243E-3"/>
    <n v="0.35237552132716787"/>
    <n v="0.47626056895252233"/>
    <n v="0.47424998782047301"/>
    <n v="0.19774757366906093"/>
    <n v="0.99461175361424614"/>
    <n v="-1.4399708042614558E-2"/>
    <x v="20"/>
    <n v="0"/>
    <n v="0"/>
  </r>
  <r>
    <d v="2015-02-02T00:00:00"/>
    <n v="2"/>
    <n v="46933"/>
    <n v="47684"/>
    <n v="46760"/>
    <n v="47651"/>
    <n v="47651"/>
    <n v="3.4626765440389562E-2"/>
    <n v="1"/>
    <n v="48368.95"/>
    <n v="1.5839515647650737E-2"/>
    <n v="2.6473263780077969E-4"/>
    <n v="5.0000000000000001E-4"/>
    <n v="5.0000000000000001E-4"/>
    <n v="-3.7574949430714709E-3"/>
    <n v="0.35237552132716787"/>
    <n v="0.47626056895252233"/>
    <n v="0.47424998782047301"/>
    <n v="0.19774757366906093"/>
    <n v="0.99461175361424614"/>
    <n v="2.3062894468298526E-3"/>
    <x v="21"/>
    <n v="0"/>
    <n v="0"/>
  </r>
  <r>
    <d v="2015-02-03T00:00:00"/>
    <n v="3"/>
    <n v="47664"/>
    <n v="48993"/>
    <n v="47664"/>
    <n v="48964"/>
    <n v="48964"/>
    <n v="5.5142553712932418E-3"/>
    <n v="1"/>
    <n v="48417.1"/>
    <n v="2.7554510923170517E-2"/>
    <n v="1.1331667724644666E-3"/>
    <n v="5.0000000000000001E-4"/>
    <n v="5.0000000000000001E-4"/>
    <n v="1.6957667944374588E-3"/>
    <n v="0.35237552132716787"/>
    <n v="0.47626056895252233"/>
    <n v="0.47424998782047301"/>
    <n v="0.19774757366906093"/>
    <n v="0.99461175361424614"/>
    <n v="1.2271846169120391E-2"/>
    <x v="22"/>
    <n v="0"/>
    <n v="-6.5142553712932419E-3"/>
  </r>
  <r>
    <d v="2015-02-04T00:00:00"/>
    <n v="4"/>
    <n v="48965"/>
    <n v="49718"/>
    <n v="48214"/>
    <n v="49301"/>
    <n v="49301"/>
    <n v="-1.0324334192004181E-2"/>
    <n v="0"/>
    <n v="48409"/>
    <n v="6.8826076300956274E-3"/>
    <n v="-4.5587785927836411E-5"/>
    <n v="5.0000000000000001E-4"/>
    <n v="5.0000000000000001E-4"/>
    <n v="6.760214068023007E-3"/>
    <n v="0.35237552132716787"/>
    <n v="0.47626056895252233"/>
    <n v="0.47424998782047301"/>
    <n v="0.19774757366906093"/>
    <n v="0.99461175361424614"/>
    <n v="9.4633379366308393E-3"/>
    <x v="23"/>
    <n v="-1.1324334192004182E-2"/>
    <n v="0"/>
  </r>
  <r>
    <d v="2015-02-05T00:00:00"/>
    <n v="5"/>
    <n v="49299"/>
    <n v="49816"/>
    <n v="49020"/>
    <n v="49234"/>
    <n v="49234"/>
    <n v="3.0263638948693217E-3"/>
    <n v="1"/>
    <n v="48373.55"/>
    <n v="-1.3589988032697287E-3"/>
    <n v="-5.987488940350338E-4"/>
    <n v="5.0000000000000001E-4"/>
    <n v="5.0000000000000001E-4"/>
    <n v="6.207462425620469E-3"/>
    <n v="0.35237552132716787"/>
    <n v="0.47626056895252233"/>
    <n v="0.47424998782047301"/>
    <n v="0.19774757366906093"/>
    <n v="0.99461175361424614"/>
    <n v="5.7459754686676971E-3"/>
    <x v="24"/>
    <n v="0"/>
    <n v="0"/>
  </r>
  <r>
    <d v="2015-02-06T00:00:00"/>
    <n v="6"/>
    <n v="49231"/>
    <n v="49231"/>
    <n v="48209"/>
    <n v="48792"/>
    <n v="48792"/>
    <n v="-5.7796360059025886E-3"/>
    <n v="0"/>
    <n v="48371.15"/>
    <n v="-8.9775358492099055E-3"/>
    <n v="5.6633168599279359E-5"/>
    <n v="5.0000000000000001E-4"/>
    <n v="5.0000000000000001E-4"/>
    <n v="7.9880199096874493E-3"/>
    <n v="0.35237552132716787"/>
    <n v="0.47626056895252233"/>
    <n v="0.47424998782047301"/>
    <n v="0.19774757366906093"/>
    <n v="0.99461175361424614"/>
    <n v="5.1444855410245106E-3"/>
    <x v="25"/>
    <n v="0"/>
    <n v="0"/>
  </r>
  <r>
    <d v="2015-02-09T00:00:00"/>
    <n v="2"/>
    <n v="48792"/>
    <n v="49522"/>
    <n v="48416"/>
    <n v="49383"/>
    <n v="49383"/>
    <n v="-2.3145616912702782E-2"/>
    <n v="0"/>
    <n v="48433.3"/>
    <n v="1.2112641416625713E-2"/>
    <n v="1.3788909560562834E-3"/>
    <n v="5.0000000000000001E-4"/>
    <n v="5.0000000000000001E-4"/>
    <n v="7.2426450634824448E-3"/>
    <n v="0.35237552132716787"/>
    <n v="0.47626056895252233"/>
    <n v="0.47424998782047301"/>
    <n v="0.19774757366906093"/>
    <n v="0.99461175361424614"/>
    <n v="1.2464528413227989E-2"/>
    <x v="26"/>
    <n v="0"/>
    <n v="2.2145616912702781E-2"/>
  </r>
  <r>
    <d v="2015-02-10T00:00:00"/>
    <n v="3"/>
    <n v="49359"/>
    <n v="49799"/>
    <n v="48510"/>
    <n v="48510"/>
    <n v="48510"/>
    <n v="2.1088435374149617E-2"/>
    <n v="1"/>
    <n v="48456.7"/>
    <n v="-1.7678148350646961E-2"/>
    <n v="5.9676999469344125E-4"/>
    <n v="5.0000000000000001E-4"/>
    <n v="5.0000000000000001E-4"/>
    <n v="-1.8038867912810509E-3"/>
    <n v="0.35237552132716787"/>
    <n v="0.47626056895252233"/>
    <n v="0.47424998782047301"/>
    <n v="0.19774757366906093"/>
    <n v="0.99461175361424614"/>
    <n v="-7.4032969480045977E-3"/>
    <x v="27"/>
    <n v="0"/>
    <n v="0"/>
  </r>
  <r>
    <d v="2015-02-11T00:00:00"/>
    <n v="4"/>
    <n v="48508"/>
    <n v="48762"/>
    <n v="47841"/>
    <n v="48240"/>
    <n v="48240"/>
    <n v="4.9668325041459349E-2"/>
    <n v="1"/>
    <n v="48486.400000000001"/>
    <n v="-5.5658627087198376E-3"/>
    <n v="7.3061623730166227E-4"/>
    <n v="5.0000000000000001E-4"/>
    <n v="5.0000000000000001E-4"/>
    <n v="-4.2935808590441439E-3"/>
    <n v="0.35237552132716787"/>
    <n v="0.47626056895252233"/>
    <n v="0.47424998782047301"/>
    <n v="0.19774757366906093"/>
    <n v="0.99461175361424614"/>
    <n v="-5.5477572755110449E-3"/>
    <x v="28"/>
    <n v="0"/>
    <n v="0"/>
  </r>
  <r>
    <d v="2015-02-12T00:00:00"/>
    <n v="5"/>
    <n v="48240"/>
    <n v="49690"/>
    <n v="48240"/>
    <n v="49533"/>
    <n v="49533"/>
    <n v="3.5269416348696847E-2"/>
    <n v="1"/>
    <n v="48561.75"/>
    <n v="2.6803482587064664E-2"/>
    <n v="1.6720160729051582E-3"/>
    <n v="5.0000000000000001E-4"/>
    <n v="5.0000000000000001E-4"/>
    <n v="1.3389154190227349E-3"/>
    <n v="0.35237552132716787"/>
    <n v="0.47626056895252233"/>
    <n v="0.47424998782047301"/>
    <n v="0.19774757366906093"/>
    <n v="0.99461175361424614"/>
    <n v="1.1908906269780273E-2"/>
    <x v="29"/>
    <n v="3.4269416348696846E-2"/>
    <n v="0"/>
  </r>
  <r>
    <d v="2015-02-13T00:00:00"/>
    <n v="6"/>
    <n v="49546"/>
    <n v="50726"/>
    <n v="49476"/>
    <n v="50636"/>
    <n v="50636"/>
    <n v="1.2994707322853349E-2"/>
    <n v="1"/>
    <n v="48642.7"/>
    <n v="2.2267982960854305E-2"/>
    <n v="1.753682409554047E-3"/>
    <n v="5.0000000000000001E-4"/>
    <n v="5.0000000000000001E-4"/>
    <n v="7.5880191810355768E-3"/>
    <n v="0.35237552132716787"/>
    <n v="0.47626056895252233"/>
    <n v="0.47424998782047301"/>
    <n v="0.19774757366906093"/>
    <n v="0.99461175361424614"/>
    <n v="1.6565033731724868E-2"/>
    <x v="30"/>
    <n v="0"/>
    <n v="0"/>
  </r>
  <r>
    <d v="2015-02-18T00:00:00"/>
    <n v="4"/>
    <n v="50639"/>
    <n v="51868"/>
    <n v="50639"/>
    <n v="51280"/>
    <n v="51280"/>
    <n v="-8.1903276131045644E-4"/>
    <n v="0"/>
    <n v="48818.8"/>
    <n v="1.2718224188324578E-2"/>
    <n v="3.6738419409810099E-3"/>
    <n v="5.0000000000000001E-4"/>
    <n v="5.0000000000000001E-4"/>
    <n v="7.7091357353753498E-3"/>
    <n v="0.35237552132716787"/>
    <n v="0.47626056895252233"/>
    <n v="0.47424998782047301"/>
    <n v="0.19774757366906093"/>
    <n v="0.99461175361424614"/>
    <n v="1.4234892725126619E-2"/>
    <x v="31"/>
    <n v="0"/>
    <n v="-1.8096723868954358E-4"/>
  </r>
  <r>
    <d v="2015-02-19T00:00:00"/>
    <n v="5"/>
    <n v="51281"/>
    <n v="51638"/>
    <n v="50870"/>
    <n v="51294"/>
    <n v="51294"/>
    <n v="-2.5344094825907604E-4"/>
    <n v="0"/>
    <n v="48989.65"/>
    <n v="2.730109204367448E-4"/>
    <n v="3.562906030283558E-3"/>
    <n v="5.0000000000000001E-4"/>
    <n v="5.0000000000000001E-4"/>
    <n v="1.1299367589592092E-2"/>
    <n v="0.35237552132716787"/>
    <n v="0.47626056895252233"/>
    <n v="0.47424998782047301"/>
    <n v="0.19774757366906093"/>
    <n v="0.99461175361424614"/>
    <n v="1.3367556612285062E-2"/>
    <x v="32"/>
    <n v="0"/>
    <n v="-7.4655905174092398E-4"/>
  </r>
  <r>
    <d v="2015-02-20T00:00:00"/>
    <n v="6"/>
    <n v="51301"/>
    <n v="51450"/>
    <n v="50711"/>
    <n v="51238"/>
    <n v="51238"/>
    <n v="1.2412662477067737E-2"/>
    <n v="1"/>
    <n v="49090.35"/>
    <n v="-1.0917456232697464E-3"/>
    <n v="2.1015890041485795E-3"/>
    <n v="5.0000000000000001E-4"/>
    <n v="5.0000000000000001E-4"/>
    <n v="1.219419100668211E-2"/>
    <n v="0.35237552132716787"/>
    <n v="0.47626056895252233"/>
    <n v="0.47424998782047301"/>
    <n v="0.19774757366906093"/>
    <n v="0.99461175361424614"/>
    <n v="1.3080684023471765E-2"/>
    <x v="33"/>
    <n v="0"/>
    <n v="-1.3412662477067738E-2"/>
  </r>
  <r>
    <d v="2015-02-23T00:00:00"/>
    <n v="2"/>
    <n v="51238"/>
    <n v="51690"/>
    <n v="50861"/>
    <n v="51281"/>
    <n v="51281"/>
    <n v="1.0335211871843386E-2"/>
    <n v="1"/>
    <n v="49182.25"/>
    <n v="8.3922089074506268E-4"/>
    <n v="1.9210975864722812E-3"/>
    <n v="5.0000000000000001E-4"/>
    <n v="5.0000000000000001E-4"/>
    <n v="7.0013386674181886E-3"/>
    <n v="0.35237552132716787"/>
    <n v="0.47626056895252233"/>
    <n v="0.47424998782047301"/>
    <n v="0.19774757366906093"/>
    <n v="0.99461175361424614"/>
    <n v="8.510276438824349E-3"/>
    <x v="34"/>
    <n v="9.3352118718433852E-3"/>
    <n v="0"/>
  </r>
  <r>
    <d v="2015-02-24T00:00:00"/>
    <n v="3"/>
    <n v="51288"/>
    <n v="51956"/>
    <n v="51049"/>
    <n v="51874"/>
    <n v="51874"/>
    <n v="-2.1783552454023303E-3"/>
    <n v="0"/>
    <n v="49337.2"/>
    <n v="1.1563737056609735E-2"/>
    <n v="3.1748097917287943E-3"/>
    <n v="5.0000000000000001E-4"/>
    <n v="5.0000000000000001E-4"/>
    <n v="4.8604894865692753E-3"/>
    <n v="0.35237552132716787"/>
    <n v="0.47626056895252233"/>
    <n v="0.47424998782047301"/>
    <n v="0.19774757366906093"/>
    <n v="0.99461175361424614"/>
    <n v="1.075711334394298E-2"/>
    <x v="35"/>
    <n v="-3.1783552454023303E-3"/>
    <n v="0"/>
  </r>
  <r>
    <d v="2015-02-25T00:00:00"/>
    <n v="4"/>
    <n v="51863"/>
    <n v="51863"/>
    <n v="51051"/>
    <n v="51811"/>
    <n v="51811"/>
    <n v="-4.4006099090926343E-3"/>
    <n v="0"/>
    <n v="49498.9"/>
    <n v="-1.2144812430119334E-3"/>
    <n v="3.3170585640220742E-3"/>
    <n v="5.0000000000000001E-4"/>
    <n v="5.0000000000000001E-4"/>
    <n v="2.0739484003019725E-3"/>
    <n v="0.35237552132716787"/>
    <n v="0.47626056895252233"/>
    <n v="0.47424998782047301"/>
    <n v="0.19774757366906093"/>
    <n v="0.99461175361424614"/>
    <n v="3.5506029738761654E-3"/>
    <x v="36"/>
    <n v="0"/>
    <n v="0"/>
  </r>
  <r>
    <d v="2015-02-26T00:00:00"/>
    <n v="5"/>
    <n v="51812"/>
    <n v="51922"/>
    <n v="51181"/>
    <n v="51761"/>
    <n v="51761"/>
    <n v="-1.4296478043314464E-2"/>
    <n v="0"/>
    <n v="49657.4"/>
    <n v="-9.6504603269575995E-4"/>
    <n v="3.2543961506059926E-3"/>
    <n v="5.0000000000000001E-4"/>
    <n v="5.0000000000000001E-4"/>
    <n v="1.8263370096754717E-3"/>
    <n v="0.35237552132716787"/>
    <n v="0.47626056895252233"/>
    <n v="0.47424998782047301"/>
    <n v="0.19774757366906093"/>
    <n v="0.99461175361424614"/>
    <n v="3.362377000037311E-3"/>
    <x v="37"/>
    <n v="0"/>
    <n v="0"/>
  </r>
  <r>
    <d v="2015-02-27T00:00:00"/>
    <n v="6"/>
    <n v="51760"/>
    <n v="52457"/>
    <n v="51474"/>
    <n v="51583"/>
    <n v="51583"/>
    <n v="-5.4087586995715808E-3"/>
    <n v="0"/>
    <n v="49851.8"/>
    <n v="-3.4388825563648195E-3"/>
    <n v="4.004433459679357E-3"/>
    <n v="5.0000000000000001E-4"/>
    <n v="5.0000000000000001E-4"/>
    <n v="1.356909623056457E-3"/>
    <n v="0.35237552132716787"/>
    <n v="0.47626056895252233"/>
    <n v="0.47424998782047301"/>
    <n v="0.19774757366906093"/>
    <n v="0.99461175361424614"/>
    <n v="2.3809727646864464E-3"/>
    <x v="38"/>
    <n v="0"/>
    <n v="0"/>
  </r>
  <r>
    <d v="2015-03-02T00:00:00"/>
    <n v="2"/>
    <n v="51580"/>
    <n v="51580"/>
    <n v="50775"/>
    <n v="51021"/>
    <n v="51021"/>
    <n v="-1.0838674271378412E-2"/>
    <n v="0"/>
    <n v="50014.75"/>
    <n v="-1.0895062326735538E-2"/>
    <n v="3.3894423729054326E-3"/>
    <n v="5.0000000000000001E-4"/>
    <n v="5.0000000000000001E-4"/>
    <n v="-9.8994702043966312E-4"/>
    <n v="0.35237552132716787"/>
    <n v="0.47626056895252233"/>
    <n v="0.47424998782047301"/>
    <n v="0.19774757366906093"/>
    <n v="0.99461175361424614"/>
    <n v="-2.8735096755636174E-3"/>
    <x v="39"/>
    <n v="0"/>
    <n v="0"/>
  </r>
  <r>
    <d v="2015-03-03T00:00:00"/>
    <n v="3"/>
    <n v="51021"/>
    <n v="51432"/>
    <n v="50995"/>
    <n v="51304"/>
    <n v="51304"/>
    <n v="-1.8302666458755668E-2"/>
    <n v="0"/>
    <n v="50234.55"/>
    <n v="5.5467356578664528E-3"/>
    <n v="4.5607953192759957E-3"/>
    <n v="5.0000000000000001E-4"/>
    <n v="5.0000000000000001E-4"/>
    <n v="-2.1933473001883195E-3"/>
    <n v="0.35237552132716787"/>
    <n v="0.47626056895252233"/>
    <n v="0.47424998782047301"/>
    <n v="0.19774757366906093"/>
    <n v="0.99461175361424614"/>
    <n v="2.2811306189584597E-3"/>
    <x v="40"/>
    <n v="0"/>
    <n v="0"/>
  </r>
  <r>
    <d v="2015-03-04T00:00:00"/>
    <n v="4"/>
    <n v="51303"/>
    <n v="51303"/>
    <n v="50399"/>
    <n v="50468"/>
    <n v="50468"/>
    <n v="-9.6496790045177416E-3"/>
    <n v="0"/>
    <n v="50375.4"/>
    <n v="-1.6295025728988E-2"/>
    <n v="2.9540682504440585E-3"/>
    <n v="5.0000000000000001E-4"/>
    <n v="5.0000000000000001E-4"/>
    <n v="-5.2094561973835326E-3"/>
    <n v="0.35237552132716787"/>
    <n v="0.47626056895252233"/>
    <n v="0.47424998782047301"/>
    <n v="0.19774757366906093"/>
    <n v="0.99461175361424614"/>
    <n v="-9.1804495437221613E-3"/>
    <x v="41"/>
    <n v="0"/>
    <n v="0"/>
  </r>
  <r>
    <d v="2015-03-05T00:00:00"/>
    <n v="5"/>
    <n v="50472"/>
    <n v="50734"/>
    <n v="50114"/>
    <n v="50365"/>
    <n v="50365"/>
    <n v="-2.3508388762037091E-2"/>
    <n v="0"/>
    <n v="50445.45"/>
    <n v="-2.0408972021874749E-3"/>
    <n v="1.4742978441761589E-3"/>
    <n v="5.0000000000000001E-4"/>
    <n v="5.0000000000000001E-4"/>
    <n v="-5.4246264312818758E-3"/>
    <n v="0.35237552132716787"/>
    <n v="0.47626056895252233"/>
    <n v="0.47424998782047301"/>
    <n v="0.19774757366906093"/>
    <n v="0.99461175361424614"/>
    <n v="-5.0764107122978448E-3"/>
    <x v="42"/>
    <n v="0"/>
    <n v="0"/>
  </r>
  <r>
    <d v="2015-03-06T00:00:00"/>
    <n v="6"/>
    <n v="50355"/>
    <n v="50401"/>
    <n v="49779"/>
    <n v="49981"/>
    <n v="49981"/>
    <n v="-3.3772833676797176E-2"/>
    <n v="0"/>
    <n v="50479.45"/>
    <n v="-7.6243423012012368E-3"/>
    <n v="7.4895034761131578E-4"/>
    <n v="5.0000000000000001E-4"/>
    <n v="5.0000000000000001E-4"/>
    <n v="-6.2617183802491597E-3"/>
    <n v="0.35237552132716787"/>
    <n v="0.47626056895252233"/>
    <n v="0.47424998782047301"/>
    <n v="0.19774757366906093"/>
    <n v="0.99461175361424614"/>
    <n v="-8.2219159925654168E-3"/>
    <x v="43"/>
    <n v="0"/>
    <n v="0"/>
  </r>
  <r>
    <d v="2015-03-09T00:00:00"/>
    <n v="2"/>
    <n v="49978"/>
    <n v="49978"/>
    <n v="48952"/>
    <n v="49181"/>
    <n v="49181"/>
    <n v="-5.5915902482666091E-3"/>
    <n v="0"/>
    <n v="50476.800000000003"/>
    <n v="-1.6006082311278313E-2"/>
    <n v="1.6596172210886496E-5"/>
    <n v="5.0000000000000001E-4"/>
    <n v="5.0000000000000001E-4"/>
    <n v="-7.2839223771577147E-3"/>
    <n v="0.35237552132716787"/>
    <n v="0.47626056895252233"/>
    <n v="0.47424998782047301"/>
    <n v="0.19774757366906093"/>
    <n v="0.99461175361424614"/>
    <n v="-1.2540923524412781E-2"/>
    <x v="44"/>
    <n v="0"/>
    <n v="0"/>
  </r>
  <r>
    <d v="2015-03-10T00:00:00"/>
    <n v="3"/>
    <n v="49177"/>
    <n v="49177"/>
    <n v="48293"/>
    <n v="48293"/>
    <n v="48293"/>
    <n v="1.2154970699687295E-2"/>
    <n v="1"/>
    <n v="50451.85"/>
    <n v="-1.8055753238039096E-2"/>
    <n v="-4.3731469723057304E-4"/>
    <n v="5.0000000000000001E-4"/>
    <n v="5.0000000000000001E-4"/>
    <n v="-1.2004420156338824E-2"/>
    <n v="0.35237552132716787"/>
    <n v="0.47626056895252233"/>
    <n v="0.47424998782047301"/>
    <n v="0.19774757366906093"/>
    <n v="0.99461175361424614"/>
    <n v="-1.8174419808796652E-2"/>
    <x v="45"/>
    <n v="0"/>
    <n v="0"/>
  </r>
  <r>
    <d v="2015-03-11T00:00:00"/>
    <n v="4"/>
    <n v="48309"/>
    <n v="48937"/>
    <n v="48309"/>
    <n v="48906"/>
    <n v="48906"/>
    <n v="-6.3386905492168744E-3"/>
    <n v="0"/>
    <n v="50428"/>
    <n v="1.2693351003250974E-2"/>
    <n v="-4.0827921789930998E-4"/>
    <n v="5.0000000000000001E-4"/>
    <n v="5.0000000000000001E-4"/>
    <n v="-6.2067448098910294E-3"/>
    <n v="0.35237552132716787"/>
    <n v="0.47626056895252233"/>
    <n v="0.47424998782047301"/>
    <n v="0.19774757366906093"/>
    <n v="0.99461175361424614"/>
    <n v="-1.558923674305995E-3"/>
    <x v="46"/>
    <n v="0"/>
    <n v="0"/>
  </r>
  <r>
    <d v="2015-03-12T00:00:00"/>
    <n v="5"/>
    <n v="48908"/>
    <n v="49633"/>
    <n v="48684"/>
    <n v="48880"/>
    <n v="48880"/>
    <n v="-6.5466448445172798E-4"/>
    <n v="0"/>
    <n v="50446.5"/>
    <n v="-5.3163211057949411E-4"/>
    <n v="4.4904659410406335E-4"/>
    <n v="5.0000000000000001E-4"/>
    <n v="5.0000000000000001E-4"/>
    <n v="-5.9048917915694331E-3"/>
    <n v="0.35237552132716787"/>
    <n v="0.47626056895252233"/>
    <n v="0.47424998782047301"/>
    <n v="0.19774757366906093"/>
    <n v="0.99461175361424614"/>
    <n v="-5.5105469546959931E-3"/>
    <x v="47"/>
    <n v="0"/>
    <n v="0"/>
  </r>
  <r>
    <d v="2015-03-13T00:00:00"/>
    <n v="6"/>
    <n v="48858"/>
    <n v="48858"/>
    <n v="47905"/>
    <n v="48596"/>
    <n v="48596"/>
    <n v="3.4755946991521958E-2"/>
    <n v="1"/>
    <n v="50464.3"/>
    <n v="-5.8101472995090164E-3"/>
    <n v="4.3683236456460437E-4"/>
    <n v="5.0000000000000001E-4"/>
    <n v="5.0000000000000001E-4"/>
    <n v="-5.5420527912309892E-3"/>
    <n v="0.35237552132716787"/>
    <n v="0.47626056895252233"/>
    <n v="0.47424998782047301"/>
    <n v="0.19774757366906093"/>
    <n v="0.99461175361424614"/>
    <n v="-7.0154997177319274E-3"/>
    <x v="48"/>
    <n v="0"/>
    <n v="0"/>
  </r>
  <r>
    <d v="2015-03-16T00:00:00"/>
    <n v="2"/>
    <n v="48602"/>
    <n v="49205"/>
    <n v="48394"/>
    <n v="48848"/>
    <n v="48848"/>
    <n v="5.4823124795283285E-2"/>
    <n v="1"/>
    <n v="50430.05"/>
    <n v="5.1856119845254955E-3"/>
    <n v="-6.44061165562354E-4"/>
    <n v="2.3351474215641099E-4"/>
    <n v="5.0000000000000001E-4"/>
    <n v="-1.3037139320702274E-3"/>
    <n v="0.35237552132716787"/>
    <n v="0.47626056895252233"/>
    <n v="0.47424998782047301"/>
    <n v="0.19774757366906093"/>
    <n v="0.99461175361424614"/>
    <n v="4.3347073956704588E-4"/>
    <x v="49"/>
    <n v="0"/>
    <n v="0"/>
  </r>
  <r>
    <d v="2015-03-17T00:00:00"/>
    <n v="3"/>
    <n v="48849"/>
    <n v="50384"/>
    <n v="48841"/>
    <n v="50285"/>
    <n v="50285"/>
    <n v="1.3304166252361638E-2"/>
    <n v="1"/>
    <n v="50412.5"/>
    <n v="2.9417785784474182E-2"/>
    <n v="-2.8657102438136016E-4"/>
    <n v="8.218704578458946E-4"/>
    <n v="5.0000000000000001E-4"/>
    <n v="8.190993872432429E-3"/>
    <n v="0.35237552132716787"/>
    <n v="0.47626056895252233"/>
    <n v="0.47424998782047301"/>
    <n v="0.19774757366906093"/>
    <n v="0.99461175361424614"/>
    <n v="1.886512974373938E-2"/>
    <x v="50"/>
    <n v="0"/>
    <n v="0"/>
  </r>
  <r>
    <d v="2015-03-18T00:00:00"/>
    <n v="4"/>
    <n v="50284"/>
    <n v="51773"/>
    <n v="49788"/>
    <n v="51526"/>
    <n v="51526"/>
    <n v="8.5587858556845919E-3"/>
    <n v="1"/>
    <n v="50424.800000000003"/>
    <n v="2.4679327831361286E-2"/>
    <n v="3.1148415777047523E-4"/>
    <n v="1.7256647981142815E-3"/>
    <n v="5.0000000000000001E-4"/>
    <n v="1.0588189238054491E-2"/>
    <n v="0.35237552132716787"/>
    <n v="0.47626056895252233"/>
    <n v="0.47424998782047301"/>
    <n v="0.19774757366906093"/>
    <n v="0.99461175361424614"/>
    <n v="2.0293146394762797E-2"/>
    <x v="51"/>
    <n v="0"/>
    <n v="0"/>
  </r>
  <r>
    <d v="2015-03-19T00:00:00"/>
    <n v="5"/>
    <n v="51530"/>
    <n v="51547"/>
    <n v="50791"/>
    <n v="50954"/>
    <n v="50954"/>
    <n v="1.8722769556855257E-2"/>
    <n v="1"/>
    <n v="50407.8"/>
    <n v="-1.1101191631409435E-2"/>
    <n v="-2.5722596982183377E-4"/>
    <n v="1.2999244008881571E-3"/>
    <n v="5.0000000000000001E-4"/>
    <n v="8.4742773338885025E-3"/>
    <n v="0.35237552132716787"/>
    <n v="0.47626056895252233"/>
    <n v="0.47424998782047301"/>
    <n v="0.19774757366906093"/>
    <n v="0.99461175361424614"/>
    <n v="5.1096839825881726E-3"/>
    <x v="52"/>
    <n v="0"/>
    <n v="0"/>
  </r>
  <r>
    <d v="2015-03-20T00:00:00"/>
    <n v="6"/>
    <n v="50964"/>
    <n v="52286"/>
    <n v="50964"/>
    <n v="51967"/>
    <n v="51967"/>
    <n v="-8.871014297535007E-3"/>
    <n v="0"/>
    <n v="50444.25"/>
    <n v="1.9880676688778021E-2"/>
    <n v="7.9139514578055459E-4"/>
    <n v="1.0883839587048838E-3"/>
    <n v="5.0000000000000001E-4"/>
    <n v="1.361244213154591E-2"/>
    <n v="0.35237552132716787"/>
    <n v="0.47626056895252233"/>
    <n v="0.47424998782047301"/>
    <n v="0.19774757366906093"/>
    <n v="0.99461175361424614"/>
    <n v="2.1536508920364385E-2"/>
    <x v="53"/>
    <n v="0"/>
    <n v="0"/>
  </r>
  <r>
    <d v="2015-03-23T00:00:00"/>
    <n v="2"/>
    <n v="51970"/>
    <n v="52178"/>
    <n v="51516"/>
    <n v="51908"/>
    <n v="51908"/>
    <n v="-9.6324266009095716E-4"/>
    <n v="0"/>
    <n v="50475.6"/>
    <n v="-1.135335886235489E-3"/>
    <n v="6.9266730693152696E-4"/>
    <n v="8.7159277380268959E-4"/>
    <n v="5.0000000000000001E-4"/>
    <n v="1.2348252557393713E-2"/>
    <n v="0.35237552132716787"/>
    <n v="0.47626056895252233"/>
    <n v="0.47424998782047301"/>
    <n v="0.19774757366906093"/>
    <n v="0.99461175361424614"/>
    <n v="1.2723769330276177E-2"/>
    <x v="54"/>
    <n v="0"/>
    <n v="-3.6757339909042862E-5"/>
  </r>
  <r>
    <d v="2015-03-24T00:00:00"/>
    <n v="3"/>
    <n v="51908"/>
    <n v="52223"/>
    <n v="51006"/>
    <n v="51506"/>
    <n v="51506"/>
    <n v="-1.7978487943152266E-2"/>
    <n v="0"/>
    <n v="50457.2"/>
    <n v="-7.7444709871310469E-3"/>
    <n v="-2.7274309525551212E-4"/>
    <n v="1.1584068960979921E-3"/>
    <n v="5.0000000000000001E-4"/>
    <n v="4.9158012030726672E-3"/>
    <n v="0.35237552132716787"/>
    <n v="0.47626056895252233"/>
    <n v="0.47424998782047301"/>
    <n v="0.19774757366906093"/>
    <n v="0.99461175361424614"/>
    <n v="2.6787031149895905E-3"/>
    <x v="55"/>
    <n v="0"/>
    <n v="0"/>
  </r>
  <r>
    <d v="2015-03-25T00:00:00"/>
    <n v="4"/>
    <n v="51507"/>
    <n v="52319"/>
    <n v="51507"/>
    <n v="51858"/>
    <n v="51858"/>
    <n v="-3.3996683250414605E-2"/>
    <n v="0"/>
    <n v="50459.55"/>
    <n v="6.8341552440491782E-3"/>
    <n v="1.2968872909754347E-4"/>
    <n v="1.581740287629263E-3"/>
    <n v="5.0000000000000001E-4"/>
    <n v="1.3467666856102456E-3"/>
    <n v="0.35237552132716787"/>
    <n v="0.47626056895252233"/>
    <n v="0.47424998782047301"/>
    <n v="0.19774757366906093"/>
    <n v="0.99461175361424614"/>
    <n v="4.6584787187212654E-3"/>
    <x v="56"/>
    <n v="0"/>
    <n v="0"/>
  </r>
  <r>
    <d v="2015-03-26T00:00:00"/>
    <n v="5"/>
    <n v="51835"/>
    <n v="51835"/>
    <n v="50528"/>
    <n v="50580"/>
    <n v="50580"/>
    <n v="1.3107947805456766E-2"/>
    <n v="1"/>
    <n v="50400.5"/>
    <n v="-2.4644220756681712E-2"/>
    <n v="-1.054270007101754E-3"/>
    <n v="1.1295704549634312E-3"/>
    <n v="5.0000000000000001E-4"/>
    <n v="-1.3618391394442098E-3"/>
    <n v="0.35237552132716787"/>
    <n v="0.47626056895252233"/>
    <n v="0.47424998782047301"/>
    <n v="0.19774757366906093"/>
    <n v="0.99461175361424614"/>
    <n v="-9.906056023529208E-3"/>
    <x v="57"/>
    <n v="0"/>
    <n v="0"/>
  </r>
  <r>
    <d v="2015-03-27T00:00:00"/>
    <n v="6"/>
    <n v="50575"/>
    <n v="50575"/>
    <n v="49909"/>
    <n v="50095"/>
    <n v="50095"/>
    <n v="2.105998602654946E-2"/>
    <n v="1"/>
    <n v="50326.1"/>
    <n v="-9.5887702649268824E-3"/>
    <n v="-1.3617643925298573E-3"/>
    <n v="1.1026508008825785E-3"/>
    <n v="5.0000000000000001E-4"/>
    <n v="-7.2557285301851904E-3"/>
    <n v="0.35237552132716787"/>
    <n v="0.47626056895252233"/>
    <n v="0.47424998782047301"/>
    <n v="0.19774757366906093"/>
    <n v="0.99461175361424614"/>
    <n v="-1.0622229566788693E-2"/>
    <x v="58"/>
    <n v="0"/>
    <n v="0"/>
  </r>
  <r>
    <d v="2015-03-30T00:00:00"/>
    <n v="2"/>
    <n v="50100"/>
    <n v="51265"/>
    <n v="50100"/>
    <n v="51243"/>
    <n v="51243"/>
    <n v="2.1056534551060713E-2"/>
    <n v="1"/>
    <n v="50337.2"/>
    <n v="2.2916458728416078E-2"/>
    <n v="3.2881166022772355E-4"/>
    <n v="1.4014702579510053E-3"/>
    <n v="5.0000000000000001E-4"/>
    <n v="-2.4453696072548768E-3"/>
    <n v="0.35237552132716787"/>
    <n v="0.47626056895252233"/>
    <n v="0.47424998782047301"/>
    <n v="0.19774757366906093"/>
    <n v="0.99461175361424614"/>
    <n v="6.5631268060682181E-3"/>
    <x v="59"/>
    <n v="0"/>
    <n v="0"/>
  </r>
  <r>
    <d v="2015-03-31T00:00:00"/>
    <n v="3"/>
    <n v="51243"/>
    <n v="51466"/>
    <n v="50612"/>
    <n v="51150"/>
    <n v="51150"/>
    <n v="3.8572825024437929E-2"/>
    <n v="1"/>
    <n v="50329.5"/>
    <n v="-1.8148820326678861E-3"/>
    <n v="-3.926922429899338E-5"/>
    <n v="9.5247949274011705E-4"/>
    <n v="5.0000000000000001E-4"/>
    <n v="-1.2594518163622447E-3"/>
    <n v="0.35237552132716787"/>
    <n v="0.47626056895252233"/>
    <n v="0.47424998782047301"/>
    <n v="0.19774757366906093"/>
    <n v="0.99461175361424614"/>
    <n v="-1.3603007905145378E-3"/>
    <x v="60"/>
    <n v="0"/>
    <n v="0"/>
  </r>
  <r>
    <d v="2015-04-01T00:00:00"/>
    <n v="4"/>
    <n v="51186"/>
    <n v="52613"/>
    <n v="51186"/>
    <n v="52322"/>
    <n v="52322"/>
    <n v="2.7044073238790656E-2"/>
    <n v="1"/>
    <n v="50422.2"/>
    <n v="2.2913000977517139E-2"/>
    <n v="1.9211321110262636E-3"/>
    <n v="1.9244388410947532E-3"/>
    <n v="5.0000000000000001E-4"/>
    <n v="1.9563173303313473E-3"/>
    <n v="0.35237552132716787"/>
    <n v="0.47626056895252233"/>
    <n v="0.47424998782047301"/>
    <n v="0.19774757366906093"/>
    <n v="0.99461175361424614"/>
    <n v="1.1946255231184604E-2"/>
    <x v="61"/>
    <n v="2.6044073238790655E-2"/>
    <n v="0"/>
  </r>
  <r>
    <d v="2015-04-02T00:00:00"/>
    <n v="5"/>
    <n v="52322"/>
    <n v="53312"/>
    <n v="52322"/>
    <n v="53123"/>
    <n v="53123"/>
    <n v="1.1407488281911737E-2"/>
    <n v="1"/>
    <n v="50560.1"/>
    <n v="1.5309047819273003E-2"/>
    <n v="2.7886293620992876E-3"/>
    <n v="2.1807852147924978E-3"/>
    <n v="5.0000000000000001E-4"/>
    <n v="9.9469710455222897E-3"/>
    <n v="0.35237552132716787"/>
    <n v="0.47626056895252233"/>
    <n v="0.47424998782047301"/>
    <n v="0.19774757366906093"/>
    <n v="0.99461175361424614"/>
    <n v="1.7749133376055978E-2"/>
    <x v="62"/>
    <n v="0"/>
    <n v="0"/>
  </r>
  <r>
    <d v="2015-04-06T00:00:00"/>
    <n v="2"/>
    <n v="53124"/>
    <n v="54146"/>
    <n v="53122"/>
    <n v="53737"/>
    <n v="53737"/>
    <n v="-1.4142955505517252E-3"/>
    <n v="0"/>
    <n v="50747.9"/>
    <n v="1.1558082186623464E-2"/>
    <n v="3.7477505864905226E-3"/>
    <n v="1.8492549605363705E-3"/>
    <n v="5.0000000000000001E-4"/>
    <n v="1.417634153583236E-2"/>
    <n v="0.35237552132716787"/>
    <n v="0.47626056895252233"/>
    <n v="0.47424998782047301"/>
    <n v="0.19774757366906093"/>
    <n v="0.99461175361424614"/>
    <n v="2.0933529906802372E-2"/>
    <x v="63"/>
    <n v="0"/>
    <n v="0"/>
  </r>
  <r>
    <d v="2015-04-07T00:00:00"/>
    <n v="3"/>
    <n v="53738"/>
    <n v="54002"/>
    <n v="53436"/>
    <n v="53729"/>
    <n v="53729"/>
    <n v="1.3772822870330437E-3"/>
    <n v="1"/>
    <n v="50975.3"/>
    <n v="-1.4887321584755586E-4"/>
    <n v="4.5406110412620606E-3"/>
    <n v="1.7572965113339988E-3"/>
    <n v="5.0000000000000001E-4"/>
    <n v="9.5632751469796329E-3"/>
    <n v="0.35237552132716787"/>
    <n v="0.47626056895252233"/>
    <n v="0.47424998782047301"/>
    <n v="0.19774757366906093"/>
    <n v="0.99461175361424614"/>
    <n v="1.2554072221022228E-2"/>
    <x v="64"/>
    <n v="0"/>
    <n v="-2.3772822870330437E-3"/>
  </r>
  <r>
    <d v="2015-04-08T00:00:00"/>
    <n v="4"/>
    <n v="53732"/>
    <n v="54458"/>
    <n v="53508"/>
    <n v="53661"/>
    <n v="53661"/>
    <n v="1.0305435977711941E-2"/>
    <n v="1"/>
    <n v="51243.7"/>
    <n v="-1.2656107502465597E-3"/>
    <n v="5.3801181656516874E-3"/>
    <n v="2.0021944372994784E-3"/>
    <n v="5.0000000000000001E-4"/>
    <n v="9.6731294034638985E-3"/>
    <n v="0.35237552132716787"/>
    <n v="0.47626056895252233"/>
    <n v="0.47424998782047301"/>
    <n v="0.19774757366906093"/>
    <n v="0.99461175361424614"/>
    <n v="1.2785790563944455E-2"/>
    <x v="65"/>
    <n v="0"/>
    <n v="-1.1305435977711942E-2"/>
  </r>
  <r>
    <d v="2015-04-09T00:00:00"/>
    <n v="5"/>
    <n v="53638"/>
    <n v="54002"/>
    <n v="53292"/>
    <n v="53803"/>
    <n v="53803"/>
    <n v="8.1222236678251125E-3"/>
    <n v="1"/>
    <n v="51488.55"/>
    <n v="2.646242149792144E-3"/>
    <n v="4.8777627229787453E-3"/>
    <n v="2.1363084140728714E-3"/>
    <n v="5.0000000000000001E-4"/>
    <n v="5.6197776379188994E-3"/>
    <n v="0.35237552132716787"/>
    <n v="0.47626056895252233"/>
    <n v="0.47424998782047301"/>
    <n v="0.19774757366906093"/>
    <n v="0.99461175361424614"/>
    <n v="9.9570719243142012E-3"/>
    <x v="66"/>
    <n v="7.1222236678251125E-3"/>
    <n v="0"/>
  </r>
  <r>
    <d v="2015-04-10T00:00:00"/>
    <n v="6"/>
    <n v="53803"/>
    <n v="54413"/>
    <n v="53556"/>
    <n v="54214"/>
    <n v="54214"/>
    <n v="-4.2793374405135642E-3"/>
    <n v="0"/>
    <n v="51755.25"/>
    <n v="7.6389792390758604E-3"/>
    <n v="5.2862932904615134E-3"/>
    <n v="2.2833239541418717E-3"/>
    <n v="5.0000000000000001E-4"/>
    <n v="4.0857639218794704E-3"/>
    <n v="0.35237552132716787"/>
    <n v="0.47626056895252233"/>
    <n v="0.47424998782047301"/>
    <n v="0.19774757366906093"/>
    <n v="0.99461175361424614"/>
    <n v="1.0454931305412737E-2"/>
    <x v="67"/>
    <n v="-5.2793374405135643E-3"/>
    <n v="0"/>
  </r>
  <r>
    <d v="2015-04-13T00:00:00"/>
    <n v="2"/>
    <n v="54214"/>
    <n v="54866"/>
    <n v="54004"/>
    <n v="54240"/>
    <n v="54240"/>
    <n v="1.2518436578171199E-2"/>
    <n v="1"/>
    <n v="52037.45"/>
    <n v="4.7958092005750963E-4"/>
    <n v="5.6007797014398395E-3"/>
    <n v="2.6617081472996638E-3"/>
    <n v="5.0000000000000001E-4"/>
    <n v="1.8700636685662797E-3"/>
    <n v="0.35237552132716787"/>
    <n v="0.47626056895252233"/>
    <n v="0.47424998782047301"/>
    <n v="0.19774757366906093"/>
    <n v="0.99461175361424614"/>
    <n v="6.0575992519453521E-3"/>
    <x v="68"/>
    <n v="0"/>
    <n v="0"/>
  </r>
  <r>
    <d v="2015-04-14T00:00:00"/>
    <n v="3"/>
    <n v="54240"/>
    <n v="54625"/>
    <n v="53773"/>
    <n v="53982"/>
    <n v="53982"/>
    <n v="1.2819087844096133E-2"/>
    <n v="1"/>
    <n v="52294.15"/>
    <n v="-4.7566371681415642E-3"/>
    <n v="5.1036672438064864E-3"/>
    <n v="2.5384802157619735E-3"/>
    <n v="5.0000000000000001E-4"/>
    <n v="9.4851087810747807E-4"/>
    <n v="0.35237552132716787"/>
    <n v="0.47626056895252233"/>
    <n v="0.47424998782047301"/>
    <n v="0.19774757366906093"/>
    <n v="0.99461175361424614"/>
    <n v="3.0007010294303871E-3"/>
    <x v="69"/>
    <n v="0"/>
    <n v="0"/>
  </r>
  <r>
    <d v="2015-04-15T00:00:00"/>
    <n v="4"/>
    <n v="54037"/>
    <n v="54960"/>
    <n v="54037"/>
    <n v="54919"/>
    <n v="54919"/>
    <n v="-1.7553123691254391E-2"/>
    <n v="0"/>
    <n v="52525.85"/>
    <n v="1.7357637731095554E-2"/>
    <n v="4.5006598411375552E-3"/>
    <n v="3.2432394357747806E-3"/>
    <n v="5.0000000000000001E-4"/>
    <n v="4.673160574375901E-3"/>
    <n v="0.35237552132716787"/>
    <n v="0.47626056895252233"/>
    <n v="0.47424998782047301"/>
    <n v="0.19774757366906093"/>
    <n v="0.99461175361424614"/>
    <n v="1.4544853944655427E-2"/>
    <x v="70"/>
    <n v="0"/>
    <n v="1.655312369125439E-2"/>
  </r>
  <r>
    <d v="2015-04-16T00:00:00"/>
    <n v="5"/>
    <n v="54919"/>
    <n v="54919"/>
    <n v="54316"/>
    <n v="54674"/>
    <n v="54674"/>
    <n v="-1.6698979405201708E-2"/>
    <n v="0"/>
    <n v="52683.25"/>
    <n v="-4.4611154609516257E-3"/>
    <n v="3.0436376765219098E-3"/>
    <n v="2.8372268136027333E-3"/>
    <n v="5.0000000000000001E-4"/>
    <n v="3.251689052227147E-3"/>
    <n v="0.35237552132716787"/>
    <n v="0.47626056895252233"/>
    <n v="0.47424998782047301"/>
    <n v="0.19774757366906093"/>
    <n v="0.99461175361424614"/>
    <n v="4.5561734443255748E-3"/>
    <x v="71"/>
    <n v="0"/>
    <n v="0"/>
  </r>
  <r>
    <d v="2015-04-17T00:00:00"/>
    <n v="6"/>
    <n v="54672"/>
    <n v="54672"/>
    <n v="53896"/>
    <n v="53955"/>
    <n v="53955"/>
    <n v="1.2269483829116856E-2"/>
    <n v="1"/>
    <n v="52833.3"/>
    <n v="-1.3150674909463311E-2"/>
    <n v="2.9411635126192158E-3"/>
    <n v="2.0231230969500569E-3"/>
    <n v="5.0000000000000001E-4"/>
    <n v="-9.0624177748068748E-4"/>
    <n v="0.35237552132716787"/>
    <n v="0.47626056895252233"/>
    <n v="0.47424998782047301"/>
    <n v="0.19774757366906093"/>
    <n v="0.99461175361424614"/>
    <n v="-3.0762345516999593E-3"/>
    <x v="72"/>
    <n v="0"/>
    <n v="0"/>
  </r>
  <r>
    <d v="2015-04-20T00:00:00"/>
    <n v="2"/>
    <n v="53965"/>
    <n v="54385"/>
    <n v="53510"/>
    <n v="53761"/>
    <n v="53761"/>
    <n v="3.5788024776324923E-2"/>
    <n v="1"/>
    <n v="52923"/>
    <n v="-3.5955889166898736E-3"/>
    <n v="1.7673502323458212E-3"/>
    <n v="1.8135591660143468E-3"/>
    <n v="5.0000000000000001E-4"/>
    <n v="-1.7212757448301641E-3"/>
    <n v="0.35237552132716787"/>
    <n v="0.47626056895252233"/>
    <n v="0.47424998782047301"/>
    <n v="0.19774757366906093"/>
    <n v="0.99461175361424614"/>
    <n v="-1.1783251795920435E-3"/>
    <x v="73"/>
    <n v="0"/>
    <n v="0"/>
  </r>
  <r>
    <d v="2015-04-22T00:00:00"/>
    <n v="4"/>
    <n v="53762"/>
    <n v="54848"/>
    <n v="53762"/>
    <n v="54617"/>
    <n v="54617"/>
    <n v="3.6197520918395343E-2"/>
    <n v="1"/>
    <n v="53058.45"/>
    <n v="1.5922322873458405E-2"/>
    <n v="2.6202331703305158E-3"/>
    <n v="2.1591855995489097E-3"/>
    <n v="5.0000000000000001E-4"/>
    <n v="2.41451626348983E-3"/>
    <n v="0.35237552132716787"/>
    <n v="0.47626056895252233"/>
    <n v="0.47424998782047301"/>
    <n v="0.19774757366906093"/>
    <n v="0.99461175361424614"/>
    <n v="1.0382924349846757E-2"/>
    <x v="74"/>
    <n v="3.5197520918395342E-2"/>
    <n v="0"/>
  </r>
  <r>
    <d v="2015-04-23T00:00:00"/>
    <n v="5"/>
    <n v="54616"/>
    <n v="55782"/>
    <n v="54064"/>
    <n v="55685"/>
    <n v="55685"/>
    <n v="-2.6937236239561457E-3"/>
    <n v="0"/>
    <n v="53267.4"/>
    <n v="1.9554351209330356E-2"/>
    <n v="3.9851742801535863E-3"/>
    <n v="2.7298233407197147E-3"/>
    <n v="5.0000000000000001E-4"/>
    <n v="2.8538589591367903E-3"/>
    <n v="0.35237552132716787"/>
    <n v="0.47626056895252233"/>
    <n v="0.47424998782047301"/>
    <n v="0.19774757366906093"/>
    <n v="0.99461175361424614"/>
    <n v="1.3020430208480895E-2"/>
    <x v="75"/>
    <n v="0"/>
    <n v="1.6937236239561457E-3"/>
  </r>
  <r>
    <d v="2015-04-24T00:00:00"/>
    <n v="6"/>
    <n v="55687"/>
    <n v="56965"/>
    <n v="55687"/>
    <n v="56594"/>
    <n v="56594"/>
    <n v="-1.3817719192847244E-2"/>
    <n v="0"/>
    <n v="53504.2"/>
    <n v="1.6323965161174403E-2"/>
    <n v="4.459664776009847E-3"/>
    <n v="2.8140498156106887E-3"/>
    <n v="5.0000000000000001E-4"/>
    <n v="7.0108750835619956E-3"/>
    <n v="0.35237552132716787"/>
    <n v="0.47626056895252233"/>
    <n v="0.47424998782047301"/>
    <n v="0.19774757366906093"/>
    <n v="0.99461175361424614"/>
    <n v="1.6282663856201453E-2"/>
    <x v="76"/>
    <n v="0"/>
    <n v="0"/>
  </r>
  <r>
    <d v="2015-04-27T00:00:00"/>
    <n v="2"/>
    <n v="56554"/>
    <n v="56962"/>
    <n v="55515"/>
    <n v="55535"/>
    <n v="55535"/>
    <n v="-3.7813991176735007E-3"/>
    <n v="0"/>
    <n v="53751.95"/>
    <n v="-1.8712230978549016E-2"/>
    <n v="4.7562642649164825E-3"/>
    <n v="2.7933681630526474E-3"/>
    <n v="5.0000000000000001E-4"/>
    <n v="5.898563869744855E-3"/>
    <n v="0.35237552132716787"/>
    <n v="0.47626056895252233"/>
    <n v="0.47424998782047301"/>
    <n v="0.19774757366906093"/>
    <n v="0.99461175361424614"/>
    <n v="2.9618985370699932E-3"/>
    <x v="77"/>
    <n v="0"/>
    <n v="0"/>
  </r>
  <r>
    <d v="2015-04-28T00:00:00"/>
    <n v="3"/>
    <n v="55549"/>
    <n v="56018"/>
    <n v="54973"/>
    <n v="55812"/>
    <n v="55812"/>
    <n v="7.4715115029027057E-3"/>
    <n v="1"/>
    <n v="54037.8"/>
    <n v="4.9878455028360413E-3"/>
    <n v="5.4850950533046287E-3"/>
    <n v="3.0044423272837652E-3"/>
    <n v="5.0000000000000001E-4"/>
    <n v="7.6152507536500378E-3"/>
    <n v="0.35237552132716787"/>
    <n v="0.47626056895252233"/>
    <n v="0.47424998782047301"/>
    <n v="0.19774757366906093"/>
    <n v="0.99461175361424614"/>
    <n v="1.3467877580462992E-2"/>
    <x v="78"/>
    <n v="0"/>
    <n v="-8.4715115029027066E-3"/>
  </r>
  <r>
    <d v="2015-04-29T00:00:00"/>
    <n v="4"/>
    <n v="55809"/>
    <n v="55809"/>
    <n v="55067"/>
    <n v="55325"/>
    <n v="55325"/>
    <n v="3.6674197921373608E-2"/>
    <n v="1"/>
    <n v="54241.9"/>
    <n v="-8.7257220669390012E-3"/>
    <n v="3.9029860135368745E-3"/>
    <n v="2.2938582342036918E-3"/>
    <n v="5.0000000000000001E-4"/>
    <n v="2.6856417655705565E-3"/>
    <n v="0.35237552132716787"/>
    <n v="0.47626056895252233"/>
    <n v="0.47424998782047301"/>
    <n v="0.19774757366906093"/>
    <n v="0.99461175361424614"/>
    <n v="2.6420143696285199E-3"/>
    <x v="79"/>
    <n v="0"/>
    <n v="0"/>
  </r>
  <r>
    <d v="2015-04-30T00:00:00"/>
    <n v="5"/>
    <n v="55312"/>
    <n v="56229"/>
    <n v="55080"/>
    <n v="56229"/>
    <n v="56229"/>
    <n v="3.2420992726173381E-2"/>
    <n v="1"/>
    <n v="54495.85"/>
    <n v="1.6339810212381289E-2"/>
    <n v="4.8107206257893328E-3"/>
    <n v="2.1752947792342313E-3"/>
    <n v="5.0000000000000001E-4"/>
    <n v="2.0427335661807435E-3"/>
    <n v="0.35237552132716787"/>
    <n v="0.47626056895252233"/>
    <n v="0.47424998782047301"/>
    <n v="0.19774757366906093"/>
    <n v="0.99461175361424614"/>
    <n v="1.1211139808102916E-2"/>
    <x v="80"/>
    <n v="3.142099272617338E-2"/>
    <n v="0"/>
  </r>
  <r>
    <d v="2015-05-04T00:00:00"/>
    <n v="2"/>
    <n v="56230"/>
    <n v="57520"/>
    <n v="56230"/>
    <n v="57354"/>
    <n v="57354"/>
    <n v="-4.3763294626355531E-3"/>
    <n v="0"/>
    <n v="54747.45"/>
    <n v="2.0007469455263216E-2"/>
    <n v="4.6654440496766373E-3"/>
    <n v="2.3210796845730044E-3"/>
    <n v="5.0000000000000001E-4"/>
    <n v="2.7794344249985059E-3"/>
    <n v="0.35237552132716787"/>
    <n v="0.47626056895252233"/>
    <n v="0.47424998782047301"/>
    <n v="0.19774757366906093"/>
    <n v="0.99461175361424614"/>
    <n v="1.3236213463728112E-2"/>
    <x v="81"/>
    <n v="0"/>
    <n v="3.3763294626355531E-3"/>
  </r>
  <r>
    <d v="2015-05-05T00:00:00"/>
    <n v="3"/>
    <n v="57350"/>
    <n v="58147"/>
    <n v="57096"/>
    <n v="58052"/>
    <n v="58052"/>
    <n v="-1.9482532901536564E-2"/>
    <n v="0"/>
    <n v="54993.9"/>
    <n v="1.2170031732747555E-2"/>
    <n v="4.5084932453503647E-3"/>
    <n v="2.5590201008192206E-3"/>
    <n v="5.0000000000000001E-4"/>
    <n v="8.9558869672578204E-3"/>
    <n v="0.35237552132716787"/>
    <n v="0.47626056895252233"/>
    <n v="0.47424998782047301"/>
    <n v="0.19774757366906093"/>
    <n v="0.99461175361424614"/>
    <n v="1.6655758314699929E-2"/>
    <x v="82"/>
    <n v="0"/>
    <n v="0"/>
  </r>
  <r>
    <d v="2015-05-06T00:00:00"/>
    <n v="4"/>
    <n v="58050"/>
    <n v="58575"/>
    <n v="56820"/>
    <n v="57103"/>
    <n v="57103"/>
    <n v="8.0556187941094315E-4"/>
    <n v="1"/>
    <n v="55162.2"/>
    <n v="-1.6347412664507677E-2"/>
    <n v="3.1132185027938075E-3"/>
    <n v="2.2539067599944619E-3"/>
    <n v="5.0000000000000001E-4"/>
    <n v="4.6888353337890768E-3"/>
    <n v="0.35237552132716787"/>
    <n v="0.47626056895252233"/>
    <n v="0.47424998782047301"/>
    <n v="0.19774757366906093"/>
    <n v="0.99461175361424614"/>
    <n v="1.5536349294666368E-3"/>
    <x v="83"/>
    <n v="0"/>
    <n v="0"/>
  </r>
  <r>
    <d v="2015-05-07T00:00:00"/>
    <n v="5"/>
    <n v="57103"/>
    <n v="57290"/>
    <n v="56507"/>
    <n v="56921"/>
    <n v="56921"/>
    <n v="4.8488255652570089E-3"/>
    <n v="1"/>
    <n v="55321.8"/>
    <n v="-3.1872230881039298E-3"/>
    <n v="2.9613010091809888E-3"/>
    <n v="2.1733778804174817E-3"/>
    <n v="5.0000000000000001E-4"/>
    <n v="5.7965351295560909E-3"/>
    <n v="0.35237552132716787"/>
    <n v="0.47626056895252233"/>
    <n v="0.47424998782047301"/>
    <n v="0.19774757366906093"/>
    <n v="0.99461175361424614"/>
    <n v="7.1821516964617792E-3"/>
    <x v="84"/>
    <n v="0"/>
    <n v="0"/>
  </r>
  <r>
    <d v="2015-05-08T00:00:00"/>
    <n v="6"/>
    <n v="56965"/>
    <n v="57621"/>
    <n v="56595"/>
    <n v="57149"/>
    <n v="57149"/>
    <n v="-6.2468284659399353E-3"/>
    <n v="0"/>
    <n v="55496.2"/>
    <n v="4.0055515539081377E-3"/>
    <n v="3.2248591243887238E-3"/>
    <n v="2.02221417036345E-3"/>
    <n v="5.0000000000000001E-4"/>
    <n v="3.3296833978614603E-3"/>
    <n v="0.35237552132716787"/>
    <n v="0.47626056895252233"/>
    <n v="0.47424998782047301"/>
    <n v="0.19774757366906093"/>
    <n v="0.99461175361424614"/>
    <n v="7.3169826342113472E-3"/>
    <x v="85"/>
    <n v="0"/>
    <n v="0"/>
  </r>
  <r>
    <d v="2015-05-11T00:00:00"/>
    <n v="2"/>
    <n v="57166"/>
    <n v="57490"/>
    <n v="57013"/>
    <n v="57197"/>
    <n v="57197"/>
    <n v="-1.4423833417836596E-2"/>
    <n v="0"/>
    <n v="55665.9"/>
    <n v="8.3990970970626577E-4"/>
    <n v="3.1345425023844298E-3"/>
    <n v="2.0633019894178138E-3"/>
    <n v="5.0000000000000001E-4"/>
    <n v="-5.038285512499296E-4"/>
    <n v="0.35237552132716787"/>
    <n v="0.47626056895252233"/>
    <n v="0.47424998782047301"/>
    <n v="0.19774757366906093"/>
    <n v="0.99461175361424614"/>
    <n v="2.365103548723236E-3"/>
    <x v="86"/>
    <n v="0"/>
    <n v="0"/>
  </r>
  <r>
    <d v="2015-05-12T00:00:00"/>
    <n v="3"/>
    <n v="57193"/>
    <n v="57424"/>
    <n v="56753"/>
    <n v="56792"/>
    <n v="56792"/>
    <n v="-2.3770953655444238E-3"/>
    <n v="0"/>
    <n v="55794.8"/>
    <n v="-7.0807909505743449E-3"/>
    <n v="2.3985539929019194E-3"/>
    <n v="1.9409870910602422E-3"/>
    <n v="5.0000000000000001E-4"/>
    <n v="-4.35399308791431E-3"/>
    <n v="0.35237552132716787"/>
    <n v="0.47626056895252233"/>
    <n v="0.47424998782047301"/>
    <n v="0.19774757366906093"/>
    <n v="0.99461175361424614"/>
    <n v="-4.6639065225597279E-3"/>
    <x v="87"/>
    <n v="0"/>
    <n v="0"/>
  </r>
  <r>
    <d v="2015-05-13T00:00:00"/>
    <n v="4"/>
    <n v="56790"/>
    <n v="56900"/>
    <n v="56199"/>
    <n v="56372"/>
    <n v="56372"/>
    <n v="1.5557368906549351E-2"/>
    <n v="1"/>
    <n v="55901.4"/>
    <n v="-7.3954078039160098E-3"/>
    <n v="2.0048045567032436E-3"/>
    <n v="1.8618565861092185E-3"/>
    <n v="5.0000000000000001E-4"/>
    <n v="-2.5635921157959761E-3"/>
    <n v="0.35237552132716787"/>
    <n v="0.47626056895252233"/>
    <n v="0.47424998782047301"/>
    <n v="0.19774757366906093"/>
    <n v="0.99461175361424614"/>
    <n v="-3.2190709212410098E-3"/>
    <x v="88"/>
    <n v="0"/>
    <n v="0"/>
  </r>
  <r>
    <d v="2015-05-14T00:00:00"/>
    <n v="5"/>
    <n v="56376"/>
    <n v="56921"/>
    <n v="56105"/>
    <n v="56657"/>
    <n v="56657"/>
    <n v="-7.9954815821522418E-3"/>
    <n v="0"/>
    <n v="56035.15"/>
    <n v="5.0557014120484745E-3"/>
    <n v="2.4954214857127455E-3"/>
    <n v="2.1808718608848985E-3"/>
    <n v="5.0000000000000001E-4"/>
    <n v="-9.1500721576549533E-4"/>
    <n v="0.35237552132716787"/>
    <n v="0.47626056895252233"/>
    <n v="0.47424998782047301"/>
    <n v="0.19774757366906093"/>
    <n v="0.99461175361424614"/>
    <n v="3.193051586161978E-3"/>
    <x v="89"/>
    <n v="0"/>
    <n v="0"/>
  </r>
  <r>
    <d v="2015-05-15T00:00:00"/>
    <n v="6"/>
    <n v="56656"/>
    <n v="57288"/>
    <n v="56422"/>
    <n v="57249"/>
    <n v="57249"/>
    <n v="-3.0568219532218888E-2"/>
    <n v="0"/>
    <n v="56151.65"/>
    <n v="1.0448841272923115E-2"/>
    <n v="2.1499816628041237E-3"/>
    <n v="2.2789139731860318E-3"/>
    <n v="5.0000000000000001E-4"/>
    <n v="3.7365072803750008E-4"/>
    <n v="0.35237552132716787"/>
    <n v="0.47626056895252233"/>
    <n v="0.47424998782047301"/>
    <n v="0.19774757366906093"/>
    <n v="0.99461175361424614"/>
    <n v="6.2571534974902223E-3"/>
    <x v="90"/>
    <n v="0"/>
    <n v="0"/>
  </r>
  <r>
    <d v="2015-05-18T00:00:00"/>
    <n v="2"/>
    <n v="57250"/>
    <n v="57606"/>
    <n v="55926"/>
    <n v="56204"/>
    <n v="56204"/>
    <n v="-2.3183403316489937E-2"/>
    <n v="0"/>
    <n v="56228.15"/>
    <n v="-1.8253593949239311E-2"/>
    <n v="1.4603577383897393E-3"/>
    <n v="2.2397426087810059E-3"/>
    <n v="5.0000000000000001E-4"/>
    <n v="-3.4450500037516152E-3"/>
    <n v="0.35237552132716787"/>
    <n v="0.47626056895252233"/>
    <n v="0.47424998782047301"/>
    <n v="0.19774757366906093"/>
    <n v="0.99461175361424614"/>
    <n v="-8.0020244103481634E-3"/>
    <x v="91"/>
    <n v="0"/>
    <n v="0"/>
  </r>
  <r>
    <d v="2015-05-19T00:00:00"/>
    <n v="3"/>
    <n v="56204"/>
    <n v="56212"/>
    <n v="55027"/>
    <n v="55499"/>
    <n v="55499"/>
    <n v="-6.9730986143894391E-3"/>
    <n v="0"/>
    <n v="56305.35"/>
    <n v="-1.2543591203473037E-2"/>
    <n v="1.4907119236892529E-3"/>
    <n v="2.0296887287552944E-3"/>
    <n v="5.0000000000000001E-4"/>
    <n v="-4.5376100543313537E-3"/>
    <n v="0.35237552132716787"/>
    <n v="0.47626056895252233"/>
    <n v="0.47424998782047301"/>
    <n v="0.19774757366906093"/>
    <n v="0.99461175361424614"/>
    <n v="-7.1617938323481987E-3"/>
    <x v="92"/>
    <n v="0"/>
    <n v="0"/>
  </r>
  <r>
    <d v="2015-05-20T00:00:00"/>
    <n v="4"/>
    <n v="55497"/>
    <n v="55645"/>
    <n v="54820"/>
    <n v="54901"/>
    <n v="54901"/>
    <n v="-9.54445274220872E-3"/>
    <n v="0"/>
    <n v="56362.35"/>
    <n v="-1.077496891835894E-2"/>
    <n v="1.1317429236057997E-3"/>
    <n v="1.9666761964121406E-3"/>
    <n v="5.0000000000000001E-4"/>
    <n v="-5.2135222772199397E-3"/>
    <n v="0.35237552132716787"/>
    <n v="0.47626056895252233"/>
    <n v="0.47424998782047301"/>
    <n v="0.19774757366906093"/>
    <n v="0.99461175361424614"/>
    <n v="-7.4116913468091324E-3"/>
    <x v="93"/>
    <n v="0"/>
    <n v="0"/>
  </r>
  <r>
    <d v="2015-05-21T00:00:00"/>
    <n v="5"/>
    <n v="54900"/>
    <n v="55112"/>
    <n v="54526"/>
    <n v="55112"/>
    <n v="55112"/>
    <n v="-9.1268689214689669E-3"/>
    <n v="0"/>
    <n v="56387.1"/>
    <n v="3.8432815431412859E-3"/>
    <n v="5.2779085708994371E-4"/>
    <n v="2.3636634735005324E-3"/>
    <n v="5.0000000000000001E-4"/>
    <n v="-5.456006251001377E-3"/>
    <n v="0.35237552132716787"/>
    <n v="0.47626056895252233"/>
    <n v="0.47424998782047301"/>
    <n v="0.19774757366906093"/>
    <n v="0.99461175361424614"/>
    <n v="-2.6011224734278247E-3"/>
    <x v="94"/>
    <n v="0"/>
    <n v="0"/>
  </r>
  <r>
    <d v="2015-05-22T00:00:00"/>
    <n v="6"/>
    <n v="55112"/>
    <n v="55223"/>
    <n v="54038"/>
    <n v="54377"/>
    <n v="54377"/>
    <n v="-1.3737425749857479E-2"/>
    <n v="0"/>
    <n v="56321.7"/>
    <n v="-1.3336478443896072E-2"/>
    <n v="-1.1167506255713778E-3"/>
    <n v="2.458048969383393E-3"/>
    <n v="5.0000000000000001E-4"/>
    <n v="-1.0213070194365214E-2"/>
    <n v="0.35237552132716787"/>
    <n v="0.47626056895252233"/>
    <n v="0.47424998782047301"/>
    <n v="0.19774757366906093"/>
    <n v="0.99461175361424614"/>
    <n v="-1.4124749007825368E-2"/>
    <x v="95"/>
    <n v="0"/>
    <n v="0"/>
  </r>
  <r>
    <d v="2015-05-25T00:00:00"/>
    <n v="2"/>
    <n v="54378"/>
    <n v="54868"/>
    <n v="53972"/>
    <n v="54609"/>
    <n v="54609"/>
    <n v="-6.830375945356959E-3"/>
    <n v="0"/>
    <n v="56222.45"/>
    <n v="4.2665097375729211E-3"/>
    <n v="-1.7196233967514518E-3"/>
    <n v="2.2895121440698316E-3"/>
    <n v="5.0000000000000001E-4"/>
    <n v="-5.709049457002768E-3"/>
    <n v="0.35237552132716787"/>
    <n v="0.47626056895252233"/>
    <n v="0.47424998782047301"/>
    <n v="0.19774757366906093"/>
    <n v="0.99461175361424614"/>
    <n v="-3.8091880229217286E-3"/>
    <x v="96"/>
    <n v="0"/>
    <n v="0"/>
  </r>
  <r>
    <d v="2015-05-26T00:00:00"/>
    <n v="3"/>
    <n v="54609"/>
    <n v="54609"/>
    <n v="53548"/>
    <n v="53630"/>
    <n v="53630"/>
    <n v="6.4516129032257119E-3"/>
    <n v="1"/>
    <n v="56127.199999999997"/>
    <n v="-1.7927447856580403E-2"/>
    <n v="-1.6803842406530212E-3"/>
    <n v="1.9415958291498136E-3"/>
    <n v="5.0000000000000001E-4"/>
    <n v="-6.7858207876242416E-3"/>
    <n v="0.35237552132716787"/>
    <n v="0.47626056895252233"/>
    <n v="0.47424998782047301"/>
    <n v="0.19774757366906093"/>
    <n v="0.99461175361424614"/>
    <n v="-1.2847076067170237E-2"/>
    <x v="97"/>
    <n v="0"/>
    <n v="0"/>
  </r>
  <r>
    <d v="2015-05-27T00:00:00"/>
    <n v="4"/>
    <n v="53631"/>
    <n v="54293"/>
    <n v="53136"/>
    <n v="54236"/>
    <n v="54236"/>
    <n v="-2.7214396341913138E-2"/>
    <n v="0"/>
    <n v="56048.4"/>
    <n v="1.1299645720678653E-2"/>
    <n v="-1.3647942297608906E-3"/>
    <n v="2.2837916895535669E-3"/>
    <n v="5.0000000000000001E-4"/>
    <n v="-2.3708978598167229E-3"/>
    <n v="0.35237552132716787"/>
    <n v="0.47626056895252233"/>
    <n v="0.47424998782047301"/>
    <n v="0.19774757366906093"/>
    <n v="0.99461175361424614"/>
    <n v="2.1555599650646341E-3"/>
    <x v="98"/>
    <n v="0"/>
    <n v="0"/>
  </r>
  <r>
    <d v="2015-05-28T00:00:00"/>
    <n v="5"/>
    <n v="54230"/>
    <n v="54230"/>
    <n v="53363"/>
    <n v="53976"/>
    <n v="53976"/>
    <n v="-1.7507781236104969E-2"/>
    <n v="0"/>
    <n v="55980.95"/>
    <n v="-4.7938638542665002E-3"/>
    <n v="-1.1682013191272656E-3"/>
    <n v="2.0842021727777273E-3"/>
    <n v="1.158858457467069E-3"/>
    <n v="-4.09832693929828E-3"/>
    <n v="0.35237552132716787"/>
    <n v="0.47626056895252233"/>
    <n v="0.47424998782047301"/>
    <n v="0.19774757366906093"/>
    <n v="0.99461175361424614"/>
    <n v="-5.1042583404520073E-3"/>
    <x v="99"/>
    <n v="0"/>
    <n v="0"/>
  </r>
  <r>
    <d v="2015-05-29T00:00:00"/>
    <n v="6"/>
    <n v="53974"/>
    <n v="53974"/>
    <n v="52760"/>
    <n v="52760"/>
    <n v="52760"/>
    <n v="2.7975739196360871E-2"/>
    <n v="1"/>
    <n v="55807.5"/>
    <n v="-2.2528531199051405E-2"/>
    <n v="-3.1116183896989003E-3"/>
    <n v="1.0452758331072154E-3"/>
    <n v="9.33573145476555E-4"/>
    <n v="-5.9367374903293467E-3"/>
    <n v="0.35237552132716787"/>
    <n v="0.47626056895252233"/>
    <n v="0.47424998782047301"/>
    <n v="0.19774757366906093"/>
    <n v="0.99461175361424614"/>
    <n v="-1.4644859081165432E-2"/>
    <x v="100"/>
    <n v="0"/>
    <n v="0"/>
  </r>
  <r>
    <d v="2015-06-01T00:00:00"/>
    <n v="2"/>
    <n v="52753"/>
    <n v="53233"/>
    <n v="52666"/>
    <n v="53031"/>
    <n v="53031"/>
    <n v="9.2775923516432712E-3"/>
    <n v="1"/>
    <n v="55591.35"/>
    <n v="5.1364670204701035E-3"/>
    <n v="-3.855168511438556E-3"/>
    <n v="6.5441861688939171E-4"/>
    <n v="1.1900417075018366E-3"/>
    <n v="-5.76274603374991E-3"/>
    <n v="0.35237552132716787"/>
    <n v="0.47626056895252233"/>
    <n v="0.47424998782047301"/>
    <n v="0.19774757366906093"/>
    <n v="0.99461175361424614"/>
    <n v="-5.212108561496398E-3"/>
    <x v="101"/>
    <n v="0"/>
    <n v="0"/>
  </r>
  <r>
    <d v="2015-06-02T00:00:00"/>
    <n v="3"/>
    <n v="53035"/>
    <n v="54236"/>
    <n v="53035"/>
    <n v="54236"/>
    <n v="54236"/>
    <n v="-2.3287115568994765E-2"/>
    <n v="0"/>
    <n v="55400.55"/>
    <n v="2.2722558503516899E-2"/>
    <n v="-3.3275421729000885E-3"/>
    <n v="1.3308936195879184E-3"/>
    <n v="1.3154090102380379E-3"/>
    <n v="2.3672552382695499E-3"/>
    <n v="0.35237552132716787"/>
    <n v="0.47626056895252233"/>
    <n v="0.47424998782047301"/>
    <n v="0.19774757366906093"/>
    <n v="0.99461175361424614"/>
    <n v="9.6678913769096264E-3"/>
    <x v="102"/>
    <n v="-2.4287115568994766E-2"/>
    <n v="0"/>
  </r>
  <r>
    <d v="2015-06-03T00:00:00"/>
    <n v="4"/>
    <n v="54254"/>
    <n v="54254"/>
    <n v="53462"/>
    <n v="53523"/>
    <n v="53523"/>
    <n v="-1.3321375857108131E-2"/>
    <n v="0"/>
    <n v="55221.55"/>
    <n v="-1.3146249723430925E-2"/>
    <n v="-3.1674840258462513E-3"/>
    <n v="6.7035509134373951E-4"/>
    <n v="8.7936952502431164E-4"/>
    <n v="-2.5219238505523657E-3"/>
    <n v="0.35237552132716787"/>
    <n v="0.47626056895252233"/>
    <n v="0.47424998782047301"/>
    <n v="0.19774757366906093"/>
    <n v="0.99461175361424614"/>
    <n v="-8.1574903637309185E-3"/>
    <x v="103"/>
    <n v="0"/>
    <n v="0"/>
  </r>
  <r>
    <d v="2015-06-05T00:00:00"/>
    <n v="6"/>
    <n v="53518"/>
    <n v="53518"/>
    <n v="52808"/>
    <n v="52973"/>
    <n v="52973"/>
    <n v="-2.9637739980744593E-3"/>
    <n v="0"/>
    <n v="55024.15"/>
    <n v="-1.0275956131009067E-2"/>
    <n v="-3.521920677991508E-3"/>
    <n v="4.875426864482679E-4"/>
    <n v="6.795677301254788E-4"/>
    <n v="-3.6183423059008789E-3"/>
    <n v="0.35237552132716787"/>
    <n v="0.47626056895252233"/>
    <n v="0.47424998782047301"/>
    <n v="0.19774757366906093"/>
    <n v="0.99461175361424614"/>
    <n v="-8.5315931478678487E-3"/>
    <x v="104"/>
    <n v="0"/>
    <n v="0"/>
  </r>
  <r>
    <d v="2015-06-08T00:00:00"/>
    <n v="2"/>
    <n v="52975"/>
    <n v="53325"/>
    <n v="52810"/>
    <n v="52810"/>
    <n v="52810"/>
    <n v="2.0185570914599493E-2"/>
    <n v="1"/>
    <n v="54807.199999999997"/>
    <n v="-3.0770392464085639E-3"/>
    <n v="-3.8760502180073429E-3"/>
    <n v="5.8089132126271754E-4"/>
    <n v="8.6964910868035487E-4"/>
    <n v="2.7195608462768914E-4"/>
    <n v="0.35237552132716787"/>
    <n v="0.47626056895252233"/>
    <n v="0.47424998782047301"/>
    <n v="0.19774757366906093"/>
    <n v="0.99461175361424614"/>
    <n v="-2.2123337692576245E-3"/>
    <x v="105"/>
    <n v="0"/>
    <n v="0"/>
  </r>
  <r>
    <d v="2015-06-09T00:00:00"/>
    <n v="3"/>
    <n v="52810"/>
    <n v="53292"/>
    <n v="52688"/>
    <n v="52816"/>
    <n v="52816"/>
    <n v="1.6529082096334413E-2"/>
    <n v="1"/>
    <n v="54588.15"/>
    <n v="1.1361484567307123E-4"/>
    <n v="-3.9123649612090028E-3"/>
    <n v="4.4648051329519543E-4"/>
    <n v="1.0141104004622293E-3"/>
    <n v="-7.3261435033171733E-4"/>
    <n v="0.35237552132716787"/>
    <n v="0.47626056895252233"/>
    <n v="0.47424998782047301"/>
    <n v="0.19774757366906093"/>
    <n v="0.99461175361424614"/>
    <n v="-2.1396556664908593E-3"/>
    <x v="106"/>
    <n v="0"/>
    <n v="0"/>
  </r>
  <r>
    <d v="2015-06-10T00:00:00"/>
    <n v="4"/>
    <n v="52817"/>
    <n v="54102"/>
    <n v="52817"/>
    <n v="53876"/>
    <n v="53876"/>
    <n v="-9.800282129334037E-3"/>
    <n v="0"/>
    <n v="54442.35"/>
    <n v="2.0069675855801217E-2"/>
    <n v="-2.5548416208902246E-3"/>
    <n v="1.3407584455448541E-3"/>
    <n v="1.2351644502541425E-3"/>
    <n v="-1.2631908798748537E-3"/>
    <n v="0.35237552132716787"/>
    <n v="0.47626056895252233"/>
    <n v="0.47424998782047301"/>
    <n v="0.19774757366906093"/>
    <n v="0.99461175361424614"/>
    <n v="5.4790131220144945E-3"/>
    <x v="107"/>
    <n v="0"/>
    <n v="0"/>
  </r>
  <r>
    <d v="2015-06-11T00:00:00"/>
    <n v="5"/>
    <n v="53876"/>
    <n v="54271"/>
    <n v="53444"/>
    <n v="53689"/>
    <n v="53689"/>
    <n v="-1.0262809886568913E-2"/>
    <n v="0"/>
    <n v="54308.2"/>
    <n v="-3.4709332541391635E-3"/>
    <n v="-2.3586178934013823E-3"/>
    <n v="1.4631151857606084E-3"/>
    <n v="1.2828829933215935E-3"/>
    <n v="6.7187241398349864E-4"/>
    <n v="0.35237552132716787"/>
    <n v="0.47626056895252233"/>
    <n v="0.47424998782047301"/>
    <n v="0.19774757366906093"/>
    <n v="0.99461175361424614"/>
    <n v="-7.3056705663730411E-4"/>
    <x v="108"/>
    <n v="0"/>
    <n v="0"/>
  </r>
  <r>
    <d v="2015-06-12T00:00:00"/>
    <n v="6"/>
    <n v="53689"/>
    <n v="53689"/>
    <n v="53033"/>
    <n v="53348"/>
    <n v="53348"/>
    <n v="6.6356751893228427E-3"/>
    <n v="1"/>
    <n v="54142.75"/>
    <n v="-6.3513941403267049E-3"/>
    <n v="-2.9289726710201415E-3"/>
    <n v="8.7775812838575273E-4"/>
    <n v="1.139614193168379E-3"/>
    <n v="1.4567848121199711E-3"/>
    <n v="0.35237552132716787"/>
    <n v="0.47626056895252233"/>
    <n v="0.47424998782047301"/>
    <n v="0.19774757366906093"/>
    <n v="0.99461175361424614"/>
    <n v="-1.542461992163003E-3"/>
    <x v="109"/>
    <n v="0"/>
    <n v="0"/>
  </r>
  <r>
    <d v="2015-06-15T00:00:00"/>
    <n v="2"/>
    <n v="53338"/>
    <n v="53338"/>
    <n v="52548"/>
    <n v="53138"/>
    <n v="53138"/>
    <n v="2.0889005984416897E-3"/>
    <n v="1"/>
    <n v="53937.2"/>
    <n v="-3.936417485191579E-3"/>
    <n v="-3.648235608925876E-3"/>
    <n v="8.3532741933527892E-4"/>
    <n v="8.9390345603769798E-4"/>
    <n v="1.2849091643633681E-3"/>
    <n v="0.35237552132716787"/>
    <n v="0.47626056895252233"/>
    <n v="0.47424998782047301"/>
    <n v="0.19774757366906093"/>
    <n v="0.99461175361424614"/>
    <n v="-1.2737009151114803E-3"/>
    <x v="110"/>
    <n v="0"/>
    <n v="0"/>
  </r>
  <r>
    <d v="2015-06-16T00:00:00"/>
    <n v="3"/>
    <n v="53144"/>
    <n v="53969"/>
    <n v="53107"/>
    <n v="53702"/>
    <n v="53702"/>
    <n v="9.9996275743921004E-3"/>
    <n v="1"/>
    <n v="53812.1"/>
    <n v="1.0613873311001498E-2"/>
    <n v="-2.2048622459138354E-3"/>
    <n v="5.8934486600496609E-4"/>
    <n v="1.2568918535498597E-3"/>
    <n v="3.3849608574290533E-3"/>
    <n v="0.35237552132716787"/>
    <n v="0.47626056895252233"/>
    <n v="0.47424998782047301"/>
    <n v="0.19774757366906093"/>
    <n v="0.99461175361424614"/>
    <n v="6.5847461578157065E-3"/>
    <x v="111"/>
    <n v="0"/>
    <n v="0"/>
  </r>
  <r>
    <d v="2015-06-17T00:00:00"/>
    <n v="4"/>
    <n v="53698"/>
    <n v="53755"/>
    <n v="52965"/>
    <n v="53249"/>
    <n v="53249"/>
    <n v="9.3898476966702837E-3"/>
    <n v="1"/>
    <n v="53699.6"/>
    <n v="-8.4354400208558333E-3"/>
    <n v="-1.9994546867829754E-3"/>
    <n v="1.1445510920238933E-4"/>
    <n v="1.1476201619974435E-3"/>
    <n v="-2.3160623179023566E-3"/>
    <n v="0.35237552132716787"/>
    <n v="0.47626056895252233"/>
    <n v="0.47424998782047301"/>
    <n v="0.19774757366906093"/>
    <n v="0.99461175361424614"/>
    <n v="-5.9470673685100024E-3"/>
    <x v="112"/>
    <n v="0"/>
    <n v="0"/>
  </r>
  <r>
    <d v="2015-06-18T00:00:00"/>
    <n v="5"/>
    <n v="53251"/>
    <n v="54352"/>
    <n v="53214"/>
    <n v="54239"/>
    <n v="54239"/>
    <n v="-6.9138442817898715E-3"/>
    <n v="0"/>
    <n v="53666.5"/>
    <n v="1.8591898439407339E-2"/>
    <n v="-5.3111131889466145E-4"/>
    <n v="2.5513143425806681E-4"/>
    <n v="1.0521931973972187E-3"/>
    <n v="2.0965040208069442E-3"/>
    <n v="0.35237552132716787"/>
    <n v="0.47626056895252233"/>
    <n v="0.47424998782047301"/>
    <n v="0.19774757366906093"/>
    <n v="0.99461175361424614"/>
    <n v="8.7126547981340365E-3"/>
    <x v="113"/>
    <n v="-7.9138442817898724E-3"/>
    <n v="0"/>
  </r>
  <r>
    <d v="2015-06-19T00:00:00"/>
    <n v="6"/>
    <n v="54236"/>
    <n v="54236"/>
    <n v="53479"/>
    <n v="53749"/>
    <n v="53749"/>
    <n v="4.2791493795224511E-4"/>
    <n v="1"/>
    <n v="53598.35"/>
    <n v="-9.0340898615387522E-3"/>
    <n v="-1.1749798891286633E-3"/>
    <n v="7.742710134424291E-5"/>
    <n v="9.1736180633912091E-4"/>
    <n v="1.5599648765645346E-3"/>
    <n v="0.35237552132716787"/>
    <n v="0.47626056895252233"/>
    <n v="0.47424998782047301"/>
    <n v="0.19774757366906093"/>
    <n v="0.99461175361424614"/>
    <n v="-1.9733034404741962E-3"/>
    <x v="114"/>
    <n v="0"/>
    <n v="0"/>
  </r>
  <r>
    <d v="2015-06-22T00:00:00"/>
    <n v="2"/>
    <n v="53750"/>
    <n v="54342"/>
    <n v="53655"/>
    <n v="53864"/>
    <n v="53864"/>
    <n v="-3.8987078568242239E-4"/>
    <n v="0"/>
    <n v="53572.7"/>
    <n v="2.1395746897616696E-3"/>
    <n v="-4.0117723244577629E-4"/>
    <n v="1.455308101444075E-4"/>
    <n v="1.0738626237219429E-3"/>
    <n v="2.7751633115551842E-3"/>
    <n v="0.35237552132716787"/>
    <n v="0.47626056895252233"/>
    <n v="0.47424998782047301"/>
    <n v="0.19774757366906093"/>
    <n v="0.99461175361424614"/>
    <n v="3.6044506108529727E-3"/>
    <x v="115"/>
    <n v="0"/>
    <n v="0"/>
  </r>
  <r>
    <d v="2015-06-23T00:00:00"/>
    <n v="3"/>
    <n v="53865"/>
    <n v="54361"/>
    <n v="53772"/>
    <n v="53772"/>
    <n v="53772"/>
    <n v="-1.1083835453395863E-2"/>
    <n v="0"/>
    <n v="53530.85"/>
    <n v="-1.7080053467993794E-3"/>
    <n v="-6.9990298666439132E-4"/>
    <n v="5.8445860212577026E-5"/>
    <n v="1.0973771371427243E-3"/>
    <n v="3.1078757999500881E-4"/>
    <n v="0.35237552132716787"/>
    <n v="0.47626056895252233"/>
    <n v="0.47424998782047301"/>
    <n v="0.19774757366906093"/>
    <n v="0.99461175361424614"/>
    <n v="-3.8136087444416494E-4"/>
    <x v="116"/>
    <n v="0"/>
    <n v="0"/>
  </r>
  <r>
    <d v="2015-06-24T00:00:00"/>
    <n v="4"/>
    <n v="53772"/>
    <n v="54236"/>
    <n v="53628"/>
    <n v="53843"/>
    <n v="53843"/>
    <n v="3.231617851902735E-3"/>
    <n v="1"/>
    <n v="53541.5"/>
    <n v="1.3203897939448872E-3"/>
    <n v="2.6248889586187319E-4"/>
    <n v="-6.7925928690042441E-5"/>
    <n v="1.1076990127259145E-3"/>
    <n v="2.2619535429551528E-3"/>
    <n v="0.35237552132716787"/>
    <n v="0.47626056895252233"/>
    <n v="0.47424998782047301"/>
    <n v="0.19774757366906093"/>
    <n v="0.99461175361424614"/>
    <n v="3.0268826541040949E-3"/>
    <x v="117"/>
    <n v="0"/>
    <n v="0"/>
  </r>
  <r>
    <d v="2015-06-25T00:00:00"/>
    <n v="5"/>
    <n v="53840"/>
    <n v="53840"/>
    <n v="52879"/>
    <n v="53176"/>
    <n v="53176"/>
    <n v="-3.0464871370543545E-3"/>
    <n v="0"/>
    <n v="53488.5"/>
    <n v="-1.2387868432293891E-2"/>
    <n v="-9.2188681178675405E-4"/>
    <n v="-3.2527491573707045E-4"/>
    <n v="1.1682166157812967E-3"/>
    <n v="-3.9339998313850932E-3"/>
    <n v="0.35237552132716787"/>
    <n v="0.47626056895252233"/>
    <n v="0.47424998782047301"/>
    <n v="0.19774757366906093"/>
    <n v="0.99461175361424614"/>
    <n v="-8.6402920290013664E-3"/>
    <x v="118"/>
    <n v="0"/>
    <n v="0"/>
  </r>
  <r>
    <d v="2015-06-26T00:00:00"/>
    <n v="6"/>
    <n v="53181"/>
    <n v="54076"/>
    <n v="53151"/>
    <n v="54017"/>
    <n v="54017"/>
    <n v="-1.7327878260547602E-2"/>
    <n v="0"/>
    <n v="53490.55"/>
    <n v="1.5815405446065967E-2"/>
    <n v="1.0857665322986931E-4"/>
    <n v="8.6165936547080162E-5"/>
    <n v="1.3123230761545269E-3"/>
    <n v="1.0358992301358505E-3"/>
    <n v="0.35237552132716787"/>
    <n v="0.47626056895252233"/>
    <n v="0.47424998782047301"/>
    <n v="0.19774757366906093"/>
    <n v="0.99461175361424614"/>
    <n v="6.9553629660907782E-3"/>
    <x v="119"/>
    <n v="0"/>
    <n v="0"/>
  </r>
  <r>
    <d v="2015-06-29T00:00:00"/>
    <n v="2"/>
    <n v="54013"/>
    <n v="54013"/>
    <n v="52647"/>
    <n v="53014"/>
    <n v="53014"/>
    <n v="-4.8289131172897237E-3"/>
    <n v="0"/>
    <n v="53503.25"/>
    <n v="-1.8568228520650876E-2"/>
    <n v="3.0659178714989577E-4"/>
    <n v="-6.3235138848784841E-4"/>
    <n v="1.3054440236434661E-3"/>
    <n v="-3.1056614119466587E-3"/>
    <n v="0.35237552132716787"/>
    <n v="0.47626056895252233"/>
    <n v="0.47424998782047301"/>
    <n v="0.19774757366906093"/>
    <n v="0.99461175361424614"/>
    <n v="-9.5276432192228713E-3"/>
    <x v="120"/>
    <n v="0"/>
    <n v="0"/>
  </r>
  <r>
    <d v="2015-06-30T00:00:00"/>
    <n v="3"/>
    <n v="53014"/>
    <n v="53345"/>
    <n v="52813"/>
    <n v="53081"/>
    <n v="53081"/>
    <n v="4.7097831615827701E-4"/>
    <n v="1"/>
    <n v="53505.75"/>
    <n v="1.2638171049157432E-3"/>
    <n v="1.1295929137217776E-4"/>
    <n v="-5.1785273717050103E-4"/>
    <n v="1.1596870382161162E-3"/>
    <n v="-2.5112969216036342E-3"/>
    <n v="0.35237552132716787"/>
    <n v="0.47626056895252233"/>
    <n v="0.47424998782047301"/>
    <n v="0.19774757366906093"/>
    <n v="0.99461175361424614"/>
    <n v="-2.0148955237311965E-3"/>
    <x v="121"/>
    <n v="0"/>
    <n v="0"/>
  </r>
  <r>
    <d v="2015-07-01T00:00:00"/>
    <n v="4"/>
    <n v="53081"/>
    <n v="53456"/>
    <n v="52603"/>
    <n v="52758"/>
    <n v="52758"/>
    <n v="-4.5301186549907557E-3"/>
    <n v="0"/>
    <n v="53431.85"/>
    <n v="-6.0850398447654941E-3"/>
    <n v="-1.327420626041942E-3"/>
    <n v="-3.7654003587654471E-4"/>
    <n v="8.232915305367561E-4"/>
    <n v="-3.9923828493457101E-3"/>
    <n v="0.35237552132716787"/>
    <n v="0.47626056895252233"/>
    <n v="0.47424998782047301"/>
    <n v="0.19774757366906093"/>
    <n v="0.99461175361424614"/>
    <n v="-6.7630583019234972E-3"/>
    <x v="122"/>
    <n v="0"/>
    <n v="0"/>
  </r>
  <r>
    <d v="2015-07-02T00:00:00"/>
    <n v="5"/>
    <n v="52758"/>
    <n v="53357"/>
    <n v="52758"/>
    <n v="53106"/>
    <n v="53106"/>
    <n v="-1.802056264828833E-2"/>
    <n v="0"/>
    <n v="53411"/>
    <n v="6.5961560332081781E-3"/>
    <n v="-3.4030033820998674E-4"/>
    <n v="-1.7270513687858368E-4"/>
    <n v="8.2042701456788161E-4"/>
    <n v="-1.9557795624529638E-4"/>
    <n v="0.35237552132716787"/>
    <n v="0.47626056895252233"/>
    <n v="0.47424998782047301"/>
    <n v="0.19774757366906093"/>
    <n v="0.99461175361424614"/>
    <n v="2.0480601966791755E-3"/>
    <x v="123"/>
    <n v="0"/>
    <n v="0"/>
  </r>
  <r>
    <d v="2015-07-03T00:00:00"/>
    <n v="6"/>
    <n v="53106"/>
    <n v="53106"/>
    <n v="52370"/>
    <n v="52519"/>
    <n v="52519"/>
    <n v="-3.3321274205525553E-3"/>
    <n v="0"/>
    <n v="53388.3"/>
    <n v="-1.1053364968176882E-2"/>
    <n v="-3.7917078006837748E-4"/>
    <n v="-7.1221889371128947E-4"/>
    <n v="7.2348335291881009E-4"/>
    <n v="-5.5693320390938659E-3"/>
    <n v="0.35237552132716787"/>
    <n v="0.47626056895252233"/>
    <n v="0.47424998782047301"/>
    <n v="0.19774757366906093"/>
    <n v="0.99461175361424614"/>
    <n v="-9.8095451644279134E-3"/>
    <x v="124"/>
    <n v="0"/>
    <n v="0"/>
  </r>
  <r>
    <d v="2015-07-06T00:00:00"/>
    <n v="2"/>
    <n v="52511"/>
    <n v="52679"/>
    <n v="51683"/>
    <n v="52149"/>
    <n v="52149"/>
    <n v="-7.0375270858501482E-3"/>
    <n v="0"/>
    <n v="53355.25"/>
    <n v="-7.0450694034539518E-3"/>
    <n v="-5.775722879206469E-4"/>
    <n v="-1.2442073059669755E-3"/>
    <n v="7.4280801737636962E-4"/>
    <n v="-3.2647002156544814E-3"/>
    <n v="0.35237552132716787"/>
    <n v="0.47626056895252233"/>
    <n v="0.47424998782047301"/>
    <n v="0.19774757366906093"/>
    <n v="0.99461175361424614"/>
    <n v="-6.4478709333642536E-3"/>
    <x v="125"/>
    <n v="0"/>
    <n v="0"/>
  </r>
  <r>
    <d v="2015-07-07T00:00:00"/>
    <n v="3"/>
    <n v="52149"/>
    <n v="52388"/>
    <n v="51130"/>
    <n v="52344"/>
    <n v="52344"/>
    <n v="4.7187834326760658E-3"/>
    <n v="1"/>
    <n v="53331.65"/>
    <n v="3.7392855088305144E-3"/>
    <n v="-3.962887547627747E-4"/>
    <n v="-1.4959008990138535E-3"/>
    <n v="6.5907445829841761E-4"/>
    <n v="-2.7696065348715273E-3"/>
    <n v="0.35237552132716787"/>
    <n v="0.47626056895252233"/>
    <n v="0.47424998782047301"/>
    <n v="0.19774757366906093"/>
    <n v="0.99461175361424614"/>
    <n v="-2.2048878478597663E-3"/>
    <x v="126"/>
    <n v="0"/>
    <n v="0"/>
  </r>
  <r>
    <d v="2015-07-08T00:00:00"/>
    <n v="4"/>
    <n v="52343"/>
    <n v="52468"/>
    <n v="51574"/>
    <n v="51782"/>
    <n v="51782"/>
    <n v="2.58197829361555E-2"/>
    <n v="1"/>
    <n v="53226.95"/>
    <n v="-1.0736665138315726E-2"/>
    <n v="-1.9366058044686218E-3"/>
    <n v="-1.3363895822091877E-3"/>
    <n v="7.2848929042172998E-4"/>
    <n v="-3.6999315935815737E-3"/>
    <n v="0.35237552132716787"/>
    <n v="0.47626056895252233"/>
    <n v="0.47424998782047301"/>
    <n v="0.19774757366906093"/>
    <n v="0.99461175361424614"/>
    <n v="-8.8753881617084588E-3"/>
    <x v="127"/>
    <n v="0"/>
    <n v="0"/>
  </r>
  <r>
    <d v="2015-07-10T00:00:00"/>
    <n v="6"/>
    <n v="51782"/>
    <n v="52786"/>
    <n v="51782"/>
    <n v="52591"/>
    <n v="52591"/>
    <n v="1.232149987640474E-2"/>
    <n v="1"/>
    <n v="53172.05"/>
    <n v="1.5623189525317605E-2"/>
    <n v="-9.8189966549578353E-4"/>
    <n v="-1.1236827017595563E-3"/>
    <n v="9.4037981276210434E-4"/>
    <n v="-1.8945248951596882E-3"/>
    <n v="0.35237552132716787"/>
    <n v="0.47626056895252233"/>
    <n v="0.47424998782047301"/>
    <n v="0.19774757366906093"/>
    <n v="0.99461175361424614"/>
    <n v="2.8063240508705294E-3"/>
    <x v="128"/>
    <n v="0"/>
    <n v="0"/>
  </r>
  <r>
    <d v="2015-07-13T00:00:00"/>
    <n v="2"/>
    <n v="52591"/>
    <n v="53164"/>
    <n v="52591"/>
    <n v="53119"/>
    <n v="53119"/>
    <n v="-4.0851672659499849E-3"/>
    <n v="0"/>
    <n v="53160.6"/>
    <n v="1.0039740640033434E-2"/>
    <n v="-1.6234292647777649E-4"/>
    <n v="-7.4837344762010763E-4"/>
    <n v="7.7274239329179202E-4"/>
    <n v="2.3240962264823748E-3"/>
    <n v="0.35237552132716787"/>
    <n v="0.47626056895252233"/>
    <n v="0.47424998782047301"/>
    <n v="0.19774757366906093"/>
    <n v="0.99461175361424614"/>
    <n v="5.5699065658071732E-3"/>
    <x v="129"/>
    <n v="0"/>
    <n v="0"/>
  </r>
  <r>
    <d v="2015-07-14T00:00:00"/>
    <n v="3"/>
    <n v="53119"/>
    <n v="53416"/>
    <n v="52653"/>
    <n v="53239"/>
    <n v="53239"/>
    <n v="-3.1743646574878825E-3"/>
    <n v="0"/>
    <n v="53165.65"/>
    <n v="2.259078672414816E-3"/>
    <n v="1.4743188140254327E-4"/>
    <n v="-1.0299880784194371E-3"/>
    <n v="5.7265335040739722E-4"/>
    <n v="4.1849258416561284E-3"/>
    <n v="0.35237552132716787"/>
    <n v="0.47626056895252233"/>
    <n v="0.47424998782047301"/>
    <n v="0.19774757366906093"/>
    <n v="0.99461175361424614"/>
    <n v="4.6534054236958208E-3"/>
    <x v="130"/>
    <n v="0"/>
    <n v="0"/>
  </r>
  <r>
    <d v="2015-07-15T00:00:00"/>
    <n v="4"/>
    <n v="53239"/>
    <n v="53334"/>
    <n v="52790"/>
    <n v="52902"/>
    <n v="52902"/>
    <n v="-1.0585611130013994E-2"/>
    <n v="0"/>
    <n v="53125.65"/>
    <n v="-6.3299460921505402E-3"/>
    <n v="-6.9975908875505863E-4"/>
    <n v="-1.5567363893677121E-3"/>
    <n v="3.8217164760264599E-4"/>
    <n v="2.1710795214599176E-3"/>
    <n v="0.35237552132716787"/>
    <n v="0.47626056895252233"/>
    <n v="0.47424998782047301"/>
    <n v="0.19774757366906093"/>
    <n v="0.99461175361424614"/>
    <n v="-1.0671132035181656E-3"/>
    <x v="131"/>
    <n v="0"/>
    <n v="0"/>
  </r>
  <r>
    <d v="2015-07-16T00:00:00"/>
    <n v="5"/>
    <n v="52902"/>
    <n v="53417"/>
    <n v="52714"/>
    <n v="53070"/>
    <n v="53070"/>
    <n v="-2.7699265121537642E-2"/>
    <n v="0"/>
    <n v="53116.7"/>
    <n v="3.1756833390041983E-3"/>
    <n v="-1.1920292076205707E-4"/>
    <n v="-1.7366233572425793E-3"/>
    <n v="4.1119837178832055E-4"/>
    <n v="4.9535492169239023E-3"/>
    <n v="0.35237552132716787"/>
    <n v="0.47626056895252233"/>
    <n v="0.47424998782047301"/>
    <n v="0.19774757366906093"/>
    <n v="0.99461175361424614"/>
    <n v="5.2468395688445909E-3"/>
    <x v="132"/>
    <n v="0"/>
    <n v="0"/>
  </r>
  <r>
    <d v="2015-07-17T00:00:00"/>
    <n v="6"/>
    <n v="53070"/>
    <n v="53310"/>
    <n v="52221"/>
    <n v="52342"/>
    <n v="52342"/>
    <n v="-1.6583240991937642E-2"/>
    <n v="0"/>
    <n v="53021.85"/>
    <n v="-1.3717731298285241E-2"/>
    <n v="-1.7346844076466862E-3"/>
    <n v="-1.6840297299181306E-3"/>
    <n v="2.8493851503816559E-4"/>
    <n v="-9.1463494779666645E-4"/>
    <n v="0.35237552132716787"/>
    <n v="0.47626056895252233"/>
    <n v="0.47424998782047301"/>
    <n v="0.19774757366906093"/>
    <n v="0.99461175361424614"/>
    <n v="-7.3119663488523919E-3"/>
    <x v="133"/>
    <n v="0"/>
    <n v="0"/>
  </r>
  <r>
    <d v="2015-07-20T00:00:00"/>
    <n v="2"/>
    <n v="52341"/>
    <n v="52424"/>
    <n v="51525"/>
    <n v="51600"/>
    <n v="51600"/>
    <n v="-1.3255813953488405E-2"/>
    <n v="0"/>
    <n v="52914.400000000001"/>
    <n v="-1.4175996331817653E-2"/>
    <n v="-1.9917797311606311E-3"/>
    <n v="-1.903805194792405E-3"/>
    <n v="1.3478634281253844E-4"/>
    <n v="-5.7577823421668837E-3"/>
    <n v="0.35237552132716787"/>
    <n v="0.47626056895252233"/>
    <n v="0.47424998782047301"/>
    <n v="0.19774757366906093"/>
    <n v="0.99461175361424614"/>
    <n v="-1.254686415620662E-2"/>
    <x v="134"/>
    <n v="0"/>
    <n v="0"/>
  </r>
  <r>
    <d v="2015-07-21T00:00:00"/>
    <n v="3"/>
    <n v="51603"/>
    <n v="51998"/>
    <n v="51244"/>
    <n v="51474"/>
    <n v="51474"/>
    <n v="-3.2385281889886208E-2"/>
    <n v="0"/>
    <n v="52794.9"/>
    <n v="-2.4418604651162967E-3"/>
    <n v="-2.2208514889045295E-3"/>
    <n v="-2.0327534351728938E-3"/>
    <n v="-5.2696324047218912E-6"/>
    <n v="-6.6979701696731064E-3"/>
    <n v="0.35237552132716787"/>
    <n v="0.47626056895252233"/>
    <n v="0.47424998782047301"/>
    <n v="0.19774757366906093"/>
    <n v="0.99461175361424614"/>
    <n v="-9.5451110530776918E-3"/>
    <x v="135"/>
    <n v="0"/>
    <n v="0"/>
  </r>
  <r>
    <d v="2015-07-22T00:00:00"/>
    <n v="4"/>
    <n v="51474"/>
    <n v="51474"/>
    <n v="50592"/>
    <n v="50916"/>
    <n v="50916"/>
    <n v="-3.2799120119412328E-2"/>
    <n v="0"/>
    <n v="52652.1"/>
    <n v="-1.0840424291875483E-2"/>
    <n v="-2.6774724361583345E-3"/>
    <n v="-2.2663601152045289E-3"/>
    <n v="-1.0152906289335739E-4"/>
    <n v="-7.6000658096180953E-3"/>
    <n v="0.35237552132716787"/>
    <n v="0.47626056895252233"/>
    <n v="0.47424998782047301"/>
    <n v="0.19774757366906093"/>
    <n v="0.99461175361424614"/>
    <n v="-1.3749087872421319E-2"/>
    <x v="136"/>
    <n v="0"/>
    <n v="0"/>
  </r>
  <r>
    <d v="2015-07-23T00:00:00"/>
    <n v="5"/>
    <n v="50916"/>
    <n v="51063"/>
    <n v="49668"/>
    <n v="49807"/>
    <n v="49807"/>
    <n v="-2.1503001586122394E-2"/>
    <n v="0"/>
    <n v="52450.3"/>
    <n v="-2.1780972582292391E-2"/>
    <n v="-3.8325405549701984E-3"/>
    <n v="-2.5603637478388897E-3"/>
    <n v="-3.0968832838932368E-4"/>
    <n v="-1.2591396993877412E-2"/>
    <n v="0.35237552132716787"/>
    <n v="0.47626056895252233"/>
    <n v="0.47424998782047301"/>
    <n v="0.19774757366906093"/>
    <n v="0.99461175361424614"/>
    <n v="-2.3299413550236504E-2"/>
    <x v="137"/>
    <n v="0"/>
    <n v="0"/>
  </r>
  <r>
    <d v="2015-07-24T00:00:00"/>
    <n v="6"/>
    <n v="49804"/>
    <n v="49831"/>
    <n v="48624"/>
    <n v="49246"/>
    <n v="49246"/>
    <n v="7.229013523941008E-3"/>
    <n v="1"/>
    <n v="52253.8"/>
    <n v="-1.1263477021302259E-2"/>
    <n v="-3.7763209844206167E-3"/>
    <n v="-2.6377251321866146E-3"/>
    <n v="-3.8793427303869809E-4"/>
    <n v="-1.2100546138480817E-2"/>
    <n v="0.35237552132716787"/>
    <n v="0.47626056895252233"/>
    <n v="0.47424998782047301"/>
    <n v="0.19774757366906093"/>
    <n v="0.99461175361424614"/>
    <n v="-1.9130485955459704E-2"/>
    <x v="138"/>
    <n v="0"/>
    <n v="0"/>
  </r>
  <r>
    <d v="2015-07-27T00:00:00"/>
    <n v="2"/>
    <n v="49246"/>
    <n v="49298"/>
    <n v="48640"/>
    <n v="48736"/>
    <n v="48736"/>
    <n v="3.0962738017071612E-2"/>
    <n v="1"/>
    <n v="51989.75"/>
    <n v="-1.0356171059578423E-2"/>
    <n v="-5.0848998097028364E-3"/>
    <n v="-2.9459625816191525E-3"/>
    <n v="-3.8254536036712696E-4"/>
    <n v="-1.133658108403297E-2"/>
    <n v="0.35237552132716787"/>
    <n v="0.47626056895252233"/>
    <n v="0.47424998782047301"/>
    <n v="0.19774757366906093"/>
    <n v="0.99461175361424614"/>
    <n v="-1.8819265379771452E-2"/>
    <x v="139"/>
    <n v="0"/>
    <n v="0"/>
  </r>
  <r>
    <d v="2015-07-28T00:00:00"/>
    <n v="3"/>
    <n v="48740"/>
    <n v="49871"/>
    <n v="48740"/>
    <n v="49602"/>
    <n v="49602"/>
    <n v="5.9473408330308342E-3"/>
    <n v="1"/>
    <n v="51819.15"/>
    <n v="1.7769205515430153E-2"/>
    <n v="-3.268028107898785E-3"/>
    <n v="-2.7995552967690117E-3"/>
    <n v="-2.6032066179148996E-4"/>
    <n v="-7.2943678879236803E-3"/>
    <n v="0.35237552132716787"/>
    <n v="0.47626056895252233"/>
    <n v="0.47424998782047301"/>
    <n v="0.19774757366906093"/>
    <n v="0.99461175361424614"/>
    <n v="-3.9292307501072755E-3"/>
    <x v="140"/>
    <n v="0"/>
    <n v="0"/>
  </r>
  <r>
    <d v="2015-07-29T00:00:00"/>
    <n v="4"/>
    <n v="49602"/>
    <n v="50333"/>
    <n v="49422"/>
    <n v="50245"/>
    <n v="50245"/>
    <n v="1.2339536272265805E-2"/>
    <n v="1"/>
    <n v="51677.35"/>
    <n v="1.2963186968267371E-2"/>
    <n v="-2.6830596147312037E-3"/>
    <n v="-2.1752196784188783E-3"/>
    <n v="3.2261465181063762E-5"/>
    <n v="-2.5336456358951097E-3"/>
    <n v="0.35237552132716787"/>
    <n v="0.47626056895252233"/>
    <n v="0.47424998782047301"/>
    <n v="0.19774757366906093"/>
    <n v="0.99461175361424614"/>
    <n v="-2.5513774112981454E-4"/>
    <x v="141"/>
    <n v="0"/>
    <n v="0"/>
  </r>
  <r>
    <d v="2015-07-30T00:00:00"/>
    <n v="5"/>
    <n v="50245"/>
    <n v="50645"/>
    <n v="49612"/>
    <n v="49897"/>
    <n v="49897"/>
    <n v="4.8299496963746247E-3"/>
    <n v="1"/>
    <n v="51534.3"/>
    <n v="-6.9260622947556749E-3"/>
    <n v="-2.7251107372307124E-3"/>
    <n v="-2.0628691002445312E-3"/>
    <n v="-1.6590185744618236E-5"/>
    <n v="4.3733642161223327E-4"/>
    <n v="0.35237552132716787"/>
    <n v="0.47626056895252233"/>
    <n v="0.47424998782047301"/>
    <n v="0.19774757366906093"/>
    <n v="0.99461175361424614"/>
    <n v="-4.2850539714558919E-3"/>
    <x v="142"/>
    <n v="0"/>
    <n v="0"/>
  </r>
  <r>
    <d v="2015-07-31T00:00:00"/>
    <n v="6"/>
    <n v="49897"/>
    <n v="50895"/>
    <n v="49892"/>
    <n v="50865"/>
    <n v="50865"/>
    <n v="-1.5865526393394225E-2"/>
    <n v="0"/>
    <n v="51422.25"/>
    <n v="1.9399963925686992E-2"/>
    <n v="-2.084920342606772E-3"/>
    <n v="-1.4593704433636123E-3"/>
    <n v="2.5365287652426402E-4"/>
    <n v="6.5700246110100835E-3"/>
    <n v="0.35237552132716787"/>
    <n v="0.47626056895252233"/>
    <n v="0.47424998782047301"/>
    <n v="0.19774757366906093"/>
    <n v="0.99461175361424614"/>
    <n v="1.1735783578993209E-2"/>
    <x v="143"/>
    <n v="-1.6865526393394226E-2"/>
    <n v="0"/>
  </r>
  <r>
    <d v="2015-08-03T00:00:00"/>
    <n v="2"/>
    <n v="50867"/>
    <n v="50867"/>
    <n v="50054"/>
    <n v="50138"/>
    <n v="50138"/>
    <n v="2.9717978379673049E-3"/>
    <n v="1"/>
    <n v="51303.199999999997"/>
    <n v="-1.4292735672859491E-2"/>
    <n v="-2.2468888778409022E-3"/>
    <n v="-1.8220907876836279E-3"/>
    <n v="2.7078634290845225E-4"/>
    <n v="5.7827116883538698E-3"/>
    <n v="0.35237552132716787"/>
    <n v="0.47626056895252233"/>
    <n v="0.47424998782047301"/>
    <n v="0.19774757366906093"/>
    <n v="0.99461175361424614"/>
    <n v="-1.1655409378235277E-3"/>
    <x v="144"/>
    <n v="0"/>
    <n v="0"/>
  </r>
  <r>
    <d v="2015-08-04T00:00:00"/>
    <n v="3"/>
    <n v="50138"/>
    <n v="50574"/>
    <n v="49827"/>
    <n v="50058"/>
    <n v="50058"/>
    <n v="-9.3891086339847885E-4"/>
    <n v="0"/>
    <n v="51198.65"/>
    <n v="-1.5955961546132436E-3"/>
    <n v="-1.9744152153988669E-3"/>
    <n v="-1.5872731418979714E-3"/>
    <n v="4.3538791374271081E-4"/>
    <n v="1.9097513543451905E-3"/>
    <n v="0.35237552132716787"/>
    <n v="0.47626056895252233"/>
    <n v="0.47424998782047301"/>
    <n v="0.19774757366906093"/>
    <n v="0.99461175361424614"/>
    <n v="-2.6979136179681746E-4"/>
    <x v="145"/>
    <n v="0"/>
    <n v="0"/>
  </r>
  <r>
    <d v="2015-08-05T00:00:00"/>
    <n v="4"/>
    <n v="50067"/>
    <n v="50853"/>
    <n v="50067"/>
    <n v="50287"/>
    <n v="50287"/>
    <n v="-3.4004812376956295E-2"/>
    <n v="0"/>
    <n v="51095.8"/>
    <n v="4.574693355707371E-3"/>
    <n v="-1.9326448230550242E-3"/>
    <n v="-1.5811094695352822E-3"/>
    <n v="3.5420133726727477E-4"/>
    <n v="2.3205263183319059E-4"/>
    <n v="0.35237552132716787"/>
    <n v="0.47626056895252233"/>
    <n v="0.47424998782047301"/>
    <n v="0.19774757366906093"/>
    <n v="0.99461175361424614"/>
    <n v="2.4257101656139214E-4"/>
    <x v="146"/>
    <n v="0"/>
    <n v="0"/>
  </r>
  <r>
    <d v="2015-08-06T00:00:00"/>
    <n v="5"/>
    <n v="50280"/>
    <n v="50534"/>
    <n v="49624"/>
    <n v="50011"/>
    <n v="50011"/>
    <n v="-1.3157105436803929E-2"/>
    <n v="0"/>
    <n v="51007.25"/>
    <n v="-5.4884960327719057E-3"/>
    <n v="-1.6702363677778332E-3"/>
    <n v="-1.3323304330591123E-3"/>
    <n v="3.0463269804535063E-4"/>
    <n v="5.1956588422994441E-4"/>
    <n v="0.35237552132716787"/>
    <n v="0.47626056895252233"/>
    <n v="0.47424998782047301"/>
    <n v="0.19774757366906093"/>
    <n v="0.99461175361424614"/>
    <n v="-2.7843303531734781E-3"/>
    <x v="147"/>
    <n v="0"/>
    <n v="0"/>
  </r>
  <r>
    <d v="2015-08-07T00:00:00"/>
    <n v="6"/>
    <n v="50013"/>
    <n v="50013"/>
    <n v="48512"/>
    <n v="48577"/>
    <n v="48577"/>
    <n v="1.0190007616773356E-2"/>
    <n v="1"/>
    <n v="50806.55"/>
    <n v="-2.8673691787806654E-2"/>
    <n v="-3.885080433434046E-3"/>
    <n v="-2.1317971832288183E-3"/>
    <n v="7.5997253162374268E-5"/>
    <n v="-9.0951652584687851E-3"/>
    <n v="0.35237552132716787"/>
    <n v="0.47626056895252233"/>
    <n v="0.47424998782047301"/>
    <n v="0.19774757366906093"/>
    <n v="0.99461175361424614"/>
    <n v="-2.1996352492657134E-2"/>
    <x v="148"/>
    <n v="0"/>
    <n v="0"/>
  </r>
  <r>
    <d v="2015-08-10T00:00:00"/>
    <n v="2"/>
    <n v="48578"/>
    <n v="49512"/>
    <n v="48578"/>
    <n v="49353"/>
    <n v="49353"/>
    <n v="-1.9553016027394454E-2"/>
    <n v="0"/>
    <n v="50618.25"/>
    <n v="1.5974638203264835E-2"/>
    <n v="-3.5883355552724762E-3"/>
    <n v="-1.7164271420781918E-3"/>
    <n v="1.8388751534976767E-4"/>
    <n v="-3.0416904832439194E-3"/>
    <n v="0.35237552132716787"/>
    <n v="0.47626056895252233"/>
    <n v="0.47424998782047301"/>
    <n v="0.19774757366906093"/>
    <n v="0.99461175361424614"/>
    <n v="1.1713538501384154E-4"/>
    <x v="149"/>
    <n v="0"/>
    <n v="0"/>
  </r>
  <r>
    <d v="2015-08-11T00:00:00"/>
    <n v="3"/>
    <n v="49340"/>
    <n v="49340"/>
    <n v="48306"/>
    <n v="49072"/>
    <n v="49072"/>
    <n v="-2.1641669383762663E-2"/>
    <n v="0"/>
    <n v="50409.9"/>
    <n v="-5.6936761696351201E-3"/>
    <n v="-3.985973297374973E-3"/>
    <n v="-1.379730041489866E-3"/>
    <n v="-1.6722710419132537E-4"/>
    <n v="-3.8613064862482948E-3"/>
    <n v="0.35237552132716787"/>
    <n v="0.47626056895252233"/>
    <n v="0.47424998782047301"/>
    <n v="0.19774757366906093"/>
    <n v="0.99461175361424614"/>
    <n v="-8.4325805439877423E-3"/>
    <x v="150"/>
    <n v="0"/>
    <n v="0"/>
  </r>
  <r>
    <d v="2015-08-12T00:00:00"/>
    <n v="4"/>
    <n v="49064"/>
    <n v="49064"/>
    <n v="48028"/>
    <n v="48388"/>
    <n v="48388"/>
    <n v="-1.818632718855917E-2"/>
    <n v="0"/>
    <n v="50184.2"/>
    <n v="-1.3938702314965745E-2"/>
    <n v="-4.3664111085157335E-3"/>
    <n v="-1.761233428198583E-3"/>
    <n v="-5.5340740565459564E-4"/>
    <n v="-7.5639856203829183E-3"/>
    <n v="0.35237552132716787"/>
    <n v="0.47626056895252233"/>
    <n v="0.47424998782047301"/>
    <n v="0.19774757366906093"/>
    <n v="0.99461175361424614"/>
    <n v="-1.5459135839475443E-2"/>
    <x v="151"/>
    <n v="0"/>
    <n v="0"/>
  </r>
  <r>
    <d v="2015-08-13T00:00:00"/>
    <n v="5"/>
    <n v="48390"/>
    <n v="48606"/>
    <n v="47722"/>
    <n v="48010"/>
    <n v="48010"/>
    <n v="-1.6517392209956294E-2"/>
    <n v="0"/>
    <n v="49931.199999999997"/>
    <n v="-7.8118541787219886E-3"/>
    <n v="-4.9157879844020421E-3"/>
    <n v="-2.3719216818433608E-3"/>
    <n v="-5.2051403112772119E-4"/>
    <n v="-8.028657249572935E-3"/>
    <n v="0.35237552132716787"/>
    <n v="0.47626056895252233"/>
    <n v="0.47424998782047301"/>
    <n v="0.19774757366906093"/>
    <n v="0.99461175361424614"/>
    <n v="-1.4307113252667272E-2"/>
    <x v="152"/>
    <n v="0"/>
    <n v="0"/>
  </r>
  <r>
    <d v="2015-08-14T00:00:00"/>
    <n v="6"/>
    <n v="48010"/>
    <n v="48186"/>
    <n v="47508"/>
    <n v="47508"/>
    <n v="47508"/>
    <n v="-1.1997979287698968E-3"/>
    <n v="0"/>
    <n v="49689.5"/>
    <n v="-1.0456154967715015E-2"/>
    <n v="-4.752709167873531E-3"/>
    <n v="-2.3181197867290426E-3"/>
    <n v="-8.2388234769265154E-4"/>
    <n v="-4.3851498855546067E-3"/>
    <n v="0.35237552132716787"/>
    <n v="0.47626056895252233"/>
    <n v="0.47424998782047301"/>
    <n v="0.19774757366906093"/>
    <n v="0.99461175361424614"/>
    <n v="-1.1571831663583967E-2"/>
    <x v="153"/>
    <n v="0"/>
    <n v="0"/>
  </r>
  <r>
    <d v="2015-08-17T00:00:00"/>
    <n v="2"/>
    <n v="47509"/>
    <n v="47788"/>
    <n v="47217"/>
    <n v="47217"/>
    <n v="47217"/>
    <n v="-1.332147319821253E-2"/>
    <n v="0"/>
    <n v="49470.35"/>
    <n v="-6.1252841626673327E-3"/>
    <n v="-4.350173559416015E-3"/>
    <n v="-2.2351063473622077E-3"/>
    <n v="-8.7378183045697002E-4"/>
    <n v="-8.8051343587410395E-3"/>
    <n v="0.35237552132716787"/>
    <n v="0.47626056895252233"/>
    <n v="0.47424998782047301"/>
    <n v="0.19774757366906093"/>
    <n v="0.99461175361424614"/>
    <n v="-1.4220693854806078E-2"/>
    <x v="154"/>
    <n v="0"/>
    <n v="0"/>
  </r>
  <r>
    <d v="2015-08-18T00:00:00"/>
    <n v="3"/>
    <n v="47220"/>
    <n v="48084"/>
    <n v="46676"/>
    <n v="47451"/>
    <n v="47451"/>
    <n v="-1.6901645908410812E-2"/>
    <n v="0"/>
    <n v="49269.2"/>
    <n v="4.9558421754876125E-3"/>
    <n v="-3.9802884273858197E-3"/>
    <n v="-2.0744487189242843E-3"/>
    <n v="-7.4677869883078341E-4"/>
    <n v="-6.6752306897164939E-3"/>
    <n v="0.35237552132716787"/>
    <n v="0.47626056895252233"/>
    <n v="0.47424998782047301"/>
    <n v="0.19774757366906093"/>
    <n v="0.99461175361424614"/>
    <n v="-7.9200808183434168E-3"/>
    <x v="155"/>
    <n v="0"/>
    <n v="0"/>
  </r>
  <r>
    <d v="2015-08-19T00:00:00"/>
    <n v="4"/>
    <n v="47451"/>
    <n v="47451"/>
    <n v="45977"/>
    <n v="46588"/>
    <n v="46588"/>
    <n v="-1.8631407229329433E-2"/>
    <n v="0"/>
    <n v="49052.800000000003"/>
    <n v="-1.8187182567279914E-2"/>
    <n v="-4.3476263411560412E-3"/>
    <n v="-2.440464667183344E-3"/>
    <n v="-9.9699207694407431E-4"/>
    <n v="-7.524926740179327E-3"/>
    <n v="0.35237552132716787"/>
    <n v="0.47626056895252233"/>
    <n v="0.47424998782047301"/>
    <n v="0.19774757366906093"/>
    <n v="0.99461175361424614"/>
    <n v="-1.7318244617189043E-2"/>
    <x v="156"/>
    <n v="0"/>
    <n v="0"/>
  </r>
  <r>
    <d v="2015-08-20T00:00:00"/>
    <n v="5"/>
    <n v="46588"/>
    <n v="46781"/>
    <n v="46030"/>
    <n v="46649"/>
    <n v="46649"/>
    <n v="-4.9583056442796147E-2"/>
    <n v="0"/>
    <n v="48894.9"/>
    <n v="1.3093500472225461E-3"/>
    <n v="-3.1931102096802943E-3"/>
    <n v="-2.8156711833549177E-3"/>
    <n v="-7.3745636890503179E-4"/>
    <n v="-5.7006858949904208E-3"/>
    <n v="0.35237552132716787"/>
    <n v="0.47626056895252233"/>
    <n v="0.47424998782047301"/>
    <n v="0.19774757366906093"/>
    <n v="0.99461175361424614"/>
    <n v="-8.2105010065713618E-3"/>
    <x v="157"/>
    <n v="0"/>
    <n v="0"/>
  </r>
  <r>
    <d v="2015-08-21T00:00:00"/>
    <n v="6"/>
    <n v="46649"/>
    <n v="46649"/>
    <n v="45677"/>
    <n v="45720"/>
    <n v="45720"/>
    <n v="-2.5699912510936174E-2"/>
    <n v="0"/>
    <n v="48718.6"/>
    <n v="-1.991468198675217E-2"/>
    <n v="-3.6256704579527899E-3"/>
    <n v="-3.1445461580071775E-3"/>
    <n v="-8.4071548612328466E-4"/>
    <n v="-7.5923912987978515E-3"/>
    <n v="0.35237552132716787"/>
    <n v="0.47626056895252233"/>
    <n v="0.47424998782047301"/>
    <n v="0.19774757366906093"/>
    <n v="0.99461175361424614"/>
    <n v="-1.7953242370771082E-2"/>
    <x v="158"/>
    <n v="0"/>
    <n v="0"/>
  </r>
  <r>
    <d v="2015-08-24T00:00:00"/>
    <n v="2"/>
    <n v="45715"/>
    <n v="45715"/>
    <n v="42749"/>
    <n v="44336"/>
    <n v="44336"/>
    <n v="3.8388668350775923E-2"/>
    <n v="1"/>
    <n v="48498.6"/>
    <n v="-3.0271216097987774E-2"/>
    <n v="-4.6214227098732574E-3"/>
    <n v="-3.6229425971603989E-3"/>
    <n v="-1.3725922343873231E-3"/>
    <n v="-1.242157768586194E-2"/>
    <n v="0.35237552132716787"/>
    <n v="0.47626056895252233"/>
    <n v="0.47424998782047301"/>
    <n v="0.19774757366906093"/>
    <n v="0.99461175361424614"/>
    <n v="-2.7212091394265558E-2"/>
    <x v="159"/>
    <n v="0"/>
    <n v="0"/>
  </r>
  <r>
    <d v="2015-08-25T00:00:00"/>
    <n v="3"/>
    <n v="44338"/>
    <n v="45588"/>
    <n v="44338"/>
    <n v="44545"/>
    <n v="44545"/>
    <n v="7.1163991469300747E-2"/>
    <n v="1"/>
    <n v="48245.75"/>
    <n v="4.714002165283393E-3"/>
    <n v="-5.2741828773805958E-3"/>
    <n v="-3.4499342041508997E-3"/>
    <n v="-1.3073033924078103E-3"/>
    <n v="-1.2469945687902783E-2"/>
    <n v="0.35237552132716787"/>
    <n v="0.47626056895252233"/>
    <n v="0.47424998782047301"/>
    <n v="0.19774757366906093"/>
    <n v="0.99461175361424614"/>
    <n v="-1.5148188243729169E-2"/>
    <x v="160"/>
    <n v="0"/>
    <n v="0"/>
  </r>
  <r>
    <d v="2015-08-26T00:00:00"/>
    <n v="4"/>
    <n v="44546"/>
    <n v="46039"/>
    <n v="44540"/>
    <n v="46038"/>
    <n v="46038"/>
    <n v="2.424084451974462E-2"/>
    <n v="1"/>
    <n v="48035.4"/>
    <n v="3.3516668537433958E-2"/>
    <n v="-4.2465087989222664E-3"/>
    <n v="-2.9918782996222505E-3"/>
    <n v="-1.2012667168086423E-3"/>
    <n v="-2.1291754669600094E-3"/>
    <n v="0.35237552132716787"/>
    <n v="0.47626056895252233"/>
    <n v="0.47424998782047301"/>
    <n v="0.19774757366906093"/>
    <n v="0.99461175361424614"/>
    <n v="6.0138600817115405E-3"/>
    <x v="161"/>
    <n v="0"/>
    <n v="0"/>
  </r>
  <r>
    <d v="2015-08-27T00:00:00"/>
    <n v="5"/>
    <n v="46038"/>
    <n v="47997"/>
    <n v="46038"/>
    <n v="47715"/>
    <n v="47715"/>
    <n v="-2.2823011631562418E-2"/>
    <n v="0"/>
    <n v="47926.3"/>
    <n v="3.6426430340153804E-2"/>
    <n v="-2.078884167176792E-3"/>
    <n v="-2.0946408924020577E-3"/>
    <n v="-9.9009289159983425E-4"/>
    <n v="4.8942405916262421E-3"/>
    <n v="0.35237552132716787"/>
    <n v="0.47626056895252233"/>
    <n v="0.47424998782047301"/>
    <n v="0.19774757366906093"/>
    <n v="0.99461175361424614"/>
    <n v="1.5524389157670062E-2"/>
    <x v="162"/>
    <n v="0"/>
    <n v="2.1823011631562417E-2"/>
  </r>
  <r>
    <d v="2015-08-28T00:00:00"/>
    <n v="6"/>
    <n v="47697"/>
    <n v="47872"/>
    <n v="46847"/>
    <n v="47154"/>
    <n v="47154"/>
    <n v="-3.5564321160452939E-2"/>
    <n v="0"/>
    <n v="47740.75"/>
    <n v="-1.1757309022319973E-2"/>
    <n v="-3.6367478145771402E-3"/>
    <n v="-2.7016250416366039E-3"/>
    <n v="-1.2232468036892684E-3"/>
    <n v="6.5257151845126817E-3"/>
    <n v="0.35237552132716787"/>
    <n v="0.47626056895252233"/>
    <n v="0.47424998782047301"/>
    <n v="0.19774757366906093"/>
    <n v="0.99461175361424614"/>
    <n v="-9.0761418671632486E-4"/>
    <x v="163"/>
    <n v="0"/>
    <n v="0"/>
  </r>
  <r>
    <d v="2015-08-31T00:00:00"/>
    <n v="2"/>
    <n v="47151"/>
    <n v="47151"/>
    <n v="45570"/>
    <n v="46626"/>
    <n v="46626"/>
    <n v="-3.4744563119289973E-3"/>
    <n v="0"/>
    <n v="47565.15"/>
    <n v="-1.1197353352843886E-2"/>
    <n v="-3.4819786985763601E-3"/>
    <n v="-2.7448903114627066E-3"/>
    <n v="-1.3337316050592318E-3"/>
    <n v="1.0340487733541459E-2"/>
    <n v="0.35237552132716787"/>
    <n v="0.47626056895252233"/>
    <n v="0.47424998782047301"/>
    <n v="0.19774757366906093"/>
    <n v="0.99461175361424614"/>
    <n v="3.1152618710209266E-3"/>
    <x v="164"/>
    <n v="0"/>
    <n v="0"/>
  </r>
  <r>
    <d v="2015-09-01T00:00:00"/>
    <n v="3"/>
    <n v="46625"/>
    <n v="46625"/>
    <n v="45278"/>
    <n v="45477"/>
    <n v="45477"/>
    <n v="4.1537480484640676E-2"/>
    <n v="1"/>
    <n v="47336.1"/>
    <n v="-2.4642903101273927E-2"/>
    <n v="-4.6343440459093947E-3"/>
    <n v="-3.2805398672834185E-3"/>
    <n v="-1.5675045285695056E-3"/>
    <n v="4.4691066802299952E-3"/>
    <n v="0.35237552132716787"/>
    <n v="0.47626056895252233"/>
    <n v="0.47424998782047301"/>
    <n v="0.19774757366906093"/>
    <n v="0.99461175361424614"/>
    <n v="-8.3114513363837499E-3"/>
    <x v="165"/>
    <n v="0"/>
    <n v="0"/>
  </r>
  <r>
    <d v="2015-09-02T00:00:00"/>
    <n v="4"/>
    <n v="45484"/>
    <n v="46474"/>
    <n v="45445"/>
    <n v="46464"/>
    <n v="46464"/>
    <n v="7.3174931129482701E-4"/>
    <n v="1"/>
    <n v="47144.95"/>
    <n v="2.1703278580381236E-2"/>
    <n v="-3.777914784675701E-3"/>
    <n v="-2.8123141887398061E-3"/>
    <n v="-1.3769341642636147E-3"/>
    <n v="2.1064286888194507E-3"/>
    <n v="0.35237552132716787"/>
    <n v="0.47626056895252233"/>
    <n v="0.47424998782047301"/>
    <n v="0.19774757366906093"/>
    <n v="0.99461175361424614"/>
    <n v="6.3374856316745073E-3"/>
    <x v="166"/>
    <n v="0"/>
    <n v="0"/>
  </r>
  <r>
    <d v="2015-09-03T00:00:00"/>
    <n v="5"/>
    <n v="46468"/>
    <n v="47532"/>
    <n v="46279"/>
    <n v="47366"/>
    <n v="47366"/>
    <n v="-1.2751762867879934E-2"/>
    <n v="0"/>
    <n v="47012.7"/>
    <n v="1.9412878787878896E-2"/>
    <n v="-2.5328460436431612E-3"/>
    <n v="-2.4504644088611262E-3"/>
    <n v="-1.2591951687755843E-3"/>
    <n v="-1.2962816216355311E-3"/>
    <n v="0.35237552132716787"/>
    <n v="0.47626056895252233"/>
    <n v="0.47424998782047301"/>
    <n v="0.19774757366906093"/>
    <n v="0.99461175361424614"/>
    <n v="2.9338961431944069E-3"/>
    <x v="167"/>
    <n v="0"/>
    <n v="0"/>
  </r>
  <r>
    <d v="2015-09-04T00:00:00"/>
    <n v="6"/>
    <n v="47366"/>
    <n v="47377"/>
    <n v="46320"/>
    <n v="46498"/>
    <n v="46498"/>
    <n v="3.4195019140608185E-3"/>
    <n v="1"/>
    <n v="46908.75"/>
    <n v="-1.8325381075032676E-2"/>
    <n v="-2.0154305080044622E-3"/>
    <n v="-2.5692146617159019E-3"/>
    <n v="-1.4472447887264861E-3"/>
    <n v="-2.6098960321780718E-3"/>
    <n v="0.35237552132716787"/>
    <n v="0.47626056895252233"/>
    <n v="0.47424998782047301"/>
    <n v="0.19774757366906093"/>
    <n v="0.99461175361424614"/>
    <n v="-1.1517758227078428E-2"/>
    <x v="168"/>
    <n v="0"/>
    <n v="0"/>
  </r>
  <r>
    <d v="2015-09-08T00:00:00"/>
    <n v="3"/>
    <n v="46501"/>
    <n v="47243"/>
    <n v="46497"/>
    <n v="46762"/>
    <n v="46762"/>
    <n v="-5.5173003720969671E-3"/>
    <n v="0"/>
    <n v="46779.199999999997"/>
    <n v="5.6776635554216526E-3"/>
    <n v="-2.5302792403966213E-3"/>
    <n v="-2.7719694995287881E-3"/>
    <n v="-1.3429017814908539E-3"/>
    <n v="7.6510734947503605E-4"/>
    <n v="0.35237552132716787"/>
    <n v="0.47626056895252233"/>
    <n v="0.47424998782047301"/>
    <n v="0.19774757366906093"/>
    <n v="0.99461175361424614"/>
    <n v="-2.3579883169497196E-5"/>
    <x v="169"/>
    <n v="0"/>
    <n v="0"/>
  </r>
  <r>
    <d v="2015-09-09T00:00:00"/>
    <n v="4"/>
    <n v="46762"/>
    <n v="47840"/>
    <n v="46614"/>
    <n v="46657"/>
    <n v="46657"/>
    <n v="-5.4868508476756395E-3"/>
    <n v="0"/>
    <n v="46658.45"/>
    <n v="-2.2454129421325408E-3"/>
    <n v="-2.3578660790214922E-3"/>
    <n v="-2.4455131879584213E-3"/>
    <n v="-1.5389322882231348E-3"/>
    <n v="5.244605381303313E-3"/>
    <n v="0.35237552132716787"/>
    <n v="0.47626056895252233"/>
    <n v="0.47424998782047301"/>
    <n v="0.19774757366906093"/>
    <n v="0.99461175361424614"/>
    <n v="1.8380542332842591E-3"/>
    <x v="170"/>
    <n v="0"/>
    <n v="0"/>
  </r>
  <r>
    <d v="2015-09-10T00:00:00"/>
    <n v="5"/>
    <n v="46656"/>
    <n v="46819"/>
    <n v="45592"/>
    <n v="46504"/>
    <n v="46504"/>
    <n v="1.6729743677963205E-2"/>
    <n v="1"/>
    <n v="46564.25"/>
    <n v="-3.2792507019311357E-3"/>
    <n v="-1.8248934983697619E-3"/>
    <n v="-2.5363745440953587E-3"/>
    <n v="-1.52711364063293E-3"/>
    <n v="2.4809952484083908E-4"/>
    <n v="0.35237552132716787"/>
    <n v="0.47626056895252233"/>
    <n v="0.47424998782047301"/>
    <n v="0.19774757366906093"/>
    <n v="0.99461175361424614"/>
    <n v="-3.2827484017914684E-3"/>
    <x v="171"/>
    <n v="0"/>
    <n v="0"/>
  </r>
  <r>
    <d v="2015-09-11T00:00:00"/>
    <n v="6"/>
    <n v="46509"/>
    <n v="46558"/>
    <n v="46176"/>
    <n v="46401"/>
    <n v="46401"/>
    <n v="2.0753863063295963E-2"/>
    <n v="1"/>
    <n v="46483.8"/>
    <n v="-2.2148632375709187E-3"/>
    <n v="-1.5450439513122083E-3"/>
    <n v="-2.4589710119514675E-3"/>
    <n v="-1.4177555239140061E-3"/>
    <n v="-4.0774488802491236E-3"/>
    <n v="0.35237552132716787"/>
    <n v="0.47626056895252233"/>
    <n v="0.47424998782047301"/>
    <n v="0.19774757366906093"/>
    <n v="0.99461175361424614"/>
    <n v="-7.0183103677518444E-3"/>
    <x v="172"/>
    <n v="0"/>
    <n v="0"/>
  </r>
  <r>
    <d v="2015-09-14T00:00:00"/>
    <n v="2"/>
    <n v="46400"/>
    <n v="47386"/>
    <n v="46218"/>
    <n v="47282"/>
    <n v="47282"/>
    <n v="2.6881265597902049E-2"/>
    <n v="1"/>
    <n v="46472.5"/>
    <n v="1.8986659770263481E-2"/>
    <n v="-7.2903214413283518E-5"/>
    <n v="-2.2111609372103612E-3"/>
    <n v="-1.1919330370444726E-3"/>
    <n v="3.3849592888101077E-3"/>
    <n v="0.35237552132716787"/>
    <n v="0.47626056895252233"/>
    <n v="0.47424998782047301"/>
    <n v="0.19774757366906093"/>
    <n v="0.99461175361424614"/>
    <n v="8.7380885889968146E-3"/>
    <x v="173"/>
    <n v="2.5881265597902048E-2"/>
    <n v="0"/>
  </r>
  <r>
    <d v="2015-09-15T00:00:00"/>
    <n v="3"/>
    <n v="47281"/>
    <n v="47689"/>
    <n v="46746"/>
    <n v="47364"/>
    <n v="47364"/>
    <n v="2.5061227936829633E-2"/>
    <n v="1"/>
    <n v="46479.85"/>
    <n v="1.7342751998645767E-3"/>
    <n v="3.2007475371331198E-4"/>
    <n v="-1.9554081338495322E-3"/>
    <n v="-1.3338135137804109E-3"/>
    <n v="2.5962816176986923E-3"/>
    <n v="0.35237552132716787"/>
    <n v="0.47626056895252233"/>
    <n v="0.47424998782047301"/>
    <n v="0.19774757366906093"/>
    <n v="0.99461175361424614"/>
    <n v="2.1547366549043516E-3"/>
    <x v="174"/>
    <n v="0"/>
    <n v="0"/>
  </r>
  <r>
    <d v="2015-09-16T00:00:00"/>
    <n v="4"/>
    <n v="47364"/>
    <n v="48681"/>
    <n v="47364"/>
    <n v="48553"/>
    <n v="48553"/>
    <n v="-2.6548308034519019E-2"/>
    <n v="0"/>
    <n v="46534.95"/>
    <n v="2.5103454100160461E-2"/>
    <n v="1.3274553499469544E-3"/>
    <n v="-1.312437663777244E-3"/>
    <n v="-1.2783224848721098E-3"/>
    <n v="8.0660550261572924E-3"/>
    <n v="0.35237552132716787"/>
    <n v="0.47626056895252233"/>
    <n v="0.47424998782047301"/>
    <n v="0.19774757366906093"/>
    <n v="0.99461175361424614"/>
    <n v="1.6625441784385235E-2"/>
    <x v="175"/>
    <n v="0"/>
    <n v="0"/>
  </r>
  <r>
    <d v="2015-09-17T00:00:00"/>
    <n v="5"/>
    <n v="48553"/>
    <n v="49396"/>
    <n v="48082"/>
    <n v="48551"/>
    <n v="48551"/>
    <n v="-4.0390517188111486E-2"/>
    <n v="0"/>
    <n v="46633.1"/>
    <n v="-4.1192099355380485E-5"/>
    <n v="2.234754873343181E-3"/>
    <n v="-1.3880472159409618E-3"/>
    <n v="-1.4419740574774075E-3"/>
    <n v="8.7136667466724445E-3"/>
    <n v="0.35237552132716787"/>
    <n v="0.47626056895252233"/>
    <n v="0.47424998782047301"/>
    <n v="0.19774757366906093"/>
    <n v="0.99461175361424614"/>
    <n v="8.7730976568668254E-3"/>
    <x v="176"/>
    <n v="-4.1390517188111486E-2"/>
    <n v="0"/>
  </r>
  <r>
    <d v="2015-09-18T00:00:00"/>
    <n v="6"/>
    <n v="48550"/>
    <n v="48550"/>
    <n v="46928"/>
    <n v="47264"/>
    <n v="47264"/>
    <n v="-2.1136594448205814E-2"/>
    <n v="0"/>
    <n v="46663.85"/>
    <n v="-2.6508207863895739E-2"/>
    <n v="8.4387697778726676E-4"/>
    <n v="-1.703478070452562E-3"/>
    <n v="-1.5199338263308748E-3"/>
    <n v="3.85499782140748E-3"/>
    <n v="0.35237552132716787"/>
    <n v="0.47626056895252233"/>
    <n v="0.47424998782047301"/>
    <n v="0.19774757366906093"/>
    <n v="0.99461175361424614"/>
    <n v="-6.2131497730521339E-3"/>
    <x v="177"/>
    <n v="0"/>
    <n v="0"/>
  </r>
  <r>
    <d v="2015-09-21T00:00:00"/>
    <n v="2"/>
    <n v="47263"/>
    <n v="47391"/>
    <n v="46425"/>
    <n v="46590"/>
    <n v="46590"/>
    <n v="-2.6829791800815572E-2"/>
    <n v="0"/>
    <n v="46707.35"/>
    <n v="-1.4260324983073835E-2"/>
    <n v="1.1265948279711834E-3"/>
    <n v="-2.301148360620391E-3"/>
    <n v="-1.7124155311899736E-3"/>
    <n v="-2.7943991292599833E-3"/>
    <n v="0.35237552132716787"/>
    <n v="0.47626056895252233"/>
    <n v="0.47424998782047301"/>
    <n v="0.19774757366906093"/>
    <n v="0.99461175361424614"/>
    <n v="-8.6977245731117044E-3"/>
    <x v="178"/>
    <n v="0"/>
    <n v="0"/>
  </r>
  <r>
    <d v="2015-09-22T00:00:00"/>
    <n v="3"/>
    <n v="46585"/>
    <n v="46585"/>
    <n v="45276"/>
    <n v="46265"/>
    <n v="46265"/>
    <n v="-2.1031016967470006E-2"/>
    <n v="0"/>
    <n v="46803.8"/>
    <n v="-6.9757458682120355E-3"/>
    <n v="2.2913683394599703E-3"/>
    <n v="-2.6414580907853005E-3"/>
    <n v="-1.6949157692027039E-3"/>
    <n v="-4.5364033428753059E-3"/>
    <n v="0.35237552132716787"/>
    <n v="0.47626056895252233"/>
    <n v="0.47424998782047301"/>
    <n v="0.19774757366906093"/>
    <n v="0.99461175361424614"/>
    <n v="-7.4666307302012711E-3"/>
    <x v="179"/>
    <n v="0"/>
    <n v="0"/>
  </r>
  <r>
    <d v="2015-09-23T00:00:00"/>
    <n v="4"/>
    <n v="46263"/>
    <n v="46480"/>
    <n v="45340"/>
    <n v="45340"/>
    <n v="45340"/>
    <n v="-1.1226290251433624E-2"/>
    <n v="0"/>
    <n v="46843.55"/>
    <n v="-1.9993515616556823E-2"/>
    <n v="1.0559924503679597E-3"/>
    <n v="-3.086509976564733E-3"/>
    <n v="-2.0582490274920848E-3"/>
    <n v="-1.3555797286218762E-2"/>
    <n v="0.35237552132716787"/>
    <n v="0.47626056895252233"/>
    <n v="0.47424998782047301"/>
    <n v="0.19774757366906093"/>
    <n v="0.99461175361424614"/>
    <n v="-2.1895844303797408E-2"/>
    <x v="180"/>
    <n v="0"/>
    <n v="0"/>
  </r>
  <r>
    <d v="2015-09-24T00:00:00"/>
    <n v="5"/>
    <n v="45340"/>
    <n v="45572"/>
    <n v="44183"/>
    <n v="45292"/>
    <n v="45292"/>
    <n v="-2.9475404044864484E-2"/>
    <n v="0"/>
    <n v="46806.25"/>
    <n v="-1.0586678429642671E-3"/>
    <n v="-6.7277436865195164E-4"/>
    <n v="-2.9810844115810077E-3"/>
    <n v="-2.2689104004743597E-3"/>
    <n v="-1.375929243494054E-2"/>
    <n v="0.35237552132716787"/>
    <n v="0.47626056895252233"/>
    <n v="0.47424998782047301"/>
    <n v="0.19774757366906093"/>
    <n v="0.99461175361424614"/>
    <n v="-1.624106928632553E-2"/>
    <x v="181"/>
    <n v="0"/>
    <n v="0"/>
  </r>
  <r>
    <d v="2015-09-25T00:00:00"/>
    <n v="6"/>
    <n v="45300"/>
    <n v="45969"/>
    <n v="44697"/>
    <n v="44831"/>
    <n v="44831"/>
    <n v="-1.559188954071955E-2"/>
    <n v="0"/>
    <n v="46662.05"/>
    <n v="-1.0178397951073004E-2"/>
    <n v="-3.0030157832132919E-3"/>
    <n v="-3.2481660373825517E-3"/>
    <n v="-2.4923946973125655E-3"/>
    <n v="-1.0493330452375993E-2"/>
    <n v="0.35237552132716787"/>
    <n v="0.47626056895252233"/>
    <n v="0.47424998782047301"/>
    <n v="0.19774757366906093"/>
    <n v="0.99461175361424614"/>
    <n v="-1.7486933799949492E-2"/>
    <x v="182"/>
    <n v="0"/>
    <n v="0"/>
  </r>
  <r>
    <d v="2015-09-28T00:00:00"/>
    <n v="2"/>
    <n v="44832"/>
    <n v="44832"/>
    <n v="43767"/>
    <n v="43957"/>
    <n v="43957"/>
    <n v="2.5069954728484722E-2"/>
    <n v="1"/>
    <n v="46502.2"/>
    <n v="-1.9495438424304568E-2"/>
    <n v="-3.3899222533125216E-3"/>
    <n v="-3.3637201799029382E-3"/>
    <n v="-2.5238749549105345E-3"/>
    <n v="-1.1540353140622139E-2"/>
    <n v="0.35237552132716787"/>
    <n v="0.47626056895252233"/>
    <n v="0.47424998782047301"/>
    <n v="0.19774757366906093"/>
    <n v="0.99461175361424614"/>
    <n v="-2.2056706856783435E-2"/>
    <x v="183"/>
    <n v="0"/>
    <n v="0"/>
  </r>
  <r>
    <d v="2015-09-29T00:00:00"/>
    <n v="3"/>
    <n v="43956"/>
    <n v="44531"/>
    <n v="43956"/>
    <n v="44132"/>
    <n v="44132"/>
    <n v="2.6760627209281296E-2"/>
    <n v="1"/>
    <n v="46377.5"/>
    <n v="3.9811634096957871E-3"/>
    <n v="-2.6309964151855379E-3"/>
    <n v="-3.0005769850726693E-3"/>
    <n v="-2.4521910899325374E-3"/>
    <n v="-9.3489712850405755E-3"/>
    <n v="0.35237552132716787"/>
    <n v="0.47626056895252233"/>
    <n v="0.47424998782047301"/>
    <n v="0.19774757366906093"/>
    <n v="0.99461175361424614"/>
    <n v="-1.1056710478763707E-2"/>
    <x v="184"/>
    <n v="0"/>
    <n v="0"/>
  </r>
  <r>
    <d v="2015-09-30T00:00:00"/>
    <n v="4"/>
    <n v="44132"/>
    <n v="45294"/>
    <n v="44132"/>
    <n v="45059"/>
    <n v="45059"/>
    <n v="4.3809227901196124E-2"/>
    <n v="1"/>
    <n v="46356.6"/>
    <n v="2.1005166319224111E-2"/>
    <n v="-3.4859294416063612E-4"/>
    <n v="-2.5316364493858613E-3"/>
    <n v="-2.2821949422793773E-3"/>
    <n v="-1.149234897884388E-3"/>
    <n v="0.35237552132716787"/>
    <n v="0.47626056895252233"/>
    <n v="0.47424998782047301"/>
    <n v="0.19774757366906093"/>
    <n v="0.99461175361424614"/>
    <n v="4.440715753519545E-3"/>
    <x v="185"/>
    <n v="0"/>
    <n v="0"/>
  </r>
  <r>
    <d v="2015-10-01T00:00:00"/>
    <n v="5"/>
    <n v="45064"/>
    <n v="45547"/>
    <n v="44789"/>
    <n v="45313"/>
    <n v="45313"/>
    <n v="5.04270297707059E-2"/>
    <n v="1"/>
    <n v="46299.05"/>
    <n v="5.6370536407821525E-3"/>
    <n v="-1.1519041911405904E-3"/>
    <n v="-2.2020868907327083E-3"/>
    <n v="-2.2342235029686186E-3"/>
    <n v="1.8990939886489588E-4"/>
    <n v="0.35237552132716787"/>
    <n v="0.47626056895252233"/>
    <n v="0.47424998782047301"/>
    <n v="0.19774757366906093"/>
    <n v="0.99461175361424614"/>
    <n v="1.4048733234520497E-4"/>
    <x v="186"/>
    <n v="0"/>
    <n v="0"/>
  </r>
  <r>
    <d v="2015-10-02T00:00:00"/>
    <n v="6"/>
    <n v="45313"/>
    <n v="47033"/>
    <n v="44973"/>
    <n v="47033"/>
    <n v="47033"/>
    <n v="1.4925690472646913E-2"/>
    <n v="1"/>
    <n v="46282.400000000001"/>
    <n v="3.7958201840531336E-2"/>
    <n v="-2.2463803850796826E-4"/>
    <n v="-1.007303402276234E-3"/>
    <n v="-1.7838335750575618E-3"/>
    <n v="9.8172293571857638E-3"/>
    <n v="0.35237552132716787"/>
    <n v="0.47626056895252233"/>
    <n v="0.47424998782047301"/>
    <n v="0.19774757366906093"/>
    <n v="0.99461175361424614"/>
    <n v="2.2202424241196637E-2"/>
    <x v="187"/>
    <n v="0"/>
    <n v="0"/>
  </r>
  <r>
    <d v="2015-10-05T00:00:00"/>
    <n v="2"/>
    <n v="47033"/>
    <n v="48081"/>
    <n v="47019"/>
    <n v="47598"/>
    <n v="47598"/>
    <n v="2.7648220513466937E-2"/>
    <n v="1"/>
    <n v="46337.4"/>
    <n v="1.2012842047073313E-2"/>
    <n v="1.2922731175973312E-3"/>
    <n v="-5.4177702090872247E-4"/>
    <n v="-1.5897510765476685E-3"/>
    <n v="1.611888545146134E-2"/>
    <n v="0.35237552132716787"/>
    <n v="0.47626056895252233"/>
    <n v="0.47424998782047301"/>
    <n v="0.19774757366906093"/>
    <n v="0.99461175361424614"/>
    <n v="2.0309215970680007E-2"/>
    <x v="188"/>
    <n v="0"/>
    <n v="0"/>
  </r>
  <r>
    <d v="2015-10-06T00:00:00"/>
    <n v="3"/>
    <n v="47598"/>
    <n v="48092"/>
    <n v="47389"/>
    <n v="47735"/>
    <n v="47735"/>
    <n v="2.8742013197863292E-2"/>
    <n v="1"/>
    <n v="46386.05"/>
    <n v="2.8782721963107605E-3"/>
    <n v="1.1523035496417866E-3"/>
    <n v="-2.7708815579093884E-4"/>
    <n v="-1.6115253687050456E-3"/>
    <n v="1.5898307208784334E-2"/>
    <n v="0.35237552132716787"/>
    <n v="0.47626056895252233"/>
    <n v="0.47424998782047301"/>
    <n v="0.19774757366906093"/>
    <n v="0.99461175361424614"/>
    <n v="1.6925588336205291E-2"/>
    <x v="189"/>
    <n v="0"/>
    <n v="0"/>
  </r>
  <r>
    <d v="2015-10-07T00:00:00"/>
    <n v="4"/>
    <n v="47735"/>
    <n v="49290"/>
    <n v="47715"/>
    <n v="48914"/>
    <n v="48914"/>
    <n v="8.6682749315123431E-3"/>
    <n v="1"/>
    <n v="46498.9"/>
    <n v="2.4698858280087999E-2"/>
    <n v="2.4995171107528137E-3"/>
    <n v="-1.384951004977819E-4"/>
    <n v="-1.4690251986333969E-3"/>
    <n v="1.6637045600957114E-2"/>
    <n v="0.35237552132716787"/>
    <n v="0.47626056895252233"/>
    <n v="0.47424998782047301"/>
    <n v="0.19774757366906093"/>
    <n v="0.99461175361424614"/>
    <n v="2.6084918135620951E-2"/>
    <x v="190"/>
    <n v="0"/>
    <n v="0"/>
  </r>
  <r>
    <d v="2015-10-08T00:00:00"/>
    <n v="5"/>
    <n v="48915"/>
    <n v="49247"/>
    <n v="48658"/>
    <n v="49107"/>
    <n v="49107"/>
    <n v="-3.5514285132465795E-2"/>
    <n v="0"/>
    <n v="46629.05"/>
    <n v="3.945700617410175E-3"/>
    <n v="2.8607646767198789E-3"/>
    <n v="-3.1884482751492582E-4"/>
    <n v="-1.2470322529669021E-3"/>
    <n v="1.6298774996282718E-2"/>
    <n v="0.35237552132716787"/>
    <n v="0.47626056895252233"/>
    <n v="0.47424998782047301"/>
    <n v="0.19774757366906093"/>
    <n v="0.99461175361424614"/>
    <n v="1.8565981147574667E-2"/>
    <x v="191"/>
    <n v="0"/>
    <n v="0"/>
  </r>
  <r>
    <d v="2015-10-09T00:00:00"/>
    <n v="6"/>
    <n v="49105"/>
    <n v="49752"/>
    <n v="48698"/>
    <n v="49338"/>
    <n v="49338"/>
    <n v="-5.3265231667274704E-2"/>
    <n v="0"/>
    <n v="46775.9"/>
    <n v="4.7040136844034297E-3"/>
    <n v="3.2067085228185965E-3"/>
    <n v="-8.6243307931743724E-5"/>
    <n v="-1.0745562040881374E-3"/>
    <n v="9.6479373650571361E-3"/>
    <n v="0.35237552132716787"/>
    <n v="0.47626056895252233"/>
    <n v="0.47424998782047301"/>
    <n v="0.19774757366906093"/>
    <n v="0.99461175361424614"/>
    <n v="1.2527368231468472E-2"/>
    <x v="192"/>
    <n v="0"/>
    <n v="5.2265231667274703E-2"/>
  </r>
  <r>
    <d v="2015-10-13T00:00:00"/>
    <n v="3"/>
    <n v="49339"/>
    <n v="49339"/>
    <n v="47135"/>
    <n v="47363"/>
    <n v="47363"/>
    <n v="-4.2649325422798867E-3"/>
    <n v="0"/>
    <n v="46779.95"/>
    <n v="-4.0029997162430608E-2"/>
    <n v="2.5587567618389205E-4"/>
    <n v="-1.2748425296940956E-3"/>
    <n v="-1.367106486528854E-3"/>
    <n v="-7.6063047684364897E-4"/>
    <n v="0.35237552132716787"/>
    <n v="0.47626056895252233"/>
    <n v="0.47424998782047301"/>
    <n v="0.19774757366906093"/>
    <n v="0.99461175361424614"/>
    <n v="-1.5615195680980749E-2"/>
    <x v="193"/>
    <n v="0"/>
    <n v="0"/>
  </r>
  <r>
    <d v="2015-10-14T00:00:00"/>
    <n v="4"/>
    <n v="47349"/>
    <n v="47715"/>
    <n v="46701"/>
    <n v="46710"/>
    <n v="46710"/>
    <n v="1.1260971954613508E-2"/>
    <n v="1"/>
    <n v="46747.25"/>
    <n v="-1.3787133416379826E-2"/>
    <n v="-5.2019475462832811E-4"/>
    <n v="-1.2647304845645024E-3"/>
    <n v="-1.5434106361240651E-3"/>
    <n v="-4.0937115993817663E-3"/>
    <n v="0.35237552132716787"/>
    <n v="0.47626056895252233"/>
    <n v="0.47424998782047301"/>
    <n v="0.19774757366906093"/>
    <n v="0.99461175361424614"/>
    <n v="-1.0082654373030995E-2"/>
    <x v="194"/>
    <n v="0"/>
    <n v="0"/>
  </r>
  <r>
    <d v="2015-10-15T00:00:00"/>
    <n v="5"/>
    <n v="46730"/>
    <n v="47188"/>
    <n v="46321"/>
    <n v="47161"/>
    <n v="47161"/>
    <n v="6.0643328173701772E-3"/>
    <n v="1"/>
    <n v="46677.65"/>
    <n v="9.6553200599442945E-3"/>
    <n v="-1.2926014566391364E-3"/>
    <n v="-1.0397121602733516E-3"/>
    <n v="-1.3134926510856614E-3"/>
    <n v="-7.1024192434105075E-3"/>
    <n v="0.35237552132716787"/>
    <n v="0.47626056895252233"/>
    <n v="0.47424998782047301"/>
    <n v="0.19774757366906093"/>
    <n v="0.99461175361424614"/>
    <n v="-5.03028978818714E-3"/>
    <x v="195"/>
    <n v="0"/>
    <n v="0"/>
  </r>
  <r>
    <d v="2015-10-16T00:00:00"/>
    <n v="6"/>
    <n v="47161"/>
    <n v="47727"/>
    <n v="46517"/>
    <n v="47236"/>
    <n v="47236"/>
    <n v="-3.3660767211448617E-3"/>
    <n v="0"/>
    <n v="46611.9"/>
    <n v="1.5902970674921413E-3"/>
    <n v="-1.2110269982967604E-3"/>
    <n v="-1.0994000860376563E-3"/>
    <n v="-1.3402547777864693E-3"/>
    <n v="-7.5734999533941137E-3"/>
    <n v="0.35237552132716787"/>
    <n v="0.47626056895252233"/>
    <n v="0.47424998782047301"/>
    <n v="0.19774757366906093"/>
    <n v="0.99461175361424614"/>
    <n v="-8.3354973264646269E-3"/>
    <x v="196"/>
    <n v="0"/>
    <n v="0"/>
  </r>
  <r>
    <d v="2015-10-19T00:00:00"/>
    <n v="2"/>
    <n v="47242"/>
    <n v="47536"/>
    <n v="46917"/>
    <n v="47447"/>
    <n v="47447"/>
    <n v="-8.8730583598541912E-3"/>
    <n v="0"/>
    <n v="46621.05"/>
    <n v="4.4669320010162217E-3"/>
    <n v="3.3772999494883772E-4"/>
    <n v="-9.0029152536189375E-4"/>
    <n v="-1.116310979210503E-3"/>
    <n v="-7.6209162900715555E-3"/>
    <n v="0.35237552132716787"/>
    <n v="0.47626056895252233"/>
    <n v="0.47424998782047301"/>
    <n v="0.19774757366906093"/>
    <n v="0.99461175361424614"/>
    <n v="-6.4926789758144423E-3"/>
    <x v="197"/>
    <n v="0"/>
    <n v="0"/>
  </r>
  <r>
    <d v="2015-10-20T00:00:00"/>
    <n v="3"/>
    <n v="47447"/>
    <n v="47728"/>
    <n v="46623"/>
    <n v="47077"/>
    <n v="47077"/>
    <n v="1.4763047772797799E-2"/>
    <n v="1"/>
    <n v="46645.4"/>
    <n v="-7.7981748055725442E-3"/>
    <n v="6.6083750382390225E-4"/>
    <n v="-4.8278118571721152E-4"/>
    <n v="-1.3072891844730151E-3"/>
    <n v="-1.1745518186999427E-3"/>
    <n v="0.35237552132716787"/>
    <n v="0.47626056895252233"/>
    <n v="0.47424998782047301"/>
    <n v="0.19774757366906093"/>
    <n v="0.99461175361424614"/>
    <n v="-4.0888503468253122E-3"/>
    <x v="198"/>
    <n v="0"/>
    <n v="0"/>
  </r>
  <r>
    <d v="2015-10-21T00:00:00"/>
    <n v="4"/>
    <n v="47077"/>
    <n v="47274"/>
    <n v="46654"/>
    <n v="47026"/>
    <n v="47026"/>
    <n v="1.2142219197890602E-2"/>
    <n v="1"/>
    <n v="46683.45"/>
    <n v="-1.0833315631837426E-3"/>
    <n v="9.5545821907531687E-4"/>
    <n v="-8.2394058104618307E-4"/>
    <n v="-1.2701838615621875E-3"/>
    <n v="1.3662085519392741E-3"/>
    <n v="0.35237552132716787"/>
    <n v="0.47626056895252233"/>
    <n v="0.47424998782047301"/>
    <n v="0.19774757366906093"/>
    <n v="0.99461175361424614"/>
    <n v="7.9022504706376161E-4"/>
    <x v="199"/>
    <n v="0"/>
    <n v="0"/>
  </r>
  <r>
    <d v="2015-10-22T00:00:00"/>
    <n v="5"/>
    <n v="47027"/>
    <n v="47909"/>
    <n v="47027"/>
    <n v="47772"/>
    <n v="47772"/>
    <n v="-1.1785146110692479E-2"/>
    <n v="0"/>
    <n v="46805.05"/>
    <n v="1.5863564836473332E-2"/>
    <n v="2.7483122417268245E-3"/>
    <n v="-3.9279576092401405E-4"/>
    <n v="-8.8626290120694009E-4"/>
    <n v="2.6078575072450818E-3"/>
    <n v="0.35237552132716787"/>
    <n v="0.47626056895252233"/>
    <n v="0.47424998782047301"/>
    <n v="0.19774757366906093"/>
    <n v="0.99461175361424614"/>
    <n v="9.1311106865400032E-3"/>
    <x v="200"/>
    <n v="-1.278514611069248E-2"/>
    <n v="0"/>
  </r>
  <r>
    <d v="2015-10-23T00:00:00"/>
    <n v="6"/>
    <n v="47774"/>
    <n v="48837"/>
    <n v="47502"/>
    <n v="47597"/>
    <n v="47597"/>
    <n v="-1.1639389037124137E-2"/>
    <n v="0"/>
    <n v="46920.3"/>
    <n v="-3.6632336933768439E-3"/>
    <n v="2.6180839492061956E-3"/>
    <n v="-1.8728638849223599E-4"/>
    <n v="-9.7425990834540952E-4"/>
    <n v="1.5571513550712845E-3"/>
    <n v="0.35237552132716787"/>
    <n v="0.47626056895252233"/>
    <n v="0.47424998782047301"/>
    <n v="0.19774757366906093"/>
    <n v="0.99461175361424614"/>
    <n v="1.2233392082180179E-3"/>
    <x v="201"/>
    <n v="0"/>
    <n v="0"/>
  </r>
  <r>
    <d v="2015-10-26T00:00:00"/>
    <n v="2"/>
    <n v="47607"/>
    <n v="47875"/>
    <n v="47105"/>
    <n v="47209"/>
    <n v="47209"/>
    <n v="-9.9133639772077675E-3"/>
    <n v="0"/>
    <n v="47039.199999999997"/>
    <n v="-8.1517742714877217E-3"/>
    <n v="2.7194151331854598E-3"/>
    <n v="-1.9408479034755066E-4"/>
    <n v="-1.2830032360954557E-3"/>
    <n v="-9.6658989942950409E-4"/>
    <n v="0.35237552132716787"/>
    <n v="0.47626056895252233"/>
    <n v="0.47424998782047301"/>
    <n v="0.19774757366906093"/>
    <n v="0.99461175361424614"/>
    <n v="-2.8844726714111649E-3"/>
    <x v="202"/>
    <n v="0"/>
    <n v="0"/>
  </r>
  <r>
    <d v="2015-10-27T00:00:00"/>
    <n v="3"/>
    <n v="47205"/>
    <n v="47338"/>
    <n v="46742"/>
    <n v="47043"/>
    <n v="47043"/>
    <n v="-3.0078864018026064E-2"/>
    <n v="0"/>
    <n v="47193.5"/>
    <n v="-3.5162786756762765E-3"/>
    <n v="3.5183731206168745E-3"/>
    <n v="-5.5287264506775899E-5"/>
    <n v="-1.1867035256179093E-3"/>
    <n v="-1.1021067345025059E-4"/>
    <n v="0.35237552132716787"/>
    <n v="0.47626056895252233"/>
    <n v="0.47424998782047301"/>
    <n v="0.19774757366906093"/>
    <n v="0.99461175361424614"/>
    <n v="6.6107294177434361E-5"/>
    <x v="203"/>
    <n v="0"/>
    <n v="0"/>
  </r>
  <r>
    <d v="2015-10-28T00:00:00"/>
    <n v="4"/>
    <n v="47038"/>
    <n v="47441"/>
    <n v="46388"/>
    <n v="46741"/>
    <n v="46741"/>
    <n v="-1.8655997946128711E-2"/>
    <n v="0"/>
    <n v="47323.95"/>
    <n v="-6.4196586102076569E-3"/>
    <n v="2.9983320196217021E-3"/>
    <n v="-6.1174753457582384E-5"/>
    <n v="-1.1481405504098951E-3"/>
    <n v="-1.1774760828550334E-3"/>
    <n v="0.35237552132716787"/>
    <n v="0.47626056895252233"/>
    <n v="0.47424998782047301"/>
    <n v="0.19774757366906093"/>
    <n v="0.99461175361424614"/>
    <n v="-2.2613289217048417E-3"/>
    <x v="204"/>
    <n v="0"/>
    <n v="0"/>
  </r>
  <r>
    <d v="2015-10-29T00:00:00"/>
    <n v="5"/>
    <n v="46740"/>
    <n v="46740"/>
    <n v="45628"/>
    <n v="45628"/>
    <n v="45628"/>
    <n v="5.3169106688875312E-2"/>
    <n v="1"/>
    <n v="47352.4"/>
    <n v="-2.3812070772983085E-2"/>
    <n v="7.5747016501134248E-4"/>
    <n v="-6.3653301242699639E-4"/>
    <n v="-1.3554908656756403E-3"/>
    <n v="-9.1126032047463175E-3"/>
    <n v="0.35237552132716787"/>
    <n v="0.47626056895252233"/>
    <n v="0.47424998782047301"/>
    <n v="0.19774757366906093"/>
    <n v="0.99461175361424614"/>
    <n v="-1.766346073742877E-2"/>
    <x v="205"/>
    <n v="0"/>
    <n v="0"/>
  </r>
  <r>
    <d v="2015-10-30T00:00:00"/>
    <n v="6"/>
    <n v="45628"/>
    <n v="45975"/>
    <n v="45401"/>
    <n v="45869"/>
    <n v="45869"/>
    <n v="4.0136039591009087E-2"/>
    <n v="1"/>
    <n v="47380.2"/>
    <n v="5.2818444814588528E-3"/>
    <n v="7.3970970704517747E-4"/>
    <n v="-1.6715247145222101E-4"/>
    <n v="-1.3038085693177826E-3"/>
    <n v="-7.3235875697791773E-3"/>
    <n v="0.35237552132716787"/>
    <n v="0.47626056895252233"/>
    <n v="0.47424998782047301"/>
    <n v="0.19774757366906093"/>
    <n v="0.99461175361424614"/>
    <n v="-5.4077360455273334E-3"/>
    <x v="206"/>
    <n v="0"/>
    <n v="0"/>
  </r>
  <r>
    <d v="2015-11-03T00:00:00"/>
    <n v="3"/>
    <n v="45869"/>
    <n v="48054"/>
    <n v="45866"/>
    <n v="48054"/>
    <n v="48054"/>
    <n v="-1.4566945519622898E-4"/>
    <n v="0"/>
    <n v="47431.25"/>
    <n v="4.7635658069720366E-2"/>
    <n v="1.223582518504629E-3"/>
    <n v="7.5937368899773542E-4"/>
    <n v="-1.0281487471785911E-3"/>
    <n v="3.8338988984624399E-3"/>
    <n v="0.35237552132716787"/>
    <n v="0.47626056895252233"/>
    <n v="0.47424998782047301"/>
    <n v="0.19774757366906093"/>
    <n v="0.99461175361424614"/>
    <n v="2.1338443901716166E-2"/>
    <x v="207"/>
    <n v="0"/>
    <n v="0"/>
  </r>
  <r>
    <d v="2015-11-04T00:00:00"/>
    <n v="4"/>
    <n v="48059"/>
    <n v="49054"/>
    <n v="47441"/>
    <n v="47710"/>
    <n v="47710"/>
    <n v="-1.6579333473066393E-2"/>
    <n v="0"/>
    <n v="47436.85"/>
    <n v="-7.1586132267865699E-3"/>
    <n v="2.6500975481163482E-4"/>
    <n v="1.0144950641970474E-3"/>
    <n v="-1.0650255469050651E-3"/>
    <n v="3.1054319882403815E-3"/>
    <n v="0.35237552132716787"/>
    <n v="0.47626056895252233"/>
    <n v="0.47424998782047301"/>
    <n v="0.19774757366906093"/>
    <n v="0.99461175361424614"/>
    <n v="9.6291083843295976E-4"/>
    <x v="208"/>
    <n v="0"/>
    <n v="0"/>
  </r>
  <r>
    <d v="2015-11-05T00:00:00"/>
    <n v="5"/>
    <n v="47712"/>
    <n v="48061"/>
    <n v="47430"/>
    <n v="48047"/>
    <n v="48047"/>
    <n v="-3.8545590775698746E-2"/>
    <n v="0"/>
    <n v="47452.45"/>
    <n v="7.0635086983861228E-3"/>
    <n v="4.7427157991540293E-4"/>
    <n v="1.7611895601245253E-3"/>
    <n v="-9.3087651851793689E-4"/>
    <n v="5.8020654499591371E-3"/>
    <n v="0.35237552132716787"/>
    <n v="0.47626056895252233"/>
    <n v="0.47424998782047301"/>
    <n v="0.19774757366906093"/>
    <n v="0.99461175361424614"/>
    <n v="9.1368524587659792E-3"/>
    <x v="209"/>
    <n v="-3.9545590775698747E-2"/>
    <n v="0"/>
  </r>
  <r>
    <d v="2015-11-06T00:00:00"/>
    <n v="6"/>
    <n v="48046"/>
    <n v="48046"/>
    <n v="46397"/>
    <n v="46919"/>
    <n v="46919"/>
    <n v="-1.5771862145399496E-2"/>
    <n v="0"/>
    <n v="47352.7"/>
    <n v="-2.3477012092326222E-2"/>
    <n v="-1.9345219387053082E-3"/>
    <n v="1.1973692749723331E-3"/>
    <n v="-1.1262824645892832E-3"/>
    <n v="5.8690771860905096E-3"/>
    <n v="0.35237552132716787"/>
    <n v="0.47626056895252233"/>
    <n v="0.47424998782047301"/>
    <n v="0.19774757366906093"/>
    <n v="0.99461175361424614"/>
    <n v="-3.0114750028280585E-3"/>
    <x v="210"/>
    <n v="0"/>
    <n v="0"/>
  </r>
  <r>
    <d v="2015-11-09T00:00:00"/>
    <n v="2"/>
    <n v="46915"/>
    <n v="47001"/>
    <n v="46057"/>
    <n v="46195"/>
    <n v="46195"/>
    <n v="1.8833207057040724E-2"/>
    <n v="1"/>
    <n v="47207.1"/>
    <n v="-1.5430848909823269E-2"/>
    <n v="-2.9033494150669803E-3"/>
    <n v="2.1841892602718848E-4"/>
    <n v="-1.3867296867975309E-3"/>
    <n v="1.7265385078340857E-3"/>
    <n v="0.35237552132716787"/>
    <n v="0.47626056895252233"/>
    <n v="0.47424998782047301"/>
    <n v="0.19774757366906093"/>
    <n v="0.99461175361424614"/>
    <n v="-5.2736060383390369E-3"/>
    <x v="211"/>
    <n v="0"/>
    <n v="0"/>
  </r>
  <r>
    <d v="2015-11-10T00:00:00"/>
    <n v="3"/>
    <n v="46195"/>
    <n v="46195"/>
    <n v="45397"/>
    <n v="46179"/>
    <n v="46179"/>
    <n v="1.5266679659585503E-2"/>
    <n v="1"/>
    <n v="47049.15"/>
    <n v="-3.4635783093406314E-4"/>
    <n v="-3.1558679908338548E-3"/>
    <n v="-5.1703683739456885E-4"/>
    <n v="-1.3058388648983133E-3"/>
    <n v="-7.8698646722968005E-3"/>
    <n v="0.35237552132716787"/>
    <n v="0.47626056895252233"/>
    <n v="0.47424998782047301"/>
    <n v="0.19774757366906093"/>
    <n v="0.99461175361424614"/>
    <n v="-9.9559545894881592E-3"/>
    <x v="212"/>
    <n v="0"/>
    <n v="0"/>
  </r>
  <r>
    <d v="2015-11-11T00:00:00"/>
    <n v="4"/>
    <n v="46207"/>
    <n v="47231"/>
    <n v="46207"/>
    <n v="47065"/>
    <n v="47065"/>
    <n v="-1.1643471794327009E-2"/>
    <n v="0"/>
    <n v="47034.25"/>
    <n v="1.9186210182117414E-2"/>
    <n v="-1.9505762360645386E-4"/>
    <n v="1.0183354669417887E-4"/>
    <n v="-1.2998957474712124E-3"/>
    <n v="-2.6008999905160037E-3"/>
    <n v="0.35237552132716787"/>
    <n v="0.47626056895252233"/>
    <n v="0.47424998782047301"/>
    <n v="0.19774757366906093"/>
    <n v="0.99461175361424614"/>
    <n v="3.8722101880707721E-3"/>
    <x v="213"/>
    <n v="0"/>
    <n v="0"/>
  </r>
  <r>
    <d v="2015-11-12T00:00:00"/>
    <n v="5"/>
    <n v="47065"/>
    <n v="47460"/>
    <n v="46696"/>
    <n v="46884"/>
    <n v="46884"/>
    <n v="-7.8918181042575419E-4"/>
    <n v="0"/>
    <n v="47042.95"/>
    <n v="-3.8457452459365049E-3"/>
    <n v="3.0201178491571221E-4"/>
    <n v="2.4886570883232652E-4"/>
    <n v="-1.24801230131519E-3"/>
    <n v="-4.7827507793805294E-3"/>
    <n v="0.35237552132716787"/>
    <n v="0.47626056895252233"/>
    <n v="0.47424998782047301"/>
    <n v="0.19774757366906093"/>
    <n v="0.99461175361424614"/>
    <n v="-6.0970571663051558E-3"/>
    <x v="214"/>
    <n v="0"/>
    <n v="0"/>
  </r>
  <r>
    <d v="2015-11-13T00:00:00"/>
    <n v="6"/>
    <n v="46884"/>
    <n v="46884"/>
    <n v="46311"/>
    <n v="46517"/>
    <n v="46517"/>
    <n v="1.5714684953887836E-2"/>
    <n v="1"/>
    <n v="47010.75"/>
    <n v="-7.8278303898984269E-3"/>
    <n v="-5.721457375764238E-4"/>
    <n v="5.8516716305983651E-4"/>
    <n v="-1.347686352111791E-3"/>
    <n v="-1.6529144388949702E-3"/>
    <n v="0.35237552132716787"/>
    <n v="0.47626056895252233"/>
    <n v="0.47424998782047301"/>
    <n v="0.19774757366906093"/>
    <n v="0.99461175361424614"/>
    <n v="-4.6638205838895937E-3"/>
    <x v="215"/>
    <n v="0"/>
    <n v="0"/>
  </r>
  <r>
    <d v="2015-11-16T00:00:00"/>
    <n v="2"/>
    <n v="46519"/>
    <n v="46905"/>
    <n v="46399"/>
    <n v="46847"/>
    <n v="46847"/>
    <n v="1.2572843511857723E-2"/>
    <n v="1"/>
    <n v="46991.3"/>
    <n v="7.0941806221380688E-3"/>
    <n v="-2.9695155984412749E-4"/>
    <n v="2.9298520389497317E-4"/>
    <n v="-1.2596644924224166E-3"/>
    <n v="2.8520914674972976E-3"/>
    <n v="0.35237552132716787"/>
    <n v="0.47626056895252233"/>
    <n v="0.47424998782047301"/>
    <n v="0.19774757366906093"/>
    <n v="0.99461175361424614"/>
    <n v="5.0849656045931745E-3"/>
    <x v="216"/>
    <n v="0"/>
    <n v="0"/>
  </r>
  <r>
    <d v="2015-11-17T00:00:00"/>
    <n v="3"/>
    <n v="46848"/>
    <n v="47698"/>
    <n v="46848"/>
    <n v="47248"/>
    <n v="47248"/>
    <n v="1.8857941076870999E-2"/>
    <n v="1"/>
    <n v="46981.35"/>
    <n v="8.5597797084124849E-3"/>
    <n v="-9.2309174474314309E-5"/>
    <n v="7.592322230564496E-5"/>
    <n v="-1.1872705932777406E-3"/>
    <n v="4.6333189753666069E-3"/>
    <n v="0.35237552132716787"/>
    <n v="0.47626056895252233"/>
    <n v="0.47424998782047301"/>
    <n v="0.19774757366906093"/>
    <n v="0.99461175361424614"/>
    <n v="7.3818738365308747E-3"/>
    <x v="217"/>
    <n v="0"/>
    <n v="0"/>
  </r>
  <r>
    <d v="2015-11-18T00:00:00"/>
    <n v="4"/>
    <n v="47241"/>
    <n v="47951"/>
    <n v="47241"/>
    <n v="47436"/>
    <n v="47436"/>
    <n v="1.505185934733122E-2"/>
    <n v="1"/>
    <n v="46999.3"/>
    <n v="3.9790044023026994E-3"/>
    <n v="4.9654978591944789E-4"/>
    <n v="5.220109318523525E-4"/>
    <n v="-1.0236018649317747E-3"/>
    <n v="1.5918778194036643E-3"/>
    <n v="0.35237552132716787"/>
    <n v="0.47626056895252233"/>
    <n v="0.47424998782047301"/>
    <n v="0.19774757366906093"/>
    <n v="0.99461175361424614"/>
    <n v="3.2670401165562071E-3"/>
    <x v="218"/>
    <n v="0"/>
    <n v="0"/>
  </r>
  <r>
    <d v="2015-11-19T00:00:00"/>
    <n v="5"/>
    <n v="47437"/>
    <n v="48227"/>
    <n v="47437"/>
    <n v="48139"/>
    <n v="48139"/>
    <n v="3.0121107625833421E-3"/>
    <n v="1"/>
    <n v="47054.95"/>
    <n v="1.4819967956825941E-2"/>
    <n v="1.2917147619199321E-3"/>
    <n v="7.0485701988043826E-4"/>
    <n v="-1.033556239824175E-3"/>
    <n v="5.3250204599561536E-3"/>
    <n v="0.35237552132716787"/>
    <n v="0.47626056895252233"/>
    <n v="0.47424998782047301"/>
    <n v="0.19774757366906093"/>
    <n v="0.99461175361424614"/>
    <n v="1.1263609874401276E-2"/>
    <x v="219"/>
    <n v="2.0121107625833421E-3"/>
    <n v="0"/>
  </r>
  <r>
    <d v="2015-11-23T00:00:00"/>
    <n v="2"/>
    <n v="48138"/>
    <n v="48745"/>
    <n v="47988"/>
    <n v="48150"/>
    <n v="48150"/>
    <n v="-2.664589823468333E-2"/>
    <n v="0"/>
    <n v="47073.85"/>
    <n v="2.2850495440285279E-4"/>
    <n v="5.0996176781640807E-4"/>
    <n v="7.5433537781114616E-4"/>
    <n v="-8.4558890507363755E-4"/>
    <n v="6.9362875288164092E-3"/>
    <n v="0.35237552132716787"/>
    <n v="0.47626056895252233"/>
    <n v="0.47424998782047301"/>
    <n v="0.19774757366906093"/>
    <n v="0.99461175361424614"/>
    <n v="7.412837726166235E-3"/>
    <x v="220"/>
    <n v="0"/>
    <n v="0"/>
  </r>
  <r>
    <d v="2015-11-24T00:00:00"/>
    <n v="3"/>
    <n v="48143"/>
    <n v="48320"/>
    <n v="47442"/>
    <n v="48284"/>
    <n v="48284"/>
    <n v="-2.3568884102394216E-2"/>
    <n v="0"/>
    <n v="47108.2"/>
    <n v="2.7829698857735341E-3"/>
    <n v="8.3227194677392704E-4"/>
    <n v="8.755797895652395E-4"/>
    <n v="-8.3039737726505966E-4"/>
    <n v="6.0740453815435027E-3"/>
    <n v="0.35237552132716787"/>
    <n v="0.47626056895252233"/>
    <n v="0.47424998782047301"/>
    <n v="0.19774757366906093"/>
    <n v="0.99461175361424614"/>
    <n v="7.6693803417023781E-3"/>
    <x v="221"/>
    <n v="0"/>
    <n v="0"/>
  </r>
  <r>
    <d v="2015-11-25T00:00:00"/>
    <n v="4"/>
    <n v="48270"/>
    <n v="48270"/>
    <n v="46742"/>
    <n v="46867"/>
    <n v="46867"/>
    <n v="-2.1208952994644426E-2"/>
    <n v="0"/>
    <n v="47091.1"/>
    <n v="-2.9347195758429256E-2"/>
    <n v="-2.2749912757314973E-4"/>
    <n v="3.3293313914807278E-4"/>
    <n v="-1.0630189364016973E-3"/>
    <n v="-1.5073497118248459E-3"/>
    <n v="0.35237552132716787"/>
    <n v="0.47626056895252233"/>
    <n v="0.47424998782047301"/>
    <n v="0.19774757366906093"/>
    <n v="0.99461175361424614"/>
    <n v="-1.2001125887240885E-2"/>
    <x v="222"/>
    <n v="0"/>
    <n v="0"/>
  </r>
  <r>
    <d v="2015-11-26T00:00:00"/>
    <n v="5"/>
    <n v="46867"/>
    <n v="47199"/>
    <n v="46867"/>
    <n v="47146"/>
    <n v="47146"/>
    <n v="-4.2972892716243161E-2"/>
    <n v="0"/>
    <n v="47096.25"/>
    <n v="5.9530159813940831E-3"/>
    <n v="2.4596560528036826E-4"/>
    <n v="7.2260263370684801E-5"/>
    <n v="-1.0694503369198382E-3"/>
    <n v="-1.1125473960065691E-3"/>
    <n v="0.35237552132716787"/>
    <n v="0.47626056895252233"/>
    <n v="0.47424998782047301"/>
    <n v="0.19774757366906093"/>
    <n v="0.99461175361424614"/>
    <n v="9.3107633224321783E-4"/>
    <x v="223"/>
    <n v="0"/>
    <n v="0"/>
  </r>
  <r>
    <d v="2015-11-27T00:00:00"/>
    <n v="6"/>
    <n v="47144"/>
    <n v="47144"/>
    <n v="45812"/>
    <n v="45873"/>
    <n v="45873"/>
    <n v="-1.8006234604233451E-2"/>
    <n v="0"/>
    <n v="47052.85"/>
    <n v="-2.7001230221015526E-2"/>
    <n v="-7.8311297526002517E-4"/>
    <n v="-5.0244984504691729E-4"/>
    <n v="-1.2289289894482248E-3"/>
    <n v="-9.4767870315748629E-3"/>
    <n v="0.35237552132716787"/>
    <n v="0.47626056895252233"/>
    <n v="0.47424998782047301"/>
    <n v="0.19774757366906093"/>
    <n v="0.99461175361424614"/>
    <n v="-1.9794566733628942E-2"/>
    <x v="224"/>
    <n v="0"/>
    <n v="0"/>
  </r>
  <r>
    <d v="2015-11-30T00:00:00"/>
    <n v="2"/>
    <n v="45871"/>
    <n v="45931"/>
    <n v="45106"/>
    <n v="45120"/>
    <n v="45120"/>
    <n v="-4.5434397163121032E-3"/>
    <n v="0"/>
    <n v="47027.45"/>
    <n v="-1.6414884572624411E-2"/>
    <n v="-4.1325366524209148E-4"/>
    <n v="-1.3328166185026147E-3"/>
    <n v="-1.3226271411399292E-3"/>
    <n v="-1.2805464936980315E-2"/>
    <n v="0.35237552132716787"/>
    <n v="0.47626056895252233"/>
    <n v="0.47424998782047301"/>
    <n v="0.19774757366906093"/>
    <n v="0.99461175361424614"/>
    <n v="-1.9611120444470515E-2"/>
    <x v="225"/>
    <n v="0"/>
    <n v="0"/>
  </r>
  <r>
    <d v="2015-12-01T00:00:00"/>
    <n v="3"/>
    <n v="45121"/>
    <n v="45482"/>
    <n v="44775"/>
    <n v="45047"/>
    <n v="45047"/>
    <n v="2.9879903212200576E-2"/>
    <n v="1"/>
    <n v="46986.35"/>
    <n v="-1.6179078014184611E-3"/>
    <n v="-7.5824127938595718E-4"/>
    <n v="-1.3643509325438764E-3"/>
    <n v="-1.3761990742424191E-3"/>
    <n v="-1.3685640474418715E-2"/>
    <n v="0.35237552132716787"/>
    <n v="0.47626056895252233"/>
    <n v="0.47424998782047301"/>
    <n v="0.19774757366906093"/>
    <n v="0.99461175361424614"/>
    <n v="-1.5462313840662299E-2"/>
    <x v="226"/>
    <n v="0"/>
    <n v="0"/>
  </r>
  <r>
    <d v="2015-12-02T00:00:00"/>
    <n v="4"/>
    <n v="45046"/>
    <n v="45338"/>
    <n v="44579"/>
    <n v="44915"/>
    <n v="44915"/>
    <n v="9.9298675275520942E-3"/>
    <n v="1"/>
    <n v="46829.4"/>
    <n v="-2.9302728261593192E-3"/>
    <n v="-3.2865378241799413E-3"/>
    <n v="-8.9279223178914788E-4"/>
    <n v="-1.2981351511208549E-3"/>
    <n v="-8.4022558879647269E-3"/>
    <n v="0.35237552132716787"/>
    <n v="0.47626056895252233"/>
    <n v="0.47424998782047301"/>
    <n v="0.19774757366906093"/>
    <n v="0.99461175361424614"/>
    <n v="-1.1634897033301754E-2"/>
    <x v="227"/>
    <n v="0"/>
    <n v="0"/>
  </r>
  <r>
    <d v="2015-12-03T00:00:00"/>
    <n v="5"/>
    <n v="44923"/>
    <n v="47142"/>
    <n v="44923"/>
    <n v="46393"/>
    <n v="46393"/>
    <n v="-2.5219321880456058E-2"/>
    <n v="0"/>
    <n v="46763.55"/>
    <n v="3.2906601358120957E-2"/>
    <n v="-1.2832770949345652E-3"/>
    <n v="5.0546295034747948E-5"/>
    <n v="-1.1253010327928214E-3"/>
    <n v="-3.0115388126193523E-3"/>
    <n v="0.35237552132716787"/>
    <n v="0.47626056895252233"/>
    <n v="0.47424998782047301"/>
    <n v="0.19774757366906093"/>
    <n v="0.99461175361424614"/>
    <n v="7.7904406607417192E-3"/>
    <x v="228"/>
    <n v="0"/>
    <n v="0"/>
  </r>
  <r>
    <d v="2015-12-04T00:00:00"/>
    <n v="6"/>
    <n v="46385"/>
    <n v="46385"/>
    <n v="45023"/>
    <n v="45361"/>
    <n v="45361"/>
    <n v="-2.023764908181036E-2"/>
    <n v="0"/>
    <n v="46629.25"/>
    <n v="-2.2244735197120225E-2"/>
    <n v="-2.7486892897098823E-3"/>
    <n v="-2.5483349154341582E-4"/>
    <n v="-1.4481457911643581E-3"/>
    <n v="-2.0602398078402918E-3"/>
    <n v="0.35237552132716787"/>
    <n v="0.47626056895252233"/>
    <n v="0.47424998782047301"/>
    <n v="0.19774757366906093"/>
    <n v="0.99461175361424614"/>
    <n v="-1.1603953311785412E-2"/>
    <x v="229"/>
    <n v="0"/>
    <n v="0"/>
  </r>
  <r>
    <d v="2015-12-07T00:00:00"/>
    <n v="2"/>
    <n v="45361"/>
    <n v="46157"/>
    <n v="45217"/>
    <n v="45223"/>
    <n v="45223"/>
    <n v="1.9569687990624196E-2"/>
    <n v="1"/>
    <n v="46544.45"/>
    <n v="-3.0422609730825778E-3"/>
    <n v="-1.7269517337477002E-3"/>
    <n v="8.4191601326069065E-5"/>
    <n v="-1.5011591876193319E-3"/>
    <n v="6.1428491206807492E-4"/>
    <n v="0.35237552132716787"/>
    <n v="0.47626056895252233"/>
    <n v="0.47424998782047301"/>
    <n v="0.19774757366906093"/>
    <n v="0.99461175361424614"/>
    <n v="-1.5404450391999611E-3"/>
    <x v="230"/>
    <n v="0"/>
    <n v="0"/>
  </r>
  <r>
    <d v="2015-12-08T00:00:00"/>
    <n v="3"/>
    <n v="45223"/>
    <n v="45233"/>
    <n v="44232"/>
    <n v="44443"/>
    <n v="44443"/>
    <n v="2.6730868753234382E-2"/>
    <n v="1"/>
    <n v="46456.85"/>
    <n v="-1.7247860601906084E-2"/>
    <n v="-1.8178023183518411E-3"/>
    <n v="-2.3959225385276729E-4"/>
    <n v="-1.6103383327168875E-3"/>
    <n v="-2.5117056480294499E-3"/>
    <n v="0.35237552132716787"/>
    <n v="0.47626056895252233"/>
    <n v="0.47424998782047301"/>
    <n v="0.19774757366906093"/>
    <n v="0.99461175361424614"/>
    <n v="-9.8737105184584159E-3"/>
    <x v="231"/>
    <n v="0"/>
    <n v="0"/>
  </r>
  <r>
    <d v="2015-12-09T00:00:00"/>
    <n v="4"/>
    <n v="44444"/>
    <n v="46438"/>
    <n v="44444"/>
    <n v="46108"/>
    <n v="46108"/>
    <n v="-1.8326537694109524E-2"/>
    <n v="0"/>
    <n v="46453.3"/>
    <n v="3.7463717570821009E-2"/>
    <n v="7.2701451735912587E-5"/>
    <n v="7.1325005658511302E-4"/>
    <n v="-1.2674579903987192E-3"/>
    <n v="5.5670924313666161E-3"/>
    <n v="0.35237552132716787"/>
    <n v="0.47626056895252233"/>
    <n v="0.47424998782047301"/>
    <n v="0.19774757366906093"/>
    <n v="0.99461175361424614"/>
    <n v="1.8860639498653031E-2"/>
    <x v="232"/>
    <n v="0"/>
    <n v="0"/>
  </r>
  <r>
    <d v="2015-12-10T00:00:00"/>
    <n v="5"/>
    <n v="46084"/>
    <n v="46323"/>
    <n v="45351"/>
    <n v="45631"/>
    <n v="45631"/>
    <n v="-1.9372794810545435E-2"/>
    <n v="0"/>
    <n v="46381.599999999999"/>
    <n v="-1.0345276307799134E-2"/>
    <n v="-1.4038728727599147E-3"/>
    <n v="8.9625329891522163E-4"/>
    <n v="-1.2337334404938583E-3"/>
    <n v="-3.0832831018174022E-3"/>
    <n v="0.35237552132716787"/>
    <n v="0.47626056895252233"/>
    <n v="0.47424998782047301"/>
    <n v="0.19774757366906093"/>
    <n v="0.99461175361424614"/>
    <n v="-7.1996207164571873E-3"/>
    <x v="233"/>
    <n v="0"/>
    <n v="0"/>
  </r>
  <r>
    <d v="2015-12-11T00:00:00"/>
    <n v="6"/>
    <n v="45630"/>
    <n v="45981"/>
    <n v="45068"/>
    <n v="45263"/>
    <n v="45263"/>
    <n v="-8.6384022269845318E-3"/>
    <n v="0"/>
    <n v="46300.55"/>
    <n v="-8.0646928623084868E-3"/>
    <n v="-1.614820253578514E-3"/>
    <n v="6.5533617347513613E-4"/>
    <n v="-1.1726204057987666E-3"/>
    <n v="-2.4727463485505472E-4"/>
    <n v="0.35237552132716787"/>
    <n v="0.47626056895252233"/>
    <n v="0.47424998782047301"/>
    <n v="0.19774757366906093"/>
    <n v="0.99461175361424614"/>
    <n v="-3.7779074904149479E-3"/>
    <x v="234"/>
    <n v="0"/>
    <n v="0"/>
  </r>
  <r>
    <d v="2015-12-14T00:00:00"/>
    <n v="2"/>
    <n v="45258"/>
    <n v="45258"/>
    <n v="44531"/>
    <n v="44747"/>
    <n v="44747"/>
    <n v="6.0115761950521041E-3"/>
    <n v="1"/>
    <n v="46212.05"/>
    <n v="-1.1400039767580639E-2"/>
    <n v="-1.7934307224626244E-3"/>
    <n v="7.2320517390411786E-6"/>
    <n v="-1.26220219882341E-3"/>
    <n v="-1.918830393754667E-3"/>
    <n v="0.35237552132716787"/>
    <n v="0.47626056895252233"/>
    <n v="0.47424998782047301"/>
    <n v="0.19774757366906093"/>
    <n v="0.99461175361424614"/>
    <n v="-7.0258941771772247E-3"/>
    <x v="235"/>
    <n v="0"/>
    <n v="0"/>
  </r>
  <r>
    <d v="2015-12-15T00:00:00"/>
    <n v="3"/>
    <n v="44748"/>
    <n v="45423"/>
    <n v="44748"/>
    <n v="44872"/>
    <n v="44872"/>
    <n v="8.669103226956576E-3"/>
    <n v="1"/>
    <n v="46113.3"/>
    <n v="2.7934833620131272E-3"/>
    <n v="-2.0084655854688714E-3"/>
    <n v="-4.9639353836339328E-5"/>
    <n v="-1.1258631222845238E-3"/>
    <n v="2.0894383990291755E-3"/>
    <n v="0.35237552132716787"/>
    <n v="0.47626056895252233"/>
    <n v="0.47424998782047301"/>
    <n v="0.19774757366906093"/>
    <n v="0.99461175361424614"/>
    <n v="1.8598040200109929E-3"/>
    <x v="236"/>
    <n v="0"/>
    <n v="0"/>
  </r>
  <r>
    <d v="2015-12-16T00:00:00"/>
    <n v="4"/>
    <n v="44868"/>
    <n v="45099"/>
    <n v="44095"/>
    <n v="45016"/>
    <n v="45016"/>
    <n v="-2.4546827794561965E-2"/>
    <n v="0"/>
    <n v="46001.7"/>
    <n v="3.2091281868424915E-3"/>
    <n v="-2.2759981615473714E-3"/>
    <n v="-7.4462082691011621E-4"/>
    <n v="-8.759621145931751E-4"/>
    <n v="-4.7614794777665285E-3"/>
    <n v="0.35237552132716787"/>
    <n v="0.47626056895252233"/>
    <n v="0.47424998782047301"/>
    <n v="0.19774757366906093"/>
    <n v="0.99461175361424614"/>
    <n v="-5.2153292155685399E-3"/>
    <x v="237"/>
    <n v="0"/>
    <n v="0"/>
  </r>
  <r>
    <d v="2015-12-17T00:00:00"/>
    <n v="5"/>
    <n v="45016"/>
    <n v="46251"/>
    <n v="45016"/>
    <n v="45261"/>
    <n v="45261"/>
    <n v="-4.5535891827401032E-2"/>
    <n v="0"/>
    <n v="45892.95"/>
    <n v="5.4425093300158878E-3"/>
    <n v="-2.2028229151617117E-3"/>
    <n v="-8.7602748125126468E-4"/>
    <n v="-7.0890225107999357E-4"/>
    <n v="-1.6039223502035238E-3"/>
    <n v="0.35237552132716787"/>
    <n v="0.47626056895252233"/>
    <n v="0.47424998782047301"/>
    <n v="0.19774757366906093"/>
    <n v="0.99461175361424614"/>
    <n v="-1.2822303762146728E-3"/>
    <x v="238"/>
    <n v="0"/>
    <n v="0"/>
  </r>
  <r>
    <d v="2015-12-18T00:00:00"/>
    <n v="6"/>
    <n v="45249"/>
    <n v="45249"/>
    <n v="43690"/>
    <n v="43911"/>
    <n v="43911"/>
    <n v="-1.0043041606886627E-2"/>
    <n v="0"/>
    <n v="45681.55"/>
    <n v="-2.982700338039368E-2"/>
    <n v="-4.4351714820226925E-3"/>
    <n v="-1.5301329927853535E-3"/>
    <n v="-9.0361057428814612E-4"/>
    <n v="-5.9563844538205622E-3"/>
    <n v="0.35237552132716787"/>
    <n v="0.47626056895252233"/>
    <n v="0.47424998782047301"/>
    <n v="0.19774757366906093"/>
    <n v="0.99461175361424614"/>
    <n v="-1.9451245497837999E-2"/>
    <x v="239"/>
    <n v="0"/>
    <n v="0"/>
  </r>
  <r>
    <d v="2015-12-21T00:00:00"/>
    <n v="2"/>
    <n v="43912"/>
    <n v="44223"/>
    <n v="43196"/>
    <n v="43200"/>
    <n v="43200"/>
    <n v="1.8865740740740655E-2"/>
    <n v="1"/>
    <n v="45434.05"/>
    <n v="-1.6191842590694838E-2"/>
    <n v="-5.2561888592775772E-3"/>
    <n v="-2.3479470102010101E-3"/>
    <n v="-1.2432210553493962E-3"/>
    <n v="-6.9147450184434021E-3"/>
    <n v="0.35237552132716787"/>
    <n v="0.47626056895252233"/>
    <n v="0.47424998782047301"/>
    <n v="0.19774757366906093"/>
    <n v="0.99461175361424614"/>
    <n v="-1.6445768927594924E-2"/>
    <x v="240"/>
    <n v="0"/>
    <n v="0"/>
  </r>
  <r>
    <d v="2015-12-22T00:00:00"/>
    <n v="3"/>
    <n v="43208"/>
    <n v="43632"/>
    <n v="43137"/>
    <n v="43470"/>
    <n v="43470"/>
    <n v="6.763285024154575E-3"/>
    <n v="1"/>
    <n v="45193.35"/>
    <n v="6.2500000000000888E-3"/>
    <n v="-5.0828373535662498E-3"/>
    <n v="-2.3018610225492122E-3"/>
    <n v="-1.3103529250320688E-3"/>
    <n v="-6.2234416908460103E-3"/>
    <n v="0.35237552132716787"/>
    <n v="0.47626056895252233"/>
    <n v="0.47424998782047301"/>
    <n v="0.19774757366906093"/>
    <n v="0.99461175361424614"/>
    <n v="-7.7590929287397574E-3"/>
    <x v="241"/>
    <n v="0"/>
    <n v="0"/>
  </r>
  <r>
    <d v="2015-12-23T00:00:00"/>
    <n v="4"/>
    <n v="43479"/>
    <n v="44233"/>
    <n v="43479"/>
    <n v="44015"/>
    <n v="44015"/>
    <n v="-8.2017494036124017E-3"/>
    <n v="0"/>
    <n v="45050.75"/>
    <n v="1.2537382102599581E-2"/>
    <n v="-2.9886084605148079E-3"/>
    <n v="-2.1451936541852889E-3"/>
    <n v="-1.1157184810585163E-3"/>
    <n v="-4.3577909076945916E-3"/>
    <n v="0.35237552132716787"/>
    <n v="0.47626056895252233"/>
    <n v="0.47424998782047301"/>
    <n v="0.19774757366906093"/>
    <n v="0.99461175361424614"/>
    <n v="-2.5777885547829896E-3"/>
    <x v="242"/>
    <n v="0"/>
    <n v="0"/>
  </r>
  <r>
    <d v="2015-12-28T00:00:00"/>
    <n v="2"/>
    <n v="44016"/>
    <n v="44087"/>
    <n v="43709"/>
    <n v="43764"/>
    <n v="43764"/>
    <n v="-9.4598299972580291E-3"/>
    <n v="0"/>
    <n v="44881.65"/>
    <n v="-5.7026013858911817E-3"/>
    <n v="-3.571389328879071E-3"/>
    <n v="-1.4586457386545004E-3"/>
    <n v="-1.366744134174298E-3"/>
    <n v="-6.5868130508760061E-3"/>
    <n v="0.35237552132716787"/>
    <n v="0.47626056895252233"/>
    <n v="0.47424998782047301"/>
    <n v="0.19774757366906093"/>
    <n v="0.99461175361424614"/>
    <n v="-1.1223723789409005E-2"/>
    <x v="243"/>
    <n v="0"/>
    <n v="0"/>
  </r>
  <r>
    <d v="2015-12-29T00:00:00"/>
    <n v="3"/>
    <n v="43781"/>
    <n v="44042"/>
    <n v="43523"/>
    <n v="43654"/>
    <n v="43654"/>
    <n v="-3.4658908691070689E-2"/>
    <n v="0"/>
    <n v="44770.7"/>
    <n v="-2.5134814002376604E-3"/>
    <n v="-2.3470018878401777E-3"/>
    <n v="-1.2331726983316571E-3"/>
    <n v="-1.2489515914480798E-3"/>
    <n v="-1.124108654844802E-3"/>
    <n v="0.35237552132716787"/>
    <n v="0.47626056895252233"/>
    <n v="0.47424998782047301"/>
    <n v="0.19774757366906093"/>
    <n v="0.99461175361424614"/>
    <n v="-3.9533347376417309E-3"/>
    <x v="244"/>
    <n v="0"/>
    <n v="0"/>
  </r>
  <r>
    <d v="2015-12-30T00:00:00"/>
    <n v="4"/>
    <n v="43653"/>
    <n v="43662"/>
    <n v="43217"/>
    <n v="43350"/>
    <n v="43350"/>
    <n v="-2.1476355247981527E-2"/>
    <n v="0"/>
    <n v="44682.2"/>
    <n v="-6.9638521097723505E-3"/>
    <n v="-1.8744502646975748E-3"/>
    <n v="-1.56555614172599E-3"/>
    <n v="-1.3026341509996709E-3"/>
    <n v="7.2148944133969555E-4"/>
    <n v="0.35237552132716787"/>
    <n v="0.47626056895252233"/>
    <n v="0.47424998782047301"/>
    <n v="0.19774757366906093"/>
    <n v="0.99461175361424614"/>
    <n v="-3.6290736125838253E-3"/>
    <x v="245"/>
    <n v="0"/>
    <n v="0"/>
  </r>
  <r>
    <d v="2016-01-04T00:00:00"/>
    <n v="2"/>
    <n v="43349"/>
    <n v="43349"/>
    <n v="42125"/>
    <n v="42141"/>
    <n v="42141"/>
    <n v="-8.7325882157518464E-3"/>
    <n v="0"/>
    <n v="44536.9"/>
    <n v="-2.7889273356401345E-2"/>
    <n v="-3.188018542446719E-3"/>
    <n v="-2.1551475502038595E-3"/>
    <n v="-1.627273818120758E-3"/>
    <n v="-6.1063652299405916E-3"/>
    <n v="0.35237552132716787"/>
    <n v="0.47626056895252233"/>
    <n v="0.47424998782047301"/>
    <n v="0.19774757366906093"/>
    <n v="0.99461175361424614"/>
    <n v="-1.8763155541479025E-2"/>
    <x v="246"/>
    <n v="0"/>
    <n v="0"/>
  </r>
  <r>
    <d v="2016-01-05T00:00:00"/>
    <n v="3"/>
    <n v="42139"/>
    <n v="42534"/>
    <n v="42137"/>
    <n v="42419"/>
    <n v="42419"/>
    <n v="-4.0642165067540481E-2"/>
    <n v="0"/>
    <n v="44412.1"/>
    <n v="6.5969008803776763E-3"/>
    <n v="-2.7116598571198689E-3"/>
    <n v="-2.1125481726166307E-3"/>
    <n v="-1.5064198489892621E-3"/>
    <n v="-7.2944614743849726E-3"/>
    <n v="0.35237552132716787"/>
    <n v="0.47626056895252233"/>
    <n v="0.47424998782047301"/>
    <n v="0.19774757366906093"/>
    <n v="0.99461175361424614"/>
    <n v="-7.5217942133986235E-3"/>
    <x v="247"/>
    <n v="0"/>
    <n v="0"/>
  </r>
  <r>
    <d v="2016-01-06T00:00:00"/>
    <n v="4"/>
    <n v="42410"/>
    <n v="42410"/>
    <n v="41590"/>
    <n v="41773"/>
    <n v="41773"/>
    <n v="-2.7793072080051662E-2"/>
    <n v="0"/>
    <n v="44181.1"/>
    <n v="-1.5229024729484397E-2"/>
    <n v="-5.1184411615001367E-3"/>
    <n v="-2.2611651710948678E-3"/>
    <n v="-1.3719731784060396E-3"/>
    <n v="-9.1997461431036157E-3"/>
    <n v="0.35237552132716787"/>
    <n v="0.47626056895252233"/>
    <n v="0.47424998782047301"/>
    <n v="0.19774757366906093"/>
    <n v="0.99461175361424614"/>
    <n v="-1.8297884794301288E-2"/>
    <x v="248"/>
    <n v="0"/>
    <n v="0"/>
  </r>
  <r>
    <d v="2016-01-07T00:00:00"/>
    <n v="5"/>
    <n v="41772"/>
    <n v="41772"/>
    <n v="40695"/>
    <n v="40695"/>
    <n v="40695"/>
    <n v="-1.8306917311709081E-2"/>
    <n v="0"/>
    <n v="43947.8"/>
    <n v="-2.580614272376891E-2"/>
    <n v="-5.2965115378325713E-3"/>
    <n v="-2.7556213943065711E-3"/>
    <n v="-1.789780987676377E-3"/>
    <n v="-1.3858278407809866E-2"/>
    <n v="0.35237552132716787"/>
    <n v="0.47626056895252233"/>
    <n v="0.47424998782047301"/>
    <n v="0.19774757366906093"/>
    <n v="0.99461175361424614"/>
    <n v="-2.7060357443869067E-2"/>
    <x v="249"/>
    <n v="0"/>
    <n v="0"/>
  </r>
  <r>
    <d v="2016-01-08T00:00:00"/>
    <n v="6"/>
    <n v="40695"/>
    <n v="41218"/>
    <n v="40463"/>
    <n v="40612"/>
    <n v="40612"/>
    <n v="-2.7036343937752338E-2"/>
    <n v="0"/>
    <n v="43717.25"/>
    <n v="-2.0395625998279598E-3"/>
    <n v="-5.24637661916984E-3"/>
    <n v="-3.1136839430325968E-3"/>
    <n v="-1.7532398519783054E-3"/>
    <n v="-1.2873420505820988E-2"/>
    <n v="0.35237552132716787"/>
    <n v="0.47626056895252233"/>
    <n v="0.47424998782047301"/>
    <n v="0.19774757366906093"/>
    <n v="0.99461175361424614"/>
    <n v="-1.7844753091135642E-2"/>
    <x v="250"/>
    <n v="0"/>
    <n v="0"/>
  </r>
  <r>
    <d v="2016-01-11T00:00:00"/>
    <n v="2"/>
    <n v="40612"/>
    <n v="40974"/>
    <n v="39924"/>
    <n v="39950"/>
    <n v="39950"/>
    <n v="-2.5181476846057538E-2"/>
    <n v="0"/>
    <n v="43492.6"/>
    <n v="-1.6300600807643062E-2"/>
    <n v="-5.1990136294566888E-3"/>
    <n v="-3.3664312853179212E-3"/>
    <n v="-1.7768588369050785E-3"/>
    <n v="-1.055568599606933E-2"/>
    <n v="0.35237552132716787"/>
    <n v="0.47626056895252233"/>
    <n v="0.47424998782047301"/>
    <n v="0.19774757366906093"/>
    <n v="0.99461175361424614"/>
    <n v="-2.0666726775658985E-2"/>
    <x v="251"/>
    <n v="0"/>
    <n v="0"/>
  </r>
  <r>
    <d v="2016-01-12T00:00:00"/>
    <n v="3"/>
    <n v="39955"/>
    <n v="40261"/>
    <n v="39426"/>
    <n v="39514"/>
    <n v="39514"/>
    <n v="-3.543048033608498E-4"/>
    <n v="0"/>
    <n v="43162.9"/>
    <n v="-1.0913642052565731E-2"/>
    <n v="-7.6178816106260263E-3"/>
    <n v="-3.4216686409394813E-3"/>
    <n v="-1.8078767156435159E-3"/>
    <n v="-1.4057794582658012E-2"/>
    <n v="0.35237552132716787"/>
    <n v="0.47626056895252233"/>
    <n v="0.47424998782047301"/>
    <n v="0.19774757366906093"/>
    <n v="0.99461175361424614"/>
    <n v="-2.3436074205049534E-2"/>
    <x v="252"/>
    <n v="0"/>
    <n v="0"/>
  </r>
  <r>
    <d v="2016-01-13T00:00:00"/>
    <n v="4"/>
    <n v="39518"/>
    <n v="40050"/>
    <n v="38822"/>
    <n v="38944"/>
    <n v="38944"/>
    <n v="-9.62921117502058E-3"/>
    <n v="0"/>
    <n v="42828.55"/>
    <n v="-1.4425266993976837E-2"/>
    <n v="-7.8218811449349106E-3"/>
    <n v="-3.6398484073054925E-3"/>
    <n v="-1.8475678359061343E-3"/>
    <n v="-1.38970430355565E-2"/>
    <n v="0.35237552132716787"/>
    <n v="0.47626056895252233"/>
    <n v="0.47424998782047301"/>
    <n v="0.19774757366906093"/>
    <n v="0.99461175361424614"/>
    <n v="-2.4722077004871813E-2"/>
    <x v="253"/>
    <n v="0"/>
    <n v="0"/>
  </r>
  <r>
    <d v="2016-01-14T00:00:00"/>
    <n v="5"/>
    <n v="38944"/>
    <n v="39502"/>
    <n v="38459"/>
    <n v="39500"/>
    <n v="39500"/>
    <n v="-3.9569620253164572E-2"/>
    <n v="0"/>
    <n v="42540.4"/>
    <n v="1.427691043549717E-2"/>
    <n v="-6.7048009800446283E-3"/>
    <n v="-3.225917026391396E-3"/>
    <n v="-1.6435458899244893E-3"/>
    <n v="-5.880432403703284E-3"/>
    <n v="0.35237552132716787"/>
    <n v="0.47626056895252233"/>
    <n v="0.47424998782047301"/>
    <n v="0.19774757366906093"/>
    <n v="0.99461175361424614"/>
    <n v="-5.866044079299546E-3"/>
    <x v="254"/>
    <n v="0"/>
    <n v="0"/>
  </r>
  <r>
    <d v="2016-01-15T00:00:00"/>
    <n v="6"/>
    <n v="39494"/>
    <n v="39494"/>
    <n v="37986"/>
    <n v="38569"/>
    <n v="38569"/>
    <n v="-1.3274909901734522E-2"/>
    <n v="0"/>
    <n v="42231.5"/>
    <n v="-2.3569620253164558E-2"/>
    <n v="-7.3132800043238244E-3"/>
    <n v="-3.2210680159950257E-3"/>
    <n v="-1.9288005142110111E-3"/>
    <n v="-1.0186443934370603E-2"/>
    <n v="0.35237552132716787"/>
    <n v="0.47626056895252233"/>
    <n v="0.47424998782047301"/>
    <n v="0.19774757366906093"/>
    <n v="0.99461175361424614"/>
    <n v="-2.3828948073749572E-2"/>
    <x v="255"/>
    <n v="0"/>
    <n v="0"/>
  </r>
  <r>
    <d v="2016-01-18T00:00:00"/>
    <n v="2"/>
    <n v="38572"/>
    <n v="38633"/>
    <n v="37937"/>
    <n v="37937"/>
    <n v="37937"/>
    <n v="-7.6969712945146318E-3"/>
    <n v="0"/>
    <n v="41884.75"/>
    <n v="-1.6386216909953566E-2"/>
    <n v="-8.2722650179221594E-3"/>
    <n v="-3.6544292438232739E-3"/>
    <n v="-1.9107908576377474E-3"/>
    <n v="-1.0203567154832704E-2"/>
    <n v="0.35237552132716787"/>
    <n v="0.47626056895252233"/>
    <n v="0.47424998782047301"/>
    <n v="0.19774757366906093"/>
    <n v="0.99461175361424614"/>
    <n v="-2.1973410471436333E-2"/>
    <x v="256"/>
    <n v="0"/>
    <n v="0"/>
  </r>
  <r>
    <d v="2016-01-19T00:00:00"/>
    <n v="3"/>
    <n v="37941"/>
    <n v="38857"/>
    <n v="37941"/>
    <n v="38057"/>
    <n v="38057"/>
    <n v="-8.9339674698478699E-3"/>
    <n v="0"/>
    <n v="41536.800000000003"/>
    <n v="3.1631388881567801E-3"/>
    <n v="-8.2745644828564439E-3"/>
    <n v="-4.5438796274545456E-3"/>
    <n v="-1.8922529692284051E-3"/>
    <n v="-7.3882109666882027E-3"/>
    <n v="0.35237552132716787"/>
    <n v="0.47626056895252233"/>
    <n v="0.47424998782047301"/>
    <n v="0.19774757366906093"/>
    <n v="0.99461175361424614"/>
    <n v="-1.2703760830755825E-2"/>
    <x v="257"/>
    <n v="0"/>
    <n v="0"/>
  </r>
  <r>
    <d v="2016-01-20T00:00:00"/>
    <n v="4"/>
    <n v="38056"/>
    <n v="38056"/>
    <n v="37046"/>
    <n v="37645"/>
    <n v="37645"/>
    <n v="1.0253685748439434E-2"/>
    <n v="1"/>
    <n v="41156"/>
    <n v="-1.082586646346273E-2"/>
    <n v="-9.0879832725303759E-3"/>
    <n v="-4.6172246921880686E-3"/>
    <n v="-1.8013648139955107E-3"/>
    <n v="-6.6683308605853808E-3"/>
    <n v="0.35237552132716787"/>
    <n v="0.47626056895252233"/>
    <n v="0.47424998782047301"/>
    <n v="0.19774757366906093"/>
    <n v="0.99461175361424614"/>
    <n v="-1.7321352949109137E-2"/>
    <x v="258"/>
    <n v="0"/>
    <n v="0"/>
  </r>
  <r>
    <d v="2016-01-21T00:00:00"/>
    <n v="5"/>
    <n v="37647"/>
    <n v="38079"/>
    <n v="37495"/>
    <n v="37717"/>
    <n v="37717"/>
    <n v="-5.8329135403133447E-3"/>
    <n v="0"/>
    <n v="40846.300000000003"/>
    <n v="1.9126045955637494E-3"/>
    <n v="-7.5010028737325044E-3"/>
    <n v="-4.7202427742445161E-3"/>
    <n v="-1.4795266070599955E-3"/>
    <n v="-9.1411920285720642E-3"/>
    <n v="0.35237552132716787"/>
    <n v="0.47626056895252233"/>
    <n v="0.47424998782047301"/>
    <n v="0.19774757366906093"/>
    <n v="0.99461175361424614"/>
    <n v="-1.4521561763486533E-2"/>
    <x v="259"/>
    <n v="0"/>
    <n v="0"/>
  </r>
  <r>
    <d v="2016-01-22T00:00:00"/>
    <n v="6"/>
    <n v="37737"/>
    <n v="38444"/>
    <n v="37737"/>
    <n v="38031"/>
    <n v="38031"/>
    <n v="9.0715468959532419E-3"/>
    <n v="1"/>
    <n v="40587.85"/>
    <n v="8.3251584166290638E-3"/>
    <n v="-6.2751528233663091E-3"/>
    <n v="-4.0841993640654108E-3"/>
    <n v="-1.4434150445465387E-3"/>
    <n v="-2.7622362946133406E-3"/>
    <n v="0.35237552132716787"/>
    <n v="0.47626056895252233"/>
    <n v="0.47424998782047301"/>
    <n v="0.19774757366906093"/>
    <n v="0.99461175361424614"/>
    <n v="-5.024741823132734E-3"/>
    <x v="260"/>
    <n v="0"/>
    <n v="0"/>
  </r>
  <r>
    <d v="2016-01-26T00:00:00"/>
    <n v="3"/>
    <n v="38031"/>
    <n v="38031"/>
    <n v="37112"/>
    <n v="37497"/>
    <n v="37497"/>
    <n v="3.0215750593380886E-2"/>
    <n v="1"/>
    <n v="40289.199999999997"/>
    <n v="-1.4041176934605937E-2"/>
    <n v="-7.2897116700966101E-3"/>
    <n v="-4.0564059245610639E-3"/>
    <n v="-1.9189934992669378E-3"/>
    <n v="-2.2932282995438147E-3"/>
    <n v="0.35237552132716787"/>
    <n v="0.47626056895252233"/>
    <n v="0.47424998782047301"/>
    <n v="0.19774757366906093"/>
    <n v="0.99461175361424614"/>
    <n v="-1.3003667859010633E-2"/>
    <x v="261"/>
    <n v="0"/>
    <n v="0"/>
  </r>
  <r>
    <d v="2016-01-27T00:00:00"/>
    <n v="4"/>
    <n v="37501"/>
    <n v="38766"/>
    <n v="37402"/>
    <n v="38376"/>
    <n v="38376"/>
    <n v="5.2897644361058926E-2"/>
    <n v="1"/>
    <n v="40007.25"/>
    <n v="2.3441875350028063E-2"/>
    <n v="-6.7444870077251863E-3"/>
    <n v="-3.5806412609418214E-3"/>
    <n v="-2.0488390491681953E-3"/>
    <n v="1.7625189928304418E-3"/>
    <n v="0.35237552132716787"/>
    <n v="0.47626056895252233"/>
    <n v="0.47424998782047301"/>
    <n v="0.19774757366906093"/>
    <n v="0.99461175361424614"/>
    <n v="4.6979599087954554E-3"/>
    <x v="262"/>
    <n v="0"/>
    <n v="0"/>
  </r>
  <r>
    <d v="2016-01-28T00:00:00"/>
    <n v="5"/>
    <n v="38376"/>
    <n v="39100"/>
    <n v="37996"/>
    <n v="38630"/>
    <n v="38630"/>
    <n v="5.0220036241263255E-2"/>
    <n v="1"/>
    <n v="39750.550000000003"/>
    <n v="6.6187200333542862E-3"/>
    <n v="-6.1284209367629128E-3"/>
    <n v="-3.8319910639170842E-3"/>
    <n v="-1.8650787586114526E-3"/>
    <n v="5.2514362921938455E-3"/>
    <n v="0.35237552132716787"/>
    <n v="0.47626056895252233"/>
    <n v="0.47424998782047301"/>
    <n v="0.19774757366906093"/>
    <n v="0.99461175361424614"/>
    <n v="2.4505534251129894E-3"/>
    <x v="263"/>
    <n v="0"/>
    <n v="0"/>
  </r>
  <r>
    <d v="2016-01-29T00:00:00"/>
    <n v="6"/>
    <n v="38635"/>
    <n v="40406"/>
    <n v="38635"/>
    <n v="40406"/>
    <n v="40406"/>
    <n v="-4.4795327426619846E-2"/>
    <n v="0"/>
    <n v="39588.15"/>
    <n v="4.5974631115713205E-2"/>
    <n v="-3.7040153109653695E-3"/>
    <n v="-2.83558353668409E-3"/>
    <n v="-1.2933589139258817E-3"/>
    <n v="1.4063841596223736E-2"/>
    <n v="0.35237552132716787"/>
    <n v="0.47626056895252233"/>
    <n v="0.47424998782047301"/>
    <n v="0.19774757366906093"/>
    <n v="0.99461175361424614"/>
    <n v="2.6823786275539063E-2"/>
    <x v="264"/>
    <n v="0"/>
    <n v="0"/>
  </r>
  <r>
    <d v="2016-02-01T00:00:00"/>
    <n v="2"/>
    <n v="40397"/>
    <n v="40570"/>
    <n v="39738"/>
    <n v="40570"/>
    <n v="40570"/>
    <n v="-2.4180428888341154E-2"/>
    <n v="0"/>
    <n v="39449.15"/>
    <n v="4.0588031480472964E-3"/>
    <n v="-3.1528825480743872E-3"/>
    <n v="-2.5978508659251754E-3"/>
    <n v="-1.0063418514326694E-3"/>
    <n v="1.3210570542507382E-2"/>
    <n v="0.35237552132716787"/>
    <n v="0.47626056895252233"/>
    <n v="0.47424998782047301"/>
    <n v="0.19774757366906093"/>
    <n v="0.99461175361424614"/>
    <n v="1.163698557167224E-2"/>
    <x v="265"/>
    <n v="-2.5180428888341155E-2"/>
    <n v="0"/>
  </r>
  <r>
    <d v="2016-02-02T00:00:00"/>
    <n v="3"/>
    <n v="40564"/>
    <n v="40564"/>
    <n v="38596"/>
    <n v="38596"/>
    <n v="38596"/>
    <n v="5.7674370401077812E-2"/>
    <n v="1"/>
    <n v="39271.9"/>
    <n v="-4.8656642839536635E-2"/>
    <n v="-4.1912510222311518E-3"/>
    <n v="-3.7128673351586694E-3"/>
    <n v="-1.709941065631848E-3"/>
    <n v="6.2874773615212431E-3"/>
    <n v="0.35237552132716787"/>
    <n v="0.47626056895252233"/>
    <n v="0.47424998782047301"/>
    <n v="0.19774757366906093"/>
    <n v="0.99461175361424614"/>
    <n v="-1.4986902584053479E-2"/>
    <x v="266"/>
    <n v="0"/>
    <n v="0"/>
  </r>
  <r>
    <d v="2016-02-03T00:00:00"/>
    <n v="4"/>
    <n v="38597"/>
    <n v="39726"/>
    <n v="38597"/>
    <n v="39589"/>
    <n v="39589"/>
    <n v="2.5335320417287699E-2"/>
    <n v="1"/>
    <n v="39130.400000000001"/>
    <n v="2.5728054720696392E-2"/>
    <n v="-3.2346933302152157E-3"/>
    <n v="-3.3695018349129912E-3"/>
    <n v="-1.6467893063036732E-3"/>
    <n v="6.7447132356549091E-3"/>
    <n v="0.35237552132716787"/>
    <n v="0.47626056895252233"/>
    <n v="0.47424998782047301"/>
    <n v="0.19774757366906093"/>
    <n v="0.99461175361424614"/>
    <n v="1.2310116074209756E-2"/>
    <x v="267"/>
    <n v="0"/>
    <n v="-2.63353204172877E-2"/>
  </r>
  <r>
    <d v="2016-02-04T00:00:00"/>
    <n v="5"/>
    <n v="39589"/>
    <n v="41444"/>
    <n v="39589"/>
    <n v="40822"/>
    <n v="40822"/>
    <n v="-1.090098476311796E-2"/>
    <n v="0"/>
    <n v="39082.85"/>
    <n v="3.1145015029427459E-2"/>
    <n v="-9.1599134226962313E-4"/>
    <n v="-2.8261816223704959E-3"/>
    <n v="-1.1520853452590717E-3"/>
    <n v="1.1649972234869544E-2"/>
    <n v="0.35237552132716787"/>
    <n v="0.47626056895252233"/>
    <n v="0.47424998782047301"/>
    <n v="0.19774757366906093"/>
    <n v="0.99461175361424614"/>
    <n v="2.0557550982320622E-2"/>
    <x v="268"/>
    <n v="0"/>
    <n v="0"/>
  </r>
  <r>
    <d v="2016-02-05T00:00:00"/>
    <n v="6"/>
    <n v="40812"/>
    <n v="41249"/>
    <n v="40566"/>
    <n v="40592"/>
    <n v="40592"/>
    <n v="-3.13854946787544E-2"/>
    <n v="0"/>
    <n v="39077.699999999997"/>
    <n v="-5.6342168438586748E-3"/>
    <n v="9.2604951725888673E-5"/>
    <n v="-3.2352653183841886E-3"/>
    <n v="-1.265204149251875E-3"/>
    <n v="1.3282026429551675E-3"/>
    <n v="0.35237552132716787"/>
    <n v="0.47626056895252233"/>
    <n v="0.47424998782047301"/>
    <n v="0.19774757366906093"/>
    <n v="0.99461175361424614"/>
    <n v="-2.4047256393137893E-3"/>
    <x v="269"/>
    <n v="0"/>
    <n v="0"/>
  </r>
  <r>
    <d v="2016-02-10T00:00:00"/>
    <n v="4"/>
    <n v="40592"/>
    <n v="40592"/>
    <n v="39960"/>
    <n v="40377"/>
    <n v="40377"/>
    <n v="-1.4092181192262965E-2"/>
    <n v="0"/>
    <n v="39065.949999999997"/>
    <n v="-5.2966101694915668E-3"/>
    <n v="-7.0247426757291676E-5"/>
    <n v="-3.345767620862077E-3"/>
    <n v="-1.2957161215254654E-3"/>
    <n v="-5.4288002055260522E-4"/>
    <n v="0.35237552132716787"/>
    <n v="0.47626056895252233"/>
    <n v="0.47424998782047301"/>
    <n v="0.19774757366906093"/>
    <n v="0.99461175361424614"/>
    <n v="-4.2827616710597333E-3"/>
    <x v="270"/>
    <n v="0"/>
    <n v="0"/>
  </r>
  <r>
    <d v="2016-02-11T00:00:00"/>
    <n v="5"/>
    <n v="40370"/>
    <n v="40370"/>
    <n v="38928"/>
    <n v="39318"/>
    <n v="39318"/>
    <n v="1.9711073808433843E-2"/>
    <n v="1"/>
    <n v="39034.35"/>
    <n v="-2.6227802957129009E-2"/>
    <n v="-5.6660753423158909E-4"/>
    <n v="-3.9259830777201273E-3"/>
    <n v="-1.5252016440774441E-3"/>
    <n v="3.9428879559289202E-3"/>
    <n v="0.35237552132716787"/>
    <n v="0.47626056895252233"/>
    <n v="0.47424998782047301"/>
    <n v="0.19774757366906093"/>
    <n v="0.99461175361424614"/>
    <n v="-7.7537482140240706E-3"/>
    <x v="271"/>
    <n v="0"/>
    <n v="0"/>
  </r>
  <r>
    <d v="2016-02-12T00:00:00"/>
    <n v="6"/>
    <n v="39324"/>
    <n v="39901"/>
    <n v="39324"/>
    <n v="39808"/>
    <n v="39808"/>
    <n v="2.8637459807073995E-2"/>
    <n v="1"/>
    <n v="39049.050000000003"/>
    <n v="1.2462485375654975E-2"/>
    <n v="6.0219883717944618E-4"/>
    <n v="-3.089789455038443E-3"/>
    <n v="-1.378428157945185E-3"/>
    <n v="1.2897740869206365E-3"/>
    <n v="0.35237552132716787"/>
    <n v="0.47626056895252233"/>
    <n v="0.47424998782047301"/>
    <n v="0.19774757366906093"/>
    <n v="0.99461175361424614"/>
    <n v="4.2231893733240241E-3"/>
    <x v="272"/>
    <n v="0"/>
    <n v="0"/>
  </r>
  <r>
    <d v="2016-02-15T00:00:00"/>
    <n v="2"/>
    <n v="39808"/>
    <n v="40671"/>
    <n v="39808"/>
    <n v="40093"/>
    <n v="40093"/>
    <n v="3.8360811114159565E-2"/>
    <n v="1"/>
    <n v="39106.5"/>
    <n v="7.1593649517684987E-3"/>
    <n v="1.6814304344667131E-3"/>
    <n v="-3.0656624756309546E-3"/>
    <n v="-1.4967011061301349E-3"/>
    <n v="-3.5073559286111556E-3"/>
    <n v="0.35237552132716787"/>
    <n v="0.47626056895252233"/>
    <n v="0.47424998782047301"/>
    <n v="0.19774757366906093"/>
    <n v="0.99461175361424614"/>
    <n v="-1.9147328620558769E-3"/>
    <x v="273"/>
    <n v="0"/>
    <n v="0"/>
  </r>
  <r>
    <d v="2016-02-16T00:00:00"/>
    <n v="3"/>
    <n v="40093"/>
    <n v="41206"/>
    <n v="40074"/>
    <n v="40948"/>
    <n v="40948"/>
    <n v="1.2943245091335376E-2"/>
    <n v="1"/>
    <n v="39178.9"/>
    <n v="2.1325418402214913E-2"/>
    <n v="2.0338558328026001E-3"/>
    <n v="-2.0991295031663458E-3"/>
    <n v="-1.3007896741066315E-3"/>
    <n v="1.8845711206035621E-3"/>
    <n v="0.35237552132716787"/>
    <n v="0.47626056895252233"/>
    <n v="0.47424998782047301"/>
    <n v="0.19774757366906093"/>
    <n v="0.99461175361424614"/>
    <n v="9.1048772069541161E-3"/>
    <x v="274"/>
    <n v="1.1943245091335375E-2"/>
    <n v="0"/>
  </r>
  <r>
    <d v="2016-02-17T00:00:00"/>
    <n v="4"/>
    <n v="40958"/>
    <n v="42436"/>
    <n v="40958"/>
    <n v="41631"/>
    <n v="41631"/>
    <n v="-2.1138094208642544E-3"/>
    <n v="0"/>
    <n v="39332"/>
    <n v="1.6679691315815148E-2"/>
    <n v="4.0463214112515852E-3"/>
    <n v="-1.4372379853975548E-3"/>
    <n v="-1.3850273019500848E-3"/>
    <n v="6.2798314176649049E-3"/>
    <n v="0.35237552132716787"/>
    <n v="0.47626056895252233"/>
    <n v="0.47424998782047301"/>
    <n v="0.19774757366906093"/>
    <n v="0.99461175361424614"/>
    <n v="1.3095116513703632E-2"/>
    <x v="275"/>
    <n v="0"/>
    <n v="1.1138094208642544E-3"/>
  </r>
  <r>
    <d v="2016-02-18T00:00:00"/>
    <n v="5"/>
    <n v="41624"/>
    <n v="41698"/>
    <n v="41183"/>
    <n v="41478"/>
    <n v="41478"/>
    <n v="4.2359805197936362E-2"/>
    <n v="1"/>
    <n v="39509.050000000003"/>
    <n v="-3.6751459249116936E-3"/>
    <n v="4.6818749605036791E-3"/>
    <n v="-1.4783827478674193E-3"/>
    <n v="-1.4213668402056478E-3"/>
    <n v="1.0790362824108368E-2"/>
    <n v="0.35237552132716787"/>
    <n v="0.47626056895252233"/>
    <n v="0.47424998782047301"/>
    <n v="0.19774757366906093"/>
    <n v="0.99461175361424614"/>
    <n v="1.068478781771582E-2"/>
    <x v="276"/>
    <n v="4.1359805197936361E-2"/>
    <n v="0"/>
  </r>
  <r>
    <d v="2016-02-19T00:00:00"/>
    <n v="6"/>
    <n v="41477"/>
    <n v="41828"/>
    <n v="41071"/>
    <n v="41543"/>
    <n v="41543"/>
    <n v="2.3541872276917841E-2"/>
    <n v="1"/>
    <n v="39683.35"/>
    <n v="1.5670958098268351E-3"/>
    <n v="4.602072806587182E-3"/>
    <n v="-1.3884353751476963E-3"/>
    <n v="-1.1406138034684222E-3"/>
    <n v="8.6112849109427399E-3"/>
    <n v="0.35237552132716787"/>
    <n v="0.47626056895252233"/>
    <n v="0.47424998782047301"/>
    <n v="0.19774757366906093"/>
    <n v="0.99461175361424614"/>
    <n v="1.0424858130445523E-2"/>
    <x v="277"/>
    <n v="2.254187227691784E-2"/>
    <n v="0"/>
  </r>
  <r>
    <d v="2016-02-22T00:00:00"/>
    <n v="2"/>
    <n v="41544"/>
    <n v="43345"/>
    <n v="41544"/>
    <n v="43235"/>
    <n v="43235"/>
    <n v="-2.6598820400138723E-2"/>
    <n v="0"/>
    <n v="39962.85"/>
    <n v="4.0728883325710674E-2"/>
    <n v="7.1798102960458519E-3"/>
    <n v="-1.231989735795902E-3"/>
    <n v="-5.9072172038057702E-4"/>
    <n v="1.5325188585731175E-2"/>
    <n v="0.35237552132716787"/>
    <n v="0.47626056895252233"/>
    <n v="0.47424998782047301"/>
    <n v="0.19774757366906093"/>
    <n v="0.99461175361424614"/>
    <n v="3.2312849821144754E-2"/>
    <x v="278"/>
    <n v="0"/>
    <n v="0"/>
  </r>
  <r>
    <d v="2016-02-23T00:00:00"/>
    <n v="3"/>
    <n v="43235"/>
    <n v="43601"/>
    <n v="42359"/>
    <n v="42521"/>
    <n v="42521"/>
    <n v="-1.4886761835328444E-2"/>
    <n v="0"/>
    <n v="40203.050000000003"/>
    <n v="-1.651439805712962E-2"/>
    <n v="6.2584601634111834E-3"/>
    <n v="-1.11738299299609E-3"/>
    <n v="-6.8610824226975281E-4"/>
    <n v="7.7572252938622691E-3"/>
    <n v="0.35237552132716787"/>
    <n v="0.47626056895252233"/>
    <n v="0.47424998782047301"/>
    <n v="0.19774757366906093"/>
    <n v="0.99461175361424614"/>
    <n v="4.2112205151142376E-3"/>
    <x v="279"/>
    <n v="0"/>
    <n v="0"/>
  </r>
  <r>
    <d v="2016-02-24T00:00:00"/>
    <n v="4"/>
    <n v="42521"/>
    <n v="42521"/>
    <n v="41211"/>
    <n v="42085"/>
    <n v="42085"/>
    <n v="-1.1690626113817326E-2"/>
    <n v="0"/>
    <n v="40405.75"/>
    <n v="-1.02537569671457E-2"/>
    <n v="5.3295143942224451E-3"/>
    <n v="-1.2616129128773523E-3"/>
    <n v="-5.8871065577564168E-4"/>
    <n v="2.3705356372700991E-3"/>
    <n v="0.35237552132716787"/>
    <n v="0.47626056895252233"/>
    <n v="0.47424998782047301"/>
    <n v="0.19774757366906093"/>
    <n v="0.99461175361424614"/>
    <n v="5.6809119562428083E-4"/>
    <x v="280"/>
    <n v="0"/>
    <n v="0"/>
  </r>
  <r>
    <d v="2016-02-25T00:00:00"/>
    <n v="5"/>
    <n v="42084"/>
    <n v="42327"/>
    <n v="41442"/>
    <n v="41888"/>
    <n v="41888"/>
    <n v="2.1629106187929681E-2"/>
    <n v="1"/>
    <n v="40625.300000000003"/>
    <n v="-4.6810027325649983E-3"/>
    <n v="5.7975231043244924E-3"/>
    <n v="-1.0102757554905305E-3"/>
    <n v="-6.2493400467164898E-4"/>
    <n v="2.1693642757394382E-3"/>
    <n v="0.35237552132716787"/>
    <n v="0.47626056895252233"/>
    <n v="0.47424998782047301"/>
    <n v="0.19774757366906093"/>
    <n v="0.99461175361424614"/>
    <n v="2.6666336326169778E-3"/>
    <x v="281"/>
    <n v="0"/>
    <n v="0"/>
  </r>
  <r>
    <d v="2016-02-26T00:00:00"/>
    <n v="6"/>
    <n v="41889"/>
    <n v="42495"/>
    <n v="41417"/>
    <n v="41593"/>
    <n v="41593"/>
    <n v="6.0803500589041493E-2"/>
    <n v="1"/>
    <n v="40786.15"/>
    <n v="-7.0425897631779533E-3"/>
    <n v="4.2732998486641914E-3"/>
    <n v="-1.9004019021705099E-3"/>
    <n v="-5.9357592279269842E-4"/>
    <n v="4.4742716113848057E-4"/>
    <n v="0.35237552132716787"/>
    <n v="0.47626056895252233"/>
    <n v="0.47424998782047301"/>
    <n v="0.19774757366906093"/>
    <n v="0.99461175361424614"/>
    <n v="-1.0200594861880816E-3"/>
    <x v="282"/>
    <n v="0"/>
    <n v="0"/>
  </r>
  <r>
    <d v="2016-02-29T00:00:00"/>
    <n v="2"/>
    <n v="41599"/>
    <n v="43053"/>
    <n v="41599"/>
    <n v="42794"/>
    <n v="42794"/>
    <n v="4.9048932093284092E-2"/>
    <n v="1"/>
    <n v="40994.35"/>
    <n v="2.887505109032773E-2"/>
    <n v="5.3861164015128636E-3"/>
    <n v="-1.1159953542079727E-3"/>
    <n v="-1.0987102764637547E-4"/>
    <n v="-1.9233392859381083E-3"/>
    <n v="0.35237552132716787"/>
    <n v="0.47626056895252233"/>
    <n v="0.47424998782047301"/>
    <n v="0.19774757366906093"/>
    <n v="0.99461175361424614"/>
    <n v="1.0276092670875363E-2"/>
    <x v="283"/>
    <n v="4.8048932093284091E-2"/>
    <n v="0"/>
  </r>
  <r>
    <d v="2016-03-01T00:00:00"/>
    <n v="3"/>
    <n v="42795"/>
    <n v="44181"/>
    <n v="42795"/>
    <n v="44122"/>
    <n v="44122"/>
    <n v="6.9602465890032272E-2"/>
    <n v="1"/>
    <n v="41180.15"/>
    <n v="3.1032387717904397E-2"/>
    <n v="4.639004231622423E-3"/>
    <n v="-3.3405374260371491E-4"/>
    <n v="1.6064121543571063E-4"/>
    <n v="7.5860178690686951E-3"/>
    <n v="0.35237552132716787"/>
    <n v="0.47626056895252233"/>
    <n v="0.47424998782047301"/>
    <n v="0.19774757366906093"/>
    <n v="0.99461175361424614"/>
    <n v="2.0562912557774902E-2"/>
    <x v="284"/>
    <n v="0"/>
    <n v="0"/>
  </r>
  <r>
    <d v="2016-03-02T00:00:00"/>
    <n v="4"/>
    <n v="44122"/>
    <n v="44983"/>
    <n v="43841"/>
    <n v="44893"/>
    <n v="44893"/>
    <n v="9.3377586706167914E-2"/>
    <n v="1"/>
    <n v="41396.300000000003"/>
    <n v="1.7474275871447453E-2"/>
    <n v="5.3097778677924316E-3"/>
    <n v="2.4343257017684695E-4"/>
    <n v="1.2533231095794407E-4"/>
    <n v="1.3131624436787327E-2"/>
    <n v="0.35237552132716787"/>
    <n v="0.47626056895252233"/>
    <n v="0.47424998782047301"/>
    <n v="0.19774757366906093"/>
    <n v="0.99461175361424614"/>
    <n v="2.188744496105486E-2"/>
    <x v="285"/>
    <n v="0"/>
    <n v="0"/>
  </r>
  <r>
    <d v="2016-03-03T00:00:00"/>
    <n v="5"/>
    <n v="44900"/>
    <n v="47375"/>
    <n v="44900"/>
    <n v="47193"/>
    <n v="47193"/>
    <n v="4.350221431144452E-2"/>
    <n v="1"/>
    <n v="41826.15"/>
    <n v="5.1232931637449131E-2"/>
    <n v="1.0304256591641719E-2"/>
    <n v="1.212221535685567E-3"/>
    <n v="5.8129109092461381E-4"/>
    <n v="2.4314411310790152E-2"/>
    <n v="0.35237552132716787"/>
    <n v="0.47626056895252233"/>
    <n v="0.47424998782047301"/>
    <n v="0.19774757366906093"/>
    <n v="0.99461175361424614"/>
    <n v="4.783398632511679E-2"/>
    <x v="286"/>
    <n v="0"/>
    <n v="0"/>
  </r>
  <r>
    <d v="2016-03-04T00:00:00"/>
    <n v="6"/>
    <n v="47194"/>
    <n v="50024"/>
    <n v="47194"/>
    <n v="49085"/>
    <n v="49085"/>
    <n v="3.4633798512784253E-4"/>
    <n v="1"/>
    <n v="42300.95"/>
    <n v="4.0090691416099888E-2"/>
    <n v="1.1022388426411895E-2"/>
    <n v="1.9498528002707149E-3"/>
    <n v="6.0261598668029934E-4"/>
    <n v="3.3741067546645721E-2"/>
    <n v="0.35237552132716787"/>
    <n v="0.47626056895252233"/>
    <n v="0.47424998782047301"/>
    <n v="0.19774757366906093"/>
    <n v="0.99461175361424614"/>
    <n v="5.3979653148679786E-2"/>
    <x v="287"/>
    <n v="0"/>
    <n v="0"/>
  </r>
  <r>
    <d v="2016-03-07T00:00:00"/>
    <n v="2"/>
    <n v="49089"/>
    <n v="49639"/>
    <n v="48746"/>
    <n v="49246"/>
    <n v="49246"/>
    <n v="-1.1797912520813858E-2"/>
    <n v="0"/>
    <n v="42722.15"/>
    <n v="3.2800244473871754E-3"/>
    <n v="9.6291388973098798E-3"/>
    <n v="1.9066031026181408E-3"/>
    <n v="5.1528781068343804E-4"/>
    <n v="2.862206221805761E-2"/>
    <n v="0.35237552132716787"/>
    <n v="0.47626056895252233"/>
    <n v="0.47424998782047301"/>
    <n v="0.19774757366906093"/>
    <n v="0.99461175361424614"/>
    <n v="3.5215722401626938E-2"/>
    <x v="288"/>
    <n v="0"/>
    <n v="0"/>
  </r>
  <r>
    <d v="2016-03-08T00:00:00"/>
    <n v="3"/>
    <n v="49244"/>
    <n v="49914"/>
    <n v="48847"/>
    <n v="49102"/>
    <n v="49102"/>
    <n v="9.5515457618833288E-3"/>
    <n v="1"/>
    <n v="43147.65"/>
    <n v="-2.9240953579986462E-3"/>
    <n v="9.7646449716028809E-3"/>
    <n v="2.4446612630660415E-3"/>
    <n v="4.5726413514034393E-4"/>
    <n v="2.1830765602877E-2"/>
    <n v="0.35237552132716787"/>
    <n v="0.47626056895252233"/>
    <n v="0.47424998782047301"/>
    <n v="0.19774757366906093"/>
    <n v="0.99461175361424614"/>
    <n v="2.6583075250113046E-2"/>
    <x v="289"/>
    <n v="0"/>
    <n v="0"/>
  </r>
  <r>
    <d v="2016-03-09T00:00:00"/>
    <n v="4"/>
    <n v="49102"/>
    <n v="50001"/>
    <n v="48623"/>
    <n v="48665"/>
    <n v="48665"/>
    <n v="2.001438405424838E-2"/>
    <n v="1"/>
    <n v="43562.05"/>
    <n v="-8.8998411470001537E-3"/>
    <n v="9.5844834227274515E-3"/>
    <n v="2.5905012919399352E-3"/>
    <n v="1.212771408694624E-4"/>
    <n v="1.655594219918748E-2"/>
    <n v="0.35237552132716787"/>
    <n v="0.47626056895252233"/>
    <n v="0.47424998782047301"/>
    <n v="0.19774757366906093"/>
    <n v="0.99461175361424614"/>
    <n v="1.9147887534090881E-2"/>
    <x v="290"/>
    <n v="0"/>
    <n v="0"/>
  </r>
  <r>
    <d v="2016-03-10T00:00:00"/>
    <n v="5"/>
    <n v="48667"/>
    <n v="49974"/>
    <n v="47922"/>
    <n v="49571"/>
    <n v="49571"/>
    <n v="-1.4201851889209416E-2"/>
    <n v="0"/>
    <n v="44074.7"/>
    <n v="1.8617075927257698E-2"/>
    <n v="1.1826727366946788E-2"/>
    <n v="2.8378428104850872E-3"/>
    <n v="2.6799089396793761E-4"/>
    <n v="1.0032771057149193E-2"/>
    <n v="0.35237552132716787"/>
    <n v="0.47626056895252233"/>
    <n v="0.47424998782047301"/>
    <n v="0.19774757366906093"/>
    <n v="0.99461175361424614"/>
    <n v="2.3570359222201288E-2"/>
    <x v="291"/>
    <n v="0"/>
    <n v="0"/>
  </r>
  <r>
    <d v="2016-03-11T00:00:00"/>
    <n v="6"/>
    <n v="49574"/>
    <n v="50038"/>
    <n v="49156"/>
    <n v="49639"/>
    <n v="49639"/>
    <n v="-5.0544934426559718E-2"/>
    <n v="0"/>
    <n v="44566.25"/>
    <n v="1.371769784753285E-3"/>
    <n v="1.1272191587401703E-2"/>
    <n v="2.6145305641281612E-3"/>
    <n v="2.3466845497143617E-4"/>
    <n v="2.2889867308798716E-3"/>
    <n v="0.35237552132716787"/>
    <n v="0.47626056895252233"/>
    <n v="0.47424998782047301"/>
    <n v="0.19774757366906093"/>
    <n v="0.99461175361424614"/>
    <n v="9.4148777839825407E-3"/>
    <x v="292"/>
    <n v="-5.1544934426559719E-2"/>
    <n v="0"/>
  </r>
  <r>
    <d v="2016-03-14T00:00:00"/>
    <n v="2"/>
    <n v="49639"/>
    <n v="50166"/>
    <n v="48757"/>
    <n v="48867"/>
    <n v="48867"/>
    <n v="-2.2591933206458359E-2"/>
    <n v="0"/>
    <n v="45004.95"/>
    <n v="-1.5552287515864571E-2"/>
    <n v="1.013660896402005E-2"/>
    <n v="2.4175368415286936E-3"/>
    <n v="4.7944555143709656E-4"/>
    <n v="-1.4774756617704776E-3"/>
    <n v="0.35237552132716787"/>
    <n v="0.47626056895252233"/>
    <n v="0.47424998782047301"/>
    <n v="0.19774757366906093"/>
    <n v="0.99461175361424614"/>
    <n v="-8.807669155016214E-4"/>
    <x v="293"/>
    <n v="0"/>
    <n v="0"/>
  </r>
  <r>
    <d v="2016-03-15T00:00:00"/>
    <n v="3"/>
    <n v="48866"/>
    <n v="48866"/>
    <n v="46684"/>
    <n v="47130"/>
    <n v="47130"/>
    <n v="8.0288563547634251E-2"/>
    <n v="1"/>
    <n v="45314.05"/>
    <n v="-3.5545460126465755E-2"/>
    <n v="7.2930650375860164E-3"/>
    <n v="1.7568972670041316E-3"/>
    <n v="2.6186228433623725E-4"/>
    <n v="-8.0017486154638998E-3"/>
    <n v="0.35237552132716787"/>
    <n v="0.47626056895252233"/>
    <n v="0.47424998782047301"/>
    <n v="0.19774757366906093"/>
    <n v="0.99461175361424614"/>
    <n v="-1.6125592822234421E-2"/>
    <x v="294"/>
    <n v="0"/>
    <n v="0"/>
  </r>
  <r>
    <d v="2016-03-16T00:00:00"/>
    <n v="4"/>
    <n v="47130"/>
    <n v="47814"/>
    <n v="46521"/>
    <n v="47763"/>
    <n v="47763"/>
    <n v="6.3898833825345891E-2"/>
    <n v="1"/>
    <n v="45620.65"/>
    <n v="1.3430935709739078E-2"/>
    <n v="7.1306272572822125E-3"/>
    <n v="2.1647930233943602E-3"/>
    <n v="2.996184408341851E-4"/>
    <n v="-3.535593244116053E-3"/>
    <n v="0.35237552132716787"/>
    <n v="0.47626056895252233"/>
    <n v="0.47424998782047301"/>
    <n v="0.19774757366906093"/>
    <n v="0.99461175361424614"/>
    <n v="5.6981288552557128E-3"/>
    <x v="295"/>
    <n v="0"/>
    <n v="0"/>
  </r>
  <r>
    <d v="2016-03-17T00:00:00"/>
    <n v="5"/>
    <n v="47770"/>
    <n v="51268"/>
    <n v="47770"/>
    <n v="50914"/>
    <n v="50914"/>
    <n v="5.067368503751446E-3"/>
    <n v="1"/>
    <n v="46092.45"/>
    <n v="6.5971567950086962E-2"/>
    <n v="1.0612962951032145E-2"/>
    <n v="4.0420098495241264E-3"/>
    <n v="9.4343114966013335E-4"/>
    <n v="5.9353051604497994E-3"/>
    <n v="0.35237552132716787"/>
    <n v="0.47626056895252233"/>
    <n v="0.47424998782047301"/>
    <n v="0.19774757366906093"/>
    <n v="0.99461175361424614"/>
    <n v="3.6308110039059989E-2"/>
    <x v="296"/>
    <n v="0"/>
    <n v="0"/>
  </r>
  <r>
    <d v="2016-03-18T00:00:00"/>
    <n v="6"/>
    <n v="50915"/>
    <n v="51308"/>
    <n v="50202"/>
    <n v="50815"/>
    <n v="50815"/>
    <n v="3.8374495719768476E-3"/>
    <n v="1"/>
    <n v="46556.05"/>
    <n v="-1.9444553560906686E-3"/>
    <n v="1.0437385392736271E-2"/>
    <n v="3.8711827247947593E-3"/>
    <n v="8.7931727608906438E-4"/>
    <n v="5.2720601322810094E-3"/>
    <n v="0.35237552132716787"/>
    <n v="0.47626056895252233"/>
    <n v="0.47424998782047301"/>
    <n v="0.19774757366906093"/>
    <n v="0.99461175361424614"/>
    <n v="1.1539180826965877E-2"/>
    <x v="297"/>
    <n v="2.8374495719768475E-3"/>
    <n v="0"/>
  </r>
  <r>
    <d v="2016-03-21T00:00:00"/>
    <n v="2"/>
    <n v="50816"/>
    <n v="51370"/>
    <n v="50765"/>
    <n v="51172"/>
    <n v="51172"/>
    <n v="-2.8961150629250421E-2"/>
    <n v="0"/>
    <n v="46952.9"/>
    <n v="7.0254846010036065E-3"/>
    <n v="8.7522154565009176E-3"/>
    <n v="4.3162729114045199E-3"/>
    <n v="1.0275538701548259E-3"/>
    <n v="9.7876145556546439E-3"/>
    <n v="0.35237552132716787"/>
    <n v="0.47626056895252233"/>
    <n v="0.47424998782047301"/>
    <n v="0.19774757366906093"/>
    <n v="0.99461175361424614"/>
    <n v="1.8629009048963609E-2"/>
    <x v="298"/>
    <n v="0"/>
    <n v="0"/>
  </r>
  <r>
    <d v="2016-03-22T00:00:00"/>
    <n v="3"/>
    <n v="51170"/>
    <n v="51215"/>
    <n v="50812"/>
    <n v="51010"/>
    <n v="51010"/>
    <n v="-2.6524210939031567E-2"/>
    <n v="0"/>
    <n v="47377.35"/>
    <n v="-3.1657937934808089E-3"/>
    <n v="9.4196456696833582E-3"/>
    <n v="4.7690798900102815E-3"/>
    <n v="1.0067292478518552E-3"/>
    <n v="1.6263547822251635E-2"/>
    <n v="0.35237552132716787"/>
    <n v="0.47626056895252233"/>
    <n v="0.47424998782047301"/>
    <n v="0.19774757366906093"/>
    <n v="0.99461175361424614"/>
    <n v="2.2007387732917921E-2"/>
    <x v="299"/>
    <n v="0"/>
    <n v="0"/>
  </r>
  <r>
    <d v="2016-03-23T00:00:00"/>
    <n v="4"/>
    <n v="51005"/>
    <n v="51005"/>
    <n v="49491"/>
    <n v="49690"/>
    <n v="49690"/>
    <n v="2.3103240088548915E-2"/>
    <n v="1"/>
    <n v="47757.599999999999"/>
    <n v="-2.5877278964908879E-2"/>
    <n v="8.6384695697951982E-3"/>
    <n v="4.2923255627086631E-3"/>
    <n v="5.8932080983803317E-4"/>
    <n v="8.4019048873220422E-3"/>
    <n v="0.35237552132716787"/>
    <n v="0.47626056895252233"/>
    <n v="0.47424998782047301"/>
    <n v="0.19774757366906093"/>
    <n v="0.99461175361424614"/>
    <n v="5.5044482261751189E-3"/>
    <x v="300"/>
    <n v="0"/>
    <n v="0"/>
  </r>
  <r>
    <d v="2016-03-24T00:00:00"/>
    <n v="5"/>
    <n v="49686"/>
    <n v="49686"/>
    <n v="48778"/>
    <n v="49657"/>
    <n v="49657"/>
    <n v="3.0166945244376464E-2"/>
    <n v="1"/>
    <n v="48146.05"/>
    <n v="-6.6411752867778784E-4"/>
    <n v="8.8393138299895594E-3"/>
    <n v="4.6050552282879686E-3"/>
    <n v="6.1931197148502371E-4"/>
    <n v="-4.9252322084309078E-3"/>
    <n v="0.35237552132716787"/>
    <n v="0.47626056895252233"/>
    <n v="0.47424998782047301"/>
    <n v="0.19774757366906093"/>
    <n v="0.99461175361424614"/>
    <n v="1.3835188552790891E-3"/>
    <x v="301"/>
    <n v="0"/>
    <n v="0"/>
  </r>
  <r>
    <d v="2016-03-28T00:00:00"/>
    <n v="2"/>
    <n v="49687"/>
    <n v="51149"/>
    <n v="49687"/>
    <n v="50838"/>
    <n v="50838"/>
    <n v="8.084503717691538E-3"/>
    <n v="1"/>
    <n v="48608.3"/>
    <n v="2.3783152425639997E-2"/>
    <n v="1.0380600939430457E-2"/>
    <n v="5.2989911178520834E-3"/>
    <n v="9.3866123845630085E-4"/>
    <n v="2.2028934791522569E-4"/>
    <n v="0.35237552132716787"/>
    <n v="0.47626056895252233"/>
    <n v="0.47424998782047301"/>
    <n v="0.19774757366906093"/>
    <n v="0.99461175361424614"/>
    <n v="1.6242238474407204E-2"/>
    <x v="302"/>
    <n v="0"/>
    <n v="0"/>
  </r>
  <r>
    <d v="2016-03-29T00:00:00"/>
    <n v="3"/>
    <n v="50839"/>
    <n v="51765"/>
    <n v="50387"/>
    <n v="51155"/>
    <n v="51155"/>
    <n v="-2.1503274362232427E-2"/>
    <n v="0"/>
    <n v="49026.35"/>
    <n v="6.2354931350565579E-3"/>
    <n v="9.2486230416668983E-3"/>
    <n v="5.7122063204327507E-3"/>
    <n v="1.0361789565636293E-3"/>
    <n v="6.2291054725815978E-5"/>
    <n v="0.35237552132716787"/>
    <n v="0.47626056895252233"/>
    <n v="0.47424998782047301"/>
    <n v="0.19774757366906093"/>
    <n v="0.99461175361424614"/>
    <n v="9.5778606836651996E-3"/>
    <x v="303"/>
    <n v="-2.2503274362232428E-2"/>
    <n v="0"/>
  </r>
  <r>
    <d v="2016-03-30T00:00:00"/>
    <n v="4"/>
    <n v="51155"/>
    <n v="52262"/>
    <n v="50900"/>
    <n v="51249"/>
    <n v="51249"/>
    <n v="-1.3405139612480244E-2"/>
    <n v="0"/>
    <n v="49382.7"/>
    <n v="1.8375525364089373E-3"/>
    <n v="7.7888812825921252E-3"/>
    <n v="5.4634191624509864E-3"/>
    <n v="1.1187510680297952E-3"/>
    <n v="1.0629603207037651E-3"/>
    <n v="0.35237552132716787"/>
    <n v="0.47626056895252233"/>
    <n v="0.47424998782047301"/>
    <n v="0.19774757366906093"/>
    <n v="0.99461175361424614"/>
    <n v="8.2265351732247506E-3"/>
    <x v="304"/>
    <n v="-1.4405139612480244E-2"/>
    <n v="0"/>
  </r>
  <r>
    <d v="2016-03-31T00:00:00"/>
    <n v="5"/>
    <n v="51248"/>
    <n v="51248"/>
    <n v="49642"/>
    <n v="50055"/>
    <n v="50055"/>
    <n v="-2.5471980821096807E-2"/>
    <n v="0"/>
    <n v="49640.800000000003"/>
    <n v="-2.3298015571035502E-2"/>
    <n v="5.7502667104679774E-3"/>
    <n v="5.4688512560935676E-3"/>
    <n v="1.123891620049271E-3"/>
    <n v="1.5788129994784405E-3"/>
    <n v="0.35237552132716787"/>
    <n v="0.47626056895252233"/>
    <n v="0.47424998782047301"/>
    <n v="0.19774757366906093"/>
    <n v="0.99461175361424614"/>
    <n v="-1.0848696390095773E-3"/>
    <x v="305"/>
    <n v="0"/>
    <n v="0"/>
  </r>
  <r>
    <d v="2016-04-01T00:00:00"/>
    <n v="6"/>
    <n v="50054"/>
    <n v="50768"/>
    <n v="49361"/>
    <n v="50562"/>
    <n v="50562"/>
    <n v="-2.9824769589810507E-2"/>
    <n v="0"/>
    <n v="49809.25"/>
    <n v="1.0128858255918471E-2"/>
    <n v="3.6950630413914443E-3"/>
    <n v="5.9991527594110087E-3"/>
    <n v="1.1723617577938672E-3"/>
    <n v="3.7374081563976923E-3"/>
    <n v="0.35237552132716787"/>
    <n v="0.47626056895252233"/>
    <n v="0.47424998782047301"/>
    <n v="0.19774757366906093"/>
    <n v="0.99461175361424614"/>
    <n v="1.2123174431343642E-2"/>
    <x v="306"/>
    <n v="0"/>
    <n v="2.8824769589810506E-2"/>
  </r>
  <r>
    <d v="2016-04-04T00:00:00"/>
    <n v="2"/>
    <n v="50556"/>
    <n v="50556"/>
    <n v="48600"/>
    <n v="48780"/>
    <n v="48780"/>
    <n v="-1.4022140221402246E-2"/>
    <n v="0"/>
    <n v="49794"/>
    <n v="-3.524385902456395E-2"/>
    <n v="-7.1664480641747685E-5"/>
    <n v="5.2310128011565935E-3"/>
    <n v="3.4356658685102406E-4"/>
    <n v="-8.0679941336430968E-3"/>
    <n v="0.35237552132716787"/>
    <n v="0.47626056895252233"/>
    <n v="0.47424998782047301"/>
    <n v="0.19774757366906093"/>
    <n v="0.99461175361424614"/>
    <n v="-1.7928978740917464E-2"/>
    <x v="307"/>
    <n v="0"/>
    <n v="0"/>
  </r>
  <r>
    <d v="2016-04-05T00:00:00"/>
    <n v="3"/>
    <n v="48778"/>
    <n v="49629"/>
    <n v="48149"/>
    <n v="49054"/>
    <n v="49054"/>
    <n v="-1.1028662290537006E-2"/>
    <n v="0"/>
    <n v="49784.4"/>
    <n v="5.6170561705617406E-3"/>
    <n v="4.5187105516980576E-5"/>
    <n v="5.5598712538370834E-3"/>
    <n v="4.7132328082450715E-4"/>
    <n v="-8.191681526542061E-3"/>
    <n v="0.35237552132716787"/>
    <n v="0.47626056895252233"/>
    <n v="0.47424998782047301"/>
    <n v="0.19774757366906093"/>
    <n v="0.99461175361424614"/>
    <n v="-3.4167368855424892E-3"/>
    <x v="308"/>
    <n v="0"/>
    <n v="0"/>
  </r>
  <r>
    <d v="2016-04-06T00:00:00"/>
    <n v="4"/>
    <n v="49054"/>
    <n v="49054"/>
    <n v="47874"/>
    <n v="48096"/>
    <n v="48096"/>
    <n v="4.56794743845641E-2"/>
    <n v="1"/>
    <n v="49734.1"/>
    <n v="-1.9529498104130183E-2"/>
    <n v="-7.8508303178959624E-4"/>
    <n v="5.1310291998432041E-3"/>
    <n v="2.0539321279934409E-4"/>
    <n v="-1.2465091654649884E-2"/>
    <n v="0.35237552132716787"/>
    <n v="0.47626056895252233"/>
    <n v="0.47424998782047301"/>
    <n v="0.19774757366906093"/>
    <n v="0.99461175361424614"/>
    <n v="-1.7179541291678226E-2"/>
    <x v="309"/>
    <n v="0"/>
    <n v="0"/>
  </r>
  <r>
    <d v="2016-04-07T00:00:00"/>
    <n v="5"/>
    <n v="48099"/>
    <n v="48940"/>
    <n v="48099"/>
    <n v="48513"/>
    <n v="48513"/>
    <n v="3.4052728134726706E-2"/>
    <n v="1"/>
    <n v="49726.5"/>
    <n v="8.6701596806386672E-3"/>
    <n v="9.3417009592344785E-5"/>
    <n v="5.1379292251233968E-3"/>
    <n v="5.2686493052899299E-4"/>
    <n v="-6.0714566043150505E-3"/>
    <n v="0.35237552132716787"/>
    <n v="0.47626056895252233"/>
    <n v="0.47424998782047301"/>
    <n v="0.19774757366906093"/>
    <n v="0.99461175361424614"/>
    <n v="-3.9825009051680342E-4"/>
    <x v="310"/>
    <n v="0"/>
    <n v="0"/>
  </r>
  <r>
    <d v="2016-04-08T00:00:00"/>
    <n v="6"/>
    <n v="48517"/>
    <n v="50486"/>
    <n v="48517"/>
    <n v="50293"/>
    <n v="50293"/>
    <n v="3.3980872089555136E-2"/>
    <n v="1"/>
    <n v="49762.6"/>
    <n v="3.6691196174221341E-2"/>
    <n v="9.9712302194052702E-4"/>
    <n v="6.1525766872999425E-3"/>
    <n v="1.0480853813694391E-3"/>
    <n v="-7.5898902065447689E-4"/>
    <n v="0.35237552132716787"/>
    <n v="0.47626056895252233"/>
    <n v="0.47424998782047301"/>
    <n v="0.19774757366906093"/>
    <n v="0.99461175361424614"/>
    <n v="1.5774186117126918E-2"/>
    <x v="311"/>
    <n v="0"/>
    <n v="-3.4980872089555137E-2"/>
  </r>
  <r>
    <d v="2016-04-11T00:00:00"/>
    <n v="2"/>
    <n v="50303"/>
    <n v="51089"/>
    <n v="50078"/>
    <n v="50165"/>
    <n v="50165"/>
    <n v="5.9503637994617664E-2"/>
    <n v="1"/>
    <n v="49788.9"/>
    <n v="-2.5450857972282304E-3"/>
    <n v="8.0128024284145118E-4"/>
    <n v="5.6328374643548167E-3"/>
    <n v="1.0260981017064974E-3"/>
    <n v="5.7807656248126671E-3"/>
    <n v="0.35237552132716787"/>
    <n v="0.47626056895252233"/>
    <n v="0.47424998782047301"/>
    <n v="0.19774757366906093"/>
    <n v="0.99461175361424614"/>
    <n v="8.1086911938771621E-3"/>
    <x v="312"/>
    <n v="5.8503637994617663E-2"/>
    <n v="0"/>
  </r>
  <r>
    <d v="2016-04-12T00:00:00"/>
    <n v="3"/>
    <n v="50166"/>
    <n v="52327"/>
    <n v="50166"/>
    <n v="52002"/>
    <n v="52002"/>
    <n v="7.8650821122263626E-3"/>
    <n v="1"/>
    <n v="49945.65"/>
    <n v="3.661915678261729E-2"/>
    <n v="3.4098524577655443E-3"/>
    <n v="6.2328461993400759E-3"/>
    <n v="1.2004275677114961E-3"/>
    <n v="1.1981185747223778E-2"/>
    <n v="0.35237552132716787"/>
    <n v="0.47626056895252233"/>
    <n v="0.47424998782047301"/>
    <n v="0.19774757366906093"/>
    <n v="0.99461175361424614"/>
    <n v="2.9637609772844208E-2"/>
    <x v="313"/>
    <n v="0"/>
    <n v="0"/>
  </r>
  <r>
    <d v="2016-04-13T00:00:00"/>
    <n v="4"/>
    <n v="52010"/>
    <n v="53844"/>
    <n v="52010"/>
    <n v="53150"/>
    <n v="53150"/>
    <n v="1.4675446848542162E-3"/>
    <n v="1"/>
    <n v="50246.65"/>
    <n v="2.2076073997153944E-2"/>
    <n v="6.2909291639465289E-3"/>
    <n v="5.754875056968891E-3"/>
    <n v="1.4596457601424007E-3"/>
    <n v="2.0302300167480601E-2"/>
    <n v="0.35237552132716787"/>
    <n v="0.47626056895252233"/>
    <n v="0.47424998782047301"/>
    <n v="0.19774757366906093"/>
    <n v="0.99461175361424614"/>
    <n v="3.3985986791606457E-2"/>
    <x v="314"/>
    <n v="0"/>
    <n v="0"/>
  </r>
  <r>
    <d v="2016-04-14T00:00:00"/>
    <n v="5"/>
    <n v="53150"/>
    <n v="53699"/>
    <n v="52242"/>
    <n v="52411"/>
    <n v="52411"/>
    <n v="9.2156226746293868E-3"/>
    <n v="1"/>
    <n v="50479.05"/>
    <n v="-1.3904045155221034E-2"/>
    <n v="4.9241801206985234E-3"/>
    <n v="5.3956180909035248E-3"/>
    <n v="1.3988836124891747E-3"/>
    <n v="1.5787459200308662E-2"/>
    <n v="0.35237552132716787"/>
    <n v="0.47626056895252233"/>
    <n v="0.47424998782047301"/>
    <n v="0.19774757366906093"/>
    <n v="0.99461175361424614"/>
    <n v="1.5983637800223514E-2"/>
    <x v="315"/>
    <n v="0"/>
    <n v="-1.0215622674629388E-2"/>
  </r>
  <r>
    <d v="2016-04-15T00:00:00"/>
    <n v="6"/>
    <n v="52414"/>
    <n v="53390"/>
    <n v="52414"/>
    <n v="53228"/>
    <n v="53228"/>
    <n v="9.05538438415876E-3"/>
    <n v="1"/>
    <n v="50594.75"/>
    <n v="1.558833069393839E-2"/>
    <n v="2.4050182578910949E-3"/>
    <n v="6.6805175615730246E-3"/>
    <n v="1.4838251132071778E-3"/>
    <n v="1.1566886104252072E-2"/>
    <n v="0.35237552132716787"/>
    <n v="0.47626056895252233"/>
    <n v="0.47424998782047301"/>
    <n v="0.19774757366906093"/>
    <n v="0.99461175361424614"/>
    <n v="2.1604580578844061E-2"/>
    <x v="316"/>
    <n v="0"/>
    <n v="0"/>
  </r>
  <r>
    <d v="2016-04-18T00:00:00"/>
    <n v="2"/>
    <n v="53229"/>
    <n v="53479"/>
    <n v="52305"/>
    <n v="52894"/>
    <n v="52894"/>
    <n v="1.3933527432222981E-2"/>
    <n v="1"/>
    <n v="50698.7"/>
    <n v="-6.2748929135041376E-3"/>
    <n v="2.1884963800204217E-3"/>
    <n v="6.0404586088890141E-3"/>
    <n v="1.3354783869880115E-3"/>
    <n v="1.082092468099689E-2"/>
    <n v="0.35237552132716787"/>
    <n v="0.47626056895252233"/>
    <n v="0.47424998782047301"/>
    <n v="0.19774757366906093"/>
    <n v="0.99461175361424614"/>
    <n v="1.272256977453492E-2"/>
    <x v="317"/>
    <n v="0"/>
    <n v="-1.4933527432222982E-2"/>
  </r>
  <r>
    <d v="2016-04-19T00:00:00"/>
    <n v="3"/>
    <n v="52894"/>
    <n v="54054"/>
    <n v="52894"/>
    <n v="53710"/>
    <n v="53710"/>
    <n v="-1.4932042450195526E-2"/>
    <n v="0"/>
    <n v="50825.599999999999"/>
    <n v="1.5427080576246865E-2"/>
    <n v="2.6085761787825847E-3"/>
    <n v="5.7260999198254026E-3"/>
    <n v="1.4499591487274533E-3"/>
    <n v="6.5825094397228053E-3"/>
    <n v="0.35237552132716787"/>
    <n v="0.47626056895252233"/>
    <n v="0.47424998782047301"/>
    <n v="0.19774757366906093"/>
    <n v="0.99461175361424614"/>
    <n v="1.6227857513515354E-2"/>
    <x v="318"/>
    <n v="0"/>
    <n v="0"/>
  </r>
  <r>
    <d v="2016-04-20T00:00:00"/>
    <n v="4"/>
    <n v="53711"/>
    <n v="53857"/>
    <n v="53149"/>
    <n v="53631"/>
    <n v="53631"/>
    <n v="-3.2984654397643198E-2"/>
    <n v="0"/>
    <n v="50956.65"/>
    <n v="-1.4708620368646397E-3"/>
    <n v="2.6933227666133932E-3"/>
    <n v="5.8093670159652831E-3"/>
    <n v="1.2870508487905475E-3"/>
    <n v="1.8731222329190888E-3"/>
    <n v="0.35237552132716787"/>
    <n v="0.47626056895252233"/>
    <n v="0.47424998782047301"/>
    <n v="0.19774757366906093"/>
    <n v="0.99461175361424614"/>
    <n v="5.6370604640802752E-3"/>
    <x v="319"/>
    <n v="0"/>
    <n v="0"/>
  </r>
  <r>
    <d v="2016-04-22T00:00:00"/>
    <n v="6"/>
    <n v="53630"/>
    <n v="53630"/>
    <n v="52629"/>
    <n v="52908"/>
    <n v="52908"/>
    <n v="3.3076283359794179E-3"/>
    <n v="1"/>
    <n v="51117.55"/>
    <n v="-1.3481009117860987E-2"/>
    <n v="3.3131362589657876E-3"/>
    <n v="5.645679036997895E-3"/>
    <n v="1.149955708067909E-3"/>
    <n v="1.9577294403910982E-3"/>
    <n v="0.35237552132716787"/>
    <n v="0.47626056895252233"/>
    <n v="0.47424998782047301"/>
    <n v="0.19774757366906093"/>
    <n v="0.99461175361424614"/>
    <n v="1.6795834212312028E-3"/>
    <x v="320"/>
    <n v="0"/>
    <n v="0"/>
  </r>
  <r>
    <d v="2016-04-25T00:00:00"/>
    <n v="2"/>
    <n v="52911"/>
    <n v="52949"/>
    <n v="51748"/>
    <n v="51862"/>
    <n v="51862"/>
    <n v="5.0441556438239887E-2"/>
    <n v="1"/>
    <n v="51227.8"/>
    <n v="-1.9770167082482804E-2"/>
    <n v="2.3578337812755366E-3"/>
    <n v="5.774831754490819E-3"/>
    <n v="9.2442433838534565E-4"/>
    <n v="-5.1139701148931408E-3"/>
    <n v="0.35237552132716787"/>
    <n v="0.47626056895252233"/>
    <n v="0.47424998782047301"/>
    <n v="0.19774757366906093"/>
    <n v="0.99461175361424614"/>
    <n v="-8.0084778989651609E-3"/>
    <x v="321"/>
    <n v="0"/>
    <n v="0"/>
  </r>
  <r>
    <d v="2016-04-26T00:00:00"/>
    <n v="3"/>
    <n v="51867"/>
    <n v="53108"/>
    <n v="51838"/>
    <n v="53083"/>
    <n v="53083"/>
    <n v="2.3152421679256907E-2"/>
    <n v="1"/>
    <n v="51340.05"/>
    <n v="2.354324939261887E-2"/>
    <n v="2.3458386296244804E-3"/>
    <n v="5.9964470348300965E-3"/>
    <n v="1.453328789895827E-3"/>
    <n v="8.4965834633146111E-4"/>
    <n v="0.35237552132716787"/>
    <n v="0.47626056895252233"/>
    <n v="0.47424998782047301"/>
    <n v="0.19774757366906093"/>
    <n v="0.99461175361424614"/>
    <n v="1.3389582571872656E-2"/>
    <x v="322"/>
    <n v="0"/>
    <n v="-2.4152421679256908E-2"/>
  </r>
  <r>
    <d v="2016-04-27T00:00:00"/>
    <n v="4"/>
    <n v="53094"/>
    <n v="54560"/>
    <n v="53094"/>
    <n v="54478"/>
    <n v="54478"/>
    <n v="-1.0407871067219743E-2"/>
    <n v="0"/>
    <n v="51506.2"/>
    <n v="2.6279599871898762E-2"/>
    <n v="3.3480439664665906E-3"/>
    <n v="6.3788517332327025E-3"/>
    <n v="1.6565946288008737E-3"/>
    <n v="3.0201622054618405E-3"/>
    <n v="0.35237552132716787"/>
    <n v="0.47626056895252233"/>
    <n v="0.47424998782047301"/>
    <n v="0.19774757366906093"/>
    <n v="0.99461175361424614"/>
    <n v="1.7211475782043795E-2"/>
    <x v="323"/>
    <n v="0"/>
    <n v="0"/>
  </r>
  <r>
    <d v="2016-04-28T00:00:00"/>
    <n v="5"/>
    <n v="54475"/>
    <n v="54978"/>
    <n v="53963"/>
    <n v="54312"/>
    <n v="54312"/>
    <n v="-1.3809102960671726E-2"/>
    <n v="0"/>
    <n v="51659.35"/>
    <n v="-3.047101582290046E-3"/>
    <n v="3.1038112605316416E-3"/>
    <n v="5.8914013335426034E-3"/>
    <n v="1.8961359151881286E-3"/>
    <n v="2.7049142963767592E-3"/>
    <n v="0.35237552132716787"/>
    <n v="0.47626056895252233"/>
    <n v="0.47424998782047301"/>
    <n v="0.19774757366906093"/>
    <n v="0.99461175361424614"/>
    <n v="6.2637917472146004E-3"/>
    <x v="324"/>
    <n v="0"/>
    <n v="0"/>
  </r>
  <r>
    <d v="2016-04-29T00:00:00"/>
    <n v="6"/>
    <n v="54317"/>
    <n v="54705"/>
    <n v="53592"/>
    <n v="53911"/>
    <n v="53911"/>
    <n v="-3.0624547865927165E-2"/>
    <n v="0"/>
    <n v="51852.15"/>
    <n v="-7.3832670496390973E-3"/>
    <n v="3.8995486866014615E-3"/>
    <n v="5.410142166233518E-3"/>
    <n v="1.9864520904179818E-3"/>
    <n v="3.9244627100211375E-3"/>
    <n v="0.35237552132716787"/>
    <n v="0.47626056895252233"/>
    <n v="0.47424998782047301"/>
    <n v="0.19774757366906093"/>
    <n v="0.99461175361424614"/>
    <n v="6.1174113759656992E-3"/>
    <x v="325"/>
    <n v="0"/>
    <n v="0"/>
  </r>
  <r>
    <d v="2016-05-02T00:00:00"/>
    <n v="2"/>
    <n v="53910"/>
    <n v="54113"/>
    <n v="53265"/>
    <n v="53562"/>
    <n v="53562"/>
    <n v="-1.8837982151525323E-2"/>
    <n v="0"/>
    <n v="52002.15"/>
    <n v="-6.4736324683274393E-3"/>
    <n v="3.0694241503891662E-3"/>
    <n v="5.354172435365203E-3"/>
    <n v="1.9378948437488918E-3"/>
    <n v="6.5837696328522096E-3"/>
    <n v="0.35237552132716787"/>
    <n v="0.47626056895252233"/>
    <n v="0.47424998782047301"/>
    <n v="0.19774757366906093"/>
    <n v="0.99461175361424614"/>
    <n v="8.6514209518747387E-3"/>
    <x v="326"/>
    <n v="-1.9837982151525324E-2"/>
    <n v="0"/>
  </r>
  <r>
    <d v="2016-05-03T00:00:00"/>
    <n v="3"/>
    <n v="53557"/>
    <n v="53557"/>
    <n v="52260"/>
    <n v="52260"/>
    <n v="52260"/>
    <n v="-1.1270570225794141E-2"/>
    <n v="0"/>
    <n v="52176.15"/>
    <n v="-2.4308278256973237E-2"/>
    <n v="3.6162031887687018E-3"/>
    <n v="4.8366649540292021E-3"/>
    <n v="1.7241147894407527E-3"/>
    <n v="-2.9865358970662115E-3"/>
    <n v="0.35237552132716787"/>
    <n v="0.47626056895252233"/>
    <n v="0.47424998782047301"/>
    <n v="0.19774757366906093"/>
    <n v="0.99461175361424614"/>
    <n v="-7.1791031291699066E-3"/>
    <x v="327"/>
    <n v="0"/>
    <n v="0"/>
  </r>
  <r>
    <d v="2016-05-04T00:00:00"/>
    <n v="4"/>
    <n v="52253"/>
    <n v="52672"/>
    <n v="51931"/>
    <n v="52553"/>
    <n v="52553"/>
    <n v="-1.5888721861739619E-2"/>
    <n v="0"/>
    <n v="52351.1"/>
    <n v="5.6065824722542068E-3"/>
    <n v="3.6156795038533251E-3"/>
    <n v="4.1342189369600723E-3"/>
    <n v="1.4511146005820852E-3"/>
    <n v="-7.1211393769951229E-3"/>
    <n v="0.35237552132716787"/>
    <n v="0.47626056895252233"/>
    <n v="0.47424998782047301"/>
    <n v="0.19774757366906093"/>
    <n v="0.99461175361424614"/>
    <n v="-1.1375332524237438E-3"/>
    <x v="328"/>
    <n v="0"/>
    <n v="0"/>
  </r>
  <r>
    <d v="2016-05-05T00:00:00"/>
    <n v="5"/>
    <n v="52569"/>
    <n v="53071"/>
    <n v="51311"/>
    <n v="51671"/>
    <n v="51671"/>
    <n v="-1.3179539780534544E-2"/>
    <n v="0"/>
    <n v="52529.85"/>
    <n v="-1.6783057104256649E-2"/>
    <n v="3.7530015538470018E-3"/>
    <n v="4.1288457560175315E-3"/>
    <n v="1.505731381510721E-3"/>
    <n v="-9.8683304813884428E-3"/>
    <n v="0.35237552132716787"/>
    <n v="0.47626056895252233"/>
    <n v="0.47424998782047301"/>
    <n v="0.19774757366906093"/>
    <n v="0.99461175361424614"/>
    <n v="-1.1685829549804835E-2"/>
    <x v="329"/>
    <n v="0"/>
    <n v="0"/>
  </r>
  <r>
    <d v="2016-05-06T00:00:00"/>
    <n v="6"/>
    <n v="51671"/>
    <n v="52159"/>
    <n v="51204"/>
    <n v="51718"/>
    <n v="51718"/>
    <n v="2.6161104451061457E-2"/>
    <n v="1"/>
    <n v="52690.1"/>
    <n v="9.0960113022786615E-4"/>
    <n v="3.3649736263264619E-3"/>
    <n v="4.3521129179650035E-3"/>
    <n v="1.5452500025438254E-3"/>
    <n v="-8.2097568454150508E-3"/>
    <n v="0.35237552132716787"/>
    <n v="0.47626056895252233"/>
    <n v="0.47424998782047301"/>
    <n v="0.19774757366906093"/>
    <n v="0.99461175361424614"/>
    <n v="-3.8728362894631498E-3"/>
    <x v="330"/>
    <n v="0"/>
    <n v="0"/>
  </r>
  <r>
    <d v="2016-05-09T00:00:00"/>
    <n v="2"/>
    <n v="51717"/>
    <n v="51717"/>
    <n v="49908"/>
    <n v="50990"/>
    <n v="50990"/>
    <n v="3.4791135516768046E-2"/>
    <n v="1"/>
    <n v="52724.95"/>
    <n v="-1.407633705866429E-2"/>
    <n v="8.2659696468218025E-4"/>
    <n v="4.1642062314430177E-3"/>
    <n v="1.5769652379762434E-3"/>
    <n v="-9.7302977634824202E-3"/>
    <n v="0.35237552132716787"/>
    <n v="0.47626056895252233"/>
    <n v="0.47424998782047301"/>
    <n v="0.19774757366906093"/>
    <n v="0.99461175361424614"/>
    <n v="-1.1957633786341782E-2"/>
    <x v="331"/>
    <n v="0"/>
    <n v="0"/>
  </r>
  <r>
    <d v="2016-05-10T00:00:00"/>
    <n v="3"/>
    <n v="50994"/>
    <n v="53071"/>
    <n v="50994"/>
    <n v="53071"/>
    <n v="53071"/>
    <n v="3.2032560155264012E-3"/>
    <n v="1"/>
    <n v="52870.25"/>
    <n v="4.0811923906648451E-2"/>
    <n v="2.9944474498760144E-3"/>
    <n v="5.1212965048395452E-3"/>
    <n v="1.6104473013345178E-3"/>
    <n v="3.2937426692419168E-3"/>
    <n v="0.35237552132716787"/>
    <n v="0.47626056895252233"/>
    <n v="0.47424998782047301"/>
    <n v="0.19774757366906093"/>
    <n v="0.99461175361424614"/>
    <n v="2.1830492232761078E-2"/>
    <x v="332"/>
    <n v="0"/>
    <n v="0"/>
  </r>
  <r>
    <d v="2016-05-11T00:00:00"/>
    <n v="4"/>
    <n v="53072"/>
    <n v="53976"/>
    <n v="52736"/>
    <n v="52764"/>
    <n v="52764"/>
    <n v="-1.8194223334091375E-2"/>
    <n v="0"/>
    <n v="52908.35"/>
    <n v="-5.784703510391731E-3"/>
    <n v="8.7425443522556325E-4"/>
    <n v="4.4281014128251563E-3"/>
    <n v="1.6560530293085918E-3"/>
    <n v="1.0154854727127294E-3"/>
    <n v="0.35237552132716787"/>
    <n v="0.47626056895252233"/>
    <n v="0.47424998782047301"/>
    <n v="0.19774757366906093"/>
    <n v="0.99461175361424614"/>
    <n v="1.8155062958302298E-3"/>
    <x v="333"/>
    <n v="0"/>
    <n v="0"/>
  </r>
  <r>
    <d v="2016-05-12T00:00:00"/>
    <n v="5"/>
    <n v="52765"/>
    <n v="53703"/>
    <n v="52424"/>
    <n v="53241"/>
    <n v="53241"/>
    <n v="-2.7009259780995887E-2"/>
    <n v="0"/>
    <n v="52912.9"/>
    <n v="9.0402547191266169E-3"/>
    <n v="2.2246347132419685E-4"/>
    <n v="3.9882587528496001E-3"/>
    <n v="1.8271025051229428E-3"/>
    <n v="6.1801478373893822E-3"/>
    <n v="0.35237552132716787"/>
    <n v="0.47626056895252233"/>
    <n v="0.47424998782047301"/>
    <n v="0.19774757366906093"/>
    <n v="0.99461175361424614"/>
    <n v="1.1691099479344333E-2"/>
    <x v="334"/>
    <n v="-2.8009259780995888E-2"/>
    <n v="0"/>
  </r>
  <r>
    <d v="2016-05-13T00:00:00"/>
    <n v="6"/>
    <n v="53236"/>
    <n v="53250"/>
    <n v="51366"/>
    <n v="51804"/>
    <n v="51804"/>
    <n v="-1.862790518106705E-2"/>
    <n v="0"/>
    <n v="52882.55"/>
    <n v="-2.6990477263762913E-2"/>
    <n v="-4.3185813410289711E-4"/>
    <n v="3.0989636901453932E-3"/>
    <n v="1.67119813016112E-3"/>
    <n v="6.0013215859122671E-4"/>
    <n v="0.35237552132716787"/>
    <n v="0.47626056895252233"/>
    <n v="0.47424998782047301"/>
    <n v="0.19774757366906093"/>
    <n v="0.99461175361424614"/>
    <n v="-7.3194031310182513E-3"/>
    <x v="335"/>
    <n v="0"/>
    <n v="0"/>
  </r>
  <r>
    <d v="2016-05-16T00:00:00"/>
    <n v="2"/>
    <n v="51803"/>
    <n v="52305"/>
    <n v="51585"/>
    <n v="51803"/>
    <n v="51803"/>
    <n v="-2.3956141536204512E-2"/>
    <n v="0"/>
    <n v="52811.3"/>
    <n v="-1.930352868506624E-5"/>
    <n v="-1.21223984523407E-3"/>
    <n v="2.0739189868227092E-3"/>
    <n v="1.6430702612541381E-3"/>
    <n v="3.4115388645870716E-3"/>
    <n v="0.35237552132716787"/>
    <n v="0.47626056895252233"/>
    <n v="0.47424998782047301"/>
    <n v="0.19774757366906093"/>
    <n v="0.99461175361424614"/>
    <n v="4.1174817350202652E-3"/>
    <x v="336"/>
    <n v="0"/>
    <n v="0"/>
  </r>
  <r>
    <d v="2016-05-17T00:00:00"/>
    <n v="3"/>
    <n v="51795"/>
    <n v="51946"/>
    <n v="50689"/>
    <n v="50839"/>
    <n v="50839"/>
    <n v="-1.3886976533763473E-2"/>
    <n v="0"/>
    <n v="52708.55"/>
    <n v="-1.8608960870992064E-2"/>
    <n v="-1.8289432431084663E-3"/>
    <n v="8.9992594108087023E-4"/>
    <n v="1.4248893706757925E-3"/>
    <n v="-8.4726380909410318E-3"/>
    <n v="0.35237552132716787"/>
    <n v="0.47626056895252233"/>
    <n v="0.47424998782047301"/>
    <n v="0.19774757366906093"/>
    <n v="0.99461175361424614"/>
    <n v="-1.5146822984792221E-2"/>
    <x v="337"/>
    <n v="0"/>
    <n v="0"/>
  </r>
  <r>
    <d v="2016-05-18T00:00:00"/>
    <n v="4"/>
    <n v="50836"/>
    <n v="51373"/>
    <n v="50301"/>
    <n v="50562"/>
    <n v="50562"/>
    <n v="-1.6593489181598864E-2"/>
    <n v="0"/>
    <n v="52551.15"/>
    <n v="-5.4485729459666787E-3"/>
    <n v="-2.8727259192191435E-3"/>
    <n v="7.2535399321379309E-4"/>
    <n v="1.3159785479159669E-3"/>
    <n v="-8.4054119780560214E-3"/>
    <n v="0.35237552132716787"/>
    <n v="0.47626056895252233"/>
    <n v="0.47424998782047301"/>
    <n v="0.19774757366906093"/>
    <n v="0.99461175361424614"/>
    <n v="-1.1044000673102478E-2"/>
    <x v="338"/>
    <n v="0"/>
    <n v="0"/>
  </r>
  <r>
    <d v="2016-05-19T00:00:00"/>
    <n v="5"/>
    <n v="50556"/>
    <n v="50556"/>
    <n v="49588"/>
    <n v="50133"/>
    <n v="50133"/>
    <n v="-1.6017393732671081E-2"/>
    <n v="0"/>
    <n v="52376.25"/>
    <n v="-8.4846327281357103E-3"/>
    <n v="-3.2234144537826971E-3"/>
    <n v="6.1414324581105179E-4"/>
    <n v="1.5294022544385466E-3"/>
    <n v="-1.1910389467508487E-2"/>
    <n v="0.35237552132716787"/>
    <n v="0.47626056895252233"/>
    <n v="0.47424998782047301"/>
    <n v="0.19774757366906093"/>
    <n v="0.99461175361424614"/>
    <n v="-1.5777482425256836E-2"/>
    <x v="339"/>
    <n v="0"/>
    <n v="0"/>
  </r>
  <r>
    <d v="2016-05-20T00:00:00"/>
    <n v="6"/>
    <n v="50133"/>
    <n v="50822"/>
    <n v="49723"/>
    <n v="49723"/>
    <n v="49723"/>
    <n v="-7.6021157210948154E-3"/>
    <n v="0"/>
    <n v="52217"/>
    <n v="-8.1782458659964696E-3"/>
    <n v="-2.9582762911894711E-3"/>
    <n v="6.2857515143112548E-4"/>
    <n v="1.6095382216855304E-3"/>
    <n v="-8.1479431879551978E-3"/>
    <n v="0.35237552132716787"/>
    <n v="0.47626056895252233"/>
    <n v="0.47424998782047301"/>
    <n v="0.19774757366906093"/>
    <n v="0.99461175361424614"/>
    <n v="-1.1778380026677894E-2"/>
    <x v="340"/>
    <n v="0"/>
    <n v="0"/>
  </r>
  <r>
    <d v="2016-05-23T00:00:00"/>
    <n v="2"/>
    <n v="49709"/>
    <n v="49709"/>
    <n v="48695"/>
    <n v="49330"/>
    <n v="49330"/>
    <n v="3.1015609162781121E-3"/>
    <n v="1"/>
    <n v="52090.400000000001"/>
    <n v="-7.9037869798684879E-3"/>
    <n v="-2.3649572860587552E-3"/>
    <n v="9.815789328860181E-5"/>
    <n v="1.4680003518868444E-3"/>
    <n v="-9.7248398781918828E-3"/>
    <n v="0.35237552132716787"/>
    <n v="0.47626056895252233"/>
    <n v="0.47424998782047301"/>
    <n v="0.19774757366906093"/>
    <n v="0.99461175361424614"/>
    <n v="-1.3247032117535423E-2"/>
    <x v="341"/>
    <n v="0"/>
    <n v="0"/>
  </r>
  <r>
    <d v="2016-05-24T00:00:00"/>
    <n v="3"/>
    <n v="49330"/>
    <n v="50002"/>
    <n v="49153"/>
    <n v="49345"/>
    <n v="49345"/>
    <n v="-5.9580504610395879E-3"/>
    <n v="0"/>
    <n v="51903.5"/>
    <n v="3.0407459963521788E-4"/>
    <n v="-3.5269160257079381E-3"/>
    <n v="7.6803989586240456E-5"/>
    <n v="1.3456672768572008E-3"/>
    <n v="-5.9422327840664259E-3"/>
    <n v="0.35237552132716787"/>
    <n v="0.47626056895252233"/>
    <n v="0.47424998782047301"/>
    <n v="0.19774757366906093"/>
    <n v="0.99461175361424614"/>
    <n v="-7.180270427136792E-3"/>
    <x v="342"/>
    <n v="0"/>
    <n v="0"/>
  </r>
  <r>
    <d v="2016-05-25T00:00:00"/>
    <n v="4"/>
    <n v="49347"/>
    <n v="50357"/>
    <n v="49347"/>
    <n v="49483"/>
    <n v="49483"/>
    <n v="-1.048845057898673E-2"/>
    <n v="0"/>
    <n v="51653.75"/>
    <n v="2.7966359306921262E-3"/>
    <n v="-4.7010642227682696E-3"/>
    <n v="4.4378245851737439E-4"/>
    <n v="1.430659650023034E-3"/>
    <n v="-4.2931910087346649E-3"/>
    <n v="0.35237552132716787"/>
    <n v="0.47626056895252233"/>
    <n v="0.47424998782047301"/>
    <n v="0.19774757366906093"/>
    <n v="0.99461175361424614"/>
    <n v="-5.0301504150914479E-3"/>
    <x v="343"/>
    <n v="0"/>
    <n v="0"/>
  </r>
  <r>
    <d v="2016-05-27T00:00:00"/>
    <n v="6"/>
    <n v="49481"/>
    <n v="49805"/>
    <n v="48869"/>
    <n v="49051"/>
    <n v="49051"/>
    <n v="-1.1804040692340645E-2"/>
    <n v="0"/>
    <n v="51390.7"/>
    <n v="-8.730271002162393E-3"/>
    <n v="-4.9852226937618874E-3"/>
    <n v="9.8008624100344162E-4"/>
    <n v="1.3684917540037866E-3"/>
    <n v="-4.3423186635400011E-3"/>
    <n v="0.35237552132716787"/>
    <n v="0.47626056895252233"/>
    <n v="0.47424998782047301"/>
    <n v="0.19774757366906093"/>
    <n v="0.99461175361424614"/>
    <n v="-9.0340981610966195E-3"/>
    <x v="344"/>
    <n v="0"/>
    <n v="0"/>
  </r>
  <r>
    <d v="2016-05-30T00:00:00"/>
    <n v="2"/>
    <n v="49051"/>
    <n v="49203"/>
    <n v="48799"/>
    <n v="48964"/>
    <n v="48964"/>
    <n v="1.0007352340495324E-3"/>
    <n v="1"/>
    <n v="51143.35"/>
    <n v="-1.7736641454811908E-3"/>
    <n v="-4.7047425485539918E-3"/>
    <n v="6.7599424389903624E-4"/>
    <n v="1.4203936336466983E-3"/>
    <n v="-3.0614023194369456E-3"/>
    <n v="0.35237552132716787"/>
    <n v="0.47626056895252233"/>
    <n v="0.47424998782047301"/>
    <n v="0.19774757366906093"/>
    <n v="0.99461175361424614"/>
    <n v="-5.3091162636821621E-3"/>
    <x v="345"/>
    <n v="0"/>
    <n v="0"/>
  </r>
  <r>
    <d v="2016-05-31T00:00:00"/>
    <n v="3"/>
    <n v="48963"/>
    <n v="49269"/>
    <n v="48292"/>
    <n v="48472"/>
    <n v="48472"/>
    <n v="2.9192110909390889E-2"/>
    <n v="1"/>
    <n v="50888.85"/>
    <n v="-1.004819867657869E-2"/>
    <n v="-4.8834708589665541E-3"/>
    <n v="-8.4440108863427673E-4"/>
    <n v="1.5988043804449248E-3"/>
    <n v="-3.490284658778986E-3"/>
    <n v="0.35237552132716787"/>
    <n v="0.47626056895252233"/>
    <n v="0.47424998782047301"/>
    <n v="0.19774757366906093"/>
    <n v="0.99461175361424614"/>
    <n v="-9.4223195208898661E-3"/>
    <x v="346"/>
    <n v="0"/>
    <n v="0"/>
  </r>
  <r>
    <d v="2016-06-01T00:00:00"/>
    <n v="4"/>
    <n v="48468"/>
    <n v="49057"/>
    <n v="48200"/>
    <n v="49013"/>
    <n v="49013"/>
    <n v="3.276681696692707E-2"/>
    <n v="1"/>
    <n v="50726.5"/>
    <n v="1.1161082686911961E-2"/>
    <n v="-3.1100028117722945E-3"/>
    <n v="-5.8229032777422417E-4"/>
    <n v="1.6444461985102676E-3"/>
    <n v="-1.3188830413236375E-3"/>
    <n v="0.35237552132716787"/>
    <n v="0.47626056895252233"/>
    <n v="0.47424998782047301"/>
    <n v="0.19774757366906093"/>
    <n v="0.99461175361424614"/>
    <n v="1.1889781121844298E-3"/>
    <x v="347"/>
    <n v="0"/>
    <n v="0"/>
  </r>
  <r>
    <d v="2016-06-02T00:00:00"/>
    <n v="5"/>
    <n v="49008"/>
    <n v="49906"/>
    <n v="48781"/>
    <n v="49887"/>
    <n v="49887"/>
    <n v="1.0924689798945675E-2"/>
    <n v="1"/>
    <n v="50593.2"/>
    <n v="1.7832003754105985E-2"/>
    <n v="-2.4987317476797056E-3"/>
    <n v="-3.6615994471217661E-4"/>
    <n v="1.9750564833461715E-3"/>
    <n v="1.6881905233591342E-3"/>
    <n v="0.35237552132716787"/>
    <n v="0.47626056895252233"/>
    <n v="0.47424998782047301"/>
    <n v="0.19774757366906093"/>
    <n v="0.99461175361424614"/>
    <n v="6.9895196303455835E-3"/>
    <x v="348"/>
    <n v="0"/>
    <n v="0"/>
  </r>
  <r>
    <d v="2016-06-03T00:00:00"/>
    <n v="6"/>
    <n v="49888"/>
    <n v="50634"/>
    <n v="49888"/>
    <n v="50619"/>
    <n v="50619"/>
    <n v="-2.5879610422964161E-3"/>
    <n v="0"/>
    <n v="50540.6"/>
    <n v="1.4673161344638919E-2"/>
    <n v="-9.2592082523492716E-4"/>
    <n v="-9.3808419497820592E-6"/>
    <n v="2.3798495240302496E-3"/>
    <n v="6.368876992719397E-3"/>
    <n v="0.35237552132716787"/>
    <n v="0.47626056895252233"/>
    <n v="0.47424998782047301"/>
    <n v="0.19774757366906093"/>
    <n v="0.99461175361424614"/>
    <n v="1.1530203818479499E-2"/>
    <x v="349"/>
    <n v="-3.5879610422964161E-3"/>
    <n v="0"/>
  </r>
  <r>
    <d v="2016-06-06T00:00:00"/>
    <n v="2"/>
    <n v="50627"/>
    <n v="50924"/>
    <n v="50097"/>
    <n v="50432"/>
    <n v="50432"/>
    <n v="2.3734930203045623E-2"/>
    <n v="1"/>
    <n v="50476.3"/>
    <n v="-3.694264999308583E-3"/>
    <n v="-1.1561141317117495E-3"/>
    <n v="4.3427943736222384E-4"/>
    <n v="2.3633025000354435E-3"/>
    <n v="5.9847568219539181E-3"/>
    <n v="0.35237552132716787"/>
    <n v="0.47626056895252233"/>
    <n v="0.47424998782047301"/>
    <n v="0.19774757366906093"/>
    <n v="0.99461175361424614"/>
    <n v="4.7734237015509993E-3"/>
    <x v="350"/>
    <n v="0"/>
    <n v="0"/>
  </r>
  <r>
    <d v="2016-06-07T00:00:00"/>
    <n v="3"/>
    <n v="50432"/>
    <n v="50641"/>
    <n v="50005"/>
    <n v="50488"/>
    <n v="50488"/>
    <n v="1.2478212644588815E-2"/>
    <n v="1"/>
    <n v="50451.199999999997"/>
    <n v="1.110406091370475E-3"/>
    <n v="-3.9677697421001132E-4"/>
    <n v="4.6976990976318913E-4"/>
    <n v="2.537412569025579E-3"/>
    <n v="8.2164777755437506E-3"/>
    <n v="0.35237552132716787"/>
    <n v="0.47626056895252233"/>
    <n v="0.47424998782047301"/>
    <n v="0.19774757366906093"/>
    <n v="0.99461175361424614"/>
    <n v="9.0990716196188686E-3"/>
    <x v="351"/>
    <n v="1.1478212644588814E-2"/>
    <n v="0"/>
  </r>
  <r>
    <d v="2016-06-08T00:00:00"/>
    <n v="4"/>
    <n v="50490"/>
    <n v="51812"/>
    <n v="50490"/>
    <n v="51629"/>
    <n v="51629"/>
    <n v="-4.2747293187937019E-2"/>
    <n v="0"/>
    <n v="50379.1"/>
    <n v="2.2599429567421891E-2"/>
    <n v="-1.3074016911713393E-3"/>
    <n v="4.4609545259882699E-4"/>
    <n v="2.8725432852254552E-3"/>
    <n v="1.0504147151645738E-2"/>
    <n v="0.35237552132716787"/>
    <n v="0.47626056895252233"/>
    <n v="0.47424998782047301"/>
    <n v="0.19774757366906093"/>
    <n v="0.99461175361424614"/>
    <n v="1.8567969348825056E-2"/>
    <x v="352"/>
    <n v="0"/>
    <n v="0"/>
  </r>
  <r>
    <d v="2016-06-09T00:00:00"/>
    <n v="5"/>
    <n v="51633"/>
    <n v="51633"/>
    <n v="50832"/>
    <n v="51118"/>
    <n v="51118"/>
    <n v="-2.8502680073555275E-2"/>
    <n v="0"/>
    <n v="50296.800000000003"/>
    <n v="-9.8975382052722827E-3"/>
    <n v="-1.5130434259153669E-3"/>
    <n v="1.2343482579225018E-4"/>
    <n v="2.9178205731125008E-3"/>
    <n v="4.9582387597700839E-3"/>
    <n v="0.35237552132716787"/>
    <n v="0.47626056895252233"/>
    <n v="0.47424998782047301"/>
    <n v="0.19774757366906093"/>
    <n v="0.99461175361424614"/>
    <n v="1.3588003432416025E-3"/>
    <x v="353"/>
    <n v="0"/>
    <n v="0"/>
  </r>
  <r>
    <d v="2016-06-10T00:00:00"/>
    <n v="6"/>
    <n v="51117"/>
    <n v="51117"/>
    <n v="49421"/>
    <n v="49422"/>
    <n v="49422"/>
    <n v="-1.5661041641374274E-2"/>
    <n v="0"/>
    <n v="50105.85"/>
    <n v="-3.3178136859814522E-2"/>
    <n v="-3.6239630048624238E-3"/>
    <n v="-5.7687896213221902E-4"/>
    <n v="2.4432701001593838E-3"/>
    <n v="-4.6120208811206041E-3"/>
    <n v="0.35237552132716787"/>
    <n v="0.47626056895252233"/>
    <n v="0.47424998782047301"/>
    <n v="0.19774757366906093"/>
    <n v="0.99461175361424614"/>
    <n v="-1.7794718238117232E-2"/>
    <x v="354"/>
    <n v="0"/>
    <n v="0"/>
  </r>
  <r>
    <d v="2016-06-13T00:00:00"/>
    <n v="2"/>
    <n v="49419"/>
    <n v="49764"/>
    <n v="48804"/>
    <n v="49661"/>
    <n v="49661"/>
    <n v="-1.502184813032359E-2"/>
    <n v="0"/>
    <n v="49998.7"/>
    <n v="4.8359030391322833E-3"/>
    <n v="-2.0326439897176639E-3"/>
    <n v="-1.4200589928863305E-5"/>
    <n v="2.7273253330823521E-3"/>
    <n v="-2.9059872734324308E-3"/>
    <n v="0.35237552132716787"/>
    <n v="0.47626056895252233"/>
    <n v="0.47424998782047301"/>
    <n v="0.19774757366906093"/>
    <n v="0.99461175361424614"/>
    <n v="-1.6217560889059059E-3"/>
    <x v="355"/>
    <n v="0"/>
    <n v="0"/>
  </r>
  <r>
    <d v="2016-06-14T00:00:00"/>
    <n v="3"/>
    <n v="49662"/>
    <n v="49894"/>
    <n v="48216"/>
    <n v="48648"/>
    <n v="48648"/>
    <n v="1.5704653839828886E-2"/>
    <n v="1"/>
    <n v="49840.95"/>
    <n v="-2.0398300477235676E-2"/>
    <n v="-3.0515938371451943E-3"/>
    <n v="-6.2474376459194627E-4"/>
    <n v="2.687204497409531E-3"/>
    <n v="-7.2077285871536608E-3"/>
    <n v="0.35237552132716787"/>
    <n v="0.47626056895252233"/>
    <n v="0.47424998782047301"/>
    <n v="0.19774757366906093"/>
    <n v="0.99461175361424614"/>
    <n v="-1.557500370502268E-2"/>
    <x v="356"/>
    <n v="0"/>
    <n v="0"/>
  </r>
  <r>
    <d v="2016-06-15T00:00:00"/>
    <n v="4"/>
    <n v="48649"/>
    <n v="49415"/>
    <n v="48324"/>
    <n v="48915"/>
    <n v="48915"/>
    <n v="1.2654604926914059E-2"/>
    <n v="1"/>
    <n v="49744.75"/>
    <n v="5.4884065120868186E-3"/>
    <n v="-1.8467254679912504E-3"/>
    <n v="1.8990154614106913E-4"/>
    <n v="2.7104571736488313E-3"/>
    <n v="-1.0629933198220675E-2"/>
    <n v="0.35237552132716787"/>
    <n v="0.47626056895252233"/>
    <n v="0.47424998782047301"/>
    <n v="0.19774757366906093"/>
    <n v="0.99461175361424614"/>
    <n v="-8.8921517796497207E-3"/>
    <x v="357"/>
    <n v="0"/>
    <n v="0"/>
  </r>
  <r>
    <d v="2016-06-16T00:00:00"/>
    <n v="5"/>
    <n v="48901"/>
    <n v="49412"/>
    <n v="48067"/>
    <n v="49412"/>
    <n v="49412"/>
    <n v="1.8558244960738213E-2"/>
    <n v="1"/>
    <n v="49687.25"/>
    <n v="1.0160482469590004E-2"/>
    <n v="-1.0662726972134162E-3"/>
    <n v="2.8077007212163441E-4"/>
    <n v="2.9203206629793586E-3"/>
    <n v="-6.6183290632482183E-3"/>
    <n v="0.35237552132716787"/>
    <n v="0.47626056895252233"/>
    <n v="0.47424998782047301"/>
    <n v="0.19774757366906093"/>
    <n v="0.99461175361424614"/>
    <n v="-2.7995446811456852E-3"/>
    <x v="358"/>
    <n v="0"/>
    <n v="0"/>
  </r>
  <r>
    <d v="2016-06-17T00:00:00"/>
    <n v="6"/>
    <n v="49409"/>
    <n v="50191"/>
    <n v="49405"/>
    <n v="49534"/>
    <n v="49534"/>
    <n v="2.6325352283280257E-2"/>
    <n v="1"/>
    <n v="49657.3"/>
    <n v="2.4690358617340813E-3"/>
    <n v="-5.185892677199266E-4"/>
    <n v="7.2074075143891965E-4"/>
    <n v="2.925884975641062E-3"/>
    <n v="5.1110548106150235E-4"/>
    <n v="0.35237552132716787"/>
    <n v="0.47626056895252233"/>
    <n v="0.47424998782047301"/>
    <n v="0.19774757366906093"/>
    <n v="0.99461175361424614"/>
    <n v="2.0517936454168954E-3"/>
    <x v="359"/>
    <n v="0"/>
    <n v="0"/>
  </r>
  <r>
    <d v="2016-06-20T00:00:00"/>
    <n v="2"/>
    <n v="49539"/>
    <n v="50782"/>
    <n v="49539"/>
    <n v="50329"/>
    <n v="50329"/>
    <n v="-3.4373820262671995E-3"/>
    <n v="0"/>
    <n v="49687.6"/>
    <n v="1.6049582105220672E-2"/>
    <n v="6.928021308409305E-4"/>
    <n v="8.6832919993055978E-4"/>
    <n v="3.003129212526978E-3"/>
    <n v="2.7538412942791799E-3"/>
    <n v="0.35237552132716787"/>
    <n v="0.47626056895252233"/>
    <n v="0.47424998782047301"/>
    <n v="0.19774757366906093"/>
    <n v="0.99461175361424614"/>
    <n v="9.7301037449775973E-3"/>
    <x v="360"/>
    <n v="-4.4373820262671995E-3"/>
    <n v="0"/>
  </r>
  <r>
    <d v="2016-06-21T00:00:00"/>
    <n v="3"/>
    <n v="50326"/>
    <n v="50870"/>
    <n v="49678"/>
    <n v="50838"/>
    <n v="50838"/>
    <n v="1.4201974900664771E-2"/>
    <n v="1"/>
    <n v="49763"/>
    <n v="1.0113453476127132E-2"/>
    <n v="1.5936641536407115E-3"/>
    <n v="3.3677434596867561E-4"/>
    <n v="3.2446755166343089E-3"/>
    <n v="8.8561920849517424E-3"/>
    <n v="0.35237552132716787"/>
    <n v="0.47626056895252233"/>
    <n v="0.47424998782047301"/>
    <n v="0.19774757366906093"/>
    <n v="0.99461175361424614"/>
    <n v="1.3932547517790713E-2"/>
    <x v="361"/>
    <n v="0"/>
    <n v="-1.5201974900664772E-2"/>
  </r>
  <r>
    <d v="2016-06-22T00:00:00"/>
    <n v="4"/>
    <n v="50835"/>
    <n v="51239"/>
    <n v="50060"/>
    <n v="50156"/>
    <n v="50156"/>
    <n v="-1.0168274982056413E-3"/>
    <n v="0"/>
    <n v="49803.55"/>
    <n v="-1.3415161886777605E-2"/>
    <n v="9.0770232932007038E-4"/>
    <n v="1.1937282417768813E-4"/>
    <n v="2.8761051442662521E-3"/>
    <n v="5.0754784051788571E-3"/>
    <n v="0.35237552132716787"/>
    <n v="0.47626056895252233"/>
    <n v="0.47424998782047301"/>
    <n v="0.19774757366906093"/>
    <n v="0.99461175361424614"/>
    <n v="1.3786140155741967E-3"/>
    <x v="362"/>
    <n v="0"/>
    <n v="0"/>
  </r>
  <r>
    <d v="2016-06-23T00:00:00"/>
    <n v="5"/>
    <n v="50161"/>
    <n v="51673"/>
    <n v="50161"/>
    <n v="51560"/>
    <n v="51560"/>
    <n v="-4.4879751745539154E-2"/>
    <n v="0"/>
    <n v="49907.4"/>
    <n v="2.7992662891777709E-2"/>
    <n v="2.1675036773743496E-3"/>
    <n v="-5.31570536391035E-5"/>
    <n v="3.0898445728504862E-3"/>
    <n v="8.6419144896163983E-3"/>
    <n v="0.35237552132716787"/>
    <n v="0.47626056895252233"/>
    <n v="0.47424998782047301"/>
    <n v="0.19774757366906093"/>
    <n v="0.99461175361424614"/>
    <n v="2.0077374974775339E-2"/>
    <x v="363"/>
    <n v="0"/>
    <n v="0"/>
  </r>
  <r>
    <d v="2016-06-24T00:00:00"/>
    <n v="6"/>
    <n v="51561"/>
    <n v="51561"/>
    <n v="49544"/>
    <n v="50105"/>
    <n v="50105"/>
    <n v="-1.955892625486455E-3"/>
    <n v="0"/>
    <n v="49960.1"/>
    <n v="-2.8219550038789731E-2"/>
    <n v="1.1930397255429826E-3"/>
    <n v="-1.0590695343579771E-3"/>
    <n v="2.3479027613054568E-3"/>
    <n v="2.5041973095116356E-3"/>
    <n v="0.35237552132716787"/>
    <n v="0.47626056895252233"/>
    <n v="0.47424998782047301"/>
    <n v="0.19774757366906093"/>
    <n v="0.99461175361424614"/>
    <n v="-6.9229484401683861E-3"/>
    <x v="364"/>
    <n v="0"/>
    <n v="0"/>
  </r>
  <r>
    <d v="2016-06-27T00:00:00"/>
    <n v="2"/>
    <n v="50106"/>
    <n v="50162"/>
    <n v="48954"/>
    <n v="49246"/>
    <n v="49246"/>
    <n v="3.5657718393371951E-2"/>
    <n v="1"/>
    <n v="49974.2"/>
    <n v="-1.7143997605029493E-2"/>
    <n v="4.2452305256556746E-4"/>
    <n v="-1.1238685833541461E-3"/>
    <n v="2.1358747537746892E-3"/>
    <n v="-4.1345186325383977E-3"/>
    <n v="0.35237552132716787"/>
    <n v="0.47626056895252233"/>
    <n v="0.47424998782047301"/>
    <n v="0.19774757366906093"/>
    <n v="0.99461175361424614"/>
    <n v="-1.0061812942363005E-2"/>
    <x v="365"/>
    <n v="0"/>
    <n v="0"/>
  </r>
  <r>
    <d v="2016-06-28T00:00:00"/>
    <n v="3"/>
    <n v="49252"/>
    <n v="50301"/>
    <n v="49252"/>
    <n v="50007"/>
    <n v="50007"/>
    <n v="3.0395744595756558E-2"/>
    <n v="1"/>
    <n v="50050.95"/>
    <n v="1.5453031718312138E-2"/>
    <n v="1.6995845723101089E-3"/>
    <n v="-1.1265745628666712E-3"/>
    <n v="2.7769714993531769E-3"/>
    <n v="-3.0666029841013966E-3"/>
    <n v="0.35237552132716787"/>
    <n v="0.47626056895252233"/>
    <n v="0.47424998782047301"/>
    <n v="0.19774757366906093"/>
    <n v="0.99461175361424614"/>
    <n v="3.219497254987924E-3"/>
    <x v="366"/>
    <n v="0"/>
    <n v="0"/>
  </r>
  <r>
    <d v="2016-06-29T00:00:00"/>
    <n v="4"/>
    <n v="50009"/>
    <n v="51229"/>
    <n v="50009"/>
    <n v="51002"/>
    <n v="51002"/>
    <n v="2.413630838006342E-2"/>
    <n v="1"/>
    <n v="50150.400000000001"/>
    <n v="1.9897214389985374E-2"/>
    <n v="2.1363911574637795E-3"/>
    <n v="-6.0313241679688101E-4"/>
    <n v="2.7186630960460666E-3"/>
    <n v="3.5958722712511994E-3"/>
    <n v="0.35237552132716787"/>
    <n v="0.47626056895252233"/>
    <n v="0.47424998782047301"/>
    <n v="0.19774757366906093"/>
    <n v="0.99461175361424614"/>
    <n v="1.1856840476817031E-2"/>
    <x v="367"/>
    <n v="2.3136308380063419E-2"/>
    <n v="0"/>
  </r>
  <r>
    <d v="2016-06-30T00:00:00"/>
    <n v="5"/>
    <n v="51001"/>
    <n v="51619"/>
    <n v="50585"/>
    <n v="51527"/>
    <n v="51527"/>
    <n v="2.0222407669765463E-2"/>
    <n v="1"/>
    <n v="50232.4"/>
    <n v="1.0293713972001184E-2"/>
    <n v="1.7594766683585394E-3"/>
    <n v="-7.0579974888179469E-4"/>
    <n v="2.5101500854718042E-3"/>
    <n v="5.6082487295894265E-5"/>
    <n v="0.35237552132716787"/>
    <n v="0.47626056895252233"/>
    <n v="0.47424998782047301"/>
    <n v="0.19774757366906093"/>
    <n v="0.99461175361424614"/>
    <n v="4.6826530540805648E-3"/>
    <x v="368"/>
    <n v="0"/>
    <n v="0"/>
  </r>
  <r>
    <d v="2016-07-01T00:00:00"/>
    <n v="6"/>
    <n v="51540"/>
    <n v="52346"/>
    <n v="51411"/>
    <n v="52233"/>
    <n v="52233"/>
    <n v="-7.4856891237340406E-3"/>
    <n v="0"/>
    <n v="50313.1"/>
    <n v="1.3701554524812254E-2"/>
    <n v="1.7108963273672062E-3"/>
    <n v="-4.0235141764825676E-4"/>
    <n v="2.7035077991585132E-3"/>
    <n v="8.4403034000162906E-3"/>
    <n v="0.35237552132716787"/>
    <n v="0.47626056895252233"/>
    <n v="0.47424998782047301"/>
    <n v="0.19774757366906093"/>
    <n v="0.99461175361424614"/>
    <n v="1.4381546795450249E-2"/>
    <x v="369"/>
    <n v="0"/>
    <n v="6.4856891237340406E-3"/>
  </r>
  <r>
    <d v="2016-07-04T00:00:00"/>
    <n v="2"/>
    <n v="52241"/>
    <n v="52918"/>
    <n v="52241"/>
    <n v="52569"/>
    <n v="52569"/>
    <n v="-1.2688086134413856E-2"/>
    <n v="0"/>
    <n v="50419.95"/>
    <n v="6.4327149503187186E-3"/>
    <n v="2.2172453248485713E-3"/>
    <n v="-4.0769362846626574E-6"/>
    <n v="2.820801050356616E-3"/>
    <n v="1.3155645911085933E-2"/>
    <n v="0.35237552132716787"/>
    <n v="0.47626056895252233"/>
    <n v="0.47424998782047301"/>
    <n v="0.19774757366906093"/>
    <n v="0.99461175361424614"/>
    <n v="1.6963350930168406E-2"/>
    <x v="370"/>
    <n v="0"/>
    <n v="0"/>
  </r>
  <r>
    <d v="2016-07-05T00:00:00"/>
    <n v="3"/>
    <n v="52565"/>
    <n v="52565"/>
    <n v="51510"/>
    <n v="51842"/>
    <n v="51842"/>
    <n v="3.3370626133251147E-3"/>
    <n v="1"/>
    <n v="50487.65"/>
    <n v="-1.3829443207974301E-2"/>
    <n v="1.4702528598813324E-3"/>
    <n v="1.1473754120550739E-4"/>
    <n v="2.9447846478481633E-3"/>
    <n v="7.2991509258286454E-3"/>
    <n v="0.35237552132716787"/>
    <n v="0.47626056895252233"/>
    <n v="0.47424998782047301"/>
    <n v="0.19774757366906093"/>
    <n v="0.99461175361424614"/>
    <n v="3.7236258023193658E-3"/>
    <x v="371"/>
    <n v="0"/>
    <n v="0"/>
  </r>
  <r>
    <d v="2016-07-06T00:00:00"/>
    <n v="4"/>
    <n v="51842"/>
    <n v="51909"/>
    <n v="50825"/>
    <n v="51902"/>
    <n v="51902"/>
    <n v="2.3871912450387223E-2"/>
    <n v="1"/>
    <n v="50501.3"/>
    <n v="1.1573627560665933E-3"/>
    <n v="3.9814951931356756E-4"/>
    <n v="-3.3298019152553813E-4"/>
    <n v="2.8317334216522794E-3"/>
    <n v="3.5511805990448898E-3"/>
    <n v="0.35237552132716787"/>
    <n v="0.47626056895252233"/>
    <n v="0.47424998782047301"/>
    <n v="0.19774757366906093"/>
    <n v="0.99461175361424614"/>
    <n v="4.531547745780874E-3"/>
    <x v="372"/>
    <n v="0"/>
    <n v="0"/>
  </r>
  <r>
    <d v="2016-07-07T00:00:00"/>
    <n v="5"/>
    <n v="51902"/>
    <n v="52719"/>
    <n v="51888"/>
    <n v="52015"/>
    <n v="52015"/>
    <n v="3.7393059694319053E-2"/>
    <n v="1"/>
    <n v="50546.15"/>
    <n v="2.1771800701322341E-3"/>
    <n v="1.0018854330837933E-3"/>
    <n v="-8.1502858756086875E-4"/>
    <n v="2.7819115728359169E-3"/>
    <n v="1.9278738186710997E-3"/>
    <n v="0.35237552132716787"/>
    <n v="0.47626056895252233"/>
    <n v="0.47424998782047301"/>
    <n v="0.19774757366906093"/>
    <n v="0.99461175361424614"/>
    <n v="3.3254184141232575E-3"/>
    <x v="373"/>
    <n v="0"/>
    <n v="0"/>
  </r>
  <r>
    <d v="2016-07-08T00:00:00"/>
    <n v="6"/>
    <n v="52020"/>
    <n v="53166"/>
    <n v="52020"/>
    <n v="53141"/>
    <n v="53141"/>
    <n v="2.0981916034700232E-2"/>
    <n v="1"/>
    <n v="50732.1"/>
    <n v="2.1647601653369319E-2"/>
    <n v="3.7431723587429853E-3"/>
    <n v="-3.2113452284768143E-4"/>
    <n v="2.7851334053474609E-3"/>
    <n v="3.5170832443825128E-3"/>
    <n v="0.35237552132716787"/>
    <n v="0.47626056895252233"/>
    <n v="0.47424998782047301"/>
    <n v="0.19774757366906093"/>
    <n v="0.99461175361424614"/>
    <n v="1.3307397978356599E-2"/>
    <x v="374"/>
    <n v="0"/>
    <n v="-2.1981916034700233E-2"/>
  </r>
  <r>
    <d v="2016-07-11T00:00:00"/>
    <n v="2"/>
    <n v="53143"/>
    <n v="54021"/>
    <n v="53143"/>
    <n v="53960"/>
    <n v="53960"/>
    <n v="1.1823573017049727E-2"/>
    <n v="1"/>
    <n v="50947.05"/>
    <n v="1.5411828907999414E-2"/>
    <n v="4.2719686521863424E-3"/>
    <n v="1.3476739630508884E-4"/>
    <n v="2.7724547812693033E-3"/>
    <n v="5.3129060359186518E-3"/>
    <n v="0.35237552132716787"/>
    <n v="0.47626056895252233"/>
    <n v="0.47424998782047301"/>
    <n v="0.19774757366906093"/>
    <n v="0.99461175361424614"/>
    <n v="1.3361759898231259E-2"/>
    <x v="375"/>
    <n v="0"/>
    <n v="-1.2823573017049728E-2"/>
  </r>
  <r>
    <d v="2016-07-12T00:00:00"/>
    <n v="3"/>
    <n v="53961"/>
    <n v="54746"/>
    <n v="53961"/>
    <n v="54256"/>
    <n v="54256"/>
    <n v="2.257814803892666E-2"/>
    <n v="1"/>
    <n v="51227.45"/>
    <n v="5.4855448480355395E-3"/>
    <n v="5.5661609184499026E-3"/>
    <n v="3.7395094263234838E-4"/>
    <n v="2.8640616889987758E-3"/>
    <n v="9.1759036471206201E-3"/>
    <n v="0.35237552132716787"/>
    <n v="0.47626056895252233"/>
    <n v="0.47424998782047301"/>
    <n v="0.19774757366906093"/>
    <n v="0.99461175361424614"/>
    <n v="1.4454083788777192E-2"/>
    <x v="376"/>
    <n v="0"/>
    <n v="-2.3578148038926661E-2"/>
  </r>
  <r>
    <d v="2016-07-13T00:00:00"/>
    <n v="4"/>
    <n v="54256"/>
    <n v="54647"/>
    <n v="53733"/>
    <n v="54598"/>
    <n v="54598"/>
    <n v="1.7949375434997528E-2"/>
    <n v="1"/>
    <n v="51511.6"/>
    <n v="6.3034503096430772E-3"/>
    <n v="5.6069131083277155E-3"/>
    <n v="9.8618551396467474E-4"/>
    <n v="2.9114252339969382E-3"/>
    <n v="1.0205121157835917E-2"/>
    <n v="0.35237552132716787"/>
    <n v="0.47626056895252233"/>
    <n v="0.47424998782047301"/>
    <n v="0.19774757366906093"/>
    <n v="0.99461175361424614"/>
    <n v="1.6085092410629165E-2"/>
    <x v="377"/>
    <n v="0"/>
    <n v="0"/>
  </r>
  <r>
    <d v="2016-07-14T00:00:00"/>
    <n v="5"/>
    <n v="54601"/>
    <n v="55634"/>
    <n v="54601"/>
    <n v="55481"/>
    <n v="55481"/>
    <n v="1.8078261026297282E-2"/>
    <n v="1"/>
    <n v="51815.05"/>
    <n v="1.6172753580717236E-2"/>
    <n v="5.9075266638840777E-3"/>
    <n v="1.1975089361339352E-3"/>
    <n v="2.6658639365470037E-3"/>
    <n v="1.3004235859952917E-2"/>
    <n v="0.35237552132716787"/>
    <n v="0.47626056895252233"/>
    <n v="0.47424998782047301"/>
    <n v="0.19774757366906093"/>
    <n v="0.99461175361424614"/>
    <n v="2.2541657040986166E-2"/>
    <x v="378"/>
    <n v="0"/>
    <n v="0"/>
  </r>
  <r>
    <d v="2016-07-15T00:00:00"/>
    <n v="6"/>
    <n v="55482"/>
    <n v="55649"/>
    <n v="55233"/>
    <n v="55578"/>
    <n v="55578"/>
    <n v="2.0151858649105847E-2"/>
    <n v="1"/>
    <n v="52117.25"/>
    <n v="1.7483462807086347E-3"/>
    <n v="5.8714921848328052E-3"/>
    <n v="1.5681370038332408E-3"/>
    <n v="2.8484913799253862E-3"/>
    <n v="9.0243847854207804E-3"/>
    <n v="0.35237552132716787"/>
    <n v="0.47626056895252233"/>
    <n v="0.47424998782047301"/>
    <n v="0.19774757366906093"/>
    <n v="0.99461175361424614"/>
    <n v="1.3695165031357193E-2"/>
    <x v="379"/>
    <n v="0"/>
    <n v="-2.1151858649105848E-2"/>
  </r>
  <r>
    <d v="2016-07-18T00:00:00"/>
    <n v="2"/>
    <n v="55573"/>
    <n v="56509"/>
    <n v="55355"/>
    <n v="56484"/>
    <n v="56484"/>
    <n v="1.6641880886623106E-3"/>
    <n v="1"/>
    <n v="52425"/>
    <n v="1.6301414228651723E-2"/>
    <n v="5.8840837910043575E-3"/>
    <n v="1.8759732658017181E-3"/>
    <n v="3.1140430918833607E-3"/>
    <n v="9.2023018495512414E-3"/>
    <n v="0.35237552132716787"/>
    <n v="0.47626056895252233"/>
    <n v="0.47424998782047301"/>
    <n v="0.19774757366906093"/>
    <n v="0.99461175361424614"/>
    <n v="1.9204768775307926E-2"/>
    <x v="380"/>
    <n v="0"/>
    <n v="0"/>
  </r>
  <r>
    <d v="2016-07-19T00:00:00"/>
    <n v="3"/>
    <n v="56487"/>
    <n v="56698"/>
    <n v="56246"/>
    <n v="56698"/>
    <n v="56698"/>
    <n v="-1.0053264665420558E-3"/>
    <n v="0"/>
    <n v="52718"/>
    <n v="3.7886835209970382E-3"/>
    <n v="5.5678452932478532E-3"/>
    <n v="2.2332736773949449E-3"/>
    <n v="3.1987399544189808E-3"/>
    <n v="8.8629295841435411E-3"/>
    <n v="0.35237552132716787"/>
    <n v="0.47626056895252233"/>
    <n v="0.47424998782047301"/>
    <n v="0.19774757366906093"/>
    <n v="0.99461175361424614"/>
    <n v="1.4493631512990388E-2"/>
    <x v="381"/>
    <n v="0"/>
    <n v="5.326466542055798E-6"/>
  </r>
  <r>
    <d v="2016-07-20T00:00:00"/>
    <n v="4"/>
    <n v="56699"/>
    <n v="56927"/>
    <n v="56221"/>
    <n v="56578"/>
    <n v="56578"/>
    <n v="7.4940789706245958E-3"/>
    <n v="1"/>
    <n v="53039.1"/>
    <n v="-2.1164767716674859E-3"/>
    <n v="6.1327795490033589E-3"/>
    <n v="1.3747056638286259E-3"/>
    <n v="3.2480010843340856E-3"/>
    <n v="7.1789441678814288E-3"/>
    <n v="0.35237552132716787"/>
    <n v="0.47626056895252233"/>
    <n v="0.47424998782047301"/>
    <n v="0.19774757366906093"/>
    <n v="0.99461175361424614"/>
    <n v="1.060950719741988E-2"/>
    <x v="382"/>
    <n v="6.4940789706245958E-3"/>
    <n v="0"/>
  </r>
  <r>
    <d v="2016-07-21T00:00:00"/>
    <n v="5"/>
    <n v="56578"/>
    <n v="56906"/>
    <n v="56233"/>
    <n v="56641"/>
    <n v="56641"/>
    <n v="4.0959728818346086E-3"/>
    <n v="1"/>
    <n v="53293.15"/>
    <n v="1.1135070168617478E-3"/>
    <n v="4.7888217552575609E-3"/>
    <n v="1.5126698743736955E-3"/>
    <n v="2.9703856435994258E-3"/>
    <n v="4.1670948551103312E-3"/>
    <n v="0.35237552132716787"/>
    <n v="0.47626056895252233"/>
    <n v="0.47424998782047301"/>
    <n v="0.19774757366906093"/>
    <n v="0.99461175361424614"/>
    <n v="8.1225113340388094E-3"/>
    <x v="383"/>
    <n v="3.0959728818346086E-3"/>
    <n v="0"/>
  </r>
  <r>
    <d v="2016-07-22T00:00:00"/>
    <n v="6"/>
    <n v="56641"/>
    <n v="57171"/>
    <n v="56518"/>
    <n v="57002"/>
    <n v="57002"/>
    <n v="-3.8419704571769353E-3"/>
    <n v="0"/>
    <n v="53638"/>
    <n v="6.373475044578969E-3"/>
    <n v="6.5184730094259959E-3"/>
    <n v="1.4593342808827425E-3"/>
    <n v="2.7237965168661715E-3"/>
    <n v="5.0921206078843985E-3"/>
    <n v="0.35237552132716787"/>
    <n v="0.47626056895252233"/>
    <n v="0.47424998782047301"/>
    <n v="0.19774757366906093"/>
    <n v="0.99461175361424614"/>
    <n v="1.1645744680406401E-2"/>
    <x v="384"/>
    <n v="-4.8419704571769353E-3"/>
    <n v="0"/>
  </r>
  <r>
    <d v="2016-07-25T00:00:00"/>
    <n v="2"/>
    <n v="57006"/>
    <n v="57205"/>
    <n v="56398"/>
    <n v="56873"/>
    <n v="56873"/>
    <n v="-3.5166071773951035E-4"/>
    <n v="0"/>
    <n v="54019.35"/>
    <n v="-2.2630784884740685E-3"/>
    <n v="7.2625189652537666E-3"/>
    <n v="1.9538822563885195E-3"/>
    <n v="2.5264229732669561E-3"/>
    <n v="1.3792220644592401E-3"/>
    <n v="0.35237552132716787"/>
    <n v="0.47626056895252233"/>
    <n v="0.47424998782047301"/>
    <n v="0.19774757366906093"/>
    <n v="0.99461175361424614"/>
    <n v="5.4594110777153688E-3"/>
    <x v="385"/>
    <n v="0"/>
    <n v="0"/>
  </r>
  <r>
    <d v="2016-07-26T00:00:00"/>
    <n v="3"/>
    <n v="56876"/>
    <n v="57309"/>
    <n v="56708"/>
    <n v="56783"/>
    <n v="56783"/>
    <n v="-2.0428649419720335E-3"/>
    <n v="0"/>
    <n v="54358.15"/>
    <n v="-1.5824732298278521E-3"/>
    <n v="6.4107437178467673E-3"/>
    <n v="1.9226188623656638E-3"/>
    <n v="1.9982689245941865E-3"/>
    <n v="3.0499071429426208E-4"/>
    <n v="0.35237552132716787"/>
    <n v="0.47626056895252233"/>
    <n v="0.47424998782047301"/>
    <n v="0.19774757366906093"/>
    <n v="0.99461175361424614"/>
    <n v="4.1058617737410232E-3"/>
    <x v="386"/>
    <n v="0"/>
    <n v="0"/>
  </r>
  <r>
    <d v="2016-07-27T00:00:00"/>
    <n v="4"/>
    <n v="56788"/>
    <n v="57380"/>
    <n v="56788"/>
    <n v="56853"/>
    <n v="56853"/>
    <n v="8.0030957029533223E-3"/>
    <n v="1"/>
    <n v="54650.7"/>
    <n v="1.2327633270521332E-3"/>
    <n v="5.4775211647001051E-3"/>
    <n v="2.3194533463265477E-3"/>
    <n v="1.6096896437037089E-3"/>
    <n v="9.7483873403818593E-4"/>
    <n v="0.35237552132716787"/>
    <n v="0.47626056895252233"/>
    <n v="0.47424998782047301"/>
    <n v="0.19774757366906093"/>
    <n v="0.99461175361424614"/>
    <n v="5.4310219717935201E-3"/>
    <x v="387"/>
    <n v="0"/>
    <n v="0"/>
  </r>
  <r>
    <d v="2016-07-28T00:00:00"/>
    <n v="5"/>
    <n v="56853"/>
    <n v="56853"/>
    <n v="55993"/>
    <n v="56667"/>
    <n v="56667"/>
    <n v="1.5705789965940742E-3"/>
    <n v="1"/>
    <n v="54907.7"/>
    <n v="-3.2715951664820109E-3"/>
    <n v="4.799255707775946E-3"/>
    <n v="2.3629929019162409E-3"/>
    <n v="1.544173447565017E-3"/>
    <n v="9.7818297369434148E-5"/>
    <n v="0.35237552132716787"/>
    <n v="0.47626056895252233"/>
    <n v="0.47424998782047301"/>
    <n v="0.19774757366906093"/>
    <n v="0.99461175361424614"/>
    <n v="2.6561633373894567E-3"/>
    <x v="388"/>
    <n v="0"/>
    <n v="0"/>
  </r>
  <r>
    <d v="2016-07-29T00:00:00"/>
    <n v="6"/>
    <n v="56664"/>
    <n v="57474"/>
    <n v="56340"/>
    <n v="57308"/>
    <n v="57308"/>
    <n v="-1.9997208068681549E-2"/>
    <n v="0"/>
    <n v="55161.45"/>
    <n v="1.1311698166481365E-2"/>
    <n v="4.6797628898594011E-3"/>
    <n v="2.7589195198085823E-3"/>
    <n v="1.6865313828098173E-3"/>
    <n v="1.0854629217499135E-3"/>
    <n v="0.35237552132716787"/>
    <n v="0.47626056895252233"/>
    <n v="0.47424998782047301"/>
    <n v="0.19774757366906093"/>
    <n v="0.99461175361424614"/>
    <n v="8.9362912926159548E-3"/>
    <x v="389"/>
    <n v="-2.099720806868155E-2"/>
    <n v="0"/>
  </r>
  <r>
    <d v="2016-08-01T00:00:00"/>
    <n v="2"/>
    <n v="57309"/>
    <n v="57729"/>
    <n v="56676"/>
    <n v="56756"/>
    <n v="56756"/>
    <n v="5.6557896962434739E-3"/>
    <n v="1"/>
    <n v="55370.8"/>
    <n v="-9.6321630487889998E-3"/>
    <n v="3.8765189899040153E-3"/>
    <n v="2.7298411761527319E-3"/>
    <n v="1.6792081637919288E-3"/>
    <n v="-3.8835399031307284E-4"/>
    <n v="0.35237552132716787"/>
    <n v="0.47626056895252233"/>
    <n v="0.47424998782047301"/>
    <n v="0.19774757366906093"/>
    <n v="0.99461175361424614"/>
    <n v="-3.0748029484934639E-4"/>
    <x v="390"/>
    <n v="0"/>
    <n v="0"/>
  </r>
  <r>
    <d v="2016-08-02T00:00:00"/>
    <n v="3"/>
    <n v="56756"/>
    <n v="56974"/>
    <n v="55696"/>
    <n v="56162"/>
    <n v="56162"/>
    <n v="2.5497667461984896E-2"/>
    <n v="1"/>
    <n v="55586.8"/>
    <n v="-1.046585383043197E-2"/>
    <n v="4.0446984587811322E-3"/>
    <n v="2.6785998391414623E-3"/>
    <n v="1.388378866215032E-3"/>
    <n v="-2.1650301104338965E-3"/>
    <n v="0.35237552132716787"/>
    <n v="0.47626056895252233"/>
    <n v="0.47424998782047301"/>
    <n v="0.19774757366906093"/>
    <n v="0.99461175361424614"/>
    <n v="-2.3700702119620288E-3"/>
    <x v="391"/>
    <n v="0"/>
    <n v="0"/>
  </r>
  <r>
    <d v="2016-08-03T00:00:00"/>
    <n v="4"/>
    <n v="56157"/>
    <n v="57101"/>
    <n v="55788"/>
    <n v="57077"/>
    <n v="57077"/>
    <n v="1.0231792140441787E-2"/>
    <n v="1"/>
    <n v="55845.55"/>
    <n v="1.6292154837790784E-2"/>
    <n v="4.8014380628673414E-3"/>
    <n v="2.9983614439045734E-3"/>
    <n v="1.537582716745407E-3"/>
    <n v="8.468481917138337E-4"/>
    <n v="0.35237552132716787"/>
    <n v="0.47626056895252233"/>
    <n v="0.47424998782047301"/>
    <n v="0.19774757366906093"/>
    <n v="0.99461175361424614"/>
    <n v="1.0596003472931522E-2"/>
    <x v="392"/>
    <n v="9.2317921404417858E-3"/>
    <n v="0"/>
  </r>
  <r>
    <d v="2016-08-04T00:00:00"/>
    <n v="5"/>
    <n v="57076"/>
    <n v="58030"/>
    <n v="57076"/>
    <n v="57594"/>
    <n v="57594"/>
    <n v="7.1187970969188719E-4"/>
    <n v="1"/>
    <n v="56124.5"/>
    <n v="9.057939275014526E-3"/>
    <n v="5.1454760231114558E-3"/>
    <n v="3.1235875107910216E-3"/>
    <n v="1.783684984654198E-3"/>
    <n v="3.3127550800131412E-3"/>
    <n v="0.35237552132716787"/>
    <n v="0.47626056895252233"/>
    <n v="0.47424998782047301"/>
    <n v="0.19774757366906093"/>
    <n v="0.99461175361424614"/>
    <n v="1.0771369268762198E-2"/>
    <x v="393"/>
    <n v="-2.8812029030811283E-4"/>
    <n v="0"/>
  </r>
  <r>
    <d v="2016-08-05T00:00:00"/>
    <n v="6"/>
    <n v="57609"/>
    <n v="57951"/>
    <n v="57290"/>
    <n v="57661"/>
    <n v="57661"/>
    <n v="4.8559685055749036E-4"/>
    <n v="1"/>
    <n v="56350.5"/>
    <n v="1.1633156231551922E-3"/>
    <n v="4.1212617216007498E-3"/>
    <n v="3.3214592432973733E-3"/>
    <n v="2.1507727421504075E-3"/>
    <n v="1.2830785713479065E-3"/>
    <n v="0.35237552132716787"/>
    <n v="0.47626056895252233"/>
    <n v="0.47424998782047301"/>
    <n v="0.19774757366906093"/>
    <n v="0.99461175361424614"/>
    <n v="5.6493955263361498E-3"/>
    <x v="394"/>
    <n v="0"/>
    <n v="0"/>
  </r>
  <r>
    <d v="2016-08-08T00:00:00"/>
    <n v="2"/>
    <n v="57655"/>
    <n v="57917"/>
    <n v="57504"/>
    <n v="57635"/>
    <n v="57635"/>
    <n v="-1.2405656285243372E-2"/>
    <n v="0"/>
    <n v="56534.25"/>
    <n v="-4.5091136123198705E-4"/>
    <n v="3.3281247081391797E-3"/>
    <n v="3.3479142989823575E-3"/>
    <n v="2.011954271440697E-3"/>
    <n v="3.1193289088593092E-3"/>
    <n v="0.35237552132716787"/>
    <n v="0.47626056895252233"/>
    <n v="0.47424998782047301"/>
    <n v="0.19774757366906093"/>
    <n v="0.99461175361424614"/>
    <n v="6.5142930282238911E-3"/>
    <x v="395"/>
    <n v="0"/>
    <n v="0"/>
  </r>
  <r>
    <d v="2016-08-09T00:00:00"/>
    <n v="3"/>
    <n v="57637"/>
    <n v="58095"/>
    <n v="57615"/>
    <n v="57689"/>
    <n v="57689"/>
    <n v="1.0591273899703602E-2"/>
    <n v="1"/>
    <n v="56705.9"/>
    <n v="9.3693068447997518E-4"/>
    <n v="3.1006939999614013E-3"/>
    <n v="3.5676168862035307E-3"/>
    <n v="1.3616078987846269E-3"/>
    <n v="5.3998858118416981E-3"/>
    <n v="0.35237552132716787"/>
    <n v="0.47626056895252233"/>
    <n v="0.47424998782047301"/>
    <n v="0.19774757366906093"/>
    <n v="0.99461175361424614"/>
    <n v="9.138876546696326E-3"/>
    <x v="396"/>
    <n v="9.5912738997036007E-3"/>
    <n v="0"/>
  </r>
  <r>
    <d v="2016-08-10T00:00:00"/>
    <n v="4"/>
    <n v="57690"/>
    <n v="57953"/>
    <n v="56735"/>
    <n v="56920"/>
    <n v="56920"/>
    <n v="2.4209416725228472E-2"/>
    <n v="1"/>
    <n v="56822"/>
    <n v="-1.3330097592262002E-2"/>
    <n v="2.1190166048661472E-3"/>
    <n v="3.0777932806200516E-3"/>
    <n v="1.2477514764229136E-3"/>
    <n v="-5.2456467416885923E-4"/>
    <n v="0.35237552132716787"/>
    <n v="0.47626056895252233"/>
    <n v="0.47424998782047301"/>
    <n v="0.19774757366906093"/>
    <n v="0.99461175361424614"/>
    <n v="-2.5033509721685168E-3"/>
    <x v="397"/>
    <n v="0"/>
    <n v="0"/>
  </r>
  <r>
    <d v="2016-08-11T00:00:00"/>
    <n v="5"/>
    <n v="56925"/>
    <n v="58308"/>
    <n v="56923"/>
    <n v="58300"/>
    <n v="58300"/>
    <n v="1.451114922813046E-2"/>
    <n v="1"/>
    <n v="56962.95"/>
    <n v="2.4244553759662724E-2"/>
    <n v="2.5226066138134217E-3"/>
    <n v="3.206044280731186E-3"/>
    <n v="1.4199421680095047E-3"/>
    <n v="2.5127582227607802E-3"/>
    <n v="0.35237552132716787"/>
    <n v="0.47626056895252233"/>
    <n v="0.47424998782047301"/>
    <n v="0.19774757366906093"/>
    <n v="0.99461175361424614"/>
    <n v="1.404508077345552E-2"/>
    <x v="398"/>
    <n v="0"/>
    <n v="-1.5511149228130461E-2"/>
  </r>
  <r>
    <d v="2016-08-12T00:00:00"/>
    <n v="6"/>
    <n v="58300"/>
    <n v="58753"/>
    <n v="57987"/>
    <n v="58298"/>
    <n v="58298"/>
    <n v="9.5543586400905767E-3"/>
    <n v="1"/>
    <n v="57098.95"/>
    <n v="-3.4305317324179185E-5"/>
    <n v="2.4334740339117811E-3"/>
    <n v="2.9118949474919243E-3"/>
    <n v="1.451257052771071E-3"/>
    <n v="2.2732340346649062E-3"/>
    <n v="0.35237552132716787"/>
    <n v="0.47626056895252233"/>
    <n v="0.47424998782047301"/>
    <n v="0.19774757366906093"/>
    <n v="0.99461175361424614"/>
    <n v="5.0758133677773973E-3"/>
    <x v="399"/>
    <n v="0"/>
    <n v="0"/>
  </r>
  <r>
    <d v="2016-08-15T00:00:00"/>
    <n v="2"/>
    <n v="58316"/>
    <n v="59324"/>
    <n v="58316"/>
    <n v="59146"/>
    <n v="59146"/>
    <n v="3.0095019105265131E-3"/>
    <n v="1"/>
    <n v="57232.05"/>
    <n v="1.4545953549006896E-2"/>
    <n v="2.3457009999295398E-3"/>
    <n v="3.2766993184582338E-3"/>
    <n v="1.8554893779102288E-3"/>
    <n v="5.2726070167126828E-3"/>
    <n v="0.35237552132716787"/>
    <n v="0.47626056895252233"/>
    <n v="0.47424998782047301"/>
    <n v="0.19774757366906093"/>
    <n v="0.99461175361424614"/>
    <n v="1.3407892903183029E-2"/>
    <x v="400"/>
    <n v="0"/>
    <n v="-4.0095019105265131E-3"/>
  </r>
  <r>
    <d v="2016-08-16T00:00:00"/>
    <n v="3"/>
    <n v="59144"/>
    <n v="59187"/>
    <n v="58589"/>
    <n v="58855"/>
    <n v="58855"/>
    <n v="5.2841729674624194E-3"/>
    <n v="1"/>
    <n v="57339.9"/>
    <n v="-4.9200284042877351E-3"/>
    <n v="1.910265403665301E-3"/>
    <n v="3.1560906285450696E-3"/>
    <n v="1.8129302691541295E-3"/>
    <n v="4.1012151989591409E-3"/>
    <n v="0.35237552132716787"/>
    <n v="0.47626056895252233"/>
    <n v="0.47424998782047301"/>
    <n v="0.19774757366906093"/>
    <n v="0.99461175361424614"/>
    <n v="5.1104818591849767E-3"/>
    <x v="401"/>
    <n v="0"/>
    <n v="0"/>
  </r>
  <r>
    <d v="2016-08-17T00:00:00"/>
    <n v="4"/>
    <n v="58847"/>
    <n v="59324"/>
    <n v="58081"/>
    <n v="59324"/>
    <n v="59324"/>
    <n v="-3.792731440900865E-3"/>
    <n v="0"/>
    <n v="57477.2"/>
    <n v="7.9687367258516328E-3"/>
    <n v="2.414526078541257E-3"/>
    <n v="2.8634767717136645E-3"/>
    <n v="1.6547861121562458E-3"/>
    <n v="8.3609820625818679E-3"/>
    <n v="0.35237552132716787"/>
    <n v="0.47626056895252233"/>
    <n v="0.47424998782047301"/>
    <n v="0.19774757366906093"/>
    <n v="0.99461175361424614"/>
    <n v="1.3959096115939058E-2"/>
    <x v="402"/>
    <n v="0"/>
    <n v="2.792731440900865E-3"/>
  </r>
  <r>
    <d v="2016-08-18T00:00:00"/>
    <n v="5"/>
    <n v="59324"/>
    <n v="59418"/>
    <n v="58829"/>
    <n v="59166"/>
    <n v="59166"/>
    <n v="-2.3408714464388303E-2"/>
    <n v="0"/>
    <n v="57603.45"/>
    <n v="-2.6633403007214618E-3"/>
    <n v="2.2256837126620964E-3"/>
    <n v="3.0081607298046808E-3"/>
    <n v="1.5657977777984655E-3"/>
    <n v="2.9794032505050306E-3"/>
    <n v="0.35237552132716787"/>
    <n v="0.47626056895252233"/>
    <n v="0.47424998782047301"/>
    <n v="0.19774757366906093"/>
    <n v="0.99461175361424614"/>
    <n v="4.8211118569591732E-3"/>
    <x v="403"/>
    <n v="0"/>
    <n v="0"/>
  </r>
  <r>
    <d v="2016-08-19T00:00:00"/>
    <n v="6"/>
    <n v="59158"/>
    <n v="59240"/>
    <n v="58599"/>
    <n v="59099"/>
    <n v="59099"/>
    <n v="-1.8257500126905746E-2"/>
    <n v="0"/>
    <n v="57708.3"/>
    <n v="-1.1324071257140522E-3"/>
    <n v="1.8503896041474454E-3"/>
    <n v="3.6490753244866904E-3"/>
    <n v="1.5360981811772356E-3"/>
    <n v="2.7597828888270559E-3"/>
    <n v="0.35237552132716787"/>
    <n v="0.47626056895252233"/>
    <n v="0.47424998782047301"/>
    <n v="0.19774757366906093"/>
    <n v="0.99461175361424614"/>
    <n v="5.261481169466932E-3"/>
    <x v="404"/>
    <n v="0"/>
    <n v="0"/>
  </r>
  <r>
    <d v="2016-08-22T00:00:00"/>
    <n v="2"/>
    <n v="59080"/>
    <n v="59099"/>
    <n v="57631"/>
    <n v="57781"/>
    <n v="57781"/>
    <n v="-1.0903238088645351E-3"/>
    <n v="0"/>
    <n v="57753.7"/>
    <n v="-2.2301561786155388E-2"/>
    <n v="8.4846543926337943E-4"/>
    <n v="3.106326027980937E-3"/>
    <n v="1.5460627190260368E-3"/>
    <n v="-4.6097201782054013E-3"/>
    <n v="0.35237552132716787"/>
    <n v="0.47626056895252233"/>
    <n v="0.47424998782047301"/>
    <n v="0.19774757366906093"/>
    <n v="0.99461175361424614"/>
    <n v="-1.0260410465718302E-2"/>
    <x v="405"/>
    <n v="0"/>
    <n v="0"/>
  </r>
  <r>
    <d v="2016-08-23T00:00:00"/>
    <n v="3"/>
    <n v="57781"/>
    <n v="58596"/>
    <n v="57781"/>
    <n v="58020"/>
    <n v="58020"/>
    <n v="-5.1361599448466189E-3"/>
    <n v="0"/>
    <n v="57815.55"/>
    <n v="4.1363077828351358E-3"/>
    <n v="1.1344044898965288E-3"/>
    <n v="3.5970181931823529E-3"/>
    <n v="1.4861372142952033E-3"/>
    <n v="-2.7984529407808268E-3"/>
    <n v="0.35237552132716787"/>
    <n v="0.47626056895252233"/>
    <n v="0.47424998782047301"/>
    <n v="0.19774757366906093"/>
    <n v="0.99461175361424614"/>
    <n v="1.2141974148625317E-3"/>
    <x v="406"/>
    <n v="0"/>
    <n v="0"/>
  </r>
  <r>
    <d v="2016-08-24T00:00:00"/>
    <n v="4"/>
    <n v="58019"/>
    <n v="58332"/>
    <n v="57456"/>
    <n v="57718"/>
    <n v="57718"/>
    <n v="-3.4651235316540685E-5"/>
    <n v="0"/>
    <n v="57858.8"/>
    <n v="-5.2051016890727331E-3"/>
    <n v="8.1251123909028557E-4"/>
    <n v="3.3831480291591619E-3"/>
    <n v="1.7865247876501155E-3"/>
    <n v="-5.4332206237656996E-3"/>
    <n v="0.35237552132716787"/>
    <n v="0.47626056895252233"/>
    <n v="0.47424998782047301"/>
    <n v="0.19774757366906093"/>
    <n v="0.99461175361424614"/>
    <n v="-4.8933895949341243E-3"/>
    <x v="407"/>
    <n v="0"/>
    <n v="0"/>
  </r>
  <r>
    <d v="2016-08-25T00:00:00"/>
    <n v="5"/>
    <n v="57718"/>
    <n v="58124"/>
    <n v="57639"/>
    <n v="57722"/>
    <n v="57722"/>
    <n v="1.5384082325629711E-2"/>
    <n v="1"/>
    <n v="57911.55"/>
    <n v="6.930247063308137E-5"/>
    <n v="9.7955612094604021E-4"/>
    <n v="3.1813244291800237E-3"/>
    <n v="1.731047250650829E-3"/>
    <n v="-4.8866920694947916E-3"/>
    <n v="0.35237552132716787"/>
    <n v="0.47626056895252233"/>
    <n v="0.47424998782047301"/>
    <n v="0.19774757366906093"/>
    <n v="0.99461175361424614"/>
    <n v="-2.518363453397465E-3"/>
    <x v="408"/>
    <n v="0"/>
    <n v="0"/>
  </r>
  <r>
    <d v="2016-08-26T00:00:00"/>
    <n v="6"/>
    <n v="57725"/>
    <n v="58655"/>
    <n v="57259"/>
    <n v="57716"/>
    <n v="57716"/>
    <n v="1.4883221290456827E-2"/>
    <n v="1"/>
    <n v="57931.95"/>
    <n v="-1.0394650220024726E-4"/>
    <n v="4.0877388751195951E-4"/>
    <n v="3.1298647819013371E-3"/>
    <n v="1.9253027666701283E-3"/>
    <n v="-4.6809999447920301E-3"/>
    <n v="0.35237552132716787"/>
    <n v="0.47626056895252233"/>
    <n v="0.47424998782047301"/>
    <n v="0.19774757366906093"/>
    <n v="0.99461175361424614"/>
    <n v="-2.6326605970375732E-3"/>
    <x v="409"/>
    <n v="0"/>
    <n v="0"/>
  </r>
  <r>
    <d v="2016-08-29T00:00:00"/>
    <n v="2"/>
    <n v="57717"/>
    <n v="58957"/>
    <n v="57642"/>
    <n v="58610"/>
    <n v="58610"/>
    <n v="-1.2096911789796994E-2"/>
    <n v="0"/>
    <n v="58024.65"/>
    <n v="1.5489638921616145E-2"/>
    <n v="1.6648639860322167E-3"/>
    <n v="3.1186659182292466E-3"/>
    <n v="1.9934975590799029E-3"/>
    <n v="2.8772401967622763E-3"/>
    <n v="0.35237552132716787"/>
    <n v="0.47626056895252233"/>
    <n v="0.47424998782047301"/>
    <n v="0.19774757366906093"/>
    <n v="0.99461175361424614"/>
    <n v="1.0986052156221065E-2"/>
    <x v="410"/>
    <n v="-1.3096911789796994E-2"/>
    <n v="0"/>
  </r>
  <r>
    <d v="2016-08-30T00:00:00"/>
    <n v="3"/>
    <n v="58610"/>
    <n v="58882"/>
    <n v="58293"/>
    <n v="58575"/>
    <n v="58575"/>
    <n v="-5.7874519846350392E-3"/>
    <n v="0"/>
    <n v="58145.3"/>
    <n v="-5.9716771881934694E-4"/>
    <n v="2.1582982916128479E-3"/>
    <n v="2.9044534943303167E-3"/>
    <n v="1.6206139201494962E-3"/>
    <n v="1.9305450964313797E-3"/>
    <n v="0.35237552132716787"/>
    <n v="0.47626056895252233"/>
    <n v="0.47424998782047301"/>
    <n v="0.19774757366906093"/>
    <n v="0.99461175361424614"/>
    <n v="4.4355374347622191E-3"/>
    <x v="411"/>
    <n v="0"/>
    <n v="0"/>
  </r>
  <r>
    <d v="2016-08-31T00:00:00"/>
    <n v="4"/>
    <n v="58580"/>
    <n v="58910"/>
    <n v="57506"/>
    <n v="57901"/>
    <n v="57901"/>
    <n v="2.9619522978877821E-2"/>
    <n v="1"/>
    <n v="58186.5"/>
    <n v="-1.1506615450277424E-2"/>
    <n v="7.6835977720943747E-4"/>
    <n v="2.9426244230603203E-3"/>
    <n v="1.5309986236190043E-3"/>
    <n v="6.7024234419044149E-4"/>
    <n v="0.35237552132716787"/>
    <n v="0.47626056895252233"/>
    <n v="0.47424998782047301"/>
    <n v="0.19774757366906093"/>
    <n v="0.99461175361424614"/>
    <n v="-1.3237883801390602E-3"/>
    <x v="412"/>
    <n v="0"/>
    <n v="0"/>
  </r>
  <r>
    <d v="2016-09-01T00:00:00"/>
    <n v="5"/>
    <n v="57901"/>
    <n v="58417"/>
    <n v="57638"/>
    <n v="58236"/>
    <n v="58236"/>
    <n v="2.2838107012844278E-2"/>
    <n v="1"/>
    <n v="58218.6"/>
    <n v="5.7857377247370056E-3"/>
    <n v="6.0474969969556149E-4"/>
    <n v="2.4984859197195062E-3"/>
    <n v="1.2226644330402014E-3"/>
    <n v="1.8135293950112263E-3"/>
    <n v="0.35237552132716787"/>
    <n v="0.47626056895252233"/>
    <n v="0.47424998782047301"/>
    <n v="0.19774757366906093"/>
    <n v="0.99461175361424614"/>
    <n v="5.5572142769121959E-3"/>
    <x v="413"/>
    <n v="0"/>
    <n v="0"/>
  </r>
  <r>
    <d v="2016-09-02T00:00:00"/>
    <n v="6"/>
    <n v="58241"/>
    <n v="59655"/>
    <n v="58241"/>
    <n v="59616"/>
    <n v="59616"/>
    <n v="8.6050724637680709E-3"/>
    <n v="1"/>
    <n v="58316.35"/>
    <n v="2.3696682464454888E-2"/>
    <n v="1.7314180417605462E-3"/>
    <n v="3.536810569784399E-3"/>
    <n v="1.2388705177132108E-3"/>
    <n v="6.5736551883422535E-3"/>
    <n v="0.35237552132716787"/>
    <n v="0.47626056895252233"/>
    <n v="0.47424998782047301"/>
    <n v="0.19774757366906093"/>
    <n v="0.99461175361424614"/>
    <n v="1.7635287701944159E-2"/>
    <x v="414"/>
    <n v="0"/>
    <n v="0"/>
  </r>
  <r>
    <d v="2016-09-05T00:00:00"/>
    <n v="2"/>
    <n v="59616"/>
    <n v="59986"/>
    <n v="59402"/>
    <n v="59566"/>
    <n v="59566"/>
    <n v="1.1180874995802892E-2"/>
    <n v="1"/>
    <n v="58412.9"/>
    <n v="-8.3870101986038836E-4"/>
    <n v="1.7120285588291262E-3"/>
    <n v="3.8629165014877811E-3"/>
    <n v="1.3695239590668174E-3"/>
    <n v="3.307987200046947E-3"/>
    <n v="0.35237552132716787"/>
    <n v="0.47626056895252233"/>
    <n v="0.47424998782047301"/>
    <n v="0.19774757366906093"/>
    <n v="0.99461175361424614"/>
    <n v="5.9128050801213628E-3"/>
    <x v="415"/>
    <n v="0"/>
    <n v="0"/>
  </r>
  <r>
    <d v="2016-09-06T00:00:00"/>
    <n v="3"/>
    <n v="59566"/>
    <n v="60129"/>
    <n v="59182"/>
    <n v="60129"/>
    <n v="60129"/>
    <n v="-3.5407207836484877E-2"/>
    <n v="0"/>
    <n v="58534.9"/>
    <n v="9.451700634590221E-3"/>
    <n v="2.1377670563346384E-3"/>
    <n v="3.7428898798133425E-3"/>
    <n v="1.3081576584733356E-3"/>
    <n v="5.31776087072886E-3"/>
    <n v="0.35237552132716787"/>
    <n v="0.47626056895252233"/>
    <n v="0.47424998782047301"/>
    <n v="0.19774757366906093"/>
    <n v="0.99461175361424614"/>
    <n v="1.1671540040871349E-2"/>
    <x v="416"/>
    <n v="-3.6407207836484878E-2"/>
    <n v="0"/>
  </r>
  <r>
    <d v="2016-09-08T00:00:00"/>
    <n v="5"/>
    <n v="60129"/>
    <n v="60310"/>
    <n v="59743"/>
    <n v="60232"/>
    <n v="60232"/>
    <n v="-2.7327666356753877E-2"/>
    <n v="0"/>
    <n v="58700.5"/>
    <n v="1.7129837516007829E-3"/>
    <n v="2.8899211235277776E-3"/>
    <n v="3.3792052670456509E-3"/>
    <n v="1.388036425124385E-3"/>
    <n v="7.9616807111045022E-3"/>
    <n v="0.35237552132716787"/>
    <n v="0.47626056895252233"/>
    <n v="0.47424998782047301"/>
    <n v="0.19774757366906093"/>
    <n v="0.99461175361424614"/>
    <n v="1.1775819126774816E-2"/>
    <x v="417"/>
    <n v="-2.8327666356753878E-2"/>
    <n v="0"/>
  </r>
  <r>
    <d v="2016-09-09T00:00:00"/>
    <n v="6"/>
    <n v="60220"/>
    <n v="60220"/>
    <n v="57961"/>
    <n v="58000"/>
    <n v="58000"/>
    <n v="-2.0327586206896564E-2"/>
    <n v="0"/>
    <n v="58685.5"/>
    <n v="-3.7056714039048977E-2"/>
    <n v="-1.7514226640780728E-4"/>
    <n v="2.4321967068246476E-3"/>
    <n v="8.6319847897142646E-4"/>
    <n v="-6.0680964165269467E-4"/>
    <n v="0.35237552132716787"/>
    <n v="0.47626056895252233"/>
    <n v="0.47424998782047301"/>
    <n v="0.19774757366906093"/>
    <n v="0.99461175361424614"/>
    <n v="-1.2420667622022891E-2"/>
    <x v="418"/>
    <n v="0"/>
    <n v="0"/>
  </r>
  <r>
    <d v="2016-09-12T00:00:00"/>
    <n v="2"/>
    <n v="57998"/>
    <n v="58595"/>
    <n v="57511"/>
    <n v="58586"/>
    <n v="58586"/>
    <n v="-2.6064247431126897E-2"/>
    <n v="0"/>
    <n v="58699.9"/>
    <n v="1.0103448275861959E-2"/>
    <n v="3.3174541325149963E-4"/>
    <n v="2.3602345818456417E-3"/>
    <n v="9.7894158209869248E-4"/>
    <n v="-3.3254564793712806E-3"/>
    <n v="0.35237552132716787"/>
    <n v="0.47626056895252233"/>
    <n v="0.47424998782047301"/>
    <n v="0.19774757366906093"/>
    <n v="0.99461175361424614"/>
    <n v="1.7235915564736788E-3"/>
    <x v="419"/>
    <n v="0"/>
    <n v="0"/>
  </r>
  <r>
    <d v="2016-09-13T00:00:00"/>
    <n v="3"/>
    <n v="58580"/>
    <n v="58580"/>
    <n v="56459"/>
    <n v="56821"/>
    <n v="56821"/>
    <n v="1.9147850266626687E-2"/>
    <n v="1"/>
    <n v="58583.65"/>
    <n v="-3.012665141842763E-2"/>
    <n v="-1.9018848351202266E-3"/>
    <n v="1.6290472544707147E-3"/>
    <n v="8.1248515909302602E-4"/>
    <n v="-9.1830465590847284E-3"/>
    <n v="0.35237552132716787"/>
    <n v="0.47626056895252233"/>
    <n v="0.47424998782047301"/>
    <n v="0.19774757366906093"/>
    <n v="0.99461175361424614"/>
    <n v="-1.9722010685274884E-2"/>
    <x v="420"/>
    <n v="0"/>
    <n v="0"/>
  </r>
  <r>
    <d v="2016-09-14T00:00:00"/>
    <n v="4"/>
    <n v="56812"/>
    <n v="57342"/>
    <n v="56694"/>
    <n v="57059"/>
    <n v="57059"/>
    <n v="3.6804009884505717E-4"/>
    <n v="1"/>
    <n v="58493.85"/>
    <n v="4.1885922458246849E-3"/>
    <n v="-1.4464538026146057E-3"/>
    <n v="1.9894079635466941E-3"/>
    <n v="1.0520727523761009E-3"/>
    <n v="-1.0235668236837836E-2"/>
    <n v="0.35237552132716787"/>
    <n v="0.47626056895252233"/>
    <n v="0.47424998782047301"/>
    <n v="0.19774757366906093"/>
    <n v="0.99461175361424614"/>
    <n v="-8.2419259326146077E-3"/>
    <x v="421"/>
    <n v="0"/>
    <n v="0"/>
  </r>
  <r>
    <d v="2016-09-15T00:00:00"/>
    <n v="5"/>
    <n v="57068"/>
    <n v="58127"/>
    <n v="57068"/>
    <n v="57909"/>
    <n v="57909"/>
    <n v="-9.6530763784558049E-3"/>
    <n v="0"/>
    <n v="58423.1"/>
    <n v="1.4896861143728346E-2"/>
    <n v="-1.1000475817207699E-3"/>
    <n v="2.2641979312999294E-3"/>
    <n v="9.6560886988719566E-4"/>
    <n v="-7.5988927584123237E-3"/>
    <n v="0.35237552132716787"/>
    <n v="0.47626056895252233"/>
    <n v="0.47424998782047301"/>
    <n v="0.19774757366906093"/>
    <n v="0.99461175361424614"/>
    <n v="-1.5678254749809028E-3"/>
    <x v="422"/>
    <n v="0"/>
    <n v="0"/>
  </r>
  <r>
    <d v="2016-09-16T00:00:00"/>
    <n v="6"/>
    <n v="57909"/>
    <n v="57909"/>
    <n v="56794"/>
    <n v="57080"/>
    <n v="57080"/>
    <n v="1.1492641906096779E-2"/>
    <n v="1"/>
    <n v="58318.8"/>
    <n v="-1.431556407466883E-2"/>
    <n v="-1.6826587704181384E-3"/>
    <n v="1.9343430484039081E-3"/>
    <n v="5.5965723042151973E-4"/>
    <n v="-3.0506627655362941E-3"/>
    <n v="0.35237552132716787"/>
    <n v="0.47626056895252233"/>
    <n v="0.47424998782047301"/>
    <n v="0.19774757366906093"/>
    <n v="0.99461175361424614"/>
    <n v="-7.8520303936235672E-3"/>
    <x v="423"/>
    <n v="0"/>
    <n v="0"/>
  </r>
  <r>
    <d v="2016-09-19T00:00:00"/>
    <n v="2"/>
    <n v="57083"/>
    <n v="58025"/>
    <n v="57083"/>
    <n v="57350"/>
    <n v="57350"/>
    <n v="1.8204010462074871E-2"/>
    <n v="1"/>
    <n v="58231.35"/>
    <n v="4.7302032235458924E-3"/>
    <n v="-1.3895282529551411E-3"/>
    <n v="1.5959950798074395E-3"/>
    <n v="6.3743027847987905E-4"/>
    <n v="-4.1253117759995073E-3"/>
    <n v="0.35237552132716787"/>
    <n v="0.47626056895252233"/>
    <n v="0.47424998782047301"/>
    <n v="0.19774757366906093"/>
    <n v="0.99461175361424614"/>
    <n v="-2.2151023310671529E-3"/>
    <x v="424"/>
    <n v="0"/>
    <n v="0"/>
  </r>
  <r>
    <d v="2016-09-20T00:00:00"/>
    <n v="3"/>
    <n v="57356"/>
    <n v="57902"/>
    <n v="57356"/>
    <n v="57736"/>
    <n v="57736"/>
    <n v="2.1788831924622443E-2"/>
    <n v="1"/>
    <n v="58229.1"/>
    <n v="6.7306015693111565E-3"/>
    <n v="6.2079914818186088E-5"/>
    <n v="1.4223705330336745E-3"/>
    <n v="7.7856896466938158E-4"/>
    <n v="3.24613882154825E-3"/>
    <n v="0.35237552132716787"/>
    <n v="0.47626056895252233"/>
    <n v="0.47424998782047301"/>
    <n v="0.19774757366906093"/>
    <n v="0.99461175361424614"/>
    <n v="6.4584326098235164E-3"/>
    <x v="425"/>
    <n v="0"/>
    <n v="0"/>
  </r>
  <r>
    <d v="2016-09-21T00:00:00"/>
    <n v="4"/>
    <n v="57736"/>
    <n v="58575"/>
    <n v="57326"/>
    <n v="58394"/>
    <n v="58394"/>
    <n v="5.1888892694453848E-3"/>
    <n v="1"/>
    <n v="58247.8"/>
    <n v="1.139670223084388E-2"/>
    <n v="4.2509963721862332E-4"/>
    <n v="1.5405936806898413E-3"/>
    <n v="9.5727231166109483E-4"/>
    <n v="4.687760818552089E-3"/>
    <n v="0.35237552132716787"/>
    <n v="0.47626056895252233"/>
    <n v="0.47424998782047301"/>
    <n v="0.19774757366906093"/>
    <n v="0.99461175361424614"/>
    <n v="9.800803904626617E-3"/>
    <x v="426"/>
    <n v="4.1888892694453847E-3"/>
    <n v="0"/>
  </r>
  <r>
    <d v="2016-09-22T00:00:00"/>
    <n v="5"/>
    <n v="58408"/>
    <n v="59462"/>
    <n v="58408"/>
    <n v="58994"/>
    <n v="58994"/>
    <n v="-1.5933823778689349E-2"/>
    <n v="0"/>
    <n v="58311.6"/>
    <n v="1.0275028256327756E-2"/>
    <n v="1.1991061344886478E-3"/>
    <n v="1.6200252396235348E-3"/>
    <n v="1.3031053767941047E-3"/>
    <n v="3.7633942410719712E-3"/>
    <n v="0.35237552132716787"/>
    <n v="0.47626056895252233"/>
    <n v="0.47424998782047301"/>
    <n v="0.19774757366906093"/>
    <n v="0.99461175361424614"/>
    <n v="8.9608544306317081E-3"/>
    <x v="427"/>
    <n v="-1.693382377868935E-2"/>
    <n v="0"/>
  </r>
  <r>
    <d v="2016-09-23T00:00:00"/>
    <n v="6"/>
    <n v="58992"/>
    <n v="59131"/>
    <n v="58409"/>
    <n v="58697"/>
    <n v="58697"/>
    <n v="-5.3665434349284835E-3"/>
    <n v="0"/>
    <n v="58360.35"/>
    <n v="-5.0344102790114142E-3"/>
    <n v="9.43920497006423E-4"/>
    <n v="1.1958819624289618E-3"/>
    <n v="1.1966954492814486E-3"/>
    <n v="5.6196250002034541E-3"/>
    <n v="0.35237552132716787"/>
    <n v="0.47626056895252233"/>
    <n v="0.47424998782047301"/>
    <n v="0.19774757366906093"/>
    <n v="0.99461175361424614"/>
    <n v="5.0686848700484148E-3"/>
    <x v="428"/>
    <n v="0"/>
    <n v="0"/>
  </r>
  <r>
    <d v="2016-09-26T00:00:00"/>
    <n v="2"/>
    <n v="58697"/>
    <n v="58697"/>
    <n v="57904"/>
    <n v="58054"/>
    <n v="58054"/>
    <n v="2.242739518379433E-2"/>
    <n v="1"/>
    <n v="58377.25"/>
    <n v="-1.0954563265584305E-2"/>
    <n v="4.0138965883722012E-4"/>
    <n v="9.4182377150310299E-4"/>
    <n v="1.254980387668172E-3"/>
    <n v="2.4826717023774146E-3"/>
    <n v="0.35237552132716787"/>
    <n v="0.47626056895252233"/>
    <n v="0.47424998782047301"/>
    <n v="0.19774757366906093"/>
    <n v="0.99461175361424614"/>
    <n v="-5.0483017995415569E-4"/>
    <x v="429"/>
    <n v="0"/>
    <n v="0"/>
  </r>
  <r>
    <d v="2016-09-27T00:00:00"/>
    <n v="3"/>
    <n v="58066"/>
    <n v="58490"/>
    <n v="57411"/>
    <n v="58382"/>
    <n v="58382"/>
    <n v="-5.3098557774655664E-4"/>
    <n v="0"/>
    <n v="58365.85"/>
    <n v="5.6499121507562755E-3"/>
    <n v="-9.0596679705773339E-5"/>
    <n v="7.2879372994519406E-4"/>
    <n v="1.3023834978734561E-3"/>
    <n v="2.2665338186664387E-3"/>
    <n v="0.35237552132716787"/>
    <n v="0.47626056895252233"/>
    <n v="0.47424998782047301"/>
    <n v="0.19774757366906093"/>
    <n v="0.99461175361424614"/>
    <n v="4.8052378836046282E-3"/>
    <x v="430"/>
    <n v="0"/>
    <n v="0"/>
  </r>
  <r>
    <d v="2016-09-28T00:00:00"/>
    <n v="4"/>
    <n v="58383"/>
    <n v="59415"/>
    <n v="58353"/>
    <n v="59356"/>
    <n v="59356"/>
    <n v="-1.6662174000943497E-2"/>
    <n v="0"/>
    <n v="58404.9"/>
    <n v="1.6683224281456521E-2"/>
    <n v="7.7342292030802007E-4"/>
    <n v="9.866845451543837E-4"/>
    <n v="1.6099791112746643E-3"/>
    <n v="3.3238382287889669E-3"/>
    <n v="0.35237552132716787"/>
    <n v="0.47626056895252233"/>
    <n v="0.47424998782047301"/>
    <n v="0.19774757366906093"/>
    <n v="0.99461175361424614"/>
    <n v="1.0339343859563541E-2"/>
    <x v="431"/>
    <n v="-1.7662174000943498E-2"/>
    <n v="0"/>
  </r>
  <r>
    <d v="2016-09-29T00:00:00"/>
    <n v="5"/>
    <n v="59346"/>
    <n v="59621"/>
    <n v="58292"/>
    <n v="58351"/>
    <n v="58351"/>
    <n v="1.9022810234614607E-2"/>
    <n v="1"/>
    <n v="58427.4"/>
    <n v="-1.6931733944335892E-2"/>
    <n v="5.021669956050967E-4"/>
    <n v="6.9037940170101563E-4"/>
    <n v="1.0325425327648208E-3"/>
    <n v="-2.1175142113437628E-3"/>
    <n v="0.35237552132716787"/>
    <n v="0.47626056895252233"/>
    <n v="0.47424998782047301"/>
    <n v="0.19774757366906093"/>
    <n v="0.99461175361424614"/>
    <n v="-7.3016755562073463E-3"/>
    <x v="432"/>
    <n v="0"/>
    <n v="0"/>
  </r>
  <r>
    <d v="2016-09-30T00:00:00"/>
    <n v="6"/>
    <n v="58350"/>
    <n v="58900"/>
    <n v="58271"/>
    <n v="58367"/>
    <n v="58367"/>
    <n v="1.6653245840971831E-2"/>
    <n v="1"/>
    <n v="58433.95"/>
    <n v="2.7420267004840682E-4"/>
    <n v="2.2659024287066676E-4"/>
    <n v="6.7359331476474877E-4"/>
    <n v="1.0931315945692222E-3"/>
    <n v="-1.0557916215317986E-3"/>
    <n v="0.35237552132716787"/>
    <n v="0.47626056895252233"/>
    <n v="0.47424998782047301"/>
    <n v="0.19774757366906093"/>
    <n v="0.99461175361424614"/>
    <n v="-3.0994870749649845E-4"/>
    <x v="433"/>
    <n v="0"/>
    <n v="0"/>
  </r>
  <r>
    <d v="2016-10-03T00:00:00"/>
    <n v="2"/>
    <n v="58370"/>
    <n v="59549"/>
    <n v="58367"/>
    <n v="59461"/>
    <n v="59461"/>
    <n v="1.3336472645935959E-2"/>
    <n v="1"/>
    <n v="58426.2"/>
    <n v="1.874346805557936E-2"/>
    <n v="-2.1070477573109646E-5"/>
    <n v="9.2099317498475666E-4"/>
    <n v="1.1901637279337497E-3"/>
    <n v="4.8838146427009343E-3"/>
    <n v="0.35237552132716787"/>
    <n v="0.47626056895252233"/>
    <n v="0.47424998782047301"/>
    <n v="0.19774757366906093"/>
    <n v="0.99461175361424614"/>
    <n v="1.2124336727517615E-2"/>
    <x v="434"/>
    <n v="0"/>
    <n v="-1.433647264593596E-2"/>
  </r>
  <r>
    <d v="2016-10-04T00:00:00"/>
    <n v="3"/>
    <n v="59461"/>
    <n v="59580"/>
    <n v="58892"/>
    <n v="59339"/>
    <n v="59339"/>
    <n v="2.1992281636023625E-2"/>
    <n v="1"/>
    <n v="58414.85"/>
    <n v="-2.0517650224517459E-3"/>
    <n v="-8.1723677702677522E-5"/>
    <n v="9.2521944430520311E-4"/>
    <n v="1.4395508503468612E-3"/>
    <n v="3.3434792080593301E-3"/>
    <n v="0.35237552132716787"/>
    <n v="0.47626056895252233"/>
    <n v="0.47424998782047301"/>
    <n v="0.19774757366906093"/>
    <n v="0.99461175361424614"/>
    <n v="3.2870031816561421E-3"/>
    <x v="435"/>
    <n v="0"/>
    <n v="0"/>
  </r>
  <r>
    <d v="2016-10-05T00:00:00"/>
    <n v="4"/>
    <n v="59340"/>
    <n v="60477"/>
    <n v="59340"/>
    <n v="60254"/>
    <n v="60254"/>
    <n v="1.4189929299299742E-2"/>
    <n v="1"/>
    <n v="58421.1"/>
    <n v="1.5419875629855584E-2"/>
    <n v="2.1668507206059061E-4"/>
    <n v="1.2652664214988717E-3"/>
    <n v="1.5939426419322679E-3"/>
    <n v="3.0908094777391424E-3"/>
    <n v="0.35237552132716787"/>
    <n v="0.47626056895252233"/>
    <n v="0.47424998782047301"/>
    <n v="0.19774757366906093"/>
    <n v="0.99461175361424614"/>
    <n v="9.5261915793104605E-3"/>
    <x v="436"/>
    <n v="1.3189929299299741E-2"/>
    <n v="0"/>
  </r>
  <r>
    <d v="2016-10-06T00:00:00"/>
    <n v="5"/>
    <n v="60254"/>
    <n v="60724"/>
    <n v="60070"/>
    <n v="60644"/>
    <n v="60644"/>
    <n v="1.6885429720994605E-2"/>
    <n v="1"/>
    <n v="58441.7"/>
    <n v="6.4725993295051687E-3"/>
    <n v="4.5466585095580992E-4"/>
    <n v="1.3700631415479326E-3"/>
    <n v="1.8447582439372401E-3"/>
    <n v="7.7716761325073548E-3"/>
    <n v="0.35237552132716787"/>
    <n v="0.47626056895252233"/>
    <n v="0.47424998782047301"/>
    <n v="0.19774757366906093"/>
    <n v="0.99461175361424614"/>
    <n v="1.1241674301547853E-2"/>
    <x v="437"/>
    <n v="1.5885429720994604E-2"/>
    <n v="0"/>
  </r>
  <r>
    <d v="2016-10-07T00:00:00"/>
    <n v="6"/>
    <n v="60645"/>
    <n v="61275"/>
    <n v="60479"/>
    <n v="61109"/>
    <n v="61109"/>
    <n v="-1.4236855455006525E-3"/>
    <n v="0"/>
    <n v="58597.15"/>
    <n v="7.66770001978756E-3"/>
    <n v="2.6908865538976369E-3"/>
    <n v="1.588849045273324E-3"/>
    <n v="1.9759209735947824E-3"/>
    <n v="9.2503756024551846E-3"/>
    <n v="0.35237552132716787"/>
    <n v="0.47626056895252233"/>
    <n v="0.47424998782047301"/>
    <n v="0.19774757366906093"/>
    <n v="0.99461175361424614"/>
    <n v="1.432825047120697E-2"/>
    <x v="438"/>
    <n v="0"/>
    <n v="4.236855455006525E-4"/>
  </r>
  <r>
    <d v="2016-10-10T00:00:00"/>
    <n v="2"/>
    <n v="61130"/>
    <n v="61756"/>
    <n v="61130"/>
    <n v="61668"/>
    <n v="61668"/>
    <n v="-8.9025102159953073E-3"/>
    <n v="0"/>
    <n v="58751.25"/>
    <n v="9.1475887348835272E-3"/>
    <n v="2.6430935768487151E-3"/>
    <n v="1.5455668566413672E-3"/>
    <n v="2.152243188224975E-3"/>
    <n v="7.3311997383160186E-3"/>
    <n v="0.35237552132716787"/>
    <n v="0.47626056895252233"/>
    <n v="0.47424998782047301"/>
    <n v="0.19774757366906093"/>
    <n v="0.99461175361424614"/>
    <n v="1.2932470959223783E-2"/>
    <x v="439"/>
    <n v="0"/>
    <n v="7.9025102159953065E-3"/>
  </r>
  <r>
    <d v="2016-10-11T00:00:00"/>
    <n v="3"/>
    <n v="61668"/>
    <n v="61668"/>
    <n v="60885"/>
    <n v="61022"/>
    <n v="61022"/>
    <n v="1.2208711612205381E-2"/>
    <n v="1"/>
    <n v="58961.3"/>
    <n v="-1.0475449179477181E-2"/>
    <n v="3.6256536887962374E-3"/>
    <n v="1.5287011340276036E-3"/>
    <n v="2.1292711550901676E-3"/>
    <n v="5.6464629069109314E-3"/>
    <n v="0.35237552132716787"/>
    <n v="0.47626056895252233"/>
    <n v="0.47424998782047301"/>
    <n v="0.19774757366906093"/>
    <n v="0.99461175361424614"/>
    <n v="4.7975470952531917E-3"/>
    <x v="440"/>
    <n v="0"/>
    <n v="0"/>
  </r>
  <r>
    <d v="2016-10-13T00:00:00"/>
    <n v="5"/>
    <n v="61020"/>
    <n v="61329"/>
    <n v="60243"/>
    <n v="61119"/>
    <n v="61119"/>
    <n v="2.5802123725846338E-2"/>
    <n v="1"/>
    <n v="59164.3"/>
    <n v="1.5895906394414183E-3"/>
    <n v="3.4957036084770745E-3"/>
    <n v="1.7698100234250713E-3"/>
    <n v="2.2242049312832667E-3"/>
    <n v="2.8804059088280987E-3"/>
    <n v="0.35237552132716787"/>
    <n v="0.47626056895252233"/>
    <n v="0.47424998782047301"/>
    <n v="0.19774757366906093"/>
    <n v="0.99461175361424614"/>
    <n v="6.3690477023909016E-3"/>
    <x v="441"/>
    <n v="0"/>
    <n v="0"/>
  </r>
  <r>
    <d v="2016-10-14T00:00:00"/>
    <n v="6"/>
    <n v="61120"/>
    <n v="62039"/>
    <n v="61120"/>
    <n v="61767"/>
    <n v="61767"/>
    <n v="3.2622597827318689E-2"/>
    <n v="1"/>
    <n v="59357.2"/>
    <n v="1.0602267707259694E-2"/>
    <n v="3.2809739366536418E-3"/>
    <n v="1.6560122808144495E-3"/>
    <n v="2.3271868623595117E-3"/>
    <n v="3.7063395843790039E-3"/>
    <n v="0.35237552132716787"/>
    <n v="0.47626056895252233"/>
    <n v="0.47424998782047301"/>
    <n v="0.19774757366906093"/>
    <n v="0.99461175361424614"/>
    <n v="1.0230506397406903E-2"/>
    <x v="442"/>
    <n v="3.1622597827318688E-2"/>
    <n v="0"/>
  </r>
  <r>
    <d v="2016-10-17T00:00:00"/>
    <n v="2"/>
    <n v="61768"/>
    <n v="62696"/>
    <n v="61719"/>
    <n v="62696"/>
    <n v="62696"/>
    <n v="1.2919484496618505E-2"/>
    <n v="1"/>
    <n v="59638"/>
    <n v="1.5040393737756341E-2"/>
    <n v="4.7487718272749002E-3"/>
    <n v="1.7756613700692858E-3"/>
    <n v="2.4496244404301538E-3"/>
    <n v="5.1808783279727599E-3"/>
    <n v="0.35237552132716787"/>
    <n v="0.47626056895252233"/>
    <n v="0.47424998782047301"/>
    <n v="0.19774757366906093"/>
    <n v="0.99461175361424614"/>
    <n v="1.4040996508262581E-2"/>
    <x v="443"/>
    <n v="0"/>
    <n v="-1.3919484496618506E-2"/>
  </r>
  <r>
    <d v="2016-10-18T00:00:00"/>
    <n v="3"/>
    <n v="62701"/>
    <n v="63937"/>
    <n v="62701"/>
    <n v="63782"/>
    <n v="63782"/>
    <n v="8.7799065567084611E-4"/>
    <n v="1"/>
    <n v="59959.6"/>
    <n v="1.7321679213984975E-2"/>
    <n v="5.3783456267968545E-3"/>
    <n v="2.0988286418858813E-3"/>
    <n v="2.7101439425916275E-3"/>
    <n v="6.8156964237930497E-3"/>
    <n v="0.35237552132716787"/>
    <n v="0.47626056895252233"/>
    <n v="0.47424998782047301"/>
    <n v="0.19774757366906093"/>
    <n v="0.99461175361424614"/>
    <n v="1.6975495310495692E-2"/>
    <x v="444"/>
    <n v="0"/>
    <n v="0"/>
  </r>
  <r>
    <d v="2016-10-19T00:00:00"/>
    <n v="4"/>
    <n v="63784"/>
    <n v="64089"/>
    <n v="63309"/>
    <n v="63506"/>
    <n v="63506"/>
    <n v="9.4794192674707567E-3"/>
    <n v="1"/>
    <n v="60248.1"/>
    <n v="-4.3272396600921859E-3"/>
    <n v="4.8254535653266869E-3"/>
    <n v="2.0213020759086773E-3"/>
    <n v="2.6846081874455172E-3"/>
    <n v="8.0453383276700482E-3"/>
    <n v="0.35237552132716787"/>
    <n v="0.47626056895252233"/>
    <n v="0.47424998782047301"/>
    <n v="0.19774757366906093"/>
    <n v="0.99461175361424614"/>
    <n v="1.026482523204833E-2"/>
    <x v="445"/>
    <n v="8.4794192674707558E-3"/>
    <n v="0"/>
  </r>
  <r>
    <d v="2016-10-20T00:00:00"/>
    <n v="5"/>
    <n v="63495"/>
    <n v="63927"/>
    <n v="62729"/>
    <n v="63838"/>
    <n v="63838"/>
    <n v="3.4775525549046726E-3"/>
    <n v="1"/>
    <n v="60520.3"/>
    <n v="5.2278524863791365E-3"/>
    <n v="4.5170110781034504E-3"/>
    <n v="2.1071205119466609E-3"/>
    <n v="2.8373686990750958E-3"/>
    <n v="8.7729906970575918E-3"/>
    <n v="0.35237552132716787"/>
    <n v="0.47626056895252233"/>
    <n v="0.47424998782047301"/>
    <n v="0.19774757366906093"/>
    <n v="0.99461175361424614"/>
    <n v="1.4279545825947305E-2"/>
    <x v="446"/>
    <n v="0"/>
    <n v="-4.4775525549046727E-3"/>
  </r>
  <r>
    <d v="2016-10-21T00:00:00"/>
    <n v="6"/>
    <n v="63838"/>
    <n v="64372"/>
    <n v="63379"/>
    <n v="64108"/>
    <n v="64108"/>
    <n v="-3.7748798901853231E-3"/>
    <n v="0"/>
    <n v="60776"/>
    <n v="4.2294558100191004E-3"/>
    <n v="4.2147324557880173E-3"/>
    <n v="2.4583115799922828E-3"/>
    <n v="2.768052430306167E-3"/>
    <n v="7.4984283176094731E-3"/>
    <n v="0.35237552132716787"/>
    <n v="0.47626056895252233"/>
    <n v="0.47424998782047301"/>
    <n v="0.19774757366906093"/>
    <n v="0.99461175361424614"/>
    <n v="1.2668922400442302E-2"/>
    <x v="447"/>
    <n v="0"/>
    <n v="2.7748798901853231E-3"/>
  </r>
  <r>
    <d v="2016-10-24T00:00:00"/>
    <n v="2"/>
    <n v="64141"/>
    <n v="64691"/>
    <n v="63914"/>
    <n v="64060"/>
    <n v="64060"/>
    <n v="-3.6528254761161172E-3"/>
    <n v="0"/>
    <n v="61044.15"/>
    <n v="-7.4873650714424311E-4"/>
    <n v="4.4290161443813758E-3"/>
    <n v="1.9584457746561435E-3"/>
    <n v="2.582245027693665E-3"/>
    <n v="4.3406022686293564E-3"/>
    <n v="0.35237552132716787"/>
    <n v="0.47626056895252233"/>
    <n v="0.47424998782047301"/>
    <n v="0.19774757366906093"/>
    <n v="0.99461175361424614"/>
    <n v="7.6021689395479172E-3"/>
    <x v="448"/>
    <n v="0"/>
    <n v="0"/>
  </r>
  <r>
    <d v="2016-10-25T00:00:00"/>
    <n v="3"/>
    <n v="64059"/>
    <n v="64266"/>
    <n v="63248"/>
    <n v="63866"/>
    <n v="63866"/>
    <n v="6.0125888579212194E-3"/>
    <n v="1"/>
    <n v="61334.75"/>
    <n v="-3.0284108648142016E-3"/>
    <n v="4.825323764419881E-3"/>
    <n v="1.898563663706343E-3"/>
    <n v="2.4052293055991337E-3"/>
    <n v="2.7058425286952126E-4"/>
    <n v="0.35237552132716787"/>
    <n v="0.47626056895252233"/>
    <n v="0.47424998782047301"/>
    <n v="0.19774757366906093"/>
    <n v="0.99461175361424614"/>
    <n v="2.8761219160770052E-3"/>
    <x v="449"/>
    <n v="0"/>
    <n v="0"/>
  </r>
  <r>
    <d v="2016-10-26T00:00:00"/>
    <n v="4"/>
    <n v="63860"/>
    <n v="63924"/>
    <n v="63084"/>
    <n v="63826"/>
    <n v="63826"/>
    <n v="7.5517814056966781E-3"/>
    <n v="1"/>
    <n v="61606.95"/>
    <n v="-6.2631133936674743E-4"/>
    <n v="4.5115125899137295E-3"/>
    <n v="1.5951183659388701E-3"/>
    <n v="2.4359088421985519E-3"/>
    <n v="1.0107699170146089E-3"/>
    <n v="0.35237552132716787"/>
    <n v="0.47626056895252233"/>
    <n v="0.47424998782047301"/>
    <n v="0.19774757366906093"/>
    <n v="0.99461175361424614"/>
    <n v="4.1714623366912295E-3"/>
    <x v="450"/>
    <n v="0"/>
    <n v="0"/>
  </r>
  <r>
    <d v="2016-10-27T00:00:00"/>
    <n v="5"/>
    <n v="63827"/>
    <n v="64609"/>
    <n v="63827"/>
    <n v="64250"/>
    <n v="64250"/>
    <n v="1.0505836575875449E-2"/>
    <n v="1"/>
    <n v="61851.65"/>
    <n v="6.6430608216088149E-3"/>
    <n v="4.0095044169213443E-3"/>
    <n v="1.8263801504568012E-3"/>
    <n v="2.4912353895009355E-3"/>
    <n v="1.2938115840605447E-3"/>
    <n v="0.35237552132716787"/>
    <n v="0.47626056895252233"/>
    <n v="0.47424998782047301"/>
    <n v="0.19774757366906093"/>
    <n v="0.99461175361424614"/>
    <n v="6.8960576013339841E-3"/>
    <x v="451"/>
    <n v="0"/>
    <n v="0"/>
  </r>
  <r>
    <d v="2016-10-28T00:00:00"/>
    <n v="6"/>
    <n v="64251"/>
    <n v="64728"/>
    <n v="63778"/>
    <n v="64308"/>
    <n v="64308"/>
    <n v="-1.5270261864775758E-2"/>
    <n v="0"/>
    <n v="62149.5"/>
    <n v="9.0272373540845052E-4"/>
    <n v="4.9012273009085613E-3"/>
    <n v="1.6850598906479374E-3"/>
    <n v="2.274268331180801E-3"/>
    <n v="6.2846516913841468E-4"/>
    <n v="0.35237552132716787"/>
    <n v="0.47626056895252233"/>
    <n v="0.47424998782047301"/>
    <n v="0.19774757366906093"/>
    <n v="0.99461175361424614"/>
    <n v="4.5263085707174799E-3"/>
    <x v="452"/>
    <n v="0"/>
    <n v="0"/>
  </r>
  <r>
    <d v="2016-10-31T00:00:00"/>
    <n v="2"/>
    <n v="64312"/>
    <n v="65054"/>
    <n v="64312"/>
    <n v="64925"/>
    <n v="64925"/>
    <n v="-4.8902579899884446E-2"/>
    <n v="0"/>
    <n v="62477.4"/>
    <n v="9.5944517011881114E-3"/>
    <n v="5.3672397524655467E-3"/>
    <n v="1.9302157306861289E-3"/>
    <n v="2.469188230245405E-3"/>
    <n v="2.6971028108048857E-3"/>
    <n v="0.35237552132716787"/>
    <n v="0.47626056895252233"/>
    <n v="0.47424998782047301"/>
    <n v="0.19774757366906093"/>
    <n v="0.99461175361424614"/>
    <n v="1.0023305502832904E-2"/>
    <x v="453"/>
    <n v="-4.9902579899884447E-2"/>
    <n v="0"/>
  </r>
  <r>
    <d v="2016-11-01T00:00:00"/>
    <n v="3"/>
    <n v="64922"/>
    <n v="65291"/>
    <n v="63019"/>
    <n v="63326"/>
    <n v="63326"/>
    <n v="-2.7287370116539811E-2"/>
    <n v="0"/>
    <n v="62670.65"/>
    <n v="-2.4628417404697678E-2"/>
    <n v="3.1986454794516949E-3"/>
    <n v="1.4602955251064565E-3"/>
    <n v="2.5546854247965735E-3"/>
    <n v="-1.6228984971718096E-3"/>
    <n v="0.35237552132716787"/>
    <n v="0.47626056895252233"/>
    <n v="0.47424998782047301"/>
    <n v="0.19774757366906093"/>
    <n v="0.99461175361424614"/>
    <n v="-7.5714886474950744E-3"/>
    <x v="454"/>
    <n v="0"/>
    <n v="0"/>
  </r>
  <r>
    <d v="2016-11-03T00:00:00"/>
    <n v="5"/>
    <n v="63325"/>
    <n v="63524"/>
    <n v="61750"/>
    <n v="61750"/>
    <n v="61750"/>
    <n v="3.7279352226720741E-2"/>
    <n v="1"/>
    <n v="62791.199999999997"/>
    <n v="-2.4887092189621929E-2"/>
    <n v="2.056879121093186E-3"/>
    <n v="1.4085849170371255E-3"/>
    <n v="2.2574554725090313E-3"/>
    <n v="-6.4750546672228456E-3"/>
    <n v="0.35237552132716787"/>
    <n v="0.47626056895252233"/>
    <n v="0.47424998782047301"/>
    <n v="0.19774757366906093"/>
    <n v="0.99461175361424614"/>
    <n v="-1.311572941936797E-2"/>
    <x v="455"/>
    <n v="0"/>
    <n v="0"/>
  </r>
  <r>
    <d v="2016-11-04T00:00:00"/>
    <n v="6"/>
    <n v="61749"/>
    <n v="62699"/>
    <n v="61491"/>
    <n v="61598"/>
    <n v="61598"/>
    <n v="4.1559790902301996E-2"/>
    <n v="1"/>
    <n v="62858.400000000001"/>
    <n v="-2.461538461538515E-3"/>
    <n v="1.1628084165234808E-3"/>
    <n v="1.2766279921496526E-3"/>
    <n v="2.4368230926660028E-3"/>
    <n v="-8.2959745238523116E-3"/>
    <n v="0.35237552132716787"/>
    <n v="0.47626056895252233"/>
    <n v="0.47424998782047301"/>
    <n v="0.19774757366906093"/>
    <n v="0.99461175361424614"/>
    <n v="-7.4775432059594263E-3"/>
    <x v="456"/>
    <n v="0"/>
    <n v="0"/>
  </r>
  <r>
    <d v="2016-11-07T00:00:00"/>
    <n v="2"/>
    <n v="61601"/>
    <n v="64193"/>
    <n v="61601"/>
    <n v="64052"/>
    <n v="64052"/>
    <n v="-1.2396178105289479E-2"/>
    <n v="0"/>
    <n v="63028.800000000003"/>
    <n v="3.9838955810253651E-2"/>
    <n v="2.8311262405609052E-3"/>
    <n v="2.1775091421361802E-3"/>
    <n v="2.7803285856476713E-3"/>
    <n v="-5.0872810888327182E-4"/>
    <n v="0.35237552132716787"/>
    <n v="0.47626056895252233"/>
    <n v="0.47424998782047301"/>
    <n v="0.19774757366906093"/>
    <n v="0.99461175361424614"/>
    <n v="1.6463126576336449E-2"/>
    <x v="457"/>
    <n v="0"/>
    <n v="0"/>
  </r>
  <r>
    <d v="2016-11-08T00:00:00"/>
    <n v="3"/>
    <n v="64052"/>
    <n v="64767"/>
    <n v="63381"/>
    <n v="64158"/>
    <n v="64158"/>
    <n v="-4.6089341937092798E-2"/>
    <n v="0"/>
    <n v="63181.25"/>
    <n v="1.6549053893710752E-3"/>
    <n v="2.5304865090400807E-3"/>
    <n v="2.2092212005109402E-3"/>
    <n v="2.6952728148454817E-3"/>
    <n v="-2.096637371246679E-3"/>
    <n v="0.35237552132716787"/>
    <n v="0.47626056895252233"/>
    <n v="0.47424998782047301"/>
    <n v="0.19774757366906093"/>
    <n v="0.99461175361424614"/>
    <n v="1.2836857082869791E-3"/>
    <x v="458"/>
    <n v="0"/>
    <n v="0"/>
  </r>
  <r>
    <d v="2016-11-09T00:00:00"/>
    <n v="4"/>
    <n v="64157"/>
    <n v="64358"/>
    <n v="61794"/>
    <n v="63258"/>
    <n v="63258"/>
    <n v="-6.4402921369629107E-2"/>
    <n v="0"/>
    <n v="63260.75"/>
    <n v="-1.402786869914896E-2"/>
    <n v="1.3717136373384564E-3"/>
    <n v="1.9307427565719659E-3"/>
    <n v="2.5303037692366516E-3"/>
    <n v="2.3472369863064558E-5"/>
    <n v="0.35237552132716787"/>
    <n v="0.47626056895252233"/>
    <n v="0.47424998782047301"/>
    <n v="0.19774757366906093"/>
    <n v="0.99461175361424614"/>
    <n v="-2.8504223738609943E-3"/>
    <x v="459"/>
    <n v="0"/>
    <n v="0"/>
  </r>
  <r>
    <d v="2016-11-10T00:00:00"/>
    <n v="5"/>
    <n v="63261"/>
    <n v="63903"/>
    <n v="60553"/>
    <n v="61201"/>
    <n v="61201"/>
    <n v="-2.5228345942059804E-2"/>
    <n v="0"/>
    <n v="63269.7"/>
    <n v="-3.2517626229093599E-2"/>
    <n v="2.6960478485763548E-4"/>
    <n v="9.70597453557771E-4"/>
    <n v="2.0446316858935085E-3"/>
    <n v="-1.5026344380312695E-3"/>
    <n v="0.35237552132716787"/>
    <n v="0.47626056895252233"/>
    <n v="0.47424998782047301"/>
    <n v="0.19774757366906093"/>
    <n v="0.99461175361424614"/>
    <n v="-1.1959924454560986E-2"/>
    <x v="460"/>
    <n v="0"/>
    <n v="0"/>
  </r>
  <r>
    <d v="2016-11-11T00:00:00"/>
    <n v="6"/>
    <n v="61199"/>
    <n v="61626"/>
    <n v="58921"/>
    <n v="59184"/>
    <n v="59184"/>
    <n v="2.6611922141119182E-2"/>
    <n v="1"/>
    <n v="63172.95"/>
    <n v="-3.2956977827159673E-2"/>
    <n v="-1.457723638472419E-3"/>
    <n v="3.2340125139096454E-4"/>
    <n v="1.6139273728606406E-3"/>
    <n v="-7.6017223111555007E-3"/>
    <n v="0.35237552132716787"/>
    <n v="0.47626056895252233"/>
    <n v="0.47424998782047301"/>
    <n v="0.19774757366906093"/>
    <n v="0.99461175361424614"/>
    <n v="-1.9395727629440064E-2"/>
    <x v="461"/>
    <n v="0"/>
    <n v="0"/>
  </r>
  <r>
    <d v="2016-11-14T00:00:00"/>
    <n v="2"/>
    <n v="59183"/>
    <n v="59961"/>
    <n v="58322"/>
    <n v="59657"/>
    <n v="59657"/>
    <n v="1.8941616239502856E-3"/>
    <n v="1"/>
    <n v="63067.45"/>
    <n v="7.9920248715870112E-3"/>
    <n v="-1.5882357802560533E-3"/>
    <n v="7.1337405782825327E-4"/>
    <n v="1.827999240444287E-3"/>
    <n v="-1.3971108498888829E-2"/>
    <n v="0.35237552132716787"/>
    <n v="0.47626056895252233"/>
    <n v="0.47424998782047301"/>
    <n v="0.19774757366906093"/>
    <n v="0.99461175361424614"/>
    <n v="-1.1136248817061819E-2"/>
    <x v="462"/>
    <n v="0"/>
    <n v="0"/>
  </r>
  <r>
    <d v="2016-11-16T00:00:00"/>
    <n v="4"/>
    <n v="59658"/>
    <n v="60915"/>
    <n v="59364"/>
    <n v="60759"/>
    <n v="60759"/>
    <n v="-1.3117398245527379E-2"/>
    <n v="0"/>
    <n v="62970.6"/>
    <n v="1.8472266456576847E-2"/>
    <n v="-1.4166421443150279E-3"/>
    <n v="9.6710463246505005E-4"/>
    <n v="1.7327952760922782E-3"/>
    <n v="-1.0607636285447674E-2"/>
    <n v="0.35237552132716787"/>
    <n v="0.47626056895252233"/>
    <n v="0.47424998782047301"/>
    <n v="0.19774757366906093"/>
    <n v="0.99461175361424614"/>
    <n v="-3.9146905768140628E-3"/>
    <x v="463"/>
    <n v="0"/>
    <n v="0"/>
  </r>
  <r>
    <d v="2016-11-17T00:00:00"/>
    <n v="5"/>
    <n v="60763"/>
    <n v="61493"/>
    <n v="59746"/>
    <n v="59770"/>
    <n v="59770"/>
    <n v="2.1750041827003574E-2"/>
    <n v="1"/>
    <n v="62770"/>
    <n v="-1.6277423920736056E-2"/>
    <n v="-3.0965973010510794E-3"/>
    <n v="1.6762250476123119E-4"/>
    <n v="1.8522165372728151E-3"/>
    <n v="-1.1057547329765095E-2"/>
    <n v="0.35237552132716787"/>
    <n v="0.47626056895252233"/>
    <n v="0.47424998782047301"/>
    <n v="0.19774757366906093"/>
    <n v="0.99461175361424614"/>
    <n v="-1.7762753175681437E-2"/>
    <x v="464"/>
    <n v="0"/>
    <n v="0"/>
  </r>
  <r>
    <d v="2016-11-18T00:00:00"/>
    <n v="6"/>
    <n v="59770"/>
    <n v="60193"/>
    <n v="59327"/>
    <n v="59962"/>
    <n v="59962"/>
    <n v="3.3221039991994994E-2"/>
    <n v="1"/>
    <n v="62592.800000000003"/>
    <n v="3.2123138698343379E-3"/>
    <n v="-2.7196196245547533E-3"/>
    <n v="2.4864280255512575E-4"/>
    <n v="2.0557796520214531E-3"/>
    <n v="-3.9115593099795067E-3"/>
    <n v="0.35237552132716787"/>
    <n v="0.47626056895252233"/>
    <n v="0.47424998782047301"/>
    <n v="0.19774757366906093"/>
    <n v="0.99461175361424614"/>
    <n v="-3.5293453955714876E-3"/>
    <x v="465"/>
    <n v="0"/>
    <n v="0"/>
  </r>
  <r>
    <d v="2016-11-21T00:00:00"/>
    <n v="2"/>
    <n v="59963"/>
    <n v="61070"/>
    <n v="59963"/>
    <n v="61070"/>
    <n v="61070"/>
    <n v="1.4999181267397965E-2"/>
    <n v="1"/>
    <n v="62454.400000000001"/>
    <n v="1.8478369634101544E-2"/>
    <n v="-2.0570937671686327E-3"/>
    <n v="4.2917618254535218E-4"/>
    <n v="2.0860330311793475E-3"/>
    <n v="6.3755101822727369E-3"/>
    <n v="0.35237552132716787"/>
    <n v="0.47626056895252233"/>
    <n v="0.47424998782047301"/>
    <n v="0.19774757366906093"/>
    <n v="0.99461175361424614"/>
    <n v="1.2488814617582191E-2"/>
    <x v="466"/>
    <n v="0"/>
    <n v="-1.5999181267397966E-2"/>
  </r>
  <r>
    <d v="2016-11-22T00:00:00"/>
    <n v="3"/>
    <n v="61072"/>
    <n v="62550"/>
    <n v="61072"/>
    <n v="61954"/>
    <n v="61954"/>
    <n v="-9.0066823772476656E-3"/>
    <n v="0"/>
    <n v="62346.7"/>
    <n v="1.4475192402161552E-2"/>
    <n v="-1.5448069375615103E-3"/>
    <n v="6.8442035555656752E-4"/>
    <n v="2.0318128113011092E-3"/>
    <n v="7.6721436883876448E-3"/>
    <n v="0.35237552132716787"/>
    <n v="0.47626056895252233"/>
    <n v="0.47424998782047301"/>
    <n v="0.19774757366906093"/>
    <n v="0.99461175361424614"/>
    <n v="1.2722149524776887E-2"/>
    <x v="467"/>
    <n v="0"/>
    <n v="8.0066823772476647E-3"/>
  </r>
  <r>
    <d v="2016-11-23T00:00:00"/>
    <n v="4"/>
    <n v="61956"/>
    <n v="62046"/>
    <n v="61234"/>
    <n v="61986"/>
    <n v="61986"/>
    <n v="-6.8886522763204061E-3"/>
    <n v="0"/>
    <n v="62243"/>
    <n v="5.1651225102489207E-4"/>
    <n v="-1.4815444996530535E-3"/>
    <n v="1.4358848813580448E-3"/>
    <n v="1.9340407940913462E-3"/>
    <n v="4.0809928472772539E-3"/>
    <n v="0.35237552132716787"/>
    <n v="0.47626056895252233"/>
    <n v="0.47424998782047301"/>
    <n v="0.19774757366906093"/>
    <n v="0.99461175361424614"/>
    <n v="4.5988287616153482E-3"/>
    <x v="468"/>
    <n v="0"/>
    <n v="0"/>
  </r>
  <r>
    <d v="2016-11-24T00:00:00"/>
    <n v="5"/>
    <n v="61999"/>
    <n v="62105"/>
    <n v="61392"/>
    <n v="61396"/>
    <n v="61396"/>
    <n v="2.3763763111603442E-2"/>
    <n v="1"/>
    <n v="62119.5"/>
    <n v="-9.5182783209111221E-3"/>
    <n v="-1.8060378724578997E-3"/>
    <n v="1.0434503494225833E-3"/>
    <n v="1.7018424656341125E-3"/>
    <n v="5.4328219672422403E-3"/>
    <n v="0.35237552132716787"/>
    <n v="0.47626056895252233"/>
    <n v="0.47424998782047301"/>
    <n v="0.19774757366906093"/>
    <n v="0.99461175361424614"/>
    <n v="2.0207872076091096E-3"/>
    <x v="469"/>
    <n v="0"/>
    <n v="0"/>
  </r>
  <r>
    <d v="2016-11-25T00:00:00"/>
    <n v="6"/>
    <n v="61394"/>
    <n v="61559"/>
    <n v="60573"/>
    <n v="61559"/>
    <n v="61559"/>
    <n v="-9.2918988287659099E-3"/>
    <n v="0"/>
    <n v="62006.15"/>
    <n v="2.6548960844354763E-3"/>
    <n v="-1.6419775012677883E-3"/>
    <n v="1.6990812994798455E-3"/>
    <n v="1.66406427697528E-3"/>
    <n v="5.3213384101624683E-3"/>
    <n v="0.35237552132716787"/>
    <n v="0.47626056895252233"/>
    <n v="0.47424998782047301"/>
    <n v="0.19774757366906093"/>
    <n v="0.99461175361424614"/>
    <n v="6.5810309393534395E-3"/>
    <x v="470"/>
    <n v="0"/>
    <n v="0"/>
  </r>
  <r>
    <d v="2016-11-28T00:00:00"/>
    <n v="2"/>
    <n v="61559"/>
    <n v="62934"/>
    <n v="61240"/>
    <n v="62855"/>
    <n v="62855"/>
    <n v="-1.5098241985522232E-2"/>
    <n v="0"/>
    <n v="61936.4"/>
    <n v="2.1052973570071076E-2"/>
    <n v="-9.214818638446753E-4"/>
    <n v="2.0363689259647734E-3"/>
    <n v="2.012888444755734E-3"/>
    <n v="5.8362591973563751E-3"/>
    <n v="0.35237552132716787"/>
    <n v="0.47626056895252233"/>
    <n v="0.47424998782047301"/>
    <n v="0.19774757366906093"/>
    <n v="0.99461175361424614"/>
    <n v="1.4148290799670404E-2"/>
    <x v="471"/>
    <n v="0"/>
    <n v="1.4098241985522231E-2"/>
  </r>
  <r>
    <d v="2016-11-29T00:00:00"/>
    <n v="3"/>
    <n v="62859"/>
    <n v="62859"/>
    <n v="60980"/>
    <n v="60987"/>
    <n v="60987"/>
    <n v="-2.4267466837194829E-2"/>
    <n v="0"/>
    <n v="61770.35"/>
    <n v="-2.9719194972555929E-2"/>
    <n v="-2.4525777992428941E-3"/>
    <n v="1.1440478036390878E-3"/>
    <n v="1.7041228674695085E-3"/>
    <n v="-3.0026182775871211E-3"/>
    <n v="0.35237552132716787"/>
    <n v="0.47626056895252233"/>
    <n v="0.47424998782047301"/>
    <n v="0.19774757366906093"/>
    <n v="0.99461175361424614"/>
    <n v="-1.3747271531233066E-2"/>
    <x v="472"/>
    <n v="0"/>
    <n v="0"/>
  </r>
  <r>
    <d v="2016-11-30T00:00:00"/>
    <n v="4"/>
    <n v="60994"/>
    <n v="62590"/>
    <n v="60994"/>
    <n v="61906"/>
    <n v="61906"/>
    <n v="-2.5684101702581286E-2"/>
    <n v="0"/>
    <n v="61619.4"/>
    <n v="1.5068785150933905E-2"/>
    <n v="-2.1788611267556045E-3"/>
    <n v="1.7317347881511424E-3"/>
    <n v="1.8330389182775254E-3"/>
    <n v="-9.2163697605318623E-5"/>
    <n v="0.35237552132716787"/>
    <n v="0.47626056895252233"/>
    <n v="0.47424998782047301"/>
    <n v="0.19774757366906093"/>
    <n v="0.99461175361424614"/>
    <n v="5.3642524872547738E-3"/>
    <x v="473"/>
    <n v="0"/>
    <n v="0"/>
  </r>
  <r>
    <d v="2016-12-01T00:00:00"/>
    <n v="5"/>
    <n v="61906"/>
    <n v="61911"/>
    <n v="59058"/>
    <n v="59507"/>
    <n v="59507"/>
    <n v="5.4615423395567575E-3"/>
    <n v="1"/>
    <n v="61428.45"/>
    <n v="-3.8752301877039375E-2"/>
    <n v="-2.8850553503726893E-3"/>
    <n v="8.6208468613943709E-4"/>
    <n v="1.2290398829734384E-3"/>
    <n v="-5.9389684088309693E-3"/>
    <n v="0.35237552132716787"/>
    <n v="0.47626056895252233"/>
    <n v="0.47424998782047301"/>
    <n v="0.19774757366906093"/>
    <n v="0.99461175361424614"/>
    <n v="-2.0284485156242184E-2"/>
    <x v="474"/>
    <n v="0"/>
    <n v="0"/>
  </r>
  <r>
    <d v="2016-12-02T00:00:00"/>
    <n v="6"/>
    <n v="59499"/>
    <n v="60379"/>
    <n v="58092"/>
    <n v="60316"/>
    <n v="60316"/>
    <n v="1.2799257245175388E-2"/>
    <n v="1"/>
    <n v="61356.75"/>
    <n v="1.3595039239081119E-2"/>
    <n v="-9.6094877893753707E-4"/>
    <n v="9.9937343953483628E-4"/>
    <n v="1.2108719862842553E-3"/>
    <n v="-3.7509397779018406E-3"/>
    <n v="0.35237552132716787"/>
    <n v="0.47626056895252233"/>
    <n v="0.47424998782047301"/>
    <n v="0.19774757366906093"/>
    <n v="0.99461175361424614"/>
    <n v="1.3155680757821571E-3"/>
    <x v="475"/>
    <n v="0"/>
    <n v="0"/>
  </r>
  <r>
    <d v="2016-12-05T00:00:00"/>
    <n v="2"/>
    <n v="60322"/>
    <n v="60720"/>
    <n v="59635"/>
    <n v="59832"/>
    <n v="59832"/>
    <n v="2.6440700628426184E-2"/>
    <n v="1"/>
    <n v="61268.45"/>
    <n v="-8.0244048013794478E-3"/>
    <n v="-1.2390920959295837E-3"/>
    <n v="6.109512988903698E-4"/>
    <n v="1.0757724897901056E-3"/>
    <n v="-9.5664154521919453E-3"/>
    <n v="0.35237552132716787"/>
    <n v="0.47626056895252233"/>
    <n v="0.47424998782047301"/>
    <n v="0.19774757366906093"/>
    <n v="0.99461175361424614"/>
    <n v="-1.2430128734791783E-2"/>
    <x v="476"/>
    <n v="0"/>
    <n v="0"/>
  </r>
  <r>
    <d v="2016-12-06T00:00:00"/>
    <n v="3"/>
    <n v="59828"/>
    <n v="61235"/>
    <n v="59396"/>
    <n v="61088"/>
    <n v="61088"/>
    <n v="-6.7279989523311157E-3"/>
    <n v="0"/>
    <n v="61120.25"/>
    <n v="2.0992111244818812E-2"/>
    <n v="-2.1814343242013258E-3"/>
    <n v="8.2529295866019088E-4"/>
    <n v="1.222659099141863E-3"/>
    <n v="5.7584579128300284E-4"/>
    <n v="0.35237552132716787"/>
    <n v="0.47626056895252233"/>
    <n v="0.47424998782047301"/>
    <n v="0.19774757366906093"/>
    <n v="0.99461175361424614"/>
    <n v="7.5640910294262394E-3"/>
    <x v="477"/>
    <n v="0"/>
    <n v="0"/>
  </r>
  <r>
    <d v="2016-12-07T00:00:00"/>
    <n v="4"/>
    <n v="61111"/>
    <n v="61918"/>
    <n v="61062"/>
    <n v="61414"/>
    <n v="61414"/>
    <n v="-1.4866317126388084E-2"/>
    <n v="0"/>
    <n v="60983.05"/>
    <n v="5.3365636458879706E-3"/>
    <n v="-1.9973514113754811E-3"/>
    <n v="1.0327124371581787E-3"/>
    <n v="1.1142971997935701E-3"/>
    <n v="-1.3705985097261842E-3"/>
    <n v="0.35237552132716787"/>
    <n v="0.47626056895252233"/>
    <n v="0.47424998782047301"/>
    <n v="0.19774757366906093"/>
    <n v="0.99461175361424614"/>
    <n v="2.7611471832546708E-4"/>
    <x v="478"/>
    <n v="0"/>
    <n v="0"/>
  </r>
  <r>
    <d v="2016-12-08T00:00:00"/>
    <n v="5"/>
    <n v="61430"/>
    <n v="61936"/>
    <n v="60499"/>
    <n v="60677"/>
    <n v="60677"/>
    <n v="-2.46881025759349E-2"/>
    <n v="0"/>
    <n v="60854"/>
    <n v="-1.2000521053831426E-2"/>
    <n v="-1.8959840291096041E-3"/>
    <n v="1.0117932813932362E-3"/>
    <n v="9.7680852644816958E-4"/>
    <n v="3.9797576549154053E-3"/>
    <n v="0.35237552132716787"/>
    <n v="0.47626056895252233"/>
    <n v="0.47424998782047301"/>
    <n v="0.19774757366906093"/>
    <n v="0.99461175361424614"/>
    <n v="-5.0035408743305185E-4"/>
    <x v="479"/>
    <n v="0"/>
    <n v="0"/>
  </r>
  <r>
    <d v="2016-12-09T00:00:00"/>
    <n v="6"/>
    <n v="60688"/>
    <n v="61129"/>
    <n v="60316"/>
    <n v="60501"/>
    <n v="60501"/>
    <n v="-2.0164955951141317E-2"/>
    <n v="0"/>
    <n v="60819"/>
    <n v="-2.9006048420323616E-3"/>
    <n v="-4.1513295975654228E-4"/>
    <n v="8.4078294153746343E-4"/>
    <n v="7.8478833574132875E-4"/>
    <n v="6.8062883869270954E-4"/>
    <n v="0.35237552132716787"/>
    <n v="0.47626056895252233"/>
    <n v="0.47424998782047301"/>
    <n v="0.19774757366906093"/>
    <n v="0.99461175361424614"/>
    <n v="1.1079128853159039E-5"/>
    <x v="480"/>
    <n v="0"/>
    <n v="0"/>
  </r>
  <r>
    <d v="2016-12-12T00:00:00"/>
    <n v="2"/>
    <n v="60517"/>
    <n v="60517"/>
    <n v="59035"/>
    <n v="59179"/>
    <n v="59179"/>
    <n v="-1.6340255833995121E-2"/>
    <n v="0"/>
    <n v="60818.75"/>
    <n v="-2.1850878497876036E-2"/>
    <n v="1.4017200670763953E-4"/>
    <n v="7.0100885950812316E-5"/>
    <n v="5.28392715552598E-4"/>
    <n v="-2.0846659006066083E-3"/>
    <n v="0.35237552132716787"/>
    <n v="0.47626056895252233"/>
    <n v="0.47424998782047301"/>
    <n v="0.19774757366906093"/>
    <n v="0.99461175361424614"/>
    <n v="-9.5686557878287247E-3"/>
    <x v="481"/>
    <n v="0"/>
    <n v="0"/>
  </r>
  <r>
    <d v="2016-12-13T00:00:00"/>
    <n v="3"/>
    <n v="59178"/>
    <n v="59946"/>
    <n v="58758"/>
    <n v="59281"/>
    <n v="59281"/>
    <n v="-1.4928897960560739E-2"/>
    <n v="0"/>
    <n v="60799.95"/>
    <n v="1.7235843795941896E-3"/>
    <n v="-1.7325001789200156E-4"/>
    <n v="4.4320725242941395E-4"/>
    <n v="5.6679332706521476E-4"/>
    <n v="-5.9383712736515324E-3"/>
    <n v="0.35237552132716787"/>
    <n v="0.47626056895252233"/>
    <n v="0.47424998782047301"/>
    <n v="0.19774757366906093"/>
    <n v="0.99461175361424614"/>
    <n v="-5.0592640346148725E-3"/>
    <x v="482"/>
    <n v="0"/>
    <n v="0"/>
  </r>
  <r>
    <d v="2016-12-14T00:00:00"/>
    <n v="4"/>
    <n v="59280"/>
    <n v="59338"/>
    <n v="58212"/>
    <n v="58212"/>
    <n v="58212"/>
    <n v="3.0406101834672405E-3"/>
    <n v="1"/>
    <n v="60672.6"/>
    <n v="-1.8032759231456974E-2"/>
    <n v="-1.9985013022936924E-3"/>
    <n v="7.7068014399306334E-5"/>
    <n v="3.7533066458202759E-4"/>
    <n v="-1.0612235849120522E-2"/>
    <n v="0.35237552132716787"/>
    <n v="0.47626056895252233"/>
    <n v="0.47424998782047301"/>
    <n v="0.19774757366906093"/>
    <n v="0.99461175361424614"/>
    <n v="-1.7750394576961519E-2"/>
    <x v="483"/>
    <n v="0"/>
    <n v="0"/>
  </r>
  <r>
    <d v="2016-12-15T00:00:00"/>
    <n v="5"/>
    <n v="58214"/>
    <n v="58635"/>
    <n v="57575"/>
    <n v="58396"/>
    <n v="58396"/>
    <n v="-2.2004931844646913E-2"/>
    <n v="0"/>
    <n v="60603.9"/>
    <n v="3.1608603037174277E-3"/>
    <n v="-1.0265870910710184E-3"/>
    <n v="-2.3458414063793232E-4"/>
    <n v="3.4320451717341217E-4"/>
    <n v="-7.5799595776107507E-3"/>
    <n v="0.35237552132716787"/>
    <n v="0.47626056895252233"/>
    <n v="0.47424998782047301"/>
    <n v="0.19774757366906093"/>
    <n v="0.99461175361424614"/>
    <n v="-6.95761370781766E-3"/>
    <x v="484"/>
    <n v="0"/>
    <n v="0"/>
  </r>
  <r>
    <d v="2016-12-16T00:00:00"/>
    <n v="6"/>
    <n v="58398"/>
    <n v="59312"/>
    <n v="58365"/>
    <n v="58389"/>
    <n v="58389"/>
    <n v="-1.3803969925842208E-2"/>
    <n v="0"/>
    <n v="60525.25"/>
    <n v="-1.1987122405643369E-4"/>
    <n v="-1.1931963457655569E-3"/>
    <n v="-1.9594626467002606E-4"/>
    <n v="3.6463658981758848E-4"/>
    <n v="-7.0238128540155657E-3"/>
    <n v="0.35237552132716787"/>
    <n v="0.47626056895252233"/>
    <n v="0.47424998782047301"/>
    <n v="0.19774757366906093"/>
    <n v="0.99461175361424614"/>
    <n v="-7.6173003880919288E-3"/>
    <x v="485"/>
    <n v="0"/>
    <n v="0"/>
  </r>
  <r>
    <d v="2016-12-19T00:00:00"/>
    <n v="2"/>
    <n v="58390"/>
    <n v="58600"/>
    <n v="57109"/>
    <n v="57111"/>
    <n v="57111"/>
    <n v="9.3852322669889521E-3"/>
    <n v="1"/>
    <n v="60327.3"/>
    <n v="-2.1887684324102152E-2"/>
    <n v="-3.2114990436757419E-3"/>
    <n v="-9.420974637491808E-4"/>
    <n v="1.615844788748455E-4"/>
    <n v="-7.0311740192607886E-3"/>
    <n v="0.35237552132716787"/>
    <n v="0.47626056895252233"/>
    <n v="0.47424998782047301"/>
    <n v="0.19774757366906093"/>
    <n v="0.99461175361424614"/>
    <n v="-1.6650319629414035E-2"/>
    <x v="486"/>
    <n v="0"/>
    <n v="0"/>
  </r>
  <r>
    <d v="2016-12-20T00:00:00"/>
    <n v="3"/>
    <n v="57116"/>
    <n v="57918"/>
    <n v="57038"/>
    <n v="57583"/>
    <n v="57583"/>
    <n v="-5.6961255926227805E-3"/>
    <n v="0"/>
    <n v="60108.75"/>
    <n v="8.2646075186916246E-3"/>
    <n v="-3.5220282878492383E-3"/>
    <n v="-9.0625729996545172E-4"/>
    <n v="2.3190292079124043E-4"/>
    <n v="-5.7229693914413017E-3"/>
    <n v="0.35237552132716787"/>
    <n v="0.47626056895252233"/>
    <n v="0.47424998782047301"/>
    <n v="0.19774757366906093"/>
    <n v="0.99461175361424614"/>
    <n v="-4.841224709134246E-3"/>
    <x v="487"/>
    <n v="0"/>
    <n v="0"/>
  </r>
  <r>
    <d v="2016-12-21T00:00:00"/>
    <n v="4"/>
    <n v="57583"/>
    <n v="58049"/>
    <n v="57221"/>
    <n v="57647"/>
    <n v="57647"/>
    <n v="5.0306173781808905E-3"/>
    <n v="1"/>
    <n v="59891.8"/>
    <n v="1.1114391400239843E-3"/>
    <n v="-3.4922819433992835E-3"/>
    <n v="-1.0373825175607231E-3"/>
    <n v="2.7573326385630037E-4"/>
    <n v="-1.8941297171451098E-3"/>
    <n v="0.35237552132716787"/>
    <n v="0.47626056895252233"/>
    <n v="0.47424998782047301"/>
    <n v="0.19774757366906093"/>
    <n v="0.99461175361424614"/>
    <n v="-3.5929689808700564E-3"/>
    <x v="488"/>
    <n v="0"/>
    <n v="0"/>
  </r>
  <r>
    <d v="2016-12-22T00:00:00"/>
    <n v="5"/>
    <n v="57646"/>
    <n v="57646"/>
    <n v="56829"/>
    <n v="57255"/>
    <n v="57255"/>
    <n v="2.3840712601519432E-2"/>
    <n v="1"/>
    <n v="59684.75"/>
    <n v="-6.8000069387825768E-3"/>
    <n v="-3.3563683742928565E-3"/>
    <n v="-1.3563344310340453E-3"/>
    <n v="9.4616212803660954E-5"/>
    <n v="-3.8863031656451107E-3"/>
    <n v="0.35237552132716787"/>
    <n v="0.47626056895252233"/>
    <n v="0.47424998782047301"/>
    <n v="0.19774757366906093"/>
    <n v="0.99461175361424614"/>
    <n v="-8.4845561691824223E-3"/>
    <x v="489"/>
    <n v="0"/>
    <n v="0"/>
  </r>
  <r>
    <d v="2016-12-23T00:00:00"/>
    <n v="6"/>
    <n v="57255"/>
    <n v="58143"/>
    <n v="57255"/>
    <n v="57937"/>
    <n v="57937"/>
    <n v="1.3117696808602419E-2"/>
    <n v="1"/>
    <n v="59503.65"/>
    <n v="1.1911623439000874E-2"/>
    <n v="-2.8935320065645864E-3"/>
    <n v="-9.0859297866448415E-4"/>
    <n v="3.1005407768155968E-4"/>
    <n v="-1.4800042330336493E-3"/>
    <n v="0.35237552132716787"/>
    <n v="0.47626056895252233"/>
    <n v="0.47424998782047301"/>
    <n v="0.19774757366906093"/>
    <n v="0.99461175361424614"/>
    <n v="9.7767194637028406E-4"/>
    <x v="490"/>
    <n v="0"/>
    <n v="0"/>
  </r>
  <r>
    <d v="2016-12-26T00:00:00"/>
    <n v="2"/>
    <n v="57941"/>
    <n v="58781"/>
    <n v="57941"/>
    <n v="58620"/>
    <n v="58620"/>
    <n v="1.9822586148072308E-2"/>
    <n v="1"/>
    <n v="59291.9"/>
    <n v="1.1788667000362407E-2"/>
    <n v="-3.35674733505002E-3"/>
    <n v="-7.046114514460644E-4"/>
    <n v="5.3259928598950348E-4"/>
    <n v="5.2552660318592624E-3"/>
    <n v="0.35237552132716787"/>
    <n v="0.47626056895252233"/>
    <n v="0.47424998782047301"/>
    <n v="0.19774757366906093"/>
    <n v="0.99461175361424614"/>
    <n v="7.5534588923170578E-3"/>
    <x v="491"/>
    <n v="0"/>
    <n v="0"/>
  </r>
  <r>
    <d v="2016-12-27T00:00:00"/>
    <n v="3"/>
    <n v="58627"/>
    <n v="59068"/>
    <n v="58402"/>
    <n v="58697"/>
    <n v="58697"/>
    <n v="2.6066068112509999E-2"/>
    <n v="1"/>
    <n v="59177.4"/>
    <n v="1.3135448652337178E-3"/>
    <n v="-1.8051103431605375E-3"/>
    <n v="-8.9038590828658391E-4"/>
    <n v="3.8281318626393279E-4"/>
    <n v="3.8650535011676814E-3"/>
    <n v="0.35237552132716787"/>
    <n v="0.47626056895252233"/>
    <n v="0.47424998782047301"/>
    <n v="0.19774757366906093"/>
    <n v="0.99461175361424614"/>
    <n v="3.1008206908186863E-3"/>
    <x v="492"/>
    <n v="0"/>
    <n v="0"/>
  </r>
  <r>
    <d v="2016-12-28T00:00:00"/>
    <n v="4"/>
    <n v="58688"/>
    <n v="59911"/>
    <n v="58688"/>
    <n v="59782"/>
    <n v="59782"/>
    <n v="-3.228396507309883E-3"/>
    <n v="0"/>
    <n v="59071.199999999997"/>
    <n v="1.8484760720309357E-2"/>
    <n v="-1.634311564691765E-3"/>
    <n v="-8.2149856863552358E-4"/>
    <n v="4.7708140071688109E-4"/>
    <n v="7.3397178172247557E-3"/>
    <n v="0.35237552132716787"/>
    <n v="0.47626056895252233"/>
    <n v="0.47424998782047301"/>
    <n v="0.19774757366906093"/>
    <n v="0.99461175361424614"/>
    <n v="1.2740134652269287E-2"/>
    <x v="493"/>
    <n v="0"/>
    <n v="2.228396507309883E-3"/>
  </r>
  <r>
    <d v="2016-12-29T00:00:00"/>
    <n v="5"/>
    <n v="59782"/>
    <n v="60248"/>
    <n v="59278"/>
    <n v="60227"/>
    <n v="60227"/>
    <n v="2.6350308001394707E-2"/>
    <n v="1"/>
    <n v="59107.199999999997"/>
    <n v="7.4437121541601758E-3"/>
    <n v="6.7548913686821255E-4"/>
    <n v="-1.0190579098320197E-3"/>
    <n v="5.3988536602693092E-4"/>
    <n v="1.0188461635813306E-2"/>
    <n v="0.35237552132716787"/>
    <n v="0.47626056895252233"/>
    <n v="0.47424998782047301"/>
    <n v="0.19774757366906093"/>
    <n v="0.99461175361424614"/>
    <n v="1.270172730567048E-2"/>
    <x v="494"/>
    <n v="0"/>
    <n v="-2.7350308001394708E-2"/>
  </r>
  <r>
    <d v="2017-01-02T00:00:00"/>
    <n v="2"/>
    <n v="60227"/>
    <n v="60227"/>
    <n v="59371"/>
    <n v="59589"/>
    <n v="59589"/>
    <n v="3.3563241537867716E-2"/>
    <n v="1"/>
    <n v="59070.85"/>
    <n v="-1.0593255516628708E-2"/>
    <n v="-5.3392560091727881E-4"/>
    <n v="-1.14437822696275E-3"/>
    <n v="4.3846192447296375E-4"/>
    <n v="5.6874858446873903E-3"/>
    <n v="0.35237552132716787"/>
    <n v="0.47626056895252233"/>
    <n v="0.47424998782047301"/>
    <n v="0.19774757366906093"/>
    <n v="0.99461175361424614"/>
    <n v="1.2137320454573058E-3"/>
    <x v="495"/>
    <n v="0"/>
    <n v="0"/>
  </r>
  <r>
    <d v="2017-01-03T00:00:00"/>
    <n v="3"/>
    <n v="59631"/>
    <n v="61815"/>
    <n v="59631"/>
    <n v="61814"/>
    <n v="61814"/>
    <n v="4.1576341929012717E-3"/>
    <n v="1"/>
    <n v="59169.95"/>
    <n v="3.7339106210877882E-2"/>
    <n v="1.7342499496955876E-3"/>
    <n v="-5.0215315247277516E-4"/>
    <n v="8.0248367973694283E-4"/>
    <n v="1.0797573686790485E-2"/>
    <n v="0.35237552132716787"/>
    <n v="0.47626056895252233"/>
    <n v="0.47424998782047301"/>
    <n v="0.19774757366906093"/>
    <n v="0.99461175361424614"/>
    <n v="2.4643278658226988E-2"/>
    <x v="496"/>
    <n v="0"/>
    <n v="0"/>
  </r>
  <r>
    <d v="2017-01-04T00:00:00"/>
    <n v="4"/>
    <n v="61811"/>
    <n v="61940"/>
    <n v="61302"/>
    <n v="61589"/>
    <n v="61589"/>
    <n v="1.2339865885142576E-3"/>
    <n v="1"/>
    <n v="59195"/>
    <n v="-3.6399521144077074E-3"/>
    <n v="5.0264678173426167E-4"/>
    <n v="-6.5954131096131131E-4"/>
    <n v="8.9938513451548571E-4"/>
    <n v="9.8068742908621991E-3"/>
    <n v="0.35237552132716787"/>
    <n v="0.47626056895252233"/>
    <n v="0.47424998782047301"/>
    <n v="0.19774757366906093"/>
    <n v="0.99461175361424614"/>
    <n v="8.5758570236934475E-3"/>
    <x v="497"/>
    <n v="2.3398658851425756E-4"/>
    <n v="0"/>
  </r>
  <r>
    <d v="2017-01-05T00:00:00"/>
    <n v="5"/>
    <n v="61594"/>
    <n v="62409"/>
    <n v="61594"/>
    <n v="62071"/>
    <n v="62071"/>
    <n v="-5.9770263085821007E-3"/>
    <n v="0"/>
    <n v="59227.85"/>
    <n v="7.8260728376819966E-3"/>
    <n v="6.2712224132396301E-4"/>
    <n v="-4.8804512406478649E-4"/>
    <n v="7.352003252956785E-4"/>
    <n v="7.6751367143367277E-3"/>
    <n v="0.35237552132716787"/>
    <n v="0.47626056895252233"/>
    <n v="0.47424998782047301"/>
    <n v="0.19774757366906093"/>
    <n v="0.99461175361424614"/>
    <n v="1.0604099964598209E-2"/>
    <x v="498"/>
    <n v="-6.9770263085821007E-3"/>
    <n v="0"/>
  </r>
  <r>
    <d v="2017-01-06T00:00:00"/>
    <n v="6"/>
    <n v="62072"/>
    <n v="62072"/>
    <n v="61396"/>
    <n v="61665"/>
    <n v="61665"/>
    <n v="7.5731776534500028E-3"/>
    <n v="1"/>
    <n v="59277.25"/>
    <n v="-6.5408967150520914E-3"/>
    <n v="9.0010345826292974E-4"/>
    <n v="-5.5829484106954428E-4"/>
    <n v="6.7013441131839933E-4"/>
    <n v="4.8782149404942741E-3"/>
    <n v="0.35237552132716787"/>
    <n v="0.47626056895252233"/>
    <n v="0.47424998782047301"/>
    <n v="0.19774757366906093"/>
    <n v="0.99461175361424614"/>
    <n v="2.8435079439999142E-3"/>
    <x v="499"/>
    <n v="0"/>
    <n v="0"/>
  </r>
  <r>
    <d v="2017-01-09T00:00:00"/>
    <n v="2"/>
    <n v="61680"/>
    <n v="62112"/>
    <n v="61307"/>
    <n v="61700"/>
    <n v="61700"/>
    <n v="1.2090761750405132E-2"/>
    <n v="1"/>
    <n v="59337.2"/>
    <n v="5.6758290764613584E-4"/>
    <n v="1.0735128457468545E-3"/>
    <n v="-5.3441695612928665E-4"/>
    <n v="5.3035070490479173E-4"/>
    <n v="7.110382625349243E-3"/>
    <n v="0.35237552132716787"/>
    <n v="0.47626056895252233"/>
    <n v="0.47424998782047301"/>
    <n v="0.19774757366906093"/>
    <n v="0.99461175361424614"/>
    <n v="7.6347726236915435E-3"/>
    <x v="500"/>
    <n v="0"/>
    <n v="0"/>
  </r>
  <r>
    <d v="2017-01-10T00:00:00"/>
    <n v="3"/>
    <n v="61710"/>
    <n v="62446"/>
    <n v="61710"/>
    <n v="62132"/>
    <n v="62132"/>
    <n v="2.93246636193909E-2"/>
    <n v="1"/>
    <n v="59484.85"/>
    <n v="7.0016207455430024E-3"/>
    <n v="2.5161378079178063E-3"/>
    <n v="-5.2724575765060293E-4"/>
    <n v="6.4956719640309917E-4"/>
    <n v="1.0428855322822672E-3"/>
    <n v="0.35237552132716787"/>
    <n v="0.47626056895252233"/>
    <n v="0.47424998782047301"/>
    <n v="0.19774757366906093"/>
    <n v="0.99461175361424614"/>
    <n v="4.5812072352694414E-3"/>
    <x v="501"/>
    <n v="0"/>
    <n v="0"/>
  </r>
  <r>
    <d v="2017-01-11T00:00:00"/>
    <n v="4"/>
    <n v="62134"/>
    <n v="62674"/>
    <n v="61665"/>
    <n v="62446"/>
    <n v="62446"/>
    <n v="1.9312686160843029E-2"/>
    <n v="1"/>
    <n v="59643.1"/>
    <n v="5.053756518380137E-3"/>
    <n v="2.6826464148571039E-3"/>
    <n v="-4.4422510199116917E-4"/>
    <n v="6.2041739432838413E-4"/>
    <n v="2.7816272588398359E-3"/>
    <n v="0.35237552132716787"/>
    <n v="0.47626056895252233"/>
    <n v="0.47424998782047301"/>
    <n v="0.19774757366906093"/>
    <n v="0.99461175361424614"/>
    <n v="5.7371102466605983E-3"/>
    <x v="502"/>
    <n v="0"/>
    <n v="0"/>
  </r>
  <r>
    <d v="2017-01-12T00:00:00"/>
    <n v="5"/>
    <n v="62448"/>
    <n v="64342"/>
    <n v="62448"/>
    <n v="63954"/>
    <n v="63954"/>
    <n v="-1.923257341214013E-3"/>
    <n v="0"/>
    <n v="59930.2"/>
    <n v="2.4148864619030874E-2"/>
    <n v="4.7917276073814966E-3"/>
    <n v="-1.5313684363431389E-4"/>
    <n v="8.8853944352590755E-4"/>
    <n v="6.0461856151096116E-3"/>
    <n v="0.35237552132716787"/>
    <n v="0.47626056895252233"/>
    <n v="0.47424998782047301"/>
    <n v="0.19774757366906093"/>
    <n v="0.99461175361424614"/>
    <n v="1.6908268326306691E-2"/>
    <x v="503"/>
    <n v="0"/>
    <n v="0"/>
  </r>
  <r>
    <d v="2017-01-13T00:00:00"/>
    <n v="6"/>
    <n v="63940"/>
    <n v="64092"/>
    <n v="63366"/>
    <n v="63652"/>
    <n v="63652"/>
    <n v="1.1028718657701164E-2"/>
    <n v="1"/>
    <n v="60193"/>
    <n v="-4.7221440410294413E-3"/>
    <n v="4.3975773901441528E-3"/>
    <n v="2.4498862363905085E-4"/>
    <n v="8.5264207437275364E-4"/>
    <n v="6.4099361499141416E-3"/>
    <n v="0.35237552132716787"/>
    <n v="0.47626056895252233"/>
    <n v="0.47424998782047301"/>
    <n v="0.19774757366906093"/>
    <n v="0.99461175361424614"/>
    <n v="7.0906163294168698E-3"/>
    <x v="504"/>
    <n v="0"/>
    <n v="0"/>
  </r>
  <r>
    <d v="2017-01-16T00:00:00"/>
    <n v="2"/>
    <n v="63652"/>
    <n v="64014"/>
    <n v="63556"/>
    <n v="63831"/>
    <n v="63831"/>
    <n v="4.9975717128041275E-3"/>
    <n v="1"/>
    <n v="60465.1"/>
    <n v="2.8121661534594722E-3"/>
    <n v="4.5441792590199485E-3"/>
    <n v="7.9897379050067883E-4"/>
    <n v="1.1037793537689022E-3"/>
    <n v="6.8588527990768085E-3"/>
    <n v="0.35237552132716787"/>
    <n v="0.47626056895252233"/>
    <n v="0.47424998782047301"/>
    <n v="0.19774757366906093"/>
    <n v="0.99461175361424614"/>
    <n v="1.0574230523466384E-2"/>
    <x v="505"/>
    <n v="3.9975717128041275E-3"/>
    <n v="0"/>
  </r>
  <r>
    <d v="2017-01-17T00:00:00"/>
    <n v="3"/>
    <n v="63827"/>
    <n v="64658"/>
    <n v="63456"/>
    <n v="64354"/>
    <n v="64354"/>
    <n v="-6.2622370015850137E-3"/>
    <n v="0"/>
    <n v="60827.25"/>
    <n v="8.1935109899577974E-3"/>
    <n v="6.0482390247229454E-3"/>
    <n v="1.0120747795306052E-3"/>
    <n v="1.1443513858401288E-3"/>
    <n v="7.0972308479597679E-3"/>
    <n v="0.35237552132716787"/>
    <n v="0.47626056895252233"/>
    <n v="0.47424998782047301"/>
    <n v="0.19774757366906093"/>
    <n v="0.99461175361424614"/>
    <n v="1.3532988846996555E-2"/>
    <x v="506"/>
    <n v="0"/>
    <n v="5.2622370015850137E-3"/>
  </r>
  <r>
    <d v="2017-01-18T00:00:00"/>
    <n v="4"/>
    <n v="64360"/>
    <n v="64680"/>
    <n v="64063"/>
    <n v="64150"/>
    <n v="64150"/>
    <n v="5.7833203429462632E-3"/>
    <n v="1"/>
    <n v="61155.6"/>
    <n v="-3.1699661248717481E-3"/>
    <n v="5.4765103425447768E-3"/>
    <n v="1.5189634082809711E-4"/>
    <n v="1.1647027414821388E-3"/>
    <n v="5.4524863193093909E-3"/>
    <n v="0.35237552132716787"/>
    <n v="0.47626056895252233"/>
    <n v="0.47424998782047301"/>
    <n v="0.19774757366906093"/>
    <n v="0.99461175361424614"/>
    <n v="7.2166884243411002E-3"/>
    <x v="507"/>
    <n v="0"/>
    <n v="0"/>
  </r>
  <r>
    <d v="2017-01-19T00:00:00"/>
    <n v="5"/>
    <n v="64145"/>
    <n v="64456"/>
    <n v="63574"/>
    <n v="63951"/>
    <n v="63951"/>
    <n v="2.8115275758002323E-2"/>
    <n v="1"/>
    <n v="61470.8"/>
    <n v="-3.1021044427124167E-3"/>
    <n v="5.2658331634079566E-3"/>
    <n v="5.6756144186427273E-5"/>
    <n v="1.1329886723486838E-3"/>
    <n v="2.2925069607326876E-6"/>
    <n v="0.35237552132716787"/>
    <n v="0.47626056895252233"/>
    <n v="0.47424998782047301"/>
    <n v="0.19774757366906093"/>
    <n v="0.99461175361424614"/>
    <n v="1.6680455442106429E-3"/>
    <x v="508"/>
    <n v="0"/>
    <n v="0"/>
  </r>
  <r>
    <d v="2017-01-20T00:00:00"/>
    <n v="6"/>
    <n v="63951"/>
    <n v="64694"/>
    <n v="63951"/>
    <n v="64521"/>
    <n v="64521"/>
    <n v="2.0442956556779857E-2"/>
    <n v="1"/>
    <n v="61834.1"/>
    <n v="8.9130740723366575E-3"/>
    <n v="6.051487213963919E-3"/>
    <n v="5.1557499961613963E-4"/>
    <n v="1.2231588780940528E-3"/>
    <n v="2.7293361296339526E-3"/>
    <n v="0.35237552132716787"/>
    <n v="0.47626056895252233"/>
    <n v="0.47424998782047301"/>
    <n v="0.19774757366906093"/>
    <n v="0.99461175361424614"/>
    <n v="9.2238517981399724E-3"/>
    <x v="509"/>
    <n v="1.9442956556779856E-2"/>
    <n v="0"/>
  </r>
  <r>
    <d v="2017-01-23T00:00:00"/>
    <n v="2"/>
    <n v="64519"/>
    <n v="65816"/>
    <n v="64500"/>
    <n v="65749"/>
    <n v="65749"/>
    <n v="6.7225357039650824E-3"/>
    <n v="1"/>
    <n v="62224.7"/>
    <n v="1.9032563041490258E-2"/>
    <n v="6.407534194088388E-3"/>
    <n v="1.5465787850278167E-3"/>
    <n v="1.2585881192927939E-3"/>
    <n v="5.9734155072401094E-3"/>
    <n v="0.35237552132716787"/>
    <n v="0.47626056895252233"/>
    <n v="0.47424998782047301"/>
    <n v="0.19774757366906093"/>
    <n v="0.99461175361424614"/>
    <n v="1.6681842194320912E-2"/>
    <x v="510"/>
    <n v="0"/>
    <n v="0"/>
  </r>
  <r>
    <d v="2017-01-24T00:00:00"/>
    <n v="3"/>
    <n v="65752"/>
    <n v="66173"/>
    <n v="65615"/>
    <n v="65840"/>
    <n v="65840"/>
    <n v="2.94653705953829E-3"/>
    <n v="1"/>
    <n v="62585.7"/>
    <n v="1.3840514684633209E-3"/>
    <n v="5.8873034174934339E-3"/>
    <n v="2.2333993709402768E-3"/>
    <n v="1.2784003111656207E-3"/>
    <n v="4.6115236029412145E-3"/>
    <n v="0.35237552132716787"/>
    <n v="0.47626056895252233"/>
    <n v="0.47424998782047301"/>
    <n v="0.19774757366906093"/>
    <n v="0.99461175361424614"/>
    <n v="9.1902620946872488E-3"/>
    <x v="511"/>
    <n v="1.94653705953829E-3"/>
    <n v="0"/>
  </r>
  <r>
    <d v="2017-01-26T00:00:00"/>
    <n v="5"/>
    <n v="65842"/>
    <n v="66594"/>
    <n v="65842"/>
    <n v="66191"/>
    <n v="66191"/>
    <n v="-2.8538623075644698E-2"/>
    <n v="0"/>
    <n v="62960.4"/>
    <n v="5.3311057108140769E-3"/>
    <n v="6.0881814597724517E-3"/>
    <n v="2.180180987724818E-3"/>
    <n v="1.4467775227765356E-3"/>
    <n v="6.3117379700783792E-3"/>
    <n v="0.35237552132716787"/>
    <n v="0.47626056895252233"/>
    <n v="0.47424998782047301"/>
    <n v="0.19774757366906093"/>
    <n v="0.99461175361424614"/>
    <n v="1.2375888242431972E-2"/>
    <x v="512"/>
    <n v="0"/>
    <n v="2.7538623075644697E-2"/>
  </r>
  <r>
    <d v="2017-01-27T00:00:00"/>
    <n v="6"/>
    <n v="66195"/>
    <n v="66242"/>
    <n v="65876"/>
    <n v="66034"/>
    <n v="66034"/>
    <n v="-2.0640881969894331E-2"/>
    <n v="0"/>
    <n v="63273"/>
    <n v="-2.3719236754241591E-3"/>
    <n v="5.0453472399857755E-3"/>
    <n v="1.7632971850847978E-3"/>
    <n v="1.365200908774924E-3"/>
    <n v="6.4577741235360307E-3"/>
    <n v="0.35237552132716787"/>
    <n v="0.47626056895252233"/>
    <n v="0.47424998782047301"/>
    <n v="0.19774757366906093"/>
    <n v="0.99461175361424614"/>
    <n v="9.0962789866890735E-3"/>
    <x v="513"/>
    <n v="-2.1640881969894332E-2"/>
    <n v="0"/>
  </r>
  <r>
    <d v="2017-01-30T00:00:00"/>
    <n v="2"/>
    <n v="66025"/>
    <n v="66025"/>
    <n v="64165"/>
    <n v="64302"/>
    <n v="64302"/>
    <n v="8.3045628440794328E-3"/>
    <n v="1"/>
    <n v="63476.75"/>
    <n v="-2.6228912378471692E-2"/>
    <n v="3.3617160133541822E-3"/>
    <n v="1.5642674159300851E-3"/>
    <n v="8.6594496034565814E-4"/>
    <n v="-5.7062316662563899E-4"/>
    <n v="0.35237552132716787"/>
    <n v="0.47626056895252233"/>
    <n v="0.47424998782047301"/>
    <n v="0.19774757366906093"/>
    <n v="0.99461175361424614"/>
    <n v="-7.2958300826500297E-3"/>
    <x v="514"/>
    <n v="0"/>
    <n v="0"/>
  </r>
  <r>
    <d v="2017-01-31T00:00:00"/>
    <n v="3"/>
    <n v="64310"/>
    <n v="64901"/>
    <n v="64284"/>
    <n v="64671"/>
    <n v="64671"/>
    <n v="-1.4380479658580025E-3"/>
    <n v="0"/>
    <n v="63730.85"/>
    <n v="5.7385462349537342E-3"/>
    <n v="4.1783061009333048E-3"/>
    <n v="1.614792063232473E-3"/>
    <n v="9.3171743289379935E-4"/>
    <n v="-3.2294265279329435E-3"/>
    <n v="0.35237552132716787"/>
    <n v="0.47626056895252233"/>
    <n v="0.47424998782047301"/>
    <n v="0.19774757366906093"/>
    <n v="0.99461175361424614"/>
    <n v="1.7501200579949296E-3"/>
    <x v="515"/>
    <n v="0"/>
    <n v="0"/>
  </r>
  <r>
    <d v="2017-02-01T00:00:00"/>
    <n v="4"/>
    <n v="64687"/>
    <n v="65594"/>
    <n v="64687"/>
    <n v="64836"/>
    <n v="64836"/>
    <n v="1.8199765562341153E-3"/>
    <n v="1"/>
    <n v="63881.95"/>
    <n v="2.5513754232964203E-3"/>
    <n v="2.4389195615542314E-3"/>
    <n v="1.2962521790163706E-3"/>
    <n v="8.6271418078086141E-4"/>
    <n v="-2.995961736966324E-3"/>
    <n v="0.35237552132716787"/>
    <n v="0.47626056895252233"/>
    <n v="0.47424998782047301"/>
    <n v="0.19774757366906093"/>
    <n v="0.99461175361424614"/>
    <n v="-1.3386807793452134E-4"/>
    <x v="516"/>
    <n v="0"/>
    <n v="0"/>
  </r>
  <r>
    <d v="2017-02-02T00:00:00"/>
    <n v="5"/>
    <n v="64835"/>
    <n v="65132"/>
    <n v="64163"/>
    <n v="64578"/>
    <n v="64578"/>
    <n v="-9.0588125987178802E-3"/>
    <n v="0"/>
    <n v="64031.4"/>
    <n v="-3.9792707754950918E-3"/>
    <n v="2.4219536284998621E-3"/>
    <n v="9.271629154632377E-4"/>
    <n v="8.0579163550990266E-4"/>
    <n v="-4.8580370342281576E-3"/>
    <n v="0.35237552132716787"/>
    <n v="0.47626056895252233"/>
    <n v="0.47424998782047301"/>
    <n v="0.19774757366906093"/>
    <n v="0.99461175361424614"/>
    <n v="-4.4815269924967536E-3"/>
    <x v="517"/>
    <n v="0"/>
    <n v="0"/>
  </r>
  <r>
    <d v="2017-02-03T00:00:00"/>
    <n v="6"/>
    <n v="64579"/>
    <n v="65387"/>
    <n v="64264"/>
    <n v="64954"/>
    <n v="64954"/>
    <n v="-1.1623610555162145E-2"/>
    <n v="0"/>
    <n v="64175.55"/>
    <n v="5.8224163027655873E-3"/>
    <n v="2.3217708017540415E-3"/>
    <n v="1.0332809964980515E-3"/>
    <n v="1.2345829389280483E-3"/>
    <n v="-3.2191690385902083E-3"/>
    <n v="0.35237552132716787"/>
    <n v="0.47626056895252233"/>
    <n v="0.47424998782047301"/>
    <n v="0.19774757366906093"/>
    <n v="0.99461175361424614"/>
    <n v="6.89790781109232E-4"/>
    <x v="518"/>
    <n v="0"/>
    <n v="0"/>
  </r>
  <r>
    <d v="2017-02-06T00:00:00"/>
    <n v="2"/>
    <n v="64957"/>
    <n v="65327"/>
    <n v="63933"/>
    <n v="63993"/>
    <n v="63993"/>
    <n v="1.3157689122247795E-2"/>
    <n v="1"/>
    <n v="64291.95"/>
    <n v="-1.4795085752994375E-2"/>
    <n v="1.9090613498569276E-3"/>
    <n v="9.2774484785638654E-4"/>
    <n v="9.8559759863948494E-4"/>
    <n v="-9.3240371349474489E-4"/>
    <n v="0.35237552132716787"/>
    <n v="0.47626056895252233"/>
    <n v="0.47424998782047301"/>
    <n v="0.19774757366906093"/>
    <n v="0.99461175361424614"/>
    <n v="-4.5967125866574502E-3"/>
    <x v="519"/>
    <n v="0"/>
    <n v="0"/>
  </r>
  <r>
    <d v="2017-02-07T00:00:00"/>
    <n v="3"/>
    <n v="64022"/>
    <n v="64815"/>
    <n v="63938"/>
    <n v="64199"/>
    <n v="64199"/>
    <n v="1.1931650025701401E-2"/>
    <n v="1"/>
    <n v="64416.9"/>
    <n v="3.2191020892911038E-3"/>
    <n v="2.0416373089391761E-3"/>
    <n v="9.390289679534991E-4"/>
    <n v="1.3190551337166723E-3"/>
    <n v="-1.4362925426272711E-3"/>
    <n v="0.35237552132716787"/>
    <n v="0.47626056895252233"/>
    <n v="0.47424998782047301"/>
    <n v="0.19774757366906093"/>
    <n v="0.99461175361424614"/>
    <n v="1.3843051075870308E-3"/>
    <x v="520"/>
    <n v="0"/>
    <n v="0"/>
  </r>
  <r>
    <d v="2017-02-08T00:00:00"/>
    <n v="4"/>
    <n v="64200"/>
    <n v="64835"/>
    <n v="63740"/>
    <n v="64835"/>
    <n v="64835"/>
    <n v="1.9896660754222362E-2"/>
    <n v="1"/>
    <n v="64552.05"/>
    <n v="9.9066963659870666E-3"/>
    <n v="2.1868910899613793E-3"/>
    <n v="7.1610342387181888E-4"/>
    <n v="1.3762361749182961E-3"/>
    <n v="3.4771645910858243E-5"/>
    <n v="0.35237552132716787"/>
    <n v="0.47626056895252233"/>
    <n v="0.47424998782047301"/>
    <n v="0.19774757366906093"/>
    <n v="0.99461175361424614"/>
    <n v="5.1787509834874037E-3"/>
    <x v="521"/>
    <n v="0"/>
    <n v="0"/>
  </r>
  <r>
    <d v="2017-02-09T00:00:00"/>
    <n v="5"/>
    <n v="64850"/>
    <n v="65302"/>
    <n v="64587"/>
    <n v="64965"/>
    <n v="64965"/>
    <n v="3.0831986454244564E-2"/>
    <n v="1"/>
    <n v="64678"/>
    <n v="2.0050898434487152E-3"/>
    <n v="2.0344577562148082E-3"/>
    <n v="1.3505891201919119E-3"/>
    <n v="1.2473184619154999E-3"/>
    <n v="1.2316437696996197E-3"/>
    <n v="0.35237552132716787"/>
    <n v="0.47626056895252233"/>
    <n v="0.47424998782047301"/>
    <n v="0.19774757366906093"/>
    <n v="0.99461175361424614"/>
    <n v="3.7876550302246791E-3"/>
    <x v="522"/>
    <n v="0"/>
    <n v="0"/>
  </r>
  <r>
    <d v="2017-02-10T00:00:00"/>
    <n v="6"/>
    <n v="64965"/>
    <n v="66292"/>
    <n v="64935"/>
    <n v="66125"/>
    <n v="66125"/>
    <n v="8.8922495274101898E-3"/>
    <n v="1"/>
    <n v="64786.55"/>
    <n v="1.7855768490725676E-2"/>
    <n v="1.7198029497995481E-3"/>
    <n v="1.4063287869877472E-3"/>
    <n v="1.5690317875694448E-3"/>
    <n v="3.6383142072916375E-3"/>
    <n v="0.35237552132716787"/>
    <n v="0.47626056895252233"/>
    <n v="0.47424998782047301"/>
    <n v="0.19774757366906093"/>
    <n v="0.99461175361424614"/>
    <n v="1.1706943774990406E-2"/>
    <x v="523"/>
    <n v="7.8922495274101889E-3"/>
    <n v="0"/>
  </r>
  <r>
    <d v="2017-02-13T00:00:00"/>
    <n v="2"/>
    <n v="66125"/>
    <n v="67094"/>
    <n v="66125"/>
    <n v="66968"/>
    <n v="66968"/>
    <n v="1.5051965117668153E-2"/>
    <n v="1"/>
    <n v="64952.35"/>
    <n v="1.2748582230623917E-2"/>
    <n v="2.5933392633822163E-3"/>
    <n v="2.4363464691410132E-3"/>
    <n v="1.649215577640225E-3"/>
    <n v="9.1470478040152955E-3"/>
    <n v="0.35237552132716787"/>
    <n v="0.47626056895252233"/>
    <n v="0.47424998782047301"/>
    <n v="0.19774757366906093"/>
    <n v="0.99461175361424614"/>
    <n v="1.6306720461760845E-2"/>
    <x v="524"/>
    <n v="0"/>
    <n v="0"/>
  </r>
  <r>
    <d v="2017-02-14T00:00:00"/>
    <n v="3"/>
    <n v="66971"/>
    <n v="67110"/>
    <n v="66251"/>
    <n v="66713"/>
    <n v="66713"/>
    <n v="1.6503530046617643E-2"/>
    <n v="1"/>
    <n v="65096.45"/>
    <n v="-3.8077887946481592E-3"/>
    <n v="2.2623415159768344E-3"/>
    <n v="2.0882899084664276E-3"/>
    <n v="1.5438316740006318E-3"/>
    <n v="7.7416696272274432E-3"/>
    <n v="0.35237552132716787"/>
    <n v="0.47626056895252233"/>
    <n v="0.47424998782047301"/>
    <n v="0.19774757366906093"/>
    <n v="0.99461175361424614"/>
    <n v="8.7313085311278692E-3"/>
    <x v="525"/>
    <n v="1.5503530046617642E-2"/>
    <n v="0"/>
  </r>
  <r>
    <d v="2017-02-15T00:00:00"/>
    <n v="4"/>
    <n v="66712"/>
    <n v="68016"/>
    <n v="66712"/>
    <n v="67976"/>
    <n v="67976"/>
    <n v="-3.3541249852889754E-3"/>
    <n v="0"/>
    <n v="65277.55"/>
    <n v="1.8931842369553253E-2"/>
    <n v="2.7992580849566075E-3"/>
    <n v="2.6274148518850814E-3"/>
    <n v="1.6191830753877257E-3"/>
    <n v="9.5466988279406806E-3"/>
    <n v="0.35237552132716787"/>
    <n v="0.47626056895252233"/>
    <n v="0.47424998782047301"/>
    <n v="0.19774757366906093"/>
    <n v="0.99461175361424614"/>
    <n v="1.9065793921316382E-2"/>
    <x v="526"/>
    <n v="0"/>
    <n v="0"/>
  </r>
  <r>
    <d v="2017-02-16T00:00:00"/>
    <n v="5"/>
    <n v="67979"/>
    <n v="68456"/>
    <n v="67661"/>
    <n v="67814"/>
    <n v="67814"/>
    <n v="1.0602530450939396E-2"/>
    <n v="1"/>
    <n v="65460.75"/>
    <n v="-2.3831940684947428E-3"/>
    <n v="2.8385966877754578E-3"/>
    <n v="2.1599087456188105E-3"/>
    <n v="1.4926008521395006E-3"/>
    <n v="8.6690420455519893E-3"/>
    <n v="0.35237552132716787"/>
    <n v="0.47626056895252233"/>
    <n v="0.47424998782047301"/>
    <n v="0.19774757366906093"/>
    <n v="0.99461175361424614"/>
    <n v="1.0453958425589145E-2"/>
    <x v="527"/>
    <n v="9.6025304509393949E-3"/>
    <n v="0"/>
  </r>
  <r>
    <d v="2017-02-17T00:00:00"/>
    <n v="6"/>
    <n v="67814"/>
    <n v="67819"/>
    <n v="67158"/>
    <n v="67748"/>
    <n v="67748"/>
    <n v="1.9247800673082516E-2"/>
    <n v="1"/>
    <n v="65650.600000000006"/>
    <n v="-9.7325036128237397E-4"/>
    <n v="2.9450393918469598E-3"/>
    <n v="2.0337124654754035E-3"/>
    <n v="1.5332124513167912E-3"/>
    <n v="4.9032382751503789E-3"/>
    <n v="0.35237552132716787"/>
    <n v="0.47626056895252233"/>
    <n v="0.47424998782047301"/>
    <n v="0.19774757366906093"/>
    <n v="0.99461175361424614"/>
    <n v="7.2041521062948446E-3"/>
    <x v="528"/>
    <n v="0"/>
    <n v="0"/>
  </r>
  <r>
    <d v="2017-02-20T00:00:00"/>
    <n v="2"/>
    <n v="67756"/>
    <n v="68674"/>
    <n v="67756"/>
    <n v="68533"/>
    <n v="68533"/>
    <n v="8.3171610756860304E-4"/>
    <n v="1"/>
    <n v="65851.199999999997"/>
    <n v="1.1587057920529054E-2"/>
    <n v="3.0787385842565794E-3"/>
    <n v="2.5054640449626133E-3"/>
    <n v="1.7586286631779246E-3"/>
    <n v="4.6709334131314062E-3"/>
    <n v="0.35237552132716787"/>
    <n v="0.47626056895252233"/>
    <n v="0.47424998782047301"/>
    <n v="0.19774757366906093"/>
    <n v="0.99461175361424614"/>
    <n v="1.1731023482175092E-2"/>
    <x v="529"/>
    <n v="-1.6828389243139699E-4"/>
    <n v="0"/>
  </r>
  <r>
    <d v="2017-02-21T00:00:00"/>
    <n v="3"/>
    <n v="68536"/>
    <n v="69112"/>
    <n v="68536"/>
    <n v="69052"/>
    <n v="69052"/>
    <n v="-2.3040607078723241E-2"/>
    <n v="0"/>
    <n v="66016.350000000006"/>
    <n v="7.5729940320721223E-3"/>
    <n v="2.5057601337856727E-3"/>
    <n v="2.7149360224447026E-3"/>
    <n v="1.777859481991083E-3"/>
    <n v="6.9470899784754622E-3"/>
    <n v="0.35237552132716787"/>
    <n v="0.47626056895252233"/>
    <n v="0.47424998782047301"/>
    <n v="0.19774757366906093"/>
    <n v="0.99461175361424614"/>
    <n v="1.2410715587507726E-2"/>
    <x v="530"/>
    <n v="0"/>
    <n v="2.204060707872324E-2"/>
  </r>
  <r>
    <d v="2017-02-22T00:00:00"/>
    <n v="4"/>
    <n v="69052"/>
    <n v="69052"/>
    <n v="68282"/>
    <n v="68590"/>
    <n v="68590"/>
    <n v="-2.8109053797929717E-2"/>
    <n v="0"/>
    <n v="66153.850000000006"/>
    <n v="-6.6906099750911885E-3"/>
    <n v="2.1020270616079473E-3"/>
    <n v="3.0181413929003999E-3"/>
    <n v="1.5441211394256061E-3"/>
    <n v="1.822599509546574E-3"/>
    <n v="0.35237552132716787"/>
    <n v="0.47626056895252233"/>
    <n v="0.47424998782047301"/>
    <n v="0.19774757366906093"/>
    <n v="0.99461175361424614"/>
    <n v="2.1929840482680751E-3"/>
    <x v="531"/>
    <n v="0"/>
    <n v="0"/>
  </r>
  <r>
    <d v="2017-02-23T00:00:00"/>
    <n v="5"/>
    <n v="68590"/>
    <n v="69488"/>
    <n v="67279"/>
    <n v="67461"/>
    <n v="67461"/>
    <n v="-6.9966350928685195E-3"/>
    <n v="0"/>
    <n v="66217.350000000006"/>
    <n v="-1.6460125382708801E-2"/>
    <n v="1.0124655069318033E-3"/>
    <n v="2.6544671976543397E-3"/>
    <n v="1.548837225041877E-3"/>
    <n v="-9.9278675329623751E-4"/>
    <n v="0.35237552132716787"/>
    <n v="0.47626056895252233"/>
    <n v="0.47424998782047301"/>
    <n v="0.19774757366906093"/>
    <n v="0.99461175361424614"/>
    <n v="-4.7402253987096146E-3"/>
    <x v="532"/>
    <n v="0"/>
    <n v="0"/>
  </r>
  <r>
    <d v="2017-02-24T00:00:00"/>
    <n v="6"/>
    <n v="67458"/>
    <n v="67458"/>
    <n v="66452"/>
    <n v="66662"/>
    <n v="66662"/>
    <n v="-1.2105847409318637E-2"/>
    <n v="0"/>
    <n v="66248.75"/>
    <n v="-1.1843880167800691E-2"/>
    <n v="5.3886768231297679E-4"/>
    <n v="2.7782447789274655E-3"/>
    <n v="1.427656396663386E-3"/>
    <n v="-3.166912714599901E-3"/>
    <n v="0.35237552132716787"/>
    <n v="0.47626056895252233"/>
    <n v="0.47424998782047301"/>
    <n v="0.19774757366906093"/>
    <n v="0.99461175361424614"/>
    <n v="-5.4668024872662844E-3"/>
    <x v="533"/>
    <n v="0"/>
    <n v="0"/>
  </r>
  <r>
    <d v="2017-03-01T00:00:00"/>
    <n v="4"/>
    <n v="66661"/>
    <n v="67398"/>
    <n v="66661"/>
    <n v="66989"/>
    <n v="66989"/>
    <n v="-3.0303482661332426E-3"/>
    <n v="0"/>
    <n v="66383.100000000006"/>
    <n v="4.9053433740362529E-3"/>
    <n v="2.0955804699383739E-3"/>
    <n v="2.813134440333842E-3"/>
    <n v="1.2892751498479549E-3"/>
    <n v="-4.503255623898461E-3"/>
    <n v="0.35237552132716787"/>
    <n v="0.47626056895252233"/>
    <n v="0.47424998782047301"/>
    <n v="0.19774757366906093"/>
    <n v="0.99461175361424614"/>
    <n v="-1.6334569070550111E-4"/>
    <x v="534"/>
    <n v="0"/>
    <n v="0"/>
  </r>
  <r>
    <d v="2017-03-02T00:00:00"/>
    <n v="5"/>
    <n v="67000"/>
    <n v="67035"/>
    <n v="65594"/>
    <n v="65855"/>
    <n v="65855"/>
    <n v="7.3798496697290439E-3"/>
    <n v="1"/>
    <n v="66442.3"/>
    <n v="-1.6928152383227091E-2"/>
    <n v="9.622455390293327E-4"/>
    <n v="2.4769688171504289E-3"/>
    <n v="1.1405112762402014E-3"/>
    <n v="-9.4034849069583037E-3"/>
    <n v="0.35237552132716787"/>
    <n v="0.47626056895252233"/>
    <n v="0.47424998782047301"/>
    <n v="0.19774757366906093"/>
    <n v="0.99461175361424614"/>
    <n v="-1.3459367757666159E-2"/>
    <x v="535"/>
    <n v="0"/>
    <n v="0"/>
  </r>
  <r>
    <d v="2017-03-03T00:00:00"/>
    <n v="6"/>
    <n v="65860"/>
    <n v="66801"/>
    <n v="65860"/>
    <n v="66786"/>
    <n v="66786"/>
    <n v="-1.5632018686551064E-2"/>
    <n v="0"/>
    <n v="66539.8"/>
    <n v="1.4137119429048717E-2"/>
    <n v="1.5415327393169475E-3"/>
    <n v="3.1974648922134465E-3"/>
    <n v="1.1276837142321328E-3"/>
    <n v="-5.2379390261303223E-3"/>
    <n v="0.35237552132716787"/>
    <n v="0.47626056895252233"/>
    <n v="0.47424998782047301"/>
    <n v="0.19774757366906093"/>
    <n v="0.99461175361424614"/>
    <n v="2.245424772801664E-3"/>
    <x v="536"/>
    <n v="0"/>
    <n v="0"/>
  </r>
  <r>
    <d v="2017-03-06T00:00:00"/>
    <n v="2"/>
    <n v="66786"/>
    <n v="66892"/>
    <n v="66119"/>
    <n v="66341"/>
    <n v="66341"/>
    <n v="-2.4464509127085865E-2"/>
    <n v="0"/>
    <n v="66627.95"/>
    <n v="-6.6630730991524834E-3"/>
    <n v="1.407342623134078E-3"/>
    <n v="2.8989112798565642E-3"/>
    <n v="9.9632698994555615E-4"/>
    <n v="-3.278528569419059E-3"/>
    <n v="0.35237552132716787"/>
    <n v="0.47626056895252233"/>
    <n v="0.47424998782047301"/>
    <n v="0.19774757366906093"/>
    <n v="0.99461175361424614"/>
    <n v="-3.3666752242468689E-3"/>
    <x v="537"/>
    <n v="0"/>
    <n v="0"/>
  </r>
  <r>
    <d v="2017-03-07T00:00:00"/>
    <n v="3"/>
    <n v="66343"/>
    <n v="66641"/>
    <n v="65668"/>
    <n v="65742"/>
    <n v="65742"/>
    <n v="-1.7599099510206551E-2"/>
    <n v="0"/>
    <n v="66667.350000000006"/>
    <n v="-9.029107188616381E-3"/>
    <n v="6.6476644856497955E-4"/>
    <n v="2.6961003532837567E-3"/>
    <n v="8.2935891786151681E-4"/>
    <n v="-2.7155739735821973E-3"/>
    <n v="0.35237552132716787"/>
    <n v="0.47626056895252233"/>
    <n v="0.47424998782047301"/>
    <n v="0.19774757366906093"/>
    <n v="0.99461175361424614"/>
    <n v="-4.1233468242117596E-3"/>
    <x v="538"/>
    <n v="0"/>
    <n v="0"/>
  </r>
  <r>
    <d v="2017-03-08T00:00:00"/>
    <n v="4"/>
    <n v="65748"/>
    <n v="65810"/>
    <n v="64496"/>
    <n v="64718"/>
    <n v="64718"/>
    <n v="-6.6442102660779767E-4"/>
    <n v="0"/>
    <n v="66703.600000000006"/>
    <n v="-1.5576039670226027E-2"/>
    <n v="6.2571875270339694E-4"/>
    <n v="2.5205796986548876E-3"/>
    <n v="5.8212263381042127E-4"/>
    <n v="-6.811850582434653E-3"/>
    <n v="0.35237552132716787"/>
    <n v="0.47626056895252233"/>
    <n v="0.47424998782047301"/>
    <n v="0.19774757366906093"/>
    <n v="0.99461175361424614"/>
    <n v="-1.065525835319385E-2"/>
    <x v="539"/>
    <n v="0"/>
    <n v="0"/>
  </r>
  <r>
    <d v="2017-03-09T00:00:00"/>
    <n v="5"/>
    <n v="64718"/>
    <n v="65068"/>
    <n v="64203"/>
    <n v="64585"/>
    <n v="64585"/>
    <n v="1.469381435317807E-2"/>
    <n v="1"/>
    <n v="66722.899999999994"/>
    <n v="-2.0550696869495733E-3"/>
    <n v="3.6201016389136311E-4"/>
    <n v="2.2412458361358791E-3"/>
    <n v="6.6632642873569741E-4"/>
    <n v="-3.8372340431791496E-3"/>
    <n v="0.35237552132716787"/>
    <n v="0.47626056895252233"/>
    <n v="0.47424998782047301"/>
    <n v="0.19774757366906093"/>
    <n v="0.99461175361424614"/>
    <n v="-3.1736279213515359E-3"/>
    <x v="540"/>
    <n v="0"/>
    <n v="0"/>
  </r>
  <r>
    <d v="2017-03-10T00:00:00"/>
    <n v="6"/>
    <n v="64586"/>
    <n v="65725"/>
    <n v="64472"/>
    <n v="64675"/>
    <n v="64675"/>
    <n v="3.7108620023196259E-4"/>
    <n v="1"/>
    <n v="66714.899999999994"/>
    <n v="1.3935124254857989E-3"/>
    <n v="-6.3649033133700292E-5"/>
    <n v="2.0333427446383467E-3"/>
    <n v="6.643656465961412E-4"/>
    <n v="-6.3859554438917328E-3"/>
    <n v="0.35237552132716787"/>
    <n v="0.47626056895252233"/>
    <n v="0.47424998782047301"/>
    <n v="0.19774757366906093"/>
    <n v="0.99461175361424614"/>
    <n v="-4.79513073335564E-3"/>
    <x v="541"/>
    <n v="0"/>
    <n v="0"/>
  </r>
  <r>
    <d v="2017-03-13T00:00:00"/>
    <n v="2"/>
    <n v="64674"/>
    <n v="65651"/>
    <n v="64674"/>
    <n v="65534"/>
    <n v="65534"/>
    <n v="1.0696737571336934E-2"/>
    <n v="1"/>
    <n v="66743.350000000006"/>
    <n v="1.3281793583301171E-2"/>
    <n v="5.0018615385892247E-4"/>
    <n v="2.2727077189996958E-3"/>
    <n v="6.9116090535655591E-4"/>
    <n v="-2.3969821074010023E-3"/>
    <n v="0.35237552132716787"/>
    <n v="0.47626056895252233"/>
    <n v="0.47424998782047301"/>
    <n v="0.19774757366906093"/>
    <n v="0.99461175361424614"/>
    <n v="3.7488383031747965E-3"/>
    <x v="542"/>
    <n v="0"/>
    <n v="0"/>
  </r>
  <r>
    <d v="2017-03-14T00:00:00"/>
    <n v="3"/>
    <n v="65511"/>
    <n v="65549"/>
    <n v="64699"/>
    <n v="64699"/>
    <n v="64699"/>
    <n v="1.675450934326661E-2"/>
    <n v="1"/>
    <n v="66672.05"/>
    <n v="-1.2741477706228799E-2"/>
    <n v="-1.0296761559888013E-3"/>
    <n v="1.6481829504689327E-3"/>
    <n v="4.1334219091670457E-4"/>
    <n v="-3.1394562109234858E-3"/>
    <n v="0.35237552132716787"/>
    <n v="0.47626056895252233"/>
    <n v="0.47424998782047301"/>
    <n v="0.19774757366906093"/>
    <n v="0.99461175361424614"/>
    <n v="-7.2393308889060429E-3"/>
    <x v="543"/>
    <n v="0"/>
    <n v="0"/>
  </r>
  <r>
    <d v="2017-03-15T00:00:00"/>
    <n v="4"/>
    <n v="64702"/>
    <n v="66318"/>
    <n v="64537"/>
    <n v="66235"/>
    <n v="66235"/>
    <n v="-3.0572959915452502E-2"/>
    <n v="0"/>
    <n v="66635.399999999994"/>
    <n v="2.3740706966104641E-2"/>
    <n v="-4.8006991921476503E-4"/>
    <n v="1.9741228467078219E-3"/>
    <n v="4.7753246843790123E-4"/>
    <n v="4.723893116342648E-3"/>
    <n v="0.35237552132716787"/>
    <n v="0.47626056895252233"/>
    <n v="0.47424998782047301"/>
    <n v="0.19774757366906093"/>
    <n v="0.99461175361424614"/>
    <n v="1.3866103860315355E-2"/>
    <x v="544"/>
    <n v="0"/>
    <n v="2.9572959915452501E-2"/>
  </r>
  <r>
    <d v="2017-03-16T00:00:00"/>
    <n v="5"/>
    <n v="66232"/>
    <n v="66554"/>
    <n v="65531"/>
    <n v="65783"/>
    <n v="65783"/>
    <n v="-1.366614474864325E-2"/>
    <n v="0"/>
    <n v="66588.899999999994"/>
    <n v="-6.8241866082886515E-3"/>
    <n v="-6.3088980989678964E-4"/>
    <n v="2.049504224874623E-3"/>
    <n v="4.5256299895593652E-4"/>
    <n v="3.7700697320748322E-3"/>
    <n v="0.35237552132716787"/>
    <n v="0.47626056895252233"/>
    <n v="0.47424998782047301"/>
    <n v="0.19774757366906093"/>
    <n v="0.99461175361424614"/>
    <n v="2.106082002590283E-3"/>
    <x v="545"/>
    <n v="0"/>
    <n v="0"/>
  </r>
  <r>
    <d v="2017-03-17T00:00:00"/>
    <n v="6"/>
    <n v="65783"/>
    <n v="66205"/>
    <n v="64152"/>
    <n v="64210"/>
    <n v="64210"/>
    <n v="-1.9155894720448541E-2"/>
    <n v="0"/>
    <n v="66400.600000000006"/>
    <n v="-2.3911952936168879E-2"/>
    <n v="-2.7730795751828964E-3"/>
    <n v="8.2448304193368795E-4"/>
    <n v="1.611649447304564E-4"/>
    <n v="-1.2910233402561033E-3"/>
    <n v="0.35237552132716787"/>
    <n v="0.47626056895252233"/>
    <n v="0.47424998782047301"/>
    <n v="0.19774757366906093"/>
    <n v="0.99461175361424614"/>
    <n v="-1.0607881277093285E-2"/>
    <x v="546"/>
    <n v="0"/>
    <n v="0"/>
  </r>
  <r>
    <d v="2017-03-20T00:00:00"/>
    <n v="2"/>
    <n v="64232"/>
    <n v="65136"/>
    <n v="63672"/>
    <n v="64884"/>
    <n v="64884"/>
    <n v="-2.1006719684359743E-2"/>
    <n v="0"/>
    <n v="66254.100000000006"/>
    <n v="1.0496807350879989E-2"/>
    <n v="-2.1290795042141599E-3"/>
    <n v="1.1072182312394417E-3"/>
    <n v="2.2383846013906527E-4"/>
    <n v="-1.8480205867403398E-3"/>
    <n v="0.35237552132716787"/>
    <n v="0.47626056895252233"/>
    <n v="0.47424998782047301"/>
    <n v="0.19774757366906093"/>
    <n v="0.99461175361424614"/>
    <n v="1.4161200950881863E-3"/>
    <x v="547"/>
    <n v="0"/>
    <n v="0"/>
  </r>
  <r>
    <d v="2017-03-21T00:00:00"/>
    <n v="3"/>
    <n v="64884"/>
    <n v="64965"/>
    <n v="62795"/>
    <n v="62980"/>
    <n v="62980"/>
    <n v="8.7488091457605943E-3"/>
    <n v="1"/>
    <n v="66015.7"/>
    <n v="-2.9344676653720536E-2"/>
    <n v="-3.5476508188360678E-3"/>
    <n v="3.638032414113912E-4"/>
    <n v="-6.2120941326697656E-5"/>
    <n v="-5.1686603762386872E-3"/>
    <n v="0.35237552132716787"/>
    <n v="0.47626056895252233"/>
    <n v="0.47424998782047301"/>
    <n v="0.19774757366906093"/>
    <n v="0.99461175361424614"/>
    <n v="-1.7010512874715916E-2"/>
    <x v="548"/>
    <n v="0"/>
    <n v="0"/>
  </r>
  <r>
    <d v="2017-03-22T00:00:00"/>
    <n v="4"/>
    <n v="62980"/>
    <n v="63747"/>
    <n v="62496"/>
    <n v="63521"/>
    <n v="63521"/>
    <n v="5.242360794068146E-3"/>
    <n v="1"/>
    <n v="65765.100000000006"/>
    <n v="8.5900285805018406E-3"/>
    <n v="-3.6975022858374285E-3"/>
    <n v="6.664217473224698E-4"/>
    <n v="5.4063453126462771E-5"/>
    <n v="-8.1987960533592471E-3"/>
    <n v="0.35237552132716787"/>
    <n v="0.47626056895252233"/>
    <n v="0.47424998782047301"/>
    <n v="0.19774757366906093"/>
    <n v="0.99461175361424614"/>
    <n v="-6.5619362410128702E-3"/>
    <x v="549"/>
    <n v="0"/>
    <n v="0"/>
  </r>
  <r>
    <d v="2017-03-23T00:00:00"/>
    <n v="5"/>
    <n v="63521"/>
    <n v="63942"/>
    <n v="62840"/>
    <n v="63531"/>
    <n v="63531"/>
    <n v="1.2230249799310533E-2"/>
    <n v="1"/>
    <n v="65489.05"/>
    <n v="1.5742825207420985E-4"/>
    <n v="-4.0682805748373241E-3"/>
    <n v="6.5821865421103129E-4"/>
    <n v="6.1900849040872344E-5"/>
    <n v="-6.8024730812866752E-3"/>
    <n v="0.35237552132716787"/>
    <n v="0.47626056895252233"/>
    <n v="0.47424998782047301"/>
    <n v="0.19774757366906093"/>
    <n v="0.99461175361424614"/>
    <n v="-8.3235065076778109E-3"/>
    <x v="550"/>
    <n v="0"/>
    <n v="0"/>
  </r>
  <r>
    <d v="2017-03-24T00:00:00"/>
    <n v="6"/>
    <n v="63554"/>
    <n v="63997"/>
    <n v="63469"/>
    <n v="63854"/>
    <n v="63854"/>
    <n v="1.2309330660569495E-2"/>
    <n v="1"/>
    <n v="65252.25"/>
    <n v="5.0841321559553787E-3"/>
    <n v="-3.4795434682849957E-3"/>
    <n v="6.198688824192788E-4"/>
    <n v="4.6311562384337976E-5"/>
    <n v="-1.0032560628618237E-3"/>
    <n v="0.35237552132716787"/>
    <n v="0.47626056895252233"/>
    <n v="0.47424998782047301"/>
    <n v="0.19774757366906093"/>
    <n v="0.99461175361424614"/>
    <n v="-5.603650959246138E-4"/>
    <x v="551"/>
    <n v="0"/>
    <n v="0"/>
  </r>
  <r>
    <d v="2017-03-27T00:00:00"/>
    <n v="2"/>
    <n v="63829"/>
    <n v="64356"/>
    <n v="63030"/>
    <n v="64308"/>
    <n v="64308"/>
    <n v="1.8971201094731605E-2"/>
    <n v="1"/>
    <n v="65094.6"/>
    <n v="7.1099696181915473E-3"/>
    <n v="-2.3010387182399784E-3"/>
    <n v="6.6099314441550702E-4"/>
    <n v="1.0838402121216894E-4"/>
    <n v="-1.680623609399512E-3"/>
    <n v="0.35237552132716787"/>
    <n v="0.47626056895252233"/>
    <n v="0.47424998782047301"/>
    <n v="0.19774757366906093"/>
    <n v="0.99461175361424614"/>
    <n v="7.2825914297136585E-5"/>
    <x v="552"/>
    <n v="0"/>
    <n v="0"/>
  </r>
  <r>
    <d v="2017-03-28T00:00:00"/>
    <n v="3"/>
    <n v="64308"/>
    <n v="64847"/>
    <n v="64042"/>
    <n v="64640"/>
    <n v="64640"/>
    <n v="9.6844059405940541E-3"/>
    <n v="1"/>
    <n v="64993.5"/>
    <n v="5.1626547241401255E-3"/>
    <n v="-1.4507119736429375E-3"/>
    <n v="2.8126894651769207E-4"/>
    <n v="6.406605144168909E-5"/>
    <n v="5.2208426661726204E-3"/>
    <n v="0.35237552132716787"/>
    <n v="0.47626056895252233"/>
    <n v="0.47424998782047301"/>
    <n v="0.19774757366906093"/>
    <n v="0.99461175361424614"/>
    <n v="6.4670484201310909E-3"/>
    <x v="553"/>
    <n v="0"/>
    <n v="0"/>
  </r>
  <r>
    <d v="2017-03-29T00:00:00"/>
    <n v="4"/>
    <n v="64636"/>
    <n v="65551"/>
    <n v="64476"/>
    <n v="65528"/>
    <n v="65528"/>
    <n v="-8.3017946526675601E-3"/>
    <n v="0"/>
    <n v="64920.45"/>
    <n v="1.3737623762376305E-2"/>
    <n v="-1.0090979542259348E-3"/>
    <n v="6.5046430258580701E-4"/>
    <n v="4.477264631124289E-4"/>
    <n v="6.2503617025475135E-3"/>
    <n v="0.35237552132716787"/>
    <n v="0.47626056895252233"/>
    <n v="0.47424998782047301"/>
    <n v="0.19774757366906093"/>
    <n v="0.99461175361424614"/>
    <n v="1.0973911492276361E-2"/>
    <x v="554"/>
    <n v="-9.301794652667561E-3"/>
    <n v="0"/>
  </r>
  <r>
    <d v="2017-03-30T00:00:00"/>
    <n v="5"/>
    <n v="65541"/>
    <n v="65775"/>
    <n v="65070"/>
    <n v="65266"/>
    <n v="65266"/>
    <n v="-8.4270523703000588E-4"/>
    <n v="0"/>
    <n v="64891"/>
    <n v="-3.9982908069833289E-3"/>
    <n v="-3.6260487541374674E-4"/>
    <n v="5.1425516337695099E-4"/>
    <n v="6.5661447693881496E-4"/>
    <n v="5.4192178907360054E-3"/>
    <n v="0.35237552132716787"/>
    <n v="0.47626056895252233"/>
    <n v="0.47424998782047301"/>
    <n v="0.19774757366906093"/>
    <n v="0.99461175361424614"/>
    <n v="4.182153022343516E-3"/>
    <x v="555"/>
    <n v="0"/>
    <n v="0"/>
  </r>
  <r>
    <d v="2017-03-31T00:00:00"/>
    <n v="6"/>
    <n v="65266"/>
    <n v="65597"/>
    <n v="64859"/>
    <n v="64984"/>
    <n v="64984"/>
    <n v="1.2079896589929806E-2"/>
    <n v="1"/>
    <n v="64800.9"/>
    <n v="-4.3207795789538261E-3"/>
    <n v="-1.2854998258138739E-3"/>
    <n v="2.639693519987185E-4"/>
    <n v="6.3802206576466175E-4"/>
    <n v="3.5382355437541648E-3"/>
    <n v="0.35237552132716787"/>
    <n v="0.47626056895252233"/>
    <n v="0.47424998782047301"/>
    <n v="0.19774757366906093"/>
    <n v="0.99461175361424614"/>
    <n v="1.6357556011921206E-3"/>
    <x v="556"/>
    <n v="0"/>
    <n v="0"/>
  </r>
  <r>
    <d v="2017-04-03T00:00:00"/>
    <n v="2"/>
    <n v="64989"/>
    <n v="65384"/>
    <n v="64774"/>
    <n v="65211"/>
    <n v="65211"/>
    <n v="-6.685988560212186E-3"/>
    <n v="0"/>
    <n v="64744.4"/>
    <n v="3.4931675489351388E-3"/>
    <n v="-7.7768779340949283E-4"/>
    <n v="3.9723202547485624E-4"/>
    <n v="2.7456418315147666E-4"/>
    <n v="2.8148751299028828E-3"/>
    <n v="0.35237552132716787"/>
    <n v="0.47626056895252233"/>
    <n v="0.47424998782047301"/>
    <n v="0.19774757366906093"/>
    <n v="0.99461175361424614"/>
    <n v="3.902914278618348E-3"/>
    <x v="557"/>
    <n v="0"/>
    <n v="0"/>
  </r>
  <r>
    <d v="2017-04-04T00:00:00"/>
    <n v="3"/>
    <n v="65212"/>
    <n v="65775"/>
    <n v="64990"/>
    <n v="65769"/>
    <n v="65769"/>
    <n v="-2.3506515227538771E-2"/>
    <n v="0"/>
    <n v="64745.75"/>
    <n v="8.5568385701799698E-3"/>
    <n v="1.0160949453032475E-4"/>
    <n v="6.3041088573270395E-4"/>
    <n v="3.4358351495956561E-4"/>
    <n v="3.4937118991108518E-3"/>
    <n v="0.35237552132716787"/>
    <n v="0.47626056895252233"/>
    <n v="0.47424998782047301"/>
    <n v="0.19774757366906093"/>
    <n v="0.99461175361424614"/>
    <n v="6.9054151276697479E-3"/>
    <x v="558"/>
    <n v="0"/>
    <n v="0"/>
  </r>
  <r>
    <d v="2017-04-05T00:00:00"/>
    <n v="4"/>
    <n v="65770"/>
    <n v="66211"/>
    <n v="64493"/>
    <n v="64775"/>
    <n v="64775"/>
    <n v="-2.8097259745272218E-3"/>
    <n v="0"/>
    <n v="64748.6"/>
    <n v="-1.5113503322233934E-2"/>
    <n v="1.2473631192992939E-4"/>
    <n v="1.4987933784129214E-4"/>
    <n v="3.327271687287159E-4"/>
    <n v="-2.2765135178111962E-3"/>
    <n v="0.35237552132716787"/>
    <n v="0.47626056895252233"/>
    <n v="0.47424998782047301"/>
    <n v="0.19774757366906093"/>
    <n v="0.99461175361424614"/>
    <n v="-7.3935924629843566E-3"/>
    <x v="559"/>
    <n v="0"/>
    <n v="0"/>
  </r>
  <r>
    <d v="2017-04-06T00:00:00"/>
    <n v="5"/>
    <n v="64775"/>
    <n v="64921"/>
    <n v="63762"/>
    <n v="64223"/>
    <n v="64223"/>
    <n v="6.6487084066455537E-3"/>
    <n v="1"/>
    <n v="64730.5"/>
    <n v="-8.5218062524121674E-3"/>
    <n v="-1.986005163432003E-4"/>
    <n v="-4.0120804803675633E-4"/>
    <n v="5.7268536849553017E-4"/>
    <n v="-3.1812166068969638E-3"/>
    <n v="0.35237552132716787"/>
    <n v="0.47626056895252233"/>
    <n v="0.47424998782047301"/>
    <n v="0.19774757366906093"/>
    <n v="0.99461175361424614"/>
    <n v="-6.3385627135624286E-3"/>
    <x v="560"/>
    <n v="0"/>
    <n v="0"/>
  </r>
  <r>
    <d v="2017-04-07T00:00:00"/>
    <n v="6"/>
    <n v="64202"/>
    <n v="65197"/>
    <n v="64016"/>
    <n v="64593"/>
    <n v="64593"/>
    <n v="-3.6072020187946086E-3"/>
    <n v="0"/>
    <n v="64726.400000000001"/>
    <n v="5.7611759027140774E-3"/>
    <n v="1.9782657518213621E-5"/>
    <n v="-3.1366555935174122E-4"/>
    <n v="9.5986690579426769E-4"/>
    <n v="-1.1648255105633832E-3"/>
    <n v="0.35237552132716787"/>
    <n v="0.47626056895252233"/>
    <n v="0.47424998782047301"/>
    <n v="0.19774757366906093"/>
    <n v="0.99461175361424614"/>
    <n v="9.2202538214913149E-4"/>
    <x v="561"/>
    <n v="0"/>
    <n v="0"/>
  </r>
  <r>
    <d v="2017-04-10T00:00:00"/>
    <n v="2"/>
    <n v="64593"/>
    <n v="64928"/>
    <n v="64115"/>
    <n v="64650"/>
    <n v="64650"/>
    <n v="-1.1724671307037915E-2"/>
    <n v="0"/>
    <n v="64682.2"/>
    <n v="8.8244856253782977E-4"/>
    <n v="-6.0018459351995348E-4"/>
    <n v="-4.0263870231726617E-4"/>
    <n v="8.8877114270377588E-4"/>
    <n v="-1.6869693078428449E-3"/>
    <n v="0.35237552132716787"/>
    <n v="0.47626056895252233"/>
    <n v="0.47424998782047301"/>
    <n v="0.19774757366906093"/>
    <n v="0.99461175361424614"/>
    <n v="-1.667969547937921E-3"/>
    <x v="562"/>
    <n v="0"/>
    <n v="0"/>
  </r>
  <r>
    <d v="2017-04-11T00:00:00"/>
    <n v="3"/>
    <n v="64650"/>
    <n v="64872"/>
    <n v="63351"/>
    <n v="64360"/>
    <n v="64360"/>
    <n v="-2.3834679925419544E-2"/>
    <n v="0"/>
    <n v="64665.25"/>
    <n v="-4.4856921887084233E-3"/>
    <n v="-1.8739531764393468E-4"/>
    <n v="-4.4491407258295145E-4"/>
    <n v="6.591915562509232E-4"/>
    <n v="-4.2954754596205239E-3"/>
    <n v="0.35237552132716787"/>
    <n v="0.47626056895252233"/>
    <n v="0.47424998782047301"/>
    <n v="0.19774757366906093"/>
    <n v="0.99461175361424614"/>
    <n v="-6.0228744662814736E-3"/>
    <x v="563"/>
    <n v="0"/>
    <n v="0"/>
  </r>
  <r>
    <d v="2017-04-12T00:00:00"/>
    <n v="4"/>
    <n v="64362"/>
    <n v="64456"/>
    <n v="63814"/>
    <n v="63892"/>
    <n v="63892"/>
    <n v="6.9335754085018131E-3"/>
    <n v="1"/>
    <n v="64548.1"/>
    <n v="-7.2715972653821792E-3"/>
    <n v="-1.7380105292182757E-3"/>
    <n v="-6.5767770321161211E-5"/>
    <n v="7.4924982280446194E-4"/>
    <n v="-2.7270942482501724E-3"/>
    <n v="0.35237552132716787"/>
    <n v="0.47626056895252233"/>
    <n v="0.47424998782047301"/>
    <n v="0.19774757366906093"/>
    <n v="0.99461175361424614"/>
    <n v="-5.9855067830268862E-3"/>
    <x v="564"/>
    <n v="0"/>
    <n v="0"/>
  </r>
  <r>
    <d v="2017-04-13T00:00:00"/>
    <n v="5"/>
    <n v="63891"/>
    <n v="63992"/>
    <n v="62826"/>
    <n v="62826"/>
    <n v="62826"/>
    <n v="2.1217330404609491E-2"/>
    <n v="1"/>
    <n v="64400.25"/>
    <n v="-1.6684404933325014E-2"/>
    <n v="-2.2310214454700937E-3"/>
    <n v="-5.1422679368673613E-4"/>
    <n v="5.5028263477286841E-4"/>
    <n v="-4.359613984432742E-3"/>
    <n v="0.35237552132716787"/>
    <n v="0.47626056895252233"/>
    <n v="0.47424998782047301"/>
    <n v="0.19774757366906093"/>
    <n v="0.99461175361424614"/>
    <n v="-1.1412901734301022E-2"/>
    <x v="565"/>
    <n v="0"/>
    <n v="0"/>
  </r>
  <r>
    <d v="2017-04-17T00:00:00"/>
    <n v="2"/>
    <n v="62828"/>
    <n v="64424"/>
    <n v="62828"/>
    <n v="64335"/>
    <n v="64335"/>
    <n v="-1.4424496774694928E-2"/>
    <n v="0"/>
    <n v="64406.5"/>
    <n v="2.4018718365008018E-2"/>
    <n v="1.6551211958875099E-4"/>
    <n v="-8.4879934852504218E-5"/>
    <n v="6.0568612208193313E-4"/>
    <n v="-7.0810549197395376E-4"/>
    <n v="0.35237552132716787"/>
    <n v="0.47626056895252233"/>
    <n v="0.47424998782047301"/>
    <n v="0.19774757366906093"/>
    <n v="0.99461175361424614"/>
    <n v="7.9176639095846265E-3"/>
    <x v="566"/>
    <n v="0"/>
    <n v="0"/>
  </r>
  <r>
    <d v="2017-04-18T00:00:00"/>
    <n v="3"/>
    <n v="64336"/>
    <n v="64591"/>
    <n v="63717"/>
    <n v="64159"/>
    <n v="64159"/>
    <n v="-6.2033385807135355E-3"/>
    <n v="0"/>
    <n v="64370.25"/>
    <n v="-2.7356804227869347E-3"/>
    <n v="-4.9611226909459518E-4"/>
    <n v="-6.0008127798341082E-5"/>
    <n v="4.335773938324483E-4"/>
    <n v="-1.4317312890389066E-3"/>
    <n v="0.35237552132716787"/>
    <n v="0.47626056895252233"/>
    <n v="0.47424998782047301"/>
    <n v="0.19774757366906093"/>
    <n v="0.99461175361424614"/>
    <n v="-2.5670022710521352E-3"/>
    <x v="567"/>
    <n v="0"/>
    <n v="0"/>
  </r>
  <r>
    <d v="2017-04-19T00:00:00"/>
    <n v="4"/>
    <n v="64165"/>
    <n v="64572"/>
    <n v="63219"/>
    <n v="63407"/>
    <n v="63407"/>
    <n v="1.5487249041903794E-2"/>
    <n v="1"/>
    <n v="64391.6"/>
    <n v="-1.1720880936423539E-2"/>
    <n v="3.8507751677025468E-4"/>
    <n v="-4.1087407258212362E-4"/>
    <n v="3.1120346195796398E-4"/>
    <n v="-2.87876903858193E-3"/>
    <n v="0.35237552132716787"/>
    <n v="0.47626056895252233"/>
    <n v="0.47424998782047301"/>
    <n v="0.19774757366906093"/>
    <n v="0.99461175361424614"/>
    <n v="-6.9433291092706739E-3"/>
    <x v="568"/>
    <n v="0"/>
    <n v="0"/>
  </r>
  <r>
    <d v="2017-04-20T00:00:00"/>
    <n v="5"/>
    <n v="63406"/>
    <n v="64163"/>
    <n v="63388"/>
    <n v="63761"/>
    <n v="63761"/>
    <n v="2.1753109267420578E-2"/>
    <n v="1"/>
    <n v="64403.6"/>
    <n v="5.5829797971833628E-3"/>
    <n v="2.3472507760433081E-4"/>
    <n v="-3.3127615785688568E-6"/>
    <n v="4.6221604313890883E-4"/>
    <n v="-3.0785362606882137E-4"/>
    <n v="0.35237552132716787"/>
    <n v="0.47626056895252233"/>
    <n v="0.47424998782047301"/>
    <n v="0.19774757366906093"/>
    <n v="0.99461175361424614"/>
    <n v="1.8627319046213269E-3"/>
    <x v="569"/>
    <n v="0"/>
    <n v="0"/>
  </r>
  <r>
    <d v="2017-04-24T00:00:00"/>
    <n v="2"/>
    <n v="63761"/>
    <n v="64754"/>
    <n v="63761"/>
    <n v="64389"/>
    <n v="64389"/>
    <n v="7.3459752442186499E-3"/>
    <n v="1"/>
    <n v="64446.5"/>
    <n v="9.8492809083923216E-3"/>
    <n v="7.1931771042023644E-4"/>
    <n v="1.292908148034555E-4"/>
    <n v="5.341598913784773E-4"/>
    <n v="4.9988835422746462E-3"/>
    <n v="0.35237552132716787"/>
    <n v="0.47626056895252233"/>
    <n v="0.47424998782047301"/>
    <n v="0.19774757366906093"/>
    <n v="0.99461175361424614"/>
    <n v="8.9521214727272744E-3"/>
    <x v="570"/>
    <n v="6.3459752442186499E-3"/>
    <n v="0"/>
  </r>
  <r>
    <d v="2017-04-25T00:00:00"/>
    <n v="3"/>
    <n v="64384"/>
    <n v="65148"/>
    <n v="63875"/>
    <n v="65148"/>
    <n v="65148"/>
    <n v="-7.2296923927058776E-3"/>
    <n v="0"/>
    <n v="64511.199999999997"/>
    <n v="1.1787727717467167E-2"/>
    <n v="1.0544974884958258E-3"/>
    <n v="1.669114418330575E-4"/>
    <n v="4.4150743285243819E-4"/>
    <n v="2.5526854127664754E-3"/>
    <n v="0.35237552132716787"/>
    <n v="0.47626056895252233"/>
    <n v="0.47424998782047301"/>
    <n v="0.19774757366906093"/>
    <n v="0.99461175361424614"/>
    <n v="7.3613179612122479E-3"/>
    <x v="571"/>
    <n v="0"/>
    <n v="0"/>
  </r>
  <r>
    <d v="2017-04-26T00:00:00"/>
    <n v="4"/>
    <n v="65144"/>
    <n v="65436"/>
    <n v="64679"/>
    <n v="64862"/>
    <n v="64862"/>
    <n v="8.3407850513397275E-3"/>
    <n v="1"/>
    <n v="64538.9"/>
    <n v="-4.3900042979062581E-3"/>
    <n v="4.7949879269093554E-4"/>
    <n v="3.9009559005958038E-5"/>
    <n v="6.9479933959893487E-4"/>
    <n v="2.2218206377426107E-3"/>
    <n v="0.35237552132716787"/>
    <n v="0.47626056895252233"/>
    <n v="0.47424998782047301"/>
    <n v="0.19774757366906093"/>
    <n v="0.99461175361424614"/>
    <n v="1.0471804019133208E-3"/>
    <x v="572"/>
    <n v="0"/>
    <n v="0"/>
  </r>
  <r>
    <d v="2017-04-27T00:00:00"/>
    <n v="5"/>
    <n v="64872"/>
    <n v="65327"/>
    <n v="64292"/>
    <n v="64677"/>
    <n v="64677"/>
    <n v="3.1618658874097427E-2"/>
    <n v="1"/>
    <n v="64540.75"/>
    <n v="-2.8522093059110132E-3"/>
    <n v="7.8755591188378607E-5"/>
    <n v="-3.7514999692677575E-4"/>
    <n v="5.1558939503048575E-4"/>
    <n v="3.9955549638451158E-3"/>
    <n v="0.35237552132716787"/>
    <n v="0.47626056895252233"/>
    <n v="0.47424998782047301"/>
    <n v="0.19774757366906093"/>
    <n v="0.99461175361424614"/>
    <n v="2.9305270412184762E-3"/>
    <x v="573"/>
    <n v="0"/>
    <n v="0"/>
  </r>
  <r>
    <d v="2017-04-28T00:00:00"/>
    <n v="6"/>
    <n v="64679"/>
    <n v="65403"/>
    <n v="64592"/>
    <n v="65403"/>
    <n v="65403"/>
    <n v="1.0565264590309376E-2"/>
    <n v="1"/>
    <n v="64534.5"/>
    <n v="1.1225010436476612E-2"/>
    <n v="-4.6875075106606048E-5"/>
    <n v="-4.0562143280972187E-4"/>
    <n v="1.0153625181656455E-3"/>
    <n v="5.1239610917037659E-3"/>
    <n v="0.35237552132716787"/>
    <n v="0.47626056895252233"/>
    <n v="0.47424998782047301"/>
    <n v="0.19774757366906093"/>
    <n v="0.99461175361424614"/>
    <n v="9.0378655961790635E-3"/>
    <x v="574"/>
    <n v="9.5652645903093747E-3"/>
    <n v="0"/>
  </r>
  <r>
    <d v="2017-05-02T00:00:00"/>
    <n v="3"/>
    <n v="65404"/>
    <n v="66877"/>
    <n v="65404"/>
    <n v="66722"/>
    <n v="66722"/>
    <n v="-2.7861874644045437E-2"/>
    <n v="0"/>
    <n v="64607.3"/>
    <n v="2.0167270614497745E-2"/>
    <n v="1.1614029959674476E-3"/>
    <n v="7.3879755373196246E-5"/>
    <n v="1.0810848319198119E-3"/>
    <n v="7.1875590329248508E-3"/>
    <n v="0.35237552132716787"/>
    <n v="0.47626056895252233"/>
    <n v="0.47424998782047301"/>
    <n v="0.19774757366906093"/>
    <n v="0.99461175361424614"/>
    <n v="1.5057233017644122E-2"/>
    <x v="575"/>
    <n v="0"/>
    <n v="2.6861874644045436E-2"/>
  </r>
  <r>
    <d v="2017-05-03T00:00:00"/>
    <n v="4"/>
    <n v="66720"/>
    <n v="66758"/>
    <n v="65898"/>
    <n v="66094"/>
    <n v="66094"/>
    <n v="-5.8099071020062398E-3"/>
    <n v="0"/>
    <n v="64662.8"/>
    <n v="-9.4121878840561779E-3"/>
    <n v="9.068325807123301E-4"/>
    <n v="-4.9300084969899243E-4"/>
    <n v="1.0672070010930446E-3"/>
    <n v="2.9475759126201817E-3"/>
    <n v="0.35237552132716787"/>
    <n v="0.47626056895252233"/>
    <n v="0.47424998782047301"/>
    <n v="0.19774757366906093"/>
    <n v="0.99461175361424614"/>
    <n v="2.418958382701536E-5"/>
    <x v="576"/>
    <n v="0"/>
    <n v="0"/>
  </r>
  <r>
    <d v="2017-05-04T00:00:00"/>
    <n v="5"/>
    <n v="66069"/>
    <n v="66099"/>
    <n v="64721"/>
    <n v="64863"/>
    <n v="64863"/>
    <n v="1.0221543869386229E-2"/>
    <n v="1"/>
    <n v="64645.4"/>
    <n v="-1.8624988652525154E-2"/>
    <n v="-1.9907522936068455E-4"/>
    <n v="-8.1783674137960057E-4"/>
    <n v="6.7103600211960491E-4"/>
    <n v="1.0057904169640253E-4"/>
    <n v="0.35237552132716787"/>
    <n v="0.47626056895252233"/>
    <n v="0.47424998782047301"/>
    <n v="0.19774757366906093"/>
    <n v="0.99461175361424614"/>
    <n v="-6.8129279944819827E-3"/>
    <x v="577"/>
    <n v="0"/>
    <n v="0"/>
  </r>
  <r>
    <d v="2017-05-05T00:00:00"/>
    <n v="6"/>
    <n v="64869"/>
    <n v="65768"/>
    <n v="64863"/>
    <n v="65710"/>
    <n v="65710"/>
    <n v="8.6440420027393827E-3"/>
    <n v="1"/>
    <n v="64642.45"/>
    <n v="1.3058292092564372E-2"/>
    <n v="2.5997446758535547E-5"/>
    <n v="-5.3720589230266569E-4"/>
    <n v="7.4825328658636894E-4"/>
    <n v="3.2826793213914796E-3"/>
    <n v="0.35237552132716787"/>
    <n v="0.47626056895252233"/>
    <n v="0.47424998782047301"/>
    <n v="0.19774757366906093"/>
    <n v="0.99461175361424614"/>
    <n v="7.7719908629774711E-3"/>
    <x v="578"/>
    <n v="0"/>
    <n v="0"/>
  </r>
  <r>
    <d v="2017-05-08T00:00:00"/>
    <n v="2"/>
    <n v="65705"/>
    <n v="66015"/>
    <n v="65295"/>
    <n v="65526"/>
    <n v="65526"/>
    <n v="2.7836278729054031E-2"/>
    <n v="1"/>
    <n v="64680"/>
    <n v="-2.8001826206056624E-3"/>
    <n v="6.4166348183994912E-4"/>
    <n v="-8.2495070312535999E-4"/>
    <n v="8.4025667091862659E-4"/>
    <n v="4.7764070997502461E-4"/>
    <n v="0.35237552132716787"/>
    <n v="0.47626056895252233"/>
    <n v="0.47424998782047301"/>
    <n v="0.19774757366906093"/>
    <n v="0.99461175361424614"/>
    <n v="-4.3112387464052363E-4"/>
    <x v="579"/>
    <n v="0"/>
    <n v="0"/>
  </r>
  <r>
    <d v="2017-05-09T00:00:00"/>
    <n v="3"/>
    <n v="65533"/>
    <n v="66536"/>
    <n v="65533"/>
    <n v="66278"/>
    <n v="66278"/>
    <n v="1.9010833157307117E-2"/>
    <n v="1"/>
    <n v="64782.75"/>
    <n v="1.1476360528645202E-2"/>
    <n v="1.6415718208928176E-3"/>
    <n v="-7.4688337319389836E-4"/>
    <n v="9.8402632462540212E-4"/>
    <n v="-1.2605413071954841E-3"/>
    <n v="0.35237552132716787"/>
    <n v="0.47626056895252233"/>
    <n v="0.47424998782047301"/>
    <n v="0.19774757366906093"/>
    <n v="0.99461175361424614"/>
    <n v="3.412434641042468E-3"/>
    <x v="580"/>
    <n v="0"/>
    <n v="0"/>
  </r>
  <r>
    <d v="2017-05-10T00:00:00"/>
    <n v="4"/>
    <n v="66284"/>
    <n v="67528"/>
    <n v="66284"/>
    <n v="67350"/>
    <n v="67350"/>
    <n v="1.2947290274684553E-2"/>
    <n v="1"/>
    <n v="64920.6"/>
    <n v="1.6174296146534317E-2"/>
    <n v="2.1622278330838294E-3"/>
    <n v="-2.895852507613883E-4"/>
    <n v="1.3642780710695058E-3"/>
    <n v="3.8567554989226149E-3"/>
    <n v="0.35237552132716787"/>
    <n v="0.47626056895252233"/>
    <n v="0.47424998782047301"/>
    <n v="0.19774757366906093"/>
    <n v="0.99461175361424614"/>
    <n v="1.069763112148665E-2"/>
    <x v="581"/>
    <n v="1.1947290274684552E-2"/>
    <n v="0"/>
  </r>
  <r>
    <d v="2017-05-11T00:00:00"/>
    <n v="5"/>
    <n v="67355"/>
    <n v="67709"/>
    <n v="67191"/>
    <n v="67538"/>
    <n v="67538"/>
    <n v="1.3858864639166191E-2"/>
    <n v="1"/>
    <n v="65065"/>
    <n v="2.7913882702301773E-3"/>
    <n v="2.257674818468447E-3"/>
    <n v="9.5445022297391274E-5"/>
    <n v="1.3749561099758655E-3"/>
    <n v="8.1400308834736809E-3"/>
    <n v="0.35237552132716787"/>
    <n v="0.47626056895252233"/>
    <n v="0.47424998782047301"/>
    <n v="0.19774757366906093"/>
    <n v="0.99461175361424614"/>
    <n v="1.0472187817299583E-2"/>
    <x v="582"/>
    <n v="1.285886463916619E-2"/>
    <n v="0"/>
  </r>
  <r>
    <d v="2017-05-12T00:00:00"/>
    <n v="6"/>
    <n v="67536"/>
    <n v="68429"/>
    <n v="67536"/>
    <n v="68222"/>
    <n v="68222"/>
    <n v="6.7720090293452717E-3"/>
    <n v="1"/>
    <n v="65258.1"/>
    <n v="1.0127631851698293E-2"/>
    <n v="2.9883410204887828E-3"/>
    <n v="5.3487526268737096E-4"/>
    <n v="1.6565600208074184E-3"/>
    <n v="7.5538988353004658E-3"/>
    <n v="0.35237552132716787"/>
    <n v="0.47626056895252233"/>
    <n v="0.47424998782047301"/>
    <n v="0.19774757366906093"/>
    <n v="0.99461175361424614"/>
    <n v="1.3086400426963567E-2"/>
    <x v="583"/>
    <n v="0"/>
    <n v="-7.7720090293452717E-3"/>
  </r>
  <r>
    <d v="2017-05-15T00:00:00"/>
    <n v="2"/>
    <n v="68227"/>
    <n v="68593"/>
    <n v="68081"/>
    <n v="68474"/>
    <n v="68474"/>
    <n v="-1.3640213803779555E-2"/>
    <n v="0"/>
    <n v="65487.199999999997"/>
    <n v="3.6938231069156835E-3"/>
    <n v="3.5366120391036758E-3"/>
    <n v="5.1064485734495955E-4"/>
    <n v="1.6618896488394008E-3"/>
    <n v="8.8526999808047346E-3"/>
    <n v="0.35237552132716787"/>
    <n v="0.47626056895252233"/>
    <n v="0.47424998782047301"/>
    <n v="0.19774757366906093"/>
    <n v="0.99461175361424614"/>
    <n v="1.2361769120166764E-2"/>
    <x v="584"/>
    <n v="0"/>
    <n v="1.2640213803779554E-2"/>
  </r>
  <r>
    <d v="2017-05-16T00:00:00"/>
    <n v="3"/>
    <n v="68473"/>
    <n v="68792"/>
    <n v="68124"/>
    <n v="68684"/>
    <n v="68684"/>
    <n v="-0.10318269174771422"/>
    <n v="0"/>
    <n v="65780.100000000006"/>
    <n v="3.066857493355224E-3"/>
    <n v="4.5241751604376875E-3"/>
    <n v="9.1054505487660588E-4"/>
    <n v="1.6937569360135174E-3"/>
    <n v="7.1707993737467387E-3"/>
    <n v="0.35237552132716787"/>
    <n v="0.47626056895252233"/>
    <n v="0.47424998782047301"/>
    <n v="0.19774757366906093"/>
    <n v="0.99461175361424614"/>
    <n v="1.113429538961332E-2"/>
    <x v="585"/>
    <n v="-0.10418269174771422"/>
    <n v="0"/>
  </r>
  <r>
    <d v="2017-05-17T00:00:00"/>
    <n v="4"/>
    <n v="68674"/>
    <n v="68674"/>
    <n v="67163"/>
    <n v="67540"/>
    <n v="67540"/>
    <n v="-7.2564406277761284E-2"/>
    <n v="0"/>
    <n v="65940.350000000006"/>
    <n v="-1.6655989750160138E-2"/>
    <n v="2.4904397546792801E-3"/>
    <n v="2.9468287129242877E-4"/>
    <n v="1.7460738817529375E-3"/>
    <n v="6.0474219440784791E-4"/>
    <n v="0.35237552132716787"/>
    <n v="0.47626056895252233"/>
    <n v="0.47424998782047301"/>
    <n v="0.19774757366906093"/>
    <n v="0.99461175361424614"/>
    <n v="-3.5965459007776934E-3"/>
    <x v="586"/>
    <n v="0"/>
    <n v="0"/>
  </r>
  <r>
    <d v="2017-05-18T00:00:00"/>
    <n v="5"/>
    <n v="67536"/>
    <n v="67536"/>
    <n v="60315"/>
    <n v="61597"/>
    <n v="61597"/>
    <n v="1.2338263227105184E-3"/>
    <n v="1"/>
    <n v="65812.25"/>
    <n v="-8.7992300858750316E-2"/>
    <n v="-1.772391267118889E-3"/>
    <n v="-1.3319016838995279E-3"/>
    <n v="7.8350479797851809E-4"/>
    <n v="-1.7551995631388252E-2"/>
    <n v="0.35237552132716787"/>
    <n v="0.47626056895252233"/>
    <n v="0.47424998782047301"/>
    <n v="0.19774757366906093"/>
    <n v="0.99461175361424614"/>
    <n v="-4.9784592300137417E-2"/>
    <x v="587"/>
    <n v="0"/>
    <n v="0"/>
  </r>
  <r>
    <d v="2017-05-19T00:00:00"/>
    <n v="6"/>
    <n v="61597"/>
    <n v="63488"/>
    <n v="61597"/>
    <n v="62639"/>
    <n v="62639"/>
    <n v="3.6718338415364649E-4"/>
    <n v="1"/>
    <n v="65773.850000000006"/>
    <n v="1.6916408266636429E-2"/>
    <n v="-3.4052680696589066E-4"/>
    <n v="-8.1299137479447171E-4"/>
    <n v="9.4155448924464257E-4"/>
    <n v="-1.6194240348400623E-2"/>
    <n v="0.35237552132716787"/>
    <n v="0.47626056895252233"/>
    <n v="0.47424998782047301"/>
    <n v="0.19774757366906093"/>
    <n v="0.99461175361424614"/>
    <n v="-1.0507604134132348E-2"/>
    <x v="588"/>
    <n v="0"/>
    <n v="0"/>
  </r>
  <r>
    <d v="2017-05-22T00:00:00"/>
    <n v="2"/>
    <n v="62638"/>
    <n v="62638"/>
    <n v="60925"/>
    <n v="61673"/>
    <n v="61673"/>
    <n v="2.568384868581064E-2"/>
    <n v="1"/>
    <n v="65669.45"/>
    <n v="-1.542170213445293E-2"/>
    <n v="-1.3907609035477054E-3"/>
    <n v="-8.0990462407900979E-4"/>
    <n v="8.5533753728793903E-4"/>
    <n v="-2.0017345396674345E-2"/>
    <n v="0.35237552132716787"/>
    <n v="0.47626056895252233"/>
    <n v="0.47424998782047301"/>
    <n v="0.19774757366906093"/>
    <n v="0.99461175361424614"/>
    <n v="-2.6221038251707487E-2"/>
    <x v="589"/>
    <n v="0"/>
    <n v="0"/>
  </r>
  <r>
    <d v="2017-05-23T00:00:00"/>
    <n v="3"/>
    <n v="61670"/>
    <n v="62775"/>
    <n v="61670"/>
    <n v="62662"/>
    <n v="62662"/>
    <n v="9.0166288978965614E-3"/>
    <n v="1"/>
    <n v="65583.100000000006"/>
    <n v="1.603619087769359E-2"/>
    <n v="-1.081415405082642E-3"/>
    <n v="-4.4807941278614651E-4"/>
    <n v="8.9658321167486617E-4"/>
    <n v="-1.7423478719806672E-2"/>
    <n v="0.35237552132716787"/>
    <n v="0.47626056895252233"/>
    <n v="0.47424998782047301"/>
    <n v="0.19774757366906093"/>
    <n v="0.99461175361424614"/>
    <n v="-1.2229075620392157E-2"/>
    <x v="590"/>
    <n v="0"/>
    <n v="0"/>
  </r>
  <r>
    <d v="2017-05-24T00:00:00"/>
    <n v="4"/>
    <n v="62673"/>
    <n v="64016"/>
    <n v="62673"/>
    <n v="63257"/>
    <n v="63257"/>
    <n v="1.3089460454969393E-2"/>
    <n v="1"/>
    <n v="65488.55"/>
    <n v="9.4953879544221742E-3"/>
    <n v="-1.1960323932348916E-3"/>
    <n v="-2.8604190220741897E-4"/>
    <n v="8.7365042121546389E-4"/>
    <n v="-1.2193203178890211E-2"/>
    <n v="0.35237552132716787"/>
    <n v="0.47626056895252233"/>
    <n v="0.47424998782047301"/>
    <n v="0.19774757366906093"/>
    <n v="0.99461175361424614"/>
    <n v="-9.314077100982969E-3"/>
    <x v="591"/>
    <n v="0"/>
    <n v="0"/>
  </r>
  <r>
    <d v="2017-05-25T00:00:00"/>
    <n v="5"/>
    <n v="63256"/>
    <n v="63991"/>
    <n v="62762"/>
    <n v="63227"/>
    <n v="63227"/>
    <n v="8.4457589321018656E-3"/>
    <n v="1"/>
    <n v="65406.8"/>
    <n v="-4.7425581358584434E-4"/>
    <n v="-1.0002449690188707E-3"/>
    <n v="-5.6116289014515933E-4"/>
    <n v="8.5577241442726831E-4"/>
    <n v="5.3104058301426836E-3"/>
    <n v="0.35237552132716787"/>
    <n v="0.47626056895252233"/>
    <n v="0.47424998782047301"/>
    <n v="0.19774757366906093"/>
    <n v="0.99461175361424614"/>
    <n v="4.541394102279217E-3"/>
    <x v="592"/>
    <n v="0"/>
    <n v="0"/>
  </r>
  <r>
    <d v="2017-05-26T00:00:00"/>
    <n v="6"/>
    <n v="63228"/>
    <n v="64170"/>
    <n v="63228"/>
    <n v="64085"/>
    <n v="64085"/>
    <n v="-1.9193258952953096E-3"/>
    <n v="0"/>
    <n v="65377.2"/>
    <n v="1.3570151992028823E-2"/>
    <n v="-1.7912690412187903E-4"/>
    <n v="-3.493029618000687E-5"/>
    <n v="8.0662632714446295E-4"/>
    <n v="4.6411545752211621E-3"/>
    <n v="0.35237552132716787"/>
    <n v="0.47626056895252233"/>
    <n v="0.47424998782047301"/>
    <n v="0.19774757366906093"/>
    <n v="0.99461175361424614"/>
    <n v="9.4555678987762442E-3"/>
    <x v="593"/>
    <n v="-2.9193258952953096E-3"/>
    <n v="0"/>
  </r>
  <r>
    <d v="2017-05-29T00:00:00"/>
    <n v="2"/>
    <n v="64055"/>
    <n v="64055"/>
    <n v="63531"/>
    <n v="63761"/>
    <n v="63761"/>
    <n v="-1.6467746741738676E-2"/>
    <n v="0"/>
    <n v="65295.1"/>
    <n v="-5.0557852851681462E-3"/>
    <n v="-9.9316669020411692E-4"/>
    <n v="-6.1086014120546265E-4"/>
    <n v="6.8163135275117965E-4"/>
    <n v="6.714337945078119E-3"/>
    <n v="0.35237552132716787"/>
    <n v="0.47626056895252233"/>
    <n v="0.47424998782047301"/>
    <n v="0.19774757366906093"/>
    <n v="0.99461175361424614"/>
    <n v="4.2687088610087682E-3"/>
    <x v="594"/>
    <n v="0"/>
    <n v="0"/>
  </r>
  <r>
    <d v="2017-05-30T00:00:00"/>
    <n v="3"/>
    <n v="63765"/>
    <n v="64107"/>
    <n v="63720"/>
    <n v="63962"/>
    <n v="63962"/>
    <n v="-2.6156155217160193E-2"/>
    <n v="0"/>
    <n v="65157.1"/>
    <n v="3.1523972334186467E-3"/>
    <n v="-1.8439103592580719E-3"/>
    <n v="-4.1132846437131666E-4"/>
    <n v="8.1908788025165328E-4"/>
    <n v="4.1375792162231303E-3"/>
    <n v="0.35237552132716787"/>
    <n v="0.47626056895252233"/>
    <n v="0.47424998782047301"/>
    <n v="0.19774757366906093"/>
    <n v="0.99461175361424614"/>
    <n v="4.3148308634472516E-3"/>
    <x v="595"/>
    <n v="0"/>
    <n v="0"/>
  </r>
  <r>
    <d v="2017-05-31T00:00:00"/>
    <n v="4"/>
    <n v="63961"/>
    <n v="63984"/>
    <n v="62673"/>
    <n v="62711"/>
    <n v="62711"/>
    <n v="-3.1892331488893033E-3"/>
    <n v="0"/>
    <n v="64987.95"/>
    <n v="-1.9558487852162187E-2"/>
    <n v="-2.3512253576633722E-3"/>
    <n v="-3.2425916269118282E-4"/>
    <n v="2.5011193962125257E-4"/>
    <n v="-1.6731959450937417E-3"/>
    <n v="0.35237552132716787"/>
    <n v="0.47626056895252233"/>
    <n v="0.47424998782047301"/>
    <n v="0.19774757366906093"/>
    <n v="0.99461175361424614"/>
    <n v="-9.7802295076942231E-3"/>
    <x v="596"/>
    <n v="0"/>
    <n v="0"/>
  </r>
  <r>
    <d v="2017-06-01T00:00:00"/>
    <n v="5"/>
    <n v="62711"/>
    <n v="63293"/>
    <n v="62165"/>
    <n v="62289"/>
    <n v="62289"/>
    <n v="2.584726035094409E-3"/>
    <n v="1"/>
    <n v="64859.25"/>
    <n v="-6.7292819441565621E-3"/>
    <n v="-1.7564400222449428E-3"/>
    <n v="-6.6878094859191379E-4"/>
    <n v="2.1921864132376401E-4"/>
    <n v="-2.9242011712078851E-3"/>
    <n v="0.35237552132716787"/>
    <n v="0.47626056895252233"/>
    <n v="0.47424998782047301"/>
    <n v="0.19774757366906093"/>
    <n v="0.99461175361424614"/>
    <n v="-6.3900216146704075E-3"/>
    <x v="597"/>
    <n v="0"/>
    <n v="0"/>
  </r>
  <r>
    <d v="2017-06-02T00:00:00"/>
    <n v="6"/>
    <n v="62289"/>
    <n v="62773"/>
    <n v="62161"/>
    <n v="62511"/>
    <n v="62511"/>
    <n v="7.1027499160147833E-3"/>
    <n v="1"/>
    <n v="64699.3"/>
    <n v="3.5640321726146951E-3"/>
    <n v="-2.2311530182424267E-3"/>
    <n v="-1.0606772065209214E-5"/>
    <n v="1.76598234673091E-4"/>
    <n v="-4.925425135090711E-3"/>
    <n v="0.35237552132716787"/>
    <n v="0.47626056895252233"/>
    <n v="0.47424998782047301"/>
    <n v="0.19774757366906093"/>
    <n v="0.99461175361424614"/>
    <n v="-4.6757266310465274E-3"/>
    <x v="598"/>
    <n v="0"/>
    <n v="0"/>
  </r>
  <r>
    <d v="2017-06-05T00:00:00"/>
    <n v="2"/>
    <n v="62503"/>
    <n v="62800"/>
    <n v="62010"/>
    <n v="62450"/>
    <n v="62450"/>
    <n v="1.1545236188951202E-2"/>
    <n v="1"/>
    <n v="64545.5"/>
    <n v="-9.7582825422726227E-4"/>
    <n v="-2.1399352999235065E-3"/>
    <n v="-2.0192390875979128E-4"/>
    <n v="2.3224891928133929E-4"/>
    <n v="-4.1094337289025338E-3"/>
    <n v="0.35237552132716787"/>
    <n v="0.47626056895252233"/>
    <n v="0.47424998782047301"/>
    <n v="0.19774757366906093"/>
    <n v="0.99461175361424614"/>
    <n v="-5.5001516317323938E-3"/>
    <x v="599"/>
    <n v="0"/>
    <n v="0"/>
  </r>
  <r>
    <d v="2017-06-06T00:00:00"/>
    <n v="3"/>
    <n v="62450"/>
    <n v="63302"/>
    <n v="62426"/>
    <n v="62955"/>
    <n v="62955"/>
    <n v="-3.1609880073067975E-3"/>
    <n v="0"/>
    <n v="64379.35"/>
    <n v="8.0864691753401718E-3"/>
    <n v="-2.3094298675887582E-3"/>
    <n v="-4.3343090294472028E-5"/>
    <n v="3.0743778195827963E-4"/>
    <n v="-3.1226193405182292E-3"/>
    <n v="0.35237552132716787"/>
    <n v="0.47626056895252233"/>
    <n v="0.47424998782047301"/>
    <n v="0.19774757366906093"/>
    <n v="0.99461175361424614"/>
    <n v="-1.3159708740876084E-3"/>
    <x v="600"/>
    <n v="0"/>
    <n v="0"/>
  </r>
  <r>
    <d v="2017-06-07T00:00:00"/>
    <n v="4"/>
    <n v="62955"/>
    <n v="63637"/>
    <n v="62912"/>
    <n v="63171"/>
    <n v="63171"/>
    <n v="-1.5196846654319196E-2"/>
    <n v="0"/>
    <n v="64170.400000000001"/>
    <n v="3.4310221586848488E-3"/>
    <n v="-2.9465935669812315E-3"/>
    <n v="-7.6405290239882622E-5"/>
    <n v="2.7173179608969811E-4"/>
    <n v="1.4752826616511784E-3"/>
    <n v="0.35237552132716787"/>
    <n v="0.47626056895252233"/>
    <n v="0.47424998782047301"/>
    <n v="0.19774757366906093"/>
    <n v="0.99461175361424614"/>
    <n v="1.290494463750676E-3"/>
    <x v="601"/>
    <n v="0"/>
    <n v="0"/>
  </r>
  <r>
    <d v="2017-06-08T00:00:00"/>
    <n v="5"/>
    <n v="63171"/>
    <n v="63171"/>
    <n v="62376"/>
    <n v="62756"/>
    <n v="62756"/>
    <n v="-1.6827076295493626E-2"/>
    <n v="0"/>
    <n v="63931.3"/>
    <n v="-6.5694701682733614E-3"/>
    <n v="-3.4146364889064084E-3"/>
    <n v="-3.4999408596918079E-4"/>
    <n v="1.5549952922316312E-4"/>
    <n v="1.5072450168278184E-3"/>
    <n v="0.35237552132716787"/>
    <n v="0.47626056895252233"/>
    <n v="0.47424998782047301"/>
    <n v="0.19774757366906093"/>
    <n v="0.99461175361424614"/>
    <n v="-2.5772886194453219E-3"/>
    <x v="602"/>
    <n v="0"/>
    <n v="0"/>
  </r>
  <r>
    <d v="2017-06-09T00:00:00"/>
    <n v="6"/>
    <n v="62755"/>
    <n v="63066"/>
    <n v="62095"/>
    <n v="62211"/>
    <n v="62211"/>
    <n v="-6.14039317805537E-3"/>
    <n v="0"/>
    <n v="63630.75"/>
    <n v="-8.6844285805340871E-3"/>
    <n v="-4.3552395105180275E-3"/>
    <n v="-6.2693575206266509E-4"/>
    <n v="-1.7283340277248648E-4"/>
    <n v="-9.4244713380193797E-4"/>
    <n v="0.35237552132716787"/>
    <n v="0.47626056895252233"/>
    <n v="0.47424998782047301"/>
    <n v="0.19774757366906093"/>
    <n v="0.99461175361424614"/>
    <n v="-6.4032795509647075E-3"/>
    <x v="603"/>
    <n v="0"/>
    <n v="0"/>
  </r>
  <r>
    <d v="2017-06-12T00:00:00"/>
    <n v="2"/>
    <n v="62219"/>
    <n v="62286"/>
    <n v="61279"/>
    <n v="61700"/>
    <n v="61700"/>
    <n v="3.6142625607780143E-3"/>
    <n v="1"/>
    <n v="63292.05"/>
    <n v="-8.2139814502258934E-3"/>
    <n v="-4.9506297383751065E-3"/>
    <n v="-1.0659678563147089E-3"/>
    <n v="-2.0775177686445102E-4"/>
    <n v="-2.3900777730016644E-3"/>
    <n v="0.35237552132716787"/>
    <n v="0.47626056895252233"/>
    <n v="0.47424998782047301"/>
    <n v="0.19774757366906093"/>
    <n v="0.99461175361424614"/>
    <n v="-8.1760128293211064E-3"/>
    <x v="604"/>
    <n v="0"/>
    <n v="0"/>
  </r>
  <r>
    <d v="2017-06-13T00:00:00"/>
    <n v="3"/>
    <n v="61708"/>
    <n v="62012"/>
    <n v="61510"/>
    <n v="61829"/>
    <n v="61829"/>
    <n v="-3.2832489608436433E-3"/>
    <n v="0"/>
    <n v="62949.3"/>
    <n v="2.0907617504051235E-3"/>
    <n v="-4.9994345255226112E-3"/>
    <n v="-9.4418680516694003E-4"/>
    <n v="-2.1496582089499449E-4"/>
    <n v="-3.5892192579886741E-3"/>
    <n v="0.35237552132716787"/>
    <n v="0.47626056895252233"/>
    <n v="0.47424998782047301"/>
    <n v="0.19774757366906093"/>
    <n v="0.99461175361424614"/>
    <n v="-5.7044694804449488E-3"/>
    <x v="605"/>
    <n v="0"/>
    <n v="0"/>
  </r>
  <r>
    <d v="2017-06-14T00:00:00"/>
    <n v="4"/>
    <n v="61831"/>
    <n v="62475"/>
    <n v="61508"/>
    <n v="61923"/>
    <n v="61923"/>
    <n v="1.4695670429403229E-3"/>
    <n v="1"/>
    <n v="62668.45"/>
    <n v="1.5203221789128474E-3"/>
    <n v="-4.0906189290689622E-3"/>
    <n v="-8.2736477000960656E-4"/>
    <n v="-2.8169770900544401E-4"/>
    <n v="-3.9713592539430739E-3"/>
    <n v="0.35237552132716787"/>
    <n v="0.47626056895252233"/>
    <n v="0.47424998782047301"/>
    <n v="0.19774757366906093"/>
    <n v="0.99461175361424614"/>
    <n v="-5.8105195405072606E-3"/>
    <x v="606"/>
    <n v="0"/>
    <n v="0"/>
  </r>
  <r>
    <d v="2017-06-16T00:00:00"/>
    <n v="6"/>
    <n v="61911"/>
    <n v="61921"/>
    <n v="61269"/>
    <n v="61626"/>
    <n v="61626"/>
    <n v="-1.3955148800830819E-2"/>
    <n v="0"/>
    <n v="62671.526315789473"/>
    <n v="-4.7962792500363394E-3"/>
    <n v="6.9182151366736774E-5"/>
    <n v="-9.9315370598903599E-4"/>
    <n v="-2.9796084025708993E-4"/>
    <n v="-3.6167210702956697E-3"/>
    <n v="0.35237552132716787"/>
    <n v="0.47626056895252233"/>
    <n v="0.47424998782047301"/>
    <n v="0.19774757366906093"/>
    <n v="0.99461175361424614"/>
    <n v="-5.7843001226297128E-3"/>
    <x v="607"/>
    <n v="0"/>
    <n v="0"/>
  </r>
  <r>
    <d v="2017-06-19T00:00:00"/>
    <n v="2"/>
    <n v="61620"/>
    <n v="62272"/>
    <n v="61620"/>
    <n v="62014"/>
    <n v="62014"/>
    <n v="-2.0188989582997419E-2"/>
    <n v="0"/>
    <n v="62689.473684210527"/>
    <n v="6.2960438775840899E-3"/>
    <n v="-4.6183606808588017E-4"/>
    <n v="-1.0383695998409537E-3"/>
    <n v="-2.0397935705412484E-4"/>
    <n v="-6.2062657867203443E-4"/>
    <n v="0.35237552132716787"/>
    <n v="0.47626056895252233"/>
    <n v="0.47424998782047301"/>
    <n v="0.19774757366906093"/>
    <n v="0.99461175361424614"/>
    <n v="8.48551752346688E-4"/>
    <x v="608"/>
    <n v="0"/>
    <n v="0"/>
  </r>
  <r>
    <d v="2017-06-20T00:00:00"/>
    <n v="3"/>
    <n v="62011"/>
    <n v="62011"/>
    <n v="60766"/>
    <n v="60766"/>
    <n v="60766"/>
    <n v="8.3270249810749597E-3"/>
    <n v="1"/>
    <n v="62589.684210526313"/>
    <n v="-2.0124488018834485E-2"/>
    <n v="-6.9697536230495791E-4"/>
    <n v="-1.1385892937729647E-3"/>
    <n v="-4.9435497796583626E-4"/>
    <n v="-3.0027278923937528E-3"/>
    <n v="0.35237552132716787"/>
    <n v="0.47626056895252233"/>
    <n v="0.47424998782047301"/>
    <n v="0.19774757366906093"/>
    <n v="0.99461175361424614"/>
    <n v="-1.1047600750484872E-2"/>
    <x v="609"/>
    <n v="0"/>
    <n v="0"/>
  </r>
  <r>
    <d v="2017-06-21T00:00:00"/>
    <n v="4"/>
    <n v="60783"/>
    <n v="61188"/>
    <n v="60544"/>
    <n v="60762"/>
    <n v="60762"/>
    <n v="5.3487376979033385E-3"/>
    <n v="1"/>
    <n v="62458.368421052633"/>
    <n v="-6.582628443541072E-5"/>
    <n v="-1.5020762204114081E-3"/>
    <n v="-9.6946969441342957E-4"/>
    <n v="-6.8533887122509301E-4"/>
    <n v="-3.4340454993618597E-3"/>
    <n v="0.35237552132716787"/>
    <n v="0.47626056895252233"/>
    <n v="0.47424998782047301"/>
    <n v="0.19774757366906093"/>
    <n v="0.99461175361424614"/>
    <n v="-4.7494123524433E-3"/>
    <x v="610"/>
    <n v="0"/>
    <n v="0"/>
  </r>
  <r>
    <d v="2017-06-22T00:00:00"/>
    <n v="5"/>
    <n v="60762"/>
    <n v="61354"/>
    <n v="60758"/>
    <n v="61272"/>
    <n v="61272"/>
    <n v="1.4949732341036581E-2"/>
    <n v="1"/>
    <n v="62355.473684210527"/>
    <n v="8.3934037720942989E-3"/>
    <n v="-1.5571754295278018E-3"/>
    <n v="-9.1682513702582517E-4"/>
    <n v="-6.1524534818878319E-4"/>
    <n v="-2.0594291807255693E-3"/>
    <n v="0.35237552132716787"/>
    <n v="0.47626056895252233"/>
    <n v="0.47424998782047301"/>
    <n v="0.19774757366906093"/>
    <n v="0.99461175361424614"/>
    <n v="-3.8879127989397116E-4"/>
    <x v="611"/>
    <n v="0"/>
    <n v="0"/>
  </r>
  <r>
    <d v="2017-06-23T00:00:00"/>
    <n v="6"/>
    <n v="61272"/>
    <n v="61400"/>
    <n v="60992"/>
    <n v="61087"/>
    <n v="61087"/>
    <n v="9.6256159248284678E-3"/>
    <n v="1"/>
    <n v="62197.684210526313"/>
    <n v="-3.0193236714975979E-3"/>
    <n v="-1.6844288224233893E-3"/>
    <n v="-9.9486058170653361E-4"/>
    <n v="-6.9874964201189994E-4"/>
    <n v="-1.7040380650178212E-3"/>
    <n v="0.35237552132716787"/>
    <n v="0.47626056895252233"/>
    <n v="0.47424998782047301"/>
    <n v="0.19774757366906093"/>
    <n v="0.99461175361424614"/>
    <n v="-4.1710077352669879E-3"/>
    <x v="612"/>
    <n v="0"/>
    <n v="0"/>
  </r>
  <r>
    <d v="2017-06-26T00:00:00"/>
    <n v="2"/>
    <n v="61088"/>
    <n v="62251"/>
    <n v="61088"/>
    <n v="62188"/>
    <n v="62188"/>
    <n v="-2.7336463626422836E-3"/>
    <n v="0"/>
    <n v="62114.894736842107"/>
    <n v="1.8023474716388099E-2"/>
    <n v="-1.4617626862054255E-3"/>
    <n v="-5.4467724360460321E-4"/>
    <n v="-4.947956580937773E-4"/>
    <n v="6.4144810274298076E-4"/>
    <n v="0.35237552132716787"/>
    <n v="0.47626056895252233"/>
    <n v="0.47424998782047301"/>
    <n v="0.19774757366906093"/>
    <n v="0.99461175361424614"/>
    <n v="5.9366853760346467E-3"/>
    <x v="613"/>
    <n v="0"/>
    <n v="0"/>
  </r>
  <r>
    <d v="2017-06-27T00:00:00"/>
    <n v="3"/>
    <n v="62188"/>
    <n v="62424"/>
    <n v="61580"/>
    <n v="61675"/>
    <n v="61675"/>
    <n v="9.1447101743007408E-3"/>
    <n v="1"/>
    <n v="61994.526315789473"/>
    <n v="-8.2491799060911974E-3"/>
    <n v="-1.6214324172515782E-3"/>
    <n v="-5.6422889641878356E-4"/>
    <n v="-3.149983333699724E-4"/>
    <n v="3.0165097252916385E-3"/>
    <n v="0.35237552132716787"/>
    <n v="0.47626056895252233"/>
    <n v="0.47424998782047301"/>
    <n v="0.19774757366906093"/>
    <n v="0.99461175361424614"/>
    <n v="-1.0086530712103154E-3"/>
    <x v="614"/>
    <n v="0"/>
    <n v="0"/>
  </r>
  <r>
    <d v="2017-06-28T00:00:00"/>
    <n v="4"/>
    <n v="61684"/>
    <n v="62057"/>
    <n v="61433"/>
    <n v="62018"/>
    <n v="62018"/>
    <n v="1.4221677577477498E-2"/>
    <n v="1"/>
    <n v="61958.052631578947"/>
    <n v="5.5614106201864466E-3"/>
    <n v="-1.5009817479131882E-3"/>
    <n v="-1.1931258534855438E-4"/>
    <n v="-3.1676968951764529E-4"/>
    <n v="4.1419571062160099E-3"/>
    <n v="0.35237552132716787"/>
    <n v="0.47626056895252233"/>
    <n v="0.47424998782047301"/>
    <n v="0.19774757366906093"/>
    <n v="0.99461175361424614"/>
    <n v="5.2452613365002575E-3"/>
    <x v="615"/>
    <n v="0"/>
    <n v="0"/>
  </r>
  <r>
    <d v="2017-06-29T00:00:00"/>
    <n v="5"/>
    <n v="62010"/>
    <n v="62499"/>
    <n v="61689"/>
    <n v="62239"/>
    <n v="62239"/>
    <n v="1.6725847137646799E-2"/>
    <n v="1"/>
    <n v="61955.42105263158"/>
    <n v="3.5634815698668554E-3"/>
    <n v="-3.4488327681173601E-4"/>
    <n v="-5.284173212513776E-4"/>
    <n v="-3.0664862805194093E-4"/>
    <n v="3.1759726657705212E-3"/>
    <n v="0.35237552132716787"/>
    <n v="0.47626056895252233"/>
    <n v="0.47424998782047301"/>
    <n v="0.19774757366906093"/>
    <n v="0.99461175361424614"/>
    <n v="3.9390481824841395E-3"/>
    <x v="616"/>
    <n v="0"/>
    <n v="0"/>
  </r>
  <r>
    <d v="2017-06-30T00:00:00"/>
    <n v="6"/>
    <n v="62238"/>
    <n v="63038"/>
    <n v="62238"/>
    <n v="62900"/>
    <n v="62900"/>
    <n v="5.2782193958664791E-3"/>
    <n v="1"/>
    <n v="61975.894736842107"/>
    <n v="1.0620350584038984E-2"/>
    <n v="5.2259834959804126E-4"/>
    <n v="-2.6129670111485926E-4"/>
    <n v="-1.6065241445660018E-4"/>
    <n v="5.9039075168778373E-3"/>
    <n v="0.35237552132716787"/>
    <n v="0.47626056895252233"/>
    <n v="0.47424998782047301"/>
    <n v="0.19774757366906093"/>
    <n v="0.99461175361424614"/>
    <n v="9.7076517870953172E-3"/>
    <x v="617"/>
    <n v="4.2782193958664791E-3"/>
    <n v="0"/>
  </r>
  <r>
    <d v="2017-07-03T00:00:00"/>
    <n v="2"/>
    <n v="62901"/>
    <n v="63338"/>
    <n v="62901"/>
    <n v="63280"/>
    <n v="63280"/>
    <n v="-1.9911504424778848E-3"/>
    <n v="0"/>
    <n v="62019.57894736842"/>
    <n v="6.0413354531001495E-3"/>
    <n v="6.4646351362231407E-4"/>
    <n v="9.3947626675614518E-5"/>
    <n v="-1.5846322295325454E-4"/>
    <n v="3.5074796642202478E-3"/>
    <n v="0.35237552132716787"/>
    <n v="0.47626056895252233"/>
    <n v="0.47424998782047301"/>
    <n v="0.19774757366906093"/>
    <n v="0.99461175361424614"/>
    <n v="5.9385032531515721E-3"/>
    <x v="618"/>
    <n v="0"/>
    <n v="0"/>
  </r>
  <r>
    <d v="2017-07-04T00:00:00"/>
    <n v="3"/>
    <n v="63268"/>
    <n v="63346"/>
    <n v="63076"/>
    <n v="63232"/>
    <n v="63232"/>
    <n v="-1.2050860323886692E-2"/>
    <n v="0"/>
    <n v="62034.15789473684"/>
    <n v="-7.5853350189636348E-4"/>
    <n v="6.5732825123885892E-4"/>
    <n v="-3.2882639305980009E-5"/>
    <n v="-1.8097700442274433E-5"/>
    <n v="5.0056089450592148E-3"/>
    <n v="0.35237552132716787"/>
    <n v="0.47626056895252233"/>
    <n v="0.47424998782047301"/>
    <n v="0.19774757366906093"/>
    <n v="0.99461175361424614"/>
    <n v="5.0052350118594191E-3"/>
    <x v="619"/>
    <n v="0"/>
    <n v="0"/>
  </r>
  <r>
    <d v="2017-07-05T00:00:00"/>
    <n v="4"/>
    <n v="63215"/>
    <n v="63485"/>
    <n v="62708"/>
    <n v="63154"/>
    <n v="63154"/>
    <n v="-1.3174145738987231E-2"/>
    <n v="0"/>
    <n v="62033.26315789474"/>
    <n v="-1.2335526315789824E-3"/>
    <n v="1.9132716089290125E-4"/>
    <n v="-2.5453931010540611E-4"/>
    <n v="-6.2624247650975291E-5"/>
    <n v="3.6466162947061285E-3"/>
    <n v="0.35237552132716787"/>
    <n v="0.47626056895252233"/>
    <n v="0.47424998782047301"/>
    <n v="0.19774757366906093"/>
    <n v="0.99461175361424614"/>
    <n v="3.1503162007585762E-3"/>
    <x v="620"/>
    <n v="0"/>
    <n v="0"/>
  </r>
  <r>
    <d v="2017-07-06T00:00:00"/>
    <n v="5"/>
    <n v="63156"/>
    <n v="63188"/>
    <n v="62354"/>
    <n v="62470"/>
    <n v="62470"/>
    <n v="8.8842644469344645E-3"/>
    <n v="1"/>
    <n v="62018.210526315786"/>
    <n v="-1.0830667891186585E-2"/>
    <n v="-5.2175734160067047E-4"/>
    <n v="-7.069072222784811E-4"/>
    <n v="-2.699978902227118E-4"/>
    <n v="7.6778640249544063E-4"/>
    <n v="0.35237552132716787"/>
    <n v="0.47626056895252233"/>
    <n v="0.47424998782047301"/>
    <n v="0.19774757366906093"/>
    <n v="0.99461175361424614"/>
    <n v="-3.6899474819000987E-3"/>
    <x v="621"/>
    <n v="0"/>
    <n v="0"/>
  </r>
  <r>
    <d v="2017-07-07T00:00:00"/>
    <n v="6"/>
    <n v="62474"/>
    <n v="62926"/>
    <n v="62035"/>
    <n v="62322"/>
    <n v="62322"/>
    <n v="2.4229004203973004E-2"/>
    <n v="1"/>
    <n v="62024.052631578947"/>
    <n v="-2.3691371858491905E-3"/>
    <n v="-3.1174069247946192E-4"/>
    <n v="-6.664898800373398E-4"/>
    <n v="-3.1374016051569087E-4"/>
    <n v="-1.8301111514821943E-3"/>
    <n v="0.35237552132716787"/>
    <n v="0.47626056895252233"/>
    <n v="0.47424998782047301"/>
    <n v="0.19774757366906093"/>
    <n v="0.99461175361424614"/>
    <n v="-3.1816699852044985E-3"/>
    <x v="622"/>
    <n v="0"/>
    <n v="0"/>
  </r>
  <r>
    <d v="2017-07-10T00:00:00"/>
    <n v="2"/>
    <n v="62322"/>
    <n v="63135"/>
    <n v="62322"/>
    <n v="63025"/>
    <n v="63025"/>
    <n v="2.8734629115430455E-2"/>
    <n v="1"/>
    <n v="62093.789473684214"/>
    <n v="1.1280125798273533E-2"/>
    <n v="6.8648702646091912E-4"/>
    <n v="-3.8384317795364886E-4"/>
    <n v="-3.7949658744021231E-4"/>
    <n v="-7.8235308244751773E-4"/>
    <n v="0.35237552132716787"/>
    <n v="0.47626056895252233"/>
    <n v="0.47424998782047301"/>
    <n v="0.19774757366906093"/>
    <n v="0.99461175361424614"/>
    <n v="3.2665671874733578E-3"/>
    <x v="623"/>
    <n v="0"/>
    <n v="0"/>
  </r>
  <r>
    <d v="2017-07-11T00:00:00"/>
    <n v="3"/>
    <n v="63027"/>
    <n v="63891"/>
    <n v="62908"/>
    <n v="63832"/>
    <n v="63832"/>
    <n v="2.1086602331119142E-2"/>
    <n v="1"/>
    <n v="62199.210526315786"/>
    <n v="1.2804442681475514E-2"/>
    <n v="1.7374082330459894E-3"/>
    <n v="-3.5225453305367084E-4"/>
    <n v="-3.7893798293169636E-4"/>
    <n v="1.9302421542268578E-3"/>
    <n v="0.35237552132716787"/>
    <n v="0.47626056895252233"/>
    <n v="0.47424998782047301"/>
    <n v="0.19774757366906093"/>
    <n v="0.99461175361424614"/>
    <n v="7.0172819579715686E-3"/>
    <x v="624"/>
    <n v="0"/>
    <n v="0"/>
  </r>
  <r>
    <d v="2017-07-12T00:00:00"/>
    <n v="4"/>
    <n v="63840"/>
    <n v="64938"/>
    <n v="63827"/>
    <n v="64836"/>
    <n v="64836"/>
    <n v="9.2541180825467251E-3"/>
    <n v="1"/>
    <n v="62352.526315789473"/>
    <n v="1.5728788068680277E-2"/>
    <n v="2.4193095489597471E-3"/>
    <n v="-4.4102418397002019E-4"/>
    <n v="-1.8357221429841198E-4"/>
    <n v="5.3227102942787095E-3"/>
    <n v="0.35237552132716787"/>
    <n v="0.47626056895252233"/>
    <n v="0.47424998782047301"/>
    <n v="0.19774757366906093"/>
    <n v="0.99461175361424614"/>
    <n v="1.1743235183731854E-2"/>
    <x v="625"/>
    <n v="8.2541180825467242E-3"/>
    <n v="0"/>
  </r>
  <r>
    <d v="2017-07-13T00:00:00"/>
    <n v="5"/>
    <n v="64854"/>
    <n v="65302"/>
    <n v="64854"/>
    <n v="65178"/>
    <n v="65178"/>
    <n v="5.2164840897228615E-4"/>
    <n v="1"/>
    <n v="62493.8"/>
    <n v="5.2748473070516333E-3"/>
    <n v="2.6070358053666863E-3"/>
    <n v="-1.4728348014786397E-4"/>
    <n v="-3.201421649234282E-4"/>
    <n v="8.5438133339263526E-3"/>
    <n v="0.35237552132716787"/>
    <n v="0.47626056895252233"/>
    <n v="0.47424998782047301"/>
    <n v="0.19774757366906093"/>
    <n v="0.99461175361424614"/>
    <n v="1.146497606328728E-2"/>
    <x v="626"/>
    <n v="-4.7835159102771387E-4"/>
    <n v="0"/>
  </r>
  <r>
    <d v="2017-07-14T00:00:00"/>
    <n v="6"/>
    <n v="65178"/>
    <n v="65624"/>
    <n v="65178"/>
    <n v="65436"/>
    <n v="65436"/>
    <n v="-1.497646555412957E-3"/>
    <n v="0"/>
    <n v="62684.3"/>
    <n v="3.9583908680842494E-3"/>
    <n v="3.0447693112727161E-3"/>
    <n v="3.0438411026432408E-4"/>
    <n v="-2.5672631555763827E-4"/>
    <n v="9.8093189447130413E-3"/>
    <n v="0.35237552132716787"/>
    <n v="0.47626056895252233"/>
    <n v="0.47424998782047301"/>
    <n v="0.19774757366906093"/>
    <n v="0.99461175361424614"/>
    <n v="1.2694994682223376E-2"/>
    <x v="627"/>
    <n v="0"/>
    <n v="4.9764655541295697E-4"/>
  </r>
  <r>
    <d v="2017-07-17T00:00:00"/>
    <n v="2"/>
    <n v="65431"/>
    <n v="65478"/>
    <n v="65119"/>
    <n v="65212"/>
    <n v="65212"/>
    <n v="-4.9070723179778231E-4"/>
    <n v="0"/>
    <n v="62844.2"/>
    <n v="-3.4231921266580922E-3"/>
    <n v="2.5588075110606068E-3"/>
    <n v="-2.5245574120125179E-5"/>
    <n v="-2.8122573321139543E-4"/>
    <n v="6.8686553597267167E-3"/>
    <n v="0.35237552132716787"/>
    <n v="0.47626056895252233"/>
    <n v="0.47424998782047301"/>
    <n v="0.19774757366906093"/>
    <n v="0.99461175361424614"/>
    <n v="6.7764709435183448E-3"/>
    <x v="628"/>
    <n v="0"/>
    <n v="0"/>
  </r>
  <r>
    <d v="2017-07-18T00:00:00"/>
    <n v="3"/>
    <n v="65208"/>
    <n v="65338"/>
    <n v="64943"/>
    <n v="65338"/>
    <n v="65338"/>
    <n v="-6.122011693042384E-3"/>
    <n v="0"/>
    <n v="63072.800000000003"/>
    <n v="1.9321597252039968E-3"/>
    <n v="3.6616398982625307E-3"/>
    <n v="6.9401272796067997E-5"/>
    <n v="-3.7777471516464603E-4"/>
    <n v="4.6941987684724126E-3"/>
    <n v="0.35237552132716787"/>
    <n v="0.47626056895252233"/>
    <n v="0.47424998782047301"/>
    <n v="0.19774757366906093"/>
    <n v="0.99461175361424614"/>
    <n v="7.0518552800869962E-3"/>
    <x v="629"/>
    <n v="0"/>
    <n v="0"/>
  </r>
  <r>
    <d v="2017-07-19T00:00:00"/>
    <n v="4"/>
    <n v="65337"/>
    <n v="65604"/>
    <n v="64874"/>
    <n v="65180"/>
    <n v="65180"/>
    <n v="-7.6096962258361822E-3"/>
    <n v="0"/>
    <n v="63293.7"/>
    <n v="-2.4181946187517012E-3"/>
    <n v="3.5440214815467162E-3"/>
    <n v="-2.0848983015187006E-4"/>
    <n v="-4.7768660167288421E-4"/>
    <n v="1.0648022309860173E-3"/>
    <n v="0.35237552132716787"/>
    <n v="0.47626056895252233"/>
    <n v="0.47424998782047301"/>
    <n v="0.19774757366906093"/>
    <n v="0.99461175361424614"/>
    <n v="1.7014922460763329E-3"/>
    <x v="630"/>
    <n v="0"/>
    <n v="0"/>
  </r>
  <r>
    <d v="2017-07-20T00:00:00"/>
    <n v="5"/>
    <n v="65178"/>
    <n v="65505"/>
    <n v="64898"/>
    <n v="64938"/>
    <n v="64938"/>
    <n v="2.4946872401367948E-3"/>
    <n v="1"/>
    <n v="63477"/>
    <n v="-3.7127953359926691E-3"/>
    <n v="2.9387115261423681E-3"/>
    <n v="-6.062316598024098E-4"/>
    <n v="-4.4790845528189905E-4"/>
    <n v="-7.327262976228432E-4"/>
    <n v="0.35237552132716787"/>
    <n v="0.47626056895252233"/>
    <n v="0.47424998782047301"/>
    <n v="0.19774757366906093"/>
    <n v="0.99461175361424614"/>
    <n v="-1.0135621240070557E-3"/>
    <x v="631"/>
    <n v="0"/>
    <n v="0"/>
  </r>
  <r>
    <d v="2017-07-21T00:00:00"/>
    <n v="6"/>
    <n v="64936"/>
    <n v="65150"/>
    <n v="64599"/>
    <n v="64684"/>
    <n v="64684"/>
    <n v="1.5212417290210833E-2"/>
    <n v="1"/>
    <n v="63656.85"/>
    <n v="-3.911423203671216E-3"/>
    <n v="2.8941065495336872E-3"/>
    <n v="-7.4028788928043765E-4"/>
    <n v="-3.224214334915232E-4"/>
    <n v="-2.3066891119739364E-3"/>
    <n v="0.35237552132716787"/>
    <n v="0.47626056895252233"/>
    <n v="0.47424998782047301"/>
    <n v="0.19774757366906093"/>
    <n v="0.99461175361424614"/>
    <n v="-2.7090406399847161E-3"/>
    <x v="632"/>
    <n v="0"/>
    <n v="0"/>
  </r>
  <r>
    <d v="2017-07-24T00:00:00"/>
    <n v="2"/>
    <n v="64695"/>
    <n v="65104"/>
    <n v="64678"/>
    <n v="65100"/>
    <n v="65100"/>
    <n v="-1.3671274961597479E-3"/>
    <n v="0"/>
    <n v="63802.45"/>
    <n v="6.4312658462679639E-3"/>
    <n v="2.3144961060276802E-3"/>
    <n v="-8.1421520938904427E-4"/>
    <n v="-1.3966997335083665E-4"/>
    <n v="-3.3579751738872511E-4"/>
    <n v="0.35237552132716787"/>
    <n v="0.47626056895252233"/>
    <n v="0.47424998782047301"/>
    <n v="0.19774757366906093"/>
    <n v="0.99461175361424614"/>
    <n v="2.620774778557565E-3"/>
    <x v="633"/>
    <n v="0"/>
    <n v="0"/>
  </r>
  <r>
    <d v="2017-07-25T00:00:00"/>
    <n v="3"/>
    <n v="65101"/>
    <n v="65749"/>
    <n v="65101"/>
    <n v="65668"/>
    <n v="65668"/>
    <n v="-5.9541938234756175E-3"/>
    <n v="0"/>
    <n v="64002.1"/>
    <n v="8.7250384024577521E-3"/>
    <n v="3.1632070214551279E-3"/>
    <n v="-7.135909034782029E-4"/>
    <n v="-1.0147302306662165E-4"/>
    <n v="1.0227782180620259E-3"/>
    <n v="0.35237552132716787"/>
    <n v="0.47626056895252233"/>
    <n v="0.47424998782047301"/>
    <n v="0.19774757366906093"/>
    <n v="0.99461175361424614"/>
    <n v="5.2397814470559424E-3"/>
    <x v="634"/>
    <n v="0"/>
    <n v="0"/>
  </r>
  <r>
    <d v="2017-07-26T00:00:00"/>
    <n v="4"/>
    <n v="65668"/>
    <n v="65873"/>
    <n v="64992"/>
    <n v="65011"/>
    <n v="65011"/>
    <n v="7.4756579655750333E-3"/>
    <n v="1"/>
    <n v="64151.75"/>
    <n v="-1.0004872997502634E-2"/>
    <n v="2.3848928405706738E-3"/>
    <n v="-9.7502551329536002E-4"/>
    <n v="-3.2240229209377081E-5"/>
    <n v="-4.9455745768816066E-4"/>
    <n v="0.35237552132716787"/>
    <n v="0.47626056895252233"/>
    <n v="0.47424998782047301"/>
    <n v="0.19774757366906093"/>
    <n v="0.99461175361424614"/>
    <n v="-3.350315842325998E-3"/>
    <x v="635"/>
    <n v="0"/>
    <n v="0"/>
  </r>
  <r>
    <d v="2017-07-27T00:00:00"/>
    <n v="5"/>
    <n v="65013"/>
    <n v="65678"/>
    <n v="65013"/>
    <n v="65277"/>
    <n v="65277"/>
    <n v="9.850330131593088E-3"/>
    <n v="1"/>
    <n v="64303.65"/>
    <n v="4.0916152651089277E-3"/>
    <n v="2.4112995253327773E-3"/>
    <n v="-5.6007341298997871E-4"/>
    <n v="-1.3269527084877497E-4"/>
    <n v="1.0663246625321587E-3"/>
    <n v="0.35237552132716787"/>
    <n v="0.47626056895252233"/>
    <n v="0.47424998782047301"/>
    <n v="0.19774757366906093"/>
    <n v="0.99461175361424614"/>
    <n v="3.3589160113493498E-3"/>
    <x v="636"/>
    <n v="0"/>
    <n v="0"/>
  </r>
  <r>
    <d v="2017-07-28T00:00:00"/>
    <n v="6"/>
    <n v="65253"/>
    <n v="65497"/>
    <n v="64953"/>
    <n v="65497"/>
    <n v="65497"/>
    <n v="1.5557964486923037E-2"/>
    <n v="1"/>
    <n v="64433.5"/>
    <n v="3.37025292216242E-3"/>
    <n v="2.0487946422389491E-3"/>
    <n v="1.267177662628276E-3"/>
    <n v="-3.2362010635625938E-5"/>
    <n v="2.5226598876988858E-3"/>
    <n v="0.35237552132716787"/>
    <n v="0.47626056895252233"/>
    <n v="0.47424998782047301"/>
    <n v="0.19774757366906093"/>
    <n v="0.99461175361424614"/>
    <n v="5.2669813890930898E-3"/>
    <x v="637"/>
    <n v="0"/>
    <n v="0"/>
  </r>
  <r>
    <d v="2017-07-31T00:00:00"/>
    <n v="2"/>
    <n v="65503"/>
    <n v="66048"/>
    <n v="65503"/>
    <n v="65920"/>
    <n v="65920"/>
    <n v="1.844660194174752E-2"/>
    <n v="1"/>
    <n v="64565.5"/>
    <n v="6.4583110676825761E-3"/>
    <n v="2.0696434229680706E-3"/>
    <n v="1.058015718649199E-3"/>
    <n v="1.2251217192736364E-4"/>
    <n v="2.5280689319818082E-3"/>
    <n v="0.35237552132716787"/>
    <n v="0.47626056895252233"/>
    <n v="0.47424998782047301"/>
    <n v="0.19774757366906093"/>
    <n v="0.99461175361424614"/>
    <n v="6.3018777836422206E-3"/>
    <x v="638"/>
    <n v="0"/>
    <n v="0"/>
  </r>
  <r>
    <d v="2017-08-01T00:00:00"/>
    <n v="3"/>
    <n v="65925"/>
    <n v="66606"/>
    <n v="65925"/>
    <n v="66516"/>
    <n v="66516"/>
    <n v="3.923867941547865E-3"/>
    <n v="1"/>
    <n v="64729.7"/>
    <n v="9.0412621359223788E-3"/>
    <n v="2.5596332048590078E-3"/>
    <n v="1.5472750040567051E-3"/>
    <n v="3.6868518998884768E-4"/>
    <n v="2.5913136786747336E-3"/>
    <n v="0.35237552132716787"/>
    <n v="0.47626056895252233"/>
    <n v="0.47424998782047301"/>
    <n v="0.19774757366906093"/>
    <n v="0.99461175361424614"/>
    <n v="7.7890246207652373E-3"/>
    <x v="639"/>
    <n v="0"/>
    <n v="0"/>
  </r>
  <r>
    <d v="2017-08-02T00:00:00"/>
    <n v="4"/>
    <n v="66504"/>
    <n v="67277"/>
    <n v="66305"/>
    <n v="67136"/>
    <n v="67136"/>
    <n v="-3.545042897998063E-3"/>
    <n v="0"/>
    <n v="64928.800000000003"/>
    <n v="9.3210656082747256E-3"/>
    <n v="3.0873641168516928E-3"/>
    <n v="1.412972498668328E-3"/>
    <n v="4.8244654294109067E-4"/>
    <n v="6.4565013998302053E-3"/>
    <n v="0.35237552132716787"/>
    <n v="0.47626056895252233"/>
    <n v="0.47424998782047301"/>
    <n v="0.19774757366906093"/>
    <n v="0.99461175361424614"/>
    <n v="1.194212214696963E-2"/>
    <x v="640"/>
    <n v="-4.5450428979980631E-3"/>
    <n v="0"/>
  </r>
  <r>
    <d v="2017-08-03T00:00:00"/>
    <n v="5"/>
    <n v="67136"/>
    <n v="67256"/>
    <n v="66705"/>
    <n v="66777"/>
    <n v="66777"/>
    <n v="1.7416176228342017E-2"/>
    <n v="1"/>
    <n v="65144.15"/>
    <n v="-5.3473546234509284E-3"/>
    <n v="3.3615297802384756E-3"/>
    <n v="1.1161176471108658E-3"/>
    <n v="4.1503787245172343E-4"/>
    <n v="4.5687074221182344E-3"/>
    <n v="0.35237552132716787"/>
    <n v="0.47626056895252233"/>
    <n v="0.47424998782047301"/>
    <n v="0.19774757366906093"/>
    <n v="0.99461175361424614"/>
    <n v="4.8721688261975406E-3"/>
    <x v="641"/>
    <n v="0"/>
    <n v="0"/>
  </r>
  <r>
    <d v="2017-08-04T00:00:00"/>
    <n v="6"/>
    <n v="66783"/>
    <n v="67104"/>
    <n v="66525"/>
    <n v="66898"/>
    <n v="66898"/>
    <n v="1.4963078118927386E-2"/>
    <n v="1"/>
    <n v="65372.95"/>
    <n v="1.8120011381164147E-3"/>
    <n v="3.5705866964367561E-3"/>
    <n v="1.1618427861449111E-3"/>
    <n v="3.0033994799987586E-4"/>
    <n v="4.2570570653090332E-3"/>
    <n v="0.35237552132716787"/>
    <n v="0.47626056895252233"/>
    <n v="0.47424998782047301"/>
    <n v="0.19774757366906093"/>
    <n v="0.99461175361424614"/>
    <n v="7.1835489133627983E-3"/>
    <x v="642"/>
    <n v="0"/>
    <n v="0"/>
  </r>
  <r>
    <d v="2017-08-07T00:00:00"/>
    <n v="2"/>
    <n v="66898"/>
    <n v="68043"/>
    <n v="66887"/>
    <n v="67940"/>
    <n v="67940"/>
    <n v="-3.9593759199293421E-3"/>
    <n v="0"/>
    <n v="65618.7"/>
    <n v="1.5575951448473901E-2"/>
    <n v="3.7853779789467747E-3"/>
    <n v="1.2019587752738125E-3"/>
    <n v="5.8351423954690286E-4"/>
    <n v="6.0805851414672983E-3"/>
    <n v="0.35237552132716787"/>
    <n v="0.47626056895252233"/>
    <n v="0.47424998782047301"/>
    <n v="0.19774757366906093"/>
    <n v="0.99461175361424614"/>
    <n v="1.4024649191937768E-2"/>
    <x v="643"/>
    <n v="0"/>
    <n v="2.9593759199293421E-3"/>
  </r>
  <r>
    <d v="2017-08-08T00:00:00"/>
    <n v="3"/>
    <n v="67936"/>
    <n v="68500"/>
    <n v="67671"/>
    <n v="67899"/>
    <n v="67899"/>
    <n v="-1.3358075965772653E-2"/>
    <n v="0"/>
    <n v="65822.05"/>
    <n v="-6.0347365322344082E-4"/>
    <n v="3.114982162211827E-3"/>
    <n v="1.2910050079127067E-3"/>
    <n v="3.4007243335362205E-4"/>
    <n v="4.1516379836381342E-3"/>
    <n v="0.35237552132716787"/>
    <n v="0.47626056895252233"/>
    <n v="0.47424998782047301"/>
    <n v="0.19774757366906093"/>
    <n v="0.99461175361424614"/>
    <n v="6.0796693768141634E-3"/>
    <x v="644"/>
    <n v="0"/>
    <n v="0"/>
  </r>
  <r>
    <d v="2017-08-09T00:00:00"/>
    <n v="4"/>
    <n v="67894"/>
    <n v="67894"/>
    <n v="67290"/>
    <n v="67671"/>
    <n v="67671"/>
    <n v="-4.6105421820277215E-3"/>
    <n v="0"/>
    <n v="65963.8"/>
    <n v="-3.3579286881986192E-3"/>
    <n v="2.160646324367882E-3"/>
    <n v="1.1607984894803614E-3"/>
    <n v="3.7473501255452237E-4"/>
    <n v="1.6158391243434656E-3"/>
    <n v="0.35237552132716787"/>
    <n v="0.47626056895252233"/>
    <n v="0.47424998782047301"/>
    <n v="0.19774757366906093"/>
    <n v="0.99461175361424614"/>
    <n v="2.0775229696865312E-3"/>
    <x v="645"/>
    <n v="0"/>
    <n v="0"/>
  </r>
  <r>
    <d v="2017-08-10T00:00:00"/>
    <n v="5"/>
    <n v="67671"/>
    <n v="67671"/>
    <n v="66650"/>
    <n v="66992"/>
    <n v="66992"/>
    <n v="1.9300812037258197E-2"/>
    <n v="1"/>
    <n v="66054.5"/>
    <n v="-1.0033840197425814E-2"/>
    <n v="1.3952119491440096E-3"/>
    <n v="1.3512914425750889E-3"/>
    <n v="5.1351613994195299E-4"/>
    <n v="6.7854200954848838E-4"/>
    <n v="0.35237552132716787"/>
    <n v="0.47626056895252233"/>
    <n v="0.47424998782047301"/>
    <n v="0.19774757366906093"/>
    <n v="0.99461175361424614"/>
    <n v="-1.453912854858205E-3"/>
    <x v="646"/>
    <n v="0"/>
    <n v="0"/>
  </r>
  <r>
    <d v="2017-08-11T00:00:00"/>
    <n v="6"/>
    <n v="66992"/>
    <n v="67623"/>
    <n v="66678"/>
    <n v="67359"/>
    <n v="67359"/>
    <n v="1.4786442791609122E-2"/>
    <n v="1"/>
    <n v="66150.649999999994"/>
    <n v="5.4782660616192747E-3"/>
    <n v="1.4712057088207609E-3"/>
    <n v="1.5954424026906056E-3"/>
    <n v="4.6333072704934588E-4"/>
    <n v="1.4117949942490603E-3"/>
    <n v="0.35237552132716787"/>
    <n v="0.47626056895252233"/>
    <n v="0.47424998782047301"/>
    <n v="0.19774757366906093"/>
    <n v="0.99461175361424614"/>
    <n v="4.8835330894596851E-3"/>
    <x v="647"/>
    <n v="0"/>
    <n v="0"/>
  </r>
  <r>
    <d v="2017-08-14T00:00:00"/>
    <n v="2"/>
    <n v="67364"/>
    <n v="68642"/>
    <n v="67226"/>
    <n v="68285"/>
    <n v="68285"/>
    <n v="4.5251519367357496E-3"/>
    <n v="1"/>
    <n v="66304.3"/>
    <n v="1.3747234964889721E-2"/>
    <n v="2.3297270633981515E-3"/>
    <n v="1.799106458536106E-3"/>
    <n v="8.9424984323544844E-4"/>
    <n v="1.0460516975322244E-3"/>
    <n v="0.35237552132716787"/>
    <n v="0.47626056895252233"/>
    <n v="0.47424998782047301"/>
    <n v="0.19774757366906093"/>
    <n v="0.99461175361424614"/>
    <n v="8.0242234903340932E-3"/>
    <x v="648"/>
    <n v="3.5251519367357495E-3"/>
    <n v="0"/>
  </r>
  <r>
    <d v="2017-08-15T00:00:00"/>
    <n v="3"/>
    <n v="68296"/>
    <n v="68846"/>
    <n v="68293"/>
    <n v="68355"/>
    <n v="68355"/>
    <n v="-5.5299539170506895E-3"/>
    <n v="0"/>
    <n v="66455.149999999994"/>
    <n v="1.025115325474113E-3"/>
    <n v="2.2843748434116574E-3"/>
    <n v="1.8391253301301336E-3"/>
    <n v="8.1860071068517114E-4"/>
    <n v="1.371769493271735E-3"/>
    <n v="0.35237552132716787"/>
    <n v="0.47626056895252233"/>
    <n v="0.47424998782047301"/>
    <n v="0.19774757366906093"/>
    <n v="0.99461175361424614"/>
    <n v="3.847642740872302E-3"/>
    <x v="649"/>
    <n v="0"/>
    <n v="0"/>
  </r>
  <r>
    <d v="2017-08-16T00:00:00"/>
    <n v="4"/>
    <n v="68356"/>
    <n v="68950"/>
    <n v="68304"/>
    <n v="68594"/>
    <n v="68594"/>
    <n v="1.7640026824503607E-3"/>
    <n v="1"/>
    <n v="66625.850000000006"/>
    <n v="3.4964523443785644E-3"/>
    <n v="2.5801071915681705E-3"/>
    <n v="1.7473249935109013E-3"/>
    <n v="8.5199095160821471E-4"/>
    <n v="2.7426456997871719E-3"/>
    <n v="0.35237552132716787"/>
    <n v="0.47626056895252233"/>
    <n v="0.47424998782047301"/>
    <n v="0.19774757366906093"/>
    <n v="0.99461175361424614"/>
    <n v="6.1858831860281092E-3"/>
    <x v="650"/>
    <n v="0"/>
    <n v="0"/>
  </r>
  <r>
    <d v="2017-08-17T00:00:00"/>
    <n v="5"/>
    <n v="68596"/>
    <n v="68596"/>
    <n v="67866"/>
    <n v="67977"/>
    <n v="67977"/>
    <n v="9.6797446195036052E-3"/>
    <n v="1"/>
    <n v="66777.8"/>
    <n v="-8.9949558270402408E-3"/>
    <n v="2.3159991670157918E-3"/>
    <n v="1.4988054337963996E-3"/>
    <n v="7.1120007177825852E-4"/>
    <n v="2.9504225738642862E-3"/>
    <n v="0.35237552132716787"/>
    <n v="0.47626056895252233"/>
    <n v="0.47424998782047301"/>
    <n v="0.19774757366906093"/>
    <n v="0.99461175361424614"/>
    <n v="1.7193883495131865E-3"/>
    <x v="651"/>
    <n v="0"/>
    <n v="0"/>
  </r>
  <r>
    <d v="2017-08-18T00:00:00"/>
    <n v="6"/>
    <n v="67990"/>
    <n v="68808"/>
    <n v="67979"/>
    <n v="68715"/>
    <n v="68715"/>
    <n v="1.8860510805500885E-2"/>
    <n v="1"/>
    <n v="66979.350000000006"/>
    <n v="1.0856613266251758E-2"/>
    <n v="3.0544009905119408E-3"/>
    <n v="1.8473271024869019E-3"/>
    <n v="7.4866650825886061E-4"/>
    <n v="4.0260920147907834E-3"/>
    <n v="0.35237552132716787"/>
    <n v="0.47626056895252233"/>
    <n v="0.47424998782047301"/>
    <n v="0.19774757366906093"/>
    <n v="0.99461175361424614"/>
    <n v="1.0308835793486969E-2"/>
    <x v="652"/>
    <n v="1.7860510805500884E-2"/>
    <n v="0"/>
  </r>
  <r>
    <d v="2017-08-21T00:00:00"/>
    <n v="2"/>
    <n v="68713"/>
    <n v="69068"/>
    <n v="68514"/>
    <n v="68635"/>
    <n v="68635"/>
    <n v="2.6852189116340019E-2"/>
    <n v="1"/>
    <n v="67156.100000000006"/>
    <n v="-1.164229062067923E-3"/>
    <n v="2.6746262450951463E-3"/>
    <n v="1.9977310928562253E-3"/>
    <n v="6.8539767039678011E-4"/>
    <n v="1.0437992093992542E-3"/>
    <n v="0.35237552132716787"/>
    <n v="0.47626056895252233"/>
    <n v="0.47424998782047301"/>
    <n v="0.19774757366906093"/>
    <n v="0.99461175361424614"/>
    <n v="2.9847078293907298E-3"/>
    <x v="653"/>
    <n v="0"/>
    <n v="0"/>
  </r>
  <r>
    <d v="2017-08-22T00:00:00"/>
    <n v="3"/>
    <n v="68645"/>
    <n v="70278"/>
    <n v="68645"/>
    <n v="70011"/>
    <n v="70011"/>
    <n v="1.6026053048806554E-2"/>
    <n v="1"/>
    <n v="67373.25"/>
    <n v="2.0048080425438819E-2"/>
    <n v="3.2407783462441997E-3"/>
    <n v="2.5629723303695197E-3"/>
    <n v="7.4850223702740526E-4"/>
    <n v="4.8483922293921953E-3"/>
    <n v="0.35237552132716787"/>
    <n v="0.47626056895252233"/>
    <n v="0.47424998782047301"/>
    <n v="0.19774757366906093"/>
    <n v="0.99461175361424614"/>
    <n v="1.4793679725759715E-2"/>
    <x v="654"/>
    <n v="0"/>
    <n v="-1.7026053048806555E-2"/>
  </r>
  <r>
    <d v="2017-08-23T00:00:00"/>
    <n v="4"/>
    <n v="70011"/>
    <n v="70587"/>
    <n v="69947"/>
    <n v="70478"/>
    <n v="70478"/>
    <n v="8.4565396293878603E-3"/>
    <n v="1"/>
    <n v="67646.600000000006"/>
    <n v="6.6703803687990781E-3"/>
    <n v="4.0745410145592853E-3"/>
    <n v="2.6545647027373985E-3"/>
    <n v="8.5518894878522931E-4"/>
    <n v="5.4831778342762979E-3"/>
    <n v="0.35237552132716787"/>
    <n v="0.47626056895252233"/>
    <n v="0.47424998782047301"/>
    <n v="0.19774757366906093"/>
    <n v="0.99461175361424614"/>
    <n v="1.1172693920441531E-2"/>
    <x v="655"/>
    <n v="7.4565396293878603E-3"/>
    <n v="0"/>
  </r>
  <r>
    <d v="2017-08-24T00:00:00"/>
    <n v="5"/>
    <n v="70482"/>
    <n v="71238"/>
    <n v="70482"/>
    <n v="71133"/>
    <n v="71133"/>
    <n v="-1.630748035370333E-3"/>
    <n v="0"/>
    <n v="67939.399999999994"/>
    <n v="9.2936802973977439E-3"/>
    <n v="4.3346442661737258E-3"/>
    <n v="2.8100318651070964E-3"/>
    <n v="9.9133354754874512E-4"/>
    <n v="9.1409050591638955E-3"/>
    <n v="0.35237552132716787"/>
    <n v="0.47626056895252233"/>
    <n v="0.47424998782047301"/>
    <n v="0.19774757366906093"/>
    <n v="0.99461175361424614"/>
    <n v="1.5959628576301271E-2"/>
    <x v="656"/>
    <n v="0"/>
    <n v="6.3074803537033295E-4"/>
  </r>
  <r>
    <d v="2017-08-25T00:00:00"/>
    <n v="6"/>
    <n v="71138"/>
    <n v="71506"/>
    <n v="70801"/>
    <n v="71074"/>
    <n v="71074"/>
    <n v="3.6018797309846917E-3"/>
    <n v="1"/>
    <n v="68218.25"/>
    <n v="-8.2943219040387817E-4"/>
    <n v="4.1246600105454114E-3"/>
    <n v="2.889368806299746E-3"/>
    <n v="9.4810755015535487E-4"/>
    <n v="6.8036959678327682E-3"/>
    <n v="0.35237552132716787"/>
    <n v="0.47626056895252233"/>
    <n v="0.47424998782047301"/>
    <n v="0.19774757366906093"/>
    <n v="0.99461175361424614"/>
    <n v="9.9969463893003468E-3"/>
    <x v="657"/>
    <n v="2.6018797309846917E-3"/>
    <n v="0"/>
  </r>
  <r>
    <d v="2017-08-28T00:00:00"/>
    <n v="2"/>
    <n v="71074"/>
    <n v="71390"/>
    <n v="70909"/>
    <n v="71017"/>
    <n v="71017"/>
    <n v="-1.8446287508624426E-3"/>
    <n v="0"/>
    <n v="68473.100000000006"/>
    <n v="-8.0198103385209496E-4"/>
    <n v="3.7616454054686778E-3"/>
    <n v="2.747408308071022E-3"/>
    <n v="8.5451935411503426E-4"/>
    <n v="6.8761455734759336E-3"/>
    <n v="0.35237552132716787"/>
    <n v="0.47626056895252233"/>
    <n v="0.47424998782047301"/>
    <n v="0.19774757366906093"/>
    <n v="0.99461175361424614"/>
    <n v="9.8199575886198064E-3"/>
    <x v="658"/>
    <n v="-2.8446287508624426E-3"/>
    <n v="0"/>
  </r>
  <r>
    <d v="2017-08-29T00:00:00"/>
    <n v="3"/>
    <n v="71005"/>
    <n v="71330"/>
    <n v="70517"/>
    <n v="71330"/>
    <n v="71330"/>
    <n v="-6.9395766157297478E-3"/>
    <n v="0"/>
    <n v="68713.8"/>
    <n v="4.4073954123660108E-3"/>
    <n v="3.5299520692908593E-3"/>
    <n v="3.2380459766950319E-3"/>
    <n v="1.0497283414610337E-3"/>
    <n v="3.7480085708613718E-3"/>
    <n v="0.35237552132716787"/>
    <n v="0.47626056895252233"/>
    <n v="0.47424998782047301"/>
    <n v="0.19774757366906093"/>
    <n v="0.99461175361424614"/>
    <n v="8.705273111794011E-3"/>
    <x v="659"/>
    <n v="-7.9395766157297487E-3"/>
    <n v="0"/>
  </r>
  <r>
    <d v="2017-08-30T00:00:00"/>
    <n v="4"/>
    <n v="71328"/>
    <n v="71454"/>
    <n v="70755"/>
    <n v="70886"/>
    <n v="70886"/>
    <n v="1.4629122816917306E-2"/>
    <n v="1"/>
    <n v="68901.3"/>
    <n v="-6.224589934109126E-3"/>
    <n v="2.7526692921716668E-3"/>
    <n v="3.1148707037015576E-3"/>
    <n v="1.0727005046440642E-3"/>
    <n v="1.1690145102797311E-3"/>
    <n v="0.35237552132716787"/>
    <n v="0.47626056895252233"/>
    <n v="0.47424998782047301"/>
    <n v="0.19774757366906093"/>
    <n v="0.99461175361424614"/>
    <n v="1.9696616075778458E-3"/>
    <x v="660"/>
    <n v="0"/>
    <n v="0"/>
  </r>
  <r>
    <d v="2017-08-31T00:00:00"/>
    <n v="5"/>
    <n v="70887"/>
    <n v="71234"/>
    <n v="70516"/>
    <n v="70835"/>
    <n v="70835"/>
    <n v="1.8267805463400899E-2"/>
    <n v="1"/>
    <n v="69104.2"/>
    <n v="-7.1946505656972359E-4"/>
    <n v="2.9840637705157271E-3"/>
    <n v="2.9326133271282773E-3"/>
    <n v="1.0078940950512261E-3"/>
    <n v="-8.3361456051376235E-4"/>
    <n v="0.35237552132716787"/>
    <n v="0.47626056895252233"/>
    <n v="0.47424998782047301"/>
    <n v="0.19774757366906093"/>
    <n v="0.99461175361424614"/>
    <n v="1.9286476413645265E-3"/>
    <x v="661"/>
    <n v="0"/>
    <n v="0"/>
  </r>
  <r>
    <d v="2017-09-01T00:00:00"/>
    <n v="6"/>
    <n v="70848"/>
    <n v="72217"/>
    <n v="70846"/>
    <n v="71923"/>
    <n v="71923"/>
    <n v="3.1700568663710627E-3"/>
    <n v="1"/>
    <n v="69355.45"/>
    <n v="1.5359638596738945E-2"/>
    <n v="3.6614456434468532E-3"/>
    <n v="3.3001925724930083E-3"/>
    <n v="1.1526659953932372E-3"/>
    <n v="2.4041995969148024E-3"/>
    <n v="0.35237552132716787"/>
    <n v="0.47626056895252233"/>
    <n v="0.47424998782047301"/>
    <n v="0.19774757366906093"/>
    <n v="0.99461175361424614"/>
    <n v="1.1340461211535473E-2"/>
    <x v="662"/>
    <n v="2.1700568663710626E-3"/>
    <n v="0"/>
  </r>
  <r>
    <d v="2017-09-04T00:00:00"/>
    <n v="2"/>
    <n v="71921"/>
    <n v="72141"/>
    <n v="71671"/>
    <n v="72129"/>
    <n v="72129"/>
    <n v="1.7787575039165837E-2"/>
    <n v="1"/>
    <n v="69564.899999999994"/>
    <n v="2.8641741862824865E-3"/>
    <n v="3.0258567803372826E-3"/>
    <n v="2.9970065618908958E-3"/>
    <n v="1.2261646591431464E-3"/>
    <n v="3.1374306409417186E-3"/>
    <n v="0.35237552132716787"/>
    <n v="0.47626056895252233"/>
    <n v="0.47424998782047301"/>
    <n v="0.19774757366906093"/>
    <n v="0.99461175361424614"/>
    <n v="7.2346879472044443E-3"/>
    <x v="663"/>
    <n v="0"/>
    <n v="0"/>
  </r>
  <r>
    <d v="2017-09-05T00:00:00"/>
    <n v="3"/>
    <n v="72134"/>
    <n v="73180"/>
    <n v="71827"/>
    <n v="72151"/>
    <n v="72151"/>
    <n v="1.2861914595778234E-2"/>
    <n v="1"/>
    <n v="69777.5"/>
    <n v="3.0500908095221213E-4"/>
    <n v="3.0712809170460654E-3"/>
    <n v="3.1680903416317643E-3"/>
    <n v="1.3019307226064902E-3"/>
    <n v="2.3169533746589589E-3"/>
    <n v="0.35237552132716787"/>
    <n v="0.47626056895252233"/>
    <n v="0.47424998782047301"/>
    <n v="0.19774757366906093"/>
    <n v="0.99461175361424614"/>
    <n v="5.6345972373010953E-3"/>
    <x v="664"/>
    <n v="0"/>
    <n v="0"/>
  </r>
  <r>
    <d v="2017-09-06T00:00:00"/>
    <n v="4"/>
    <n v="72157"/>
    <n v="73608"/>
    <n v="72157"/>
    <n v="73412"/>
    <n v="73412"/>
    <n v="1.2354928349588734E-2"/>
    <n v="1"/>
    <n v="70064.55"/>
    <n v="1.7477235242754796E-2"/>
    <n v="4.1130391135937357E-3"/>
    <n v="3.406406834083131E-3"/>
    <n v="1.6435471243672884E-3"/>
    <n v="7.0573184100317429E-3"/>
    <n v="0.35237552132716787"/>
    <n v="0.47626056895252233"/>
    <n v="0.47424998782047301"/>
    <n v="0.19774757366906093"/>
    <n v="0.99461175361424614"/>
    <n v="1.7077215923633073E-2"/>
    <x v="665"/>
    <n v="0"/>
    <n v="0"/>
  </r>
  <r>
    <d v="2017-09-08T00:00:00"/>
    <n v="6"/>
    <n v="73413"/>
    <n v="73646"/>
    <n v="72925"/>
    <n v="73079"/>
    <n v="73079"/>
    <n v="1.9978379561844006E-2"/>
    <n v="1"/>
    <n v="70527.31578947368"/>
    <n v="-4.5360431537078139E-3"/>
    <n v="4.3879289657796361E-3"/>
    <n v="3.2444163396116378E-3"/>
    <n v="1.3579995091801301E-3"/>
    <n v="6.2940027906041255E-3"/>
    <n v="0.35237552132716787"/>
    <n v="0.47626056895252233"/>
    <n v="0.47424998782047301"/>
    <n v="0.19774757366906093"/>
    <n v="0.99461175361424614"/>
    <n v="8.5587016450603785E-3"/>
    <x v="666"/>
    <n v="1.8978379561844005E-2"/>
    <n v="0"/>
  </r>
  <r>
    <d v="2017-09-11T00:00:00"/>
    <n v="2"/>
    <n v="73096"/>
    <n v="74636"/>
    <n v="73096"/>
    <n v="74319"/>
    <n v="74319"/>
    <n v="6.3106338890459579E-3"/>
    <n v="1"/>
    <n v="70844.894736842107"/>
    <n v="1.6967938805949823E-2"/>
    <n v="4.9624126029961637E-3"/>
    <n v="3.3713681040498543E-3"/>
    <n v="1.5550357014674976E-3"/>
    <n v="6.6156628324463007E-3"/>
    <n v="0.35237552132716787"/>
    <n v="0.47626056895252233"/>
    <n v="0.47424998782047301"/>
    <n v="0.19774757366906093"/>
    <n v="0.99461175361424614"/>
    <n v="1.6828879562592117E-2"/>
    <x v="667"/>
    <n v="0"/>
    <n v="0"/>
  </r>
  <r>
    <d v="2017-09-12T00:00:00"/>
    <n v="3"/>
    <n v="74322"/>
    <n v="75332"/>
    <n v="74294"/>
    <n v="74539"/>
    <n v="74539"/>
    <n v="1.5830638994351887E-3"/>
    <n v="1"/>
    <n v="71170.368421052626"/>
    <n v="2.9602120588274605E-3"/>
    <n v="4.4230614576930508E-3"/>
    <n v="3.3097456361644005E-3"/>
    <n v="1.7018466314200076E-3"/>
    <n v="6.6348704069552952E-3"/>
    <n v="0.35237552132716787"/>
    <n v="0.47626056895252233"/>
    <n v="0.47424998782047301"/>
    <n v="0.19774757366906093"/>
    <n v="0.99461175361424614"/>
    <n v="1.1654938994046234E-2"/>
    <x v="668"/>
    <n v="5.8306389943518864E-4"/>
    <n v="0"/>
  </r>
  <r>
    <d v="2017-09-13T00:00:00"/>
    <n v="4"/>
    <n v="74543"/>
    <n v="75146"/>
    <n v="74196"/>
    <n v="74788"/>
    <n v="74788"/>
    <n v="1.2956624057335331E-2"/>
    <n v="1"/>
    <n v="71496.368421052626"/>
    <n v="3.340533143723512E-3"/>
    <n v="4.5388323486055208E-3"/>
    <n v="3.3917269690767983E-3"/>
    <n v="1.679422164885409E-3"/>
    <n v="7.2419752195095558E-3"/>
    <n v="0.35237552132716787"/>
    <n v="0.47626056895252233"/>
    <n v="0.47424998782047301"/>
    <n v="0.19774757366906093"/>
    <n v="0.99461175361424614"/>
    <n v="1.2482370789511719E-2"/>
    <x v="669"/>
    <n v="0"/>
    <n v="-1.3956624057335332E-2"/>
  </r>
  <r>
    <d v="2017-09-14T00:00:00"/>
    <n v="5"/>
    <n v="74787"/>
    <n v="74949"/>
    <n v="74397"/>
    <n v="74657"/>
    <n v="74657"/>
    <n v="1.7854990154975381E-2"/>
    <n v="1"/>
    <n v="71847.947368421053"/>
    <n v="-1.7516179066160431E-3"/>
    <n v="4.2764288360557902E-3"/>
    <n v="3.3813656635760568E-3"/>
    <n v="1.5634131767353254E-3"/>
    <n v="3.3962045896353877E-3"/>
    <n v="0.35237552132716787"/>
    <n v="0.47626056895252233"/>
    <n v="0.47424998782047301"/>
    <n v="0.19774757366906093"/>
    <n v="0.99461175361424614"/>
    <n v="6.7101459471742373E-3"/>
    <x v="670"/>
    <n v="0"/>
    <n v="0"/>
  </r>
  <r>
    <d v="2017-09-15T00:00:00"/>
    <n v="6"/>
    <n v="74656"/>
    <n v="75820"/>
    <n v="74648"/>
    <n v="75757"/>
    <n v="75757"/>
    <n v="2.8644217696054408E-3"/>
    <n v="1"/>
    <n v="72218.578947368427"/>
    <n v="1.473405039045228E-2"/>
    <n v="5.4628791469304161E-3"/>
    <n v="3.8926600292088342E-3"/>
    <n v="1.5928764034651766E-3"/>
    <n v="7.2502232984674063E-3"/>
    <n v="0.35237552132716787"/>
    <n v="0.47626056895252233"/>
    <n v="0.47424998782047301"/>
    <n v="0.19774757366906093"/>
    <n v="0.99461175361424614"/>
    <n v="1.7165911342597335E-2"/>
    <x v="671"/>
    <n v="0"/>
    <n v="0"/>
  </r>
  <r>
    <d v="2017-09-18T00:00:00"/>
    <n v="2"/>
    <n v="75758"/>
    <n v="76404"/>
    <n v="75621"/>
    <n v="75990"/>
    <n v="75990"/>
    <n v="1.8423476773254954E-4"/>
    <n v="1"/>
    <n v="72605.68421052632"/>
    <n v="3.0756233747375461E-3"/>
    <n v="5.0738296523547052E-3"/>
    <n v="4.0015552404205693E-3"/>
    <n v="1.6675326801916146E-3"/>
    <n v="4.4717602122249511E-3"/>
    <n v="0.35237552132716787"/>
    <n v="0.47626056895252233"/>
    <n v="0.47424998782047301"/>
    <n v="0.19774757366906093"/>
    <n v="0.99461175361424614"/>
    <n v="1.0175392719055432E-2"/>
    <x v="672"/>
    <n v="-8.1576523226745048E-4"/>
    <n v="0"/>
  </r>
  <r>
    <d v="2017-09-19T00:00:00"/>
    <n v="3"/>
    <n v="75990"/>
    <n v="76071"/>
    <n v="75300"/>
    <n v="75974"/>
    <n v="75974"/>
    <n v="-4.8700871350725317E-3"/>
    <n v="0"/>
    <n v="72919.526315789481"/>
    <n v="-2.1055402026581849E-4"/>
    <n v="5.1215134044448104E-3"/>
    <n v="3.7717416440497822E-3"/>
    <n v="1.6939492330480665E-3"/>
    <n v="3.8376069964062955E-3"/>
    <n v="0.35237552132716787"/>
    <n v="0.47626056895252233"/>
    <n v="0.47424998782047301"/>
    <n v="0.19774757366906093"/>
    <n v="0.99461175361424614"/>
    <n v="8.3056326091245237E-3"/>
    <x v="673"/>
    <n v="-5.8700871350725317E-3"/>
    <n v="0"/>
  </r>
  <r>
    <d v="2017-09-20T00:00:00"/>
    <n v="4"/>
    <n v="75974"/>
    <n v="76420"/>
    <n v="75074"/>
    <n v="76004"/>
    <n v="76004"/>
    <n v="-8.0785221830429466E-3"/>
    <n v="0"/>
    <n v="73210.368421052626"/>
    <n v="3.9487192987075481E-4"/>
    <n v="4.1388529796664072E-3"/>
    <n v="3.5235502290176866E-3"/>
    <n v="1.5856478479820079E-3"/>
    <n v="3.248474753635744E-3"/>
    <n v="0.35237552132716787"/>
    <n v="0.47626056895252233"/>
    <n v="0.47424998782047301"/>
    <n v="0.19774757366906093"/>
    <n v="0.99461175361424614"/>
    <n v="7.3258885161661636E-3"/>
    <x v="674"/>
    <n v="0"/>
    <n v="0"/>
  </r>
  <r>
    <d v="2017-09-21T00:00:00"/>
    <n v="5"/>
    <n v="76014"/>
    <n v="76251"/>
    <n v="75282"/>
    <n v="75604"/>
    <n v="75604"/>
    <n v="-1.5356330352891412E-2"/>
    <n v="0"/>
    <n v="73445.68421052632"/>
    <n v="-5.2628809010052402E-3"/>
    <n v="3.5421899161761916E-3"/>
    <n v="3.1037168496239765E-3"/>
    <n v="1.3313463328269782E-3"/>
    <n v="2.5462221547579043E-3"/>
    <n v="0.35237552132716787"/>
    <n v="0.47626056895252233"/>
    <n v="0.47424998782047301"/>
    <n v="0.19774757366906093"/>
    <n v="0.99461175361424614"/>
    <n v="4.1002056512387522E-3"/>
    <x v="675"/>
    <n v="0"/>
    <n v="0"/>
  </r>
  <r>
    <d v="2017-09-22T00:00:00"/>
    <n v="6"/>
    <n v="75618"/>
    <n v="75734"/>
    <n v="75029"/>
    <n v="75390"/>
    <n v="75390"/>
    <n v="-1.4206128133704699E-2"/>
    <n v="0"/>
    <n v="73672.84210526316"/>
    <n v="-2.8305380667689173E-3"/>
    <n v="2.9359789979678586E-3"/>
    <n v="2.9416091421475654E-3"/>
    <n v="1.3971628309998507E-3"/>
    <n v="-9.6669553668633497E-4"/>
    <n v="0.35237552132716787"/>
    <n v="0.47626056895252233"/>
    <n v="0.47424998782047301"/>
    <n v="0.19774757366906093"/>
    <n v="0.99461175361424614"/>
    <n v="1.1107356178229688E-3"/>
    <x v="676"/>
    <n v="0"/>
    <n v="0"/>
  </r>
  <r>
    <d v="2017-09-25T00:00:00"/>
    <n v="2"/>
    <n v="75381"/>
    <n v="75470"/>
    <n v="74303"/>
    <n v="74443"/>
    <n v="74443"/>
    <n v="-8.6777803151404376E-3"/>
    <n v="0"/>
    <n v="73853.15789473684"/>
    <n v="-1.2561347658840649E-2"/>
    <n v="2.3493832245460198E-3"/>
    <n v="2.6112143716090675E-3"/>
    <n v="1.4577992409366958E-3"/>
    <n v="-4.0940897434019741E-3"/>
    <n v="0.35237552132716787"/>
    <n v="0.47626056895252233"/>
    <n v="0.47424998782047301"/>
    <n v="0.19774757366906093"/>
    <n v="0.99461175361424614"/>
    <n v="-5.8527779710610354E-3"/>
    <x v="677"/>
    <n v="0"/>
    <n v="0"/>
  </r>
  <r>
    <d v="2017-09-26T00:00:00"/>
    <n v="3"/>
    <n v="74443"/>
    <n v="74971"/>
    <n v="74319"/>
    <n v="74319"/>
    <n v="74319"/>
    <n v="-1.0118543037446637E-2"/>
    <n v="0"/>
    <n v="74010.473684210519"/>
    <n v="-1.6657039614201841E-3"/>
    <n v="2.3061970781676155E-3"/>
    <n v="2.6463641349138258E-3"/>
    <n v="1.3105592803968503E-3"/>
    <n v="-4.385119731632847E-3"/>
    <n v="0.35237552132716787"/>
    <n v="0.47626056895252233"/>
    <n v="0.47424998782047301"/>
    <n v="0.19774757366906093"/>
    <n v="0.99461175361424614"/>
    <n v="-2.3358961187058252E-3"/>
    <x v="678"/>
    <n v="0"/>
    <n v="0"/>
  </r>
  <r>
    <d v="2017-09-27T00:00:00"/>
    <n v="4"/>
    <n v="74358"/>
    <n v="74744"/>
    <n v="73125"/>
    <n v="73797"/>
    <n v="73797"/>
    <n v="6.7346911121048958E-3"/>
    <n v="1"/>
    <n v="74163.68421052632"/>
    <n v="-7.0237758850361098E-3"/>
    <n v="1.7346385132975095E-3"/>
    <n v="2.4672454227090235E-3"/>
    <n v="1.2683233477525457E-3"/>
    <n v="-5.8688492946142199E-3"/>
    <n v="0.35237552132716787"/>
    <n v="0.47626056895252233"/>
    <n v="0.47424998782047301"/>
    <n v="0.19774757366906093"/>
    <n v="0.99461175361424614"/>
    <n v="-6.0651942762029818E-3"/>
    <x v="679"/>
    <n v="0"/>
    <n v="0"/>
  </r>
  <r>
    <d v="2017-09-28T00:00:00"/>
    <n v="5"/>
    <n v="73808"/>
    <n v="74011"/>
    <n v="73277"/>
    <n v="73567"/>
    <n v="73567"/>
    <n v="1.0779289627142585E-2"/>
    <n v="1"/>
    <n v="74307.473684210519"/>
    <n v="-3.1166578587205063E-3"/>
    <n v="1.8900351170669405E-3"/>
    <n v="2.4532761579096475E-3"/>
    <n v="1.1223931638788887E-3"/>
    <n v="-5.4396046861572732E-3"/>
    <n v="0.35237552132716787"/>
    <n v="0.47626056895252233"/>
    <n v="0.47424998782047301"/>
    <n v="0.19774757366906093"/>
    <n v="0.99461175361424614"/>
    <n v="-4.2229627805689639E-3"/>
    <x v="680"/>
    <n v="0"/>
    <n v="0"/>
  </r>
  <r>
    <d v="2017-09-29T00:00:00"/>
    <n v="6"/>
    <n v="73571"/>
    <n v="74518"/>
    <n v="73571"/>
    <n v="74294"/>
    <n v="74294"/>
    <n v="3.3232831722615597E-2"/>
    <n v="1"/>
    <n v="74432.263157894733"/>
    <n v="9.8821482458166798E-3"/>
    <n v="2.4201157821862607E-3"/>
    <n v="2.7251750295458343E-3"/>
    <n v="1.0594716848717123E-3"/>
    <n v="-2.8970674236401539E-3"/>
    <n v="0.35237552132716787"/>
    <n v="0.47626056895252233"/>
    <n v="0.47424998782047301"/>
    <n v="0.19774757366906093"/>
    <n v="0.99461175361424614"/>
    <n v="3.2552977283668003E-3"/>
    <x v="681"/>
    <n v="0"/>
    <n v="0"/>
  </r>
  <r>
    <d v="2017-10-02T00:00:00"/>
    <n v="2"/>
    <n v="74295"/>
    <n v="74506"/>
    <n v="73845"/>
    <n v="74360"/>
    <n v="74360"/>
    <n v="3.0002689618074285E-2"/>
    <n v="1"/>
    <n v="74549.68421052632"/>
    <n v="8.8836245188028684E-4"/>
    <n v="1.6965519749433278E-3"/>
    <n v="2.8211707426568644E-3"/>
    <n v="1.0404414266882134E-3"/>
    <n v="-2.0712540149596669E-4"/>
    <n v="0.35237552132716787"/>
    <n v="0.47626056895252233"/>
    <n v="0.47424998782047301"/>
    <n v="0.19774757366906093"/>
    <n v="0.99461175361424614"/>
    <n v="2.4587135901697373E-3"/>
    <x v="682"/>
    <n v="0"/>
    <n v="0"/>
  </r>
  <r>
    <d v="2017-10-03T00:00:00"/>
    <n v="3"/>
    <n v="74363"/>
    <n v="76763"/>
    <n v="74363"/>
    <n v="76763"/>
    <n v="76763"/>
    <n v="-1.8889308651303116E-3"/>
    <n v="0"/>
    <n v="74792.421052631573"/>
    <n v="3.2315761161914924E-2"/>
    <n v="3.1691313237249496E-3"/>
    <n v="3.3388606489698036E-3"/>
    <n v="1.2623227197903796E-3"/>
    <n v="6.5891676231710546E-3"/>
    <n v="0.35237552132716787"/>
    <n v="0.47626056895252233"/>
    <n v="0.47424998782047301"/>
    <n v="0.19774757366906093"/>
    <n v="0.99461175361424614"/>
    <n v="2.128335491551096E-2"/>
    <x v="683"/>
    <n v="0"/>
    <n v="0"/>
  </r>
  <r>
    <d v="2017-10-04T00:00:00"/>
    <n v="4"/>
    <n v="76763"/>
    <n v="77004"/>
    <n v="76422"/>
    <n v="76591"/>
    <n v="76591"/>
    <n v="-6.9982112780875294E-3"/>
    <n v="0"/>
    <n v="74959.736842105267"/>
    <n v="-2.2406628193269995E-3"/>
    <n v="3.041847728710989E-3"/>
    <n v="3.1195466245341084E-3"/>
    <n v="1.2029778605279528E-3"/>
    <n v="7.5457902363128774E-3"/>
    <n v="0.35237552132716787"/>
    <n v="0.47626056895252233"/>
    <n v="0.47424998782047301"/>
    <n v="0.19774757366906093"/>
    <n v="0.99461175361424614"/>
    <n v="9.881619961996187E-3"/>
    <x v="684"/>
    <n v="-7.9982112780875303E-3"/>
    <n v="0"/>
  </r>
  <r>
    <d v="2017-10-05T00:00:00"/>
    <n v="5"/>
    <n v="76592"/>
    <n v="78024"/>
    <n v="76592"/>
    <n v="76618"/>
    <n v="76618"/>
    <n v="-1.1629121094259842E-2"/>
    <n v="0"/>
    <n v="75146"/>
    <n v="3.5252183676925952E-4"/>
    <n v="2.1856120584117121E-3"/>
    <n v="3.3266945212195465E-3"/>
    <n v="1.1758345039620931E-3"/>
    <n v="8.2396261754108299E-3"/>
    <n v="0.35237552132716787"/>
    <n v="0.47626056895252233"/>
    <n v="0.47424998782047301"/>
    <n v="0.19774757366906093"/>
    <n v="0.99461175361424614"/>
    <n v="1.1170573204276316E-2"/>
    <x v="685"/>
    <n v="-1.2629121094259843E-2"/>
    <n v="0"/>
  </r>
  <r>
    <d v="2017-10-06T00:00:00"/>
    <n v="6"/>
    <n v="76618"/>
    <n v="76618"/>
    <n v="75603"/>
    <n v="76055"/>
    <n v="76055"/>
    <n v="1.1070935507198731E-2"/>
    <n v="1"/>
    <n v="75237.368421052626"/>
    <n v="-7.3481427340833516E-3"/>
    <n v="2.0450070793929355E-3"/>
    <n v="3.097899361235701E-3"/>
    <n v="1.268912974122861E-3"/>
    <n v="4.7935679794308241E-3"/>
    <n v="0.35237552132716787"/>
    <n v="0.47626056895252233"/>
    <n v="0.47424998782047301"/>
    <n v="0.19774757366906093"/>
    <n v="0.99461175361424614"/>
    <n v="4.8724928586904147E-3"/>
    <x v="686"/>
    <n v="0"/>
    <n v="0"/>
  </r>
  <r>
    <d v="2017-10-09T00:00:00"/>
    <n v="2"/>
    <n v="76055"/>
    <n v="76067"/>
    <n v="75181"/>
    <n v="75727"/>
    <n v="75727"/>
    <n v="1.2320572583094602E-2"/>
    <n v="1"/>
    <n v="75299.894736842107"/>
    <n v="-4.3126684636118906E-3"/>
    <n v="9.809767159148497E-4"/>
    <n v="2.9442409335202146E-3"/>
    <n v="2.1057092980742453E-3"/>
    <n v="3.7533617963323882E-3"/>
    <n v="0.35237552132716787"/>
    <n v="0.47626056895252233"/>
    <n v="0.47424998782047301"/>
    <n v="0.19774757366906093"/>
    <n v="0.99461175361424614"/>
    <n v="4.4933646202822437E-3"/>
    <x v="687"/>
    <n v="0"/>
    <n v="0"/>
  </r>
  <r>
    <d v="2017-10-10T00:00:00"/>
    <n v="3"/>
    <n v="75745"/>
    <n v="76996"/>
    <n v="75745"/>
    <n v="76897"/>
    <n v="76897"/>
    <n v="1.2094099899866428E-3"/>
    <n v="1"/>
    <n v="75410.894736842107"/>
    <n v="1.5450235715134708E-2"/>
    <n v="1.6054778987302121E-3"/>
    <n v="3.1240794264692571E-3"/>
    <n v="2.0910475725592283E-3"/>
    <n v="3.8025670697634518E-4"/>
    <n v="0.35237552132716787"/>
    <n v="0.47626056895252233"/>
    <n v="0.47424998782047301"/>
    <n v="0.19774757366906093"/>
    <n v="0.99461175361424614"/>
    <n v="8.4822126862408951E-3"/>
    <x v="688"/>
    <n v="2.0940998998664282E-4"/>
    <n v="0"/>
  </r>
  <r>
    <d v="2017-10-11T00:00:00"/>
    <n v="4"/>
    <n v="76910"/>
    <n v="76985"/>
    <n v="76323"/>
    <n v="76660"/>
    <n v="76660"/>
    <n v="3.0263501174014884E-3"/>
    <n v="1"/>
    <n v="75516.31578947368"/>
    <n v="-3.0820448131916311E-3"/>
    <n v="1.284349000884455E-3"/>
    <n v="2.8816132874869772E-3"/>
    <n v="2.2144441457718411E-3"/>
    <n v="2.1198030820341885E-4"/>
    <n v="0.35237552132716787"/>
    <n v="0.47626056895252233"/>
    <n v="0.47424998782047301"/>
    <n v="0.19774757366906093"/>
    <n v="0.99461175361424614"/>
    <n v="1.5409917675126804E-3"/>
    <x v="689"/>
    <n v="0"/>
    <n v="0"/>
  </r>
  <r>
    <d v="2017-10-13T00:00:00"/>
    <n v="6"/>
    <n v="76659"/>
    <n v="77319"/>
    <n v="76659"/>
    <n v="76990"/>
    <n v="76990"/>
    <n v="-1.0248084166774918E-2"/>
    <n v="0"/>
    <n v="75581.210526315786"/>
    <n v="4.3047221497520827E-3"/>
    <n v="1.5871660037028612E-3"/>
    <n v="2.7812864183165242E-3"/>
    <n v="2.097129458492426E-3"/>
    <n v="1.0024203707999836E-3"/>
    <n v="0.35237552132716787"/>
    <n v="0.47626056895252233"/>
    <n v="0.47424998782047301"/>
    <n v="0.19774757366906093"/>
    <n v="0.99461175361424614"/>
    <n v="5.0035296905917848E-3"/>
    <x v="690"/>
    <n v="0"/>
    <n v="0"/>
  </r>
  <r>
    <d v="2017-10-16T00:00:00"/>
    <n v="2"/>
    <n v="76985"/>
    <n v="77382"/>
    <n v="76565"/>
    <n v="76892"/>
    <n v="76892"/>
    <n v="-3.9145814909223864E-3"/>
    <n v="0"/>
    <n v="75628.68421052632"/>
    <n v="-1.272892583452423E-3"/>
    <n v="7.8681885500762601E-4"/>
    <n v="2.8627756591164942E-3"/>
    <n v="1.9894466531136801E-3"/>
    <n v="2.217470400926169E-3"/>
    <n v="0.35237552132716787"/>
    <n v="0.47626056895252233"/>
    <n v="0.47424998782047301"/>
    <n v="0.19774757366906093"/>
    <n v="0.99461175361424614"/>
    <n v="3.8827963019798413E-3"/>
    <x v="691"/>
    <n v="0"/>
    <n v="0"/>
  </r>
  <r>
    <d v="2017-10-17T00:00:00"/>
    <n v="3"/>
    <n v="76892"/>
    <n v="76892"/>
    <n v="76046"/>
    <n v="76201"/>
    <n v="76201"/>
    <n v="1.0761013634992267E-3"/>
    <n v="1"/>
    <n v="75640.631578947374"/>
    <n v="-8.9866305987619244E-3"/>
    <n v="1.8370615633265253E-4"/>
    <n v="2.6468030243789274E-3"/>
    <n v="1.9043229052619192E-3"/>
    <n v="1.2826779738961624E-3"/>
    <n v="0.35237552132716787"/>
    <n v="0.47626056895252233"/>
    <n v="0.47424998782047301"/>
    <n v="0.19774757366906093"/>
    <n v="0.99461175361424614"/>
    <n v="-1.715885186662526E-4"/>
    <x v="692"/>
    <n v="0"/>
    <n v="0"/>
  </r>
  <r>
    <d v="2017-10-18T00:00:00"/>
    <n v="4"/>
    <n v="76211"/>
    <n v="76730"/>
    <n v="76012"/>
    <n v="76591"/>
    <n v="76591"/>
    <n v="-2.6112728649579919E-3"/>
    <n v="0"/>
    <n v="75671.526315789481"/>
    <n v="5.1180430703008373E-3"/>
    <n v="4.501360108609853E-4"/>
    <n v="2.4376448568154663E-3"/>
    <n v="1.8198018160446394E-3"/>
    <n v="-7.8376055507061175E-4"/>
    <n v="0.35237552132716787"/>
    <n v="0.47626056895252233"/>
    <n v="0.47424998782047301"/>
    <n v="0.19774757366906093"/>
    <n v="0.99461175361424614"/>
    <n v="2.7542321049551233E-3"/>
    <x v="693"/>
    <n v="0"/>
    <n v="0"/>
  </r>
  <r>
    <d v="2017-10-19T00:00:00"/>
    <n v="5"/>
    <n v="76591"/>
    <n v="76591"/>
    <n v="75366"/>
    <n v="76283"/>
    <n v="76283"/>
    <n v="-1.1404900174350807E-2"/>
    <n v="0"/>
    <n v="75707.263157894733"/>
    <n v="-4.0213602120353631E-3"/>
    <n v="2.2932440376567941E-4"/>
    <n v="2.3692871256392276E-3"/>
    <n v="1.8301460667759673E-3"/>
    <n v="-9.7162363483935808E-4"/>
    <n v="0.35237552132716787"/>
    <n v="0.47626056895252233"/>
    <n v="0.47424998782047301"/>
    <n v="0.19774757366906093"/>
    <n v="0.99461175361424614"/>
    <n v="-7.8865768280624309E-4"/>
    <x v="694"/>
    <n v="0"/>
    <n v="0"/>
  </r>
  <r>
    <d v="2017-10-20T00:00:00"/>
    <n v="6"/>
    <n v="76291"/>
    <n v="76971"/>
    <n v="76291"/>
    <n v="76391"/>
    <n v="76391"/>
    <n v="-5.3671243994712903E-4"/>
    <n v="0"/>
    <n v="75759.947368421053"/>
    <n v="1.4157807112986642E-3"/>
    <n v="5.6325748438087466E-4"/>
    <n v="2.4647613136291736E-3"/>
    <n v="1.8127799015547675E-3"/>
    <n v="-1.5494119225300418E-3"/>
    <n v="0.35237552132716787"/>
    <n v="0.47626056895252233"/>
    <n v="0.47424998782047301"/>
    <n v="0.19774757366906093"/>
    <n v="0.99461175361424614"/>
    <n v="7.5346633696589459E-4"/>
    <x v="695"/>
    <n v="0"/>
    <n v="0"/>
  </r>
  <r>
    <d v="2017-10-23T00:00:00"/>
    <n v="2"/>
    <n v="76398"/>
    <n v="76498"/>
    <n v="75315"/>
    <n v="75413"/>
    <n v="75413"/>
    <n v="1.6681474016416287E-2"/>
    <n v="1"/>
    <n v="75811"/>
    <n v="-1.2802555274836092E-2"/>
    <n v="6.4656623977515923E-5"/>
    <n v="2.409387012080968E-3"/>
    <n v="1.8803392273280283E-3"/>
    <n v="-3.8553444608067757E-3"/>
    <n v="0.35237552132716787"/>
    <n v="0.47626056895252233"/>
    <n v="0.47424998782047301"/>
    <n v="0.19774757366906093"/>
    <n v="0.99461175361424614"/>
    <n v="-6.8006003227050879E-3"/>
    <x v="696"/>
    <n v="0"/>
    <n v="0"/>
  </r>
  <r>
    <d v="2017-10-24T00:00:00"/>
    <n v="3"/>
    <n v="75426"/>
    <n v="76420"/>
    <n v="75426"/>
    <n v="76350"/>
    <n v="76350"/>
    <n v="-5.9462999345121226E-3"/>
    <n v="0"/>
    <n v="75917.894736842107"/>
    <n v="1.2424913476456245E-2"/>
    <n v="1.3139696807423606E-3"/>
    <n v="2.5483199603777073E-3"/>
    <n v="2.0718811815341564E-3"/>
    <n v="4.2696435423685843E-4"/>
    <n v="0.35237552132716787"/>
    <n v="0.47626056895252233"/>
    <n v="0.47424998782047301"/>
    <n v="0.19774757366906093"/>
    <n v="0.99461175361424614"/>
    <n v="7.0469412632970015E-3"/>
    <x v="697"/>
    <n v="0"/>
    <n v="0"/>
  </r>
  <r>
    <d v="2017-10-25T00:00:00"/>
    <n v="4"/>
    <n v="76350"/>
    <n v="76883"/>
    <n v="75404"/>
    <n v="76671"/>
    <n v="76671"/>
    <n v="-9.0647050384108363E-3"/>
    <n v="0"/>
    <n v="76069.15789473684"/>
    <n v="4.204322200392907E-3"/>
    <n v="1.6074709888330152E-3"/>
    <n v="2.3574617050877711E-3"/>
    <n v="2.0782840818119384E-3"/>
    <n v="2.4422018025527237E-4"/>
    <n v="0.35237552132716787"/>
    <n v="0.47626056895252233"/>
    <n v="0.47424998782047301"/>
    <n v="0.19774757366906093"/>
    <n v="0.99461175361424614"/>
    <n v="4.0189813561572552E-3"/>
    <x v="698"/>
    <n v="0"/>
    <n v="0"/>
  </r>
  <r>
    <d v="2017-10-26T00:00:00"/>
    <n v="5"/>
    <n v="76671"/>
    <n v="77061"/>
    <n v="75813"/>
    <n v="75896"/>
    <n v="75896"/>
    <n v="-1.4440813745124959E-2"/>
    <n v="0"/>
    <n v="76191.736842105267"/>
    <n v="-1.0108124323407797E-2"/>
    <n v="1.4532535669144308E-3"/>
    <n v="2.1347969121101331E-3"/>
    <n v="1.9869611211201332E-3"/>
    <n v="-9.731326420192143E-4"/>
    <n v="0.35237552132716787"/>
    <n v="0.47626056895252233"/>
    <n v="0.47424998782047301"/>
    <n v="0.19774757366906093"/>
    <n v="0.99461175361424614"/>
    <n v="-2.432273220824017E-3"/>
    <x v="699"/>
    <n v="0"/>
    <n v="0"/>
  </r>
  <r>
    <d v="2017-10-27T00:00:00"/>
    <n v="6"/>
    <n v="75898"/>
    <n v="76617"/>
    <n v="75601"/>
    <n v="75976"/>
    <n v="75976"/>
    <n v="-2.1954301358323658E-2"/>
    <n v="0"/>
    <n v="76280.263157894733"/>
    <n v="1.0540739959945533E-3"/>
    <n v="1.6617901596501839E-3"/>
    <n v="2.0859493451424525E-3"/>
    <n v="1.9166371693266771E-3"/>
    <n v="-1.0454739850800365E-3"/>
    <n v="0.35237552132716787"/>
    <n v="0.47626056895252233"/>
    <n v="0.47424998782047301"/>
    <n v="0.19774757366906093"/>
    <n v="0.99461175361424614"/>
    <n v="1.4913060884783811E-3"/>
    <x v="700"/>
    <n v="0"/>
    <n v="0"/>
  </r>
  <r>
    <d v="2017-10-30T00:00:00"/>
    <n v="2"/>
    <n v="75973"/>
    <n v="75973"/>
    <n v="74305"/>
    <n v="74800"/>
    <n v="74800"/>
    <n v="-1.3048128342246001E-2"/>
    <n v="0"/>
    <n v="76303.421052631573"/>
    <n v="-1.5478572180688599E-2"/>
    <n v="3.9375413832491989E-4"/>
    <n v="1.9562770180694853E-3"/>
    <n v="1.7275412259329425E-3"/>
    <n v="-1.5806773662505381E-3"/>
    <n v="0.35237552132716787"/>
    <n v="0.47626056895252233"/>
    <n v="0.47424998782047301"/>
    <n v="0.19774757366906093"/>
    <n v="0.99461175361424614"/>
    <n v="-5.5695192209346631E-3"/>
    <x v="701"/>
    <n v="0"/>
    <n v="0"/>
  </r>
  <r>
    <d v="2017-10-31T00:00:00"/>
    <n v="3"/>
    <n v="74798"/>
    <n v="75142"/>
    <n v="74145"/>
    <n v="74308"/>
    <n v="74308"/>
    <n v="-5.2887979759917991E-3"/>
    <n v="0"/>
    <n v="76174.210526315786"/>
    <n v="-6.5775401069518846E-3"/>
    <n v="2.0459010383311325E-5"/>
    <n v="1.6075939506054126E-3"/>
    <n v="1.7274605265461573E-3"/>
    <n v="-5.3811680829321641E-3"/>
    <n v="0.35237552132716787"/>
    <n v="0.47626056895252233"/>
    <n v="0.47424998782047301"/>
    <n v="0.19774757366906093"/>
    <n v="0.99461175361424614"/>
    <n v="-6.5561907885418715E-3"/>
    <x v="702"/>
    <n v="0"/>
    <n v="0"/>
  </r>
  <r>
    <d v="2017-11-01T00:00:00"/>
    <n v="4"/>
    <n v="74310"/>
    <n v="75199"/>
    <n v="73823"/>
    <n v="73824"/>
    <n v="73824"/>
    <n v="6.5967706978760088E-3"/>
    <n v="1"/>
    <n v="76028.578947368427"/>
    <n v="-6.5134305862087905E-3"/>
    <n v="-1.9210005770228743E-3"/>
    <n v="1.5006099201225953E-3"/>
    <n v="1.7491705064894103E-3"/>
    <n v="-7.5247186402525035E-3"/>
    <n v="0.35237552132716787"/>
    <n v="0.47626056895252233"/>
    <n v="0.47424998782047301"/>
    <n v="0.19774757366906093"/>
    <n v="0.99461175361424614"/>
    <n v="-9.6366854685168441E-3"/>
    <x v="703"/>
    <n v="0"/>
    <n v="0"/>
  </r>
  <r>
    <d v="2017-11-03T00:00:00"/>
    <n v="6"/>
    <n v="73834"/>
    <n v="74254"/>
    <n v="73094"/>
    <n v="73915"/>
    <n v="73915"/>
    <n v="-2.0293580464046501E-2"/>
    <n v="0"/>
    <n v="75886.31578947368"/>
    <n v="1.232661465106144E-3"/>
    <n v="-1.7473343628012171E-3"/>
    <n v="1.1243015409159419E-3"/>
    <n v="1.8436369356427307E-3"/>
    <n v="-5.2565614825497153E-3"/>
    <n v="0.35237552132716787"/>
    <n v="0.47626056895252233"/>
    <n v="0.47424998782047301"/>
    <n v="0.19774757366906093"/>
    <n v="0.99461175361424614"/>
    <n v="-4.7282898426952488E-3"/>
    <x v="704"/>
    <n v="0"/>
    <n v="0"/>
  </r>
  <r>
    <d v="2017-11-06T00:00:00"/>
    <n v="2"/>
    <n v="73911"/>
    <n v="74445"/>
    <n v="73830"/>
    <n v="74311"/>
    <n v="74311"/>
    <n v="6.9976181184472352E-4"/>
    <n v="1"/>
    <n v="75794.526315789481"/>
    <n v="5.3575052425083314E-3"/>
    <n v="-1.4970851925142636E-3"/>
    <n v="1.0980440383901269E-3"/>
    <n v="1.8763043705637627E-3"/>
    <n v="-4.3958752332469596E-3"/>
    <n v="0.35237552132716787"/>
    <n v="0.47626056895252233"/>
    <n v="0.47424998782047301"/>
    <n v="0.19774757366906093"/>
    <n v="0.99461175361424614"/>
    <n v="-2.3055561085480233E-3"/>
    <x v="705"/>
    <n v="0"/>
    <n v="0"/>
  </r>
  <r>
    <d v="2017-11-07T00:00:00"/>
    <n v="3"/>
    <n v="74306"/>
    <n v="74306"/>
    <n v="72386"/>
    <n v="72415"/>
    <n v="72415"/>
    <n v="7.1255955257889525E-3"/>
    <n v="1"/>
    <n v="75620.210526315786"/>
    <n v="-2.5514392216495541E-2"/>
    <n v="-2.4053976666348733E-3"/>
    <n v="4.018825881122612E-4"/>
    <n v="1.6059572266096788E-3"/>
    <n v="-6.4030392404083479E-3"/>
    <n v="0.35237552132716787"/>
    <n v="0.47626056895252233"/>
    <n v="0.47424998782047301"/>
    <n v="0.19774757366906093"/>
    <n v="0.99461175361424614"/>
    <n v="-1.5996614449769565E-2"/>
    <x v="706"/>
    <n v="0"/>
    <n v="0"/>
  </r>
  <r>
    <d v="2017-11-08T00:00:00"/>
    <n v="4"/>
    <n v="72468"/>
    <n v="74481"/>
    <n v="72468"/>
    <n v="74363"/>
    <n v="74363"/>
    <n v="-2.9544262603714233E-2"/>
    <n v="0"/>
    <n v="75486.84210526316"/>
    <n v="2.6900504039218287E-2"/>
    <n v="-8.4473904149336425E-4"/>
    <n v="9.5648131270470449E-4"/>
    <n v="1.9229250595022252E-3"/>
    <n v="2.925695888256863E-4"/>
    <n v="0.35237552132716787"/>
    <n v="0.47626056895252233"/>
    <n v="0.47424998782047301"/>
    <n v="0.19774757366906093"/>
    <n v="0.99461175361424614"/>
    <n v="1.0201621405825922E-2"/>
    <x v="707"/>
    <n v="-3.0544262603714234E-2"/>
    <n v="0"/>
  </r>
  <r>
    <d v="2017-11-09T00:00:00"/>
    <n v="5"/>
    <n v="74363"/>
    <n v="74363"/>
    <n v="72795"/>
    <n v="72931"/>
    <n v="72931"/>
    <n v="-6.2524852257613839E-3"/>
    <n v="0"/>
    <n v="75290.578947368427"/>
    <n v="-1.9256888506380854E-2"/>
    <n v="-2.5800952525691424E-3"/>
    <n v="5.8738316325412931E-4"/>
    <n v="1.6673957356625757E-3"/>
    <n v="-2.2561219952087264E-3"/>
    <n v="0.35237552132716787"/>
    <n v="0.47626056895252233"/>
    <n v="0.47424998782047301"/>
    <n v="0.19774757366906093"/>
    <n v="0.99461175361424614"/>
    <n v="-9.6501292944449705E-3"/>
    <x v="708"/>
    <n v="0"/>
    <n v="0"/>
  </r>
  <r>
    <d v="2017-11-10T00:00:00"/>
    <n v="6"/>
    <n v="72932"/>
    <n v="73019"/>
    <n v="71920"/>
    <n v="72166"/>
    <n v="72166"/>
    <n v="-1.8554443920960062E-2"/>
    <n v="0"/>
    <n v="75036.68421052632"/>
    <n v="-1.0489366661639132E-2"/>
    <n v="-2.9504613449915173E-3"/>
    <n v="2.8944792177402643E-4"/>
    <n v="1.7637469492345292E-3"/>
    <n v="-4.6005276205577815E-3"/>
    <n v="0.35237552132716787"/>
    <n v="0.47626056895252233"/>
    <n v="0.47424998782047301"/>
    <n v="0.19774757366906093"/>
    <n v="0.99461175361424614"/>
    <n v="-9.1910759357054089E-3"/>
    <x v="709"/>
    <n v="0"/>
    <n v="0"/>
  </r>
  <r>
    <d v="2017-11-13T00:00:00"/>
    <n v="2"/>
    <n v="72167"/>
    <n v="72735"/>
    <n v="71776"/>
    <n v="72475"/>
    <n v="72475"/>
    <n v="5.1052086926528517E-4"/>
    <n v="1"/>
    <n v="74804.210526315786"/>
    <n v="4.281794750990775E-3"/>
    <n v="-2.9516077149295827E-3"/>
    <n v="4.9957561547602446E-4"/>
    <n v="1.8072231595887911E-3"/>
    <n v="-4.8156697188612933E-3"/>
    <n v="0.35237552132716787"/>
    <n v="0.47626056895252233"/>
    <n v="0.47424998782047301"/>
    <n v="0.19774757366906093"/>
    <n v="0.99461175361424614"/>
    <n v="-4.0923586915022391E-3"/>
    <x v="710"/>
    <n v="0"/>
    <n v="0"/>
  </r>
  <r>
    <d v="2017-11-14T00:00:00"/>
    <n v="3"/>
    <n v="72442"/>
    <n v="72838"/>
    <n v="70825"/>
    <n v="70827"/>
    <n v="70827"/>
    <n v="3.6850353678681946E-2"/>
    <n v="1"/>
    <n v="74521.368421052626"/>
    <n v="-2.2738875474301534E-2"/>
    <n v="-4.0249068594720386E-3"/>
    <n v="5.9187407121388259E-5"/>
    <n v="1.4959003671248328E-3"/>
    <n v="-4.2605663704224916E-3"/>
    <n v="0.35237552132716787"/>
    <n v="0.47626056895252233"/>
    <n v="0.47424998782047301"/>
    <n v="0.19774757366906093"/>
    <n v="0.99461175361424614"/>
    <n v="-1.3843256624443381E-2"/>
    <x v="711"/>
    <n v="0"/>
    <n v="0"/>
  </r>
  <r>
    <d v="2017-11-16T00:00:00"/>
    <n v="5"/>
    <n v="70827"/>
    <n v="72896"/>
    <n v="70827"/>
    <n v="72512"/>
    <n v="72512"/>
    <n v="2.8726279788172882E-2"/>
    <n v="1"/>
    <n v="74306.68421052632"/>
    <n v="2.3790362432405621E-2"/>
    <n v="-2.3860572079136611E-3"/>
    <n v="2.2780188383472177E-4"/>
    <n v="1.763997228163865E-3"/>
    <n v="-4.8825946917850247E-3"/>
    <n v="0.35237552132716787"/>
    <n v="0.47626056895252233"/>
    <n v="0.47424998782047301"/>
    <n v="0.19774757366906093"/>
    <n v="0.99461175361424614"/>
    <n v="2.8473315451655106E-3"/>
    <x v="712"/>
    <n v="0"/>
    <n v="0"/>
  </r>
  <r>
    <d v="2017-11-17T00:00:00"/>
    <n v="6"/>
    <n v="72512"/>
    <n v="73632"/>
    <n v="72390"/>
    <n v="73437"/>
    <n v="73437"/>
    <n v="1.473371733594786E-2"/>
    <n v="1"/>
    <n v="74156.894736842107"/>
    <n v="1.2756509267431548E-2"/>
    <n v="-2.0041338980571256E-3"/>
    <n v="4.2564858545770303E-4"/>
    <n v="1.7113275736742994E-3"/>
    <n v="1.5200848629774554E-3"/>
    <n v="0.35237552132716787"/>
    <n v="0.47626056895252233"/>
    <n v="0.47424998782047301"/>
    <n v="0.19774757366906093"/>
    <n v="0.99461175361424614"/>
    <n v="5.5927606360049661E-3"/>
    <x v="713"/>
    <n v="0"/>
    <n v="0"/>
  </r>
  <r>
    <d v="2017-11-21T00:00:00"/>
    <n v="3"/>
    <n v="73439"/>
    <n v="75073"/>
    <n v="73439"/>
    <n v="74595"/>
    <n v="74595"/>
    <n v="-1.4478182183792487E-3"/>
    <n v="0"/>
    <n v="74062.368421052626"/>
    <n v="1.5768617999101231E-2"/>
    <n v="-1.0146349875002959E-3"/>
    <n v="7.3492076382068337E-4"/>
    <n v="1.9515055527262238E-3"/>
    <n v="6.7716817951255278E-3"/>
    <n v="0.35237552132716787"/>
    <n v="0.47626056895252233"/>
    <n v="0.47424998782047301"/>
    <n v="0.19774757366906093"/>
    <n v="0.99461175361424614"/>
    <n v="1.2542880308127981E-2"/>
    <x v="714"/>
    <n v="0"/>
    <n v="4.4781821837924871E-4"/>
  </r>
  <r>
    <d v="2017-11-22T00:00:00"/>
    <n v="4"/>
    <n v="74611"/>
    <n v="75019"/>
    <n v="74242"/>
    <n v="74519"/>
    <n v="74519"/>
    <n v="-4.8578214951890963E-3"/>
    <n v="0"/>
    <n v="74015.31578947368"/>
    <n v="-1.0188350425631709E-3"/>
    <n v="-1.1363657751933876E-3"/>
    <n v="3.6499935811432402E-4"/>
    <n v="1.8857030960987276E-3"/>
    <n v="5.7115558364147388E-3"/>
    <n v="0.35237552132716787"/>
    <n v="0.47626056895252233"/>
    <n v="0.47424998782047301"/>
    <n v="0.19774757366906093"/>
    <n v="0.99461175361424614"/>
    <n v="5.3265559794747419E-3"/>
    <x v="715"/>
    <n v="0"/>
    <n v="0"/>
  </r>
  <r>
    <d v="2017-11-23T00:00:00"/>
    <n v="5"/>
    <n v="74519"/>
    <n v="74578"/>
    <n v="73851"/>
    <n v="74487"/>
    <n v="74487"/>
    <n v="-5.7459690952783582E-3"/>
    <n v="0"/>
    <n v="73917.263157894733"/>
    <n v="-4.2942068465756655E-4"/>
    <n v="-5.177090456844613E-4"/>
    <n v="4.4713180749532898E-4"/>
    <n v="1.8457740735534833E-3"/>
    <n v="1.0173446794343533E-2"/>
    <n v="0.35237552132716787"/>
    <n v="0.47626056895252233"/>
    <n v="0.47424998782047301"/>
    <n v="0.19774757366906093"/>
    <n v="0.99461175361424614"/>
    <n v="1.029779761299409E-2"/>
    <x v="716"/>
    <n v="-6.7459690952783582E-3"/>
    <n v="0"/>
  </r>
  <r>
    <d v="2017-11-24T00:00:00"/>
    <n v="6"/>
    <n v="74503"/>
    <n v="74542"/>
    <n v="74093"/>
    <n v="74157"/>
    <n v="74157"/>
    <n v="-2.2924336205620843E-4"/>
    <n v="0"/>
    <n v="73784.947368421053"/>
    <n v="-4.4303032743968629E-3"/>
    <n v="-1.3604698832271167E-3"/>
    <n v="1.9166965888395283E-5"/>
    <n v="1.6952675349691249E-3"/>
    <n v="4.5293136529830358E-3"/>
    <n v="0.35237552132716787"/>
    <n v="0.47626056895252233"/>
    <n v="0.47424998782047301"/>
    <n v="0.19774757366906093"/>
    <n v="0.99461175361424614"/>
    <n v="2.6401649835800334E-3"/>
    <x v="717"/>
    <n v="0"/>
    <n v="0"/>
  </r>
  <r>
    <d v="2017-11-27T00:00:00"/>
    <n v="2"/>
    <n v="74157"/>
    <n v="74157"/>
    <n v="73159"/>
    <n v="74059"/>
    <n v="74059"/>
    <n v="-1.8350234272674459E-2"/>
    <n v="0"/>
    <n v="73688.263157894733"/>
    <n v="-1.3215205577356004E-3"/>
    <n v="-1.6367620211335421E-3"/>
    <n v="-6.6467686442865941E-5"/>
    <n v="1.6216389748607673E-3"/>
    <n v="1.713707687949606E-3"/>
    <n v="0.35237552132716787"/>
    <n v="0.47626056895252233"/>
    <n v="0.47424998782047301"/>
    <n v="0.19774757366906093"/>
    <n v="0.99461175361424614"/>
    <n v="7.4842997495209594E-4"/>
    <x v="718"/>
    <n v="0"/>
    <n v="0"/>
  </r>
  <r>
    <d v="2017-11-28T00:00:00"/>
    <n v="3"/>
    <n v="74060"/>
    <n v="74989"/>
    <n v="74056"/>
    <n v="74140"/>
    <n v="74140"/>
    <n v="-2.9255462638251961E-2"/>
    <n v="0"/>
    <n v="73591.631578947374"/>
    <n v="1.0937225725435873E-3"/>
    <n v="-1.0766696763359728E-3"/>
    <n v="-1.1140389786646444E-4"/>
    <n v="1.6401615356051668E-3"/>
    <n v="-1.2212713973619228E-3"/>
    <n v="0.35237552132716787"/>
    <n v="0.47626056895252233"/>
    <n v="0.47424998782047301"/>
    <n v="0.19774757366906093"/>
    <n v="0.99461175361424614"/>
    <n v="-1.0705604702225047E-3"/>
    <x v="719"/>
    <n v="0"/>
    <n v="0"/>
  </r>
  <r>
    <d v="2017-11-29T00:00:00"/>
    <n v="4"/>
    <n v="74146"/>
    <n v="74515"/>
    <n v="72700"/>
    <n v="72700"/>
    <n v="72700"/>
    <n v="-5.997248968363178E-3"/>
    <n v="0"/>
    <n v="73481.105263157893"/>
    <n v="-1.9422713784731593E-2"/>
    <n v="-2.10050906537228E-3"/>
    <n v="-4.6482581542877543E-4"/>
    <n v="1.4582699240736408E-3"/>
    <n v="-4.902047145795607E-3"/>
    <n v="0.35237552132716787"/>
    <n v="0.47626056895252233"/>
    <n v="0.47424998782047301"/>
    <n v="0.19774757366906093"/>
    <n v="0.99461175361424614"/>
    <n v="-1.2652186544092387E-2"/>
    <x v="720"/>
    <n v="0"/>
    <n v="0"/>
  </r>
  <r>
    <d v="2017-11-30T00:00:00"/>
    <n v="5"/>
    <n v="72700"/>
    <n v="72700"/>
    <n v="71215"/>
    <n v="71971"/>
    <n v="71971"/>
    <n v="1.554792902696911E-2"/>
    <n v="1"/>
    <n v="73358.105263157893"/>
    <n v="-1.0027510316368615E-2"/>
    <n v="-1.8279559721562811E-3"/>
    <n v="-9.6005702956519334E-4"/>
    <n v="1.4663014998218204E-3"/>
    <n v="-6.8216650721378167E-3"/>
    <n v="0.35237552132716787"/>
    <n v="0.47626056895252233"/>
    <n v="0.47424998782047301"/>
    <n v="0.19774757366906093"/>
    <n v="0.99461175361424614"/>
    <n v="-1.1354290257352486E-2"/>
    <x v="721"/>
    <n v="0"/>
    <n v="0"/>
  </r>
  <r>
    <d v="2017-12-01T00:00:00"/>
    <n v="6"/>
    <n v="71955"/>
    <n v="72472"/>
    <n v="71488"/>
    <n v="72264"/>
    <n v="72264"/>
    <n v="3.9023580205912456E-3"/>
    <n v="1"/>
    <n v="73276"/>
    <n v="4.0710841866862246E-3"/>
    <n v="-1.2955247574743755E-3"/>
    <n v="-9.4014781332621975E-4"/>
    <n v="1.5307037135471747E-3"/>
    <n v="-5.1213875799211994E-3"/>
    <n v="0.35237552132716787"/>
    <n v="0.47626056895252233"/>
    <n v="0.47424998782047301"/>
    <n v="0.19774757366906093"/>
    <n v="0.99461175361424614"/>
    <n v="-4.4194213708993501E-3"/>
    <x v="722"/>
    <n v="0"/>
    <n v="0"/>
  </r>
  <r>
    <d v="2017-12-04T00:00:00"/>
    <n v="2"/>
    <n v="72266"/>
    <n v="73749"/>
    <n v="72266"/>
    <n v="73090"/>
    <n v="73090"/>
    <n v="2.4353536735530756E-3"/>
    <n v="1"/>
    <n v="73232.578947368427"/>
    <n v="1.143031108158965E-2"/>
    <n v="-3.9833767408445353E-4"/>
    <n v="-7.0733051128911038E-4"/>
    <n v="1.5322055663803359E-3"/>
    <n v="-2.5710212520561491E-3"/>
    <n v="0.35237552132716787"/>
    <n v="0.47626056895252233"/>
    <n v="0.47424998782047301"/>
    <n v="0.19774757366906093"/>
    <n v="0.99461175361424614"/>
    <n v="1.2484197896751414E-3"/>
    <x v="723"/>
    <n v="0"/>
    <n v="0"/>
  </r>
  <r>
    <d v="2017-12-05T00:00:00"/>
    <n v="3"/>
    <n v="73090"/>
    <n v="74166"/>
    <n v="72319"/>
    <n v="72546"/>
    <n v="72546"/>
    <n v="-8.1327709315470731E-4"/>
    <n v="0"/>
    <n v="73139.68421052632"/>
    <n v="-7.4428786427691573E-3"/>
    <n v="-8.321146794782186E-4"/>
    <n v="-8.6408552274190868E-4"/>
    <n v="1.3297323531378891E-3"/>
    <n v="-4.2783414951186984E-3"/>
    <n v="0.35237552132716787"/>
    <n v="0.47626056895252233"/>
    <n v="0.47424998782047301"/>
    <n v="0.19774757366906093"/>
    <n v="0.99461175361424614"/>
    <n v="-7.4211215917972008E-3"/>
    <x v="724"/>
    <n v="0"/>
    <n v="0"/>
  </r>
  <r>
    <d v="2017-12-06T00:00:00"/>
    <n v="4"/>
    <n v="72535"/>
    <n v="73418"/>
    <n v="71906"/>
    <n v="73268"/>
    <n v="73268"/>
    <n v="-7.3156084511656339E-3"/>
    <n v="0"/>
    <n v="73184.578947368427"/>
    <n v="9.9523061230115673E-3"/>
    <n v="-6.0237463545305685E-4"/>
    <n v="-5.5978178226157244E-4"/>
    <n v="1.271967533681202E-3"/>
    <n v="1.5966624864299339E-3"/>
    <n v="0.35237552132716787"/>
    <n v="0.47626056895252233"/>
    <n v="0.47424998782047301"/>
    <n v="0.19774757366906093"/>
    <n v="0.99461175361424614"/>
    <n v="4.7941730376100875E-3"/>
    <x v="725"/>
    <n v="0"/>
    <n v="0"/>
  </r>
  <r>
    <d v="2017-12-07T00:00:00"/>
    <n v="5"/>
    <n v="73268"/>
    <n v="73268"/>
    <n v="71356"/>
    <n v="72487"/>
    <n v="72487"/>
    <n v="4.3180156441844364E-3"/>
    <n v="1"/>
    <n v="73085.84210526316"/>
    <n v="-1.065949664246324E-2"/>
    <n v="1.4037014324855824E-4"/>
    <n v="-7.1636095377545898E-4"/>
    <n v="1.1126240941860533E-3"/>
    <n v="1.470265221211009E-3"/>
    <n v="0.35237552132716787"/>
    <n v="0.47626056895252233"/>
    <n v="0.47424998782047301"/>
    <n v="0.19774757366906093"/>
    <n v="0.99461175361424614"/>
    <n v="-2.3466653108110006E-3"/>
    <x v="726"/>
    <n v="0"/>
    <n v="0"/>
  </r>
  <r>
    <d v="2017-12-08T00:00:00"/>
    <n v="6"/>
    <n v="72489"/>
    <n v="73425"/>
    <n v="72489"/>
    <n v="72732"/>
    <n v="72732"/>
    <n v="1.48765330253533E-2"/>
    <n v="1"/>
    <n v="73075.368421052626"/>
    <n v="3.3799163988026404E-3"/>
    <n v="-1.0356592387722242E-3"/>
    <n v="-3.9753567262259317E-4"/>
    <n v="1.1068393494932372E-3"/>
    <n v="1.3320316636342921E-3"/>
    <n v="0.35237552132716787"/>
    <n v="0.47626056895252233"/>
    <n v="0.47424998782047301"/>
    <n v="0.19774757366906093"/>
    <n v="0.99461175361424614"/>
    <n v="2.0529540015129947E-3"/>
    <x v="727"/>
    <n v="0"/>
    <n v="0"/>
  </r>
  <r>
    <d v="2017-12-11T00:00:00"/>
    <n v="2"/>
    <n v="72775"/>
    <n v="73361"/>
    <n v="72498"/>
    <n v="72800"/>
    <n v="72800"/>
    <n v="1.5659340659339716E-3"/>
    <n v="1"/>
    <n v="73108.736842105267"/>
    <n v="9.3493922895016013E-4"/>
    <n v="-2.606785200567341E-5"/>
    <n v="-3.4552280881518628E-4"/>
    <n v="1.1504206630493197E-3"/>
    <n v="-7.6704270689360583E-4"/>
    <n v="0.35237552132716787"/>
    <n v="0.47626056895252233"/>
    <n v="0.47424998782047301"/>
    <n v="0.19774757366906093"/>
    <n v="0.99461175361424614"/>
    <n v="-3.8224637667306902E-4"/>
    <x v="728"/>
    <n v="0"/>
    <n v="0"/>
  </r>
  <r>
    <d v="2017-12-12T00:00:00"/>
    <n v="3"/>
    <n v="72800"/>
    <n v="73814"/>
    <n v="71798"/>
    <n v="73814"/>
    <n v="73814"/>
    <n v="-1.8763378220933657E-2"/>
    <n v="0"/>
    <n v="73179.210526315786"/>
    <n v="1.3928571428571512E-2"/>
    <n v="1.1948290525048589E-3"/>
    <n v="7.3524137456966175E-5"/>
    <n v="1.2703847800829948E-3"/>
    <n v="3.507247307374528E-3"/>
    <n v="0.35237552132716787"/>
    <n v="0.47626056895252233"/>
    <n v="0.47424998782047301"/>
    <n v="0.19774757366906093"/>
    <n v="0.99461175361424614"/>
    <n v="9.2515713067601642E-3"/>
    <x v="729"/>
    <n v="-1.9763378220933658E-2"/>
    <n v="0"/>
  </r>
  <r>
    <d v="2017-12-13T00:00:00"/>
    <n v="4"/>
    <n v="73827"/>
    <n v="74622"/>
    <n v="72569"/>
    <n v="72914"/>
    <n v="72914"/>
    <n v="-4.1967249087966341E-3"/>
    <n v="0"/>
    <n v="73289.052631578947"/>
    <n v="-1.2192808952231293E-2"/>
    <n v="3.710988673437554E-4"/>
    <n v="-1.0799888441324956E-4"/>
    <n v="1.1726386367481988E-3"/>
    <n v="-9.2177570767404404E-4"/>
    <n v="0.35237552132716787"/>
    <n v="0.47626056895252233"/>
    <n v="0.47424998782047301"/>
    <n v="0.19774757366906093"/>
    <n v="0.99461175361424614"/>
    <n v="-4.8558486307450372E-3"/>
    <x v="730"/>
    <n v="0"/>
    <n v="0"/>
  </r>
  <r>
    <d v="2017-12-14T00:00:00"/>
    <n v="5"/>
    <n v="72913"/>
    <n v="72913"/>
    <n v="71969"/>
    <n v="72429"/>
    <n v="72429"/>
    <n v="9.471344351019706E-3"/>
    <n v="1"/>
    <n v="73284.68421052632"/>
    <n v="-6.651671832569872E-3"/>
    <n v="1.1754590494303385E-3"/>
    <n v="-4.3867528598098062E-4"/>
    <n v="1.1432498717824269E-3"/>
    <n v="-1.2021074569537049E-4"/>
    <n v="0.35237552132716787"/>
    <n v="0.47626056895252233"/>
    <n v="0.47424998782047301"/>
    <n v="0.19774757366906093"/>
    <n v="0.99461175361424614"/>
    <n v="-1.8855914154074938E-3"/>
    <x v="731"/>
    <n v="0"/>
    <n v="0"/>
  </r>
  <r>
    <d v="2017-12-15T00:00:00"/>
    <n v="6"/>
    <n v="72428"/>
    <n v="73069"/>
    <n v="72277"/>
    <n v="72608"/>
    <n v="72608"/>
    <n v="9.9162626707793855E-4"/>
    <n v="1"/>
    <n v="73241.052631578947"/>
    <n v="2.4713857708928977E-3"/>
    <n v="1.0951021635470237E-4"/>
    <n v="-4.0701481960072841E-4"/>
    <n v="1.2070779615280681E-3"/>
    <n v="-3.0191687127731901E-4"/>
    <n v="0.35237552132716787"/>
    <n v="0.47626056895252233"/>
    <n v="0.47424998782047301"/>
    <n v="0.19774757366906093"/>
    <n v="0.99461175361424614"/>
    <n v="6.6839114346244706E-4"/>
    <x v="732"/>
    <n v="0"/>
    <n v="0"/>
  </r>
  <r>
    <d v="2017-12-18T00:00:00"/>
    <n v="2"/>
    <n v="72621"/>
    <n v="73519"/>
    <n v="72621"/>
    <n v="73115"/>
    <n v="73115"/>
    <n v="3.4466251795117753E-3"/>
    <n v="1"/>
    <n v="73163.15789473684"/>
    <n v="6.9827016306742706E-3"/>
    <n v="-1.7918016548316152E-4"/>
    <n v="-9.1367601022554143E-4"/>
    <n v="1.2125923193721311E-3"/>
    <n v="9.0763560906750309E-4"/>
    <n v="0.35237552132716787"/>
    <n v="0.47626056895252233"/>
    <n v="0.47424998782047301"/>
    <n v="0.19774757366906093"/>
    <n v="0.99461175361424614"/>
    <n v="3.0844180768845137E-3"/>
    <x v="733"/>
    <n v="0"/>
    <n v="0"/>
  </r>
  <r>
    <d v="2017-12-19T00:00:00"/>
    <n v="3"/>
    <n v="73122"/>
    <n v="73139"/>
    <n v="72347"/>
    <n v="72680"/>
    <n v="72680"/>
    <n v="3.3750687947165625E-2"/>
    <n v="1"/>
    <n v="73066.368421052626"/>
    <n v="-5.9495315598714349E-3"/>
    <n v="-1.2650876434317948E-3"/>
    <n v="-9.8785338503643016E-4"/>
    <n v="1.0658466197488391E-3"/>
    <n v="-3.0679849886210862E-3"/>
    <n v="0.35237552132716787"/>
    <n v="0.47626056895252233"/>
    <n v="0.47424998782047301"/>
    <n v="0.19774757366906093"/>
    <n v="0.99461175361424614"/>
    <n v="-6.0081554483556055E-3"/>
    <x v="734"/>
    <n v="0"/>
    <n v="0"/>
  </r>
  <r>
    <d v="2017-12-20T00:00:00"/>
    <n v="4"/>
    <n v="72680"/>
    <n v="73492"/>
    <n v="72680"/>
    <n v="73367"/>
    <n v="73367"/>
    <n v="2.4806793244919412E-2"/>
    <n v="1"/>
    <n v="73007.421052631573"/>
    <n v="9.4523940561364039E-3"/>
    <n v="-7.4152618849681608E-4"/>
    <n v="-8.0585594064908723E-4"/>
    <n v="1.2604192902852295E-3"/>
    <n v="1.2610556130524531E-3"/>
    <n v="0.35237552132716787"/>
    <n v="0.47626056895252233"/>
    <n v="0.47424998782047301"/>
    <n v="0.19774757366906093"/>
    <n v="0.99461175361424614"/>
    <n v="4.098961020019087E-3"/>
    <x v="735"/>
    <n v="0"/>
    <n v="0"/>
  </r>
  <r>
    <d v="2017-12-21T00:00:00"/>
    <n v="5"/>
    <n v="73367"/>
    <n v="75133"/>
    <n v="73265"/>
    <n v="75133"/>
    <n v="75133"/>
    <n v="7.3869005630016193E-3"/>
    <n v="1"/>
    <n v="73058.789473684214"/>
    <n v="2.4070767511279012E-2"/>
    <n v="4.8348322130001287E-4"/>
    <n v="-1.7747773574184001E-4"/>
    <n v="1.4602108127469305E-3"/>
    <n v="7.4055434818222302E-3"/>
    <n v="0.35237552132716787"/>
    <n v="0.47626056895252233"/>
    <n v="0.47424998782047301"/>
    <n v="0.19774757366906093"/>
    <n v="0.99461175361424614"/>
    <n v="1.6282438164761159E-2"/>
    <x v="736"/>
    <n v="0"/>
    <n v="0"/>
  </r>
  <r>
    <d v="2017-12-22T00:00:00"/>
    <n v="6"/>
    <n v="75128"/>
    <n v="75227"/>
    <n v="74623"/>
    <n v="75187"/>
    <n v="75187"/>
    <n v="1.1783952012980992E-2"/>
    <n v="1"/>
    <n v="73118.15789473684"/>
    <n v="7.1872546018392214E-4"/>
    <n v="7.409346580290521E-4"/>
    <n v="-7.6849857265923744E-5"/>
    <n v="1.4336955381271455E-3"/>
    <n v="7.0550114196804344E-3"/>
    <n v="0.35237552132716787"/>
    <n v="0.47626056895252233"/>
    <n v="0.47424998782047301"/>
    <n v="0.19774757366906093"/>
    <n v="0.99461175361424614"/>
    <n v="7.8702002705822987E-3"/>
    <x v="737"/>
    <n v="0"/>
    <n v="0"/>
  </r>
  <r>
    <d v="2017-12-26T00:00:00"/>
    <n v="3"/>
    <n v="75187"/>
    <n v="75758"/>
    <n v="74924"/>
    <n v="75688"/>
    <n v="75688"/>
    <n v="9.4334636930557547E-3"/>
    <n v="1"/>
    <n v="73199.631578947374"/>
    <n v="6.6633859576787913E-3"/>
    <n v="1.1401799837997717E-3"/>
    <n v="-2.525868524150421E-4"/>
    <n v="1.4357462870271077E-3"/>
    <n v="6.9911482850813387E-3"/>
    <n v="0.35237552132716787"/>
    <n v="0.47626056895252233"/>
    <n v="0.47424998782047301"/>
    <n v="0.19774757366906093"/>
    <n v="0.99461175361424614"/>
    <n v="1.0008641157018459E-2"/>
    <x v="738"/>
    <n v="8.4334636930557538E-3"/>
    <n v="0"/>
  </r>
  <r>
    <d v="2017-12-27T00:00:00"/>
    <n v="4"/>
    <n v="75708"/>
    <n v="76293"/>
    <n v="75708"/>
    <n v="76073"/>
    <n v="76073"/>
    <n v="4.324793290654938E-3"/>
    <n v="1"/>
    <n v="73377.15789473684"/>
    <n v="5.0866715991966238E-3"/>
    <n v="1.3398274351324236E-3"/>
    <n v="-8.9212524167276992E-5"/>
    <n v="1.39620038165985E-3"/>
    <n v="9.1983889168949506E-3"/>
    <n v="0.35237552132716787"/>
    <n v="0.47626056895252233"/>
    <n v="0.47424998782047301"/>
    <n v="0.19774757366906093"/>
    <n v="0.99461175361424614"/>
    <n v="1.1813137463529397E-2"/>
    <x v="739"/>
    <n v="3.324793290654938E-3"/>
    <n v="0"/>
  </r>
  <r>
    <d v="2017-12-28T00:00:00"/>
    <n v="5"/>
    <n v="76077"/>
    <n v="76437"/>
    <n v="76077"/>
    <n v="76402"/>
    <n v="76402"/>
    <n v="1.9489018612078191E-2"/>
    <n v="1"/>
    <n v="73610.368421052626"/>
    <n v="4.324793290654938E-3"/>
    <n v="2.52720278890175E-3"/>
    <n v="-8.8811101349219884E-5"/>
    <n v="1.3462376584836523E-3"/>
    <n v="8.1728687637986578E-3"/>
    <n v="0.35237552132716787"/>
    <n v="0.47626056895252233"/>
    <n v="0.47424998782047301"/>
    <n v="0.19774757366906093"/>
    <n v="0.99461175361424614"/>
    <n v="1.1080486228562269E-2"/>
    <x v="740"/>
    <n v="1.848901861207819E-2"/>
    <n v="0"/>
  </r>
  <r>
    <d v="2017-12-29T00:00:00"/>
    <n v="6"/>
    <n v="76077"/>
    <n v="76437"/>
    <n v="76077"/>
    <n v="76402"/>
    <n v="76402"/>
    <n v="2.0850239522525627E-2"/>
    <n v="1"/>
    <n v="73828.15789473684"/>
    <n v="0"/>
    <n v="3.028578304720181E-3"/>
    <n v="-6.3353249680171423E-5"/>
    <n v="1.3997112047181614E-3"/>
    <n v="3.358715261542855E-3"/>
    <n v="0.35237552132716787"/>
    <n v="0.47626056895252233"/>
    <n v="0.47424998782047301"/>
    <n v="0.19774757366906093"/>
    <n v="0.99461175361424614"/>
    <n v="5.0297543193785748E-3"/>
    <x v="741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90">
  <r>
    <x v="0"/>
    <n v="50005"/>
    <n v="50005"/>
    <n v="48345"/>
    <n v="48512"/>
    <n v="48512"/>
    <n v="-1.0533476253298146E-2"/>
    <n v="0"/>
    <n v="48442.45"/>
    <n v="0"/>
    <n v="1.6999999999999999E-3"/>
    <n v="5.0000000000000001E-4"/>
    <n v="5.0000000000000001E-4"/>
    <n v="5.0000000000000001E-4"/>
    <n v="0.35237552132716787"/>
    <n v="0.47626056895252233"/>
    <n v="0.47424998782047301"/>
    <n v="0.19774757366906093"/>
    <n v="0.99461175361424614"/>
    <n v="1.642947624771178E-3"/>
    <n v="0.50041073681380177"/>
    <n v="0"/>
    <n v="0"/>
    <n v="0"/>
  </r>
  <r>
    <x v="1"/>
    <n v="48512"/>
    <n v="48512"/>
    <n v="47264"/>
    <n v="47517"/>
    <n v="47517"/>
    <n v="4.0953763916072194E-2"/>
    <n v="1"/>
    <n v="48442.45"/>
    <n v="-2.0510389182058053E-2"/>
    <n v="1.6999999999999999E-3"/>
    <n v="5.0000000000000001E-4"/>
    <n v="5.0000000000000001E-4"/>
    <n v="5.0000000000000001E-4"/>
    <n v="0.35237552132716787"/>
    <n v="0.47626056895252233"/>
    <n v="0.47424998782047301"/>
    <n v="0.19774757366906093"/>
    <n v="0.99461175361424614"/>
    <n v="-5.5844114558796327E-3"/>
    <n v="0.49860390076421685"/>
    <n v="0"/>
    <n v="0"/>
    <n v="0"/>
  </r>
  <r>
    <x v="2"/>
    <n v="47517"/>
    <n v="48061"/>
    <n v="47338"/>
    <n v="48001"/>
    <n v="48001"/>
    <n v="4.0457490468948532E-2"/>
    <n v="1"/>
    <n v="48442.45"/>
    <n v="1.0185828229896776E-2"/>
    <n v="1.6999999999999999E-3"/>
    <n v="5.0000000000000001E-4"/>
    <n v="5.0000000000000001E-4"/>
    <n v="5.0000000000000001E-4"/>
    <n v="0.35237552132716787"/>
    <n v="0.47626056895252233"/>
    <n v="0.47424998782047301"/>
    <n v="0.19774757366906093"/>
    <n v="0.99461175361424614"/>
    <n v="5.2321841574300386E-3"/>
    <n v="0.50130804305530374"/>
    <n v="0"/>
    <n v="0"/>
    <n v="0"/>
  </r>
  <r>
    <x v="3"/>
    <n v="48006"/>
    <n v="49882"/>
    <n v="48006"/>
    <n v="49463"/>
    <n v="49463"/>
    <n v="-1.2595273234538906E-2"/>
    <n v="0"/>
    <n v="48442.45"/>
    <n v="3.045769879794169E-2"/>
    <n v="1.6999999999999999E-3"/>
    <n v="5.0000000000000001E-4"/>
    <n v="5.0000000000000001E-4"/>
    <n v="5.0000000000000001E-4"/>
    <n v="0.35237552132716787"/>
    <n v="0.47626056895252233"/>
    <n v="0.47424998782047301"/>
    <n v="0.19774757366906093"/>
    <n v="0.99461175361424614"/>
    <n v="1.2375495117121738E-2"/>
    <n v="0.50309383429357868"/>
    <n v="0"/>
    <n v="0"/>
    <n v="0"/>
  </r>
  <r>
    <x v="4"/>
    <n v="49463"/>
    <n v="50261"/>
    <n v="49017"/>
    <n v="49943"/>
    <n v="49943"/>
    <n v="-3.6101155317061484E-2"/>
    <n v="0"/>
    <n v="48442.45"/>
    <n v="9.7042233588742199E-3"/>
    <n v="1.6999999999999999E-3"/>
    <n v="5.0000000000000001E-4"/>
    <n v="5.0000000000000001E-4"/>
    <n v="5.9674722409309268E-3"/>
    <n v="0.35237552132716787"/>
    <n v="0.47626056895252233"/>
    <n v="0.47424998782047301"/>
    <n v="0.19774757366906093"/>
    <n v="0.99461175361424614"/>
    <n v="1.0500490543319283E-2"/>
    <n v="0.50262509851552795"/>
    <n v="0"/>
    <n v="0"/>
    <n v="0"/>
  </r>
  <r>
    <x v="5"/>
    <n v="49955"/>
    <n v="49955"/>
    <n v="48501"/>
    <n v="48840"/>
    <n v="48840"/>
    <n v="-1.6339066339066344E-2"/>
    <n v="0"/>
    <n v="48442.45"/>
    <n v="-2.208517710189617E-2"/>
    <n v="1.6999999999999999E-3"/>
    <n v="5.0000000000000001E-4"/>
    <n v="5.0000000000000001E-4"/>
    <n v="1.5504368205516927E-3"/>
    <n v="0.35237552132716787"/>
    <n v="0.47626056895252233"/>
    <n v="0.47424998782047301"/>
    <n v="0.19774757366906093"/>
    <n v="0.99461175361424614"/>
    <n v="-5.0945513619624228E-3"/>
    <n v="0.49872636491421674"/>
    <n v="0"/>
    <n v="0"/>
    <n v="0"/>
  </r>
  <r>
    <x v="6"/>
    <n v="48840"/>
    <n v="48840"/>
    <n v="47956"/>
    <n v="48140"/>
    <n v="48140"/>
    <n v="-1.0261736601578697E-2"/>
    <n v="0"/>
    <n v="48442.45"/>
    <n v="-1.4332514332514368E-2"/>
    <n v="1.6999999999999999E-3"/>
    <n v="5.0000000000000001E-4"/>
    <n v="5.0000000000000001E-4"/>
    <n v="2.7860117904604299E-3"/>
    <n v="0.35237552132716787"/>
    <n v="0.47626056895252233"/>
    <n v="0.47424998782047301"/>
    <n v="0.19774757366906093"/>
    <n v="0.99461175361424614"/>
    <n v="-1.1337853893849878E-3"/>
    <n v="0.49971655368301726"/>
    <n v="0"/>
    <n v="0"/>
    <n v="0"/>
  </r>
  <r>
    <x v="7"/>
    <n v="48144"/>
    <n v="48939"/>
    <n v="48042"/>
    <n v="48042"/>
    <n v="48042"/>
    <n v="-3.3304192165184432E-4"/>
    <n v="0"/>
    <n v="48442.45"/>
    <n v="-2.0357291233901176E-3"/>
    <n v="1.6999999999999999E-3"/>
    <n v="5.0000000000000001E-4"/>
    <n v="5.0000000000000001E-4"/>
    <n v="3.4170031980305102E-4"/>
    <n v="0.35237552132716787"/>
    <n v="0.47626056895252233"/>
    <n v="0.47424998782047301"/>
    <n v="0.19774757366906093"/>
    <n v="0.99461175361424614"/>
    <n v="7.6815979111842503E-4"/>
    <n v="0.5001920399383365"/>
    <n v="0"/>
    <n v="0"/>
    <n v="0"/>
  </r>
  <r>
    <x v="8"/>
    <n v="48038"/>
    <n v="48281"/>
    <n v="47372"/>
    <n v="47646"/>
    <n v="47646"/>
    <n v="2.8774713512152106E-2"/>
    <n v="1"/>
    <n v="48442.45"/>
    <n v="-8.2427875608842571E-3"/>
    <n v="1.6999999999999999E-3"/>
    <n v="5.0000000000000001E-4"/>
    <n v="5.0000000000000001E-4"/>
    <n v="-7.3983969519621383E-3"/>
    <n v="0.35237552132716787"/>
    <n v="0.47626056895252233"/>
    <n v="0.47424998782047301"/>
    <n v="0.19774757366906093"/>
    <n v="0.99461175361424614"/>
    <n v="-9.1174473823169861E-3"/>
    <n v="0.49772065394415971"/>
    <n v="2.7774713512152105E-2"/>
    <n v="0"/>
    <n v="2.7774713512152105E-2"/>
  </r>
  <r>
    <x v="9"/>
    <n v="47648"/>
    <n v="48853"/>
    <n v="47648"/>
    <n v="48026"/>
    <n v="48026"/>
    <n v="-5.5803106650563761E-3"/>
    <n v="0"/>
    <n v="48442.45"/>
    <n v="7.9754858749947477E-3"/>
    <n v="1.6999999999999999E-3"/>
    <n v="5.0000000000000001E-4"/>
    <n v="5.0000000000000001E-4"/>
    <n v="-7.7441444487380325E-3"/>
    <n v="0.35237552132716787"/>
    <n v="0.47626056895252233"/>
    <n v="0.47424998782047301"/>
    <n v="0.19774757366906093"/>
    <n v="0.99461175361424614"/>
    <n v="-3.7464093493985709E-3"/>
    <n v="0.49906339875812877"/>
    <n v="0"/>
    <n v="0"/>
    <n v="2.7774713512152105E-2"/>
  </r>
  <r>
    <x v="10"/>
    <n v="48028"/>
    <n v="49264"/>
    <n v="48028"/>
    <n v="49017"/>
    <n v="49017"/>
    <n v="-2.3257237285023602E-2"/>
    <n v="0"/>
    <n v="48442.45"/>
    <n v="2.0634656227876524E-2"/>
    <n v="1.6999999999999999E-3"/>
    <n v="5.0000000000000001E-4"/>
    <n v="5.0000000000000001E-4"/>
    <n v="7.998222172165059E-4"/>
    <n v="0.35237552132716787"/>
    <n v="0.47626056895252233"/>
    <n v="0.47424998782047301"/>
    <n v="0.19774757366906093"/>
    <n v="0.99461175361424614"/>
    <n v="9.2123020717142824E-3"/>
    <n v="0.5023030592302351"/>
    <n v="0"/>
    <n v="0"/>
    <n v="2.7774713512152105E-2"/>
  </r>
  <r>
    <x v="11"/>
    <n v="49009"/>
    <n v="49009"/>
    <n v="47503"/>
    <n v="47758"/>
    <n v="47758"/>
    <n v="3.0696427823610595E-2"/>
    <n v="1"/>
    <n v="48442.45"/>
    <n v="-2.5684966440214674E-2"/>
    <n v="1.6999999999999999E-3"/>
    <n v="5.0000000000000001E-4"/>
    <n v="5.0000000000000001E-4"/>
    <n v="-1.4706682043235553E-3"/>
    <n v="0.35237552132716787"/>
    <n v="0.47626056895252233"/>
    <n v="0.47424998782047301"/>
    <n v="0.19774757366906093"/>
    <n v="0.99461175361424614"/>
    <n v="-9.367855573364366E-3"/>
    <n v="0.49765805323343076"/>
    <n v="2.9696427823610594E-2"/>
    <n v="0"/>
    <n v="5.7471141335762699E-2"/>
  </r>
  <r>
    <x v="12"/>
    <n v="47759"/>
    <n v="48687"/>
    <n v="47619"/>
    <n v="47877"/>
    <n v="47877"/>
    <n v="3.2708816341876057E-2"/>
    <n v="1"/>
    <n v="48442.45"/>
    <n v="2.4917291343857784E-3"/>
    <n v="1.6999999999999999E-3"/>
    <n v="5.0000000000000001E-4"/>
    <n v="5.0000000000000001E-4"/>
    <n v="-5.6517655276837613E-4"/>
    <n v="0.35237552132716787"/>
    <n v="0.47626056895252233"/>
    <n v="0.47424998782047301"/>
    <n v="0.19774757366906093"/>
    <n v="0.99461175361424614"/>
    <n v="1.4615348584487273E-3"/>
    <n v="0.50036538364957139"/>
    <n v="0"/>
    <n v="0"/>
    <n v="5.7471141335762699E-2"/>
  </r>
  <r>
    <x v="13"/>
    <n v="47888"/>
    <n v="49329"/>
    <n v="47888"/>
    <n v="49224"/>
    <n v="49224"/>
    <n v="-9.1215667154234126E-3"/>
    <n v="0"/>
    <n v="48442.45"/>
    <n v="2.8134594899429821E-2"/>
    <n v="1.6999999999999999E-3"/>
    <n v="5.0000000000000001E-4"/>
    <n v="5.0000000000000001E-4"/>
    <n v="6.7102999392944394E-3"/>
    <n v="0.35237552132716787"/>
    <n v="0.47626056895252233"/>
    <n v="0.47424998782047301"/>
    <n v="0.19774757366906093"/>
    <n v="0.99461175361424614"/>
    <n v="1.7733727482878527E-2"/>
    <n v="0.50443331568702154"/>
    <n v="0"/>
    <n v="0"/>
    <n v="5.7471141335762699E-2"/>
  </r>
  <r>
    <x v="14"/>
    <n v="49227"/>
    <n v="50281"/>
    <n v="49227"/>
    <n v="49443"/>
    <n v="49443"/>
    <n v="-1.7515118419189735E-2"/>
    <n v="0"/>
    <n v="48442.45"/>
    <n v="4.4490492442710305E-3"/>
    <n v="1.6999999999999999E-3"/>
    <n v="5.0000000000000001E-4"/>
    <n v="5.0000000000000001E-4"/>
    <n v="6.0050126131496965E-3"/>
    <n v="0.35237552132716787"/>
    <n v="0.47626056895252233"/>
    <n v="0.47424998782047301"/>
    <n v="0.19774757366906093"/>
    <n v="0.99461175361424614"/>
    <n v="8.6860339204647887E-3"/>
    <n v="0.502171494827369"/>
    <n v="0"/>
    <n v="0"/>
    <n v="5.7471141335762699E-2"/>
  </r>
  <r>
    <x v="15"/>
    <n v="49432"/>
    <n v="49523"/>
    <n v="48496"/>
    <n v="48775"/>
    <n v="48775"/>
    <n v="-3.7724243977447225E-3"/>
    <n v="0"/>
    <n v="48442.45"/>
    <n v="-1.3510507048520526E-2"/>
    <n v="1.6999999999999999E-3"/>
    <n v="5.0000000000000001E-4"/>
    <n v="5.0000000000000001E-4"/>
    <n v="-8.2402004212971396E-4"/>
    <n v="0.35237552132716787"/>
    <n v="0.47626056895252233"/>
    <n v="0.47424998782047301"/>
    <n v="0.19774757366906093"/>
    <n v="0.99461175361424614"/>
    <n v="-4.4347102357686612E-3"/>
    <n v="0.49889132425805249"/>
    <n v="0"/>
    <n v="0"/>
    <n v="5.7471141335762699E-2"/>
  </r>
  <r>
    <x v="16"/>
    <n v="48712"/>
    <n v="48712"/>
    <n v="48004"/>
    <n v="48577"/>
    <n v="48577"/>
    <n v="-1.8156740844432528E-2"/>
    <n v="0"/>
    <n v="48442.45"/>
    <n v="-4.0594566888775274E-3"/>
    <n v="1.6999999999999999E-3"/>
    <n v="5.0000000000000001E-4"/>
    <n v="5.0000000000000001E-4"/>
    <n v="3.5010819081377153E-3"/>
    <n v="0.35237552132716787"/>
    <n v="0.47626056895252233"/>
    <n v="0.47424998782047301"/>
    <n v="0.19774757366906093"/>
    <n v="0.99461175361424614"/>
    <n v="3.1974057971157414E-3"/>
    <n v="0.50079935076827187"/>
    <n v="0"/>
    <n v="0"/>
    <n v="5.7471141335762699E-2"/>
  </r>
  <r>
    <x v="17"/>
    <n v="48577"/>
    <n v="48864"/>
    <n v="47352"/>
    <n v="48591"/>
    <n v="48591"/>
    <n v="-1.7060772571052207E-2"/>
    <n v="0"/>
    <n v="48442.45"/>
    <n v="2.8820223562586733E-4"/>
    <n v="1.6999999999999999E-3"/>
    <n v="5.0000000000000001E-4"/>
    <n v="5.0000000000000001E-4"/>
    <n v="3.0603765283857332E-3"/>
    <n v="0.35237552132716787"/>
    <n v="0.47626056895252233"/>
    <n v="0.47424998782047301"/>
    <n v="0.19774757366906093"/>
    <n v="0.99461175361424614"/>
    <n v="4.2910836266079879E-3"/>
    <n v="0.50107276926054178"/>
    <n v="0"/>
    <n v="0"/>
    <n v="5.7471141335762699E-2"/>
  </r>
  <r>
    <x v="18"/>
    <n v="48589"/>
    <n v="48589"/>
    <n v="47550"/>
    <n v="47695"/>
    <n v="47695"/>
    <n v="-1.6500681413145979E-2"/>
    <n v="0"/>
    <n v="48442.45"/>
    <n v="-1.8439628737832114E-2"/>
    <n v="1.6999999999999999E-3"/>
    <n v="5.0000000000000001E-4"/>
    <n v="5.0000000000000001E-4"/>
    <n v="-6.2544681990666538E-3"/>
    <n v="0.35237552132716787"/>
    <n v="0.47626056895252233"/>
    <n v="0.47424998782047301"/>
    <n v="0.19774757366906093"/>
    <n v="0.99461175361424614"/>
    <n v="-1.1572799625007183E-2"/>
    <n v="0.49710683238376324"/>
    <n v="-1.750068141314598E-2"/>
    <n v="0"/>
    <n v="3.9970459922616719E-2"/>
  </r>
  <r>
    <x v="19"/>
    <n v="47696"/>
    <n v="47894"/>
    <n v="47007"/>
    <n v="47762"/>
    <n v="47762"/>
    <n v="-2.3240232821071238E-3"/>
    <n v="0"/>
    <n v="48442.45"/>
    <n v="1.4047594087429616E-3"/>
    <n v="-6.5874644020741944E-4"/>
    <n v="5.0000000000000001E-4"/>
    <n v="5.0000000000000001E-4"/>
    <n v="-6.8633261661722681E-3"/>
    <n v="0.35237552132716787"/>
    <n v="0.47626056895252233"/>
    <n v="0.47424998782047301"/>
    <n v="0.19774757366906093"/>
    <n v="0.99461175361424614"/>
    <n v="-6.3090782184319627E-3"/>
    <n v="0.49842273567723577"/>
    <n v="0"/>
    <n v="0"/>
    <n v="3.9970459922616719E-2"/>
  </r>
  <r>
    <x v="20"/>
    <n v="47759"/>
    <n v="47759"/>
    <n v="46484"/>
    <n v="46908"/>
    <n v="46908"/>
    <n v="4.3830476677752195E-2"/>
    <n v="1"/>
    <n v="48362.25"/>
    <n v="-1.7880323269544807E-2"/>
    <n v="-1.5527626036846598E-3"/>
    <n v="5.0000000000000001E-4"/>
    <n v="5.0000000000000001E-4"/>
    <n v="-7.7372894103771243E-3"/>
    <n v="0.35237552132716787"/>
    <n v="0.47626056895252233"/>
    <n v="0.47424998782047301"/>
    <n v="0.19774757366906093"/>
    <n v="0.99461175361424614"/>
    <n v="-1.4399708042614558E-2"/>
    <n v="0.49640013519227288"/>
    <n v="4.2830476677752194E-2"/>
    <n v="0"/>
    <n v="8.2800936600368913E-2"/>
  </r>
  <r>
    <x v="21"/>
    <n v="46933"/>
    <n v="47684"/>
    <n v="46760"/>
    <n v="47651"/>
    <n v="47651"/>
    <n v="3.4626765440389562E-2"/>
    <n v="1"/>
    <n v="48368.95"/>
    <n v="1.5839515647650737E-2"/>
    <n v="2.6473263780077969E-4"/>
    <n v="5.0000000000000001E-4"/>
    <n v="5.0000000000000001E-4"/>
    <n v="-3.7574949430714709E-3"/>
    <n v="0.35237552132716787"/>
    <n v="0.47626056895252233"/>
    <n v="0.47424998782047301"/>
    <n v="0.19774757366906093"/>
    <n v="0.99461175361424614"/>
    <n v="2.3062894468298526E-3"/>
    <n v="0.50057657210614326"/>
    <n v="0"/>
    <n v="0"/>
    <n v="8.2800936600368913E-2"/>
  </r>
  <r>
    <x v="22"/>
    <n v="47664"/>
    <n v="48993"/>
    <n v="47664"/>
    <n v="48964"/>
    <n v="48964"/>
    <n v="5.5142553712932418E-3"/>
    <n v="1"/>
    <n v="48417.1"/>
    <n v="2.7554510923170517E-2"/>
    <n v="1.1331667724644666E-3"/>
    <n v="5.0000000000000001E-4"/>
    <n v="5.0000000000000001E-4"/>
    <n v="1.6957667944374588E-3"/>
    <n v="0.35237552132716787"/>
    <n v="0.47626056895252233"/>
    <n v="0.47424998782047301"/>
    <n v="0.19774757366906093"/>
    <n v="0.99461175361424614"/>
    <n v="1.2271846169120391E-2"/>
    <n v="0.5030679230404006"/>
    <n v="0"/>
    <n v="0"/>
    <n v="8.2800936600368913E-2"/>
  </r>
  <r>
    <x v="23"/>
    <n v="48965"/>
    <n v="49718"/>
    <n v="48214"/>
    <n v="49301"/>
    <n v="49301"/>
    <n v="-1.0324334192004181E-2"/>
    <n v="0"/>
    <n v="48409"/>
    <n v="6.8826076300956274E-3"/>
    <n v="-4.5587785927836411E-5"/>
    <n v="5.0000000000000001E-4"/>
    <n v="5.0000000000000001E-4"/>
    <n v="6.760214068023007E-3"/>
    <n v="0.35237552132716787"/>
    <n v="0.47626056895252233"/>
    <n v="0.47424998782047301"/>
    <n v="0.19774757366906093"/>
    <n v="0.99461175361424614"/>
    <n v="9.4633379366308393E-3"/>
    <n v="0.50236581682833659"/>
    <n v="0"/>
    <n v="0"/>
    <n v="8.2800936600368913E-2"/>
  </r>
  <r>
    <x v="24"/>
    <n v="49299"/>
    <n v="49816"/>
    <n v="49020"/>
    <n v="49234"/>
    <n v="49234"/>
    <n v="3.0263638948693217E-3"/>
    <n v="1"/>
    <n v="48373.55"/>
    <n v="-1.3589988032697287E-3"/>
    <n v="-5.987488940350338E-4"/>
    <n v="5.0000000000000001E-4"/>
    <n v="5.0000000000000001E-4"/>
    <n v="6.207462425620469E-3"/>
    <n v="0.35237552132716787"/>
    <n v="0.47626056895252233"/>
    <n v="0.47424998782047301"/>
    <n v="0.19774757366906093"/>
    <n v="0.99461175361424614"/>
    <n v="5.7459754686676971E-3"/>
    <n v="0.50143648991487855"/>
    <n v="0"/>
    <n v="0"/>
    <n v="8.2800936600368913E-2"/>
  </r>
  <r>
    <x v="25"/>
    <n v="49231"/>
    <n v="49231"/>
    <n v="48209"/>
    <n v="48792"/>
    <n v="48792"/>
    <n v="-5.7796360059025886E-3"/>
    <n v="0"/>
    <n v="48371.15"/>
    <n v="-8.9775358492099055E-3"/>
    <n v="5.6633168599279359E-5"/>
    <n v="5.0000000000000001E-4"/>
    <n v="5.0000000000000001E-4"/>
    <n v="7.9880199096874493E-3"/>
    <n v="0.35237552132716787"/>
    <n v="0.47626056895252233"/>
    <n v="0.47424998782047301"/>
    <n v="0.19774757366906093"/>
    <n v="0.99461175361424614"/>
    <n v="5.1444855410245106E-3"/>
    <n v="0.50128611854875171"/>
    <n v="0"/>
    <n v="0"/>
    <n v="8.2800936600368913E-2"/>
  </r>
  <r>
    <x v="26"/>
    <n v="48792"/>
    <n v="49522"/>
    <n v="48416"/>
    <n v="49383"/>
    <n v="49383"/>
    <n v="-2.3145616912702782E-2"/>
    <n v="0"/>
    <n v="48433.3"/>
    <n v="1.2112641416625713E-2"/>
    <n v="1.3788909560562834E-3"/>
    <n v="5.0000000000000001E-4"/>
    <n v="5.0000000000000001E-4"/>
    <n v="7.2426450634824448E-3"/>
    <n v="0.35237552132716787"/>
    <n v="0.47626056895252233"/>
    <n v="0.47424998782047301"/>
    <n v="0.19774757366906093"/>
    <n v="0.99461175361424614"/>
    <n v="1.2464528413227989E-2"/>
    <n v="0.50311609175924976"/>
    <n v="0"/>
    <n v="0"/>
    <n v="8.2800936600368913E-2"/>
  </r>
  <r>
    <x v="27"/>
    <n v="49359"/>
    <n v="49799"/>
    <n v="48510"/>
    <n v="48510"/>
    <n v="48510"/>
    <n v="2.1088435374149617E-2"/>
    <n v="1"/>
    <n v="48456.7"/>
    <n v="-1.7678148350646961E-2"/>
    <n v="5.9676999469344125E-4"/>
    <n v="5.0000000000000001E-4"/>
    <n v="5.0000000000000001E-4"/>
    <n v="-1.8038867912810509E-3"/>
    <n v="0.35237552132716787"/>
    <n v="0.47626056895252233"/>
    <n v="0.47424998782047301"/>
    <n v="0.19774757366906093"/>
    <n v="0.99461175361424614"/>
    <n v="-7.4032969480045977E-3"/>
    <n v="0.49814918421640803"/>
    <n v="0"/>
    <n v="0"/>
    <n v="8.2800936600368913E-2"/>
  </r>
  <r>
    <x v="28"/>
    <n v="48508"/>
    <n v="48762"/>
    <n v="47841"/>
    <n v="48240"/>
    <n v="48240"/>
    <n v="4.9668325041459349E-2"/>
    <n v="1"/>
    <n v="48486.400000000001"/>
    <n v="-5.5658627087198376E-3"/>
    <n v="7.3061623730166227E-4"/>
    <n v="5.0000000000000001E-4"/>
    <n v="5.0000000000000001E-4"/>
    <n v="-4.2935808590441439E-3"/>
    <n v="0.35237552132716787"/>
    <n v="0.47626056895252233"/>
    <n v="0.47424998782047301"/>
    <n v="0.19774757366906093"/>
    <n v="0.99461175361424614"/>
    <n v="-5.5477572755110449E-3"/>
    <n v="0.49861306423833446"/>
    <n v="0"/>
    <n v="0"/>
    <n v="8.2800936600368913E-2"/>
  </r>
  <r>
    <x v="29"/>
    <n v="48240"/>
    <n v="49690"/>
    <n v="48240"/>
    <n v="49533"/>
    <n v="49533"/>
    <n v="3.5269416348696847E-2"/>
    <n v="1"/>
    <n v="48561.75"/>
    <n v="2.6803482587064664E-2"/>
    <n v="1.6720160729051582E-3"/>
    <n v="5.0000000000000001E-4"/>
    <n v="5.0000000000000001E-4"/>
    <n v="1.3389154190227349E-3"/>
    <n v="0.35237552132716787"/>
    <n v="0.47626056895252233"/>
    <n v="0.47424998782047301"/>
    <n v="0.19774757366906093"/>
    <n v="0.99461175361424614"/>
    <n v="1.1908906269780273E-2"/>
    <n v="0.50297719138157981"/>
    <n v="0"/>
    <n v="0"/>
    <n v="8.2800936600368913E-2"/>
  </r>
  <r>
    <x v="30"/>
    <n v="49546"/>
    <n v="50726"/>
    <n v="49476"/>
    <n v="50636"/>
    <n v="50636"/>
    <n v="1.2994707322853349E-2"/>
    <n v="1"/>
    <n v="48642.7"/>
    <n v="2.2267982960854305E-2"/>
    <n v="1.753682409554047E-3"/>
    <n v="5.0000000000000001E-4"/>
    <n v="5.0000000000000001E-4"/>
    <n v="7.5880191810355768E-3"/>
    <n v="0.35237552132716787"/>
    <n v="0.47626056895252233"/>
    <n v="0.47424998782047301"/>
    <n v="0.19774757366906093"/>
    <n v="0.99461175361424614"/>
    <n v="1.6565033731724868E-2"/>
    <n v="0.50414116373863527"/>
    <n v="0"/>
    <n v="0"/>
    <n v="8.2800936600368913E-2"/>
  </r>
  <r>
    <x v="31"/>
    <n v="50639"/>
    <n v="51868"/>
    <n v="50639"/>
    <n v="51280"/>
    <n v="51280"/>
    <n v="-8.1903276131045644E-4"/>
    <n v="0"/>
    <n v="48818.8"/>
    <n v="1.2718224188324578E-2"/>
    <n v="3.6738419409810099E-3"/>
    <n v="5.0000000000000001E-4"/>
    <n v="5.0000000000000001E-4"/>
    <n v="7.7091357353753498E-3"/>
    <n v="0.35237552132716787"/>
    <n v="0.47626056895252233"/>
    <n v="0.47424998782047301"/>
    <n v="0.19774757366906093"/>
    <n v="0.99461175361424614"/>
    <n v="1.4234892725126619E-2"/>
    <n v="0.50355866308984898"/>
    <n v="0"/>
    <n v="0"/>
    <n v="8.2800936600368913E-2"/>
  </r>
  <r>
    <x v="32"/>
    <n v="51281"/>
    <n v="51638"/>
    <n v="50870"/>
    <n v="51294"/>
    <n v="51294"/>
    <n v="-2.5344094825907604E-4"/>
    <n v="0"/>
    <n v="48989.65"/>
    <n v="2.730109204367448E-4"/>
    <n v="3.562906030283558E-3"/>
    <n v="5.0000000000000001E-4"/>
    <n v="5.0000000000000001E-4"/>
    <n v="1.1299367589592092E-2"/>
    <n v="0.35237552132716787"/>
    <n v="0.47626056895252233"/>
    <n v="0.47424998782047301"/>
    <n v="0.19774757366906093"/>
    <n v="0.99461175361424614"/>
    <n v="1.3367556612285062E-2"/>
    <n v="0.50334183939000898"/>
    <n v="0"/>
    <n v="0"/>
    <n v="8.2800936600368913E-2"/>
  </r>
  <r>
    <x v="33"/>
    <n v="51301"/>
    <n v="51450"/>
    <n v="50711"/>
    <n v="51238"/>
    <n v="51238"/>
    <n v="1.2412662477067737E-2"/>
    <n v="1"/>
    <n v="49090.35"/>
    <n v="-1.0917456232697464E-3"/>
    <n v="2.1015890041485795E-3"/>
    <n v="5.0000000000000001E-4"/>
    <n v="5.0000000000000001E-4"/>
    <n v="1.219419100668211E-2"/>
    <n v="0.35237552132716787"/>
    <n v="0.47626056895252233"/>
    <n v="0.47424998782047301"/>
    <n v="0.19774757366906093"/>
    <n v="0.99461175361424614"/>
    <n v="1.3080684023471765E-2"/>
    <n v="0.50327012437830709"/>
    <n v="0"/>
    <n v="0"/>
    <n v="8.2800936600368913E-2"/>
  </r>
  <r>
    <x v="34"/>
    <n v="51238"/>
    <n v="51690"/>
    <n v="50861"/>
    <n v="51281"/>
    <n v="51281"/>
    <n v="1.0335211871843386E-2"/>
    <n v="1"/>
    <n v="49182.25"/>
    <n v="8.3922089074506268E-4"/>
    <n v="1.9210975864722812E-3"/>
    <n v="5.0000000000000001E-4"/>
    <n v="5.0000000000000001E-4"/>
    <n v="7.0013386674181886E-3"/>
    <n v="0.35237552132716787"/>
    <n v="0.47626056895252233"/>
    <n v="0.47424998782047301"/>
    <n v="0.19774757366906093"/>
    <n v="0.99461175361424614"/>
    <n v="8.510276438824349E-3"/>
    <n v="0.50212755626906758"/>
    <n v="0"/>
    <n v="0"/>
    <n v="8.2800936600368913E-2"/>
  </r>
  <r>
    <x v="35"/>
    <n v="51288"/>
    <n v="51956"/>
    <n v="51049"/>
    <n v="51874"/>
    <n v="51874"/>
    <n v="-2.1783552454023303E-3"/>
    <n v="0"/>
    <n v="49337.2"/>
    <n v="1.1563737056609735E-2"/>
    <n v="3.1748097917287943E-3"/>
    <n v="5.0000000000000001E-4"/>
    <n v="5.0000000000000001E-4"/>
    <n v="4.8604894865692753E-3"/>
    <n v="0.35237552132716787"/>
    <n v="0.47626056895252233"/>
    <n v="0.47424998782047301"/>
    <n v="0.19774757366906093"/>
    <n v="0.99461175361424614"/>
    <n v="1.075711334394298E-2"/>
    <n v="0.50268925240368967"/>
    <n v="0"/>
    <n v="0"/>
    <n v="8.2800936600368913E-2"/>
  </r>
  <r>
    <x v="36"/>
    <n v="51863"/>
    <n v="51863"/>
    <n v="51051"/>
    <n v="51811"/>
    <n v="51811"/>
    <n v="-4.4006099090926343E-3"/>
    <n v="0"/>
    <n v="49498.9"/>
    <n v="-1.2144812430119334E-3"/>
    <n v="3.3170585640220742E-3"/>
    <n v="5.0000000000000001E-4"/>
    <n v="5.0000000000000001E-4"/>
    <n v="2.0739484003019725E-3"/>
    <n v="0.35237552132716787"/>
    <n v="0.47626056895252233"/>
    <n v="0.47424998782047301"/>
    <n v="0.19774757366906093"/>
    <n v="0.99461175361424614"/>
    <n v="3.5506029738761654E-3"/>
    <n v="0.50088764981093525"/>
    <n v="0"/>
    <n v="0"/>
    <n v="8.2800936600368913E-2"/>
  </r>
  <r>
    <x v="37"/>
    <n v="51812"/>
    <n v="51922"/>
    <n v="51181"/>
    <n v="51761"/>
    <n v="51761"/>
    <n v="-1.4296478043314464E-2"/>
    <n v="0"/>
    <n v="49657.4"/>
    <n v="-9.6504603269575995E-4"/>
    <n v="3.2543961506059926E-3"/>
    <n v="5.0000000000000001E-4"/>
    <n v="5.0000000000000001E-4"/>
    <n v="1.8263370096754717E-3"/>
    <n v="0.35237552132716787"/>
    <n v="0.47626056895252233"/>
    <n v="0.47424998782047301"/>
    <n v="0.19774757366906093"/>
    <n v="0.99461175361424614"/>
    <n v="3.362377000037311E-3"/>
    <n v="0.50084059345805987"/>
    <n v="0"/>
    <n v="0"/>
    <n v="8.2800936600368913E-2"/>
  </r>
  <r>
    <x v="38"/>
    <n v="51760"/>
    <n v="52457"/>
    <n v="51474"/>
    <n v="51583"/>
    <n v="51583"/>
    <n v="-5.4087586995715808E-3"/>
    <n v="0"/>
    <n v="49851.8"/>
    <n v="-3.4388825563648195E-3"/>
    <n v="4.004433459679357E-3"/>
    <n v="5.0000000000000001E-4"/>
    <n v="5.0000000000000001E-4"/>
    <n v="1.356909623056457E-3"/>
    <n v="0.35237552132716787"/>
    <n v="0.47626056895252233"/>
    <n v="0.47424998782047301"/>
    <n v="0.19774757366906093"/>
    <n v="0.99461175361424614"/>
    <n v="2.3809727646864464E-3"/>
    <n v="0.50059524290996738"/>
    <n v="0"/>
    <n v="0"/>
    <n v="8.2800936600368913E-2"/>
  </r>
  <r>
    <x v="39"/>
    <n v="51580"/>
    <n v="51580"/>
    <n v="50775"/>
    <n v="51021"/>
    <n v="51021"/>
    <n v="-1.0838674271378412E-2"/>
    <n v="0"/>
    <n v="50014.75"/>
    <n v="-1.0895062326735538E-2"/>
    <n v="3.3894423729054326E-3"/>
    <n v="5.0000000000000001E-4"/>
    <n v="5.0000000000000001E-4"/>
    <n v="-9.8994702043966312E-4"/>
    <n v="0.35237552132716787"/>
    <n v="0.47626056895252233"/>
    <n v="0.47424998782047301"/>
    <n v="0.19774757366906093"/>
    <n v="0.99461175361424614"/>
    <n v="-2.8735096755636174E-3"/>
    <n v="0.49928162307541568"/>
    <n v="0"/>
    <n v="0"/>
    <n v="8.2800936600368913E-2"/>
  </r>
  <r>
    <x v="40"/>
    <n v="51021"/>
    <n v="51432"/>
    <n v="50995"/>
    <n v="51304"/>
    <n v="51304"/>
    <n v="-1.8302666458755668E-2"/>
    <n v="0"/>
    <n v="50234.55"/>
    <n v="5.5467356578664528E-3"/>
    <n v="4.5607953192759957E-3"/>
    <n v="5.0000000000000001E-4"/>
    <n v="5.0000000000000001E-4"/>
    <n v="-2.1933473001883195E-3"/>
    <n v="0.35237552132716787"/>
    <n v="0.47626056895252233"/>
    <n v="0.47424998782047301"/>
    <n v="0.19774757366906093"/>
    <n v="0.99461175361424614"/>
    <n v="2.2811306189584597E-3"/>
    <n v="0.50057028240744816"/>
    <n v="0"/>
    <n v="0"/>
    <n v="8.2800936600368913E-2"/>
  </r>
  <r>
    <x v="41"/>
    <n v="51303"/>
    <n v="51303"/>
    <n v="50399"/>
    <n v="50468"/>
    <n v="50468"/>
    <n v="-9.6496790045177416E-3"/>
    <n v="0"/>
    <n v="50375.4"/>
    <n v="-1.6295025728988E-2"/>
    <n v="2.9540682504440585E-3"/>
    <n v="5.0000000000000001E-4"/>
    <n v="5.0000000000000001E-4"/>
    <n v="-5.2094561973835326E-3"/>
    <n v="0.35237552132716787"/>
    <n v="0.47626056895252233"/>
    <n v="0.47424998782047301"/>
    <n v="0.19774757366906093"/>
    <n v="0.99461175361424614"/>
    <n v="-9.1804495437221613E-3"/>
    <n v="0.49770490373339793"/>
    <n v="-1.0649679004517743E-2"/>
    <n v="0"/>
    <n v="7.215125759585117E-2"/>
  </r>
  <r>
    <x v="42"/>
    <n v="50472"/>
    <n v="50734"/>
    <n v="50114"/>
    <n v="50365"/>
    <n v="50365"/>
    <n v="-2.3508388762037091E-2"/>
    <n v="0"/>
    <n v="50445.45"/>
    <n v="-2.0408972021874749E-3"/>
    <n v="1.4742978441761589E-3"/>
    <n v="5.0000000000000001E-4"/>
    <n v="5.0000000000000001E-4"/>
    <n v="-5.4246264312818758E-3"/>
    <n v="0.35237552132716787"/>
    <n v="0.47626056895252233"/>
    <n v="0.47424998782047301"/>
    <n v="0.19774757366906093"/>
    <n v="0.99461175361424614"/>
    <n v="-5.0764107122978448E-3"/>
    <n v="0.49873090004731069"/>
    <n v="0"/>
    <n v="0"/>
    <n v="7.215125759585117E-2"/>
  </r>
  <r>
    <x v="43"/>
    <n v="50355"/>
    <n v="50401"/>
    <n v="49779"/>
    <n v="49981"/>
    <n v="49981"/>
    <n v="-3.3772833676797176E-2"/>
    <n v="0"/>
    <n v="50479.45"/>
    <n v="-7.6243423012012368E-3"/>
    <n v="7.4895034761131578E-4"/>
    <n v="5.0000000000000001E-4"/>
    <n v="5.0000000000000001E-4"/>
    <n v="-6.2617183802491597E-3"/>
    <n v="0.35237552132716787"/>
    <n v="0.47626056895252233"/>
    <n v="0.47424998782047301"/>
    <n v="0.19774757366906093"/>
    <n v="0.99461175361424614"/>
    <n v="-8.2219159925654168E-3"/>
    <n v="0.497944532580962"/>
    <n v="-3.4772833676797177E-2"/>
    <n v="0"/>
    <n v="3.7378423919053994E-2"/>
  </r>
  <r>
    <x v="44"/>
    <n v="49978"/>
    <n v="49978"/>
    <n v="48952"/>
    <n v="49181"/>
    <n v="49181"/>
    <n v="-5.5915902482666091E-3"/>
    <n v="0"/>
    <n v="50476.800000000003"/>
    <n v="-1.6006082311278313E-2"/>
    <n v="1.6596172210886496E-5"/>
    <n v="5.0000000000000001E-4"/>
    <n v="5.0000000000000001E-4"/>
    <n v="-7.2839223771577147E-3"/>
    <n v="0.35237552132716787"/>
    <n v="0.47626056895252233"/>
    <n v="0.47424998782047301"/>
    <n v="0.19774757366906093"/>
    <n v="0.99461175361424614"/>
    <n v="-1.2540923524412781E-2"/>
    <n v="0.49686481020930834"/>
    <n v="-6.5915902482666091E-3"/>
    <n v="0"/>
    <n v="3.0786833670787384E-2"/>
  </r>
  <r>
    <x v="45"/>
    <n v="49177"/>
    <n v="49177"/>
    <n v="48293"/>
    <n v="48293"/>
    <n v="48293"/>
    <n v="1.2154970699687295E-2"/>
    <n v="1"/>
    <n v="50451.85"/>
    <n v="-1.8055753238039096E-2"/>
    <n v="-4.3731469723057304E-4"/>
    <n v="5.0000000000000001E-4"/>
    <n v="5.0000000000000001E-4"/>
    <n v="-1.2004420156338824E-2"/>
    <n v="0.35237552132716787"/>
    <n v="0.47626056895252233"/>
    <n v="0.47424998782047301"/>
    <n v="0.19774757366906093"/>
    <n v="0.99461175361424614"/>
    <n v="-1.8174419808796652E-2"/>
    <n v="0.49545652011000668"/>
    <n v="1.1154970699687294E-2"/>
    <n v="0"/>
    <n v="4.1941804370474678E-2"/>
  </r>
  <r>
    <x v="46"/>
    <n v="48309"/>
    <n v="48937"/>
    <n v="48309"/>
    <n v="48906"/>
    <n v="48906"/>
    <n v="-6.3386905492168744E-3"/>
    <n v="0"/>
    <n v="50428"/>
    <n v="1.2693351003250974E-2"/>
    <n v="-4.0827921789930998E-4"/>
    <n v="5.0000000000000001E-4"/>
    <n v="5.0000000000000001E-4"/>
    <n v="-6.2067448098910294E-3"/>
    <n v="0.35237552132716787"/>
    <n v="0.47626056895252233"/>
    <n v="0.47424998782047301"/>
    <n v="0.19774757366906093"/>
    <n v="0.99461175361424614"/>
    <n v="-1.558923674305995E-3"/>
    <n v="0.49961026916035189"/>
    <n v="0"/>
    <n v="0"/>
    <n v="4.1941804370474678E-2"/>
  </r>
  <r>
    <x v="47"/>
    <n v="48908"/>
    <n v="49633"/>
    <n v="48684"/>
    <n v="48880"/>
    <n v="48880"/>
    <n v="-6.5466448445172798E-4"/>
    <n v="0"/>
    <n v="50446.5"/>
    <n v="-5.3163211057949411E-4"/>
    <n v="4.4904659410406335E-4"/>
    <n v="5.0000000000000001E-4"/>
    <n v="5.0000000000000001E-4"/>
    <n v="-5.9048917915694331E-3"/>
    <n v="0.35237552132716787"/>
    <n v="0.47626056895252233"/>
    <n v="0.47424998782047301"/>
    <n v="0.19774757366906093"/>
    <n v="0.99461175361424614"/>
    <n v="-5.5105469546959931E-3"/>
    <n v="0.49862236674743987"/>
    <n v="0"/>
    <n v="0"/>
    <n v="4.1941804370474678E-2"/>
  </r>
  <r>
    <x v="48"/>
    <n v="48858"/>
    <n v="48858"/>
    <n v="47905"/>
    <n v="48596"/>
    <n v="48596"/>
    <n v="3.4755946991521958E-2"/>
    <n v="1"/>
    <n v="50464.3"/>
    <n v="-5.8101472995090164E-3"/>
    <n v="4.3683236456460437E-4"/>
    <n v="5.0000000000000001E-4"/>
    <n v="5.0000000000000001E-4"/>
    <n v="-5.5420527912309892E-3"/>
    <n v="0.35237552132716787"/>
    <n v="0.47626056895252233"/>
    <n v="0.47424998782047301"/>
    <n v="0.19774757366906093"/>
    <n v="0.99461175361424614"/>
    <n v="-7.0154997177319274E-3"/>
    <n v="0.49824613226393799"/>
    <n v="0"/>
    <n v="0"/>
    <n v="4.1941804370474678E-2"/>
  </r>
  <r>
    <x v="49"/>
    <n v="48602"/>
    <n v="49205"/>
    <n v="48394"/>
    <n v="48848"/>
    <n v="48848"/>
    <n v="5.4823124795283285E-2"/>
    <n v="1"/>
    <n v="50430.05"/>
    <n v="5.1856119845254955E-3"/>
    <n v="-6.44061165562354E-4"/>
    <n v="2.3351474215641099E-4"/>
    <n v="5.0000000000000001E-4"/>
    <n v="-1.3037139320702274E-3"/>
    <n v="0.35237552132716787"/>
    <n v="0.47626056895252233"/>
    <n v="0.47424998782047301"/>
    <n v="0.19774757366906093"/>
    <n v="0.99461175361424614"/>
    <n v="4.3347073956704588E-4"/>
    <n v="0.50010836768319489"/>
    <n v="0"/>
    <n v="0"/>
    <n v="4.1941804370474678E-2"/>
  </r>
  <r>
    <x v="50"/>
    <n v="48849"/>
    <n v="50384"/>
    <n v="48841"/>
    <n v="50285"/>
    <n v="50285"/>
    <n v="1.3304166252361638E-2"/>
    <n v="1"/>
    <n v="50412.5"/>
    <n v="2.9417785784474182E-2"/>
    <n v="-2.8657102438136016E-4"/>
    <n v="8.218704578458946E-4"/>
    <n v="5.0000000000000001E-4"/>
    <n v="8.190993872432429E-3"/>
    <n v="0.35237552132716787"/>
    <n v="0.47626056895252233"/>
    <n v="0.47424998782047301"/>
    <n v="0.19774757366906093"/>
    <n v="0.99461175361424614"/>
    <n v="1.886512974373938E-2"/>
    <n v="0.50471614256654007"/>
    <n v="0"/>
    <n v="0"/>
    <n v="4.1941804370474678E-2"/>
  </r>
  <r>
    <x v="51"/>
    <n v="50284"/>
    <n v="51773"/>
    <n v="49788"/>
    <n v="51526"/>
    <n v="51526"/>
    <n v="8.5587858556845919E-3"/>
    <n v="1"/>
    <n v="50424.800000000003"/>
    <n v="2.4679327831361286E-2"/>
    <n v="3.1148415777047523E-4"/>
    <n v="1.7256647981142815E-3"/>
    <n v="5.0000000000000001E-4"/>
    <n v="1.0588189238054491E-2"/>
    <n v="0.35237552132716787"/>
    <n v="0.47626056895252233"/>
    <n v="0.47424998782047301"/>
    <n v="0.19774757366906093"/>
    <n v="0.99461175361424614"/>
    <n v="2.0293146394762797E-2"/>
    <n v="0.50507311250259035"/>
    <n v="7.5587858556845919E-3"/>
    <n v="0"/>
    <n v="4.9500590226159269E-2"/>
  </r>
  <r>
    <x v="52"/>
    <n v="51530"/>
    <n v="51547"/>
    <n v="50791"/>
    <n v="50954"/>
    <n v="50954"/>
    <n v="1.8722769556855257E-2"/>
    <n v="1"/>
    <n v="50407.8"/>
    <n v="-1.1101191631409435E-2"/>
    <n v="-2.5722596982183377E-4"/>
    <n v="1.2999244008881571E-3"/>
    <n v="5.0000000000000001E-4"/>
    <n v="8.4742773338885025E-3"/>
    <n v="0.35237552132716787"/>
    <n v="0.47626056895252233"/>
    <n v="0.47424998782047301"/>
    <n v="0.19774757366906093"/>
    <n v="0.99461175361424614"/>
    <n v="5.1096839825881726E-3"/>
    <n v="0.50127741821631944"/>
    <n v="0"/>
    <n v="0"/>
    <n v="4.9500590226159269E-2"/>
  </r>
  <r>
    <x v="53"/>
    <n v="50964"/>
    <n v="52286"/>
    <n v="50964"/>
    <n v="51967"/>
    <n v="51967"/>
    <n v="-8.871014297535007E-3"/>
    <n v="0"/>
    <n v="50444.25"/>
    <n v="1.9880676688778021E-2"/>
    <n v="7.9139514578055459E-4"/>
    <n v="1.0883839587048838E-3"/>
    <n v="5.0000000000000001E-4"/>
    <n v="1.361244213154591E-2"/>
    <n v="0.35237552132716787"/>
    <n v="0.47626056895252233"/>
    <n v="0.47424998782047301"/>
    <n v="0.19774757366906093"/>
    <n v="0.99461175361424614"/>
    <n v="2.1536508920364385E-2"/>
    <n v="0.50538391913370617"/>
    <n v="-9.8710142975350079E-3"/>
    <n v="0"/>
    <n v="3.9629575928624261E-2"/>
  </r>
  <r>
    <x v="54"/>
    <n v="51970"/>
    <n v="52178"/>
    <n v="51516"/>
    <n v="51908"/>
    <n v="51908"/>
    <n v="-9.6324266009095716E-4"/>
    <n v="0"/>
    <n v="50475.6"/>
    <n v="-1.135335886235489E-3"/>
    <n v="6.9266730693152696E-4"/>
    <n v="8.7159277380268959E-4"/>
    <n v="5.0000000000000001E-4"/>
    <n v="1.2348252557393713E-2"/>
    <n v="0.35237552132716787"/>
    <n v="0.47626056895252233"/>
    <n v="0.47424998782047301"/>
    <n v="0.19774757366906093"/>
    <n v="0.99461175361424614"/>
    <n v="1.2723769330276177E-2"/>
    <n v="0.50318089941855948"/>
    <n v="0"/>
    <n v="0"/>
    <n v="3.9629575928624261E-2"/>
  </r>
  <r>
    <x v="55"/>
    <n v="51908"/>
    <n v="52223"/>
    <n v="51006"/>
    <n v="51506"/>
    <n v="51506"/>
    <n v="-1.7978487943152266E-2"/>
    <n v="0"/>
    <n v="50457.2"/>
    <n v="-7.7444709871310469E-3"/>
    <n v="-2.7274309525551212E-4"/>
    <n v="1.1584068960979921E-3"/>
    <n v="5.0000000000000001E-4"/>
    <n v="4.9158012030726672E-3"/>
    <n v="0.35237552132716787"/>
    <n v="0.47626056895252233"/>
    <n v="0.47424998782047301"/>
    <n v="0.19774757366906093"/>
    <n v="0.99461175361424614"/>
    <n v="2.6787031149895905E-3"/>
    <n v="0.50066967537831231"/>
    <n v="0"/>
    <n v="0"/>
    <n v="3.9629575928624261E-2"/>
  </r>
  <r>
    <x v="56"/>
    <n v="51507"/>
    <n v="52319"/>
    <n v="51507"/>
    <n v="51858"/>
    <n v="51858"/>
    <n v="-3.3996683250414605E-2"/>
    <n v="0"/>
    <n v="50459.55"/>
    <n v="6.8341552440491782E-3"/>
    <n v="1.2968872909754347E-4"/>
    <n v="1.581740287629263E-3"/>
    <n v="5.0000000000000001E-4"/>
    <n v="1.3467666856102456E-3"/>
    <n v="0.35237552132716787"/>
    <n v="0.47626056895252233"/>
    <n v="0.47424998782047301"/>
    <n v="0.19774757366906093"/>
    <n v="0.99461175361424614"/>
    <n v="4.6584787187212654E-3"/>
    <n v="0.50116461757352615"/>
    <n v="0"/>
    <n v="0"/>
    <n v="3.9629575928624261E-2"/>
  </r>
  <r>
    <x v="57"/>
    <n v="51835"/>
    <n v="51835"/>
    <n v="50528"/>
    <n v="50580"/>
    <n v="50580"/>
    <n v="1.3107947805456766E-2"/>
    <n v="1"/>
    <n v="50400.5"/>
    <n v="-2.4644220756681712E-2"/>
    <n v="-1.054270007101754E-3"/>
    <n v="1.1295704549634312E-3"/>
    <n v="5.0000000000000001E-4"/>
    <n v="-1.3618391394442098E-3"/>
    <n v="0.35237552132716787"/>
    <n v="0.47626056895252233"/>
    <n v="0.47424998782047301"/>
    <n v="0.19774757366906093"/>
    <n v="0.99461175361424614"/>
    <n v="-9.906056023529208E-3"/>
    <n v="0.4975235062456011"/>
    <n v="1.2107947805456765E-2"/>
    <n v="0"/>
    <n v="5.1737523734081026E-2"/>
  </r>
  <r>
    <x v="58"/>
    <n v="50575"/>
    <n v="50575"/>
    <n v="49909"/>
    <n v="50095"/>
    <n v="50095"/>
    <n v="2.105998602654946E-2"/>
    <n v="1"/>
    <n v="50326.1"/>
    <n v="-9.5887702649268824E-3"/>
    <n v="-1.3617643925298573E-3"/>
    <n v="1.1026508008825785E-3"/>
    <n v="5.0000000000000001E-4"/>
    <n v="-7.2557285301851904E-3"/>
    <n v="0.35237552132716787"/>
    <n v="0.47626056895252233"/>
    <n v="0.47424998782047301"/>
    <n v="0.19774757366906093"/>
    <n v="0.99461175361424614"/>
    <n v="-1.0622229566788693E-2"/>
    <n v="0.49734446757728912"/>
    <n v="2.0059986026549459E-2"/>
    <n v="0"/>
    <n v="7.1797509760630485E-2"/>
  </r>
  <r>
    <x v="59"/>
    <n v="50100"/>
    <n v="51265"/>
    <n v="50100"/>
    <n v="51243"/>
    <n v="51243"/>
    <n v="2.1056534551060713E-2"/>
    <n v="1"/>
    <n v="50337.2"/>
    <n v="2.2916458728416078E-2"/>
    <n v="3.2881166022772355E-4"/>
    <n v="1.4014702579510053E-3"/>
    <n v="5.0000000000000001E-4"/>
    <n v="-2.4453696072548768E-3"/>
    <n v="0.35237552132716787"/>
    <n v="0.47626056895252233"/>
    <n v="0.47424998782047301"/>
    <n v="0.19774757366906093"/>
    <n v="0.99461175361424614"/>
    <n v="6.5631268060682181E-3"/>
    <n v="0.50164077581186983"/>
    <n v="0"/>
    <n v="0"/>
    <n v="7.1797509760630485E-2"/>
  </r>
  <r>
    <x v="60"/>
    <n v="51243"/>
    <n v="51466"/>
    <n v="50612"/>
    <n v="51150"/>
    <n v="51150"/>
    <n v="3.8572825024437929E-2"/>
    <n v="1"/>
    <n v="50329.5"/>
    <n v="-1.8148820326678861E-3"/>
    <n v="-3.926922429899338E-5"/>
    <n v="9.5247949274011705E-4"/>
    <n v="5.0000000000000001E-4"/>
    <n v="-1.2594518163622447E-3"/>
    <n v="0.35237552132716787"/>
    <n v="0.47626056895252233"/>
    <n v="0.47424998782047301"/>
    <n v="0.19774757366906093"/>
    <n v="0.99461175361424614"/>
    <n v="-1.3603007905145378E-3"/>
    <n v="0.49965992485481142"/>
    <n v="0"/>
    <n v="0"/>
    <n v="7.1797509760630485E-2"/>
  </r>
  <r>
    <x v="61"/>
    <n v="51186"/>
    <n v="52613"/>
    <n v="51186"/>
    <n v="52322"/>
    <n v="52322"/>
    <n v="2.7044073238790656E-2"/>
    <n v="1"/>
    <n v="50422.2"/>
    <n v="2.2913000977517139E-2"/>
    <n v="1.9211321110262636E-3"/>
    <n v="1.9244388410947532E-3"/>
    <n v="5.0000000000000001E-4"/>
    <n v="1.9563173303313473E-3"/>
    <n v="0.35237552132716787"/>
    <n v="0.47626056895252233"/>
    <n v="0.47424998782047301"/>
    <n v="0.19774757366906093"/>
    <n v="0.99461175361424614"/>
    <n v="1.1946255231184604E-2"/>
    <n v="0.5029865282898428"/>
    <n v="0"/>
    <n v="0"/>
    <n v="7.1797509760630485E-2"/>
  </r>
  <r>
    <x v="62"/>
    <n v="52322"/>
    <n v="53312"/>
    <n v="52322"/>
    <n v="53123"/>
    <n v="53123"/>
    <n v="1.1407488281911737E-2"/>
    <n v="1"/>
    <n v="50560.1"/>
    <n v="1.5309047819273003E-2"/>
    <n v="2.7886293620992876E-3"/>
    <n v="2.1807852147924978E-3"/>
    <n v="5.0000000000000001E-4"/>
    <n v="9.9469710455222897E-3"/>
    <n v="0.35237552132716787"/>
    <n v="0.47626056895252233"/>
    <n v="0.47424998782047301"/>
    <n v="0.19774757366906093"/>
    <n v="0.99461175361424614"/>
    <n v="1.7749133376055978E-2"/>
    <n v="0.50443716685726092"/>
    <n v="0"/>
    <n v="0"/>
    <n v="7.1797509760630485E-2"/>
  </r>
  <r>
    <x v="63"/>
    <n v="53124"/>
    <n v="54146"/>
    <n v="53122"/>
    <n v="53737"/>
    <n v="53737"/>
    <n v="-1.4142955505517252E-3"/>
    <n v="0"/>
    <n v="50747.9"/>
    <n v="1.1558082186623464E-2"/>
    <n v="3.7477505864905226E-3"/>
    <n v="1.8492549605363705E-3"/>
    <n v="5.0000000000000001E-4"/>
    <n v="1.417634153583236E-2"/>
    <n v="0.35237552132716787"/>
    <n v="0.47626056895252233"/>
    <n v="0.47424998782047301"/>
    <n v="0.19774757366906093"/>
    <n v="0.99461175361424614"/>
    <n v="2.0933529906802372E-2"/>
    <n v="0.50523319137386402"/>
    <n v="-2.4142955505517252E-3"/>
    <n v="0"/>
    <n v="6.9383214210078759E-2"/>
  </r>
  <r>
    <x v="64"/>
    <n v="53738"/>
    <n v="54002"/>
    <n v="53436"/>
    <n v="53729"/>
    <n v="53729"/>
    <n v="1.3772822870330437E-3"/>
    <n v="1"/>
    <n v="50975.3"/>
    <n v="-1.4887321584755586E-4"/>
    <n v="4.5406110412620606E-3"/>
    <n v="1.7572965113339988E-3"/>
    <n v="5.0000000000000001E-4"/>
    <n v="9.5632751469796329E-3"/>
    <n v="0.35237552132716787"/>
    <n v="0.47626056895252233"/>
    <n v="0.47424998782047301"/>
    <n v="0.19774757366906093"/>
    <n v="0.99461175361424614"/>
    <n v="1.2554072221022228E-2"/>
    <n v="0.50313847683546442"/>
    <n v="0"/>
    <n v="0"/>
    <n v="6.9383214210078759E-2"/>
  </r>
  <r>
    <x v="65"/>
    <n v="53732"/>
    <n v="54458"/>
    <n v="53508"/>
    <n v="53661"/>
    <n v="53661"/>
    <n v="1.0305435977711941E-2"/>
    <n v="1"/>
    <n v="51243.7"/>
    <n v="-1.2656107502465597E-3"/>
    <n v="5.3801181656516874E-3"/>
    <n v="2.0021944372994784E-3"/>
    <n v="5.0000000000000001E-4"/>
    <n v="9.6731294034638985E-3"/>
    <n v="0.35237552132716787"/>
    <n v="0.47626056895252233"/>
    <n v="0.47424998782047301"/>
    <n v="0.19774757366906093"/>
    <n v="0.99461175361424614"/>
    <n v="1.2785790563944455E-2"/>
    <n v="0.50319640409637445"/>
    <n v="0"/>
    <n v="0"/>
    <n v="6.9383214210078759E-2"/>
  </r>
  <r>
    <x v="66"/>
    <n v="53638"/>
    <n v="54002"/>
    <n v="53292"/>
    <n v="53803"/>
    <n v="53803"/>
    <n v="8.1222236678251125E-3"/>
    <n v="1"/>
    <n v="51488.55"/>
    <n v="2.646242149792144E-3"/>
    <n v="4.8777627229787453E-3"/>
    <n v="2.1363084140728714E-3"/>
    <n v="5.0000000000000001E-4"/>
    <n v="5.6197776379188994E-3"/>
    <n v="0.35237552132716787"/>
    <n v="0.47626056895252233"/>
    <n v="0.47424998782047301"/>
    <n v="0.19774757366906093"/>
    <n v="0.99461175361424614"/>
    <n v="9.9570719243142012E-3"/>
    <n v="0.50248924741509948"/>
    <n v="0"/>
    <n v="0"/>
    <n v="6.9383214210078759E-2"/>
  </r>
  <r>
    <x v="67"/>
    <n v="53803"/>
    <n v="54413"/>
    <n v="53556"/>
    <n v="54214"/>
    <n v="54214"/>
    <n v="-4.2793374405135642E-3"/>
    <n v="0"/>
    <n v="51755.25"/>
    <n v="7.6389792390758604E-3"/>
    <n v="5.2862932904615134E-3"/>
    <n v="2.2833239541418717E-3"/>
    <n v="5.0000000000000001E-4"/>
    <n v="4.0857639218794704E-3"/>
    <n v="0.35237552132716787"/>
    <n v="0.47626056895252233"/>
    <n v="0.47424998782047301"/>
    <n v="0.19774757366906093"/>
    <n v="0.99461175361424614"/>
    <n v="1.0454931305412737E-2"/>
    <n v="0.50261370901864633"/>
    <n v="0"/>
    <n v="0"/>
    <n v="6.9383214210078759E-2"/>
  </r>
  <r>
    <x v="68"/>
    <n v="54214"/>
    <n v="54866"/>
    <n v="54004"/>
    <n v="54240"/>
    <n v="54240"/>
    <n v="1.2518436578171199E-2"/>
    <n v="1"/>
    <n v="52037.45"/>
    <n v="4.7958092005750963E-4"/>
    <n v="5.6007797014398395E-3"/>
    <n v="2.6617081472996638E-3"/>
    <n v="5.0000000000000001E-4"/>
    <n v="1.8700636685662797E-3"/>
    <n v="0.35237552132716787"/>
    <n v="0.47626056895252233"/>
    <n v="0.47424998782047301"/>
    <n v="0.19774757366906093"/>
    <n v="0.99461175361424614"/>
    <n v="6.0575992519453521E-3"/>
    <n v="0.5015143951821569"/>
    <n v="0"/>
    <n v="0"/>
    <n v="6.9383214210078759E-2"/>
  </r>
  <r>
    <x v="69"/>
    <n v="54240"/>
    <n v="54625"/>
    <n v="53773"/>
    <n v="53982"/>
    <n v="53982"/>
    <n v="1.2819087844096133E-2"/>
    <n v="1"/>
    <n v="52294.15"/>
    <n v="-4.7566371681415642E-3"/>
    <n v="5.1036672438064864E-3"/>
    <n v="2.5384802157619735E-3"/>
    <n v="5.0000000000000001E-4"/>
    <n v="9.4851087810747807E-4"/>
    <n v="0.35237552132716787"/>
    <n v="0.47626056895252233"/>
    <n v="0.47424998782047301"/>
    <n v="0.19774757366906093"/>
    <n v="0.99461175361424614"/>
    <n v="3.0007010294303871E-3"/>
    <n v="0.5007501746944637"/>
    <n v="0"/>
    <n v="0"/>
    <n v="6.9383214210078759E-2"/>
  </r>
  <r>
    <x v="70"/>
    <n v="54037"/>
    <n v="54960"/>
    <n v="54037"/>
    <n v="54919"/>
    <n v="54919"/>
    <n v="-1.7553123691254391E-2"/>
    <n v="0"/>
    <n v="52525.85"/>
    <n v="1.7357637731095554E-2"/>
    <n v="4.5006598411375552E-3"/>
    <n v="3.2432394357747806E-3"/>
    <n v="5.0000000000000001E-4"/>
    <n v="4.673160574375901E-3"/>
    <n v="0.35237552132716787"/>
    <n v="0.47626056895252233"/>
    <n v="0.47424998782047301"/>
    <n v="0.19774757366906093"/>
    <n v="0.99461175361424614"/>
    <n v="1.4544853944655427E-2"/>
    <n v="0.50363614938326517"/>
    <n v="0"/>
    <n v="0"/>
    <n v="6.9383214210078759E-2"/>
  </r>
  <r>
    <x v="71"/>
    <n v="54919"/>
    <n v="54919"/>
    <n v="54316"/>
    <n v="54674"/>
    <n v="54674"/>
    <n v="-1.6698979405201708E-2"/>
    <n v="0"/>
    <n v="52683.25"/>
    <n v="-4.4611154609516257E-3"/>
    <n v="3.0436376765219098E-3"/>
    <n v="2.8372268136027333E-3"/>
    <n v="5.0000000000000001E-4"/>
    <n v="3.251689052227147E-3"/>
    <n v="0.35237552132716787"/>
    <n v="0.47626056895252233"/>
    <n v="0.47424998782047301"/>
    <n v="0.19774757366906093"/>
    <n v="0.99461175361424614"/>
    <n v="4.5561734443255748E-3"/>
    <n v="0.50113904139066234"/>
    <n v="0"/>
    <n v="0"/>
    <n v="6.9383214210078759E-2"/>
  </r>
  <r>
    <x v="72"/>
    <n v="54672"/>
    <n v="54672"/>
    <n v="53896"/>
    <n v="53955"/>
    <n v="53955"/>
    <n v="1.2269483829116856E-2"/>
    <n v="1"/>
    <n v="52833.3"/>
    <n v="-1.3150674909463311E-2"/>
    <n v="2.9411635126192158E-3"/>
    <n v="2.0231230969500569E-3"/>
    <n v="5.0000000000000001E-4"/>
    <n v="-9.0624177748068748E-4"/>
    <n v="0.35237552132716787"/>
    <n v="0.47626056895252233"/>
    <n v="0.47424998782047301"/>
    <n v="0.19774757366906093"/>
    <n v="0.99461175361424614"/>
    <n v="-3.0762345516999593E-3"/>
    <n v="0.49923094196855533"/>
    <n v="0"/>
    <n v="0"/>
    <n v="6.9383214210078759E-2"/>
  </r>
  <r>
    <x v="73"/>
    <n v="53965"/>
    <n v="54385"/>
    <n v="53510"/>
    <n v="53761"/>
    <n v="53761"/>
    <n v="3.5788024776324923E-2"/>
    <n v="1"/>
    <n v="52923"/>
    <n v="-3.5955889166898736E-3"/>
    <n v="1.7673502323458212E-3"/>
    <n v="1.8135591660143468E-3"/>
    <n v="5.0000000000000001E-4"/>
    <n v="-1.7212757448301641E-3"/>
    <n v="0.35237552132716787"/>
    <n v="0.47626056895252233"/>
    <n v="0.47424998782047301"/>
    <n v="0.19774757366906093"/>
    <n v="0.99461175361424614"/>
    <n v="-1.1783251795920435E-3"/>
    <n v="0.49970541873918628"/>
    <n v="0"/>
    <n v="0"/>
    <n v="6.9383214210078759E-2"/>
  </r>
  <r>
    <x v="74"/>
    <n v="53762"/>
    <n v="54848"/>
    <n v="53762"/>
    <n v="54617"/>
    <n v="54617"/>
    <n v="3.6197520918395343E-2"/>
    <n v="1"/>
    <n v="53058.45"/>
    <n v="1.5922322873458405E-2"/>
    <n v="2.6202331703305158E-3"/>
    <n v="2.1591855995489097E-3"/>
    <n v="5.0000000000000001E-4"/>
    <n v="2.41451626348983E-3"/>
    <n v="0.35237552132716787"/>
    <n v="0.47626056895252233"/>
    <n v="0.47424998782047301"/>
    <n v="0.19774757366906093"/>
    <n v="0.99461175361424614"/>
    <n v="1.0382924349846757E-2"/>
    <n v="0.50259570776828832"/>
    <n v="0"/>
    <n v="0"/>
    <n v="6.9383214210078759E-2"/>
  </r>
  <r>
    <x v="75"/>
    <n v="54616"/>
    <n v="55782"/>
    <n v="54064"/>
    <n v="55685"/>
    <n v="55685"/>
    <n v="-2.6937236239561457E-3"/>
    <n v="0"/>
    <n v="53267.4"/>
    <n v="1.9554351209330356E-2"/>
    <n v="3.9851742801535863E-3"/>
    <n v="2.7298233407197147E-3"/>
    <n v="5.0000000000000001E-4"/>
    <n v="2.8538589591367903E-3"/>
    <n v="0.35237552132716787"/>
    <n v="0.47626056895252233"/>
    <n v="0.47424998782047301"/>
    <n v="0.19774757366906093"/>
    <n v="0.99461175361424614"/>
    <n v="1.3020430208480895E-2"/>
    <n v="0.50325506156593314"/>
    <n v="0"/>
    <n v="0"/>
    <n v="6.9383214210078759E-2"/>
  </r>
  <r>
    <x v="76"/>
    <n v="55687"/>
    <n v="56965"/>
    <n v="55687"/>
    <n v="56594"/>
    <n v="56594"/>
    <n v="-1.3817719192847244E-2"/>
    <n v="0"/>
    <n v="53504.2"/>
    <n v="1.6323965161174403E-2"/>
    <n v="4.459664776009847E-3"/>
    <n v="2.8140498156106887E-3"/>
    <n v="5.0000000000000001E-4"/>
    <n v="7.0108750835619956E-3"/>
    <n v="0.35237552132716787"/>
    <n v="0.47626056895252233"/>
    <n v="0.47424998782047301"/>
    <n v="0.19774757366906093"/>
    <n v="0.99461175361424614"/>
    <n v="1.6282663856201453E-2"/>
    <n v="0.5040705760301103"/>
    <n v="0"/>
    <n v="0"/>
    <n v="6.9383214210078759E-2"/>
  </r>
  <r>
    <x v="77"/>
    <n v="56554"/>
    <n v="56962"/>
    <n v="55515"/>
    <n v="55535"/>
    <n v="55535"/>
    <n v="-3.7813991176735007E-3"/>
    <n v="0"/>
    <n v="53751.95"/>
    <n v="-1.8712230978549016E-2"/>
    <n v="4.7562642649164825E-3"/>
    <n v="2.7933681630526474E-3"/>
    <n v="5.0000000000000001E-4"/>
    <n v="5.898563869744855E-3"/>
    <n v="0.35237552132716787"/>
    <n v="0.47626056895252233"/>
    <n v="0.47424998782047301"/>
    <n v="0.19774757366906093"/>
    <n v="0.99461175361424614"/>
    <n v="2.9618985370699932E-3"/>
    <n v="0.50074047409292899"/>
    <n v="0"/>
    <n v="0"/>
    <n v="6.9383214210078759E-2"/>
  </r>
  <r>
    <x v="78"/>
    <n v="55549"/>
    <n v="56018"/>
    <n v="54973"/>
    <n v="55812"/>
    <n v="55812"/>
    <n v="7.4715115029027057E-3"/>
    <n v="1"/>
    <n v="54037.8"/>
    <n v="4.9878455028360413E-3"/>
    <n v="5.4850950533046287E-3"/>
    <n v="3.0044423272837652E-3"/>
    <n v="5.0000000000000001E-4"/>
    <n v="7.6152507536500378E-3"/>
    <n v="0.35237552132716787"/>
    <n v="0.47626056895252233"/>
    <n v="0.47424998782047301"/>
    <n v="0.19774757366906093"/>
    <n v="0.99461175361424614"/>
    <n v="1.3467877580462992E-2"/>
    <n v="0.50336691850325088"/>
    <n v="0"/>
    <n v="0"/>
    <n v="6.9383214210078759E-2"/>
  </r>
  <r>
    <x v="79"/>
    <n v="55809"/>
    <n v="55809"/>
    <n v="55067"/>
    <n v="55325"/>
    <n v="55325"/>
    <n v="3.6674197921373608E-2"/>
    <n v="1"/>
    <n v="54241.9"/>
    <n v="-8.7257220669390012E-3"/>
    <n v="3.9029860135368745E-3"/>
    <n v="2.2938582342036918E-3"/>
    <n v="5.0000000000000001E-4"/>
    <n v="2.6856417655705565E-3"/>
    <n v="0.35237552132716787"/>
    <n v="0.47626056895252233"/>
    <n v="0.47424998782047301"/>
    <n v="0.19774757366906093"/>
    <n v="0.99461175361424614"/>
    <n v="2.6420143696285199E-3"/>
    <n v="0.50066050320820121"/>
    <n v="0"/>
    <n v="0"/>
    <n v="6.9383214210078759E-2"/>
  </r>
  <r>
    <x v="80"/>
    <n v="55312"/>
    <n v="56229"/>
    <n v="55080"/>
    <n v="56229"/>
    <n v="56229"/>
    <n v="3.2420992726173381E-2"/>
    <n v="1"/>
    <n v="54495.85"/>
    <n v="1.6339810212381289E-2"/>
    <n v="4.8107206257893328E-3"/>
    <n v="2.1752947792342313E-3"/>
    <n v="5.0000000000000001E-4"/>
    <n v="2.0427335661807435E-3"/>
    <n v="0.35237552132716787"/>
    <n v="0.47626056895252233"/>
    <n v="0.47424998782047301"/>
    <n v="0.19774757366906093"/>
    <n v="0.99461175361424614"/>
    <n v="1.1211139808102916E-2"/>
    <n v="0.50280275559563836"/>
    <n v="0"/>
    <n v="0"/>
    <n v="6.9383214210078759E-2"/>
  </r>
  <r>
    <x v="81"/>
    <n v="56230"/>
    <n v="57520"/>
    <n v="56230"/>
    <n v="57354"/>
    <n v="57354"/>
    <n v="-4.3763294626355531E-3"/>
    <n v="0"/>
    <n v="54747.45"/>
    <n v="2.0007469455263216E-2"/>
    <n v="4.6654440496766373E-3"/>
    <n v="2.3210796845730044E-3"/>
    <n v="5.0000000000000001E-4"/>
    <n v="2.7794344249985059E-3"/>
    <n v="0.35237552132716787"/>
    <n v="0.47626056895252233"/>
    <n v="0.47424998782047301"/>
    <n v="0.19774757366906093"/>
    <n v="0.99461175361424614"/>
    <n v="1.3236213463728112E-2"/>
    <n v="0.50330900505533094"/>
    <n v="0"/>
    <n v="0"/>
    <n v="6.9383214210078759E-2"/>
  </r>
  <r>
    <x v="82"/>
    <n v="57350"/>
    <n v="58147"/>
    <n v="57096"/>
    <n v="58052"/>
    <n v="58052"/>
    <n v="-1.9482532901536564E-2"/>
    <n v="0"/>
    <n v="54993.9"/>
    <n v="1.2170031732747555E-2"/>
    <n v="4.5084932453503647E-3"/>
    <n v="2.5590201008192206E-3"/>
    <n v="5.0000000000000001E-4"/>
    <n v="8.9558869672578204E-3"/>
    <n v="0.35237552132716787"/>
    <n v="0.47626056895252233"/>
    <n v="0.47424998782047301"/>
    <n v="0.19774757366906093"/>
    <n v="0.99461175361424614"/>
    <n v="1.6655758314699929E-2"/>
    <n v="0.50416384331998521"/>
    <n v="0"/>
    <n v="0"/>
    <n v="6.9383214210078759E-2"/>
  </r>
  <r>
    <x v="83"/>
    <n v="58050"/>
    <n v="58575"/>
    <n v="56820"/>
    <n v="57103"/>
    <n v="57103"/>
    <n v="8.0556187941094315E-4"/>
    <n v="1"/>
    <n v="55162.2"/>
    <n v="-1.6347412664507677E-2"/>
    <n v="3.1132185027938075E-3"/>
    <n v="2.2539067599944619E-3"/>
    <n v="5.0000000000000001E-4"/>
    <n v="4.6888353337890768E-3"/>
    <n v="0.35237552132716787"/>
    <n v="0.47626056895252233"/>
    <n v="0.47424998782047301"/>
    <n v="0.19774757366906093"/>
    <n v="0.99461175361424614"/>
    <n v="1.5536349294666368E-3"/>
    <n v="0.50038840865423884"/>
    <n v="0"/>
    <n v="0"/>
    <n v="6.9383214210078759E-2"/>
  </r>
  <r>
    <x v="84"/>
    <n v="57103"/>
    <n v="57290"/>
    <n v="56507"/>
    <n v="56921"/>
    <n v="56921"/>
    <n v="4.8488255652570089E-3"/>
    <n v="1"/>
    <n v="55321.8"/>
    <n v="-3.1872230881039298E-3"/>
    <n v="2.9613010091809888E-3"/>
    <n v="2.1733778804174817E-3"/>
    <n v="5.0000000000000001E-4"/>
    <n v="5.7965351295560909E-3"/>
    <n v="0.35237552132716787"/>
    <n v="0.47626056895252233"/>
    <n v="0.47424998782047301"/>
    <n v="0.19774757366906093"/>
    <n v="0.99461175361424614"/>
    <n v="7.1821516964617792E-3"/>
    <n v="0.50179553020584056"/>
    <n v="0"/>
    <n v="0"/>
    <n v="6.9383214210078759E-2"/>
  </r>
  <r>
    <x v="85"/>
    <n v="56965"/>
    <n v="57621"/>
    <n v="56595"/>
    <n v="57149"/>
    <n v="57149"/>
    <n v="-6.2468284659399353E-3"/>
    <n v="0"/>
    <n v="55496.2"/>
    <n v="4.0055515539081377E-3"/>
    <n v="3.2248591243887238E-3"/>
    <n v="2.02221417036345E-3"/>
    <n v="5.0000000000000001E-4"/>
    <n v="3.3296833978614603E-3"/>
    <n v="0.35237552132716787"/>
    <n v="0.47626056895252233"/>
    <n v="0.47424998782047301"/>
    <n v="0.19774757366906093"/>
    <n v="0.99461175361424614"/>
    <n v="7.3169826342113472E-3"/>
    <n v="0.50182923749738129"/>
    <n v="0"/>
    <n v="0"/>
    <n v="6.9383214210078759E-2"/>
  </r>
  <r>
    <x v="86"/>
    <n v="57166"/>
    <n v="57490"/>
    <n v="57013"/>
    <n v="57197"/>
    <n v="57197"/>
    <n v="-1.4423833417836596E-2"/>
    <n v="0"/>
    <n v="55665.9"/>
    <n v="8.3990970970626577E-4"/>
    <n v="3.1345425023844298E-3"/>
    <n v="2.0633019894178138E-3"/>
    <n v="5.0000000000000001E-4"/>
    <n v="-5.038285512499296E-4"/>
    <n v="0.35237552132716787"/>
    <n v="0.47626056895252233"/>
    <n v="0.47424998782047301"/>
    <n v="0.19774757366906093"/>
    <n v="0.99461175361424614"/>
    <n v="2.365103548723236E-3"/>
    <n v="0.50059127561156191"/>
    <n v="0"/>
    <n v="0"/>
    <n v="6.9383214210078759E-2"/>
  </r>
  <r>
    <x v="87"/>
    <n v="57193"/>
    <n v="57424"/>
    <n v="56753"/>
    <n v="56792"/>
    <n v="56792"/>
    <n v="-2.3770953655444238E-3"/>
    <n v="0"/>
    <n v="55794.8"/>
    <n v="-7.0807909505743449E-3"/>
    <n v="2.3985539929019194E-3"/>
    <n v="1.9409870910602422E-3"/>
    <n v="5.0000000000000001E-4"/>
    <n v="-4.35399308791431E-3"/>
    <n v="0.35237552132716787"/>
    <n v="0.47626056895252233"/>
    <n v="0.47424998782047301"/>
    <n v="0.19774757366906093"/>
    <n v="0.99461175361424614"/>
    <n v="-4.6639065225597279E-3"/>
    <n v="0.4988340254828848"/>
    <n v="0"/>
    <n v="0"/>
    <n v="6.9383214210078759E-2"/>
  </r>
  <r>
    <x v="88"/>
    <n v="56790"/>
    <n v="56900"/>
    <n v="56199"/>
    <n v="56372"/>
    <n v="56372"/>
    <n v="1.5557368906549351E-2"/>
    <n v="1"/>
    <n v="55901.4"/>
    <n v="-7.3954078039160098E-3"/>
    <n v="2.0048045567032436E-3"/>
    <n v="1.8618565861092185E-3"/>
    <n v="5.0000000000000001E-4"/>
    <n v="-2.5635921157959761E-3"/>
    <n v="0.35237552132716787"/>
    <n v="0.47626056895252233"/>
    <n v="0.47424998782047301"/>
    <n v="0.19774757366906093"/>
    <n v="0.99461175361424614"/>
    <n v="-3.2190709212410098E-3"/>
    <n v="0.49919523296463403"/>
    <n v="0"/>
    <n v="0"/>
    <n v="6.9383214210078759E-2"/>
  </r>
  <r>
    <x v="89"/>
    <n v="56376"/>
    <n v="56921"/>
    <n v="56105"/>
    <n v="56657"/>
    <n v="56657"/>
    <n v="-7.9954815821522418E-3"/>
    <n v="0"/>
    <n v="56035.15"/>
    <n v="5.0557014120484745E-3"/>
    <n v="2.4954214857127455E-3"/>
    <n v="2.1808718608848985E-3"/>
    <n v="5.0000000000000001E-4"/>
    <n v="-9.1500721576549533E-4"/>
    <n v="0.35237552132716787"/>
    <n v="0.47626056895252233"/>
    <n v="0.47424998782047301"/>
    <n v="0.19774757366906093"/>
    <n v="0.99461175361424614"/>
    <n v="3.193051586161978E-3"/>
    <n v="0.50079826221831192"/>
    <n v="0"/>
    <n v="0"/>
    <n v="6.9383214210078759E-2"/>
  </r>
  <r>
    <x v="90"/>
    <n v="56656"/>
    <n v="57288"/>
    <n v="56422"/>
    <n v="57249"/>
    <n v="57249"/>
    <n v="-3.0568219532218888E-2"/>
    <n v="0"/>
    <n v="56151.65"/>
    <n v="1.0448841272923115E-2"/>
    <n v="2.1499816628041237E-3"/>
    <n v="2.2789139731860318E-3"/>
    <n v="5.0000000000000001E-4"/>
    <n v="3.7365072803750008E-4"/>
    <n v="0.35237552132716787"/>
    <n v="0.47626056895252233"/>
    <n v="0.47424998782047301"/>
    <n v="0.19774757366906093"/>
    <n v="0.99461175361424614"/>
    <n v="6.2571534974902223E-3"/>
    <n v="0.50156428327064484"/>
    <n v="0"/>
    <n v="0"/>
    <n v="6.9383214210078759E-2"/>
  </r>
  <r>
    <x v="91"/>
    <n v="57250"/>
    <n v="57606"/>
    <n v="55926"/>
    <n v="56204"/>
    <n v="56204"/>
    <n v="-2.3183403316489937E-2"/>
    <n v="0"/>
    <n v="56228.15"/>
    <n v="-1.8253593949239311E-2"/>
    <n v="1.4603577383897393E-3"/>
    <n v="2.2397426087810059E-3"/>
    <n v="5.0000000000000001E-4"/>
    <n v="-3.4450500037516152E-3"/>
    <n v="0.35237552132716787"/>
    <n v="0.47626056895252233"/>
    <n v="0.47424998782047301"/>
    <n v="0.19774757366906093"/>
    <n v="0.99461175361424614"/>
    <n v="-8.0020244103481634E-3"/>
    <n v="0.49799950457211095"/>
    <n v="-2.4183403316489938E-2"/>
    <n v="0"/>
    <n v="4.5199810893588821E-2"/>
  </r>
  <r>
    <x v="92"/>
    <n v="56204"/>
    <n v="56212"/>
    <n v="55027"/>
    <n v="55499"/>
    <n v="55499"/>
    <n v="-6.9730986143894391E-3"/>
    <n v="0"/>
    <n v="56305.35"/>
    <n v="-1.2543591203473037E-2"/>
    <n v="1.4907119236892529E-3"/>
    <n v="2.0296887287552944E-3"/>
    <n v="5.0000000000000001E-4"/>
    <n v="-4.5376100543313537E-3"/>
    <n v="0.35237552132716787"/>
    <n v="0.47626056895252233"/>
    <n v="0.47424998782047301"/>
    <n v="0.19774757366906093"/>
    <n v="0.99461175361424614"/>
    <n v="-7.1617938323481987E-3"/>
    <n v="0.49820955919474141"/>
    <n v="0"/>
    <n v="0"/>
    <n v="4.5199810893588821E-2"/>
  </r>
  <r>
    <x v="93"/>
    <n v="55497"/>
    <n v="55645"/>
    <n v="54820"/>
    <n v="54901"/>
    <n v="54901"/>
    <n v="-9.54445274220872E-3"/>
    <n v="0"/>
    <n v="56362.35"/>
    <n v="-1.077496891835894E-2"/>
    <n v="1.1317429236057997E-3"/>
    <n v="1.9666761964121406E-3"/>
    <n v="5.0000000000000001E-4"/>
    <n v="-5.2135222772199397E-3"/>
    <n v="0.35237552132716787"/>
    <n v="0.47626056895252233"/>
    <n v="0.47424998782047301"/>
    <n v="0.19774757366906093"/>
    <n v="0.99461175361424614"/>
    <n v="-7.4116913468091324E-3"/>
    <n v="0.49814708564549476"/>
    <n v="0"/>
    <n v="0"/>
    <n v="4.5199810893588821E-2"/>
  </r>
  <r>
    <x v="94"/>
    <n v="54900"/>
    <n v="55112"/>
    <n v="54526"/>
    <n v="55112"/>
    <n v="55112"/>
    <n v="-9.1268689214689669E-3"/>
    <n v="0"/>
    <n v="56387.1"/>
    <n v="3.8432815431412859E-3"/>
    <n v="5.2779085708994371E-4"/>
    <n v="2.3636634735005324E-3"/>
    <n v="5.0000000000000001E-4"/>
    <n v="-5.456006251001377E-3"/>
    <n v="0.35237552132716787"/>
    <n v="0.47626056895252233"/>
    <n v="0.47424998782047301"/>
    <n v="0.19774757366906093"/>
    <n v="0.99461175361424614"/>
    <n v="-2.6011224734278247E-3"/>
    <n v="0.49934971974828402"/>
    <n v="0"/>
    <n v="0"/>
    <n v="4.5199810893588821E-2"/>
  </r>
  <r>
    <x v="95"/>
    <n v="55112"/>
    <n v="55223"/>
    <n v="54038"/>
    <n v="54377"/>
    <n v="54377"/>
    <n v="-1.3737425749857479E-2"/>
    <n v="0"/>
    <n v="56321.7"/>
    <n v="-1.3336478443896072E-2"/>
    <n v="-1.1167506255713778E-3"/>
    <n v="2.458048969383393E-3"/>
    <n v="5.0000000000000001E-4"/>
    <n v="-1.0213070194365214E-2"/>
    <n v="0.35237552132716787"/>
    <n v="0.47626056895252233"/>
    <n v="0.47424998782047301"/>
    <n v="0.19774757366906093"/>
    <n v="0.99461175361424614"/>
    <n v="-1.4124749007825368E-2"/>
    <n v="0.49646887145537194"/>
    <n v="-1.473742574985748E-2"/>
    <n v="0"/>
    <n v="3.0462385143731341E-2"/>
  </r>
  <r>
    <x v="96"/>
    <n v="54378"/>
    <n v="54868"/>
    <n v="53972"/>
    <n v="54609"/>
    <n v="54609"/>
    <n v="-6.830375945356959E-3"/>
    <n v="0"/>
    <n v="56222.45"/>
    <n v="4.2665097375729211E-3"/>
    <n v="-1.7196233967514518E-3"/>
    <n v="2.2895121440698316E-3"/>
    <n v="5.0000000000000001E-4"/>
    <n v="-5.709049457002768E-3"/>
    <n v="0.35237552132716787"/>
    <n v="0.47626056895252233"/>
    <n v="0.47424998782047301"/>
    <n v="0.19774757366906093"/>
    <n v="0.99461175361424614"/>
    <n v="-3.8091880229217286E-3"/>
    <n v="0.4990477041457469"/>
    <n v="0"/>
    <n v="0"/>
    <n v="3.0462385143731341E-2"/>
  </r>
  <r>
    <x v="97"/>
    <n v="54609"/>
    <n v="54609"/>
    <n v="53548"/>
    <n v="53630"/>
    <n v="53630"/>
    <n v="6.4516129032257119E-3"/>
    <n v="1"/>
    <n v="56127.199999999997"/>
    <n v="-1.7927447856580403E-2"/>
    <n v="-1.6803842406530212E-3"/>
    <n v="1.9415958291498136E-3"/>
    <n v="5.0000000000000001E-4"/>
    <n v="-6.7858207876242416E-3"/>
    <n v="0.35237552132716787"/>
    <n v="0.47626056895252233"/>
    <n v="0.47424998782047301"/>
    <n v="0.19774757366906093"/>
    <n v="0.99461175361424614"/>
    <n v="-1.2847076067170237E-2"/>
    <n v="0.49678827515697915"/>
    <n v="5.4516129032257119E-3"/>
    <n v="0"/>
    <n v="3.5913998046957052E-2"/>
  </r>
  <r>
    <x v="98"/>
    <n v="53631"/>
    <n v="54293"/>
    <n v="53136"/>
    <n v="54236"/>
    <n v="54236"/>
    <n v="-2.7214396341913138E-2"/>
    <n v="0"/>
    <n v="56048.4"/>
    <n v="1.1299645720678653E-2"/>
    <n v="-1.3647942297608906E-3"/>
    <n v="2.2837916895535669E-3"/>
    <n v="5.0000000000000001E-4"/>
    <n v="-2.3708978598167229E-3"/>
    <n v="0.35237552132716787"/>
    <n v="0.47626056895252233"/>
    <n v="0.47424998782047301"/>
    <n v="0.19774757366906093"/>
    <n v="0.99461175361424614"/>
    <n v="2.1555599650646341E-3"/>
    <n v="0.5005388897826063"/>
    <n v="0"/>
    <n v="0"/>
    <n v="3.5913998046957052E-2"/>
  </r>
  <r>
    <x v="99"/>
    <n v="54230"/>
    <n v="54230"/>
    <n v="53363"/>
    <n v="53976"/>
    <n v="53976"/>
    <n v="-1.7507781236104969E-2"/>
    <n v="0"/>
    <n v="55980.95"/>
    <n v="-4.7938638542665002E-3"/>
    <n v="-1.1682013191272656E-3"/>
    <n v="2.0842021727777273E-3"/>
    <n v="1.158858457467069E-3"/>
    <n v="-4.09832693929828E-3"/>
    <n v="0.35237552132716787"/>
    <n v="0.47626056895252233"/>
    <n v="0.47424998782047301"/>
    <n v="0.19774757366906093"/>
    <n v="0.99461175361424614"/>
    <n v="-5.1042583404520073E-3"/>
    <n v="0.49872393818537053"/>
    <n v="0"/>
    <n v="0"/>
    <n v="3.5913998046957052E-2"/>
  </r>
  <r>
    <x v="100"/>
    <n v="53974"/>
    <n v="53974"/>
    <n v="52760"/>
    <n v="52760"/>
    <n v="52760"/>
    <n v="2.7975739196360871E-2"/>
    <n v="1"/>
    <n v="55807.5"/>
    <n v="-2.2528531199051405E-2"/>
    <n v="-3.1116183896989003E-3"/>
    <n v="1.0452758331072154E-3"/>
    <n v="9.33573145476555E-4"/>
    <n v="-5.9367374903293467E-3"/>
    <n v="0.35237552132716787"/>
    <n v="0.47626056895252233"/>
    <n v="0.47424998782047301"/>
    <n v="0.19774757366906093"/>
    <n v="0.99461175361424614"/>
    <n v="-1.4644859081165432E-2"/>
    <n v="0.49633885066394517"/>
    <n v="2.6975739196360871E-2"/>
    <n v="0"/>
    <n v="6.2889737243317922E-2"/>
  </r>
  <r>
    <x v="101"/>
    <n v="52753"/>
    <n v="53233"/>
    <n v="52666"/>
    <n v="53031"/>
    <n v="53031"/>
    <n v="9.2775923516432712E-3"/>
    <n v="1"/>
    <n v="55591.35"/>
    <n v="5.1364670204701035E-3"/>
    <n v="-3.855168511438556E-3"/>
    <n v="6.5441861688939171E-4"/>
    <n v="1.1900417075018366E-3"/>
    <n v="-5.76274603374991E-3"/>
    <n v="0.35237552132716787"/>
    <n v="0.47626056895252233"/>
    <n v="0.47424998782047301"/>
    <n v="0.19774757366906093"/>
    <n v="0.99461175361424614"/>
    <n v="-5.212108561496398E-3"/>
    <n v="0.49869697580946237"/>
    <n v="0"/>
    <n v="0"/>
    <n v="6.2889737243317922E-2"/>
  </r>
  <r>
    <x v="102"/>
    <n v="53035"/>
    <n v="54236"/>
    <n v="53035"/>
    <n v="54236"/>
    <n v="54236"/>
    <n v="-2.3287115568994765E-2"/>
    <n v="0"/>
    <n v="55400.55"/>
    <n v="2.2722558503516899E-2"/>
    <n v="-3.3275421729000885E-3"/>
    <n v="1.3308936195879184E-3"/>
    <n v="1.3154090102380379E-3"/>
    <n v="2.3672552382695499E-3"/>
    <n v="0.35237552132716787"/>
    <n v="0.47626056895252233"/>
    <n v="0.47424998782047301"/>
    <n v="0.19774757366906093"/>
    <n v="0.99461175361424614"/>
    <n v="9.6678913769096264E-3"/>
    <n v="0.502416954018577"/>
    <n v="0"/>
    <n v="0"/>
    <n v="6.2889737243317922E-2"/>
  </r>
  <r>
    <x v="103"/>
    <n v="54254"/>
    <n v="54254"/>
    <n v="53462"/>
    <n v="53523"/>
    <n v="53523"/>
    <n v="-1.3321375857108131E-2"/>
    <n v="0"/>
    <n v="55221.55"/>
    <n v="-1.3146249723430925E-2"/>
    <n v="-3.1674840258462513E-3"/>
    <n v="6.7035509134373951E-4"/>
    <n v="8.7936952502431164E-4"/>
    <n v="-2.5219238505523657E-3"/>
    <n v="0.35237552132716787"/>
    <n v="0.47626056895252233"/>
    <n v="0.47424998782047301"/>
    <n v="0.19774757366906093"/>
    <n v="0.99461175361424614"/>
    <n v="-8.1574903637309185E-3"/>
    <n v="0.49796063871810314"/>
    <n v="-1.4321375857108132E-2"/>
    <n v="0"/>
    <n v="4.8568361386209791E-2"/>
  </r>
  <r>
    <x v="104"/>
    <n v="53518"/>
    <n v="53518"/>
    <n v="52808"/>
    <n v="52973"/>
    <n v="52973"/>
    <n v="-2.9637739980744593E-3"/>
    <n v="0"/>
    <n v="55024.15"/>
    <n v="-1.0275956131009067E-2"/>
    <n v="-3.521920677991508E-3"/>
    <n v="4.875426864482679E-4"/>
    <n v="6.795677301254788E-4"/>
    <n v="-3.6183423059008789E-3"/>
    <n v="0.35237552132716787"/>
    <n v="0.47626056895252233"/>
    <n v="0.47424998782047301"/>
    <n v="0.19774757366906093"/>
    <n v="0.99461175361424614"/>
    <n v="-8.5315931478678487E-3"/>
    <n v="0.4978671146504034"/>
    <n v="-3.9637739980744593E-3"/>
    <n v="0"/>
    <n v="4.4604587388135331E-2"/>
  </r>
  <r>
    <x v="105"/>
    <n v="52975"/>
    <n v="53325"/>
    <n v="52810"/>
    <n v="52810"/>
    <n v="52810"/>
    <n v="2.0185570914599493E-2"/>
    <n v="1"/>
    <n v="54807.199999999997"/>
    <n v="-3.0770392464085639E-3"/>
    <n v="-3.8760502180073429E-3"/>
    <n v="5.8089132126271754E-4"/>
    <n v="8.6964910868035487E-4"/>
    <n v="2.7195608462768914E-4"/>
    <n v="0.35237552132716787"/>
    <n v="0.47626056895252233"/>
    <n v="0.47424998782047301"/>
    <n v="0.19774757366906093"/>
    <n v="0.99461175361424614"/>
    <n v="-2.2123337692576245E-3"/>
    <n v="0.49944691678327069"/>
    <n v="0"/>
    <n v="0"/>
    <n v="4.4604587388135331E-2"/>
  </r>
  <r>
    <x v="106"/>
    <n v="52810"/>
    <n v="53292"/>
    <n v="52688"/>
    <n v="52816"/>
    <n v="52816"/>
    <n v="1.6529082096334413E-2"/>
    <n v="1"/>
    <n v="54588.15"/>
    <n v="1.1361484567307123E-4"/>
    <n v="-3.9123649612090028E-3"/>
    <n v="4.4648051329519543E-4"/>
    <n v="1.0141104004622293E-3"/>
    <n v="-7.3261435033171733E-4"/>
    <n v="0.35237552132716787"/>
    <n v="0.47626056895252233"/>
    <n v="0.47424998782047301"/>
    <n v="0.19774757366906093"/>
    <n v="0.99461175361424614"/>
    <n v="-2.1396556664908593E-3"/>
    <n v="0.49946508628745256"/>
    <n v="0"/>
    <n v="0"/>
    <n v="4.4604587388135331E-2"/>
  </r>
  <r>
    <x v="107"/>
    <n v="52817"/>
    <n v="54102"/>
    <n v="52817"/>
    <n v="53876"/>
    <n v="53876"/>
    <n v="-9.800282129334037E-3"/>
    <n v="0"/>
    <n v="54442.35"/>
    <n v="2.0069675855801217E-2"/>
    <n v="-2.5548416208902246E-3"/>
    <n v="1.3407584455448541E-3"/>
    <n v="1.2351644502541425E-3"/>
    <n v="-1.2631908798748537E-3"/>
    <n v="0.35237552132716787"/>
    <n v="0.47626056895252233"/>
    <n v="0.47424998782047301"/>
    <n v="0.19774757366906093"/>
    <n v="0.99461175361424614"/>
    <n v="5.4790131220144945E-3"/>
    <n v="0.50136974985389515"/>
    <n v="0"/>
    <n v="0"/>
    <n v="4.4604587388135331E-2"/>
  </r>
  <r>
    <x v="108"/>
    <n v="53876"/>
    <n v="54271"/>
    <n v="53444"/>
    <n v="53689"/>
    <n v="53689"/>
    <n v="-1.0262809886568913E-2"/>
    <n v="0"/>
    <n v="54308.2"/>
    <n v="-3.4709332541391635E-3"/>
    <n v="-2.3586178934013823E-3"/>
    <n v="1.4631151857606084E-3"/>
    <n v="1.2828829933215935E-3"/>
    <n v="6.7187241398349864E-4"/>
    <n v="0.35237552132716787"/>
    <n v="0.47626056895252233"/>
    <n v="0.47424998782047301"/>
    <n v="0.19774757366906093"/>
    <n v="0.99461175361424614"/>
    <n v="-7.3056705663730411E-4"/>
    <n v="0.49981735824396406"/>
    <n v="0"/>
    <n v="0"/>
    <n v="4.4604587388135331E-2"/>
  </r>
  <r>
    <x v="109"/>
    <n v="53689"/>
    <n v="53689"/>
    <n v="53033"/>
    <n v="53348"/>
    <n v="53348"/>
    <n v="6.6356751893228427E-3"/>
    <n v="1"/>
    <n v="54142.75"/>
    <n v="-6.3513941403267049E-3"/>
    <n v="-2.9289726710201415E-3"/>
    <n v="8.7775812838575273E-4"/>
    <n v="1.139614193168379E-3"/>
    <n v="1.4567848121199711E-3"/>
    <n v="0.35237552132716787"/>
    <n v="0.47626056895252233"/>
    <n v="0.47424998782047301"/>
    <n v="0.19774757366906093"/>
    <n v="0.99461175361424614"/>
    <n v="-1.542461992163003E-3"/>
    <n v="0.49961438457841356"/>
    <n v="0"/>
    <n v="0"/>
    <n v="4.4604587388135331E-2"/>
  </r>
  <r>
    <x v="110"/>
    <n v="53338"/>
    <n v="53338"/>
    <n v="52548"/>
    <n v="53138"/>
    <n v="53138"/>
    <n v="2.0889005984416897E-3"/>
    <n v="1"/>
    <n v="53937.2"/>
    <n v="-3.936417485191579E-3"/>
    <n v="-3.648235608925876E-3"/>
    <n v="8.3532741933527892E-4"/>
    <n v="8.9390345603769798E-4"/>
    <n v="1.2849091643633681E-3"/>
    <n v="0.35237552132716787"/>
    <n v="0.47626056895252233"/>
    <n v="0.47424998782047301"/>
    <n v="0.19774757366906093"/>
    <n v="0.99461175361424614"/>
    <n v="-1.2737009151114803E-3"/>
    <n v="0.49968157481427089"/>
    <n v="0"/>
    <n v="0"/>
    <n v="4.4604587388135331E-2"/>
  </r>
  <r>
    <x v="111"/>
    <n v="53144"/>
    <n v="53969"/>
    <n v="53107"/>
    <n v="53702"/>
    <n v="53702"/>
    <n v="9.9996275743921004E-3"/>
    <n v="1"/>
    <n v="53812.1"/>
    <n v="1.0613873311001498E-2"/>
    <n v="-2.2048622459138354E-3"/>
    <n v="5.8934486600496609E-4"/>
    <n v="1.2568918535498597E-3"/>
    <n v="3.3849608574290533E-3"/>
    <n v="0.35237552132716787"/>
    <n v="0.47626056895252233"/>
    <n v="0.47424998782047301"/>
    <n v="0.19774757366906093"/>
    <n v="0.99461175361424614"/>
    <n v="6.5847461578157065E-3"/>
    <n v="0.50164618059141242"/>
    <n v="0"/>
    <n v="0"/>
    <n v="4.4604587388135331E-2"/>
  </r>
  <r>
    <x v="112"/>
    <n v="53698"/>
    <n v="53755"/>
    <n v="52965"/>
    <n v="53249"/>
    <n v="53249"/>
    <n v="9.3898476966702837E-3"/>
    <n v="1"/>
    <n v="53699.6"/>
    <n v="-8.4354400208558333E-3"/>
    <n v="-1.9994546867829754E-3"/>
    <n v="1.1445510920238933E-4"/>
    <n v="1.1476201619974435E-3"/>
    <n v="-2.3160623179023566E-3"/>
    <n v="0.35237552132716787"/>
    <n v="0.47626056895252233"/>
    <n v="0.47424998782047301"/>
    <n v="0.19774757366906093"/>
    <n v="0.99461175361424614"/>
    <n v="-5.9470673685100024E-3"/>
    <n v="0.49851323753980614"/>
    <n v="0"/>
    <n v="0"/>
    <n v="4.4604587388135331E-2"/>
  </r>
  <r>
    <x v="113"/>
    <n v="53251"/>
    <n v="54352"/>
    <n v="53214"/>
    <n v="54239"/>
    <n v="54239"/>
    <n v="-6.9138442817898715E-3"/>
    <n v="0"/>
    <n v="53666.5"/>
    <n v="1.8591898439407339E-2"/>
    <n v="-5.3111131889466145E-4"/>
    <n v="2.5513143425806681E-4"/>
    <n v="1.0521931973972187E-3"/>
    <n v="2.0965040208069442E-3"/>
    <n v="0.35237552132716787"/>
    <n v="0.47626056895252233"/>
    <n v="0.47424998782047301"/>
    <n v="0.19774757366906093"/>
    <n v="0.99461175361424614"/>
    <n v="8.7126547981340365E-3"/>
    <n v="0.5021781499208734"/>
    <n v="0"/>
    <n v="0"/>
    <n v="4.4604587388135331E-2"/>
  </r>
  <r>
    <x v="114"/>
    <n v="54236"/>
    <n v="54236"/>
    <n v="53479"/>
    <n v="53749"/>
    <n v="53749"/>
    <n v="4.2791493795224511E-4"/>
    <n v="1"/>
    <n v="53598.35"/>
    <n v="-9.0340898615387522E-3"/>
    <n v="-1.1749798891286633E-3"/>
    <n v="7.742710134424291E-5"/>
    <n v="9.1736180633912091E-4"/>
    <n v="1.5599648765645346E-3"/>
    <n v="0.35237552132716787"/>
    <n v="0.47626056895252233"/>
    <n v="0.47424998782047301"/>
    <n v="0.19774757366906093"/>
    <n v="0.99461175361424614"/>
    <n v="-1.9733034404741962E-3"/>
    <n v="0.49950667429996259"/>
    <n v="0"/>
    <n v="0"/>
    <n v="4.4604587388135331E-2"/>
  </r>
  <r>
    <x v="115"/>
    <n v="53750"/>
    <n v="54342"/>
    <n v="53655"/>
    <n v="53864"/>
    <n v="53864"/>
    <n v="-3.8987078568242239E-4"/>
    <n v="0"/>
    <n v="53572.7"/>
    <n v="2.1395746897616696E-3"/>
    <n v="-4.0117723244577629E-4"/>
    <n v="1.455308101444075E-4"/>
    <n v="1.0738626237219429E-3"/>
    <n v="2.7751633115551842E-3"/>
    <n v="0.35237552132716787"/>
    <n v="0.47626056895252233"/>
    <n v="0.47424998782047301"/>
    <n v="0.19774757366906093"/>
    <n v="0.99461175361424614"/>
    <n v="3.6044506108529727E-3"/>
    <n v="0.50090111167710505"/>
    <n v="0"/>
    <n v="0"/>
    <n v="4.4604587388135331E-2"/>
  </r>
  <r>
    <x v="116"/>
    <n v="53865"/>
    <n v="54361"/>
    <n v="53772"/>
    <n v="53772"/>
    <n v="53772"/>
    <n v="-1.1083835453395863E-2"/>
    <n v="0"/>
    <n v="53530.85"/>
    <n v="-1.7080053467993794E-3"/>
    <n v="-6.9990298666439132E-4"/>
    <n v="5.8445860212577026E-5"/>
    <n v="1.0973771371427243E-3"/>
    <n v="3.1078757999500881E-4"/>
    <n v="0.35237552132716787"/>
    <n v="0.47626056895252233"/>
    <n v="0.47424998782047301"/>
    <n v="0.19774757366906093"/>
    <n v="0.99461175361424614"/>
    <n v="-3.8136087444416494E-4"/>
    <n v="0.49990465978254445"/>
    <n v="0"/>
    <n v="0"/>
    <n v="4.4604587388135331E-2"/>
  </r>
  <r>
    <x v="117"/>
    <n v="53772"/>
    <n v="54236"/>
    <n v="53628"/>
    <n v="53843"/>
    <n v="53843"/>
    <n v="3.231617851902735E-3"/>
    <n v="1"/>
    <n v="53541.5"/>
    <n v="1.3203897939448872E-3"/>
    <n v="2.6248889586187319E-4"/>
    <n v="-6.7925928690042441E-5"/>
    <n v="1.1076990127259145E-3"/>
    <n v="2.2619535429551528E-3"/>
    <n v="0.35237552132716787"/>
    <n v="0.47626056895252233"/>
    <n v="0.47424998782047301"/>
    <n v="0.19774757366906093"/>
    <n v="0.99461175361424614"/>
    <n v="3.0268826541040949E-3"/>
    <n v="0.50075672008576921"/>
    <n v="0"/>
    <n v="0"/>
    <n v="4.4604587388135331E-2"/>
  </r>
  <r>
    <x v="118"/>
    <n v="53840"/>
    <n v="53840"/>
    <n v="52879"/>
    <n v="53176"/>
    <n v="53176"/>
    <n v="-3.0464871370543545E-3"/>
    <n v="0"/>
    <n v="53488.5"/>
    <n v="-1.2387868432293891E-2"/>
    <n v="-9.2188681178675405E-4"/>
    <n v="-3.2527491573707045E-4"/>
    <n v="1.1682166157812967E-3"/>
    <n v="-3.9339998313850932E-3"/>
    <n v="0.35237552132716787"/>
    <n v="0.47626056895252233"/>
    <n v="0.47424998782047301"/>
    <n v="0.19774757366906093"/>
    <n v="0.99461175361424614"/>
    <n v="-8.6402920290013664E-3"/>
    <n v="0.49783994043093993"/>
    <n v="-4.0464871370543545E-3"/>
    <n v="0"/>
    <n v="4.0558100251080975E-2"/>
  </r>
  <r>
    <x v="119"/>
    <n v="53181"/>
    <n v="54076"/>
    <n v="53151"/>
    <n v="54017"/>
    <n v="54017"/>
    <n v="-1.7327878260547602E-2"/>
    <n v="0"/>
    <n v="53490.55"/>
    <n v="1.5815405446065967E-2"/>
    <n v="1.0857665322986931E-4"/>
    <n v="8.6165936547080162E-5"/>
    <n v="1.3123230761545269E-3"/>
    <n v="1.0358992301358505E-3"/>
    <n v="0.35237552132716787"/>
    <n v="0.47626056895252233"/>
    <n v="0.47424998782047301"/>
    <n v="0.19774757366906093"/>
    <n v="0.99461175361424614"/>
    <n v="6.9553629660907782E-3"/>
    <n v="0.50173883373155437"/>
    <n v="0"/>
    <n v="0"/>
    <n v="4.0558100251080975E-2"/>
  </r>
  <r>
    <x v="120"/>
    <n v="54013"/>
    <n v="54013"/>
    <n v="52647"/>
    <n v="53014"/>
    <n v="53014"/>
    <n v="-4.8289131172897237E-3"/>
    <n v="0"/>
    <n v="53503.25"/>
    <n v="-1.8568228520650876E-2"/>
    <n v="3.0659178714989577E-4"/>
    <n v="-6.3235138848784841E-4"/>
    <n v="1.3054440236434661E-3"/>
    <n v="-3.1056614119466587E-3"/>
    <n v="0.35237552132716787"/>
    <n v="0.47626056895252233"/>
    <n v="0.47424998782047301"/>
    <n v="0.19774757366906093"/>
    <n v="0.99461175361424614"/>
    <n v="-9.5276432192228713E-3"/>
    <n v="0.49761810721338912"/>
    <n v="-5.8289131172897237E-3"/>
    <n v="0"/>
    <n v="3.4729187133791251E-2"/>
  </r>
  <r>
    <x v="121"/>
    <n v="53014"/>
    <n v="53345"/>
    <n v="52813"/>
    <n v="53081"/>
    <n v="53081"/>
    <n v="4.7097831615827701E-4"/>
    <n v="1"/>
    <n v="53505.75"/>
    <n v="1.2638171049157432E-3"/>
    <n v="1.1295929137217776E-4"/>
    <n v="-5.1785273717050103E-4"/>
    <n v="1.1596870382161162E-3"/>
    <n v="-2.5112969216036342E-3"/>
    <n v="0.35237552132716787"/>
    <n v="0.47626056895252233"/>
    <n v="0.47424998782047301"/>
    <n v="0.19774757366906093"/>
    <n v="0.99461175361424614"/>
    <n v="-2.0148955237311965E-3"/>
    <n v="0.49949627628948545"/>
    <n v="0"/>
    <n v="0"/>
    <n v="3.4729187133791251E-2"/>
  </r>
  <r>
    <x v="122"/>
    <n v="53081"/>
    <n v="53456"/>
    <n v="52603"/>
    <n v="52758"/>
    <n v="52758"/>
    <n v="-4.5301186549907557E-3"/>
    <n v="0"/>
    <n v="53431.85"/>
    <n v="-6.0850398447654941E-3"/>
    <n v="-1.327420626041942E-3"/>
    <n v="-3.7654003587654471E-4"/>
    <n v="8.232915305367561E-4"/>
    <n v="-3.9923828493457101E-3"/>
    <n v="0.35237552132716787"/>
    <n v="0.47626056895252233"/>
    <n v="0.47424998782047301"/>
    <n v="0.19774757366906093"/>
    <n v="0.99461175361424614"/>
    <n v="-6.7630583019234972E-3"/>
    <n v="0.49830924186897385"/>
    <n v="0"/>
    <n v="0"/>
    <n v="3.4729187133791251E-2"/>
  </r>
  <r>
    <x v="123"/>
    <n v="52758"/>
    <n v="53357"/>
    <n v="52758"/>
    <n v="53106"/>
    <n v="53106"/>
    <n v="-1.802056264828833E-2"/>
    <n v="0"/>
    <n v="53411"/>
    <n v="6.5961560332081781E-3"/>
    <n v="-3.4030033820998674E-4"/>
    <n v="-1.7270513687858368E-4"/>
    <n v="8.2042701456788161E-4"/>
    <n v="-1.9557795624529638E-4"/>
    <n v="0.35237552132716787"/>
    <n v="0.47626056895252233"/>
    <n v="0.47424998782047301"/>
    <n v="0.19774757366906093"/>
    <n v="0.99461175361424614"/>
    <n v="2.0480601966791755E-3"/>
    <n v="0.50051201487019714"/>
    <n v="0"/>
    <n v="0"/>
    <n v="3.4729187133791251E-2"/>
  </r>
  <r>
    <x v="124"/>
    <n v="53106"/>
    <n v="53106"/>
    <n v="52370"/>
    <n v="52519"/>
    <n v="52519"/>
    <n v="-3.3321274205525553E-3"/>
    <n v="0"/>
    <n v="53388.3"/>
    <n v="-1.1053364968176882E-2"/>
    <n v="-3.7917078006837748E-4"/>
    <n v="-7.1221889371128947E-4"/>
    <n v="7.2348335291881009E-4"/>
    <n v="-5.5693320390938659E-3"/>
    <n v="0.35237552132716787"/>
    <n v="0.47626056895252233"/>
    <n v="0.47424998782047301"/>
    <n v="0.19774757366906093"/>
    <n v="0.99461175361424614"/>
    <n v="-9.8095451644279134E-3"/>
    <n v="0.4975476333742212"/>
    <n v="-4.3321274205525553E-3"/>
    <n v="0"/>
    <n v="3.0397059713238694E-2"/>
  </r>
  <r>
    <x v="125"/>
    <n v="52511"/>
    <n v="52679"/>
    <n v="51683"/>
    <n v="52149"/>
    <n v="52149"/>
    <n v="-7.0375270858501482E-3"/>
    <n v="0"/>
    <n v="53355.25"/>
    <n v="-7.0450694034539518E-3"/>
    <n v="-5.775722879206469E-4"/>
    <n v="-1.2442073059669755E-3"/>
    <n v="7.4280801737636962E-4"/>
    <n v="-3.2647002156544814E-3"/>
    <n v="0.35237552132716787"/>
    <n v="0.47626056895252233"/>
    <n v="0.47424998782047301"/>
    <n v="0.19774757366906093"/>
    <n v="0.99461175361424614"/>
    <n v="-6.4478709333642536E-3"/>
    <n v="0.49838803785143748"/>
    <n v="0"/>
    <n v="0"/>
    <n v="3.0397059713238694E-2"/>
  </r>
  <r>
    <x v="126"/>
    <n v="52149"/>
    <n v="52388"/>
    <n v="51130"/>
    <n v="52344"/>
    <n v="52344"/>
    <n v="4.7187834326760658E-3"/>
    <n v="1"/>
    <n v="53331.65"/>
    <n v="3.7392855088305144E-3"/>
    <n v="-3.962887547627747E-4"/>
    <n v="-1.4959008990138535E-3"/>
    <n v="6.5907445829841761E-4"/>
    <n v="-2.7696065348715273E-3"/>
    <n v="0.35237552132716787"/>
    <n v="0.47626056895252233"/>
    <n v="0.47424998782047301"/>
    <n v="0.19774757366906093"/>
    <n v="0.99461175361424614"/>
    <n v="-2.2048878478597663E-3"/>
    <n v="0.49944877826135009"/>
    <n v="0"/>
    <n v="0"/>
    <n v="3.0397059713238694E-2"/>
  </r>
  <r>
    <x v="127"/>
    <n v="52343"/>
    <n v="52468"/>
    <n v="51574"/>
    <n v="51782"/>
    <n v="51782"/>
    <n v="2.58197829361555E-2"/>
    <n v="1"/>
    <n v="53226.95"/>
    <n v="-1.0736665138315726E-2"/>
    <n v="-1.9366058044686218E-3"/>
    <n v="-1.3363895822091877E-3"/>
    <n v="7.2848929042172998E-4"/>
    <n v="-3.6999315935815737E-3"/>
    <n v="0.35237552132716787"/>
    <n v="0.47626056895252233"/>
    <n v="0.47424998782047301"/>
    <n v="0.19774757366906093"/>
    <n v="0.99461175361424614"/>
    <n v="-8.8753881617084588E-3"/>
    <n v="0.49778116752480506"/>
    <n v="2.4819782936155499E-2"/>
    <n v="0"/>
    <n v="5.5216842649394193E-2"/>
  </r>
  <r>
    <x v="128"/>
    <n v="51782"/>
    <n v="52786"/>
    <n v="51782"/>
    <n v="52591"/>
    <n v="52591"/>
    <n v="1.232149987640474E-2"/>
    <n v="1"/>
    <n v="53172.05"/>
    <n v="1.5623189525317605E-2"/>
    <n v="-9.8189966549578353E-4"/>
    <n v="-1.1236827017595563E-3"/>
    <n v="9.4037981276210434E-4"/>
    <n v="-1.8945248951596882E-3"/>
    <n v="0.35237552132716787"/>
    <n v="0.47626056895252233"/>
    <n v="0.47424998782047301"/>
    <n v="0.19774757366906093"/>
    <n v="0.99461175361424614"/>
    <n v="2.8063240508705294E-3"/>
    <n v="0.50070158055227887"/>
    <n v="0"/>
    <n v="0"/>
    <n v="5.5216842649394193E-2"/>
  </r>
  <r>
    <x v="129"/>
    <n v="52591"/>
    <n v="53164"/>
    <n v="52591"/>
    <n v="53119"/>
    <n v="53119"/>
    <n v="-4.0851672659499849E-3"/>
    <n v="0"/>
    <n v="53160.6"/>
    <n v="1.0039740640033434E-2"/>
    <n v="-1.6234292647777649E-4"/>
    <n v="-7.4837344762010763E-4"/>
    <n v="7.7274239329179202E-4"/>
    <n v="2.3240962264823748E-3"/>
    <n v="0.35237552132716787"/>
    <n v="0.47626056895252233"/>
    <n v="0.47424998782047301"/>
    <n v="0.19774757366906093"/>
    <n v="0.99461175361424614"/>
    <n v="5.5699065658071732E-3"/>
    <n v="0.50139247304146306"/>
    <n v="0"/>
    <n v="0"/>
    <n v="5.5216842649394193E-2"/>
  </r>
  <r>
    <x v="130"/>
    <n v="53119"/>
    <n v="53416"/>
    <n v="52653"/>
    <n v="53239"/>
    <n v="53239"/>
    <n v="-3.1743646574878825E-3"/>
    <n v="0"/>
    <n v="53165.65"/>
    <n v="2.259078672414816E-3"/>
    <n v="1.4743188140254327E-4"/>
    <n v="-1.0299880784194371E-3"/>
    <n v="5.7265335040739722E-4"/>
    <n v="4.1849258416561284E-3"/>
    <n v="0.35237552132716787"/>
    <n v="0.47626056895252233"/>
    <n v="0.47424998782047301"/>
    <n v="0.19774757366906093"/>
    <n v="0.99461175361424614"/>
    <n v="4.6534054236958208E-3"/>
    <n v="0.5011633492566433"/>
    <n v="0"/>
    <n v="0"/>
    <n v="5.5216842649394193E-2"/>
  </r>
  <r>
    <x v="131"/>
    <n v="53239"/>
    <n v="53334"/>
    <n v="52790"/>
    <n v="52902"/>
    <n v="52902"/>
    <n v="-1.0585611130013994E-2"/>
    <n v="0"/>
    <n v="53125.65"/>
    <n v="-6.3299460921505402E-3"/>
    <n v="-6.9975908875505863E-4"/>
    <n v="-1.5567363893677121E-3"/>
    <n v="3.8217164760264599E-4"/>
    <n v="2.1710795214599176E-3"/>
    <n v="0.35237552132716787"/>
    <n v="0.47626056895252233"/>
    <n v="0.47424998782047301"/>
    <n v="0.19774757366906093"/>
    <n v="0.99461175361424614"/>
    <n v="-1.0671132035181656E-3"/>
    <n v="0.49973322172443624"/>
    <n v="0"/>
    <n v="0"/>
    <n v="5.5216842649394193E-2"/>
  </r>
  <r>
    <x v="132"/>
    <n v="52902"/>
    <n v="53417"/>
    <n v="52714"/>
    <n v="53070"/>
    <n v="53070"/>
    <n v="-2.7699265121537642E-2"/>
    <n v="0"/>
    <n v="53116.7"/>
    <n v="3.1756833390041983E-3"/>
    <n v="-1.1920292076205707E-4"/>
    <n v="-1.7366233572425793E-3"/>
    <n v="4.1119837178832055E-4"/>
    <n v="4.9535492169239023E-3"/>
    <n v="0.35237552132716787"/>
    <n v="0.47626056895252233"/>
    <n v="0.47424998782047301"/>
    <n v="0.19774757366906093"/>
    <n v="0.99461175361424614"/>
    <n v="5.2468395688445909E-3"/>
    <n v="0.50131170688301196"/>
    <n v="0"/>
    <n v="0"/>
    <n v="5.5216842649394193E-2"/>
  </r>
  <r>
    <x v="133"/>
    <n v="53070"/>
    <n v="53310"/>
    <n v="52221"/>
    <n v="52342"/>
    <n v="52342"/>
    <n v="-1.6583240991937642E-2"/>
    <n v="0"/>
    <n v="53021.85"/>
    <n v="-1.3717731298285241E-2"/>
    <n v="-1.7346844076466862E-3"/>
    <n v="-1.6840297299181306E-3"/>
    <n v="2.8493851503816559E-4"/>
    <n v="-9.1463494779666645E-4"/>
    <n v="0.35237552132716787"/>
    <n v="0.47626056895252233"/>
    <n v="0.47424998782047301"/>
    <n v="0.19774757366906093"/>
    <n v="0.99461175361424614"/>
    <n v="-7.3119663488523919E-3"/>
    <n v="0.49817201655718496"/>
    <n v="0"/>
    <n v="0"/>
    <n v="5.5216842649394193E-2"/>
  </r>
  <r>
    <x v="134"/>
    <n v="52341"/>
    <n v="52424"/>
    <n v="51525"/>
    <n v="51600"/>
    <n v="51600"/>
    <n v="-1.3255813953488405E-2"/>
    <n v="0"/>
    <n v="52914.400000000001"/>
    <n v="-1.4175996331817653E-2"/>
    <n v="-1.9917797311606311E-3"/>
    <n v="-1.903805194792405E-3"/>
    <n v="1.3478634281253844E-4"/>
    <n v="-5.7577823421668837E-3"/>
    <n v="0.35237552132716787"/>
    <n v="0.47626056895252233"/>
    <n v="0.47424998782047301"/>
    <n v="0.19774757366906093"/>
    <n v="0.99461175361424614"/>
    <n v="-1.254686415620662E-2"/>
    <n v="0.49686332510978048"/>
    <n v="-1.4255813953488405E-2"/>
    <n v="0"/>
    <n v="4.0961028695905788E-2"/>
  </r>
  <r>
    <x v="135"/>
    <n v="51603"/>
    <n v="51998"/>
    <n v="51244"/>
    <n v="51474"/>
    <n v="51474"/>
    <n v="-3.2385281889886208E-2"/>
    <n v="0"/>
    <n v="52794.9"/>
    <n v="-2.4418604651162967E-3"/>
    <n v="-2.2208514889045295E-3"/>
    <n v="-2.0327534351728938E-3"/>
    <n v="-5.2696324047218912E-6"/>
    <n v="-6.6979701696731064E-3"/>
    <n v="0.35237552132716787"/>
    <n v="0.47626056895252233"/>
    <n v="0.47424998782047301"/>
    <n v="0.19774757366906093"/>
    <n v="0.99461175361424614"/>
    <n v="-9.5451110530776918E-3"/>
    <n v="0.49761374035420941"/>
    <n v="-3.3385281889886209E-2"/>
    <n v="0"/>
    <n v="7.5757468060195787E-3"/>
  </r>
  <r>
    <x v="136"/>
    <n v="51474"/>
    <n v="51474"/>
    <n v="50592"/>
    <n v="50916"/>
    <n v="50916"/>
    <n v="-3.2799120119412328E-2"/>
    <n v="0"/>
    <n v="52652.1"/>
    <n v="-1.0840424291875483E-2"/>
    <n v="-2.6774724361583345E-3"/>
    <n v="-2.2663601152045289E-3"/>
    <n v="-1.0152906289335739E-4"/>
    <n v="-7.6000658096180953E-3"/>
    <n v="0.35237552132716787"/>
    <n v="0.47626056895252233"/>
    <n v="0.47424998782047301"/>
    <n v="0.19774757366906093"/>
    <n v="0.99461175361424614"/>
    <n v="-1.3749087872421319E-2"/>
    <n v="0.49656278217862232"/>
    <n v="-3.3799120119412329E-2"/>
    <n v="0"/>
    <n v="-2.622337331339275E-2"/>
  </r>
  <r>
    <x v="137"/>
    <n v="50916"/>
    <n v="51063"/>
    <n v="49668"/>
    <n v="49807"/>
    <n v="49807"/>
    <n v="-2.1503001586122394E-2"/>
    <n v="0"/>
    <n v="52450.3"/>
    <n v="-2.1780972582292391E-2"/>
    <n v="-3.8325405549701984E-3"/>
    <n v="-2.5603637478388897E-3"/>
    <n v="-3.0968832838932368E-4"/>
    <n v="-1.2591396993877412E-2"/>
    <n v="0.35237552132716787"/>
    <n v="0.47626056895252233"/>
    <n v="0.47424998782047301"/>
    <n v="0.19774757366906093"/>
    <n v="0.99461175361424614"/>
    <n v="-2.3299413550236504E-2"/>
    <n v="0.49417541010609284"/>
    <n v="0"/>
    <n v="0"/>
    <n v="-2.622337331339275E-2"/>
  </r>
  <r>
    <x v="138"/>
    <n v="49804"/>
    <n v="49831"/>
    <n v="48624"/>
    <n v="49246"/>
    <n v="49246"/>
    <n v="7.229013523941008E-3"/>
    <n v="1"/>
    <n v="52253.8"/>
    <n v="-1.1263477021302259E-2"/>
    <n v="-3.7763209844206167E-3"/>
    <n v="-2.6377251321866146E-3"/>
    <n v="-3.8793427303869809E-4"/>
    <n v="-1.2100546138480817E-2"/>
    <n v="0.35237552132716787"/>
    <n v="0.47626056895252233"/>
    <n v="0.47424998782047301"/>
    <n v="0.19774757366906093"/>
    <n v="0.99461175361424614"/>
    <n v="-1.9130485955459704E-2"/>
    <n v="0.49521752436598515"/>
    <n v="6.229013523941008E-3"/>
    <n v="0"/>
    <n v="-1.9994359789451743E-2"/>
  </r>
  <r>
    <x v="139"/>
    <n v="49246"/>
    <n v="49298"/>
    <n v="48640"/>
    <n v="48736"/>
    <n v="48736"/>
    <n v="3.0962738017071612E-2"/>
    <n v="1"/>
    <n v="51989.75"/>
    <n v="-1.0356171059578423E-2"/>
    <n v="-5.0848998097028364E-3"/>
    <n v="-2.9459625816191525E-3"/>
    <n v="-3.8254536036712696E-4"/>
    <n v="-1.133658108403297E-2"/>
    <n v="0.35237552132716787"/>
    <n v="0.47626056895252233"/>
    <n v="0.47424998782047301"/>
    <n v="0.19774757366906093"/>
    <n v="0.99461175361424614"/>
    <n v="-1.8819265379771452E-2"/>
    <n v="0.49529532250681463"/>
    <n v="2.9962738017071611E-2"/>
    <n v="0"/>
    <n v="9.9683782276198674E-3"/>
  </r>
  <r>
    <x v="140"/>
    <n v="48740"/>
    <n v="49871"/>
    <n v="48740"/>
    <n v="49602"/>
    <n v="49602"/>
    <n v="5.9473408330308342E-3"/>
    <n v="1"/>
    <n v="51819.15"/>
    <n v="1.7769205515430153E-2"/>
    <n v="-3.268028107898785E-3"/>
    <n v="-2.7995552967690117E-3"/>
    <n v="-2.6032066179148996E-4"/>
    <n v="-7.2943678879236803E-3"/>
    <n v="0.35237552132716787"/>
    <n v="0.47626056895252233"/>
    <n v="0.47424998782047301"/>
    <n v="0.19774757366906093"/>
    <n v="0.99461175361424614"/>
    <n v="-3.9292307501072755E-3"/>
    <n v="0.49901769357628006"/>
    <n v="0"/>
    <n v="0"/>
    <n v="9.9683782276198674E-3"/>
  </r>
  <r>
    <x v="141"/>
    <n v="49602"/>
    <n v="50333"/>
    <n v="49422"/>
    <n v="50245"/>
    <n v="50245"/>
    <n v="1.2339536272265805E-2"/>
    <n v="1"/>
    <n v="51677.35"/>
    <n v="1.2963186968267371E-2"/>
    <n v="-2.6830596147312037E-3"/>
    <n v="-2.1752196784188783E-3"/>
    <n v="3.2261465181063762E-5"/>
    <n v="-2.5336456358951097E-3"/>
    <n v="0.35237552132716787"/>
    <n v="0.47626056895252233"/>
    <n v="0.47424998782047301"/>
    <n v="0.19774757366906093"/>
    <n v="0.99461175361424614"/>
    <n v="-2.5513774112981454E-4"/>
    <n v="0.49993621556506362"/>
    <n v="0"/>
    <n v="0"/>
    <n v="9.9683782276198674E-3"/>
  </r>
  <r>
    <x v="142"/>
    <n v="50245"/>
    <n v="50645"/>
    <n v="49612"/>
    <n v="49897"/>
    <n v="49897"/>
    <n v="4.8299496963746247E-3"/>
    <n v="1"/>
    <n v="51534.3"/>
    <n v="-6.9260622947556749E-3"/>
    <n v="-2.7251107372307124E-3"/>
    <n v="-2.0628691002445312E-3"/>
    <n v="-1.6590185744618236E-5"/>
    <n v="4.3733642161223327E-4"/>
    <n v="0.35237552132716787"/>
    <n v="0.47626056895252233"/>
    <n v="0.47424998782047301"/>
    <n v="0.19774757366906093"/>
    <n v="0.99461175361424614"/>
    <n v="-4.2850539714558919E-3"/>
    <n v="0.49892873814631677"/>
    <n v="0"/>
    <n v="0"/>
    <n v="9.9683782276198674E-3"/>
  </r>
  <r>
    <x v="143"/>
    <n v="49897"/>
    <n v="50895"/>
    <n v="49892"/>
    <n v="50865"/>
    <n v="50865"/>
    <n v="-1.5865526393394225E-2"/>
    <n v="0"/>
    <n v="51422.25"/>
    <n v="1.9399963925686992E-2"/>
    <n v="-2.084920342606772E-3"/>
    <n v="-1.4593704433636123E-3"/>
    <n v="2.5365287652426402E-4"/>
    <n v="6.5700246110100835E-3"/>
    <n v="0.35237552132716787"/>
    <n v="0.47626056895252233"/>
    <n v="0.47424998782047301"/>
    <n v="0.19774757366906093"/>
    <n v="0.99461175361424614"/>
    <n v="1.1735783578993209E-2"/>
    <n v="0.50293391222118644"/>
    <n v="0"/>
    <n v="0"/>
    <n v="9.9683782276198674E-3"/>
  </r>
  <r>
    <x v="144"/>
    <n v="50867"/>
    <n v="50867"/>
    <n v="50054"/>
    <n v="50138"/>
    <n v="50138"/>
    <n v="2.9717978379673049E-3"/>
    <n v="1"/>
    <n v="51303.199999999997"/>
    <n v="-1.4292735672859491E-2"/>
    <n v="-2.2468888778409022E-3"/>
    <n v="-1.8220907876836279E-3"/>
    <n v="2.7078634290845225E-4"/>
    <n v="5.7827116883538698E-3"/>
    <n v="0.35237552132716787"/>
    <n v="0.47626056895252233"/>
    <n v="0.47424998782047301"/>
    <n v="0.19774757366906093"/>
    <n v="0.99461175361424614"/>
    <n v="-1.1655409378235277E-3"/>
    <n v="0.49970861479853096"/>
    <n v="0"/>
    <n v="0"/>
    <n v="9.9683782276198674E-3"/>
  </r>
  <r>
    <x v="145"/>
    <n v="50138"/>
    <n v="50574"/>
    <n v="49827"/>
    <n v="50058"/>
    <n v="50058"/>
    <n v="-9.3891086339847885E-4"/>
    <n v="0"/>
    <n v="51198.65"/>
    <n v="-1.5955961546132436E-3"/>
    <n v="-1.9744152153988669E-3"/>
    <n v="-1.5872731418979714E-3"/>
    <n v="4.3538791374271081E-4"/>
    <n v="1.9097513543451905E-3"/>
    <n v="0.35237552132716787"/>
    <n v="0.47626056895252233"/>
    <n v="0.47424998782047301"/>
    <n v="0.19774757366906093"/>
    <n v="0.99461175361424614"/>
    <n v="-2.6979136179681746E-4"/>
    <n v="0.49993255215995985"/>
    <n v="0"/>
    <n v="0"/>
    <n v="9.9683782276198674E-3"/>
  </r>
  <r>
    <x v="146"/>
    <n v="50067"/>
    <n v="50853"/>
    <n v="50067"/>
    <n v="50287"/>
    <n v="50287"/>
    <n v="-3.4004812376956295E-2"/>
    <n v="0"/>
    <n v="51095.8"/>
    <n v="4.574693355707371E-3"/>
    <n v="-1.9326448230550242E-3"/>
    <n v="-1.5811094695352822E-3"/>
    <n v="3.5420133726727477E-4"/>
    <n v="2.3205263183319059E-4"/>
    <n v="0.35237552132716787"/>
    <n v="0.47626056895252233"/>
    <n v="0.47424998782047301"/>
    <n v="0.19774757366906093"/>
    <n v="0.99461175361424614"/>
    <n v="2.4257101656139214E-4"/>
    <n v="0.50006064275384299"/>
    <n v="0"/>
    <n v="0"/>
    <n v="9.9683782276198674E-3"/>
  </r>
  <r>
    <x v="147"/>
    <n v="50280"/>
    <n v="50534"/>
    <n v="49624"/>
    <n v="50011"/>
    <n v="50011"/>
    <n v="-1.3157105436803929E-2"/>
    <n v="0"/>
    <n v="51007.25"/>
    <n v="-5.4884960327719057E-3"/>
    <n v="-1.6702363677778332E-3"/>
    <n v="-1.3323304330591123E-3"/>
    <n v="3.0463269804535063E-4"/>
    <n v="5.1956588422994441E-4"/>
    <n v="0.35237552132716787"/>
    <n v="0.47626056895252233"/>
    <n v="0.47424998782047301"/>
    <n v="0.19774757366906093"/>
    <n v="0.99461175361424614"/>
    <n v="-2.7843303531734781E-3"/>
    <n v="0.49930391786140438"/>
    <n v="0"/>
    <n v="0"/>
    <n v="9.9683782276198674E-3"/>
  </r>
  <r>
    <x v="148"/>
    <n v="50013"/>
    <n v="50013"/>
    <n v="48512"/>
    <n v="48577"/>
    <n v="48577"/>
    <n v="1.0190007616773356E-2"/>
    <n v="1"/>
    <n v="50806.55"/>
    <n v="-2.8673691787806654E-2"/>
    <n v="-3.885080433434046E-3"/>
    <n v="-2.1317971832288183E-3"/>
    <n v="7.5997253162374268E-5"/>
    <n v="-9.0951652584687851E-3"/>
    <n v="0.35237552132716787"/>
    <n v="0.47626056895252233"/>
    <n v="0.47424998782047301"/>
    <n v="0.19774757366906093"/>
    <n v="0.99461175361424614"/>
    <n v="-2.1996352492657134E-2"/>
    <n v="0.49450113358912295"/>
    <n v="0"/>
    <n v="0"/>
    <n v="9.9683782276198674E-3"/>
  </r>
  <r>
    <x v="149"/>
    <n v="48578"/>
    <n v="49512"/>
    <n v="48578"/>
    <n v="49353"/>
    <n v="49353"/>
    <n v="-1.9553016027394454E-2"/>
    <n v="0"/>
    <n v="50618.25"/>
    <n v="1.5974638203264835E-2"/>
    <n v="-3.5883355552724762E-3"/>
    <n v="-1.7164271420781918E-3"/>
    <n v="1.8388751534976767E-4"/>
    <n v="-3.0416904832439194E-3"/>
    <n v="0.35237552132716787"/>
    <n v="0.47626056895252233"/>
    <n v="0.47424998782047301"/>
    <n v="0.19774757366906093"/>
    <n v="0.99461175361424614"/>
    <n v="1.1713538501384154E-4"/>
    <n v="0.50002928384621992"/>
    <n v="0"/>
    <n v="0"/>
    <n v="9.9683782276198674E-3"/>
  </r>
  <r>
    <x v="150"/>
    <n v="49340"/>
    <n v="49340"/>
    <n v="48306"/>
    <n v="49072"/>
    <n v="49072"/>
    <n v="-2.1641669383762663E-2"/>
    <n v="0"/>
    <n v="50409.9"/>
    <n v="-5.6936761696351201E-3"/>
    <n v="-3.985973297374973E-3"/>
    <n v="-1.379730041489866E-3"/>
    <n v="-1.6722710419132537E-4"/>
    <n v="-3.8613064862482948E-3"/>
    <n v="0.35237552132716787"/>
    <n v="0.47626056895252233"/>
    <n v="0.47424998782047301"/>
    <n v="0.19774757366906093"/>
    <n v="0.99461175361424614"/>
    <n v="-8.4325805439877423E-3"/>
    <n v="0.49789186735615243"/>
    <n v="-2.2641669383762664E-2"/>
    <n v="0"/>
    <n v="-1.2673291156142796E-2"/>
  </r>
  <r>
    <x v="151"/>
    <n v="49064"/>
    <n v="49064"/>
    <n v="48028"/>
    <n v="48388"/>
    <n v="48388"/>
    <n v="-1.818632718855917E-2"/>
    <n v="0"/>
    <n v="50184.2"/>
    <n v="-1.3938702314965745E-2"/>
    <n v="-4.3664111085157335E-3"/>
    <n v="-1.761233428198583E-3"/>
    <n v="-5.5340740565459564E-4"/>
    <n v="-7.5639856203829183E-3"/>
    <n v="0.35237552132716787"/>
    <n v="0.47626056895252233"/>
    <n v="0.47424998782047301"/>
    <n v="0.19774757366906093"/>
    <n v="0.99461175361424614"/>
    <n v="-1.5459135839475443E-2"/>
    <n v="0.49613529300703635"/>
    <n v="-1.9186327188559171E-2"/>
    <n v="0"/>
    <n v="-3.1859618344701968E-2"/>
  </r>
  <r>
    <x v="152"/>
    <n v="48390"/>
    <n v="48606"/>
    <n v="47722"/>
    <n v="48010"/>
    <n v="48010"/>
    <n v="-1.6517392209956294E-2"/>
    <n v="0"/>
    <n v="49931.199999999997"/>
    <n v="-7.8118541787219886E-3"/>
    <n v="-4.9157879844020421E-3"/>
    <n v="-2.3719216818433608E-3"/>
    <n v="-5.2051403112772119E-4"/>
    <n v="-8.028657249572935E-3"/>
    <n v="0.35237552132716787"/>
    <n v="0.47626056895252233"/>
    <n v="0.47424998782047301"/>
    <n v="0.19774757366906093"/>
    <n v="0.99461175361424614"/>
    <n v="-1.4307113252667272E-2"/>
    <n v="0.49642328269752045"/>
    <n v="-1.7517392209956295E-2"/>
    <n v="0"/>
    <n v="-4.9377010554658263E-2"/>
  </r>
  <r>
    <x v="153"/>
    <n v="48010"/>
    <n v="48186"/>
    <n v="47508"/>
    <n v="47508"/>
    <n v="47508"/>
    <n v="-1.1997979287698968E-3"/>
    <n v="0"/>
    <n v="49689.5"/>
    <n v="-1.0456154967715015E-2"/>
    <n v="-4.752709167873531E-3"/>
    <n v="-2.3181197867290426E-3"/>
    <n v="-8.2388234769265154E-4"/>
    <n v="-4.3851498855546067E-3"/>
    <n v="0.35237552132716787"/>
    <n v="0.47626056895252233"/>
    <n v="0.47424998782047301"/>
    <n v="0.19774757366906093"/>
    <n v="0.99461175361424614"/>
    <n v="-1.1571831663583967E-2"/>
    <n v="0.49710707436601753"/>
    <n v="-2.1997979287698968E-3"/>
    <n v="0"/>
    <n v="-5.157680848342816E-2"/>
  </r>
  <r>
    <x v="154"/>
    <n v="47509"/>
    <n v="47788"/>
    <n v="47217"/>
    <n v="47217"/>
    <n v="47217"/>
    <n v="-1.332147319821253E-2"/>
    <n v="0"/>
    <n v="49470.35"/>
    <n v="-6.1252841626673327E-3"/>
    <n v="-4.350173559416015E-3"/>
    <n v="-2.2351063473622077E-3"/>
    <n v="-8.7378183045697002E-4"/>
    <n v="-8.8051343587410395E-3"/>
    <n v="0.35237552132716787"/>
    <n v="0.47626056895252233"/>
    <n v="0.47424998782047301"/>
    <n v="0.19774757366906093"/>
    <n v="0.99461175361424614"/>
    <n v="-1.4220693854806078E-2"/>
    <n v="0.49644488644809481"/>
    <n v="-1.4321473198212531E-2"/>
    <n v="0"/>
    <n v="-6.5898281681640691E-2"/>
  </r>
  <r>
    <x v="155"/>
    <n v="47220"/>
    <n v="48084"/>
    <n v="46676"/>
    <n v="47451"/>
    <n v="47451"/>
    <n v="-1.6901645908410812E-2"/>
    <n v="0"/>
    <n v="49269.2"/>
    <n v="4.9558421754876125E-3"/>
    <n v="-3.9802884273858197E-3"/>
    <n v="-2.0744487189242843E-3"/>
    <n v="-7.4677869883078341E-4"/>
    <n v="-6.6752306897164939E-3"/>
    <n v="0.35237552132716787"/>
    <n v="0.47626056895252233"/>
    <n v="0.47424998782047301"/>
    <n v="0.19774757366906093"/>
    <n v="0.99461175361424614"/>
    <n v="-7.9200808183434168E-3"/>
    <n v="0.49801999014552201"/>
    <n v="0"/>
    <n v="0"/>
    <n v="-6.5898281681640691E-2"/>
  </r>
  <r>
    <x v="156"/>
    <n v="47451"/>
    <n v="47451"/>
    <n v="45977"/>
    <n v="46588"/>
    <n v="46588"/>
    <n v="-1.8631407229329433E-2"/>
    <n v="0"/>
    <n v="49052.800000000003"/>
    <n v="-1.8187182567279914E-2"/>
    <n v="-4.3476263411560412E-3"/>
    <n v="-2.440464667183344E-3"/>
    <n v="-9.9699207694407431E-4"/>
    <n v="-7.524926740179327E-3"/>
    <n v="0.35237552132716787"/>
    <n v="0.47626056895252233"/>
    <n v="0.47424998782047301"/>
    <n v="0.19774757366906093"/>
    <n v="0.99461175361424614"/>
    <n v="-1.7318244617189043E-2"/>
    <n v="0.49567054705319857"/>
    <n v="-1.9631407229329434E-2"/>
    <n v="0"/>
    <n v="-8.5529688910970125E-2"/>
  </r>
  <r>
    <x v="157"/>
    <n v="46588"/>
    <n v="46781"/>
    <n v="46030"/>
    <n v="46649"/>
    <n v="46649"/>
    <n v="-4.9583056442796147E-2"/>
    <n v="0"/>
    <n v="48894.9"/>
    <n v="1.3093500472225461E-3"/>
    <n v="-3.1931102096802943E-3"/>
    <n v="-2.8156711833549177E-3"/>
    <n v="-7.3745636890503179E-4"/>
    <n v="-5.7006858949904208E-3"/>
    <n v="0.35237552132716787"/>
    <n v="0.47626056895252233"/>
    <n v="0.47424998782047301"/>
    <n v="0.19774757366906093"/>
    <n v="0.99461175361424614"/>
    <n v="-8.2105010065713618E-3"/>
    <n v="0.49794738627929974"/>
    <n v="0"/>
    <n v="0"/>
    <n v="-8.5529688910970125E-2"/>
  </r>
  <r>
    <x v="158"/>
    <n v="46649"/>
    <n v="46649"/>
    <n v="45677"/>
    <n v="45720"/>
    <n v="45720"/>
    <n v="-2.5699912510936174E-2"/>
    <n v="0"/>
    <n v="48718.6"/>
    <n v="-1.991468198675217E-2"/>
    <n v="-3.6256704579527899E-3"/>
    <n v="-3.1445461580071775E-3"/>
    <n v="-8.4071548612328466E-4"/>
    <n v="-7.5923912987978515E-3"/>
    <n v="0.35237552132716787"/>
    <n v="0.47626056895252233"/>
    <n v="0.47424998782047301"/>
    <n v="0.19774757366906093"/>
    <n v="0.99461175361424614"/>
    <n v="-1.7953242370771082E-2"/>
    <n v="0.4955118099590371"/>
    <n v="-2.6699912510936175E-2"/>
    <n v="0"/>
    <n v="-0.1122296014219063"/>
  </r>
  <r>
    <x v="159"/>
    <n v="45715"/>
    <n v="45715"/>
    <n v="42749"/>
    <n v="44336"/>
    <n v="44336"/>
    <n v="3.8388668350775923E-2"/>
    <n v="1"/>
    <n v="48498.6"/>
    <n v="-3.0271216097987774E-2"/>
    <n v="-4.6214227098732574E-3"/>
    <n v="-3.6229425971603989E-3"/>
    <n v="-1.3725922343873231E-3"/>
    <n v="-1.242157768586194E-2"/>
    <n v="0.35237552132716787"/>
    <n v="0.47626056895252233"/>
    <n v="0.47424998782047301"/>
    <n v="0.19774757366906093"/>
    <n v="0.99461175361424614"/>
    <n v="-2.7212091394265558E-2"/>
    <n v="0.49319739692237102"/>
    <n v="0"/>
    <n v="0"/>
    <n v="-0.1122296014219063"/>
  </r>
  <r>
    <x v="160"/>
    <n v="44338"/>
    <n v="45588"/>
    <n v="44338"/>
    <n v="44545"/>
    <n v="44545"/>
    <n v="7.1163991469300747E-2"/>
    <n v="1"/>
    <n v="48245.75"/>
    <n v="4.714002165283393E-3"/>
    <n v="-5.2741828773805958E-3"/>
    <n v="-3.4499342041508997E-3"/>
    <n v="-1.3073033924078103E-3"/>
    <n v="-1.2469945687902783E-2"/>
    <n v="0.35237552132716787"/>
    <n v="0.47626056895252233"/>
    <n v="0.47424998782047301"/>
    <n v="0.19774757366906093"/>
    <n v="0.99461175361424614"/>
    <n v="-1.5148188243729169E-2"/>
    <n v="0.49621302535445816"/>
    <n v="0"/>
    <n v="0"/>
    <n v="-0.1122296014219063"/>
  </r>
  <r>
    <x v="161"/>
    <n v="44546"/>
    <n v="46039"/>
    <n v="44540"/>
    <n v="46038"/>
    <n v="46038"/>
    <n v="2.424084451974462E-2"/>
    <n v="1"/>
    <n v="48035.4"/>
    <n v="3.3516668537433958E-2"/>
    <n v="-4.2465087989222664E-3"/>
    <n v="-2.9918782996222505E-3"/>
    <n v="-1.2012667168086423E-3"/>
    <n v="-2.1291754669600094E-3"/>
    <n v="0.35237552132716787"/>
    <n v="0.47626056895252233"/>
    <n v="0.47424998782047301"/>
    <n v="0.19774757366906093"/>
    <n v="0.99461175361424614"/>
    <n v="6.0138600817115405E-3"/>
    <n v="0.50150346048918704"/>
    <n v="0"/>
    <n v="0"/>
    <n v="-0.1122296014219063"/>
  </r>
  <r>
    <x v="162"/>
    <n v="46038"/>
    <n v="47997"/>
    <n v="46038"/>
    <n v="47715"/>
    <n v="47715"/>
    <n v="-2.2823011631562418E-2"/>
    <n v="0"/>
    <n v="47926.3"/>
    <n v="3.6426430340153804E-2"/>
    <n v="-2.078884167176792E-3"/>
    <n v="-2.0946408924020577E-3"/>
    <n v="-9.9009289159983425E-4"/>
    <n v="4.8942405916262421E-3"/>
    <n v="0.35237552132716787"/>
    <n v="0.47626056895252233"/>
    <n v="0.47424998782047301"/>
    <n v="0.19774757366906093"/>
    <n v="0.99461175361424614"/>
    <n v="1.5524389157670062E-2"/>
    <n v="0.50388101934377194"/>
    <n v="0"/>
    <n v="0"/>
    <n v="-0.1122296014219063"/>
  </r>
  <r>
    <x v="163"/>
    <n v="47697"/>
    <n v="47872"/>
    <n v="46847"/>
    <n v="47154"/>
    <n v="47154"/>
    <n v="-3.5564321160452939E-2"/>
    <n v="0"/>
    <n v="47740.75"/>
    <n v="-1.1757309022319973E-2"/>
    <n v="-3.6367478145771402E-3"/>
    <n v="-2.7016250416366039E-3"/>
    <n v="-1.2232468036892684E-3"/>
    <n v="6.5257151845126817E-3"/>
    <n v="0.35237552132716787"/>
    <n v="0.47626056895252233"/>
    <n v="0.47424998782047301"/>
    <n v="0.19774757366906093"/>
    <n v="0.99461175361424614"/>
    <n v="-9.0761418671632486E-4"/>
    <n v="0.49977309646889712"/>
    <n v="0"/>
    <n v="0"/>
    <n v="-0.1122296014219063"/>
  </r>
  <r>
    <x v="164"/>
    <n v="47151"/>
    <n v="47151"/>
    <n v="45570"/>
    <n v="46626"/>
    <n v="46626"/>
    <n v="-3.4744563119289973E-3"/>
    <n v="0"/>
    <n v="47565.15"/>
    <n v="-1.1197353352843886E-2"/>
    <n v="-3.4819786985763601E-3"/>
    <n v="-2.7448903114627066E-3"/>
    <n v="-1.3337316050592318E-3"/>
    <n v="1.0340487733541459E-2"/>
    <n v="0.35237552132716787"/>
    <n v="0.47626056895252233"/>
    <n v="0.47424998782047301"/>
    <n v="0.19774757366906093"/>
    <n v="0.99461175361424614"/>
    <n v="3.1152618710209266E-3"/>
    <n v="0.5007788148378981"/>
    <n v="0"/>
    <n v="0"/>
    <n v="-0.1122296014219063"/>
  </r>
  <r>
    <x v="165"/>
    <n v="46625"/>
    <n v="46625"/>
    <n v="45278"/>
    <n v="45477"/>
    <n v="45477"/>
    <n v="4.1537480484640676E-2"/>
    <n v="1"/>
    <n v="47336.1"/>
    <n v="-2.4642903101273927E-2"/>
    <n v="-4.6343440459093947E-3"/>
    <n v="-3.2805398672834185E-3"/>
    <n v="-1.5675045285695056E-3"/>
    <n v="4.4691066802299952E-3"/>
    <n v="0.35237552132716787"/>
    <n v="0.47626056895252233"/>
    <n v="0.47424998782047301"/>
    <n v="0.19774757366906093"/>
    <n v="0.99461175361424614"/>
    <n v="-8.3114513363837499E-3"/>
    <n v="0.49792214912742377"/>
    <n v="4.0537480484640676E-2"/>
    <n v="0"/>
    <n v="-7.1692120937265624E-2"/>
  </r>
  <r>
    <x v="166"/>
    <n v="45484"/>
    <n v="46474"/>
    <n v="45445"/>
    <n v="46464"/>
    <n v="46464"/>
    <n v="7.3174931129482701E-4"/>
    <n v="1"/>
    <n v="47144.95"/>
    <n v="2.1703278580381236E-2"/>
    <n v="-3.777914784675701E-3"/>
    <n v="-2.8123141887398061E-3"/>
    <n v="-1.3769341642636147E-3"/>
    <n v="2.1064286888194507E-3"/>
    <n v="0.35237552132716787"/>
    <n v="0.47626056895252233"/>
    <n v="0.47424998782047301"/>
    <n v="0.19774757366906093"/>
    <n v="0.99461175361424614"/>
    <n v="6.3374856316745073E-3"/>
    <n v="0.50158436610508528"/>
    <n v="0"/>
    <n v="0"/>
    <n v="-7.1692120937265624E-2"/>
  </r>
  <r>
    <x v="167"/>
    <n v="46468"/>
    <n v="47532"/>
    <n v="46279"/>
    <n v="47366"/>
    <n v="47366"/>
    <n v="-1.2751762867879934E-2"/>
    <n v="0"/>
    <n v="47012.7"/>
    <n v="1.9412878787878896E-2"/>
    <n v="-2.5328460436431612E-3"/>
    <n v="-2.4504644088611262E-3"/>
    <n v="-1.2591951687755843E-3"/>
    <n v="-1.2962816216355311E-3"/>
    <n v="0.35237552132716787"/>
    <n v="0.47626056895252233"/>
    <n v="0.47424998782047301"/>
    <n v="0.19774757366906093"/>
    <n v="0.99461175361424614"/>
    <n v="2.9338961431944069E-3"/>
    <n v="0.50073347350966912"/>
    <n v="0"/>
    <n v="0"/>
    <n v="-7.1692120937265624E-2"/>
  </r>
  <r>
    <x v="168"/>
    <n v="47366"/>
    <n v="47377"/>
    <n v="46320"/>
    <n v="46498"/>
    <n v="46498"/>
    <n v="3.4195019140608185E-3"/>
    <n v="1"/>
    <n v="46908.75"/>
    <n v="-1.8325381075032676E-2"/>
    <n v="-2.0154305080044622E-3"/>
    <n v="-2.5692146617159019E-3"/>
    <n v="-1.4472447887264861E-3"/>
    <n v="-2.6098960321780718E-3"/>
    <n v="0.35237552132716787"/>
    <n v="0.47626056895252233"/>
    <n v="0.47424998782047301"/>
    <n v="0.19774757366906093"/>
    <n v="0.99461175361424614"/>
    <n v="-1.1517758227078428E-2"/>
    <n v="0.49712059227471361"/>
    <n v="2.4195019140608185E-3"/>
    <n v="0"/>
    <n v="-6.9272619023204807E-2"/>
  </r>
  <r>
    <x v="169"/>
    <n v="46501"/>
    <n v="47243"/>
    <n v="46497"/>
    <n v="46762"/>
    <n v="46762"/>
    <n v="-5.5173003720969671E-3"/>
    <n v="0"/>
    <n v="46779.199999999997"/>
    <n v="5.6776635554216526E-3"/>
    <n v="-2.5302792403966213E-3"/>
    <n v="-2.7719694995287881E-3"/>
    <n v="-1.3429017814908539E-3"/>
    <n v="7.6510734947503605E-4"/>
    <n v="0.35237552132716787"/>
    <n v="0.47626056895252233"/>
    <n v="0.47424998782047301"/>
    <n v="0.19774757366906093"/>
    <n v="0.99461175361424614"/>
    <n v="-2.3579883169497196E-5"/>
    <n v="0.49999410502920782"/>
    <n v="0"/>
    <n v="0"/>
    <n v="-6.9272619023204807E-2"/>
  </r>
  <r>
    <x v="170"/>
    <n v="46762"/>
    <n v="47840"/>
    <n v="46614"/>
    <n v="46657"/>
    <n v="46657"/>
    <n v="-5.4868508476756395E-3"/>
    <n v="0"/>
    <n v="46658.45"/>
    <n v="-2.2454129421325408E-3"/>
    <n v="-2.3578660790214922E-3"/>
    <n v="-2.4455131879584213E-3"/>
    <n v="-1.5389322882231348E-3"/>
    <n v="5.244605381303313E-3"/>
    <n v="0.35237552132716787"/>
    <n v="0.47626056895252233"/>
    <n v="0.47424998782047301"/>
    <n v="0.19774757366906093"/>
    <n v="0.99461175361424614"/>
    <n v="1.8380542332842591E-3"/>
    <n v="0.50045951342895101"/>
    <n v="0"/>
    <n v="0"/>
    <n v="-6.9272619023204807E-2"/>
  </r>
  <r>
    <x v="171"/>
    <n v="46656"/>
    <n v="46819"/>
    <n v="45592"/>
    <n v="46504"/>
    <n v="46504"/>
    <n v="1.6729743677963205E-2"/>
    <n v="1"/>
    <n v="46564.25"/>
    <n v="-3.2792507019311357E-3"/>
    <n v="-1.8248934983697619E-3"/>
    <n v="-2.5363745440953587E-3"/>
    <n v="-1.52711364063293E-3"/>
    <n v="2.4809952484083908E-4"/>
    <n v="0.35237552132716787"/>
    <n v="0.47626056895252233"/>
    <n v="0.47424998782047301"/>
    <n v="0.19774757366906093"/>
    <n v="0.99461175361424614"/>
    <n v="-3.2827484017914684E-3"/>
    <n v="0.49917931363655821"/>
    <n v="0"/>
    <n v="0"/>
    <n v="-6.9272619023204807E-2"/>
  </r>
  <r>
    <x v="172"/>
    <n v="46509"/>
    <n v="46558"/>
    <n v="46176"/>
    <n v="46401"/>
    <n v="46401"/>
    <n v="2.0753863063295963E-2"/>
    <n v="1"/>
    <n v="46483.8"/>
    <n v="-2.2148632375709187E-3"/>
    <n v="-1.5450439513122083E-3"/>
    <n v="-2.4589710119514675E-3"/>
    <n v="-1.4177555239140061E-3"/>
    <n v="-4.0774488802491236E-3"/>
    <n v="0.35237552132716787"/>
    <n v="0.47626056895252233"/>
    <n v="0.47424998782047301"/>
    <n v="0.19774757366906093"/>
    <n v="0.99461175361424614"/>
    <n v="-7.0183103677518444E-3"/>
    <n v="0.49824542961008217"/>
    <n v="0"/>
    <n v="0"/>
    <n v="-6.9272619023204807E-2"/>
  </r>
  <r>
    <x v="173"/>
    <n v="46400"/>
    <n v="47386"/>
    <n v="46218"/>
    <n v="47282"/>
    <n v="47282"/>
    <n v="2.6881265597902049E-2"/>
    <n v="1"/>
    <n v="46472.5"/>
    <n v="1.8986659770263481E-2"/>
    <n v="-7.2903214413283518E-5"/>
    <n v="-2.2111609372103612E-3"/>
    <n v="-1.1919330370444726E-3"/>
    <n v="3.3849592888101077E-3"/>
    <n v="0.35237552132716787"/>
    <n v="0.47626056895252233"/>
    <n v="0.47424998782047301"/>
    <n v="0.19774757366906093"/>
    <n v="0.99461175361424614"/>
    <n v="8.7380885889968146E-3"/>
    <n v="0.50218450824756999"/>
    <n v="0"/>
    <n v="0"/>
    <n v="-6.9272619023204807E-2"/>
  </r>
  <r>
    <x v="174"/>
    <n v="47281"/>
    <n v="47689"/>
    <n v="46746"/>
    <n v="47364"/>
    <n v="47364"/>
    <n v="2.5061227936829633E-2"/>
    <n v="1"/>
    <n v="46479.85"/>
    <n v="1.7342751998645767E-3"/>
    <n v="3.2007475371331198E-4"/>
    <n v="-1.9554081338495322E-3"/>
    <n v="-1.3338135137804109E-3"/>
    <n v="2.5962816176986923E-3"/>
    <n v="0.35237552132716787"/>
    <n v="0.47626056895252233"/>
    <n v="0.47424998782047301"/>
    <n v="0.19774757366906093"/>
    <n v="0.99461175361424614"/>
    <n v="2.1547366549043516E-3"/>
    <n v="0.50053868395530532"/>
    <n v="0"/>
    <n v="0"/>
    <n v="-6.9272619023204807E-2"/>
  </r>
  <r>
    <x v="175"/>
    <n v="47364"/>
    <n v="48681"/>
    <n v="47364"/>
    <n v="48553"/>
    <n v="48553"/>
    <n v="-2.6548308034519019E-2"/>
    <n v="0"/>
    <n v="46534.95"/>
    <n v="2.5103454100160461E-2"/>
    <n v="1.3274553499469544E-3"/>
    <n v="-1.312437663777244E-3"/>
    <n v="-1.2783224848721098E-3"/>
    <n v="8.0660550261572924E-3"/>
    <n v="0.35237552132716787"/>
    <n v="0.47626056895252233"/>
    <n v="0.47424998782047301"/>
    <n v="0.19774757366906093"/>
    <n v="0.99461175361424614"/>
    <n v="1.6625441784385235E-2"/>
    <n v="0.50415626471206609"/>
    <n v="0"/>
    <n v="0"/>
    <n v="-6.9272619023204807E-2"/>
  </r>
  <r>
    <x v="176"/>
    <n v="48553"/>
    <n v="49396"/>
    <n v="48082"/>
    <n v="48551"/>
    <n v="48551"/>
    <n v="-4.0390517188111486E-2"/>
    <n v="0"/>
    <n v="46633.1"/>
    <n v="-4.1192099355380485E-5"/>
    <n v="2.234754873343181E-3"/>
    <n v="-1.3880472159409618E-3"/>
    <n v="-1.4419740574774075E-3"/>
    <n v="8.7136667466724445E-3"/>
    <n v="0.35237552132716787"/>
    <n v="0.47626056895252233"/>
    <n v="0.47424998782047301"/>
    <n v="0.19774757366906093"/>
    <n v="0.99461175361424614"/>
    <n v="8.7730976568668254E-3"/>
    <n v="0.50219326034680134"/>
    <n v="0"/>
    <n v="0"/>
    <n v="-6.9272619023204807E-2"/>
  </r>
  <r>
    <x v="177"/>
    <n v="48550"/>
    <n v="48550"/>
    <n v="46928"/>
    <n v="47264"/>
    <n v="47264"/>
    <n v="-2.1136594448205814E-2"/>
    <n v="0"/>
    <n v="46663.85"/>
    <n v="-2.6508207863895739E-2"/>
    <n v="8.4387697778726676E-4"/>
    <n v="-1.703478070452562E-3"/>
    <n v="-1.5199338263308748E-3"/>
    <n v="3.85499782140748E-3"/>
    <n v="0.35237552132716787"/>
    <n v="0.47626056895252233"/>
    <n v="0.47424998782047301"/>
    <n v="0.19774757366906093"/>
    <n v="0.99461175361424614"/>
    <n v="-6.2131497730521339E-3"/>
    <n v="0.49844671755354369"/>
    <n v="0"/>
    <n v="0"/>
    <n v="-6.9272619023204807E-2"/>
  </r>
  <r>
    <x v="178"/>
    <n v="47263"/>
    <n v="47391"/>
    <n v="46425"/>
    <n v="46590"/>
    <n v="46590"/>
    <n v="-2.6829791800815572E-2"/>
    <n v="0"/>
    <n v="46707.35"/>
    <n v="-1.4260324983073835E-2"/>
    <n v="1.1265948279711834E-3"/>
    <n v="-2.301148360620391E-3"/>
    <n v="-1.7124155311899736E-3"/>
    <n v="-2.7943991292599833E-3"/>
    <n v="0.35237552132716787"/>
    <n v="0.47626056895252233"/>
    <n v="0.47424998782047301"/>
    <n v="0.19774757366906093"/>
    <n v="0.99461175361424614"/>
    <n v="-8.6977245731117044E-3"/>
    <n v="0.49782558256466952"/>
    <n v="-2.7829791800815573E-2"/>
    <n v="0"/>
    <n v="-9.710241082402038E-2"/>
  </r>
  <r>
    <x v="179"/>
    <n v="46585"/>
    <n v="46585"/>
    <n v="45276"/>
    <n v="46265"/>
    <n v="46265"/>
    <n v="-2.1031016967470006E-2"/>
    <n v="0"/>
    <n v="46803.8"/>
    <n v="-6.9757458682120355E-3"/>
    <n v="2.2913683394599703E-3"/>
    <n v="-2.6414580907853005E-3"/>
    <n v="-1.6949157692027039E-3"/>
    <n v="-4.5364033428753059E-3"/>
    <n v="0.35237552132716787"/>
    <n v="0.47626056895252233"/>
    <n v="0.47424998782047301"/>
    <n v="0.19774757366906093"/>
    <n v="0.99461175361424614"/>
    <n v="-7.4666307302012711E-3"/>
    <n v="0.49813335098967115"/>
    <n v="0"/>
    <n v="0"/>
    <n v="-9.710241082402038E-2"/>
  </r>
  <r>
    <x v="180"/>
    <n v="46263"/>
    <n v="46480"/>
    <n v="45340"/>
    <n v="45340"/>
    <n v="45340"/>
    <n v="-1.1226290251433624E-2"/>
    <n v="0"/>
    <n v="46843.55"/>
    <n v="-1.9993515616556823E-2"/>
    <n v="1.0559924503679597E-3"/>
    <n v="-3.086509976564733E-3"/>
    <n v="-2.0582490274920848E-3"/>
    <n v="-1.3555797286218762E-2"/>
    <n v="0.35237552132716787"/>
    <n v="0.47626056895252233"/>
    <n v="0.47424998782047301"/>
    <n v="0.19774757366906093"/>
    <n v="0.99461175361424614"/>
    <n v="-2.1895844303797408E-2"/>
    <n v="0.49452625761108271"/>
    <n v="0"/>
    <n v="0"/>
    <n v="-9.710241082402038E-2"/>
  </r>
  <r>
    <x v="181"/>
    <n v="45340"/>
    <n v="45572"/>
    <n v="44183"/>
    <n v="45292"/>
    <n v="45292"/>
    <n v="-2.9475404044864484E-2"/>
    <n v="0"/>
    <n v="46806.25"/>
    <n v="-1.0586678429642671E-3"/>
    <n v="-6.7277436865195164E-4"/>
    <n v="-2.9810844115810077E-3"/>
    <n v="-2.2689104004743597E-3"/>
    <n v="-1.375929243494054E-2"/>
    <n v="0.35237552132716787"/>
    <n v="0.47626056895252233"/>
    <n v="0.47424998782047301"/>
    <n v="0.19774757366906093"/>
    <n v="0.99461175361424614"/>
    <n v="-1.624106928632553E-2"/>
    <n v="0.4959398219249127"/>
    <n v="-3.0475404044864485E-2"/>
    <n v="0"/>
    <n v="-0.12757781486888486"/>
  </r>
  <r>
    <x v="182"/>
    <n v="45300"/>
    <n v="45969"/>
    <n v="44697"/>
    <n v="44831"/>
    <n v="44831"/>
    <n v="-1.559188954071955E-2"/>
    <n v="0"/>
    <n v="46662.05"/>
    <n v="-1.0178397951073004E-2"/>
    <n v="-3.0030157832132919E-3"/>
    <n v="-3.2481660373825517E-3"/>
    <n v="-2.4923946973125655E-3"/>
    <n v="-1.0493330452375993E-2"/>
    <n v="0.35237552132716787"/>
    <n v="0.47626056895252233"/>
    <n v="0.47424998782047301"/>
    <n v="0.19774757366906093"/>
    <n v="0.99461175361424614"/>
    <n v="-1.7486933799949492E-2"/>
    <n v="0.49562837795034342"/>
    <n v="-1.6591889540719551E-2"/>
    <n v="0"/>
    <n v="-0.14416970440960442"/>
  </r>
  <r>
    <x v="183"/>
    <n v="44832"/>
    <n v="44832"/>
    <n v="43767"/>
    <n v="43957"/>
    <n v="43957"/>
    <n v="2.5069954728484722E-2"/>
    <n v="1"/>
    <n v="46502.2"/>
    <n v="-1.9495438424304568E-2"/>
    <n v="-3.3899222533125216E-3"/>
    <n v="-3.3637201799029382E-3"/>
    <n v="-2.5238749549105345E-3"/>
    <n v="-1.1540353140622139E-2"/>
    <n v="0.35237552132716787"/>
    <n v="0.47626056895252233"/>
    <n v="0.47424998782047301"/>
    <n v="0.19774757366906093"/>
    <n v="0.99461175361424614"/>
    <n v="-2.2056706856783435E-2"/>
    <n v="0.49448604682806996"/>
    <n v="0"/>
    <n v="0"/>
    <n v="-0.14416970440960442"/>
  </r>
  <r>
    <x v="184"/>
    <n v="43956"/>
    <n v="44531"/>
    <n v="43956"/>
    <n v="44132"/>
    <n v="44132"/>
    <n v="2.6760627209281296E-2"/>
    <n v="1"/>
    <n v="46377.5"/>
    <n v="3.9811634096957871E-3"/>
    <n v="-2.6309964151855379E-3"/>
    <n v="-3.0005769850726693E-3"/>
    <n v="-2.4521910899325374E-3"/>
    <n v="-9.3489712850405755E-3"/>
    <n v="0.35237552132716787"/>
    <n v="0.47626056895252233"/>
    <n v="0.47424998782047301"/>
    <n v="0.19774757366906093"/>
    <n v="0.99461175361424614"/>
    <n v="-1.1056710478763707E-2"/>
    <n v="0.49723585054021935"/>
    <n v="0"/>
    <n v="0"/>
    <n v="-0.14416970440960442"/>
  </r>
  <r>
    <x v="185"/>
    <n v="44132"/>
    <n v="45294"/>
    <n v="44132"/>
    <n v="45059"/>
    <n v="45059"/>
    <n v="4.3809227901196124E-2"/>
    <n v="1"/>
    <n v="46356.6"/>
    <n v="2.1005166319224111E-2"/>
    <n v="-3.4859294416063612E-4"/>
    <n v="-2.5316364493858613E-3"/>
    <n v="-2.2821949422793773E-3"/>
    <n v="-1.149234897884388E-3"/>
    <n v="0.35237552132716787"/>
    <n v="0.47626056895252233"/>
    <n v="0.47424998782047301"/>
    <n v="0.19774757366906093"/>
    <n v="0.99461175361424614"/>
    <n v="4.440715753519545E-3"/>
    <n v="0.50111017711399353"/>
    <n v="0"/>
    <n v="0"/>
    <n v="-0.14416970440960442"/>
  </r>
  <r>
    <x v="186"/>
    <n v="45064"/>
    <n v="45547"/>
    <n v="44789"/>
    <n v="45313"/>
    <n v="45313"/>
    <n v="5.04270297707059E-2"/>
    <n v="1"/>
    <n v="46299.05"/>
    <n v="5.6370536407821525E-3"/>
    <n v="-1.1519041911405904E-3"/>
    <n v="-2.2020868907327083E-3"/>
    <n v="-2.2342235029686186E-3"/>
    <n v="1.8990939886489588E-4"/>
    <n v="0.35237552132716787"/>
    <n v="0.47626056895252233"/>
    <n v="0.47424998782047301"/>
    <n v="0.19774757366906093"/>
    <n v="0.99461175361424614"/>
    <n v="1.4048733234520497E-4"/>
    <n v="0.50003512183302856"/>
    <n v="0"/>
    <n v="0"/>
    <n v="-0.14416970440960442"/>
  </r>
  <r>
    <x v="187"/>
    <n v="45313"/>
    <n v="47033"/>
    <n v="44973"/>
    <n v="47033"/>
    <n v="47033"/>
    <n v="1.4925690472646913E-2"/>
    <n v="1"/>
    <n v="46282.400000000001"/>
    <n v="3.7958201840531336E-2"/>
    <n v="-2.2463803850796826E-4"/>
    <n v="-1.007303402276234E-3"/>
    <n v="-1.7838335750575618E-3"/>
    <n v="9.8172293571857638E-3"/>
    <n v="0.35237552132716787"/>
    <n v="0.47626056895252233"/>
    <n v="0.47424998782047301"/>
    <n v="0.19774757366906093"/>
    <n v="0.99461175361424614"/>
    <n v="2.2202424241196637E-2"/>
    <n v="0.50555037805835756"/>
    <n v="1.3925690472646912E-2"/>
    <n v="0"/>
    <n v="-0.1302440139369575"/>
  </r>
  <r>
    <x v="188"/>
    <n v="47033"/>
    <n v="48081"/>
    <n v="47019"/>
    <n v="47598"/>
    <n v="47598"/>
    <n v="2.7648220513466937E-2"/>
    <n v="1"/>
    <n v="46337.4"/>
    <n v="1.2012842047073313E-2"/>
    <n v="1.2922731175973312E-3"/>
    <n v="-5.4177702090872247E-4"/>
    <n v="-1.5897510765476685E-3"/>
    <n v="1.611888545146134E-2"/>
    <n v="0.35237552132716787"/>
    <n v="0.47626056895252233"/>
    <n v="0.47424998782047301"/>
    <n v="0.19774757366906093"/>
    <n v="0.99461175361424614"/>
    <n v="2.0309215970680007E-2"/>
    <n v="0.50507712948266792"/>
    <n v="2.6648220513466936E-2"/>
    <n v="0"/>
    <n v="-0.10359579342349057"/>
  </r>
  <r>
    <x v="189"/>
    <n v="47598"/>
    <n v="48092"/>
    <n v="47389"/>
    <n v="47735"/>
    <n v="47735"/>
    <n v="2.8742013197863292E-2"/>
    <n v="1"/>
    <n v="46386.05"/>
    <n v="2.8782721963107605E-3"/>
    <n v="1.1523035496417866E-3"/>
    <n v="-2.7708815579093884E-4"/>
    <n v="-1.6115253687050456E-3"/>
    <n v="1.5898307208784334E-2"/>
    <n v="0.35237552132716787"/>
    <n v="0.47626056895252233"/>
    <n v="0.47424998782047301"/>
    <n v="0.19774757366906093"/>
    <n v="0.99461175361424614"/>
    <n v="1.6925588336205291E-2"/>
    <n v="0.50423129607096451"/>
    <n v="0"/>
    <n v="0"/>
    <n v="-0.10359579342349057"/>
  </r>
  <r>
    <x v="190"/>
    <n v="47735"/>
    <n v="49290"/>
    <n v="47715"/>
    <n v="48914"/>
    <n v="48914"/>
    <n v="8.6682749315123431E-3"/>
    <n v="1"/>
    <n v="46498.9"/>
    <n v="2.4698858280087999E-2"/>
    <n v="2.4995171107528137E-3"/>
    <n v="-1.384951004977819E-4"/>
    <n v="-1.4690251986333969E-3"/>
    <n v="1.6637045600957114E-2"/>
    <n v="0.35237552132716787"/>
    <n v="0.47626056895252233"/>
    <n v="0.47424998782047301"/>
    <n v="0.19774757366906093"/>
    <n v="0.99461175361424614"/>
    <n v="2.6084918135620951E-2"/>
    <n v="0.50652085979287453"/>
    <n v="0"/>
    <n v="0"/>
    <n v="-0.10359579342349057"/>
  </r>
  <r>
    <x v="191"/>
    <n v="48915"/>
    <n v="49247"/>
    <n v="48658"/>
    <n v="49107"/>
    <n v="49107"/>
    <n v="-3.5514285132465795E-2"/>
    <n v="0"/>
    <n v="46629.05"/>
    <n v="3.945700617410175E-3"/>
    <n v="2.8607646767198789E-3"/>
    <n v="-3.1884482751492582E-4"/>
    <n v="-1.2470322529669021E-3"/>
    <n v="1.6298774996282718E-2"/>
    <n v="0.35237552132716787"/>
    <n v="0.47626056895252233"/>
    <n v="0.47424998782047301"/>
    <n v="0.19774757366906093"/>
    <n v="0.99461175361424614"/>
    <n v="1.8565981147574667E-2"/>
    <n v="0.50464136196621734"/>
    <n v="0"/>
    <n v="0"/>
    <n v="-0.10359579342349057"/>
  </r>
  <r>
    <x v="192"/>
    <n v="49105"/>
    <n v="49752"/>
    <n v="48698"/>
    <n v="49338"/>
    <n v="49338"/>
    <n v="-5.3265231667274704E-2"/>
    <n v="0"/>
    <n v="46775.9"/>
    <n v="4.7040136844034297E-3"/>
    <n v="3.2067085228185965E-3"/>
    <n v="-8.6243307931743724E-5"/>
    <n v="-1.0745562040881374E-3"/>
    <n v="9.6479373650571361E-3"/>
    <n v="0.35237552132716787"/>
    <n v="0.47626056895252233"/>
    <n v="0.47424998782047301"/>
    <n v="0.19774757366906093"/>
    <n v="0.99461175361424614"/>
    <n v="1.2527368231468472E-2"/>
    <n v="0.50313180110055222"/>
    <n v="0"/>
    <n v="0"/>
    <n v="-0.10359579342349057"/>
  </r>
  <r>
    <x v="193"/>
    <n v="49339"/>
    <n v="49339"/>
    <n v="47135"/>
    <n v="47363"/>
    <n v="47363"/>
    <n v="-4.2649325422798867E-3"/>
    <n v="0"/>
    <n v="46779.95"/>
    <n v="-4.0029997162430608E-2"/>
    <n v="2.5587567618389205E-4"/>
    <n v="-1.2748425296940956E-3"/>
    <n v="-1.367106486528854E-3"/>
    <n v="-7.6063047684364897E-4"/>
    <n v="0.35237552132716787"/>
    <n v="0.47626056895252233"/>
    <n v="0.47424998782047301"/>
    <n v="0.19774757366906093"/>
    <n v="0.99461175361424614"/>
    <n v="-1.5615195680980749E-2"/>
    <n v="0.49609628040117221"/>
    <n v="-5.2649325422798867E-3"/>
    <n v="0"/>
    <n v="-0.10886072596577046"/>
  </r>
  <r>
    <x v="194"/>
    <n v="47349"/>
    <n v="47715"/>
    <n v="46701"/>
    <n v="46710"/>
    <n v="46710"/>
    <n v="1.1260971954613508E-2"/>
    <n v="1"/>
    <n v="46747.25"/>
    <n v="-1.3787133416379826E-2"/>
    <n v="-5.2019475462832811E-4"/>
    <n v="-1.2647304845645024E-3"/>
    <n v="-1.5434106361240651E-3"/>
    <n v="-4.0937115993817663E-3"/>
    <n v="0.35237552132716787"/>
    <n v="0.47626056895252233"/>
    <n v="0.47424998782047301"/>
    <n v="0.19774757366906093"/>
    <n v="0.99461175361424614"/>
    <n v="-1.0082654373030995E-2"/>
    <n v="0.49747935776072988"/>
    <n v="1.0260971954613507E-2"/>
    <n v="0"/>
    <n v="-9.8599754011156948E-2"/>
  </r>
  <r>
    <x v="195"/>
    <n v="46730"/>
    <n v="47188"/>
    <n v="46321"/>
    <n v="47161"/>
    <n v="47161"/>
    <n v="6.0643328173701772E-3"/>
    <n v="1"/>
    <n v="46677.65"/>
    <n v="9.6553200599442945E-3"/>
    <n v="-1.2926014566391364E-3"/>
    <n v="-1.0397121602733516E-3"/>
    <n v="-1.3134926510856614E-3"/>
    <n v="-7.1024192434105075E-3"/>
    <n v="0.35237552132716787"/>
    <n v="0.47626056895252233"/>
    <n v="0.47424998782047301"/>
    <n v="0.19774757366906093"/>
    <n v="0.99461175361424614"/>
    <n v="-5.03028978818714E-3"/>
    <n v="0.49874243020472825"/>
    <n v="0"/>
    <n v="0"/>
    <n v="-9.8599754011156948E-2"/>
  </r>
  <r>
    <x v="196"/>
    <n v="47161"/>
    <n v="47727"/>
    <n v="46517"/>
    <n v="47236"/>
    <n v="47236"/>
    <n v="-3.3660767211448617E-3"/>
    <n v="0"/>
    <n v="46611.9"/>
    <n v="1.5902970674921413E-3"/>
    <n v="-1.2110269982967604E-3"/>
    <n v="-1.0994000860376563E-3"/>
    <n v="-1.3402547777864693E-3"/>
    <n v="-7.5734999533941137E-3"/>
    <n v="0.35237552132716787"/>
    <n v="0.47626056895252233"/>
    <n v="0.47424998782047301"/>
    <n v="0.19774757366906093"/>
    <n v="0.99461175361424614"/>
    <n v="-8.3354973264646269E-3"/>
    <n v="0.49791613773402188"/>
    <n v="0"/>
    <n v="0"/>
    <n v="-9.8599754011156948E-2"/>
  </r>
  <r>
    <x v="197"/>
    <n v="47242"/>
    <n v="47536"/>
    <n v="46917"/>
    <n v="47447"/>
    <n v="47447"/>
    <n v="-8.8730583598541912E-3"/>
    <n v="0"/>
    <n v="46621.05"/>
    <n v="4.4669320010162217E-3"/>
    <n v="3.3772999494883772E-4"/>
    <n v="-9.0029152536189375E-4"/>
    <n v="-1.116310979210503E-3"/>
    <n v="-7.6209162900715555E-3"/>
    <n v="0.35237552132716787"/>
    <n v="0.47626056895252233"/>
    <n v="0.47424998782047301"/>
    <n v="0.19774757366906093"/>
    <n v="0.99461175361424614"/>
    <n v="-6.4926789758144423E-3"/>
    <n v="0.4983768359580662"/>
    <n v="0"/>
    <n v="0"/>
    <n v="-9.8599754011156948E-2"/>
  </r>
  <r>
    <x v="198"/>
    <n v="47447"/>
    <n v="47728"/>
    <n v="46623"/>
    <n v="47077"/>
    <n v="47077"/>
    <n v="1.4763047772797799E-2"/>
    <n v="1"/>
    <n v="46645.4"/>
    <n v="-7.7981748055725442E-3"/>
    <n v="6.6083750382390225E-4"/>
    <n v="-4.8278118571721152E-4"/>
    <n v="-1.3072891844730151E-3"/>
    <n v="-1.1745518186999427E-3"/>
    <n v="0.35237552132716787"/>
    <n v="0.47626056895252233"/>
    <n v="0.47424998782047301"/>
    <n v="0.19774757366906093"/>
    <n v="0.99461175361424614"/>
    <n v="-4.0888503468253122E-3"/>
    <n v="0.49897778883746324"/>
    <n v="0"/>
    <n v="0"/>
    <n v="-9.8599754011156948E-2"/>
  </r>
  <r>
    <x v="199"/>
    <n v="47077"/>
    <n v="47274"/>
    <n v="46654"/>
    <n v="47026"/>
    <n v="47026"/>
    <n v="1.2142219197890602E-2"/>
    <n v="1"/>
    <n v="46683.45"/>
    <n v="-1.0833315631837426E-3"/>
    <n v="9.5545821907531687E-4"/>
    <n v="-8.2394058104618307E-4"/>
    <n v="-1.2701838615621875E-3"/>
    <n v="1.3662085519392741E-3"/>
    <n v="0.35237552132716787"/>
    <n v="0.47626056895252233"/>
    <n v="0.47424998782047301"/>
    <n v="0.19774757366906093"/>
    <n v="0.99461175361424614"/>
    <n v="7.9022504706376161E-4"/>
    <n v="0.50019755625148554"/>
    <n v="0"/>
    <n v="0"/>
    <n v="-9.8599754011156948E-2"/>
  </r>
  <r>
    <x v="200"/>
    <n v="47027"/>
    <n v="47909"/>
    <n v="47027"/>
    <n v="47772"/>
    <n v="47772"/>
    <n v="-1.1785146110692479E-2"/>
    <n v="0"/>
    <n v="46805.05"/>
    <n v="1.5863564836473332E-2"/>
    <n v="2.7483122417268245E-3"/>
    <n v="-3.9279576092401405E-4"/>
    <n v="-8.8626290120694009E-4"/>
    <n v="2.6078575072450818E-3"/>
    <n v="0.35237552132716787"/>
    <n v="0.47626056895252233"/>
    <n v="0.47424998782047301"/>
    <n v="0.19774757366906093"/>
    <n v="0.99461175361424614"/>
    <n v="9.1311106865400032E-3"/>
    <n v="0.50228276181080311"/>
    <n v="0"/>
    <n v="0"/>
    <n v="-9.8599754011156948E-2"/>
  </r>
  <r>
    <x v="201"/>
    <n v="47774"/>
    <n v="48837"/>
    <n v="47502"/>
    <n v="47597"/>
    <n v="47597"/>
    <n v="-1.1639389037124137E-2"/>
    <n v="0"/>
    <n v="46920.3"/>
    <n v="-3.6632336933768439E-3"/>
    <n v="2.6180839492061956E-3"/>
    <n v="-1.8728638849223599E-4"/>
    <n v="-9.7425990834540952E-4"/>
    <n v="1.5571513550712845E-3"/>
    <n v="0.35237552132716787"/>
    <n v="0.47626056895252233"/>
    <n v="0.47424998782047301"/>
    <n v="0.19774757366906093"/>
    <n v="0.99461175361424614"/>
    <n v="1.2233392082180179E-3"/>
    <n v="0.50030583476391288"/>
    <n v="0"/>
    <n v="0"/>
    <n v="-9.8599754011156948E-2"/>
  </r>
  <r>
    <x v="202"/>
    <n v="47607"/>
    <n v="47875"/>
    <n v="47105"/>
    <n v="47209"/>
    <n v="47209"/>
    <n v="-9.9133639772077675E-3"/>
    <n v="0"/>
    <n v="47039.199999999997"/>
    <n v="-8.1517742714877217E-3"/>
    <n v="2.7194151331854598E-3"/>
    <n v="-1.9408479034755066E-4"/>
    <n v="-1.2830032360954557E-3"/>
    <n v="-9.6658989942950409E-4"/>
    <n v="0.35237552132716787"/>
    <n v="0.47626056895252233"/>
    <n v="0.47424998782047301"/>
    <n v="0.19774757366906093"/>
    <n v="0.99461175361424614"/>
    <n v="-2.8844726714111649E-3"/>
    <n v="0.49927888233213297"/>
    <n v="0"/>
    <n v="0"/>
    <n v="-9.8599754011156948E-2"/>
  </r>
  <r>
    <x v="203"/>
    <n v="47205"/>
    <n v="47338"/>
    <n v="46742"/>
    <n v="47043"/>
    <n v="47043"/>
    <n v="-3.0078864018026064E-2"/>
    <n v="0"/>
    <n v="47193.5"/>
    <n v="-3.5162786756762765E-3"/>
    <n v="3.5183731206168745E-3"/>
    <n v="-5.5287264506775899E-5"/>
    <n v="-1.1867035256179093E-3"/>
    <n v="-1.1021067345025059E-4"/>
    <n v="0.35237552132716787"/>
    <n v="0.47626056895252233"/>
    <n v="0.47424998782047301"/>
    <n v="0.19774757366906093"/>
    <n v="0.99461175361424614"/>
    <n v="6.6107294177434361E-5"/>
    <n v="0.50001652682353837"/>
    <n v="0"/>
    <n v="0"/>
    <n v="-9.8599754011156948E-2"/>
  </r>
  <r>
    <x v="204"/>
    <n v="47038"/>
    <n v="47441"/>
    <n v="46388"/>
    <n v="46741"/>
    <n v="46741"/>
    <n v="-1.8655997946128711E-2"/>
    <n v="0"/>
    <n v="47323.95"/>
    <n v="-6.4196586102076569E-3"/>
    <n v="2.9983320196217021E-3"/>
    <n v="-6.1174753457582384E-5"/>
    <n v="-1.1481405504098951E-3"/>
    <n v="-1.1774760828550334E-3"/>
    <n v="0.35237552132716787"/>
    <n v="0.47626056895252233"/>
    <n v="0.47424998782047301"/>
    <n v="0.19774757366906093"/>
    <n v="0.99461175361424614"/>
    <n v="-2.2613289217048417E-3"/>
    <n v="0.49943466801048092"/>
    <n v="0"/>
    <n v="0"/>
    <n v="-9.8599754011156948E-2"/>
  </r>
  <r>
    <x v="205"/>
    <n v="46740"/>
    <n v="46740"/>
    <n v="45628"/>
    <n v="45628"/>
    <n v="45628"/>
    <n v="5.3169106688875312E-2"/>
    <n v="1"/>
    <n v="47352.4"/>
    <n v="-2.3812070772983085E-2"/>
    <n v="7.5747016501134248E-4"/>
    <n v="-6.3653301242699639E-4"/>
    <n v="-1.3554908656756403E-3"/>
    <n v="-9.1126032047463175E-3"/>
    <n v="0.35237552132716787"/>
    <n v="0.47626056895252233"/>
    <n v="0.47424998782047301"/>
    <n v="0.19774757366906093"/>
    <n v="0.99461175361424614"/>
    <n v="-1.766346073742877E-2"/>
    <n v="0.49558424962376263"/>
    <n v="5.2169106688875311E-2"/>
    <n v="0"/>
    <n v="-4.6430647322281637E-2"/>
  </r>
  <r>
    <x v="206"/>
    <n v="45628"/>
    <n v="45975"/>
    <n v="45401"/>
    <n v="45869"/>
    <n v="45869"/>
    <n v="4.0136039591009087E-2"/>
    <n v="1"/>
    <n v="47380.2"/>
    <n v="5.2818444814588528E-3"/>
    <n v="7.3970970704517747E-4"/>
    <n v="-1.6715247145222101E-4"/>
    <n v="-1.3038085693177826E-3"/>
    <n v="-7.3235875697791773E-3"/>
    <n v="0.35237552132716787"/>
    <n v="0.47626056895252233"/>
    <n v="0.47424998782047301"/>
    <n v="0.19774757366906093"/>
    <n v="0.99461175361424614"/>
    <n v="-5.4077360455273334E-3"/>
    <n v="0.49864806928322769"/>
    <n v="0"/>
    <n v="0"/>
    <n v="-4.6430647322281637E-2"/>
  </r>
  <r>
    <x v="207"/>
    <n v="45869"/>
    <n v="48054"/>
    <n v="45866"/>
    <n v="48054"/>
    <n v="48054"/>
    <n v="-1.4566945519622898E-4"/>
    <n v="0"/>
    <n v="47431.25"/>
    <n v="4.7635658069720366E-2"/>
    <n v="1.223582518504629E-3"/>
    <n v="7.5937368899773542E-4"/>
    <n v="-1.0281487471785911E-3"/>
    <n v="3.8338988984624399E-3"/>
    <n v="0.35237552132716787"/>
    <n v="0.47626056895252233"/>
    <n v="0.47424998782047301"/>
    <n v="0.19774757366906093"/>
    <n v="0.99461175361424614"/>
    <n v="2.1338443901716166E-2"/>
    <n v="0.50533440856763823"/>
    <n v="-1.145669455196229E-3"/>
    <n v="0"/>
    <n v="-4.7576316777477867E-2"/>
  </r>
  <r>
    <x v="208"/>
    <n v="48059"/>
    <n v="49054"/>
    <n v="47441"/>
    <n v="47710"/>
    <n v="47710"/>
    <n v="-1.6579333473066393E-2"/>
    <n v="0"/>
    <n v="47436.85"/>
    <n v="-7.1586132267865699E-3"/>
    <n v="2.6500975481163482E-4"/>
    <n v="1.0144950641970474E-3"/>
    <n v="-1.0650255469050651E-3"/>
    <n v="3.1054319882403815E-3"/>
    <n v="0.35237552132716787"/>
    <n v="0.47626056895252233"/>
    <n v="0.47424998782047301"/>
    <n v="0.19774757366906093"/>
    <n v="0.99461175361424614"/>
    <n v="9.6291083843295976E-4"/>
    <n v="0.50024072769100814"/>
    <n v="0"/>
    <n v="0"/>
    <n v="-4.7576316777477867E-2"/>
  </r>
  <r>
    <x v="209"/>
    <n v="47712"/>
    <n v="48061"/>
    <n v="47430"/>
    <n v="48047"/>
    <n v="48047"/>
    <n v="-3.8545590775698746E-2"/>
    <n v="0"/>
    <n v="47452.45"/>
    <n v="7.0635086983861228E-3"/>
    <n v="4.7427157991540293E-4"/>
    <n v="1.7611895601245253E-3"/>
    <n v="-9.3087651851793689E-4"/>
    <n v="5.8020654499591371E-3"/>
    <n v="0.35237552132716787"/>
    <n v="0.47626056895252233"/>
    <n v="0.47424998782047301"/>
    <n v="0.19774757366906093"/>
    <n v="0.99461175361424614"/>
    <n v="9.1368524587659792E-3"/>
    <n v="0.50228419722392037"/>
    <n v="0"/>
    <n v="0"/>
    <n v="-4.7576316777477867E-2"/>
  </r>
  <r>
    <x v="210"/>
    <n v="48046"/>
    <n v="48046"/>
    <n v="46397"/>
    <n v="46919"/>
    <n v="46919"/>
    <n v="-1.5771862145399496E-2"/>
    <n v="0"/>
    <n v="47352.7"/>
    <n v="-2.3477012092326222E-2"/>
    <n v="-1.9345219387053082E-3"/>
    <n v="1.1973692749723331E-3"/>
    <n v="-1.1262824645892832E-3"/>
    <n v="5.8690771860905096E-3"/>
    <n v="0.35237552132716787"/>
    <n v="0.47626056895252233"/>
    <n v="0.47424998782047301"/>
    <n v="0.19774757366906093"/>
    <n v="0.99461175361424614"/>
    <n v="-3.0114750028280585E-3"/>
    <n v="0.49924713181827191"/>
    <n v="0"/>
    <n v="0"/>
    <n v="-4.7576316777477867E-2"/>
  </r>
  <r>
    <x v="211"/>
    <n v="46915"/>
    <n v="47001"/>
    <n v="46057"/>
    <n v="46195"/>
    <n v="46195"/>
    <n v="1.8833207057040724E-2"/>
    <n v="1"/>
    <n v="47207.1"/>
    <n v="-1.5430848909823269E-2"/>
    <n v="-2.9033494150669803E-3"/>
    <n v="2.1841892602718848E-4"/>
    <n v="-1.3867296867975309E-3"/>
    <n v="1.7265385078340857E-3"/>
    <n v="0.35237552132716787"/>
    <n v="0.47626056895252233"/>
    <n v="0.47424998782047301"/>
    <n v="0.19774757366906093"/>
    <n v="0.99461175361424614"/>
    <n v="-5.2736060383390369E-3"/>
    <n v="0.49868160154590341"/>
    <n v="0"/>
    <n v="0"/>
    <n v="-4.7576316777477867E-2"/>
  </r>
  <r>
    <x v="212"/>
    <n v="46195"/>
    <n v="46195"/>
    <n v="45397"/>
    <n v="46179"/>
    <n v="46179"/>
    <n v="1.5266679659585503E-2"/>
    <n v="1"/>
    <n v="47049.15"/>
    <n v="-3.4635783093406314E-4"/>
    <n v="-3.1558679908338548E-3"/>
    <n v="-5.1703683739456885E-4"/>
    <n v="-1.3058388648983133E-3"/>
    <n v="-7.8698646722968005E-3"/>
    <n v="0.35237552132716787"/>
    <n v="0.47626056895252233"/>
    <n v="0.47424998782047301"/>
    <n v="0.19774757366906093"/>
    <n v="0.99461175361424614"/>
    <n v="-9.9559545894881592E-3"/>
    <n v="0.4975110319116845"/>
    <n v="1.4266679659585502E-2"/>
    <n v="0"/>
    <n v="-3.3309637117892366E-2"/>
  </r>
  <r>
    <x v="213"/>
    <n v="46207"/>
    <n v="47231"/>
    <n v="46207"/>
    <n v="47065"/>
    <n v="47065"/>
    <n v="-1.1643471794327009E-2"/>
    <n v="0"/>
    <n v="47034.25"/>
    <n v="1.9186210182117414E-2"/>
    <n v="-1.9505762360645386E-4"/>
    <n v="1.0183354669417887E-4"/>
    <n v="-1.2998957474712124E-3"/>
    <n v="-2.6008999905160037E-3"/>
    <n v="0.35237552132716787"/>
    <n v="0.47626056895252233"/>
    <n v="0.47424998782047301"/>
    <n v="0.19774757366906093"/>
    <n v="0.99461175361424614"/>
    <n v="3.8722101880707721E-3"/>
    <n v="0.50096805133743694"/>
    <n v="0"/>
    <n v="0"/>
    <n v="-3.3309637117892366E-2"/>
  </r>
  <r>
    <x v="214"/>
    <n v="47065"/>
    <n v="47460"/>
    <n v="46696"/>
    <n v="46884"/>
    <n v="46884"/>
    <n v="-7.8918181042575419E-4"/>
    <n v="0"/>
    <n v="47042.95"/>
    <n v="-3.8457452459365049E-3"/>
    <n v="3.0201178491571221E-4"/>
    <n v="2.4886570883232652E-4"/>
    <n v="-1.24801230131519E-3"/>
    <n v="-4.7827507793805294E-3"/>
    <n v="0.35237552132716787"/>
    <n v="0.47626056895252233"/>
    <n v="0.47424998782047301"/>
    <n v="0.19774757366906093"/>
    <n v="0.99461175361424614"/>
    <n v="-6.0970571663051558E-3"/>
    <n v="0.49847574043033638"/>
    <n v="0"/>
    <n v="0"/>
    <n v="-3.3309637117892366E-2"/>
  </r>
  <r>
    <x v="215"/>
    <n v="46884"/>
    <n v="46884"/>
    <n v="46311"/>
    <n v="46517"/>
    <n v="46517"/>
    <n v="1.5714684953887836E-2"/>
    <n v="1"/>
    <n v="47010.75"/>
    <n v="-7.8278303898984269E-3"/>
    <n v="-5.721457375764238E-4"/>
    <n v="5.8516716305983651E-4"/>
    <n v="-1.347686352111791E-3"/>
    <n v="-1.6529144388949702E-3"/>
    <n v="0.35237552132716787"/>
    <n v="0.47626056895252233"/>
    <n v="0.47424998782047301"/>
    <n v="0.19774757366906093"/>
    <n v="0.99461175361424614"/>
    <n v="-4.6638205838895937E-3"/>
    <n v="0.49883404696743544"/>
    <n v="0"/>
    <n v="0"/>
    <n v="-3.3309637117892366E-2"/>
  </r>
  <r>
    <x v="216"/>
    <n v="46519"/>
    <n v="46905"/>
    <n v="46399"/>
    <n v="46847"/>
    <n v="46847"/>
    <n v="1.2572843511857723E-2"/>
    <n v="1"/>
    <n v="46991.3"/>
    <n v="7.0941806221380688E-3"/>
    <n v="-2.9695155984412749E-4"/>
    <n v="2.9298520389497317E-4"/>
    <n v="-1.2596644924224166E-3"/>
    <n v="2.8520914674972976E-3"/>
    <n v="0.35237552132716787"/>
    <n v="0.47626056895252233"/>
    <n v="0.47424998782047301"/>
    <n v="0.19774757366906093"/>
    <n v="0.99461175361424614"/>
    <n v="5.0849656045931745E-3"/>
    <n v="0.50127123866196122"/>
    <n v="0"/>
    <n v="0"/>
    <n v="-3.3309637117892366E-2"/>
  </r>
  <r>
    <x v="217"/>
    <n v="46848"/>
    <n v="47698"/>
    <n v="46848"/>
    <n v="47248"/>
    <n v="47248"/>
    <n v="1.8857941076870999E-2"/>
    <n v="1"/>
    <n v="46981.35"/>
    <n v="8.5597797084124849E-3"/>
    <n v="-9.2309174474314309E-5"/>
    <n v="7.592322230564496E-5"/>
    <n v="-1.1872705932777406E-3"/>
    <n v="4.6333189753666069E-3"/>
    <n v="0.35237552132716787"/>
    <n v="0.47626056895252233"/>
    <n v="0.47424998782047301"/>
    <n v="0.19774757366906093"/>
    <n v="0.99461175361424614"/>
    <n v="7.3818738365308747E-3"/>
    <n v="0.50184546007889663"/>
    <n v="0"/>
    <n v="0"/>
    <n v="-3.3309637117892366E-2"/>
  </r>
  <r>
    <x v="218"/>
    <n v="47241"/>
    <n v="47951"/>
    <n v="47241"/>
    <n v="47436"/>
    <n v="47436"/>
    <n v="1.505185934733122E-2"/>
    <n v="1"/>
    <n v="46999.3"/>
    <n v="3.9790044023026994E-3"/>
    <n v="4.9654978591944789E-4"/>
    <n v="5.220109318523525E-4"/>
    <n v="-1.0236018649317747E-3"/>
    <n v="1.5918778194036643E-3"/>
    <n v="0.35237552132716787"/>
    <n v="0.47626056895252233"/>
    <n v="0.47424998782047301"/>
    <n v="0.19774757366906093"/>
    <n v="0.99461175361424614"/>
    <n v="3.2670401165562071E-3"/>
    <n v="0.50081675930266234"/>
    <n v="0"/>
    <n v="0"/>
    <n v="-3.3309637117892366E-2"/>
  </r>
  <r>
    <x v="219"/>
    <n v="47437"/>
    <n v="48227"/>
    <n v="47437"/>
    <n v="48139"/>
    <n v="48139"/>
    <n v="3.0121107625833421E-3"/>
    <n v="1"/>
    <n v="47054.95"/>
    <n v="1.4819967956825941E-2"/>
    <n v="1.2917147619199321E-3"/>
    <n v="7.0485701988043826E-4"/>
    <n v="-1.033556239824175E-3"/>
    <n v="5.3250204599561536E-3"/>
    <n v="0.35237552132716787"/>
    <n v="0.47626056895252233"/>
    <n v="0.47424998782047301"/>
    <n v="0.19774757366906093"/>
    <n v="0.99461175361424614"/>
    <n v="1.1263609874401276E-2"/>
    <n v="0.50281587269810557"/>
    <n v="0"/>
    <n v="0"/>
    <n v="-3.3309637117892366E-2"/>
  </r>
  <r>
    <x v="220"/>
    <n v="48138"/>
    <n v="48745"/>
    <n v="47988"/>
    <n v="48150"/>
    <n v="48150"/>
    <n v="-2.664589823468333E-2"/>
    <n v="0"/>
    <n v="47073.85"/>
    <n v="2.2850495440285279E-4"/>
    <n v="5.0996176781640807E-4"/>
    <n v="7.5433537781114616E-4"/>
    <n v="-8.4558890507363755E-4"/>
    <n v="6.9362875288164092E-3"/>
    <n v="0.35237552132716787"/>
    <n v="0.47626056895252233"/>
    <n v="0.47424998782047301"/>
    <n v="0.19774757366906093"/>
    <n v="0.99461175361424614"/>
    <n v="7.412837726166235E-3"/>
    <n v="0.5018532009454082"/>
    <n v="0"/>
    <n v="0"/>
    <n v="-3.3309637117892366E-2"/>
  </r>
  <r>
    <x v="221"/>
    <n v="48143"/>
    <n v="48320"/>
    <n v="47442"/>
    <n v="48284"/>
    <n v="48284"/>
    <n v="-2.3568884102394216E-2"/>
    <n v="0"/>
    <n v="47108.2"/>
    <n v="2.7829698857735341E-3"/>
    <n v="8.3227194677392704E-4"/>
    <n v="8.755797895652395E-4"/>
    <n v="-8.3039737726505966E-4"/>
    <n v="6.0740453815435027E-3"/>
    <n v="0.35237552132716787"/>
    <n v="0.47626056895252233"/>
    <n v="0.47424998782047301"/>
    <n v="0.19774757366906093"/>
    <n v="0.99461175361424614"/>
    <n v="7.6693803417023781E-3"/>
    <n v="0.50191733568739105"/>
    <n v="0"/>
    <n v="0"/>
    <n v="-3.3309637117892366E-2"/>
  </r>
  <r>
    <x v="222"/>
    <n v="48270"/>
    <n v="48270"/>
    <n v="46742"/>
    <n v="46867"/>
    <n v="46867"/>
    <n v="-2.1208952994644426E-2"/>
    <n v="0"/>
    <n v="47091.1"/>
    <n v="-2.9347195758429256E-2"/>
    <n v="-2.2749912757314973E-4"/>
    <n v="3.3293313914807278E-4"/>
    <n v="-1.0630189364016973E-3"/>
    <n v="-1.5073497118248459E-3"/>
    <n v="0.35237552132716787"/>
    <n v="0.47626056895252233"/>
    <n v="0.47424998782047301"/>
    <n v="0.19774757366906093"/>
    <n v="0.99461175361424614"/>
    <n v="-1.2001125887240885E-2"/>
    <n v="0.49699975453780509"/>
    <n v="-2.2208952994644426E-2"/>
    <n v="0"/>
    <n v="-5.5518590112536792E-2"/>
  </r>
  <r>
    <x v="223"/>
    <n v="46867"/>
    <n v="47199"/>
    <n v="46867"/>
    <n v="47146"/>
    <n v="47146"/>
    <n v="-4.2972892716243161E-2"/>
    <n v="0"/>
    <n v="47096.25"/>
    <n v="5.9530159813940831E-3"/>
    <n v="2.4596560528036826E-4"/>
    <n v="7.2260263370684801E-5"/>
    <n v="-1.0694503369198382E-3"/>
    <n v="-1.1125473960065691E-3"/>
    <n v="0.35237552132716787"/>
    <n v="0.47626056895252233"/>
    <n v="0.47424998782047301"/>
    <n v="0.19774757366906093"/>
    <n v="0.99461175361424614"/>
    <n v="9.3107633224321783E-4"/>
    <n v="0.50023276906624514"/>
    <n v="0"/>
    <n v="0"/>
    <n v="-5.5518590112536792E-2"/>
  </r>
  <r>
    <x v="224"/>
    <n v="47144"/>
    <n v="47144"/>
    <n v="45812"/>
    <n v="45873"/>
    <n v="45873"/>
    <n v="-1.8006234604233451E-2"/>
    <n v="0"/>
    <n v="47052.85"/>
    <n v="-2.7001230221015526E-2"/>
    <n v="-7.8311297526002517E-4"/>
    <n v="-5.0244984504691729E-4"/>
    <n v="-1.2289289894482248E-3"/>
    <n v="-9.4767870315748629E-3"/>
    <n v="0.35237552132716787"/>
    <n v="0.47626056895252233"/>
    <n v="0.47424998782047301"/>
    <n v="0.19774757366906093"/>
    <n v="0.99461175361424614"/>
    <n v="-1.9794566733628942E-2"/>
    <n v="0.49505151989366963"/>
    <n v="-1.9006234604233452E-2"/>
    <n v="0"/>
    <n v="-7.4524824716770244E-2"/>
  </r>
  <r>
    <x v="225"/>
    <n v="45871"/>
    <n v="45931"/>
    <n v="45106"/>
    <n v="45120"/>
    <n v="45120"/>
    <n v="-4.5434397163121032E-3"/>
    <n v="0"/>
    <n v="47027.45"/>
    <n v="-1.6414884572624411E-2"/>
    <n v="-4.1325366524209148E-4"/>
    <n v="-1.3328166185026147E-3"/>
    <n v="-1.3226271411399292E-3"/>
    <n v="-1.2805464936980315E-2"/>
    <n v="0.35237552132716787"/>
    <n v="0.47626056895252233"/>
    <n v="0.47424998782047301"/>
    <n v="0.19774757366906093"/>
    <n v="0.99461175361424614"/>
    <n v="-1.9611120444470515E-2"/>
    <n v="0.49509737701532613"/>
    <n v="-5.5434397163121032E-3"/>
    <n v="0"/>
    <n v="-8.0068264433082348E-2"/>
  </r>
  <r>
    <x v="226"/>
    <n v="45121"/>
    <n v="45482"/>
    <n v="44775"/>
    <n v="45047"/>
    <n v="45047"/>
    <n v="2.9879903212200576E-2"/>
    <n v="1"/>
    <n v="46986.35"/>
    <n v="-1.6179078014184611E-3"/>
    <n v="-7.5824127938595718E-4"/>
    <n v="-1.3643509325438764E-3"/>
    <n v="-1.3761990742424191E-3"/>
    <n v="-1.3685640474418715E-2"/>
    <n v="0.35237552132716787"/>
    <n v="0.47626056895252233"/>
    <n v="0.47424998782047301"/>
    <n v="0.19774757366906093"/>
    <n v="0.99461175361424614"/>
    <n v="-1.5462313840662299E-2"/>
    <n v="0.49613449855421582"/>
    <n v="2.8879903212200575E-2"/>
    <n v="0"/>
    <n v="-5.1188361220881773E-2"/>
  </r>
  <r>
    <x v="227"/>
    <n v="45046"/>
    <n v="45338"/>
    <n v="44579"/>
    <n v="44915"/>
    <n v="44915"/>
    <n v="9.9298675275520942E-3"/>
    <n v="1"/>
    <n v="46829.4"/>
    <n v="-2.9302728261593192E-3"/>
    <n v="-3.2865378241799413E-3"/>
    <n v="-8.9279223178914788E-4"/>
    <n v="-1.2981351511208549E-3"/>
    <n v="-8.4022558879647269E-3"/>
    <n v="0.35237552132716787"/>
    <n v="0.47626056895252233"/>
    <n v="0.47424998782047301"/>
    <n v="0.19774757366906093"/>
    <n v="0.99461175361424614"/>
    <n v="-1.1634897033301754E-2"/>
    <n v="0.49709130855426487"/>
    <n v="8.9298675275520933E-3"/>
    <n v="0"/>
    <n v="-4.225849369332968E-2"/>
  </r>
  <r>
    <x v="228"/>
    <n v="44923"/>
    <n v="47142"/>
    <n v="44923"/>
    <n v="46393"/>
    <n v="46393"/>
    <n v="-2.5219321880456058E-2"/>
    <n v="0"/>
    <n v="46763.55"/>
    <n v="3.2906601358120957E-2"/>
    <n v="-1.2832770949345652E-3"/>
    <n v="5.0546295034747948E-5"/>
    <n v="-1.1253010327928214E-3"/>
    <n v="-3.0115388126193523E-3"/>
    <n v="0.35237552132716787"/>
    <n v="0.47626056895252233"/>
    <n v="0.47424998782047301"/>
    <n v="0.19774757366906093"/>
    <n v="0.99461175361424614"/>
    <n v="7.7904406607417192E-3"/>
    <n v="0.50194760031505004"/>
    <n v="0"/>
    <n v="0"/>
    <n v="-4.225849369332968E-2"/>
  </r>
  <r>
    <x v="229"/>
    <n v="46385"/>
    <n v="46385"/>
    <n v="45023"/>
    <n v="45361"/>
    <n v="45361"/>
    <n v="-2.023764908181036E-2"/>
    <n v="0"/>
    <n v="46629.25"/>
    <n v="-2.2244735197120225E-2"/>
    <n v="-2.7486892897098823E-3"/>
    <n v="-2.5483349154341582E-4"/>
    <n v="-1.4481457911643581E-3"/>
    <n v="-2.0602398078402918E-3"/>
    <n v="0.35237552132716787"/>
    <n v="0.47626056895252233"/>
    <n v="0.47424998782047301"/>
    <n v="0.19774757366906093"/>
    <n v="0.99461175361424614"/>
    <n v="-1.1603953311785412E-2"/>
    <n v="0.49709904422354073"/>
    <n v="-2.1237649081810361E-2"/>
    <n v="0"/>
    <n v="-6.3496142775140041E-2"/>
  </r>
  <r>
    <x v="230"/>
    <n v="45361"/>
    <n v="46157"/>
    <n v="45217"/>
    <n v="45223"/>
    <n v="45223"/>
    <n v="1.9569687990624196E-2"/>
    <n v="1"/>
    <n v="46544.45"/>
    <n v="-3.0422609730825778E-3"/>
    <n v="-1.7269517337477002E-3"/>
    <n v="8.4191601326069065E-5"/>
    <n v="-1.5011591876193319E-3"/>
    <n v="6.1428491206807492E-4"/>
    <n v="0.35237552132716787"/>
    <n v="0.47626056895252233"/>
    <n v="0.47424998782047301"/>
    <n v="0.19774757366906093"/>
    <n v="0.99461175361424614"/>
    <n v="-1.5404450391999611E-3"/>
    <n v="0.4996148888163548"/>
    <n v="0"/>
    <n v="0"/>
    <n v="-6.3496142775140041E-2"/>
  </r>
  <r>
    <x v="231"/>
    <n v="45223"/>
    <n v="45233"/>
    <n v="44232"/>
    <n v="44443"/>
    <n v="44443"/>
    <n v="2.6730868753234382E-2"/>
    <n v="1"/>
    <n v="46456.85"/>
    <n v="-1.7247860601906084E-2"/>
    <n v="-1.8178023183518411E-3"/>
    <n v="-2.3959225385276729E-4"/>
    <n v="-1.6103383327168875E-3"/>
    <n v="-2.5117056480294499E-3"/>
    <n v="0.35237552132716787"/>
    <n v="0.47626056895252233"/>
    <n v="0.47424998782047301"/>
    <n v="0.19774757366906093"/>
    <n v="0.99461175361424614"/>
    <n v="-9.8737105184584159E-3"/>
    <n v="0.49753159242414019"/>
    <n v="2.5730868753234382E-2"/>
    <n v="0"/>
    <n v="-3.7765274021905659E-2"/>
  </r>
  <r>
    <x v="232"/>
    <n v="44444"/>
    <n v="46438"/>
    <n v="44444"/>
    <n v="46108"/>
    <n v="46108"/>
    <n v="-1.8326537694109524E-2"/>
    <n v="0"/>
    <n v="46453.3"/>
    <n v="3.7463717570821009E-2"/>
    <n v="7.2701451735912587E-5"/>
    <n v="7.1325005658511302E-4"/>
    <n v="-1.2674579903987192E-3"/>
    <n v="5.5670924313666161E-3"/>
    <n v="0.35237552132716787"/>
    <n v="0.47626056895252233"/>
    <n v="0.47424998782047301"/>
    <n v="0.19774757366906093"/>
    <n v="0.99461175361424614"/>
    <n v="1.8860639498653031E-2"/>
    <n v="0.50471502010511671"/>
    <n v="0"/>
    <n v="0"/>
    <n v="-3.7765274021905659E-2"/>
  </r>
  <r>
    <x v="233"/>
    <n v="46084"/>
    <n v="46323"/>
    <n v="45351"/>
    <n v="45631"/>
    <n v="45631"/>
    <n v="-1.9372794810545435E-2"/>
    <n v="0"/>
    <n v="46381.599999999999"/>
    <n v="-1.0345276307799134E-2"/>
    <n v="-1.4038728727599147E-3"/>
    <n v="8.9625329891522163E-4"/>
    <n v="-1.2337334404938583E-3"/>
    <n v="-3.0832831018174022E-3"/>
    <n v="0.35237552132716787"/>
    <n v="0.47626056895252233"/>
    <n v="0.47424998782047301"/>
    <n v="0.19774757366906093"/>
    <n v="0.99461175361424614"/>
    <n v="-7.1996207164571873E-3"/>
    <n v="0.49820010259561653"/>
    <n v="0"/>
    <n v="0"/>
    <n v="-3.7765274021905659E-2"/>
  </r>
  <r>
    <x v="234"/>
    <n v="45630"/>
    <n v="45981"/>
    <n v="45068"/>
    <n v="45263"/>
    <n v="45263"/>
    <n v="-8.6384022269845318E-3"/>
    <n v="0"/>
    <n v="46300.55"/>
    <n v="-8.0646928623084868E-3"/>
    <n v="-1.614820253578514E-3"/>
    <n v="6.5533617347513613E-4"/>
    <n v="-1.1726204057987666E-3"/>
    <n v="-2.4727463485505472E-4"/>
    <n v="0.35237552132716787"/>
    <n v="0.47626056895252233"/>
    <n v="0.47424998782047301"/>
    <n v="0.19774757366906093"/>
    <n v="0.99461175361424614"/>
    <n v="-3.7779074904149479E-3"/>
    <n v="0.49905552425073862"/>
    <n v="0"/>
    <n v="0"/>
    <n v="-3.7765274021905659E-2"/>
  </r>
  <r>
    <x v="235"/>
    <n v="45258"/>
    <n v="45258"/>
    <n v="44531"/>
    <n v="44747"/>
    <n v="44747"/>
    <n v="6.0115761950521041E-3"/>
    <n v="1"/>
    <n v="46212.05"/>
    <n v="-1.1400039767580639E-2"/>
    <n v="-1.7934307224626244E-3"/>
    <n v="7.2320517390411786E-6"/>
    <n v="-1.26220219882341E-3"/>
    <n v="-1.918830393754667E-3"/>
    <n v="0.35237552132716787"/>
    <n v="0.47626056895252233"/>
    <n v="0.47424998782047301"/>
    <n v="0.19774757366906093"/>
    <n v="0.99461175361424614"/>
    <n v="-7.0258941771772247E-3"/>
    <n v="0.49824353368109797"/>
    <n v="0"/>
    <n v="0"/>
    <n v="-3.7765274021905659E-2"/>
  </r>
  <r>
    <x v="236"/>
    <n v="44748"/>
    <n v="45423"/>
    <n v="44748"/>
    <n v="44872"/>
    <n v="44872"/>
    <n v="8.669103226956576E-3"/>
    <n v="1"/>
    <n v="46113.3"/>
    <n v="2.7934833620131272E-3"/>
    <n v="-2.0084655854688714E-3"/>
    <n v="-4.9639353836339328E-5"/>
    <n v="-1.1258631222845238E-3"/>
    <n v="2.0894383990291755E-3"/>
    <n v="0.35237552132716787"/>
    <n v="0.47626056895252233"/>
    <n v="0.47424998782047301"/>
    <n v="0.19774757366906093"/>
    <n v="0.99461175361424614"/>
    <n v="1.8598040200109929E-3"/>
    <n v="0.50046495087098564"/>
    <n v="0"/>
    <n v="0"/>
    <n v="-3.7765274021905659E-2"/>
  </r>
  <r>
    <x v="237"/>
    <n v="44868"/>
    <n v="45099"/>
    <n v="44095"/>
    <n v="45016"/>
    <n v="45016"/>
    <n v="-2.4546827794561965E-2"/>
    <n v="0"/>
    <n v="46001.7"/>
    <n v="3.2091281868424915E-3"/>
    <n v="-2.2759981615473714E-3"/>
    <n v="-7.4462082691011621E-4"/>
    <n v="-8.759621145931751E-4"/>
    <n v="-4.7614794777665285E-3"/>
    <n v="0.35237552132716787"/>
    <n v="0.47626056895252233"/>
    <n v="0.47424998782047301"/>
    <n v="0.19774757366906093"/>
    <n v="0.99461175361424614"/>
    <n v="-5.2153292155685399E-3"/>
    <n v="0.49869617065141597"/>
    <n v="0"/>
    <n v="0"/>
    <n v="-3.7765274021905659E-2"/>
  </r>
  <r>
    <x v="238"/>
    <n v="45016"/>
    <n v="46251"/>
    <n v="45016"/>
    <n v="45261"/>
    <n v="45261"/>
    <n v="-4.5535891827401032E-2"/>
    <n v="0"/>
    <n v="45892.95"/>
    <n v="5.4425093300158878E-3"/>
    <n v="-2.2028229151617117E-3"/>
    <n v="-8.7602748125126468E-4"/>
    <n v="-7.0890225107999357E-4"/>
    <n v="-1.6039223502035238E-3"/>
    <n v="0.35237552132716787"/>
    <n v="0.47626056895252233"/>
    <n v="0.47424998782047301"/>
    <n v="0.19774757366906093"/>
    <n v="0.99461175361424614"/>
    <n v="-1.2822303762146728E-3"/>
    <n v="0.49967944244986578"/>
    <n v="0"/>
    <n v="0"/>
    <n v="-3.7765274021905659E-2"/>
  </r>
  <r>
    <x v="239"/>
    <n v="45249"/>
    <n v="45249"/>
    <n v="43690"/>
    <n v="43911"/>
    <n v="43911"/>
    <n v="-1.0043041606886627E-2"/>
    <n v="0"/>
    <n v="45681.55"/>
    <n v="-2.982700338039368E-2"/>
    <n v="-4.4351714820226925E-3"/>
    <n v="-1.5301329927853535E-3"/>
    <n v="-9.0361057428814612E-4"/>
    <n v="-5.9563844538205622E-3"/>
    <n v="0.35237552132716787"/>
    <n v="0.47626056895252233"/>
    <n v="0.47424998782047301"/>
    <n v="0.19774757366906093"/>
    <n v="0.99461175361424614"/>
    <n v="-1.9451245497837999E-2"/>
    <n v="0.49513734194051567"/>
    <n v="-1.1043041606886628E-2"/>
    <n v="0"/>
    <n v="-4.8808315628792287E-2"/>
  </r>
  <r>
    <x v="240"/>
    <n v="43912"/>
    <n v="44223"/>
    <n v="43196"/>
    <n v="43200"/>
    <n v="43200"/>
    <n v="1.8865740740740655E-2"/>
    <n v="1"/>
    <n v="45434.05"/>
    <n v="-1.6191842590694838E-2"/>
    <n v="-5.2561888592775772E-3"/>
    <n v="-2.3479470102010101E-3"/>
    <n v="-1.2432210553493962E-3"/>
    <n v="-6.9147450184434021E-3"/>
    <n v="0.35237552132716787"/>
    <n v="0.47626056895252233"/>
    <n v="0.47424998782047301"/>
    <n v="0.19774757366906093"/>
    <n v="0.99461175361424614"/>
    <n v="-1.6445768927594924E-2"/>
    <n v="0.49588865043178659"/>
    <n v="1.7865740740740654E-2"/>
    <n v="0"/>
    <n v="-3.0942574888051633E-2"/>
  </r>
  <r>
    <x v="241"/>
    <n v="43208"/>
    <n v="43632"/>
    <n v="43137"/>
    <n v="43470"/>
    <n v="43470"/>
    <n v="6.763285024154575E-3"/>
    <n v="1"/>
    <n v="45193.35"/>
    <n v="6.2500000000000888E-3"/>
    <n v="-5.0828373535662498E-3"/>
    <n v="-2.3018610225492122E-3"/>
    <n v="-1.3103529250320688E-3"/>
    <n v="-6.2234416908460103E-3"/>
    <n v="0.35237552132716787"/>
    <n v="0.47626056895252233"/>
    <n v="0.47424998782047301"/>
    <n v="0.19774757366906093"/>
    <n v="0.99461175361424614"/>
    <n v="-7.7590929287397574E-3"/>
    <n v="0.49806023649952169"/>
    <n v="0"/>
    <n v="0"/>
    <n v="-3.0942574888051633E-2"/>
  </r>
  <r>
    <x v="242"/>
    <n v="43479"/>
    <n v="44233"/>
    <n v="43479"/>
    <n v="44015"/>
    <n v="44015"/>
    <n v="-8.2017494036124017E-3"/>
    <n v="0"/>
    <n v="45050.75"/>
    <n v="1.2537382102599581E-2"/>
    <n v="-2.9886084605148079E-3"/>
    <n v="-2.1451936541852889E-3"/>
    <n v="-1.1157184810585163E-3"/>
    <n v="-4.3577909076945916E-3"/>
    <n v="0.35237552132716787"/>
    <n v="0.47626056895252233"/>
    <n v="0.47424998782047301"/>
    <n v="0.19774757366906093"/>
    <n v="0.99461175361424614"/>
    <n v="-2.5777885547829896E-3"/>
    <n v="0.49935555321816633"/>
    <n v="0"/>
    <n v="0"/>
    <n v="-3.0942574888051633E-2"/>
  </r>
  <r>
    <x v="243"/>
    <n v="44016"/>
    <n v="44087"/>
    <n v="43709"/>
    <n v="43764"/>
    <n v="43764"/>
    <n v="-9.4598299972580291E-3"/>
    <n v="0"/>
    <n v="44881.65"/>
    <n v="-5.7026013858911817E-3"/>
    <n v="-3.571389328879071E-3"/>
    <n v="-1.4586457386545004E-3"/>
    <n v="-1.366744134174298E-3"/>
    <n v="-6.5868130508760061E-3"/>
    <n v="0.35237552132716787"/>
    <n v="0.47626056895252233"/>
    <n v="0.47424998782047301"/>
    <n v="0.19774757366906093"/>
    <n v="0.99461175361424614"/>
    <n v="-1.1223723789409005E-2"/>
    <n v="0.49719409850799878"/>
    <n v="-1.045982999725803E-2"/>
    <n v="0"/>
    <n v="-4.1402404885309663E-2"/>
  </r>
  <r>
    <x v="244"/>
    <n v="43781"/>
    <n v="44042"/>
    <n v="43523"/>
    <n v="43654"/>
    <n v="43654"/>
    <n v="-3.4658908691070689E-2"/>
    <n v="0"/>
    <n v="44770.7"/>
    <n v="-2.5134814002376604E-3"/>
    <n v="-2.3470018878401777E-3"/>
    <n v="-1.2331726983316571E-3"/>
    <n v="-1.2489515914480798E-3"/>
    <n v="-1.124108654844802E-3"/>
    <n v="0.35237552132716787"/>
    <n v="0.47626056895252233"/>
    <n v="0.47424998782047301"/>
    <n v="0.19774757366906093"/>
    <n v="0.99461175361424614"/>
    <n v="-3.9533347376417309E-3"/>
    <n v="0.49901166760279791"/>
    <n v="0"/>
    <n v="0"/>
    <n v="-4.1402404885309663E-2"/>
  </r>
  <r>
    <x v="245"/>
    <n v="43653"/>
    <n v="43662"/>
    <n v="43217"/>
    <n v="43350"/>
    <n v="43350"/>
    <n v="-2.1476355247981527E-2"/>
    <n v="0"/>
    <n v="44682.2"/>
    <n v="-6.9638521097723505E-3"/>
    <n v="-1.8744502646975748E-3"/>
    <n v="-1.56555614172599E-3"/>
    <n v="-1.3026341509996709E-3"/>
    <n v="7.2148944133969555E-4"/>
    <n v="0.35237552132716787"/>
    <n v="0.47626056895252233"/>
    <n v="0.47424998782047301"/>
    <n v="0.19774757366906093"/>
    <n v="0.99461175361424614"/>
    <n v="-3.6290736125838253E-3"/>
    <n v="0.49909273259259312"/>
    <n v="0"/>
    <n v="0"/>
    <n v="-4.1402404885309663E-2"/>
  </r>
  <r>
    <x v="246"/>
    <n v="43349"/>
    <n v="43349"/>
    <n v="42125"/>
    <n v="42141"/>
    <n v="42141"/>
    <n v="-8.7325882157518464E-3"/>
    <n v="0"/>
    <n v="44536.9"/>
    <n v="-2.7889273356401345E-2"/>
    <n v="-3.188018542446719E-3"/>
    <n v="-2.1551475502038595E-3"/>
    <n v="-1.627273818120758E-3"/>
    <n v="-6.1063652299405916E-3"/>
    <n v="0.35237552132716787"/>
    <n v="0.47626056895252233"/>
    <n v="0.47424998782047301"/>
    <n v="0.19774757366906093"/>
    <n v="0.99461175361424614"/>
    <n v="-1.8763155541479025E-2"/>
    <n v="0.49530934872815213"/>
    <n v="-9.7325882157518473E-3"/>
    <n v="0"/>
    <n v="-5.113499310106151E-2"/>
  </r>
  <r>
    <x v="247"/>
    <n v="42139"/>
    <n v="42534"/>
    <n v="42137"/>
    <n v="42419"/>
    <n v="42419"/>
    <n v="-4.0642165067540481E-2"/>
    <n v="0"/>
    <n v="44412.1"/>
    <n v="6.5969008803776763E-3"/>
    <n v="-2.7116598571198689E-3"/>
    <n v="-2.1125481726166307E-3"/>
    <n v="-1.5064198489892621E-3"/>
    <n v="-7.2944614743849726E-3"/>
    <n v="0.35237552132716787"/>
    <n v="0.47626056895252233"/>
    <n v="0.47424998782047301"/>
    <n v="0.19774757366906093"/>
    <n v="0.99461175361424614"/>
    <n v="-7.5217942133986235E-3"/>
    <n v="0.49811956031250587"/>
    <n v="0"/>
    <n v="0"/>
    <n v="-5.113499310106151E-2"/>
  </r>
  <r>
    <x v="248"/>
    <n v="42410"/>
    <n v="42410"/>
    <n v="41590"/>
    <n v="41773"/>
    <n v="41773"/>
    <n v="-2.7793072080051662E-2"/>
    <n v="0"/>
    <n v="44181.1"/>
    <n v="-1.5229024729484397E-2"/>
    <n v="-5.1184411615001367E-3"/>
    <n v="-2.2611651710948678E-3"/>
    <n v="-1.3719731784060396E-3"/>
    <n v="-9.1997461431036157E-3"/>
    <n v="0.35237552132716787"/>
    <n v="0.47626056895252233"/>
    <n v="0.47424998782047301"/>
    <n v="0.19774757366906093"/>
    <n v="0.99461175361424614"/>
    <n v="-1.8297884794301288E-2"/>
    <n v="0.4954256564296966"/>
    <n v="-2.8793072080051663E-2"/>
    <n v="0"/>
    <n v="-7.9928065181113173E-2"/>
  </r>
  <r>
    <x v="249"/>
    <n v="41772"/>
    <n v="41772"/>
    <n v="40695"/>
    <n v="40695"/>
    <n v="40695"/>
    <n v="-1.8306917311709081E-2"/>
    <n v="0"/>
    <n v="43947.8"/>
    <n v="-2.580614272376891E-2"/>
    <n v="-5.2965115378325713E-3"/>
    <n v="-2.7556213943065711E-3"/>
    <n v="-1.789780987676377E-3"/>
    <n v="-1.3858278407809866E-2"/>
    <n v="0.35237552132716787"/>
    <n v="0.47626056895252233"/>
    <n v="0.47424998782047301"/>
    <n v="0.19774757366906093"/>
    <n v="0.99461175361424614"/>
    <n v="-2.7060357443869067E-2"/>
    <n v="0.49323532342749399"/>
    <n v="0"/>
    <n v="0"/>
    <n v="-7.9928065181113173E-2"/>
  </r>
  <r>
    <x v="250"/>
    <n v="40695"/>
    <n v="41218"/>
    <n v="40463"/>
    <n v="40612"/>
    <n v="40612"/>
    <n v="-2.7036343937752338E-2"/>
    <n v="0"/>
    <n v="43717.25"/>
    <n v="-2.0395625998279598E-3"/>
    <n v="-5.24637661916984E-3"/>
    <n v="-3.1136839430325968E-3"/>
    <n v="-1.7532398519783054E-3"/>
    <n v="-1.2873420505820988E-2"/>
    <n v="0.35237552132716787"/>
    <n v="0.47626056895252233"/>
    <n v="0.47424998782047301"/>
    <n v="0.19774757366906093"/>
    <n v="0.99461175361424614"/>
    <n v="-1.7844753091135642E-2"/>
    <n v="0.49553893010673294"/>
    <n v="-2.8036343937752339E-2"/>
    <n v="0"/>
    <n v="-0.10796440911886551"/>
  </r>
  <r>
    <x v="251"/>
    <n v="40612"/>
    <n v="40974"/>
    <n v="39924"/>
    <n v="39950"/>
    <n v="39950"/>
    <n v="-2.5181476846057538E-2"/>
    <n v="0"/>
    <n v="43492.6"/>
    <n v="-1.6300600807643062E-2"/>
    <n v="-5.1990136294566888E-3"/>
    <n v="-3.3664312853179212E-3"/>
    <n v="-1.7768588369050785E-3"/>
    <n v="-1.055568599606933E-2"/>
    <n v="0.35237552132716787"/>
    <n v="0.47626056895252233"/>
    <n v="0.47424998782047301"/>
    <n v="0.19774757366906093"/>
    <n v="0.99461175361424614"/>
    <n v="-2.0666726775658985E-2"/>
    <n v="0.49483350219489736"/>
    <n v="0"/>
    <n v="0"/>
    <n v="-0.10796440911886551"/>
  </r>
  <r>
    <x v="252"/>
    <n v="39955"/>
    <n v="40261"/>
    <n v="39426"/>
    <n v="39514"/>
    <n v="39514"/>
    <n v="-3.543048033608498E-4"/>
    <n v="0"/>
    <n v="43162.9"/>
    <n v="-1.0913642052565731E-2"/>
    <n v="-7.6178816106260263E-3"/>
    <n v="-3.4216686409394813E-3"/>
    <n v="-1.8078767156435159E-3"/>
    <n v="-1.4057794582658012E-2"/>
    <n v="0.35237552132716787"/>
    <n v="0.47626056895252233"/>
    <n v="0.47424998782047301"/>
    <n v="0.19774757366906093"/>
    <n v="0.99461175361424614"/>
    <n v="-2.3436074205049534E-2"/>
    <n v="0.49414124960596278"/>
    <n v="0"/>
    <n v="0"/>
    <n v="-0.10796440911886551"/>
  </r>
  <r>
    <x v="253"/>
    <n v="39518"/>
    <n v="40050"/>
    <n v="38822"/>
    <n v="38944"/>
    <n v="38944"/>
    <n v="-9.62921117502058E-3"/>
    <n v="0"/>
    <n v="42828.55"/>
    <n v="-1.4425266993976837E-2"/>
    <n v="-7.8218811449349106E-3"/>
    <n v="-3.6398484073054925E-3"/>
    <n v="-1.8475678359061343E-3"/>
    <n v="-1.38970430355565E-2"/>
    <n v="0.35237552132716787"/>
    <n v="0.47626056895252233"/>
    <n v="0.47424998782047301"/>
    <n v="0.19774757366906093"/>
    <n v="0.99461175361424614"/>
    <n v="-2.4722077004871813E-2"/>
    <n v="0.4938197955142527"/>
    <n v="0"/>
    <n v="0"/>
    <n v="-0.10796440911886551"/>
  </r>
  <r>
    <x v="254"/>
    <n v="38944"/>
    <n v="39502"/>
    <n v="38459"/>
    <n v="39500"/>
    <n v="39500"/>
    <n v="-3.9569620253164572E-2"/>
    <n v="0"/>
    <n v="42540.4"/>
    <n v="1.427691043549717E-2"/>
    <n v="-6.7048009800446283E-3"/>
    <n v="-3.225917026391396E-3"/>
    <n v="-1.6435458899244893E-3"/>
    <n v="-5.880432403703284E-3"/>
    <n v="0.35237552132716787"/>
    <n v="0.47626056895252233"/>
    <n v="0.47424998782047301"/>
    <n v="0.19774757366906093"/>
    <n v="0.99461175361424614"/>
    <n v="-5.866044079299546E-3"/>
    <n v="0.49853349318543883"/>
    <n v="0"/>
    <n v="0"/>
    <n v="-0.10796440911886551"/>
  </r>
  <r>
    <x v="255"/>
    <n v="39494"/>
    <n v="39494"/>
    <n v="37986"/>
    <n v="38569"/>
    <n v="38569"/>
    <n v="-1.3274909901734522E-2"/>
    <n v="0"/>
    <n v="42231.5"/>
    <n v="-2.3569620253164558E-2"/>
    <n v="-7.3132800043238244E-3"/>
    <n v="-3.2210680159950257E-3"/>
    <n v="-1.9288005142110111E-3"/>
    <n v="-1.0186443934370603E-2"/>
    <n v="0.35237552132716787"/>
    <n v="0.47626056895252233"/>
    <n v="0.47424998782047301"/>
    <n v="0.19774757366906093"/>
    <n v="0.99461175361424614"/>
    <n v="-2.3828948073749572E-2"/>
    <n v="0.49404304485147205"/>
    <n v="0"/>
    <n v="0"/>
    <n v="-0.10796440911886551"/>
  </r>
  <r>
    <x v="256"/>
    <n v="38572"/>
    <n v="38633"/>
    <n v="37937"/>
    <n v="37937"/>
    <n v="37937"/>
    <n v="-7.6969712945146318E-3"/>
    <n v="0"/>
    <n v="41884.75"/>
    <n v="-1.6386216909953566E-2"/>
    <n v="-8.2722650179221594E-3"/>
    <n v="-3.6544292438232739E-3"/>
    <n v="-1.9107908576377474E-3"/>
    <n v="-1.0203567154832704E-2"/>
    <n v="0.35237552132716787"/>
    <n v="0.47626056895252233"/>
    <n v="0.47424998782047301"/>
    <n v="0.19774757366906093"/>
    <n v="0.99461175361424614"/>
    <n v="-2.1973410471436333E-2"/>
    <n v="0.49450686840144126"/>
    <n v="0"/>
    <n v="0"/>
    <n v="-0.10796440911886551"/>
  </r>
  <r>
    <x v="257"/>
    <n v="37941"/>
    <n v="38857"/>
    <n v="37941"/>
    <n v="38057"/>
    <n v="38057"/>
    <n v="-8.9339674698478699E-3"/>
    <n v="0"/>
    <n v="41536.800000000003"/>
    <n v="3.1631388881567801E-3"/>
    <n v="-8.2745644828564439E-3"/>
    <n v="-4.5438796274545456E-3"/>
    <n v="-1.8922529692284051E-3"/>
    <n v="-7.3882109666882027E-3"/>
    <n v="0.35237552132716787"/>
    <n v="0.47626056895252233"/>
    <n v="0.47424998782047301"/>
    <n v="0.19774757366906093"/>
    <n v="0.99461175361424614"/>
    <n v="-1.2703760830755825E-2"/>
    <n v="0.49682410250419029"/>
    <n v="0"/>
    <n v="0"/>
    <n v="-0.10796440911886551"/>
  </r>
  <r>
    <x v="258"/>
    <n v="38056"/>
    <n v="38056"/>
    <n v="37046"/>
    <n v="37645"/>
    <n v="37645"/>
    <n v="1.0253685748439434E-2"/>
    <n v="1"/>
    <n v="41156"/>
    <n v="-1.082586646346273E-2"/>
    <n v="-9.0879832725303759E-3"/>
    <n v="-4.6172246921880686E-3"/>
    <n v="-1.8013648139955107E-3"/>
    <n v="-6.6683308605853808E-3"/>
    <n v="0.35237552132716787"/>
    <n v="0.47626056895252233"/>
    <n v="0.47424998782047301"/>
    <n v="0.19774757366906093"/>
    <n v="0.99461175361424614"/>
    <n v="-1.7321352949109137E-2"/>
    <n v="0.49566977002849205"/>
    <n v="9.253685748439433E-3"/>
    <n v="0"/>
    <n v="-9.8710723370426079E-2"/>
  </r>
  <r>
    <x v="259"/>
    <n v="37647"/>
    <n v="38079"/>
    <n v="37495"/>
    <n v="37717"/>
    <n v="37717"/>
    <n v="-5.8329135403133447E-3"/>
    <n v="0"/>
    <n v="40846.300000000003"/>
    <n v="1.9126045955637494E-3"/>
    <n v="-7.5010028737325044E-3"/>
    <n v="-4.7202427742445161E-3"/>
    <n v="-1.4795266070599955E-3"/>
    <n v="-9.1411920285720642E-3"/>
    <n v="0.35237552132716787"/>
    <n v="0.47626056895252233"/>
    <n v="0.47424998782047301"/>
    <n v="0.19774757366906093"/>
    <n v="0.99461175361424614"/>
    <n v="-1.4521561763486533E-2"/>
    <n v="0.4963696733545605"/>
    <n v="0"/>
    <n v="0"/>
    <n v="-9.8710723370426079E-2"/>
  </r>
  <r>
    <x v="260"/>
    <n v="37737"/>
    <n v="38444"/>
    <n v="37737"/>
    <n v="38031"/>
    <n v="38031"/>
    <n v="9.0715468959532419E-3"/>
    <n v="1"/>
    <n v="40587.85"/>
    <n v="8.3251584166290638E-3"/>
    <n v="-6.2751528233663091E-3"/>
    <n v="-4.0841993640654108E-3"/>
    <n v="-1.4434150445465387E-3"/>
    <n v="-2.7622362946133406E-3"/>
    <n v="0.35237552132716787"/>
    <n v="0.47626056895252233"/>
    <n v="0.47424998782047301"/>
    <n v="0.19774757366906093"/>
    <n v="0.99461175361424614"/>
    <n v="-5.024741823132734E-3"/>
    <n v="0.49874381718722754"/>
    <n v="0"/>
    <n v="0"/>
    <n v="-9.8710723370426079E-2"/>
  </r>
  <r>
    <x v="261"/>
    <n v="38031"/>
    <n v="38031"/>
    <n v="37112"/>
    <n v="37497"/>
    <n v="37497"/>
    <n v="3.0215750593380886E-2"/>
    <n v="1"/>
    <n v="40289.199999999997"/>
    <n v="-1.4041176934605937E-2"/>
    <n v="-7.2897116700966101E-3"/>
    <n v="-4.0564059245610639E-3"/>
    <n v="-1.9189934992669378E-3"/>
    <n v="-2.2932282995438147E-3"/>
    <n v="0.35237552132716787"/>
    <n v="0.47626056895252233"/>
    <n v="0.47424998782047301"/>
    <n v="0.19774757366906093"/>
    <n v="0.99461175361424614"/>
    <n v="-1.3003667859010633E-2"/>
    <n v="0.49674912884405875"/>
    <n v="2.9215750593380885E-2"/>
    <n v="0"/>
    <n v="-6.9494972777045194E-2"/>
  </r>
  <r>
    <x v="262"/>
    <n v="37501"/>
    <n v="38766"/>
    <n v="37402"/>
    <n v="38376"/>
    <n v="38376"/>
    <n v="5.2897644361058926E-2"/>
    <n v="1"/>
    <n v="40007.25"/>
    <n v="2.3441875350028063E-2"/>
    <n v="-6.7444870077251863E-3"/>
    <n v="-3.5806412609418214E-3"/>
    <n v="-2.0488390491681953E-3"/>
    <n v="1.7625189928304418E-3"/>
    <n v="0.35237552132716787"/>
    <n v="0.47626056895252233"/>
    <n v="0.47424998782047301"/>
    <n v="0.19774757366906093"/>
    <n v="0.99461175361424614"/>
    <n v="4.6979599087954554E-3"/>
    <n v="0.50117448781703977"/>
    <n v="0"/>
    <n v="0"/>
    <n v="-6.9494972777045194E-2"/>
  </r>
  <r>
    <x v="263"/>
    <n v="38376"/>
    <n v="39100"/>
    <n v="37996"/>
    <n v="38630"/>
    <n v="38630"/>
    <n v="5.0220036241263255E-2"/>
    <n v="1"/>
    <n v="39750.550000000003"/>
    <n v="6.6187200333542862E-3"/>
    <n v="-6.1284209367629128E-3"/>
    <n v="-3.8319910639170842E-3"/>
    <n v="-1.8650787586114526E-3"/>
    <n v="5.2514362921938455E-3"/>
    <n v="0.35237552132716787"/>
    <n v="0.47626056895252233"/>
    <n v="0.47424998782047301"/>
    <n v="0.19774757366906093"/>
    <n v="0.99461175361424614"/>
    <n v="2.4505534251129894E-3"/>
    <n v="0.50061263804969314"/>
    <n v="0"/>
    <n v="0"/>
    <n v="-6.9494972777045194E-2"/>
  </r>
  <r>
    <x v="264"/>
    <n v="38635"/>
    <n v="40406"/>
    <n v="38635"/>
    <n v="40406"/>
    <n v="40406"/>
    <n v="-4.4795327426619846E-2"/>
    <n v="0"/>
    <n v="39588.15"/>
    <n v="4.5974631115713205E-2"/>
    <n v="-3.7040153109653695E-3"/>
    <n v="-2.83558353668409E-3"/>
    <n v="-1.2933589139258817E-3"/>
    <n v="1.4063841596223736E-2"/>
    <n v="0.35237552132716787"/>
    <n v="0.47626056895252233"/>
    <n v="0.47424998782047301"/>
    <n v="0.19774757366906093"/>
    <n v="0.99461175361424614"/>
    <n v="2.6823786275539063E-2"/>
    <n v="0.50670554451176619"/>
    <n v="0"/>
    <n v="0"/>
    <n v="-6.9494972777045194E-2"/>
  </r>
  <r>
    <x v="265"/>
    <n v="40397"/>
    <n v="40570"/>
    <n v="39738"/>
    <n v="40570"/>
    <n v="40570"/>
    <n v="-2.4180428888341154E-2"/>
    <n v="0"/>
    <n v="39449.15"/>
    <n v="4.0588031480472964E-3"/>
    <n v="-3.1528825480743872E-3"/>
    <n v="-2.5978508659251754E-3"/>
    <n v="-1.0063418514326694E-3"/>
    <n v="1.3210570542507382E-2"/>
    <n v="0.35237552132716787"/>
    <n v="0.47626056895252233"/>
    <n v="0.47424998782047301"/>
    <n v="0.19774757366906093"/>
    <n v="0.99461175361424614"/>
    <n v="1.163698557167224E-2"/>
    <n v="0.5029092135626545"/>
    <n v="0"/>
    <n v="0"/>
    <n v="-6.9494972777045194E-2"/>
  </r>
  <r>
    <x v="266"/>
    <n v="40564"/>
    <n v="40564"/>
    <n v="38596"/>
    <n v="38596"/>
    <n v="38596"/>
    <n v="5.7674370401077812E-2"/>
    <n v="1"/>
    <n v="39271.9"/>
    <n v="-4.8656642839536635E-2"/>
    <n v="-4.1912510222311518E-3"/>
    <n v="-3.7128673351586694E-3"/>
    <n v="-1.709941065631848E-3"/>
    <n v="6.2874773615212431E-3"/>
    <n v="0.35237552132716787"/>
    <n v="0.47626056895252233"/>
    <n v="0.47424998782047301"/>
    <n v="0.19774757366906093"/>
    <n v="0.99461175361424614"/>
    <n v="-1.4986902584053479E-2"/>
    <n v="0.49625334448088981"/>
    <n v="5.6674370401077812E-2"/>
    <n v="0"/>
    <n v="-1.2820602375967383E-2"/>
  </r>
  <r>
    <x v="267"/>
    <n v="38597"/>
    <n v="39726"/>
    <n v="38597"/>
    <n v="39589"/>
    <n v="39589"/>
    <n v="2.5335320417287699E-2"/>
    <n v="1"/>
    <n v="39130.400000000001"/>
    <n v="2.5728054720696392E-2"/>
    <n v="-3.2346933302152157E-3"/>
    <n v="-3.3695018349129912E-3"/>
    <n v="-1.6467893063036732E-3"/>
    <n v="6.7447132356549091E-3"/>
    <n v="0.35237552132716787"/>
    <n v="0.47626056895252233"/>
    <n v="0.47424998782047301"/>
    <n v="0.19774757366906093"/>
    <n v="0.99461175361424614"/>
    <n v="1.2310116074209756E-2"/>
    <n v="0.50307749015534642"/>
    <n v="0"/>
    <n v="0"/>
    <n v="-1.2820602375967383E-2"/>
  </r>
  <r>
    <x v="268"/>
    <n v="39589"/>
    <n v="41444"/>
    <n v="39589"/>
    <n v="40822"/>
    <n v="40822"/>
    <n v="-1.090098476311796E-2"/>
    <n v="0"/>
    <n v="39082.85"/>
    <n v="3.1145015029427459E-2"/>
    <n v="-9.1599134226962313E-4"/>
    <n v="-2.8261816223704959E-3"/>
    <n v="-1.1520853452590717E-3"/>
    <n v="1.1649972234869544E-2"/>
    <n v="0.35237552132716787"/>
    <n v="0.47626056895252233"/>
    <n v="0.47424998782047301"/>
    <n v="0.19774757366906093"/>
    <n v="0.99461175361424614"/>
    <n v="2.0557550982320622E-2"/>
    <n v="0.50513920675559809"/>
    <n v="-1.1900984763117961E-2"/>
    <n v="0"/>
    <n v="-2.4721587139085344E-2"/>
  </r>
  <r>
    <x v="269"/>
    <n v="40812"/>
    <n v="41249"/>
    <n v="40566"/>
    <n v="40592"/>
    <n v="40592"/>
    <n v="-3.13854946787544E-2"/>
    <n v="0"/>
    <n v="39077.699999999997"/>
    <n v="-5.6342168438586748E-3"/>
    <n v="9.2604951725888673E-5"/>
    <n v="-3.2352653183841886E-3"/>
    <n v="-1.265204149251875E-3"/>
    <n v="1.3282026429551675E-3"/>
    <n v="0.35237552132716787"/>
    <n v="0.47626056895252233"/>
    <n v="0.47424998782047301"/>
    <n v="0.19774757366906093"/>
    <n v="0.99461175361424614"/>
    <n v="-2.4047256393137893E-3"/>
    <n v="0.49939881887987586"/>
    <n v="0"/>
    <n v="0"/>
    <n v="-2.4721587139085344E-2"/>
  </r>
  <r>
    <x v="270"/>
    <n v="40592"/>
    <n v="40592"/>
    <n v="39960"/>
    <n v="40377"/>
    <n v="40377"/>
    <n v="-1.4092181192262965E-2"/>
    <n v="0"/>
    <n v="39065.949999999997"/>
    <n v="-5.2966101694915668E-3"/>
    <n v="-7.0247426757291676E-5"/>
    <n v="-3.345767620862077E-3"/>
    <n v="-1.2957161215254654E-3"/>
    <n v="-5.4288002055260522E-4"/>
    <n v="0.35237552132716787"/>
    <n v="0.47626056895252233"/>
    <n v="0.47424998782047301"/>
    <n v="0.19774757366906093"/>
    <n v="0.99461175361424614"/>
    <n v="-4.2827616710597333E-3"/>
    <n v="0.49892931121878659"/>
    <n v="0"/>
    <n v="0"/>
    <n v="-2.4721587139085344E-2"/>
  </r>
  <r>
    <x v="271"/>
    <n v="40370"/>
    <n v="40370"/>
    <n v="38928"/>
    <n v="39318"/>
    <n v="39318"/>
    <n v="1.9711073808433843E-2"/>
    <n v="1"/>
    <n v="39034.35"/>
    <n v="-2.6227802957129009E-2"/>
    <n v="-5.6660753423158909E-4"/>
    <n v="-3.9259830777201273E-3"/>
    <n v="-1.5252016440774441E-3"/>
    <n v="3.9428879559289202E-3"/>
    <n v="0.35237552132716787"/>
    <n v="0.47626056895252233"/>
    <n v="0.47424998782047301"/>
    <n v="0.19774757366906093"/>
    <n v="0.99461175361424614"/>
    <n v="-7.7537482140240706E-3"/>
    <n v="0.49806157265810402"/>
    <n v="0"/>
    <n v="0"/>
    <n v="-2.4721587139085344E-2"/>
  </r>
  <r>
    <x v="272"/>
    <n v="39324"/>
    <n v="39901"/>
    <n v="39324"/>
    <n v="39808"/>
    <n v="39808"/>
    <n v="2.8637459807073995E-2"/>
    <n v="1"/>
    <n v="39049.050000000003"/>
    <n v="1.2462485375654975E-2"/>
    <n v="6.0219883717944618E-4"/>
    <n v="-3.089789455038443E-3"/>
    <n v="-1.378428157945185E-3"/>
    <n v="1.2897740869206365E-3"/>
    <n v="0.35237552132716787"/>
    <n v="0.47626056895252233"/>
    <n v="0.47424998782047301"/>
    <n v="0.19774757366906093"/>
    <n v="0.99461175361424614"/>
    <n v="4.2231893733240241E-3"/>
    <n v="0.50105579577412607"/>
    <n v="0"/>
    <n v="0"/>
    <n v="-2.4721587139085344E-2"/>
  </r>
  <r>
    <x v="273"/>
    <n v="39808"/>
    <n v="40671"/>
    <n v="39808"/>
    <n v="40093"/>
    <n v="40093"/>
    <n v="3.8360811114159565E-2"/>
    <n v="1"/>
    <n v="39106.5"/>
    <n v="7.1593649517684987E-3"/>
    <n v="1.6814304344667131E-3"/>
    <n v="-3.0656624756309546E-3"/>
    <n v="-1.4967011061301349E-3"/>
    <n v="-3.5073559286111556E-3"/>
    <n v="0.35237552132716787"/>
    <n v="0.47626056895252233"/>
    <n v="0.47424998782047301"/>
    <n v="0.19774757366906093"/>
    <n v="0.99461175361424614"/>
    <n v="-1.9147328620558769E-3"/>
    <n v="0.49952131693073182"/>
    <n v="0"/>
    <n v="0"/>
    <n v="-2.4721587139085344E-2"/>
  </r>
  <r>
    <x v="274"/>
    <n v="40093"/>
    <n v="41206"/>
    <n v="40074"/>
    <n v="40948"/>
    <n v="40948"/>
    <n v="1.2943245091335376E-2"/>
    <n v="1"/>
    <n v="39178.9"/>
    <n v="2.1325418402214913E-2"/>
    <n v="2.0338558328026001E-3"/>
    <n v="-2.0991295031663458E-3"/>
    <n v="-1.3007896741066315E-3"/>
    <n v="1.8845711206035621E-3"/>
    <n v="0.35237552132716787"/>
    <n v="0.47626056895252233"/>
    <n v="0.47424998782047301"/>
    <n v="0.19774757366906093"/>
    <n v="0.99461175361424614"/>
    <n v="9.1048772069541161E-3"/>
    <n v="0.50227620357721692"/>
    <n v="0"/>
    <n v="0"/>
    <n v="-2.4721587139085344E-2"/>
  </r>
  <r>
    <x v="275"/>
    <n v="40958"/>
    <n v="42436"/>
    <n v="40958"/>
    <n v="41631"/>
    <n v="41631"/>
    <n v="-2.1138094208642544E-3"/>
    <n v="0"/>
    <n v="39332"/>
    <n v="1.6679691315815148E-2"/>
    <n v="4.0463214112515852E-3"/>
    <n v="-1.4372379853975548E-3"/>
    <n v="-1.3850273019500848E-3"/>
    <n v="6.2798314176649049E-3"/>
    <n v="0.35237552132716787"/>
    <n v="0.47626056895252233"/>
    <n v="0.47424998782047301"/>
    <n v="0.19774757366906093"/>
    <n v="0.99461175361424614"/>
    <n v="1.3095116513703632E-2"/>
    <n v="0.50327373234635786"/>
    <n v="0"/>
    <n v="0"/>
    <n v="-2.4721587139085344E-2"/>
  </r>
  <r>
    <x v="276"/>
    <n v="41624"/>
    <n v="41698"/>
    <n v="41183"/>
    <n v="41478"/>
    <n v="41478"/>
    <n v="4.2359805197936362E-2"/>
    <n v="1"/>
    <n v="39509.050000000003"/>
    <n v="-3.6751459249116936E-3"/>
    <n v="4.6818749605036791E-3"/>
    <n v="-1.4783827478674193E-3"/>
    <n v="-1.4213668402056478E-3"/>
    <n v="1.0790362824108368E-2"/>
    <n v="0.35237552132716787"/>
    <n v="0.47626056895252233"/>
    <n v="0.47424998782047301"/>
    <n v="0.19774757366906093"/>
    <n v="0.99461175361424614"/>
    <n v="1.068478781771582E-2"/>
    <n v="0.50267117154168794"/>
    <n v="0"/>
    <n v="0"/>
    <n v="-2.4721587139085344E-2"/>
  </r>
  <r>
    <x v="277"/>
    <n v="41477"/>
    <n v="41828"/>
    <n v="41071"/>
    <n v="41543"/>
    <n v="41543"/>
    <n v="2.3541872276917841E-2"/>
    <n v="1"/>
    <n v="39683.35"/>
    <n v="1.5670958098268351E-3"/>
    <n v="4.602072806587182E-3"/>
    <n v="-1.3884353751476963E-3"/>
    <n v="-1.1406138034684222E-3"/>
    <n v="8.6112849109427399E-3"/>
    <n v="0.35237552132716787"/>
    <n v="0.47626056895252233"/>
    <n v="0.47424998782047301"/>
    <n v="0.19774757366906093"/>
    <n v="0.99461175361424614"/>
    <n v="1.0424858130445523E-2"/>
    <n v="0.50260619092975833"/>
    <n v="0"/>
    <n v="0"/>
    <n v="-2.4721587139085344E-2"/>
  </r>
  <r>
    <x v="278"/>
    <n v="41544"/>
    <n v="43345"/>
    <n v="41544"/>
    <n v="43235"/>
    <n v="43235"/>
    <n v="-2.6598820400138723E-2"/>
    <n v="0"/>
    <n v="39962.85"/>
    <n v="4.0728883325710674E-2"/>
    <n v="7.1798102960458519E-3"/>
    <n v="-1.231989735795902E-3"/>
    <n v="-5.9072172038057702E-4"/>
    <n v="1.5325188585731175E-2"/>
    <n v="0.35237552132716787"/>
    <n v="0.47626056895252233"/>
    <n v="0.47424998782047301"/>
    <n v="0.19774757366906093"/>
    <n v="0.99461175361424614"/>
    <n v="3.2312849821144754E-2"/>
    <n v="0.50807750964322496"/>
    <n v="0"/>
    <n v="2.5598820400138722E-2"/>
    <n v="8.772332610533784E-4"/>
  </r>
  <r>
    <x v="279"/>
    <n v="43235"/>
    <n v="43601"/>
    <n v="42359"/>
    <n v="42521"/>
    <n v="42521"/>
    <n v="-1.4886761835328444E-2"/>
    <n v="0"/>
    <n v="40203.050000000003"/>
    <n v="-1.651439805712962E-2"/>
    <n v="6.2584601634111834E-3"/>
    <n v="-1.11738299299609E-3"/>
    <n v="-6.8610824226975281E-4"/>
    <n v="7.7572252938622691E-3"/>
    <n v="0.35237552132716787"/>
    <n v="0.47626056895252233"/>
    <n v="0.47424998782047301"/>
    <n v="0.19774757366906093"/>
    <n v="0.99461175361424614"/>
    <n v="4.2112205151142376E-3"/>
    <n v="0.50105280357287763"/>
    <n v="0"/>
    <n v="0"/>
    <n v="8.772332610533784E-4"/>
  </r>
  <r>
    <x v="280"/>
    <n v="42521"/>
    <n v="42521"/>
    <n v="41211"/>
    <n v="42085"/>
    <n v="42085"/>
    <n v="-1.1690626113817326E-2"/>
    <n v="0"/>
    <n v="40405.75"/>
    <n v="-1.02537569671457E-2"/>
    <n v="5.3295143942224451E-3"/>
    <n v="-1.2616129128773523E-3"/>
    <n v="-5.8871065577564168E-4"/>
    <n v="2.3705356372700991E-3"/>
    <n v="0.35237552132716787"/>
    <n v="0.47626056895252233"/>
    <n v="0.47424998782047301"/>
    <n v="0.19774757366906093"/>
    <n v="0.99461175361424614"/>
    <n v="5.6809119562428083E-4"/>
    <n v="0.50014202279508646"/>
    <n v="0"/>
    <n v="0"/>
    <n v="8.772332610533784E-4"/>
  </r>
  <r>
    <x v="281"/>
    <n v="42084"/>
    <n v="42327"/>
    <n v="41442"/>
    <n v="41888"/>
    <n v="41888"/>
    <n v="2.1629106187929681E-2"/>
    <n v="1"/>
    <n v="40625.300000000003"/>
    <n v="-4.6810027325649983E-3"/>
    <n v="5.7975231043244924E-3"/>
    <n v="-1.0102757554905305E-3"/>
    <n v="-6.2493400467164898E-4"/>
    <n v="2.1693642757394382E-3"/>
    <n v="0.35237552132716787"/>
    <n v="0.47626056895252233"/>
    <n v="0.47424998782047301"/>
    <n v="0.19774757366906093"/>
    <n v="0.99461175361424614"/>
    <n v="2.6666336326169778E-3"/>
    <n v="0.5006666580131075"/>
    <n v="0"/>
    <n v="0"/>
    <n v="8.772332610533784E-4"/>
  </r>
  <r>
    <x v="282"/>
    <n v="41889"/>
    <n v="42495"/>
    <n v="41417"/>
    <n v="41593"/>
    <n v="41593"/>
    <n v="6.0803500589041493E-2"/>
    <n v="1"/>
    <n v="40786.15"/>
    <n v="-7.0425897631779533E-3"/>
    <n v="4.2732998486641914E-3"/>
    <n v="-1.9004019021705099E-3"/>
    <n v="-5.9357592279269842E-4"/>
    <n v="4.4742716113848057E-4"/>
    <n v="0.35237552132716787"/>
    <n v="0.47626056895252233"/>
    <n v="0.47424998782047301"/>
    <n v="0.19774757366906093"/>
    <n v="0.99461175361424614"/>
    <n v="-1.0200594861880816E-3"/>
    <n v="0.49974498515056531"/>
    <n v="0"/>
    <n v="0"/>
    <n v="8.772332610533784E-4"/>
  </r>
  <r>
    <x v="283"/>
    <n v="41599"/>
    <n v="43053"/>
    <n v="41599"/>
    <n v="42794"/>
    <n v="42794"/>
    <n v="4.9048932093284092E-2"/>
    <n v="1"/>
    <n v="40994.35"/>
    <n v="2.887505109032773E-2"/>
    <n v="5.3861164015128636E-3"/>
    <n v="-1.1159953542079727E-3"/>
    <n v="-1.0987102764637547E-4"/>
    <n v="-1.9233392859381083E-3"/>
    <n v="0.35237552132716787"/>
    <n v="0.47626056895252233"/>
    <n v="0.47424998782047301"/>
    <n v="0.19774757366906093"/>
    <n v="0.99461175361424614"/>
    <n v="1.0276092670875363E-2"/>
    <n v="0.50256900056096465"/>
    <n v="0"/>
    <n v="0"/>
    <n v="8.772332610533784E-4"/>
  </r>
  <r>
    <x v="284"/>
    <n v="42795"/>
    <n v="44181"/>
    <n v="42795"/>
    <n v="44122"/>
    <n v="44122"/>
    <n v="6.9602465890032272E-2"/>
    <n v="1"/>
    <n v="41180.15"/>
    <n v="3.1032387717904397E-2"/>
    <n v="4.639004231622423E-3"/>
    <n v="-3.3405374260371491E-4"/>
    <n v="1.6064121543571063E-4"/>
    <n v="7.5860178690686951E-3"/>
    <n v="0.35237552132716787"/>
    <n v="0.47626056895252233"/>
    <n v="0.47424998782047301"/>
    <n v="0.19774757366906093"/>
    <n v="0.99461175361424614"/>
    <n v="2.0562912557774902E-2"/>
    <n v="0.50514054700781774"/>
    <n v="6.8602465890032271E-2"/>
    <n v="0"/>
    <n v="6.947969915108565E-2"/>
  </r>
  <r>
    <x v="285"/>
    <n v="44122"/>
    <n v="44983"/>
    <n v="43841"/>
    <n v="44893"/>
    <n v="44893"/>
    <n v="9.3377586706167914E-2"/>
    <n v="1"/>
    <n v="41396.300000000003"/>
    <n v="1.7474275871447453E-2"/>
    <n v="5.3097778677924316E-3"/>
    <n v="2.4343257017684695E-4"/>
    <n v="1.2533231095794407E-4"/>
    <n v="1.3131624436787327E-2"/>
    <n v="0.35237552132716787"/>
    <n v="0.47626056895252233"/>
    <n v="0.47424998782047301"/>
    <n v="0.19774757366906093"/>
    <n v="0.99461175361424614"/>
    <n v="2.188744496105486E-2"/>
    <n v="0.50547164280479495"/>
    <n v="9.2377586706167913E-2"/>
    <n v="0"/>
    <n v="0.16185728585725356"/>
  </r>
  <r>
    <x v="286"/>
    <n v="44900"/>
    <n v="47375"/>
    <n v="44900"/>
    <n v="47193"/>
    <n v="47193"/>
    <n v="4.350221431144452E-2"/>
    <n v="1"/>
    <n v="41826.15"/>
    <n v="5.1232931637449131E-2"/>
    <n v="1.0304256591641719E-2"/>
    <n v="1.212221535685567E-3"/>
    <n v="5.8129109092461381E-4"/>
    <n v="2.4314411310790152E-2"/>
    <n v="0.35237552132716787"/>
    <n v="0.47626056895252233"/>
    <n v="0.47424998782047301"/>
    <n v="0.19774757366906093"/>
    <n v="0.99461175361424614"/>
    <n v="4.783398632511679E-2"/>
    <n v="0.51195621692626625"/>
    <n v="0"/>
    <n v="-4.4502214311444521E-2"/>
    <n v="0.11735507154580904"/>
  </r>
  <r>
    <x v="287"/>
    <n v="47194"/>
    <n v="50024"/>
    <n v="47194"/>
    <n v="49085"/>
    <n v="49085"/>
    <n v="3.4633798512784253E-4"/>
    <n v="1"/>
    <n v="42300.95"/>
    <n v="4.0090691416099888E-2"/>
    <n v="1.1022388426411895E-2"/>
    <n v="1.9498528002707149E-3"/>
    <n v="6.0261598668029934E-4"/>
    <n v="3.3741067546645721E-2"/>
    <n v="0.35237552132716787"/>
    <n v="0.47626056895252233"/>
    <n v="0.47424998782047301"/>
    <n v="0.19774757366906093"/>
    <n v="0.99461175361424614"/>
    <n v="5.3979653148679786E-2"/>
    <n v="0.51349163744849813"/>
    <n v="0"/>
    <n v="-1.3463379851278426E-3"/>
    <n v="0.1160087335606812"/>
  </r>
  <r>
    <x v="288"/>
    <n v="49089"/>
    <n v="49639"/>
    <n v="48746"/>
    <n v="49246"/>
    <n v="49246"/>
    <n v="-1.1797912520813858E-2"/>
    <n v="0"/>
    <n v="42722.15"/>
    <n v="3.2800244473871754E-3"/>
    <n v="9.6291388973098798E-3"/>
    <n v="1.9066031026181408E-3"/>
    <n v="5.1528781068343804E-4"/>
    <n v="2.862206221805761E-2"/>
    <n v="0.35237552132716787"/>
    <n v="0.47626056895252233"/>
    <n v="0.47424998782047301"/>
    <n v="0.19774757366906093"/>
    <n v="0.99461175361424614"/>
    <n v="3.5215722401626938E-2"/>
    <n v="0.50880302086580698"/>
    <n v="0"/>
    <n v="1.0797912520813857E-2"/>
    <n v="0.12680664608149506"/>
  </r>
  <r>
    <x v="289"/>
    <n v="49244"/>
    <n v="49914"/>
    <n v="48847"/>
    <n v="49102"/>
    <n v="49102"/>
    <n v="9.5515457618833288E-3"/>
    <n v="1"/>
    <n v="43147.65"/>
    <n v="-2.9240953579986462E-3"/>
    <n v="9.7646449716028809E-3"/>
    <n v="2.4446612630660415E-3"/>
    <n v="4.5726413514034393E-4"/>
    <n v="2.1830765602877E-2"/>
    <n v="0.35237552132716787"/>
    <n v="0.47626056895252233"/>
    <n v="0.47424998782047301"/>
    <n v="0.19774757366906093"/>
    <n v="0.99461175361424614"/>
    <n v="2.6583075250113046E-2"/>
    <n v="0.50664537748199401"/>
    <n v="0"/>
    <n v="0"/>
    <n v="0.12680664608149506"/>
  </r>
  <r>
    <x v="290"/>
    <n v="49102"/>
    <n v="50001"/>
    <n v="48623"/>
    <n v="48665"/>
    <n v="48665"/>
    <n v="2.001438405424838E-2"/>
    <n v="1"/>
    <n v="43562.05"/>
    <n v="-8.8998411470001537E-3"/>
    <n v="9.5844834227274515E-3"/>
    <n v="2.5905012919399352E-3"/>
    <n v="1.212771408694624E-4"/>
    <n v="1.655594219918748E-2"/>
    <n v="0.35237552132716787"/>
    <n v="0.47626056895252233"/>
    <n v="0.47424998782047301"/>
    <n v="0.19774757366906093"/>
    <n v="0.99461175361424614"/>
    <n v="1.9147887534090881E-2"/>
    <n v="0.5047868256303002"/>
    <n v="0"/>
    <n v="-2.1014384054248381E-2"/>
    <n v="0.10579226202724668"/>
  </r>
  <r>
    <x v="291"/>
    <n v="48667"/>
    <n v="49974"/>
    <n v="47922"/>
    <n v="49571"/>
    <n v="49571"/>
    <n v="-1.4201851889209416E-2"/>
    <n v="0"/>
    <n v="44074.7"/>
    <n v="1.8617075927257698E-2"/>
    <n v="1.1826727366946788E-2"/>
    <n v="2.8378428104850872E-3"/>
    <n v="2.6799089396793761E-4"/>
    <n v="1.0032771057149193E-2"/>
    <n v="0.35237552132716787"/>
    <n v="0.47626056895252233"/>
    <n v="0.47424998782047301"/>
    <n v="0.19774757366906093"/>
    <n v="0.99461175361424614"/>
    <n v="2.3570359222201288E-2"/>
    <n v="0.50589231701253912"/>
    <n v="-1.5201851889209417E-2"/>
    <n v="0"/>
    <n v="9.0590410138037258E-2"/>
  </r>
  <r>
    <x v="292"/>
    <n v="49574"/>
    <n v="50038"/>
    <n v="49156"/>
    <n v="49639"/>
    <n v="49639"/>
    <n v="-5.0544934426559718E-2"/>
    <n v="0"/>
    <n v="44566.25"/>
    <n v="1.371769784753285E-3"/>
    <n v="1.1272191587401703E-2"/>
    <n v="2.6145305641281612E-3"/>
    <n v="2.3466845497143617E-4"/>
    <n v="2.2889867308798716E-3"/>
    <n v="0.35237552132716787"/>
    <n v="0.47626056895252233"/>
    <n v="0.47424998782047301"/>
    <n v="0.19774757366906093"/>
    <n v="0.99461175361424614"/>
    <n v="9.4148777839825407E-3"/>
    <n v="0.50235370206002372"/>
    <n v="0"/>
    <n v="0"/>
    <n v="9.0590410138037258E-2"/>
  </r>
  <r>
    <x v="293"/>
    <n v="49639"/>
    <n v="50166"/>
    <n v="48757"/>
    <n v="48867"/>
    <n v="48867"/>
    <n v="-2.2591933206458359E-2"/>
    <n v="0"/>
    <n v="45004.95"/>
    <n v="-1.5552287515864571E-2"/>
    <n v="1.013660896402005E-2"/>
    <n v="2.4175368415286936E-3"/>
    <n v="4.7944555143709656E-4"/>
    <n v="-1.4774756617704776E-3"/>
    <n v="0.35237552132716787"/>
    <n v="0.47626056895252233"/>
    <n v="0.47424998782047301"/>
    <n v="0.19774757366906093"/>
    <n v="0.99461175361424614"/>
    <n v="-8.807669155016214E-4"/>
    <n v="0.49977980828535912"/>
    <n v="0"/>
    <n v="0"/>
    <n v="9.0590410138037258E-2"/>
  </r>
  <r>
    <x v="294"/>
    <n v="48866"/>
    <n v="48866"/>
    <n v="46684"/>
    <n v="47130"/>
    <n v="47130"/>
    <n v="8.0288563547634251E-2"/>
    <n v="1"/>
    <n v="45314.05"/>
    <n v="-3.5545460126465755E-2"/>
    <n v="7.2930650375860164E-3"/>
    <n v="1.7568972670041316E-3"/>
    <n v="2.6186228433623725E-4"/>
    <n v="-8.0017486154638998E-3"/>
    <n v="0.35237552132716787"/>
    <n v="0.47626056895252233"/>
    <n v="0.47424998782047301"/>
    <n v="0.19774757366906093"/>
    <n v="0.99461175361424614"/>
    <n v="-1.6125592822234421E-2"/>
    <n v="0.49596868915080311"/>
    <n v="7.928856354763425E-2"/>
    <n v="0"/>
    <n v="0.16987897368567151"/>
  </r>
  <r>
    <x v="295"/>
    <n v="47130"/>
    <n v="47814"/>
    <n v="46521"/>
    <n v="47763"/>
    <n v="47763"/>
    <n v="6.3898833825345891E-2"/>
    <n v="1"/>
    <n v="45620.65"/>
    <n v="1.3430935709739078E-2"/>
    <n v="7.1306272572822125E-3"/>
    <n v="2.1647930233943602E-3"/>
    <n v="2.996184408341851E-4"/>
    <n v="-3.535593244116053E-3"/>
    <n v="0.35237552132716787"/>
    <n v="0.47626056895252233"/>
    <n v="0.47424998782047301"/>
    <n v="0.19774757366906093"/>
    <n v="0.99461175361424614"/>
    <n v="5.6981288552557128E-3"/>
    <n v="0.50142452835943729"/>
    <n v="0"/>
    <n v="0"/>
    <n v="0.16987897368567151"/>
  </r>
  <r>
    <x v="296"/>
    <n v="47770"/>
    <n v="51268"/>
    <n v="47770"/>
    <n v="50914"/>
    <n v="50914"/>
    <n v="5.067368503751446E-3"/>
    <n v="1"/>
    <n v="46092.45"/>
    <n v="6.5971567950086962E-2"/>
    <n v="1.0612962951032145E-2"/>
    <n v="4.0420098495241264E-3"/>
    <n v="9.4343114966013335E-4"/>
    <n v="5.9353051604497994E-3"/>
    <n v="0.35237552132716787"/>
    <n v="0.47626056895252233"/>
    <n v="0.47424998782047301"/>
    <n v="0.19774757366906093"/>
    <n v="0.99461175361424614"/>
    <n v="3.6308110039059989E-2"/>
    <n v="0.50907603047008332"/>
    <n v="0"/>
    <n v="-6.067368503751446E-3"/>
    <n v="0.16381160518192006"/>
  </r>
  <r>
    <x v="297"/>
    <n v="50915"/>
    <n v="51308"/>
    <n v="50202"/>
    <n v="50815"/>
    <n v="50815"/>
    <n v="3.8374495719768476E-3"/>
    <n v="1"/>
    <n v="46556.05"/>
    <n v="-1.9444553560906686E-3"/>
    <n v="1.0437385392736271E-2"/>
    <n v="3.8711827247947593E-3"/>
    <n v="8.7931727608906438E-4"/>
    <n v="5.2720601322810094E-3"/>
    <n v="0.35237552132716787"/>
    <n v="0.47626056895252233"/>
    <n v="0.47424998782047301"/>
    <n v="0.19774757366906093"/>
    <n v="0.99461175361424614"/>
    <n v="1.1539180826965877E-2"/>
    <n v="0.50288476319731323"/>
    <n v="0"/>
    <n v="0"/>
    <n v="0.16381160518192006"/>
  </r>
  <r>
    <x v="298"/>
    <n v="50816"/>
    <n v="51370"/>
    <n v="50765"/>
    <n v="51172"/>
    <n v="51172"/>
    <n v="-2.8961150629250421E-2"/>
    <n v="0"/>
    <n v="46952.9"/>
    <n v="7.0254846010036065E-3"/>
    <n v="8.7522154565009176E-3"/>
    <n v="4.3162729114045199E-3"/>
    <n v="1.0275538701548259E-3"/>
    <n v="9.7876145556546439E-3"/>
    <n v="0.35237552132716787"/>
    <n v="0.47626056895252233"/>
    <n v="0.47424998782047301"/>
    <n v="0.19774757366906093"/>
    <n v="0.99461175361424614"/>
    <n v="1.8629009048963609E-2"/>
    <n v="0.50465711757918796"/>
    <n v="0"/>
    <n v="0"/>
    <n v="0.16381160518192006"/>
  </r>
  <r>
    <x v="299"/>
    <n v="51170"/>
    <n v="51215"/>
    <n v="50812"/>
    <n v="51010"/>
    <n v="51010"/>
    <n v="-2.6524210939031567E-2"/>
    <n v="0"/>
    <n v="47377.35"/>
    <n v="-3.1657937934808089E-3"/>
    <n v="9.4196456696833582E-3"/>
    <n v="4.7690798900102815E-3"/>
    <n v="1.0067292478518552E-3"/>
    <n v="1.6263547822251635E-2"/>
    <n v="0.35237552132716787"/>
    <n v="0.47626056895252233"/>
    <n v="0.47424998782047301"/>
    <n v="0.19774757366906093"/>
    <n v="0.99461175361424614"/>
    <n v="2.2007387732917921E-2"/>
    <n v="0.50550162488709638"/>
    <n v="-2.7524210939031568E-2"/>
    <n v="0"/>
    <n v="0.13628739424288849"/>
  </r>
  <r>
    <x v="300"/>
    <n v="51005"/>
    <n v="51005"/>
    <n v="49491"/>
    <n v="49690"/>
    <n v="49690"/>
    <n v="2.3103240088548915E-2"/>
    <n v="1"/>
    <n v="47757.599999999999"/>
    <n v="-2.5877278964908879E-2"/>
    <n v="8.6384695697951982E-3"/>
    <n v="4.2923255627086631E-3"/>
    <n v="5.8932080983803317E-4"/>
    <n v="8.4019048873220422E-3"/>
    <n v="0.35237552132716787"/>
    <n v="0.47626056895252233"/>
    <n v="0.47424998782047301"/>
    <n v="0.19774757366906093"/>
    <n v="0.99461175361424614"/>
    <n v="5.5044482261751189E-3"/>
    <n v="0.50137610858199178"/>
    <n v="0"/>
    <n v="0"/>
    <n v="0.13628739424288849"/>
  </r>
  <r>
    <x v="301"/>
    <n v="49686"/>
    <n v="49686"/>
    <n v="48778"/>
    <n v="49657"/>
    <n v="49657"/>
    <n v="3.0166945244376464E-2"/>
    <n v="1"/>
    <n v="48146.05"/>
    <n v="-6.6411752867778784E-4"/>
    <n v="8.8393138299895594E-3"/>
    <n v="4.6050552282879686E-3"/>
    <n v="6.1931197148502371E-4"/>
    <n v="-4.9252322084309078E-3"/>
    <n v="0.35237552132716787"/>
    <n v="0.47626056895252233"/>
    <n v="0.47424998782047301"/>
    <n v="0.19774757366906093"/>
    <n v="0.99461175361424614"/>
    <n v="1.3835188552790891E-3"/>
    <n v="0.50034587965864841"/>
    <n v="0"/>
    <n v="0"/>
    <n v="0.13628739424288849"/>
  </r>
  <r>
    <x v="302"/>
    <n v="49687"/>
    <n v="51149"/>
    <n v="49687"/>
    <n v="50838"/>
    <n v="50838"/>
    <n v="8.084503717691538E-3"/>
    <n v="1"/>
    <n v="48608.3"/>
    <n v="2.3783152425639997E-2"/>
    <n v="1.0380600939430457E-2"/>
    <n v="5.2989911178520834E-3"/>
    <n v="9.3866123845630085E-4"/>
    <n v="2.2028934791522569E-4"/>
    <n v="0.35237552132716787"/>
    <n v="0.47626056895252233"/>
    <n v="0.47424998782047301"/>
    <n v="0.19774757366906093"/>
    <n v="0.99461175361424614"/>
    <n v="1.6242238474407204E-2"/>
    <n v="0.50406047035283219"/>
    <n v="0"/>
    <n v="0"/>
    <n v="0.13628739424288849"/>
  </r>
  <r>
    <x v="303"/>
    <n v="50839"/>
    <n v="51765"/>
    <n v="50387"/>
    <n v="51155"/>
    <n v="51155"/>
    <n v="-2.1503274362232427E-2"/>
    <n v="0"/>
    <n v="49026.35"/>
    <n v="6.2354931350565579E-3"/>
    <n v="9.2486230416668983E-3"/>
    <n v="5.7122063204327507E-3"/>
    <n v="1.0361789565636293E-3"/>
    <n v="6.2291054725815978E-5"/>
    <n v="0.35237552132716787"/>
    <n v="0.47626056895252233"/>
    <n v="0.47424998782047301"/>
    <n v="0.19774757366906093"/>
    <n v="0.99461175361424614"/>
    <n v="9.5778606836651996E-3"/>
    <n v="0.50239444686631285"/>
    <n v="0"/>
    <n v="0"/>
    <n v="0.13628739424288849"/>
  </r>
  <r>
    <x v="304"/>
    <n v="51155"/>
    <n v="52262"/>
    <n v="50900"/>
    <n v="51249"/>
    <n v="51249"/>
    <n v="-1.3405139612480244E-2"/>
    <n v="0"/>
    <n v="49382.7"/>
    <n v="1.8375525364089373E-3"/>
    <n v="7.7888812825921252E-3"/>
    <n v="5.4634191624509864E-3"/>
    <n v="1.1187510680297952E-3"/>
    <n v="1.0629603207037651E-3"/>
    <n v="0.35237552132716787"/>
    <n v="0.47626056895252233"/>
    <n v="0.47424998782047301"/>
    <n v="0.19774757366906093"/>
    <n v="0.99461175361424614"/>
    <n v="8.2265351732247506E-3"/>
    <n v="0.50205662219467606"/>
    <n v="0"/>
    <n v="0"/>
    <n v="0.13628739424288849"/>
  </r>
  <r>
    <x v="305"/>
    <n v="51248"/>
    <n v="51248"/>
    <n v="49642"/>
    <n v="50055"/>
    <n v="50055"/>
    <n v="-2.5471980821096807E-2"/>
    <n v="0"/>
    <n v="49640.800000000003"/>
    <n v="-2.3298015571035502E-2"/>
    <n v="5.7502667104679774E-3"/>
    <n v="5.4688512560935676E-3"/>
    <n v="1.123891620049271E-3"/>
    <n v="1.5788129994784405E-3"/>
    <n v="0.35237552132716787"/>
    <n v="0.47626056895252233"/>
    <n v="0.47424998782047301"/>
    <n v="0.19774757366906093"/>
    <n v="0.99461175361424614"/>
    <n v="-1.0848696390095773E-3"/>
    <n v="0.49972878261684822"/>
    <n v="0"/>
    <n v="0"/>
    <n v="0.13628739424288849"/>
  </r>
  <r>
    <x v="306"/>
    <n v="50054"/>
    <n v="50768"/>
    <n v="49361"/>
    <n v="50562"/>
    <n v="50562"/>
    <n v="-2.9824769589810507E-2"/>
    <n v="0"/>
    <n v="49809.25"/>
    <n v="1.0128858255918471E-2"/>
    <n v="3.6950630413914443E-3"/>
    <n v="5.9991527594110087E-3"/>
    <n v="1.1723617577938672E-3"/>
    <n v="3.7374081563976923E-3"/>
    <n v="0.35237552132716787"/>
    <n v="0.47626056895252233"/>
    <n v="0.47424998782047301"/>
    <n v="0.19774757366906093"/>
    <n v="0.99461175361424614"/>
    <n v="1.2123174431343642E-2"/>
    <n v="0.50303075648839368"/>
    <n v="0"/>
    <n v="0"/>
    <n v="0.13628739424288849"/>
  </r>
  <r>
    <x v="307"/>
    <n v="50556"/>
    <n v="50556"/>
    <n v="48600"/>
    <n v="48780"/>
    <n v="48780"/>
    <n v="-1.4022140221402246E-2"/>
    <n v="0"/>
    <n v="49794"/>
    <n v="-3.524385902456395E-2"/>
    <n v="-7.1664480641747685E-5"/>
    <n v="5.2310128011565935E-3"/>
    <n v="3.4356658685102406E-4"/>
    <n v="-8.0679941336430968E-3"/>
    <n v="0.35237552132716787"/>
    <n v="0.47626056895252233"/>
    <n v="0.47424998782047301"/>
    <n v="0.19774757366906093"/>
    <n v="0.99461175361424614"/>
    <n v="-1.7928978740917464E-2"/>
    <n v="0.49551787537839781"/>
    <n v="-1.5022140221402247E-2"/>
    <n v="0"/>
    <n v="0.12126525402148625"/>
  </r>
  <r>
    <x v="308"/>
    <n v="48778"/>
    <n v="49629"/>
    <n v="48149"/>
    <n v="49054"/>
    <n v="49054"/>
    <n v="-1.1028662290537006E-2"/>
    <n v="0"/>
    <n v="49784.4"/>
    <n v="5.6170561705617406E-3"/>
    <n v="4.5187105516980576E-5"/>
    <n v="5.5598712538370834E-3"/>
    <n v="4.7132328082450715E-4"/>
    <n v="-8.191681526542061E-3"/>
    <n v="0.35237552132716787"/>
    <n v="0.47626056895252233"/>
    <n v="0.47424998782047301"/>
    <n v="0.19774757366906093"/>
    <n v="0.99461175361424614"/>
    <n v="-3.4167368855424892E-3"/>
    <n v="0.49914581660959884"/>
    <n v="0"/>
    <n v="0"/>
    <n v="0.12126525402148625"/>
  </r>
  <r>
    <x v="309"/>
    <n v="49054"/>
    <n v="49054"/>
    <n v="47874"/>
    <n v="48096"/>
    <n v="48096"/>
    <n v="4.56794743845641E-2"/>
    <n v="1"/>
    <n v="49734.1"/>
    <n v="-1.9529498104130183E-2"/>
    <n v="-7.8508303178959624E-4"/>
    <n v="5.1310291998432041E-3"/>
    <n v="2.0539321279934409E-4"/>
    <n v="-1.2465091654649884E-2"/>
    <n v="0.35237552132716787"/>
    <n v="0.47626056895252233"/>
    <n v="0.47424998782047301"/>
    <n v="0.19774757366906093"/>
    <n v="0.99461175361424614"/>
    <n v="-1.7179541291678226E-2"/>
    <n v="0.49570522030546454"/>
    <n v="4.46794743845641E-2"/>
    <n v="0"/>
    <n v="0.16594472840605035"/>
  </r>
  <r>
    <x v="310"/>
    <n v="48099"/>
    <n v="48940"/>
    <n v="48099"/>
    <n v="48513"/>
    <n v="48513"/>
    <n v="3.4052728134726706E-2"/>
    <n v="1"/>
    <n v="49726.5"/>
    <n v="8.6701596806386672E-3"/>
    <n v="9.3417009592344785E-5"/>
    <n v="5.1379292251233968E-3"/>
    <n v="5.2686493052899299E-4"/>
    <n v="-6.0714566043150505E-3"/>
    <n v="0.35237552132716787"/>
    <n v="0.47626056895252233"/>
    <n v="0.47424998782047301"/>
    <n v="0.19774757366906093"/>
    <n v="0.99461175361424614"/>
    <n v="-3.9825009051680342E-4"/>
    <n v="0.49990043747868673"/>
    <n v="0"/>
    <n v="0"/>
    <n v="0.16594472840605035"/>
  </r>
  <r>
    <x v="311"/>
    <n v="48517"/>
    <n v="50486"/>
    <n v="48517"/>
    <n v="50293"/>
    <n v="50293"/>
    <n v="3.3980872089555136E-2"/>
    <n v="1"/>
    <n v="49762.6"/>
    <n v="3.6691196174221341E-2"/>
    <n v="9.9712302194052702E-4"/>
    <n v="6.1525766872999425E-3"/>
    <n v="1.0480853813694391E-3"/>
    <n v="-7.5898902065447689E-4"/>
    <n v="0.35237552132716787"/>
    <n v="0.47626056895252233"/>
    <n v="0.47424998782047301"/>
    <n v="0.19774757366906093"/>
    <n v="0.99461175361424614"/>
    <n v="1.5774186117126918E-2"/>
    <n v="0.50394346476025309"/>
    <n v="0"/>
    <n v="0"/>
    <n v="0.16594472840605035"/>
  </r>
  <r>
    <x v="312"/>
    <n v="50303"/>
    <n v="51089"/>
    <n v="50078"/>
    <n v="50165"/>
    <n v="50165"/>
    <n v="5.9503637994617664E-2"/>
    <n v="1"/>
    <n v="49788.9"/>
    <n v="-2.5450857972282304E-3"/>
    <n v="8.0128024284145118E-4"/>
    <n v="5.6328374643548167E-3"/>
    <n v="1.0260981017064974E-3"/>
    <n v="5.7807656248126671E-3"/>
    <n v="0.35237552132716787"/>
    <n v="0.47626056895252233"/>
    <n v="0.47424998782047301"/>
    <n v="0.19774757366906093"/>
    <n v="0.99461175361424614"/>
    <n v="8.1086911938771621E-3"/>
    <n v="0.50202716169117723"/>
    <n v="0"/>
    <n v="0"/>
    <n v="0.16594472840605035"/>
  </r>
  <r>
    <x v="313"/>
    <n v="50166"/>
    <n v="52327"/>
    <n v="50166"/>
    <n v="52002"/>
    <n v="52002"/>
    <n v="7.8650821122263626E-3"/>
    <n v="1"/>
    <n v="49945.65"/>
    <n v="3.661915678261729E-2"/>
    <n v="3.4098524577655443E-3"/>
    <n v="6.2328461993400759E-3"/>
    <n v="1.2004275677114961E-3"/>
    <n v="1.1981185747223778E-2"/>
    <n v="0.35237552132716787"/>
    <n v="0.47626056895252233"/>
    <n v="0.47424998782047301"/>
    <n v="0.19774757366906093"/>
    <n v="0.99461175361424614"/>
    <n v="2.9637609772844208E-2"/>
    <n v="0.50740886013005138"/>
    <n v="0"/>
    <n v="0"/>
    <n v="0.16594472840605035"/>
  </r>
  <r>
    <x v="314"/>
    <n v="52010"/>
    <n v="53844"/>
    <n v="52010"/>
    <n v="53150"/>
    <n v="53150"/>
    <n v="1.4675446848542162E-3"/>
    <n v="1"/>
    <n v="50246.65"/>
    <n v="2.2076073997153944E-2"/>
    <n v="6.2909291639465289E-3"/>
    <n v="5.754875056968891E-3"/>
    <n v="1.4596457601424007E-3"/>
    <n v="2.0302300167480601E-2"/>
    <n v="0.35237552132716787"/>
    <n v="0.47626056895252233"/>
    <n v="0.47424998782047301"/>
    <n v="0.19774757366906093"/>
    <n v="0.99461175361424614"/>
    <n v="3.3985986791606457E-2"/>
    <n v="0.50849567897105652"/>
    <n v="0"/>
    <n v="-2.4675446848542162E-3"/>
    <n v="0.16347718372119613"/>
  </r>
  <r>
    <x v="315"/>
    <n v="53150"/>
    <n v="53699"/>
    <n v="52242"/>
    <n v="52411"/>
    <n v="52411"/>
    <n v="9.2156226746293868E-3"/>
    <n v="1"/>
    <n v="50479.05"/>
    <n v="-1.3904045155221034E-2"/>
    <n v="4.9241801206985234E-3"/>
    <n v="5.3956180909035248E-3"/>
    <n v="1.3988836124891747E-3"/>
    <n v="1.5787459200308662E-2"/>
    <n v="0.35237552132716787"/>
    <n v="0.47626056895252233"/>
    <n v="0.47424998782047301"/>
    <n v="0.19774757366906093"/>
    <n v="0.99461175361424614"/>
    <n v="1.5983637800223514E-2"/>
    <n v="0.50399582438042345"/>
    <n v="0"/>
    <n v="0"/>
    <n v="0.16347718372119613"/>
  </r>
  <r>
    <x v="316"/>
    <n v="52414"/>
    <n v="53390"/>
    <n v="52414"/>
    <n v="53228"/>
    <n v="53228"/>
    <n v="9.05538438415876E-3"/>
    <n v="1"/>
    <n v="50594.75"/>
    <n v="1.558833069393839E-2"/>
    <n v="2.4050182578910949E-3"/>
    <n v="6.6805175615730246E-3"/>
    <n v="1.4838251132071778E-3"/>
    <n v="1.1566886104252072E-2"/>
    <n v="0.35237552132716787"/>
    <n v="0.47626056895252233"/>
    <n v="0.47424998782047301"/>
    <n v="0.19774757366906093"/>
    <n v="0.99461175361424614"/>
    <n v="2.1604580578844061E-2"/>
    <n v="0.50540093506891848"/>
    <n v="8.0553843841587591E-3"/>
    <n v="0"/>
    <n v="0.17153256810535489"/>
  </r>
  <r>
    <x v="317"/>
    <n v="53229"/>
    <n v="53479"/>
    <n v="52305"/>
    <n v="52894"/>
    <n v="52894"/>
    <n v="1.3933527432222981E-2"/>
    <n v="1"/>
    <n v="50698.7"/>
    <n v="-6.2748929135041376E-3"/>
    <n v="2.1884963800204217E-3"/>
    <n v="6.0404586088890141E-3"/>
    <n v="1.3354783869880115E-3"/>
    <n v="1.082092468099689E-2"/>
    <n v="0.35237552132716787"/>
    <n v="0.47626056895252233"/>
    <n v="0.47424998782047301"/>
    <n v="0.19774757366906093"/>
    <n v="0.99461175361424614"/>
    <n v="1.272256977453492E-2"/>
    <n v="0.50318059954176031"/>
    <n v="0"/>
    <n v="0"/>
    <n v="0.17153256810535489"/>
  </r>
  <r>
    <x v="318"/>
    <n v="52894"/>
    <n v="54054"/>
    <n v="52894"/>
    <n v="53710"/>
    <n v="53710"/>
    <n v="-1.4932042450195526E-2"/>
    <n v="0"/>
    <n v="50825.599999999999"/>
    <n v="1.5427080576246865E-2"/>
    <n v="2.6085761787825847E-3"/>
    <n v="5.7260999198254026E-3"/>
    <n v="1.4499591487274533E-3"/>
    <n v="6.5825094397228053E-3"/>
    <n v="0.35237552132716787"/>
    <n v="0.47626056895252233"/>
    <n v="0.47424998782047301"/>
    <n v="0.19774757366906093"/>
    <n v="0.99461175361424614"/>
    <n v="1.6227857513515354E-2"/>
    <n v="0.50405687534950427"/>
    <n v="0"/>
    <n v="0"/>
    <n v="0.17153256810535489"/>
  </r>
  <r>
    <x v="319"/>
    <n v="53711"/>
    <n v="53857"/>
    <n v="53149"/>
    <n v="53631"/>
    <n v="53631"/>
    <n v="-3.2984654397643198E-2"/>
    <n v="0"/>
    <n v="50956.65"/>
    <n v="-1.4708620368646397E-3"/>
    <n v="2.6933227666133932E-3"/>
    <n v="5.8093670159652831E-3"/>
    <n v="1.2870508487905475E-3"/>
    <n v="1.8731222329190888E-3"/>
    <n v="0.35237552132716787"/>
    <n v="0.47626056895252233"/>
    <n v="0.47424998782047301"/>
    <n v="0.19774757366906093"/>
    <n v="0.99461175361424614"/>
    <n v="5.6370604640802752E-3"/>
    <n v="0.50140926138424502"/>
    <n v="0"/>
    <n v="0"/>
    <n v="0.17153256810535489"/>
  </r>
  <r>
    <x v="320"/>
    <n v="53630"/>
    <n v="53630"/>
    <n v="52629"/>
    <n v="52908"/>
    <n v="52908"/>
    <n v="3.3076283359794179E-3"/>
    <n v="1"/>
    <n v="51117.55"/>
    <n v="-1.3481009117860987E-2"/>
    <n v="3.3131362589657876E-3"/>
    <n v="5.645679036997895E-3"/>
    <n v="1.149955708067909E-3"/>
    <n v="1.9577294403910982E-3"/>
    <n v="0.35237552132716787"/>
    <n v="0.47626056895252233"/>
    <n v="0.47424998782047301"/>
    <n v="0.19774757366906093"/>
    <n v="0.99461175361424614"/>
    <n v="1.6795834212312028E-3"/>
    <n v="0.50041989575659729"/>
    <n v="0"/>
    <n v="0"/>
    <n v="0.17153256810535489"/>
  </r>
  <r>
    <x v="321"/>
    <n v="52911"/>
    <n v="52949"/>
    <n v="51748"/>
    <n v="51862"/>
    <n v="51862"/>
    <n v="5.0441556438239887E-2"/>
    <n v="1"/>
    <n v="51227.8"/>
    <n v="-1.9770167082482804E-2"/>
    <n v="2.3578337812755366E-3"/>
    <n v="5.774831754490819E-3"/>
    <n v="9.2442433838534565E-4"/>
    <n v="-5.1139701148931408E-3"/>
    <n v="0.35237552132716787"/>
    <n v="0.47626056895252233"/>
    <n v="0.47424998782047301"/>
    <n v="0.19774757366906093"/>
    <n v="0.99461175361424614"/>
    <n v="-8.0084778989651609E-3"/>
    <n v="0.49799789122580429"/>
    <n v="4.9441556438239886E-2"/>
    <n v="0"/>
    <n v="0.22097412454359477"/>
  </r>
  <r>
    <x v="322"/>
    <n v="51867"/>
    <n v="53108"/>
    <n v="51838"/>
    <n v="53083"/>
    <n v="53083"/>
    <n v="2.3152421679256907E-2"/>
    <n v="1"/>
    <n v="51340.05"/>
    <n v="2.354324939261887E-2"/>
    <n v="2.3458386296244804E-3"/>
    <n v="5.9964470348300965E-3"/>
    <n v="1.453328789895827E-3"/>
    <n v="8.4965834633146111E-4"/>
    <n v="0.35237552132716787"/>
    <n v="0.47626056895252233"/>
    <n v="0.47424998782047301"/>
    <n v="0.19774757366906093"/>
    <n v="0.99461175361424614"/>
    <n v="1.3389582571872656E-2"/>
    <n v="0.5033473456335168"/>
    <n v="0"/>
    <n v="0"/>
    <n v="0.22097412454359477"/>
  </r>
  <r>
    <x v="323"/>
    <n v="53094"/>
    <n v="54560"/>
    <n v="53094"/>
    <n v="54478"/>
    <n v="54478"/>
    <n v="-1.0407871067219743E-2"/>
    <n v="0"/>
    <n v="51506.2"/>
    <n v="2.6279599871898762E-2"/>
    <n v="3.3480439664665906E-3"/>
    <n v="6.3788517332327025E-3"/>
    <n v="1.6565946288008737E-3"/>
    <n v="3.0201622054618405E-3"/>
    <n v="0.35237552132716787"/>
    <n v="0.47626056895252233"/>
    <n v="0.47424998782047301"/>
    <n v="0.19774757366906093"/>
    <n v="0.99461175361424614"/>
    <n v="1.7211475782043795E-2"/>
    <n v="0.50430276272699537"/>
    <n v="0"/>
    <n v="0"/>
    <n v="0.22097412454359477"/>
  </r>
  <r>
    <x v="324"/>
    <n v="54475"/>
    <n v="54978"/>
    <n v="53963"/>
    <n v="54312"/>
    <n v="54312"/>
    <n v="-1.3809102960671726E-2"/>
    <n v="0"/>
    <n v="51659.35"/>
    <n v="-3.047101582290046E-3"/>
    <n v="3.1038112605316416E-3"/>
    <n v="5.8914013335426034E-3"/>
    <n v="1.8961359151881286E-3"/>
    <n v="2.7049142963767592E-3"/>
    <n v="0.35237552132716787"/>
    <n v="0.47626056895252233"/>
    <n v="0.47424998782047301"/>
    <n v="0.19774757366906093"/>
    <n v="0.99461175361424614"/>
    <n v="6.2637917472146004E-3"/>
    <n v="0.5015659428168151"/>
    <n v="0"/>
    <n v="0"/>
    <n v="0.22097412454359477"/>
  </r>
  <r>
    <x v="325"/>
    <n v="54317"/>
    <n v="54705"/>
    <n v="53592"/>
    <n v="53911"/>
    <n v="53911"/>
    <n v="-3.0624547865927165E-2"/>
    <n v="0"/>
    <n v="51852.15"/>
    <n v="-7.3832670496390973E-3"/>
    <n v="3.8995486866014615E-3"/>
    <n v="5.410142166233518E-3"/>
    <n v="1.9864520904179818E-3"/>
    <n v="3.9244627100211375E-3"/>
    <n v="0.35237552132716787"/>
    <n v="0.47626056895252233"/>
    <n v="0.47424998782047301"/>
    <n v="0.19774757366906093"/>
    <n v="0.99461175361424614"/>
    <n v="6.1174113759656992E-3"/>
    <n v="0.50152934807463045"/>
    <n v="0"/>
    <n v="0"/>
    <n v="0.22097412454359477"/>
  </r>
  <r>
    <x v="326"/>
    <n v="53910"/>
    <n v="54113"/>
    <n v="53265"/>
    <n v="53562"/>
    <n v="53562"/>
    <n v="-1.8837982151525323E-2"/>
    <n v="0"/>
    <n v="52002.15"/>
    <n v="-6.4736324683274393E-3"/>
    <n v="3.0694241503891662E-3"/>
    <n v="5.354172435365203E-3"/>
    <n v="1.9378948437488918E-3"/>
    <n v="6.5837696328522096E-3"/>
    <n v="0.35237552132716787"/>
    <n v="0.47626056895252233"/>
    <n v="0.47424998782047301"/>
    <n v="0.19774757366906093"/>
    <n v="0.99461175361424614"/>
    <n v="8.6514209518747387E-3"/>
    <n v="0.50216284174778558"/>
    <n v="0"/>
    <n v="0"/>
    <n v="0.22097412454359477"/>
  </r>
  <r>
    <x v="327"/>
    <n v="53557"/>
    <n v="53557"/>
    <n v="52260"/>
    <n v="52260"/>
    <n v="52260"/>
    <n v="-1.1270570225794141E-2"/>
    <n v="0"/>
    <n v="52176.15"/>
    <n v="-2.4308278256973237E-2"/>
    <n v="3.6162031887687018E-3"/>
    <n v="4.8366649540292021E-3"/>
    <n v="1.7241147894407527E-3"/>
    <n v="-2.9865358970662115E-3"/>
    <n v="0.35237552132716787"/>
    <n v="0.47626056895252233"/>
    <n v="0.47424998782047301"/>
    <n v="0.19774757366906093"/>
    <n v="0.99461175361424614"/>
    <n v="-7.1791031291699066E-3"/>
    <n v="0.49820523192615818"/>
    <n v="0"/>
    <n v="0"/>
    <n v="0.22097412454359477"/>
  </r>
  <r>
    <x v="328"/>
    <n v="52253"/>
    <n v="52672"/>
    <n v="51931"/>
    <n v="52553"/>
    <n v="52553"/>
    <n v="-1.5888721861739619E-2"/>
    <n v="0"/>
    <n v="52351.1"/>
    <n v="5.6065824722542068E-3"/>
    <n v="3.6156795038533251E-3"/>
    <n v="4.1342189369600723E-3"/>
    <n v="1.4511146005820852E-3"/>
    <n v="-7.1211393769951229E-3"/>
    <n v="0.35237552132716787"/>
    <n v="0.47626056895252233"/>
    <n v="0.47424998782047301"/>
    <n v="0.19774757366906093"/>
    <n v="0.99461175361424614"/>
    <n v="-1.1375332524237438E-3"/>
    <n v="0.49971561671755971"/>
    <n v="0"/>
    <n v="0"/>
    <n v="0.22097412454359477"/>
  </r>
  <r>
    <x v="329"/>
    <n v="52569"/>
    <n v="53071"/>
    <n v="51311"/>
    <n v="51671"/>
    <n v="51671"/>
    <n v="-1.3179539780534544E-2"/>
    <n v="0"/>
    <n v="52529.85"/>
    <n v="-1.6783057104256649E-2"/>
    <n v="3.7530015538470018E-3"/>
    <n v="4.1288457560175315E-3"/>
    <n v="1.505731381510721E-3"/>
    <n v="-9.8683304813884428E-3"/>
    <n v="0.35237552132716787"/>
    <n v="0.47626056895252233"/>
    <n v="0.47424998782047301"/>
    <n v="0.19774757366906093"/>
    <n v="0.99461175361424614"/>
    <n v="-1.1685829549804835E-2"/>
    <n v="0.49707857585794207"/>
    <n v="-1.4179539780534545E-2"/>
    <n v="0"/>
    <n v="0.20679458476306023"/>
  </r>
  <r>
    <x v="330"/>
    <n v="51671"/>
    <n v="52159"/>
    <n v="51204"/>
    <n v="51718"/>
    <n v="51718"/>
    <n v="2.6161104451061457E-2"/>
    <n v="1"/>
    <n v="52690.1"/>
    <n v="9.0960113022786615E-4"/>
    <n v="3.3649736263264619E-3"/>
    <n v="4.3521129179650035E-3"/>
    <n v="1.5452500025438254E-3"/>
    <n v="-8.2097568454150508E-3"/>
    <n v="0.35237552132716787"/>
    <n v="0.47626056895252233"/>
    <n v="0.47424998782047301"/>
    <n v="0.19774757366906093"/>
    <n v="0.99461175361424614"/>
    <n v="-3.8728362894631498E-3"/>
    <n v="0.49903179213780186"/>
    <n v="0"/>
    <n v="0"/>
    <n v="0.20679458476306023"/>
  </r>
  <r>
    <x v="331"/>
    <n v="51717"/>
    <n v="51717"/>
    <n v="49908"/>
    <n v="50990"/>
    <n v="50990"/>
    <n v="3.4791135516768046E-2"/>
    <n v="1"/>
    <n v="52724.95"/>
    <n v="-1.407633705866429E-2"/>
    <n v="8.2659696468218025E-4"/>
    <n v="4.1642062314430177E-3"/>
    <n v="1.5769652379762434E-3"/>
    <n v="-9.7302977634824202E-3"/>
    <n v="0.35237552132716787"/>
    <n v="0.47626056895252233"/>
    <n v="0.47424998782047301"/>
    <n v="0.19774757366906093"/>
    <n v="0.99461175361424614"/>
    <n v="-1.1957633786341782E-2"/>
    <n v="0.49701062717295397"/>
    <n v="3.3791135516768045E-2"/>
    <n v="0"/>
    <n v="0.24058572027982827"/>
  </r>
  <r>
    <x v="332"/>
    <n v="50994"/>
    <n v="53071"/>
    <n v="50994"/>
    <n v="53071"/>
    <n v="53071"/>
    <n v="3.2032560155264012E-3"/>
    <n v="1"/>
    <n v="52870.25"/>
    <n v="4.0811923906648451E-2"/>
    <n v="2.9944474498760144E-3"/>
    <n v="5.1212965048395452E-3"/>
    <n v="1.6104473013345178E-3"/>
    <n v="3.2937426692419168E-3"/>
    <n v="0.35237552132716787"/>
    <n v="0.47626056895252233"/>
    <n v="0.47424998782047301"/>
    <n v="0.19774757366906093"/>
    <n v="0.99461175361424614"/>
    <n v="2.1830492232761078E-2"/>
    <n v="0.50545740632338954"/>
    <n v="2.2032560155264011E-3"/>
    <n v="0"/>
    <n v="0.24278897629535467"/>
  </r>
  <r>
    <x v="333"/>
    <n v="53072"/>
    <n v="53976"/>
    <n v="52736"/>
    <n v="52764"/>
    <n v="52764"/>
    <n v="-1.8194223334091375E-2"/>
    <n v="0"/>
    <n v="52908.35"/>
    <n v="-5.784703510391731E-3"/>
    <n v="8.7425443522556325E-4"/>
    <n v="4.4281014128251563E-3"/>
    <n v="1.6560530293085918E-3"/>
    <n v="1.0154854727127294E-3"/>
    <n v="0.35237552132716787"/>
    <n v="0.47626056895252233"/>
    <n v="0.47424998782047301"/>
    <n v="0.19774757366906093"/>
    <n v="0.99461175361424614"/>
    <n v="1.8155062958302298E-3"/>
    <n v="0.5004538764492904"/>
    <n v="0"/>
    <n v="0"/>
    <n v="0.24278897629535467"/>
  </r>
  <r>
    <x v="334"/>
    <n v="52765"/>
    <n v="53703"/>
    <n v="52424"/>
    <n v="53241"/>
    <n v="53241"/>
    <n v="-2.7009259780995887E-2"/>
    <n v="0"/>
    <n v="52912.9"/>
    <n v="9.0402547191266169E-3"/>
    <n v="2.2246347132419685E-4"/>
    <n v="3.9882587528496001E-3"/>
    <n v="1.8271025051229428E-3"/>
    <n v="6.1801478373893822E-3"/>
    <n v="0.35237552132716787"/>
    <n v="0.47626056895252233"/>
    <n v="0.47424998782047301"/>
    <n v="0.19774757366906093"/>
    <n v="0.99461175361424614"/>
    <n v="1.1691099479344333E-2"/>
    <n v="0.50292274157944516"/>
    <n v="0"/>
    <n v="0"/>
    <n v="0.24278897629535467"/>
  </r>
  <r>
    <x v="335"/>
    <n v="53236"/>
    <n v="53250"/>
    <n v="51366"/>
    <n v="51804"/>
    <n v="51804"/>
    <n v="-1.862790518106705E-2"/>
    <n v="0"/>
    <n v="52882.55"/>
    <n v="-2.6990477263762913E-2"/>
    <n v="-4.3185813410289711E-4"/>
    <n v="3.0989636901453932E-3"/>
    <n v="1.67119813016112E-3"/>
    <n v="6.0013215859122671E-4"/>
    <n v="0.35237552132716787"/>
    <n v="0.47626056895252233"/>
    <n v="0.47424998782047301"/>
    <n v="0.19774757366906093"/>
    <n v="0.99461175361424614"/>
    <n v="-7.3194031310182513E-3"/>
    <n v="0.49817015738651899"/>
    <n v="0"/>
    <n v="0"/>
    <n v="0.24278897629535467"/>
  </r>
  <r>
    <x v="336"/>
    <n v="51803"/>
    <n v="52305"/>
    <n v="51585"/>
    <n v="51803"/>
    <n v="51803"/>
    <n v="-2.3956141536204512E-2"/>
    <n v="0"/>
    <n v="52811.3"/>
    <n v="-1.930352868506624E-5"/>
    <n v="-1.21223984523407E-3"/>
    <n v="2.0739189868227092E-3"/>
    <n v="1.6430702612541381E-3"/>
    <n v="3.4115388645870716E-3"/>
    <n v="0.35237552132716787"/>
    <n v="0.47626056895252233"/>
    <n v="0.47424998782047301"/>
    <n v="0.19774757366906093"/>
    <n v="0.99461175361424614"/>
    <n v="4.1174817350202652E-3"/>
    <n v="0.50102936897945816"/>
    <n v="0"/>
    <n v="0"/>
    <n v="0.24278897629535467"/>
  </r>
  <r>
    <x v="337"/>
    <n v="51795"/>
    <n v="51946"/>
    <n v="50689"/>
    <n v="50839"/>
    <n v="50839"/>
    <n v="-1.3886976533763473E-2"/>
    <n v="0"/>
    <n v="52708.55"/>
    <n v="-1.8608960870992064E-2"/>
    <n v="-1.8289432431084663E-3"/>
    <n v="8.9992594108087023E-4"/>
    <n v="1.4248893706757925E-3"/>
    <n v="-8.4726380909410318E-3"/>
    <n v="0.35237552132716787"/>
    <n v="0.47626056895252233"/>
    <n v="0.47424998782047301"/>
    <n v="0.19774757366906093"/>
    <n v="0.99461175361424614"/>
    <n v="-1.5146822984792221E-2"/>
    <n v="0.49621336664961491"/>
    <n v="-1.4886976533763474E-2"/>
    <n v="0"/>
    <n v="0.2279019997615912"/>
  </r>
  <r>
    <x v="338"/>
    <n v="50836"/>
    <n v="51373"/>
    <n v="50301"/>
    <n v="50562"/>
    <n v="50562"/>
    <n v="-1.6593489181598864E-2"/>
    <n v="0"/>
    <n v="52551.15"/>
    <n v="-5.4485729459666787E-3"/>
    <n v="-2.8727259192191435E-3"/>
    <n v="7.2535399321379309E-4"/>
    <n v="1.3159785479159669E-3"/>
    <n v="-8.4054119780560214E-3"/>
    <n v="0.35237552132716787"/>
    <n v="0.47626056895252233"/>
    <n v="0.47424998782047301"/>
    <n v="0.19774757366906093"/>
    <n v="0.99461175361424614"/>
    <n v="-1.1044000673102478E-2"/>
    <n v="0.49723902789463675"/>
    <n v="-1.7593489181598865E-2"/>
    <n v="0"/>
    <n v="0.21030851057999234"/>
  </r>
  <r>
    <x v="339"/>
    <n v="50556"/>
    <n v="50556"/>
    <n v="49588"/>
    <n v="50133"/>
    <n v="50133"/>
    <n v="-1.6017393732671081E-2"/>
    <n v="0"/>
    <n v="52376.25"/>
    <n v="-8.4846327281357103E-3"/>
    <n v="-3.2234144537826971E-3"/>
    <n v="6.1414324581105179E-4"/>
    <n v="1.5294022544385466E-3"/>
    <n v="-1.1910389467508487E-2"/>
    <n v="0.35237552132716787"/>
    <n v="0.47626056895252233"/>
    <n v="0.47424998782047301"/>
    <n v="0.19774757366906093"/>
    <n v="0.99461175361424614"/>
    <n v="-1.5777482425256836E-2"/>
    <n v="0.49605571121398567"/>
    <n v="-1.7017393732671082E-2"/>
    <n v="0"/>
    <n v="0.19329111684732125"/>
  </r>
  <r>
    <x v="340"/>
    <n v="50133"/>
    <n v="50822"/>
    <n v="49723"/>
    <n v="49723"/>
    <n v="49723"/>
    <n v="-7.6021157210948154E-3"/>
    <n v="0"/>
    <n v="52217"/>
    <n v="-8.1782458659964696E-3"/>
    <n v="-2.9582762911894711E-3"/>
    <n v="6.2857515143112548E-4"/>
    <n v="1.6095382216855304E-3"/>
    <n v="-8.1479431879551978E-3"/>
    <n v="0.35237552132716787"/>
    <n v="0.47626056895252233"/>
    <n v="0.47424998782047301"/>
    <n v="0.19774757366906093"/>
    <n v="0.99461175361424614"/>
    <n v="-1.1778380026677894E-2"/>
    <n v="0.4970554390348883"/>
    <n v="-8.6021157210948163E-3"/>
    <n v="0"/>
    <n v="0.18468900112622644"/>
  </r>
  <r>
    <x v="341"/>
    <n v="49709"/>
    <n v="49709"/>
    <n v="48695"/>
    <n v="49330"/>
    <n v="49330"/>
    <n v="3.1015609162781121E-3"/>
    <n v="1"/>
    <n v="52090.400000000001"/>
    <n v="-7.9037869798684879E-3"/>
    <n v="-2.3649572860587552E-3"/>
    <n v="9.815789328860181E-5"/>
    <n v="1.4680003518868444E-3"/>
    <n v="-9.7248398781918828E-3"/>
    <n v="0.35237552132716787"/>
    <n v="0.47626056895252233"/>
    <n v="0.47424998782047301"/>
    <n v="0.19774757366906093"/>
    <n v="0.99461175361424614"/>
    <n v="-1.3247032117535423E-2"/>
    <n v="0.49668829039977314"/>
    <n v="2.1015609162781121E-3"/>
    <n v="0"/>
    <n v="0.18679056204250455"/>
  </r>
  <r>
    <x v="342"/>
    <n v="49330"/>
    <n v="50002"/>
    <n v="49153"/>
    <n v="49345"/>
    <n v="49345"/>
    <n v="-5.9580504610395879E-3"/>
    <n v="0"/>
    <n v="51903.5"/>
    <n v="3.0407459963521788E-4"/>
    <n v="-3.5269160257079381E-3"/>
    <n v="7.6803989586240456E-5"/>
    <n v="1.3456672768572008E-3"/>
    <n v="-5.9422327840664259E-3"/>
    <n v="0.35237552132716787"/>
    <n v="0.47626056895252233"/>
    <n v="0.47424998782047301"/>
    <n v="0.19774757366906093"/>
    <n v="0.99461175361424614"/>
    <n v="-7.180270427136792E-3"/>
    <n v="0.49820494010542721"/>
    <n v="0"/>
    <n v="0"/>
    <n v="0.18679056204250455"/>
  </r>
  <r>
    <x v="343"/>
    <n v="49347"/>
    <n v="50357"/>
    <n v="49347"/>
    <n v="49483"/>
    <n v="49483"/>
    <n v="-1.048845057898673E-2"/>
    <n v="0"/>
    <n v="51653.75"/>
    <n v="2.7966359306921262E-3"/>
    <n v="-4.7010642227682696E-3"/>
    <n v="4.4378245851737439E-4"/>
    <n v="1.430659650023034E-3"/>
    <n v="-4.2931910087346649E-3"/>
    <n v="0.35237552132716787"/>
    <n v="0.47626056895252233"/>
    <n v="0.47424998782047301"/>
    <n v="0.19774757366906093"/>
    <n v="0.99461175361424614"/>
    <n v="-5.0301504150914479E-3"/>
    <n v="0.49874246504778175"/>
    <n v="0"/>
    <n v="0"/>
    <n v="0.18679056204250455"/>
  </r>
  <r>
    <x v="344"/>
    <n v="49481"/>
    <n v="49805"/>
    <n v="48869"/>
    <n v="49051"/>
    <n v="49051"/>
    <n v="-1.1804040692340645E-2"/>
    <n v="0"/>
    <n v="51390.7"/>
    <n v="-8.730271002162393E-3"/>
    <n v="-4.9852226937618874E-3"/>
    <n v="9.8008624100344162E-4"/>
    <n v="1.3684917540037866E-3"/>
    <n v="-4.3423186635400011E-3"/>
    <n v="0.35237552132716787"/>
    <n v="0.47626056895252233"/>
    <n v="0.47424998782047301"/>
    <n v="0.19774757366906093"/>
    <n v="0.99461175361424614"/>
    <n v="-9.0340981610966195E-3"/>
    <n v="0.49774149082037733"/>
    <n v="-1.2804040692340646E-2"/>
    <n v="0"/>
    <n v="0.1739865213501639"/>
  </r>
  <r>
    <x v="345"/>
    <n v="49051"/>
    <n v="49203"/>
    <n v="48799"/>
    <n v="48964"/>
    <n v="48964"/>
    <n v="1.0007352340495324E-3"/>
    <n v="1"/>
    <n v="51143.35"/>
    <n v="-1.7736641454811908E-3"/>
    <n v="-4.7047425485539918E-3"/>
    <n v="6.7599424389903624E-4"/>
    <n v="1.4203936336466983E-3"/>
    <n v="-3.0614023194369456E-3"/>
    <n v="0.35237552132716787"/>
    <n v="0.47626056895252233"/>
    <n v="0.47424998782047301"/>
    <n v="0.19774757366906093"/>
    <n v="0.99461175361424614"/>
    <n v="-5.3091162636821621E-3"/>
    <n v="0.49867272405170709"/>
    <n v="0"/>
    <n v="0"/>
    <n v="0.1739865213501639"/>
  </r>
  <r>
    <x v="346"/>
    <n v="48963"/>
    <n v="49269"/>
    <n v="48292"/>
    <n v="48472"/>
    <n v="48472"/>
    <n v="2.9192110909390889E-2"/>
    <n v="1"/>
    <n v="50888.85"/>
    <n v="-1.004819867657869E-2"/>
    <n v="-4.8834708589665541E-3"/>
    <n v="-8.4440108863427673E-4"/>
    <n v="1.5988043804449248E-3"/>
    <n v="-3.490284658778986E-3"/>
    <n v="0.35237552132716787"/>
    <n v="0.47626056895252233"/>
    <n v="0.47424998782047301"/>
    <n v="0.19774757366906093"/>
    <n v="0.99461175361424614"/>
    <n v="-9.4223195208898661E-3"/>
    <n v="0.4976444375470086"/>
    <n v="2.8192110909390888E-2"/>
    <n v="0"/>
    <n v="0.20217863225955479"/>
  </r>
  <r>
    <x v="347"/>
    <n v="48468"/>
    <n v="49057"/>
    <n v="48200"/>
    <n v="49013"/>
    <n v="49013"/>
    <n v="3.276681696692707E-2"/>
    <n v="1"/>
    <n v="50726.5"/>
    <n v="1.1161082686911961E-2"/>
    <n v="-3.1100028117722945E-3"/>
    <n v="-5.8229032777422417E-4"/>
    <n v="1.6444461985102676E-3"/>
    <n v="-1.3188830413236375E-3"/>
    <n v="0.35237552132716787"/>
    <n v="0.47626056895252233"/>
    <n v="0.47424998782047301"/>
    <n v="0.19774757366906093"/>
    <n v="0.99461175361424614"/>
    <n v="1.1889781121844298E-3"/>
    <n v="0.50029724449302904"/>
    <n v="0"/>
    <n v="0"/>
    <n v="0.20217863225955479"/>
  </r>
  <r>
    <x v="348"/>
    <n v="49008"/>
    <n v="49906"/>
    <n v="48781"/>
    <n v="49887"/>
    <n v="49887"/>
    <n v="1.0924689798945675E-2"/>
    <n v="1"/>
    <n v="50593.2"/>
    <n v="1.7832003754105985E-2"/>
    <n v="-2.4987317476797056E-3"/>
    <n v="-3.6615994471217661E-4"/>
    <n v="1.9750564833461715E-3"/>
    <n v="1.6881905233591342E-3"/>
    <n v="0.35237552132716787"/>
    <n v="0.47626056895252233"/>
    <n v="0.47424998782047301"/>
    <n v="0.19774757366906093"/>
    <n v="0.99461175361424614"/>
    <n v="6.9895196303455835E-3"/>
    <n v="0.50174737279383586"/>
    <n v="0"/>
    <n v="0"/>
    <n v="0.20217863225955479"/>
  </r>
  <r>
    <x v="349"/>
    <n v="49888"/>
    <n v="50634"/>
    <n v="49888"/>
    <n v="50619"/>
    <n v="50619"/>
    <n v="-2.5879610422964161E-3"/>
    <n v="0"/>
    <n v="50540.6"/>
    <n v="1.4673161344638919E-2"/>
    <n v="-9.2592082523492716E-4"/>
    <n v="-9.3808419497820592E-6"/>
    <n v="2.3798495240302496E-3"/>
    <n v="6.368876992719397E-3"/>
    <n v="0.35237552132716787"/>
    <n v="0.47626056895252233"/>
    <n v="0.47424998782047301"/>
    <n v="0.19774757366906093"/>
    <n v="0.99461175361424614"/>
    <n v="1.1530203818479499E-2"/>
    <n v="0.50288251901983883"/>
    <n v="0"/>
    <n v="0"/>
    <n v="0.20217863225955479"/>
  </r>
  <r>
    <x v="350"/>
    <n v="50627"/>
    <n v="50924"/>
    <n v="50097"/>
    <n v="50432"/>
    <n v="50432"/>
    <n v="2.3734930203045623E-2"/>
    <n v="1"/>
    <n v="50476.3"/>
    <n v="-3.694264999308583E-3"/>
    <n v="-1.1561141317117495E-3"/>
    <n v="4.3427943736222384E-4"/>
    <n v="2.3633025000354435E-3"/>
    <n v="5.9847568219539181E-3"/>
    <n v="0.35237552132716787"/>
    <n v="0.47626056895252233"/>
    <n v="0.47424998782047301"/>
    <n v="0.19774757366906093"/>
    <n v="0.99461175361424614"/>
    <n v="4.7734237015509993E-3"/>
    <n v="0.50119335365945128"/>
    <n v="0"/>
    <n v="0"/>
    <n v="0.20217863225955479"/>
  </r>
  <r>
    <x v="351"/>
    <n v="50432"/>
    <n v="50641"/>
    <n v="50005"/>
    <n v="50488"/>
    <n v="50488"/>
    <n v="1.2478212644588815E-2"/>
    <n v="1"/>
    <n v="50451.199999999997"/>
    <n v="1.110406091370475E-3"/>
    <n v="-3.9677697421001132E-4"/>
    <n v="4.6976990976318913E-4"/>
    <n v="2.537412569025579E-3"/>
    <n v="8.2164777755437506E-3"/>
    <n v="0.35237552132716787"/>
    <n v="0.47626056895252233"/>
    <n v="0.47424998782047301"/>
    <n v="0.19774757366906093"/>
    <n v="0.99461175361424614"/>
    <n v="9.0990716196188686E-3"/>
    <n v="0.50227475221044326"/>
    <n v="0"/>
    <n v="0"/>
    <n v="0.20217863225955479"/>
  </r>
  <r>
    <x v="352"/>
    <n v="50490"/>
    <n v="51812"/>
    <n v="50490"/>
    <n v="51629"/>
    <n v="51629"/>
    <n v="-4.2747293187937019E-2"/>
    <n v="0"/>
    <n v="50379.1"/>
    <n v="2.2599429567421891E-2"/>
    <n v="-1.3074016911713393E-3"/>
    <n v="4.4609545259882699E-4"/>
    <n v="2.8725432852254552E-3"/>
    <n v="1.0504147151645738E-2"/>
    <n v="0.35237552132716787"/>
    <n v="0.47626056895252233"/>
    <n v="0.47424998782047301"/>
    <n v="0.19774757366906093"/>
    <n v="0.99461175361424614"/>
    <n v="1.8567969348825056E-2"/>
    <n v="0.50464185897369496"/>
    <n v="0"/>
    <n v="0"/>
    <n v="0.20217863225955479"/>
  </r>
  <r>
    <x v="353"/>
    <n v="51633"/>
    <n v="51633"/>
    <n v="50832"/>
    <n v="51118"/>
    <n v="51118"/>
    <n v="-2.8502680073555275E-2"/>
    <n v="0"/>
    <n v="50296.800000000003"/>
    <n v="-9.8975382052722827E-3"/>
    <n v="-1.5130434259153669E-3"/>
    <n v="1.2343482579225018E-4"/>
    <n v="2.9178205731125008E-3"/>
    <n v="4.9582387597700839E-3"/>
    <n v="0.35237552132716787"/>
    <n v="0.47626056895252233"/>
    <n v="0.47424998782047301"/>
    <n v="0.19774757366906093"/>
    <n v="0.99461175361424614"/>
    <n v="1.3588003432416025E-3"/>
    <n v="0.50033970003354367"/>
    <n v="0"/>
    <n v="0"/>
    <n v="0.20217863225955479"/>
  </r>
  <r>
    <x v="354"/>
    <n v="51117"/>
    <n v="51117"/>
    <n v="49421"/>
    <n v="49422"/>
    <n v="49422"/>
    <n v="-1.5661041641374274E-2"/>
    <n v="0"/>
    <n v="50105.85"/>
    <n v="-3.3178136859814522E-2"/>
    <n v="-3.6239630048624238E-3"/>
    <n v="-5.7687896213221902E-4"/>
    <n v="2.4432701001593838E-3"/>
    <n v="-4.6120208811206041E-3"/>
    <n v="0.35237552132716787"/>
    <n v="0.47626056895252233"/>
    <n v="0.47424998782047301"/>
    <n v="0.19774757366906093"/>
    <n v="0.99461175361424614"/>
    <n v="-1.7794718238117232E-2"/>
    <n v="0.49555143782702599"/>
    <n v="-1.6661041641374275E-2"/>
    <n v="0"/>
    <n v="0.18551759061818052"/>
  </r>
  <r>
    <x v="355"/>
    <n v="49419"/>
    <n v="49764"/>
    <n v="48804"/>
    <n v="49661"/>
    <n v="49661"/>
    <n v="-1.502184813032359E-2"/>
    <n v="0"/>
    <n v="49998.7"/>
    <n v="4.8359030391322833E-3"/>
    <n v="-2.0326439897176639E-3"/>
    <n v="-1.4200589928863305E-5"/>
    <n v="2.7273253330823521E-3"/>
    <n v="-2.9059872734324308E-3"/>
    <n v="0.35237552132716787"/>
    <n v="0.47626056895252233"/>
    <n v="0.47424998782047301"/>
    <n v="0.19774757366906093"/>
    <n v="0.99461175361424614"/>
    <n v="-1.6217560889059059E-3"/>
    <n v="0.49959456106663536"/>
    <n v="0"/>
    <n v="0"/>
    <n v="0.18551759061818052"/>
  </r>
  <r>
    <x v="356"/>
    <n v="49662"/>
    <n v="49894"/>
    <n v="48216"/>
    <n v="48648"/>
    <n v="48648"/>
    <n v="1.5704653839828886E-2"/>
    <n v="1"/>
    <n v="49840.95"/>
    <n v="-2.0398300477235676E-2"/>
    <n v="-3.0515938371451943E-3"/>
    <n v="-6.2474376459194627E-4"/>
    <n v="2.687204497409531E-3"/>
    <n v="-7.2077285871536608E-3"/>
    <n v="0.35237552132716787"/>
    <n v="0.47626056895252233"/>
    <n v="0.47424998782047301"/>
    <n v="0.19774757366906093"/>
    <n v="0.99461175361424614"/>
    <n v="-1.557500370502268E-2"/>
    <n v="0.49610632778425012"/>
    <n v="1.4704653839828885E-2"/>
    <n v="0"/>
    <n v="0.2002222444580094"/>
  </r>
  <r>
    <x v="357"/>
    <n v="48649"/>
    <n v="49415"/>
    <n v="48324"/>
    <n v="48915"/>
    <n v="48915"/>
    <n v="1.2654604926914059E-2"/>
    <n v="1"/>
    <n v="49744.75"/>
    <n v="5.4884065120868186E-3"/>
    <n v="-1.8467254679912504E-3"/>
    <n v="1.8990154614106913E-4"/>
    <n v="2.7104571736488313E-3"/>
    <n v="-1.0629933198220675E-2"/>
    <n v="0.35237552132716787"/>
    <n v="0.47626056895252233"/>
    <n v="0.47424998782047301"/>
    <n v="0.19774757366906093"/>
    <n v="0.99461175361424614"/>
    <n v="-8.8921517796497207E-3"/>
    <n v="0.49777697670300647"/>
    <n v="0"/>
    <n v="0"/>
    <n v="0.2002222444580094"/>
  </r>
  <r>
    <x v="358"/>
    <n v="48901"/>
    <n v="49412"/>
    <n v="48067"/>
    <n v="49412"/>
    <n v="49412"/>
    <n v="1.8558244960738213E-2"/>
    <n v="1"/>
    <n v="49687.25"/>
    <n v="1.0160482469590004E-2"/>
    <n v="-1.0662726972134162E-3"/>
    <n v="2.8077007212163441E-4"/>
    <n v="2.9203206629793586E-3"/>
    <n v="-6.6183290632482183E-3"/>
    <n v="0.35237552132716787"/>
    <n v="0.47626056895252233"/>
    <n v="0.47424998782047301"/>
    <n v="0.19774757366906093"/>
    <n v="0.99461175361424614"/>
    <n v="-2.7995446811456852E-3"/>
    <n v="0.49930011428682347"/>
    <n v="0"/>
    <n v="0"/>
    <n v="0.2002222444580094"/>
  </r>
  <r>
    <x v="359"/>
    <n v="49409"/>
    <n v="50191"/>
    <n v="49405"/>
    <n v="49534"/>
    <n v="49534"/>
    <n v="2.6325352283280257E-2"/>
    <n v="1"/>
    <n v="49657.3"/>
    <n v="2.4690358617340813E-3"/>
    <n v="-5.185892677199266E-4"/>
    <n v="7.2074075143891965E-4"/>
    <n v="2.925884975641062E-3"/>
    <n v="5.1110548106150235E-4"/>
    <n v="0.35237552132716787"/>
    <n v="0.47626056895252233"/>
    <n v="0.47424998782047301"/>
    <n v="0.19774757366906093"/>
    <n v="0.99461175361424614"/>
    <n v="2.0517936454168954E-3"/>
    <n v="0.50051294823140102"/>
    <n v="0"/>
    <n v="0"/>
    <n v="0.2002222444580094"/>
  </r>
  <r>
    <x v="360"/>
    <n v="49539"/>
    <n v="50782"/>
    <n v="49539"/>
    <n v="50329"/>
    <n v="50329"/>
    <n v="-3.4373820262671995E-3"/>
    <n v="0"/>
    <n v="49687.6"/>
    <n v="1.6049582105220672E-2"/>
    <n v="6.928021308409305E-4"/>
    <n v="8.6832919993055978E-4"/>
    <n v="3.003129212526978E-3"/>
    <n v="2.7538412942791799E-3"/>
    <n v="0.35237552132716787"/>
    <n v="0.47626056895252233"/>
    <n v="0.47424998782047301"/>
    <n v="0.19774757366906093"/>
    <n v="0.99461175361424614"/>
    <n v="9.7301037449775973E-3"/>
    <n v="0.50243250674482642"/>
    <n v="0"/>
    <n v="0"/>
    <n v="0.2002222444580094"/>
  </r>
  <r>
    <x v="361"/>
    <n v="50326"/>
    <n v="50870"/>
    <n v="49678"/>
    <n v="50838"/>
    <n v="50838"/>
    <n v="1.4201974900664771E-2"/>
    <n v="1"/>
    <n v="49763"/>
    <n v="1.0113453476127132E-2"/>
    <n v="1.5936641536407115E-3"/>
    <n v="3.3677434596867561E-4"/>
    <n v="3.2446755166343089E-3"/>
    <n v="8.8561920849517424E-3"/>
    <n v="0.35237552132716787"/>
    <n v="0.47626056895252233"/>
    <n v="0.47424998782047301"/>
    <n v="0.19774757366906093"/>
    <n v="0.99461175361424614"/>
    <n v="1.3932547517790713E-2"/>
    <n v="0.50348308053619284"/>
    <n v="0"/>
    <n v="0"/>
    <n v="0.2002222444580094"/>
  </r>
  <r>
    <x v="362"/>
    <n v="50835"/>
    <n v="51239"/>
    <n v="50060"/>
    <n v="50156"/>
    <n v="50156"/>
    <n v="-1.0168274982056413E-3"/>
    <n v="0"/>
    <n v="49803.55"/>
    <n v="-1.3415161886777605E-2"/>
    <n v="9.0770232932007038E-4"/>
    <n v="1.1937282417768813E-4"/>
    <n v="2.8761051442662521E-3"/>
    <n v="5.0754784051788571E-3"/>
    <n v="0.35237552132716787"/>
    <n v="0.47626056895252233"/>
    <n v="0.47424998782047301"/>
    <n v="0.19774757366906093"/>
    <n v="0.99461175361424614"/>
    <n v="1.3786140155741967E-3"/>
    <n v="0.50034465344930679"/>
    <n v="0"/>
    <n v="0"/>
    <n v="0.2002222444580094"/>
  </r>
  <r>
    <x v="363"/>
    <n v="50161"/>
    <n v="51673"/>
    <n v="50161"/>
    <n v="51560"/>
    <n v="51560"/>
    <n v="-4.4879751745539154E-2"/>
    <n v="0"/>
    <n v="49907.4"/>
    <n v="2.7992662891777709E-2"/>
    <n v="2.1675036773743496E-3"/>
    <n v="-5.31570536391035E-5"/>
    <n v="3.0898445728504862E-3"/>
    <n v="8.6419144896163983E-3"/>
    <n v="0.35237552132716787"/>
    <n v="0.47626056895252233"/>
    <n v="0.47424998782047301"/>
    <n v="0.19774757366906093"/>
    <n v="0.99461175361424614"/>
    <n v="2.0077374974775339E-2"/>
    <n v="0.50501917514195582"/>
    <n v="-4.5879751745539155E-2"/>
    <n v="0"/>
    <n v="0.15434249271247025"/>
  </r>
  <r>
    <x v="364"/>
    <n v="51561"/>
    <n v="51561"/>
    <n v="49544"/>
    <n v="50105"/>
    <n v="50105"/>
    <n v="-1.955892625486455E-3"/>
    <n v="0"/>
    <n v="49960.1"/>
    <n v="-2.8219550038789731E-2"/>
    <n v="1.1930397255429826E-3"/>
    <n v="-1.0590695343579771E-3"/>
    <n v="2.3479027613054568E-3"/>
    <n v="2.5041973095116356E-3"/>
    <n v="0.35237552132716787"/>
    <n v="0.47626056895252233"/>
    <n v="0.47424998782047301"/>
    <n v="0.19774757366906093"/>
    <n v="0.99461175361424614"/>
    <n v="-6.9229484401683861E-3"/>
    <n v="0.49826926980237557"/>
    <n v="0"/>
    <n v="0"/>
    <n v="0.15434249271247025"/>
  </r>
  <r>
    <x v="365"/>
    <n v="50106"/>
    <n v="50162"/>
    <n v="48954"/>
    <n v="49246"/>
    <n v="49246"/>
    <n v="3.5657718393371951E-2"/>
    <n v="1"/>
    <n v="49974.2"/>
    <n v="-1.7143997605029493E-2"/>
    <n v="4.2452305256556746E-4"/>
    <n v="-1.1238685833541461E-3"/>
    <n v="2.1358747537746892E-3"/>
    <n v="-4.1345186325383977E-3"/>
    <n v="0.35237552132716787"/>
    <n v="0.47626056895252233"/>
    <n v="0.47424998782047301"/>
    <n v="0.19774757366906093"/>
    <n v="0.99461175361424614"/>
    <n v="-1.0061812942363005E-2"/>
    <n v="0.49748456798625157"/>
    <n v="3.465771839337195E-2"/>
    <n v="0"/>
    <n v="0.1890002111058422"/>
  </r>
  <r>
    <x v="366"/>
    <n v="49252"/>
    <n v="50301"/>
    <n v="49252"/>
    <n v="50007"/>
    <n v="50007"/>
    <n v="3.0395744595756558E-2"/>
    <n v="1"/>
    <n v="50050.95"/>
    <n v="1.5453031718312138E-2"/>
    <n v="1.6995845723101089E-3"/>
    <n v="-1.1265745628666712E-3"/>
    <n v="2.7769714993531769E-3"/>
    <n v="-3.0666029841013966E-3"/>
    <n v="0.35237552132716787"/>
    <n v="0.47626056895252233"/>
    <n v="0.47424998782047301"/>
    <n v="0.19774757366906093"/>
    <n v="0.99461175361424614"/>
    <n v="3.219497254987924E-3"/>
    <n v="0.50080487361852655"/>
    <n v="0"/>
    <n v="0"/>
    <n v="0.1890002111058422"/>
  </r>
  <r>
    <x v="367"/>
    <n v="50009"/>
    <n v="51229"/>
    <n v="50009"/>
    <n v="51002"/>
    <n v="51002"/>
    <n v="2.413630838006342E-2"/>
    <n v="1"/>
    <n v="50150.400000000001"/>
    <n v="1.9897214389985374E-2"/>
    <n v="2.1363911574637795E-3"/>
    <n v="-6.0313241679688101E-4"/>
    <n v="2.7186630960460666E-3"/>
    <n v="3.5958722712511994E-3"/>
    <n v="0.35237552132716787"/>
    <n v="0.47626056895252233"/>
    <n v="0.47424998782047301"/>
    <n v="0.19774757366906093"/>
    <n v="0.99461175361424614"/>
    <n v="1.1856840476817031E-2"/>
    <n v="0.50296417539281835"/>
    <n v="0"/>
    <n v="0"/>
    <n v="0.1890002111058422"/>
  </r>
  <r>
    <x v="368"/>
    <n v="51001"/>
    <n v="51619"/>
    <n v="50585"/>
    <n v="51527"/>
    <n v="51527"/>
    <n v="2.0222407669765463E-2"/>
    <n v="1"/>
    <n v="50232.4"/>
    <n v="1.0293713972001184E-2"/>
    <n v="1.7594766683585394E-3"/>
    <n v="-7.0579974888179469E-4"/>
    <n v="2.5101500854718042E-3"/>
    <n v="5.6082487295894265E-5"/>
    <n v="0.35237552132716787"/>
    <n v="0.47626056895252233"/>
    <n v="0.47424998782047301"/>
    <n v="0.19774757366906093"/>
    <n v="0.99461175361424614"/>
    <n v="4.6826530540805648E-3"/>
    <n v="0.501170661124407"/>
    <n v="0"/>
    <n v="0"/>
    <n v="0.1890002111058422"/>
  </r>
  <r>
    <x v="369"/>
    <n v="51540"/>
    <n v="52346"/>
    <n v="51411"/>
    <n v="52233"/>
    <n v="52233"/>
    <n v="-7.4856891237340406E-3"/>
    <n v="0"/>
    <n v="50313.1"/>
    <n v="1.3701554524812254E-2"/>
    <n v="1.7108963273672062E-3"/>
    <n v="-4.0235141764825676E-4"/>
    <n v="2.7035077991585132E-3"/>
    <n v="8.4403034000162906E-3"/>
    <n v="0.35237552132716787"/>
    <n v="0.47626056895252233"/>
    <n v="0.47424998782047301"/>
    <n v="0.19774757366906093"/>
    <n v="0.99461175361424614"/>
    <n v="1.4381546795450249E-2"/>
    <n v="0.50359532473099144"/>
    <n v="0"/>
    <n v="0"/>
    <n v="0.1890002111058422"/>
  </r>
  <r>
    <x v="370"/>
    <n v="52241"/>
    <n v="52918"/>
    <n v="52241"/>
    <n v="52569"/>
    <n v="52569"/>
    <n v="-1.2688086134413856E-2"/>
    <n v="0"/>
    <n v="50419.95"/>
    <n v="6.4327149503187186E-3"/>
    <n v="2.2172453248485713E-3"/>
    <n v="-4.0769362846626574E-6"/>
    <n v="2.820801050356616E-3"/>
    <n v="1.3155645911085933E-2"/>
    <n v="0.35237552132716787"/>
    <n v="0.47626056895252233"/>
    <n v="0.47424998782047301"/>
    <n v="0.19774757366906093"/>
    <n v="0.99461175361424614"/>
    <n v="1.6963350930168406E-2"/>
    <n v="0.50424073604184938"/>
    <n v="0"/>
    <n v="0"/>
    <n v="0.1890002111058422"/>
  </r>
  <r>
    <x v="371"/>
    <n v="52565"/>
    <n v="52565"/>
    <n v="51510"/>
    <n v="51842"/>
    <n v="51842"/>
    <n v="3.3370626133251147E-3"/>
    <n v="1"/>
    <n v="50487.65"/>
    <n v="-1.3829443207974301E-2"/>
    <n v="1.4702528598813324E-3"/>
    <n v="1.1473754120550739E-4"/>
    <n v="2.9447846478481633E-3"/>
    <n v="7.2991509258286454E-3"/>
    <n v="0.35237552132716787"/>
    <n v="0.47626056895252233"/>
    <n v="0.47424998782047301"/>
    <n v="0.19774757366906093"/>
    <n v="0.99461175361424614"/>
    <n v="3.7236258023193658E-3"/>
    <n v="0.50093090537496632"/>
    <n v="0"/>
    <n v="0"/>
    <n v="0.1890002111058422"/>
  </r>
  <r>
    <x v="372"/>
    <n v="51842"/>
    <n v="51909"/>
    <n v="50825"/>
    <n v="51902"/>
    <n v="51902"/>
    <n v="2.3871912450387223E-2"/>
    <n v="1"/>
    <n v="50501.3"/>
    <n v="1.1573627560665933E-3"/>
    <n v="3.9814951931356756E-4"/>
    <n v="-3.3298019152553813E-4"/>
    <n v="2.8317334216522794E-3"/>
    <n v="3.5511805990448898E-3"/>
    <n v="0.35237552132716787"/>
    <n v="0.47626056895252233"/>
    <n v="0.47424998782047301"/>
    <n v="0.19774757366906093"/>
    <n v="0.99461175361424614"/>
    <n v="4.531547745780874E-3"/>
    <n v="0.50113288499780351"/>
    <n v="0"/>
    <n v="0"/>
    <n v="0.1890002111058422"/>
  </r>
  <r>
    <x v="373"/>
    <n v="51902"/>
    <n v="52719"/>
    <n v="51888"/>
    <n v="52015"/>
    <n v="52015"/>
    <n v="3.7393059694319053E-2"/>
    <n v="1"/>
    <n v="50546.15"/>
    <n v="2.1771800701322341E-3"/>
    <n v="1.0018854330837933E-3"/>
    <n v="-8.1502858756086875E-4"/>
    <n v="2.7819115728359169E-3"/>
    <n v="1.9278738186710997E-3"/>
    <n v="0.35237552132716787"/>
    <n v="0.47626056895252233"/>
    <n v="0.47424998782047301"/>
    <n v="0.19774757366906093"/>
    <n v="0.99461175361424614"/>
    <n v="3.3254184141232575E-3"/>
    <n v="0.50083135383741018"/>
    <n v="0"/>
    <n v="0"/>
    <n v="0.1890002111058422"/>
  </r>
  <r>
    <x v="374"/>
    <n v="52020"/>
    <n v="53166"/>
    <n v="52020"/>
    <n v="53141"/>
    <n v="53141"/>
    <n v="2.0981916034700232E-2"/>
    <n v="1"/>
    <n v="50732.1"/>
    <n v="2.1647601653369319E-2"/>
    <n v="3.7431723587429853E-3"/>
    <n v="-3.2113452284768143E-4"/>
    <n v="2.7851334053474609E-3"/>
    <n v="3.5170832443825128E-3"/>
    <n v="0.35237552132716787"/>
    <n v="0.47626056895252233"/>
    <n v="0.47424998782047301"/>
    <n v="0.19774757366906093"/>
    <n v="0.99461175361424614"/>
    <n v="1.3307397978356599E-2"/>
    <n v="0.50332680040035294"/>
    <n v="0"/>
    <n v="0"/>
    <n v="0.1890002111058422"/>
  </r>
  <r>
    <x v="375"/>
    <n v="53143"/>
    <n v="54021"/>
    <n v="53143"/>
    <n v="53960"/>
    <n v="53960"/>
    <n v="1.1823573017049727E-2"/>
    <n v="1"/>
    <n v="50947.05"/>
    <n v="1.5411828907999414E-2"/>
    <n v="4.2719686521863424E-3"/>
    <n v="1.3476739630508884E-4"/>
    <n v="2.7724547812693033E-3"/>
    <n v="5.3129060359186518E-3"/>
    <n v="0.35237552132716787"/>
    <n v="0.47626056895252233"/>
    <n v="0.47424998782047301"/>
    <n v="0.19774757366906093"/>
    <n v="0.99461175361424614"/>
    <n v="1.3361759898231259E-2"/>
    <n v="0.50334039027620447"/>
    <n v="0"/>
    <n v="0"/>
    <n v="0.1890002111058422"/>
  </r>
  <r>
    <x v="376"/>
    <n v="53961"/>
    <n v="54746"/>
    <n v="53961"/>
    <n v="54256"/>
    <n v="54256"/>
    <n v="2.257814803892666E-2"/>
    <n v="1"/>
    <n v="51227.45"/>
    <n v="5.4855448480355395E-3"/>
    <n v="5.5661609184499026E-3"/>
    <n v="3.7395094263234838E-4"/>
    <n v="2.8640616889987758E-3"/>
    <n v="9.1759036471206201E-3"/>
    <n v="0.35237552132716787"/>
    <n v="0.47626056895252233"/>
    <n v="0.47424998782047301"/>
    <n v="0.19774757366906093"/>
    <n v="0.99461175361424614"/>
    <n v="1.4454083788777192E-2"/>
    <n v="0.5036134580369469"/>
    <n v="0"/>
    <n v="0"/>
    <n v="0.1890002111058422"/>
  </r>
  <r>
    <x v="377"/>
    <n v="54256"/>
    <n v="54647"/>
    <n v="53733"/>
    <n v="54598"/>
    <n v="54598"/>
    <n v="1.7949375434997528E-2"/>
    <n v="1"/>
    <n v="51511.6"/>
    <n v="6.3034503096430772E-3"/>
    <n v="5.6069131083277155E-3"/>
    <n v="9.8618551396467474E-4"/>
    <n v="2.9114252339969382E-3"/>
    <n v="1.0205121157835917E-2"/>
    <n v="0.35237552132716787"/>
    <n v="0.47626056895252233"/>
    <n v="0.47424998782047301"/>
    <n v="0.19774757366906093"/>
    <n v="0.99461175361424614"/>
    <n v="1.6085092410629165E-2"/>
    <n v="0.504021186402835"/>
    <n v="0"/>
    <n v="0"/>
    <n v="0.1890002111058422"/>
  </r>
  <r>
    <x v="378"/>
    <n v="54601"/>
    <n v="55634"/>
    <n v="54601"/>
    <n v="55481"/>
    <n v="55481"/>
    <n v="1.8078261026297282E-2"/>
    <n v="1"/>
    <n v="51815.05"/>
    <n v="1.6172753580717236E-2"/>
    <n v="5.9075266638840777E-3"/>
    <n v="1.1975089361339352E-3"/>
    <n v="2.6658639365470037E-3"/>
    <n v="1.3004235859952917E-2"/>
    <n v="0.35237552132716787"/>
    <n v="0.47626056895252233"/>
    <n v="0.47424998782047301"/>
    <n v="0.19774757366906093"/>
    <n v="0.99461175361424614"/>
    <n v="2.2541657040986166E-2"/>
    <n v="0.50563517564718696"/>
    <n v="1.7078261026297281E-2"/>
    <n v="0"/>
    <n v="0.20607847213213948"/>
  </r>
  <r>
    <x v="379"/>
    <n v="55482"/>
    <n v="55649"/>
    <n v="55233"/>
    <n v="55578"/>
    <n v="55578"/>
    <n v="2.0151858649105847E-2"/>
    <n v="1"/>
    <n v="52117.25"/>
    <n v="1.7483462807086347E-3"/>
    <n v="5.8714921848328052E-3"/>
    <n v="1.5681370038332408E-3"/>
    <n v="2.8484913799253862E-3"/>
    <n v="9.0243847854207804E-3"/>
    <n v="0.35237552132716787"/>
    <n v="0.47626056895252233"/>
    <n v="0.47424998782047301"/>
    <n v="0.19774757366906093"/>
    <n v="0.99461175361424614"/>
    <n v="1.3695165031357193E-2"/>
    <n v="0.50342373774568594"/>
    <n v="0"/>
    <n v="0"/>
    <n v="0.20607847213213948"/>
  </r>
  <r>
    <x v="380"/>
    <n v="55573"/>
    <n v="56509"/>
    <n v="55355"/>
    <n v="56484"/>
    <n v="56484"/>
    <n v="1.6641880886623106E-3"/>
    <n v="1"/>
    <n v="52425"/>
    <n v="1.6301414228651723E-2"/>
    <n v="5.8840837910043575E-3"/>
    <n v="1.8759732658017181E-3"/>
    <n v="3.1140430918833607E-3"/>
    <n v="9.2023018495512414E-3"/>
    <n v="0.35237552132716787"/>
    <n v="0.47626056895252233"/>
    <n v="0.47424998782047301"/>
    <n v="0.19774757366906093"/>
    <n v="0.99461175361424614"/>
    <n v="1.9204768775307926E-2"/>
    <n v="0.5048010446333695"/>
    <n v="0"/>
    <n v="0"/>
    <n v="0.20607847213213948"/>
  </r>
  <r>
    <x v="381"/>
    <n v="56487"/>
    <n v="56698"/>
    <n v="56246"/>
    <n v="56698"/>
    <n v="56698"/>
    <n v="-1.0053264665420558E-3"/>
    <n v="0"/>
    <n v="52718"/>
    <n v="3.7886835209970382E-3"/>
    <n v="5.5678452932478532E-3"/>
    <n v="2.2332736773949449E-3"/>
    <n v="3.1987399544189808E-3"/>
    <n v="8.8629295841435411E-3"/>
    <n v="0.35237552132716787"/>
    <n v="0.47626056895252233"/>
    <n v="0.47424998782047301"/>
    <n v="0.19774757366906093"/>
    <n v="0.99461175361424614"/>
    <n v="1.4493631512990388E-2"/>
    <n v="0.50362334445020829"/>
    <n v="0"/>
    <n v="0"/>
    <n v="0.20607847213213948"/>
  </r>
  <r>
    <x v="382"/>
    <n v="56699"/>
    <n v="56927"/>
    <n v="56221"/>
    <n v="56578"/>
    <n v="56578"/>
    <n v="7.4940789706245958E-3"/>
    <n v="1"/>
    <n v="53039.1"/>
    <n v="-2.1164767716674859E-3"/>
    <n v="6.1327795490033589E-3"/>
    <n v="1.3747056638286259E-3"/>
    <n v="3.2480010843340856E-3"/>
    <n v="7.1789441678814288E-3"/>
    <n v="0.35237552132716787"/>
    <n v="0.47626056895252233"/>
    <n v="0.47424998782047301"/>
    <n v="0.19774757366906093"/>
    <n v="0.99461175361424614"/>
    <n v="1.060950719741988E-2"/>
    <n v="0.50265235191997748"/>
    <n v="0"/>
    <n v="0"/>
    <n v="0.20607847213213948"/>
  </r>
  <r>
    <x v="383"/>
    <n v="56578"/>
    <n v="56906"/>
    <n v="56233"/>
    <n v="56641"/>
    <n v="56641"/>
    <n v="4.0959728818346086E-3"/>
    <n v="1"/>
    <n v="53293.15"/>
    <n v="1.1135070168617478E-3"/>
    <n v="4.7888217552575609E-3"/>
    <n v="1.5126698743736955E-3"/>
    <n v="2.9703856435994258E-3"/>
    <n v="4.1670948551103312E-3"/>
    <n v="0.35237552132716787"/>
    <n v="0.47626056895252233"/>
    <n v="0.47424998782047301"/>
    <n v="0.19774757366906093"/>
    <n v="0.99461175361424614"/>
    <n v="8.1225113340388094E-3"/>
    <n v="0.50203061666932847"/>
    <n v="0"/>
    <n v="0"/>
    <n v="0.20607847213213948"/>
  </r>
  <r>
    <x v="384"/>
    <n v="56641"/>
    <n v="57171"/>
    <n v="56518"/>
    <n v="57002"/>
    <n v="57002"/>
    <n v="-3.8419704571769353E-3"/>
    <n v="0"/>
    <n v="53638"/>
    <n v="6.373475044578969E-3"/>
    <n v="6.5184730094259959E-3"/>
    <n v="1.4593342808827425E-3"/>
    <n v="2.7237965168661715E-3"/>
    <n v="5.0921206078843985E-3"/>
    <n v="0.35237552132716787"/>
    <n v="0.47626056895252233"/>
    <n v="0.47424998782047301"/>
    <n v="0.19774757366906093"/>
    <n v="0.99461175361424614"/>
    <n v="1.1645744680406401E-2"/>
    <n v="0.50291140326564931"/>
    <n v="0"/>
    <n v="0"/>
    <n v="0.20607847213213948"/>
  </r>
  <r>
    <x v="385"/>
    <n v="57006"/>
    <n v="57205"/>
    <n v="56398"/>
    <n v="56873"/>
    <n v="56873"/>
    <n v="-3.5166071773951035E-4"/>
    <n v="0"/>
    <n v="54019.35"/>
    <n v="-2.2630784884740685E-3"/>
    <n v="7.2625189652537666E-3"/>
    <n v="1.9538822563885195E-3"/>
    <n v="2.5264229732669561E-3"/>
    <n v="1.3792220644592401E-3"/>
    <n v="0.35237552132716787"/>
    <n v="0.47626056895252233"/>
    <n v="0.47424998782047301"/>
    <n v="0.19774757366906093"/>
    <n v="0.99461175361424614"/>
    <n v="5.4594110777153688E-3"/>
    <n v="0.50136484937946668"/>
    <n v="0"/>
    <n v="0"/>
    <n v="0.20607847213213948"/>
  </r>
  <r>
    <x v="386"/>
    <n v="56876"/>
    <n v="57309"/>
    <n v="56708"/>
    <n v="56783"/>
    <n v="56783"/>
    <n v="-2.0428649419720335E-3"/>
    <n v="0"/>
    <n v="54358.15"/>
    <n v="-1.5824732298278521E-3"/>
    <n v="6.4107437178467673E-3"/>
    <n v="1.9226188623656638E-3"/>
    <n v="1.9982689245941865E-3"/>
    <n v="3.0499071429426208E-4"/>
    <n v="0.35237552132716787"/>
    <n v="0.47626056895252233"/>
    <n v="0.47424998782047301"/>
    <n v="0.19774757366906093"/>
    <n v="0.99461175361424614"/>
    <n v="4.1058617737410232E-3"/>
    <n v="0.50102646400141615"/>
    <n v="0"/>
    <n v="0"/>
    <n v="0.20607847213213948"/>
  </r>
  <r>
    <x v="387"/>
    <n v="56788"/>
    <n v="57380"/>
    <n v="56788"/>
    <n v="56853"/>
    <n v="56853"/>
    <n v="8.0030957029533223E-3"/>
    <n v="1"/>
    <n v="54650.7"/>
    <n v="1.2327633270521332E-3"/>
    <n v="5.4775211647001051E-3"/>
    <n v="2.3194533463265477E-3"/>
    <n v="1.6096896437037089E-3"/>
    <n v="9.7483873403818593E-4"/>
    <n v="0.35237552132716787"/>
    <n v="0.47626056895252233"/>
    <n v="0.47424998782047301"/>
    <n v="0.19774757366906093"/>
    <n v="0.99461175361424614"/>
    <n v="5.4310219717935201E-3"/>
    <n v="0.5013577521555953"/>
    <n v="0"/>
    <n v="0"/>
    <n v="0.20607847213213948"/>
  </r>
  <r>
    <x v="388"/>
    <n v="56853"/>
    <n v="56853"/>
    <n v="55993"/>
    <n v="56667"/>
    <n v="56667"/>
    <n v="1.5705789965940742E-3"/>
    <n v="1"/>
    <n v="54907.7"/>
    <n v="-3.2715951664820109E-3"/>
    <n v="4.799255707775946E-3"/>
    <n v="2.3629929019162409E-3"/>
    <n v="1.544173447565017E-3"/>
    <n v="9.7818297369434148E-5"/>
    <n v="0.35237552132716787"/>
    <n v="0.47626056895252233"/>
    <n v="0.47424998782047301"/>
    <n v="0.19774757366906093"/>
    <n v="0.99461175361424614"/>
    <n v="2.6561633373894567E-3"/>
    <n v="0.50066404044393575"/>
    <n v="0"/>
    <n v="0"/>
    <n v="0.20607847213213948"/>
  </r>
  <r>
    <x v="389"/>
    <n v="56664"/>
    <n v="57474"/>
    <n v="56340"/>
    <n v="57308"/>
    <n v="57308"/>
    <n v="-1.9997208068681549E-2"/>
    <n v="0"/>
    <n v="55161.45"/>
    <n v="1.1311698166481365E-2"/>
    <n v="4.6797628898594011E-3"/>
    <n v="2.7589195198085823E-3"/>
    <n v="1.6865313828098173E-3"/>
    <n v="1.0854629217499135E-3"/>
    <n v="0.35237552132716787"/>
    <n v="0.47626056895252233"/>
    <n v="0.47424998782047301"/>
    <n v="0.19774757366906093"/>
    <n v="0.99461175361424614"/>
    <n v="8.9362912926159548E-3"/>
    <n v="0.50223405795602039"/>
    <n v="0"/>
    <n v="0"/>
    <n v="0.20607847213213948"/>
  </r>
  <r>
    <x v="390"/>
    <n v="57309"/>
    <n v="57729"/>
    <n v="56676"/>
    <n v="56756"/>
    <n v="56756"/>
    <n v="5.6557896962434739E-3"/>
    <n v="1"/>
    <n v="55370.8"/>
    <n v="-9.6321630487889998E-3"/>
    <n v="3.8765189899040153E-3"/>
    <n v="2.7298411761527319E-3"/>
    <n v="1.6792081637919288E-3"/>
    <n v="-3.8835399031307284E-4"/>
    <n v="0.35237552132716787"/>
    <n v="0.47626056895252233"/>
    <n v="0.47424998782047301"/>
    <n v="0.19774757366906093"/>
    <n v="0.99461175361424614"/>
    <n v="-3.0748029484934639E-4"/>
    <n v="0.49992312992689325"/>
    <n v="0"/>
    <n v="0"/>
    <n v="0.20607847213213948"/>
  </r>
  <r>
    <x v="391"/>
    <n v="56756"/>
    <n v="56974"/>
    <n v="55696"/>
    <n v="56162"/>
    <n v="56162"/>
    <n v="2.5497667461984896E-2"/>
    <n v="1"/>
    <n v="55586.8"/>
    <n v="-1.046585383043197E-2"/>
    <n v="4.0446984587811322E-3"/>
    <n v="2.6785998391414623E-3"/>
    <n v="1.388378866215032E-3"/>
    <n v="-2.1650301104338965E-3"/>
    <n v="0.35237552132716787"/>
    <n v="0.47626056895252233"/>
    <n v="0.47424998782047301"/>
    <n v="0.19774757366906093"/>
    <n v="0.99461175361424614"/>
    <n v="-2.3700702119620288E-3"/>
    <n v="0.49940748272436841"/>
    <n v="0"/>
    <n v="0"/>
    <n v="0.20607847213213948"/>
  </r>
  <r>
    <x v="392"/>
    <n v="56157"/>
    <n v="57101"/>
    <n v="55788"/>
    <n v="57077"/>
    <n v="57077"/>
    <n v="1.0231792140441787E-2"/>
    <n v="1"/>
    <n v="55845.55"/>
    <n v="1.6292154837790784E-2"/>
    <n v="4.8014380628673414E-3"/>
    <n v="2.9983614439045734E-3"/>
    <n v="1.537582716745407E-3"/>
    <n v="8.468481917138337E-4"/>
    <n v="0.35237552132716787"/>
    <n v="0.47626056895252233"/>
    <n v="0.47424998782047301"/>
    <n v="0.19774757366906093"/>
    <n v="0.99461175361424614"/>
    <n v="1.0596003472931522E-2"/>
    <n v="0.50264897608373282"/>
    <n v="0"/>
    <n v="0"/>
    <n v="0.20607847213213948"/>
  </r>
  <r>
    <x v="393"/>
    <n v="57076"/>
    <n v="58030"/>
    <n v="57076"/>
    <n v="57594"/>
    <n v="57594"/>
    <n v="7.1187970969188719E-4"/>
    <n v="1"/>
    <n v="56124.5"/>
    <n v="9.057939275014526E-3"/>
    <n v="5.1454760231114558E-3"/>
    <n v="3.1235875107910216E-3"/>
    <n v="1.783684984654198E-3"/>
    <n v="3.3127550800131412E-3"/>
    <n v="0.35237552132716787"/>
    <n v="0.47626056895252233"/>
    <n v="0.47424998782047301"/>
    <n v="0.19774757366906093"/>
    <n v="0.99461175361424614"/>
    <n v="1.0771369268762198E-2"/>
    <n v="0.50269281628165785"/>
    <n v="0"/>
    <n v="0"/>
    <n v="0.20607847213213948"/>
  </r>
  <r>
    <x v="394"/>
    <n v="57609"/>
    <n v="57951"/>
    <n v="57290"/>
    <n v="57661"/>
    <n v="57661"/>
    <n v="4.8559685055749036E-4"/>
    <n v="1"/>
    <n v="56350.5"/>
    <n v="1.1633156231551922E-3"/>
    <n v="4.1212617216007498E-3"/>
    <n v="3.3214592432973733E-3"/>
    <n v="2.1507727421504075E-3"/>
    <n v="1.2830785713479065E-3"/>
    <n v="0.35237552132716787"/>
    <n v="0.47626056895252233"/>
    <n v="0.47424998782047301"/>
    <n v="0.19774757366906093"/>
    <n v="0.99461175361424614"/>
    <n v="5.6493955263361498E-3"/>
    <n v="0.50141234512525767"/>
    <n v="0"/>
    <n v="0"/>
    <n v="0.20607847213213948"/>
  </r>
  <r>
    <x v="395"/>
    <n v="57655"/>
    <n v="57917"/>
    <n v="57504"/>
    <n v="57635"/>
    <n v="57635"/>
    <n v="-1.2405656285243372E-2"/>
    <n v="0"/>
    <n v="56534.25"/>
    <n v="-4.5091136123198705E-4"/>
    <n v="3.3281247081391797E-3"/>
    <n v="3.3479142989823575E-3"/>
    <n v="2.011954271440697E-3"/>
    <n v="3.1193289088593092E-3"/>
    <n v="0.35237552132716787"/>
    <n v="0.47626056895252233"/>
    <n v="0.47424998782047301"/>
    <n v="0.19774757366906093"/>
    <n v="0.99461175361424614"/>
    <n v="6.5142930282238911E-3"/>
    <n v="0.50162856749790063"/>
    <n v="0"/>
    <n v="0"/>
    <n v="0.20607847213213948"/>
  </r>
  <r>
    <x v="396"/>
    <n v="57637"/>
    <n v="58095"/>
    <n v="57615"/>
    <n v="57689"/>
    <n v="57689"/>
    <n v="1.0591273899703602E-2"/>
    <n v="1"/>
    <n v="56705.9"/>
    <n v="9.3693068447997518E-4"/>
    <n v="3.1006939999614013E-3"/>
    <n v="3.5676168862035307E-3"/>
    <n v="1.3616078987846269E-3"/>
    <n v="5.3998858118416981E-3"/>
    <n v="0.35237552132716787"/>
    <n v="0.47626056895252233"/>
    <n v="0.47424998782047301"/>
    <n v="0.19774757366906093"/>
    <n v="0.99461175361424614"/>
    <n v="9.138876546696326E-3"/>
    <n v="0.5022847032353398"/>
    <n v="0"/>
    <n v="0"/>
    <n v="0.20607847213213948"/>
  </r>
  <r>
    <x v="397"/>
    <n v="57690"/>
    <n v="57953"/>
    <n v="56735"/>
    <n v="56920"/>
    <n v="56920"/>
    <n v="2.4209416725228472E-2"/>
    <n v="1"/>
    <n v="56822"/>
    <n v="-1.3330097592262002E-2"/>
    <n v="2.1190166048661472E-3"/>
    <n v="3.0777932806200516E-3"/>
    <n v="1.2477514764229136E-3"/>
    <n v="-5.2456467416885923E-4"/>
    <n v="0.35237552132716787"/>
    <n v="0.47626056895252233"/>
    <n v="0.47424998782047301"/>
    <n v="0.19774757366906093"/>
    <n v="0.99461175361424614"/>
    <n v="-2.5033509721685168E-3"/>
    <n v="0.49937416258378925"/>
    <n v="0"/>
    <n v="0"/>
    <n v="0.20607847213213948"/>
  </r>
  <r>
    <x v="398"/>
    <n v="56925"/>
    <n v="58308"/>
    <n v="56923"/>
    <n v="58300"/>
    <n v="58300"/>
    <n v="1.451114922813046E-2"/>
    <n v="1"/>
    <n v="56962.95"/>
    <n v="2.4244553759662724E-2"/>
    <n v="2.5226066138134217E-3"/>
    <n v="3.206044280731186E-3"/>
    <n v="1.4199421680095047E-3"/>
    <n v="2.5127582227607802E-3"/>
    <n v="0.35237552132716787"/>
    <n v="0.47626056895252233"/>
    <n v="0.47424998782047301"/>
    <n v="0.19774757366906093"/>
    <n v="0.99461175361424614"/>
    <n v="1.404508077345552E-2"/>
    <n v="0.50351121247381614"/>
    <n v="0"/>
    <n v="0"/>
    <n v="0.20607847213213948"/>
  </r>
  <r>
    <x v="399"/>
    <n v="58300"/>
    <n v="58753"/>
    <n v="57987"/>
    <n v="58298"/>
    <n v="58298"/>
    <n v="9.5543586400905767E-3"/>
    <n v="1"/>
    <n v="57098.95"/>
    <n v="-3.4305317324179185E-5"/>
    <n v="2.4334740339117811E-3"/>
    <n v="2.9118949474919243E-3"/>
    <n v="1.451257052771071E-3"/>
    <n v="2.2732340346649062E-3"/>
    <n v="0.35237552132716787"/>
    <n v="0.47626056895252233"/>
    <n v="0.47424998782047301"/>
    <n v="0.19774757366906093"/>
    <n v="0.99461175361424614"/>
    <n v="5.0758133677773973E-3"/>
    <n v="0.50126895061752108"/>
    <n v="0"/>
    <n v="0"/>
    <n v="0.20607847213213948"/>
  </r>
  <r>
    <x v="400"/>
    <n v="58316"/>
    <n v="59324"/>
    <n v="58316"/>
    <n v="59146"/>
    <n v="59146"/>
    <n v="3.0095019105265131E-3"/>
    <n v="1"/>
    <n v="57232.05"/>
    <n v="1.4545953549006896E-2"/>
    <n v="2.3457009999295398E-3"/>
    <n v="3.2766993184582338E-3"/>
    <n v="1.8554893779102288E-3"/>
    <n v="5.2726070167126828E-3"/>
    <n v="0.35237552132716787"/>
    <n v="0.47626056895252233"/>
    <n v="0.47424998782047301"/>
    <n v="0.19774757366906093"/>
    <n v="0.99461175361424614"/>
    <n v="1.3407892903183029E-2"/>
    <n v="0.50335192301090148"/>
    <n v="0"/>
    <n v="0"/>
    <n v="0.20607847213213948"/>
  </r>
  <r>
    <x v="401"/>
    <n v="59144"/>
    <n v="59187"/>
    <n v="58589"/>
    <n v="58855"/>
    <n v="58855"/>
    <n v="5.2841729674624194E-3"/>
    <n v="1"/>
    <n v="57339.9"/>
    <n v="-4.9200284042877351E-3"/>
    <n v="1.910265403665301E-3"/>
    <n v="3.1560906285450696E-3"/>
    <n v="1.8129302691541295E-3"/>
    <n v="4.1012151989591409E-3"/>
    <n v="0.35237552132716787"/>
    <n v="0.47626056895252233"/>
    <n v="0.47424998782047301"/>
    <n v="0.19774757366906093"/>
    <n v="0.99461175361424614"/>
    <n v="5.1104818591849767E-3"/>
    <n v="0.50127761768416634"/>
    <n v="0"/>
    <n v="0"/>
    <n v="0.20607847213213948"/>
  </r>
  <r>
    <x v="402"/>
    <n v="58847"/>
    <n v="59324"/>
    <n v="58081"/>
    <n v="59324"/>
    <n v="59324"/>
    <n v="-3.792731440900865E-3"/>
    <n v="0"/>
    <n v="57477.2"/>
    <n v="7.9687367258516328E-3"/>
    <n v="2.414526078541257E-3"/>
    <n v="2.8634767717136645E-3"/>
    <n v="1.6547861121562458E-3"/>
    <n v="8.3609820625818679E-3"/>
    <n v="0.35237552132716787"/>
    <n v="0.47626056895252233"/>
    <n v="0.47424998782047301"/>
    <n v="0.19774757366906093"/>
    <n v="0.99461175361424614"/>
    <n v="1.3959096115939058E-2"/>
    <n v="0.50348971736303227"/>
    <n v="0"/>
    <n v="0"/>
    <n v="0.20607847213213948"/>
  </r>
  <r>
    <x v="403"/>
    <n v="59324"/>
    <n v="59418"/>
    <n v="58829"/>
    <n v="59166"/>
    <n v="59166"/>
    <n v="-2.3408714464388303E-2"/>
    <n v="0"/>
    <n v="57603.45"/>
    <n v="-2.6633403007214618E-3"/>
    <n v="2.2256837126620964E-3"/>
    <n v="3.0081607298046808E-3"/>
    <n v="1.5657977777984655E-3"/>
    <n v="2.9794032505050306E-3"/>
    <n v="0.35237552132716787"/>
    <n v="0.47626056895252233"/>
    <n v="0.47424998782047301"/>
    <n v="0.19774757366906093"/>
    <n v="0.99461175361424614"/>
    <n v="4.8211118569591732E-3"/>
    <n v="0.50120527562971029"/>
    <n v="0"/>
    <n v="0"/>
    <n v="0.20607847213213948"/>
  </r>
  <r>
    <x v="404"/>
    <n v="59158"/>
    <n v="59240"/>
    <n v="58599"/>
    <n v="59099"/>
    <n v="59099"/>
    <n v="-1.8257500126905746E-2"/>
    <n v="0"/>
    <n v="57708.3"/>
    <n v="-1.1324071257140522E-3"/>
    <n v="1.8503896041474454E-3"/>
    <n v="3.6490753244866904E-3"/>
    <n v="1.5360981811772356E-3"/>
    <n v="2.7597828888270559E-3"/>
    <n v="0.35237552132716787"/>
    <n v="0.47626056895252233"/>
    <n v="0.47424998782047301"/>
    <n v="0.19774757366906093"/>
    <n v="0.99461175361424614"/>
    <n v="5.261481169466932E-3"/>
    <n v="0.50131536725790526"/>
    <n v="0"/>
    <n v="0"/>
    <n v="0.20607847213213948"/>
  </r>
  <r>
    <x v="405"/>
    <n v="59080"/>
    <n v="59099"/>
    <n v="57631"/>
    <n v="57781"/>
    <n v="57781"/>
    <n v="-1.0903238088645351E-3"/>
    <n v="0"/>
    <n v="57753.7"/>
    <n v="-2.2301561786155388E-2"/>
    <n v="8.4846543926337943E-4"/>
    <n v="3.106326027980937E-3"/>
    <n v="1.5460627190260368E-3"/>
    <n v="-4.6097201782054013E-3"/>
    <n v="0.35237552132716787"/>
    <n v="0.47626056895252233"/>
    <n v="0.47424998782047301"/>
    <n v="0.19774757366906093"/>
    <n v="0.99461175361424614"/>
    <n v="-1.0260410465718302E-2"/>
    <n v="0.49743491988698368"/>
    <n v="-2.0903238088645351E-3"/>
    <n v="0"/>
    <n v="0.20398814832327494"/>
  </r>
  <r>
    <x v="406"/>
    <n v="57781"/>
    <n v="58596"/>
    <n v="57781"/>
    <n v="58020"/>
    <n v="58020"/>
    <n v="-5.1361599448466189E-3"/>
    <n v="0"/>
    <n v="57815.55"/>
    <n v="4.1363077828351358E-3"/>
    <n v="1.1344044898965288E-3"/>
    <n v="3.5970181931823529E-3"/>
    <n v="1.4861372142952033E-3"/>
    <n v="-2.7984529407808268E-3"/>
    <n v="0.35237552132716787"/>
    <n v="0.47626056895252233"/>
    <n v="0.47424998782047301"/>
    <n v="0.19774757366906093"/>
    <n v="0.99461175361424614"/>
    <n v="1.2141974148625317E-3"/>
    <n v="0.50030354931642274"/>
    <n v="0"/>
    <n v="0"/>
    <n v="0.20398814832327494"/>
  </r>
  <r>
    <x v="407"/>
    <n v="58019"/>
    <n v="58332"/>
    <n v="57456"/>
    <n v="57718"/>
    <n v="57718"/>
    <n v="-3.4651235316540685E-5"/>
    <n v="0"/>
    <n v="57858.8"/>
    <n v="-5.2051016890727331E-3"/>
    <n v="8.1251123909028557E-4"/>
    <n v="3.3831480291591619E-3"/>
    <n v="1.7865247876501155E-3"/>
    <n v="-5.4332206237656996E-3"/>
    <n v="0.35237552132716787"/>
    <n v="0.47626056895252233"/>
    <n v="0.47424998782047301"/>
    <n v="0.19774757366906093"/>
    <n v="0.99461175361424614"/>
    <n v="-4.8933895949341243E-3"/>
    <n v="0.49877665504237512"/>
    <n v="0"/>
    <n v="0"/>
    <n v="0.20398814832327494"/>
  </r>
  <r>
    <x v="408"/>
    <n v="57718"/>
    <n v="58124"/>
    <n v="57639"/>
    <n v="57722"/>
    <n v="57722"/>
    <n v="1.5384082325629711E-2"/>
    <n v="1"/>
    <n v="57911.55"/>
    <n v="6.930247063308137E-5"/>
    <n v="9.7955612094604021E-4"/>
    <n v="3.1813244291800237E-3"/>
    <n v="1.731047250650829E-3"/>
    <n v="-4.8866920694947916E-3"/>
    <n v="0.35237552132716787"/>
    <n v="0.47626056895252233"/>
    <n v="0.47424998782047301"/>
    <n v="0.19774757366906093"/>
    <n v="0.99461175361424614"/>
    <n v="-2.518363453397465E-3"/>
    <n v="0.49937040946939726"/>
    <n v="0"/>
    <n v="0"/>
    <n v="0.20398814832327494"/>
  </r>
  <r>
    <x v="409"/>
    <n v="57725"/>
    <n v="58655"/>
    <n v="57259"/>
    <n v="57716"/>
    <n v="57716"/>
    <n v="1.4883221290456827E-2"/>
    <n v="1"/>
    <n v="57931.95"/>
    <n v="-1.0394650220024726E-4"/>
    <n v="4.0877388751195951E-4"/>
    <n v="3.1298647819013371E-3"/>
    <n v="1.9253027666701283E-3"/>
    <n v="-4.6809999447920301E-3"/>
    <n v="0.35237552132716787"/>
    <n v="0.47626056895252233"/>
    <n v="0.47424998782047301"/>
    <n v="0.19774757366906093"/>
    <n v="0.99461175361424614"/>
    <n v="-2.6326605970375732E-3"/>
    <n v="0.49934183523088022"/>
    <n v="0"/>
    <n v="0"/>
    <n v="0.20398814832327494"/>
  </r>
  <r>
    <x v="410"/>
    <n v="57717"/>
    <n v="58957"/>
    <n v="57642"/>
    <n v="58610"/>
    <n v="58610"/>
    <n v="-1.2096911789796994E-2"/>
    <n v="0"/>
    <n v="58024.65"/>
    <n v="1.5489638921616145E-2"/>
    <n v="1.6648639860322167E-3"/>
    <n v="3.1186659182292466E-3"/>
    <n v="1.9934975590799029E-3"/>
    <n v="2.8772401967622763E-3"/>
    <n v="0.35237552132716787"/>
    <n v="0.47626056895252233"/>
    <n v="0.47424998782047301"/>
    <n v="0.19774757366906093"/>
    <n v="0.99461175361424614"/>
    <n v="1.0986052156221065E-2"/>
    <n v="0.50274648541556888"/>
    <n v="0"/>
    <n v="0"/>
    <n v="0.20398814832327494"/>
  </r>
  <r>
    <x v="411"/>
    <n v="58610"/>
    <n v="58882"/>
    <n v="58293"/>
    <n v="58575"/>
    <n v="58575"/>
    <n v="-5.7874519846350392E-3"/>
    <n v="0"/>
    <n v="58145.3"/>
    <n v="-5.9716771881934694E-4"/>
    <n v="2.1582982916128479E-3"/>
    <n v="2.9044534943303167E-3"/>
    <n v="1.6206139201494962E-3"/>
    <n v="1.9305450964313797E-3"/>
    <n v="0.35237552132716787"/>
    <n v="0.47626056895252233"/>
    <n v="0.47424998782047301"/>
    <n v="0.19774757366906093"/>
    <n v="0.99461175361424614"/>
    <n v="4.4355374347622191E-3"/>
    <n v="0.50110888254067887"/>
    <n v="0"/>
    <n v="0"/>
    <n v="0.20398814832327494"/>
  </r>
  <r>
    <x v="412"/>
    <n v="58580"/>
    <n v="58910"/>
    <n v="57506"/>
    <n v="57901"/>
    <n v="57901"/>
    <n v="2.9619522978877821E-2"/>
    <n v="1"/>
    <n v="58186.5"/>
    <n v="-1.1506615450277424E-2"/>
    <n v="7.6835977720943747E-4"/>
    <n v="2.9426244230603203E-3"/>
    <n v="1.5309986236190043E-3"/>
    <n v="6.7024234419044149E-4"/>
    <n v="0.35237552132716787"/>
    <n v="0.47626056895252233"/>
    <n v="0.47424998782047301"/>
    <n v="0.19774757366906093"/>
    <n v="0.99461175361424614"/>
    <n v="-1.3237883801390602E-3"/>
    <n v="0.49966905295329495"/>
    <n v="0"/>
    <n v="0"/>
    <n v="0.20398814832327494"/>
  </r>
  <r>
    <x v="413"/>
    <n v="57901"/>
    <n v="58417"/>
    <n v="57638"/>
    <n v="58236"/>
    <n v="58236"/>
    <n v="2.2838107012844278E-2"/>
    <n v="1"/>
    <n v="58218.6"/>
    <n v="5.7857377247370056E-3"/>
    <n v="6.0474969969556149E-4"/>
    <n v="2.4984859197195062E-3"/>
    <n v="1.2226644330402014E-3"/>
    <n v="1.8135293950112263E-3"/>
    <n v="0.35237552132716787"/>
    <n v="0.47626056895252233"/>
    <n v="0.47424998782047301"/>
    <n v="0.19774757366906093"/>
    <n v="0.99461175361424614"/>
    <n v="5.5572142769121959E-3"/>
    <n v="0.50138929999379334"/>
    <n v="0"/>
    <n v="0"/>
    <n v="0.20398814832327494"/>
  </r>
  <r>
    <x v="414"/>
    <n v="58241"/>
    <n v="59655"/>
    <n v="58241"/>
    <n v="59616"/>
    <n v="59616"/>
    <n v="8.6050724637680709E-3"/>
    <n v="1"/>
    <n v="58316.35"/>
    <n v="2.3696682464454888E-2"/>
    <n v="1.7314180417605462E-3"/>
    <n v="3.536810569784399E-3"/>
    <n v="1.2388705177132108E-3"/>
    <n v="6.5736551883422535E-3"/>
    <n v="0.35237552132716787"/>
    <n v="0.47626056895252233"/>
    <n v="0.47424998782047301"/>
    <n v="0.19774757366906093"/>
    <n v="0.99461175361424614"/>
    <n v="1.7635287701944159E-2"/>
    <n v="0.50440870766583235"/>
    <n v="0"/>
    <n v="0"/>
    <n v="0.20398814832327494"/>
  </r>
  <r>
    <x v="415"/>
    <n v="59616"/>
    <n v="59986"/>
    <n v="59402"/>
    <n v="59566"/>
    <n v="59566"/>
    <n v="1.1180874995802892E-2"/>
    <n v="1"/>
    <n v="58412.9"/>
    <n v="-8.3870101986038836E-4"/>
    <n v="1.7120285588291262E-3"/>
    <n v="3.8629165014877811E-3"/>
    <n v="1.3695239590668174E-3"/>
    <n v="3.307987200046947E-3"/>
    <n v="0.35237552132716787"/>
    <n v="0.47626056895252233"/>
    <n v="0.47424998782047301"/>
    <n v="0.19774757366906093"/>
    <n v="0.99461175361424614"/>
    <n v="5.9128050801213628E-3"/>
    <n v="0.50147819696339668"/>
    <n v="0"/>
    <n v="0"/>
    <n v="0.20398814832327494"/>
  </r>
  <r>
    <x v="416"/>
    <n v="59566"/>
    <n v="60129"/>
    <n v="59182"/>
    <n v="60129"/>
    <n v="60129"/>
    <n v="-3.5407207836484877E-2"/>
    <n v="0"/>
    <n v="58534.9"/>
    <n v="9.451700634590221E-3"/>
    <n v="2.1377670563346384E-3"/>
    <n v="3.7428898798133425E-3"/>
    <n v="1.3081576584733356E-3"/>
    <n v="5.31776087072886E-3"/>
    <n v="0.35237552132716787"/>
    <n v="0.47626056895252233"/>
    <n v="0.47424998782047301"/>
    <n v="0.19774757366906093"/>
    <n v="0.99461175361424614"/>
    <n v="1.1671540040871349E-2"/>
    <n v="0.50291785188663241"/>
    <n v="0"/>
    <n v="0"/>
    <n v="0.20398814832327494"/>
  </r>
  <r>
    <x v="417"/>
    <n v="60129"/>
    <n v="60310"/>
    <n v="59743"/>
    <n v="60232"/>
    <n v="60232"/>
    <n v="-2.7327666356753877E-2"/>
    <n v="0"/>
    <n v="58700.5"/>
    <n v="1.7129837516007829E-3"/>
    <n v="2.8899211235277776E-3"/>
    <n v="3.3792052670456509E-3"/>
    <n v="1.388036425124385E-3"/>
    <n v="7.9616807111045022E-3"/>
    <n v="0.35237552132716787"/>
    <n v="0.47626056895252233"/>
    <n v="0.47424998782047301"/>
    <n v="0.19774757366906093"/>
    <n v="0.99461175361424614"/>
    <n v="1.1775819126774816E-2"/>
    <n v="0.50294392076233529"/>
    <n v="0"/>
    <n v="0"/>
    <n v="0.20398814832327494"/>
  </r>
  <r>
    <x v="418"/>
    <n v="60220"/>
    <n v="60220"/>
    <n v="57961"/>
    <n v="58000"/>
    <n v="58000"/>
    <n v="-2.0327586206896564E-2"/>
    <n v="0"/>
    <n v="58685.5"/>
    <n v="-3.7056714039048977E-2"/>
    <n v="-1.7514226640780728E-4"/>
    <n v="2.4321967068246476E-3"/>
    <n v="8.6319847897142646E-4"/>
    <n v="-6.0680964165269467E-4"/>
    <n v="0.35237552132716787"/>
    <n v="0.47626056895252233"/>
    <n v="0.47424998782047301"/>
    <n v="0.19774757366906093"/>
    <n v="0.99461175361424614"/>
    <n v="-1.2420667622022891E-2"/>
    <n v="0.49689487301415886"/>
    <n v="-2.1327586206896565E-2"/>
    <n v="0"/>
    <n v="0.18266056211637838"/>
  </r>
  <r>
    <x v="419"/>
    <n v="57998"/>
    <n v="58595"/>
    <n v="57511"/>
    <n v="58586"/>
    <n v="58586"/>
    <n v="-2.6064247431126897E-2"/>
    <n v="0"/>
    <n v="58699.9"/>
    <n v="1.0103448275861959E-2"/>
    <n v="3.3174541325149963E-4"/>
    <n v="2.3602345818456417E-3"/>
    <n v="9.7894158209869248E-4"/>
    <n v="-3.3254564793712806E-3"/>
    <n v="0.35237552132716787"/>
    <n v="0.47626056895252233"/>
    <n v="0.47424998782047301"/>
    <n v="0.19774757366906093"/>
    <n v="0.99461175361424614"/>
    <n v="1.7235915564736788E-3"/>
    <n v="0.50043089778244365"/>
    <n v="0"/>
    <n v="0"/>
    <n v="0.18266056211637838"/>
  </r>
  <r>
    <x v="420"/>
    <n v="58580"/>
    <n v="58580"/>
    <n v="56459"/>
    <n v="56821"/>
    <n v="56821"/>
    <n v="1.9147850266626687E-2"/>
    <n v="1"/>
    <n v="58583.65"/>
    <n v="-3.012665141842763E-2"/>
    <n v="-1.9018848351202266E-3"/>
    <n v="1.6290472544707147E-3"/>
    <n v="8.1248515909302602E-4"/>
    <n v="-9.1830465590847284E-3"/>
    <n v="0.35237552132716787"/>
    <n v="0.47626056895252233"/>
    <n v="0.47424998782047301"/>
    <n v="0.19774757366906093"/>
    <n v="0.99461175361424614"/>
    <n v="-1.9722010685274884E-2"/>
    <n v="0.49506965713554929"/>
    <n v="1.8147850266626686E-2"/>
    <n v="0"/>
    <n v="0.20080841238300506"/>
  </r>
  <r>
    <x v="421"/>
    <n v="56812"/>
    <n v="57342"/>
    <n v="56694"/>
    <n v="57059"/>
    <n v="57059"/>
    <n v="3.6804009884505717E-4"/>
    <n v="1"/>
    <n v="58493.85"/>
    <n v="4.1885922458246849E-3"/>
    <n v="-1.4464538026146057E-3"/>
    <n v="1.9894079635466941E-3"/>
    <n v="1.0520727523761009E-3"/>
    <n v="-1.0235668236837836E-2"/>
    <n v="0.35237552132716787"/>
    <n v="0.47626056895252233"/>
    <n v="0.47424998782047301"/>
    <n v="0.19774757366906093"/>
    <n v="0.99461175361424614"/>
    <n v="-8.2419259326146077E-3"/>
    <n v="0.49793953018069659"/>
    <n v="0"/>
    <n v="0"/>
    <n v="0.20080841238300506"/>
  </r>
  <r>
    <x v="422"/>
    <n v="57068"/>
    <n v="58127"/>
    <n v="57068"/>
    <n v="57909"/>
    <n v="57909"/>
    <n v="-9.6530763784558049E-3"/>
    <n v="0"/>
    <n v="58423.1"/>
    <n v="1.4896861143728346E-2"/>
    <n v="-1.1000475817207699E-3"/>
    <n v="2.2641979312999294E-3"/>
    <n v="9.6560886988719566E-4"/>
    <n v="-7.5988927584123237E-3"/>
    <n v="0.35237552132716787"/>
    <n v="0.47626056895252233"/>
    <n v="0.47424998782047301"/>
    <n v="0.19774757366906093"/>
    <n v="0.99461175361424614"/>
    <n v="-1.5678254749809028E-3"/>
    <n v="0.49960804371154305"/>
    <n v="0"/>
    <n v="0"/>
    <n v="0.20080841238300506"/>
  </r>
  <r>
    <x v="423"/>
    <n v="57909"/>
    <n v="57909"/>
    <n v="56794"/>
    <n v="57080"/>
    <n v="57080"/>
    <n v="1.1492641906096779E-2"/>
    <n v="1"/>
    <n v="58318.8"/>
    <n v="-1.431556407466883E-2"/>
    <n v="-1.6826587704181384E-3"/>
    <n v="1.9343430484039081E-3"/>
    <n v="5.5965723042151973E-4"/>
    <n v="-3.0506627655362941E-3"/>
    <n v="0.35237552132716787"/>
    <n v="0.47626056895252233"/>
    <n v="0.47424998782047301"/>
    <n v="0.19774757366906093"/>
    <n v="0.99461175361424614"/>
    <n v="-7.8520303936235672E-3"/>
    <n v="0.49803700248720023"/>
    <n v="0"/>
    <n v="0"/>
    <n v="0.20080841238300506"/>
  </r>
  <r>
    <x v="424"/>
    <n v="57083"/>
    <n v="58025"/>
    <n v="57083"/>
    <n v="57350"/>
    <n v="57350"/>
    <n v="1.8204010462074871E-2"/>
    <n v="1"/>
    <n v="58231.35"/>
    <n v="4.7302032235458924E-3"/>
    <n v="-1.3895282529551411E-3"/>
    <n v="1.5959950798074395E-3"/>
    <n v="6.3743027847987905E-4"/>
    <n v="-4.1253117759995073E-3"/>
    <n v="0.35237552132716787"/>
    <n v="0.47626056895252233"/>
    <n v="0.47424998782047301"/>
    <n v="0.19774757366906093"/>
    <n v="0.99461175361424614"/>
    <n v="-2.2151023310671529E-3"/>
    <n v="0.49944622464366628"/>
    <n v="0"/>
    <n v="0"/>
    <n v="0.20080841238300506"/>
  </r>
  <r>
    <x v="425"/>
    <n v="57356"/>
    <n v="57902"/>
    <n v="57356"/>
    <n v="57736"/>
    <n v="57736"/>
    <n v="2.1788831924622443E-2"/>
    <n v="1"/>
    <n v="58229.1"/>
    <n v="6.7306015693111565E-3"/>
    <n v="6.2079914818186088E-5"/>
    <n v="1.4223705330336745E-3"/>
    <n v="7.7856896466938158E-4"/>
    <n v="3.24613882154825E-3"/>
    <n v="0.35237552132716787"/>
    <n v="0.47626056895252233"/>
    <n v="0.47424998782047301"/>
    <n v="0.19774757366906093"/>
    <n v="0.99461175361424614"/>
    <n v="6.4584326098235164E-3"/>
    <n v="0.50161460254018864"/>
    <n v="0"/>
    <n v="0"/>
    <n v="0.20080841238300506"/>
  </r>
  <r>
    <x v="426"/>
    <n v="57736"/>
    <n v="58575"/>
    <n v="57326"/>
    <n v="58394"/>
    <n v="58394"/>
    <n v="5.1888892694453848E-3"/>
    <n v="1"/>
    <n v="58247.8"/>
    <n v="1.139670223084388E-2"/>
    <n v="4.2509963721862332E-4"/>
    <n v="1.5405936806898413E-3"/>
    <n v="9.5727231166109483E-4"/>
    <n v="4.687760818552089E-3"/>
    <n v="0.35237552132716787"/>
    <n v="0.47626056895252233"/>
    <n v="0.47424998782047301"/>
    <n v="0.19774757366906093"/>
    <n v="0.99461175361424614"/>
    <n v="9.800803904626617E-3"/>
    <n v="0.50245018136335262"/>
    <n v="0"/>
    <n v="0"/>
    <n v="0.20080841238300506"/>
  </r>
  <r>
    <x v="427"/>
    <n v="58408"/>
    <n v="59462"/>
    <n v="58408"/>
    <n v="58994"/>
    <n v="58994"/>
    <n v="-1.5933823778689349E-2"/>
    <n v="0"/>
    <n v="58311.6"/>
    <n v="1.0275028256327756E-2"/>
    <n v="1.1991061344886478E-3"/>
    <n v="1.6200252396235348E-3"/>
    <n v="1.3031053767941047E-3"/>
    <n v="3.7633942410719712E-3"/>
    <n v="0.35237552132716787"/>
    <n v="0.47626056895252233"/>
    <n v="0.47424998782047301"/>
    <n v="0.19774757366906093"/>
    <n v="0.99461175361424614"/>
    <n v="8.9608544306317081E-3"/>
    <n v="0.50224019861759206"/>
    <n v="0"/>
    <n v="0"/>
    <n v="0.20080841238300506"/>
  </r>
  <r>
    <x v="428"/>
    <n v="58992"/>
    <n v="59131"/>
    <n v="58409"/>
    <n v="58697"/>
    <n v="58697"/>
    <n v="-5.3665434349284835E-3"/>
    <n v="0"/>
    <n v="58360.35"/>
    <n v="-5.0344102790114142E-3"/>
    <n v="9.43920497006423E-4"/>
    <n v="1.1958819624289618E-3"/>
    <n v="1.1966954492814486E-3"/>
    <n v="5.6196250002034541E-3"/>
    <n v="0.35237552132716787"/>
    <n v="0.47626056895252233"/>
    <n v="0.47424998782047301"/>
    <n v="0.19774757366906093"/>
    <n v="0.99461175361424614"/>
    <n v="5.0686848700484148E-3"/>
    <n v="0.50126716850455133"/>
    <n v="0"/>
    <n v="0"/>
    <n v="0.20080841238300506"/>
  </r>
  <r>
    <x v="429"/>
    <n v="58697"/>
    <n v="58697"/>
    <n v="57904"/>
    <n v="58054"/>
    <n v="58054"/>
    <n v="2.242739518379433E-2"/>
    <n v="1"/>
    <n v="58377.25"/>
    <n v="-1.0954563265584305E-2"/>
    <n v="4.0138965883722012E-4"/>
    <n v="9.4182377150310299E-4"/>
    <n v="1.254980387668172E-3"/>
    <n v="2.4826717023774146E-3"/>
    <n v="0.35237552132716787"/>
    <n v="0.47626056895252233"/>
    <n v="0.47424998782047301"/>
    <n v="0.19774757366906093"/>
    <n v="0.99461175361424614"/>
    <n v="-5.0483017995415569E-4"/>
    <n v="0.49987379245769192"/>
    <n v="0"/>
    <n v="0"/>
    <n v="0.20080841238300506"/>
  </r>
  <r>
    <x v="430"/>
    <n v="58066"/>
    <n v="58490"/>
    <n v="57411"/>
    <n v="58382"/>
    <n v="58382"/>
    <n v="-5.3098557774655664E-4"/>
    <n v="0"/>
    <n v="58365.85"/>
    <n v="5.6499121507562755E-3"/>
    <n v="-9.0596679705773339E-5"/>
    <n v="7.2879372994519406E-4"/>
    <n v="1.3023834978734561E-3"/>
    <n v="2.2665338186664387E-3"/>
    <n v="0.35237552132716787"/>
    <n v="0.47626056895252233"/>
    <n v="0.47424998782047301"/>
    <n v="0.19774757366906093"/>
    <n v="0.99461175361424614"/>
    <n v="4.8052378836046282E-3"/>
    <n v="0.50120130715935574"/>
    <n v="0"/>
    <n v="0"/>
    <n v="0.20080841238300506"/>
  </r>
  <r>
    <x v="431"/>
    <n v="58383"/>
    <n v="59415"/>
    <n v="58353"/>
    <n v="59356"/>
    <n v="59356"/>
    <n v="-1.6662174000943497E-2"/>
    <n v="0"/>
    <n v="58404.9"/>
    <n v="1.6683224281456521E-2"/>
    <n v="7.7342292030802007E-4"/>
    <n v="9.866845451543837E-4"/>
    <n v="1.6099791112746643E-3"/>
    <n v="3.3238382287889669E-3"/>
    <n v="0.35237552132716787"/>
    <n v="0.47626056895252233"/>
    <n v="0.47424998782047301"/>
    <n v="0.19774757366906093"/>
    <n v="0.99461175361424614"/>
    <n v="1.0339343859563541E-2"/>
    <n v="0.50258481293811907"/>
    <n v="0"/>
    <n v="0"/>
    <n v="0.20080841238300506"/>
  </r>
  <r>
    <x v="432"/>
    <n v="59346"/>
    <n v="59621"/>
    <n v="58292"/>
    <n v="58351"/>
    <n v="58351"/>
    <n v="1.9022810234614607E-2"/>
    <n v="1"/>
    <n v="58427.4"/>
    <n v="-1.6931733944335892E-2"/>
    <n v="5.021669956050967E-4"/>
    <n v="6.9037940170101563E-4"/>
    <n v="1.0325425327648208E-3"/>
    <n v="-2.1175142113437628E-3"/>
    <n v="0.35237552132716787"/>
    <n v="0.47626056895252233"/>
    <n v="0.47424998782047301"/>
    <n v="0.19774757366906093"/>
    <n v="0.99461175361424614"/>
    <n v="-7.3016755562073463E-3"/>
    <n v="0.49817458922100766"/>
    <n v="0"/>
    <n v="0"/>
    <n v="0.20080841238300506"/>
  </r>
  <r>
    <x v="433"/>
    <n v="58350"/>
    <n v="58900"/>
    <n v="58271"/>
    <n v="58367"/>
    <n v="58367"/>
    <n v="1.6653245840971831E-2"/>
    <n v="1"/>
    <n v="58433.95"/>
    <n v="2.7420267004840682E-4"/>
    <n v="2.2659024287066676E-4"/>
    <n v="6.7359331476474877E-4"/>
    <n v="1.0931315945692222E-3"/>
    <n v="-1.0557916215317986E-3"/>
    <n v="0.35237552132716787"/>
    <n v="0.47626056895252233"/>
    <n v="0.47424998782047301"/>
    <n v="0.19774757366906093"/>
    <n v="0.99461175361424614"/>
    <n v="-3.0994870749649845E-4"/>
    <n v="0.49992251282374617"/>
    <n v="0"/>
    <n v="0"/>
    <n v="0.20080841238300506"/>
  </r>
  <r>
    <x v="434"/>
    <n v="58370"/>
    <n v="59549"/>
    <n v="58367"/>
    <n v="59461"/>
    <n v="59461"/>
    <n v="1.3336472645935959E-2"/>
    <n v="1"/>
    <n v="58426.2"/>
    <n v="1.874346805557936E-2"/>
    <n v="-2.1070477573109646E-5"/>
    <n v="9.2099317498475666E-4"/>
    <n v="1.1901637279337497E-3"/>
    <n v="4.8838146427009343E-3"/>
    <n v="0.35237552132716787"/>
    <n v="0.47626056895252233"/>
    <n v="0.47424998782047301"/>
    <n v="0.19774757366906093"/>
    <n v="0.99461175361424614"/>
    <n v="1.2124336727517615E-2"/>
    <n v="0.50303104705175994"/>
    <n v="0"/>
    <n v="0"/>
    <n v="0.20080841238300506"/>
  </r>
  <r>
    <x v="435"/>
    <n v="59461"/>
    <n v="59580"/>
    <n v="58892"/>
    <n v="59339"/>
    <n v="59339"/>
    <n v="2.1992281636023625E-2"/>
    <n v="1"/>
    <n v="58414.85"/>
    <n v="-2.0517650224517459E-3"/>
    <n v="-8.1723677702677522E-5"/>
    <n v="9.2521944430520311E-4"/>
    <n v="1.4395508503468612E-3"/>
    <n v="3.3434792080593301E-3"/>
    <n v="0.35237552132716787"/>
    <n v="0.47626056895252233"/>
    <n v="0.47424998782047301"/>
    <n v="0.19774757366906093"/>
    <n v="0.99461175361424614"/>
    <n v="3.2870031816561421E-3"/>
    <n v="0.50082175005553853"/>
    <n v="0"/>
    <n v="0"/>
    <n v="0.20080841238300506"/>
  </r>
  <r>
    <x v="436"/>
    <n v="59340"/>
    <n v="60477"/>
    <n v="59340"/>
    <n v="60254"/>
    <n v="60254"/>
    <n v="1.4189929299299742E-2"/>
    <n v="1"/>
    <n v="58421.1"/>
    <n v="1.5419875629855584E-2"/>
    <n v="2.1668507206059061E-4"/>
    <n v="1.2652664214988717E-3"/>
    <n v="1.5939426419322679E-3"/>
    <n v="3.0908094777391424E-3"/>
    <n v="0.35237552132716787"/>
    <n v="0.47626056895252233"/>
    <n v="0.47424998782047301"/>
    <n v="0.19774757366906093"/>
    <n v="0.99461175361424614"/>
    <n v="9.5261915793104605E-3"/>
    <n v="0.50238152988486728"/>
    <n v="0"/>
    <n v="0"/>
    <n v="0.20080841238300506"/>
  </r>
  <r>
    <x v="437"/>
    <n v="60254"/>
    <n v="60724"/>
    <n v="60070"/>
    <n v="60644"/>
    <n v="60644"/>
    <n v="1.6885429720994605E-2"/>
    <n v="1"/>
    <n v="58441.7"/>
    <n v="6.4725993295051687E-3"/>
    <n v="4.5466585095580992E-4"/>
    <n v="1.3700631415479326E-3"/>
    <n v="1.8447582439372401E-3"/>
    <n v="7.7716761325073548E-3"/>
    <n v="0.35237552132716787"/>
    <n v="0.47626056895252233"/>
    <n v="0.47424998782047301"/>
    <n v="0.19774757366906093"/>
    <n v="0.99461175361424614"/>
    <n v="1.1241674301547853E-2"/>
    <n v="0.50281038897848396"/>
    <n v="0"/>
    <n v="0"/>
    <n v="0.20080841238300506"/>
  </r>
  <r>
    <x v="438"/>
    <n v="60645"/>
    <n v="61275"/>
    <n v="60479"/>
    <n v="61109"/>
    <n v="61109"/>
    <n v="-1.4236855455006525E-3"/>
    <n v="0"/>
    <n v="58597.15"/>
    <n v="7.66770001978756E-3"/>
    <n v="2.6908865538976369E-3"/>
    <n v="1.588849045273324E-3"/>
    <n v="1.9759209735947824E-3"/>
    <n v="9.2503756024551846E-3"/>
    <n v="0.35237552132716787"/>
    <n v="0.47626056895252233"/>
    <n v="0.47424998782047301"/>
    <n v="0.19774757366906093"/>
    <n v="0.99461175361424614"/>
    <n v="1.432825047120697E-2"/>
    <n v="0.50358200133630826"/>
    <n v="0"/>
    <n v="0"/>
    <n v="0.20080841238300506"/>
  </r>
  <r>
    <x v="439"/>
    <n v="61130"/>
    <n v="61756"/>
    <n v="61130"/>
    <n v="61668"/>
    <n v="61668"/>
    <n v="-8.9025102159953073E-3"/>
    <n v="0"/>
    <n v="58751.25"/>
    <n v="9.1475887348835272E-3"/>
    <n v="2.6430935768487151E-3"/>
    <n v="1.5455668566413672E-3"/>
    <n v="2.152243188224975E-3"/>
    <n v="7.3311997383160186E-3"/>
    <n v="0.35237552132716787"/>
    <n v="0.47626056895252233"/>
    <n v="0.47424998782047301"/>
    <n v="0.19774757366906093"/>
    <n v="0.99461175361424614"/>
    <n v="1.2932470959223783E-2"/>
    <n v="0.50323307267930306"/>
    <n v="0"/>
    <n v="0"/>
    <n v="0.20080841238300506"/>
  </r>
  <r>
    <x v="440"/>
    <n v="61668"/>
    <n v="61668"/>
    <n v="60885"/>
    <n v="61022"/>
    <n v="61022"/>
    <n v="1.2208711612205381E-2"/>
    <n v="1"/>
    <n v="58961.3"/>
    <n v="-1.0475449179477181E-2"/>
    <n v="3.6256536887962374E-3"/>
    <n v="1.5287011340276036E-3"/>
    <n v="2.1292711550901676E-3"/>
    <n v="5.6464629069109314E-3"/>
    <n v="0.35237552132716787"/>
    <n v="0.47626056895252233"/>
    <n v="0.47424998782047301"/>
    <n v="0.19774757366906093"/>
    <n v="0.99461175361424614"/>
    <n v="4.7975470952531917E-3"/>
    <n v="0.50119938447334889"/>
    <n v="0"/>
    <n v="0"/>
    <n v="0.20080841238300506"/>
  </r>
  <r>
    <x v="441"/>
    <n v="61020"/>
    <n v="61329"/>
    <n v="60243"/>
    <n v="61119"/>
    <n v="61119"/>
    <n v="2.5802123725846338E-2"/>
    <n v="1"/>
    <n v="59164.3"/>
    <n v="1.5895906394414183E-3"/>
    <n v="3.4957036084770745E-3"/>
    <n v="1.7698100234250713E-3"/>
    <n v="2.2242049312832667E-3"/>
    <n v="2.8804059088280987E-3"/>
    <n v="0.35237552132716787"/>
    <n v="0.47626056895252233"/>
    <n v="0.47424998782047301"/>
    <n v="0.19774757366906093"/>
    <n v="0.99461175361424614"/>
    <n v="6.3690477023909016E-3"/>
    <n v="0.50159225654314155"/>
    <n v="0"/>
    <n v="0"/>
    <n v="0.20080841238300506"/>
  </r>
  <r>
    <x v="442"/>
    <n v="61120"/>
    <n v="62039"/>
    <n v="61120"/>
    <n v="61767"/>
    <n v="61767"/>
    <n v="3.2622597827318689E-2"/>
    <n v="1"/>
    <n v="59357.2"/>
    <n v="1.0602267707259694E-2"/>
    <n v="3.2809739366536418E-3"/>
    <n v="1.6560122808144495E-3"/>
    <n v="2.3271868623595117E-3"/>
    <n v="3.7063395843790039E-3"/>
    <n v="0.35237552132716787"/>
    <n v="0.47626056895252233"/>
    <n v="0.47424998782047301"/>
    <n v="0.19774757366906093"/>
    <n v="0.99461175361424614"/>
    <n v="1.0230506397406903E-2"/>
    <n v="0.50255760429212348"/>
    <n v="0"/>
    <n v="0"/>
    <n v="0.20080841238300506"/>
  </r>
  <r>
    <x v="443"/>
    <n v="61768"/>
    <n v="62696"/>
    <n v="61719"/>
    <n v="62696"/>
    <n v="62696"/>
    <n v="1.2919484496618505E-2"/>
    <n v="1"/>
    <n v="59638"/>
    <n v="1.5040393737756341E-2"/>
    <n v="4.7487718272749002E-3"/>
    <n v="1.7756613700692858E-3"/>
    <n v="2.4496244404301538E-3"/>
    <n v="5.1808783279727599E-3"/>
    <n v="0.35237552132716787"/>
    <n v="0.47626056895252233"/>
    <n v="0.47424998782047301"/>
    <n v="0.19774757366906093"/>
    <n v="0.99461175361424614"/>
    <n v="1.4040996508262581E-2"/>
    <n v="0.50351019145785658"/>
    <n v="0"/>
    <n v="0"/>
    <n v="0.20080841238300506"/>
  </r>
  <r>
    <x v="444"/>
    <n v="62701"/>
    <n v="63937"/>
    <n v="62701"/>
    <n v="63782"/>
    <n v="63782"/>
    <n v="8.7799065567084611E-4"/>
    <n v="1"/>
    <n v="59959.6"/>
    <n v="1.7321679213984975E-2"/>
    <n v="5.3783456267968545E-3"/>
    <n v="2.0988286418858813E-3"/>
    <n v="2.7101439425916275E-3"/>
    <n v="6.8156964237930497E-3"/>
    <n v="0.35237552132716787"/>
    <n v="0.47626056895252233"/>
    <n v="0.47424998782047301"/>
    <n v="0.19774757366906093"/>
    <n v="0.99461175361424614"/>
    <n v="1.6975495310495692E-2"/>
    <n v="0.50424377191837222"/>
    <n v="0"/>
    <n v="0"/>
    <n v="0.20080841238300506"/>
  </r>
  <r>
    <x v="445"/>
    <n v="63784"/>
    <n v="64089"/>
    <n v="63309"/>
    <n v="63506"/>
    <n v="63506"/>
    <n v="9.4794192674707567E-3"/>
    <n v="1"/>
    <n v="60248.1"/>
    <n v="-4.3272396600921859E-3"/>
    <n v="4.8254535653266869E-3"/>
    <n v="2.0213020759086773E-3"/>
    <n v="2.6846081874455172E-3"/>
    <n v="8.0453383276700482E-3"/>
    <n v="0.35237552132716787"/>
    <n v="0.47626056895252233"/>
    <n v="0.47424998782047301"/>
    <n v="0.19774757366906093"/>
    <n v="0.99461175361424614"/>
    <n v="1.026482523204833E-2"/>
    <n v="0.50256618377553874"/>
    <n v="0"/>
    <n v="0"/>
    <n v="0.20080841238300506"/>
  </r>
  <r>
    <x v="446"/>
    <n v="63495"/>
    <n v="63927"/>
    <n v="62729"/>
    <n v="63838"/>
    <n v="63838"/>
    <n v="3.4775525549046726E-3"/>
    <n v="1"/>
    <n v="60520.3"/>
    <n v="5.2278524863791365E-3"/>
    <n v="4.5170110781034504E-3"/>
    <n v="2.1071205119466609E-3"/>
    <n v="2.8373686990750958E-3"/>
    <n v="8.7729906970575918E-3"/>
    <n v="0.35237552132716787"/>
    <n v="0.47626056895252233"/>
    <n v="0.47424998782047301"/>
    <n v="0.19774757366906093"/>
    <n v="0.99461175361424614"/>
    <n v="1.4279545825947305E-2"/>
    <n v="0.50356982579778786"/>
    <n v="0"/>
    <n v="0"/>
    <n v="0.20080841238300506"/>
  </r>
  <r>
    <x v="447"/>
    <n v="63838"/>
    <n v="64372"/>
    <n v="63379"/>
    <n v="64108"/>
    <n v="64108"/>
    <n v="-3.7748798901853231E-3"/>
    <n v="0"/>
    <n v="60776"/>
    <n v="4.2294558100191004E-3"/>
    <n v="4.2147324557880173E-3"/>
    <n v="2.4583115799922828E-3"/>
    <n v="2.768052430306167E-3"/>
    <n v="7.4984283176094731E-3"/>
    <n v="0.35237552132716787"/>
    <n v="0.47626056895252233"/>
    <n v="0.47424998782047301"/>
    <n v="0.19774757366906093"/>
    <n v="0.99461175361424614"/>
    <n v="1.2668922400442302E-2"/>
    <n v="0.50316718823866025"/>
    <n v="0"/>
    <n v="0"/>
    <n v="0.20080841238300506"/>
  </r>
  <r>
    <x v="448"/>
    <n v="64141"/>
    <n v="64691"/>
    <n v="63914"/>
    <n v="64060"/>
    <n v="64060"/>
    <n v="-3.6528254761161172E-3"/>
    <n v="0"/>
    <n v="61044.15"/>
    <n v="-7.4873650714424311E-4"/>
    <n v="4.4290161443813758E-3"/>
    <n v="1.9584457746561435E-3"/>
    <n v="2.582245027693665E-3"/>
    <n v="4.3406022686293564E-3"/>
    <n v="0.35237552132716787"/>
    <n v="0.47626056895252233"/>
    <n v="0.47424998782047301"/>
    <n v="0.19774757366906093"/>
    <n v="0.99461175361424614"/>
    <n v="7.6021689395479172E-3"/>
    <n v="0.5019005330817744"/>
    <n v="0"/>
    <n v="0"/>
    <n v="0.20080841238300506"/>
  </r>
  <r>
    <x v="449"/>
    <n v="64059"/>
    <n v="64266"/>
    <n v="63248"/>
    <n v="63866"/>
    <n v="63866"/>
    <n v="6.0125888579212194E-3"/>
    <n v="1"/>
    <n v="61334.75"/>
    <n v="-3.0284108648142016E-3"/>
    <n v="4.825323764419881E-3"/>
    <n v="1.898563663706343E-3"/>
    <n v="2.4052293055991337E-3"/>
    <n v="2.7058425286952126E-4"/>
    <n v="0.35237552132716787"/>
    <n v="0.47626056895252233"/>
    <n v="0.47424998782047301"/>
    <n v="0.19774757366906093"/>
    <n v="0.99461175361424614"/>
    <n v="2.8761219160770052E-3"/>
    <n v="0.50071902998336337"/>
    <n v="0"/>
    <n v="0"/>
    <n v="0.20080841238300506"/>
  </r>
  <r>
    <x v="450"/>
    <n v="63860"/>
    <n v="63924"/>
    <n v="63084"/>
    <n v="63826"/>
    <n v="63826"/>
    <n v="7.5517814056966781E-3"/>
    <n v="1"/>
    <n v="61606.95"/>
    <n v="-6.2631133936674743E-4"/>
    <n v="4.5115125899137295E-3"/>
    <n v="1.5951183659388701E-3"/>
    <n v="2.4359088421985519E-3"/>
    <n v="1.0107699170146089E-3"/>
    <n v="0.35237552132716787"/>
    <n v="0.47626056895252233"/>
    <n v="0.47424998782047301"/>
    <n v="0.19774757366906093"/>
    <n v="0.99461175361424614"/>
    <n v="4.1714623366912295E-3"/>
    <n v="0.50104286407192489"/>
    <n v="0"/>
    <n v="0"/>
    <n v="0.20080841238300506"/>
  </r>
  <r>
    <x v="451"/>
    <n v="63827"/>
    <n v="64609"/>
    <n v="63827"/>
    <n v="64250"/>
    <n v="64250"/>
    <n v="1.0505836575875449E-2"/>
    <n v="1"/>
    <n v="61851.65"/>
    <n v="6.6430608216088149E-3"/>
    <n v="4.0095044169213443E-3"/>
    <n v="1.8263801504568012E-3"/>
    <n v="2.4912353895009355E-3"/>
    <n v="1.2938115840605447E-3"/>
    <n v="0.35237552132716787"/>
    <n v="0.47626056895252233"/>
    <n v="0.47424998782047301"/>
    <n v="0.19774757366906093"/>
    <n v="0.99461175361424614"/>
    <n v="6.8960576013339841E-3"/>
    <n v="0.50172400756815283"/>
    <n v="0"/>
    <n v="0"/>
    <n v="0.20080841238300506"/>
  </r>
  <r>
    <x v="452"/>
    <n v="64251"/>
    <n v="64728"/>
    <n v="63778"/>
    <n v="64308"/>
    <n v="64308"/>
    <n v="-1.5270261864775758E-2"/>
    <n v="0"/>
    <n v="62149.5"/>
    <n v="9.0272373540845052E-4"/>
    <n v="4.9012273009085613E-3"/>
    <n v="1.6850598906479374E-3"/>
    <n v="2.274268331180801E-3"/>
    <n v="6.2846516913841468E-4"/>
    <n v="0.35237552132716787"/>
    <n v="0.47626056895252233"/>
    <n v="0.47424998782047301"/>
    <n v="0.19774757366906093"/>
    <n v="0.99461175361424614"/>
    <n v="4.5263085707174799E-3"/>
    <n v="0.50113157521075402"/>
    <n v="0"/>
    <n v="0"/>
    <n v="0.20080841238300506"/>
  </r>
  <r>
    <x v="453"/>
    <n v="64312"/>
    <n v="65054"/>
    <n v="64312"/>
    <n v="64925"/>
    <n v="64925"/>
    <n v="-4.8902579899884446E-2"/>
    <n v="0"/>
    <n v="62477.4"/>
    <n v="9.5944517011881114E-3"/>
    <n v="5.3672397524655467E-3"/>
    <n v="1.9302157306861289E-3"/>
    <n v="2.469188230245405E-3"/>
    <n v="2.6971028108048857E-3"/>
    <n v="0.35237552132716787"/>
    <n v="0.47626056895252233"/>
    <n v="0.47424998782047301"/>
    <n v="0.19774757366906093"/>
    <n v="0.99461175361424614"/>
    <n v="1.0023305502832904E-2"/>
    <n v="0.50250580539658651"/>
    <n v="0"/>
    <n v="0"/>
    <n v="0.20080841238300506"/>
  </r>
  <r>
    <x v="454"/>
    <n v="64922"/>
    <n v="65291"/>
    <n v="63019"/>
    <n v="63326"/>
    <n v="63326"/>
    <n v="-2.7287370116539811E-2"/>
    <n v="0"/>
    <n v="62670.65"/>
    <n v="-2.4628417404697678E-2"/>
    <n v="3.1986454794516949E-3"/>
    <n v="1.4602955251064565E-3"/>
    <n v="2.5546854247965735E-3"/>
    <n v="-1.6228984971718096E-3"/>
    <n v="0.35237552132716787"/>
    <n v="0.47626056895252233"/>
    <n v="0.47424998782047301"/>
    <n v="0.19774757366906093"/>
    <n v="0.99461175361424614"/>
    <n v="-7.5714886474950744E-3"/>
    <n v="0.49810713688086744"/>
    <n v="0"/>
    <n v="0"/>
    <n v="0.20080841238300506"/>
  </r>
  <r>
    <x v="455"/>
    <n v="63325"/>
    <n v="63524"/>
    <n v="61750"/>
    <n v="61750"/>
    <n v="61750"/>
    <n v="3.7279352226720741E-2"/>
    <n v="1"/>
    <n v="62791.199999999997"/>
    <n v="-2.4887092189621929E-2"/>
    <n v="2.056879121093186E-3"/>
    <n v="1.4085849170371255E-3"/>
    <n v="2.2574554725090313E-3"/>
    <n v="-6.4750546672228456E-3"/>
    <n v="0.35237552132716787"/>
    <n v="0.47626056895252233"/>
    <n v="0.47424998782047301"/>
    <n v="0.19774757366906093"/>
    <n v="0.99461175361424614"/>
    <n v="-1.311572941936797E-2"/>
    <n v="0.49672111464848917"/>
    <n v="3.627935222672074E-2"/>
    <n v="0"/>
    <n v="0.2370877646097258"/>
  </r>
  <r>
    <x v="456"/>
    <n v="61749"/>
    <n v="62699"/>
    <n v="61491"/>
    <n v="61598"/>
    <n v="61598"/>
    <n v="4.1559790902301996E-2"/>
    <n v="1"/>
    <n v="62858.400000000001"/>
    <n v="-2.461538461538515E-3"/>
    <n v="1.1628084165234808E-3"/>
    <n v="1.2766279921496526E-3"/>
    <n v="2.4368230926660028E-3"/>
    <n v="-8.2959745238523116E-3"/>
    <n v="0.35237552132716787"/>
    <n v="0.47626056895252233"/>
    <n v="0.47424998782047301"/>
    <n v="0.19774757366906093"/>
    <n v="0.99461175361424614"/>
    <n v="-7.4775432059594263E-3"/>
    <n v="0.49813062290881038"/>
    <n v="0"/>
    <n v="0"/>
    <n v="0.2370877646097258"/>
  </r>
  <r>
    <x v="457"/>
    <n v="61601"/>
    <n v="64193"/>
    <n v="61601"/>
    <n v="64052"/>
    <n v="64052"/>
    <n v="-1.2396178105289479E-2"/>
    <n v="0"/>
    <n v="63028.800000000003"/>
    <n v="3.9838955810253651E-2"/>
    <n v="2.8311262405609052E-3"/>
    <n v="2.1775091421361802E-3"/>
    <n v="2.7803285856476713E-3"/>
    <n v="-5.0872810888327182E-4"/>
    <n v="0.35237552132716787"/>
    <n v="0.47626056895252233"/>
    <n v="0.47424998782047301"/>
    <n v="0.19774757366906093"/>
    <n v="0.99461175361424614"/>
    <n v="1.6463126576336449E-2"/>
    <n v="0.50411568868668932"/>
    <n v="0"/>
    <n v="0"/>
    <n v="0.2370877646097258"/>
  </r>
  <r>
    <x v="458"/>
    <n v="64052"/>
    <n v="64767"/>
    <n v="63381"/>
    <n v="64158"/>
    <n v="64158"/>
    <n v="-4.6089341937092798E-2"/>
    <n v="0"/>
    <n v="63181.25"/>
    <n v="1.6549053893710752E-3"/>
    <n v="2.5304865090400807E-3"/>
    <n v="2.2092212005109402E-3"/>
    <n v="2.6952728148454817E-3"/>
    <n v="-2.096637371246679E-3"/>
    <n v="0.35237552132716787"/>
    <n v="0.47626056895252233"/>
    <n v="0.47424998782047301"/>
    <n v="0.19774757366906093"/>
    <n v="0.99461175361424614"/>
    <n v="1.2836857082869791E-3"/>
    <n v="0.50032092138300255"/>
    <n v="0"/>
    <n v="0"/>
    <n v="0.2370877646097258"/>
  </r>
  <r>
    <x v="459"/>
    <n v="64157"/>
    <n v="64358"/>
    <n v="61794"/>
    <n v="63258"/>
    <n v="63258"/>
    <n v="-6.4402921369629107E-2"/>
    <n v="0"/>
    <n v="63260.75"/>
    <n v="-1.402786869914896E-2"/>
    <n v="1.3717136373384564E-3"/>
    <n v="1.9307427565719659E-3"/>
    <n v="2.5303037692366516E-3"/>
    <n v="2.3472369863064558E-5"/>
    <n v="0.35237552132716787"/>
    <n v="0.47626056895252233"/>
    <n v="0.47424998782047301"/>
    <n v="0.19774757366906093"/>
    <n v="0.99461175361424614"/>
    <n v="-2.8504223738609943E-3"/>
    <n v="0.49928739488902224"/>
    <n v="0"/>
    <n v="0"/>
    <n v="0.2370877646097258"/>
  </r>
  <r>
    <x v="460"/>
    <n v="63261"/>
    <n v="63903"/>
    <n v="60553"/>
    <n v="61201"/>
    <n v="61201"/>
    <n v="-2.5228345942059804E-2"/>
    <n v="0"/>
    <n v="63269.7"/>
    <n v="-3.2517626229093599E-2"/>
    <n v="2.6960478485763548E-4"/>
    <n v="9.70597453557771E-4"/>
    <n v="2.0446316858935085E-3"/>
    <n v="-1.5026344380312695E-3"/>
    <n v="0.35237552132716787"/>
    <n v="0.47626056895252233"/>
    <n v="0.47424998782047301"/>
    <n v="0.19774757366906093"/>
    <n v="0.99461175361424614"/>
    <n v="-1.1959924454560986E-2"/>
    <n v="0.49701005452637326"/>
    <n v="-2.6228345942059805E-2"/>
    <n v="0"/>
    <n v="0.210859418667666"/>
  </r>
  <r>
    <x v="461"/>
    <n v="61199"/>
    <n v="61626"/>
    <n v="58921"/>
    <n v="59184"/>
    <n v="59184"/>
    <n v="2.6611922141119182E-2"/>
    <n v="1"/>
    <n v="63172.95"/>
    <n v="-3.2956977827159673E-2"/>
    <n v="-1.457723638472419E-3"/>
    <n v="3.2340125139096454E-4"/>
    <n v="1.6139273728606406E-3"/>
    <n v="-7.6017223111555007E-3"/>
    <n v="0.35237552132716787"/>
    <n v="0.47626056895252233"/>
    <n v="0.47424998782047301"/>
    <n v="0.19774757366906093"/>
    <n v="0.99461175361424614"/>
    <n v="-1.9395727629440064E-2"/>
    <n v="0.49515122009861362"/>
    <n v="2.5611922141119181E-2"/>
    <n v="0"/>
    <n v="0.23647134080878518"/>
  </r>
  <r>
    <x v="462"/>
    <n v="59183"/>
    <n v="59961"/>
    <n v="58322"/>
    <n v="59657"/>
    <n v="59657"/>
    <n v="1.8941616239502856E-3"/>
    <n v="1"/>
    <n v="63067.45"/>
    <n v="7.9920248715870112E-3"/>
    <n v="-1.5882357802560533E-3"/>
    <n v="7.1337405782825327E-4"/>
    <n v="1.827999240444287E-3"/>
    <n v="-1.3971108498888829E-2"/>
    <n v="0.35237552132716787"/>
    <n v="0.47626056895252233"/>
    <n v="0.47424998782047301"/>
    <n v="0.19774757366906093"/>
    <n v="0.99461175361424614"/>
    <n v="-1.1136248817061819E-2"/>
    <n v="0.49721596656774131"/>
    <n v="0"/>
    <n v="0"/>
    <n v="0.23647134080878518"/>
  </r>
  <r>
    <x v="463"/>
    <n v="59658"/>
    <n v="60915"/>
    <n v="59364"/>
    <n v="60759"/>
    <n v="60759"/>
    <n v="-1.3117398245527379E-2"/>
    <n v="0"/>
    <n v="62970.6"/>
    <n v="1.8472266456576847E-2"/>
    <n v="-1.4166421443150279E-3"/>
    <n v="9.6710463246505005E-4"/>
    <n v="1.7327952760922782E-3"/>
    <n v="-1.0607636285447674E-2"/>
    <n v="0.35237552132716787"/>
    <n v="0.47626056895252233"/>
    <n v="0.47424998782047301"/>
    <n v="0.19774757366906093"/>
    <n v="0.99461175361424614"/>
    <n v="-3.9146905768140628E-3"/>
    <n v="0.49902132860562498"/>
    <n v="0"/>
    <n v="0"/>
    <n v="0.23647134080878518"/>
  </r>
  <r>
    <x v="464"/>
    <n v="60763"/>
    <n v="61493"/>
    <n v="59746"/>
    <n v="59770"/>
    <n v="59770"/>
    <n v="2.1750041827003574E-2"/>
    <n v="1"/>
    <n v="62770"/>
    <n v="-1.6277423920736056E-2"/>
    <n v="-3.0965973010510794E-3"/>
    <n v="1.6762250476123119E-4"/>
    <n v="1.8522165372728151E-3"/>
    <n v="-1.1057547329765095E-2"/>
    <n v="0.35237552132716787"/>
    <n v="0.47626056895252233"/>
    <n v="0.47424998782047301"/>
    <n v="0.19774757366906093"/>
    <n v="0.99461175361424614"/>
    <n v="-1.7762753175681437E-2"/>
    <n v="0.49555942846119116"/>
    <n v="2.0750041827003574E-2"/>
    <n v="0"/>
    <n v="0.25722138263578875"/>
  </r>
  <r>
    <x v="465"/>
    <n v="59770"/>
    <n v="60193"/>
    <n v="59327"/>
    <n v="59962"/>
    <n v="59962"/>
    <n v="3.3221039991994994E-2"/>
    <n v="1"/>
    <n v="62592.800000000003"/>
    <n v="3.2123138698343379E-3"/>
    <n v="-2.7196196245547533E-3"/>
    <n v="2.4864280255512575E-4"/>
    <n v="2.0557796520214531E-3"/>
    <n v="-3.9115593099795067E-3"/>
    <n v="0.35237552132716787"/>
    <n v="0.47626056895252233"/>
    <n v="0.47424998782047301"/>
    <n v="0.19774757366906093"/>
    <n v="0.99461175361424614"/>
    <n v="-3.5293453955714876E-3"/>
    <n v="0.49911766456699169"/>
    <n v="0"/>
    <n v="0"/>
    <n v="0.25722138263578875"/>
  </r>
  <r>
    <x v="466"/>
    <n v="59963"/>
    <n v="61070"/>
    <n v="59963"/>
    <n v="61070"/>
    <n v="61070"/>
    <n v="1.4999181267397965E-2"/>
    <n v="1"/>
    <n v="62454.400000000001"/>
    <n v="1.8478369634101544E-2"/>
    <n v="-2.0570937671686327E-3"/>
    <n v="4.2917618254535218E-4"/>
    <n v="2.0860330311793475E-3"/>
    <n v="6.3755101822727369E-3"/>
    <n v="0.35237552132716787"/>
    <n v="0.47626056895252233"/>
    <n v="0.47424998782047301"/>
    <n v="0.19774757366906093"/>
    <n v="0.99461175361424614"/>
    <n v="1.2488814617582191E-2"/>
    <n v="0.50312216307405888"/>
    <n v="0"/>
    <n v="0"/>
    <n v="0.25722138263578875"/>
  </r>
  <r>
    <x v="467"/>
    <n v="61072"/>
    <n v="62550"/>
    <n v="61072"/>
    <n v="61954"/>
    <n v="61954"/>
    <n v="-9.0066823772476656E-3"/>
    <n v="0"/>
    <n v="62346.7"/>
    <n v="1.4475192402161552E-2"/>
    <n v="-1.5448069375615103E-3"/>
    <n v="6.8442035555656752E-4"/>
    <n v="2.0318128113011092E-3"/>
    <n v="7.6721436883876448E-3"/>
    <n v="0.35237552132716787"/>
    <n v="0.47626056895252233"/>
    <n v="0.47424998782047301"/>
    <n v="0.19774757366906093"/>
    <n v="0.99461175361424614"/>
    <n v="1.2722149524776887E-2"/>
    <n v="0.50318049448357194"/>
    <n v="0"/>
    <n v="0"/>
    <n v="0.25722138263578875"/>
  </r>
  <r>
    <x v="468"/>
    <n v="61956"/>
    <n v="62046"/>
    <n v="61234"/>
    <n v="61986"/>
    <n v="61986"/>
    <n v="-6.8886522763204061E-3"/>
    <n v="0"/>
    <n v="62243"/>
    <n v="5.1651225102489207E-4"/>
    <n v="-1.4815444996530535E-3"/>
    <n v="1.4358848813580448E-3"/>
    <n v="1.9340407940913462E-3"/>
    <n v="4.0809928472772539E-3"/>
    <n v="0.35237552132716787"/>
    <n v="0.47626056895252233"/>
    <n v="0.47424998782047301"/>
    <n v="0.19774757366906093"/>
    <n v="0.99461175361424614"/>
    <n v="4.5988287616153482E-3"/>
    <n v="0.50114970516412338"/>
    <n v="0"/>
    <n v="0"/>
    <n v="0.25722138263578875"/>
  </r>
  <r>
    <x v="469"/>
    <n v="61999"/>
    <n v="62105"/>
    <n v="61392"/>
    <n v="61396"/>
    <n v="61396"/>
    <n v="2.3763763111603442E-2"/>
    <n v="1"/>
    <n v="62119.5"/>
    <n v="-9.5182783209111221E-3"/>
    <n v="-1.8060378724578997E-3"/>
    <n v="1.0434503494225833E-3"/>
    <n v="1.7018424656341125E-3"/>
    <n v="5.4328219672422403E-3"/>
    <n v="0.35237552132716787"/>
    <n v="0.47626056895252233"/>
    <n v="0.47424998782047301"/>
    <n v="0.19774757366906093"/>
    <n v="0.99461175361424614"/>
    <n v="2.0207872076091096E-3"/>
    <n v="0.50050519662998472"/>
    <n v="0"/>
    <n v="0"/>
    <n v="0.25722138263578875"/>
  </r>
  <r>
    <x v="470"/>
    <n v="61394"/>
    <n v="61559"/>
    <n v="60573"/>
    <n v="61559"/>
    <n v="61559"/>
    <n v="-9.2918988287659099E-3"/>
    <n v="0"/>
    <n v="62006.15"/>
    <n v="2.6548960844354763E-3"/>
    <n v="-1.6419775012677883E-3"/>
    <n v="1.6990812994798455E-3"/>
    <n v="1.66406427697528E-3"/>
    <n v="5.3213384101624683E-3"/>
    <n v="0.35237552132716787"/>
    <n v="0.47626056895252233"/>
    <n v="0.47424998782047301"/>
    <n v="0.19774757366906093"/>
    <n v="0.99461175361424614"/>
    <n v="6.5810309393534395E-3"/>
    <n v="0.50164525179685904"/>
    <n v="0"/>
    <n v="0"/>
    <n v="0.25722138263578875"/>
  </r>
  <r>
    <x v="471"/>
    <n v="61559"/>
    <n v="62934"/>
    <n v="61240"/>
    <n v="62855"/>
    <n v="62855"/>
    <n v="-1.5098241985522232E-2"/>
    <n v="0"/>
    <n v="61936.4"/>
    <n v="2.1052973570071076E-2"/>
    <n v="-9.214818638446753E-4"/>
    <n v="2.0363689259647734E-3"/>
    <n v="2.012888444755734E-3"/>
    <n v="5.8362591973563751E-3"/>
    <n v="0.35237552132716787"/>
    <n v="0.47626056895252233"/>
    <n v="0.47424998782047301"/>
    <n v="0.19774757366906093"/>
    <n v="0.99461175361424614"/>
    <n v="1.4148290799670404E-2"/>
    <n v="0.5035370136985603"/>
    <n v="0"/>
    <n v="0"/>
    <n v="0.25722138263578875"/>
  </r>
  <r>
    <x v="472"/>
    <n v="62859"/>
    <n v="62859"/>
    <n v="60980"/>
    <n v="60987"/>
    <n v="60987"/>
    <n v="-2.4267466837194829E-2"/>
    <n v="0"/>
    <n v="61770.35"/>
    <n v="-2.9719194972555929E-2"/>
    <n v="-2.4525777992428941E-3"/>
    <n v="1.1440478036390878E-3"/>
    <n v="1.7041228674695085E-3"/>
    <n v="-3.0026182775871211E-3"/>
    <n v="0.35237552132716787"/>
    <n v="0.47626056895252233"/>
    <n v="0.47424998782047301"/>
    <n v="0.19774757366906093"/>
    <n v="0.99461175361424614"/>
    <n v="-1.3747271531233066E-2"/>
    <n v="0.49656323624246324"/>
    <n v="-2.526746683719483E-2"/>
    <n v="0"/>
    <n v="0.23195391579859392"/>
  </r>
  <r>
    <x v="473"/>
    <n v="60994"/>
    <n v="62590"/>
    <n v="60994"/>
    <n v="61906"/>
    <n v="61906"/>
    <n v="-2.5684101702581286E-2"/>
    <n v="0"/>
    <n v="61619.4"/>
    <n v="1.5068785150933905E-2"/>
    <n v="-2.1788611267556045E-3"/>
    <n v="1.7317347881511424E-3"/>
    <n v="1.8330389182775254E-3"/>
    <n v="-9.2163697605318623E-5"/>
    <n v="0.35237552132716787"/>
    <n v="0.47626056895252233"/>
    <n v="0.47424998782047301"/>
    <n v="0.19774757366906093"/>
    <n v="0.99461175361424614"/>
    <n v="5.3642524872547738E-3"/>
    <n v="0.50134105990604239"/>
    <n v="0"/>
    <n v="0"/>
    <n v="0.23195391579859392"/>
  </r>
  <r>
    <x v="474"/>
    <n v="61906"/>
    <n v="61911"/>
    <n v="59058"/>
    <n v="59507"/>
    <n v="59507"/>
    <n v="5.4615423395567575E-3"/>
    <n v="1"/>
    <n v="61428.45"/>
    <n v="-3.8752301877039375E-2"/>
    <n v="-2.8850553503726893E-3"/>
    <n v="8.6208468613943709E-4"/>
    <n v="1.2290398829734384E-3"/>
    <n v="-5.9389684088309693E-3"/>
    <n v="0.35237552132716787"/>
    <n v="0.47626056895252233"/>
    <n v="0.47424998782047301"/>
    <n v="0.19774757366906093"/>
    <n v="0.99461175361424614"/>
    <n v="-2.0284485156242184E-2"/>
    <n v="0.4949290525842252"/>
    <n v="0"/>
    <n v="0"/>
    <n v="0.23195391579859392"/>
  </r>
  <r>
    <x v="475"/>
    <n v="59499"/>
    <n v="60379"/>
    <n v="58092"/>
    <n v="60316"/>
    <n v="60316"/>
    <n v="1.2799257245175388E-2"/>
    <n v="1"/>
    <n v="61356.75"/>
    <n v="1.3595039239081119E-2"/>
    <n v="-9.6094877893753707E-4"/>
    <n v="9.9937343953483628E-4"/>
    <n v="1.2108719862842553E-3"/>
    <n v="-3.7509397779018406E-3"/>
    <n v="0.35237552132716787"/>
    <n v="0.47626056895252233"/>
    <n v="0.47424998782047301"/>
    <n v="0.19774757366906093"/>
    <n v="0.99461175361424614"/>
    <n v="1.3155680757821571E-3"/>
    <n v="0.50032889197151065"/>
    <n v="0"/>
    <n v="0"/>
    <n v="0.23195391579859392"/>
  </r>
  <r>
    <x v="476"/>
    <n v="60322"/>
    <n v="60720"/>
    <n v="59635"/>
    <n v="59832"/>
    <n v="59832"/>
    <n v="2.6440700628426184E-2"/>
    <n v="1"/>
    <n v="61268.45"/>
    <n v="-8.0244048013794478E-3"/>
    <n v="-1.2390920959295837E-3"/>
    <n v="6.109512988903698E-4"/>
    <n v="1.0757724897901056E-3"/>
    <n v="-9.5664154521919453E-3"/>
    <n v="0.35237552132716787"/>
    <n v="0.47626056895252233"/>
    <n v="0.47424998782047301"/>
    <n v="0.19774757366906093"/>
    <n v="0.99461175361424614"/>
    <n v="-1.2430128734791783E-2"/>
    <n v="0.49689250782725841"/>
    <n v="2.5440700628426183E-2"/>
    <n v="0"/>
    <n v="0.25739461642702011"/>
  </r>
  <r>
    <x v="477"/>
    <n v="59828"/>
    <n v="61235"/>
    <n v="59396"/>
    <n v="61088"/>
    <n v="61088"/>
    <n v="-6.7279989523311157E-3"/>
    <n v="0"/>
    <n v="61120.25"/>
    <n v="2.0992111244818812E-2"/>
    <n v="-2.1814343242013258E-3"/>
    <n v="8.2529295866019088E-4"/>
    <n v="1.222659099141863E-3"/>
    <n v="5.7584579128300284E-4"/>
    <n v="0.35237552132716787"/>
    <n v="0.47626056895252233"/>
    <n v="0.47424998782047301"/>
    <n v="0.19774757366906093"/>
    <n v="0.99461175361424614"/>
    <n v="7.5640910294262394E-3"/>
    <n v="0.50189101374109468"/>
    <n v="0"/>
    <n v="0"/>
    <n v="0.25739461642702011"/>
  </r>
  <r>
    <x v="478"/>
    <n v="61111"/>
    <n v="61918"/>
    <n v="61062"/>
    <n v="61414"/>
    <n v="61414"/>
    <n v="-1.4866317126388084E-2"/>
    <n v="0"/>
    <n v="60983.05"/>
    <n v="5.3365636458879706E-3"/>
    <n v="-1.9973514113754811E-3"/>
    <n v="1.0327124371581787E-3"/>
    <n v="1.1142971997935701E-3"/>
    <n v="-1.3705985097261842E-3"/>
    <n v="0.35237552132716787"/>
    <n v="0.47626056895252233"/>
    <n v="0.47424998782047301"/>
    <n v="0.19774757366906093"/>
    <n v="0.99461175361424614"/>
    <n v="2.7611471832546708E-4"/>
    <n v="0.50006902867914282"/>
    <n v="0"/>
    <n v="0"/>
    <n v="0.25739461642702011"/>
  </r>
  <r>
    <x v="479"/>
    <n v="61430"/>
    <n v="61936"/>
    <n v="60499"/>
    <n v="60677"/>
    <n v="60677"/>
    <n v="-2.46881025759349E-2"/>
    <n v="0"/>
    <n v="60854"/>
    <n v="-1.2000521053831426E-2"/>
    <n v="-1.8959840291096041E-3"/>
    <n v="1.0117932813932362E-3"/>
    <n v="9.7680852644816958E-4"/>
    <n v="3.9797576549154053E-3"/>
    <n v="0.35237552132716787"/>
    <n v="0.47626056895252233"/>
    <n v="0.47424998782047301"/>
    <n v="0.19774757366906093"/>
    <n v="0.99461175361424614"/>
    <n v="-5.0035408743305185E-4"/>
    <n v="0.49987491148075136"/>
    <n v="0"/>
    <n v="0"/>
    <n v="0.25739461642702011"/>
  </r>
  <r>
    <x v="480"/>
    <n v="60688"/>
    <n v="61129"/>
    <n v="60316"/>
    <n v="60501"/>
    <n v="60501"/>
    <n v="-2.0164955951141317E-2"/>
    <n v="0"/>
    <n v="60819"/>
    <n v="-2.9006048420323616E-3"/>
    <n v="-4.1513295975654228E-4"/>
    <n v="8.4078294153746343E-4"/>
    <n v="7.8478833574132875E-4"/>
    <n v="6.8062883869270954E-4"/>
    <n v="0.35237552132716787"/>
    <n v="0.47626056895252233"/>
    <n v="0.47424998782047301"/>
    <n v="0.19774757366906093"/>
    <n v="0.99461175361424614"/>
    <n v="1.1079128853159039E-5"/>
    <n v="0.50000276978221325"/>
    <n v="0"/>
    <n v="0"/>
    <n v="0.25739461642702011"/>
  </r>
  <r>
    <x v="481"/>
    <n v="60517"/>
    <n v="60517"/>
    <n v="59035"/>
    <n v="59179"/>
    <n v="59179"/>
    <n v="-1.6340255833995121E-2"/>
    <n v="0"/>
    <n v="60818.75"/>
    <n v="-2.1850878497876036E-2"/>
    <n v="1.4017200670763953E-4"/>
    <n v="7.0100885950812316E-5"/>
    <n v="5.28392715552598E-4"/>
    <n v="-2.0846659006066083E-3"/>
    <n v="0.35237552132716787"/>
    <n v="0.47626056895252233"/>
    <n v="0.47424998782047301"/>
    <n v="0.19774757366906093"/>
    <n v="0.99461175361424614"/>
    <n v="-9.5686557878287247E-3"/>
    <n v="0.49760785430492183"/>
    <n v="-1.7340255833995122E-2"/>
    <n v="0"/>
    <n v="0.24005436059302498"/>
  </r>
  <r>
    <x v="482"/>
    <n v="59178"/>
    <n v="59946"/>
    <n v="58758"/>
    <n v="59281"/>
    <n v="59281"/>
    <n v="-1.4928897960560739E-2"/>
    <n v="0"/>
    <n v="60799.95"/>
    <n v="1.7235843795941896E-3"/>
    <n v="-1.7325001789200156E-4"/>
    <n v="4.4320725242941395E-4"/>
    <n v="5.6679332706521476E-4"/>
    <n v="-5.9383712736515324E-3"/>
    <n v="0.35237552132716787"/>
    <n v="0.47626056895252233"/>
    <n v="0.47424998782047301"/>
    <n v="0.19774757366906093"/>
    <n v="0.99461175361424614"/>
    <n v="-5.0592640346148725E-3"/>
    <n v="0.49873518668920802"/>
    <n v="0"/>
    <n v="0"/>
    <n v="0.24005436059302498"/>
  </r>
  <r>
    <x v="483"/>
    <n v="59280"/>
    <n v="59338"/>
    <n v="58212"/>
    <n v="58212"/>
    <n v="58212"/>
    <n v="3.0406101834672405E-3"/>
    <n v="1"/>
    <n v="60672.6"/>
    <n v="-1.8032759231456974E-2"/>
    <n v="-1.9985013022936924E-3"/>
    <n v="7.7068014399306334E-5"/>
    <n v="3.7533066458202759E-4"/>
    <n v="-1.0612235849120522E-2"/>
    <n v="0.35237552132716787"/>
    <n v="0.47626056895252233"/>
    <n v="0.47424998782047301"/>
    <n v="0.19774757366906093"/>
    <n v="0.99461175361424614"/>
    <n v="-1.7750394576961519E-2"/>
    <n v="0.49556251786734556"/>
    <n v="2.0406101834672405E-3"/>
    <n v="0"/>
    <n v="0.24209497077649222"/>
  </r>
  <r>
    <x v="484"/>
    <n v="58214"/>
    <n v="58635"/>
    <n v="57575"/>
    <n v="58396"/>
    <n v="58396"/>
    <n v="-2.2004931844646913E-2"/>
    <n v="0"/>
    <n v="60603.9"/>
    <n v="3.1608603037174277E-3"/>
    <n v="-1.0265870910710184E-3"/>
    <n v="-2.3458414063793232E-4"/>
    <n v="3.4320451717341217E-4"/>
    <n v="-7.5799595776107507E-3"/>
    <n v="0.35237552132716787"/>
    <n v="0.47626056895252233"/>
    <n v="0.47424998782047301"/>
    <n v="0.19774757366906093"/>
    <n v="0.99461175361424614"/>
    <n v="-6.95761370781766E-3"/>
    <n v="0.49826060358982138"/>
    <n v="0"/>
    <n v="0"/>
    <n v="0.24209497077649222"/>
  </r>
  <r>
    <x v="485"/>
    <n v="58398"/>
    <n v="59312"/>
    <n v="58365"/>
    <n v="58389"/>
    <n v="58389"/>
    <n v="-1.3803969925842208E-2"/>
    <n v="0"/>
    <n v="60525.25"/>
    <n v="-1.1987122405643369E-4"/>
    <n v="-1.1931963457655569E-3"/>
    <n v="-1.9594626467002606E-4"/>
    <n v="3.6463658981758848E-4"/>
    <n v="-7.0238128540155657E-3"/>
    <n v="0.35237552132716787"/>
    <n v="0.47626056895252233"/>
    <n v="0.47424998782047301"/>
    <n v="0.19774757366906093"/>
    <n v="0.99461175361424614"/>
    <n v="-7.6173003880919288E-3"/>
    <n v="0.49809568411085364"/>
    <n v="0"/>
    <n v="0"/>
    <n v="0.24209497077649222"/>
  </r>
  <r>
    <x v="486"/>
    <n v="58390"/>
    <n v="58600"/>
    <n v="57109"/>
    <n v="57111"/>
    <n v="57111"/>
    <n v="9.3852322669889521E-3"/>
    <n v="1"/>
    <n v="60327.3"/>
    <n v="-2.1887684324102152E-2"/>
    <n v="-3.2114990436757419E-3"/>
    <n v="-9.420974637491808E-4"/>
    <n v="1.615844788748455E-4"/>
    <n v="-7.0311740192607886E-3"/>
    <n v="0.35237552132716787"/>
    <n v="0.47626056895252233"/>
    <n v="0.47424998782047301"/>
    <n v="0.19774757366906093"/>
    <n v="0.99461175361424614"/>
    <n v="-1.6650319629414035E-2"/>
    <n v="0.49583751625707334"/>
    <n v="8.3852322669889512E-3"/>
    <n v="0"/>
    <n v="0.25048020304348118"/>
  </r>
  <r>
    <x v="487"/>
    <n v="57116"/>
    <n v="57918"/>
    <n v="57038"/>
    <n v="57583"/>
    <n v="57583"/>
    <n v="-5.6961255926227805E-3"/>
    <n v="0"/>
    <n v="60108.75"/>
    <n v="8.2646075186916246E-3"/>
    <n v="-3.5220282878492383E-3"/>
    <n v="-9.0625729996545172E-4"/>
    <n v="2.3190292079124043E-4"/>
    <n v="-5.7229693914413017E-3"/>
    <n v="0.35237552132716787"/>
    <n v="0.47626056895252233"/>
    <n v="0.47424998782047301"/>
    <n v="0.19774757366906093"/>
    <n v="0.99461175361424614"/>
    <n v="-4.841224709134246E-3"/>
    <n v="0.49878969618658575"/>
    <n v="0"/>
    <n v="0"/>
    <n v="0.25048020304348118"/>
  </r>
  <r>
    <x v="488"/>
    <n v="57583"/>
    <n v="58049"/>
    <n v="57221"/>
    <n v="57647"/>
    <n v="57647"/>
    <n v="5.0306173781808905E-3"/>
    <n v="1"/>
    <n v="59891.8"/>
    <n v="1.1114391400239843E-3"/>
    <n v="-3.4922819433992835E-3"/>
    <n v="-1.0373825175607231E-3"/>
    <n v="2.7573326385630037E-4"/>
    <n v="-1.8941297171451098E-3"/>
    <n v="0.35237552132716787"/>
    <n v="0.47626056895252233"/>
    <n v="0.47424998782047301"/>
    <n v="0.19774757366906093"/>
    <n v="0.99461175361424614"/>
    <n v="-3.5929689808700564E-3"/>
    <n v="0.49910175872109719"/>
    <n v="0"/>
    <n v="0"/>
    <n v="0.25048020304348118"/>
  </r>
  <r>
    <x v="489"/>
    <n v="57646"/>
    <n v="57646"/>
    <n v="56829"/>
    <n v="57255"/>
    <n v="57255"/>
    <n v="2.3840712601519432E-2"/>
    <n v="1"/>
    <n v="59684.75"/>
    <n v="-6.8000069387825768E-3"/>
    <n v="-3.3563683742928565E-3"/>
    <n v="-1.3563344310340453E-3"/>
    <n v="9.4616212803660954E-5"/>
    <n v="-3.8863031656451107E-3"/>
    <n v="0.35237552132716787"/>
    <n v="0.47626056895252233"/>
    <n v="0.47424998782047301"/>
    <n v="0.19774757366906093"/>
    <n v="0.99461175361424614"/>
    <n v="-8.4845561691824223E-3"/>
    <n v="0.49787887368227168"/>
    <n v="2.2840712601519431E-2"/>
    <n v="0"/>
    <n v="0.27332091564500061"/>
  </r>
  <r>
    <x v="490"/>
    <n v="57255"/>
    <n v="58143"/>
    <n v="57255"/>
    <n v="57937"/>
    <n v="57937"/>
    <n v="1.3117696808602419E-2"/>
    <n v="1"/>
    <n v="59503.65"/>
    <n v="1.1911623439000874E-2"/>
    <n v="-2.8935320065645864E-3"/>
    <n v="-9.0859297866448415E-4"/>
    <n v="3.1005407768155968E-4"/>
    <n v="-1.4800042330336493E-3"/>
    <n v="0.35237552132716787"/>
    <n v="0.47626056895252233"/>
    <n v="0.47424998782047301"/>
    <n v="0.19774757366906093"/>
    <n v="0.99461175361424614"/>
    <n v="9.7767194637028406E-4"/>
    <n v="0.50024441796712382"/>
    <n v="0"/>
    <n v="0"/>
    <n v="0.27332091564500061"/>
  </r>
  <r>
    <x v="491"/>
    <n v="57941"/>
    <n v="58781"/>
    <n v="57941"/>
    <n v="58620"/>
    <n v="58620"/>
    <n v="1.9822586148072308E-2"/>
    <n v="1"/>
    <n v="59291.9"/>
    <n v="1.1788667000362407E-2"/>
    <n v="-3.35674733505002E-3"/>
    <n v="-7.046114514460644E-4"/>
    <n v="5.3259928598950348E-4"/>
    <n v="5.2552660318592624E-3"/>
    <n v="0.35237552132716787"/>
    <n v="0.47626056895252233"/>
    <n v="0.47424998782047301"/>
    <n v="0.19774757366906093"/>
    <n v="0.99461175361424614"/>
    <n v="7.5534588923170578E-3"/>
    <n v="0.50188835574478374"/>
    <n v="0"/>
    <n v="0"/>
    <n v="0.27332091564500061"/>
  </r>
  <r>
    <x v="492"/>
    <n v="58627"/>
    <n v="59068"/>
    <n v="58402"/>
    <n v="58697"/>
    <n v="58697"/>
    <n v="2.6066068112509999E-2"/>
    <n v="1"/>
    <n v="59177.4"/>
    <n v="1.3135448652337178E-3"/>
    <n v="-1.8051103431605375E-3"/>
    <n v="-8.9038590828658391E-4"/>
    <n v="3.8281318626393279E-4"/>
    <n v="3.8650535011676814E-3"/>
    <n v="0.35237552132716787"/>
    <n v="0.47626056895252233"/>
    <n v="0.47424998782047301"/>
    <n v="0.19774757366906093"/>
    <n v="0.99461175361424614"/>
    <n v="3.1008206908186863E-3"/>
    <n v="0.50077520455156632"/>
    <n v="0"/>
    <n v="0"/>
    <n v="0.27332091564500061"/>
  </r>
  <r>
    <x v="493"/>
    <n v="58688"/>
    <n v="59911"/>
    <n v="58688"/>
    <n v="59782"/>
    <n v="59782"/>
    <n v="-3.228396507309883E-3"/>
    <n v="0"/>
    <n v="59071.199999999997"/>
    <n v="1.8484760720309357E-2"/>
    <n v="-1.634311564691765E-3"/>
    <n v="-8.2149856863552358E-4"/>
    <n v="4.7708140071688109E-4"/>
    <n v="7.3397178172247557E-3"/>
    <n v="0.35237552132716787"/>
    <n v="0.47626056895252233"/>
    <n v="0.47424998782047301"/>
    <n v="0.19774757366906093"/>
    <n v="0.99461175361424614"/>
    <n v="1.2740134652269287E-2"/>
    <n v="0.5031849905832585"/>
    <n v="0"/>
    <n v="0"/>
    <n v="0.27332091564500061"/>
  </r>
  <r>
    <x v="494"/>
    <n v="59782"/>
    <n v="60248"/>
    <n v="59278"/>
    <n v="60227"/>
    <n v="60227"/>
    <n v="2.6350308001394707E-2"/>
    <n v="1"/>
    <n v="59107.199999999997"/>
    <n v="7.4437121541601758E-3"/>
    <n v="6.7548913686821255E-4"/>
    <n v="-1.0190579098320197E-3"/>
    <n v="5.3988536602693092E-4"/>
    <n v="1.0188461635813306E-2"/>
    <n v="0.35237552132716787"/>
    <n v="0.47626056895252233"/>
    <n v="0.47424998782047301"/>
    <n v="0.19774757366906093"/>
    <n v="0.99461175361424614"/>
    <n v="1.270172730567048E-2"/>
    <n v="0.50317538913504578"/>
    <n v="0"/>
    <n v="0"/>
    <n v="0.27332091564500061"/>
  </r>
  <r>
    <x v="495"/>
    <n v="60227"/>
    <n v="60227"/>
    <n v="59371"/>
    <n v="59589"/>
    <n v="59589"/>
    <n v="3.3563241537867716E-2"/>
    <n v="1"/>
    <n v="59070.85"/>
    <n v="-1.0593255516628708E-2"/>
    <n v="-5.3392560091727881E-4"/>
    <n v="-1.14437822696275E-3"/>
    <n v="4.3846192447296375E-4"/>
    <n v="5.6874858446873903E-3"/>
    <n v="0.35237552132716787"/>
    <n v="0.47626056895252233"/>
    <n v="0.47424998782047301"/>
    <n v="0.19774757366906093"/>
    <n v="0.99461175361424614"/>
    <n v="1.2137320454573058E-3"/>
    <n v="0.50030343297411428"/>
    <n v="0"/>
    <n v="0"/>
    <n v="0.27332091564500061"/>
  </r>
  <r>
    <x v="496"/>
    <n v="59631"/>
    <n v="61815"/>
    <n v="59631"/>
    <n v="61814"/>
    <n v="61814"/>
    <n v="4.1576341929012717E-3"/>
    <n v="1"/>
    <n v="59169.95"/>
    <n v="3.7339106210877882E-2"/>
    <n v="1.7342499496955876E-3"/>
    <n v="-5.0215315247277516E-4"/>
    <n v="8.0248367973694283E-4"/>
    <n v="1.0797573686790485E-2"/>
    <n v="0.35237552132716787"/>
    <n v="0.47626056895252233"/>
    <n v="0.47424998782047301"/>
    <n v="0.19774757366906093"/>
    <n v="0.99461175361424614"/>
    <n v="2.4643278658226988E-2"/>
    <n v="0.50616050789920142"/>
    <n v="0"/>
    <n v="0"/>
    <n v="0.27332091564500061"/>
  </r>
  <r>
    <x v="497"/>
    <n v="61811"/>
    <n v="61940"/>
    <n v="61302"/>
    <n v="61589"/>
    <n v="61589"/>
    <n v="1.2339865885142576E-3"/>
    <n v="1"/>
    <n v="59195"/>
    <n v="-3.6399521144077074E-3"/>
    <n v="5.0264678173426167E-4"/>
    <n v="-6.5954131096131131E-4"/>
    <n v="8.9938513451548571E-4"/>
    <n v="9.8068742908621991E-3"/>
    <n v="0.35237552132716787"/>
    <n v="0.47626056895252233"/>
    <n v="0.47424998782047301"/>
    <n v="0.19774757366906093"/>
    <n v="0.99461175361424614"/>
    <n v="8.5758570236934475E-3"/>
    <n v="0.50214395111614119"/>
    <n v="0"/>
    <n v="0"/>
    <n v="0.27332091564500061"/>
  </r>
  <r>
    <x v="498"/>
    <n v="61594"/>
    <n v="62409"/>
    <n v="61594"/>
    <n v="62071"/>
    <n v="62071"/>
    <n v="-5.9770263085821007E-3"/>
    <n v="0"/>
    <n v="59227.85"/>
    <n v="7.8260728376819966E-3"/>
    <n v="6.2712224132396301E-4"/>
    <n v="-4.8804512406478649E-4"/>
    <n v="7.352003252956785E-4"/>
    <n v="7.6751367143367277E-3"/>
    <n v="0.35237552132716787"/>
    <n v="0.47626056895252233"/>
    <n v="0.47424998782047301"/>
    <n v="0.19774757366906093"/>
    <n v="0.99461175361424614"/>
    <n v="1.0604099964598209E-2"/>
    <n v="0.50265100014979236"/>
    <n v="0"/>
    <n v="0"/>
    <n v="0.27332091564500061"/>
  </r>
  <r>
    <x v="499"/>
    <n v="62072"/>
    <n v="62072"/>
    <n v="61396"/>
    <n v="61665"/>
    <n v="61665"/>
    <n v="7.5731776534500028E-3"/>
    <n v="1"/>
    <n v="59277.25"/>
    <n v="-6.5408967150520914E-3"/>
    <n v="9.0010345826292974E-4"/>
    <n v="-5.5829484106954428E-4"/>
    <n v="6.7013441131839933E-4"/>
    <n v="4.8782149404942741E-3"/>
    <n v="0.35237552132716787"/>
    <n v="0.47626056895252233"/>
    <n v="0.47424998782047301"/>
    <n v="0.19774757366906093"/>
    <n v="0.99461175361424614"/>
    <n v="2.8435079439999142E-3"/>
    <n v="0.50071087650701518"/>
    <n v="0"/>
    <n v="0"/>
    <n v="0.27332091564500061"/>
  </r>
  <r>
    <x v="500"/>
    <n v="61680"/>
    <n v="62112"/>
    <n v="61307"/>
    <n v="61700"/>
    <n v="61700"/>
    <n v="1.2090761750405132E-2"/>
    <n v="1"/>
    <n v="59337.2"/>
    <n v="5.6758290764613584E-4"/>
    <n v="1.0735128457468545E-3"/>
    <n v="-5.3441695612928665E-4"/>
    <n v="5.3035070490479173E-4"/>
    <n v="7.110382625349243E-3"/>
    <n v="0.35237552132716787"/>
    <n v="0.47626056895252233"/>
    <n v="0.47424998782047301"/>
    <n v="0.19774757366906093"/>
    <n v="0.99461175361424614"/>
    <n v="7.6347726236915435E-3"/>
    <n v="0.50190868388453924"/>
    <n v="0"/>
    <n v="0"/>
    <n v="0.27332091564500061"/>
  </r>
  <r>
    <x v="501"/>
    <n v="61710"/>
    <n v="62446"/>
    <n v="61710"/>
    <n v="62132"/>
    <n v="62132"/>
    <n v="2.93246636193909E-2"/>
    <n v="1"/>
    <n v="59484.85"/>
    <n v="7.0016207455430024E-3"/>
    <n v="2.5161378079178063E-3"/>
    <n v="-5.2724575765060293E-4"/>
    <n v="6.4956719640309917E-4"/>
    <n v="1.0428855322822672E-3"/>
    <n v="0.35237552132716787"/>
    <n v="0.47626056895252233"/>
    <n v="0.47424998782047301"/>
    <n v="0.19774757366906093"/>
    <n v="0.99461175361424614"/>
    <n v="4.5812072352694414E-3"/>
    <n v="0.5011452998057403"/>
    <n v="0"/>
    <n v="0"/>
    <n v="0.27332091564500061"/>
  </r>
  <r>
    <x v="502"/>
    <n v="62134"/>
    <n v="62674"/>
    <n v="61665"/>
    <n v="62446"/>
    <n v="62446"/>
    <n v="1.9312686160843029E-2"/>
    <n v="1"/>
    <n v="59643.1"/>
    <n v="5.053756518380137E-3"/>
    <n v="2.6826464148571039E-3"/>
    <n v="-4.4422510199116917E-4"/>
    <n v="6.2041739432838413E-4"/>
    <n v="2.7816272588398359E-3"/>
    <n v="0.35237552132716787"/>
    <n v="0.47626056895252233"/>
    <n v="0.47424998782047301"/>
    <n v="0.19774757366906093"/>
    <n v="0.99461175361424614"/>
    <n v="5.7371102466605983E-3"/>
    <n v="0.50143427362764192"/>
    <n v="0"/>
    <n v="0"/>
    <n v="0.27332091564500061"/>
  </r>
  <r>
    <x v="503"/>
    <n v="62448"/>
    <n v="64342"/>
    <n v="62448"/>
    <n v="63954"/>
    <n v="63954"/>
    <n v="-1.923257341214013E-3"/>
    <n v="0"/>
    <n v="59930.2"/>
    <n v="2.4148864619030874E-2"/>
    <n v="4.7917276073814966E-3"/>
    <n v="-1.5313684363431389E-4"/>
    <n v="8.8853944352590755E-4"/>
    <n v="6.0461856151096116E-3"/>
    <n v="0.35237552132716787"/>
    <n v="0.47626056895252233"/>
    <n v="0.47424998782047301"/>
    <n v="0.19774757366906093"/>
    <n v="0.99461175361424614"/>
    <n v="1.6908268326306691E-2"/>
    <n v="0.5042269663782678"/>
    <n v="0"/>
    <n v="0"/>
    <n v="0.27332091564500061"/>
  </r>
  <r>
    <x v="504"/>
    <n v="63940"/>
    <n v="64092"/>
    <n v="63366"/>
    <n v="63652"/>
    <n v="63652"/>
    <n v="1.1028718657701164E-2"/>
    <n v="1"/>
    <n v="60193"/>
    <n v="-4.7221440410294413E-3"/>
    <n v="4.3975773901441528E-3"/>
    <n v="2.4498862363905085E-4"/>
    <n v="8.5264207437275364E-4"/>
    <n v="6.4099361499141416E-3"/>
    <n v="0.35237552132716787"/>
    <n v="0.47626056895252233"/>
    <n v="0.47424998782047301"/>
    <n v="0.19774757366906093"/>
    <n v="0.99461175361424614"/>
    <n v="7.0906163294168698E-3"/>
    <n v="0.50177264665543775"/>
    <n v="0"/>
    <n v="0"/>
    <n v="0.27332091564500061"/>
  </r>
  <r>
    <x v="505"/>
    <n v="63652"/>
    <n v="64014"/>
    <n v="63556"/>
    <n v="63831"/>
    <n v="63831"/>
    <n v="4.9975717128041275E-3"/>
    <n v="1"/>
    <n v="60465.1"/>
    <n v="2.8121661534594722E-3"/>
    <n v="4.5441792590199485E-3"/>
    <n v="7.9897379050067883E-4"/>
    <n v="1.1037793537689022E-3"/>
    <n v="6.8588527990768085E-3"/>
    <n v="0.35237552132716787"/>
    <n v="0.47626056895252233"/>
    <n v="0.47424998782047301"/>
    <n v="0.19774757366906093"/>
    <n v="0.99461175361424614"/>
    <n v="1.0574230523466384E-2"/>
    <n v="0.50264353299883524"/>
    <n v="0"/>
    <n v="0"/>
    <n v="0.27332091564500061"/>
  </r>
  <r>
    <x v="506"/>
    <n v="63827"/>
    <n v="64658"/>
    <n v="63456"/>
    <n v="64354"/>
    <n v="64354"/>
    <n v="-6.2622370015850137E-3"/>
    <n v="0"/>
    <n v="60827.25"/>
    <n v="8.1935109899577974E-3"/>
    <n v="6.0482390247229454E-3"/>
    <n v="1.0120747795306052E-3"/>
    <n v="1.1443513858401288E-3"/>
    <n v="7.0972308479597679E-3"/>
    <n v="0.35237552132716787"/>
    <n v="0.47626056895252233"/>
    <n v="0.47424998782047301"/>
    <n v="0.19774757366906093"/>
    <n v="0.99461175361424614"/>
    <n v="1.3532988846996555E-2"/>
    <n v="0.50338319557819966"/>
    <n v="0"/>
    <n v="0"/>
    <n v="0.27332091564500061"/>
  </r>
  <r>
    <x v="507"/>
    <n v="64360"/>
    <n v="64680"/>
    <n v="64063"/>
    <n v="64150"/>
    <n v="64150"/>
    <n v="5.7833203429462632E-3"/>
    <n v="1"/>
    <n v="61155.6"/>
    <n v="-3.1699661248717481E-3"/>
    <n v="5.4765103425447768E-3"/>
    <n v="1.5189634082809711E-4"/>
    <n v="1.1647027414821388E-3"/>
    <n v="5.4524863193093909E-3"/>
    <n v="0.35237552132716787"/>
    <n v="0.47626056895252233"/>
    <n v="0.47424998782047301"/>
    <n v="0.19774757366906093"/>
    <n v="0.99461175361424614"/>
    <n v="7.2166884243411002E-3"/>
    <n v="0.50180416427593011"/>
    <n v="0"/>
    <n v="0"/>
    <n v="0.27332091564500061"/>
  </r>
  <r>
    <x v="508"/>
    <n v="64145"/>
    <n v="64456"/>
    <n v="63574"/>
    <n v="63951"/>
    <n v="63951"/>
    <n v="2.8115275758002323E-2"/>
    <n v="1"/>
    <n v="61470.8"/>
    <n v="-3.1021044427124167E-3"/>
    <n v="5.2658331634079566E-3"/>
    <n v="5.6756144186427273E-5"/>
    <n v="1.1329886723486838E-3"/>
    <n v="2.2925069607326876E-6"/>
    <n v="0.35237552132716787"/>
    <n v="0.47626056895252233"/>
    <n v="0.47424998782047301"/>
    <n v="0.19774757366906093"/>
    <n v="0.99461175361424614"/>
    <n v="1.6680455442106429E-3"/>
    <n v="0.50041701128936245"/>
    <n v="0"/>
    <n v="0"/>
    <n v="0.27332091564500061"/>
  </r>
  <r>
    <x v="509"/>
    <n v="63951"/>
    <n v="64694"/>
    <n v="63951"/>
    <n v="64521"/>
    <n v="64521"/>
    <n v="2.0442956556779857E-2"/>
    <n v="1"/>
    <n v="61834.1"/>
    <n v="8.9130740723366575E-3"/>
    <n v="6.051487213963919E-3"/>
    <n v="5.1557499961613963E-4"/>
    <n v="1.2231588780940528E-3"/>
    <n v="2.7293361296339526E-3"/>
    <n v="0.35237552132716787"/>
    <n v="0.47626056895252233"/>
    <n v="0.47424998782047301"/>
    <n v="0.19774757366906093"/>
    <n v="0.99461175361424614"/>
    <n v="9.2238517981399724E-3"/>
    <n v="0.50230594660050398"/>
    <n v="0"/>
    <n v="0"/>
    <n v="0.27332091564500061"/>
  </r>
  <r>
    <x v="510"/>
    <n v="64519"/>
    <n v="65816"/>
    <n v="64500"/>
    <n v="65749"/>
    <n v="65749"/>
    <n v="6.7225357039650824E-3"/>
    <n v="1"/>
    <n v="62224.7"/>
    <n v="1.9032563041490258E-2"/>
    <n v="6.407534194088388E-3"/>
    <n v="1.5465787850278167E-3"/>
    <n v="1.2585881192927939E-3"/>
    <n v="5.9734155072401094E-3"/>
    <n v="0.35237552132716787"/>
    <n v="0.47626056895252233"/>
    <n v="0.47424998782047301"/>
    <n v="0.19774757366906093"/>
    <n v="0.99461175361424614"/>
    <n v="1.6681842194320912E-2"/>
    <n v="0.50417036383695024"/>
    <n v="0"/>
    <n v="0"/>
    <n v="0.27332091564500061"/>
  </r>
  <r>
    <x v="511"/>
    <n v="65752"/>
    <n v="66173"/>
    <n v="65615"/>
    <n v="65840"/>
    <n v="65840"/>
    <n v="2.94653705953829E-3"/>
    <n v="1"/>
    <n v="62585.7"/>
    <n v="1.3840514684633209E-3"/>
    <n v="5.8873034174934339E-3"/>
    <n v="2.2333993709402768E-3"/>
    <n v="1.2784003111656207E-3"/>
    <n v="4.6115236029412145E-3"/>
    <n v="0.35237552132716787"/>
    <n v="0.47626056895252233"/>
    <n v="0.47424998782047301"/>
    <n v="0.19774757366906093"/>
    <n v="0.99461175361424614"/>
    <n v="9.1902620946872488E-3"/>
    <n v="0.50229754935260074"/>
    <n v="0"/>
    <n v="0"/>
    <n v="0.27332091564500061"/>
  </r>
  <r>
    <x v="512"/>
    <n v="65842"/>
    <n v="66594"/>
    <n v="65842"/>
    <n v="66191"/>
    <n v="66191"/>
    <n v="-2.8538623075644698E-2"/>
    <n v="0"/>
    <n v="62960.4"/>
    <n v="5.3311057108140769E-3"/>
    <n v="6.0881814597724517E-3"/>
    <n v="2.180180987724818E-3"/>
    <n v="1.4467775227765356E-3"/>
    <n v="6.3117379700783792E-3"/>
    <n v="0.35237552132716787"/>
    <n v="0.47626056895252233"/>
    <n v="0.47424998782047301"/>
    <n v="0.19774757366906093"/>
    <n v="0.99461175361424614"/>
    <n v="1.2375888242431972E-2"/>
    <n v="0.50309393257114321"/>
    <n v="0"/>
    <n v="0"/>
    <n v="0.27332091564500061"/>
  </r>
  <r>
    <x v="513"/>
    <n v="66195"/>
    <n v="66242"/>
    <n v="65876"/>
    <n v="66034"/>
    <n v="66034"/>
    <n v="-2.0640881969894331E-2"/>
    <n v="0"/>
    <n v="63273"/>
    <n v="-2.3719236754241591E-3"/>
    <n v="5.0453472399857755E-3"/>
    <n v="1.7632971850847978E-3"/>
    <n v="1.365200908774924E-3"/>
    <n v="6.4577741235360307E-3"/>
    <n v="0.35237552132716787"/>
    <n v="0.47626056895252233"/>
    <n v="0.47424998782047301"/>
    <n v="0.19774757366906093"/>
    <n v="0.99461175361424614"/>
    <n v="9.0962789866890735E-3"/>
    <n v="0.50227405406665682"/>
    <n v="0"/>
    <n v="0"/>
    <n v="0.27332091564500061"/>
  </r>
  <r>
    <x v="514"/>
    <n v="66025"/>
    <n v="66025"/>
    <n v="64165"/>
    <n v="64302"/>
    <n v="64302"/>
    <n v="8.3045628440794328E-3"/>
    <n v="1"/>
    <n v="63476.75"/>
    <n v="-2.6228912378471692E-2"/>
    <n v="3.3617160133541822E-3"/>
    <n v="1.5642674159300851E-3"/>
    <n v="8.6594496034565814E-4"/>
    <n v="-5.7062316662563899E-4"/>
    <n v="0.35237552132716787"/>
    <n v="0.47626056895252233"/>
    <n v="0.47424998782047301"/>
    <n v="0.19774757366906093"/>
    <n v="0.99461175361424614"/>
    <n v="-7.2958300826500297E-3"/>
    <n v="0.49817605056993475"/>
    <n v="0"/>
    <n v="0"/>
    <n v="0.27332091564500061"/>
  </r>
  <r>
    <x v="515"/>
    <n v="64310"/>
    <n v="64901"/>
    <n v="64284"/>
    <n v="64671"/>
    <n v="64671"/>
    <n v="-1.4380479658580025E-3"/>
    <n v="0"/>
    <n v="63730.85"/>
    <n v="5.7385462349537342E-3"/>
    <n v="4.1783061009333048E-3"/>
    <n v="1.614792063232473E-3"/>
    <n v="9.3171743289379935E-4"/>
    <n v="-3.2294265279329435E-3"/>
    <n v="0.35237552132716787"/>
    <n v="0.47626056895252233"/>
    <n v="0.47424998782047301"/>
    <n v="0.19774757366906093"/>
    <n v="0.99461175361424614"/>
    <n v="1.7501200579949296E-3"/>
    <n v="0.5004375299028222"/>
    <n v="0"/>
    <n v="0"/>
    <n v="0.27332091564500061"/>
  </r>
  <r>
    <x v="516"/>
    <n v="64687"/>
    <n v="65594"/>
    <n v="64687"/>
    <n v="64836"/>
    <n v="64836"/>
    <n v="1.8199765562341153E-3"/>
    <n v="1"/>
    <n v="63881.95"/>
    <n v="2.5513754232964203E-3"/>
    <n v="2.4389195615542314E-3"/>
    <n v="1.2962521790163706E-3"/>
    <n v="8.6271418078086141E-4"/>
    <n v="-2.995961736966324E-3"/>
    <n v="0.35237552132716787"/>
    <n v="0.47626056895252233"/>
    <n v="0.47424998782047301"/>
    <n v="0.19774757366906093"/>
    <n v="0.99461175361424614"/>
    <n v="-1.3386807793452134E-4"/>
    <n v="0.49996653298056631"/>
    <n v="0"/>
    <n v="0"/>
    <n v="0.27332091564500061"/>
  </r>
  <r>
    <x v="517"/>
    <n v="64835"/>
    <n v="65132"/>
    <n v="64163"/>
    <n v="64578"/>
    <n v="64578"/>
    <n v="-9.0588125987178802E-3"/>
    <n v="0"/>
    <n v="64031.4"/>
    <n v="-3.9792707754950918E-3"/>
    <n v="2.4219536284998621E-3"/>
    <n v="9.271629154632377E-4"/>
    <n v="8.0579163550990266E-4"/>
    <n v="-4.8580370342281576E-3"/>
    <n v="0.35237552132716787"/>
    <n v="0.47626056895252233"/>
    <n v="0.47424998782047301"/>
    <n v="0.19774757366906093"/>
    <n v="0.99461175361424614"/>
    <n v="-4.4815269924967536E-3"/>
    <n v="0.49887962012702541"/>
    <n v="0"/>
    <n v="0"/>
    <n v="0.27332091564500061"/>
  </r>
  <r>
    <x v="518"/>
    <n v="64579"/>
    <n v="65387"/>
    <n v="64264"/>
    <n v="64954"/>
    <n v="64954"/>
    <n v="-1.1623610555162145E-2"/>
    <n v="0"/>
    <n v="64175.55"/>
    <n v="5.8224163027655873E-3"/>
    <n v="2.3217708017540415E-3"/>
    <n v="1.0332809964980515E-3"/>
    <n v="1.2345829389280483E-3"/>
    <n v="-3.2191690385902083E-3"/>
    <n v="0.35237552132716787"/>
    <n v="0.47626056895252233"/>
    <n v="0.47424998782047301"/>
    <n v="0.19774757366906093"/>
    <n v="0.99461175361424614"/>
    <n v="6.89790781109232E-4"/>
    <n v="0.5001724476884396"/>
    <n v="0"/>
    <n v="0"/>
    <n v="0.27332091564500061"/>
  </r>
  <r>
    <x v="519"/>
    <n v="64957"/>
    <n v="65327"/>
    <n v="63933"/>
    <n v="63993"/>
    <n v="63993"/>
    <n v="1.3157689122247795E-2"/>
    <n v="1"/>
    <n v="64291.95"/>
    <n v="-1.4795085752994375E-2"/>
    <n v="1.9090613498569276E-3"/>
    <n v="9.2774484785638654E-4"/>
    <n v="9.8559759863948494E-4"/>
    <n v="-9.3240371349474489E-4"/>
    <n v="0.35237552132716787"/>
    <n v="0.47626056895252233"/>
    <n v="0.47424998782047301"/>
    <n v="0.19774757366906093"/>
    <n v="0.99461175361424614"/>
    <n v="-4.5967125866574502E-3"/>
    <n v="0.49885082387682017"/>
    <n v="0"/>
    <n v="0"/>
    <n v="0.27332091564500061"/>
  </r>
  <r>
    <x v="520"/>
    <n v="64022"/>
    <n v="64815"/>
    <n v="63938"/>
    <n v="64199"/>
    <n v="64199"/>
    <n v="1.1931650025701401E-2"/>
    <n v="1"/>
    <n v="64416.9"/>
    <n v="3.2191020892911038E-3"/>
    <n v="2.0416373089391761E-3"/>
    <n v="9.390289679534991E-4"/>
    <n v="1.3190551337166723E-3"/>
    <n v="-1.4362925426272711E-3"/>
    <n v="0.35237552132716787"/>
    <n v="0.47626056895252233"/>
    <n v="0.47424998782047301"/>
    <n v="0.19774757366906093"/>
    <n v="0.99461175361424614"/>
    <n v="1.3843051075870308E-3"/>
    <n v="0.5003460762216313"/>
    <n v="0"/>
    <n v="0"/>
    <n v="0.27332091564500061"/>
  </r>
  <r>
    <x v="521"/>
    <n v="64200"/>
    <n v="64835"/>
    <n v="63740"/>
    <n v="64835"/>
    <n v="64835"/>
    <n v="1.9896660754222362E-2"/>
    <n v="1"/>
    <n v="64552.05"/>
    <n v="9.9066963659870666E-3"/>
    <n v="2.1868910899613793E-3"/>
    <n v="7.1610342387181888E-4"/>
    <n v="1.3762361749182961E-3"/>
    <n v="3.4771645910858243E-5"/>
    <n v="0.35237552132716787"/>
    <n v="0.47626056895252233"/>
    <n v="0.47424998782047301"/>
    <n v="0.19774757366906093"/>
    <n v="0.99461175361424614"/>
    <n v="5.1787509834874037E-3"/>
    <n v="0.50129468485231055"/>
    <n v="0"/>
    <n v="0"/>
    <n v="0.27332091564500061"/>
  </r>
  <r>
    <x v="522"/>
    <n v="64850"/>
    <n v="65302"/>
    <n v="64587"/>
    <n v="64965"/>
    <n v="64965"/>
    <n v="3.0831986454244564E-2"/>
    <n v="1"/>
    <n v="64678"/>
    <n v="2.0050898434487152E-3"/>
    <n v="2.0344577562148082E-3"/>
    <n v="1.3505891201919119E-3"/>
    <n v="1.2473184619154999E-3"/>
    <n v="1.2316437696996197E-3"/>
    <n v="0.35237552132716787"/>
    <n v="0.47626056895252233"/>
    <n v="0.47424998782047301"/>
    <n v="0.19774757366906093"/>
    <n v="0.99461175361424614"/>
    <n v="3.7876550302246791E-3"/>
    <n v="0.50094691262549629"/>
    <n v="0"/>
    <n v="0"/>
    <n v="0.27332091564500061"/>
  </r>
  <r>
    <x v="523"/>
    <n v="64965"/>
    <n v="66292"/>
    <n v="64935"/>
    <n v="66125"/>
    <n v="66125"/>
    <n v="8.8922495274101898E-3"/>
    <n v="1"/>
    <n v="64786.55"/>
    <n v="1.7855768490725676E-2"/>
    <n v="1.7198029497995481E-3"/>
    <n v="1.4063287869877472E-3"/>
    <n v="1.5690317875694448E-3"/>
    <n v="3.6383142072916375E-3"/>
    <n v="0.35237552132716787"/>
    <n v="0.47626056895252233"/>
    <n v="0.47424998782047301"/>
    <n v="0.19774757366906093"/>
    <n v="0.99461175361424614"/>
    <n v="1.1706943774990406E-2"/>
    <n v="0.50292670251782468"/>
    <n v="0"/>
    <n v="0"/>
    <n v="0.27332091564500061"/>
  </r>
  <r>
    <x v="524"/>
    <n v="66125"/>
    <n v="67094"/>
    <n v="66125"/>
    <n v="66968"/>
    <n v="66968"/>
    <n v="1.5051965117668153E-2"/>
    <n v="1"/>
    <n v="64952.35"/>
    <n v="1.2748582230623917E-2"/>
    <n v="2.5933392633822163E-3"/>
    <n v="2.4363464691410132E-3"/>
    <n v="1.649215577640225E-3"/>
    <n v="9.1470478040152955E-3"/>
    <n v="0.35237552132716787"/>
    <n v="0.47626056895252233"/>
    <n v="0.47424998782047301"/>
    <n v="0.19774757366906093"/>
    <n v="0.99461175361424614"/>
    <n v="1.6306720461760845E-2"/>
    <n v="0.50407658978230296"/>
    <n v="0"/>
    <n v="0"/>
    <n v="0.27332091564500061"/>
  </r>
  <r>
    <x v="525"/>
    <n v="66971"/>
    <n v="67110"/>
    <n v="66251"/>
    <n v="66713"/>
    <n v="66713"/>
    <n v="1.6503530046617643E-2"/>
    <n v="1"/>
    <n v="65096.45"/>
    <n v="-3.8077887946481592E-3"/>
    <n v="2.2623415159768344E-3"/>
    <n v="2.0882899084664276E-3"/>
    <n v="1.5438316740006318E-3"/>
    <n v="7.7416696272274432E-3"/>
    <n v="0.35237552132716787"/>
    <n v="0.47626056895252233"/>
    <n v="0.47424998782047301"/>
    <n v="0.19774757366906093"/>
    <n v="0.99461175361424614"/>
    <n v="8.7313085311278692E-3"/>
    <n v="0.50218281326543268"/>
    <n v="0"/>
    <n v="0"/>
    <n v="0.27332091564500061"/>
  </r>
  <r>
    <x v="526"/>
    <n v="66712"/>
    <n v="68016"/>
    <n v="66712"/>
    <n v="67976"/>
    <n v="67976"/>
    <n v="-3.3541249852889754E-3"/>
    <n v="0"/>
    <n v="65277.55"/>
    <n v="1.8931842369553253E-2"/>
    <n v="2.7992580849566075E-3"/>
    <n v="2.6274148518850814E-3"/>
    <n v="1.6191830753877257E-3"/>
    <n v="9.5466988279406806E-3"/>
    <n v="0.35237552132716787"/>
    <n v="0.47626056895252233"/>
    <n v="0.47424998782047301"/>
    <n v="0.19774757366906093"/>
    <n v="0.99461175361424614"/>
    <n v="1.9065793921316382E-2"/>
    <n v="0.50476630410012224"/>
    <n v="0"/>
    <n v="0"/>
    <n v="0.27332091564500061"/>
  </r>
  <r>
    <x v="527"/>
    <n v="67979"/>
    <n v="68456"/>
    <n v="67661"/>
    <n v="67814"/>
    <n v="67814"/>
    <n v="1.0602530450939396E-2"/>
    <n v="1"/>
    <n v="65460.75"/>
    <n v="-2.3831940684947428E-3"/>
    <n v="2.8385966877754578E-3"/>
    <n v="2.1599087456188105E-3"/>
    <n v="1.4926008521395006E-3"/>
    <n v="8.6690420455519893E-3"/>
    <n v="0.35237552132716787"/>
    <n v="0.47626056895252233"/>
    <n v="0.47424998782047301"/>
    <n v="0.19774757366906093"/>
    <n v="0.99461175361424614"/>
    <n v="1.0453958425589145E-2"/>
    <n v="0.50261346580533606"/>
    <n v="0"/>
    <n v="0"/>
    <n v="0.27332091564500061"/>
  </r>
  <r>
    <x v="528"/>
    <n v="67814"/>
    <n v="67819"/>
    <n v="67158"/>
    <n v="67748"/>
    <n v="67748"/>
    <n v="1.9247800673082516E-2"/>
    <n v="1"/>
    <n v="65650.600000000006"/>
    <n v="-9.7325036128237397E-4"/>
    <n v="2.9450393918469598E-3"/>
    <n v="2.0337124654754035E-3"/>
    <n v="1.5332124513167912E-3"/>
    <n v="4.9032382751503789E-3"/>
    <n v="0.35237552132716787"/>
    <n v="0.47626056895252233"/>
    <n v="0.47424998782047301"/>
    <n v="0.19774757366906093"/>
    <n v="0.99461175361424614"/>
    <n v="7.2041521062948446E-3"/>
    <n v="0.50180103023715361"/>
    <n v="0"/>
    <n v="0"/>
    <n v="0.27332091564500061"/>
  </r>
  <r>
    <x v="529"/>
    <n v="67756"/>
    <n v="68674"/>
    <n v="67756"/>
    <n v="68533"/>
    <n v="68533"/>
    <n v="8.3171610756860304E-4"/>
    <n v="1"/>
    <n v="65851.199999999997"/>
    <n v="1.1587057920529054E-2"/>
    <n v="3.0787385842565794E-3"/>
    <n v="2.5054640449626133E-3"/>
    <n v="1.7586286631779246E-3"/>
    <n v="4.6709334131314062E-3"/>
    <n v="0.35237552132716787"/>
    <n v="0.47626056895252233"/>
    <n v="0.47424998782047301"/>
    <n v="0.19774757366906093"/>
    <n v="0.99461175361424614"/>
    <n v="1.1731023482175092E-2"/>
    <n v="0.50293272223793939"/>
    <n v="0"/>
    <n v="0"/>
    <n v="0.27332091564500061"/>
  </r>
  <r>
    <x v="530"/>
    <n v="68536"/>
    <n v="69112"/>
    <n v="68536"/>
    <n v="69052"/>
    <n v="69052"/>
    <n v="-2.3040607078723241E-2"/>
    <n v="0"/>
    <n v="66016.350000000006"/>
    <n v="7.5729940320721223E-3"/>
    <n v="2.5057601337856727E-3"/>
    <n v="2.7149360224447026E-3"/>
    <n v="1.777859481991083E-3"/>
    <n v="6.9470899784754622E-3"/>
    <n v="0.35237552132716787"/>
    <n v="0.47626056895252233"/>
    <n v="0.47424998782047301"/>
    <n v="0.19774757366906093"/>
    <n v="0.99461175361424614"/>
    <n v="1.2410715587507726E-2"/>
    <n v="0.50310263907309116"/>
    <n v="0"/>
    <n v="0"/>
    <n v="0.27332091564500061"/>
  </r>
  <r>
    <x v="531"/>
    <n v="69052"/>
    <n v="69052"/>
    <n v="68282"/>
    <n v="68590"/>
    <n v="68590"/>
    <n v="-2.8109053797929717E-2"/>
    <n v="0"/>
    <n v="66153.850000000006"/>
    <n v="-6.6906099750911885E-3"/>
    <n v="2.1020270616079473E-3"/>
    <n v="3.0181413929003999E-3"/>
    <n v="1.5441211394256061E-3"/>
    <n v="1.822599509546574E-3"/>
    <n v="0.35237552132716787"/>
    <n v="0.47626056895252233"/>
    <n v="0.47424998782047301"/>
    <n v="0.19774757366906093"/>
    <n v="0.99461175361424614"/>
    <n v="2.1929840482680751E-3"/>
    <n v="0.50054824579234936"/>
    <n v="0"/>
    <n v="0"/>
    <n v="0.27332091564500061"/>
  </r>
  <r>
    <x v="532"/>
    <n v="68590"/>
    <n v="69488"/>
    <n v="67279"/>
    <n v="67461"/>
    <n v="67461"/>
    <n v="-6.9966350928685195E-3"/>
    <n v="0"/>
    <n v="66217.350000000006"/>
    <n v="-1.6460125382708801E-2"/>
    <n v="1.0124655069318033E-3"/>
    <n v="2.6544671976543397E-3"/>
    <n v="1.548837225041877E-3"/>
    <n v="-9.9278675329623751E-4"/>
    <n v="0.35237552132716787"/>
    <n v="0.47626056895252233"/>
    <n v="0.47424998782047301"/>
    <n v="0.19774757366906093"/>
    <n v="0.99461175361424614"/>
    <n v="-4.7402253987096146E-3"/>
    <n v="0.49881494586930958"/>
    <n v="0"/>
    <n v="0"/>
    <n v="0.27332091564500061"/>
  </r>
  <r>
    <x v="533"/>
    <n v="67458"/>
    <n v="67458"/>
    <n v="66452"/>
    <n v="66662"/>
    <n v="66662"/>
    <n v="-1.2105847409318637E-2"/>
    <n v="0"/>
    <n v="66248.75"/>
    <n v="-1.1843880167800691E-2"/>
    <n v="5.3886768231297679E-4"/>
    <n v="2.7782447789274655E-3"/>
    <n v="1.427656396663386E-3"/>
    <n v="-3.166912714599901E-3"/>
    <n v="0.35237552132716787"/>
    <n v="0.47626056895252233"/>
    <n v="0.47424998782047301"/>
    <n v="0.19774757366906093"/>
    <n v="0.99461175361424614"/>
    <n v="-5.4668024872662844E-3"/>
    <n v="0.49863330278193319"/>
    <n v="0"/>
    <n v="0"/>
    <n v="0.27332091564500061"/>
  </r>
  <r>
    <x v="534"/>
    <n v="66661"/>
    <n v="67398"/>
    <n v="66661"/>
    <n v="66989"/>
    <n v="66989"/>
    <n v="-3.0303482661332426E-3"/>
    <n v="0"/>
    <n v="66383.100000000006"/>
    <n v="4.9053433740362529E-3"/>
    <n v="2.0955804699383739E-3"/>
    <n v="2.813134440333842E-3"/>
    <n v="1.2892751498479549E-3"/>
    <n v="-4.503255623898461E-3"/>
    <n v="0.35237552132716787"/>
    <n v="0.47626056895252233"/>
    <n v="0.47424998782047301"/>
    <n v="0.19774757366906093"/>
    <n v="0.99461175361424614"/>
    <n v="-1.6334569070550111E-4"/>
    <n v="0.49995916357741438"/>
    <n v="0"/>
    <n v="0"/>
    <n v="0.27332091564500061"/>
  </r>
  <r>
    <x v="535"/>
    <n v="67000"/>
    <n v="67035"/>
    <n v="65594"/>
    <n v="65855"/>
    <n v="65855"/>
    <n v="7.3798496697290439E-3"/>
    <n v="1"/>
    <n v="66442.3"/>
    <n v="-1.6928152383227091E-2"/>
    <n v="9.622455390293327E-4"/>
    <n v="2.4769688171504289E-3"/>
    <n v="1.1405112762402014E-3"/>
    <n v="-9.4034849069583037E-3"/>
    <n v="0.35237552132716787"/>
    <n v="0.47626056895252233"/>
    <n v="0.47424998782047301"/>
    <n v="0.19774757366906093"/>
    <n v="0.99461175361424614"/>
    <n v="-1.3459367757666159E-2"/>
    <n v="0.49663520885604073"/>
    <n v="6.3798496697290439E-3"/>
    <n v="0"/>
    <n v="0.27970076531472965"/>
  </r>
  <r>
    <x v="536"/>
    <n v="65860"/>
    <n v="66801"/>
    <n v="65860"/>
    <n v="66786"/>
    <n v="66786"/>
    <n v="-1.5632018686551064E-2"/>
    <n v="0"/>
    <n v="66539.8"/>
    <n v="1.4137119429048717E-2"/>
    <n v="1.5415327393169475E-3"/>
    <n v="3.1974648922134465E-3"/>
    <n v="1.1276837142321328E-3"/>
    <n v="-5.2379390261303223E-3"/>
    <n v="0.35237552132716787"/>
    <n v="0.47626056895252233"/>
    <n v="0.47424998782047301"/>
    <n v="0.19774757366906093"/>
    <n v="0.99461175361424614"/>
    <n v="2.245424772801664E-3"/>
    <n v="0.50056135595734053"/>
    <n v="0"/>
    <n v="0"/>
    <n v="0.27970076531472965"/>
  </r>
  <r>
    <x v="537"/>
    <n v="66786"/>
    <n v="66892"/>
    <n v="66119"/>
    <n v="66341"/>
    <n v="66341"/>
    <n v="-2.4464509127085865E-2"/>
    <n v="0"/>
    <n v="66627.95"/>
    <n v="-6.6630730991524834E-3"/>
    <n v="1.407342623134078E-3"/>
    <n v="2.8989112798565642E-3"/>
    <n v="9.9632698994555615E-4"/>
    <n v="-3.278528569419059E-3"/>
    <n v="0.35237552132716787"/>
    <n v="0.47626056895252233"/>
    <n v="0.47424998782047301"/>
    <n v="0.19774757366906093"/>
    <n v="0.99461175361424614"/>
    <n v="-3.3666752242468689E-3"/>
    <n v="0.49915833198892873"/>
    <n v="0"/>
    <n v="0"/>
    <n v="0.27970076531472965"/>
  </r>
  <r>
    <x v="538"/>
    <n v="66343"/>
    <n v="66641"/>
    <n v="65668"/>
    <n v="65742"/>
    <n v="65742"/>
    <n v="-1.7599099510206551E-2"/>
    <n v="0"/>
    <n v="66667.350000000006"/>
    <n v="-9.029107188616381E-3"/>
    <n v="6.6476644856497955E-4"/>
    <n v="2.6961003532837567E-3"/>
    <n v="8.2935891786151681E-4"/>
    <n v="-2.7155739735821973E-3"/>
    <n v="0.35237552132716787"/>
    <n v="0.47626056895252233"/>
    <n v="0.47424998782047301"/>
    <n v="0.19774757366906093"/>
    <n v="0.99461175361424614"/>
    <n v="-4.1233468242117596E-3"/>
    <n v="0.4989691647544674"/>
    <n v="0"/>
    <n v="0"/>
    <n v="0.27970076531472965"/>
  </r>
  <r>
    <x v="539"/>
    <n v="65748"/>
    <n v="65810"/>
    <n v="64496"/>
    <n v="64718"/>
    <n v="64718"/>
    <n v="-6.6442102660779767E-4"/>
    <n v="0"/>
    <n v="66703.600000000006"/>
    <n v="-1.5576039670226027E-2"/>
    <n v="6.2571875270339694E-4"/>
    <n v="2.5205796986548876E-3"/>
    <n v="5.8212263381042127E-4"/>
    <n v="-6.811850582434653E-3"/>
    <n v="0.35237552132716787"/>
    <n v="0.47626056895252233"/>
    <n v="0.47424998782047301"/>
    <n v="0.19774757366906093"/>
    <n v="0.99461175361424614"/>
    <n v="-1.065525835319385E-2"/>
    <n v="0.49733621061432698"/>
    <n v="-1.6644210266077977E-3"/>
    <n v="0"/>
    <n v="0.27803634428812185"/>
  </r>
  <r>
    <x v="540"/>
    <n v="64718"/>
    <n v="65068"/>
    <n v="64203"/>
    <n v="64585"/>
    <n v="64585"/>
    <n v="1.469381435317807E-2"/>
    <n v="1"/>
    <n v="66722.899999999994"/>
    <n v="-2.0550696869495733E-3"/>
    <n v="3.6201016389136311E-4"/>
    <n v="2.2412458361358791E-3"/>
    <n v="6.6632642873569741E-4"/>
    <n v="-3.8372340431791496E-3"/>
    <n v="0.35237552132716787"/>
    <n v="0.47626056895252233"/>
    <n v="0.47424998782047301"/>
    <n v="0.19774757366906093"/>
    <n v="0.99461175361424614"/>
    <n v="-3.1736279213515359E-3"/>
    <n v="0.49920659368558873"/>
    <n v="0"/>
    <n v="0"/>
    <n v="0.27803634428812185"/>
  </r>
  <r>
    <x v="541"/>
    <n v="64586"/>
    <n v="65725"/>
    <n v="64472"/>
    <n v="64675"/>
    <n v="64675"/>
    <n v="3.7108620023196259E-4"/>
    <n v="1"/>
    <n v="66714.899999999994"/>
    <n v="1.3935124254857989E-3"/>
    <n v="-6.3649033133700292E-5"/>
    <n v="2.0333427446383467E-3"/>
    <n v="6.643656465961412E-4"/>
    <n v="-6.3859554438917328E-3"/>
    <n v="0.35237552132716787"/>
    <n v="0.47626056895252233"/>
    <n v="0.47424998782047301"/>
    <n v="0.19774757366906093"/>
    <n v="0.99461175361424614"/>
    <n v="-4.79513073335564E-3"/>
    <n v="0.4988012196136512"/>
    <n v="0"/>
    <n v="0"/>
    <n v="0.27803634428812185"/>
  </r>
  <r>
    <x v="542"/>
    <n v="64674"/>
    <n v="65651"/>
    <n v="64674"/>
    <n v="65534"/>
    <n v="65534"/>
    <n v="1.0696737571336934E-2"/>
    <n v="1"/>
    <n v="66743.350000000006"/>
    <n v="1.3281793583301171E-2"/>
    <n v="5.0018615385892247E-4"/>
    <n v="2.2727077189996958E-3"/>
    <n v="6.9116090535655591E-4"/>
    <n v="-2.3969821074010023E-3"/>
    <n v="0.35237552132716787"/>
    <n v="0.47626056895252233"/>
    <n v="0.47424998782047301"/>
    <n v="0.19774757366906093"/>
    <n v="0.99461175361424614"/>
    <n v="3.7488383031747965E-3"/>
    <n v="0.50093720847818313"/>
    <n v="0"/>
    <n v="0"/>
    <n v="0.27803634428812185"/>
  </r>
  <r>
    <x v="543"/>
    <n v="65511"/>
    <n v="65549"/>
    <n v="64699"/>
    <n v="64699"/>
    <n v="64699"/>
    <n v="1.675450934326661E-2"/>
    <n v="1"/>
    <n v="66672.05"/>
    <n v="-1.2741477706228799E-2"/>
    <n v="-1.0296761559888013E-3"/>
    <n v="1.6481829504689327E-3"/>
    <n v="4.1334219091670457E-4"/>
    <n v="-3.1394562109234858E-3"/>
    <n v="0.35237552132716787"/>
    <n v="0.47626056895252233"/>
    <n v="0.47424998782047301"/>
    <n v="0.19774757366906093"/>
    <n v="0.99461175361424614"/>
    <n v="-7.2393308889060429E-3"/>
    <n v="0.49819017518186154"/>
    <n v="0"/>
    <n v="0"/>
    <n v="0.27803634428812185"/>
  </r>
  <r>
    <x v="544"/>
    <n v="64702"/>
    <n v="66318"/>
    <n v="64537"/>
    <n v="66235"/>
    <n v="66235"/>
    <n v="-3.0572959915452502E-2"/>
    <n v="0"/>
    <n v="66635.399999999994"/>
    <n v="2.3740706966104641E-2"/>
    <n v="-4.8006991921476503E-4"/>
    <n v="1.9741228467078219E-3"/>
    <n v="4.7753246843790123E-4"/>
    <n v="4.723893116342648E-3"/>
    <n v="0.35237552132716787"/>
    <n v="0.47626056895252233"/>
    <n v="0.47424998782047301"/>
    <n v="0.19774757366906093"/>
    <n v="0.99461175361424614"/>
    <n v="1.3866103860315355E-2"/>
    <n v="0.50346647042407056"/>
    <n v="0"/>
    <n v="0"/>
    <n v="0.27803634428812185"/>
  </r>
  <r>
    <x v="545"/>
    <n v="66232"/>
    <n v="66554"/>
    <n v="65531"/>
    <n v="65783"/>
    <n v="65783"/>
    <n v="-1.366614474864325E-2"/>
    <n v="0"/>
    <n v="66588.899999999994"/>
    <n v="-6.8241866082886515E-3"/>
    <n v="-6.3088980989678964E-4"/>
    <n v="2.049504224874623E-3"/>
    <n v="4.5256299895593652E-4"/>
    <n v="3.7700697320748322E-3"/>
    <n v="0.35237552132716787"/>
    <n v="0.47626056895252233"/>
    <n v="0.47424998782047301"/>
    <n v="0.19774757366906093"/>
    <n v="0.99461175361424614"/>
    <n v="2.106082002590283E-3"/>
    <n v="0.50052652030602895"/>
    <n v="0"/>
    <n v="0"/>
    <n v="0.27803634428812185"/>
  </r>
  <r>
    <x v="546"/>
    <n v="65783"/>
    <n v="66205"/>
    <n v="64152"/>
    <n v="64210"/>
    <n v="64210"/>
    <n v="-1.9155894720448541E-2"/>
    <n v="0"/>
    <n v="66400.600000000006"/>
    <n v="-2.3911952936168879E-2"/>
    <n v="-2.7730795751828964E-3"/>
    <n v="8.2448304193368795E-4"/>
    <n v="1.611649447304564E-4"/>
    <n v="-1.2910233402561033E-3"/>
    <n v="0.35237552132716787"/>
    <n v="0.47626056895252233"/>
    <n v="0.47424998782047301"/>
    <n v="0.19774757366906093"/>
    <n v="0.99461175361424614"/>
    <n v="-1.0607881277093285E-2"/>
    <n v="0.4973480545486676"/>
    <n v="-2.0155894720448542E-2"/>
    <n v="0"/>
    <n v="0.25788044956767331"/>
  </r>
  <r>
    <x v="547"/>
    <n v="64232"/>
    <n v="65136"/>
    <n v="63672"/>
    <n v="64884"/>
    <n v="64884"/>
    <n v="-2.1006719684359743E-2"/>
    <n v="0"/>
    <n v="66254.100000000006"/>
    <n v="1.0496807350879989E-2"/>
    <n v="-2.1290795042141599E-3"/>
    <n v="1.1072182312394417E-3"/>
    <n v="2.2383846013906527E-4"/>
    <n v="-1.8480205867403398E-3"/>
    <n v="0.35237552132716787"/>
    <n v="0.47626056895252233"/>
    <n v="0.47424998782047301"/>
    <n v="0.19774757366906093"/>
    <n v="0.99461175361424614"/>
    <n v="1.4161200950881863E-3"/>
    <n v="0.50035402996460787"/>
    <n v="0"/>
    <n v="0"/>
    <n v="0.25788044956767331"/>
  </r>
  <r>
    <x v="548"/>
    <n v="64884"/>
    <n v="64965"/>
    <n v="62795"/>
    <n v="62980"/>
    <n v="62980"/>
    <n v="8.7488091457605943E-3"/>
    <n v="1"/>
    <n v="66015.7"/>
    <n v="-2.9344676653720536E-2"/>
    <n v="-3.5476508188360678E-3"/>
    <n v="3.638032414113912E-4"/>
    <n v="-6.2120941326697656E-5"/>
    <n v="-5.1686603762386872E-3"/>
    <n v="0.35237552132716787"/>
    <n v="0.47626056895252233"/>
    <n v="0.47424998782047301"/>
    <n v="0.19774757366906093"/>
    <n v="0.99461175361424614"/>
    <n v="-1.7010512874715916E-2"/>
    <n v="0.49574747432252686"/>
    <n v="7.7488091457605943E-3"/>
    <n v="0"/>
    <n v="0.2656292587134339"/>
  </r>
  <r>
    <x v="549"/>
    <n v="62980"/>
    <n v="63747"/>
    <n v="62496"/>
    <n v="63521"/>
    <n v="63521"/>
    <n v="5.242360794068146E-3"/>
    <n v="1"/>
    <n v="65765.100000000006"/>
    <n v="8.5900285805018406E-3"/>
    <n v="-3.6975022858374285E-3"/>
    <n v="6.664217473224698E-4"/>
    <n v="5.4063453126462771E-5"/>
    <n v="-8.1987960533592471E-3"/>
    <n v="0.35237552132716787"/>
    <n v="0.47626056895252233"/>
    <n v="0.47424998782047301"/>
    <n v="0.19774757366906093"/>
    <n v="0.99461175361424614"/>
    <n v="-6.5619362410128702E-3"/>
    <n v="0.49835952182618931"/>
    <n v="0"/>
    <n v="0"/>
    <n v="0.2656292587134339"/>
  </r>
  <r>
    <x v="550"/>
    <n v="63521"/>
    <n v="63942"/>
    <n v="62840"/>
    <n v="63531"/>
    <n v="63531"/>
    <n v="1.2230249799310533E-2"/>
    <n v="1"/>
    <n v="65489.05"/>
    <n v="1.5742825207420985E-4"/>
    <n v="-4.0682805748373241E-3"/>
    <n v="6.5821865421103129E-4"/>
    <n v="6.1900849040872344E-5"/>
    <n v="-6.8024730812866752E-3"/>
    <n v="0.35237552132716787"/>
    <n v="0.47626056895252233"/>
    <n v="0.47424998782047301"/>
    <n v="0.19774757366906093"/>
    <n v="0.99461175361424614"/>
    <n v="-8.3235065076778109E-3"/>
    <n v="0.49791913538672367"/>
    <n v="0"/>
    <n v="0"/>
    <n v="0.2656292587134339"/>
  </r>
  <r>
    <x v="551"/>
    <n v="63554"/>
    <n v="63997"/>
    <n v="63469"/>
    <n v="63854"/>
    <n v="63854"/>
    <n v="1.2309330660569495E-2"/>
    <n v="1"/>
    <n v="65252.25"/>
    <n v="5.0841321559553787E-3"/>
    <n v="-3.4795434682849957E-3"/>
    <n v="6.198688824192788E-4"/>
    <n v="4.6311562384337976E-5"/>
    <n v="-1.0032560628618237E-3"/>
    <n v="0.35237552132716787"/>
    <n v="0.47626056895252233"/>
    <n v="0.47424998782047301"/>
    <n v="0.19774757366906093"/>
    <n v="0.99461175361424614"/>
    <n v="-5.603650959246138E-4"/>
    <n v="0.49985990872968461"/>
    <n v="0"/>
    <n v="0"/>
    <n v="0.2656292587134339"/>
  </r>
  <r>
    <x v="552"/>
    <n v="63829"/>
    <n v="64356"/>
    <n v="63030"/>
    <n v="64308"/>
    <n v="64308"/>
    <n v="1.8971201094731605E-2"/>
    <n v="1"/>
    <n v="65094.6"/>
    <n v="7.1099696181915473E-3"/>
    <n v="-2.3010387182399784E-3"/>
    <n v="6.6099314441550702E-4"/>
    <n v="1.0838402121216894E-4"/>
    <n v="-1.680623609399512E-3"/>
    <n v="0.35237552132716787"/>
    <n v="0.47626056895252233"/>
    <n v="0.47424998782047301"/>
    <n v="0.19774757366906093"/>
    <n v="0.99461175361424614"/>
    <n v="7.2825914297136585E-5"/>
    <n v="0.50001820647856621"/>
    <n v="0"/>
    <n v="0"/>
    <n v="0.2656292587134339"/>
  </r>
  <r>
    <x v="553"/>
    <n v="64308"/>
    <n v="64847"/>
    <n v="64042"/>
    <n v="64640"/>
    <n v="64640"/>
    <n v="9.6844059405940541E-3"/>
    <n v="1"/>
    <n v="64993.5"/>
    <n v="5.1626547241401255E-3"/>
    <n v="-1.4507119736429375E-3"/>
    <n v="2.8126894651769207E-4"/>
    <n v="6.406605144168909E-5"/>
    <n v="5.2208426661726204E-3"/>
    <n v="0.35237552132716787"/>
    <n v="0.47626056895252233"/>
    <n v="0.47424998782047301"/>
    <n v="0.19774757366906093"/>
    <n v="0.99461175361424614"/>
    <n v="6.4670484201310909E-3"/>
    <n v="0.50161675647027459"/>
    <n v="0"/>
    <n v="0"/>
    <n v="0.2656292587134339"/>
  </r>
  <r>
    <x v="554"/>
    <n v="64636"/>
    <n v="65551"/>
    <n v="64476"/>
    <n v="65528"/>
    <n v="65528"/>
    <n v="-8.3017946526675601E-3"/>
    <n v="0"/>
    <n v="64920.45"/>
    <n v="1.3737623762376305E-2"/>
    <n v="-1.0090979542259348E-3"/>
    <n v="6.5046430258580701E-4"/>
    <n v="4.477264631124289E-4"/>
    <n v="6.2503617025475135E-3"/>
    <n v="0.35237552132716787"/>
    <n v="0.47626056895252233"/>
    <n v="0.47424998782047301"/>
    <n v="0.19774757366906093"/>
    <n v="0.99461175361424614"/>
    <n v="1.0973911492276361E-2"/>
    <n v="0.50274345034106083"/>
    <n v="0"/>
    <n v="0"/>
    <n v="0.2656292587134339"/>
  </r>
  <r>
    <x v="555"/>
    <n v="65541"/>
    <n v="65775"/>
    <n v="65070"/>
    <n v="65266"/>
    <n v="65266"/>
    <n v="-8.4270523703000588E-4"/>
    <n v="0"/>
    <n v="64891"/>
    <n v="-3.9982908069833289E-3"/>
    <n v="-3.6260487541374674E-4"/>
    <n v="5.1425516337695099E-4"/>
    <n v="6.5661447693881496E-4"/>
    <n v="5.4192178907360054E-3"/>
    <n v="0.35237552132716787"/>
    <n v="0.47626056895252233"/>
    <n v="0.47424998782047301"/>
    <n v="0.19774757366906093"/>
    <n v="0.99461175361424614"/>
    <n v="4.182153022343516E-3"/>
    <n v="0.50104553673168128"/>
    <n v="0"/>
    <n v="0"/>
    <n v="0.2656292587134339"/>
  </r>
  <r>
    <x v="556"/>
    <n v="65266"/>
    <n v="65597"/>
    <n v="64859"/>
    <n v="64984"/>
    <n v="64984"/>
    <n v="1.2079896589929806E-2"/>
    <n v="1"/>
    <n v="64800.9"/>
    <n v="-4.3207795789538261E-3"/>
    <n v="-1.2854998258138739E-3"/>
    <n v="2.639693519987185E-4"/>
    <n v="6.3802206576466175E-4"/>
    <n v="3.5382355437541648E-3"/>
    <n v="0.35237552132716787"/>
    <n v="0.47626056895252233"/>
    <n v="0.47424998782047301"/>
    <n v="0.19774757366906093"/>
    <n v="0.99461175361424614"/>
    <n v="1.6357556011921206E-3"/>
    <n v="0.50040893880911497"/>
    <n v="0"/>
    <n v="0"/>
    <n v="0.2656292587134339"/>
  </r>
  <r>
    <x v="557"/>
    <n v="64989"/>
    <n v="65384"/>
    <n v="64774"/>
    <n v="65211"/>
    <n v="65211"/>
    <n v="-6.685988560212186E-3"/>
    <n v="0"/>
    <n v="64744.4"/>
    <n v="3.4931675489351388E-3"/>
    <n v="-7.7768779340949283E-4"/>
    <n v="3.9723202547485624E-4"/>
    <n v="2.7456418315147666E-4"/>
    <n v="2.8148751299028828E-3"/>
    <n v="0.35237552132716787"/>
    <n v="0.47626056895252233"/>
    <n v="0.47424998782047301"/>
    <n v="0.19774757366906093"/>
    <n v="0.99461175361424614"/>
    <n v="3.902914278618348E-3"/>
    <n v="0.50097572733107154"/>
    <n v="0"/>
    <n v="0"/>
    <n v="0.2656292587134339"/>
  </r>
  <r>
    <x v="558"/>
    <n v="65212"/>
    <n v="65775"/>
    <n v="64990"/>
    <n v="65769"/>
    <n v="65769"/>
    <n v="-2.3506515227538771E-2"/>
    <n v="0"/>
    <n v="64745.75"/>
    <n v="8.5568385701799698E-3"/>
    <n v="1.0160949453032475E-4"/>
    <n v="6.3041088573270395E-4"/>
    <n v="3.4358351495956561E-4"/>
    <n v="3.4937118991108518E-3"/>
    <n v="0.35237552132716787"/>
    <n v="0.47626056895252233"/>
    <n v="0.47424998782047301"/>
    <n v="0.19774757366906093"/>
    <n v="0.99461175361424614"/>
    <n v="6.9054151276697479E-3"/>
    <n v="0.50172634692188667"/>
    <n v="0"/>
    <n v="0"/>
    <n v="0.2656292587134339"/>
  </r>
  <r>
    <x v="559"/>
    <n v="65770"/>
    <n v="66211"/>
    <n v="64493"/>
    <n v="64775"/>
    <n v="64775"/>
    <n v="-2.8097259745272218E-3"/>
    <n v="0"/>
    <n v="64748.6"/>
    <n v="-1.5113503322233934E-2"/>
    <n v="1.2473631192992939E-4"/>
    <n v="1.4987933784129214E-4"/>
    <n v="3.327271687287159E-4"/>
    <n v="-2.2765135178111962E-3"/>
    <n v="0.35237552132716787"/>
    <n v="0.47626056895252233"/>
    <n v="0.47424998782047301"/>
    <n v="0.19774757366906093"/>
    <n v="0.99461175361424614"/>
    <n v="-7.3935924629843566E-3"/>
    <n v="0.4981516103044637"/>
    <n v="0"/>
    <n v="0"/>
    <n v="0.2656292587134339"/>
  </r>
  <r>
    <x v="560"/>
    <n v="64775"/>
    <n v="64921"/>
    <n v="63762"/>
    <n v="64223"/>
    <n v="64223"/>
    <n v="6.6487084066455537E-3"/>
    <n v="1"/>
    <n v="64730.5"/>
    <n v="-8.5218062524121674E-3"/>
    <n v="-1.986005163432003E-4"/>
    <n v="-4.0120804803675633E-4"/>
    <n v="5.7268536849553017E-4"/>
    <n v="-3.1812166068969638E-3"/>
    <n v="0.35237552132716787"/>
    <n v="0.47626056895252233"/>
    <n v="0.47424998782047301"/>
    <n v="0.19774757366906093"/>
    <n v="0.99461175361424614"/>
    <n v="-6.3385627135624286E-3"/>
    <n v="0.49841536462714697"/>
    <n v="0"/>
    <n v="0"/>
    <n v="0.2656292587134339"/>
  </r>
  <r>
    <x v="561"/>
    <n v="64202"/>
    <n v="65197"/>
    <n v="64016"/>
    <n v="64593"/>
    <n v="64593"/>
    <n v="-3.6072020187946086E-3"/>
    <n v="0"/>
    <n v="64726.400000000001"/>
    <n v="5.7611759027140774E-3"/>
    <n v="1.9782657518213621E-5"/>
    <n v="-3.1366555935174122E-4"/>
    <n v="9.5986690579426769E-4"/>
    <n v="-1.1648255105633832E-3"/>
    <n v="0.35237552132716787"/>
    <n v="0.47626056895252233"/>
    <n v="0.47424998782047301"/>
    <n v="0.19774757366906093"/>
    <n v="0.99461175361424614"/>
    <n v="9.2202538214913149E-4"/>
    <n v="0.50023050632920718"/>
    <n v="0"/>
    <n v="0"/>
    <n v="0.2656292587134339"/>
  </r>
  <r>
    <x v="562"/>
    <n v="64593"/>
    <n v="64928"/>
    <n v="64115"/>
    <n v="64650"/>
    <n v="64650"/>
    <n v="-1.1724671307037915E-2"/>
    <n v="0"/>
    <n v="64682.2"/>
    <n v="8.8244856253782977E-4"/>
    <n v="-6.0018459351995348E-4"/>
    <n v="-4.0263870231726617E-4"/>
    <n v="8.8877114270377588E-4"/>
    <n v="-1.6869693078428449E-3"/>
    <n v="0.35237552132716787"/>
    <n v="0.47626056895252233"/>
    <n v="0.47424998782047301"/>
    <n v="0.19774757366906093"/>
    <n v="0.99461175361424614"/>
    <n v="-1.667969547937921E-3"/>
    <n v="0.49958300770969249"/>
    <n v="0"/>
    <n v="0"/>
    <n v="0.2656292587134339"/>
  </r>
  <r>
    <x v="563"/>
    <n v="64650"/>
    <n v="64872"/>
    <n v="63351"/>
    <n v="64360"/>
    <n v="64360"/>
    <n v="-2.3834679925419544E-2"/>
    <n v="0"/>
    <n v="64665.25"/>
    <n v="-4.4856921887084233E-3"/>
    <n v="-1.8739531764393468E-4"/>
    <n v="-4.4491407258295145E-4"/>
    <n v="6.591915562509232E-4"/>
    <n v="-4.2954754596205239E-3"/>
    <n v="0.35237552132716787"/>
    <n v="0.47626056895252233"/>
    <n v="0.47424998782047301"/>
    <n v="0.19774757366906093"/>
    <n v="0.99461175361424614"/>
    <n v="-6.0228744662814736E-3"/>
    <n v="0.49849428593507711"/>
    <n v="0"/>
    <n v="0"/>
    <n v="0.2656292587134339"/>
  </r>
  <r>
    <x v="564"/>
    <n v="64362"/>
    <n v="64456"/>
    <n v="63814"/>
    <n v="63892"/>
    <n v="63892"/>
    <n v="6.9335754085018131E-3"/>
    <n v="1"/>
    <n v="64548.1"/>
    <n v="-7.2715972653821792E-3"/>
    <n v="-1.7380105292182757E-3"/>
    <n v="-6.5767770321161211E-5"/>
    <n v="7.4924982280446194E-4"/>
    <n v="-2.7270942482501724E-3"/>
    <n v="0.35237552132716787"/>
    <n v="0.47626056895252233"/>
    <n v="0.47424998782047301"/>
    <n v="0.19774757366906093"/>
    <n v="0.99461175361424614"/>
    <n v="-5.9855067830268862E-3"/>
    <n v="0.49850362777169632"/>
    <n v="0"/>
    <n v="0"/>
    <n v="0.2656292587134339"/>
  </r>
  <r>
    <x v="565"/>
    <n v="63891"/>
    <n v="63992"/>
    <n v="62826"/>
    <n v="62826"/>
    <n v="62826"/>
    <n v="2.1217330404609491E-2"/>
    <n v="1"/>
    <n v="64400.25"/>
    <n v="-1.6684404933325014E-2"/>
    <n v="-2.2310214454700937E-3"/>
    <n v="-5.1422679368673613E-4"/>
    <n v="5.5028263477286841E-4"/>
    <n v="-4.359613984432742E-3"/>
    <n v="0.35237552132716787"/>
    <n v="0.47626056895252233"/>
    <n v="0.47424998782047301"/>
    <n v="0.19774757366906093"/>
    <n v="0.99461175361424614"/>
    <n v="-1.1412901734301022E-2"/>
    <n v="0.49714680553643437"/>
    <n v="2.021733040460949E-2"/>
    <n v="0"/>
    <n v="0.28584658911804339"/>
  </r>
  <r>
    <x v="566"/>
    <n v="62828"/>
    <n v="64424"/>
    <n v="62828"/>
    <n v="64335"/>
    <n v="64335"/>
    <n v="-1.4424496774694928E-2"/>
    <n v="0"/>
    <n v="64406.5"/>
    <n v="2.4018718365008018E-2"/>
    <n v="1.6551211958875099E-4"/>
    <n v="-8.4879934852504218E-5"/>
    <n v="6.0568612208193313E-4"/>
    <n v="-7.0810549197395376E-4"/>
    <n v="0.35237552132716787"/>
    <n v="0.47626056895252233"/>
    <n v="0.47424998782047301"/>
    <n v="0.19774757366906093"/>
    <n v="0.99461175361424614"/>
    <n v="7.9176639095846265E-3"/>
    <n v="0.50197940563676069"/>
    <n v="0"/>
    <n v="0"/>
    <n v="0.28584658911804339"/>
  </r>
  <r>
    <x v="567"/>
    <n v="64336"/>
    <n v="64591"/>
    <n v="63717"/>
    <n v="64159"/>
    <n v="64159"/>
    <n v="-6.2033385807135355E-3"/>
    <n v="0"/>
    <n v="64370.25"/>
    <n v="-2.7356804227869347E-3"/>
    <n v="-4.9611226909459518E-4"/>
    <n v="-6.0008127798341082E-5"/>
    <n v="4.335773938324483E-4"/>
    <n v="-1.4317312890389066E-3"/>
    <n v="0.35237552132716787"/>
    <n v="0.47626056895252233"/>
    <n v="0.47424998782047301"/>
    <n v="0.19774757366906093"/>
    <n v="0.99461175361424614"/>
    <n v="-2.5670022710521352E-3"/>
    <n v="0.499358249784638"/>
    <n v="0"/>
    <n v="0"/>
    <n v="0.28584658911804339"/>
  </r>
  <r>
    <x v="568"/>
    <n v="64165"/>
    <n v="64572"/>
    <n v="63219"/>
    <n v="63407"/>
    <n v="63407"/>
    <n v="1.5487249041903794E-2"/>
    <n v="1"/>
    <n v="64391.6"/>
    <n v="-1.1720880936423539E-2"/>
    <n v="3.8507751677025468E-4"/>
    <n v="-4.1087407258212362E-4"/>
    <n v="3.1120346195796398E-4"/>
    <n v="-2.87876903858193E-3"/>
    <n v="0.35237552132716787"/>
    <n v="0.47626056895252233"/>
    <n v="0.47424998782047301"/>
    <n v="0.19774757366906093"/>
    <n v="0.99461175361424614"/>
    <n v="-6.9433291092706739E-3"/>
    <n v="0.49826417469632867"/>
    <n v="0"/>
    <n v="0"/>
    <n v="0.28584658911804339"/>
  </r>
  <r>
    <x v="569"/>
    <n v="63406"/>
    <n v="64163"/>
    <n v="63388"/>
    <n v="63761"/>
    <n v="63761"/>
    <n v="2.1753109267420578E-2"/>
    <n v="1"/>
    <n v="64403.6"/>
    <n v="5.5829797971833628E-3"/>
    <n v="2.3472507760433081E-4"/>
    <n v="-3.3127615785688568E-6"/>
    <n v="4.6221604313890883E-4"/>
    <n v="-3.0785362606882137E-4"/>
    <n v="0.35237552132716787"/>
    <n v="0.47626056895252233"/>
    <n v="0.47424998782047301"/>
    <n v="0.19774757366906093"/>
    <n v="0.99461175361424614"/>
    <n v="1.8627319046213269E-3"/>
    <n v="0.50046568284150428"/>
    <n v="0"/>
    <n v="0"/>
    <n v="0.28584658911804339"/>
  </r>
  <r>
    <x v="570"/>
    <n v="63761"/>
    <n v="64754"/>
    <n v="63761"/>
    <n v="64389"/>
    <n v="64389"/>
    <n v="7.3459752442186499E-3"/>
    <n v="1"/>
    <n v="64446.5"/>
    <n v="9.8492809083923216E-3"/>
    <n v="7.1931771042023644E-4"/>
    <n v="1.292908148034555E-4"/>
    <n v="5.341598913784773E-4"/>
    <n v="4.9988835422746462E-3"/>
    <n v="0.35237552132716787"/>
    <n v="0.47626056895252233"/>
    <n v="0.47424998782047301"/>
    <n v="0.19774757366906093"/>
    <n v="0.99461175361424614"/>
    <n v="8.9521214727272744E-3"/>
    <n v="0.5022380154218995"/>
    <n v="0"/>
    <n v="0"/>
    <n v="0.28584658911804339"/>
  </r>
  <r>
    <x v="571"/>
    <n v="64384"/>
    <n v="65148"/>
    <n v="63875"/>
    <n v="65148"/>
    <n v="65148"/>
    <n v="-7.2296923927058776E-3"/>
    <n v="0"/>
    <n v="64511.199999999997"/>
    <n v="1.1787727717467167E-2"/>
    <n v="1.0544974884958258E-3"/>
    <n v="1.669114418330575E-4"/>
    <n v="4.4150743285243819E-4"/>
    <n v="2.5526854127664754E-3"/>
    <n v="0.35237552132716787"/>
    <n v="0.47626056895252233"/>
    <n v="0.47424998782047301"/>
    <n v="0.19774757366906093"/>
    <n v="0.99461175361424614"/>
    <n v="7.3613179612122479E-3"/>
    <n v="0.50184032117987987"/>
    <n v="0"/>
    <n v="0"/>
    <n v="0.28584658911804339"/>
  </r>
  <r>
    <x v="572"/>
    <n v="65144"/>
    <n v="65436"/>
    <n v="64679"/>
    <n v="64862"/>
    <n v="64862"/>
    <n v="8.3407850513397275E-3"/>
    <n v="1"/>
    <n v="64538.9"/>
    <n v="-4.3900042979062581E-3"/>
    <n v="4.7949879269093554E-4"/>
    <n v="3.9009559005958038E-5"/>
    <n v="6.9479933959893487E-4"/>
    <n v="2.2218206377426107E-3"/>
    <n v="0.35237552132716787"/>
    <n v="0.47626056895252233"/>
    <n v="0.47424998782047301"/>
    <n v="0.19774757366906093"/>
    <n v="0.99461175361424614"/>
    <n v="1.0471804019133208E-3"/>
    <n v="0.50026179507655488"/>
    <n v="0"/>
    <n v="0"/>
    <n v="0.28584658911804339"/>
  </r>
  <r>
    <x v="573"/>
    <n v="64872"/>
    <n v="65327"/>
    <n v="64292"/>
    <n v="64677"/>
    <n v="64677"/>
    <n v="3.1618658874097427E-2"/>
    <n v="1"/>
    <n v="64540.75"/>
    <n v="-2.8522093059110132E-3"/>
    <n v="7.8755591188378607E-5"/>
    <n v="-3.7514999692677575E-4"/>
    <n v="5.1558939503048575E-4"/>
    <n v="3.9955549638451158E-3"/>
    <n v="0.35237552132716787"/>
    <n v="0.47626056895252233"/>
    <n v="0.47424998782047301"/>
    <n v="0.19774757366906093"/>
    <n v="0.99461175361424614"/>
    <n v="2.9305270412184762E-3"/>
    <n v="0.50073263123598555"/>
    <n v="0"/>
    <n v="0"/>
    <n v="0.28584658911804339"/>
  </r>
  <r>
    <x v="574"/>
    <n v="64679"/>
    <n v="65403"/>
    <n v="64592"/>
    <n v="65403"/>
    <n v="65403"/>
    <n v="1.0565264590309376E-2"/>
    <n v="1"/>
    <n v="64534.5"/>
    <n v="1.1225010436476612E-2"/>
    <n v="-4.6875075106606048E-5"/>
    <n v="-4.0562143280972187E-4"/>
    <n v="1.0153625181656455E-3"/>
    <n v="5.1239610917037659E-3"/>
    <n v="0.35237552132716787"/>
    <n v="0.47626056895252233"/>
    <n v="0.47424998782047301"/>
    <n v="0.19774757366906093"/>
    <n v="0.99461175361424614"/>
    <n v="9.0378655961790635E-3"/>
    <n v="0.50225945101916813"/>
    <n v="0"/>
    <n v="0"/>
    <n v="0.28584658911804339"/>
  </r>
  <r>
    <x v="575"/>
    <n v="65404"/>
    <n v="66877"/>
    <n v="65404"/>
    <n v="66722"/>
    <n v="66722"/>
    <n v="-2.7861874644045437E-2"/>
    <n v="0"/>
    <n v="64607.3"/>
    <n v="2.0167270614497745E-2"/>
    <n v="1.1614029959674476E-3"/>
    <n v="7.3879755373196246E-5"/>
    <n v="1.0810848319198119E-3"/>
    <n v="7.1875590329248508E-3"/>
    <n v="0.35237552132716787"/>
    <n v="0.47626056895252233"/>
    <n v="0.47424998782047301"/>
    <n v="0.19774757366906093"/>
    <n v="0.99461175361424614"/>
    <n v="1.5057233017644122E-2"/>
    <n v="0.50376423713560936"/>
    <n v="0"/>
    <n v="0"/>
    <n v="0.28584658911804339"/>
  </r>
  <r>
    <x v="576"/>
    <n v="66720"/>
    <n v="66758"/>
    <n v="65898"/>
    <n v="66094"/>
    <n v="66094"/>
    <n v="-5.8099071020062398E-3"/>
    <n v="0"/>
    <n v="64662.8"/>
    <n v="-9.4121878840561779E-3"/>
    <n v="9.068325807123301E-4"/>
    <n v="-4.9300084969899243E-4"/>
    <n v="1.0672070010930446E-3"/>
    <n v="2.9475759126201817E-3"/>
    <n v="0.35237552132716787"/>
    <n v="0.47626056895252233"/>
    <n v="0.47424998782047301"/>
    <n v="0.19774757366906093"/>
    <n v="0.99461175361424614"/>
    <n v="2.418958382701536E-5"/>
    <n v="0.50000604739595644"/>
    <n v="0"/>
    <n v="0"/>
    <n v="0.28584658911804339"/>
  </r>
  <r>
    <x v="577"/>
    <n v="66069"/>
    <n v="66099"/>
    <n v="64721"/>
    <n v="64863"/>
    <n v="64863"/>
    <n v="1.0221543869386229E-2"/>
    <n v="1"/>
    <n v="64645.4"/>
    <n v="-1.8624988652525154E-2"/>
    <n v="-1.9907522936068455E-4"/>
    <n v="-8.1783674137960057E-4"/>
    <n v="6.7103600211960491E-4"/>
    <n v="1.0057904169640253E-4"/>
    <n v="0.35237552132716787"/>
    <n v="0.47626056895252233"/>
    <n v="0.47424998782047301"/>
    <n v="0.19774757366906093"/>
    <n v="0.99461175361424614"/>
    <n v="-6.8129279944819827E-3"/>
    <n v="0.49829677458944854"/>
    <n v="0"/>
    <n v="0"/>
    <n v="0.28584658911804339"/>
  </r>
  <r>
    <x v="578"/>
    <n v="64869"/>
    <n v="65768"/>
    <n v="64863"/>
    <n v="65710"/>
    <n v="65710"/>
    <n v="8.6440420027393827E-3"/>
    <n v="1"/>
    <n v="64642.45"/>
    <n v="1.3058292092564372E-2"/>
    <n v="2.5997446758535547E-5"/>
    <n v="-5.3720589230266569E-4"/>
    <n v="7.4825328658636894E-4"/>
    <n v="3.2826793213914796E-3"/>
    <n v="0.35237552132716787"/>
    <n v="0.47626056895252233"/>
    <n v="0.47424998782047301"/>
    <n v="0.19774757366906093"/>
    <n v="0.99461175361424614"/>
    <n v="7.7719908629774711E-3"/>
    <n v="0.50194298793542624"/>
    <n v="0"/>
    <n v="0"/>
    <n v="0.28584658911804339"/>
  </r>
  <r>
    <x v="579"/>
    <n v="65705"/>
    <n v="66015"/>
    <n v="65295"/>
    <n v="65526"/>
    <n v="65526"/>
    <n v="2.7836278729054031E-2"/>
    <n v="1"/>
    <n v="64680"/>
    <n v="-2.8001826206056624E-3"/>
    <n v="6.4166348183994912E-4"/>
    <n v="-8.2495070312535999E-4"/>
    <n v="8.4025667091862659E-4"/>
    <n v="4.7764070997502461E-4"/>
    <n v="0.35237552132716787"/>
    <n v="0.47626056895252233"/>
    <n v="0.47424998782047301"/>
    <n v="0.19774757366906093"/>
    <n v="0.99461175361424614"/>
    <n v="-4.3112387464052363E-4"/>
    <n v="0.49989221903300929"/>
    <n v="0"/>
    <n v="0"/>
    <n v="0.28584658911804339"/>
  </r>
  <r>
    <x v="580"/>
    <n v="65533"/>
    <n v="66536"/>
    <n v="65533"/>
    <n v="66278"/>
    <n v="66278"/>
    <n v="1.9010833157307117E-2"/>
    <n v="1"/>
    <n v="64782.75"/>
    <n v="1.1476360528645202E-2"/>
    <n v="1.6415718208928176E-3"/>
    <n v="-7.4688337319389836E-4"/>
    <n v="9.8402632462540212E-4"/>
    <n v="-1.2605413071954841E-3"/>
    <n v="0.35237552132716787"/>
    <n v="0.47626056895252233"/>
    <n v="0.47424998782047301"/>
    <n v="0.19774757366906093"/>
    <n v="0.99461175361424614"/>
    <n v="3.412434641042468E-3"/>
    <n v="0.50085310783241133"/>
    <n v="0"/>
    <n v="0"/>
    <n v="0.28584658911804339"/>
  </r>
  <r>
    <x v="581"/>
    <n v="66284"/>
    <n v="67528"/>
    <n v="66284"/>
    <n v="67350"/>
    <n v="67350"/>
    <n v="1.2947290274684553E-2"/>
    <n v="1"/>
    <n v="64920.6"/>
    <n v="1.6174296146534317E-2"/>
    <n v="2.1622278330838294E-3"/>
    <n v="-2.895852507613883E-4"/>
    <n v="1.3642780710695058E-3"/>
    <n v="3.8567554989226149E-3"/>
    <n v="0.35237552132716787"/>
    <n v="0.47626056895252233"/>
    <n v="0.47424998782047301"/>
    <n v="0.19774757366906093"/>
    <n v="0.99461175361424614"/>
    <n v="1.069763112148665E-2"/>
    <n v="0.50267438227588146"/>
    <n v="0"/>
    <n v="0"/>
    <n v="0.28584658911804339"/>
  </r>
  <r>
    <x v="582"/>
    <n v="67355"/>
    <n v="67709"/>
    <n v="67191"/>
    <n v="67538"/>
    <n v="67538"/>
    <n v="1.3858864639166191E-2"/>
    <n v="1"/>
    <n v="65065"/>
    <n v="2.7913882702301773E-3"/>
    <n v="2.257674818468447E-3"/>
    <n v="9.5445022297391274E-5"/>
    <n v="1.3749561099758655E-3"/>
    <n v="8.1400308834736809E-3"/>
    <n v="0.35237552132716787"/>
    <n v="0.47626056895252233"/>
    <n v="0.47424998782047301"/>
    <n v="0.19774757366906093"/>
    <n v="0.99461175361424614"/>
    <n v="1.0472187817299583E-2"/>
    <n v="0.50261802302853587"/>
    <n v="0"/>
    <n v="0"/>
    <n v="0.28584658911804339"/>
  </r>
  <r>
    <x v="583"/>
    <n v="67536"/>
    <n v="68429"/>
    <n v="67536"/>
    <n v="68222"/>
    <n v="68222"/>
    <n v="6.7720090293452717E-3"/>
    <n v="1"/>
    <n v="65258.1"/>
    <n v="1.0127631851698293E-2"/>
    <n v="2.9883410204887828E-3"/>
    <n v="5.3487526268737096E-4"/>
    <n v="1.6565600208074184E-3"/>
    <n v="7.5538988353004658E-3"/>
    <n v="0.35237552132716787"/>
    <n v="0.47626056895252233"/>
    <n v="0.47424998782047301"/>
    <n v="0.19774757366906093"/>
    <n v="0.99461175361424614"/>
    <n v="1.3086400426963567E-2"/>
    <n v="0.50327155341802376"/>
    <n v="0"/>
    <n v="0"/>
    <n v="0.28584658911804339"/>
  </r>
  <r>
    <x v="584"/>
    <n v="68227"/>
    <n v="68593"/>
    <n v="68081"/>
    <n v="68474"/>
    <n v="68474"/>
    <n v="-1.3640213803779555E-2"/>
    <n v="0"/>
    <n v="65487.199999999997"/>
    <n v="3.6938231069156835E-3"/>
    <n v="3.5366120391036758E-3"/>
    <n v="5.1064485734495955E-4"/>
    <n v="1.6618896488394008E-3"/>
    <n v="8.8526999808047346E-3"/>
    <n v="0.35237552132716787"/>
    <n v="0.47626056895252233"/>
    <n v="0.47424998782047301"/>
    <n v="0.19774757366906093"/>
    <n v="0.99461175361424614"/>
    <n v="1.2361769120166764E-2"/>
    <n v="0.50309040292557694"/>
    <n v="0"/>
    <n v="0"/>
    <n v="0.28584658911804339"/>
  </r>
  <r>
    <x v="585"/>
    <n v="68473"/>
    <n v="68792"/>
    <n v="68124"/>
    <n v="68684"/>
    <n v="68684"/>
    <n v="-0.10318269174771422"/>
    <n v="0"/>
    <n v="65780.100000000006"/>
    <n v="3.066857493355224E-3"/>
    <n v="4.5241751604376875E-3"/>
    <n v="9.1054505487660588E-4"/>
    <n v="1.6937569360135174E-3"/>
    <n v="7.1707993737467387E-3"/>
    <n v="0.35237552132716787"/>
    <n v="0.47626056895252233"/>
    <n v="0.47424998782047301"/>
    <n v="0.19774757366906093"/>
    <n v="0.99461175361424614"/>
    <n v="1.113429538961332E-2"/>
    <n v="0.50278354509053458"/>
    <n v="0"/>
    <n v="0"/>
    <n v="0.28584658911804339"/>
  </r>
  <r>
    <x v="586"/>
    <n v="68674"/>
    <n v="68674"/>
    <n v="67163"/>
    <n v="67540"/>
    <n v="67540"/>
    <n v="-7.2564406277761284E-2"/>
    <n v="0"/>
    <n v="65940.350000000006"/>
    <n v="-1.6655989750160138E-2"/>
    <n v="2.4904397546792801E-3"/>
    <n v="2.9468287129242877E-4"/>
    <n v="1.7460738817529375E-3"/>
    <n v="6.0474219440784791E-4"/>
    <n v="0.35237552132716787"/>
    <n v="0.47626056895252233"/>
    <n v="0.47424998782047301"/>
    <n v="0.19774757366906093"/>
    <n v="0.99461175361424614"/>
    <n v="-3.5965459007776934E-3"/>
    <n v="0.49910086449400914"/>
    <n v="0"/>
    <n v="0"/>
    <n v="0.28584658911804339"/>
  </r>
  <r>
    <x v="587"/>
    <n v="67536"/>
    <n v="67536"/>
    <n v="60315"/>
    <n v="61597"/>
    <n v="61597"/>
    <n v="1.2338263227105184E-3"/>
    <n v="1"/>
    <n v="65812.25"/>
    <n v="-8.7992300858750316E-2"/>
    <n v="-1.772391267118889E-3"/>
    <n v="-1.3319016838995279E-3"/>
    <n v="7.8350479797851809E-4"/>
    <n v="-1.7551995631388252E-2"/>
    <n v="0.35237552132716787"/>
    <n v="0.47626056895252233"/>
    <n v="0.47424998782047301"/>
    <n v="0.19774757366906093"/>
    <n v="0.99461175361424614"/>
    <n v="-4.9784592300137417E-2"/>
    <n v="0.48755642194199417"/>
    <n v="0"/>
    <n v="0"/>
    <n v="0.28584658911804339"/>
  </r>
  <r>
    <x v="588"/>
    <n v="61597"/>
    <n v="63488"/>
    <n v="61597"/>
    <n v="62639"/>
    <n v="62639"/>
    <n v="3.6718338415364649E-4"/>
    <n v="1"/>
    <n v="65773.850000000006"/>
    <n v="1.6916408266636429E-2"/>
    <n v="-3.4052680696589066E-4"/>
    <n v="-8.1299137479447171E-4"/>
    <n v="9.4155448924464257E-4"/>
    <n v="-1.6194240348400623E-2"/>
    <n v="0.35237552132716787"/>
    <n v="0.47626056895252233"/>
    <n v="0.47424998782047301"/>
    <n v="0.19774757366906093"/>
    <n v="0.99461175361424614"/>
    <n v="-1.0507604134132348E-2"/>
    <n v="0.49737312313582283"/>
    <n v="0"/>
    <n v="0"/>
    <n v="0.28584658911804339"/>
  </r>
  <r>
    <x v="589"/>
    <n v="62638"/>
    <n v="62638"/>
    <n v="60925"/>
    <n v="61673"/>
    <n v="61673"/>
    <n v="2.568384868581064E-2"/>
    <n v="1"/>
    <n v="65669.45"/>
    <n v="-1.542170213445293E-2"/>
    <n v="-1.3907609035477054E-3"/>
    <n v="-8.0990462407900979E-4"/>
    <n v="8.5533753728793903E-4"/>
    <n v="-2.0017345396674345E-2"/>
    <n v="0.35237552132716787"/>
    <n v="0.47626056895252233"/>
    <n v="0.47424998782047301"/>
    <n v="0.19774757366906093"/>
    <n v="0.99461175361424614"/>
    <n v="-2.6221038251707487E-2"/>
    <n v="0.49344511599640378"/>
    <n v="0"/>
    <n v="0"/>
    <n v="0.28584658911804339"/>
  </r>
  <r>
    <x v="590"/>
    <n v="61670"/>
    <n v="62775"/>
    <n v="61670"/>
    <n v="62662"/>
    <n v="62662"/>
    <n v="9.0166288978965614E-3"/>
    <n v="1"/>
    <n v="65583.100000000006"/>
    <n v="1.603619087769359E-2"/>
    <n v="-1.081415405082642E-3"/>
    <n v="-4.4807941278614651E-4"/>
    <n v="8.9658321167486617E-4"/>
    <n v="-1.7423478719806672E-2"/>
    <n v="0.35237552132716787"/>
    <n v="0.47626056895252233"/>
    <n v="0.47424998782047301"/>
    <n v="0.19774757366906093"/>
    <n v="0.99461175361424614"/>
    <n v="-1.2229075620392157E-2"/>
    <n v="0.49694276919561992"/>
    <n v="0"/>
    <n v="0"/>
    <n v="0.28584658911804339"/>
  </r>
  <r>
    <x v="591"/>
    <n v="62673"/>
    <n v="64016"/>
    <n v="62673"/>
    <n v="63257"/>
    <n v="63257"/>
    <n v="1.3089460454969393E-2"/>
    <n v="1"/>
    <n v="65488.55"/>
    <n v="9.4953879544221742E-3"/>
    <n v="-1.1960323932348916E-3"/>
    <n v="-2.8604190220741897E-4"/>
    <n v="8.7365042121546389E-4"/>
    <n v="-1.2193203178890211E-2"/>
    <n v="0.35237552132716787"/>
    <n v="0.47626056895252233"/>
    <n v="0.47424998782047301"/>
    <n v="0.19774757366906093"/>
    <n v="0.99461175361424614"/>
    <n v="-9.314077100982969E-3"/>
    <n v="0.49767149755825651"/>
    <n v="0"/>
    <n v="0"/>
    <n v="0.28584658911804339"/>
  </r>
  <r>
    <x v="592"/>
    <n v="63256"/>
    <n v="63991"/>
    <n v="62762"/>
    <n v="63227"/>
    <n v="63227"/>
    <n v="8.4457589321018656E-3"/>
    <n v="1"/>
    <n v="65406.8"/>
    <n v="-4.7425581358584434E-4"/>
    <n v="-1.0002449690188707E-3"/>
    <n v="-5.6116289014515933E-4"/>
    <n v="8.5577241442726831E-4"/>
    <n v="5.3104058301426836E-3"/>
    <n v="0.35237552132716787"/>
    <n v="0.47626056895252233"/>
    <n v="0.47424998782047301"/>
    <n v="0.19774757366906093"/>
    <n v="0.99461175361424614"/>
    <n v="4.541394102279217E-3"/>
    <n v="0.50113534657426351"/>
    <n v="0"/>
    <n v="0"/>
    <n v="0.28584658911804339"/>
  </r>
  <r>
    <x v="593"/>
    <n v="63228"/>
    <n v="64170"/>
    <n v="63228"/>
    <n v="64085"/>
    <n v="64085"/>
    <n v="-1.9193258952953096E-3"/>
    <n v="0"/>
    <n v="65377.2"/>
    <n v="1.3570151992028823E-2"/>
    <n v="-1.7912690412187903E-4"/>
    <n v="-3.493029618000687E-5"/>
    <n v="8.0662632714446295E-4"/>
    <n v="4.6411545752211621E-3"/>
    <n v="0.35237552132716787"/>
    <n v="0.47626056895252233"/>
    <n v="0.47424998782047301"/>
    <n v="0.19774757366906093"/>
    <n v="0.99461175361424614"/>
    <n v="9.4555678987762442E-3"/>
    <n v="0.50236387436232688"/>
    <n v="0"/>
    <n v="0"/>
    <n v="0.28584658911804339"/>
  </r>
  <r>
    <x v="594"/>
    <n v="64055"/>
    <n v="64055"/>
    <n v="63531"/>
    <n v="63761"/>
    <n v="63761"/>
    <n v="-1.6467746741738676E-2"/>
    <n v="0"/>
    <n v="65295.1"/>
    <n v="-5.0557852851681462E-3"/>
    <n v="-9.9316669020411692E-4"/>
    <n v="-6.1086014120546265E-4"/>
    <n v="6.8163135275117965E-4"/>
    <n v="6.714337945078119E-3"/>
    <n v="0.35237552132716787"/>
    <n v="0.47626056895252233"/>
    <n v="0.47424998782047301"/>
    <n v="0.19774757366906093"/>
    <n v="0.99461175361424614"/>
    <n v="4.2687088610087682E-3"/>
    <n v="0.50106717559475766"/>
    <n v="0"/>
    <n v="0"/>
    <n v="0.28584658911804339"/>
  </r>
  <r>
    <x v="595"/>
    <n v="63765"/>
    <n v="64107"/>
    <n v="63720"/>
    <n v="63962"/>
    <n v="63962"/>
    <n v="-2.6156155217160193E-2"/>
    <n v="0"/>
    <n v="65157.1"/>
    <n v="3.1523972334186467E-3"/>
    <n v="-1.8439103592580719E-3"/>
    <n v="-4.1132846437131666E-4"/>
    <n v="8.1908788025165328E-4"/>
    <n v="4.1375792162231303E-3"/>
    <n v="0.35237552132716787"/>
    <n v="0.47626056895252233"/>
    <n v="0.47424998782047301"/>
    <n v="0.19774757366906093"/>
    <n v="0.99461175361424614"/>
    <n v="4.3148308634472516E-3"/>
    <n v="0.501078706042271"/>
    <n v="0"/>
    <n v="0"/>
    <n v="0.28584658911804339"/>
  </r>
  <r>
    <x v="596"/>
    <n v="63961"/>
    <n v="63984"/>
    <n v="62673"/>
    <n v="62711"/>
    <n v="62711"/>
    <n v="-3.1892331488893033E-3"/>
    <n v="0"/>
    <n v="64987.95"/>
    <n v="-1.9558487852162187E-2"/>
    <n v="-2.3512253576633722E-3"/>
    <n v="-3.2425916269118282E-4"/>
    <n v="2.5011193962125257E-4"/>
    <n v="-1.6731959450937417E-3"/>
    <n v="0.35237552132716787"/>
    <n v="0.47626056895252233"/>
    <n v="0.47424998782047301"/>
    <n v="0.19774757366906093"/>
    <n v="0.99461175361424614"/>
    <n v="-9.7802295076942231E-3"/>
    <n v="0.49755496211262362"/>
    <n v="-4.1892331488893033E-3"/>
    <n v="0"/>
    <n v="0.28165735596915409"/>
  </r>
  <r>
    <x v="597"/>
    <n v="62711"/>
    <n v="63293"/>
    <n v="62165"/>
    <n v="62289"/>
    <n v="62289"/>
    <n v="2.584726035094409E-3"/>
    <n v="1"/>
    <n v="64859.25"/>
    <n v="-6.7292819441565621E-3"/>
    <n v="-1.7564400222449428E-3"/>
    <n v="-6.6878094859191379E-4"/>
    <n v="2.1921864132376401E-4"/>
    <n v="-2.9242011712078851E-3"/>
    <n v="0.35237552132716787"/>
    <n v="0.47626056895252233"/>
    <n v="0.47424998782047301"/>
    <n v="0.19774757366906093"/>
    <n v="0.99461175361424614"/>
    <n v="-6.3900216146704075E-3"/>
    <n v="0.49840250003213871"/>
    <n v="0"/>
    <n v="0"/>
    <n v="0.28165735596915409"/>
  </r>
  <r>
    <x v="598"/>
    <n v="62289"/>
    <n v="62773"/>
    <n v="62161"/>
    <n v="62511"/>
    <n v="62511"/>
    <n v="7.1027499160147833E-3"/>
    <n v="1"/>
    <n v="64699.3"/>
    <n v="3.5640321726146951E-3"/>
    <n v="-2.2311530182424267E-3"/>
    <n v="-1.0606772065209214E-5"/>
    <n v="1.76598234673091E-4"/>
    <n v="-4.925425135090711E-3"/>
    <n v="0.35237552132716787"/>
    <n v="0.47626056895252233"/>
    <n v="0.47424998782047301"/>
    <n v="0.19774757366906093"/>
    <n v="0.99461175361424614"/>
    <n v="-4.6757266310465274E-3"/>
    <n v="0.49883107047187325"/>
    <n v="0"/>
    <n v="0"/>
    <n v="0.28165735596915409"/>
  </r>
  <r>
    <x v="599"/>
    <n v="62503"/>
    <n v="62800"/>
    <n v="62010"/>
    <n v="62450"/>
    <n v="62450"/>
    <n v="1.1545236188951202E-2"/>
    <n v="1"/>
    <n v="64545.5"/>
    <n v="-9.7582825422726227E-4"/>
    <n v="-2.1399352999235065E-3"/>
    <n v="-2.0192390875979128E-4"/>
    <n v="2.3224891928133929E-4"/>
    <n v="-4.1094337289025338E-3"/>
    <n v="0.35237552132716787"/>
    <n v="0.47626056895252233"/>
    <n v="0.47424998782047301"/>
    <n v="0.19774757366906093"/>
    <n v="0.99461175361424614"/>
    <n v="-5.5001516317323938E-3"/>
    <n v="0.4986249655584889"/>
    <n v="0"/>
    <n v="0"/>
    <n v="0.28165735596915409"/>
  </r>
  <r>
    <x v="600"/>
    <n v="62450"/>
    <n v="63302"/>
    <n v="62426"/>
    <n v="62955"/>
    <n v="62955"/>
    <n v="-3.1609880073067975E-3"/>
    <n v="0"/>
    <n v="64379.35"/>
    <n v="8.0864691753401718E-3"/>
    <n v="-2.3094298675887582E-3"/>
    <n v="-4.3343090294472028E-5"/>
    <n v="3.0743778195827963E-4"/>
    <n v="-3.1226193405182292E-3"/>
    <n v="0.35237552132716787"/>
    <n v="0.47626056895252233"/>
    <n v="0.47424998782047301"/>
    <n v="0.19774757366906093"/>
    <n v="0.99461175361424614"/>
    <n v="-1.3159708740876084E-3"/>
    <n v="0.4996710073289567"/>
    <n v="0"/>
    <n v="0"/>
    <n v="0.28165735596915409"/>
  </r>
  <r>
    <x v="601"/>
    <n v="62955"/>
    <n v="63637"/>
    <n v="62912"/>
    <n v="63171"/>
    <n v="63171"/>
    <n v="-1.5196846654319196E-2"/>
    <n v="0"/>
    <n v="64170.400000000001"/>
    <n v="3.4310221586848488E-3"/>
    <n v="-2.9465935669812315E-3"/>
    <n v="-7.6405290239882622E-5"/>
    <n v="2.7173179608969811E-4"/>
    <n v="1.4752826616511784E-3"/>
    <n v="0.35237552132716787"/>
    <n v="0.47626056895252233"/>
    <n v="0.47424998782047301"/>
    <n v="0.19774757366906093"/>
    <n v="0.99461175361424614"/>
    <n v="1.290494463750676E-3"/>
    <n v="0.50032262357116353"/>
    <n v="0"/>
    <n v="0"/>
    <n v="0.28165735596915409"/>
  </r>
  <r>
    <x v="602"/>
    <n v="63171"/>
    <n v="63171"/>
    <n v="62376"/>
    <n v="62756"/>
    <n v="62756"/>
    <n v="-1.6827076295493626E-2"/>
    <n v="0"/>
    <n v="63931.3"/>
    <n v="-6.5694701682733614E-3"/>
    <n v="-3.4146364889064084E-3"/>
    <n v="-3.4999408596918079E-4"/>
    <n v="1.5549952922316312E-4"/>
    <n v="1.5072450168278184E-3"/>
    <n v="0.35237552132716787"/>
    <n v="0.47626056895252233"/>
    <n v="0.47424998782047301"/>
    <n v="0.19774757366906093"/>
    <n v="0.99461175361424614"/>
    <n v="-2.5772886194453219E-3"/>
    <n v="0.49935567820179311"/>
    <n v="0"/>
    <n v="0"/>
    <n v="0.28165735596915409"/>
  </r>
  <r>
    <x v="603"/>
    <n v="62755"/>
    <n v="63066"/>
    <n v="62095"/>
    <n v="62211"/>
    <n v="62211"/>
    <n v="-6.14039317805537E-3"/>
    <n v="0"/>
    <n v="63630.75"/>
    <n v="-8.6844285805340871E-3"/>
    <n v="-4.3552395105180275E-3"/>
    <n v="-6.2693575206266509E-4"/>
    <n v="-1.7283340277248648E-4"/>
    <n v="-9.4244713380193797E-4"/>
    <n v="0.35237552132716787"/>
    <n v="0.47626056895252233"/>
    <n v="0.47424998782047301"/>
    <n v="0.19774757366906093"/>
    <n v="0.99461175361424614"/>
    <n v="-6.4032795509647075E-3"/>
    <n v="0.49839918558196966"/>
    <n v="0"/>
    <n v="0"/>
    <n v="0.28165735596915409"/>
  </r>
  <r>
    <x v="604"/>
    <n v="62219"/>
    <n v="62286"/>
    <n v="61279"/>
    <n v="61700"/>
    <n v="61700"/>
    <n v="3.6142625607780143E-3"/>
    <n v="1"/>
    <n v="63292.05"/>
    <n v="-8.2139814502258934E-3"/>
    <n v="-4.9506297383751065E-3"/>
    <n v="-1.0659678563147089E-3"/>
    <n v="-2.0775177686445102E-4"/>
    <n v="-2.3900777730016644E-3"/>
    <n v="0.35237552132716787"/>
    <n v="0.47626056895252233"/>
    <n v="0.47424998782047301"/>
    <n v="0.19774757366906093"/>
    <n v="0.99461175361424614"/>
    <n v="-8.1760128293211064E-3"/>
    <n v="0.49795600817891544"/>
    <n v="2.6142625607780143E-3"/>
    <n v="0"/>
    <n v="0.2842716185299321"/>
  </r>
  <r>
    <x v="605"/>
    <n v="61708"/>
    <n v="62012"/>
    <n v="61510"/>
    <n v="61829"/>
    <n v="61829"/>
    <n v="-3.2832489608436433E-3"/>
    <n v="0"/>
    <n v="62949.3"/>
    <n v="2.0907617504051235E-3"/>
    <n v="-4.9994345255226112E-3"/>
    <n v="-9.4418680516694003E-4"/>
    <n v="-2.1496582089499449E-4"/>
    <n v="-3.5892192579886741E-3"/>
    <n v="0.35237552132716787"/>
    <n v="0.47626056895252233"/>
    <n v="0.47424998782047301"/>
    <n v="0.19774757366906093"/>
    <n v="0.99461175361424614"/>
    <n v="-5.7044694804449488E-3"/>
    <n v="0.49857388649714662"/>
    <n v="0"/>
    <n v="0"/>
    <n v="0.2842716185299321"/>
  </r>
  <r>
    <x v="606"/>
    <n v="61831"/>
    <n v="62475"/>
    <n v="61508"/>
    <n v="61923"/>
    <n v="61923"/>
    <n v="1.4695670429403229E-3"/>
    <n v="1"/>
    <n v="62668.45"/>
    <n v="1.5203221789128474E-3"/>
    <n v="-4.0906189290689622E-3"/>
    <n v="-8.2736477000960656E-4"/>
    <n v="-2.8169770900544401E-4"/>
    <n v="-3.9713592539430739E-3"/>
    <n v="0.35237552132716787"/>
    <n v="0.47626056895252233"/>
    <n v="0.47424998782047301"/>
    <n v="0.19774757366906093"/>
    <n v="0.99461175361424614"/>
    <n v="-5.8105195405072606E-3"/>
    <n v="0.49854737420185019"/>
    <n v="0"/>
    <n v="0"/>
    <n v="0.2842716185299321"/>
  </r>
  <r>
    <x v="607"/>
    <n v="61911"/>
    <n v="61921"/>
    <n v="61269"/>
    <n v="61626"/>
    <n v="61626"/>
    <n v="-1.3955148800830819E-2"/>
    <n v="0"/>
    <n v="62671.526315789473"/>
    <n v="-4.7962792500363394E-3"/>
    <n v="6.9182151366736774E-5"/>
    <n v="-9.9315370598903599E-4"/>
    <n v="-2.9796084025708993E-4"/>
    <n v="-3.6167210702956697E-3"/>
    <n v="0.35237552132716787"/>
    <n v="0.47626056895252233"/>
    <n v="0.47424998782047301"/>
    <n v="0.19774757366906093"/>
    <n v="0.99461175361424614"/>
    <n v="-5.7843001226297128E-3"/>
    <n v="0.49855392900124268"/>
    <n v="0"/>
    <n v="0"/>
    <n v="0.2842716185299321"/>
  </r>
  <r>
    <x v="608"/>
    <n v="61620"/>
    <n v="62272"/>
    <n v="61620"/>
    <n v="62014"/>
    <n v="62014"/>
    <n v="-2.0188989582997419E-2"/>
    <n v="0"/>
    <n v="62689.473684210527"/>
    <n v="6.2960438775840899E-3"/>
    <n v="-4.6183606808588017E-4"/>
    <n v="-1.0383695998409537E-3"/>
    <n v="-2.0397935705412484E-4"/>
    <n v="-6.2062657867203443E-4"/>
    <n v="0.35237552132716787"/>
    <n v="0.47626056895252233"/>
    <n v="0.47424998782047301"/>
    <n v="0.19774757366906093"/>
    <n v="0.99461175361424614"/>
    <n v="8.48551752346688E-4"/>
    <n v="0.50021213792535768"/>
    <n v="0"/>
    <n v="0"/>
    <n v="0.2842716185299321"/>
  </r>
  <r>
    <x v="609"/>
    <n v="62011"/>
    <n v="62011"/>
    <n v="60766"/>
    <n v="60766"/>
    <n v="60766"/>
    <n v="8.3270249810749597E-3"/>
    <n v="1"/>
    <n v="62589.684210526313"/>
    <n v="-2.0124488018834485E-2"/>
    <n v="-6.9697536230495791E-4"/>
    <n v="-1.1385892937729647E-3"/>
    <n v="-4.9435497796583626E-4"/>
    <n v="-3.0027278923937528E-3"/>
    <n v="0.35237552132716787"/>
    <n v="0.47626056895252233"/>
    <n v="0.47424998782047301"/>
    <n v="0.19774757366906093"/>
    <n v="0.99461175361424614"/>
    <n v="-1.1047600750484872E-2"/>
    <n v="0.49723812790274335"/>
    <n v="7.3270249810749597E-3"/>
    <n v="0"/>
    <n v="0.29159864351100706"/>
  </r>
  <r>
    <x v="610"/>
    <n v="60783"/>
    <n v="61188"/>
    <n v="60544"/>
    <n v="60762"/>
    <n v="60762"/>
    <n v="5.3487376979033385E-3"/>
    <n v="1"/>
    <n v="62458.368421052633"/>
    <n v="-6.582628443541072E-5"/>
    <n v="-1.5020762204114081E-3"/>
    <n v="-9.6946969441342957E-4"/>
    <n v="-6.8533887122509301E-4"/>
    <n v="-3.4340454993618597E-3"/>
    <n v="0.35237552132716787"/>
    <n v="0.47626056895252233"/>
    <n v="0.47424998782047301"/>
    <n v="0.19774757366906093"/>
    <n v="0.99461175361424614"/>
    <n v="-4.7494123524433E-3"/>
    <n v="0.49881264914380297"/>
    <n v="0"/>
    <n v="0"/>
    <n v="0.29159864351100706"/>
  </r>
  <r>
    <x v="611"/>
    <n v="60762"/>
    <n v="61354"/>
    <n v="60758"/>
    <n v="61272"/>
    <n v="61272"/>
    <n v="1.4949732341036581E-2"/>
    <n v="1"/>
    <n v="62355.473684210527"/>
    <n v="8.3934037720942989E-3"/>
    <n v="-1.5571754295278018E-3"/>
    <n v="-9.1682513702582517E-4"/>
    <n v="-6.1524534818878319E-4"/>
    <n v="-2.0594291807255693E-3"/>
    <n v="0.35237552132716787"/>
    <n v="0.47626056895252233"/>
    <n v="0.47424998782047301"/>
    <n v="0.19774757366906093"/>
    <n v="0.99461175361424614"/>
    <n v="-3.8879127989397116E-4"/>
    <n v="0.49990280218125088"/>
    <n v="0"/>
    <n v="0"/>
    <n v="0.29159864351100706"/>
  </r>
  <r>
    <x v="612"/>
    <n v="61272"/>
    <n v="61400"/>
    <n v="60992"/>
    <n v="61087"/>
    <n v="61087"/>
    <n v="9.6256159248284678E-3"/>
    <n v="1"/>
    <n v="62197.684210526313"/>
    <n v="-3.0193236714975979E-3"/>
    <n v="-1.6844288224233893E-3"/>
    <n v="-9.9486058170653361E-4"/>
    <n v="-6.9874964201189994E-4"/>
    <n v="-1.7040380650178212E-3"/>
    <n v="0.35237552132716787"/>
    <n v="0.47626056895252233"/>
    <n v="0.47424998782047301"/>
    <n v="0.19774757366906093"/>
    <n v="0.99461175361424614"/>
    <n v="-4.1710077352669879E-3"/>
    <n v="0.4989572495779368"/>
    <n v="0"/>
    <n v="0"/>
    <n v="0.29159864351100706"/>
  </r>
  <r>
    <x v="613"/>
    <n v="61088"/>
    <n v="62251"/>
    <n v="61088"/>
    <n v="62188"/>
    <n v="62188"/>
    <n v="-2.7336463626422836E-3"/>
    <n v="0"/>
    <n v="62114.894736842107"/>
    <n v="1.8023474716388099E-2"/>
    <n v="-1.4617626862054255E-3"/>
    <n v="-5.4467724360460321E-4"/>
    <n v="-4.947956580937773E-4"/>
    <n v="6.4144810274298076E-4"/>
    <n v="0.35237552132716787"/>
    <n v="0.47626056895252233"/>
    <n v="0.47424998782047301"/>
    <n v="0.19774757366906093"/>
    <n v="0.99461175361424614"/>
    <n v="5.9366853760346467E-3"/>
    <n v="0.50148416698498399"/>
    <n v="0"/>
    <n v="0"/>
    <n v="0.29159864351100706"/>
  </r>
  <r>
    <x v="614"/>
    <n v="62188"/>
    <n v="62424"/>
    <n v="61580"/>
    <n v="61675"/>
    <n v="61675"/>
    <n v="9.1447101743007408E-3"/>
    <n v="1"/>
    <n v="61994.526315789473"/>
    <n v="-8.2491799060911974E-3"/>
    <n v="-1.6214324172515782E-3"/>
    <n v="-5.6422889641878356E-4"/>
    <n v="-3.149983333699724E-4"/>
    <n v="3.0165097252916385E-3"/>
    <n v="0.35237552132716787"/>
    <n v="0.47626056895252233"/>
    <n v="0.47424998782047301"/>
    <n v="0.19774757366906093"/>
    <n v="0.99461175361424614"/>
    <n v="-1.0086530712103154E-3"/>
    <n v="0.49974783675357626"/>
    <n v="0"/>
    <n v="0"/>
    <n v="0.29159864351100706"/>
  </r>
  <r>
    <x v="615"/>
    <n v="61684"/>
    <n v="62057"/>
    <n v="61433"/>
    <n v="62018"/>
    <n v="62018"/>
    <n v="1.4221677577477498E-2"/>
    <n v="1"/>
    <n v="61958.052631578947"/>
    <n v="5.5614106201864466E-3"/>
    <n v="-1.5009817479131882E-3"/>
    <n v="-1.1931258534855438E-4"/>
    <n v="-3.1676968951764529E-4"/>
    <n v="4.1419571062160099E-3"/>
    <n v="0.35237552132716787"/>
    <n v="0.47626056895252233"/>
    <n v="0.47424998782047301"/>
    <n v="0.19774757366906093"/>
    <n v="0.99461175361424614"/>
    <n v="5.2452613365002575E-3"/>
    <n v="0.50131131232764059"/>
    <n v="0"/>
    <n v="0"/>
    <n v="0.29159864351100706"/>
  </r>
  <r>
    <x v="616"/>
    <n v="62010"/>
    <n v="62499"/>
    <n v="61689"/>
    <n v="62239"/>
    <n v="62239"/>
    <n v="1.6725847137646799E-2"/>
    <n v="1"/>
    <n v="61955.42105263158"/>
    <n v="3.5634815698668554E-3"/>
    <n v="-3.4488327681173601E-4"/>
    <n v="-5.284173212513776E-4"/>
    <n v="-3.0664862805194093E-4"/>
    <n v="3.1759726657705212E-3"/>
    <n v="0.35237552132716787"/>
    <n v="0.47626056895252233"/>
    <n v="0.47424998782047301"/>
    <n v="0.19774757366906093"/>
    <n v="0.99461175361424614"/>
    <n v="3.9390481824841395E-3"/>
    <n v="0.50098476077231746"/>
    <n v="0"/>
    <n v="0"/>
    <n v="0.29159864351100706"/>
  </r>
  <r>
    <x v="617"/>
    <n v="62238"/>
    <n v="63038"/>
    <n v="62238"/>
    <n v="62900"/>
    <n v="62900"/>
    <n v="5.2782193958664791E-3"/>
    <n v="1"/>
    <n v="61975.894736842107"/>
    <n v="1.0620350584038984E-2"/>
    <n v="5.2259834959804126E-4"/>
    <n v="-2.6129670111485926E-4"/>
    <n v="-1.6065241445660018E-4"/>
    <n v="5.9039075168778373E-3"/>
    <n v="0.35237552132716787"/>
    <n v="0.47626056895252233"/>
    <n v="0.47424998782047301"/>
    <n v="0.19774757366906093"/>
    <n v="0.99461175361424614"/>
    <n v="9.7076517870953172E-3"/>
    <n v="0.50242689388789974"/>
    <n v="0"/>
    <n v="0"/>
    <n v="0.29159864351100706"/>
  </r>
  <r>
    <x v="618"/>
    <n v="62901"/>
    <n v="63338"/>
    <n v="62901"/>
    <n v="63280"/>
    <n v="63280"/>
    <n v="-1.9911504424778848E-3"/>
    <n v="0"/>
    <n v="62019.57894736842"/>
    <n v="6.0413354531001495E-3"/>
    <n v="6.4646351362231407E-4"/>
    <n v="9.3947626675614518E-5"/>
    <n v="-1.5846322295325454E-4"/>
    <n v="3.5074796642202478E-3"/>
    <n v="0.35237552132716787"/>
    <n v="0.47626056895252233"/>
    <n v="0.47424998782047301"/>
    <n v="0.19774757366906093"/>
    <n v="0.99461175361424614"/>
    <n v="5.9385032531515721E-3"/>
    <n v="0.50148462145025763"/>
    <n v="0"/>
    <n v="0"/>
    <n v="0.29159864351100706"/>
  </r>
  <r>
    <x v="619"/>
    <n v="63268"/>
    <n v="63346"/>
    <n v="63076"/>
    <n v="63232"/>
    <n v="63232"/>
    <n v="-1.2050860323886692E-2"/>
    <n v="0"/>
    <n v="62034.15789473684"/>
    <n v="-7.5853350189636348E-4"/>
    <n v="6.5732825123885892E-4"/>
    <n v="-3.2882639305980009E-5"/>
    <n v="-1.8097700442274433E-5"/>
    <n v="5.0056089450592148E-3"/>
    <n v="0.35237552132716787"/>
    <n v="0.47626056895252233"/>
    <n v="0.47424998782047301"/>
    <n v="0.19774757366906093"/>
    <n v="0.99461175361424614"/>
    <n v="5.0052350118594191E-3"/>
    <n v="0.50125130614061653"/>
    <n v="0"/>
    <n v="0"/>
    <n v="0.29159864351100706"/>
  </r>
  <r>
    <x v="620"/>
    <n v="63215"/>
    <n v="63485"/>
    <n v="62708"/>
    <n v="63154"/>
    <n v="63154"/>
    <n v="-1.3174145738987231E-2"/>
    <n v="0"/>
    <n v="62033.26315789474"/>
    <n v="-1.2335526315789824E-3"/>
    <n v="1.9132716089290125E-4"/>
    <n v="-2.5453931010540611E-4"/>
    <n v="-6.2624247650975291E-5"/>
    <n v="3.6466162947061285E-3"/>
    <n v="0.35237552132716787"/>
    <n v="0.47626056895252233"/>
    <n v="0.47424998782047301"/>
    <n v="0.19774757366906093"/>
    <n v="0.99461175361424614"/>
    <n v="3.1503162007585762E-3"/>
    <n v="0.50078757839883004"/>
    <n v="0"/>
    <n v="0"/>
    <n v="0.29159864351100706"/>
  </r>
  <r>
    <x v="621"/>
    <n v="63156"/>
    <n v="63188"/>
    <n v="62354"/>
    <n v="62470"/>
    <n v="62470"/>
    <n v="8.8842644469344645E-3"/>
    <n v="1"/>
    <n v="62018.210526315786"/>
    <n v="-1.0830667891186585E-2"/>
    <n v="-5.2175734160067047E-4"/>
    <n v="-7.069072222784811E-4"/>
    <n v="-2.699978902227118E-4"/>
    <n v="7.6778640249544063E-4"/>
    <n v="0.35237552132716787"/>
    <n v="0.47626056895252233"/>
    <n v="0.47424998782047301"/>
    <n v="0.19774757366906093"/>
    <n v="0.99461175361424614"/>
    <n v="-3.6899474819000987E-3"/>
    <n v="0.49907751417621654"/>
    <n v="0"/>
    <n v="0"/>
    <n v="0.29159864351100706"/>
  </r>
  <r>
    <x v="622"/>
    <n v="62474"/>
    <n v="62926"/>
    <n v="62035"/>
    <n v="62322"/>
    <n v="62322"/>
    <n v="2.4229004203973004E-2"/>
    <n v="1"/>
    <n v="62024.052631578947"/>
    <n v="-2.3691371858491905E-3"/>
    <n v="-3.1174069247946192E-4"/>
    <n v="-6.664898800373398E-4"/>
    <n v="-3.1374016051569087E-4"/>
    <n v="-1.8301111514821943E-3"/>
    <n v="0.35237552132716787"/>
    <n v="0.47626056895252233"/>
    <n v="0.47424998782047301"/>
    <n v="0.19774757366906093"/>
    <n v="0.99461175361424614"/>
    <n v="-3.1816699852044985E-3"/>
    <n v="0.49920458317470062"/>
    <n v="0"/>
    <n v="0"/>
    <n v="0.29159864351100706"/>
  </r>
  <r>
    <x v="623"/>
    <n v="62322"/>
    <n v="63135"/>
    <n v="62322"/>
    <n v="63025"/>
    <n v="63025"/>
    <n v="2.8734629115430455E-2"/>
    <n v="1"/>
    <n v="62093.789473684214"/>
    <n v="1.1280125798273533E-2"/>
    <n v="6.8648702646091912E-4"/>
    <n v="-3.8384317795364886E-4"/>
    <n v="-3.7949658744021231E-4"/>
    <n v="-7.8235308244751773E-4"/>
    <n v="0.35237552132716787"/>
    <n v="0.47626056895252233"/>
    <n v="0.47424998782047301"/>
    <n v="0.19774757366906093"/>
    <n v="0.99461175361424614"/>
    <n v="3.2665671874733578E-3"/>
    <n v="0.50081664107070711"/>
    <n v="0"/>
    <n v="0"/>
    <n v="0.29159864351100706"/>
  </r>
  <r>
    <x v="624"/>
    <n v="63027"/>
    <n v="63891"/>
    <n v="62908"/>
    <n v="63832"/>
    <n v="63832"/>
    <n v="2.1086602331119142E-2"/>
    <n v="1"/>
    <n v="62199.210526315786"/>
    <n v="1.2804442681475514E-2"/>
    <n v="1.7374082330459894E-3"/>
    <n v="-3.5225453305367084E-4"/>
    <n v="-3.7893798293169636E-4"/>
    <n v="1.9302421542268578E-3"/>
    <n v="0.35237552132716787"/>
    <n v="0.47626056895252233"/>
    <n v="0.47424998782047301"/>
    <n v="0.19774757366906093"/>
    <n v="0.99461175361424614"/>
    <n v="7.0172819579715686E-3"/>
    <n v="0.50175431329063824"/>
    <n v="0"/>
    <n v="0"/>
    <n v="0.29159864351100706"/>
  </r>
  <r>
    <x v="625"/>
    <n v="63840"/>
    <n v="64938"/>
    <n v="63827"/>
    <n v="64836"/>
    <n v="64836"/>
    <n v="9.2541180825467251E-3"/>
    <n v="1"/>
    <n v="62352.526315789473"/>
    <n v="1.5728788068680277E-2"/>
    <n v="2.4193095489597471E-3"/>
    <n v="-4.4102418397002019E-4"/>
    <n v="-1.8357221429841198E-4"/>
    <n v="5.3227102942787095E-3"/>
    <n v="0.35237552132716787"/>
    <n v="0.47626056895252233"/>
    <n v="0.47424998782047301"/>
    <n v="0.19774757366906093"/>
    <n v="0.99461175361424614"/>
    <n v="1.1743235183731854E-2"/>
    <n v="0.50293577505818809"/>
    <n v="0"/>
    <n v="0"/>
    <n v="0.29159864351100706"/>
  </r>
  <r>
    <x v="626"/>
    <n v="64854"/>
    <n v="65302"/>
    <n v="64854"/>
    <n v="65178"/>
    <n v="65178"/>
    <n v="5.2164840897228615E-4"/>
    <n v="1"/>
    <n v="62493.8"/>
    <n v="5.2748473070516333E-3"/>
    <n v="2.6070358053666863E-3"/>
    <n v="-1.4728348014786397E-4"/>
    <n v="-3.201421649234282E-4"/>
    <n v="8.5438133339263526E-3"/>
    <n v="0.35237552132716787"/>
    <n v="0.47626056895252233"/>
    <n v="0.47424998782047301"/>
    <n v="0.19774757366906093"/>
    <n v="0.99461175361424614"/>
    <n v="1.146497606328728E-2"/>
    <n v="0.50286621261995257"/>
    <n v="0"/>
    <n v="0"/>
    <n v="0.29159864351100706"/>
  </r>
  <r>
    <x v="627"/>
    <n v="65178"/>
    <n v="65624"/>
    <n v="65178"/>
    <n v="65436"/>
    <n v="65436"/>
    <n v="-1.497646555412957E-3"/>
    <n v="0"/>
    <n v="62684.3"/>
    <n v="3.9583908680842494E-3"/>
    <n v="3.0447693112727161E-3"/>
    <n v="3.0438411026432408E-4"/>
    <n v="-2.5672631555763827E-4"/>
    <n v="9.8093189447130413E-3"/>
    <n v="0.35237552132716787"/>
    <n v="0.47626056895252233"/>
    <n v="0.47424998782047301"/>
    <n v="0.19774757366906093"/>
    <n v="0.99461175361424614"/>
    <n v="1.2694994682223376E-2"/>
    <n v="0.50317370604703382"/>
    <n v="0"/>
    <n v="0"/>
    <n v="0.29159864351100706"/>
  </r>
  <r>
    <x v="628"/>
    <n v="65431"/>
    <n v="65478"/>
    <n v="65119"/>
    <n v="65212"/>
    <n v="65212"/>
    <n v="-4.9070723179778231E-4"/>
    <n v="0"/>
    <n v="62844.2"/>
    <n v="-3.4231921266580922E-3"/>
    <n v="2.5588075110606068E-3"/>
    <n v="-2.5245574120125179E-5"/>
    <n v="-2.8122573321139543E-4"/>
    <n v="6.8686553597267167E-3"/>
    <n v="0.35237552132716787"/>
    <n v="0.47626056895252233"/>
    <n v="0.47424998782047301"/>
    <n v="0.19774757366906093"/>
    <n v="0.99461175361424614"/>
    <n v="6.7764709435183448E-3"/>
    <n v="0.50169411125300667"/>
    <n v="0"/>
    <n v="0"/>
    <n v="0.29159864351100706"/>
  </r>
  <r>
    <x v="629"/>
    <n v="65208"/>
    <n v="65338"/>
    <n v="64943"/>
    <n v="65338"/>
    <n v="65338"/>
    <n v="-6.122011693042384E-3"/>
    <n v="0"/>
    <n v="63072.800000000003"/>
    <n v="1.9321597252039968E-3"/>
    <n v="3.6616398982625307E-3"/>
    <n v="6.9401272796067997E-5"/>
    <n v="-3.7777471516464603E-4"/>
    <n v="4.6941987684724126E-3"/>
    <n v="0.35237552132716787"/>
    <n v="0.47626056895252233"/>
    <n v="0.47424998782047301"/>
    <n v="0.19774757366906093"/>
    <n v="0.99461175361424614"/>
    <n v="7.0518552800869962E-3"/>
    <n v="0.50176295651423863"/>
    <n v="0"/>
    <n v="0"/>
    <n v="0.29159864351100706"/>
  </r>
  <r>
    <x v="630"/>
    <n v="65337"/>
    <n v="65604"/>
    <n v="64874"/>
    <n v="65180"/>
    <n v="65180"/>
    <n v="-7.6096962258361822E-3"/>
    <n v="0"/>
    <n v="63293.7"/>
    <n v="-2.4181946187517012E-3"/>
    <n v="3.5440214815467162E-3"/>
    <n v="-2.0848983015187006E-4"/>
    <n v="-4.7768660167288421E-4"/>
    <n v="1.0648022309860173E-3"/>
    <n v="0.35237552132716787"/>
    <n v="0.47626056895252233"/>
    <n v="0.47424998782047301"/>
    <n v="0.19774757366906093"/>
    <n v="0.99461175361424614"/>
    <n v="1.7014922460763329E-3"/>
    <n v="0.50042537295889522"/>
    <n v="0"/>
    <n v="0"/>
    <n v="0.29159864351100706"/>
  </r>
  <r>
    <x v="631"/>
    <n v="65178"/>
    <n v="65505"/>
    <n v="64898"/>
    <n v="64938"/>
    <n v="64938"/>
    <n v="2.4946872401367948E-3"/>
    <n v="1"/>
    <n v="63477"/>
    <n v="-3.7127953359926691E-3"/>
    <n v="2.9387115261423681E-3"/>
    <n v="-6.062316598024098E-4"/>
    <n v="-4.4790845528189905E-4"/>
    <n v="-7.327262976228432E-4"/>
    <n v="0.35237552132716787"/>
    <n v="0.47626056895252233"/>
    <n v="0.47424998782047301"/>
    <n v="0.19774757366906093"/>
    <n v="0.99461175361424614"/>
    <n v="-1.0135621240070557E-3"/>
    <n v="0.49974660949069066"/>
    <n v="0"/>
    <n v="0"/>
    <n v="0.29159864351100706"/>
  </r>
  <r>
    <x v="632"/>
    <n v="64936"/>
    <n v="65150"/>
    <n v="64599"/>
    <n v="64684"/>
    <n v="64684"/>
    <n v="1.5212417290210833E-2"/>
    <n v="1"/>
    <n v="63656.85"/>
    <n v="-3.911423203671216E-3"/>
    <n v="2.8941065495336872E-3"/>
    <n v="-7.4028788928043765E-4"/>
    <n v="-3.224214334915232E-4"/>
    <n v="-2.3066891119739364E-3"/>
    <n v="0.35237552132716787"/>
    <n v="0.47626056895252233"/>
    <n v="0.47424998782047301"/>
    <n v="0.19774757366906093"/>
    <n v="0.99461175361424614"/>
    <n v="-2.7090406399847161E-3"/>
    <n v="0.49932274025419904"/>
    <n v="0"/>
    <n v="0"/>
    <n v="0.29159864351100706"/>
  </r>
  <r>
    <x v="633"/>
    <n v="64695"/>
    <n v="65104"/>
    <n v="64678"/>
    <n v="65100"/>
    <n v="65100"/>
    <n v="-1.3671274961597479E-3"/>
    <n v="0"/>
    <n v="63802.45"/>
    <n v="6.4312658462679639E-3"/>
    <n v="2.3144961060276802E-3"/>
    <n v="-8.1421520938904427E-4"/>
    <n v="-1.3966997335083665E-4"/>
    <n v="-3.3579751738872511E-4"/>
    <n v="0.35237552132716787"/>
    <n v="0.47626056895252233"/>
    <n v="0.47424998782047301"/>
    <n v="0.19774757366906093"/>
    <n v="0.99461175361424614"/>
    <n v="2.620774778557565E-3"/>
    <n v="0.50065519331962527"/>
    <n v="0"/>
    <n v="0"/>
    <n v="0.29159864351100706"/>
  </r>
  <r>
    <x v="634"/>
    <n v="65101"/>
    <n v="65749"/>
    <n v="65101"/>
    <n v="65668"/>
    <n v="65668"/>
    <n v="-5.9541938234756175E-3"/>
    <n v="0"/>
    <n v="64002.1"/>
    <n v="8.7250384024577521E-3"/>
    <n v="3.1632070214551279E-3"/>
    <n v="-7.135909034782029E-4"/>
    <n v="-1.0147302306662165E-4"/>
    <n v="1.0227782180620259E-3"/>
    <n v="0.35237552132716787"/>
    <n v="0.47626056895252233"/>
    <n v="0.47424998782047301"/>
    <n v="0.19774757366906093"/>
    <n v="0.99461175361424614"/>
    <n v="5.2397814470559424E-3"/>
    <n v="0.50130994236469262"/>
    <n v="0"/>
    <n v="0"/>
    <n v="0.29159864351100706"/>
  </r>
  <r>
    <x v="635"/>
    <n v="65668"/>
    <n v="65873"/>
    <n v="64992"/>
    <n v="65011"/>
    <n v="65011"/>
    <n v="7.4756579655750333E-3"/>
    <n v="1"/>
    <n v="64151.75"/>
    <n v="-1.0004872997502634E-2"/>
    <n v="2.3848928405706738E-3"/>
    <n v="-9.7502551329536002E-4"/>
    <n v="-3.2240229209377081E-5"/>
    <n v="-4.9455745768816066E-4"/>
    <n v="0.35237552132716787"/>
    <n v="0.47626056895252233"/>
    <n v="0.47424998782047301"/>
    <n v="0.19774757366906093"/>
    <n v="0.99461175361424614"/>
    <n v="-3.350315842325998E-3"/>
    <n v="0.49916242182287623"/>
    <n v="0"/>
    <n v="0"/>
    <n v="0.29159864351100706"/>
  </r>
  <r>
    <x v="636"/>
    <n v="65013"/>
    <n v="65678"/>
    <n v="65013"/>
    <n v="65277"/>
    <n v="65277"/>
    <n v="9.850330131593088E-3"/>
    <n v="1"/>
    <n v="64303.65"/>
    <n v="4.0916152651089277E-3"/>
    <n v="2.4112995253327773E-3"/>
    <n v="-5.6007341298997871E-4"/>
    <n v="-1.3269527084877497E-4"/>
    <n v="1.0663246625321587E-3"/>
    <n v="0.35237552132716787"/>
    <n v="0.47626056895252233"/>
    <n v="0.47424998782047301"/>
    <n v="0.19774757366906093"/>
    <n v="0.99461175361424614"/>
    <n v="3.3589160113493498E-3"/>
    <n v="0.50083972821333089"/>
    <n v="0"/>
    <n v="0"/>
    <n v="0.29159864351100706"/>
  </r>
  <r>
    <x v="637"/>
    <n v="65253"/>
    <n v="65497"/>
    <n v="64953"/>
    <n v="65497"/>
    <n v="65497"/>
    <n v="1.5557964486923037E-2"/>
    <n v="1"/>
    <n v="64433.5"/>
    <n v="3.37025292216242E-3"/>
    <n v="2.0487946422389491E-3"/>
    <n v="1.267177662628276E-3"/>
    <n v="-3.2362010635625938E-5"/>
    <n v="2.5226598876988858E-3"/>
    <n v="0.35237552132716787"/>
    <n v="0.47626056895252233"/>
    <n v="0.47424998782047301"/>
    <n v="0.19774757366906093"/>
    <n v="0.99461175361424614"/>
    <n v="5.2669813890930898E-3"/>
    <n v="0.50131674230328549"/>
    <n v="0"/>
    <n v="0"/>
    <n v="0.29159864351100706"/>
  </r>
  <r>
    <x v="638"/>
    <n v="65503"/>
    <n v="66048"/>
    <n v="65503"/>
    <n v="65920"/>
    <n v="65920"/>
    <n v="1.844660194174752E-2"/>
    <n v="1"/>
    <n v="64565.5"/>
    <n v="6.4583110676825761E-3"/>
    <n v="2.0696434229680706E-3"/>
    <n v="1.058015718649199E-3"/>
    <n v="1.2251217192736364E-4"/>
    <n v="2.5280689319818082E-3"/>
    <n v="0.35237552132716787"/>
    <n v="0.47626056895252233"/>
    <n v="0.47424998782047301"/>
    <n v="0.19774757366906093"/>
    <n v="0.99461175361424614"/>
    <n v="6.3018777836422206E-3"/>
    <n v="0.50157546423195931"/>
    <n v="0"/>
    <n v="0"/>
    <n v="0.29159864351100706"/>
  </r>
  <r>
    <x v="639"/>
    <n v="65925"/>
    <n v="66606"/>
    <n v="65925"/>
    <n v="66516"/>
    <n v="66516"/>
    <n v="3.923867941547865E-3"/>
    <n v="1"/>
    <n v="64729.7"/>
    <n v="9.0412621359223788E-3"/>
    <n v="2.5596332048590078E-3"/>
    <n v="1.5472750040567051E-3"/>
    <n v="3.6868518998884768E-4"/>
    <n v="2.5913136786747336E-3"/>
    <n v="0.35237552132716787"/>
    <n v="0.47626056895252233"/>
    <n v="0.47424998782047301"/>
    <n v="0.19774757366906093"/>
    <n v="0.99461175361424614"/>
    <n v="7.7890246207652373E-3"/>
    <n v="0.5019472463104262"/>
    <n v="0"/>
    <n v="0"/>
    <n v="0.29159864351100706"/>
  </r>
  <r>
    <x v="640"/>
    <n v="66504"/>
    <n v="67277"/>
    <n v="66305"/>
    <n v="67136"/>
    <n v="67136"/>
    <n v="-3.545042897998063E-3"/>
    <n v="0"/>
    <n v="64928.800000000003"/>
    <n v="9.3210656082747256E-3"/>
    <n v="3.0873641168516928E-3"/>
    <n v="1.412972498668328E-3"/>
    <n v="4.8244654294109067E-4"/>
    <n v="6.4565013998302053E-3"/>
    <n v="0.35237552132716787"/>
    <n v="0.47626056895252233"/>
    <n v="0.47424998782047301"/>
    <n v="0.19774757366906093"/>
    <n v="0.99461175361424614"/>
    <n v="1.194212214696963E-2"/>
    <n v="0.50298549505564072"/>
    <n v="0"/>
    <n v="0"/>
    <n v="0.29159864351100706"/>
  </r>
  <r>
    <x v="641"/>
    <n v="67136"/>
    <n v="67256"/>
    <n v="66705"/>
    <n v="66777"/>
    <n v="66777"/>
    <n v="1.7416176228342017E-2"/>
    <n v="1"/>
    <n v="65144.15"/>
    <n v="-5.3473546234509284E-3"/>
    <n v="3.3615297802384756E-3"/>
    <n v="1.1161176471108658E-3"/>
    <n v="4.1503787245172343E-4"/>
    <n v="4.5687074221182344E-3"/>
    <n v="0.35237552132716787"/>
    <n v="0.47626056895252233"/>
    <n v="0.47424998782047301"/>
    <n v="0.19774757366906093"/>
    <n v="0.99461175361424614"/>
    <n v="4.8721688261975406E-3"/>
    <n v="0.5012180397970617"/>
    <n v="0"/>
    <n v="0"/>
    <n v="0.29159864351100706"/>
  </r>
  <r>
    <x v="642"/>
    <n v="66783"/>
    <n v="67104"/>
    <n v="66525"/>
    <n v="66898"/>
    <n v="66898"/>
    <n v="1.4963078118927386E-2"/>
    <n v="1"/>
    <n v="65372.95"/>
    <n v="1.8120011381164147E-3"/>
    <n v="3.5705866964367561E-3"/>
    <n v="1.1618427861449111E-3"/>
    <n v="3.0033994799987586E-4"/>
    <n v="4.2570570653090332E-3"/>
    <n v="0.35237552132716787"/>
    <n v="0.47626056895252233"/>
    <n v="0.47424998782047301"/>
    <n v="0.19774757366906093"/>
    <n v="0.99461175361424614"/>
    <n v="7.1835489133627983E-3"/>
    <n v="0.50179587950556037"/>
    <n v="0"/>
    <n v="0"/>
    <n v="0.29159864351100706"/>
  </r>
  <r>
    <x v="643"/>
    <n v="66898"/>
    <n v="68043"/>
    <n v="66887"/>
    <n v="67940"/>
    <n v="67940"/>
    <n v="-3.9593759199293421E-3"/>
    <n v="0"/>
    <n v="65618.7"/>
    <n v="1.5575951448473901E-2"/>
    <n v="3.7853779789467747E-3"/>
    <n v="1.2019587752738125E-3"/>
    <n v="5.8351423954690286E-4"/>
    <n v="6.0805851414672983E-3"/>
    <n v="0.35237552132716787"/>
    <n v="0.47626056895252233"/>
    <n v="0.47424998782047301"/>
    <n v="0.19774757366906093"/>
    <n v="0.99461175361424614"/>
    <n v="1.4024649191937768E-2"/>
    <n v="0.50350610482996361"/>
    <n v="0"/>
    <n v="0"/>
    <n v="0.29159864351100706"/>
  </r>
  <r>
    <x v="644"/>
    <n v="67936"/>
    <n v="68500"/>
    <n v="67671"/>
    <n v="67899"/>
    <n v="67899"/>
    <n v="-1.3358075965772653E-2"/>
    <n v="0"/>
    <n v="65822.05"/>
    <n v="-6.0347365322344082E-4"/>
    <n v="3.114982162211827E-3"/>
    <n v="1.2910050079127067E-3"/>
    <n v="3.4007243335362205E-4"/>
    <n v="4.1516379836381342E-3"/>
    <n v="0.35237552132716787"/>
    <n v="0.47626056895252233"/>
    <n v="0.47424998782047301"/>
    <n v="0.19774757366906093"/>
    <n v="0.99461175361424614"/>
    <n v="6.0796693768141634E-3"/>
    <n v="0.50151991266257401"/>
    <n v="0"/>
    <n v="0"/>
    <n v="0.29159864351100706"/>
  </r>
  <r>
    <x v="645"/>
    <n v="67894"/>
    <n v="67894"/>
    <n v="67290"/>
    <n v="67671"/>
    <n v="67671"/>
    <n v="-4.6105421820277215E-3"/>
    <n v="0"/>
    <n v="65963.8"/>
    <n v="-3.3579286881986192E-3"/>
    <n v="2.160646324367882E-3"/>
    <n v="1.1607984894803614E-3"/>
    <n v="3.7473501255452237E-4"/>
    <n v="1.6158391243434656E-3"/>
    <n v="0.35237552132716787"/>
    <n v="0.47626056895252233"/>
    <n v="0.47424998782047301"/>
    <n v="0.19774757366906093"/>
    <n v="0.99461175361424614"/>
    <n v="2.0775229696865312E-3"/>
    <n v="0.5005193805556134"/>
    <n v="0"/>
    <n v="0"/>
    <n v="0.29159864351100706"/>
  </r>
  <r>
    <x v="646"/>
    <n v="67671"/>
    <n v="67671"/>
    <n v="66650"/>
    <n v="66992"/>
    <n v="66992"/>
    <n v="1.9300812037258197E-2"/>
    <n v="1"/>
    <n v="66054.5"/>
    <n v="-1.0033840197425814E-2"/>
    <n v="1.3952119491440096E-3"/>
    <n v="1.3512914425750889E-3"/>
    <n v="5.1351613994195299E-4"/>
    <n v="6.7854200954848838E-4"/>
    <n v="0.35237552132716787"/>
    <n v="0.47626056895252233"/>
    <n v="0.47424998782047301"/>
    <n v="0.19774757366906093"/>
    <n v="0.99461175361424614"/>
    <n v="-1.453912854858205E-3"/>
    <n v="0.4996365218503141"/>
    <n v="0"/>
    <n v="0"/>
    <n v="0.29159864351100706"/>
  </r>
  <r>
    <x v="647"/>
    <n v="66992"/>
    <n v="67623"/>
    <n v="66678"/>
    <n v="67359"/>
    <n v="67359"/>
    <n v="1.4786442791609122E-2"/>
    <n v="1"/>
    <n v="66150.649999999994"/>
    <n v="5.4782660616192747E-3"/>
    <n v="1.4712057088207609E-3"/>
    <n v="1.5954424026906056E-3"/>
    <n v="4.6333072704934588E-4"/>
    <n v="1.4117949942490603E-3"/>
    <n v="0.35237552132716787"/>
    <n v="0.47626056895252233"/>
    <n v="0.47424998782047301"/>
    <n v="0.19774757366906093"/>
    <n v="0.99461175361424614"/>
    <n v="4.8835330894596851E-3"/>
    <n v="0.5012208808459776"/>
    <n v="0"/>
    <n v="0"/>
    <n v="0.29159864351100706"/>
  </r>
  <r>
    <x v="648"/>
    <n v="67364"/>
    <n v="68642"/>
    <n v="67226"/>
    <n v="68285"/>
    <n v="68285"/>
    <n v="4.5251519367357496E-3"/>
    <n v="1"/>
    <n v="66304.3"/>
    <n v="1.3747234964889721E-2"/>
    <n v="2.3297270633981515E-3"/>
    <n v="1.799106458536106E-3"/>
    <n v="8.9424984323544844E-4"/>
    <n v="1.0460516975322244E-3"/>
    <n v="0.35237552132716787"/>
    <n v="0.47626056895252233"/>
    <n v="0.47424998782047301"/>
    <n v="0.19774757366906093"/>
    <n v="0.99461175361424614"/>
    <n v="8.0242234903340932E-3"/>
    <n v="0.50200604510879854"/>
    <n v="0"/>
    <n v="0"/>
    <n v="0.29159864351100706"/>
  </r>
  <r>
    <x v="649"/>
    <n v="68296"/>
    <n v="68846"/>
    <n v="68293"/>
    <n v="68355"/>
    <n v="68355"/>
    <n v="-5.5299539170506895E-3"/>
    <n v="0"/>
    <n v="66455.149999999994"/>
    <n v="1.025115325474113E-3"/>
    <n v="2.2843748434116574E-3"/>
    <n v="1.8391253301301336E-3"/>
    <n v="8.1860071068517114E-4"/>
    <n v="1.371769493271735E-3"/>
    <n v="0.35237552132716787"/>
    <n v="0.47626056895252233"/>
    <n v="0.47424998782047301"/>
    <n v="0.19774757366906093"/>
    <n v="0.99461175361424614"/>
    <n v="3.847642740872302E-3"/>
    <n v="0.50096190949851427"/>
    <n v="0"/>
    <n v="0"/>
    <n v="0.29159864351100706"/>
  </r>
  <r>
    <x v="650"/>
    <n v="68356"/>
    <n v="68950"/>
    <n v="68304"/>
    <n v="68594"/>
    <n v="68594"/>
    <n v="1.7640026824503607E-3"/>
    <n v="1"/>
    <n v="66625.850000000006"/>
    <n v="3.4964523443785644E-3"/>
    <n v="2.5801071915681705E-3"/>
    <n v="1.7473249935109013E-3"/>
    <n v="8.5199095160821471E-4"/>
    <n v="2.7426456997871719E-3"/>
    <n v="0.35237552132716787"/>
    <n v="0.47626056895252233"/>
    <n v="0.47424998782047301"/>
    <n v="0.19774757366906093"/>
    <n v="0.99461175361424614"/>
    <n v="6.1858831860281092E-3"/>
    <n v="0.50154646586519769"/>
    <n v="0"/>
    <n v="0"/>
    <n v="0.29159864351100706"/>
  </r>
  <r>
    <x v="651"/>
    <n v="68596"/>
    <n v="68596"/>
    <n v="67866"/>
    <n v="67977"/>
    <n v="67977"/>
    <n v="9.6797446195036052E-3"/>
    <n v="1"/>
    <n v="66777.8"/>
    <n v="-8.9949558270402408E-3"/>
    <n v="2.3159991670157918E-3"/>
    <n v="1.4988054337963996E-3"/>
    <n v="7.1120007177825852E-4"/>
    <n v="2.9504225738642862E-3"/>
    <n v="0.35237552132716787"/>
    <n v="0.47626056895252233"/>
    <n v="0.47424998782047301"/>
    <n v="0.19774757366906093"/>
    <n v="0.99461175361424614"/>
    <n v="1.7193883495131865E-3"/>
    <n v="0.50042984698148207"/>
    <n v="0"/>
    <n v="0"/>
    <n v="0.29159864351100706"/>
  </r>
  <r>
    <x v="652"/>
    <n v="67990"/>
    <n v="68808"/>
    <n v="67979"/>
    <n v="68715"/>
    <n v="68715"/>
    <n v="1.8860510805500885E-2"/>
    <n v="1"/>
    <n v="66979.350000000006"/>
    <n v="1.0856613266251758E-2"/>
    <n v="3.0544009905119408E-3"/>
    <n v="1.8473271024869019E-3"/>
    <n v="7.4866650825886061E-4"/>
    <n v="4.0260920147907834E-3"/>
    <n v="0.35237552132716787"/>
    <n v="0.47626056895252233"/>
    <n v="0.47424998782047301"/>
    <n v="0.19774757366906093"/>
    <n v="0.99461175361424614"/>
    <n v="1.0308835793486969E-2"/>
    <n v="0.50257718612483138"/>
    <n v="0"/>
    <n v="0"/>
    <n v="0.29159864351100706"/>
  </r>
  <r>
    <x v="653"/>
    <n v="68713"/>
    <n v="69068"/>
    <n v="68514"/>
    <n v="68635"/>
    <n v="68635"/>
    <n v="2.6852189116340019E-2"/>
    <n v="1"/>
    <n v="67156.100000000006"/>
    <n v="-1.164229062067923E-3"/>
    <n v="2.6746262450951463E-3"/>
    <n v="1.9977310928562253E-3"/>
    <n v="6.8539767039678011E-4"/>
    <n v="1.0437992093992542E-3"/>
    <n v="0.35237552132716787"/>
    <n v="0.47626056895252233"/>
    <n v="0.47424998782047301"/>
    <n v="0.19774757366906093"/>
    <n v="0.99461175361424614"/>
    <n v="2.9847078293907298E-3"/>
    <n v="0.50074617640340624"/>
    <n v="0"/>
    <n v="0"/>
    <n v="0.29159864351100706"/>
  </r>
  <r>
    <x v="654"/>
    <n v="68645"/>
    <n v="70278"/>
    <n v="68645"/>
    <n v="70011"/>
    <n v="70011"/>
    <n v="1.6026053048806554E-2"/>
    <n v="1"/>
    <n v="67373.25"/>
    <n v="2.0048080425438819E-2"/>
    <n v="3.2407783462441997E-3"/>
    <n v="2.5629723303695197E-3"/>
    <n v="7.4850223702740526E-4"/>
    <n v="4.8483922293921953E-3"/>
    <n v="0.35237552132716787"/>
    <n v="0.47626056895252233"/>
    <n v="0.47424998782047301"/>
    <n v="0.19774757366906093"/>
    <n v="0.99461175361424614"/>
    <n v="1.4793679725759715E-2"/>
    <n v="0.5036983524820704"/>
    <n v="0"/>
    <n v="0"/>
    <n v="0.29159864351100706"/>
  </r>
  <r>
    <x v="655"/>
    <n v="70011"/>
    <n v="70587"/>
    <n v="69947"/>
    <n v="70478"/>
    <n v="70478"/>
    <n v="8.4565396293878603E-3"/>
    <n v="1"/>
    <n v="67646.600000000006"/>
    <n v="6.6703803687990781E-3"/>
    <n v="4.0745410145592853E-3"/>
    <n v="2.6545647027373985E-3"/>
    <n v="8.5518894878522931E-4"/>
    <n v="5.4831778342762979E-3"/>
    <n v="0.35237552132716787"/>
    <n v="0.47626056895252233"/>
    <n v="0.47424998782047301"/>
    <n v="0.19774757366906093"/>
    <n v="0.99461175361424614"/>
    <n v="1.1172693920441531E-2"/>
    <n v="0.50279314442469791"/>
    <n v="0"/>
    <n v="0"/>
    <n v="0.29159864351100706"/>
  </r>
  <r>
    <x v="656"/>
    <n v="70482"/>
    <n v="71238"/>
    <n v="70482"/>
    <n v="71133"/>
    <n v="71133"/>
    <n v="-1.630748035370333E-3"/>
    <n v="0"/>
    <n v="67939.399999999994"/>
    <n v="9.2936802973977439E-3"/>
    <n v="4.3346442661737258E-3"/>
    <n v="2.8100318651070964E-3"/>
    <n v="9.9133354754874512E-4"/>
    <n v="9.1409050591638955E-3"/>
    <n v="0.35237552132716787"/>
    <n v="0.47626056895252233"/>
    <n v="0.47424998782047301"/>
    <n v="0.19774757366906093"/>
    <n v="0.99461175361424614"/>
    <n v="1.5959628576301271E-2"/>
    <n v="0.50398982245721335"/>
    <n v="0"/>
    <n v="0"/>
    <n v="0.29159864351100706"/>
  </r>
  <r>
    <x v="657"/>
    <n v="71138"/>
    <n v="71506"/>
    <n v="70801"/>
    <n v="71074"/>
    <n v="71074"/>
    <n v="3.6018797309846917E-3"/>
    <n v="1"/>
    <n v="68218.25"/>
    <n v="-8.2943219040387817E-4"/>
    <n v="4.1246600105454114E-3"/>
    <n v="2.889368806299746E-3"/>
    <n v="9.4810755015535487E-4"/>
    <n v="6.8036959678327682E-3"/>
    <n v="0.35237552132716787"/>
    <n v="0.47626056895252233"/>
    <n v="0.47424998782047301"/>
    <n v="0.19774757366906093"/>
    <n v="0.99461175361424614"/>
    <n v="9.9969463893003468E-3"/>
    <n v="0.50249921578327894"/>
    <n v="0"/>
    <n v="0"/>
    <n v="0.29159864351100706"/>
  </r>
  <r>
    <x v="658"/>
    <n v="71074"/>
    <n v="71390"/>
    <n v="70909"/>
    <n v="71017"/>
    <n v="71017"/>
    <n v="-1.8446287508624426E-3"/>
    <n v="0"/>
    <n v="68473.100000000006"/>
    <n v="-8.0198103385209496E-4"/>
    <n v="3.7616454054686778E-3"/>
    <n v="2.747408308071022E-3"/>
    <n v="8.5451935411503426E-4"/>
    <n v="6.8761455734759336E-3"/>
    <n v="0.35237552132716787"/>
    <n v="0.47626056895252233"/>
    <n v="0.47424998782047301"/>
    <n v="0.19774757366906093"/>
    <n v="0.99461175361424614"/>
    <n v="9.8199575886198064E-3"/>
    <n v="0.50245496966913894"/>
    <n v="0"/>
    <n v="0"/>
    <n v="0.29159864351100706"/>
  </r>
  <r>
    <x v="659"/>
    <n v="71005"/>
    <n v="71330"/>
    <n v="70517"/>
    <n v="71330"/>
    <n v="71330"/>
    <n v="-6.9395766157297478E-3"/>
    <n v="0"/>
    <n v="68713.8"/>
    <n v="4.4073954123660108E-3"/>
    <n v="3.5299520692908593E-3"/>
    <n v="3.2380459766950319E-3"/>
    <n v="1.0497283414610337E-3"/>
    <n v="3.7480085708613718E-3"/>
    <n v="0.35237552132716787"/>
    <n v="0.47626056895252233"/>
    <n v="0.47424998782047301"/>
    <n v="0.19774757366906093"/>
    <n v="0.99461175361424614"/>
    <n v="8.705273111794011E-3"/>
    <n v="0.50217630453427986"/>
    <n v="0"/>
    <n v="0"/>
    <n v="0.29159864351100706"/>
  </r>
  <r>
    <x v="660"/>
    <n v="71328"/>
    <n v="71454"/>
    <n v="70755"/>
    <n v="70886"/>
    <n v="70886"/>
    <n v="1.4629122816917306E-2"/>
    <n v="1"/>
    <n v="68901.3"/>
    <n v="-6.224589934109126E-3"/>
    <n v="2.7526692921716668E-3"/>
    <n v="3.1148707037015576E-3"/>
    <n v="1.0727005046440642E-3"/>
    <n v="1.1690145102797311E-3"/>
    <n v="0.35237552132716787"/>
    <n v="0.47626056895252233"/>
    <n v="0.47424998782047301"/>
    <n v="0.19774757366906093"/>
    <n v="0.99461175361424614"/>
    <n v="1.9696616075778458E-3"/>
    <n v="0.50049241524269794"/>
    <n v="0"/>
    <n v="0"/>
    <n v="0.29159864351100706"/>
  </r>
  <r>
    <x v="661"/>
    <n v="70887"/>
    <n v="71234"/>
    <n v="70516"/>
    <n v="70835"/>
    <n v="70835"/>
    <n v="1.8267805463400899E-2"/>
    <n v="1"/>
    <n v="69104.2"/>
    <n v="-7.1946505656972359E-4"/>
    <n v="2.9840637705157271E-3"/>
    <n v="2.9326133271282773E-3"/>
    <n v="1.0078940950512261E-3"/>
    <n v="-8.3361456051376235E-4"/>
    <n v="0.35237552132716787"/>
    <n v="0.47626056895252233"/>
    <n v="0.47424998782047301"/>
    <n v="0.19774757366906093"/>
    <n v="0.99461175361424614"/>
    <n v="1.9286476413645265E-3"/>
    <n v="0.50048216176088378"/>
    <n v="0"/>
    <n v="0"/>
    <n v="0.29159864351100706"/>
  </r>
  <r>
    <x v="662"/>
    <n v="70848"/>
    <n v="72217"/>
    <n v="70846"/>
    <n v="71923"/>
    <n v="71923"/>
    <n v="3.1700568663710627E-3"/>
    <n v="1"/>
    <n v="69355.45"/>
    <n v="1.5359638596738945E-2"/>
    <n v="3.6614456434468532E-3"/>
    <n v="3.3001925724930083E-3"/>
    <n v="1.1526659953932372E-3"/>
    <n v="2.4041995969148024E-3"/>
    <n v="0.35237552132716787"/>
    <n v="0.47626056895252233"/>
    <n v="0.47424998782047301"/>
    <n v="0.19774757366906093"/>
    <n v="0.99461175361424614"/>
    <n v="1.1340461211535473E-2"/>
    <n v="0.50283508491885709"/>
    <n v="0"/>
    <n v="0"/>
    <n v="0.29159864351100706"/>
  </r>
  <r>
    <x v="663"/>
    <n v="71921"/>
    <n v="72141"/>
    <n v="71671"/>
    <n v="72129"/>
    <n v="72129"/>
    <n v="1.7787575039165837E-2"/>
    <n v="1"/>
    <n v="69564.899999999994"/>
    <n v="2.8641741862824865E-3"/>
    <n v="3.0258567803372826E-3"/>
    <n v="2.9970065618908958E-3"/>
    <n v="1.2261646591431464E-3"/>
    <n v="3.1374306409417186E-3"/>
    <n v="0.35237552132716787"/>
    <n v="0.47626056895252233"/>
    <n v="0.47424998782047301"/>
    <n v="0.19774757366906093"/>
    <n v="0.99461175361424614"/>
    <n v="7.2346879472044443E-3"/>
    <n v="0.50180866409791114"/>
    <n v="0"/>
    <n v="0"/>
    <n v="0.29159864351100706"/>
  </r>
  <r>
    <x v="664"/>
    <n v="72134"/>
    <n v="73180"/>
    <n v="71827"/>
    <n v="72151"/>
    <n v="72151"/>
    <n v="1.2861914595778234E-2"/>
    <n v="1"/>
    <n v="69777.5"/>
    <n v="3.0500908095221213E-4"/>
    <n v="3.0712809170460654E-3"/>
    <n v="3.1680903416317643E-3"/>
    <n v="1.3019307226064902E-3"/>
    <n v="2.3169533746589589E-3"/>
    <n v="0.35237552132716787"/>
    <n v="0.47626056895252233"/>
    <n v="0.47424998782047301"/>
    <n v="0.19774757366906093"/>
    <n v="0.99461175361424614"/>
    <n v="5.6345972373010953E-3"/>
    <n v="0.50140864558244003"/>
    <n v="0"/>
    <n v="0"/>
    <n v="0.29159864351100706"/>
  </r>
  <r>
    <x v="665"/>
    <n v="72157"/>
    <n v="73608"/>
    <n v="72157"/>
    <n v="73412"/>
    <n v="73412"/>
    <n v="1.2354928349588734E-2"/>
    <n v="1"/>
    <n v="70064.55"/>
    <n v="1.7477235242754796E-2"/>
    <n v="4.1130391135937357E-3"/>
    <n v="3.406406834083131E-3"/>
    <n v="1.6435471243672884E-3"/>
    <n v="7.0573184100317429E-3"/>
    <n v="0.35237552132716787"/>
    <n v="0.47626056895252233"/>
    <n v="0.47424998782047301"/>
    <n v="0.19774757366906093"/>
    <n v="0.99461175361424614"/>
    <n v="1.7077215923633073E-2"/>
    <n v="0.50426920022871013"/>
    <n v="0"/>
    <n v="0"/>
    <n v="0.29159864351100706"/>
  </r>
  <r>
    <x v="666"/>
    <n v="73413"/>
    <n v="73646"/>
    <n v="72925"/>
    <n v="73079"/>
    <n v="73079"/>
    <n v="1.9978379561844006E-2"/>
    <n v="1"/>
    <n v="70527.31578947368"/>
    <n v="-4.5360431537078139E-3"/>
    <n v="4.3879289657796361E-3"/>
    <n v="3.2444163396116378E-3"/>
    <n v="1.3579995091801301E-3"/>
    <n v="6.2940027906041255E-3"/>
    <n v="0.35237552132716787"/>
    <n v="0.47626056895252233"/>
    <n v="0.47424998782047301"/>
    <n v="0.19774757366906093"/>
    <n v="0.99461175361424614"/>
    <n v="8.5587016450603785E-3"/>
    <n v="0.50213966235018048"/>
    <n v="0"/>
    <n v="0"/>
    <n v="0.29159864351100706"/>
  </r>
  <r>
    <x v="667"/>
    <n v="73096"/>
    <n v="74636"/>
    <n v="73096"/>
    <n v="74319"/>
    <n v="74319"/>
    <n v="6.3106338890459579E-3"/>
    <n v="1"/>
    <n v="70844.894736842107"/>
    <n v="1.6967938805949823E-2"/>
    <n v="4.9624126029961637E-3"/>
    <n v="3.3713681040498543E-3"/>
    <n v="1.5550357014674976E-3"/>
    <n v="6.6156628324463007E-3"/>
    <n v="0.35237552132716787"/>
    <n v="0.47626056895252233"/>
    <n v="0.47424998782047301"/>
    <n v="0.19774757366906093"/>
    <n v="0.99461175361424614"/>
    <n v="1.6828879562592117E-2"/>
    <n v="0.50420712059914841"/>
    <n v="0"/>
    <n v="0"/>
    <n v="0.29159864351100706"/>
  </r>
  <r>
    <x v="668"/>
    <n v="74322"/>
    <n v="75332"/>
    <n v="74294"/>
    <n v="74539"/>
    <n v="74539"/>
    <n v="1.5830638994351887E-3"/>
    <n v="1"/>
    <n v="71170.368421052626"/>
    <n v="2.9602120588274605E-3"/>
    <n v="4.4230614576930508E-3"/>
    <n v="3.3097456361644005E-3"/>
    <n v="1.7018466314200076E-3"/>
    <n v="6.6348704069552952E-3"/>
    <n v="0.35237552132716787"/>
    <n v="0.47626056895252233"/>
    <n v="0.47424998782047301"/>
    <n v="0.19774757366906093"/>
    <n v="0.99461175361424614"/>
    <n v="1.1654938994046234E-2"/>
    <n v="0.50291370176606431"/>
    <n v="0"/>
    <n v="0"/>
    <n v="0.29159864351100706"/>
  </r>
  <r>
    <x v="669"/>
    <n v="74543"/>
    <n v="75146"/>
    <n v="74196"/>
    <n v="74788"/>
    <n v="74788"/>
    <n v="1.2956624057335331E-2"/>
    <n v="1"/>
    <n v="71496.368421052626"/>
    <n v="3.340533143723512E-3"/>
    <n v="4.5388323486055208E-3"/>
    <n v="3.3917269690767983E-3"/>
    <n v="1.679422164885409E-3"/>
    <n v="7.2419752195095558E-3"/>
    <n v="0.35237552132716787"/>
    <n v="0.47626056895252233"/>
    <n v="0.47424998782047301"/>
    <n v="0.19774757366906093"/>
    <n v="0.99461175361424614"/>
    <n v="1.2482370789511719E-2"/>
    <n v="0.50312055217982266"/>
    <n v="0"/>
    <n v="0"/>
    <n v="0.29159864351100706"/>
  </r>
  <r>
    <x v="670"/>
    <n v="74787"/>
    <n v="74949"/>
    <n v="74397"/>
    <n v="74657"/>
    <n v="74657"/>
    <n v="1.7854990154975381E-2"/>
    <n v="1"/>
    <n v="71847.947368421053"/>
    <n v="-1.7516179066160431E-3"/>
    <n v="4.2764288360557902E-3"/>
    <n v="3.3813656635760568E-3"/>
    <n v="1.5634131767353254E-3"/>
    <n v="3.3962045896353877E-3"/>
    <n v="0.35237552132716787"/>
    <n v="0.47626056895252233"/>
    <n v="0.47424998782047301"/>
    <n v="0.19774757366906093"/>
    <n v="0.99461175361424614"/>
    <n v="6.7101459471742373E-3"/>
    <n v="0.50167753019241723"/>
    <n v="0"/>
    <n v="0"/>
    <n v="0.29159864351100706"/>
  </r>
  <r>
    <x v="671"/>
    <n v="74656"/>
    <n v="75820"/>
    <n v="74648"/>
    <n v="75757"/>
    <n v="75757"/>
    <n v="2.8644217696054408E-3"/>
    <n v="1"/>
    <n v="72218.578947368427"/>
    <n v="1.473405039045228E-2"/>
    <n v="5.4628791469304161E-3"/>
    <n v="3.8926600292088342E-3"/>
    <n v="1.5928764034651766E-3"/>
    <n v="7.2502232984674063E-3"/>
    <n v="0.35237552132716787"/>
    <n v="0.47626056895252233"/>
    <n v="0.47424998782047301"/>
    <n v="0.19774757366906093"/>
    <n v="0.99461175361424614"/>
    <n v="1.7165911342597335E-2"/>
    <n v="0.504291372458472"/>
    <n v="0"/>
    <n v="0"/>
    <n v="0.29159864351100706"/>
  </r>
  <r>
    <x v="672"/>
    <n v="75758"/>
    <n v="76404"/>
    <n v="75621"/>
    <n v="75990"/>
    <n v="75990"/>
    <n v="1.8423476773254954E-4"/>
    <n v="1"/>
    <n v="72605.68421052632"/>
    <n v="3.0756233747375461E-3"/>
    <n v="5.0738296523547052E-3"/>
    <n v="4.0015552404205693E-3"/>
    <n v="1.6675326801916146E-3"/>
    <n v="4.4717602122249511E-3"/>
    <n v="0.35237552132716787"/>
    <n v="0.47626056895252233"/>
    <n v="0.47424998782047301"/>
    <n v="0.19774757366906093"/>
    <n v="0.99461175361424614"/>
    <n v="1.0175392719055432E-2"/>
    <n v="0.50254382623111427"/>
    <n v="0"/>
    <n v="0"/>
    <n v="0.29159864351100706"/>
  </r>
  <r>
    <x v="673"/>
    <n v="75990"/>
    <n v="76071"/>
    <n v="75300"/>
    <n v="75974"/>
    <n v="75974"/>
    <n v="-4.8700871350725317E-3"/>
    <n v="0"/>
    <n v="72919.526315789481"/>
    <n v="-2.1055402026581849E-4"/>
    <n v="5.1215134044448104E-3"/>
    <n v="3.7717416440497822E-3"/>
    <n v="1.6939492330480665E-3"/>
    <n v="3.8376069964062955E-3"/>
    <n v="0.35237552132716787"/>
    <n v="0.47626056895252233"/>
    <n v="0.47424998782047301"/>
    <n v="0.19774757366906093"/>
    <n v="0.99461175361424614"/>
    <n v="8.3056326091245237E-3"/>
    <n v="0.50207639621586597"/>
    <n v="0"/>
    <n v="0"/>
    <n v="0.29159864351100706"/>
  </r>
  <r>
    <x v="674"/>
    <n v="75974"/>
    <n v="76420"/>
    <n v="75074"/>
    <n v="76004"/>
    <n v="76004"/>
    <n v="-8.0785221830429466E-3"/>
    <n v="0"/>
    <n v="73210.368421052626"/>
    <n v="3.9487192987075481E-4"/>
    <n v="4.1388529796664072E-3"/>
    <n v="3.5235502290176866E-3"/>
    <n v="1.5856478479820079E-3"/>
    <n v="3.248474753635744E-3"/>
    <n v="0.35237552132716787"/>
    <n v="0.47626056895252233"/>
    <n v="0.47424998782047301"/>
    <n v="0.19774757366906093"/>
    <n v="0.99461175361424614"/>
    <n v="7.3258885161661636E-3"/>
    <n v="0.50183146393803357"/>
    <n v="0"/>
    <n v="0"/>
    <n v="0.29159864351100706"/>
  </r>
  <r>
    <x v="675"/>
    <n v="76014"/>
    <n v="76251"/>
    <n v="75282"/>
    <n v="75604"/>
    <n v="75604"/>
    <n v="-1.5356330352891412E-2"/>
    <n v="0"/>
    <n v="73445.68421052632"/>
    <n v="-5.2628809010052402E-3"/>
    <n v="3.5421899161761916E-3"/>
    <n v="3.1037168496239765E-3"/>
    <n v="1.3313463328269782E-3"/>
    <n v="2.5462221547579043E-3"/>
    <n v="0.35237552132716787"/>
    <n v="0.47626056895252233"/>
    <n v="0.47424998782047301"/>
    <n v="0.19774757366906093"/>
    <n v="0.99461175361424614"/>
    <n v="4.1002056512387522E-3"/>
    <n v="0.50102504997674191"/>
    <n v="0"/>
    <n v="0"/>
    <n v="0.29159864351100706"/>
  </r>
  <r>
    <x v="676"/>
    <n v="75618"/>
    <n v="75734"/>
    <n v="75029"/>
    <n v="75390"/>
    <n v="75390"/>
    <n v="-1.4206128133704699E-2"/>
    <n v="0"/>
    <n v="73672.84210526316"/>
    <n v="-2.8305380667689173E-3"/>
    <n v="2.9359789979678586E-3"/>
    <n v="2.9416091421475654E-3"/>
    <n v="1.3971628309998507E-3"/>
    <n v="-9.6669553668633497E-4"/>
    <n v="0.35237552132716787"/>
    <n v="0.47626056895252233"/>
    <n v="0.47424998782047301"/>
    <n v="0.19774757366906093"/>
    <n v="0.99461175361424614"/>
    <n v="1.1107356178229688E-3"/>
    <n v="0.50027768387590676"/>
    <n v="0"/>
    <n v="0"/>
    <n v="0.29159864351100706"/>
  </r>
  <r>
    <x v="677"/>
    <n v="75381"/>
    <n v="75470"/>
    <n v="74303"/>
    <n v="74443"/>
    <n v="74443"/>
    <n v="-8.6777803151404376E-3"/>
    <n v="0"/>
    <n v="73853.15789473684"/>
    <n v="-1.2561347658840649E-2"/>
    <n v="2.3493832245460198E-3"/>
    <n v="2.6112143716090675E-3"/>
    <n v="1.4577992409366958E-3"/>
    <n v="-4.0940897434019741E-3"/>
    <n v="0.35237552132716787"/>
    <n v="0.47626056895252233"/>
    <n v="0.47424998782047301"/>
    <n v="0.19774757366906093"/>
    <n v="0.99461175361424614"/>
    <n v="-5.8527779710610354E-3"/>
    <n v="0.49853680968403236"/>
    <n v="0"/>
    <n v="0"/>
    <n v="0.29159864351100706"/>
  </r>
  <r>
    <x v="678"/>
    <n v="74443"/>
    <n v="74971"/>
    <n v="74319"/>
    <n v="74319"/>
    <n v="74319"/>
    <n v="-1.0118543037446637E-2"/>
    <n v="0"/>
    <n v="74010.473684210519"/>
    <n v="-1.6657039614201841E-3"/>
    <n v="2.3061970781676155E-3"/>
    <n v="2.6463641349138258E-3"/>
    <n v="1.3105592803968503E-3"/>
    <n v="-4.385119731632847E-3"/>
    <n v="0.35237552132716787"/>
    <n v="0.47626056895252233"/>
    <n v="0.47424998782047301"/>
    <n v="0.19774757366906093"/>
    <n v="0.99461175361424614"/>
    <n v="-2.3358961187058252E-3"/>
    <n v="0.49941602623585696"/>
    <n v="0"/>
    <n v="0"/>
    <n v="0.29159864351100706"/>
  </r>
  <r>
    <x v="679"/>
    <n v="74358"/>
    <n v="74744"/>
    <n v="73125"/>
    <n v="73797"/>
    <n v="73797"/>
    <n v="6.7346911121048958E-3"/>
    <n v="1"/>
    <n v="74163.68421052632"/>
    <n v="-7.0237758850361098E-3"/>
    <n v="1.7346385132975095E-3"/>
    <n v="2.4672454227090235E-3"/>
    <n v="1.2683233477525457E-3"/>
    <n v="-5.8688492946142199E-3"/>
    <n v="0.35237552132716787"/>
    <n v="0.47626056895252233"/>
    <n v="0.47424998782047301"/>
    <n v="0.19774757366906093"/>
    <n v="0.99461175361424614"/>
    <n v="-6.0651942762029818E-3"/>
    <n v="0.49848370607921882"/>
    <n v="0"/>
    <n v="0"/>
    <n v="0.29159864351100706"/>
  </r>
  <r>
    <x v="680"/>
    <n v="73808"/>
    <n v="74011"/>
    <n v="73277"/>
    <n v="73567"/>
    <n v="73567"/>
    <n v="1.0779289627142585E-2"/>
    <n v="1"/>
    <n v="74307.473684210519"/>
    <n v="-3.1166578587205063E-3"/>
    <n v="1.8900351170669405E-3"/>
    <n v="2.4532761579096475E-3"/>
    <n v="1.1223931638788887E-3"/>
    <n v="-5.4396046861572732E-3"/>
    <n v="0.35237552132716787"/>
    <n v="0.47626056895252233"/>
    <n v="0.47424998782047301"/>
    <n v="0.19774757366906093"/>
    <n v="0.99461175361424614"/>
    <n v="-4.2229627805689639E-3"/>
    <n v="0.49894426087381011"/>
    <n v="0"/>
    <n v="0"/>
    <n v="0.29159864351100706"/>
  </r>
  <r>
    <x v="681"/>
    <n v="73571"/>
    <n v="74518"/>
    <n v="73571"/>
    <n v="74294"/>
    <n v="74294"/>
    <n v="3.3232831722615597E-2"/>
    <n v="1"/>
    <n v="74432.263157894733"/>
    <n v="9.8821482458166798E-3"/>
    <n v="2.4201157821862607E-3"/>
    <n v="2.7251750295458343E-3"/>
    <n v="1.0594716848717123E-3"/>
    <n v="-2.8970674236401539E-3"/>
    <n v="0.35237552132716787"/>
    <n v="0.47626056895252233"/>
    <n v="0.47424998782047301"/>
    <n v="0.19774757366906093"/>
    <n v="0.99461175361424614"/>
    <n v="3.2552977283668003E-3"/>
    <n v="0.5008138237134202"/>
    <n v="0"/>
    <n v="0"/>
    <n v="0.29159864351100706"/>
  </r>
  <r>
    <x v="682"/>
    <n v="74295"/>
    <n v="74506"/>
    <n v="73845"/>
    <n v="74360"/>
    <n v="74360"/>
    <n v="3.0002689618074285E-2"/>
    <n v="1"/>
    <n v="74549.68421052632"/>
    <n v="8.8836245188028684E-4"/>
    <n v="1.6965519749433278E-3"/>
    <n v="2.8211707426568644E-3"/>
    <n v="1.0404414266882134E-3"/>
    <n v="-2.0712540149596669E-4"/>
    <n v="0.35237552132716787"/>
    <n v="0.47626056895252233"/>
    <n v="0.47424998782047301"/>
    <n v="0.19774757366906093"/>
    <n v="0.99461175361424614"/>
    <n v="2.4587135901697373E-3"/>
    <n v="0.5006146780878844"/>
    <n v="0"/>
    <n v="0"/>
    <n v="0.29159864351100706"/>
  </r>
  <r>
    <x v="683"/>
    <n v="74363"/>
    <n v="76763"/>
    <n v="74363"/>
    <n v="76763"/>
    <n v="76763"/>
    <n v="-1.8889308651303116E-3"/>
    <n v="0"/>
    <n v="74792.421052631573"/>
    <n v="3.2315761161914924E-2"/>
    <n v="3.1691313237249496E-3"/>
    <n v="3.3388606489698036E-3"/>
    <n v="1.2623227197903796E-3"/>
    <n v="6.5891676231710546E-3"/>
    <n v="0.35237552132716787"/>
    <n v="0.47626056895252233"/>
    <n v="0.47424998782047301"/>
    <n v="0.19774757366906093"/>
    <n v="0.99461175361424614"/>
    <n v="2.128335491551096E-2"/>
    <n v="0.5053206378846512"/>
    <n v="-2.8889308651303116E-3"/>
    <n v="0"/>
    <n v="0.28870971264587675"/>
  </r>
  <r>
    <x v="684"/>
    <n v="76763"/>
    <n v="77004"/>
    <n v="76422"/>
    <n v="76591"/>
    <n v="76591"/>
    <n v="-6.9982112780875294E-3"/>
    <n v="0"/>
    <n v="74959.736842105267"/>
    <n v="-2.2406628193269995E-3"/>
    <n v="3.041847728710989E-3"/>
    <n v="3.1195466245341084E-3"/>
    <n v="1.2029778605279528E-3"/>
    <n v="7.5457902363128774E-3"/>
    <n v="0.35237552132716787"/>
    <n v="0.47626056895252233"/>
    <n v="0.47424998782047301"/>
    <n v="0.19774757366906093"/>
    <n v="0.99461175361424614"/>
    <n v="9.881619961996187E-3"/>
    <n v="0.50247038488851314"/>
    <n v="0"/>
    <n v="0"/>
    <n v="0.28870971264587675"/>
  </r>
  <r>
    <x v="685"/>
    <n v="76592"/>
    <n v="78024"/>
    <n v="76592"/>
    <n v="76618"/>
    <n v="76618"/>
    <n v="-1.1629121094259842E-2"/>
    <n v="0"/>
    <n v="75146"/>
    <n v="3.5252183676925952E-4"/>
    <n v="2.1856120584117121E-3"/>
    <n v="3.3266945212195465E-3"/>
    <n v="1.1758345039620931E-3"/>
    <n v="8.2396261754108299E-3"/>
    <n v="0.35237552132716787"/>
    <n v="0.47626056895252233"/>
    <n v="0.47424998782047301"/>
    <n v="0.19774757366906093"/>
    <n v="0.99461175361424614"/>
    <n v="1.1170573204276316E-2"/>
    <n v="0.50279261426219857"/>
    <n v="0"/>
    <n v="0"/>
    <n v="0.28870971264587675"/>
  </r>
  <r>
    <x v="686"/>
    <n v="76618"/>
    <n v="76618"/>
    <n v="75603"/>
    <n v="76055"/>
    <n v="76055"/>
    <n v="1.1070935507198731E-2"/>
    <n v="1"/>
    <n v="75237.368421052626"/>
    <n v="-7.3481427340833516E-3"/>
    <n v="2.0450070793929355E-3"/>
    <n v="3.097899361235701E-3"/>
    <n v="1.268912974122861E-3"/>
    <n v="4.7935679794308241E-3"/>
    <n v="0.35237552132716787"/>
    <n v="0.47626056895252233"/>
    <n v="0.47424998782047301"/>
    <n v="0.19774757366906093"/>
    <n v="0.99461175361424614"/>
    <n v="4.8724928586904147E-3"/>
    <n v="0.50121812080470418"/>
    <n v="0"/>
    <n v="0"/>
    <n v="0.28870971264587675"/>
  </r>
  <r>
    <x v="687"/>
    <n v="76055"/>
    <n v="76067"/>
    <n v="75181"/>
    <n v="75727"/>
    <n v="75727"/>
    <n v="1.2320572583094602E-2"/>
    <n v="1"/>
    <n v="75299.894736842107"/>
    <n v="-4.3126684636118906E-3"/>
    <n v="9.809767159148497E-4"/>
    <n v="2.9442409335202146E-3"/>
    <n v="2.1057092980742453E-3"/>
    <n v="3.7533617963323882E-3"/>
    <n v="0.35237552132716787"/>
    <n v="0.47626056895252233"/>
    <n v="0.47424998782047301"/>
    <n v="0.19774757366906093"/>
    <n v="0.99461175361424614"/>
    <n v="4.4933646202822437E-3"/>
    <n v="0.50112333926502239"/>
    <n v="0"/>
    <n v="0"/>
    <n v="0.28870971264587675"/>
  </r>
  <r>
    <x v="688"/>
    <n v="75745"/>
    <n v="76996"/>
    <n v="75745"/>
    <n v="76897"/>
    <n v="76897"/>
    <n v="1.2094099899866428E-3"/>
    <n v="1"/>
    <n v="75410.894736842107"/>
    <n v="1.5450235715134708E-2"/>
    <n v="1.6054778987302121E-3"/>
    <n v="3.1240794264692571E-3"/>
    <n v="2.0910475725592283E-3"/>
    <n v="3.8025670697634518E-4"/>
    <n v="0.35237552132716787"/>
    <n v="0.47626056895252233"/>
    <n v="0.47424998782047301"/>
    <n v="0.19774757366906093"/>
    <n v="0.99461175361424614"/>
    <n v="8.4822126862408951E-3"/>
    <n v="0.50212054045753374"/>
    <n v="0"/>
    <n v="0"/>
    <n v="0.28870971264587675"/>
  </r>
  <r>
    <x v="689"/>
    <n v="76910"/>
    <n v="76985"/>
    <n v="76323"/>
    <n v="76660"/>
    <n v="76660"/>
    <n v="3.0263501174014884E-3"/>
    <n v="1"/>
    <n v="75516.31578947368"/>
    <n v="-3.0820448131916311E-3"/>
    <n v="1.284349000884455E-3"/>
    <n v="2.8816132874869772E-3"/>
    <n v="2.2144441457718411E-3"/>
    <n v="2.1198030820341885E-4"/>
    <n v="0.35237552132716787"/>
    <n v="0.47626056895252233"/>
    <n v="0.47424998782047301"/>
    <n v="0.19774757366906093"/>
    <n v="0.99461175361424614"/>
    <n v="1.5409917675126804E-3"/>
    <n v="0.5003852478656422"/>
    <n v="0"/>
    <n v="0"/>
    <n v="0.28870971264587675"/>
  </r>
  <r>
    <x v="690"/>
    <n v="76659"/>
    <n v="77319"/>
    <n v="76659"/>
    <n v="76990"/>
    <n v="76990"/>
    <n v="-1.0248084166774918E-2"/>
    <n v="0"/>
    <n v="75581.210526315786"/>
    <n v="4.3047221497520827E-3"/>
    <n v="1.5871660037028612E-3"/>
    <n v="2.7812864183165242E-3"/>
    <n v="2.097129458492426E-3"/>
    <n v="1.0024203707999836E-3"/>
    <n v="0.35237552132716787"/>
    <n v="0.47626056895252233"/>
    <n v="0.47424998782047301"/>
    <n v="0.19774757366906093"/>
    <n v="0.99461175361424614"/>
    <n v="5.0035296905917848E-3"/>
    <n v="0.50125087981296879"/>
    <n v="0"/>
    <n v="0"/>
    <n v="0.28870971264587675"/>
  </r>
  <r>
    <x v="691"/>
    <n v="76985"/>
    <n v="77382"/>
    <n v="76565"/>
    <n v="76892"/>
    <n v="76892"/>
    <n v="-3.9145814909223864E-3"/>
    <n v="0"/>
    <n v="75628.68421052632"/>
    <n v="-1.272892583452423E-3"/>
    <n v="7.8681885500762601E-4"/>
    <n v="2.8627756591164942E-3"/>
    <n v="1.9894466531136801E-3"/>
    <n v="2.217470400926169E-3"/>
    <n v="0.35237552132716787"/>
    <n v="0.47626056895252233"/>
    <n v="0.47424998782047301"/>
    <n v="0.19774757366906093"/>
    <n v="0.99461175361424614"/>
    <n v="3.8827963019798413E-3"/>
    <n v="0.50097069785596648"/>
    <n v="0"/>
    <n v="0"/>
    <n v="0.28870971264587675"/>
  </r>
  <r>
    <x v="692"/>
    <n v="76892"/>
    <n v="76892"/>
    <n v="76046"/>
    <n v="76201"/>
    <n v="76201"/>
    <n v="1.0761013634992267E-3"/>
    <n v="1"/>
    <n v="75640.631578947374"/>
    <n v="-8.9866305987619244E-3"/>
    <n v="1.8370615633265253E-4"/>
    <n v="2.6468030243789274E-3"/>
    <n v="1.9043229052619192E-3"/>
    <n v="1.2826779738961624E-3"/>
    <n v="0.35237552132716787"/>
    <n v="0.47626056895252233"/>
    <n v="0.47424998782047301"/>
    <n v="0.19774757366906093"/>
    <n v="0.99461175361424614"/>
    <n v="-1.715885186662526E-4"/>
    <n v="0.49995710287043871"/>
    <n v="0"/>
    <n v="0"/>
    <n v="0.28870971264587675"/>
  </r>
  <r>
    <x v="693"/>
    <n v="76211"/>
    <n v="76730"/>
    <n v="76012"/>
    <n v="76591"/>
    <n v="76591"/>
    <n v="-2.6112728649579919E-3"/>
    <n v="0"/>
    <n v="75671.526315789481"/>
    <n v="5.1180430703008373E-3"/>
    <n v="4.501360108609853E-4"/>
    <n v="2.4376448568154663E-3"/>
    <n v="1.8198018160446394E-3"/>
    <n v="-7.8376055507061175E-4"/>
    <n v="0.35237552132716787"/>
    <n v="0.47626056895252233"/>
    <n v="0.47424998782047301"/>
    <n v="0.19774757366906093"/>
    <n v="0.99461175361424614"/>
    <n v="2.7542321049551233E-3"/>
    <n v="0.50068855759096742"/>
    <n v="0"/>
    <n v="0"/>
    <n v="0.28870971264587675"/>
  </r>
  <r>
    <x v="694"/>
    <n v="76591"/>
    <n v="76591"/>
    <n v="75366"/>
    <n v="76283"/>
    <n v="76283"/>
    <n v="-1.1404900174350807E-2"/>
    <n v="0"/>
    <n v="75707.263157894733"/>
    <n v="-4.0213602120353631E-3"/>
    <n v="2.2932440376567941E-4"/>
    <n v="2.3692871256392276E-3"/>
    <n v="1.8301460667759673E-3"/>
    <n v="-9.7162363483935808E-4"/>
    <n v="0.35237552132716787"/>
    <n v="0.47626056895252233"/>
    <n v="0.47424998782047301"/>
    <n v="0.19774757366906093"/>
    <n v="0.99461175361424614"/>
    <n v="-7.8865768280624309E-4"/>
    <n v="0.49980283558951782"/>
    <n v="0"/>
    <n v="0"/>
    <n v="0.28870971264587675"/>
  </r>
  <r>
    <x v="695"/>
    <n v="76291"/>
    <n v="76971"/>
    <n v="76291"/>
    <n v="76391"/>
    <n v="76391"/>
    <n v="-5.3671243994712903E-4"/>
    <n v="0"/>
    <n v="75759.947368421053"/>
    <n v="1.4157807112986642E-3"/>
    <n v="5.6325748438087466E-4"/>
    <n v="2.4647613136291736E-3"/>
    <n v="1.8127799015547675E-3"/>
    <n v="-1.5494119225300418E-3"/>
    <n v="0.35237552132716787"/>
    <n v="0.47626056895252233"/>
    <n v="0.47424998782047301"/>
    <n v="0.19774757366906093"/>
    <n v="0.99461175361424614"/>
    <n v="7.5346633696589459E-4"/>
    <n v="0.50018836657532995"/>
    <n v="0"/>
    <n v="0"/>
    <n v="0.28870971264587675"/>
  </r>
  <r>
    <x v="696"/>
    <n v="76398"/>
    <n v="76498"/>
    <n v="75315"/>
    <n v="75413"/>
    <n v="75413"/>
    <n v="1.6681474016416287E-2"/>
    <n v="1"/>
    <n v="75811"/>
    <n v="-1.2802555274836092E-2"/>
    <n v="6.4656623977515923E-5"/>
    <n v="2.409387012080968E-3"/>
    <n v="1.8803392273280283E-3"/>
    <n v="-3.8553444608067757E-3"/>
    <n v="0.35237552132716787"/>
    <n v="0.47626056895252233"/>
    <n v="0.47424998782047301"/>
    <n v="0.19774757366906093"/>
    <n v="0.99461175361424614"/>
    <n v="-6.8006003227050879E-3"/>
    <n v="0.49829985647169517"/>
    <n v="0"/>
    <n v="0"/>
    <n v="0.28870971264587675"/>
  </r>
  <r>
    <x v="697"/>
    <n v="75426"/>
    <n v="76420"/>
    <n v="75426"/>
    <n v="76350"/>
    <n v="76350"/>
    <n v="-5.9462999345121226E-3"/>
    <n v="0"/>
    <n v="75917.894736842107"/>
    <n v="1.2424913476456245E-2"/>
    <n v="1.3139696807423606E-3"/>
    <n v="2.5483199603777073E-3"/>
    <n v="2.0718811815341564E-3"/>
    <n v="4.2696435423685843E-4"/>
    <n v="0.35237552132716787"/>
    <n v="0.47626056895252233"/>
    <n v="0.47424998782047301"/>
    <n v="0.19774757366906093"/>
    <n v="0.99461175361424614"/>
    <n v="7.0469412632970015E-3"/>
    <n v="0.50176172802530328"/>
    <n v="0"/>
    <n v="0"/>
    <n v="0.28870971264587675"/>
  </r>
  <r>
    <x v="698"/>
    <n v="76350"/>
    <n v="76883"/>
    <n v="75404"/>
    <n v="76671"/>
    <n v="76671"/>
    <n v="-9.0647050384108363E-3"/>
    <n v="0"/>
    <n v="76069.15789473684"/>
    <n v="4.204322200392907E-3"/>
    <n v="1.6074709888330152E-3"/>
    <n v="2.3574617050877711E-3"/>
    <n v="2.0782840818119384E-3"/>
    <n v="2.4422018025527237E-4"/>
    <n v="0.35237552132716787"/>
    <n v="0.47626056895252233"/>
    <n v="0.47424998782047301"/>
    <n v="0.19774757366906093"/>
    <n v="0.99461175361424614"/>
    <n v="4.0189813561572552E-3"/>
    <n v="0.50100474398663664"/>
    <n v="0"/>
    <n v="0"/>
    <n v="0.28870971264587675"/>
  </r>
  <r>
    <x v="699"/>
    <n v="76671"/>
    <n v="77061"/>
    <n v="75813"/>
    <n v="75896"/>
    <n v="75896"/>
    <n v="-1.4440813745124959E-2"/>
    <n v="0"/>
    <n v="76191.736842105267"/>
    <n v="-1.0108124323407797E-2"/>
    <n v="1.4532535669144308E-3"/>
    <n v="2.1347969121101331E-3"/>
    <n v="1.9869611211201332E-3"/>
    <n v="-9.731326420192143E-4"/>
    <n v="0.35237552132716787"/>
    <n v="0.47626056895252233"/>
    <n v="0.47424998782047301"/>
    <n v="0.19774757366906093"/>
    <n v="0.99461175361424614"/>
    <n v="-2.432273220824017E-3"/>
    <n v="0.4993919319945691"/>
    <n v="0"/>
    <n v="0"/>
    <n v="0.28870971264587675"/>
  </r>
  <r>
    <x v="700"/>
    <n v="75898"/>
    <n v="76617"/>
    <n v="75601"/>
    <n v="75976"/>
    <n v="75976"/>
    <n v="-2.1954301358323658E-2"/>
    <n v="0"/>
    <n v="76280.263157894733"/>
    <n v="1.0540739959945533E-3"/>
    <n v="1.6617901596501839E-3"/>
    <n v="2.0859493451424525E-3"/>
    <n v="1.9166371693266771E-3"/>
    <n v="-1.0454739850800365E-3"/>
    <n v="0.35237552132716787"/>
    <n v="0.47626056895252233"/>
    <n v="0.47424998782047301"/>
    <n v="0.19774757366906093"/>
    <n v="0.99461175361424614"/>
    <n v="1.4913060884783811E-3"/>
    <n v="0.50037282645302261"/>
    <n v="0"/>
    <n v="0"/>
    <n v="0.28870971264587675"/>
  </r>
  <r>
    <x v="701"/>
    <n v="75973"/>
    <n v="75973"/>
    <n v="74305"/>
    <n v="74800"/>
    <n v="74800"/>
    <n v="-1.3048128342246001E-2"/>
    <n v="0"/>
    <n v="76303.421052631573"/>
    <n v="-1.5478572180688599E-2"/>
    <n v="3.9375413832491989E-4"/>
    <n v="1.9562770180694853E-3"/>
    <n v="1.7275412259329425E-3"/>
    <n v="-1.5806773662505381E-3"/>
    <n v="0.35237552132716787"/>
    <n v="0.47626056895252233"/>
    <n v="0.47424998782047301"/>
    <n v="0.19774757366906093"/>
    <n v="0.99461175361424614"/>
    <n v="-5.5695192209346631E-3"/>
    <n v="0.49860762379400414"/>
    <n v="0"/>
    <n v="0"/>
    <n v="0.28870971264587675"/>
  </r>
  <r>
    <x v="702"/>
    <n v="74798"/>
    <n v="75142"/>
    <n v="74145"/>
    <n v="74308"/>
    <n v="74308"/>
    <n v="-5.2887979759917991E-3"/>
    <n v="0"/>
    <n v="76174.210526315786"/>
    <n v="-6.5775401069518846E-3"/>
    <n v="2.0459010383311325E-5"/>
    <n v="1.6075939506054126E-3"/>
    <n v="1.7274605265461573E-3"/>
    <n v="-5.3811680829321641E-3"/>
    <n v="0.35237552132716787"/>
    <n v="0.47626056895252233"/>
    <n v="0.47424998782047301"/>
    <n v="0.19774757366906093"/>
    <n v="0.99461175361424614"/>
    <n v="-6.5561907885418715E-3"/>
    <n v="0.49836095817385867"/>
    <n v="0"/>
    <n v="0"/>
    <n v="0.28870971264587675"/>
  </r>
  <r>
    <x v="703"/>
    <n v="74310"/>
    <n v="75199"/>
    <n v="73823"/>
    <n v="73824"/>
    <n v="73824"/>
    <n v="6.5967706978760088E-3"/>
    <n v="1"/>
    <n v="76028.578947368427"/>
    <n v="-6.5134305862087905E-3"/>
    <n v="-1.9210005770228743E-3"/>
    <n v="1.5006099201225953E-3"/>
    <n v="1.7491705064894103E-3"/>
    <n v="-7.5247186402525035E-3"/>
    <n v="0.35237552132716787"/>
    <n v="0.47626056895252233"/>
    <n v="0.47424998782047301"/>
    <n v="0.19774757366906093"/>
    <n v="0.99461175361424614"/>
    <n v="-9.6366854685168441E-3"/>
    <n v="0.49759084727681446"/>
    <n v="5.5967706978760088E-3"/>
    <n v="0"/>
    <n v="0.29430648334375276"/>
  </r>
  <r>
    <x v="704"/>
    <n v="73834"/>
    <n v="74254"/>
    <n v="73094"/>
    <n v="73915"/>
    <n v="73915"/>
    <n v="-2.0293580464046501E-2"/>
    <n v="0"/>
    <n v="75886.31578947368"/>
    <n v="1.232661465106144E-3"/>
    <n v="-1.7473343628012171E-3"/>
    <n v="1.1243015409159419E-3"/>
    <n v="1.8436369356427307E-3"/>
    <n v="-5.2565614825497153E-3"/>
    <n v="0.35237552132716787"/>
    <n v="0.47626056895252233"/>
    <n v="0.47424998782047301"/>
    <n v="0.19774757366906093"/>
    <n v="0.99461175361424614"/>
    <n v="-4.7282898426952488E-3"/>
    <n v="0.49881792974159372"/>
    <n v="0"/>
    <n v="0"/>
    <n v="0.29430648334375276"/>
  </r>
  <r>
    <x v="705"/>
    <n v="73911"/>
    <n v="74445"/>
    <n v="73830"/>
    <n v="74311"/>
    <n v="74311"/>
    <n v="6.9976181184472352E-4"/>
    <n v="1"/>
    <n v="75794.526315789481"/>
    <n v="5.3575052425083314E-3"/>
    <n v="-1.4970851925142636E-3"/>
    <n v="1.0980440383901269E-3"/>
    <n v="1.8763043705637627E-3"/>
    <n v="-4.3958752332469596E-3"/>
    <n v="0.35237552132716787"/>
    <n v="0.47626056895252233"/>
    <n v="0.47424998782047301"/>
    <n v="0.19774757366906093"/>
    <n v="0.99461175361424614"/>
    <n v="-2.3055561085480233E-3"/>
    <n v="0.49942361122818352"/>
    <n v="0"/>
    <n v="0"/>
    <n v="0.29430648334375276"/>
  </r>
  <r>
    <x v="706"/>
    <n v="74306"/>
    <n v="74306"/>
    <n v="72386"/>
    <n v="72415"/>
    <n v="72415"/>
    <n v="7.1255955257889525E-3"/>
    <n v="1"/>
    <n v="75620.210526315786"/>
    <n v="-2.5514392216495541E-2"/>
    <n v="-2.4053976666348733E-3"/>
    <n v="4.018825881122612E-4"/>
    <n v="1.6059572266096788E-3"/>
    <n v="-6.4030392404083479E-3"/>
    <n v="0.35237552132716787"/>
    <n v="0.47626056895252233"/>
    <n v="0.47424998782047301"/>
    <n v="0.19774757366906093"/>
    <n v="0.99461175361424614"/>
    <n v="-1.5996614449769565E-2"/>
    <n v="0.49600093166455139"/>
    <n v="6.1255955257889525E-3"/>
    <n v="0"/>
    <n v="0.30043207886954171"/>
  </r>
  <r>
    <x v="707"/>
    <n v="72468"/>
    <n v="74481"/>
    <n v="72468"/>
    <n v="74363"/>
    <n v="74363"/>
    <n v="-2.9544262603714233E-2"/>
    <n v="0"/>
    <n v="75486.84210526316"/>
    <n v="2.6900504039218287E-2"/>
    <n v="-8.4473904149336425E-4"/>
    <n v="9.5648131270470449E-4"/>
    <n v="1.9229250595022252E-3"/>
    <n v="2.925695888256863E-4"/>
    <n v="0.35237552132716787"/>
    <n v="0.47626056895252233"/>
    <n v="0.47424998782047301"/>
    <n v="0.19774757366906093"/>
    <n v="0.99461175361424614"/>
    <n v="1.0201621405825922E-2"/>
    <n v="0.50255038323264178"/>
    <n v="0"/>
    <n v="0"/>
    <n v="0.30043207886954171"/>
  </r>
  <r>
    <x v="708"/>
    <n v="74363"/>
    <n v="74363"/>
    <n v="72795"/>
    <n v="72931"/>
    <n v="72931"/>
    <n v="-6.2524852257613839E-3"/>
    <n v="0"/>
    <n v="75290.578947368427"/>
    <n v="-1.9256888506380854E-2"/>
    <n v="-2.5800952525691424E-3"/>
    <n v="5.8738316325412931E-4"/>
    <n v="1.6673957356625757E-3"/>
    <n v="-2.2561219952087264E-3"/>
    <n v="0.35237552132716787"/>
    <n v="0.47626056895252233"/>
    <n v="0.47424998782047301"/>
    <n v="0.19774757366906093"/>
    <n v="0.99461175361424614"/>
    <n v="-9.6501292944449705E-3"/>
    <n v="0.4975874863984695"/>
    <n v="-7.2524852257613839E-3"/>
    <n v="0"/>
    <n v="0.29317959364378032"/>
  </r>
  <r>
    <x v="709"/>
    <n v="72932"/>
    <n v="73019"/>
    <n v="71920"/>
    <n v="72166"/>
    <n v="72166"/>
    <n v="-1.8554443920960062E-2"/>
    <n v="0"/>
    <n v="75036.68421052632"/>
    <n v="-1.0489366661639132E-2"/>
    <n v="-2.9504613449915173E-3"/>
    <n v="2.8944792177402643E-4"/>
    <n v="1.7637469492345292E-3"/>
    <n v="-4.6005276205577815E-3"/>
    <n v="0.35237552132716787"/>
    <n v="0.47626056895252233"/>
    <n v="0.47424998782047301"/>
    <n v="0.19774757366906093"/>
    <n v="0.99461175361424614"/>
    <n v="-9.1910759357054089E-3"/>
    <n v="0.49770224719144113"/>
    <n v="-1.9554443920960063E-2"/>
    <n v="0"/>
    <n v="0.27362514972282026"/>
  </r>
  <r>
    <x v="710"/>
    <n v="72167"/>
    <n v="72735"/>
    <n v="71776"/>
    <n v="72475"/>
    <n v="72475"/>
    <n v="5.1052086926528517E-4"/>
    <n v="1"/>
    <n v="74804.210526315786"/>
    <n v="4.281794750990775E-3"/>
    <n v="-2.9516077149295827E-3"/>
    <n v="4.9957561547602446E-4"/>
    <n v="1.8072231595887911E-3"/>
    <n v="-4.8156697188612933E-3"/>
    <n v="0.35237552132716787"/>
    <n v="0.47626056895252233"/>
    <n v="0.47424998782047301"/>
    <n v="0.19774757366906093"/>
    <n v="0.99461175361424614"/>
    <n v="-4.0923586915022391E-3"/>
    <n v="0.49897691175496306"/>
    <n v="0"/>
    <n v="0"/>
    <n v="0.27362514972282026"/>
  </r>
  <r>
    <x v="711"/>
    <n v="72442"/>
    <n v="72838"/>
    <n v="70825"/>
    <n v="70827"/>
    <n v="70827"/>
    <n v="3.6850353678681946E-2"/>
    <n v="1"/>
    <n v="74521.368421052626"/>
    <n v="-2.2738875474301534E-2"/>
    <n v="-4.0249068594720386E-3"/>
    <n v="5.9187407121388259E-5"/>
    <n v="1.4959003671248328E-3"/>
    <n v="-4.2605663704224916E-3"/>
    <n v="0.35237552132716787"/>
    <n v="0.47626056895252233"/>
    <n v="0.47424998782047301"/>
    <n v="0.19774757366906093"/>
    <n v="0.99461175361424614"/>
    <n v="-1.3843256624443381E-2"/>
    <n v="0.49653924111080761"/>
    <n v="3.5850353678681945E-2"/>
    <n v="0"/>
    <n v="0.30947550340150221"/>
  </r>
  <r>
    <x v="712"/>
    <n v="70827"/>
    <n v="72896"/>
    <n v="70827"/>
    <n v="72512"/>
    <n v="72512"/>
    <n v="2.8726279788172882E-2"/>
    <n v="1"/>
    <n v="74306.68421052632"/>
    <n v="2.3790362432405621E-2"/>
    <n v="-2.3860572079136611E-3"/>
    <n v="2.2780188383472177E-4"/>
    <n v="1.763997228163865E-3"/>
    <n v="-4.8825946917850247E-3"/>
    <n v="0.35237552132716787"/>
    <n v="0.47626056895252233"/>
    <n v="0.47424998782047301"/>
    <n v="0.19774757366906093"/>
    <n v="0.99461175361424614"/>
    <n v="2.8473315451655106E-3"/>
    <n v="0.50071183240537176"/>
    <n v="0"/>
    <n v="0"/>
    <n v="0.30947550340150221"/>
  </r>
  <r>
    <x v="713"/>
    <n v="72512"/>
    <n v="73632"/>
    <n v="72390"/>
    <n v="73437"/>
    <n v="73437"/>
    <n v="1.473371733594786E-2"/>
    <n v="1"/>
    <n v="74156.894736842107"/>
    <n v="1.2756509267431548E-2"/>
    <n v="-2.0041338980571256E-3"/>
    <n v="4.2564858545770303E-4"/>
    <n v="1.7113275736742994E-3"/>
    <n v="1.5200848629774554E-3"/>
    <n v="0.35237552132716787"/>
    <n v="0.47626056895252233"/>
    <n v="0.47424998782047301"/>
    <n v="0.19774757366906093"/>
    <n v="0.99461175361424614"/>
    <n v="5.5927606360049661E-3"/>
    <n v="0.50139818651451684"/>
    <n v="0"/>
    <n v="0"/>
    <n v="0.30947550340150221"/>
  </r>
  <r>
    <x v="714"/>
    <n v="73439"/>
    <n v="75073"/>
    <n v="73439"/>
    <n v="74595"/>
    <n v="74595"/>
    <n v="-1.4478182183792487E-3"/>
    <n v="0"/>
    <n v="74062.368421052626"/>
    <n v="1.5768617999101231E-2"/>
    <n v="-1.0146349875002959E-3"/>
    <n v="7.3492076382068337E-4"/>
    <n v="1.9515055527262238E-3"/>
    <n v="6.7716817951255278E-3"/>
    <n v="0.35237552132716787"/>
    <n v="0.47626056895252233"/>
    <n v="0.47424998782047301"/>
    <n v="0.19774757366906093"/>
    <n v="0.99461175361424614"/>
    <n v="1.2542880308127981E-2"/>
    <n v="0.50313567896738343"/>
    <n v="0"/>
    <n v="0"/>
    <n v="0.30947550340150221"/>
  </r>
  <r>
    <x v="715"/>
    <n v="74611"/>
    <n v="75019"/>
    <n v="74242"/>
    <n v="74519"/>
    <n v="74519"/>
    <n v="-4.8578214951890963E-3"/>
    <n v="0"/>
    <n v="74015.31578947368"/>
    <n v="-1.0188350425631709E-3"/>
    <n v="-1.1363657751933876E-3"/>
    <n v="3.6499935811432402E-4"/>
    <n v="1.8857030960987276E-3"/>
    <n v="5.7115558364147388E-3"/>
    <n v="0.35237552132716787"/>
    <n v="0.47626056895252233"/>
    <n v="0.47424998782047301"/>
    <n v="0.19774757366906093"/>
    <n v="0.99461175361424614"/>
    <n v="5.3265559794747419E-3"/>
    <n v="0.50133163584641716"/>
    <n v="0"/>
    <n v="0"/>
    <n v="0.30947550340150221"/>
  </r>
  <r>
    <x v="716"/>
    <n v="74519"/>
    <n v="74578"/>
    <n v="73851"/>
    <n v="74487"/>
    <n v="74487"/>
    <n v="-5.7459690952783582E-3"/>
    <n v="0"/>
    <n v="73917.263157894733"/>
    <n v="-4.2942068465756655E-4"/>
    <n v="-5.177090456844613E-4"/>
    <n v="4.4713180749532898E-4"/>
    <n v="1.8457740735534833E-3"/>
    <n v="1.0173446794343533E-2"/>
    <n v="0.35237552132716787"/>
    <n v="0.47626056895252233"/>
    <n v="0.47424998782047301"/>
    <n v="0.19774757366906093"/>
    <n v="0.99461175361424614"/>
    <n v="1.029779761299409E-2"/>
    <n v="0.50257442665294405"/>
    <n v="0"/>
    <n v="0"/>
    <n v="0.30947550340150221"/>
  </r>
  <r>
    <x v="717"/>
    <n v="74503"/>
    <n v="74542"/>
    <n v="74093"/>
    <n v="74157"/>
    <n v="74157"/>
    <n v="-2.2924336205620843E-4"/>
    <n v="0"/>
    <n v="73784.947368421053"/>
    <n v="-4.4303032743968629E-3"/>
    <n v="-1.3604698832271167E-3"/>
    <n v="1.9166965888395283E-5"/>
    <n v="1.6952675349691249E-3"/>
    <n v="4.5293136529830358E-3"/>
    <n v="0.35237552132716787"/>
    <n v="0.47626056895252233"/>
    <n v="0.47424998782047301"/>
    <n v="0.19774757366906093"/>
    <n v="0.99461175361424614"/>
    <n v="2.6401649835800334E-3"/>
    <n v="0.50066004086249538"/>
    <n v="0"/>
    <n v="0"/>
    <n v="0.30947550340150221"/>
  </r>
  <r>
    <x v="718"/>
    <n v="74157"/>
    <n v="74157"/>
    <n v="73159"/>
    <n v="74059"/>
    <n v="74059"/>
    <n v="-1.8350234272674459E-2"/>
    <n v="0"/>
    <n v="73688.263157894733"/>
    <n v="-1.3215205577356004E-3"/>
    <n v="-1.6367620211335421E-3"/>
    <n v="-6.6467686442865941E-5"/>
    <n v="1.6216389748607673E-3"/>
    <n v="1.713707687949606E-3"/>
    <n v="0.35237552132716787"/>
    <n v="0.47626056895252233"/>
    <n v="0.47424998782047301"/>
    <n v="0.19774757366906093"/>
    <n v="0.99461175361424614"/>
    <n v="7.4842997495209594E-4"/>
    <n v="0.50018710748500406"/>
    <n v="0"/>
    <n v="0"/>
    <n v="0.30947550340150221"/>
  </r>
  <r>
    <x v="719"/>
    <n v="74060"/>
    <n v="74989"/>
    <n v="74056"/>
    <n v="74140"/>
    <n v="74140"/>
    <n v="-2.9255462638251961E-2"/>
    <n v="0"/>
    <n v="73591.631578947374"/>
    <n v="1.0937225725435873E-3"/>
    <n v="-1.0766696763359728E-3"/>
    <n v="-1.1140389786646444E-4"/>
    <n v="1.6401615356051668E-3"/>
    <n v="-1.2212713973619228E-3"/>
    <n v="0.35237552132716787"/>
    <n v="0.47626056895252233"/>
    <n v="0.47424998782047301"/>
    <n v="0.19774757366906093"/>
    <n v="0.99461175361424614"/>
    <n v="-1.0705604702225047E-3"/>
    <n v="0.49973235990800624"/>
    <n v="0"/>
    <n v="0"/>
    <n v="0.30947550340150221"/>
  </r>
  <r>
    <x v="720"/>
    <n v="74146"/>
    <n v="74515"/>
    <n v="72700"/>
    <n v="72700"/>
    <n v="72700"/>
    <n v="-5.997248968363178E-3"/>
    <n v="0"/>
    <n v="73481.105263157893"/>
    <n v="-1.9422713784731593E-2"/>
    <n v="-2.10050906537228E-3"/>
    <n v="-4.6482581542877543E-4"/>
    <n v="1.4582699240736408E-3"/>
    <n v="-4.902047145795607E-3"/>
    <n v="0.35237552132716787"/>
    <n v="0.47626056895252233"/>
    <n v="0.47424998782047301"/>
    <n v="0.19774757366906093"/>
    <n v="0.99461175361424614"/>
    <n v="-1.2652186544092387E-2"/>
    <n v="0.49683699555777017"/>
    <n v="-6.997248968363178E-3"/>
    <n v="0"/>
    <n v="0.30247825443313903"/>
  </r>
  <r>
    <x v="721"/>
    <n v="72700"/>
    <n v="72700"/>
    <n v="71215"/>
    <n v="71971"/>
    <n v="71971"/>
    <n v="1.554792902696911E-2"/>
    <n v="1"/>
    <n v="73358.105263157893"/>
    <n v="-1.0027510316368615E-2"/>
    <n v="-1.8279559721562811E-3"/>
    <n v="-9.6005702956519334E-4"/>
    <n v="1.4663014998218204E-3"/>
    <n v="-6.8216650721378167E-3"/>
    <n v="0.35237552132716787"/>
    <n v="0.47626056895252233"/>
    <n v="0.47424998782047301"/>
    <n v="0.19774757366906093"/>
    <n v="0.99461175361424614"/>
    <n v="-1.1354290257352486E-2"/>
    <n v="0.49716145793097805"/>
    <n v="1.4547929026969109E-2"/>
    <n v="0"/>
    <n v="0.31702618346010814"/>
  </r>
  <r>
    <x v="722"/>
    <n v="71955"/>
    <n v="72472"/>
    <n v="71488"/>
    <n v="72264"/>
    <n v="72264"/>
    <n v="3.9023580205912456E-3"/>
    <n v="1"/>
    <n v="73276"/>
    <n v="4.0710841866862246E-3"/>
    <n v="-1.2955247574743755E-3"/>
    <n v="-9.4014781332621975E-4"/>
    <n v="1.5307037135471747E-3"/>
    <n v="-5.1213875799211994E-3"/>
    <n v="0.35237552132716787"/>
    <n v="0.47626056895252233"/>
    <n v="0.47424998782047301"/>
    <n v="0.19774757366906093"/>
    <n v="0.99461175361424614"/>
    <n v="-4.4194213708993501E-3"/>
    <n v="0.49889514645554206"/>
    <n v="0"/>
    <n v="0"/>
    <n v="0.31702618346010814"/>
  </r>
  <r>
    <x v="723"/>
    <n v="72266"/>
    <n v="73749"/>
    <n v="72266"/>
    <n v="73090"/>
    <n v="73090"/>
    <n v="2.4353536735530756E-3"/>
    <n v="1"/>
    <n v="73232.578947368427"/>
    <n v="1.143031108158965E-2"/>
    <n v="-3.9833767408445353E-4"/>
    <n v="-7.0733051128911038E-4"/>
    <n v="1.5322055663803359E-3"/>
    <n v="-2.5710212520561491E-3"/>
    <n v="0.35237552132716787"/>
    <n v="0.47626056895252233"/>
    <n v="0.47424998782047301"/>
    <n v="0.19774757366906093"/>
    <n v="0.99461175361424614"/>
    <n v="1.2484197896751414E-3"/>
    <n v="0.50031210490688283"/>
    <n v="0"/>
    <n v="0"/>
    <n v="0.31702618346010814"/>
  </r>
  <r>
    <x v="724"/>
    <n v="73090"/>
    <n v="74166"/>
    <n v="72319"/>
    <n v="72546"/>
    <n v="72546"/>
    <n v="-8.1327709315470731E-4"/>
    <n v="0"/>
    <n v="73139.68421052632"/>
    <n v="-7.4428786427691573E-3"/>
    <n v="-8.321146794782186E-4"/>
    <n v="-8.6408552274190868E-4"/>
    <n v="1.3297323531378891E-3"/>
    <n v="-4.2783414951186984E-3"/>
    <n v="0.35237552132716787"/>
    <n v="0.47626056895252233"/>
    <n v="0.47424998782047301"/>
    <n v="0.19774757366906093"/>
    <n v="0.99461175361424614"/>
    <n v="-7.4211215917972008E-3"/>
    <n v="0.49814472811666566"/>
    <n v="0"/>
    <n v="0"/>
    <n v="0.31702618346010814"/>
  </r>
  <r>
    <x v="725"/>
    <n v="72535"/>
    <n v="73418"/>
    <n v="71906"/>
    <n v="73268"/>
    <n v="73268"/>
    <n v="-7.3156084511656339E-3"/>
    <n v="0"/>
    <n v="73184.578947368427"/>
    <n v="9.9523061230115673E-3"/>
    <n v="-6.0237463545305685E-4"/>
    <n v="-5.5978178226157244E-4"/>
    <n v="1.271967533681202E-3"/>
    <n v="1.5966624864299339E-3"/>
    <n v="0.35237552132716787"/>
    <n v="0.47626056895252233"/>
    <n v="0.47424998782047301"/>
    <n v="0.19774757366906093"/>
    <n v="0.99461175361424614"/>
    <n v="4.7941730376100875E-3"/>
    <n v="0.50119854096378846"/>
    <n v="0"/>
    <n v="0"/>
    <n v="0.31702618346010814"/>
  </r>
  <r>
    <x v="726"/>
    <n v="73268"/>
    <n v="73268"/>
    <n v="71356"/>
    <n v="72487"/>
    <n v="72487"/>
    <n v="4.3180156441844364E-3"/>
    <n v="1"/>
    <n v="73085.84210526316"/>
    <n v="-1.065949664246324E-2"/>
    <n v="1.4037014324855824E-4"/>
    <n v="-7.1636095377545898E-4"/>
    <n v="1.1126240941860533E-3"/>
    <n v="1.470265221211009E-3"/>
    <n v="0.35237552132716787"/>
    <n v="0.47626056895252233"/>
    <n v="0.47424998782047301"/>
    <n v="0.19774757366906093"/>
    <n v="0.99461175361424614"/>
    <n v="-2.3466653108110006E-3"/>
    <n v="0.49941333394152015"/>
    <n v="0"/>
    <n v="0"/>
    <n v="0.31702618346010814"/>
  </r>
  <r>
    <x v="727"/>
    <n v="72489"/>
    <n v="73425"/>
    <n v="72489"/>
    <n v="72732"/>
    <n v="72732"/>
    <n v="1.48765330253533E-2"/>
    <n v="1"/>
    <n v="73075.368421052626"/>
    <n v="3.3799163988026404E-3"/>
    <n v="-1.0356592387722242E-3"/>
    <n v="-3.9753567262259317E-4"/>
    <n v="1.1068393494932372E-3"/>
    <n v="1.3320316636342921E-3"/>
    <n v="0.35237552132716787"/>
    <n v="0.47626056895252233"/>
    <n v="0.47424998782047301"/>
    <n v="0.19774757366906093"/>
    <n v="0.99461175361424614"/>
    <n v="2.0529540015129947E-3"/>
    <n v="0.50051323832011951"/>
    <n v="0"/>
    <n v="0"/>
    <n v="0.31702618346010814"/>
  </r>
  <r>
    <x v="728"/>
    <n v="72775"/>
    <n v="73361"/>
    <n v="72498"/>
    <n v="72800"/>
    <n v="72800"/>
    <n v="1.5659340659339716E-3"/>
    <n v="1"/>
    <n v="73108.736842105267"/>
    <n v="9.3493922895016013E-4"/>
    <n v="-2.606785200567341E-5"/>
    <n v="-3.4552280881518628E-4"/>
    <n v="1.1504206630493197E-3"/>
    <n v="-7.6704270689360583E-4"/>
    <n v="0.35237552132716787"/>
    <n v="0.47626056895252233"/>
    <n v="0.47424998782047301"/>
    <n v="0.19774757366906093"/>
    <n v="0.99461175361424614"/>
    <n v="-3.8224637667306902E-4"/>
    <n v="0.49990443840699528"/>
    <n v="0"/>
    <n v="0"/>
    <n v="0.31702618346010814"/>
  </r>
  <r>
    <x v="729"/>
    <n v="72800"/>
    <n v="73814"/>
    <n v="71798"/>
    <n v="73814"/>
    <n v="73814"/>
    <n v="-1.8763378220933657E-2"/>
    <n v="0"/>
    <n v="73179.210526315786"/>
    <n v="1.3928571428571512E-2"/>
    <n v="1.1948290525048589E-3"/>
    <n v="7.3524137456966175E-5"/>
    <n v="1.2703847800829948E-3"/>
    <n v="3.507247307374528E-3"/>
    <n v="0.35237552132716787"/>
    <n v="0.47626056895252233"/>
    <n v="0.47424998782047301"/>
    <n v="0.19774757366906093"/>
    <n v="0.99461175361424614"/>
    <n v="9.2515713067601642E-3"/>
    <n v="0.50231287632982025"/>
    <n v="0"/>
    <n v="0"/>
    <n v="0.31702618346010814"/>
  </r>
  <r>
    <x v="730"/>
    <n v="73827"/>
    <n v="74622"/>
    <n v="72569"/>
    <n v="72914"/>
    <n v="72914"/>
    <n v="-4.1967249087966341E-3"/>
    <n v="0"/>
    <n v="73289.052631578947"/>
    <n v="-1.2192808952231293E-2"/>
    <n v="3.710988673437554E-4"/>
    <n v="-1.0799888441324956E-4"/>
    <n v="1.1726386367481988E-3"/>
    <n v="-9.2177570767404404E-4"/>
    <n v="0.35237552132716787"/>
    <n v="0.47626056895252233"/>
    <n v="0.47424998782047301"/>
    <n v="0.19774757366906093"/>
    <n v="0.99461175361424614"/>
    <n v="-4.8558486307450372E-3"/>
    <n v="0.49878604022766948"/>
    <n v="0"/>
    <n v="0"/>
    <n v="0.31702618346010814"/>
  </r>
  <r>
    <x v="731"/>
    <n v="72913"/>
    <n v="72913"/>
    <n v="71969"/>
    <n v="72429"/>
    <n v="72429"/>
    <n v="9.471344351019706E-3"/>
    <n v="1"/>
    <n v="73284.68421052632"/>
    <n v="-6.651671832569872E-3"/>
    <n v="1.1754590494303385E-3"/>
    <n v="-4.3867528598098062E-4"/>
    <n v="1.1432498717824269E-3"/>
    <n v="-1.2021074569537049E-4"/>
    <n v="0.35237552132716787"/>
    <n v="0.47626056895252233"/>
    <n v="0.47424998782047301"/>
    <n v="0.19774757366906093"/>
    <n v="0.99461175361424614"/>
    <n v="-1.8855914154074938E-3"/>
    <n v="0.49952860228581752"/>
    <n v="0"/>
    <n v="0"/>
    <n v="0.31702618346010814"/>
  </r>
  <r>
    <x v="732"/>
    <n v="72428"/>
    <n v="73069"/>
    <n v="72277"/>
    <n v="72608"/>
    <n v="72608"/>
    <n v="9.9162626707793855E-4"/>
    <n v="1"/>
    <n v="73241.052631578947"/>
    <n v="2.4713857708928977E-3"/>
    <n v="1.0951021635470237E-4"/>
    <n v="-4.0701481960072841E-4"/>
    <n v="1.2070779615280681E-3"/>
    <n v="-3.0191687127731901E-4"/>
    <n v="0.35237552132716787"/>
    <n v="0.47626056895252233"/>
    <n v="0.47424998782047301"/>
    <n v="0.19774757366906093"/>
    <n v="0.99461175361424614"/>
    <n v="6.6839114346244706E-4"/>
    <n v="0.50016709777964474"/>
    <n v="0"/>
    <n v="0"/>
    <n v="0.31702618346010814"/>
  </r>
  <r>
    <x v="733"/>
    <n v="72621"/>
    <n v="73519"/>
    <n v="72621"/>
    <n v="73115"/>
    <n v="73115"/>
    <n v="3.4466251795117753E-3"/>
    <n v="1"/>
    <n v="73163.15789473684"/>
    <n v="6.9827016306742706E-3"/>
    <n v="-1.7918016548316152E-4"/>
    <n v="-9.1367601022554143E-4"/>
    <n v="1.2125923193721311E-3"/>
    <n v="9.0763560906750309E-4"/>
    <n v="0.35237552132716787"/>
    <n v="0.47626056895252233"/>
    <n v="0.47424998782047301"/>
    <n v="0.19774757366906093"/>
    <n v="0.99461175361424614"/>
    <n v="3.0844180768845137E-3"/>
    <n v="0.50077110390788782"/>
    <n v="0"/>
    <n v="0"/>
    <n v="0.31702618346010814"/>
  </r>
  <r>
    <x v="734"/>
    <n v="73122"/>
    <n v="73139"/>
    <n v="72347"/>
    <n v="72680"/>
    <n v="72680"/>
    <n v="3.3750687947165625E-2"/>
    <n v="1"/>
    <n v="73066.368421052626"/>
    <n v="-5.9495315598714349E-3"/>
    <n v="-1.2650876434317948E-3"/>
    <n v="-9.8785338503643016E-4"/>
    <n v="1.0658466197488391E-3"/>
    <n v="-3.0679849886210862E-3"/>
    <n v="0.35237552132716787"/>
    <n v="0.47626056895252233"/>
    <n v="0.47424998782047301"/>
    <n v="0.19774757366906093"/>
    <n v="0.99461175361424614"/>
    <n v="-6.0081554483556055E-3"/>
    <n v="0.49849796565626958"/>
    <n v="0"/>
    <n v="0"/>
    <n v="0.31702618346010814"/>
  </r>
  <r>
    <x v="735"/>
    <n v="72680"/>
    <n v="73492"/>
    <n v="72680"/>
    <n v="73367"/>
    <n v="73367"/>
    <n v="2.4806793244919412E-2"/>
    <n v="1"/>
    <n v="73007.421052631573"/>
    <n v="9.4523940561364039E-3"/>
    <n v="-7.4152618849681608E-4"/>
    <n v="-8.0585594064908723E-4"/>
    <n v="1.2604192902852295E-3"/>
    <n v="1.2610556130524531E-3"/>
    <n v="0.35237552132716787"/>
    <n v="0.47626056895252233"/>
    <n v="0.47424998782047301"/>
    <n v="0.19774757366906093"/>
    <n v="0.99461175361424614"/>
    <n v="4.098961020019087E-3"/>
    <n v="0.50102473882024434"/>
    <n v="0"/>
    <n v="0"/>
    <n v="0.31702618346010814"/>
  </r>
  <r>
    <x v="736"/>
    <n v="73367"/>
    <n v="75133"/>
    <n v="73265"/>
    <n v="75133"/>
    <n v="75133"/>
    <n v="7.3869005630016193E-3"/>
    <n v="1"/>
    <n v="73058.789473684214"/>
    <n v="2.4070767511279012E-2"/>
    <n v="4.8348322130001287E-4"/>
    <n v="-1.7747773574184001E-4"/>
    <n v="1.4602108127469305E-3"/>
    <n v="7.4055434818222302E-3"/>
    <n v="0.35237552132716787"/>
    <n v="0.47626056895252233"/>
    <n v="0.47424998782047301"/>
    <n v="0.19774757366906093"/>
    <n v="0.99461175361424614"/>
    <n v="1.6282438164761159E-2"/>
    <n v="0.50407051961098981"/>
    <n v="0"/>
    <n v="0"/>
    <n v="0.31702618346010814"/>
  </r>
  <r>
    <x v="737"/>
    <n v="75128"/>
    <n v="75227"/>
    <n v="74623"/>
    <n v="75187"/>
    <n v="75187"/>
    <n v="1.1783952012980992E-2"/>
    <n v="1"/>
    <n v="73118.15789473684"/>
    <n v="7.1872546018392214E-4"/>
    <n v="7.409346580290521E-4"/>
    <n v="-7.6849857265923744E-5"/>
    <n v="1.4336955381271455E-3"/>
    <n v="7.0550114196804344E-3"/>
    <n v="0.35237552132716787"/>
    <n v="0.47626056895252233"/>
    <n v="0.47424998782047301"/>
    <n v="0.19774757366906093"/>
    <n v="0.99461175361424614"/>
    <n v="7.8702002705822987E-3"/>
    <n v="0.50196753991186227"/>
    <n v="0"/>
    <n v="0"/>
    <n v="0.31702618346010814"/>
  </r>
  <r>
    <x v="738"/>
    <n v="75187"/>
    <n v="75758"/>
    <n v="74924"/>
    <n v="75688"/>
    <n v="75688"/>
    <n v="9.4334636930557547E-3"/>
    <n v="1"/>
    <n v="73199.631578947374"/>
    <n v="6.6633859576787913E-3"/>
    <n v="1.1401799837997717E-3"/>
    <n v="-2.525868524150421E-4"/>
    <n v="1.4357462870271077E-3"/>
    <n v="6.9911482850813387E-3"/>
    <n v="0.35237552132716787"/>
    <n v="0.47626056895252233"/>
    <n v="0.47424998782047301"/>
    <n v="0.19774757366906093"/>
    <n v="0.99461175361424614"/>
    <n v="1.0008641157018459E-2"/>
    <n v="0.50250213940207655"/>
    <n v="0"/>
    <n v="0"/>
    <n v="0.31702618346010814"/>
  </r>
  <r>
    <x v="739"/>
    <n v="75708"/>
    <n v="76293"/>
    <n v="75708"/>
    <n v="76073"/>
    <n v="76073"/>
    <n v="4.324793290654938E-3"/>
    <n v="1"/>
    <n v="73377.15789473684"/>
    <n v="5.0866715991966238E-3"/>
    <n v="1.3398274351324236E-3"/>
    <n v="-8.9212524167276992E-5"/>
    <n v="1.39620038165985E-3"/>
    <n v="9.1983889168949506E-3"/>
    <n v="0.35237552132716787"/>
    <n v="0.47626056895252233"/>
    <n v="0.47424998782047301"/>
    <n v="0.19774757366906093"/>
    <n v="0.99461175361424614"/>
    <n v="1.1813137463529397E-2"/>
    <n v="0.50295325002207214"/>
    <n v="0"/>
    <n v="0"/>
    <n v="0.31702618346010814"/>
  </r>
  <r>
    <x v="740"/>
    <n v="76077"/>
    <n v="76437"/>
    <n v="76077"/>
    <n v="76402"/>
    <n v="76402"/>
    <n v="1.9489018612078191E-2"/>
    <n v="1"/>
    <n v="73610.368421052626"/>
    <n v="4.324793290654938E-3"/>
    <n v="2.52720278890175E-3"/>
    <n v="-8.8811101349219884E-5"/>
    <n v="1.3462376584836523E-3"/>
    <n v="8.1728687637986578E-3"/>
    <n v="0.35237552132716787"/>
    <n v="0.47626056895252233"/>
    <n v="0.47424998782047301"/>
    <n v="0.19774757366906093"/>
    <n v="0.99461175361424614"/>
    <n v="1.1080486228562269E-2"/>
    <n v="0.50277009321518029"/>
    <n v="0"/>
    <n v="0"/>
    <n v="0.31702618346010814"/>
  </r>
  <r>
    <x v="741"/>
    <n v="76077"/>
    <n v="76437"/>
    <n v="76077"/>
    <n v="76402"/>
    <n v="76402"/>
    <n v="2.0850239522525627E-2"/>
    <n v="1"/>
    <n v="73828.15789473684"/>
    <n v="0"/>
    <n v="3.028578304720181E-3"/>
    <n v="-6.3353249680171423E-5"/>
    <n v="1.3997112047181614E-3"/>
    <n v="3.358715261542855E-3"/>
    <n v="0.35237552132716787"/>
    <n v="0.47626056895252233"/>
    <n v="0.47424998782047301"/>
    <n v="0.19774757366906093"/>
    <n v="0.99461175361424614"/>
    <n v="5.0297543193785748E-3"/>
    <n v="0.50125743592891636"/>
    <n v="0"/>
    <n v="0"/>
    <n v="0.31702618346010814"/>
  </r>
  <r>
    <x v="742"/>
    <n v="76403"/>
    <n v="77909"/>
    <n v="76403"/>
    <n v="77891"/>
    <n v="77891"/>
    <n v="9.7058710248938418E-3"/>
    <n v="1"/>
    <n v="74080.84210526316"/>
    <n v="1.9489018612078191E-2"/>
    <n v="3.799475025989779E-3"/>
    <n v="5.061597345366309E-4"/>
    <n v="1.5764813794577792E-3"/>
    <n v="7.1127738919217086E-3"/>
    <n v="0.35237552132716787"/>
    <n v="0.47626056895252233"/>
    <n v="0.47424998782047301"/>
    <n v="0.19774757366906093"/>
    <n v="0.99461175361424614"/>
    <n v="1.630323336055204E-2"/>
    <n v="0.504075718064939"/>
    <n v="0"/>
    <n v="0"/>
    <n v="0.31702618346010814"/>
  </r>
  <r>
    <x v="743"/>
    <n v="77889"/>
    <n v="78414"/>
    <n v="77602"/>
    <n v="77995"/>
    <n v="77995"/>
    <n v="1.3795756138214044E-2"/>
    <n v="1"/>
    <n v="74367.631578947374"/>
    <n v="1.3351991886096926E-3"/>
    <n v="3.2947194313407814E-3"/>
    <n v="4.3050285690280797E-4"/>
    <n v="1.4340738568591371E-3"/>
    <n v="6.0471365381078888E-3"/>
    <n v="0.35237552132716787"/>
    <n v="0.47626056895252233"/>
    <n v="0.47424998782047301"/>
    <n v="0.19774757366906093"/>
    <n v="0.99461175361424614"/>
    <n v="8.5419401378824741E-3"/>
    <n v="0.50213547204997255"/>
    <n v="0"/>
    <n v="0"/>
    <n v="0.31702618346010814"/>
  </r>
  <r>
    <x v="744"/>
    <n v="77998"/>
    <n v="79135"/>
    <n v="77998"/>
    <n v="78647"/>
    <n v="78647"/>
    <n v="9.3074115986624406E-3"/>
    <n v="1"/>
    <n v="74650.736842105267"/>
    <n v="8.3595102250144659E-3"/>
    <n v="4.0848388747299624E-3"/>
    <n v="6.7812026564380453E-4"/>
    <n v="1.5237036956415161E-3"/>
    <n v="6.7017042632714578E-3"/>
    <n v="0.35237552132716787"/>
    <n v="0.47626056895252233"/>
    <n v="0.47424998782047301"/>
    <n v="0.19774757366906093"/>
    <n v="0.99461175361424614"/>
    <n v="1.2179635526160111E-2"/>
    <n v="0.50304487124105624"/>
    <n v="0"/>
    <n v="0"/>
    <n v="0.31702618346010814"/>
  </r>
  <r>
    <x v="745"/>
    <n v="78644"/>
    <n v="79071"/>
    <n v="78218"/>
    <n v="79071"/>
    <n v="79071"/>
    <n v="-2.6179003680236734E-3"/>
    <n v="0"/>
    <n v="74997.263157894733"/>
    <n v="5.391178303050248E-3"/>
    <n v="3.8567824837318966E-3"/>
    <n v="7.5762821747883625E-4"/>
    <n v="1.6111947655540048E-3"/>
    <n v="6.9149812657505194E-3"/>
    <n v="0.35237552132716787"/>
    <n v="0.47626056895252233"/>
    <n v="0.47424998782047301"/>
    <n v="0.19774757366906093"/>
    <n v="0.99461175361424614"/>
    <n v="1.1292189356579488E-2"/>
    <n v="0.50282301734146395"/>
    <n v="0"/>
    <n v="0"/>
    <n v="0.31702618346010814"/>
  </r>
  <r>
    <x v="746"/>
    <n v="79070"/>
    <n v="79395"/>
    <n v="78631"/>
    <n v="79379"/>
    <n v="79379"/>
    <n v="-1.484019702944106E-2"/>
    <n v="0"/>
    <n v="75347.105263157893"/>
    <n v="3.8952333978323761E-3"/>
    <n v="4.5845189857466771E-3"/>
    <n v="1.0915839909322056E-3"/>
    <n v="1.7504855015065867E-3"/>
    <n v="7.6940279453169948E-3"/>
    <n v="0.35237552132716787"/>
    <n v="0.47626056895252233"/>
    <n v="0.47424998782047301"/>
    <n v="0.19774757366906093"/>
    <n v="0.99461175361424614"/>
    <n v="1.2072419101896702E-2"/>
    <n v="0.50301806812029515"/>
    <n v="0"/>
    <n v="0"/>
    <n v="0.31702618346010814"/>
  </r>
  <r>
    <x v="747"/>
    <n v="79379"/>
    <n v="79415"/>
    <n v="78699"/>
    <n v="78864"/>
    <n v="78864"/>
    <n v="6.3527084601338046E-3"/>
    <n v="1"/>
    <n v="75666.263157894733"/>
    <n v="-6.487862029000091E-3"/>
    <n v="4.091130064356541E-3"/>
    <n v="7.1332848082307889E-4"/>
    <n v="1.6308242206003931E-3"/>
    <n v="2.4986518171013382E-3"/>
    <n v="0.35237552132716787"/>
    <n v="0.47626056895252233"/>
    <n v="0.47424998782047301"/>
    <n v="0.19774757366906093"/>
    <n v="0.99461175361424614"/>
    <n v="2.8082561888669627E-3"/>
    <n v="0.50070206358582636"/>
    <n v="0"/>
    <n v="0"/>
    <n v="0.31702618346010814"/>
  </r>
  <r>
    <x v="748"/>
    <n v="78864"/>
    <n v="78864"/>
    <n v="78164"/>
    <n v="78201"/>
    <n v="78201"/>
    <n v="1.4680119180061624E-2"/>
    <n v="1"/>
    <n v="75897.15789473684"/>
    <n v="-8.4068776628118957E-3"/>
    <n v="3.6240392197684377E-3"/>
    <n v="4.6110448355898284E-4"/>
    <n v="1.4092830943233769E-3"/>
    <n v="5.5023644681702062E-4"/>
    <n v="0.35237552132716787"/>
    <n v="0.47626056895252233"/>
    <n v="0.47424998782047301"/>
    <n v="0.19774757366906093"/>
    <n v="0.99461175361424614"/>
    <n v="-1.9175817295565716E-4"/>
    <n v="0.49995206045690793"/>
    <n v="0"/>
    <n v="0"/>
    <n v="0.31702618346010814"/>
  </r>
  <r>
    <x v="749"/>
    <n v="78201"/>
    <n v="79365"/>
    <n v="78201"/>
    <n v="79365"/>
    <n v="79365"/>
    <n v="4.8762048762047705E-3"/>
    <n v="1"/>
    <n v="76236.68421052632"/>
    <n v="1.488472014424369E-2"/>
    <n v="3.671846655552047E-3"/>
    <n v="9.6096137291201255E-4"/>
    <n v="1.5478791425110727E-3"/>
    <n v="1.8552784306628655E-3"/>
    <n v="0.35237552132716787"/>
    <n v="0.47626056895252233"/>
    <n v="0.47424998782047301"/>
    <n v="0.19774757366906093"/>
    <n v="0.99461175361424614"/>
    <n v="9.6008737954447598E-3"/>
    <n v="0.50240020001199759"/>
    <n v="0"/>
    <n v="0"/>
    <n v="0.31702618346010814"/>
  </r>
  <r>
    <x v="750"/>
    <n v="79365"/>
    <n v="79440"/>
    <n v="78861"/>
    <n v="79349"/>
    <n v="79349"/>
    <n v="6.0870332329330257E-3"/>
    <n v="1"/>
    <n v="76600.894736842107"/>
    <n v="-2.0160020160020498E-4"/>
    <n v="4.2714070930836012E-3"/>
    <n v="9.3584788896011739E-4"/>
    <n v="1.510898617051285E-3"/>
    <n v="7.3672272973277495E-4"/>
    <n v="0.35237552132716787"/>
    <n v="0.47626056895252233"/>
    <n v="0.47424998782047301"/>
    <n v="0.19774757366906093"/>
    <n v="0.99461175361424614"/>
    <n v="3.438619267911273E-3"/>
    <n v="0.50085965396992493"/>
    <n v="0"/>
    <n v="0"/>
    <n v="0.31702618346010814"/>
  </r>
  <r>
    <x v="751"/>
    <n v="79349"/>
    <n v="79847"/>
    <n v="79349"/>
    <n v="79752"/>
    <n v="79752"/>
    <n v="1.8018356906409849E-2"/>
    <n v="1"/>
    <n v="76976.894736842107"/>
    <n v="5.078828970749516E-3"/>
    <n v="4.8579321332495708E-3"/>
    <n v="1.3469959119888797E-3"/>
    <n v="1.6516364650291826E-3"/>
    <n v="9.7344184431620291E-4"/>
    <n v="0.35237552132716787"/>
    <n v="0.47626056895252233"/>
    <n v="0.47424998782047301"/>
    <n v="0.19774757366906093"/>
    <n v="0.99461175361424614"/>
    <n v="6.036913126228209E-3"/>
    <n v="0.50150922369800721"/>
    <n v="0"/>
    <n v="0"/>
    <n v="0.31702618346010814"/>
  </r>
  <r>
    <x v="752"/>
    <n v="79751"/>
    <n v="80246"/>
    <n v="79668"/>
    <n v="79832"/>
    <n v="79832"/>
    <n v="1.4167251227577893E-2"/>
    <n v="1"/>
    <n v="77330.421052631573"/>
    <n v="1.0031096398837036E-3"/>
    <n v="4.7845183266991111E-3"/>
    <n v="1.4986089069255915E-3"/>
    <n v="1.5531014287655021E-3"/>
    <n v="2.471636178092962E-3"/>
    <n v="0.35237552132716787"/>
    <n v="0.47626056895252233"/>
    <n v="0.47424998782047301"/>
    <n v="0.19774757366906093"/>
    <n v="0.99461175361424614"/>
    <n v="6.1083043911867151E-3"/>
    <n v="0.50152707134970431"/>
    <n v="0"/>
    <n v="0"/>
    <n v="0.31702618346010814"/>
  </r>
  <r>
    <x v="753"/>
    <n v="79832"/>
    <n v="81189"/>
    <n v="79828"/>
    <n v="81189"/>
    <n v="81189"/>
    <n v="3.8182512409323799E-4"/>
    <n v="1"/>
    <n v="77778.263157894733"/>
    <n v="1.6998196212045347E-2"/>
    <n v="5.2852930557676647E-3"/>
    <n v="1.968841442890674E-3"/>
    <n v="1.7347256815066347E-3"/>
    <n v="7.5526509530644105E-3"/>
    <n v="0.35237552132716787"/>
    <n v="0.47626056895252233"/>
    <n v="0.47424998782047301"/>
    <n v="0.19774757366906093"/>
    <n v="0.99461175361424614"/>
    <n v="1.7295641163336085E-2"/>
    <n v="0.50432380250646835"/>
    <n v="0"/>
    <n v="0"/>
    <n v="0.31702618346010814"/>
  </r>
  <r>
    <x v="754"/>
    <n v="81185"/>
    <n v="81367"/>
    <n v="80498"/>
    <n v="80963"/>
    <n v="80963"/>
    <n v="8.7941405333300526E-3"/>
    <n v="1"/>
    <n v="78178.052631578947"/>
    <n v="-2.7836283240340043E-3"/>
    <n v="5.4435882175595364E-3"/>
    <n v="1.8885156471078713E-3"/>
    <n v="1.5064085940119066E-3"/>
    <n v="4.0189812594088716E-3"/>
    <n v="0.35237552132716787"/>
    <n v="0.47626056895252233"/>
    <n v="0.47424998782047301"/>
    <n v="0.19774757366906093"/>
    <n v="0.99461175361424614"/>
    <n v="6.802527104998804E-3"/>
    <n v="0.50170062521830727"/>
    <n v="0"/>
    <n v="0"/>
    <n v="0.31702618346010814"/>
  </r>
  <r>
    <x v="755"/>
    <n v="80965"/>
    <n v="81429"/>
    <n v="80854"/>
    <n v="81220"/>
    <n v="81220"/>
    <n v="-6.6732331937946476E-3"/>
    <n v="0"/>
    <n v="78498.421052631573"/>
    <n v="3.1742894902608843E-3"/>
    <n v="5.1296829892657604E-3"/>
    <n v="1.8448513320629223E-3"/>
    <n v="1.4714476852265247E-3"/>
    <n v="4.6941591977810891E-3"/>
    <n v="0.35237552132716787"/>
    <n v="0.47626056895252233"/>
    <n v="0.47424998782047301"/>
    <n v="0.19774757366906093"/>
    <n v="0.99461175361424614"/>
    <n v="9.3963694957332339E-3"/>
    <n v="0.50234907509029425"/>
    <n v="0"/>
    <n v="0"/>
    <n v="0.31702618346010814"/>
  </r>
  <r>
    <x v="756"/>
    <n v="81220"/>
    <n v="81675"/>
    <n v="80923"/>
    <n v="81675"/>
    <n v="81675"/>
    <n v="2.454851545760639E-2"/>
    <n v="1"/>
    <n v="78839.894736842107"/>
    <n v="5.6020684560453837E-3"/>
    <n v="4.2062480365040785E-3"/>
    <n v="2.4671805455137408E-3"/>
    <n v="1.434531566813001E-3"/>
    <n v="4.7988070948402628E-3"/>
    <n v="0.35237552132716787"/>
    <n v="0.47626056895252233"/>
    <n v="0.47424998782047301"/>
    <n v="0.19774757366906093"/>
    <n v="0.99461175361424614"/>
    <n v="1.0203987295935643E-2"/>
    <n v="0.50255097468977683"/>
    <n v="0"/>
    <n v="0"/>
    <n v="0.31702618346010814"/>
  </r>
  <r>
    <x v="757"/>
    <n v="81676"/>
    <n v="81676"/>
    <n v="80524"/>
    <n v="80678"/>
    <n v="80678"/>
    <n v="6.0152705818190766E-2"/>
    <n v="1"/>
    <n v="79102.526315789481"/>
    <n v="-1.220691766146309E-2"/>
    <n v="3.5599658804217281E-3"/>
    <n v="1.6850321115001133E-3"/>
    <n v="1.3207567121024089E-3"/>
    <n v="2.1568016345709039E-3"/>
    <n v="0.35237552132716787"/>
    <n v="0.47626056895252233"/>
    <n v="0.47424998782047301"/>
    <n v="0.19774757366906093"/>
    <n v="0.99461175361424614"/>
    <n v="5.9953555044540215E-4"/>
    <n v="0.50014988388312176"/>
    <n v="0"/>
    <n v="0"/>
    <n v="0.31702618346010814"/>
  </r>
  <r>
    <x v="758"/>
    <n v="80679"/>
    <n v="83680"/>
    <n v="80679"/>
    <n v="83680"/>
    <n v="83680"/>
    <n v="1.2165391969407358E-2"/>
    <n v="1"/>
    <n v="79502.894736842107"/>
    <n v="3.7209648231240289E-2"/>
    <n v="5.0872789940998031E-3"/>
    <n v="2.8143628462525359E-3"/>
    <n v="1.7008730047533326E-3"/>
    <n v="6.1990920384098923E-3"/>
    <n v="0.35237552132716787"/>
    <n v="0.47626056895252233"/>
    <n v="0.47424998782047301"/>
    <n v="0.19774757366906093"/>
    <n v="0.99461175361424614"/>
    <n v="2.3371384440539822E-2"/>
    <n v="0.50584258016726025"/>
    <n v="1.1165391969407357E-2"/>
    <n v="0"/>
    <n v="0.32819157542951549"/>
  </r>
  <r>
    <x v="759"/>
    <n v="83680"/>
    <n v="85531"/>
    <n v="83680"/>
    <n v="85531"/>
    <n v="85531"/>
    <n v="-1.2264559048765999E-2"/>
    <n v="0"/>
    <n v="79983.368421052626"/>
    <n v="2.2119980879541146E-2"/>
    <n v="5.9389444581170294E-3"/>
    <n v="3.4665497970761418E-3"/>
    <n v="1.8779988594250841E-3"/>
    <n v="1.1179813879124922E-2"/>
    <n v="0.35237552132716787"/>
    <n v="0.47626056895252233"/>
    <n v="0.47424998782047301"/>
    <n v="0.19774757366906093"/>
    <n v="0.99461175361424614"/>
    <n v="2.3757980065019869E-2"/>
    <n v="0.5059392156571757"/>
    <n v="-1.3264559048766E-2"/>
    <n v="0"/>
    <n v="0.31492701638074949"/>
  </r>
  <r>
    <x v="760"/>
    <n v="85531"/>
    <n v="85531"/>
    <n v="84341"/>
    <n v="84698"/>
    <n v="84698"/>
    <n v="2.5384306595197526E-3"/>
    <n v="1"/>
    <n v="80420"/>
    <n v="-9.7391589014509394E-3"/>
    <n v="5.2357468485117352E-3"/>
    <n v="3.1861307240273074E-3"/>
    <n v="1.8428531697516658E-3"/>
    <n v="8.5971242007825584E-3"/>
    <n v="0.35237552132716787"/>
    <n v="0.47626056895252233"/>
    <n v="0.47424998782047301"/>
    <n v="0.19774757366906093"/>
    <n v="0.99461175361424614"/>
    <n v="9.4879815551676024E-3"/>
    <n v="0.50237197759467866"/>
    <n v="0"/>
    <n v="0"/>
    <n v="0.31492701638074949"/>
  </r>
  <r>
    <x v="761"/>
    <n v="84697"/>
    <n v="84697"/>
    <n v="83804"/>
    <n v="84482"/>
    <n v="84482"/>
    <n v="1.1990719916668668E-2"/>
    <n v="1"/>
    <n v="80766.894736842107"/>
    <n v="-2.5502373137500367E-3"/>
    <n v="5.1082349828242331E-3"/>
    <n v="3.5899034872383371E-3"/>
    <n v="1.8245454471798627E-3"/>
    <n v="6.9666630468234736E-3"/>
    <n v="0.35237552132716787"/>
    <n v="0.47626056895252233"/>
    <n v="0.47424998782047301"/>
    <n v="0.19774757366906093"/>
    <n v="0.99461175361424614"/>
    <n v="1.0526645766491248E-2"/>
    <n v="0.5026316371406323"/>
    <n v="0"/>
    <n v="0"/>
    <n v="0.31492701638074949"/>
  </r>
  <r>
    <x v="762"/>
    <n v="84485"/>
    <n v="86213"/>
    <n v="84484"/>
    <n v="84913"/>
    <n v="84913"/>
    <n v="-1.0269334495306981E-2"/>
    <n v="0"/>
    <n v="81131"/>
    <n v="5.1016784640514068E-3"/>
    <n v="4.3888679754228947E-3"/>
    <n v="3.2161298078712528E-3"/>
    <n v="1.7219658458529875E-3"/>
    <n v="1.0428382271926374E-2"/>
    <n v="0.35237552132716787"/>
    <n v="0.47626056895252233"/>
    <n v="0.47424998782047301"/>
    <n v="0.19774757366906093"/>
    <n v="0.99461175361424614"/>
    <n v="1.6125907036456943E-2"/>
    <n v="0.50403138939764591"/>
    <n v="0"/>
    <n v="0"/>
    <n v="0.31492701638074949"/>
  </r>
  <r>
    <x v="763"/>
    <n v="84913"/>
    <n v="86028"/>
    <n v="84833"/>
    <n v="85495"/>
    <n v="85495"/>
    <n v="-4.2505409673080252E-2"/>
    <n v="0"/>
    <n v="81491.421052631573"/>
    <n v="6.85407417003292E-3"/>
    <n v="4.6648117244940555E-3"/>
    <n v="3.0980811059232805E-3"/>
    <n v="1.7618648456904917E-3"/>
    <n v="4.3572674596848993E-3"/>
    <n v="0.35237552132716787"/>
    <n v="0.47626056895252233"/>
    <n v="0.47424998782047301"/>
    <n v="0.19774757366906093"/>
    <n v="0.99461175361424614"/>
    <n v="1.0788332699006913E-2"/>
    <n v="0.50269705701601897"/>
    <n v="0"/>
    <n v="0"/>
    <n v="0.31492701638074949"/>
  </r>
  <r>
    <x v="764"/>
    <n v="85495"/>
    <n v="85495"/>
    <n v="83831"/>
    <n v="84041"/>
    <n v="84041"/>
    <n v="-1.7491462500446309E-3"/>
    <n v="0"/>
    <n v="81753"/>
    <n v="-1.7006842505409625E-2"/>
    <n v="3.3964940879728511E-3"/>
    <n v="2.4425718958330633E-3"/>
    <n v="1.5887463298268733E-3"/>
    <n v="-3.4680972173052548E-3"/>
    <n v="0.35237552132716787"/>
    <n v="0.47626056895252233"/>
    <n v="0.47424998782047301"/>
    <n v="0.19774757366906093"/>
    <n v="0.99461175361424614"/>
    <n v="-6.3520286184512442E-3"/>
    <n v="0.49841199818481041"/>
    <n v="0"/>
    <n v="0"/>
    <n v="0.31492701638074949"/>
  </r>
  <r>
    <x v="765"/>
    <n v="84040"/>
    <n v="84311"/>
    <n v="81861"/>
    <n v="81861"/>
    <n v="81861"/>
    <n v="1.1067541320042507E-2"/>
    <n v="1"/>
    <n v="81883.631578947374"/>
    <n v="-2.5939719898620872E-2"/>
    <n v="1.8299491778892951E-3"/>
    <n v="1.9441541987119094E-3"/>
    <n v="1.1545767784131168E-3"/>
    <n v="-6.7082094167392418E-3"/>
    <n v="0.35237552132716787"/>
    <n v="0.47626056895252233"/>
    <n v="0.47424998782047301"/>
    <n v="0.19774757366906093"/>
    <n v="0.99461175361424614"/>
    <n v="-1.3790723755730021E-2"/>
    <n v="0.49655237370119198"/>
    <n v="1.0067541320042506E-2"/>
    <n v="0"/>
    <n v="0.324994557700792"/>
  </r>
  <r>
    <x v="766"/>
    <n v="81857"/>
    <n v="84162"/>
    <n v="80804"/>
    <n v="83894"/>
    <n v="83894"/>
    <n v="-2.8142656209025674E-2"/>
    <n v="0"/>
    <n v="82148.368421052626"/>
    <n v="2.4834780909102072E-2"/>
    <n v="2.8769265534527798E-3"/>
    <n v="2.4494382305871019E-3"/>
    <n v="1.4482850190412155E-3"/>
    <n v="-1.2312057721688197E-3"/>
    <n v="0.35237552132716787"/>
    <n v="0.47626056895252233"/>
    <n v="0.47424998782047301"/>
    <n v="0.19774757366906093"/>
    <n v="0.99461175361424614"/>
    <n v="1.0344804714475651E-2"/>
    <n v="0.50258617811534245"/>
    <n v="0"/>
    <n v="0"/>
    <n v="0.324994557700792"/>
  </r>
  <r>
    <x v="767"/>
    <n v="83894"/>
    <n v="84410"/>
    <n v="82548"/>
    <n v="82767"/>
    <n v="82767"/>
    <n v="-2.2569381516788112E-2"/>
    <n v="0"/>
    <n v="82388.68421052632"/>
    <n v="-1.3433618613965193E-2"/>
    <n v="2.5296387242045248E-3"/>
    <n v="2.2693719237957353E-3"/>
    <n v="1.1442694448420654E-3"/>
    <n v="-4.9382651877721397E-3"/>
    <n v="0.35237552132716787"/>
    <n v="0.47626056895252233"/>
    <n v="0.47424998782047301"/>
    <n v="0.19774757366906093"/>
    <n v="0.99461175361424614"/>
    <n v="-7.1380416690331712E-3"/>
    <n v="0.49821549715968055"/>
    <n v="0"/>
    <n v="0"/>
    <n v="0.324994557700792"/>
  </r>
  <r>
    <x v="768"/>
    <n v="82773"/>
    <n v="83501"/>
    <n v="81109"/>
    <n v="81533"/>
    <n v="81533"/>
    <n v="2.4652594654924975E-2"/>
    <n v="1"/>
    <n v="82502.789473684214"/>
    <n v="-1.4909323764302207E-2"/>
    <n v="2.2045164191300095E-3"/>
    <n v="1.9976158596644034E-3"/>
    <n v="9.6557408661076876E-4"/>
    <n v="-9.2909447746391642E-3"/>
    <n v="0.35237552132716787"/>
    <n v="0.47626056895252233"/>
    <n v="0.47424998782047301"/>
    <n v="0.19774757366906093"/>
    <n v="0.99461175361424614"/>
    <n v="-1.2306330135137638E-2"/>
    <n v="0.49692345629357626"/>
    <n v="2.3652594654924974E-2"/>
    <n v="0"/>
    <n v="0.34864715235571697"/>
  </r>
  <r>
    <x v="769"/>
    <n v="81532"/>
    <n v="81897"/>
    <n v="79690"/>
    <n v="80899"/>
    <n v="80899"/>
    <n v="4.1928824830962164E-2"/>
    <n v="1"/>
    <n v="82584.368421052626"/>
    <n v="-7.7759925428967369E-3"/>
    <n v="1.071480784772988E-3"/>
    <n v="1.8202215573555969E-3"/>
    <n v="8.5440882974456621E-4"/>
    <n v="-7.4447747821365876E-3"/>
    <n v="0.35237552132716787"/>
    <n v="0.47626056895252233"/>
    <n v="0.47424998782047301"/>
    <n v="0.19774757366906093"/>
    <n v="0.99461175361424614"/>
    <n v="-8.6022285548758536E-3"/>
    <n v="0.4978494561226538"/>
    <n v="4.0928824830962163E-2"/>
    <n v="0"/>
    <n v="0.38957597718667913"/>
  </r>
  <r>
    <x v="770"/>
    <n v="80901"/>
    <n v="83782"/>
    <n v="80901"/>
    <n v="83543"/>
    <n v="83543"/>
    <n v="1.1754425864524798E-2"/>
    <n v="1"/>
    <n v="82783.894736842107"/>
    <n v="3.2682727845832371E-2"/>
    <n v="2.7156971871446166E-3"/>
    <n v="2.8623303899668762E-3"/>
    <n v="1.1987522872690503E-3"/>
    <n v="4.2797147667540617E-3"/>
    <n v="0.35237552132716787"/>
    <n v="0.47626056895252233"/>
    <n v="0.47424998782047301"/>
    <n v="0.19774757366906093"/>
    <n v="0.99461175361424614"/>
    <n v="1.8661137868469083E-2"/>
    <n v="0.50466514908602822"/>
    <n v="0"/>
    <n v="0"/>
    <n v="0.38957597718667913"/>
  </r>
  <r>
    <x v="771"/>
    <n v="83551"/>
    <n v="84686"/>
    <n v="83551"/>
    <n v="84291"/>
    <n v="84291"/>
    <n v="5.9555587191990611E-3"/>
    <n v="1"/>
    <n v="83018.578947368427"/>
    <n v="8.9534730617766289E-3"/>
    <n v="2.9094293916959724E-3"/>
    <n v="3.2419500575297812E-3"/>
    <n v="1.1409465139822939E-3"/>
    <n v="1.1034531972889728E-3"/>
    <n v="0.35237552132716787"/>
    <n v="0.47626056895252233"/>
    <n v="0.47424998782047301"/>
    <n v="0.19774757366906093"/>
    <n v="0.99461175361424614"/>
    <n v="7.4012529349596927E-3"/>
    <n v="0.50185030478733061"/>
    <n v="0"/>
    <n v="0"/>
    <n v="0.38957597718667913"/>
  </r>
  <r>
    <x v="772"/>
    <n v="84291"/>
    <n v="84575"/>
    <n v="83824"/>
    <n v="84525"/>
    <n v="84525"/>
    <n v="1.5131617864537095E-2"/>
    <n v="1"/>
    <n v="83194.15789473684"/>
    <n v="2.7760970922161565E-3"/>
    <n v="2.9980787643125949E-3"/>
    <n v="3.2160503156403795E-3"/>
    <n v="1.1379512511570801E-3"/>
    <n v="4.3453963385252422E-3"/>
    <n v="0.35237552132716787"/>
    <n v="0.47626056895252233"/>
    <n v="0.47424998782047301"/>
    <n v="0.19774757366906093"/>
    <n v="0.99461175361424614"/>
    <n v="8.4783165524824726E-3"/>
    <n v="0.50211956644160582"/>
    <n v="0"/>
    <n v="0"/>
    <n v="0.38957597718667913"/>
  </r>
  <r>
    <x v="773"/>
    <n v="84525"/>
    <n v="84956"/>
    <n v="84525"/>
    <n v="84793"/>
    <n v="84793"/>
    <n v="1.4847923767292048E-2"/>
    <n v="1"/>
    <n v="83395.736842105267"/>
    <n v="3.1706595681750827E-3"/>
    <n v="2.306701932119082E-3"/>
    <n v="3.0508572853720885E-3"/>
    <n v="1.1717633870414891E-3"/>
    <n v="7.9613930050206998E-3"/>
    <n v="0.35237552132716787"/>
    <n v="0.47626056895252233"/>
    <n v="0.47424998782047301"/>
    <n v="0.19774757366906093"/>
    <n v="0.99461175361424614"/>
    <n v="1.1812931447948824E-2"/>
    <n v="0.50295319851997378"/>
    <n v="0"/>
    <n v="0"/>
    <n v="0.38957597718667913"/>
  </r>
  <r>
    <x v="774"/>
    <n v="84792"/>
    <n v="86290"/>
    <n v="84261"/>
    <n v="85804"/>
    <n v="85804"/>
    <n v="1.0279241061022848E-2"/>
    <n v="1"/>
    <n v="83637"/>
    <n v="1.1923154033941508E-2"/>
    <n v="3.0420410500178576E-3"/>
    <n v="3.4381779389063018E-3"/>
    <n v="1.2870462080821965E-3"/>
    <n v="1.1901222320388349E-2"/>
    <n v="0.35237552132716787"/>
    <n v="0.47626056895252233"/>
    <n v="0.47424998782047301"/>
    <n v="0.19774757366906093"/>
    <n v="0.99461175361424614"/>
    <n v="1.9372393532566312E-2"/>
    <n v="0.50484294692510845"/>
    <n v="0"/>
    <n v="0"/>
    <n v="0.38957597718667913"/>
  </r>
  <r>
    <x v="775"/>
    <n v="85804"/>
    <n v="87358"/>
    <n v="85804"/>
    <n v="86052"/>
    <n v="86052"/>
    <n v="1.4421512573792539E-2"/>
    <n v="1"/>
    <n v="83867.368421052626"/>
    <n v="2.8903081441424838E-3"/>
    <n v="3.0278419827119373E-3"/>
    <n v="3.2969379793289198E-3"/>
    <n v="1.3685780985336737E-3"/>
    <n v="5.9427383800503717E-3"/>
    <n v="0.35237552132716787"/>
    <n v="0.47626056895252233"/>
    <n v="0.47424998782047301"/>
    <n v="0.19774757366906093"/>
    <n v="0.99461175361424614"/>
    <n v="1.0205438820828918E-2"/>
    <n v="0.50255133756155312"/>
    <n v="0"/>
    <n v="0"/>
    <n v="0.38957597718667913"/>
  </r>
  <r>
    <x v="776"/>
    <n v="86050"/>
    <n v="87159"/>
    <n v="86050"/>
    <n v="86686"/>
    <n v="86686"/>
    <n v="1.115520383914359E-2"/>
    <n v="1"/>
    <n v="84183.578947368427"/>
    <n v="7.3676381722678208E-3"/>
    <n v="3.1161204685230593E-3"/>
    <n v="3.6574806756235413E-3"/>
    <n v="1.470559860924041E-3"/>
    <n v="5.6255714021486106E-3"/>
    <n v="0.35237552132716787"/>
    <n v="0.47626056895252233"/>
    <n v="0.47424998782047301"/>
    <n v="0.19774757366906093"/>
    <n v="0.99461175361424614"/>
    <n v="1.1700879896840311E-2"/>
    <n v="0.5029251866002008"/>
    <n v="0"/>
    <n v="0"/>
    <n v="0.38957597718667913"/>
  </r>
  <r>
    <x v="777"/>
    <n v="86690"/>
    <n v="87345"/>
    <n v="86138"/>
    <n v="87293"/>
    <n v="87293"/>
    <n v="-4.1011306748536258E-3"/>
    <n v="0"/>
    <n v="84373.736842105267"/>
    <n v="7.0022841058532403E-3"/>
    <n v="4.0765805568888759E-3"/>
    <n v="3.7299280297645532E-3"/>
    <n v="1.66619617857098E-3"/>
    <n v="6.4708088048760267E-3"/>
    <n v="0.35237552132716787"/>
    <n v="0.47626056895252233"/>
    <n v="0.47424998782047301"/>
    <n v="0.19774757366906093"/>
    <n v="0.99461175361424614"/>
    <n v="1.2943295154662065E-2"/>
    <n v="0.50323577861492519"/>
    <n v="0"/>
    <n v="0"/>
    <n v="0.38957597718667913"/>
  </r>
  <r>
    <x v="778"/>
    <n v="87296"/>
    <n v="88318"/>
    <n v="87242"/>
    <n v="87653"/>
    <n v="87653"/>
    <n v="-2.477952836754016E-2"/>
    <n v="0"/>
    <n v="84485.421052631573"/>
    <n v="4.1240420194059713E-3"/>
    <n v="2.4223002462971598E-3"/>
    <n v="3.7937100855736693E-3"/>
    <n v="1.7240936383792415E-3"/>
    <n v="6.6614852951222044E-3"/>
    <n v="0.35237552132716787"/>
    <n v="0.47626056895252233"/>
    <n v="0.47424998782047301"/>
    <n v="0.19774757366906093"/>
    <n v="0.99461175361424614"/>
    <n v="1.1372551416741133E-2"/>
    <n v="0.50284310721149628"/>
    <n v="0"/>
    <n v="0"/>
    <n v="0.38957597718667913"/>
  </r>
  <r>
    <x v="779"/>
    <n v="87649"/>
    <n v="87839"/>
    <n v="86613"/>
    <n v="86935"/>
    <n v="86935"/>
    <n v="-1.7909932708345289E-2"/>
    <n v="0"/>
    <n v="84603.15789473684"/>
    <n v="-8.191391053358088E-3"/>
    <n v="9.0673164965219817E-4"/>
    <n v="3.3513108359350774E-3"/>
    <n v="1.7124174866960217E-3"/>
    <n v="2.6385762776622856E-3"/>
    <n v="0.35237552132716787"/>
    <n v="0.47626056895252233"/>
    <n v="0.47424998782047301"/>
    <n v="0.19774757366906093"/>
    <n v="0.99461175361424614"/>
    <n v="2.0977393433269354E-3"/>
    <n v="0.5005244346435167"/>
    <n v="0"/>
    <n v="0"/>
    <n v="0.38957597718667913"/>
  </r>
  <r>
    <x v="780"/>
    <n v="86939"/>
    <n v="87109"/>
    <n v="85431"/>
    <n v="85481"/>
    <n v="85481"/>
    <n v="3.2755817082159577E-3"/>
    <n v="1"/>
    <n v="84655.736842105267"/>
    <n v="-1.6725139472019368E-2"/>
    <n v="5.5743262112377683E-4"/>
    <n v="3.2606642255393159E-3"/>
    <n v="1.5763326705630332E-3"/>
    <n v="-1.2845132455700848E-3"/>
    <n v="0.35237552132716787"/>
    <n v="0.47626056895252233"/>
    <n v="0.47424998782047301"/>
    <n v="0.19774757366906093"/>
    <n v="0.99461175361424614"/>
    <n v="-5.0475526050027184E-3"/>
    <n v="0.49873811452791894"/>
    <n v="0"/>
    <n v="0"/>
    <n v="0.38957597718667913"/>
  </r>
  <r>
    <x v="781"/>
    <n v="85337"/>
    <n v="86260"/>
    <n v="84640"/>
    <n v="85378"/>
    <n v="85378"/>
    <n v="7.5546393684555735E-3"/>
    <n v="1"/>
    <n v="84680.210526315786"/>
    <n v="-1.2049461283794027E-3"/>
    <n v="6.2469718039230853E-4"/>
    <n v="3.3695987396231255E-3"/>
    <n v="1.4654617268210724E-3"/>
    <n v="-2.9990301056995296E-3"/>
    <n v="0.35237552132716787"/>
    <n v="0.47626056895252233"/>
    <n v="0.47424998782047301"/>
    <n v="0.19774757366906093"/>
    <n v="0.99461175361424614"/>
    <n v="-1.2221218161640067E-3"/>
    <n v="0.49969446958398694"/>
    <n v="0"/>
    <n v="0"/>
    <n v="0.38957597718667913"/>
  </r>
  <r>
    <x v="782"/>
    <n v="85378"/>
    <n v="85761"/>
    <n v="83897"/>
    <n v="85761"/>
    <n v="85761"/>
    <n v="-1.2593136740476352E-3"/>
    <n v="0"/>
    <n v="84694.210526315786"/>
    <n v="4.4859331443698469E-3"/>
    <n v="5.9390991440823044E-4"/>
    <n v="3.4098896870926642E-3"/>
    <n v="1.501437433745968E-3"/>
    <n v="-3.5023002979962083E-3"/>
    <n v="0.35237552132716787"/>
    <n v="0.47626056895252233"/>
    <n v="0.47424998782047301"/>
    <n v="0.19774757366906093"/>
    <n v="0.99461175361424614"/>
    <n v="2.942056151670671E-4"/>
    <n v="0.50007355140326126"/>
    <n v="0"/>
    <n v="0"/>
    <n v="0.38957597718667913"/>
  </r>
  <r>
    <x v="783"/>
    <n v="85292"/>
    <n v="86165"/>
    <n v="85053"/>
    <n v="86023"/>
    <n v="86023"/>
    <n v="-6.2657661323134439E-3"/>
    <n v="0"/>
    <n v="84798.526315789481"/>
    <n v="3.0550016907451294E-3"/>
    <n v="4.0395629044384098E-4"/>
    <n v="3.3313356882940814E-3"/>
    <n v="1.20882983903427E-3"/>
    <n v="-3.7161083637283765E-3"/>
    <n v="0.35237552132716787"/>
    <n v="0.47626056895252233"/>
    <n v="0.47424998782047301"/>
    <n v="0.19774757366906093"/>
    <n v="0.99461175361424614"/>
    <n v="-6.0825971287085511E-4"/>
    <n v="0.49984793507647074"/>
    <n v="0"/>
    <n v="0"/>
    <n v="0.38957597718667913"/>
  </r>
  <r>
    <x v="784"/>
    <n v="86023"/>
    <n v="86931"/>
    <n v="85653"/>
    <n v="85653"/>
    <n v="85653"/>
    <n v="-7.7989095536642461E-3"/>
    <n v="0"/>
    <n v="84998.105263157893"/>
    <n v="-4.3011752670797376E-3"/>
    <n v="1.0392396523603354E-3"/>
    <n v="3.3643028141499155E-3"/>
    <n v="1.1882247145567426E-3"/>
    <n v="-2.9380652064727062E-3"/>
    <n v="0.35237552132716787"/>
    <n v="0.47626056895252233"/>
    <n v="0.47424998782047301"/>
    <n v="0.19774757366906093"/>
    <n v="0.99461175361424614"/>
    <n v="-2.1124250732762195E-3"/>
    <n v="0.49947189392806329"/>
    <n v="0"/>
    <n v="0"/>
    <n v="0.38957597718667913"/>
  </r>
  <r>
    <x v="785"/>
    <n v="85653"/>
    <n v="85653"/>
    <n v="84397"/>
    <n v="85484"/>
    <n v="85484"/>
    <n v="1.0376210752889525E-2"/>
    <n v="1"/>
    <n v="85081.789473684214"/>
    <n v="-1.9730774170197973E-3"/>
    <n v="2.2375717764403892E-3"/>
    <n v="3.1357933846867915E-3"/>
    <n v="1.164968722018852E-3"/>
    <n v="1.2347204527207723E-5"/>
    <n v="0.35237552132716787"/>
    <n v="0.47626056895252233"/>
    <n v="0.47424998782047301"/>
    <n v="0.19774757366906093"/>
    <n v="0.99461175361424614"/>
    <n v="2.1002034113002384E-3"/>
    <n v="0.50052505065983155"/>
    <n v="0"/>
    <n v="0"/>
    <n v="0.38957597718667913"/>
  </r>
  <r>
    <x v="786"/>
    <n v="85510"/>
    <n v="85830"/>
    <n v="84491"/>
    <n v="84985"/>
    <n v="84985"/>
    <n v="2.2533388244984298E-2"/>
    <n v="1"/>
    <n v="85198.526315789481"/>
    <n v="-5.8373496794721369E-3"/>
    <n v="7.0396524701167866E-4"/>
    <n v="2.5376310408717685E-3"/>
    <n v="1.1800766525649643E-3"/>
    <n v="-9.1413350569133909E-4"/>
    <n v="0.35237552132716787"/>
    <n v="0.47626056895252233"/>
    <n v="0.47424998782047301"/>
    <n v="0.19774757366906093"/>
    <n v="0.99461175361424614"/>
    <n v="-1.1940473915270672E-3"/>
    <n v="0.49970148818758509"/>
    <n v="0"/>
    <n v="0"/>
    <n v="0.38957597718667913"/>
  </r>
  <r>
    <x v="787"/>
    <n v="84987"/>
    <n v="86389"/>
    <n v="84749"/>
    <n v="86371"/>
    <n v="86371"/>
    <n v="1.5051348253458663E-4"/>
    <n v="1"/>
    <n v="85453.15789473684"/>
    <n v="1.6308760369476927E-2"/>
    <n v="2.1910841961837848E-3"/>
    <n v="2.8494317390576284E-3"/>
    <n v="1.3862909408958524E-3"/>
    <n v="1.4504319393300769E-3"/>
    <n v="0.35237552132716787"/>
    <n v="0.47626056895252233"/>
    <n v="0.47424998782047301"/>
    <n v="0.19774757366906093"/>
    <n v="0.99461175361424614"/>
    <n v="9.8584302354717598E-3"/>
    <n v="0.50246458759807244"/>
    <n v="0"/>
    <n v="0"/>
    <n v="0.38957597718667913"/>
  </r>
  <r>
    <x v="788"/>
    <n v="86386"/>
    <n v="87046"/>
    <n v="86386"/>
    <n v="86900"/>
    <n v="86900"/>
    <n v="-9.7698504027617927E-3"/>
    <n v="0"/>
    <n v="85769"/>
    <n v="6.1247409431406385E-3"/>
    <n v="3.2427874315559269E-3"/>
    <n v="2.8386588387668654E-3"/>
    <n v="1.2930359931759116E-3"/>
    <n v="2.0643797898091789E-3"/>
    <n v="0.35237552132716787"/>
    <n v="0.47626056895252233"/>
    <n v="0.47424998782047301"/>
    <n v="0.19774757366906093"/>
    <n v="0.99461175361424614"/>
    <n v="7.3578056228748284E-3"/>
    <n v="0.50183944310718531"/>
    <n v="0"/>
    <n v="0"/>
    <n v="0.38957597718667913"/>
  </r>
  <r>
    <x v="789"/>
    <n v="86902"/>
    <n v="87333"/>
    <n v="86119"/>
    <n v="86384"/>
    <n v="86384"/>
    <n v="-1.6854973143174634E-2"/>
    <n v="0"/>
    <n v="85918.526315789481"/>
    <n v="-5.9378596087457103E-3"/>
    <n v="3.3346940782634782E-3"/>
    <n v="2.6181682146080186E-3"/>
    <n v="1.2644778452203709E-3"/>
    <n v="1.7370429214759841E-3"/>
    <n v="0.35237552132716787"/>
    <n v="0.47626056895252233"/>
    <n v="0.47424998782047301"/>
    <n v="0.19774757366906093"/>
    <n v="0.99461175361424614"/>
    <n v="2.7152238997699236E-3"/>
    <n v="0.50067880555790478"/>
    <n v="0"/>
    <n v="0"/>
    <n v="0.38957597718667913"/>
  </r>
  <r>
    <x v="790"/>
    <n v="86383"/>
    <n v="86970"/>
    <n v="85691"/>
    <n v="86051"/>
    <n v="86051"/>
    <n v="-1.353848299264393E-2"/>
    <n v="0"/>
    <n v="86011.15789473684"/>
    <n v="-3.8548805334320813E-3"/>
    <n v="1.5078136593002557E-3"/>
    <n v="2.4545747381262781E-3"/>
    <n v="1.1828818183885292E-3"/>
    <n v="1.3606822981935274E-3"/>
    <n v="0.35237552132716787"/>
    <n v="0.47626056895252233"/>
    <n v="0.47424998782047301"/>
    <n v="0.19774757366906093"/>
    <n v="0.99461175361424614"/>
    <n v="2.1110913095331771E-3"/>
    <n v="0.5005277726313726"/>
    <n v="0"/>
    <n v="0"/>
    <n v="0.38957597718667913"/>
  </r>
  <r>
    <x v="791"/>
    <n v="86051"/>
    <n v="86051"/>
    <n v="84720"/>
    <n v="84928"/>
    <n v="84928"/>
    <n v="-1.1951299924642056E-2"/>
    <n v="0"/>
    <n v="86032.368421052626"/>
    <n v="-1.3050400343982083E-2"/>
    <n v="4.0761998901231997E-4"/>
    <n v="2.1935667312466367E-3"/>
    <n v="1.0651067407832326E-3"/>
    <n v="-8.1927834708461764E-5"/>
    <n v="0.35237552132716787"/>
    <n v="0.47626056895252233"/>
    <n v="0.47424998782047301"/>
    <n v="0.19774757366906093"/>
    <n v="0.99461175361424614"/>
    <n v="-3.2350734149391518E-3"/>
    <n v="0.49919123235162505"/>
    <n v="0"/>
    <n v="0"/>
    <n v="0.38957597718667913"/>
  </r>
  <r>
    <x v="792"/>
    <n v="84928"/>
    <n v="85495"/>
    <n v="84525"/>
    <n v="84886"/>
    <n v="84886"/>
    <n v="-8.5055250571354213E-3"/>
    <n v="0"/>
    <n v="86037.263157894733"/>
    <n v="-4.9453654860587282E-4"/>
    <n v="2.4408830697121852E-4"/>
    <n v="1.7938956280329555E-3"/>
    <n v="1.1500276812847932E-3"/>
    <n v="-3.4425872183250217E-3"/>
    <n v="0.35237552132716787"/>
    <n v="0.47626056895252233"/>
    <n v="0.47424998782047301"/>
    <n v="0.19774757366906093"/>
    <n v="0.99461175361424614"/>
    <n v="-2.4038804849936487E-3"/>
    <n v="0.49939903016815068"/>
    <n v="0"/>
    <n v="0"/>
    <n v="0.38957597718667913"/>
  </r>
  <r>
    <x v="793"/>
    <n v="84886"/>
    <n v="84886"/>
    <n v="83678"/>
    <n v="83913"/>
    <n v="83913"/>
    <n v="1.2679799315958196E-2"/>
    <n v="1"/>
    <n v="85937.736842105267"/>
    <n v="-1.1462431967580011E-2"/>
    <n v="-4.8756626981653618E-4"/>
    <n v="1.5379430049091614E-3"/>
    <n v="9.8422293090598477E-4"/>
    <n v="-6.9600218004691513E-3"/>
    <n v="0.35237552132716787"/>
    <n v="0.47626056895252233"/>
    <n v="0.47424998782047301"/>
    <n v="0.19774757366906093"/>
    <n v="0.99461175361424614"/>
    <n v="-1.0269811369593228E-2"/>
    <n v="0.49743256972292615"/>
    <n v="1.1679799315958195E-2"/>
    <n v="0"/>
    <n v="0.40125577650263733"/>
  </r>
  <r>
    <x v="794"/>
    <n v="83919"/>
    <n v="84412"/>
    <n v="83682"/>
    <n v="84164"/>
    <n v="84164"/>
    <n v="7.1764649969108252E-3"/>
    <n v="1"/>
    <n v="85838.368421052626"/>
    <n v="2.9911932596855539E-3"/>
    <n v="-9.3416430852933383E-4"/>
    <n v="1.4305766656025831E-3"/>
    <n v="1.0543484656231937E-3"/>
    <n v="-5.1742112267828986E-3"/>
    <n v="0.35237552132716787"/>
    <n v="0.47626056895252233"/>
    <n v="0.47424998782047301"/>
    <n v="0.19774757366906093"/>
    <n v="0.99461175361424614"/>
    <n v="-3.6502678255274095E-3"/>
    <n v="0.49908743405690492"/>
    <n v="0"/>
    <n v="0"/>
    <n v="0.40125577650263733"/>
  </r>
  <r>
    <x v="795"/>
    <n v="84166"/>
    <n v="85145"/>
    <n v="84080"/>
    <n v="84977"/>
    <n v="84977"/>
    <n v="-7.0607340809866193E-3"/>
    <n v="0"/>
    <n v="85748.421052631573"/>
    <n v="9.6597119908750084E-3"/>
    <n v="-5.956941161927076E-4"/>
    <n v="1.5159473393590783E-3"/>
    <n v="1.1367877784189573E-3"/>
    <n v="-2.4712927219214809E-3"/>
    <n v="0.35237552132716787"/>
    <n v="0.47626056895252233"/>
    <n v="0.47424998782047301"/>
    <n v="0.19774757366906093"/>
    <n v="0.99461175361424614"/>
    <n v="1.6058986742973308E-3"/>
    <n v="0.50040147458229378"/>
    <n v="0"/>
    <n v="0"/>
    <n v="0.40125577650263733"/>
  </r>
  <r>
    <x v="796"/>
    <n v="84984"/>
    <n v="85499"/>
    <n v="84197"/>
    <n v="84768"/>
    <n v="84768"/>
    <n v="3.7750094375235133E-3"/>
    <n v="1"/>
    <n v="85615.526315789481"/>
    <n v="-2.4594890382103607E-3"/>
    <n v="-1.0870504767166167E-3"/>
    <n v="1.3888528906382236E-3"/>
    <n v="1.2402184407852145E-3"/>
    <n v="-3.5311046076713648E-4"/>
    <n v="0.35237552132716787"/>
    <n v="0.47626056895252233"/>
    <n v="0.47424998782047301"/>
    <n v="0.19774757366906093"/>
    <n v="0.99461175361424614"/>
    <n v="-8.3167717120762475E-4"/>
    <n v="0.49979208071918269"/>
    <n v="0"/>
    <n v="0"/>
    <n v="0.40125577650263733"/>
  </r>
  <r>
    <x v="797"/>
    <n v="84766"/>
    <n v="85450"/>
    <n v="84042"/>
    <n v="84377"/>
    <n v="84377"/>
    <n v="-6.7435438567382544E-3"/>
    <n v="0"/>
    <n v="85443.105263157893"/>
    <n v="-4.6125896564741531E-3"/>
    <n v="-1.6677941648329865E-3"/>
    <n v="1.4263583380887423E-3"/>
    <n v="1.0698434094559106E-3"/>
    <n v="-1.1767210823407925E-3"/>
    <n v="0.35237552132716787"/>
    <n v="0.47626056895252233"/>
    <n v="0.47424998782047301"/>
    <n v="0.19774757366906093"/>
    <n v="0.99461175361424614"/>
    <n v="-2.7020395390373085E-3"/>
    <n v="0.49932449052623279"/>
    <n v="0"/>
    <n v="0"/>
    <n v="0.40125577650263733"/>
  </r>
  <r>
    <x v="798"/>
    <n v="84377"/>
    <n v="85553"/>
    <n v="84357"/>
    <n v="85088"/>
    <n v="85088"/>
    <n v="-1.4267581797668294E-2"/>
    <n v="0"/>
    <n v="85345.894736842107"/>
    <n v="8.4264669281912674E-3"/>
    <n v="-1.4526729193937216E-3"/>
    <n v="1.7630252299088056E-3"/>
    <n v="1.1120648567338942E-3"/>
    <n v="2.8010586968134632E-3"/>
    <n v="0.35237552132716787"/>
    <n v="0.47626056895252233"/>
    <n v="0.47424998782047301"/>
    <n v="0.19774757366906093"/>
    <n v="0.99461175361424614"/>
    <n v="6.119418569082432E-3"/>
    <n v="0.50152984986821336"/>
    <n v="0"/>
    <n v="0"/>
    <n v="0.40125577650263733"/>
  </r>
  <r>
    <x v="799"/>
    <n v="85103"/>
    <n v="85296"/>
    <n v="83542"/>
    <n v="83808"/>
    <n v="83808"/>
    <n v="1.8590110729286069E-2"/>
    <n v="1"/>
    <n v="85257.84210526316"/>
    <n v="-1.5043249341857856E-2"/>
    <n v="-1.7952658338187099E-3"/>
    <n v="1.1644658401867747E-3"/>
    <n v="1.0627136065493937E-3"/>
    <n v="-8.0582982349521883E-4"/>
    <n v="0.35237552132716787"/>
    <n v="0.47626056895252233"/>
    <n v="0.47424998782047301"/>
    <n v="0.19774757366906093"/>
    <n v="0.99461175361424614"/>
    <n v="-6.1949780228623234E-3"/>
    <n v="0.49845126044737659"/>
    <n v="0"/>
    <n v="0"/>
    <n v="0.40125577650263733"/>
  </r>
  <r>
    <x v="800"/>
    <n v="83806"/>
    <n v="83889"/>
    <n v="82889"/>
    <n v="83874"/>
    <n v="83874"/>
    <n v="9.4427355318691397E-3"/>
    <n v="1"/>
    <n v="85178.68421052632"/>
    <n v="7.875143184421507E-4"/>
    <n v="-9.1963314429563403E-4"/>
    <n v="1.1842481305876218E-3"/>
    <n v="1.0600480097738695E-3"/>
    <n v="-2.5802693579817905E-3"/>
    <n v="0.35237552132716787"/>
    <n v="0.47626056895252233"/>
    <n v="0.47424998782047301"/>
    <n v="0.19774757366906093"/>
    <n v="0.99461175361424614"/>
    <n v="-1.9555988835424499E-3"/>
    <n v="0.4995111004349253"/>
    <n v="0"/>
    <n v="0"/>
    <n v="0.40125577650263733"/>
  </r>
  <r>
    <x v="801"/>
    <n v="83874"/>
    <n v="85708"/>
    <n v="83874"/>
    <n v="85366"/>
    <n v="85366"/>
    <n v="-8.7036993650867478E-3"/>
    <n v="0"/>
    <n v="85157.894736842107"/>
    <n v="1.778858764336988E-2"/>
    <n v="3.0043544291830093E-5"/>
    <n v="1.438443304040029E-3"/>
    <n v="1.3927196080144545E-3"/>
    <n v="1.4693459783342577E-3"/>
    <n v="0.35237552132716787"/>
    <n v="0.47626056895252233"/>
    <n v="0.47424998782047301"/>
    <n v="0.19774757366906093"/>
    <n v="0.99461175361424614"/>
    <n v="8.7015888228889407E-3"/>
    <n v="0.5021753834794962"/>
    <n v="0"/>
    <n v="0"/>
    <n v="0.40125577650263733"/>
  </r>
  <r>
    <x v="802"/>
    <n v="85365"/>
    <n v="85675"/>
    <n v="84166"/>
    <n v="84666"/>
    <n v="84666"/>
    <n v="-3.6142016866274052E-3"/>
    <n v="0"/>
    <n v="85086.473684210519"/>
    <n v="-8.1999859428812938E-3"/>
    <n v="-6.0425241007072694E-4"/>
    <n v="1.254381392384729E-3"/>
    <n v="1.3764951496551604E-3"/>
    <n v="7.5186672105282955E-4"/>
    <n v="0.35237552132716787"/>
    <n v="0.47626056895252233"/>
    <n v="0.47424998782047301"/>
    <n v="0.19774757366906093"/>
    <n v="0.99461175361424614"/>
    <n v="-1.5623515041266892E-3"/>
    <n v="0.49960941220341853"/>
    <n v="0"/>
    <n v="0"/>
    <n v="0.40125577650263733"/>
  </r>
  <r>
    <x v="803"/>
    <n v="84669"/>
    <n v="85411"/>
    <n v="84210"/>
    <n v="84623"/>
    <n v="84623"/>
    <n v="6.9366484289141717E-3"/>
    <n v="1"/>
    <n v="85032.263157894733"/>
    <n v="-5.0787801478746619E-4"/>
    <n v="-7.8239639534735672E-4"/>
    <n v="9.042599078480729E-4"/>
    <n v="1.4365506753693735E-3"/>
    <n v="-1.0350022675429172E-3"/>
    <n v="0.35237552132716787"/>
    <n v="0.47626056895252233"/>
    <n v="0.47424998782047301"/>
    <n v="0.19774757366906093"/>
    <n v="0.99461175361424614"/>
    <n v="-8.680940921510223E-4"/>
    <n v="0.49978297649059111"/>
    <n v="0"/>
    <n v="0"/>
    <n v="0.40125577650263733"/>
  </r>
  <r>
    <x v="804"/>
    <n v="84610"/>
    <n v="84610"/>
    <n v="82826"/>
    <n v="84360"/>
    <n v="84360"/>
    <n v="5.4528212422948474E-3"/>
    <n v="1"/>
    <n v="84973.105263157893"/>
    <n v="-3.1079021069921886E-3"/>
    <n v="-7.2273273734297923E-4"/>
    <n v="8.9777443218890917E-4"/>
    <n v="1.3931450396483902E-3"/>
    <n v="1.3520671794302163E-3"/>
    <n v="0.35237552132716787"/>
    <n v="0.47626056895252233"/>
    <n v="0.47424998782047301"/>
    <n v="0.19774757366906093"/>
    <n v="0.99461175361424614"/>
    <n v="6.0668474335527699E-4"/>
    <n v="0.50015167118118675"/>
    <n v="0"/>
    <n v="0"/>
    <n v="0.40125577650263733"/>
  </r>
  <r>
    <x v="805"/>
    <n v="84374"/>
    <n v="86148"/>
    <n v="84374"/>
    <n v="85210"/>
    <n v="85210"/>
    <n v="-2.2333059500058705E-2"/>
    <n v="0"/>
    <n v="84984.947368421053"/>
    <n v="1.007586533902316E-2"/>
    <n v="-1.202855995408314E-4"/>
    <n v="1.0358059491641547E-3"/>
    <n v="1.4403286406135384E-3"/>
    <n v="3.2097373835464184E-3"/>
    <n v="0.35237552132716787"/>
    <n v="0.47626056895252233"/>
    <n v="0.47424998782047301"/>
    <n v="0.19774757366906093"/>
    <n v="0.99461175361424614"/>
    <n v="7.4616959940196782E-3"/>
    <n v="0.50186541534346651"/>
    <n v="0"/>
    <n v="0"/>
    <n v="0.40125577650263733"/>
  </r>
  <r>
    <x v="806"/>
    <n v="85210"/>
    <n v="85210"/>
    <n v="83833"/>
    <n v="84820"/>
    <n v="84820"/>
    <n v="-3.6547983966045416E-3"/>
    <n v="0"/>
    <n v="84903.31578947368"/>
    <n v="-4.5769275906584195E-3"/>
    <n v="-5.7264495100145532E-5"/>
    <n v="8.3222602823007858E-4"/>
    <n v="1.6497032868719097E-3"/>
    <n v="-1.2633656632592416E-3"/>
    <n v="0.35237552132716787"/>
    <n v="0.47626056895252233"/>
    <n v="0.47424998782047301"/>
    <n v="0.19774757366906093"/>
    <n v="0.99461175361424614"/>
    <n v="-2.1757203986376423E-3"/>
    <n v="0.49945607011490994"/>
    <n v="0"/>
    <n v="0"/>
    <n v="0.40125577650263733"/>
  </r>
  <r>
    <x v="807"/>
    <n v="84832"/>
    <n v="85110"/>
    <n v="83155"/>
    <n v="83307"/>
    <n v="83307"/>
    <n v="2.3275355012183807E-2"/>
    <n v="1"/>
    <n v="84714.210526315786"/>
    <n v="-1.7837774109879745E-2"/>
    <n v="-1.7645912190679791E-3"/>
    <n v="7.1960889926174553E-4"/>
    <n v="1.2023205053809294E-3"/>
    <n v="-3.1909232966589318E-3"/>
    <n v="0.35237552132716787"/>
    <n v="0.47626056895252233"/>
    <n v="0.47424998782047301"/>
    <n v="0.19774757366906093"/>
    <n v="0.99461175361424614"/>
    <n v="-9.7206995105635421E-3"/>
    <n v="0.49756984425818507"/>
    <n v="2.2275355012183806E-2"/>
    <n v="0"/>
    <n v="0.42353113151482114"/>
  </r>
  <r>
    <x v="808"/>
    <n v="83312"/>
    <n v="84538"/>
    <n v="83312"/>
    <n v="84510"/>
    <n v="84510"/>
    <n v="1.1051946515205247E-2"/>
    <n v="1"/>
    <n v="84615.578947368427"/>
    <n v="1.4440563217976932E-2"/>
    <n v="-1.3488001053261645E-3"/>
    <n v="2.6422719899647838E-4"/>
    <n v="1.5392950226245073E-3"/>
    <n v="-2.0123505010605225E-4"/>
    <n v="0.35237552132716787"/>
    <n v="0.47626056895252233"/>
    <n v="0.47424998782047301"/>
    <n v="0.19774757366906093"/>
    <n v="0.99461175361424614"/>
    <n v="4.6756715423428297E-3"/>
    <n v="0.50116891575602607"/>
    <n v="0"/>
    <n v="0"/>
    <n v="0.42353113151482114"/>
  </r>
  <r>
    <x v="809"/>
    <n v="84494"/>
    <n v="85417"/>
    <n v="84340"/>
    <n v="85246"/>
    <n v="85246"/>
    <n v="-1.0698449194097126E-2"/>
    <n v="0"/>
    <n v="84573.210526315786"/>
    <n v="8.7090285173352378E-3"/>
    <n v="-6.1645569902211701E-4"/>
    <n v="-3.9918482476397621E-6"/>
    <n v="1.7312789744142508E-3"/>
    <n v="2.1621510747594332E-3"/>
    <n v="0.35237552132716787"/>
    <n v="0.47626056895252233"/>
    <n v="0.47424998782047301"/>
    <n v="0.19774757366906093"/>
    <n v="0.99461175361424614"/>
    <n v="5.2662188766961389E-3"/>
    <n v="0.50131655167650813"/>
    <n v="0"/>
    <n v="0"/>
    <n v="0.42353113151482114"/>
  </r>
  <r>
    <x v="810"/>
    <n v="85246"/>
    <n v="85577"/>
    <n v="85025"/>
    <n v="85444"/>
    <n v="85444"/>
    <n v="-3.0218622723655275E-2"/>
    <n v="0"/>
    <n v="84600.368421052626"/>
    <n v="2.3226896276657971E-3"/>
    <n v="-3.0757719096722311E-4"/>
    <n v="2.3724512233469497E-4"/>
    <n v="1.7116879231810012E-3"/>
    <n v="6.1151593248796041E-4"/>
    <n v="0.35237552132716787"/>
    <n v="0.47626056895252233"/>
    <n v="0.47424998782047301"/>
    <n v="0.19774757366906093"/>
    <n v="0.99461175361424614"/>
    <n v="1.7311886445033463E-3"/>
    <n v="0.50043279705303434"/>
    <n v="0"/>
    <n v="0"/>
    <n v="0.42353113151482114"/>
  </r>
  <r>
    <x v="811"/>
    <n v="85441"/>
    <n v="85441"/>
    <n v="84144"/>
    <n v="84334"/>
    <n v="84334"/>
    <n v="-2.9406882159034309E-3"/>
    <n v="0"/>
    <n v="84571.31578947368"/>
    <n v="-1.2990964842469976E-2"/>
    <n v="-3.046054158916178E-4"/>
    <n v="2.8430571760296176E-5"/>
    <n v="1.8091670294993168E-3"/>
    <n v="-1.0712915178743509E-3"/>
    <n v="0.35237552132716787"/>
    <n v="0.47626056895252233"/>
    <n v="0.47424998782047301"/>
    <n v="0.19774757366906093"/>
    <n v="0.99461175361424614"/>
    <n v="-5.4170471040553029E-3"/>
    <n v="0.49864574153564295"/>
    <n v="0"/>
    <n v="0"/>
    <n v="0.42353113151482114"/>
  </r>
  <r>
    <x v="812"/>
    <n v="84328"/>
    <n v="84591"/>
    <n v="82762"/>
    <n v="82862"/>
    <n v="82862"/>
    <n v="3.5166904009075406E-2"/>
    <n v="1"/>
    <n v="84516"/>
    <n v="-1.7454407475039679E-2"/>
    <n v="-1.1525989622133081E-3"/>
    <n v="-4.2269114702152554E-4"/>
    <n v="1.3967193304248637E-3"/>
    <n v="-9.9461819090633789E-4"/>
    <n v="0.35237552132716787"/>
    <n v="0.47626056895252233"/>
    <n v="0.47424998782047301"/>
    <n v="0.19774757366906093"/>
    <n v="0.99461175361424614"/>
    <n v="-7.6129657266642888E-3"/>
    <n v="0.49809676776050016"/>
    <n v="0"/>
    <n v="0"/>
    <n v="0.42353113151482114"/>
  </r>
  <r>
    <x v="813"/>
    <n v="82862"/>
    <n v="84191"/>
    <n v="82810"/>
    <n v="84086"/>
    <n v="84086"/>
    <n v="2.066931474918543E-2"/>
    <n v="1"/>
    <n v="84511.894736842107"/>
    <n v="1.4771547874779856E-2"/>
    <n v="1.5910002990468519E-4"/>
    <n v="-2.6434167292658682E-4"/>
    <n v="1.4168697164983468E-3"/>
    <n v="-9.2842125954575307E-4"/>
    <n v="0.35237552132716787"/>
    <n v="0.47626056895252233"/>
    <n v="0.47424998782047301"/>
    <n v="0.19774757366906093"/>
    <n v="0.99461175361424614"/>
    <n v="4.5123047703748307E-3"/>
    <n v="0.50112807427854433"/>
    <n v="0"/>
    <n v="0"/>
    <n v="0.42353113151482114"/>
  </r>
  <r>
    <x v="814"/>
    <n v="84090"/>
    <n v="86149"/>
    <n v="84090"/>
    <n v="85776"/>
    <n v="85776"/>
    <n v="-2.6347696325312864E-3"/>
    <n v="0"/>
    <n v="84553.947368421053"/>
    <n v="2.0098470613419517E-2"/>
    <n v="1.0144638975913833E-3"/>
    <n v="4.7776458944999602E-4"/>
    <n v="1.4601682426415297E-3"/>
    <n v="1.3494671596711028E-3"/>
    <n v="0.35237552132716787"/>
    <n v="0.47626056895252233"/>
    <n v="0.47424998782047301"/>
    <n v="0.19774757366906093"/>
    <n v="0.99461175361424614"/>
    <n v="9.4228786893151353E-3"/>
    <n v="0.50235570224199488"/>
    <n v="0"/>
    <n v="0"/>
    <n v="0.42353113151482114"/>
  </r>
  <r>
    <x v="815"/>
    <n v="85775"/>
    <n v="86059"/>
    <n v="85197"/>
    <n v="85824"/>
    <n v="85824"/>
    <n v="-2.5866890380312757E-3"/>
    <n v="0"/>
    <n v="84609.526315789481"/>
    <n v="5.5959709009512082E-4"/>
    <n v="5.59458152552389E-4"/>
    <n v="1.0077509292243159E-3"/>
    <n v="1.4759525639681127E-3"/>
    <n v="9.9684865215696758E-4"/>
    <n v="0.35237552132716787"/>
    <n v="0.47626056895252233"/>
    <n v="0.47424998782047301"/>
    <n v="0.19774757366906093"/>
    <n v="0.99461175361424614"/>
    <n v="2.2249054646910271E-3"/>
    <n v="0.50055622613672002"/>
    <n v="0"/>
    <n v="0"/>
    <n v="0.42353113151482114"/>
  </r>
  <r>
    <x v="816"/>
    <n v="85823"/>
    <n v="85823"/>
    <n v="85025"/>
    <n v="85550"/>
    <n v="85550"/>
    <n v="-9.4681472822910617E-4"/>
    <n v="0"/>
    <n v="84671.263157894733"/>
    <n v="-3.1925801640566576E-3"/>
    <n v="5.2280359626007415E-4"/>
    <n v="4.4720370776114127E-4"/>
    <n v="1.4483209691741217E-3"/>
    <n v="2.9565255878396314E-3"/>
    <n v="0.35237552132716787"/>
    <n v="0.47626056895252233"/>
    <n v="0.47424998782047301"/>
    <n v="0.19774757366906093"/>
    <n v="0.99461175361424614"/>
    <n v="2.5630870485507705E-3"/>
    <n v="0.50064077141134655"/>
    <n v="0"/>
    <n v="0"/>
    <n v="0.42353113151482114"/>
  </r>
  <r>
    <x v="817"/>
    <n v="85520"/>
    <n v="85746"/>
    <n v="84711"/>
    <n v="85602"/>
    <n v="85602"/>
    <n v="-6.5185392864652858E-3"/>
    <n v="0"/>
    <n v="84698.31578947368"/>
    <n v="6.0783167738165389E-4"/>
    <n v="7.838246629528645E-4"/>
    <n v="7.2803271358807815E-4"/>
    <n v="1.4987023186919068E-3"/>
    <n v="6.5689734183238977E-3"/>
    <n v="0.35237552132716787"/>
    <n v="0.47626056895252233"/>
    <n v="0.47424998782047301"/>
    <n v="0.19774757366906093"/>
    <n v="0.99461175361424614"/>
    <n v="7.7627022079035501E-3"/>
    <n v="0.5019406658066824"/>
    <n v="0"/>
    <n v="0"/>
    <n v="0.42353113151482114"/>
  </r>
  <r>
    <x v="818"/>
    <n v="85603"/>
    <n v="86578"/>
    <n v="85106"/>
    <n v="85469"/>
    <n v="85469"/>
    <n v="1.0693935812984723E-2"/>
    <n v="1"/>
    <n v="84785.736842105267"/>
    <n v="-1.5537020163080006E-3"/>
    <n v="2.8481621572790106E-4"/>
    <n v="9.9514514854796236E-4"/>
    <n v="1.4963805041061829E-3"/>
    <n v="3.3039234401063267E-3"/>
    <n v="0.35237552132716787"/>
    <n v="0.47626056895252233"/>
    <n v="0.47424998782047301"/>
    <n v="0.19774757366906093"/>
    <n v="0.99461175361424614"/>
    <n v="3.6421344500883949E-3"/>
    <n v="0.5009105326059935"/>
    <n v="0"/>
    <n v="0"/>
    <n v="0.42353113151482114"/>
  </r>
  <r>
    <x v="819"/>
    <n v="85466"/>
    <n v="85466"/>
    <n v="84349"/>
    <n v="85044"/>
    <n v="85044"/>
    <n v="1.6473825313955137E-2"/>
    <n v="1"/>
    <n v="84847.31578947368"/>
    <n v="-4.9725631515520341E-3"/>
    <n v="7.883505252431922E-4"/>
    <n v="1.0512137363748563E-3"/>
    <n v="1.4357176468652267E-3"/>
    <n v="-1.7102833128879835E-3"/>
    <n v="0.35237552132716787"/>
    <n v="0.47626056895252233"/>
    <n v="0.47424998782047301"/>
    <n v="0.19774757366906093"/>
    <n v="0.99461175361424614"/>
    <n v="-2.2953693653688283E-3"/>
    <n v="0.49942615791060896"/>
    <n v="0"/>
    <n v="0"/>
    <n v="0.42353113151482114"/>
  </r>
  <r>
    <x v="820"/>
    <n v="85051"/>
    <n v="86383"/>
    <n v="85051"/>
    <n v="86383"/>
    <n v="86383"/>
    <n v="-3.1024622900339693E-3"/>
    <n v="0"/>
    <n v="84900.84210526316"/>
    <n v="1.5744790931752961E-2"/>
    <n v="1.5362143559087328E-3"/>
    <n v="7.1245499809326814E-4"/>
    <n v="1.7873926940300722E-3"/>
    <n v="1.3267554554435845E-3"/>
    <n v="0.35237552132716787"/>
    <n v="0.47626056895252233"/>
    <n v="0.47424998782047301"/>
    <n v="0.19774757366906093"/>
    <n v="0.99461175361424614"/>
    <n v="8.2906581487044717E-3"/>
    <n v="0.50207265266520584"/>
    <n v="0"/>
    <n v="0"/>
    <n v="0.42353113151482114"/>
  </r>
  <r>
    <x v="821"/>
    <n v="86383"/>
    <n v="87179"/>
    <n v="86262"/>
    <n v="86445"/>
    <n v="86445"/>
    <n v="-2.1956157094106032E-2"/>
    <n v="0"/>
    <n v="84994.473684210519"/>
    <n v="7.1773381336615039E-4"/>
    <n v="6.8267166440854623E-4"/>
    <n v="5.4774021312505863E-4"/>
    <n v="1.8948451353274199E-3"/>
    <n v="2.108818250928146E-3"/>
    <n v="0.35237552132716787"/>
    <n v="0.47626056895252233"/>
    <n v="0.47424998782047301"/>
    <n v="0.19774757366906093"/>
    <n v="0.99461175361424614"/>
    <n v="3.3099636579603468E-3"/>
    <n v="0.50082749015900141"/>
    <n v="0"/>
    <n v="0"/>
    <n v="0.42353113151482114"/>
  </r>
  <r>
    <x v="822"/>
    <n v="86443"/>
    <n v="86739"/>
    <n v="85979"/>
    <n v="86115"/>
    <n v="86115"/>
    <n v="-3.2828194855716197E-2"/>
    <n v="0"/>
    <n v="85073"/>
    <n v="-3.8174561860142564E-3"/>
    <n v="9.0179815225189803E-4"/>
    <n v="4.1586914756045032E-4"/>
    <n v="1.815959731600415E-3"/>
    <n v="1.2237606782489641E-3"/>
    <n v="0.35237552132716787"/>
    <n v="0.47626056895252233"/>
    <n v="0.47424998782047301"/>
    <n v="0.19774757366906093"/>
    <n v="0.99461175361424614"/>
    <n v="8.5780711054894362E-4"/>
    <n v="0.5002144517644872"/>
    <n v="0"/>
    <n v="0"/>
    <n v="0.42353113151482114"/>
  </r>
  <r>
    <x v="823"/>
    <n v="86111"/>
    <n v="86111"/>
    <n v="84383"/>
    <n v="84547"/>
    <n v="84547"/>
    <n v="-1.6901841579239907E-2"/>
    <n v="0"/>
    <n v="85082.84210526316"/>
    <n v="-1.8208209951808607E-2"/>
    <n v="1.6781555400841031E-5"/>
    <n v="-1.1708242839223448E-5"/>
    <n v="1.5195745212664325E-3"/>
    <n v="-2.1071409088511571E-3"/>
    <n v="0.35237552132716787"/>
    <n v="0.47626056895252233"/>
    <n v="0.47424998782047301"/>
    <n v="0.19774757366906093"/>
    <n v="0.99461175361424614"/>
    <n v="-8.2089826549788768E-3"/>
    <n v="0.49794776586080192"/>
    <n v="-1.7901841579239908E-2"/>
    <n v="0"/>
    <n v="0.40562928993558123"/>
  </r>
  <r>
    <x v="824"/>
    <n v="84547"/>
    <n v="84562"/>
    <n v="83178"/>
    <n v="83288"/>
    <n v="83288"/>
    <n v="-6.8917491115166873E-3"/>
    <n v="0"/>
    <n v="84981.68421052632"/>
    <n v="-1.4891125646090297E-2"/>
    <n v="-5.7237962155406443E-4"/>
    <n v="-5.4799383643985952E-4"/>
    <n v="1.445092051233221E-3"/>
    <n v="-4.0908534077588096E-3"/>
    <n v="0.35237552132716787"/>
    <n v="0.47626056895252233"/>
    <n v="0.47424998782047301"/>
    <n v="0.19774757366906093"/>
    <n v="0.99461175361424614"/>
    <n v="-9.5628035119748826E-3"/>
    <n v="0.49760931734041702"/>
    <n v="-7.8917491115166882E-3"/>
    <n v="0"/>
    <n v="0.39773754082406454"/>
  </r>
  <r>
    <x v="825"/>
    <n v="83286"/>
    <n v="83671"/>
    <n v="82746"/>
    <n v="83118"/>
    <n v="83118"/>
    <n v="-1.94903630982457E-3"/>
    <n v="0"/>
    <n v="84892.105263157893"/>
    <n v="-2.0411103640380901E-3"/>
    <n v="-1.1782284067071269E-3"/>
    <n v="-6.46622206603471E-4"/>
    <n v="1.3251578863627245E-3"/>
    <n v="-7.6480336669170201E-3"/>
    <n v="0.35237552132716787"/>
    <n v="0.47626056895252233"/>
    <n v="0.47424998782047301"/>
    <n v="0.19774757366906093"/>
    <n v="0.99461175361424614"/>
    <n v="-8.9318190539511913E-3"/>
    <n v="0.49776706008133603"/>
    <n v="-2.94903630982457E-3"/>
    <n v="0"/>
    <n v="0.39478850451423997"/>
  </r>
  <r>
    <x v="826"/>
    <n v="83199"/>
    <n v="83643"/>
    <n v="82602"/>
    <n v="82714"/>
    <n v="82714"/>
    <n v="1.8751360108325121E-2"/>
    <n v="1"/>
    <n v="84860.894736842107"/>
    <n v="-4.8605596862292266E-3"/>
    <n v="-1.1924100114856673E-3"/>
    <n v="-8.9118616377341202E-4"/>
    <n v="1.3831472559250645E-3"/>
    <n v="-8.7636923668360962E-3"/>
    <n v="0.35237552132716787"/>
    <n v="0.47626056895252233"/>
    <n v="0.47424998782047301"/>
    <n v="0.19774757366906093"/>
    <n v="0.99461175361424614"/>
    <n v="-1.1146242570415433E-2"/>
    <n v="0.49721346820693252"/>
    <n v="1.775136010832512E-2"/>
    <n v="0"/>
    <n v="0.41253986462256509"/>
  </r>
  <r>
    <x v="827"/>
    <n v="82715"/>
    <n v="83409"/>
    <n v="82201"/>
    <n v="82956"/>
    <n v="82956"/>
    <n v="3.5018564058054924E-2"/>
    <n v="1"/>
    <n v="84779.105263157893"/>
    <n v="2.9257441303769394E-3"/>
    <n v="-1.5423409947283307E-4"/>
    <n v="-9.72716963282938E-4"/>
    <n v="1.3786055332408076E-3"/>
    <n v="-7.415052303557856E-3"/>
    <n v="0.35237552132716787"/>
    <n v="0.47626056895252233"/>
    <n v="0.47424998782047301"/>
    <n v="0.19774757366906093"/>
    <n v="0.99461175361424614"/>
    <n v="-6.6062882902829592E-3"/>
    <n v="0.49834843393403916"/>
    <n v="0"/>
    <n v="0"/>
    <n v="0.41253986462256509"/>
  </r>
  <r>
    <x v="828"/>
    <n v="82977"/>
    <n v="84447"/>
    <n v="82855"/>
    <n v="84265"/>
    <n v="84265"/>
    <n v="1.1333293775589004E-2"/>
    <n v="1"/>
    <n v="84727.473684210519"/>
    <n v="1.5779449346641661E-2"/>
    <n v="-8.7289793039596608E-5"/>
    <n v="-7.3960881673822425E-4"/>
    <n v="1.5270506344177226E-3"/>
    <n v="-6.1752044386780285E-4"/>
    <n v="0.35237552132716787"/>
    <n v="0.47626056895252233"/>
    <n v="0.47424998782047301"/>
    <n v="0.19774757366906093"/>
    <n v="0.99461175361424614"/>
    <n v="4.8557369972095929E-3"/>
    <n v="0.50121393186411112"/>
    <n v="0"/>
    <n v="0"/>
    <n v="0.41253986462256509"/>
  </r>
  <r>
    <x v="829"/>
    <n v="84284"/>
    <n v="86201"/>
    <n v="84284"/>
    <n v="85861"/>
    <n v="85861"/>
    <n v="-7.3257940159093815E-3"/>
    <n v="0"/>
    <n v="84749.421052631573"/>
    <n v="1.8940248027057516E-2"/>
    <n v="4.242711824465173E-4"/>
    <n v="-1.9697603512991213E-4"/>
    <n v="1.5771674004025826E-3"/>
    <n v="6.1487542907617595E-3"/>
    <n v="0.35237552132716787"/>
    <n v="0.47626056895252233"/>
    <n v="0.47424998782047301"/>
    <n v="0.19774757366906093"/>
    <n v="0.99461175361424614"/>
    <n v="1.3210231839458332E-2"/>
    <n v="0.50330250993319159"/>
    <n v="0"/>
    <n v="0"/>
    <n v="0.41253986462256509"/>
  </r>
  <r>
    <x v="830"/>
    <n v="85861"/>
    <n v="86406"/>
    <n v="85183"/>
    <n v="85220"/>
    <n v="85220"/>
    <n v="-1.0560901196902117E-3"/>
    <n v="0"/>
    <n v="84796.052631578947"/>
    <n v="-7.4655547920475795E-3"/>
    <n v="-6.5141038539151544E-5"/>
    <n v="-1.1784341530476361E-5"/>
    <n v="1.6244399420044199E-3"/>
    <n v="5.0638654051598621E-3"/>
    <n v="0.35237552132716787"/>
    <n v="0.47626056895252233"/>
    <n v="0.47424998782047301"/>
    <n v="0.19774757366906093"/>
    <n v="0.99461175361424614"/>
    <n v="2.690517514046632E-3"/>
    <n v="0.50067262897275477"/>
    <n v="0"/>
    <n v="0"/>
    <n v="0.41253986462256509"/>
  </r>
  <r>
    <x v="831"/>
    <n v="85222"/>
    <n v="86105"/>
    <n v="84688"/>
    <n v="85232"/>
    <n v="85232"/>
    <n v="1.5311150741505575E-2"/>
    <n v="1"/>
    <n v="84920.789473684214"/>
    <n v="1.408120159587245E-4"/>
    <n v="5.9144780438228348E-4"/>
    <n v="1.5130821356286184E-5"/>
    <n v="1.6923647804897057E-3"/>
    <n v="6.0641397455974523E-3"/>
    <n v="0.35237552132716787"/>
    <n v="0.47626056895252233"/>
    <n v="0.47424998782047301"/>
    <n v="0.19774757366906093"/>
    <n v="0.99461175361424614"/>
    <n v="6.7046034628326871E-3"/>
    <n v="0.50167614458691612"/>
    <n v="0"/>
    <n v="0"/>
    <n v="0.41253986462256509"/>
  </r>
  <r>
    <x v="832"/>
    <n v="85225"/>
    <n v="85231"/>
    <n v="83830"/>
    <n v="85130"/>
    <n v="85130"/>
    <n v="-1.771408434159516E-2"/>
    <n v="0"/>
    <n v="84975.736842105267"/>
    <n v="-1.1967336211751167E-3"/>
    <n v="1.4043314970755116E-3"/>
    <n v="-9.8522513954613084E-5"/>
    <n v="1.6556835865690256E-3"/>
    <n v="5.2396441952870408E-3"/>
    <n v="0.35237552132716787"/>
    <n v="0.47626056895252233"/>
    <n v="0.47424998782047301"/>
    <n v="0.19774757366906093"/>
    <n v="0.99461175361424614"/>
    <n v="5.7392228964976439E-3"/>
    <n v="0.5014348017857535"/>
    <n v="0"/>
    <n v="0"/>
    <n v="0.41253986462256509"/>
  </r>
  <r>
    <x v="833"/>
    <n v="85122"/>
    <n v="86678"/>
    <n v="85044"/>
    <n v="86537"/>
    <n v="86537"/>
    <n v="-3.9925118735338661E-2"/>
    <n v="0"/>
    <n v="85015.789473684214"/>
    <n v="1.6527663573358442E-2"/>
    <n v="1.492137282004441E-3"/>
    <n v="1.7093072369765317E-4"/>
    <n v="1.7511332059958673E-3"/>
    <n v="5.389287040630397E-3"/>
    <n v="0.35237552132716787"/>
    <n v="0.47626056895252233"/>
    <n v="0.47424998782047301"/>
    <n v="0.19774757366906093"/>
    <n v="0.99461175361424614"/>
    <n v="1.2322184689365622E-2"/>
    <n v="0.50308050719472208"/>
    <n v="0"/>
    <n v="0"/>
    <n v="0.41253986462256509"/>
  </r>
  <r>
    <x v="834"/>
    <n v="86537"/>
    <n v="86537"/>
    <n v="83377"/>
    <n v="83622"/>
    <n v="83622"/>
    <n v="-2.1609145918538131E-2"/>
    <n v="0"/>
    <n v="84899.894736842107"/>
    <n v="-3.3685013346892112E-2"/>
    <n v="-1.1970369160111405E-3"/>
    <n v="-4.1674603789859432E-4"/>
    <n v="1.4737783881256605E-3"/>
    <n v="-5.1357652341595282E-3"/>
    <n v="0.35237552132716787"/>
    <n v="0.47626056895252233"/>
    <n v="0.47424998782047301"/>
    <n v="0.19774757366906093"/>
    <n v="0.99461175361424614"/>
    <n v="-1.745417379041873E-2"/>
    <n v="0.49563656732781902"/>
    <n v="-2.2609145918538132E-2"/>
    <n v="0"/>
    <n v="0.38993071870402696"/>
  </r>
  <r>
    <x v="835"/>
    <n v="83614"/>
    <n v="83614"/>
    <n v="81391"/>
    <n v="83082"/>
    <n v="83082"/>
    <n v="-4.1284514094509506E-3"/>
    <n v="0"/>
    <n v="84770"/>
    <n v="-6.4576307670229927E-3"/>
    <n v="-1.5478983088670461E-3"/>
    <n v="-5.0643710489865822E-4"/>
    <n v="1.3146781398940665E-3"/>
    <n v="-4.934180429154611E-3"/>
    <n v="0.35237552132716787"/>
    <n v="0.47626056895252233"/>
    <n v="0.47424998782047301"/>
    <n v="0.19774757366906093"/>
    <n v="0.99461175361424614"/>
    <n v="-7.9005111651305332E-3"/>
    <n v="0.49802488248229304"/>
    <n v="0"/>
    <n v="0"/>
    <n v="0.38993071870402696"/>
  </r>
  <r>
    <x v="836"/>
    <n v="83095"/>
    <n v="83883"/>
    <n v="81576"/>
    <n v="81815"/>
    <n v="81815"/>
    <n v="-1.1587117276782966E-2"/>
    <n v="0"/>
    <n v="84570.68421052632"/>
    <n v="-1.524999398184923E-2"/>
    <n v="-2.150768999756675E-3"/>
    <n v="-6.9468999094620006E-4"/>
    <n v="9.2147052496278415E-4"/>
    <n v="-8.0123416287162016E-3"/>
    <n v="0.35237552132716787"/>
    <n v="0.47626056895252233"/>
    <n v="0.47424998782047301"/>
    <n v="0.19774757366906093"/>
    <n v="0.99461175361424614"/>
    <n v="-1.4514458364219995E-2"/>
    <n v="0.49637144911080527"/>
    <n v="-1.2587117276782966E-2"/>
    <n v="0"/>
    <n v="0.37734360142724399"/>
  </r>
  <r>
    <x v="837"/>
    <n v="81817"/>
    <n v="83396"/>
    <n v="81613"/>
    <n v="82739"/>
    <n v="82739"/>
    <n v="-3.1629582180108584E-2"/>
    <n v="0"/>
    <n v="84427"/>
    <n v="1.1293772535598601E-2"/>
    <n v="-1.6164719568458274E-3"/>
    <n v="-7.9498974762376657E-4"/>
    <n v="1.0272209957169309E-3"/>
    <n v="-5.5142403973614581E-3"/>
    <n v="0.35237552132716787"/>
    <n v="0.47626056895252233"/>
    <n v="0.47424998782047301"/>
    <n v="0.19774757366906093"/>
    <n v="0.99461175361424614"/>
    <n v="-2.4486345989544133E-3"/>
    <n v="0.49938784165612687"/>
    <n v="0"/>
    <n v="0"/>
    <n v="0.37734360142724399"/>
  </r>
  <r>
    <x v="838"/>
    <n v="82742"/>
    <n v="82742"/>
    <n v="80867"/>
    <n v="80867"/>
    <n v="80867"/>
    <n v="-2.4348621811121962E-2"/>
    <n v="0"/>
    <n v="84207.15789473684"/>
    <n v="-2.2625364096737988E-2"/>
    <n v="-2.670055060867327E-3"/>
    <n v="-1.3699918484213391E-3"/>
    <n v="7.3433349517276314E-4"/>
    <n v="-1.3344845931380744E-2"/>
    <n v="0.35237552132716787"/>
    <n v="0.47626056895252233"/>
    <n v="0.47424998782047301"/>
    <n v="0.19774757366906093"/>
    <n v="0.99461175361424614"/>
    <n v="-2.3021712975244444E-2"/>
    <n v="0.494244825940447"/>
    <n v="0"/>
    <n v="0"/>
    <n v="0.37734360142724399"/>
  </r>
  <r>
    <x v="839"/>
    <n v="80860"/>
    <n v="80860"/>
    <n v="79027"/>
    <n v="80122"/>
    <n v="80122"/>
    <n v="-5.9484286463143743E-2"/>
    <n v="0"/>
    <n v="83877.631578947374"/>
    <n v="-9.2126578208663323E-3"/>
    <n v="-2.8820597943330418E-3"/>
    <n v="-1.4354878126637517E-3"/>
    <n v="5.9134020097213356E-4"/>
    <n v="-8.4503748261755881E-3"/>
    <n v="0.35237552132716787"/>
    <n v="0.47626056895252233"/>
    <n v="0.47424998782047301"/>
    <n v="0.19774757366906093"/>
    <n v="0.99461175361424614"/>
    <n v="-1.3587612652118018E-2"/>
    <n v="0.49660314909827163"/>
    <n v="-6.0484286463143744E-2"/>
    <n v="0"/>
    <n v="0.31685931496410025"/>
  </r>
  <r>
    <x v="840"/>
    <n v="80123"/>
    <n v="80629"/>
    <n v="78622"/>
    <n v="78898"/>
    <n v="78898"/>
    <n v="-3.5818398438490218E-2"/>
    <n v="0"/>
    <n v="83480.421052631573"/>
    <n v="-1.5276703027882532E-2"/>
    <n v="-4.4331344923148166E-3"/>
    <n v="-1.6639242625527606E-3"/>
    <n v="3.953252377867589E-4"/>
    <n v="-1.0214189278347496E-2"/>
    <n v="0.35237552132716787"/>
    <n v="0.47626056895252233"/>
    <n v="0.47424998782047301"/>
    <n v="0.19774757366906093"/>
    <n v="0.99461175361424614"/>
    <n v="-1.8364557513715733E-2"/>
    <n v="0.49540898965003344"/>
    <n v="-3.6818398438490219E-2"/>
    <n v="0"/>
    <n v="0.28004091652561003"/>
  </r>
  <r>
    <x v="841"/>
    <n v="78886"/>
    <n v="78886"/>
    <n v="75337"/>
    <n v="75356"/>
    <n v="75356"/>
    <n v="1.8551940124210464E-2"/>
    <n v="1"/>
    <n v="82914.15789473684"/>
    <n v="-4.4893406676975389E-2"/>
    <n v="-6.7136915168318932E-3"/>
    <n v="-2.3007843892126267E-3"/>
    <n v="-5.3608828982995014E-5"/>
    <n v="-1.6142871817372728E-2"/>
    <n v="0.35237552132716787"/>
    <n v="0.47626056895252233"/>
    <n v="0.47424998782047301"/>
    <n v="0.19774757366906093"/>
    <n v="0.99461175361424614"/>
    <n v="-3.6174442154597169E-2"/>
    <n v="0.49095737553070756"/>
    <n v="0"/>
    <n v="0"/>
    <n v="0.28004091652561003"/>
  </r>
  <r>
    <x v="842"/>
    <n v="75361"/>
    <n v="77214"/>
    <n v="75361"/>
    <n v="76072"/>
    <n v="76072"/>
    <n v="1.5353875276054252E-2"/>
    <n v="1"/>
    <n v="82468.105263157893"/>
    <n v="9.5015659005255326E-3"/>
    <n v="-6.0477404125049037E-3"/>
    <n v="-2.1008623402299985E-3"/>
    <n v="-1.534833560985216E-4"/>
    <n v="-1.6501313144387342E-2"/>
    <n v="0.35237552132716787"/>
    <n v="0.47626056895252233"/>
    <n v="0.47424998782047301"/>
    <n v="0.19774757366906093"/>
    <n v="0.99461175361424614"/>
    <n v="-1.6971265956125161E-2"/>
    <n v="0.49575728534407043"/>
    <n v="0"/>
    <n v="0"/>
    <n v="0.28004091652561003"/>
  </r>
  <r>
    <x v="843"/>
    <n v="76058"/>
    <n v="77097"/>
    <n v="75515"/>
    <n v="76754"/>
    <n v="76754"/>
    <n v="2.3998749250853324E-2"/>
    <n v="1"/>
    <n v="82124.210526315786"/>
    <n v="8.9651908718055839E-3"/>
    <n v="-4.6890703713241945E-3"/>
    <n v="-1.6923098834422867E-3"/>
    <n v="-7.7183439266562682E-5"/>
    <n v="-1.0183202150678628E-2"/>
    <n v="0.35237552132716787"/>
    <n v="0.47626056895252233"/>
    <n v="0.47424998782047301"/>
    <n v="0.19774757366906093"/>
    <n v="0.99461175361424614"/>
    <n v="-1.0020278843603417E-2"/>
    <n v="0.49749495124922199"/>
    <n v="0"/>
    <n v="0"/>
    <n v="0.28004091652561003"/>
  </r>
  <r>
    <x v="844"/>
    <n v="76779"/>
    <n v="78169"/>
    <n v="75524"/>
    <n v="77240"/>
    <n v="77240"/>
    <n v="-7.742102537545259E-3"/>
    <n v="0"/>
    <n v="81814.84210526316"/>
    <n v="6.331917554785349E-3"/>
    <n v="-3.6279182112804119E-3"/>
    <n v="-1.6254953975402909E-3"/>
    <n v="-9.7459365968853844E-5"/>
    <n v="-7.074287075548291E-3"/>
    <n v="0.35237552132716787"/>
    <n v="0.47626056895252233"/>
    <n v="0.47424998782047301"/>
    <n v="0.19774757366906093"/>
    <n v="0.99461175361424614"/>
    <n v="-7.3229542414685591E-3"/>
    <n v="0.49816926962080244"/>
    <n v="0"/>
    <n v="0"/>
    <n v="0.28004091652561003"/>
  </r>
  <r>
    <x v="845"/>
    <n v="77244"/>
    <n v="78637"/>
    <n v="77244"/>
    <n v="78596"/>
    <n v="78596"/>
    <n v="-3.1541045345819141E-2"/>
    <n v="0"/>
    <n v="81598.105263157893"/>
    <n v="1.7555670636975718E-2"/>
    <n v="-2.6480791612297216E-3"/>
    <n v="-1.4675762246182766E-3"/>
    <n v="2.4185557370400847E-5"/>
    <n v="-5.0781234257664116E-4"/>
    <n v="0.35237552132716787"/>
    <n v="0.47626056895252233"/>
    <n v="0.47424998782047301"/>
    <n v="0.19774757366906093"/>
    <n v="0.99461175361424614"/>
    <n v="3.7287214090736725E-3"/>
    <n v="0.5009321792722331"/>
    <n v="0"/>
    <n v="0"/>
    <n v="0.28004091652561003"/>
  </r>
  <r>
    <x v="846"/>
    <n v="78595"/>
    <n v="78892"/>
    <n v="76412"/>
    <n v="76642"/>
    <n v="76642"/>
    <n v="-3.6416064298948392E-2"/>
    <n v="0"/>
    <n v="81265.789473684214"/>
    <n v="-2.4861316097511299E-2"/>
    <n v="-3.6481169817938254E-3"/>
    <n v="-1.9156127658042953E-3"/>
    <n v="-2.6337993758303589E-4"/>
    <n v="3.4986057733161768E-3"/>
    <n v="0.35237552132716787"/>
    <n v="0.47626056895252233"/>
    <n v="0.47424998782047301"/>
    <n v="0.19774757366906093"/>
    <n v="0.99461175361424614"/>
    <n v="-7.9787811411531958E-3"/>
    <n v="0.49800531529666048"/>
    <n v="0"/>
    <n v="0"/>
    <n v="0.28004091652561003"/>
  </r>
  <r>
    <x v="847"/>
    <n v="76641"/>
    <n v="76967"/>
    <n v="75518"/>
    <n v="76117"/>
    <n v="76117"/>
    <n v="-4.1712101107505561E-2"/>
    <n v="0"/>
    <n v="80836.947368421053"/>
    <n v="-6.850030009655228E-3"/>
    <n v="-4.1369056887954336E-3"/>
    <n v="-1.960361572867917E-3"/>
    <n v="-2.6700161738958726E-4"/>
    <n v="2.2828659128002471E-4"/>
    <n v="0.35237552132716787"/>
    <n v="0.47626056895252233"/>
    <n v="0.47424998782047301"/>
    <n v="0.19774757366906093"/>
    <n v="0.99461175361424614"/>
    <n v="-5.1394717999888404E-3"/>
    <n v="0.49871513487822211"/>
    <n v="0"/>
    <n v="0"/>
    <n v="0.28004091652561003"/>
  </r>
  <r>
    <x v="848"/>
    <n v="76117"/>
    <n v="76117"/>
    <n v="71162"/>
    <n v="73851"/>
    <n v="73851"/>
    <n v="-2.0893420535944007E-2"/>
    <n v="0"/>
    <n v="80204.84210526316"/>
    <n v="-2.976995940460081E-2"/>
    <n v="-6.4143761263575575E-3"/>
    <n v="-2.7242900995237585E-3"/>
    <n v="-4.8063243480747642E-4"/>
    <n v="-7.5187434640012537E-3"/>
    <n v="0.35237552132716787"/>
    <n v="0.47626056895252233"/>
    <n v="0.47424998782047301"/>
    <n v="0.19774757366906093"/>
    <n v="0.99461175361424614"/>
    <n v="-2.2410388454533709E-2"/>
    <n v="0.49439763735519071"/>
    <n v="0"/>
    <n v="0"/>
    <n v="0.28004091652561003"/>
  </r>
  <r>
    <x v="849"/>
    <n v="73848"/>
    <n v="74031"/>
    <n v="71679"/>
    <n v="72942"/>
    <n v="72942"/>
    <n v="-2.5773902552712613E-3"/>
    <n v="0"/>
    <n v="79558.631578947374"/>
    <n v="-1.2308567250274183E-2"/>
    <n v="-7.9768168902241421E-3"/>
    <n v="-2.669596457692085E-3"/>
    <n v="-7.5256530875265513E-4"/>
    <n v="-1.1246840425013161E-2"/>
    <n v="0.35237552132716787"/>
    <n v="0.47626056895252233"/>
    <n v="0.47424998782047301"/>
    <n v="0.19774757366906093"/>
    <n v="0.99461175361424614"/>
    <n v="-2.0737394881295439E-2"/>
    <n v="0.4948158370612678"/>
    <n v="0"/>
    <n v="0"/>
    <n v="0.28004091652561003"/>
  </r>
  <r>
    <x v="850"/>
    <n v="72943"/>
    <n v="73716"/>
    <n v="71843"/>
    <n v="72308"/>
    <n v="72308"/>
    <n v="-2.5723294794490759E-3"/>
    <n v="0"/>
    <n v="78878.421052631573"/>
    <n v="-8.6918373502234969E-3"/>
    <n v="-8.0381310181329383E-3"/>
    <n v="-2.8591834910653979E-3"/>
    <n v="-8.3746768023888806E-4"/>
    <n v="-1.6496342022453002E-2"/>
    <n v="0.35237552132716787"/>
    <n v="0.47626056895252233"/>
    <n v="0.47424998782047301"/>
    <n v="0.19774757366906093"/>
    <n v="0.99461175361424614"/>
    <n v="-2.4820066174366984E-2"/>
    <n v="0.49379530197942079"/>
    <n v="0"/>
    <n v="0"/>
    <n v="0.28004091652561003"/>
  </r>
  <r>
    <x v="851"/>
    <n v="72308"/>
    <n v="73322"/>
    <n v="72124"/>
    <n v="72754"/>
    <n v="72754"/>
    <n v="-1.8322016658877893E-2"/>
    <n v="0"/>
    <n v="78227.052631578947"/>
    <n v="6.1680588593240326E-3"/>
    <n v="-7.7367686759646729E-3"/>
    <n v="-3.0915940667463147E-3"/>
    <n v="-8.2657538135314293E-4"/>
    <n v="-1.0290467031085937E-2"/>
    <n v="0.35237552132716787"/>
    <n v="0.47626056895252233"/>
    <n v="0.47424998782047301"/>
    <n v="0.19774757366906093"/>
    <n v="0.99461175361424614"/>
    <n v="-1.3375906079253444E-2"/>
    <n v="0.49665607333655321"/>
    <n v="0"/>
    <n v="0"/>
    <n v="0.28004091652561003"/>
  </r>
  <r>
    <x v="852"/>
    <n v="72757"/>
    <n v="72977"/>
    <n v="71035"/>
    <n v="72122"/>
    <n v="72122"/>
    <n v="-1.8912398435983468E-2"/>
    <n v="0"/>
    <n v="77468.368421052626"/>
    <n v="-8.6868075982076132E-3"/>
    <n v="-8.111272374816297E-3"/>
    <n v="-3.1013304998528412E-3"/>
    <n v="-9.2347455373405609E-4"/>
    <n v="-1.0657822548796414E-2"/>
    <n v="0.35237552132716787"/>
    <n v="0.47626056895252233"/>
    <n v="0.47424998782047301"/>
    <n v="0.19774757366906093"/>
    <n v="0.99461175361424614"/>
    <n v="-1.9177913931342452E-2"/>
    <n v="0.49520566845948216"/>
    <n v="-1.9912398435983469E-2"/>
    <n v="0"/>
    <n v="0.26012851808962656"/>
  </r>
  <r>
    <x v="853"/>
    <n v="72151"/>
    <n v="72708"/>
    <n v="71344"/>
    <n v="71421"/>
    <n v="71421"/>
    <n v="-2.2486383556656997E-2"/>
    <n v="0"/>
    <n v="76826.210526315786"/>
    <n v="-9.719641718199723E-3"/>
    <n v="-9.4236376393942063E-3"/>
    <n v="-3.2855657739210863E-3"/>
    <n v="-1.1906529330365067E-3"/>
    <n v="-6.6477590115161965E-3"/>
    <n v="0.35237552132716787"/>
    <n v="0.47626056895252233"/>
    <n v="0.47424998782047301"/>
    <n v="0.19774757366906093"/>
    <n v="0.99461175361424614"/>
    <n v="-1.6318638346208596E-2"/>
    <n v="0.49592043094478833"/>
    <n v="-2.3486383556656998E-2"/>
    <n v="0"/>
    <n v="0.23664213453296956"/>
  </r>
  <r>
    <x v="854"/>
    <n v="71421"/>
    <n v="71421"/>
    <n v="69583"/>
    <n v="70758"/>
    <n v="70758"/>
    <n v="8.9883829390315917E-3"/>
    <n v="1"/>
    <n v="76177.578947368427"/>
    <n v="-9.2829839963035621E-3"/>
    <n v="-8.2035361718647785E-3"/>
    <n v="-3.4090674117073141E-3"/>
    <n v="-1.2556464897592024E-3"/>
    <n v="-6.0426423607220729E-3"/>
    <n v="0.35237552132716787"/>
    <n v="0.47626056895252233"/>
    <n v="0.47424998782047301"/>
    <n v="0.19774757366906093"/>
    <n v="0.99461175361424614"/>
    <n v="-1.5053251469882969E-2"/>
    <n v="0.49623675819492935"/>
    <n v="7.9883829390315908E-3"/>
    <n v="0"/>
    <n v="0.24463051747200115"/>
  </r>
  <r>
    <x v="855"/>
    <n v="70757"/>
    <n v="70757"/>
    <n v="69360"/>
    <n v="69815"/>
    <n v="69815"/>
    <n v="3.3058798252524557E-2"/>
    <n v="1"/>
    <n v="75546"/>
    <n v="-1.3327114955199448E-2"/>
    <n v="-8.5470103812736002E-3"/>
    <n v="-3.8771270175917659E-3"/>
    <n v="-1.4206605342138056E-3"/>
    <n v="-6.969697881717263E-3"/>
    <n v="0.35237552132716787"/>
    <n v="0.47626056895252233"/>
    <n v="0.47424998782047301"/>
    <n v="0.19774757366906093"/>
    <n v="0.99461175361424614"/>
    <n v="-1.7818556153969777E-2"/>
    <n v="0.49554547882044037"/>
    <n v="3.2058798252524556E-2"/>
    <n v="0"/>
    <n v="0.27668931572452571"/>
  </r>
  <r>
    <x v="856"/>
    <n v="69811"/>
    <n v="72010"/>
    <n v="69069"/>
    <n v="71394"/>
    <n v="71394"/>
    <n v="-1.8474941871865935E-2"/>
    <n v="0"/>
    <n v="74948.894736842107"/>
    <n v="2.2616916135500986E-2"/>
    <n v="-6.6536648754060897E-3"/>
    <n v="-3.3332501430685781E-3"/>
    <n v="-1.2505120574192495E-3"/>
    <n v="-3.679926426481872E-3"/>
    <n v="0.35237552132716787"/>
    <n v="0.47626056895252233"/>
    <n v="0.47424998782047301"/>
    <n v="0.19774757366906093"/>
    <n v="0.99461175361424614"/>
    <n v="-6.874082462862887E-4"/>
    <n v="0.49982814794519548"/>
    <n v="0"/>
    <n v="0"/>
    <n v="0.27668931572452571"/>
  </r>
  <r>
    <x v="857"/>
    <n v="71397"/>
    <n v="72617"/>
    <n v="71155"/>
    <n v="72123"/>
    <n v="72123"/>
    <n v="-2.0548230106900767E-2"/>
    <n v="0"/>
    <n v="74488.68421052632"/>
    <n v="1.0210942095974396E-2"/>
    <n v="-6.7078063973873003E-3"/>
    <n v="-2.772275818951495E-3"/>
    <n v="-1.0263334598448748E-3"/>
    <n v="9.9623512354529711E-5"/>
    <n v="0.35237552132716787"/>
    <n v="0.47626056895252233"/>
    <n v="0.47424998782047301"/>
    <n v="0.19774757366906093"/>
    <n v="0.99461175361424614"/>
    <n v="-1.0151976554408288E-3"/>
    <n v="0.49974620060793745"/>
    <n v="0"/>
    <n v="0"/>
    <n v="0.27668931572452571"/>
  </r>
  <r>
    <x v="858"/>
    <n v="72117"/>
    <n v="72207"/>
    <n v="70019"/>
    <n v="70075"/>
    <n v="70075"/>
    <n v="1.2529432750624236E-2"/>
    <n v="1"/>
    <n v="73959.894736842107"/>
    <n v="-2.8395934722626581E-2"/>
    <n v="-6.9963349286817304E-3"/>
    <n v="-3.6290057777635652E-3"/>
    <n v="-1.6823892893835435E-3"/>
    <n v="-3.6356350885308419E-3"/>
    <n v="0.35237552132716787"/>
    <n v="0.47626056895252233"/>
    <n v="0.47424998782047301"/>
    <n v="0.19774757366906093"/>
    <n v="0.99461175361424614"/>
    <n v="-1.900790049192649E-2"/>
    <n v="0.49524816794601167"/>
    <n v="1.1529432750624236E-2"/>
    <n v="0"/>
    <n v="0.28821874847514994"/>
  </r>
  <r>
    <x v="859"/>
    <n v="70077"/>
    <n v="71058"/>
    <n v="69907"/>
    <n v="70641"/>
    <n v="70641"/>
    <n v="1.0815248934754607E-2"/>
    <n v="1"/>
    <n v="73525.31578947368"/>
    <n v="8.0770602925437363E-3"/>
    <n v="-6.1318490230112266E-3"/>
    <n v="-3.6416451422593954E-3"/>
    <n v="-1.8228184952535176E-3"/>
    <n v="-1.6362623076138227E-4"/>
    <n v="0.35237552132716787"/>
    <n v="0.47626056895252233"/>
    <n v="0.47424998782047301"/>
    <n v="0.19774757366906093"/>
    <n v="0.99461175361424614"/>
    <n v="-2.3244522444075713E-3"/>
    <n v="0.49941888720054795"/>
    <n v="0"/>
    <n v="0"/>
    <n v="0.28821874847514994"/>
  </r>
  <r>
    <x v="860"/>
    <n v="70642"/>
    <n v="71323"/>
    <n v="69779"/>
    <n v="70953"/>
    <n v="70953"/>
    <n v="-4.8482798472228028E-3"/>
    <n v="0"/>
    <n v="73293.578947368427"/>
    <n v="4.4166985178579754E-3"/>
    <n v="-5.1471789457242009E-3"/>
    <n v="-3.599764964455552E-3"/>
    <n v="-1.6812599210604285E-3"/>
    <n v="3.3851364638501024E-3"/>
    <n v="0.35237552132716787"/>
    <n v="0.47626056895252233"/>
    <n v="0.47424998782047301"/>
    <n v="0.19774757366906093"/>
    <n v="0.99461175361424614"/>
    <n v="4.3218102347121262E-4"/>
    <n v="0.50010804525418606"/>
    <n v="0"/>
    <n v="0"/>
    <n v="0.28821874847514994"/>
  </r>
  <r>
    <x v="861"/>
    <n v="70968"/>
    <n v="71622"/>
    <n v="70203"/>
    <n v="71405"/>
    <n v="71405"/>
    <n v="5.0696729920873818E-3"/>
    <n v="1"/>
    <n v="73047.947368421053"/>
    <n v="6.3704142178624412E-3"/>
    <n v="-2.5839879009823099E-3"/>
    <n v="-3.2125373832489037E-3"/>
    <n v="-1.5920534057443036E-3"/>
    <n v="1.3583608032239348E-4"/>
    <n v="0.35237552132716787"/>
    <n v="0.47626056895252233"/>
    <n v="0.47424998782047301"/>
    <n v="0.19774757366906093"/>
    <n v="0.99461175361424614"/>
    <n v="-6.8913986776155474E-4"/>
    <n v="0.49982771503987794"/>
    <n v="0"/>
    <n v="0"/>
    <n v="0.28821874847514994"/>
  </r>
  <r>
    <x v="862"/>
    <n v="71405"/>
    <n v="72032"/>
    <n v="70134"/>
    <n v="70609"/>
    <n v="70609"/>
    <n v="3.0506026143976017E-2"/>
    <n v="1"/>
    <n v="72724.526315789481"/>
    <n v="-1.1147678733982258E-2"/>
    <n v="-3.6164501327076992E-3"/>
    <n v="-3.0864028084277551E-3"/>
    <n v="-1.7545469777246402E-3"/>
    <n v="-4.1358880856689371E-3"/>
    <n v="0.35237552132716787"/>
    <n v="0.47626056895252233"/>
    <n v="0.47424998782047301"/>
    <n v="0.19774757366906093"/>
    <n v="0.99461175361424614"/>
    <n v="-1.1574828506945392E-2"/>
    <n v="0.49710632518026432"/>
    <n v="2.9506026143976016E-2"/>
    <n v="0"/>
    <n v="0.31772477461912596"/>
  </r>
  <r>
    <x v="863"/>
    <n v="70609"/>
    <n v="72092"/>
    <n v="70439"/>
    <n v="71767"/>
    <n v="71767"/>
    <n v="1.4951161397299684E-2"/>
    <n v="1"/>
    <n v="72436.473684210519"/>
    <n v="1.6400175615006507E-2"/>
    <n v="-3.2447008955476531E-3"/>
    <n v="-3.0538302536232218E-3"/>
    <n v="-1.6590859632749045E-3"/>
    <n v="4.8233339818576802E-3"/>
    <n v="0.35237552132716787"/>
    <n v="0.47626056895252233"/>
    <n v="0.47424998782047301"/>
    <n v="0.19774757366906093"/>
    <n v="0.99461175361424614"/>
    <n v="7.2546828232307771E-3"/>
    <n v="0.50181366275132822"/>
    <n v="0"/>
    <n v="0"/>
    <n v="0.31772477461912596"/>
  </r>
  <r>
    <x v="864"/>
    <n v="71779"/>
    <n v="73020"/>
    <n v="71779"/>
    <n v="72763"/>
    <n v="72763"/>
    <n v="1.243764000934533E-2"/>
    <n v="1"/>
    <n v="72129.473684210519"/>
    <n v="1.38782448757786E-2"/>
    <n v="-2.8673845294979903E-3"/>
    <n v="-3.1782347683760401E-3"/>
    <n v="-1.3502350894630223E-3"/>
    <n v="5.9835708985046532E-3"/>
    <n v="0.35237552132716787"/>
    <n v="0.47626056895252233"/>
    <n v="0.47424998782047301"/>
    <n v="0.19774757366906093"/>
    <n v="0.99461175361424614"/>
    <n v="7.7017780170040096E-3"/>
    <n v="0.50192543498661313"/>
    <n v="0"/>
    <n v="0"/>
    <n v="0.31772477461912596"/>
  </r>
  <r>
    <x v="865"/>
    <n v="72763"/>
    <n v="72840"/>
    <n v="71935"/>
    <n v="72840"/>
    <n v="72840"/>
    <n v="2.6125755079626556E-2"/>
    <n v="1"/>
    <n v="71929.368421052626"/>
    <n v="1.0582301444415076E-3"/>
    <n v="-3.6922565541247011E-3"/>
    <n v="-3.1682621072891127E-3"/>
    <n v="-1.0802555890323984E-3"/>
    <n v="5.3118772238213595E-3"/>
    <n v="0.35237552132716787"/>
    <n v="0.47626056895252233"/>
    <n v="0.47424998782047301"/>
    <n v="0.19774757366906093"/>
    <n v="0.99461175361424614"/>
    <n v="2.1815075247465995E-3"/>
    <n v="0.50054537666490051"/>
    <n v="0"/>
    <n v="0"/>
    <n v="0.31772477461912596"/>
  </r>
  <r>
    <x v="866"/>
    <n v="72848"/>
    <n v="74515"/>
    <n v="72848"/>
    <n v="73668"/>
    <n v="73668"/>
    <n v="1.2013357224303522E-2"/>
    <n v="1"/>
    <n v="71800.473684210519"/>
    <n v="1.1367380560131757E-2"/>
    <n v="-1.8808217212425483E-3"/>
    <n v="-2.8770628928053445E-3"/>
    <n v="-1.2149295925221015E-3"/>
    <n v="6.3112704922752231E-3"/>
    <n v="0.35237552132716787"/>
    <n v="0.47626056895252233"/>
    <n v="0.47424998782047301"/>
    <n v="0.19774757366906093"/>
    <n v="0.99461175361424614"/>
    <n v="7.7823928188275526E-3"/>
    <n v="0.50194558838506664"/>
    <n v="0"/>
    <n v="0"/>
    <n v="0.31772477461912596"/>
  </r>
  <r>
    <x v="867"/>
    <n v="73667"/>
    <n v="74904"/>
    <n v="73450"/>
    <n v="74743"/>
    <n v="74743"/>
    <n v="3.5722408787444149E-3"/>
    <n v="1"/>
    <n v="71847.421052631573"/>
    <n v="1.4592496063419613E-2"/>
    <n v="-8.086954175888061E-4"/>
    <n v="-2.5973696050845853E-3"/>
    <n v="-9.3466844574825346E-4"/>
    <n v="1.1459305451755598E-2"/>
    <n v="0.35237552132716787"/>
    <n v="0.47626056895252233"/>
    <n v="0.47424998782047301"/>
    <n v="0.19774757366906093"/>
    <n v="0.99461175361424614"/>
    <n v="1.4737817637785535E-2"/>
    <n v="0.50368438772126645"/>
    <n v="0"/>
    <n v="0"/>
    <n v="0.31772477461912596"/>
  </r>
  <r>
    <x v="868"/>
    <n v="74751"/>
    <n v="75127"/>
    <n v="73756"/>
    <n v="74553"/>
    <n v="74553"/>
    <n v="4.1447024264618104E-3"/>
    <n v="1"/>
    <n v="71932.210526315786"/>
    <n v="-2.5420440710166581E-3"/>
    <n v="5.5270034909040149E-4"/>
    <n v="-2.6171364461787584E-3"/>
    <n v="-8.1099564881539801E-4"/>
    <n v="7.6708615145509636E-3"/>
    <n v="0.35237552132716787"/>
    <n v="0.47626056895252233"/>
    <n v="0.47424998782047301"/>
    <n v="0.19774757366906093"/>
    <n v="0.99461175361424614"/>
    <n v="5.5954549511422844E-3"/>
    <n v="0.50139886008803136"/>
    <n v="0"/>
    <n v="0"/>
    <n v="0.31772477461912596"/>
  </r>
  <r>
    <x v="869"/>
    <n v="74558"/>
    <n v="75065"/>
    <n v="74048"/>
    <n v="75010"/>
    <n v="75010"/>
    <n v="-8.1455805892547417E-3"/>
    <n v="0"/>
    <n v="72074.421052631573"/>
    <n v="6.1298673426957162E-3"/>
    <n v="1.4746220787388963E-3"/>
    <n v="-2.3950878362938035E-3"/>
    <n v="-6.7193704995947346E-4"/>
    <n v="6.1211860079343873E-3"/>
    <n v="0.35237552132716787"/>
    <n v="0.47626056895252233"/>
    <n v="0.47424998782047301"/>
    <n v="0.19774757366906093"/>
    <n v="0.99461175361424614"/>
    <n v="7.6817788018303983E-3"/>
    <n v="0.50192043525677044"/>
    <n v="0"/>
    <n v="0"/>
    <n v="0.31772477461912596"/>
  </r>
  <r>
    <x v="870"/>
    <n v="75015"/>
    <n v="75895"/>
    <n v="74431"/>
    <n v="74862"/>
    <n v="74862"/>
    <n v="1.3277764419865834E-2"/>
    <n v="1"/>
    <n v="72185.368421052626"/>
    <n v="-1.9730702572989811E-3"/>
    <n v="1.8105604333851222E-3"/>
    <n v="-2.7494450600748423E-3"/>
    <n v="-1.0184950309907869E-3"/>
    <n v="5.5149259275862894E-3"/>
    <n v="0.35237552132716787"/>
    <n v="0.47626056895252233"/>
    <n v="0.47424998782047301"/>
    <n v="0.19774757366906093"/>
    <n v="0.99461175361424614"/>
    <n v="4.1469178220593615E-3"/>
    <n v="0.50103672796980392"/>
    <n v="0"/>
    <n v="0"/>
    <n v="0.31772477461912596"/>
  </r>
  <r>
    <x v="871"/>
    <n v="74862"/>
    <n v="75025"/>
    <n v="74196"/>
    <n v="74399"/>
    <n v="74399"/>
    <n v="2.9503084718880634E-2"/>
    <n v="1"/>
    <n v="72305.210526315786"/>
    <n v="-6.1847132056317422E-3"/>
    <n v="1.1929218301373334E-3"/>
    <n v="-2.8874940004547998E-3"/>
    <n v="-1.1698768936648707E-3"/>
    <n v="2.0045071744335895E-3"/>
    <n v="0.35237552132716787"/>
    <n v="0.47626056895252233"/>
    <n v="0.47424998782047301"/>
    <n v="0.19774757366906093"/>
    <n v="0.99461175361424614"/>
    <n v="-1.2182278264217879E-3"/>
    <n v="0.49969544308106001"/>
    <n v="0"/>
    <n v="0"/>
    <n v="0.31772477461912596"/>
  </r>
  <r>
    <x v="872"/>
    <n v="74403"/>
    <n v="75898"/>
    <n v="74403"/>
    <n v="75856"/>
    <n v="75856"/>
    <n v="1.0506749630879497E-2"/>
    <n v="1"/>
    <n v="72538.631578947374"/>
    <n v="1.958359655371722E-2"/>
    <n v="2.606442037733575E-3"/>
    <n v="-2.4194729456601706E-3"/>
    <n v="-1.00180189904986E-3"/>
    <n v="3.0027272724931107E-3"/>
    <n v="0.35237552132716787"/>
    <n v="0.47626056895252233"/>
    <n v="0.47424998782047301"/>
    <n v="0.19774757366906093"/>
    <n v="0.99461175361424614"/>
    <n v="9.7831345411840253E-3"/>
    <n v="0.50244576412837683"/>
    <n v="0"/>
    <n v="0"/>
    <n v="0.31772477461912596"/>
  </r>
  <r>
    <x v="873"/>
    <n v="75856"/>
    <n v="76682"/>
    <n v="75554"/>
    <n v="76594"/>
    <n v="76594"/>
    <n v="2.0053790114108239E-2"/>
    <n v="1"/>
    <n v="72845.789473684214"/>
    <n v="9.7289601349925814E-3"/>
    <n v="3.5788721303931905E-3"/>
    <n v="-1.8607295439241466E-3"/>
    <n v="-9.3621889338168509E-4"/>
    <n v="5.4569281136949586E-3"/>
    <n v="0.35237552132716787"/>
    <n v="0.47626056895252233"/>
    <n v="0.47424998782047301"/>
    <n v="0.19774757366906093"/>
    <n v="0.99461175361424614"/>
    <n v="9.4926619389450705E-3"/>
    <n v="0.50237314766427699"/>
    <n v="0"/>
    <n v="0"/>
    <n v="0.31772477461912596"/>
  </r>
  <r>
    <x v="874"/>
    <n v="76587"/>
    <n v="76924"/>
    <n v="76129"/>
    <n v="76653"/>
    <n v="76653"/>
    <n v="9.2625207102134954E-3"/>
    <n v="1"/>
    <n v="73205.68421052632"/>
    <n v="7.7029532339345508E-4"/>
    <n v="4.0815360963780412E-3"/>
    <n v="-1.5475011245344717E-3"/>
    <n v="-1.0477474804871656E-3"/>
    <n v="4.3850137098345064E-3"/>
    <n v="0.35237552132716787"/>
    <n v="0.47626056895252233"/>
    <n v="0.47424998782047301"/>
    <n v="0.19774757366906093"/>
    <n v="0.99461175361424614"/>
    <n v="5.6356021836320705E-3"/>
    <n v="0.50140889681702827"/>
    <n v="0"/>
    <n v="0"/>
    <n v="0.31772477461912596"/>
  </r>
  <r>
    <x v="875"/>
    <n v="76653"/>
    <n v="78522"/>
    <n v="76482"/>
    <n v="78130"/>
    <n v="78130"/>
    <n v="-8.2298732881095349E-3"/>
    <n v="0"/>
    <n v="73560.210526315786"/>
    <n v="1.9268652238007666E-2"/>
    <n v="5.7113244560383965E-3"/>
    <n v="-1.1213058724935565E-3"/>
    <n v="-8.8396403954851376E-4"/>
    <n v="8.6333582088958354E-3"/>
    <n v="0.35237552132716787"/>
    <n v="0.47626056895252233"/>
    <n v="0.47424998782047301"/>
    <n v="0.19774757366906093"/>
    <n v="0.99461175361424614"/>
    <n v="1.7390138519870472E-2"/>
    <n v="0.50434742506927899"/>
    <n v="0"/>
    <n v="0"/>
    <n v="0.31772477461912596"/>
  </r>
  <r>
    <x v="876"/>
    <n v="78124"/>
    <n v="78496"/>
    <n v="77164"/>
    <n v="77363"/>
    <n v="77363"/>
    <n v="1.5614699533368581E-2"/>
    <n v="1"/>
    <n v="73836"/>
    <n v="-9.8169717138103518E-3"/>
    <n v="4.0896300635728296E-3"/>
    <n v="-1.220434113045179E-3"/>
    <n v="-1.0558101384092954E-3"/>
    <n v="7.9069065072601141E-3"/>
    <n v="0.35237552132716787"/>
    <n v="0.47626056895252233"/>
    <n v="0.47424998782047301"/>
    <n v="0.19774757366906093"/>
    <n v="0.99461175361424614"/>
    <n v="5.5651964058514285E-3"/>
    <n v="0.50139129551059924"/>
    <n v="0"/>
    <n v="0"/>
    <n v="0.31772477461912596"/>
  </r>
  <r>
    <x v="877"/>
    <n v="77360"/>
    <n v="77487"/>
    <n v="75890"/>
    <n v="77487"/>
    <n v="77487"/>
    <n v="6.5688438060578225E-3"/>
    <n v="1"/>
    <n v="74226.105263157893"/>
    <n v="1.6028333958093555E-3"/>
    <n v="3.659224628564578E-3"/>
    <n v="-1.2468923277365307E-3"/>
    <n v="-1.1098046455097342E-3"/>
    <n v="4.3107538756785415E-3"/>
    <n v="0.35237552132716787"/>
    <n v="0.47626056895252233"/>
    <n v="0.47424998782047301"/>
    <n v="0.19774757366906093"/>
    <n v="0.99461175361424614"/>
    <n v="5.7842702815235139E-3"/>
    <n v="0.50144606353854315"/>
    <n v="0"/>
    <n v="0"/>
    <n v="0.31772477461912596"/>
  </r>
  <r>
    <x v="878"/>
    <n v="77500"/>
    <n v="79489"/>
    <n v="77500"/>
    <n v="78571"/>
    <n v="78571"/>
    <n v="7.4327678150971632E-3"/>
    <n v="1"/>
    <n v="74643.473684210519"/>
    <n v="1.3989443390504119E-2"/>
    <n v="5.7784935342211127E-3"/>
    <n v="-1.2826924468592816E-3"/>
    <n v="-1.0111506317987528E-3"/>
    <n v="5.1628505267808491E-3"/>
    <n v="0.35237552132716787"/>
    <n v="0.47626056895252233"/>
    <n v="0.47424998782047301"/>
    <n v="0.19774757366906093"/>
    <n v="0.99461175361424614"/>
    <n v="1.2008368380839577E-2"/>
    <n v="0.50300205602036219"/>
    <n v="0"/>
    <n v="0"/>
    <n v="0.31772477461912596"/>
  </r>
  <r>
    <x v="879"/>
    <n v="78571"/>
    <n v="78639"/>
    <n v="77871"/>
    <n v="77996"/>
    <n v="77996"/>
    <n v="2.8488640443099733E-2"/>
    <n v="1"/>
    <n v="75014.15789473684"/>
    <n v="-7.3182217357549151E-3"/>
    <n v="5.0087294328061806E-3"/>
    <n v="-1.8078618421155301E-3"/>
    <n v="-1.0024189386227211E-3"/>
    <n v="3.5451471149511747E-3"/>
    <n v="0.35237552132716787"/>
    <n v="0.47626056895252233"/>
    <n v="0.47424998782047301"/>
    <n v="0.19774757366906093"/>
    <n v="0.99461175361424614"/>
    <n v="2.2771387493781929E-3"/>
    <n v="0.50056928444134907"/>
    <n v="0"/>
    <n v="0"/>
    <n v="0.31772477461912596"/>
  </r>
  <r>
    <x v="880"/>
    <n v="78005"/>
    <n v="79497"/>
    <n v="78005"/>
    <n v="79155"/>
    <n v="79155"/>
    <n v="3.158360179394748E-3"/>
    <n v="1"/>
    <n v="75422.052631578947"/>
    <n v="1.485973639673821E-2"/>
    <n v="5.5308813267501925E-3"/>
    <n v="-1.3613560183398142E-3"/>
    <n v="-6.865701799351454E-4"/>
    <n v="2.6633639466972837E-3"/>
    <n v="0.35237552132716787"/>
    <n v="0.47626056895252233"/>
    <n v="0.47424998782047301"/>
    <n v="0.19774757366906093"/>
    <n v="0.99461175361424614"/>
    <n v="9.7379704702567002E-3"/>
    <n v="0.50243447337956049"/>
    <n v="0"/>
    <n v="0"/>
    <n v="0.31772477461912596"/>
  </r>
  <r>
    <x v="881"/>
    <n v="79154"/>
    <n v="80437"/>
    <n v="79154"/>
    <n v="80218"/>
    <n v="80218"/>
    <n v="-4.3880425839587511E-3"/>
    <n v="0"/>
    <n v="75927.789473684214"/>
    <n v="1.3429347482786902E-2"/>
    <n v="5.883827989996415E-3"/>
    <n v="-1.0955853090032508E-3"/>
    <n v="-5.4022724382348235E-4"/>
    <n v="7.3126277860167347E-3"/>
    <n v="0.35237552132716787"/>
    <n v="0.47626056895252233"/>
    <n v="0.47424998782047301"/>
    <n v="0.19774757366906093"/>
    <n v="0.99461175361424614"/>
    <n v="1.418122418609646E-2"/>
    <n v="0.50354524663219513"/>
    <n v="0"/>
    <n v="0"/>
    <n v="0.31772477461912596"/>
  </r>
  <r>
    <x v="882"/>
    <n v="80242"/>
    <n v="80589"/>
    <n v="79081"/>
    <n v="79405"/>
    <n v="79405"/>
    <n v="1.096908255147655E-2"/>
    <n v="1"/>
    <n v="76329.789473684214"/>
    <n v="-1.0134882445336446E-2"/>
    <n v="5.9344678044287056E-3"/>
    <n v="-1.2743482854864774E-3"/>
    <n v="-6.8643539972054529E-4"/>
    <n v="4.9650846177875744E-3"/>
    <n v="0.35237552132716787"/>
    <n v="0.47626056895252233"/>
    <n v="0.47424998782047301"/>
    <n v="0.19774757366906093"/>
    <n v="0.99461175361424614"/>
    <n v="3.4532994525971754E-3"/>
    <n v="0.50086332400520128"/>
    <n v="0"/>
    <n v="0"/>
    <n v="0.31772477461912596"/>
  </r>
  <r>
    <x v="883"/>
    <n v="79405"/>
    <n v="80251"/>
    <n v="79405"/>
    <n v="79866"/>
    <n v="79866"/>
    <n v="-8.0885483184334195E-3"/>
    <n v="0"/>
    <n v="76703.631578947374"/>
    <n v="5.8056797430892093E-3"/>
    <n v="5.4047430108328407E-3"/>
    <n v="-1.488787962091862E-3"/>
    <n v="-6.5892861919710443E-4"/>
    <n v="3.3283318883045921E-3"/>
    <n v="0.35237552132716787"/>
    <n v="0.47626056895252233"/>
    <n v="0.47424998782047301"/>
    <n v="0.19774757366906093"/>
    <n v="0.99461175361424614"/>
    <n v="7.0938842149912366E-3"/>
    <n v="0.50177346361655795"/>
    <n v="0"/>
    <n v="0"/>
    <n v="0.31772477461912596"/>
  </r>
  <r>
    <x v="884"/>
    <n v="79866"/>
    <n v="80492"/>
    <n v="79699"/>
    <n v="80276"/>
    <n v="80276"/>
    <n v="-1.2133140664706721E-2"/>
    <n v="0"/>
    <n v="77095"/>
    <n v="5.1335987779530523E-3"/>
    <n v="4.9675107059415635E-3"/>
    <n v="-7.124157195949588E-4"/>
    <n v="-5.6458087874677659E-4"/>
    <n v="5.8186959910461857E-3"/>
    <n v="0.35237552132716787"/>
    <n v="0.47626056895252233"/>
    <n v="0.47424998782047301"/>
    <n v="0.19774757366906093"/>
    <n v="0.99461175361424614"/>
    <n v="9.5126197989046802E-3"/>
    <n v="0.50237813701663114"/>
    <n v="0"/>
    <n v="0"/>
    <n v="0.31772477461912596"/>
  </r>
  <r>
    <x v="885"/>
    <n v="80279"/>
    <n v="80279"/>
    <n v="79016"/>
    <n v="79220"/>
    <n v="79220"/>
    <n v="5.2638222671042012E-3"/>
    <n v="1"/>
    <n v="77387.210526315786"/>
    <n v="-1.3154616572823796E-2"/>
    <n v="4.2568683700782983E-3"/>
    <n v="-8.4635543571097481E-4"/>
    <n v="-6.7639627030481651E-4"/>
    <n v="2.1582539713378425E-4"/>
    <n v="0.35237552132716787"/>
    <n v="0.47626056895252233"/>
    <n v="0.47424998782047301"/>
    <n v="0.19774757366906093"/>
    <n v="0.99461175361424614"/>
    <n v="-2.9284636204698769E-3"/>
    <n v="0.49926788461809479"/>
    <n v="0"/>
    <n v="0"/>
    <n v="0.31772477461912596"/>
  </r>
  <r>
    <x v="886"/>
    <n v="79213"/>
    <n v="79731"/>
    <n v="78769"/>
    <n v="79302"/>
    <n v="79302"/>
    <n v="2.6897177876976652E-2"/>
    <n v="1"/>
    <n v="77627.15789473684"/>
    <n v="1.0350921484474362E-3"/>
    <n v="3.7402539494940821E-3"/>
    <n v="-5.2065371310504153E-4"/>
    <n v="-6.076718520256208E-4"/>
    <n v="-2.263025669734109E-3"/>
    <n v="0.35237552132716787"/>
    <n v="0.47626056895252233"/>
    <n v="0.47424998782047301"/>
    <n v="0.19774757366906093"/>
    <n v="0.99461175361424614"/>
    <n v="-4.7184097182830344E-4"/>
    <n v="0.49988203975923134"/>
    <n v="0"/>
    <n v="0"/>
    <n v="0.31772477461912596"/>
  </r>
  <r>
    <x v="887"/>
    <n v="79237"/>
    <n v="79896"/>
    <n v="78573"/>
    <n v="79637"/>
    <n v="79637"/>
    <n v="1.7755565880181345E-2"/>
    <n v="1"/>
    <n v="77894.736842105267"/>
    <n v="4.2243575193563476E-3"/>
    <n v="3.221847022290919E-3"/>
    <n v="-6.620420134298866E-4"/>
    <n v="-7.2851588052682658E-4"/>
    <n v="6.0882232320444982E-4"/>
    <n v="0.35237552132716787"/>
    <n v="0.47626056895252233"/>
    <n v="0.47424998782047301"/>
    <n v="0.19774757366906093"/>
    <n v="0.99461175361424614"/>
    <n v="3.1705050530323503E-3"/>
    <n v="0.50079262559929538"/>
    <n v="0"/>
    <n v="0"/>
    <n v="0.31772477461912596"/>
  </r>
  <r>
    <x v="888"/>
    <n v="79656"/>
    <n v="81792"/>
    <n v="79656"/>
    <n v="81435"/>
    <n v="81435"/>
    <n v="-1.3360348744397399E-2"/>
    <n v="0"/>
    <n v="78232.894736842107"/>
    <n v="2.2577445157401677E-2"/>
    <n v="4.4778214837118361E-3"/>
    <n v="2.4201417165290674E-4"/>
    <n v="-5.6398883838421619E-4"/>
    <n v="3.9631754060669433E-3"/>
    <n v="0.35237552132716787"/>
    <n v="0.47626056895252233"/>
    <n v="0.47424998782047301"/>
    <n v="0.19774757366906093"/>
    <n v="0.99461175361424614"/>
    <n v="1.4033417449176341E-2"/>
    <n v="0.50350829678641962"/>
    <n v="0"/>
    <n v="0"/>
    <n v="0.31772477461912596"/>
  </r>
  <r>
    <x v="889"/>
    <n v="81445"/>
    <n v="81765"/>
    <n v="80965"/>
    <n v="81051"/>
    <n v="81051"/>
    <n v="-2.3429692415886327E-2"/>
    <n v="0"/>
    <n v="78558.631578947374"/>
    <n v="-4.7154172039050035E-3"/>
    <n v="3.9355572563817996E-3"/>
    <n v="3.3195898399213331E-4"/>
    <n v="-5.517644143358091E-4"/>
    <n v="1.993372209695332E-3"/>
    <n v="0.35237552132716787"/>
    <n v="0.47626056895252233"/>
    <n v="0.47424998782047301"/>
    <n v="0.19774757366906093"/>
    <n v="0.99461175361424614"/>
    <n v="2.24370604160281E-3"/>
    <n v="0.50056092627508197"/>
    <n v="0"/>
    <n v="0"/>
    <n v="0.31772477461912596"/>
  </r>
  <r>
    <x v="890"/>
    <n v="81093"/>
    <n v="81742"/>
    <n v="79923"/>
    <n v="80347"/>
    <n v="80347"/>
    <n v="-1.9652258329495798E-2"/>
    <n v="0"/>
    <n v="78871.68421052632"/>
    <n v="-8.6858891315344522E-3"/>
    <n v="3.599916312670026E-3"/>
    <n v="4.637752619190949E-4"/>
    <n v="-6.0007450031683281E-4"/>
    <n v="2.8871176979532011E-3"/>
    <n v="0.35237552132716787"/>
    <n v="0.47626056895252233"/>
    <n v="0.47424998782047301"/>
    <n v="0.19774757366906093"/>
    <n v="0.99461175361424614"/>
    <n v="1.6266468126494571E-3"/>
    <n v="0.50040666161349412"/>
    <n v="0"/>
    <n v="0"/>
    <n v="0.31772477461912596"/>
  </r>
  <r>
    <x v="891"/>
    <n v="80347"/>
    <n v="80912"/>
    <n v="78966"/>
    <n v="79152"/>
    <n v="79152"/>
    <n v="-3.3328279765514446E-2"/>
    <n v="0"/>
    <n v="79045.15789473684"/>
    <n v="-1.4872988412759636E-2"/>
    <n v="3.1655025523136316E-3"/>
    <n v="1.0641836272034099E-3"/>
    <n v="-6.1830038100460841E-4"/>
    <n v="-2.9449841428821346E-4"/>
    <n v="0.35237552132716787"/>
    <n v="0.47626056895252233"/>
    <n v="0.47424998782047301"/>
    <n v="0.19774757366906093"/>
    <n v="0.99461175361424614"/>
    <n v="-3.6437629112277196E-3"/>
    <n v="0.49908906028007227"/>
    <n v="0"/>
    <n v="0"/>
    <n v="0.31772477461912596"/>
  </r>
  <r>
    <x v="892"/>
    <n v="79171"/>
    <n v="79461"/>
    <n v="78156"/>
    <n v="78768"/>
    <n v="78768"/>
    <n v="-1.6148689823278439E-2"/>
    <n v="0"/>
    <n v="79159.578947368427"/>
    <n v="-4.851425106124907E-3"/>
    <n v="1.9437514693215253E-3"/>
    <n v="7.7712380707040118E-4"/>
    <n v="-6.6186926657979875E-4"/>
    <n v="-2.1096549393844642E-3"/>
    <n v="0.35237552132716787"/>
    <n v="0.47626056895252233"/>
    <n v="0.47424998782047301"/>
    <n v="0.19774757366906093"/>
    <n v="0.99461175361424614"/>
    <n v="-2.6444109545653805E-3"/>
    <n v="0.49933889764661099"/>
    <n v="0"/>
    <n v="0"/>
    <n v="0.31772477461912596"/>
  </r>
  <r>
    <x v="893"/>
    <n v="78766"/>
    <n v="78766"/>
    <n v="76043"/>
    <n v="76514"/>
    <n v="76514"/>
    <n v="2.7289123559087303E-2"/>
    <n v="1"/>
    <n v="79152.263157894733"/>
    <n v="-2.861568149502336E-2"/>
    <n v="2.6519387820728156E-5"/>
    <n v="2.5506359733822316E-5"/>
    <n v="-8.3340176185423215E-4"/>
    <n v="-1.2348280269869472E-2"/>
    <n v="0.35237552132716787"/>
    <n v="0.47626056895252233"/>
    <n v="0.47424998782047301"/>
    <n v="0.19774757366906093"/>
    <n v="0.99461175361424614"/>
    <n v="-2.2505287025049434E-2"/>
    <n v="0.49437391570372213"/>
    <n v="0"/>
    <n v="0"/>
    <n v="0.31772477461912596"/>
  </r>
  <r>
    <x v="894"/>
    <n v="76513"/>
    <n v="77689"/>
    <n v="75931"/>
    <n v="77496"/>
    <n v="77496"/>
    <n v="-5.3938267781562521E-3"/>
    <n v="0"/>
    <n v="79118.894736842107"/>
    <n v="1.2834252555087966E-2"/>
    <n v="6.2971724940545366E-4"/>
    <n v="1.5555305973987465E-4"/>
    <n v="-7.3497116890020812E-4"/>
    <n v="-8.8383463180708773E-3"/>
    <n v="0.35237552132716787"/>
    <n v="0.47626056895252233"/>
    <n v="0.47424998782047301"/>
    <n v="0.19774757366906093"/>
    <n v="0.99461175361424614"/>
    <n v="-4.03990492872143E-3"/>
    <n v="0.49899002514145513"/>
    <n v="0"/>
    <n v="0"/>
    <n v="0.31772477461912596"/>
  </r>
  <r>
    <x v="895"/>
    <n v="77499"/>
    <n v="78742"/>
    <n v="77499"/>
    <n v="78602"/>
    <n v="78602"/>
    <n v="-2.2683901172998122E-2"/>
    <n v="0"/>
    <n v="79184.105263157893"/>
    <n v="1.4271704346030756E-2"/>
    <n v="3.7986985480660817E-4"/>
    <n v="8.9873733920975424E-5"/>
    <n v="-6.8885124534865056E-4"/>
    <n v="-4.2468276225578359E-3"/>
    <n v="0.35237552132716787"/>
    <n v="0.47626056895252233"/>
    <n v="0.47424998782047301"/>
    <n v="0.19774757366906093"/>
    <n v="0.99461175361424614"/>
    <n v="8.9237557819902939E-4"/>
    <n v="0.50022309387974506"/>
    <n v="0"/>
    <n v="0"/>
    <n v="0.31772477461912596"/>
  </r>
  <r>
    <x v="896"/>
    <n v="78614"/>
    <n v="78618"/>
    <n v="76829"/>
    <n v="77078"/>
    <n v="77078"/>
    <n v="-1.3609590285165729E-2"/>
    <n v="0"/>
    <n v="79162.578947368427"/>
    <n v="-1.9388819622910392E-2"/>
    <n v="-9.8722540648393806E-5"/>
    <n v="1.9932366341299357E-4"/>
    <n v="-8.5814455119565089E-4"/>
    <n v="-5.1499938645879874E-3"/>
    <n v="0.35237552132716787"/>
    <n v="0.47626056895252233"/>
    <n v="0.47424998782047301"/>
    <n v="0.19774757366906093"/>
    <n v="0.99461175361424614"/>
    <n v="-1.2076574262589903E-2"/>
    <n v="0.49698089312739274"/>
    <n v="-1.460959028516573E-2"/>
    <n v="0"/>
    <n v="0.30311518433396023"/>
  </r>
  <r>
    <x v="897"/>
    <n v="77085"/>
    <n v="77704"/>
    <n v="76381"/>
    <n v="76819"/>
    <n v="76819"/>
    <n v="-6.3916478996082216E-3"/>
    <n v="0"/>
    <n v="79070.368421052626"/>
    <n v="-3.3602324917615389E-3"/>
    <n v="-3.4687583502693851E-4"/>
    <n v="2.6911961377086736E-4"/>
    <n v="-8.4562097954852481E-4"/>
    <n v="-4.8517553417153133E-3"/>
    <n v="0.35237552132716787"/>
    <n v="0.47626056895252233"/>
    <n v="0.47424998782047301"/>
    <n v="0.19774757366906093"/>
    <n v="0.99461175361424614"/>
    <n v="-6.2144693705378168E-3"/>
    <n v="0.49844638765735683"/>
    <n v="0"/>
    <n v="0"/>
    <n v="0.30311518433396023"/>
  </r>
  <r>
    <x v="898"/>
    <n v="76817"/>
    <n v="76817"/>
    <n v="75633"/>
    <n v="76029"/>
    <n v="76029"/>
    <n v="-1.1166791618987482E-2"/>
    <n v="0"/>
    <n v="78966.84210526316"/>
    <n v="-1.0283914135825745E-2"/>
    <n v="-1.5605437113434318E-3"/>
    <n v="6.5884051914636864E-4"/>
    <n v="-1.0327247901886949E-3"/>
    <n v="-1.1854018698757907E-3"/>
    <n v="0.35237552132716787"/>
    <n v="0.47626056895252233"/>
    <n v="0.47424998782047301"/>
    <n v="0.19774757366906093"/>
    <n v="0.99461175361424614"/>
    <n v="-5.4378033866168034E-3"/>
    <n v="0.49864055250321598"/>
    <n v="0"/>
    <n v="0"/>
    <n v="0.30311518433396023"/>
  </r>
  <r>
    <x v="899"/>
    <n v="76029"/>
    <n v="76497"/>
    <n v="75608"/>
    <n v="76328"/>
    <n v="76328"/>
    <n v="7.5201760821717034E-3"/>
    <n v="1"/>
    <n v="78818.052631578947"/>
    <n v="3.932709887016772E-3"/>
    <n v="-9.9799713020484737E-4"/>
    <n v="9.8366606189218778E-4"/>
    <n v="-8.4296519789994859E-4"/>
    <n v="-2.9657104034900295E-3"/>
    <n v="0.35237552132716787"/>
    <n v="0.47626056895252233"/>
    <n v="0.47424998782047301"/>
    <n v="0.19774757366906093"/>
    <n v="0.99461175361424614"/>
    <n v="-1.7394371142059263E-3"/>
    <n v="0.49956514083109255"/>
    <n v="0"/>
    <n v="0"/>
    <n v="0.30311518433396023"/>
  </r>
  <r>
    <x v="900"/>
    <n v="76327"/>
    <n v="76340"/>
    <n v="74915"/>
    <n v="75180"/>
    <n v="75180"/>
    <n v="6.0388401170523576E-3"/>
    <n v="1"/>
    <n v="78552.894736842107"/>
    <n v="-1.5040352164343407E-2"/>
    <n v="-2.4930015582589281E-3"/>
    <n v="8.5669576560978952E-4"/>
    <n v="-1.0012438627278041E-3"/>
    <n v="-8.8281217055648613E-3"/>
    <n v="0.35237552132716787"/>
    <n v="0.47626056895252233"/>
    <n v="0.47424998782047301"/>
    <n v="0.19774757366906093"/>
    <n v="0.99461175361424614"/>
    <n v="-1.5059429474181651E-2"/>
    <n v="0.49623521378138358"/>
    <n v="5.0388401170523575E-3"/>
    <n v="0"/>
    <n v="0.30815402445101259"/>
  </r>
  <r>
    <x v="901"/>
    <n v="75171"/>
    <n v="76904"/>
    <n v="74876"/>
    <n v="76902"/>
    <n v="76902"/>
    <n v="-8.322280304803531E-3"/>
    <n v="0"/>
    <n v="78421.15789473684"/>
    <n v="2.2905027932960786E-2"/>
    <n v="-2.0192175357502339E-3"/>
    <n v="1.1914351470825246E-3"/>
    <n v="-9.5007945983189516E-4"/>
    <n v="-3.6935219439062641E-4"/>
    <n v="0.35237552132716787"/>
    <n v="0.47626056895252233"/>
    <n v="0.47424998782047301"/>
    <n v="0.19774757366906093"/>
    <n v="0.99461175361424614"/>
    <n v="7.1192976287291531E-3"/>
    <n v="0.50177981688977624"/>
    <n v="0"/>
    <n v="0"/>
    <n v="0.30815402445101259"/>
  </r>
  <r>
    <x v="902"/>
    <n v="76898"/>
    <n v="77232"/>
    <n v="75466"/>
    <n v="75634"/>
    <n v="75634"/>
    <n v="3.0356717878202932E-2"/>
    <n v="1"/>
    <n v="78198.421052631573"/>
    <n v="-1.6488517853891937E-2"/>
    <n v="-2.3368993061780086E-3"/>
    <n v="1.0354009419688381E-3"/>
    <n v="-1.0329647789420015E-3"/>
    <n v="-2.9950092668167062E-3"/>
    <n v="0.35237552132716787"/>
    <n v="0.47626056895252233"/>
    <n v="0.47424998782047301"/>
    <n v="0.19774757366906093"/>
    <n v="0.99461175361424614"/>
    <n v="-9.6152218813854128E-3"/>
    <n v="0.49759621304929946"/>
    <n v="2.9356717878202931E-2"/>
    <n v="0"/>
    <n v="0.33751074232921552"/>
  </r>
  <r>
    <x v="903"/>
    <n v="75647"/>
    <n v="76629"/>
    <n v="75647"/>
    <n v="76262"/>
    <n v="76262"/>
    <n v="1.5879468149274878E-2"/>
    <n v="1"/>
    <n v="77987.15789473684"/>
    <n v="8.3031440886374153E-3"/>
    <n v="-2.2120260889005984E-3"/>
    <n v="1.3958566581055809E-3"/>
    <n v="-9.4485455790775273E-4"/>
    <n v="7.2240237807592584E-4"/>
    <n v="0.35237552132716787"/>
    <n v="0.47626056895252233"/>
    <n v="0.47424998782047301"/>
    <n v="0.19774757366906093"/>
    <n v="0.99461175361424614"/>
    <n v="3.0659761261330651E-3"/>
    <n v="0.50076649343110013"/>
    <n v="0"/>
    <n v="0"/>
    <n v="0.33751074232921552"/>
  </r>
  <r>
    <x v="904"/>
    <n v="76264"/>
    <n v="78008"/>
    <n v="76264"/>
    <n v="77930"/>
    <n v="77930"/>
    <n v="5.8899011933786216E-3"/>
    <n v="1"/>
    <n v="77919.263157894733"/>
    <n v="2.1871967690330729E-2"/>
    <n v="-1.3751076432817143E-3"/>
    <n v="2.0189556918382666E-3"/>
    <n v="-6.9505585993452352E-4"/>
    <n v="4.310253938738717E-3"/>
    <n v="0.35237552132716787"/>
    <n v="0.47626056895252233"/>
    <n v="0.47424998782047301"/>
    <n v="0.19774757366906093"/>
    <n v="0.99461175361424614"/>
    <n v="1.2159309799700436E-2"/>
    <n v="0.50303978999757171"/>
    <n v="0"/>
    <n v="0"/>
    <n v="0.33751074232921552"/>
  </r>
  <r>
    <x v="905"/>
    <n v="77928"/>
    <n v="78038"/>
    <n v="77149"/>
    <n v="77473"/>
    <n v="77473"/>
    <n v="-1.3798355556129183E-2"/>
    <n v="0"/>
    <n v="77823"/>
    <n v="-5.8642371358912371E-3"/>
    <n v="-1.0105886714350865E-3"/>
    <n v="2.168213248224431E-3"/>
    <n v="-8.5445688468366754E-4"/>
    <n v="6.1454769444291516E-3"/>
    <n v="0.35237552132716787"/>
    <n v="0.47626056895252233"/>
    <n v="0.47424998782047301"/>
    <n v="0.19774757366906093"/>
    <n v="0.99461175361424614"/>
    <n v="4.4239547777257422E-3"/>
    <n v="0.50110598689062491"/>
    <n v="0"/>
    <n v="0"/>
    <n v="0.33751074232921552"/>
  </r>
  <r>
    <x v="906"/>
    <n v="77472"/>
    <n v="78783"/>
    <n v="77399"/>
    <n v="78389"/>
    <n v="78389"/>
    <n v="-2.1827042059472612E-2"/>
    <n v="0"/>
    <n v="77757.31578947368"/>
    <n v="1.1823473984484911E-2"/>
    <n v="-4.711695796332127E-4"/>
    <n v="1.9523444052041094E-3"/>
    <n v="-6.9045286893223425E-4"/>
    <n v="3.9291661547339761E-3"/>
    <n v="0.35237552132716787"/>
    <n v="0.47626056895252233"/>
    <n v="0.47424998782047301"/>
    <n v="0.19774757366906093"/>
    <n v="0.99461175361424614"/>
    <n v="8.6392620873387733E-3"/>
    <n v="0.50215980208844946"/>
    <n v="0"/>
    <n v="0"/>
    <n v="0.33751074232921552"/>
  </r>
  <r>
    <x v="907"/>
    <n v="78389"/>
    <n v="78389"/>
    <n v="76372"/>
    <n v="76404"/>
    <n v="76404"/>
    <n v="-2.7616355164651329E-3"/>
    <n v="0"/>
    <n v="77492.526315789481"/>
    <n v="-2.5322430443046828E-2"/>
    <n v="-1.9485089777533716E-3"/>
    <n v="1.241676954423685E-3"/>
    <n v="-7.6529943226390511E-4"/>
    <n v="2.1623836369029981E-3"/>
    <n v="0.35237552132716787"/>
    <n v="0.47626056895252233"/>
    <n v="0.47424998782047301"/>
    <n v="0.19774757366906093"/>
    <n v="0.99461175361424614"/>
    <n v="-7.262741267254751E-3"/>
    <n v="0.49818432266420254"/>
    <n v="0"/>
    <n v="0"/>
    <n v="0.33751074232921552"/>
  </r>
  <r>
    <x v="908"/>
    <n v="76386"/>
    <n v="77202"/>
    <n v="76026"/>
    <n v="76678"/>
    <n v="76678"/>
    <n v="-2.5639688046114939E-2"/>
    <n v="0"/>
    <n v="77262.368421052626"/>
    <n v="3.5861996754096293E-3"/>
    <n v="-2.8980712518529737E-3"/>
    <n v="1.8813196423844091E-3"/>
    <n v="-8.7384306768957813E-4"/>
    <n v="1.2189947542574409E-3"/>
    <n v="0.35237552132716787"/>
    <n v="0.47626056895252233"/>
    <n v="0.47424998782047301"/>
    <n v="0.19774757366906093"/>
    <n v="0.99461175361424614"/>
    <n v="1.8152938981959824E-3"/>
    <n v="0.50045382334992561"/>
    <n v="0"/>
    <n v="0"/>
    <n v="0.33751074232921552"/>
  </r>
  <r>
    <x v="909"/>
    <n v="76675"/>
    <n v="76675"/>
    <n v="75729"/>
    <n v="76193"/>
    <n v="76193"/>
    <n v="-1.4450146338902514E-2"/>
    <n v="0"/>
    <n v="77043.736842105267"/>
    <n v="-6.3251519340619122E-3"/>
    <n v="-2.9785579883608191E-3"/>
    <n v="1.5932753978522961E-3"/>
    <n v="-1.0241848722035497E-3"/>
    <n v="-4.4204291706210876E-3"/>
    <n v="0.35237552132716787"/>
    <n v="0.47626056895252233"/>
    <n v="0.47424998782047301"/>
    <n v="0.19774757366906093"/>
    <n v="0.99461175361424614"/>
    <n v="-7.4909284769931212E-3"/>
    <n v="0.49812727663791156"/>
    <n v="0"/>
    <n v="0"/>
    <n v="0.33751074232921552"/>
  </r>
  <r>
    <x v="910"/>
    <n v="76192"/>
    <n v="76192"/>
    <n v="74605"/>
    <n v="74712"/>
    <n v="74712"/>
    <n v="2.2807581111468078E-2"/>
    <n v="1"/>
    <n v="76810.052631578947"/>
    <n v="-1.9437481133437462E-2"/>
    <n v="-3.5161375884559696E-3"/>
    <n v="1.1161918048263875E-3"/>
    <n v="-1.2417865798145821E-3"/>
    <n v="-7.1350779701303321E-3"/>
    <n v="0.35237552132716787"/>
    <n v="0.47626056895252233"/>
    <n v="0.47424998782047301"/>
    <n v="0.19774757366906093"/>
    <n v="0.99461175361424614"/>
    <n v="-1.5336728981450019E-2"/>
    <n v="0.49616589290771623"/>
    <n v="2.1807581111468077E-2"/>
    <n v="0"/>
    <n v="0.3593183234406836"/>
  </r>
  <r>
    <x v="911"/>
    <n v="74712"/>
    <n v="75370"/>
    <n v="74276"/>
    <n v="75092"/>
    <n v="75092"/>
    <n v="1.7898045064720591E-2"/>
    <n v="1"/>
    <n v="76616.578947368427"/>
    <n v="5.0861976657030628E-3"/>
    <n v="-2.518178284532835E-3"/>
    <n v="1.0905074737831998E-3"/>
    <n v="-1.0610149547328517E-3"/>
    <n v="-8.4825332338867021E-3"/>
    <n v="0.35237552132716787"/>
    <n v="0.47626056895252233"/>
    <n v="0.47424998782047301"/>
    <n v="0.19774757366906093"/>
    <n v="0.99461175361424614"/>
    <n v="-7.5365247001027216E-3"/>
    <n v="0.49811587774301974"/>
    <n v="0"/>
    <n v="0"/>
    <n v="0.3593183234406836"/>
  </r>
  <r>
    <x v="912"/>
    <n v="75098"/>
    <n v="76533"/>
    <n v="74986"/>
    <n v="76416"/>
    <n v="76416"/>
    <n v="-2.3018739530988319E-2"/>
    <n v="0"/>
    <n v="76611.421052631573"/>
    <n v="1.7631705108400286E-2"/>
    <n v="-1.3940217738065753E-3"/>
    <n v="1.6660951506308507E-3"/>
    <n v="-7.1015382889845209E-4"/>
    <n v="1.0829387640272081E-4"/>
    <n v="0.35237552132716787"/>
    <n v="0.47626056895252233"/>
    <n v="0.47424998782047301"/>
    <n v="0.19774757366906093"/>
    <n v="0.99461175361424614"/>
    <n v="6.3064884469466792E-3"/>
    <n v="0.50157661688633293"/>
    <n v="0"/>
    <n v="0"/>
    <n v="0.3593183234406836"/>
  </r>
  <r>
    <x v="913"/>
    <n v="76416"/>
    <n v="77293"/>
    <n v="76115"/>
    <n v="76436"/>
    <n v="76436"/>
    <n v="-1.7151603956250927E-2"/>
    <n v="0"/>
    <n v="76555.631578947374"/>
    <n v="2.6172529313228665E-4"/>
    <n v="4.9848565601207093E-5"/>
    <n v="1.3433261441933664E-3"/>
    <n v="-8.5525205471492782E-4"/>
    <n v="-5.5660100005274773E-4"/>
    <n v="0.35237552132716787"/>
    <n v="0.47626056895252233"/>
    <n v="0.47424998782047301"/>
    <n v="0.19774757366906093"/>
    <n v="0.99461175361424614"/>
    <n v="3.0312984928057953E-5"/>
    <n v="0.50000757824623143"/>
    <n v="0"/>
    <n v="0"/>
    <n v="0.3593183234406836"/>
  </r>
  <r>
    <x v="914"/>
    <n v="76437"/>
    <n v="76437"/>
    <n v="74275"/>
    <n v="74657"/>
    <n v="74657"/>
    <n v="4.0183773792135113E-4"/>
    <n v="1"/>
    <n v="76348"/>
    <n v="-2.3274373331937825E-2"/>
    <n v="-1.7555827287500825E-3"/>
    <n v="6.0027378003903783E-4"/>
    <n v="-1.2889804941685012E-3"/>
    <n v="-3.94644527962793E-3"/>
    <n v="0.35237552132716787"/>
    <n v="0.47626056895252233"/>
    <n v="0.47424998782047301"/>
    <n v="0.19774757366906093"/>
    <n v="0.99461175361424614"/>
    <n v="-1.2932828058111965E-2"/>
    <n v="0.49676683804970778"/>
    <n v="-5.9816226207864889E-4"/>
    <n v="0"/>
    <n v="0.35872016117860495"/>
  </r>
  <r>
    <x v="915"/>
    <n v="74680"/>
    <n v="75680"/>
    <n v="74499"/>
    <n v="75125"/>
    <n v="75125"/>
    <n v="4.0465890183027931E-3"/>
    <n v="1"/>
    <n v="76245.210526315786"/>
    <n v="6.2686687115742767E-3"/>
    <n v="-2.1557345104729064E-3"/>
    <n v="7.0448255138169321E-4"/>
    <n v="-1.2318897779537096E-3"/>
    <n v="1.1947846893744173E-3"/>
    <n v="0.35237552132716787"/>
    <n v="0.47626056895252233"/>
    <n v="0.47424998782047301"/>
    <n v="0.19774757366906093"/>
    <n v="0.99461175361424614"/>
    <n v="2.4610785826844591E-3"/>
    <n v="0.50061526933511868"/>
    <n v="0"/>
    <n v="0"/>
    <n v="0.35872016117860495"/>
  </r>
  <r>
    <x v="916"/>
    <n v="75126"/>
    <n v="75407"/>
    <n v="74501"/>
    <n v="74687"/>
    <n v="74687"/>
    <n v="2.8144121466922023E-2"/>
    <n v="1"/>
    <n v="76133"/>
    <n v="-5.8302828618967961E-3"/>
    <n v="-1.4778076724222267E-3"/>
    <n v="3.605292829411222E-4"/>
    <n v="-1.2582668049321111E-3"/>
    <n v="-9.8851141614555429E-4"/>
    <n v="0.35237552132716787"/>
    <n v="0.47626056895252233"/>
    <n v="0.47424998782047301"/>
    <n v="0.19774757366906093"/>
    <n v="0.99461175361424614"/>
    <n v="-3.8192937585560748E-3"/>
    <n v="0.49904517772102708"/>
    <n v="0"/>
    <n v="0"/>
    <n v="0.35872016117860495"/>
  </r>
  <r>
    <x v="917"/>
    <n v="74687"/>
    <n v="75705"/>
    <n v="74445"/>
    <n v="75429"/>
    <n v="75429"/>
    <n v="3.8247888743056402E-2"/>
    <n v="1"/>
    <n v="76101.421052631573"/>
    <n v="9.9347945425576345E-3"/>
    <n v="-8.1305632070626801E-4"/>
    <n v="2.6737525252388259E-4"/>
    <n v="-1.1649971762803513E-3"/>
    <n v="-2.5278935293140846E-3"/>
    <n v="0.35237552132716787"/>
    <n v="0.47626056895252233"/>
    <n v="0.47424998782047301"/>
    <n v="0.19774757366906093"/>
    <n v="0.99461175361424614"/>
    <n v="4.9570646949305061E-4"/>
    <n v="0.50012392661483562"/>
    <n v="0"/>
    <n v="0"/>
    <n v="0.35872016117860495"/>
  </r>
  <r>
    <x v="918"/>
    <n v="75428"/>
    <n v="76893"/>
    <n v="75227"/>
    <n v="76789"/>
    <n v="76789"/>
    <n v="1.7971324017763024E-2"/>
    <n v="1"/>
    <n v="76125.68421052632"/>
    <n v="1.8030200585981593E-2"/>
    <n v="6.0264941538409889E-4"/>
    <n v="6.7882014566384764E-4"/>
    <n v="-9.6915815025745537E-4"/>
    <n v="1.0258015292557766E-3"/>
    <n v="0.35237552132716787"/>
    <n v="0.47626056895252233"/>
    <n v="0.47424998782047301"/>
    <n v="0.19774757366906093"/>
    <n v="0.99461175361424614"/>
    <n v="7.7909755155400346E-3"/>
    <n v="0.50194773402672077"/>
    <n v="0"/>
    <n v="0"/>
    <n v="0.35872016117860495"/>
  </r>
  <r>
    <x v="919"/>
    <n v="76781"/>
    <n v="78454"/>
    <n v="76677"/>
    <n v="78314"/>
    <n v="78314"/>
    <n v="-2.5282835763720257E-3"/>
    <n v="0"/>
    <n v="76290.631578947374"/>
    <n v="1.9859615309484324E-2"/>
    <n v="1.3989946865074765E-3"/>
    <n v="9.5341510499961978E-4"/>
    <n v="-7.208363656470918E-4"/>
    <n v="9.6525992575402057E-3"/>
    <n v="0.35237552132716787"/>
    <n v="0.47626056895252233"/>
    <n v="0.47424998782047301"/>
    <n v="0.19774757366906093"/>
    <n v="0.99461175361424614"/>
    <n v="1.7574530437486569E-2"/>
    <n v="0.50439351952657518"/>
    <n v="0"/>
    <n v="0"/>
    <n v="0.35872016117860495"/>
  </r>
  <r>
    <x v="920"/>
    <n v="78268"/>
    <n v="79021"/>
    <n v="77624"/>
    <n v="78169"/>
    <n v="78169"/>
    <n v="1.6310813749696118E-2"/>
    <n v="1"/>
    <n v="76357.31578947368"/>
    <n v="-1.85152080087847E-3"/>
    <n v="2.0584362546807234E-3"/>
    <n v="9.5584609412803002E-4"/>
    <n v="-8.9679948297340605E-4"/>
    <n v="8.0285613550496564E-3"/>
    <n v="0.35237552132716787"/>
    <n v="0.47626056895252233"/>
    <n v="0.47424998782047301"/>
    <n v="0.19774757366906093"/>
    <n v="0.99461175361424614"/>
    <n v="8.5891929793674056E-3"/>
    <n v="0.50214728504366524"/>
    <n v="0"/>
    <n v="0"/>
    <n v="0.35872016117860495"/>
  </r>
  <r>
    <x v="921"/>
    <n v="78169"/>
    <n v="78944"/>
    <n v="77820"/>
    <n v="78116"/>
    <n v="78116"/>
    <n v="-1.6897946643453787E-3"/>
    <n v="0"/>
    <n v="76487.947368421053"/>
    <n v="-6.7801814018342288E-4"/>
    <n v="8.7928395102351289E-4"/>
    <n v="1.0659799954369964E-3"/>
    <n v="-9.1075700250890183E-4"/>
    <n v="9.059014299392331E-3"/>
    <n v="0.35237552132716787"/>
    <n v="0.47626056895252233"/>
    <n v="0.47424998782047301"/>
    <n v="0.19774757366906093"/>
    <n v="0.99461175361424614"/>
    <n v="9.5154943899086273E-3"/>
    <n v="0.5023788556481199"/>
    <n v="0"/>
    <n v="0"/>
    <n v="0.35872016117860495"/>
  </r>
  <r>
    <x v="922"/>
    <n v="78116"/>
    <n v="80002"/>
    <n v="78116"/>
    <n v="79444"/>
    <n v="79444"/>
    <n v="-1.0246211167614927E-2"/>
    <n v="0"/>
    <n v="76655.421052631573"/>
    <n v="1.7000358441292329E-2"/>
    <n v="2.5537277657827263E-3"/>
    <n v="1.0143152331884987E-3"/>
    <n v="-7.0257885623583596E-4"/>
    <n v="1.0472127079139271E-2"/>
    <n v="0.35237552132716787"/>
    <n v="0.47626056895252233"/>
    <n v="0.47424998782047301"/>
    <n v="0.19774757366906093"/>
    <n v="0.99461175361424614"/>
    <n v="1.7964556408288528E-2"/>
    <n v="0.50449101832229037"/>
    <n v="0"/>
    <n v="0"/>
    <n v="0.35872016117860495"/>
  </r>
  <r>
    <x v="923"/>
    <n v="79447"/>
    <n v="79447"/>
    <n v="77857"/>
    <n v="77984"/>
    <n v="77984"/>
    <n v="8.6171522363562847E-3"/>
    <n v="1"/>
    <n v="76658.263157894733"/>
    <n v="-1.837772519007097E-2"/>
    <n v="1.2196843018473069E-3"/>
    <n v="4.5218152668722754E-4"/>
    <n v="-7.0427400861845953E-4"/>
    <n v="3.190541923928758E-3"/>
    <n v="0.35237552132716787"/>
    <n v="0.47626056895252233"/>
    <n v="0.47424998782047301"/>
    <n v="0.19774757366906093"/>
    <n v="0.99461175361424614"/>
    <n v="-2.6464438500582959E-3"/>
    <n v="0.4993383894236269"/>
    <n v="0"/>
    <n v="0"/>
    <n v="0.35872016117860495"/>
  </r>
  <r>
    <x v="924"/>
    <n v="77980"/>
    <n v="78688"/>
    <n v="77005"/>
    <n v="78630"/>
    <n v="78630"/>
    <n v="1.7423375302047628E-2"/>
    <n v="1"/>
    <n v="76719.15789473684"/>
    <n v="8.283750512925625E-3"/>
    <n v="5.4027344297705171E-4"/>
    <n v="6.024506304778709E-4"/>
    <n v="-4.7252524702830033E-4"/>
    <n v="8.7536896461701816E-4"/>
    <n v="0.35237552132716787"/>
    <n v="0.47626056895252233"/>
    <n v="0.47424998782047301"/>
    <n v="0.19774757366906093"/>
    <n v="0.99461175361424614"/>
    <n v="4.2392255869051166E-3"/>
    <n v="0.50105980480957779"/>
    <n v="0"/>
    <n v="0"/>
    <n v="0.35872016117860495"/>
  </r>
  <r>
    <x v="925"/>
    <n v="78634"/>
    <n v="79461"/>
    <n v="78530"/>
    <n v="78656"/>
    <n v="78656"/>
    <n v="8.7215215622458153E-3"/>
    <n v="1"/>
    <n v="76733.210526315786"/>
    <n v="3.3066259697323019E-4"/>
    <n v="8.5001842962027503E-4"/>
    <n v="2.2369083765718222E-4"/>
    <n v="-4.4880751741818714E-4"/>
    <n v="1.3118056441873583E-3"/>
    <n v="0.35237552132716787"/>
    <n v="0.47626056895252233"/>
    <n v="0.47424998782047301"/>
    <n v="0.19774757366906093"/>
    <n v="0.99461175361424614"/>
    <n v="1.8434197574897621E-3"/>
    <n v="0.50046085480886626"/>
    <n v="0"/>
    <n v="0"/>
    <n v="0.35872016117860495"/>
  </r>
  <r>
    <x v="926"/>
    <n v="78676"/>
    <n v="80107"/>
    <n v="78676"/>
    <n v="80000"/>
    <n v="80000"/>
    <n v="-1.7199999999999993E-2"/>
    <n v="0"/>
    <n v="76922.473684210519"/>
    <n v="1.708706265256299E-2"/>
    <n v="1.113197863024179E-3"/>
    <n v="7.6177152498464902E-4"/>
    <n v="-2.2933129403026497E-4"/>
    <n v="4.8648218027366411E-3"/>
    <n v="0.35237552132716787"/>
    <n v="0.47626056895252233"/>
    <n v="0.47424998782047301"/>
    <n v="0.19774757366906093"/>
    <n v="0.99461175361424614"/>
    <n v="1.1705764231473282E-2"/>
    <n v="0.50292640764204777"/>
    <n v="0"/>
    <n v="0"/>
    <n v="0.35872016117860495"/>
  </r>
  <r>
    <x v="927"/>
    <n v="80000"/>
    <n v="80000"/>
    <n v="78967"/>
    <n v="79342"/>
    <n v="79342"/>
    <n v="2.8610319881021473E-2"/>
    <n v="1"/>
    <n v="77062.68421052632"/>
    <n v="-8.2250000000000378E-3"/>
    <n v="1.9680693851765185E-3"/>
    <n v="5.652148570684612E-4"/>
    <n v="-3.4083873533403476E-4"/>
    <n v="-1.8024988552183262E-4"/>
    <n v="0.35237552132716787"/>
    <n v="0.47626056895252233"/>
    <n v="0.47424998782047301"/>
    <n v="0.19774757366906093"/>
    <n v="0.99461175361424614"/>
    <n v="-1.9396003663654652E-3"/>
    <n v="0.49951510006042676"/>
    <n v="0"/>
    <n v="0"/>
    <n v="0.35872016117860495"/>
  </r>
  <r>
    <x v="928"/>
    <n v="79350"/>
    <n v="79557"/>
    <n v="78091"/>
    <n v="78624"/>
    <n v="78624"/>
    <n v="5.9129527879527854E-2"/>
    <n v="1"/>
    <n v="77190.631578947374"/>
    <n v="-9.0494315747019494E-3"/>
    <n v="1.3362878226709396E-3"/>
    <n v="1.0443735776433982E-4"/>
    <n v="-5.8912754454747086E-4"/>
    <n v="1.6854088375519716E-3"/>
    <n v="0.35237552132716787"/>
    <n v="0.47626056895252233"/>
    <n v="0.47424998782047301"/>
    <n v="0.19774757366906093"/>
    <n v="0.99461175361424614"/>
    <n v="-9.4301865753416286E-4"/>
    <n v="0.49976424535308756"/>
    <n v="0"/>
    <n v="0"/>
    <n v="0.35872016117860495"/>
  </r>
  <r>
    <x v="929"/>
    <n v="78625"/>
    <n v="81778"/>
    <n v="78625"/>
    <n v="81612"/>
    <n v="81612"/>
    <n v="1.6431407146007881E-2"/>
    <n v="1"/>
    <n v="77553.789473684214"/>
    <n v="3.8003663003663091E-2"/>
    <n v="3.5527285695571898E-3"/>
    <n v="1.0108750525526999E-3"/>
    <n v="-3.9849339478141511E-4"/>
    <n v="7.6293913356994649E-3"/>
    <n v="0.35237552132716787"/>
    <n v="0.47626056895252233"/>
    <n v="0.47424998782047301"/>
    <n v="0.19774757366906093"/>
    <n v="0.99461175361424614"/>
    <n v="2.3072473767958318E-2"/>
    <n v="0.50576786257272155"/>
    <n v="1.5431407146007881E-2"/>
    <n v="0"/>
    <n v="0.37415156832461283"/>
  </r>
  <r>
    <x v="930"/>
    <n v="81624"/>
    <n v="85442"/>
    <n v="81623"/>
    <n v="83273"/>
    <n v="83273"/>
    <n v="-1.1420268274230594E-2"/>
    <n v="0"/>
    <n v="77984.368421052626"/>
    <n v="2.0352399156986722E-2"/>
    <n v="5.5422225840783988E-3"/>
    <n v="1.1207283077576701E-3"/>
    <n v="-1.2031385529107208E-4"/>
    <n v="1.1633738647702164E-2"/>
    <n v="0.35237552132716787"/>
    <n v="0.47626056895252233"/>
    <n v="0.47424998782047301"/>
    <n v="0.19774757366906093"/>
    <n v="0.99461175361424614"/>
    <n v="2.1889996155178938E-2"/>
    <n v="0.50547228052693727"/>
    <n v="-1.2420268274230595E-2"/>
    <n v="0"/>
    <n v="0.36173130005038223"/>
  </r>
  <r>
    <x v="931"/>
    <n v="83275"/>
    <n v="83430"/>
    <n v="81892"/>
    <n v="82953"/>
    <n v="82953"/>
    <n v="3.7744264824659757E-2"/>
    <n v="1"/>
    <n v="78328.421052631573"/>
    <n v="-3.8427821742942347E-3"/>
    <n v="5.0957735920785343E-3"/>
    <n v="7.7528571461604745E-4"/>
    <n v="-1.6014979719360166E-4"/>
    <n v="7.4477696823307179E-3"/>
    <n v="0.35237552132716787"/>
    <n v="0.47626056895252233"/>
    <n v="0.47424998782047301"/>
    <n v="0.19774757366906093"/>
    <n v="0.99461175361424614"/>
    <n v="8.8164629293562748E-3"/>
    <n v="0.50220410145528704"/>
    <n v="0"/>
    <n v="0"/>
    <n v="0.36173130005038223"/>
  </r>
  <r>
    <x v="932"/>
    <n v="82972"/>
    <n v="83805"/>
    <n v="82030"/>
    <n v="82322"/>
    <n v="82322"/>
    <n v="4.5747187872014816E-2"/>
    <n v="1"/>
    <n v="78638.210526315786"/>
    <n v="-7.6067170566465059E-3"/>
    <n v="3.8338524838261944E-3"/>
    <n v="8.258490223898463E-4"/>
    <n v="-2.2424963154831556E-4"/>
    <n v="7.5714262710014245E-3"/>
    <n v="0.35237552132716787"/>
    <n v="0.47626056895252233"/>
    <n v="0.47424998782047301"/>
    <n v="0.19774757366906093"/>
    <n v="0.99461175361424614"/>
    <n v="7.0234355058398047E-3"/>
    <n v="0.50175585165865044"/>
    <n v="0"/>
    <n v="0"/>
    <n v="0.36173130005038223"/>
  </r>
  <r>
    <x v="933"/>
    <n v="82324"/>
    <n v="87333"/>
    <n v="82324"/>
    <n v="86084"/>
    <n v="86084"/>
    <n v="-2.7937828167836076E-2"/>
    <n v="0"/>
    <n v="79239.631578947374"/>
    <n v="4.56985981876048E-2"/>
    <n v="6.10569612854982E-3"/>
    <n v="1.6237073912801581E-3"/>
    <n v="6.7459714594148007E-5"/>
    <n v="1.8521032223462776E-2"/>
    <n v="0.35237552132716787"/>
    <n v="0.47626056895252233"/>
    <n v="0.47424998782047301"/>
    <n v="0.19774757366906093"/>
    <n v="0.99461175361424614"/>
    <n v="3.821558921625666E-2"/>
    <n v="0.50955273473965923"/>
    <n v="0"/>
    <n v="2.6937828167836075E-2"/>
    <n v="0.38866912821821831"/>
  </r>
  <r>
    <x v="934"/>
    <n v="86053"/>
    <n v="86573"/>
    <n v="85433"/>
    <n v="86088"/>
    <n v="86088"/>
    <n v="-3.6787937923984715E-2"/>
    <n v="0"/>
    <n v="79816.631578947374"/>
    <n v="4.6466242275000624E-5"/>
    <n v="7.2717381072604616E-3"/>
    <n v="1.521964740566597E-3"/>
    <n v="4.0477451048581914E-4"/>
    <n v="1.0929592871185157E-2"/>
    <n v="0.35237552132716787"/>
    <n v="0.47626056895252233"/>
    <n v="0.47424998782047301"/>
    <n v="0.19774757366906093"/>
    <n v="0.99461175361424614"/>
    <n v="1.5152152163491157E-2"/>
    <n v="0.50378796556862004"/>
    <n v="0"/>
    <n v="0"/>
    <n v="0.38866912821821831"/>
  </r>
  <r>
    <x v="935"/>
    <n v="86084"/>
    <n v="86085"/>
    <n v="83679"/>
    <n v="83679"/>
    <n v="83679"/>
    <n v="-3.8121870481243603E-3"/>
    <n v="0"/>
    <n v="80289.894736842107"/>
    <n v="-2.7982994145525519E-2"/>
    <n v="5.5591549644054715E-3"/>
    <n v="1.2253971891125627E-3"/>
    <n v="1.8952087670079387E-4"/>
    <n v="1.262514210682708E-3"/>
    <n v="0.35237552132716787"/>
    <n v="0.47626056895252233"/>
    <n v="0.47424998782047301"/>
    <n v="0.19774757366906093"/>
    <n v="0.99461175361424614"/>
    <n v="-5.3385824754925287E-3"/>
    <n v="0.49866535755095259"/>
    <n v="0"/>
    <n v="0"/>
    <n v="0.38866912821821831"/>
  </r>
  <r>
    <x v="936"/>
    <n v="83700"/>
    <n v="84749"/>
    <n v="82607"/>
    <n v="82921"/>
    <n v="82921"/>
    <n v="3.3730900495652527E-2"/>
    <n v="1"/>
    <n v="80684.210526315786"/>
    <n v="-9.0584256504021576E-3"/>
    <n v="5.3977478249802036E-3"/>
    <n v="1.0235268331355706E-3"/>
    <n v="2.5143656001526459E-4"/>
    <n v="2.1938551546112349E-4"/>
    <n v="0.35237552132716787"/>
    <n v="0.47626056895252233"/>
    <n v="0.47424998782047301"/>
    <n v="0.19774757366906093"/>
    <n v="0.99461175361424614"/>
    <n v="1.3209895929700059E-4"/>
    <n v="0.50003302473977629"/>
    <n v="0"/>
    <n v="0"/>
    <n v="0.38866912821821831"/>
  </r>
  <r>
    <x v="937"/>
    <n v="82922"/>
    <n v="84278"/>
    <n v="82922"/>
    <n v="83360"/>
    <n v="83360"/>
    <n v="2.8838771593090229E-2"/>
    <n v="1"/>
    <n v="81030.052631578947"/>
    <n v="5.2941956802257106E-3"/>
    <n v="5.1657178818636075E-3"/>
    <n v="1.044923596352958E-3"/>
    <n v="1.9144079146153571E-4"/>
    <n v="2.7995680628355667E-3"/>
    <n v="0.35237552132716787"/>
    <n v="0.47626056895252233"/>
    <n v="0.47424998782047301"/>
    <n v="0.19774757366906093"/>
    <n v="0.99461175361424614"/>
    <n v="7.643667955487995E-3"/>
    <n v="0.50191090768504421"/>
    <n v="0"/>
    <n v="0"/>
    <n v="0.38866912821821831"/>
  </r>
  <r>
    <x v="938"/>
    <n v="83420"/>
    <n v="85718"/>
    <n v="83420"/>
    <n v="85718"/>
    <n v="85718"/>
    <n v="-2.1827387479875893E-2"/>
    <n v="0"/>
    <n v="81419.736842105267"/>
    <n v="2.8286948176583504E-2"/>
    <n v="5.6785552613937028E-3"/>
    <n v="1.1591136567365946E-3"/>
    <n v="7.0056391419475058E-4"/>
    <n v="-6.8276193936869236E-4"/>
    <n v="0.35237552132716787"/>
    <n v="0.47626056895252233"/>
    <n v="0.47424998782047301"/>
    <n v="0.19774757366906093"/>
    <n v="0.99461175361424614"/>
    <n v="1.2681261472103324E-2"/>
    <n v="0.50317027288268079"/>
    <n v="0"/>
    <n v="0"/>
    <n v="0.38866912821821831"/>
  </r>
  <r>
    <x v="939"/>
    <n v="85714"/>
    <n v="86167"/>
    <n v="84944"/>
    <n v="85764"/>
    <n v="85764"/>
    <n v="-1.8002891656172748E-2"/>
    <n v="0"/>
    <n v="81819.473684210519"/>
    <n v="5.3664341211878686E-4"/>
    <n v="4.7124066665254257E-3"/>
    <n v="1.2641548690570702E-3"/>
    <n v="7.9805692652460184E-4"/>
    <n v="-5.8472650539993505E-4"/>
    <n v="0.35237552132716787"/>
    <n v="0.47626056895252233"/>
    <n v="0.47424998782047301"/>
    <n v="0.19774757366906093"/>
    <n v="0.99461175361424614"/>
    <n v="2.6091968794501822E-3"/>
    <n v="0.50065229884979667"/>
    <n v="0"/>
    <n v="0"/>
    <n v="0.38866912821821831"/>
  </r>
  <r>
    <x v="940"/>
    <n v="85760"/>
    <n v="85760"/>
    <n v="83846"/>
    <n v="83847"/>
    <n v="83847"/>
    <n v="2.0871349004734752E-2"/>
    <n v="1"/>
    <n v="82121.105263157893"/>
    <n v="-2.2352035819224847E-2"/>
    <n v="3.6873809156081072E-3"/>
    <n v="9.9083193530326232E-4"/>
    <n v="7.2730359861117864E-4"/>
    <n v="5.4146515986019939E-4"/>
    <n v="0.35237552132716787"/>
    <n v="0.47626056895252233"/>
    <n v="0.47424998782047301"/>
    <n v="0.19774757366906093"/>
    <n v="0.99461175361424614"/>
    <n v="-4.9678839743452791E-3"/>
    <n v="0.49875803156071435"/>
    <n v="0"/>
    <n v="0"/>
    <n v="0.38866912821821831"/>
  </r>
  <r>
    <x v="941"/>
    <n v="83845"/>
    <n v="84954"/>
    <n v="83667"/>
    <n v="84220"/>
    <n v="84220"/>
    <n v="1.282355734979812E-2"/>
    <n v="1"/>
    <n v="82372.473684210519"/>
    <n v="4.4485789592949576E-3"/>
    <n v="3.9437107705820266E-3"/>
    <n v="1.3772632827443543E-3"/>
    <n v="1.2207234549738821E-3"/>
    <n v="3.2428660817996223E-3"/>
    <n v="0.35237552132716787"/>
    <n v="0.47626056895252233"/>
    <n v="0.47424998782047301"/>
    <n v="0.19774757366906093"/>
    <n v="0.99461175361424614"/>
    <n v="7.565759182092192E-3"/>
    <n v="0.50189143077329468"/>
    <n v="0"/>
    <n v="0"/>
    <n v="0.38866912821821831"/>
  </r>
  <r>
    <x v="942"/>
    <n v="84222"/>
    <n v="85772"/>
    <n v="84222"/>
    <n v="85597"/>
    <n v="85597"/>
    <n v="-2.9592158603689356E-2"/>
    <n v="0"/>
    <n v="82773.15789473684"/>
    <n v="1.6350035620992687E-2"/>
    <n v="3.9111946295670441E-3"/>
    <n v="1.8012924972867061E-3"/>
    <n v="1.2892081521785536E-3"/>
    <n v="5.4540340699530173E-3"/>
    <n v="0.35237552132716787"/>
    <n v="0.47626056895252233"/>
    <n v="0.47424998782047301"/>
    <n v="0.19774757366906093"/>
    <n v="0.99461175361424614"/>
    <n v="1.415794722476154E-2"/>
    <n v="0.50353942768394422"/>
    <n v="0"/>
    <n v="0"/>
    <n v="0.38866912821821831"/>
  </r>
  <r>
    <x v="943"/>
    <n v="85595"/>
    <n v="85595"/>
    <n v="84032"/>
    <n v="85300"/>
    <n v="85300"/>
    <n v="-1.425556858147714E-2"/>
    <n v="0"/>
    <n v="83124.210526315786"/>
    <n v="-3.4697477715340819E-3"/>
    <n v="4.6565935004938882E-3"/>
    <n v="2.3042111717564919E-3"/>
    <n v="1.1648587657451569E-3"/>
    <n v="-8.9730511967049957E-4"/>
    <n v="0.35237552132716787"/>
    <n v="0.47626056895252233"/>
    <n v="0.47424998782047301"/>
    <n v="0.19774757366906093"/>
    <n v="0.99461175361424614"/>
    <n v="1.4257475861897749E-3"/>
    <n v="0.50035643683616837"/>
    <n v="0"/>
    <n v="0"/>
    <n v="0.38866912821821831"/>
  </r>
  <r>
    <x v="944"/>
    <n v="85302"/>
    <n v="85786"/>
    <n v="83035"/>
    <n v="83064"/>
    <n v="83064"/>
    <n v="3.197534431281901E-2"/>
    <n v="1"/>
    <n v="83356.210526315786"/>
    <n v="-2.621336459554513E-2"/>
    <n v="2.9317377450703507E-3"/>
    <n v="1.5232588287438298E-3"/>
    <n v="8.3940594424185223E-4"/>
    <n v="-6.2473067212032831E-3"/>
    <n v="0.35237552132716787"/>
    <n v="0.47626056895252233"/>
    <n v="0.47424998782047301"/>
    <n v="0.19774757366906093"/>
    <n v="0.99461175361424614"/>
    <n v="-1.316592565217321E-2"/>
    <n v="0.49670856613201991"/>
    <n v="3.0975344312819009E-2"/>
    <n v="0"/>
    <n v="0.41964447253103732"/>
  </r>
  <r>
    <x v="945"/>
    <n v="83124"/>
    <n v="84831"/>
    <n v="83124"/>
    <n v="84084"/>
    <n v="84084"/>
    <n v="-3.4132534132533809E-3"/>
    <n v="0"/>
    <n v="83571.15789473684"/>
    <n v="1.2279687951459062E-2"/>
    <n v="3.5291890127946424E-3"/>
    <n v="1.4834185008523958E-3"/>
    <n v="7.8664611738668566E-4"/>
    <n v="6.7903803293349889E-4"/>
    <n v="0.35237552132716787"/>
    <n v="0.47626056895252233"/>
    <n v="0.47424998782047301"/>
    <n v="0.19774757366906093"/>
    <n v="0.99461175361424614"/>
    <n v="7.5423227865229689E-3"/>
    <n v="0.50188557175798687"/>
    <n v="0"/>
    <n v="0"/>
    <n v="0.41964447253103732"/>
  </r>
  <r>
    <x v="946"/>
    <n v="84084"/>
    <n v="85720"/>
    <n v="83497"/>
    <n v="85720"/>
    <n v="85720"/>
    <n v="1.3602426504899734E-2"/>
    <n v="1"/>
    <n v="83906.84210526316"/>
    <n v="1.9456733742448051E-2"/>
    <n v="3.6476725672888954E-3"/>
    <n v="2.2603295681595647E-3"/>
    <n v="1.2298266157862792E-3"/>
    <n v="3.6806689895641175E-3"/>
    <n v="0.35237552132716787"/>
    <n v="0.47626056895252233"/>
    <n v="0.47424998782047301"/>
    <n v="0.19774757366906093"/>
    <n v="0.99461175361424614"/>
    <n v="1.3569312445727786E-2"/>
    <n v="0.50339227606100534"/>
    <n v="0"/>
    <n v="0"/>
    <n v="0.41964447253103732"/>
  </r>
  <r>
    <x v="947"/>
    <n v="85728"/>
    <n v="88377"/>
    <n v="82783"/>
    <n v="83797"/>
    <n v="83797"/>
    <n v="4.3283172428607131E-2"/>
    <n v="1"/>
    <n v="84179.105263157893"/>
    <n v="-2.2433504433037821E-2"/>
    <n v="2.9372473456370065E-3"/>
    <n v="1.8788641293340392E-3"/>
    <n v="1.0739918715524533E-3"/>
    <n v="-4.0760390212419839E-3"/>
    <n v="0.35237552132716787"/>
    <n v="0.47626056895252233"/>
    <n v="0.47424998782047301"/>
    <n v="0.19774757366906093"/>
    <n v="0.99461175361424614"/>
    <n v="-9.456768469324469E-3"/>
    <n v="0.49763582550174557"/>
    <n v="4.228317242860713E-2"/>
    <n v="0"/>
    <n v="0.46192764495964445"/>
  </r>
  <r>
    <x v="948"/>
    <n v="83802"/>
    <n v="86990"/>
    <n v="83802"/>
    <n v="86886"/>
    <n v="86886"/>
    <n v="1.7643809129203714E-2"/>
    <n v="1"/>
    <n v="84456.68421052632"/>
    <n v="3.686289485303762E-2"/>
    <n v="5.2328636670239846E-3"/>
    <n v="2.8218003091113066E-3"/>
    <n v="1.7403204141288376E-3"/>
    <n v="3.9904895036723563E-3"/>
    <n v="0.35237552132716787"/>
    <n v="0.47626056895252233"/>
    <n v="0.47424998782047301"/>
    <n v="0.19774757366906093"/>
    <n v="0.99461175361424614"/>
    <n v="2.1133159083330893E-2"/>
    <n v="0.50528309314859532"/>
    <n v="1.6643809129203713E-2"/>
    <n v="0"/>
    <n v="0.47857145408884816"/>
  </r>
  <r>
    <x v="949"/>
    <n v="86889"/>
    <n v="88028"/>
    <n v="86213"/>
    <n v="87424"/>
    <n v="87424"/>
    <n v="2.4867313323572393E-2"/>
    <n v="1"/>
    <n v="84675.15789473684"/>
    <n v="6.1920217296227431E-3"/>
    <n v="3.6422816033219673E-3"/>
    <n v="2.8669865459634257E-3"/>
    <n v="1.9253263039278067E-3"/>
    <n v="1.047156676870593E-2"/>
    <n v="0.35237552132716787"/>
    <n v="0.47626056895252233"/>
    <n v="0.47424998782047301"/>
    <n v="0.19774757366906093"/>
    <n v="0.99461175361424614"/>
    <n v="1.6072132320267222E-2"/>
    <n v="0.50401794658963961"/>
    <n v="0"/>
    <n v="0"/>
    <n v="0.47857145408884816"/>
  </r>
  <r>
    <x v="950"/>
    <n v="87428"/>
    <n v="89017"/>
    <n v="87094"/>
    <n v="88419"/>
    <n v="88419"/>
    <n v="2.8274465895339329E-3"/>
    <n v="1"/>
    <n v="84962.84210526316"/>
    <n v="1.1381314055636915E-2"/>
    <n v="3.1937273482544768E-3"/>
    <n v="3.3954198703630323E-3"/>
    <n v="2.126057817986411E-3"/>
    <n v="1.0291891989541502E-2"/>
    <n v="0.35237552132716787"/>
    <n v="0.47626056895252233"/>
    <n v="0.47424998782047301"/>
    <n v="0.19774757366906093"/>
    <n v="0.99461175361424614"/>
    <n v="1.7798680224580483E-2"/>
    <n v="0.50444955259116586"/>
    <n v="0"/>
    <n v="0"/>
    <n v="0.47857145408884816"/>
  </r>
  <r>
    <x v="951"/>
    <n v="88418"/>
    <n v="89598"/>
    <n v="88347"/>
    <n v="89598"/>
    <n v="89598"/>
    <n v="-2.1027255072657902E-2"/>
    <n v="0"/>
    <n v="85345.789473684214"/>
    <n v="1.3334238116242014E-2"/>
    <n v="4.0525783627812896E-3"/>
    <n v="3.2040040740286568E-3"/>
    <n v="2.1977196105555908E-3"/>
    <n v="9.067392864300295E-3"/>
    <n v="0.35237552132716787"/>
    <n v="0.47626056895252233"/>
    <n v="0.47424998782047301"/>
    <n v="0.19774757366906093"/>
    <n v="0.99461175361424614"/>
    <n v="1.7601370515642409E-2"/>
    <n v="0.50440022902722814"/>
    <n v="0"/>
    <n v="0"/>
    <n v="0.47857145408884816"/>
  </r>
  <r>
    <x v="952"/>
    <n v="89587"/>
    <n v="89587"/>
    <n v="88066"/>
    <n v="88669"/>
    <n v="88669"/>
    <n v="-3.4386313142135361E-2"/>
    <n v="0"/>
    <n v="85481.84210526316"/>
    <n v="-1.0368535011942237E-2"/>
    <n v="3.9144874650165031E-3"/>
    <n v="3.326403730867651E-3"/>
    <n v="2.1809023364182446E-3"/>
    <n v="1.1480386748519412E-2"/>
    <n v="0.35237552132716787"/>
    <n v="0.47626056895252233"/>
    <n v="0.47424998782047301"/>
    <n v="0.19774757366906093"/>
    <n v="0.99461175361424614"/>
    <n v="1.1638040767414636E-2"/>
    <n v="0.50290947735265856"/>
    <n v="0"/>
    <n v="0"/>
    <n v="0.47857145408884816"/>
  </r>
  <r>
    <x v="953"/>
    <n v="88676"/>
    <n v="89565"/>
    <n v="87541"/>
    <n v="87714"/>
    <n v="87714"/>
    <n v="-2.3633627471099206E-2"/>
    <n v="0"/>
    <n v="85567.421052631573"/>
    <n v="-1.0770393260327693E-2"/>
    <n v="1.0910378926198782E-3"/>
    <n v="2.9449329838883488E-3"/>
    <n v="2.1703948209969648E-3"/>
    <n v="1.9537291258463485E-3"/>
    <n v="0.35237552132716787"/>
    <n v="0.47626056895252233"/>
    <n v="0.47424998782047301"/>
    <n v="0.19774757366906093"/>
    <n v="0.99461175361424614"/>
    <n v="4.9342208092378686E-4"/>
    <n v="0.50012335551772824"/>
    <n v="0"/>
    <n v="0"/>
    <n v="0.47857145408884816"/>
  </r>
  <r>
    <x v="954"/>
    <n v="87719"/>
    <n v="88570"/>
    <n v="85620"/>
    <n v="85620"/>
    <n v="85620"/>
    <n v="-1.1095538425601736E-3"/>
    <n v="0"/>
    <n v="85669.578947368427"/>
    <n v="-2.3873041931732675E-2"/>
    <n v="-1.0493751608050549E-4"/>
    <n v="2.0300327914470808E-3"/>
    <n v="2.0244942416426737E-3"/>
    <n v="-4.0592836064247354E-3"/>
    <n v="0.35237552132716787"/>
    <n v="0.47626056895252233"/>
    <n v="0.47424998782047301"/>
    <n v="0.19774757366906093"/>
    <n v="0.99461175361424614"/>
    <n v="-1.1136582532865511E-2"/>
    <n v="0.49721588314137705"/>
    <n v="-2.1095538425601737E-3"/>
    <n v="0"/>
    <n v="0.47646190024628798"/>
  </r>
  <r>
    <x v="955"/>
    <n v="85620"/>
    <n v="86233"/>
    <n v="84030"/>
    <n v="85641"/>
    <n v="85641"/>
    <n v="-8.4889246972827959E-3"/>
    <n v="0"/>
    <n v="85812.736842105267"/>
    <n v="2.4526979677652605E-4"/>
    <n v="1.3064756810345969E-3"/>
    <n v="2.152222930100436E-3"/>
    <n v="2.1602180891624333E-3"/>
    <n v="-6.2864924581968133E-3"/>
    <n v="0.35237552132716787"/>
    <n v="0.47626056895252233"/>
    <n v="0.47424998782047301"/>
    <n v="0.19774757366906093"/>
    <n v="0.99461175361424614"/>
    <n v="-4.096099780137797E-3"/>
    <n v="0.49897597648672359"/>
    <n v="0"/>
    <n v="0"/>
    <n v="0.47646190024628798"/>
  </r>
  <r>
    <x v="956"/>
    <n v="85644"/>
    <n v="86227"/>
    <n v="85009"/>
    <n v="85525"/>
    <n v="85525"/>
    <n v="5.2382344343759879E-3"/>
    <n v="1"/>
    <n v="85926.68421052632"/>
    <n v="-1.3544914235004146E-3"/>
    <n v="1.6916723923796838E-3"/>
    <n v="1.8886636219407294E-3"/>
    <n v="1.9205040135724194E-3"/>
    <n v="-9.224238366145299E-3"/>
    <n v="0.35237552132716787"/>
    <n v="0.47626056895252233"/>
    <n v="0.47424998782047301"/>
    <n v="0.19774757366906093"/>
    <n v="0.99461175361424614"/>
    <n v="-7.5706749539126966E-3"/>
    <n v="0.4981073403013479"/>
    <n v="0"/>
    <n v="0"/>
    <n v="0.47646190024628798"/>
  </r>
  <r>
    <x v="957"/>
    <n v="85531"/>
    <n v="85941"/>
    <n v="84071"/>
    <n v="84914"/>
    <n v="84914"/>
    <n v="4.240761240784785E-2"/>
    <n v="1"/>
    <n v="85884.368421052626"/>
    <n v="-7.1441099093831895E-3"/>
    <n v="1.069757112899239E-3"/>
    <n v="2.2522300326140022E-3"/>
    <n v="1.7469534935188435E-3"/>
    <n v="-8.5793533456334885E-3"/>
    <n v="0.35237552132716787"/>
    <n v="0.47626056895252233"/>
    <n v="0.47424998782047301"/>
    <n v="0.19774757366906093"/>
    <n v="0.99461175361424614"/>
    <n v="-9.1274761182917261E-3"/>
    <n v="0.49771814681232679"/>
    <n v="4.1407612407847849E-2"/>
    <n v="0"/>
    <n v="0.51786951265413583"/>
  </r>
  <r>
    <x v="958"/>
    <n v="84898"/>
    <n v="85973"/>
    <n v="84267"/>
    <n v="85973"/>
    <n v="85973"/>
    <n v="2.2425645260721438E-2"/>
    <n v="1"/>
    <n v="85895.368421052626"/>
    <n v="1.2471441693949092E-2"/>
    <n v="2.7898178876751835E-4"/>
    <n v="2.4299348729847916E-3"/>
    <n v="2.1556272576846005E-3"/>
    <n v="-3.9309863547781322E-3"/>
    <n v="0.35237552132716787"/>
    <n v="0.47626056895252233"/>
    <n v="0.47424998782047301"/>
    <n v="0.19774757366906093"/>
    <n v="0.99461175361424614"/>
    <n v="2.1963602061525495E-3"/>
    <n v="0.50054908983080415"/>
    <n v="0"/>
    <n v="0"/>
    <n v="0.51786951265413583"/>
  </r>
  <r>
    <x v="959"/>
    <n v="85975"/>
    <n v="88516"/>
    <n v="85975"/>
    <n v="88515"/>
    <n v="88515"/>
    <n v="-1.4076710162119421E-2"/>
    <n v="0"/>
    <n v="86141.052631578947"/>
    <n v="2.9567422330266435E-2"/>
    <n v="1.7305207346749007E-3"/>
    <n v="3.1477863582713584E-3"/>
    <n v="2.3705308780618273E-3"/>
    <n v="6.7571064976216901E-3"/>
    <n v="0.35237552132716787"/>
    <n v="0.47626056895252233"/>
    <n v="0.47424998782047301"/>
    <n v="0.19774757366906093"/>
    <n v="0.99461175361424614"/>
    <n v="1.9925316562082268E-2"/>
    <n v="0.50498116434051932"/>
    <n v="0"/>
    <n v="0"/>
    <n v="0.51786951265413583"/>
  </r>
  <r>
    <x v="960"/>
    <n v="88472"/>
    <n v="88484"/>
    <n v="87047"/>
    <n v="87901"/>
    <n v="87901"/>
    <n v="-4.8236083776066474E-3"/>
    <n v="0"/>
    <n v="86334.789473684214"/>
    <n v="-6.9366773993108088E-3"/>
    <n v="2.5012886556706028E-3"/>
    <n v="3.3978024329538916E-3"/>
    <n v="2.2569971188901392E-3"/>
    <n v="5.3207170584042233E-3"/>
    <n v="0.35237552132716787"/>
    <n v="0.47626056895252233"/>
    <n v="0.47424998782047301"/>
    <n v="0.19774757366906093"/>
    <n v="0.99461175361424614"/>
    <n v="6.0967210338316426E-3"/>
    <n v="0.5015241755373262"/>
    <n v="0"/>
    <n v="0"/>
    <n v="0.51786951265413583"/>
  </r>
  <r>
    <x v="961"/>
    <n v="87896"/>
    <n v="87896"/>
    <n v="86254"/>
    <n v="87269"/>
    <n v="87269"/>
    <n v="-1.1905716806655309E-2"/>
    <n v="0"/>
    <n v="86422.789473684214"/>
    <n v="-7.1899068269986044E-3"/>
    <n v="1.9193643663559246E-3"/>
    <n v="3.1522803430998579E-3"/>
    <n v="2.1213939084415291E-3"/>
    <n v="4.1536339777045852E-3"/>
    <n v="0.35237552132716787"/>
    <n v="0.47626056895252233"/>
    <n v="0.47424998782047301"/>
    <n v="0.19774757366906093"/>
    <n v="0.99461175361424614"/>
    <n v="4.4262929856394096E-3"/>
    <n v="0.50110657143974169"/>
    <n v="0"/>
    <n v="0"/>
    <n v="0.51786951265413583"/>
  </r>
  <r>
    <x v="962"/>
    <n v="87269"/>
    <n v="87656"/>
    <n v="87222"/>
    <n v="87477"/>
    <n v="87477"/>
    <n v="-2.2062942259108098E-2"/>
    <n v="0"/>
    <n v="86537.368421052626"/>
    <n v="2.383435125875133E-3"/>
    <n v="1.2210343416000468E-3"/>
    <n v="2.8473149434493552E-3"/>
    <n v="2.2567050470401031E-3"/>
    <n v="6.0591429847562496E-3"/>
    <n v="0.35237552132716787"/>
    <n v="0.47626056895252233"/>
    <n v="0.47424998782047301"/>
    <n v="0.19774757366906093"/>
    <n v="0.99461175361424614"/>
    <n v="9.2444865595294225E-3"/>
    <n v="0.50231110518088262"/>
    <n v="0"/>
    <n v="0"/>
    <n v="0.51786951265413583"/>
  </r>
  <r>
    <x v="963"/>
    <n v="87479"/>
    <n v="87479"/>
    <n v="85763"/>
    <n v="86230"/>
    <n v="86230"/>
    <n v="1.9262437666705212E-2"/>
    <n v="1"/>
    <n v="86704"/>
    <n v="-1.4255175646169849E-2"/>
    <n v="6.8176294786825853E-4"/>
    <n v="2.5569769246633124E-3"/>
    <n v="1.9501515344283393E-3"/>
    <n v="7.1381951673246127E-4"/>
    <n v="0.35237552132716787"/>
    <n v="0.47626056895252233"/>
    <n v="0.47424998782047301"/>
    <n v="0.19774757366906093"/>
    <n v="0.99461175361424614"/>
    <n v="-2.3902208495866087E-3"/>
    <n v="0.49940244507209708"/>
    <n v="0"/>
    <n v="0"/>
    <n v="0.51786951265413583"/>
  </r>
  <r>
    <x v="964"/>
    <n v="86237"/>
    <n v="87147"/>
    <n v="84905"/>
    <n v="85547"/>
    <n v="85547"/>
    <n v="4.3297836277134127E-2"/>
    <n v="1"/>
    <n v="86781"/>
    <n v="-7.9206772584947682E-3"/>
    <n v="1.5963973147207766E-3"/>
    <n v="2.8640508461321734E-3"/>
    <n v="1.7321623130856056E-3"/>
    <n v="-6.7838004010197794E-3"/>
    <n v="0.35237552132716787"/>
    <n v="0.47626056895252233"/>
    <n v="0.47424998782047301"/>
    <n v="0.19774757366906093"/>
    <n v="0.99461175361424614"/>
    <n v="-7.0771923243613845E-3"/>
    <n v="0.49823070930372393"/>
    <n v="0"/>
    <n v="0"/>
    <n v="0.51786951265413583"/>
  </r>
  <r>
    <x v="965"/>
    <n v="85547"/>
    <n v="88018"/>
    <n v="85377"/>
    <n v="87891"/>
    <n v="87891"/>
    <n v="2.0696089474462775E-2"/>
    <n v="1"/>
    <n v="86895.263157894733"/>
    <n v="2.740014261166368E-2"/>
    <n v="2.3524200477310075E-3"/>
    <n v="3.2866803241339616E-3"/>
    <n v="1.9955814377578276E-3"/>
    <n v="8.3563601175118407E-5"/>
    <n v="0.35237552132716787"/>
    <n v="0.47626056895252233"/>
    <n v="0.47424998782047301"/>
    <n v="0.19774757366906093"/>
    <n v="0.99461175361424614"/>
    <n v="1.2811947278540478E-2"/>
    <n v="0.50320294300723323"/>
    <n v="0"/>
    <n v="0"/>
    <n v="0.51786951265413583"/>
  </r>
  <r>
    <x v="966"/>
    <n v="87891"/>
    <n v="89483"/>
    <n v="87153"/>
    <n v="89251"/>
    <n v="89251"/>
    <n v="2.8347021321890598E-3"/>
    <n v="1"/>
    <n v="87182.31578947368"/>
    <n v="1.5473711756607722E-2"/>
    <n v="2.1532689484389913E-3"/>
    <n v="3.7127602165040519E-3"/>
    <n v="2.0366447497225872E-3"/>
    <n v="4.6162873178963839E-3"/>
    <n v="0.35237552132716787"/>
    <n v="0.47626056895252233"/>
    <n v="0.47424998782047301"/>
    <n v="0.19774757366906093"/>
    <n v="0.99461175361424614"/>
    <n v="1.3233006011173311E-2"/>
    <n v="0.50330820322730374"/>
    <n v="0"/>
    <n v="0"/>
    <n v="0.51786951265413583"/>
  </r>
  <r>
    <x v="967"/>
    <n v="89145"/>
    <n v="89910"/>
    <n v="88475"/>
    <n v="89710"/>
    <n v="89710"/>
    <n v="1.2261732248355361E-3"/>
    <n v="1"/>
    <n v="87330.947368421053"/>
    <n v="5.1427995204536003E-3"/>
    <n v="3.5320841461135622E-3"/>
    <n v="3.6169203160619713E-3"/>
    <n v="1.9421477842929268E-3"/>
    <n v="5.1681601968120768E-3"/>
    <n v="0.35237552132716787"/>
    <n v="0.47626056895252233"/>
    <n v="0.47424998782047301"/>
    <n v="0.19774757366906093"/>
    <n v="0.99461175361424614"/>
    <n v="1.0734081371318463E-2"/>
    <n v="0.50268349457674621"/>
    <n v="0"/>
    <n v="0"/>
    <n v="0.51786951265413583"/>
  </r>
  <r>
    <x v="968"/>
    <n v="89709"/>
    <n v="90246"/>
    <n v="89258"/>
    <n v="89504"/>
    <n v="89504"/>
    <n v="-9.8319628173042517E-3"/>
    <n v="0"/>
    <n v="87440.421052631573"/>
    <n v="-2.2962880392375373E-3"/>
    <n v="1.5741250014998042E-3"/>
    <n v="3.2103905435575887E-3"/>
    <n v="1.9446053446107181E-3"/>
    <n v="7.5599377181985398E-3"/>
    <n v="0.35237552132716787"/>
    <n v="0.47626056895252233"/>
    <n v="0.47424998782047301"/>
    <n v="0.19774757366906093"/>
    <n v="0.99461175361424614"/>
    <n v="9.3668095498067577E-3"/>
    <n v="0.50234168526641643"/>
    <n v="0"/>
    <n v="0"/>
    <n v="0.51786951265413583"/>
  </r>
  <r>
    <x v="969"/>
    <n v="89511"/>
    <n v="91242"/>
    <n v="89429"/>
    <n v="89820"/>
    <n v="89820"/>
    <n v="-8.6840347361389902E-3"/>
    <n v="0"/>
    <n v="87514.15789473684"/>
    <n v="3.5305684662136905E-3"/>
    <n v="1.4410523383293517E-3"/>
    <n v="2.8838096066921759E-3"/>
    <n v="1.9186123558458978E-3"/>
    <n v="9.8501868631402315E-3"/>
    <n v="0.35237552132716787"/>
    <n v="0.47626056895252233"/>
    <n v="0.47424998782047301"/>
    <n v="0.19774757366906093"/>
    <n v="0.99461175361424614"/>
    <n v="1.347456154881266E-2"/>
    <n v="0.50336858941953022"/>
    <n v="0"/>
    <n v="0"/>
    <n v="0.51786951265413583"/>
  </r>
  <r>
    <x v="970"/>
    <n v="89820"/>
    <n v="90452"/>
    <n v="88041"/>
    <n v="88624"/>
    <n v="88624"/>
    <n v="2.5049647950894371E-3"/>
    <n v="1"/>
    <n v="87462.894736842107"/>
    <n v="-1.3315519928746355E-2"/>
    <n v="2.062106391101881E-4"/>
    <n v="2.6545296241348181E-3"/>
    <n v="1.8051878591314242E-3"/>
    <n v="1.7070543550582241E-3"/>
    <n v="0.35237552132716787"/>
    <n v="0.47626056895252233"/>
    <n v="0.47424998782047301"/>
    <n v="0.19774757366906093"/>
    <n v="0.99461175361424614"/>
    <n v="-1.2801147936532043E-3"/>
    <n v="0.49967997134528902"/>
    <n v="0"/>
    <n v="0"/>
    <n v="0.51786951265413583"/>
  </r>
  <r>
    <x v="971"/>
    <n v="88644"/>
    <n v="89111"/>
    <n v="88449"/>
    <n v="89040"/>
    <n v="89040"/>
    <n v="-1.038858939802334E-2"/>
    <n v="0"/>
    <n v="87482.421052631573"/>
    <n v="4.6939880844918402E-3"/>
    <n v="-2.258018624773206E-4"/>
    <n v="2.7619697486283234E-3"/>
    <n v="1.91397487203266E-3"/>
    <n v="-4.4889037936495234E-4"/>
    <n v="0.35237552132716787"/>
    <n v="0.47626056895252233"/>
    <n v="0.47424998782047301"/>
    <n v="0.19774757366906093"/>
    <n v="0.99461175361424614"/>
    <n v="2.7883823341371063E-3"/>
    <n v="0.50069709513187033"/>
    <n v="0"/>
    <n v="0"/>
    <n v="0.51786951265413583"/>
  </r>
  <r>
    <x v="972"/>
    <n v="88933"/>
    <n v="88933"/>
    <n v="87025"/>
    <n v="88846"/>
    <n v="88846"/>
    <n v="-3.2989667514575771E-2"/>
    <n v="0"/>
    <n v="87542"/>
    <n v="-2.1787960467205547E-3"/>
    <n v="1.8368508578376353E-4"/>
    <n v="2.3783866588680657E-3"/>
    <n v="1.6963509460282821E-3"/>
    <n v="-1.9132094927997833E-3"/>
    <n v="0.35237552132716787"/>
    <n v="0.47626056895252233"/>
    <n v="0.47424998782047301"/>
    <n v="0.19774757366906093"/>
    <n v="0.99461175361424614"/>
    <n v="-1.1197739503614099E-3"/>
    <n v="0.49972005654166129"/>
    <n v="0"/>
    <n v="0"/>
    <n v="0.51786951265413583"/>
  </r>
  <r>
    <x v="973"/>
    <n v="88849"/>
    <n v="89986"/>
    <n v="87907"/>
    <n v="88115"/>
    <n v="88115"/>
    <n v="-1.9236225387277983E-2"/>
    <n v="0"/>
    <n v="87673.31578947368"/>
    <n v="-8.2277198748396119E-3"/>
    <n v="3.1081875505816761E-4"/>
    <n v="2.5813867651726928E-3"/>
    <n v="1.5167841459299601E-3"/>
    <n v="-3.0994958599201983E-3"/>
    <n v="0.35237552132716787"/>
    <n v="0.47626056895252233"/>
    <n v="0.47424998782047301"/>
    <n v="0.19774757366906093"/>
    <n v="0.99461175361424614"/>
    <n v="-4.309848349080287E-3"/>
    <n v="0.49892253958052973"/>
    <n v="0"/>
    <n v="0"/>
    <n v="0.51786951265413583"/>
  </r>
  <r>
    <x v="974"/>
    <n v="88115"/>
    <n v="88384"/>
    <n v="85915"/>
    <n v="85915"/>
    <n v="85915"/>
    <n v="1.2361054530640736E-2"/>
    <n v="1"/>
    <n v="87687.736842105267"/>
    <n v="-2.496737218407763E-2"/>
    <n v="2.5610224244091985E-4"/>
    <n v="1.9163643112326278E-3"/>
    <n v="1.2594074708552495E-3"/>
    <n v="-8.799083989978463E-3"/>
    <n v="0.35237552132716787"/>
    <n v="0.47626056895252233"/>
    <n v="0.47424998782047301"/>
    <n v="0.19774757366906093"/>
    <n v="0.99461175361424614"/>
    <n v="-1.6269711224426397E-2"/>
    <n v="0.49593266191338436"/>
    <n v="1.1361054530640735E-2"/>
    <n v="0"/>
    <n v="0.52923056718477657"/>
  </r>
  <r>
    <x v="975"/>
    <n v="85918"/>
    <n v="87520"/>
    <n v="85583"/>
    <n v="86420"/>
    <n v="86420"/>
    <n v="1.6408238833603317E-2"/>
    <n v="1"/>
    <n v="87734.84210526316"/>
    <n v="5.8779025781294791E-3"/>
    <n v="5.3773388150856751E-4"/>
    <n v="2.0273091108557527E-3"/>
    <n v="1.1254999742564675E-3"/>
    <n v="-4.9603994886032957E-3"/>
    <n v="0.35237552132716787"/>
    <n v="0.47626056895252233"/>
    <n v="0.47424998782047301"/>
    <n v="0.19774757366906093"/>
    <n v="0.99461175361424614"/>
    <n v="-1.4223249941504542E-3"/>
    <n v="0.49964441881140764"/>
    <n v="0"/>
    <n v="0"/>
    <n v="0.52923056718477657"/>
  </r>
  <r>
    <x v="976"/>
    <n v="86420"/>
    <n v="87946"/>
    <n v="86420"/>
    <n v="86977"/>
    <n v="86977"/>
    <n v="5.4382192993549516E-3"/>
    <n v="1"/>
    <n v="87843.421052631573"/>
    <n v="6.4452672992363347E-3"/>
    <n v="9.27721817645405E-4"/>
    <n v="1.8144732037892197E-3"/>
    <n v="1.2881223643869343E-3"/>
    <n v="-4.6101436456543968E-3"/>
    <n v="0.35237552132716787"/>
    <n v="0.47626056895252233"/>
    <n v="0.47424998782047301"/>
    <n v="0.19774757366906093"/>
    <n v="0.99461175361424614"/>
    <n v="-7.5707434351109147E-4"/>
    <n v="0.49981073142316235"/>
    <n v="0"/>
    <n v="0"/>
    <n v="0.52923056718477657"/>
  </r>
  <r>
    <x v="977"/>
    <n v="86979"/>
    <n v="87842"/>
    <n v="86856"/>
    <n v="87838"/>
    <n v="87838"/>
    <n v="-1.6371046699606095E-2"/>
    <n v="0"/>
    <n v="87941.578947368427"/>
    <n v="9.8991687457603561E-3"/>
    <n v="1.7798857504025822E-3"/>
    <n v="2.1769565787044276E-3"/>
    <n v="1.3710857178864445E-3"/>
    <n v="-2.1945506871582144E-3"/>
    <n v="0.35237552132716787"/>
    <n v="0.47626056895252233"/>
    <n v="0.47424998782047301"/>
    <n v="0.19774757366906093"/>
    <n v="0.99461175361424614"/>
    <n v="3.4567387452409731E-3"/>
    <n v="0.50086418382579634"/>
    <n v="0"/>
    <n v="0"/>
    <n v="0.52923056718477657"/>
  </r>
  <r>
    <x v="978"/>
    <n v="87838"/>
    <n v="88184"/>
    <n v="87106"/>
    <n v="87450"/>
    <n v="87450"/>
    <n v="-9.6054888507718372E-3"/>
    <n v="0"/>
    <n v="87885.526315789481"/>
    <n v="-4.4172226143582849E-3"/>
    <n v="9.3545253498721341E-4"/>
    <n v="2.2696007579113011E-3"/>
    <n v="1.1870190578378203E-3"/>
    <n v="-1.432451235061949E-3"/>
    <n v="0.35237552132716787"/>
    <n v="0.47626056895252233"/>
    <n v="0.47424998782047301"/>
    <n v="0.19774757366906093"/>
    <n v="0.99461175361424614"/>
    <n v="-1.2246465295002898E-3"/>
    <n v="0.49969383840588899"/>
    <n v="0"/>
    <n v="0"/>
    <n v="0.52923056718477657"/>
  </r>
  <r>
    <x v="979"/>
    <n v="87448"/>
    <n v="87820"/>
    <n v="86328"/>
    <n v="86400"/>
    <n v="86400"/>
    <n v="-8.402777777777759E-3"/>
    <n v="0"/>
    <n v="87806.526315789481"/>
    <n v="-1.2006861063464824E-2"/>
    <n v="-1.1432616346993495E-3"/>
    <n v="1.2693902765687425E-3"/>
    <n v="1.1401326645607212E-3"/>
    <n v="1.1596509890606122E-3"/>
    <n v="0.35237552132716787"/>
    <n v="0.47626056895252233"/>
    <n v="0.47424998782047301"/>
    <n v="0.19774757366906093"/>
    <n v="0.99461175361424614"/>
    <n v="-2.7945450682548469E-3"/>
    <n v="0.49930136418760163"/>
    <n v="0"/>
    <n v="0"/>
    <n v="0.52923056718477657"/>
  </r>
  <r>
    <x v="980"/>
    <n v="86400"/>
    <n v="87274"/>
    <n v="86400"/>
    <n v="86610"/>
    <n v="86610"/>
    <n v="-1.5483200554208487E-2"/>
    <n v="0"/>
    <n v="87771.84210526316"/>
    <n v="2.4305555555554914E-3"/>
    <n v="-6.7489998695603455E-4"/>
    <n v="9.1095340454011792E-4"/>
    <n v="1.015840856148894E-3"/>
    <n v="4.701815845458146E-4"/>
    <n v="0.35237552132716787"/>
    <n v="0.47626056895252233"/>
    <n v="0.47424998782047301"/>
    <n v="0.19774757366906093"/>
    <n v="0.99461175361424614"/>
    <n v="1.6355878650975318E-3"/>
    <n v="0.50040889687511936"/>
    <n v="0"/>
    <n v="0"/>
    <n v="0.52923056718477657"/>
  </r>
  <r>
    <x v="981"/>
    <n v="86617"/>
    <n v="88101"/>
    <n v="85674"/>
    <n v="85674"/>
    <n v="85674"/>
    <n v="2.684595093027653E-4"/>
    <n v="1"/>
    <n v="87676.947368421053"/>
    <n v="-1.0807066158642242E-2"/>
    <n v="-8.5575795353821644E-4"/>
    <n v="7.7166772485315783E-4"/>
    <n v="7.7347671973460258E-4"/>
    <n v="-2.9802851070299006E-3"/>
    <n v="0.35237552132716787"/>
    <n v="0.47626056895252233"/>
    <n v="0.47424998782047301"/>
    <n v="0.19774757366906093"/>
    <n v="0.99461175361424614"/>
    <n v="-6.6610193843498582E-3"/>
    <n v="0.49833475131105109"/>
    <n v="0"/>
    <n v="0"/>
    <n v="0.52923056718477657"/>
  </r>
  <r>
    <x v="982"/>
    <n v="85678"/>
    <n v="86584"/>
    <n v="84756"/>
    <n v="85269"/>
    <n v="85269"/>
    <n v="-1.5597696701028507E-3"/>
    <n v="0"/>
    <n v="87626.368421052626"/>
    <n v="-4.7272217942433414E-3"/>
    <n v="-1.2112907995441402E-3"/>
    <n v="8.2925763010122111E-4"/>
    <n v="8.275533262455337E-4"/>
    <n v="-5.90556321503064E-3"/>
    <n v="0.35237552132716787"/>
    <n v="0.47626056895252233"/>
    <n v="0.47424998782047301"/>
    <n v="0.19774757366906093"/>
    <n v="0.99461175361424614"/>
    <n v="-7.5594677915925522E-3"/>
    <n v="0.49811014205184145"/>
    <n v="0"/>
    <n v="0"/>
    <n v="0.52923056718477657"/>
  </r>
  <r>
    <x v="983"/>
    <n v="85269"/>
    <n v="86554"/>
    <n v="85134"/>
    <n v="85697"/>
    <n v="85697"/>
    <n v="-2.7655577208069992E-3"/>
    <n v="0"/>
    <n v="87634.263157894733"/>
    <n v="5.0194091639399474E-3"/>
    <n v="-2.4756155903865042E-4"/>
    <n v="1.5673849627924063E-5"/>
    <n v="8.196906204540411E-4"/>
    <n v="-4.0182368593709942E-3"/>
    <n v="0.35237552132716787"/>
    <n v="0.47626056895252233"/>
    <n v="0.47424998782047301"/>
    <n v="0.19774757366906093"/>
    <n v="0.99461175361424614"/>
    <n v="-2.1762473428479879E-3"/>
    <n v="0.49945593837901331"/>
    <n v="0"/>
    <n v="0"/>
    <n v="0.52923056718477657"/>
  </r>
  <r>
    <x v="984"/>
    <n v="85684"/>
    <n v="85684"/>
    <n v="83892"/>
    <n v="85136"/>
    <n v="85136"/>
    <n v="3.231300507423418E-2"/>
    <n v="1"/>
    <n v="87489.263157894733"/>
    <n v="-6.5463201745685762E-3"/>
    <n v="-1.7884370484234081E-4"/>
    <n v="-1.1618187870894747E-4"/>
    <n v="7.0289143092882483E-4"/>
    <n v="-2.926128681591744E-3"/>
    <n v="0.35237552132716787"/>
    <n v="0.47626056895252233"/>
    <n v="0.47424998782047301"/>
    <n v="0.19774757366906093"/>
    <n v="0.99461175361424614"/>
    <n v="-5.2184053477525843E-3"/>
    <n v="0.49869540162360243"/>
    <n v="0"/>
    <n v="0"/>
    <n v="0.52923056718477657"/>
  </r>
  <r>
    <x v="985"/>
    <n v="85141"/>
    <n v="85739"/>
    <n v="84876"/>
    <n v="85460"/>
    <n v="85460"/>
    <n v="6.4966065995787581E-2"/>
    <n v="1"/>
    <n v="87289.736842105267"/>
    <n v="3.805675624882543E-3"/>
    <n v="-1.3585670541813976E-3"/>
    <n v="5.1959151669921382E-4"/>
    <n v="8.7249435290588813E-4"/>
    <n v="-2.6511046677263339E-3"/>
    <n v="0.35237552132716787"/>
    <n v="0.47626056895252233"/>
    <n v="0.47424998782047301"/>
    <n v="0.19774757366906093"/>
    <n v="0.99461175361424614"/>
    <n v="-1.5238749366533852E-3"/>
    <n v="0.49961903133956032"/>
    <n v="0"/>
    <n v="0"/>
    <n v="0.52923056718477657"/>
  </r>
  <r>
    <x v="986"/>
    <n v="85469"/>
    <n v="88044"/>
    <n v="85469"/>
    <n v="87887"/>
    <n v="87887"/>
    <n v="4.1837814466303413E-2"/>
    <n v="1"/>
    <n v="87193.789473684214"/>
    <n v="2.8399251111631107E-2"/>
    <n v="-7.122900864302284E-4"/>
    <n v="1.268745051939879E-3"/>
    <n v="1.1461359425377249E-3"/>
    <n v="5.190158786328336E-3"/>
    <n v="0.35237552132716787"/>
    <n v="0.47626056895252233"/>
    <n v="0.47424998782047301"/>
    <n v="0.19774757366906093"/>
    <n v="0.99461175361424614"/>
    <n v="1.5658506093107583E-2"/>
    <n v="0.50391454654001877"/>
    <n v="0"/>
    <n v="0"/>
    <n v="0.52923056718477657"/>
  </r>
  <r>
    <x v="987"/>
    <n v="87887"/>
    <n v="91479"/>
    <n v="87536"/>
    <n v="91012"/>
    <n v="91012"/>
    <n v="9.1086889640925595E-3"/>
    <n v="1"/>
    <n v="87273.15789473684"/>
    <n v="3.5557022085177525E-2"/>
    <n v="8.084210418059679E-4"/>
    <n v="1.8740015800389155E-3"/>
    <n v="1.4594625881959367E-3"/>
    <n v="1.3247007562212509E-2"/>
    <n v="0.35237552132716787"/>
    <n v="0.47626056895252233"/>
    <n v="0.47424998782047301"/>
    <n v="0.19774757366906093"/>
    <n v="0.99461175361424614"/>
    <n v="2.7267423093208634E-2"/>
    <n v="0.5068164334366585"/>
    <n v="0"/>
    <n v="0"/>
    <n v="0.52923056718477657"/>
  </r>
  <r>
    <x v="988"/>
    <n v="91011"/>
    <n v="91596"/>
    <n v="89922"/>
    <n v="91564"/>
    <n v="91564"/>
    <n v="1.4743785767332707E-3"/>
    <n v="1"/>
    <n v="87364.947368421053"/>
    <n v="6.0651342680086984E-3"/>
    <n v="1.2264921571682797E-3"/>
    <n v="1.4295653018674193E-3"/>
    <n v="1.294339479302007E-3"/>
    <n v="1.345615258302626E-2"/>
    <n v="0.35237552132716787"/>
    <n v="0.47626056895252233"/>
    <n v="0.47424998782047301"/>
    <n v="0.19774757366906093"/>
    <n v="0.99461175361424614"/>
    <n v="1.7038906038237465E-2"/>
    <n v="0.50425962345403486"/>
    <n v="0"/>
    <n v="0"/>
    <n v="0.52923056718477657"/>
  </r>
  <r>
    <x v="989"/>
    <n v="91577"/>
    <n v="92701"/>
    <n v="90824"/>
    <n v="91841"/>
    <n v="91841"/>
    <n v="2.079681188140281E-3"/>
    <n v="1"/>
    <n v="87534.263157894733"/>
    <n v="3.0252064130007472E-3"/>
    <n v="1.2012240545076324E-3"/>
    <n v="1.4793365618850584E-3"/>
    <n v="1.3717457154710643E-3"/>
    <n v="1.5370457900540124E-2"/>
    <n v="0.35237552132716787"/>
    <n v="0.47626056895252233"/>
    <n v="0.47424998782047301"/>
    <n v="0.19774757366906093"/>
    <n v="0.99461175361424614"/>
    <n v="1.7898577158234549E-2"/>
    <n v="0.50447452483564736"/>
    <n v="0"/>
    <n v="0"/>
    <n v="0.52923056718477657"/>
  </r>
  <r>
    <x v="990"/>
    <n v="91845"/>
    <n v="92552"/>
    <n v="91288"/>
    <n v="91699"/>
    <n v="91699"/>
    <n v="2.0872637651446535E-2"/>
    <n v="1"/>
    <n v="87674.210526315786"/>
    <n v="-1.5461504121253578E-3"/>
    <n v="1.7896925303386823E-3"/>
    <n v="1.8954542700270482E-3"/>
    <n v="1.4431431026651553E-3"/>
    <n v="1.4300092693138543E-2"/>
    <n v="0.35237552132716787"/>
    <n v="0.47626056895252233"/>
    <n v="0.47424998782047301"/>
    <n v="0.19774757366906093"/>
    <n v="0.99461175361424614"/>
    <n v="1.5714871907078952E-2"/>
    <n v="0.50392863712666747"/>
    <n v="0"/>
    <n v="0"/>
    <n v="0.52923056718477657"/>
  </r>
  <r>
    <x v="991"/>
    <n v="91699"/>
    <n v="92231"/>
    <n v="91064"/>
    <n v="92032"/>
    <n v="92032"/>
    <n v="1.9275904033379643E-2"/>
    <n v="1"/>
    <n v="87841.894736842107"/>
    <n v="3.6314463625557458E-3"/>
    <n v="1.7365654442418777E-3"/>
    <n v="1.8791116180922639E-3"/>
    <n v="1.6281874504183091E-3"/>
    <n v="9.3465317433234722E-3"/>
    <n v="0.35237552132716787"/>
    <n v="0.47626056895252233"/>
    <n v="0.47424998782047301"/>
    <n v="0.19774757366906093"/>
    <n v="0.99461175361424614"/>
    <n v="1.2615999558905531E-2"/>
    <n v="0.50315395805693486"/>
    <n v="0"/>
    <n v="0"/>
    <n v="0.52923056718477657"/>
  </r>
  <r>
    <x v="992"/>
    <n v="92033"/>
    <n v="93626"/>
    <n v="92028"/>
    <n v="93613"/>
    <n v="93613"/>
    <n v="4.8070246653786342E-4"/>
    <n v="1"/>
    <n v="88131.263157894733"/>
    <n v="1.7178807371349025E-2"/>
    <n v="2.7044456151453567E-3"/>
    <n v="1.8956870530993908E-3"/>
    <n v="1.8484897751930485E-3"/>
    <n v="5.6708888005577718E-3"/>
    <n v="0.35237552132716787"/>
    <n v="0.47626056895252233"/>
    <n v="0.47424998782047301"/>
    <n v="0.19774757366906093"/>
    <n v="0.99461175361424614"/>
    <n v="1.4246308594942851E-2"/>
    <n v="0.50356151691261553"/>
    <n v="0"/>
    <n v="0"/>
    <n v="0.52923056718477657"/>
  </r>
  <r>
    <x v="993"/>
    <n v="93599"/>
    <n v="93987"/>
    <n v="93050"/>
    <n v="93806"/>
    <n v="93806"/>
    <n v="7.1210796750740268E-3"/>
    <n v="1"/>
    <n v="88546.578947368427"/>
    <n v="2.0616794675953898E-3"/>
    <n v="3.2189155822671066E-3"/>
    <n v="2.0063155978819803E-3"/>
    <n v="2.1552633848192361E-3"/>
    <n v="4.8701978404751102E-3"/>
    <n v="0.35237552132716787"/>
    <n v="0.47626056895252233"/>
    <n v="0.47424998782047301"/>
    <n v="0.19774757366906093"/>
    <n v="0.99461175361424614"/>
    <n v="8.4811772112127048E-3"/>
    <n v="0.50212028159343236"/>
    <n v="0"/>
    <n v="0"/>
    <n v="0.52923056718477657"/>
  </r>
  <r>
    <x v="994"/>
    <n v="93806"/>
    <n v="93961"/>
    <n v="93359"/>
    <n v="93658"/>
    <n v="93658"/>
    <n v="4.2495035127805281E-3"/>
    <n v="1"/>
    <n v="88927.526315789481"/>
    <n v="-1.5777242393876234E-3"/>
    <n v="4.388397979501607E-3"/>
    <n v="2.4990284050051305E-3"/>
    <n v="2.0111436168744803E-3"/>
    <n v="3.9496117099974363E-3"/>
    <n v="0.35237552132716787"/>
    <n v="0.47626056895252233"/>
    <n v="0.47424998782047301"/>
    <n v="0.19774757366906093"/>
    <n v="0.99461175361424614"/>
    <n v="7.0452627072923706E-3"/>
    <n v="0.50176130839151067"/>
    <n v="0"/>
    <n v="0"/>
    <n v="0.52923056718477657"/>
  </r>
  <r>
    <x v="995"/>
    <n v="93645"/>
    <n v="94474"/>
    <n v="93335"/>
    <n v="94474"/>
    <n v="94474"/>
    <n v="-8.573787497089258E-4"/>
    <n v="0"/>
    <n v="89322.105263157893"/>
    <n v="8.7125499156506248E-3"/>
    <n v="4.5301303463776647E-3"/>
    <n v="2.4276856442889618E-3"/>
    <n v="1.9555520725706788E-3"/>
    <n v="6.0013517755526328E-3"/>
    <n v="0.35237552132716787"/>
    <n v="0.47626056895252233"/>
    <n v="0.47424998782047301"/>
    <n v="0.19774757366906093"/>
    <n v="0.99461175361424614"/>
    <n v="1.2734662353119982E-2"/>
    <n v="0.5031836225639591"/>
    <n v="0"/>
    <n v="0"/>
    <n v="0.52923056718477657"/>
  </r>
  <r>
    <x v="996"/>
    <n v="94474"/>
    <n v="94695"/>
    <n v="93402"/>
    <n v="94056"/>
    <n v="94056"/>
    <n v="1.3768393297610038E-2"/>
    <n v="1"/>
    <n v="89649.368421052626"/>
    <n v="-4.4244977454114265E-3"/>
    <n v="3.9866420941452761E-3"/>
    <n v="1.9500610145317719E-3"/>
    <n v="2.1051952913456683E-3"/>
    <n v="4.3901629539591976E-3"/>
    <n v="0.35237552132716787"/>
    <n v="0.47626056895252233"/>
    <n v="0.47424998782047301"/>
    <n v="0.19774757366906093"/>
    <n v="0.99461175361424614"/>
    <n v="6.0472170799611407E-3"/>
    <n v="0.50151179966293047"/>
    <n v="0"/>
    <n v="0"/>
    <n v="0.52923056718477657"/>
  </r>
  <r>
    <x v="997"/>
    <n v="94057"/>
    <n v="94393"/>
    <n v="93687"/>
    <n v="94393"/>
    <n v="94393"/>
    <n v="1.8052186073119758E-2"/>
    <n v="1"/>
    <n v="90014.789473684214"/>
    <n v="3.582971846559424E-3"/>
    <n v="3.6708322491852295E-3"/>
    <n v="2.4703905401237168E-3"/>
    <n v="2.174627334728878E-3"/>
    <n v="1.6709958490012777E-3"/>
    <n v="0.35237552132716787"/>
    <n v="0.47626056895252233"/>
    <n v="0.47424998782047301"/>
    <n v="0.19774757366906093"/>
    <n v="0.99461175361424614"/>
    <n v="6.274426302157991E-3"/>
    <n v="0.50156860142942883"/>
    <n v="0"/>
    <n v="0"/>
    <n v="0.52923056718477657"/>
  </r>
  <r>
    <x v="998"/>
    <n v="94393"/>
    <n v="95682"/>
    <n v="93950"/>
    <n v="95351"/>
    <n v="95351"/>
    <n v="6.9113066459711714E-3"/>
    <n v="1"/>
    <n v="90485.894736842107"/>
    <n v="1.0149057663174199E-2"/>
    <n v="4.399146263061854E-3"/>
    <n v="1.9361137963264485E-3"/>
    <n v="2.3789570527188776E-3"/>
    <n v="3.2884714881170397E-3"/>
    <n v="0.35237552132716787"/>
    <n v="0.47626056895252233"/>
    <n v="0.47424998782047301"/>
    <n v="0.19774757366906093"/>
    <n v="0.99461175361424614"/>
    <n v="1.0330806710063162E-2"/>
    <n v="0.50258267870773576"/>
    <n v="0"/>
    <n v="0"/>
    <n v="0.52923056718477657"/>
  </r>
  <r>
    <x v="999"/>
    <n v="95386"/>
    <n v="96396"/>
    <n v="95386"/>
    <n v="96097"/>
    <n v="96097"/>
    <n v="-1.0343715204428894E-2"/>
    <n v="0"/>
    <n v="90985.210526315786"/>
    <n v="7.8237249740433779E-3"/>
    <n v="5.3906755649372638E-3"/>
    <n v="1.9687478612148614E-3"/>
    <n v="2.4178672035891436E-3"/>
    <n v="5.1687613308032399E-3"/>
    <n v="0.35237552132716787"/>
    <n v="0.47626056895252233"/>
    <n v="0.47424998782047301"/>
    <n v="0.19774757366906093"/>
    <n v="0.99461175361424614"/>
    <n v="1.1876972171454595E-2"/>
    <n v="0.50296920813929336"/>
    <n v="0"/>
    <n v="0"/>
    <n v="0.52923056718477657"/>
  </r>
  <r>
    <x v="1000"/>
    <n v="96093"/>
    <n v="96093"/>
    <n v="94863"/>
    <n v="96010"/>
    <n v="96010"/>
    <n v="5.7077387772106469E-3"/>
    <n v="1"/>
    <n v="91529.210526315786"/>
    <n v="-9.0533523419045192E-4"/>
    <n v="5.2238810254499665E-3"/>
    <n v="1.7230148754183139E-3"/>
    <n v="2.5592173728906731E-3"/>
    <n v="3.2451843008350243E-3"/>
    <n v="0.35237552132716787"/>
    <n v="0.47626056895252233"/>
    <n v="0.47424998782047301"/>
    <n v="0.19774757366906093"/>
    <n v="0.99461175361424614"/>
    <n v="6.7198278321147862E-3"/>
    <n v="0.50167995063636717"/>
    <n v="0"/>
    <n v="0"/>
    <n v="0.52923056718477657"/>
  </r>
  <r>
    <x v="1001"/>
    <n v="96008"/>
    <n v="96070"/>
    <n v="94662"/>
    <n v="95103"/>
    <n v="95103"/>
    <n v="2.7065392258919241E-2"/>
    <n v="1"/>
    <n v="92046.789473684214"/>
    <n v="-9.4469326111863428E-3"/>
    <n v="5.2918877028227621E-3"/>
    <n v="1.2673914608697468E-3"/>
    <n v="2.2356977674492019E-3"/>
    <n v="2.2406973276800413E-3"/>
    <n v="0.35237552132716787"/>
    <n v="0.47626056895252233"/>
    <n v="0.47424998782047301"/>
    <n v="0.19774757366906093"/>
    <n v="0.99461175361424614"/>
    <n v="2.4632377366240804E-3"/>
    <n v="0.50061580912278558"/>
    <n v="0"/>
    <n v="0"/>
    <n v="0.52923056718477657"/>
  </r>
  <r>
    <x v="1002"/>
    <n v="95116"/>
    <n v="96576"/>
    <n v="95116"/>
    <n v="96558"/>
    <n v="96558"/>
    <n v="-1.1537107230887189E-2"/>
    <n v="0"/>
    <n v="92618.421052631573"/>
    <n v="1.5299201917920557E-2"/>
    <n v="6.2932088884309571E-3"/>
    <n v="1.7807461994670025E-3"/>
    <n v="2.5535749651673266E-3"/>
    <n v="4.5839433419522678E-3"/>
    <n v="0.35237552132716787"/>
    <n v="0.47626056895252233"/>
    <n v="0.47424998782047301"/>
    <n v="0.19774757366906093"/>
    <n v="0.99461175361424614"/>
    <n v="1.4296997540218029E-2"/>
    <n v="0.50357418850368507"/>
    <n v="0"/>
    <n v="0"/>
    <n v="0.52923056718477657"/>
  </r>
  <r>
    <x v="1003"/>
    <n v="96558"/>
    <n v="97677"/>
    <n v="96558"/>
    <n v="97677"/>
    <n v="97677"/>
    <n v="-2.0864686671376087E-2"/>
    <n v="0"/>
    <n v="93278.473684210519"/>
    <n v="1.1588889579320139E-2"/>
    <n v="6.6216829091999664E-3"/>
    <n v="2.2279318562599595E-3"/>
    <n v="2.5864324200741539E-3"/>
    <n v="4.8719097251814555E-3"/>
    <n v="0.35237552132716787"/>
    <n v="0.47626056895252233"/>
    <n v="0.47424998782047301"/>
    <n v="0.19774757366906093"/>
    <n v="0.99461175361424614"/>
    <n v="1.3651003543312503E-2"/>
    <n v="0.50341269788966747"/>
    <n v="0"/>
    <n v="0"/>
    <n v="0.52923056718477657"/>
  </r>
  <r>
    <x v="1004"/>
    <n v="97674"/>
    <n v="97937"/>
    <n v="94783"/>
    <n v="95444"/>
    <n v="95444"/>
    <n v="1.6260844055152823E-2"/>
    <n v="1"/>
    <n v="93803.947368421053"/>
    <n v="-2.2861062481443928E-2"/>
    <n v="5.8059457938561985E-3"/>
    <n v="2.2481714452657342E-3"/>
    <n v="2.1391021183564075E-3"/>
    <n v="-1.2650477659160054E-3"/>
    <n v="0.35237552132716787"/>
    <n v="0.47626056895252233"/>
    <n v="0.47424998782047301"/>
    <n v="0.19774757366906093"/>
    <n v="0.99461175361424614"/>
    <n v="-5.0595696054948694E-3"/>
    <n v="0.49873511029697692"/>
    <n v="0"/>
    <n v="0"/>
    <n v="0.52923056718477657"/>
  </r>
  <r>
    <x v="1005"/>
    <n v="95508"/>
    <n v="96751"/>
    <n v="95508"/>
    <n v="95639"/>
    <n v="95639"/>
    <n v="1.8350254603247684E-2"/>
    <n v="1"/>
    <n v="94211.947368421053"/>
    <n v="2.0430828548678726E-3"/>
    <n v="5.7178161553554652E-3"/>
    <n v="2.2841277064275609E-3"/>
    <n v="2.2181753182639987E-3"/>
    <n v="-6.7536414810434044E-4"/>
    <n v="0.35237552132716787"/>
    <n v="0.47626056895252233"/>
    <n v="0.47424998782047301"/>
    <n v="0.19774757366906093"/>
    <n v="0.99461175361424614"/>
    <n v="4.2932639658529118E-3"/>
    <n v="0.50107331434284264"/>
    <n v="0"/>
    <n v="0"/>
    <n v="0.52923056718477657"/>
  </r>
  <r>
    <x v="1006"/>
    <n v="95643"/>
    <n v="97107"/>
    <n v="95643"/>
    <n v="96996"/>
    <n v="96996"/>
    <n v="8.9178935213822808E-3"/>
    <n v="1"/>
    <n v="94526.894736842107"/>
    <n v="1.4188772362738966E-2"/>
    <n v="5.0072922179108578E-3"/>
    <n v="2.5949929821523486E-3"/>
    <n v="2.2418283020465392E-3"/>
    <n v="4.0517768466807212E-3"/>
    <n v="0.35237552132716787"/>
    <n v="0.47626056895252233"/>
    <n v="0.47424998782047301"/>
    <n v="0.19774757366906093"/>
    <n v="0.99461175361424614"/>
    <n v="1.3088488271149428E-2"/>
    <n v="0.50327207535672036"/>
    <n v="0"/>
    <n v="0"/>
    <n v="0.52923056718477657"/>
  </r>
  <r>
    <x v="1007"/>
    <n v="96996"/>
    <n v="98405"/>
    <n v="96996"/>
    <n v="97394"/>
    <n v="97394"/>
    <n v="1.2269749676571351E-2"/>
    <n v="1"/>
    <n v="94833.736842105267"/>
    <n v="4.1032619901850698E-3"/>
    <n v="3.4346042131612351E-3"/>
    <n v="2.819940420143714E-3"/>
    <n v="2.5360852263788579E-3"/>
    <n v="1.8125888611336238E-3"/>
    <n v="0.35237552132716787"/>
    <n v="0.47626056895252233"/>
    <n v="0.47424998782047301"/>
    <n v="0.19774757366906093"/>
    <n v="0.99461175361424614"/>
    <n v="6.723339235416066E-3"/>
    <n v="0.50168082847727735"/>
    <n v="0"/>
    <n v="0"/>
    <n v="0.52923056718477657"/>
  </r>
  <r>
    <x v="1008"/>
    <n v="97395"/>
    <n v="98044"/>
    <n v="96990"/>
    <n v="97861"/>
    <n v="97861"/>
    <n v="4.5983588968026012E-3"/>
    <n v="1"/>
    <n v="95150.578947368427"/>
    <n v="4.7949565681664197E-3"/>
    <n v="3.3710953281691214E-3"/>
    <n v="2.6664107176280604E-3"/>
    <n v="2.5481727953064258E-3"/>
    <n v="4.5380225890288004E-4"/>
    <n v="0.35237552132716787"/>
    <n v="0.47626056895252233"/>
    <n v="0.47424998782047301"/>
    <n v="0.19774757366906093"/>
    <n v="0.99461175361424614"/>
    <n v="5.5149423978781255E-3"/>
    <n v="0.50137873210500705"/>
    <n v="0"/>
    <n v="0"/>
    <n v="0.52923056718477657"/>
  </r>
  <r>
    <x v="1009"/>
    <n v="97861"/>
    <n v="98589"/>
    <n v="96901"/>
    <n v="98589"/>
    <n v="98589"/>
    <n v="-4.0095751047277028E-2"/>
    <n v="0"/>
    <n v="95513.210526315786"/>
    <n v="7.4391228374939278E-3"/>
    <n v="3.5917911493937803E-3"/>
    <n v="2.2238447277726104E-3"/>
    <n v="2.6858155430219844E-3"/>
    <n v="6.5138393226904512E-3"/>
    <n v="0.35237552132716787"/>
    <n v="0.47626056895252233"/>
    <n v="0.47424998782047301"/>
    <n v="0.19774757366906093"/>
    <n v="0.99461175361424614"/>
    <n v="1.2396506277966294E-2"/>
    <n v="0.5030990868823334"/>
    <n v="0"/>
    <n v="0"/>
    <n v="0.52923056718477657"/>
  </r>
  <r>
    <x v="1010"/>
    <n v="98587"/>
    <n v="98587"/>
    <n v="97596"/>
    <n v="98311"/>
    <n v="98311"/>
    <n v="-3.9720885760494706E-2"/>
    <n v="0"/>
    <n v="95843.68421052632"/>
    <n v="-2.8197871973546507E-3"/>
    <n v="3.5281093101323159E-3"/>
    <n v="2.3061825318117335E-3"/>
    <n v="2.8519924823828123E-3"/>
    <n v="5.5412653122459462E-3"/>
    <n v="0.35237552132716787"/>
    <n v="0.47626056895252233"/>
    <n v="0.47424998782047301"/>
    <n v="0.19774757366906093"/>
    <n v="0.99461175361424614"/>
    <n v="7.8557646042626272E-3"/>
    <n v="0.50196393105106352"/>
    <n v="0"/>
    <n v="0"/>
    <n v="0.52923056718477657"/>
  </r>
  <r>
    <x v="1011"/>
    <n v="98308"/>
    <n v="98308"/>
    <n v="94636"/>
    <n v="94636"/>
    <n v="94636"/>
    <n v="7.4707299547740469E-3"/>
    <n v="1"/>
    <n v="95897.526315789481"/>
    <n v="-3.7381371362309457E-2"/>
    <n v="1.4774684238890556E-3"/>
    <n v="1.7023532411055164E-3"/>
    <n v="2.4273167921026874E-3"/>
    <n v="-4.7727634327637382E-3"/>
    <n v="0.35237552132716787"/>
    <n v="0.47626056895252233"/>
    <n v="0.47424998782047301"/>
    <n v="0.19774757366906093"/>
    <n v="0.99461175361424614"/>
    <n v="-1.5928329866969654E-2"/>
    <n v="0.4960180017228617"/>
    <n v="6.4707299547740469E-3"/>
    <n v="0"/>
    <n v="0.53570129713955061"/>
  </r>
  <r>
    <x v="1012"/>
    <n v="94654"/>
    <n v="95642"/>
    <n v="93507"/>
    <n v="94406"/>
    <n v="94406"/>
    <n v="7.4147829587145608E-5"/>
    <n v="1"/>
    <n v="95929.105263157893"/>
    <n v="-2.4303647660509631E-3"/>
    <n v="4.9700981701905622E-4"/>
    <n v="1.6060772432669945E-3"/>
    <n v="2.2266960933581747E-3"/>
    <n v="-6.0794887840109448E-3"/>
    <n v="0.35237552132716787"/>
    <n v="0.47626056895252233"/>
    <n v="0.47424998782047301"/>
    <n v="0.19774757366906093"/>
    <n v="0.99461175361424614"/>
    <n v="-5.4644200109491038E-3"/>
    <n v="0.49863389839656419"/>
    <n v="0"/>
    <n v="0"/>
    <n v="0.53570129713955061"/>
  </r>
  <r>
    <x v="1013"/>
    <n v="94401"/>
    <n v="95486"/>
    <n v="93424"/>
    <n v="95343"/>
    <n v="95343"/>
    <n v="8.6529687549163903E-3"/>
    <n v="1"/>
    <n v="96017.789473684214"/>
    <n v="9.9252166175878287E-3"/>
    <n v="8.9018667451867817E-4"/>
    <n v="2.089685088542148E-3"/>
    <n v="2.3233310066027302E-3"/>
    <n v="-5.0534367741266626E-3"/>
    <n v="0.35237552132716787"/>
    <n v="0.47626056895252233"/>
    <n v="0.47424998782047301"/>
    <n v="0.19774757366906093"/>
    <n v="0.99461175361424614"/>
    <n v="3.4562277747048498E-4"/>
    <n v="0.50008640569350749"/>
    <n v="0"/>
    <n v="0"/>
    <n v="0.53570129713955061"/>
  </r>
  <r>
    <x v="1014"/>
    <n v="95351"/>
    <n v="95499"/>
    <n v="93737"/>
    <n v="94413"/>
    <n v="94413"/>
    <n v="1.513562750892361E-2"/>
    <n v="1"/>
    <n v="96014.578947368427"/>
    <n v="-9.7542556873603248E-3"/>
    <n v="4.8136010212004312E-4"/>
    <n v="2.053013519964837E-3"/>
    <n v="2.458532183048505E-3"/>
    <n v="-8.492112479097513E-3"/>
    <n v="0.35237552132716787"/>
    <n v="0.47626056895252233"/>
    <n v="0.47424998782047301"/>
    <n v="0.19774757366906093"/>
    <n v="0.99461175361424614"/>
    <n v="-1.019445257078622E-2"/>
    <n v="0.4974514089295215"/>
    <n v="1.4135627508923609E-2"/>
    <n v="0"/>
    <n v="0.54983692464847422"/>
  </r>
  <r>
    <x v="1015"/>
    <n v="94420"/>
    <n v="96571"/>
    <n v="94420"/>
    <n v="96168"/>
    <n v="96168"/>
    <n v="1.9205972880791844E-2"/>
    <n v="1"/>
    <n v="96125.736842105267"/>
    <n v="1.8588541832162964E-2"/>
    <n v="9.7515969794566E-4"/>
    <n v="1.8767815043748226E-3"/>
    <n v="2.5817309142543922E-3"/>
    <n v="-4.2104466731939906E-3"/>
    <n v="0.35237552132716787"/>
    <n v="0.47626056895252233"/>
    <n v="0.47424998782047301"/>
    <n v="0.19774757366906093"/>
    <n v="0.99461175361424614"/>
    <n v="4.2274121120103782E-3"/>
    <n v="0.50105685145408585"/>
    <n v="0"/>
    <n v="0"/>
    <n v="0.54983692464847422"/>
  </r>
  <r>
    <x v="1016"/>
    <n v="96169"/>
    <n v="96804"/>
    <n v="95389"/>
    <n v="95842"/>
    <n v="95842"/>
    <n v="1.757058492101593E-2"/>
    <n v="1"/>
    <n v="96202"/>
    <n v="-3.3899010065718826E-3"/>
    <n v="1.0268895348876372E-3"/>
    <n v="1.4995092491112306E-3"/>
    <n v="2.6061347328076414E-3"/>
    <n v="2.5878473979535242E-3"/>
    <n v="0.35237552132716787"/>
    <n v="0.47626056895252233"/>
    <n v="0.47424998782047301"/>
    <n v="0.19774757366906093"/>
    <n v="0.99461175361424614"/>
    <n v="3.0949513614584026E-3"/>
    <n v="0.50077373722274676"/>
    <n v="0"/>
    <n v="0"/>
    <n v="0.54983692464847422"/>
  </r>
  <r>
    <x v="1017"/>
    <n v="95843"/>
    <n v="98019"/>
    <n v="94915"/>
    <n v="98015"/>
    <n v="98015"/>
    <n v="-1.535479263378059E-2"/>
    <n v="0"/>
    <n v="96342.210526315786"/>
    <n v="2.2672732205087476E-2"/>
    <n v="1.9813775528140396E-3"/>
    <n v="1.8501079028039079E-3"/>
    <n v="2.7335141094329395E-3"/>
    <n v="7.6084667921812125E-3"/>
    <n v="0.35237552132716787"/>
    <n v="0.47626056895252233"/>
    <n v="0.47424998782047301"/>
    <n v="0.19774757366906093"/>
    <n v="0.99461175361424614"/>
    <n v="1.7918397762880872E-2"/>
    <n v="0.50447947958953365"/>
    <n v="0"/>
    <n v="0"/>
    <n v="0.54983692464847422"/>
  </r>
  <r>
    <x v="1018"/>
    <n v="98015"/>
    <n v="98238"/>
    <n v="97083"/>
    <n v="97526"/>
    <n v="97526"/>
    <n v="1.3637389003957612E-3"/>
    <n v="1"/>
    <n v="96417.421052631573"/>
    <n v="-4.9890322909759144E-3"/>
    <n v="1.2244730551065341E-3"/>
    <n v="1.7962530177691406E-3"/>
    <n v="2.5033217806633644E-3"/>
    <n v="4.6256170104684632E-3"/>
    <n v="0.35237552132716787"/>
    <n v="0.47626056895252233"/>
    <n v="0.47424998782047301"/>
    <n v="0.19774757366906093"/>
    <n v="0.99461175361424614"/>
    <n v="4.7727472058098795E-3"/>
    <n v="0.50119318453647921"/>
    <n v="0"/>
    <n v="0"/>
    <n v="0.54983692464847422"/>
  </r>
  <r>
    <x v="1019"/>
    <n v="97527"/>
    <n v="97527"/>
    <n v="96239"/>
    <n v="96510"/>
    <n v="96510"/>
    <n v="3.6265671951096756E-4"/>
    <n v="1"/>
    <n v="96443.736842105267"/>
    <n v="-1.0417734757910746E-2"/>
    <n v="3.1240006850882795E-4"/>
    <n v="1.5172869532866517E-3"/>
    <n v="2.2005482799894137E-3"/>
    <n v="4.4929211963583796E-3"/>
    <n v="0.35237552132716787"/>
    <n v="0.47626056895252233"/>
    <n v="0.47424998782047301"/>
    <n v="0.19774757366906093"/>
    <n v="0.99461175361424614"/>
    <n v="2.1012677501883797E-3"/>
    <n v="0.50052531674426004"/>
    <n v="0"/>
    <n v="0"/>
    <n v="0.54983692464847422"/>
  </r>
  <r>
    <x v="1020"/>
    <n v="96513"/>
    <n v="98185"/>
    <n v="96513"/>
    <n v="97659"/>
    <n v="97659"/>
    <n v="-7.4442703693463619E-3"/>
    <n v="0"/>
    <n v="96578.263157894733"/>
    <n v="1.1905502020516101E-2"/>
    <n v="9.5294193124415558E-4"/>
    <n v="2.0217073922719009E-3"/>
    <n v="2.3381185082033597E-3"/>
    <n v="3.1563132340290067E-3"/>
    <n v="0.35237552132716787"/>
    <n v="0.47626056895252233"/>
    <n v="0.47424998782047301"/>
    <n v="0.19774757366906093"/>
    <n v="0.99461175361424614"/>
    <n v="9.2095143562569599E-3"/>
    <n v="0.50230236231615255"/>
    <n v="0"/>
    <n v="0"/>
    <n v="0.54983692464847422"/>
  </r>
  <r>
    <x v="1021"/>
    <n v="97661"/>
    <n v="98544"/>
    <n v="96545"/>
    <n v="96545"/>
    <n v="96545"/>
    <n v="1.3889895903464788E-2"/>
    <n v="1"/>
    <n v="96577.578947368427"/>
    <n v="-1.1407038777788037E-2"/>
    <n v="8.5493662291407095E-4"/>
    <n v="1.6996868550263034E-3"/>
    <n v="2.2308283018273134E-3"/>
    <n v="1.552885679785776E-3"/>
    <n v="0.35237552132716787"/>
    <n v="0.47626056895252233"/>
    <n v="0.47424998782047301"/>
    <n v="0.19774757366906093"/>
    <n v="0.99461175361424614"/>
    <n v="-8.2065293028722925E-4"/>
    <n v="0.49979483677894249"/>
    <n v="0"/>
    <n v="0"/>
    <n v="0.54983692464847422"/>
  </r>
  <r>
    <x v="1022"/>
    <n v="96546"/>
    <n v="97231"/>
    <n v="95793"/>
    <n v="96932"/>
    <n v="96932"/>
    <n v="3.1774852473900328E-3"/>
    <n v="1"/>
    <n v="96538.368421052626"/>
    <n v="4.0084934486508406E-3"/>
    <n v="2.9040119945058509E-4"/>
    <n v="1.8234326449337313E-3"/>
    <n v="2.1009096519008985E-3"/>
    <n v="-2.1799620715015509E-3"/>
    <n v="0.35237552132716787"/>
    <n v="0.47626056895252233"/>
    <n v="0.47424998782047301"/>
    <n v="0.19774757366906093"/>
    <n v="0.99461175361424614"/>
    <n v="6.6279840624359479E-4"/>
    <n v="0.50016569959549495"/>
    <n v="0"/>
    <n v="0"/>
    <n v="0.54983692464847422"/>
  </r>
  <r>
    <x v="1023"/>
    <n v="96929"/>
    <n v="97887"/>
    <n v="96929"/>
    <n v="97886"/>
    <n v="97886"/>
    <n v="-2.8911182395848778E-3"/>
    <n v="0"/>
    <n v="96666.894736842107"/>
    <n v="9.8419510584739633E-3"/>
    <n v="2.0305427340827631E-4"/>
    <n v="2.1848260636000028E-3"/>
    <n v="2.383106414386348E-3"/>
    <n v="7.8623459838842444E-4"/>
    <n v="0.35237552132716787"/>
    <n v="0.47626056895252233"/>
    <n v="0.47424998782047301"/>
    <n v="0.19774757366906093"/>
    <n v="0.99461175361424614"/>
    <n v="5.8541747968354338E-3"/>
    <n v="0.50146353951942013"/>
    <n v="0"/>
    <n v="0"/>
    <n v="0.54983692464847422"/>
  </r>
  <r>
    <x v="1024"/>
    <n v="97881"/>
    <n v="98190"/>
    <n v="97087"/>
    <n v="97240"/>
    <n v="97240"/>
    <n v="6.8901686548739072E-4"/>
    <n v="1"/>
    <n v="96751.15789473684"/>
    <n v="-6.5995137200416387E-3"/>
    <n v="1.0161317114783907E-3"/>
    <n v="2.5521832328807225E-3"/>
    <n v="2.2342737720566753E-3"/>
    <n v="1.5498788059622459E-3"/>
    <n v="0.35237552132716787"/>
    <n v="0.47626056895252233"/>
    <n v="0.47424998782047301"/>
    <n v="0.19774757366906093"/>
    <n v="0.99461175361424614"/>
    <n v="1.3521591409675186E-3"/>
    <n v="0.50033803973373769"/>
    <n v="0"/>
    <n v="0"/>
    <n v="0.54983692464847422"/>
  </r>
  <r>
    <x v="1025"/>
    <n v="97242"/>
    <n v="97904"/>
    <n v="97235"/>
    <n v="97603"/>
    <n v="97603"/>
    <n v="-2.0685839574603238E-2"/>
    <n v="0"/>
    <n v="96783.105263157893"/>
    <n v="3.7330316742081315E-3"/>
    <n v="1.1006291524454036E-3"/>
    <n v="2.5092858148022955E-3"/>
    <n v="2.2682974628290241E-3"/>
    <n v="-8.4615263299347984E-5"/>
    <n v="0.35237552132716787"/>
    <n v="0.47626056895252233"/>
    <n v="0.47424998782047301"/>
    <n v="0.19774757366906093"/>
    <n v="0.99461175361424614"/>
    <n v="3.394035000008806E-3"/>
    <n v="0.50084850793547198"/>
    <n v="0"/>
    <n v="0"/>
    <n v="0.54983692464847422"/>
  </r>
  <r>
    <x v="1026"/>
    <n v="97603"/>
    <n v="97782"/>
    <n v="96886"/>
    <n v="97307"/>
    <n v="97307"/>
    <n v="-2.7778063243137696E-2"/>
    <n v="0"/>
    <n v="96778.526315789481"/>
    <n v="-3.0326936672028237E-3"/>
    <n v="2.3955585094831422E-4"/>
    <n v="2.3197265954735123E-3"/>
    <n v="2.0670998996313661E-3"/>
    <n v="1.5902537588176947E-3"/>
    <n v="0.35237552132716787"/>
    <n v="0.47626056895252233"/>
    <n v="0.47424998782047301"/>
    <n v="0.19774757366906093"/>
    <n v="0.99461175361424614"/>
    <n v="2.1360233729454704E-3"/>
    <n v="0.50053400564019868"/>
    <n v="0"/>
    <n v="0"/>
    <n v="0.54983692464847422"/>
  </r>
  <r>
    <x v="1027"/>
    <n v="97307"/>
    <n v="97528"/>
    <n v="95364"/>
    <n v="95584"/>
    <n v="95584"/>
    <n v="-1.4301556745898947E-2"/>
    <n v="0"/>
    <n v="96658.68421052632"/>
    <n v="-1.7706845345144773E-2"/>
    <n v="-8.5094951581817793E-4"/>
    <n v="1.7676063136554099E-3"/>
    <n v="1.9722814461799187E-3"/>
    <n v="-2.7528139999414281E-3"/>
    <n v="0.35237552132716787"/>
    <n v="0.47626056895252233"/>
    <n v="0.47424998782047301"/>
    <n v="0.19774757366906093"/>
    <n v="0.99461175361424614"/>
    <n v="-8.1544125766668998E-3"/>
    <n v="0.4979614081520734"/>
    <n v="-1.5301556745898948E-2"/>
    <n v="0"/>
    <n v="0.53453536790257528"/>
  </r>
  <r>
    <x v="1028"/>
    <n v="95584"/>
    <n v="96113"/>
    <n v="94394"/>
    <n v="94604"/>
    <n v="94604"/>
    <n v="-2.7905796795061333E-3"/>
    <n v="0"/>
    <n v="96448.947368421053"/>
    <n v="-1.0252761968530311E-2"/>
    <n v="-1.6033354426530145E-3"/>
    <n v="1.6508955265719693E-3"/>
    <n v="1.9602481422416351E-3"/>
    <n v="-6.7717566053422827E-3"/>
    <n v="0.35237552132716787"/>
    <n v="0.47626056895252233"/>
    <n v="0.47424998782047301"/>
    <n v="0.19774757366906093"/>
    <n v="0.99461175361424614"/>
    <n v="-9.9411250088450413E-3"/>
    <n v="0.49751473921511324"/>
    <n v="-3.7905796795061333E-3"/>
    <n v="0"/>
    <n v="0.53074478822306914"/>
  </r>
  <r>
    <x v="1029"/>
    <n v="94604"/>
    <n v="94889"/>
    <n v="93945"/>
    <n v="94217"/>
    <n v="94217"/>
    <n v="1.2184637591942105E-2"/>
    <n v="1"/>
    <n v="96233.473684210519"/>
    <n v="-4.0907361210942295E-3"/>
    <n v="-2.1798283905824223E-3"/>
    <n v="1.8092180254193813E-3"/>
    <n v="1.5393041509940619E-3"/>
    <n v="-6.2700010855528008E-3"/>
    <n v="0.35237552132716787"/>
    <n v="0.47626056895252233"/>
    <n v="0.47424998782047301"/>
    <n v="0.19774757366906093"/>
    <n v="0.99461175361424614"/>
    <n v="-7.5534430701474876E-3"/>
    <n v="0.4981116482107022"/>
    <n v="0"/>
    <n v="0"/>
    <n v="0.53074478822306914"/>
  </r>
  <r>
    <x v="1030"/>
    <n v="94216"/>
    <n v="94532"/>
    <n v="93729"/>
    <n v="94340"/>
    <n v="94340"/>
    <n v="3.9082043671825328E-2"/>
    <n v="1"/>
    <n v="96217.894736842107"/>
    <n v="1.3054968848509318E-3"/>
    <n v="-1.973564186472143E-3"/>
    <n v="1.7867168520052901E-3"/>
    <n v="1.3488351282727039E-3"/>
    <n v="-6.7555080434242411E-3"/>
    <n v="0.35237552132716787"/>
    <n v="0.47626056895252233"/>
    <n v="0.47424998782047301"/>
    <n v="0.19774757366906093"/>
    <n v="0.99461175361424614"/>
    <n v="-6.0849340393508665E-3"/>
    <n v="0.49847877118396444"/>
    <n v="0"/>
    <n v="0"/>
    <n v="0.53074478822306914"/>
  </r>
  <r>
    <x v="1031"/>
    <n v="94340"/>
    <n v="95476"/>
    <n v="93305"/>
    <n v="95365"/>
    <n v="95365"/>
    <n v="2.5827085408692829E-2"/>
    <n v="1"/>
    <n v="96268.368421052626"/>
    <n v="1.0864956540173942E-2"/>
    <n v="4.387522086520268E-4"/>
    <n v="2.2201573059816137E-3"/>
    <n v="1.4959125154173857E-3"/>
    <n v="-3.9759780019488879E-3"/>
    <n v="0.35237552132716787"/>
    <n v="0.47626056895252233"/>
    <n v="0.47424998782047301"/>
    <n v="0.19774757366906093"/>
    <n v="0.99461175361424614"/>
    <n v="1.4316732943788395E-3"/>
    <n v="0.50035791826245968"/>
    <n v="0"/>
    <n v="0"/>
    <n v="0.53074478822306914"/>
  </r>
  <r>
    <x v="1032"/>
    <n v="95384"/>
    <n v="98027"/>
    <n v="95384"/>
    <n v="98027"/>
    <n v="98027"/>
    <n v="8.9465147357361552E-3"/>
    <n v="1"/>
    <n v="96409.631578947374"/>
    <n v="2.7913804855030699E-2"/>
    <n v="1.95596068970611E-3"/>
    <n v="2.8729778389670947E-3"/>
    <n v="1.8511177345341579E-3"/>
    <n v="5.1481520380862065E-3"/>
    <n v="0.35237552132716787"/>
    <n v="0.47626056895252233"/>
    <n v="0.47424998782047301"/>
    <n v="0.19774757366906093"/>
    <n v="0.99461175361424614"/>
    <n v="1.7616664761136679E-2"/>
    <n v="0.50440405229221696"/>
    <n v="0"/>
    <n v="0"/>
    <n v="0.53074478822306914"/>
  </r>
  <r>
    <x v="1033"/>
    <n v="98038"/>
    <n v="98150"/>
    <n v="97267"/>
    <n v="97828"/>
    <n v="97828"/>
    <n v="7.9425113464448582E-3"/>
    <n v="1"/>
    <n v="96589.368421052626"/>
    <n v="-2.0300529445969051E-3"/>
    <n v="1.3581972115968733E-3"/>
    <n v="2.7319885967963574E-3"/>
    <n v="1.3738312232121409E-3"/>
    <n v="6.7926938428728876E-3"/>
    <n v="0.35237552132716787"/>
    <n v="0.47626056895252233"/>
    <n v="0.47424998782047301"/>
    <n v="0.19774757366906093"/>
    <n v="0.99461175361424614"/>
    <n v="8.2549252966726081E-3"/>
    <n v="0.50206371960504148"/>
    <n v="0"/>
    <n v="0"/>
    <n v="0.53074478822306914"/>
  </r>
  <r>
    <x v="1034"/>
    <n v="97831"/>
    <n v="99267"/>
    <n v="97464"/>
    <n v="98904"/>
    <n v="98904"/>
    <n v="2.3558197848418949E-3"/>
    <n v="1"/>
    <n v="96733.368421052626"/>
    <n v="1.0998896021588989E-2"/>
    <n v="2.3958547970443387E-3"/>
    <n v="3.0828929207195087E-3"/>
    <n v="1.4833555210052806E-3"/>
    <n v="9.8106202714095311E-3"/>
    <n v="0.35237552132716787"/>
    <n v="0.47626056895252233"/>
    <n v="0.47424998782047301"/>
    <n v="0.19774757366906093"/>
    <n v="0.99461175361424614"/>
    <n v="1.6529943005859256E-2"/>
    <n v="0.50413239165767421"/>
    <n v="0"/>
    <n v="0"/>
    <n v="0.53074478822306914"/>
  </r>
  <r>
    <x v="1035"/>
    <n v="98905"/>
    <n v="99036"/>
    <n v="97776"/>
    <n v="98605"/>
    <n v="98605"/>
    <n v="1.4086506769433571E-2"/>
    <n v="1"/>
    <n v="96878.789473684214"/>
    <n v="-3.0231335436382567E-3"/>
    <n v="1.3152710282542778E-3"/>
    <n v="2.9463167373490928E-3"/>
    <n v="1.7329541270241532E-3"/>
    <n v="8.9448941857116944E-3"/>
    <n v="0.35237552132716787"/>
    <n v="0.47626056895252233"/>
    <n v="0.47424998782047301"/>
    <n v="0.19774757366906093"/>
    <n v="0.99461175361424614"/>
    <n v="1.0197808512408431E-2"/>
    <n v="0.50254943003407893"/>
    <n v="0"/>
    <n v="0"/>
    <n v="0.53074478822306914"/>
  </r>
  <r>
    <x v="1036"/>
    <n v="98605"/>
    <n v="99393"/>
    <n v="98597"/>
    <n v="99137"/>
    <n v="99137"/>
    <n v="4.5492601147907319E-3"/>
    <n v="1"/>
    <n v="96937.84210526316"/>
    <n v="5.3952639318493034E-3"/>
    <n v="1.7545292751753373E-3"/>
    <n v="2.4862369937534569E-3"/>
    <n v="1.8774910228466679E-3"/>
    <n v="7.8509556640467652E-3"/>
    <n v="0.35237552132716787"/>
    <n v="0.47626056895252233"/>
    <n v="0.47424998782047301"/>
    <n v="0.19774757366906093"/>
    <n v="0.99461175361424614"/>
    <n v="1.2095791990446938E-2"/>
    <n v="0.50302391112912281"/>
    <n v="0"/>
    <n v="0"/>
    <n v="0.53074478822306914"/>
  </r>
  <r>
    <x v="1037"/>
    <n v="99141"/>
    <n v="100038"/>
    <n v="99141"/>
    <n v="99994"/>
    <n v="99994"/>
    <n v="-1.953117187031217E-2"/>
    <n v="0"/>
    <n v="97067.736842105267"/>
    <n v="8.6446029232274402E-3"/>
    <n v="1.0531228110823355E-3"/>
    <n v="1.9479886105144551E-3"/>
    <n v="1.9109950952766852E-3"/>
    <n v="3.9971152776861144E-3"/>
    <n v="0.35237552132716787"/>
    <n v="0.47626056895252233"/>
    <n v="0.47424998782047301"/>
    <n v="0.19774757366906093"/>
    <n v="0.99461175361424614"/>
    <n v="8.8250133848546027E-3"/>
    <n v="0.50220623902758255"/>
    <n v="0"/>
    <n v="0"/>
    <n v="0.53074478822306914"/>
  </r>
  <r>
    <x v="1038"/>
    <n v="99991"/>
    <n v="100439"/>
    <n v="99373"/>
    <n v="99588"/>
    <n v="99588"/>
    <n v="-2.8708278105795904E-2"/>
    <n v="0"/>
    <n v="97229.736842105267"/>
    <n v="-4.0602436146168763E-3"/>
    <n v="1.0995622449002872E-3"/>
    <n v="1.7454810528619435E-3"/>
    <n v="1.5875231773646815E-3"/>
    <n v="3.5910771436821198E-3"/>
    <n v="0.35237552132716787"/>
    <n v="0.47626056895252233"/>
    <n v="0.47424998782047301"/>
    <n v="0.19774757366906093"/>
    <n v="0.99461175361424614"/>
    <n v="3.8063984397086158E-3"/>
    <n v="0.50095159846097781"/>
    <n v="0"/>
    <n v="0"/>
    <n v="0.53074478822306914"/>
  </r>
  <r>
    <x v="1039"/>
    <n v="99588"/>
    <n v="99708"/>
    <n v="97981"/>
    <n v="98041"/>
    <n v="98041"/>
    <n v="-4.3920400648708169E-2"/>
    <n v="0"/>
    <n v="97249.84210526316"/>
    <n v="-1.5534000080331012E-2"/>
    <n v="8.4374897877927406E-4"/>
    <n v="1.3742969229953083E-3"/>
    <n v="1.4268167424401834E-3"/>
    <n v="-1.7155020767018803E-3"/>
    <n v="0.35237552132716787"/>
    <n v="0.47626056895252233"/>
    <n v="0.47424998782047301"/>
    <n v="0.19774757366906093"/>
    <n v="0.99461175361424614"/>
    <n v="-5.8443056888735408E-3"/>
    <n v="0.49853892773646685"/>
    <n v="0"/>
    <n v="0"/>
    <n v="0.53074478822306914"/>
  </r>
  <r>
    <x v="1040"/>
    <n v="98041"/>
    <n v="98046"/>
    <n v="95456"/>
    <n v="96729"/>
    <n v="96729"/>
    <n v="-3.1707140567978631E-2"/>
    <n v="0"/>
    <n v="97259.526315789481"/>
    <n v="-1.3382156444752713E-2"/>
    <n v="-4.2063394448416667E-4"/>
    <n v="1.1375768023427612E-3"/>
    <n v="1.5165155361849048E-3"/>
    <n v="-3.7873066569247714E-3"/>
    <n v="0.35237552132716787"/>
    <n v="0.47626056895252233"/>
    <n v="0.47424998782047301"/>
    <n v="0.19774757366906093"/>
    <n v="0.99461175361424614"/>
    <n v="-7.8433923785731774E-3"/>
    <n v="0.49803916195771392"/>
    <n v="0"/>
    <n v="0"/>
    <n v="0.53074478822306914"/>
  </r>
  <r>
    <x v="1041"/>
    <n v="96725"/>
    <n v="96725"/>
    <n v="93380"/>
    <n v="93735"/>
    <n v="93735"/>
    <n v="1.6770683309329515E-2"/>
    <n v="1"/>
    <n v="97091.263157894733"/>
    <n v="-3.0952454796389861E-2"/>
    <n v="-1.3979047454142578E-3"/>
    <n v="4.4589877916384913E-4"/>
    <n v="1.1625051986280566E-3"/>
    <n v="-1.1056850402572604E-2"/>
    <n v="0.35237552132716787"/>
    <n v="0.47626056895252233"/>
    <n v="0.47424998782047301"/>
    <n v="0.19774757366906093"/>
    <n v="0.99461175361424614"/>
    <n v="-2.2128577599985034E-2"/>
    <n v="0.49446808133453196"/>
    <n v="0"/>
    <n v="0"/>
    <n v="0.53074478822306914"/>
  </r>
  <r>
    <x v="1042"/>
    <n v="93735"/>
    <n v="94384"/>
    <n v="93103"/>
    <n v="93662"/>
    <n v="93662"/>
    <n v="-1.878029510367063E-2"/>
    <n v="0"/>
    <n v="96868.947368421053"/>
    <n v="-7.787912732704072E-4"/>
    <n v="-1.6372689815103204E-3"/>
    <n v="8.6746806271460471E-5"/>
    <n v="9.9121692968542571E-4"/>
    <n v="-1.2941529241872174E-2"/>
    <n v="0.35237552132716787"/>
    <n v="0.47626056895252233"/>
    <n v="0.47424998782047301"/>
    <n v="0.19774757366906093"/>
    <n v="0.99461175361424614"/>
    <n v="-1.3688840316651964E-2"/>
    <n v="0.49657784335888633"/>
    <n v="-1.9780295103670631E-2"/>
    <n v="0"/>
    <n v="0.51096449311939851"/>
  </r>
  <r>
    <x v="1043"/>
    <n v="93668"/>
    <n v="95525"/>
    <n v="93668"/>
    <n v="95307"/>
    <n v="95307"/>
    <n v="-9.632031225408455E-3"/>
    <n v="0"/>
    <n v="96767.210526315786"/>
    <n v="1.7563152612585675E-2"/>
    <n v="-1.2512089038047348E-3"/>
    <n v="3.9677626917126617E-4"/>
    <n v="1.2015459335266232E-3"/>
    <n v="-8.616849996431664E-3"/>
    <n v="0.35237552132716787"/>
    <n v="0.47626056895252233"/>
    <n v="0.47424998782047301"/>
    <n v="0.19774757366906093"/>
    <n v="0.99461175361424614"/>
    <n v="-2.5517227581490836E-3"/>
    <n v="0.49936206965660845"/>
    <n v="0"/>
    <n v="0"/>
    <n v="0.51096449311939851"/>
  </r>
  <r>
    <x v="1044"/>
    <n v="95297"/>
    <n v="95297"/>
    <n v="91903"/>
    <n v="91903"/>
    <n v="91903"/>
    <n v="3.8214204106503669E-2"/>
    <n v="1"/>
    <n v="96467.210526315786"/>
    <n v="-3.5716159358703981E-2"/>
    <n v="-2.7070411857378516E-3"/>
    <n v="-2.8599243321506093E-4"/>
    <n v="1.1065179858950347E-3"/>
    <n v="-1.2653281852106258E-2"/>
    <n v="0.35237552132716787"/>
    <n v="0.47626056895252233"/>
    <n v="0.47424998782047301"/>
    <n v="0.19774757366906093"/>
    <n v="0.99461175361424614"/>
    <n v="-2.6376680762060734E-2"/>
    <n v="0.49340621209599905"/>
    <n v="0"/>
    <n v="0"/>
    <n v="0.51096449311939851"/>
  </r>
  <r>
    <x v="1045"/>
    <n v="91901"/>
    <n v="94854"/>
    <n v="91584"/>
    <n v="94389"/>
    <n v="94389"/>
    <n v="1.7639767345771329E-2"/>
    <n v="1"/>
    <n v="96313.631578947374"/>
    <n v="2.7050259512747088E-2"/>
    <n v="-1.5411797938109039E-3"/>
    <n v="8.0761758726868301E-5"/>
    <n v="1.254223701507915E-3"/>
    <n v="-4.5667986606062975E-3"/>
    <n v="0.35237552132716787"/>
    <n v="0.47626056895252233"/>
    <n v="0.47424998782047301"/>
    <n v="0.19774757366906093"/>
    <n v="0.99461175361424614"/>
    <n v="4.5419754650561006E-3"/>
    <n v="0.50113549191420825"/>
    <n v="0"/>
    <n v="0"/>
    <n v="0.51096449311939851"/>
  </r>
  <r>
    <x v="1046"/>
    <n v="94402"/>
    <n v="95863"/>
    <n v="94402"/>
    <n v="95415"/>
    <n v="95415"/>
    <n v="-2.9345490750931624E-4"/>
    <n v="0"/>
    <n v="96304.736842105267"/>
    <n v="1.0869910688745543E-2"/>
    <n v="-8.4604957601348558E-4"/>
    <n v="3.8664992741000771E-4"/>
    <n v="1.1683554709708899E-3"/>
    <n v="3.7976744364207836E-3"/>
    <n v="0.35237552132716787"/>
    <n v="0.47626056895252233"/>
    <n v="0.47424998782047301"/>
    <n v="0.19774757366906093"/>
    <n v="0.99461175361424614"/>
    <n v="7.618970207089161E-3"/>
    <n v="0.50190473333783892"/>
    <n v="0"/>
    <n v="0"/>
    <n v="0.51096449311939851"/>
  </r>
  <r>
    <x v="1047"/>
    <n v="95423"/>
    <n v="96752"/>
    <n v="95423"/>
    <n v="96054"/>
    <n v="96054"/>
    <n v="-1.6272096945468162E-2"/>
    <n v="0"/>
    <n v="96381.052631578947"/>
    <n v="6.6970602106586341E-3"/>
    <n v="3.7414570177668471E-4"/>
    <n v="4.4893169469199188E-4"/>
    <n v="1.4596611174078544E-3"/>
    <n v="5.2928447332065923E-3"/>
    <n v="0.35237552132716787"/>
    <n v="0.47626056895252233"/>
    <n v="0.47424998782047301"/>
    <n v="0.19774757366906093"/>
    <n v="0.99461175361424614"/>
    <n v="8.3039468046784831E-3"/>
    <n v="0.50207597477202115"/>
    <n v="0"/>
    <n v="0"/>
    <n v="0.51096449311939851"/>
  </r>
  <r>
    <x v="1048"/>
    <n v="96062"/>
    <n v="96690"/>
    <n v="94825"/>
    <n v="95387"/>
    <n v="95387"/>
    <n v="9.7078218205834954E-3"/>
    <n v="1"/>
    <n v="96442.631578947374"/>
    <n v="-6.9440106606700747E-3"/>
    <n v="5.3958326716969647E-4"/>
    <n v="1.0707032821510642E-4"/>
    <n v="1.0215920622707775E-3"/>
    <n v="3.9141207855544204E-4"/>
    <n v="0.35237552132716787"/>
    <n v="0.47626056895252233"/>
    <n v="0.47424998782047301"/>
    <n v="0.19774757366906093"/>
    <n v="0.99461175361424614"/>
    <n v="-1.5478186355521364E-3"/>
    <n v="0.4996130454183656"/>
    <n v="0"/>
    <n v="0"/>
    <n v="0.51096449311939851"/>
  </r>
  <r>
    <x v="1049"/>
    <n v="95392"/>
    <n v="96442"/>
    <n v="94124"/>
    <n v="94491"/>
    <n v="94491"/>
    <n v="2.7695759384491536E-2"/>
    <n v="1"/>
    <n v="96450.578947368427"/>
    <n v="-9.3933135542578761E-3"/>
    <n v="2.744543955115142E-4"/>
    <n v="-2.3727044235091865E-4"/>
    <n v="8.657387094319713E-4"/>
    <n v="5.6559812394446629E-3"/>
    <n v="0.35237552132716787"/>
    <n v="0.47626056895252233"/>
    <n v="0.47424998782047301"/>
    <n v="0.19774757366906093"/>
    <n v="0.99461175361424614"/>
    <n v="2.5049156896864719E-3"/>
    <n v="0.50062622859497707"/>
    <n v="0"/>
    <n v="0"/>
    <n v="0.51096449311939851"/>
  </r>
  <r>
    <x v="1050"/>
    <n v="94503"/>
    <n v="96394"/>
    <n v="94334"/>
    <n v="96313"/>
    <n v="96313"/>
    <n v="1.096425197013895E-2"/>
    <n v="1"/>
    <n v="96500.473684210519"/>
    <n v="1.928225968610775E-2"/>
    <n v="1.1732925355743551E-3"/>
    <n v="1.6648145605504538E-4"/>
    <n v="9.4474816573667962E-4"/>
    <n v="4.1023812741167957E-3"/>
    <n v="0.35237552132716787"/>
    <n v="0.47626056895252233"/>
    <n v="0.47424998782047301"/>
    <n v="0.19774757366906093"/>
    <n v="0.99461175361424614"/>
    <n v="1.1699441398851157E-2"/>
    <n v="0.50292482698801089"/>
    <n v="0"/>
    <n v="0"/>
    <n v="0.51096449311939851"/>
  </r>
  <r>
    <x v="1051"/>
    <n v="96319"/>
    <n v="97493"/>
    <n v="96152"/>
    <n v="97108"/>
    <n v="97108"/>
    <n v="-8.4030151995716507E-3"/>
    <n v="0"/>
    <n v="96452.105263157893"/>
    <n v="8.2543374207013631E-3"/>
    <n v="1.042761579600726E-3"/>
    <n v="5.205068566927995E-4"/>
    <n v="8.9394915878127307E-4"/>
    <n v="3.5792666205079595E-3"/>
    <n v="0.35237552132716787"/>
    <n v="0.47626056895252233"/>
    <n v="0.47424998782047301"/>
    <n v="0.19774757366906093"/>
    <n v="0.99461175361424614"/>
    <n v="7.3888599726683515E-3"/>
    <n v="0.50184720658911564"/>
    <n v="0"/>
    <n v="0"/>
    <n v="0.51096449311939851"/>
  </r>
  <r>
    <x v="1052"/>
    <n v="97110"/>
    <n v="97610"/>
    <n v="96743"/>
    <n v="97369"/>
    <n v="97369"/>
    <n v="-1.454261623309272E-2"/>
    <n v="0"/>
    <n v="96427.947368421053"/>
    <n v="2.6877291263336378E-3"/>
    <n v="-2.1854220683412696E-4"/>
    <n v="2.6827740086106112E-4"/>
    <n v="1.0245118001640319E-3"/>
    <n v="2.7774004036429599E-3"/>
    <n v="0.35237552132716787"/>
    <n v="0.47626056895252233"/>
    <n v="0.47424998782047301"/>
    <n v="0.19774757366906093"/>
    <n v="0.99461175361424614"/>
    <n v="3.9352672790359334E-3"/>
    <n v="0.50098381555011839"/>
    <n v="0"/>
    <n v="0"/>
    <n v="0.51096449311939851"/>
  </r>
  <r>
    <x v="1053"/>
    <n v="97366"/>
    <n v="97366"/>
    <n v="95488"/>
    <n v="96292"/>
    <n v="96292"/>
    <n v="-1.596186599094418E-2"/>
    <n v="0"/>
    <n v="96290.473684210519"/>
    <n v="-1.106101531288195E-2"/>
    <n v="-6.7009032524837915E-4"/>
    <n v="-1.8472069698298067E-4"/>
    <n v="1.0216055796384892E-3"/>
    <n v="1.9539994732005852E-3"/>
    <n v="0.35237552132716787"/>
    <n v="0.47626056895252233"/>
    <n v="0.47424998782047301"/>
    <n v="0.19774757366906093"/>
    <n v="0.99461175361424614"/>
    <n v="-2.1588815579096721E-3"/>
    <n v="0.49946027982014857"/>
    <n v="0"/>
    <n v="0"/>
    <n v="0.51096449311939851"/>
  </r>
  <r>
    <x v="1054"/>
    <n v="96292"/>
    <n v="96902"/>
    <n v="95670"/>
    <n v="95953"/>
    <n v="95953"/>
    <n v="-3.2078204954508971E-2"/>
    <n v="0"/>
    <n v="96150.894736842107"/>
    <n v="-3.5205416857059246E-3"/>
    <n v="-1.3960622106131248E-3"/>
    <n v="2.0208971893177939E-4"/>
    <n v="1.2251305820987568E-3"/>
    <n v="3.1285538469109754E-3"/>
    <n v="0.35237552132716787"/>
    <n v="0.47626056895252233"/>
    <n v="0.47424998782047301"/>
    <n v="0.19774757366906093"/>
    <n v="0.99461175361424614"/>
    <n v="1.5443619801581792E-3"/>
    <n v="0.50038609041830229"/>
    <n v="0"/>
    <n v="0"/>
    <n v="0.51096449311939851"/>
  </r>
  <r>
    <x v="1055"/>
    <n v="95954"/>
    <n v="95954"/>
    <n v="94173"/>
    <n v="94755"/>
    <n v="94755"/>
    <n v="-1.7645506833412483E-2"/>
    <n v="0"/>
    <n v="95920.263157894733"/>
    <n v="-1.2485279251300163E-2"/>
    <n v="-1.8691694959962202E-3"/>
    <n v="-8.8477523191581313E-5"/>
    <n v="1.0978250916179899E-3"/>
    <n v="-3.2249539405706075E-3"/>
    <n v="0.35237552132716787"/>
    <n v="0.47626056895252233"/>
    <n v="0.47424998782047301"/>
    <n v="0.19774757366906093"/>
    <n v="0.99461175361424614"/>
    <n v="-8.322163822995653E-3"/>
    <n v="0.49791947105208129"/>
    <n v="-1.8645506833412484E-2"/>
    <n v="0"/>
    <n v="0.49231898628598603"/>
  </r>
  <r>
    <x v="1056"/>
    <n v="94747"/>
    <n v="94768"/>
    <n v="92516"/>
    <n v="92875"/>
    <n v="92875"/>
    <n v="1.5698519515477738E-2"/>
    <n v="1"/>
    <n v="95545.578947368427"/>
    <n v="-1.9840641654793933E-2"/>
    <n v="-3.1309647753283822E-3"/>
    <n v="-7.6906580354223935E-4"/>
    <n v="9.1296358930505477E-4"/>
    <n v="-8.843949755669666E-3"/>
    <n v="0.35237552132716787"/>
    <n v="0.47626056895252233"/>
    <n v="0.47424998782047301"/>
    <n v="0.19774757366906093"/>
    <n v="0.99461175361424614"/>
    <n v="-1.7463001000534405E-2"/>
    <n v="0.49563436069344113"/>
    <n v="1.4698519515477737E-2"/>
    <n v="0"/>
    <n v="0.50701750580146376"/>
  </r>
  <r>
    <x v="1057"/>
    <n v="92875"/>
    <n v="93723"/>
    <n v="92697"/>
    <n v="93083"/>
    <n v="93083"/>
    <n v="2.1701062492613943E-3"/>
    <n v="1"/>
    <n v="95203.210526315786"/>
    <n v="2.2395693135934813E-3"/>
    <n v="-3.4512164558100798E-3"/>
    <n v="-8.0633965707407104E-4"/>
    <n v="1.0068003815348215E-3"/>
    <n v="-8.9335817182176983E-3"/>
    <n v="0.35237552132716787"/>
    <n v="0.47626056895252233"/>
    <n v="0.47424998782047301"/>
    <n v="0.19774757366906093"/>
    <n v="0.99461175361424614"/>
    <n v="-9.9232685271382071E-3"/>
    <n v="0.49751920322544707"/>
    <n v="0"/>
    <n v="0"/>
    <n v="0.50701750580146376"/>
  </r>
  <r>
    <x v="1058"/>
    <n v="93082"/>
    <n v="95062"/>
    <n v="92879"/>
    <n v="94333"/>
    <n v="94333"/>
    <n v="2.5971823221990764E-3"/>
    <n v="1"/>
    <n v="95008.052631578947"/>
    <n v="1.3428875304835497E-2"/>
    <n v="-2.5767605098374613E-3"/>
    <n v="-6.3366128234068955E-4"/>
    <n v="1.0163747176436854E-3"/>
    <n v="-4.0356035946742088E-3"/>
    <n v="0.35237552132716787"/>
    <n v="0.47626056895252233"/>
    <n v="0.47424998782047301"/>
    <n v="0.19774757366906093"/>
    <n v="0.99461175361424614"/>
    <n v="-6.0858947936127429E-4"/>
    <n v="0.4998478526348557"/>
    <n v="0"/>
    <n v="0"/>
    <n v="0.50701750580146376"/>
  </r>
  <r>
    <x v="1059"/>
    <n v="94337"/>
    <n v="95042"/>
    <n v="92338"/>
    <n v="93285"/>
    <n v="93285"/>
    <n v="1.3967947687195226E-2"/>
    <n v="1"/>
    <n v="94826.789473684214"/>
    <n v="-1.1109579892508492E-2"/>
    <n v="-2.3555395004463352E-3"/>
    <n v="-1.0046353369407379E-3"/>
    <n v="6.0960469541593623E-4"/>
    <n v="-5.5534112360347224E-3"/>
    <n v="0.35237552132716787"/>
    <n v="0.47626056895252233"/>
    <n v="0.47424998782047301"/>
    <n v="0.19774757366906093"/>
    <n v="0.99461175361424614"/>
    <n v="-1.0915983123927161E-2"/>
    <n v="0.49727103131732503"/>
    <n v="1.2967947687195225E-2"/>
    <n v="0"/>
    <n v="0.51998545348865899"/>
  </r>
  <r>
    <x v="1060"/>
    <n v="93285"/>
    <n v="95140"/>
    <n v="93285"/>
    <n v="94578"/>
    <n v="94578"/>
    <n v="1.4221066209900712E-2"/>
    <n v="1"/>
    <n v="94871.15789473684"/>
    <n v="1.3860749316610299E-2"/>
    <n v="-9.9339421237818479E-4"/>
    <n v="-6.7102460666143896E-4"/>
    <n v="8.1757896257514731E-4"/>
    <n v="-2.8420552245262966E-4"/>
    <n v="0.35237552132716787"/>
    <n v="0.47626056895252233"/>
    <n v="0.47424998782047301"/>
    <n v="0.19774757366906093"/>
    <n v="0.99461175361424614"/>
    <n v="3.9718409651665785E-3"/>
    <n v="0.50099295893592166"/>
    <n v="0"/>
    <n v="0"/>
    <n v="0.51998545348865899"/>
  </r>
  <r>
    <x v="1061"/>
    <n v="94578"/>
    <n v="95038"/>
    <n v="93721"/>
    <n v="94588"/>
    <n v="94588"/>
    <n v="4.8314796802977344E-3"/>
    <n v="1"/>
    <n v="94919.894736842107"/>
    <n v="1.0573283427439684E-4"/>
    <n v="5.5951516915502821E-4"/>
    <n v="7.871747727023814E-5"/>
    <n v="8.9053535918787727E-4"/>
    <n v="3.7050693753610366E-3"/>
    <n v="0.35237552132716787"/>
    <n v="0.47626056895252233"/>
    <n v="0.47424998782047301"/>
    <n v="0.19774757366906093"/>
    <n v="0.99461175361424614"/>
    <n v="4.2022711932710377E-3"/>
    <n v="0.50105056625231514"/>
    <n v="0"/>
    <n v="0"/>
    <n v="0.51998545348865899"/>
  </r>
  <r>
    <x v="1062"/>
    <n v="94590"/>
    <n v="96315"/>
    <n v="94590"/>
    <n v="95923"/>
    <n v="95923"/>
    <n v="6.5573428687593083E-3"/>
    <n v="1"/>
    <n v="94952.31578947368"/>
    <n v="1.4113841079206768E-2"/>
    <n v="1.304146786778887E-3"/>
    <n v="4.0960159417539275E-4"/>
    <n v="1.0078394187211937E-3"/>
    <n v="6.0799237284836936E-3"/>
    <n v="0.35237552132716787"/>
    <n v="0.47626056895252233"/>
    <n v="0.47424998782047301"/>
    <n v="0.19774757366906093"/>
    <n v="0.99461175361424614"/>
    <n v="1.2035200751060311E-2"/>
    <n v="0.50300876387055415"/>
    <n v="0"/>
    <n v="0"/>
    <n v="0.51998545348865899"/>
  </r>
  <r>
    <x v="1063"/>
    <n v="95923"/>
    <n v="95923"/>
    <n v="94163"/>
    <n v="95045"/>
    <n v="95045"/>
    <n v="1.2530906412751897E-2"/>
    <n v="1"/>
    <n v="95117.68421052632"/>
    <n v="-9.1531749424017539E-3"/>
    <n v="-3.1669590970484494E-5"/>
    <n v="2.8033762975601119E-5"/>
    <n v="1.0588594257588747E-3"/>
    <n v="1.5635136790362436E-3"/>
    <n v="0.35237552132716787"/>
    <n v="0.47626056895252233"/>
    <n v="0.47424998782047301"/>
    <n v="0.19774757366906093"/>
    <n v="0.99461175361424614"/>
    <n v="-1.462666793385411E-3"/>
    <n v="0.49963433336684565"/>
    <n v="0"/>
    <n v="0"/>
    <n v="0.51998545348865899"/>
  </r>
  <r>
    <x v="1064"/>
    <n v="95027"/>
    <n v="96552"/>
    <n v="94213"/>
    <n v="96552"/>
    <n v="96552"/>
    <n v="-3.7699892286021663E-3"/>
    <n v="0"/>
    <n v="95231.526315789481"/>
    <n v="1.5855647324951372E-2"/>
    <n v="2.5469207432122832E-3"/>
    <n v="5.4023182322183506E-4"/>
    <n v="1.2966226715933359E-3"/>
    <n v="6.9565591225282161E-3"/>
    <n v="0.35237552132716787"/>
    <n v="0.47626056895252233"/>
    <n v="0.47424998782047301"/>
    <n v="0.19774757366906093"/>
    <n v="0.99461175361424614"/>
    <n v="1.4231824305182751E-2"/>
    <n v="0.50355789602371337"/>
    <n v="0"/>
    <n v="0"/>
    <n v="0.51998545348865899"/>
  </r>
  <r>
    <x v="1065"/>
    <n v="96552"/>
    <n v="96563"/>
    <n v="95620"/>
    <n v="96236"/>
    <n v="96236"/>
    <n v="1.2157612535850237E-3"/>
    <n v="1"/>
    <n v="95274.736842105267"/>
    <n v="-3.2728477918634313E-3"/>
    <n v="1.0307653779817571E-3"/>
    <n v="1.0300403074130716E-4"/>
    <n v="9.8989276755806488E-4"/>
    <n v="3.5298397008334701E-3"/>
    <n v="0.35237552132716787"/>
    <n v="0.47626056895252233"/>
    <n v="0.47424998782047301"/>
    <n v="0.19774757366906093"/>
    <n v="0.99461175361424614"/>
    <n v="3.0930600666166539E-3"/>
    <n v="0.50077326440016789"/>
    <n v="0"/>
    <n v="0"/>
    <n v="0.51998545348865899"/>
  </r>
  <r>
    <x v="1066"/>
    <n v="96254"/>
    <n v="97123"/>
    <n v="96004"/>
    <n v="96188"/>
    <n v="96188"/>
    <n v="-6.8615627729030626E-3"/>
    <n v="0"/>
    <n v="95281.789473684214"/>
    <n v="-4.9877384762464505E-4"/>
    <n v="4.6233115116324773E-4"/>
    <n v="1.6082657392025191E-4"/>
    <n v="8.3016791151574118E-4"/>
    <n v="3.4089383644536619E-3"/>
    <n v="0.35237552132716787"/>
    <n v="0.47626056895252233"/>
    <n v="0.47424998782047301"/>
    <n v="0.19774757366906093"/>
    <n v="0.99461175361424614"/>
    <n v="3.6754402581115654E-3"/>
    <n v="0.50091885903013322"/>
    <n v="0"/>
    <n v="0"/>
    <n v="0.51998545348865899"/>
  </r>
  <r>
    <x v="1067"/>
    <n v="96191"/>
    <n v="96707"/>
    <n v="95613"/>
    <n v="96353"/>
    <n v="96353"/>
    <n v="-3.5805838946374458E-3"/>
    <n v="0"/>
    <n v="95332.631578947374"/>
    <n v="1.7153906932256824E-3"/>
    <n v="2.1324767529160016E-4"/>
    <n v="-2.5832025631698395E-4"/>
    <n v="7.95893823243462E-4"/>
    <n v="9.2924828725744475E-4"/>
    <n v="0.35237552132716787"/>
    <n v="0.47626056895252233"/>
    <n v="0.47424998782047301"/>
    <n v="0.19774757366906093"/>
    <n v="0.99461175361424614"/>
    <n v="1.6651421115319897E-3"/>
    <n v="0.50041628543169681"/>
    <n v="0"/>
    <n v="0"/>
    <n v="0.51998545348865899"/>
  </r>
  <r>
    <x v="1068"/>
    <n v="96339"/>
    <n v="96339"/>
    <n v="95312"/>
    <n v="95528"/>
    <n v="95528"/>
    <n v="-5.4329620634787634E-3"/>
    <n v="0"/>
    <n v="95387.210526315786"/>
    <n v="-8.5622658350025249E-3"/>
    <n v="1.3233491657497766E-4"/>
    <n v="-3.2978492719751615E-4"/>
    <n v="7.3323404528581214E-4"/>
    <n v="1.0474301087372907E-3"/>
    <n v="0.35237552132716787"/>
    <n v="0.47626056895252233"/>
    <n v="0.47424998782047301"/>
    <n v="0.19774757366906093"/>
    <n v="0.99461175361424614"/>
    <n v="-1.9237259317709508E-3"/>
    <n v="0.49951906866537338"/>
    <n v="0"/>
    <n v="0"/>
    <n v="0.51998545348865899"/>
  </r>
  <r>
    <x v="1069"/>
    <n v="95521"/>
    <n v="96315"/>
    <n v="95521"/>
    <n v="96008"/>
    <n v="96008"/>
    <n v="-1.6863178068494244E-2"/>
    <n v="0"/>
    <n v="95371.15789473684"/>
    <n v="5.0247047985931825E-3"/>
    <n v="8.532358342175306E-4"/>
    <n v="-2.0936136067437605E-5"/>
    <n v="7.481754086096071E-4"/>
    <n v="-1.1187583965343473E-3"/>
    <n v="0.35237552132716787"/>
    <n v="0.47626056895252233"/>
    <n v="0.47424998782047301"/>
    <n v="0.19774757366906093"/>
    <n v="0.99461175361424614"/>
    <n v="1.2022362155832446E-3"/>
    <n v="0.50030055901769421"/>
    <n v="0"/>
    <n v="0"/>
    <n v="0.51998545348865899"/>
  </r>
  <r>
    <x v="1070"/>
    <n v="95992"/>
    <n v="95992"/>
    <n v="94540"/>
    <n v="95009"/>
    <n v="95009"/>
    <n v="6.1888873685651546E-3"/>
    <n v="1"/>
    <n v="95260.68421052632"/>
    <n v="-1.0405382884759562E-2"/>
    <n v="-6.3114629432583504E-4"/>
    <n v="-4.6715383417295087E-4"/>
    <n v="7.7727677904947503E-4"/>
    <n v="-2.5452654151135734E-3"/>
    <n v="0.35237552132716787"/>
    <n v="0.47626056895252233"/>
    <n v="0.47424998782047301"/>
    <n v="0.19774757366906093"/>
    <n v="0.99461175361424614"/>
    <n v="-6.5665863128341138E-3"/>
    <n v="0.49835835932075706"/>
    <n v="0"/>
    <n v="0"/>
    <n v="0.51998545348865899"/>
  </r>
  <r>
    <x v="1071"/>
    <n v="95009"/>
    <n v="95009"/>
    <n v="92750"/>
    <n v="94389"/>
    <n v="94389"/>
    <n v="4.439076587314128E-3"/>
    <n v="1"/>
    <n v="95103.84210526316"/>
    <n v="-6.5256975654938154E-3"/>
    <n v="-1.3701480436355939E-3"/>
    <n v="-3.6952700992706647E-4"/>
    <n v="6.6507992254961846E-4"/>
    <n v="-3.7506501586874073E-3"/>
    <n v="0.35237552132716787"/>
    <n v="0.47626056895252233"/>
    <n v="0.47424998782047301"/>
    <n v="0.19774757366906093"/>
    <n v="0.99461175361424614"/>
    <n v="-6.7262145389780734E-3"/>
    <n v="0.498318452704959"/>
    <n v="0"/>
    <n v="0"/>
    <n v="0.51998545348865899"/>
  </r>
  <r>
    <x v="1072"/>
    <n v="94389"/>
    <n v="96312"/>
    <n v="94389"/>
    <n v="95597"/>
    <n v="95597"/>
    <n v="-1.4006715691915028E-2"/>
    <n v="0"/>
    <n v="95067.263157894733"/>
    <n v="1.279810147368865E-2"/>
    <n v="-8.6462942626784329E-4"/>
    <n v="-1.9373484942631025E-4"/>
    <n v="8.1484889775371053E-4"/>
    <n v="-1.5341080025948139E-3"/>
    <n v="0.35237552132716787"/>
    <n v="0.47626056895252233"/>
    <n v="0.47424998782047301"/>
    <n v="0.19774757366906093"/>
    <n v="0.99461175361424614"/>
    <n v="2.6413625680640177E-3"/>
    <n v="0.50066034025809447"/>
    <n v="0"/>
    <n v="0"/>
    <n v="0.51998545348865899"/>
  </r>
  <r>
    <x v="1073"/>
    <n v="95597"/>
    <n v="95597"/>
    <n v="93883"/>
    <n v="94808"/>
    <n v="94808"/>
    <n v="-3.2497257615391129E-2"/>
    <n v="0"/>
    <n v="95007"/>
    <n v="-8.2533970731298867E-3"/>
    <n v="-7.2424851428024017E-4"/>
    <n v="-5.5564181205838728E-4"/>
    <n v="8.1459212577080777E-4"/>
    <n v="-1.4723342502202864E-3"/>
    <n v="0.35237552132716787"/>
    <n v="0.47626056895252233"/>
    <n v="0.47424998782047301"/>
    <n v="0.19774757366906093"/>
    <n v="0.99461175361424614"/>
    <n v="-4.8200565625564429E-3"/>
    <n v="0.49879498819235774"/>
    <n v="0"/>
    <n v="0"/>
    <n v="0.51998545348865899"/>
  </r>
  <r>
    <x v="1074"/>
    <n v="94809"/>
    <n v="94848"/>
    <n v="93234"/>
    <n v="94258"/>
    <n v="94258"/>
    <n v="-2.2979481847694605E-2"/>
    <n v="0"/>
    <n v="94980.84210526316"/>
    <n v="-5.8011982111214611E-3"/>
    <n v="-8.3828134055101704E-4"/>
    <n v="-5.3967550187998374E-4"/>
    <n v="1.0062538655003694E-3"/>
    <n v="-3.6375148521632151E-3"/>
    <n v="0.35237552132716787"/>
    <n v="0.47626056895252233"/>
    <n v="0.47424998782047301"/>
    <n v="0.19774757366906093"/>
    <n v="0.99461175361424614"/>
    <n v="-6.1183124578629679E-3"/>
    <n v="0.49847042665700309"/>
    <n v="0"/>
    <n v="0"/>
    <n v="0.51998545348865899"/>
  </r>
  <r>
    <x v="1075"/>
    <n v="94252"/>
    <n v="94252"/>
    <n v="91600"/>
    <n v="91727"/>
    <n v="91727"/>
    <n v="-1.1337992085209692E-3"/>
    <n v="0"/>
    <n v="94920.421052631573"/>
    <n v="-2.6851832205223913E-2"/>
    <n v="-1.5566089882472045E-3"/>
    <n v="-1.1513727794686245E-3"/>
    <n v="6.7895651766683549E-4"/>
    <n v="-6.9268047162560856E-3"/>
    <n v="0.35237552132716787"/>
    <n v="0.47626056895252233"/>
    <n v="0.47424998782047301"/>
    <n v="0.19774757366906093"/>
    <n v="0.99461175361424614"/>
    <n v="-1.7504537762707939E-2"/>
    <n v="0.49562397729642332"/>
    <n v="-2.1337992085209692E-3"/>
    <n v="0"/>
    <n v="0.51785165428013802"/>
  </r>
  <r>
    <x v="1076"/>
    <n v="91736"/>
    <n v="92529"/>
    <n v="91562"/>
    <n v="92092"/>
    <n v="92092"/>
    <n v="-2.2455805064500733E-2"/>
    <n v="0"/>
    <n v="94868.263157894733"/>
    <n v="3.979199145289769E-3"/>
    <n v="-3.656169482430194E-4"/>
    <n v="-1.0111349232187728E-3"/>
    <n v="6.5429583612736987E-4"/>
    <n v="-4.8258253740993684E-3"/>
    <n v="0.35237552132716787"/>
    <n v="0.47626056895252233"/>
    <n v="0.47424998782047301"/>
    <n v="0.19774757366906093"/>
    <n v="0.99461175361424614"/>
    <n v="-3.9219245114373016E-3"/>
    <n v="0.49901952012891065"/>
    <n v="0"/>
    <n v="0"/>
    <n v="0.51785165428013802"/>
  </r>
  <r>
    <x v="1077"/>
    <n v="92088"/>
    <n v="92088"/>
    <n v="90295"/>
    <n v="91623"/>
    <n v="91623"/>
    <n v="-1.7790292830402898E-2"/>
    <n v="0"/>
    <n v="94725.631578947374"/>
    <n v="-5.0927333536029407E-3"/>
    <n v="-7.3223208160284046E-4"/>
    <n v="-7.5885268338793605E-4"/>
    <n v="5.0437681513373694E-4"/>
    <n v="-8.4039923395576865E-3"/>
    <n v="0.35237552132716787"/>
    <n v="0.47626056895252233"/>
    <n v="0.47424998782047301"/>
    <n v="0.19774757366906093"/>
    <n v="0.99461175361424614"/>
    <n v="-1.0762143980900349E-2"/>
    <n v="0.49730948997346996"/>
    <n v="-1.8790292830402899E-2"/>
    <n v="0"/>
    <n v="0.49906136144973512"/>
  </r>
  <r>
    <x v="1078"/>
    <n v="91622"/>
    <n v="91622"/>
    <n v="89778"/>
    <n v="90024"/>
    <n v="90024"/>
    <n v="2.1349862258953189E-2"/>
    <n v="1"/>
    <n v="94554"/>
    <n v="-1.7451949837922753E-2"/>
    <n v="-2.276273338740753E-3"/>
    <n v="-9.0283644077578497E-4"/>
    <n v="3.7402954289809221E-4"/>
    <n v="-1.0243702892516259E-2"/>
    <n v="0.35237552132716787"/>
    <n v="0.47626056895252233"/>
    <n v="0.47424998782047301"/>
    <n v="0.19774757366906093"/>
    <n v="0.99461175361424614"/>
    <n v="-1.7776453191595813E-2"/>
    <n v="0.4955560037275672"/>
    <n v="2.0349862258953189E-2"/>
    <n v="0"/>
    <n v="0.51941122370868831"/>
  </r>
  <r>
    <x v="1079"/>
    <n v="90023"/>
    <n v="91321"/>
    <n v="89409"/>
    <n v="89993"/>
    <n v="89993"/>
    <n v="4.9914993388374684E-2"/>
    <n v="1"/>
    <n v="94312.68421052632"/>
    <n v="-3.4435261707987941E-4"/>
    <n v="-1.7380119749693223E-3"/>
    <n v="-8.279087706954979E-4"/>
    <n v="4.9065462736194167E-4"/>
    <n v="-9.1523337737079435E-3"/>
    <n v="0.35237552132716787"/>
    <n v="0.47626056895252233"/>
    <n v="0.47424998782047301"/>
    <n v="0.19774757366906093"/>
    <n v="0.99461175361424614"/>
    <n v="-1.0347716711688115E-2"/>
    <n v="0.49741309390483635"/>
    <n v="4.8914993388374683E-2"/>
    <n v="0"/>
    <n v="0.56832621709706299"/>
  </r>
  <r>
    <x v="1080"/>
    <n v="90006"/>
    <n v="92117"/>
    <n v="89822"/>
    <n v="91946"/>
    <n v="91946"/>
    <n v="2.6265416657603291E-2"/>
    <n v="1"/>
    <n v="94173.631578947374"/>
    <n v="2.1701687909059686E-2"/>
    <n v="-1.345965045346853E-3"/>
    <n v="-4.1998495021132286E-4"/>
    <n v="6.8336595089698356E-4"/>
    <n v="5.5837024914877635E-4"/>
    <n v="0.35237552132716787"/>
    <n v="0.47626056895252233"/>
    <n v="0.47424998782047301"/>
    <n v="0.19774757366906093"/>
    <n v="0.99461175361424614"/>
    <n v="7.4974312262146179E-3"/>
    <n v="0.50187434902656824"/>
    <n v="0"/>
    <n v="0"/>
    <n v="0.56832621709706299"/>
  </r>
  <r>
    <x v="1081"/>
    <n v="91946"/>
    <n v="94573"/>
    <n v="91946"/>
    <n v="94485"/>
    <n v="94485"/>
    <n v="-6.0856220564110552E-3"/>
    <n v="0"/>
    <n v="94097.947368421053"/>
    <n v="2.7614034324494829E-2"/>
    <n v="2.9450029164168613E-5"/>
    <n v="-8.5003394524905135E-5"/>
    <n v="1.0675769557283543E-3"/>
    <n v="5.285337284989788E-3"/>
    <n v="0.35237552132716787"/>
    <n v="0.47626056895252233"/>
    <n v="0.47424998782047301"/>
    <n v="0.19774757366906093"/>
    <n v="0.99461175361424614"/>
    <n v="1.5172192108034169E-2"/>
    <n v="0.50379297526682854"/>
    <n v="0"/>
    <n v="0"/>
    <n v="0.56832621709706299"/>
  </r>
  <r>
    <x v="1082"/>
    <n v="94485"/>
    <n v="95212"/>
    <n v="93883"/>
    <n v="94361"/>
    <n v="94361"/>
    <n v="-7.7680397621898711E-3"/>
    <n v="0"/>
    <n v="94061.947368421053"/>
    <n v="-1.312377626078165E-3"/>
    <n v="-7.41860906100078E-4"/>
    <n v="-6.6952704414708242E-4"/>
    <n v="1.1017253974100062E-3"/>
    <n v="6.0414084304947439E-3"/>
    <n v="0.35237552132716787"/>
    <n v="0.47626056895252233"/>
    <n v="0.47424998782047301"/>
    <n v="0.19774757366906093"/>
    <n v="0.99461175361424614"/>
    <n v="5.0934273176191864E-3"/>
    <n v="0.50127335407652041"/>
    <n v="0"/>
    <n v="0"/>
    <n v="0.56832621709706299"/>
  </r>
  <r>
    <x v="1083"/>
    <n v="94360"/>
    <n v="94547"/>
    <n v="93300"/>
    <n v="93910"/>
    <n v="93910"/>
    <n v="1.0158662549249353E-2"/>
    <n v="1"/>
    <n v="93922.894736842107"/>
    <n v="-4.7795169614565092E-3"/>
    <n v="-5.2317800705281581E-4"/>
    <n v="-7.2451632448427455E-4"/>
    <n v="1.0037361361560416E-3"/>
    <n v="8.5758950057879917E-3"/>
    <n v="0.35237552132716787"/>
    <n v="0.47626056895252233"/>
    <n v="0.47424998782047301"/>
    <n v="0.19774757366906093"/>
    <n v="0.99461175361424614"/>
    <n v="6.451216661697165E-3"/>
    <n v="0.50161279857194752"/>
    <n v="0"/>
    <n v="0"/>
    <n v="0.56832621709706299"/>
  </r>
  <r>
    <x v="1084"/>
    <n v="93912"/>
    <n v="94900"/>
    <n v="93545"/>
    <n v="93628"/>
    <n v="93628"/>
    <n v="2.9531764002221461E-2"/>
    <n v="1"/>
    <n v="93785.631578947374"/>
    <n v="-3.0028750931743176E-3"/>
    <n v="-1.4661041279591003E-3"/>
    <n v="-1.0045517467795406E-3"/>
    <n v="1.0391705869699842E-3"/>
    <n v="8.044190510569104E-3"/>
    <n v="0.35237552132716787"/>
    <n v="0.47626056895252233"/>
    <n v="0.47424998782047301"/>
    <n v="0.19774757366906093"/>
    <n v="0.99461175361424614"/>
    <n v="5.9735439760874413E-3"/>
    <n v="0.5014933815533017"/>
    <n v="0"/>
    <n v="0"/>
    <n v="0.56832621709706299"/>
  </r>
  <r>
    <x v="1085"/>
    <n v="93626"/>
    <n v="95444"/>
    <n v="93626"/>
    <n v="94864"/>
    <n v="94864"/>
    <n v="1.7952015516950581E-2"/>
    <n v="1"/>
    <n v="93715.947368421053"/>
    <n v="1.320117913444685E-2"/>
    <n v="-6.4240278164358626E-4"/>
    <n v="-6.8006549321783852E-4"/>
    <n v="1.1331256220656271E-3"/>
    <n v="6.3440887556465379E-3"/>
    <n v="0.35237552132716787"/>
    <n v="0.47626056895252233"/>
    <n v="0.47424998782047301"/>
    <n v="0.19774757366906093"/>
    <n v="0.99461175361424614"/>
    <n v="1.0557278298239846E-2"/>
    <n v="0.50263929506080551"/>
    <n v="0"/>
    <n v="0"/>
    <n v="0.56832621709706299"/>
  </r>
  <r>
    <x v="1086"/>
    <n v="94863"/>
    <n v="96552"/>
    <n v="94707"/>
    <n v="96393"/>
    <n v="96393"/>
    <n v="1.1038145923459197E-2"/>
    <n v="1"/>
    <n v="93718.052631578947"/>
    <n v="1.6117810760667872E-2"/>
    <n v="1.8842644877103965E-4"/>
    <n v="-4.6561455664146712E-4"/>
    <n v="1.0103112185559948E-3"/>
    <n v="4.0448440428811462E-3"/>
    <n v="0.35237552132716787"/>
    <n v="0.47626056895252233"/>
    <n v="0.47424998782047301"/>
    <n v="0.19774757366906093"/>
    <n v="0.99461175361424614"/>
    <n v="9.7712803780303607E-3"/>
    <n v="0.5024428006584114"/>
    <n v="0"/>
    <n v="0"/>
    <n v="0.56832621709706299"/>
  </r>
  <r>
    <x v="1087"/>
    <n v="96389"/>
    <n v="96986"/>
    <n v="95690"/>
    <n v="96567"/>
    <n v="96567"/>
    <n v="4.7945985688693238E-3"/>
    <n v="1"/>
    <n v="93772.736842105267"/>
    <n v="1.8051103295881887E-3"/>
    <n v="1.9291243058916496E-4"/>
    <n v="-6.0240440851425212E-4"/>
    <n v="6.7279210100010148E-4"/>
    <n v="4.6683416340144168E-3"/>
    <n v="0.35237552132716787"/>
    <n v="0.47626056895252233"/>
    <n v="0.47424998782047301"/>
    <n v="0.19774757366906093"/>
    <n v="0.99461175361424614"/>
    <n v="5.2184934586251737E-3"/>
    <n v="0.50130462040396573"/>
    <n v="0"/>
    <n v="0"/>
    <n v="0.56832621709706299"/>
  </r>
  <r>
    <x v="1088"/>
    <n v="96566"/>
    <n v="97939"/>
    <n v="96511"/>
    <n v="97457"/>
    <n v="97457"/>
    <n v="-4.4840288537508766E-3"/>
    <n v="0"/>
    <n v="93849"/>
    <n v="9.2163989768760946E-3"/>
    <n v="1.081845671183096E-3"/>
    <n v="-3.3687155668439274E-4"/>
    <n v="7.0430474808877539E-4"/>
    <n v="7.4675248216809374E-3"/>
    <n v="0.35237552132716787"/>
    <n v="0.47626056895252233"/>
    <n v="0.47424998782047301"/>
    <n v="0.19774757366906093"/>
    <n v="0.99461175361424614"/>
    <n v="1.116967501056588E-2"/>
    <n v="0.50279238972077511"/>
    <n v="0"/>
    <n v="0"/>
    <n v="0.56832621709706299"/>
  </r>
  <r>
    <x v="1089"/>
    <n v="97420"/>
    <n v="97992"/>
    <n v="96792"/>
    <n v="97030"/>
    <n v="97030"/>
    <n v="3.6071318149026865E-3"/>
    <n v="1"/>
    <n v="93955.368421052626"/>
    <n v="-4.3814194978297749E-3"/>
    <n v="6.1153945636194804E-4"/>
    <n v="-1.1381994503436798E-4"/>
    <n v="6.3023848898047024E-4"/>
    <n v="7.1918159407498459E-3"/>
    <n v="0.35237552132716787"/>
    <n v="0.47626056895252233"/>
    <n v="0.47424998782047301"/>
    <n v="0.19774757366906093"/>
    <n v="0.99461175361424614"/>
    <n v="5.971060838705633E-3"/>
    <n v="0.50149276077449179"/>
    <n v="0"/>
    <n v="0"/>
    <n v="0.56832621709706299"/>
  </r>
  <r>
    <x v="1090"/>
    <n v="97036"/>
    <n v="97757"/>
    <n v="96430"/>
    <n v="97020"/>
    <n v="97020"/>
    <n v="-1.0523603380746205E-2"/>
    <n v="0"/>
    <n v="94093.84210526316"/>
    <n v="-1.0306090899725451E-4"/>
    <n v="1.1266555551500634E-3"/>
    <n v="1.517619656807412E-4"/>
    <n v="6.4466938401175128E-4"/>
    <n v="4.530967932061025E-3"/>
    <n v="0.35237552132716787"/>
    <n v="0.47626056895252233"/>
    <n v="0.47424998782047301"/>
    <n v="0.19774757366906093"/>
    <n v="0.99461175361424614"/>
    <n v="5.2062743515328153E-3"/>
    <n v="0.50130156564794137"/>
    <n v="0"/>
    <n v="0"/>
    <n v="0.56832621709706299"/>
  </r>
  <r>
    <x v="1091"/>
    <n v="97020"/>
    <n v="97723"/>
    <n v="96593"/>
    <n v="97380"/>
    <n v="97380"/>
    <n v="-1.7970835900595894E-3"/>
    <n v="0"/>
    <n v="94187.68421052632"/>
    <n v="3.7105751391466324E-3"/>
    <n v="1.6384691903820858E-3"/>
    <n v="8.4502256439147102E-4"/>
    <n v="6.4546067177766013E-4"/>
    <n v="2.0495208077567773E-3"/>
    <n v="0.35237552132716787"/>
    <n v="0.47626056895252233"/>
    <n v="0.47424998782047301"/>
    <n v="0.19774757366906093"/>
    <n v="0.99461175361424614"/>
    <n v="4.6547218251883436E-3"/>
    <n v="0.50116367835523434"/>
    <n v="0"/>
    <n v="0"/>
    <n v="0.56832621709706299"/>
  </r>
  <r>
    <x v="1092"/>
    <n v="97381"/>
    <n v="97686"/>
    <n v="95686"/>
    <n v="95999"/>
    <n v="95999"/>
    <n v="1.8979364368378882E-2"/>
    <n v="1"/>
    <n v="94250.368421052626"/>
    <n v="-1.4181556787841498E-2"/>
    <n v="2.8948627730557839E-4"/>
    <n v="5.7696725410004922E-4"/>
    <n v="3.3185703018575485E-4"/>
    <n v="-1.1478126157291602E-3"/>
    <n v="0.35237552132716787"/>
    <n v="0.47626056895252233"/>
    <n v="0.47424998782047301"/>
    <n v="0.19774757366906093"/>
    <n v="0.99461175361424614"/>
    <n v="-5.6617398500099043E-3"/>
    <n v="0.49858456881850122"/>
    <n v="0"/>
    <n v="0"/>
    <n v="0.56832621709706299"/>
  </r>
  <r>
    <x v="1093"/>
    <n v="96002"/>
    <n v="97462"/>
    <n v="96002"/>
    <n v="97205"/>
    <n v="97205"/>
    <n v="2.6953346021294511E-3"/>
    <n v="1"/>
    <n v="94405.473684210519"/>
    <n v="1.2562630860738055E-2"/>
    <n v="1.3302876739989754E-3"/>
    <n v="4.7695681906309681E-4"/>
    <n v="4.3686654411718149E-4"/>
    <n v="-4.7856623895676799E-4"/>
    <n v="0.35237552132716787"/>
    <n v="0.47626056895252233"/>
    <n v="0.47424998782047301"/>
    <n v="0.19774757366906093"/>
    <n v="0.99461175361424614"/>
    <n v="4.8969256218811793E-3"/>
    <n v="0.50122422895906593"/>
    <n v="0"/>
    <n v="0"/>
    <n v="0.56832621709706299"/>
  </r>
  <r>
    <x v="1094"/>
    <n v="97205"/>
    <n v="98326"/>
    <n v="97205"/>
    <n v="97821"/>
    <n v="97821"/>
    <n v="1.1643716584373465E-2"/>
    <n v="1"/>
    <n v="94726.210526315786"/>
    <n v="6.3371225759991656E-3"/>
    <n v="1.9372037133550068E-3"/>
    <n v="1.3180224577571597E-3"/>
    <n v="5.160150122710494E-4"/>
    <n v="1.6651421758090202E-3"/>
    <n v="0.35237552132716787"/>
    <n v="0.47626056895252233"/>
    <n v="0.47424998782047301"/>
    <n v="0.19774757366906093"/>
    <n v="0.99461175361424614"/>
    <n v="5.5389434448215695E-3"/>
    <n v="0.5013847323209204"/>
    <n v="0"/>
    <n v="0"/>
    <n v="0.56832621709706299"/>
  </r>
  <r>
    <x v="1095"/>
    <n v="97828"/>
    <n v="97856"/>
    <n v="96782"/>
    <n v="97467"/>
    <n v="97467"/>
    <n v="8.7619399386458241E-3"/>
    <n v="1"/>
    <n v="95009.105263157893"/>
    <n v="-3.6188548471187687E-3"/>
    <n v="3.0988525812602639E-3"/>
    <n v="7.0464017055984259E-4"/>
    <n v="3.9270096464335549E-4"/>
    <n v="9.6198338818471725E-4"/>
    <n v="0.35237552132716787"/>
    <n v="0.47626056895252233"/>
    <n v="0.47424998782047301"/>
    <n v="0.19774757366906093"/>
    <n v="0.99461175361424614"/>
    <n v="1.5692966700019016E-3"/>
    <n v="0.50039232408698597"/>
    <n v="0"/>
    <n v="0"/>
    <n v="0.56832621709706299"/>
  </r>
  <r>
    <x v="1096"/>
    <n v="97467"/>
    <n v="98985"/>
    <n v="97467"/>
    <n v="98960"/>
    <n v="98960"/>
    <n v="-1.8795472918350375E-3"/>
    <n v="0"/>
    <n v="95395.263157894733"/>
    <n v="1.5318005068382101E-2"/>
    <n v="3.6657928774148805E-3"/>
    <n v="7.9360205815257382E-4"/>
    <n v="5.9012599278129071E-4"/>
    <n v="3.283469374031811E-3"/>
    <n v="0.35237552132716787"/>
    <n v="0.47626056895252233"/>
    <n v="0.47424998782047301"/>
    <n v="0.19774757366906093"/>
    <n v="0.99461175361424614"/>
    <n v="1.0902401604812213E-2"/>
    <n v="0.50272557340391577"/>
    <n v="0"/>
    <n v="0"/>
    <n v="0.56832621709706299"/>
  </r>
  <r>
    <x v="1097"/>
    <n v="98960"/>
    <n v="99240"/>
    <n v="97831"/>
    <n v="98321"/>
    <n v="98321"/>
    <n v="-2.8579855778521068E-3"/>
    <n v="0"/>
    <n v="95831.947368421053"/>
    <n v="-6.4571544058205088E-3"/>
    <n v="3.5975718248040024E-3"/>
    <n v="5.3051776582299095E-4"/>
    <n v="4.8972473025749139E-4"/>
    <n v="4.8283498504360089E-3"/>
    <n v="0.35237552132716787"/>
    <n v="0.47626056895252233"/>
    <n v="0.47424998782047301"/>
    <n v="0.19774757366906093"/>
    <n v="0.99461175361424614"/>
    <n v="4.5888118870471917E-3"/>
    <n v="0.50114720095869303"/>
    <n v="0"/>
    <n v="0"/>
    <n v="0.56832621709706299"/>
  </r>
  <r>
    <x v="1098"/>
    <n v="98321"/>
    <n v="99364"/>
    <n v="98321"/>
    <n v="98774"/>
    <n v="98774"/>
    <n v="-1.1652864114038097E-2"/>
    <n v="0"/>
    <n v="96294.105263157893"/>
    <n v="4.6073575329788063E-3"/>
    <n v="4.7005371933490801E-3"/>
    <n v="7.6154512969596857E-4"/>
    <n v="4.3430772895553747E-4"/>
    <n v="3.237295184884159E-3"/>
    <n v="0.35237552132716787"/>
    <n v="0.47626056895252233"/>
    <n v="0.47424998782047301"/>
    <n v="0.19774757366906093"/>
    <n v="0.99461175361424614"/>
    <n v="7.5290984396253063E-3"/>
    <n v="0.50188226571819761"/>
    <n v="0"/>
    <n v="0"/>
    <n v="0.56832621709706299"/>
  </r>
  <r>
    <x v="1099"/>
    <n v="98776"/>
    <n v="98981"/>
    <n v="97601"/>
    <n v="98040"/>
    <n v="98040"/>
    <n v="1.3912688698490383E-2"/>
    <n v="1"/>
    <n v="96614.84210526316"/>
    <n v="-7.4311053516107339E-3"/>
    <n v="4.3461995566225374E-3"/>
    <n v="8.0078929374891136E-4"/>
    <n v="2.8175942569899637E-4"/>
    <n v="4.8364959936217919E-4"/>
    <n v="0.35237552132716787"/>
    <n v="0.47626056895252233"/>
    <n v="0.47424998782047301"/>
    <n v="0.19774757366906093"/>
    <n v="0.99461175361424614"/>
    <n v="3.6791898306130631E-4"/>
    <n v="0.50009197974472774"/>
    <n v="0"/>
    <n v="0"/>
    <n v="0.56832621709706299"/>
  </r>
  <r>
    <x v="1100"/>
    <n v="98038"/>
    <n v="98439"/>
    <n v="97623"/>
    <n v="97623"/>
    <n v="97623"/>
    <n v="2.7452547043217201E-2"/>
    <n v="1"/>
    <n v="96780"/>
    <n v="-4.2533659730722428E-3"/>
    <n v="3.0484468625159413E-3"/>
    <n v="3.3007678056531155E-4"/>
    <n v="2.4827911831017845E-4"/>
    <n v="3.5674737417148441E-4"/>
    <n v="0.35237552132716787"/>
    <n v="0.47626056895252233"/>
    <n v="0.47424998782047301"/>
    <n v="0.19774757366906093"/>
    <n v="0.99461175361424614"/>
    <n v="5.1353361883023471E-4"/>
    <n v="0.50012838340188615"/>
    <n v="0"/>
    <n v="0"/>
    <n v="0.56832621709706299"/>
  </r>
  <r>
    <x v="1101"/>
    <n v="97633"/>
    <n v="99412"/>
    <n v="97633"/>
    <n v="99404"/>
    <n v="99404"/>
    <n v="2.6246428715142267E-2"/>
    <n v="1"/>
    <n v="97045.421052631573"/>
    <n v="1.824365159849628E-2"/>
    <n v="2.5799277262160136E-3"/>
    <n v="5.2986306412120985E-4"/>
    <n v="5.2518496040700473E-4"/>
    <n v="9.4187668019432016E-4"/>
    <n v="0.35237552132716787"/>
    <n v="0.47626056895252233"/>
    <n v="0.47424998782047301"/>
    <n v="0.19774757366906093"/>
    <n v="0.99461175361424614"/>
    <n v="8.9492773096057771E-3"/>
    <n v="0.50223730439536018"/>
    <n v="0"/>
    <n v="0"/>
    <n v="0.56832621709706299"/>
  </r>
  <r>
    <x v="1102"/>
    <n v="99403"/>
    <n v="100327"/>
    <n v="98978"/>
    <n v="100303"/>
    <n v="100303"/>
    <n v="1.7536863304188355E-2"/>
    <n v="1"/>
    <n v="97381.894736842107"/>
    <n v="9.0439016538570449E-3"/>
    <n v="3.0977416902127743E-3"/>
    <n v="6.5698651467167803E-4"/>
    <n v="4.6263195776636955E-4"/>
    <n v="4.0420878921298307E-3"/>
    <n v="0.35237552132716787"/>
    <n v="0.47626056895252233"/>
    <n v="0.47424998782047301"/>
    <n v="0.19774757366906093"/>
    <n v="0.99461175361424614"/>
    <n v="9.0855501003436843E-3"/>
    <n v="0.50227137190048765"/>
    <n v="0"/>
    <n v="0"/>
    <n v="0.56832621709706299"/>
  </r>
  <r>
    <x v="1103"/>
    <n v="100305"/>
    <n v="102100"/>
    <n v="100305"/>
    <n v="102013"/>
    <n v="102013"/>
    <n v="-1.8821130640212513E-2"/>
    <n v="0"/>
    <n v="97823.210526315786"/>
    <n v="1.7048343519137088E-2"/>
    <n v="4.189134714242454E-3"/>
    <n v="1.2191736913120589E-3"/>
    <n v="5.1722649716453911E-4"/>
    <n v="6.5302850893614872E-3"/>
    <n v="0.35237552132716787"/>
    <n v="0.47626056895252233"/>
    <n v="0.47424998782047301"/>
    <n v="0.19774757366906093"/>
    <n v="0.99461175361424614"/>
    <n v="1.5178110315182661E-2"/>
    <n v="0.50379445473343931"/>
    <n v="0"/>
    <n v="0"/>
    <n v="0.56832621709706299"/>
  </r>
  <r>
    <x v="1104"/>
    <n v="102018"/>
    <n v="102617"/>
    <n v="101589"/>
    <n v="102062"/>
    <n v="102062"/>
    <n v="-1.3452607238737202E-2"/>
    <n v="0"/>
    <n v="98202.052631578947"/>
    <n v="4.8033093821375772E-4"/>
    <n v="4.3632950158118576E-3"/>
    <n v="1.2991911437904525E-3"/>
    <n v="7.5064043136111589E-4"/>
    <n v="8.1125723473263849E-3"/>
    <n v="0.35237552132716787"/>
    <n v="0.47626056895252233"/>
    <n v="0.47424998782047301"/>
    <n v="0.19774757366906093"/>
    <n v="0.99461175361424614"/>
    <n v="1.1080760748316284E-2"/>
    <n v="0.50277016184301215"/>
    <n v="0"/>
    <n v="0"/>
    <n v="0.56832621709706299"/>
  </r>
  <r>
    <x v="1105"/>
    <n v="102061"/>
    <n v="102061"/>
    <n v="99890"/>
    <n v="100093"/>
    <n v="100093"/>
    <n v="6.3041371524481526E-3"/>
    <n v="1"/>
    <n v="98396.789473684214"/>
    <n v="-1.9292194940330409E-2"/>
    <n v="2.7386263120729947E-3"/>
    <n v="1.1630528300098475E-3"/>
    <n v="5.3728765340913312E-4"/>
    <n v="5.1048065538747524E-3"/>
    <n v="0.35237552132716787"/>
    <n v="0.47626056895252233"/>
    <n v="0.47424998782047301"/>
    <n v="0.19774757366906093"/>
    <n v="0.99461175361424614"/>
    <n v="2.413281945935538E-4"/>
    <n v="0.50006033204835554"/>
    <n v="0"/>
    <n v="0"/>
    <n v="0.56832621709706299"/>
  </r>
  <r>
    <x v="1106"/>
    <n v="100095"/>
    <n v="101126"/>
    <n v="100095"/>
    <n v="100689"/>
    <n v="100689"/>
    <n v="2.7609768693699355E-3"/>
    <n v="1"/>
    <n v="98613.736842105267"/>
    <n v="5.9544623500145111E-3"/>
    <n v="2.2304588915403266E-3"/>
    <n v="1.6789549101060165E-3"/>
    <n v="4.5494455328188855E-4"/>
    <n v="2.6469687041783983E-3"/>
    <n v="0.35237552132716787"/>
    <n v="0.47626056895252233"/>
    <n v="0.47424998782047301"/>
    <n v="0.19774757366906093"/>
    <n v="0.99461175361424614"/>
    <n v="6.6794011073788209E-3"/>
    <n v="0.50166984406859183"/>
    <n v="0"/>
    <n v="0"/>
    <n v="0.56832621709706299"/>
  </r>
  <r>
    <x v="1107"/>
    <n v="100689"/>
    <n v="101025"/>
    <n v="99421"/>
    <n v="100724"/>
    <n v="100724"/>
    <n v="6.1157221714784882E-3"/>
    <n v="1"/>
    <n v="98785.68421052632"/>
    <n v="3.4760500153940832E-4"/>
    <n v="2.1575836251378879E-3"/>
    <n v="1.6411156238649348E-3"/>
    <n v="4.1738798339543195E-4"/>
    <n v="9.0770937371487115E-4"/>
    <n v="0.35237552132716787"/>
    <n v="0.47626056895252233"/>
    <n v="0.47424998782047301"/>
    <n v="0.19774757366906093"/>
    <n v="0.99461175361424614"/>
    <n v="2.9137144360918358E-3"/>
    <n v="0.50072842809367646"/>
    <n v="0"/>
    <n v="0"/>
    <n v="0.56832621709706299"/>
  </r>
  <r>
    <x v="1108"/>
    <n v="100726"/>
    <n v="101563"/>
    <n v="100726"/>
    <n v="100967"/>
    <n v="100967"/>
    <n v="-3.5853298602513961E-3"/>
    <n v="0"/>
    <n v="98992.894736842107"/>
    <n v="2.41253325920332E-3"/>
    <n v="1.8173903392542489E-3"/>
    <n v="1.4207887829522914E-3"/>
    <n v="3.9356375030580093E-4"/>
    <n v="-2.0194526782718824E-3"/>
    <n v="0.35237552132716787"/>
    <n v="0.47626056895252233"/>
    <n v="0.47424998782047301"/>
    <n v="0.19774757366906093"/>
    <n v="0.99461175361424614"/>
    <n v="4.58732991953622E-4"/>
    <n v="0.5001146832459773"/>
    <n v="0"/>
    <n v="0"/>
    <n v="0.56832621709706299"/>
  </r>
  <r>
    <x v="1109"/>
    <n v="100973"/>
    <n v="102432"/>
    <n v="100973"/>
    <n v="101340"/>
    <n v="101340"/>
    <n v="6.9370436155515858E-3"/>
    <n v="1"/>
    <n v="99220.263157894733"/>
    <n v="3.6942763477174623E-3"/>
    <n v="2.2211751315316108E-3"/>
    <n v="1.7168659077568104E-3"/>
    <n v="3.5611528540803629E-4"/>
    <n v="-1.3766635963711415E-3"/>
    <n v="0.35237552132716787"/>
    <n v="0.47626056895252233"/>
    <n v="0.47424998782047301"/>
    <n v="0.19774757366906093"/>
    <n v="0.99461175361424614"/>
    <n v="1.8750294615953664E-3"/>
    <n v="0.50046875722806339"/>
    <n v="0"/>
    <n v="0"/>
    <n v="0.56832621709706299"/>
  </r>
  <r>
    <x v="1110"/>
    <n v="101342"/>
    <n v="101565"/>
    <n v="100073"/>
    <n v="100605"/>
    <n v="100605"/>
    <n v="3.0127727250136571E-2"/>
    <n v="1"/>
    <n v="99390"/>
    <n v="-7.2528123149793178E-3"/>
    <n v="1.8636875612325077E-3"/>
    <n v="1.2945946751250182E-3"/>
    <n v="3.1178503423178963E-4"/>
    <n v="1.0312129286990767E-3"/>
    <n v="0.35237552132716787"/>
    <n v="0.47626056895252233"/>
    <n v="0.47424998782047301"/>
    <n v="0.19774757366906093"/>
    <n v="0.99461175361424614"/>
    <n v="3.3160119982614299E-5"/>
    <n v="0.50000829002999492"/>
    <n v="0"/>
    <n v="0"/>
    <n v="0.56832621709706299"/>
  </r>
  <r>
    <x v="1111"/>
    <n v="100576"/>
    <n v="102177"/>
    <n v="100451"/>
    <n v="102043"/>
    <n v="102043"/>
    <n v="2.0050370922062299E-2"/>
    <n v="1"/>
    <n v="99708.105263157893"/>
    <n v="1.4293524178718764E-2"/>
    <n v="2.3928350132111143E-3"/>
    <n v="1.5783505020139056E-3"/>
    <n v="8.2853398964207185E-4"/>
    <n v="2.6990252944399272E-3"/>
    <n v="0.35237552132716787"/>
    <n v="0.47626056895252233"/>
    <n v="0.47424998782047301"/>
    <n v="0.19774757366906093"/>
    <n v="0.99461175361424614"/>
    <n v="9.7731565725426468E-3"/>
    <n v="0.50244326969584152"/>
    <n v="0"/>
    <n v="0"/>
    <n v="0.56832621709706299"/>
  </r>
  <r>
    <x v="1112"/>
    <n v="102047"/>
    <n v="104022"/>
    <n v="102047"/>
    <n v="103636"/>
    <n v="103636"/>
    <n v="8.6263460573545725E-3"/>
    <n v="1"/>
    <n v="100046.57894736843"/>
    <n v="1.5611065923189171E-2"/>
    <n v="3.8824661487626478E-3"/>
    <n v="1.6082949988935535E-3"/>
    <n v="1.0089482965344732E-3"/>
    <n v="5.7517174787698796E-3"/>
    <n v="0.35237552132716787"/>
    <n v="0.47626056895252233"/>
    <n v="0.47424998782047301"/>
    <n v="0.19774757366906093"/>
    <n v="0.99461175361424614"/>
    <n v="1.4032999799192414E-2"/>
    <n v="0.50350819237906397"/>
    <n v="0"/>
    <n v="0"/>
    <n v="0.56832621709706299"/>
  </r>
  <r>
    <x v="1113"/>
    <n v="103628"/>
    <n v="104176"/>
    <n v="102622"/>
    <n v="104089"/>
    <n v="104089"/>
    <n v="1.6601177838196257E-2"/>
    <n v="1"/>
    <n v="100376.47368421052"/>
    <n v="4.3710679686594922E-3"/>
    <n v="3.4728880041587197E-3"/>
    <n v="1.8787798571147784E-3"/>
    <n v="9.5340681004518974E-4"/>
    <n v="6.1434244206611142E-3"/>
    <n v="0.35237552132716787"/>
    <n v="0.47626056895252233"/>
    <n v="0.47424998782047301"/>
    <n v="0.19774757366906093"/>
    <n v="0.99461175361424614"/>
    <n v="1.0384124314972258E-2"/>
    <n v="0.50259600775148383"/>
    <n v="0"/>
    <n v="0"/>
    <n v="0.56832621709706299"/>
  </r>
  <r>
    <x v="1114"/>
    <n v="104090"/>
    <n v="104679"/>
    <n v="103988"/>
    <n v="104530"/>
    <n v="104530"/>
    <n v="5.8930450588348116E-3"/>
    <n v="1"/>
    <n v="100748.21052631579"/>
    <n v="4.2367589274563411E-3"/>
    <n v="3.3678698217315785E-3"/>
    <n v="1.6464020891648779E-3"/>
    <n v="1.0933169561933565E-3"/>
    <n v="6.2519209366088905E-3"/>
    <n v="0.35237552132716787"/>
    <n v="0.47626056895252233"/>
    <n v="0.47424998782047301"/>
    <n v="0.19774757366906093"/>
    <n v="0.99461175361424614"/>
    <n v="1.0312154725546585E-2"/>
    <n v="0.5025780158357952"/>
    <n v="0"/>
    <n v="0"/>
    <n v="0.56832621709706299"/>
  </r>
  <r>
    <x v="1115"/>
    <n v="104537"/>
    <n v="106650"/>
    <n v="104537"/>
    <n v="105817"/>
    <n v="105817"/>
    <n v="-1.8059480045739318E-2"/>
    <n v="0"/>
    <n v="101109.10526315789"/>
    <n v="1.2312254855065596E-2"/>
    <n v="4.1644253068407969E-3"/>
    <n v="1.9581041421034583E-3"/>
    <n v="1.0305540864223829E-3"/>
    <n v="1.0164934370617874E-2"/>
    <n v="0.35237552132716787"/>
    <n v="0.47626056895252233"/>
    <n v="0.47424998782047301"/>
    <n v="0.19774757366906093"/>
    <n v="0.99461175361424614"/>
    <n v="1.7564472424665488E-2"/>
    <n v="0.50439100521740876"/>
    <n v="0"/>
    <n v="0"/>
    <n v="0.56832621709706299"/>
  </r>
  <r>
    <x v="1116"/>
    <n v="105818"/>
    <n v="105886"/>
    <n v="104814"/>
    <n v="105146"/>
    <n v="105146"/>
    <n v="-1.277271603294472E-2"/>
    <n v="0"/>
    <n v="101468.31578947368"/>
    <n v="-6.3411361123448806E-3"/>
    <n v="3.0814682478044475E-3"/>
    <n v="1.8412568968090538E-3"/>
    <n v="1.0010417353646529E-3"/>
    <n v="6.0380023124051441E-3"/>
    <n v="0.35237552132716787"/>
    <n v="0.47626056895252233"/>
    <n v="0.47424998782047301"/>
    <n v="0.19774757366906093"/>
    <n v="0.99461175361424614"/>
    <n v="6.3097583809784558E-3"/>
    <n v="0.50157743436170854"/>
    <n v="0"/>
    <n v="0"/>
    <n v="0.56832621709706299"/>
  </r>
  <r>
    <x v="1117"/>
    <n v="105158"/>
    <n v="105731"/>
    <n v="103903"/>
    <n v="103906"/>
    <n v="103906"/>
    <n v="-1.2607549130945195E-3"/>
    <n v="0"/>
    <n v="101738.42105263157"/>
    <n v="-1.1793125748958633E-2"/>
    <n v="2.8146696806475415E-3"/>
    <n v="1.5710865679653674E-3"/>
    <n v="6.5638315582419173E-4"/>
    <n v="5.5716397797558328E-4"/>
    <n v="0.35237552132716787"/>
    <n v="0.47626056895252233"/>
    <n v="0.47424998782047301"/>
    <n v="0.19774757366906093"/>
    <n v="0.99461175361424614"/>
    <n v="-1.3860448469785894E-3"/>
    <n v="0.49965348884372951"/>
    <n v="0"/>
    <n v="0"/>
    <n v="0.56832621709706299"/>
  </r>
  <r>
    <x v="1118"/>
    <n v="103909"/>
    <n v="104578"/>
    <n v="103495"/>
    <n v="103803"/>
    <n v="103803"/>
    <n v="5.1058254578384421E-4"/>
    <n v="1"/>
    <n v="102041.73684210527"/>
    <n v="-9.9128058052466717E-4"/>
    <n v="2.5347377749723675E-3"/>
    <n v="1.7225062730549245E-3"/>
    <n v="6.9636067292870422E-4"/>
    <n v="-5.1530573186124866E-4"/>
    <n v="0.35237552132716787"/>
    <n v="0.47626056895252233"/>
    <n v="0.47424998782047301"/>
    <n v="0.19774757366906093"/>
    <n v="0.99461175361424614"/>
    <n v="1.2999657183831162E-3"/>
    <n v="0.50032499138382858"/>
    <n v="0"/>
    <n v="0"/>
    <n v="0.56832621709706299"/>
  </r>
  <r>
    <x v="1119"/>
    <n v="103805"/>
    <n v="104440"/>
    <n v="103361"/>
    <n v="103775"/>
    <n v="103775"/>
    <n v="9.077330763671343E-3"/>
    <n v="1"/>
    <n v="102365.52631578948"/>
    <n v="-2.6974172230087579E-4"/>
    <n v="2.8928059564378604E-3"/>
    <n v="1.6166173426370434E-3"/>
    <n v="7.9784060328480294E-4"/>
    <n v="-1.416605861812692E-3"/>
    <n v="0.35237552132716787"/>
    <n v="0.47626056895252233"/>
    <n v="0.47424998782047301"/>
    <n v="0.19774757366906093"/>
    <n v="0.99461175361424614"/>
    <n v="7.9815798879535231E-4"/>
    <n v="0.50019953948660567"/>
    <n v="0"/>
    <n v="0"/>
    <n v="0.56832621709706299"/>
  </r>
  <r>
    <x v="1120"/>
    <n v="103775"/>
    <n v="104453"/>
    <n v="103712"/>
    <n v="103856"/>
    <n v="103856"/>
    <n v="-3.8900015405947119E-3"/>
    <n v="0"/>
    <n v="102599.84210526316"/>
    <n v="7.8053481088891097E-4"/>
    <n v="3.1445009956359181E-3"/>
    <n v="1.8403356965500128E-3"/>
    <n v="6.8659093118853096E-4"/>
    <n v="-3.7229498706480291E-3"/>
    <n v="0.35237552132716787"/>
    <n v="0.47626056895252233"/>
    <n v="0.47424998782047301"/>
    <n v="0.19774757366906093"/>
    <n v="0.99461175361424614"/>
    <n v="-9.2169563288871121E-4"/>
    <n v="0.49976957610809031"/>
    <n v="0"/>
    <n v="0"/>
    <n v="0.56832621709706299"/>
  </r>
  <r>
    <x v="1121"/>
    <n v="103859"/>
    <n v="104773"/>
    <n v="103859"/>
    <n v="104717"/>
    <n v="104717"/>
    <n v="-7.3340527326031246E-3"/>
    <n v="0"/>
    <n v="102832.15789473684"/>
    <n v="8.2903250654753347E-3"/>
    <n v="2.6468346689848708E-3"/>
    <n v="2.1366561491693958E-3"/>
    <n v="8.8356456962116468E-4"/>
    <n v="-7.9665763508398604E-4"/>
    <n v="0.35237552132716787"/>
    <n v="0.47626056895252233"/>
    <n v="0.47424998782047301"/>
    <n v="0.19774757366906093"/>
    <n v="0.99461175361424614"/>
    <n v="4.5775574573741502E-3"/>
    <n v="0.50114438736605005"/>
    <n v="0"/>
    <n v="0"/>
    <n v="0.56832621709706299"/>
  </r>
  <r>
    <x v="1122"/>
    <n v="104716"/>
    <n v="104723"/>
    <n v="103388"/>
    <n v="103452"/>
    <n v="103452"/>
    <n v="2.4359123071568956E-3"/>
    <n v="1"/>
    <n v="102907.89473684211"/>
    <n v="-1.2080178003571529E-2"/>
    <n v="1.5906306861134423E-3"/>
    <n v="1.6390905596241922E-3"/>
    <n v="7.22677855098941E-4"/>
    <n v="-8.540680860065653E-4"/>
    <n v="0.35237552132716787"/>
    <n v="0.47626056895252233"/>
    <n v="0.47424998782047301"/>
    <n v="0.19774757366906093"/>
    <n v="0.99461175361424614"/>
    <n v="-3.4284240325721253E-3"/>
    <n v="0.49914289483139784"/>
    <n v="0"/>
    <n v="0"/>
    <n v="0.56832621709706299"/>
  </r>
  <r>
    <x v="1123"/>
    <n v="103452"/>
    <n v="104278"/>
    <n v="103452"/>
    <n v="103949"/>
    <n v="103949"/>
    <n v="1.6450374702978721E-3"/>
    <n v="1"/>
    <n v="103007.21052631579"/>
    <n v="4.8041603835595748E-3"/>
    <n v="9.7842152933456657E-4"/>
    <n v="1.9002417087579816E-3"/>
    <n v="6.7229994834979714E-4"/>
    <n v="3.0502010681028314E-4"/>
    <n v="0.35237552132716787"/>
    <n v="0.47626056895252233"/>
    <n v="0.47424998782047301"/>
    <n v="0.19774757366906093"/>
    <n v="0.99461175361424614"/>
    <n v="3.496363988053025E-3"/>
    <n v="0.50087409010656603"/>
    <n v="0"/>
    <n v="0"/>
    <n v="0.56832621709706299"/>
  </r>
  <r>
    <x v="1124"/>
    <n v="103949"/>
    <n v="104430"/>
    <n v="103518"/>
    <n v="103704"/>
    <n v="103704"/>
    <n v="-1.0115328241919297E-2"/>
    <n v="0"/>
    <n v="103197.26315789473"/>
    <n v="-2.3569250305438549E-3"/>
    <n v="8.36558730896686E-4"/>
    <n v="1.9691271723695338E-3"/>
    <n v="7.1472583524477497E-4"/>
    <n v="-1.1241655483831269E-4"/>
    <n v="0.35237552132716787"/>
    <n v="0.47626056895252233"/>
    <n v="0.47424998782047301"/>
    <n v="0.19774757366906093"/>
    <n v="0.99461175361424614"/>
    <n v="5.3128026130056861E-4"/>
    <n v="0.50013282006220094"/>
    <n v="0"/>
    <n v="0"/>
    <n v="0.56832621709706299"/>
  </r>
  <r>
    <x v="1125"/>
    <n v="103707"/>
    <n v="104570"/>
    <n v="103707"/>
    <n v="104120"/>
    <n v="104120"/>
    <n v="-1.2495197848636175E-2"/>
    <n v="0"/>
    <n v="103377.84210526316"/>
    <n v="4.0114171102367813E-3"/>
    <n v="2.0017393334250456E-3"/>
    <n v="2.5863921586787475E-3"/>
    <n v="7.1750968960506149E-4"/>
    <n v="5.3375990503126138E-4"/>
    <n v="0.35237552132716787"/>
    <n v="0.47626056895252233"/>
    <n v="0.47424998782047301"/>
    <n v="0.19774757366906093"/>
    <n v="0.99461175361424614"/>
    <n v="4.2662408344199838E-3"/>
    <n v="0.50106655859091953"/>
    <n v="0"/>
    <n v="0"/>
    <n v="0.56832621709706299"/>
  </r>
  <r>
    <x v="1126"/>
    <n v="102991"/>
    <n v="103464"/>
    <n v="102390"/>
    <n v="102655"/>
    <n v="102655"/>
    <n v="8.0658516389848778E-3"/>
    <n v="1"/>
    <n v="103479.47368421052"/>
    <n v="-1.4070303495966163E-2"/>
    <n v="1.0005010411260119E-3"/>
    <n v="2.2254021058536288E-3"/>
    <n v="6.0713359131742801E-4"/>
    <n v="-3.9383658072570382E-3"/>
    <n v="0.35237552132716787"/>
    <n v="0.47626056895252233"/>
    <n v="0.47424998782047301"/>
    <n v="0.19774757366906093"/>
    <n v="0.99461175361424614"/>
    <n v="-7.2232201402958503E-3"/>
    <n v="0.49819420281636123"/>
    <n v="0"/>
    <n v="0"/>
    <n v="0.56832621709706299"/>
  </r>
  <r>
    <x v="1127"/>
    <n v="102654"/>
    <n v="103209"/>
    <n v="102196"/>
    <n v="102819"/>
    <n v="102819"/>
    <n v="1.1087444927493362E-3"/>
    <n v="1"/>
    <n v="103576.94736842105"/>
    <n v="1.5975841410549307E-3"/>
    <n v="1.0629999981017879E-3"/>
    <n v="2.3592084557467865E-3"/>
    <n v="8.001778861794251E-4"/>
    <n v="-1.2028133783317462E-3"/>
    <n v="0.35237552132716787"/>
    <n v="0.47626056895252233"/>
    <n v="0.47424998782047301"/>
    <n v="0.19774757366906093"/>
    <n v="0.99461175361424614"/>
    <n v="1.1499700218670107E-3"/>
    <n v="0.50028749247378435"/>
    <n v="0"/>
    <n v="0"/>
    <n v="0.56832621709706299"/>
  </r>
  <r>
    <x v="1128"/>
    <n v="102817"/>
    <n v="103483"/>
    <n v="102461"/>
    <n v="103483"/>
    <n v="103483"/>
    <n v="-1.6147579795715239E-2"/>
    <n v="0"/>
    <n v="103689.73684210527"/>
    <n v="6.4579503788211312E-3"/>
    <n v="1.2652708540826785E-3"/>
    <n v="2.837406460081664E-3"/>
    <n v="9.6728500965293949E-4"/>
    <n v="-8.7205537927943495E-4"/>
    <n v="0.35237552132716787"/>
    <n v="0.47626056895252233"/>
    <n v="0.47424998782047301"/>
    <n v="0.19774757366906093"/>
    <n v="0.99461175361424614"/>
    <n v="3.5477839610934653E-3"/>
    <n v="0.50088694505995901"/>
    <n v="0"/>
    <n v="0"/>
    <n v="0.56832621709706299"/>
  </r>
  <r>
    <x v="1129"/>
    <n v="103483"/>
    <n v="103555"/>
    <n v="102596"/>
    <n v="102933"/>
    <n v="102933"/>
    <n v="-7.8400512955029145E-3"/>
    <n v="0"/>
    <n v="103812.26315789473"/>
    <n v="-5.3148826377279468E-3"/>
    <n v="8.1481290481040807E-4"/>
    <n v="2.7379958596687026E-3"/>
    <n v="9.5504354448660233E-4"/>
    <n v="-1.4636469007162534E-3"/>
    <n v="0.35237552132716787"/>
    <n v="0.47626056895252233"/>
    <n v="0.47424998782047301"/>
    <n v="0.19774757366906093"/>
    <n v="0.99461175361424614"/>
    <n v="-1.4531796464497722E-3"/>
    <n v="0.49963670515231923"/>
    <n v="0"/>
    <n v="0"/>
    <n v="0.56832621709706299"/>
  </r>
  <r>
    <x v="1130"/>
    <n v="102946"/>
    <n v="103129"/>
    <n v="100950"/>
    <n v="101812"/>
    <n v="101812"/>
    <n v="8.4665854712606681E-3"/>
    <n v="1"/>
    <n v="103800.10526315789"/>
    <n v="-1.0890579308870829E-2"/>
    <n v="6.3292455511583241E-4"/>
    <n v="2.0861505153100925E-3"/>
    <n v="8.3308278254938474E-4"/>
    <n v="-4.4440461845377758E-3"/>
    <n v="0.35237552132716787"/>
    <n v="0.47626056895252233"/>
    <n v="0.47424998782047301"/>
    <n v="0.19774757366906093"/>
    <n v="0.99461175361424614"/>
    <n v="-6.8021401661484586E-3"/>
    <n v="0.4982994715152862"/>
    <n v="0"/>
    <n v="0"/>
    <n v="0.56832621709706299"/>
  </r>
  <r>
    <x v="1131"/>
    <n v="101819"/>
    <n v="104056"/>
    <n v="101819"/>
    <n v="102126"/>
    <n v="102126"/>
    <n v="-1.9857822689618665E-2"/>
    <n v="0"/>
    <n v="103720.63157894737"/>
    <n v="3.0841158213177344E-3"/>
    <n v="7.2454137245780978E-5"/>
    <n v="1.5955521452465503E-3"/>
    <n v="7.5527437536082262E-4"/>
    <n v="-1.013162321080996E-3"/>
    <n v="0.35237552132716787"/>
    <n v="0.47626056895252233"/>
    <n v="0.47424998782047301"/>
    <n v="0.19774757366906093"/>
    <n v="0.99461175361424614"/>
    <n v="1.0196150767637178E-3"/>
    <n v="0.50025490374710746"/>
    <n v="0"/>
    <n v="0"/>
    <n v="0.56832621709706299"/>
  </r>
  <r>
    <x v="1132"/>
    <n v="102122"/>
    <n v="103180"/>
    <n v="101667"/>
    <n v="102674"/>
    <n v="102674"/>
    <n v="-4.967177669127576E-3"/>
    <n v="0"/>
    <n v="103646.15789473684"/>
    <n v="5.3659205295419898E-3"/>
    <n v="-4.3980313243657809E-4"/>
    <n v="1.7291181083589535E-3"/>
    <n v="5.297955321059356E-4"/>
    <n v="-2.594950433835841E-4"/>
    <n v="0.35237552132716787"/>
    <n v="0.47626056895252233"/>
    <n v="0.47424998782047301"/>
    <n v="0.19774757366906093"/>
    <n v="0.99461175361424614"/>
    <n v="2.3480613566062643E-3"/>
    <n v="0.50058701506944792"/>
    <n v="0"/>
    <n v="0"/>
    <n v="0.56832621709706299"/>
  </r>
  <r>
    <x v="1133"/>
    <n v="102658"/>
    <n v="102658"/>
    <n v="99630"/>
    <n v="100098"/>
    <n v="100098"/>
    <n v="2.6813722551899177E-2"/>
    <n v="1"/>
    <n v="103412.89473684211"/>
    <n v="-2.5089117011122597E-2"/>
    <n v="-1.9128123814256826E-3"/>
    <n v="1.3229261073656317E-3"/>
    <n v="2.9920489144067862E-4"/>
    <n v="-6.5689085213723299E-3"/>
    <n v="0.35237552132716787"/>
    <n v="0.47626056895252233"/>
    <n v="0.47424998782047301"/>
    <n v="0.19774757366906093"/>
    <n v="0.99461175361424614"/>
    <n v="-1.559873669166572E-2"/>
    <n v="0.49610039489794627"/>
    <n v="2.5813722551899176E-2"/>
    <n v="0"/>
    <n v="0.59413993964896217"/>
  </r>
  <r>
    <x v="1134"/>
    <n v="100098"/>
    <n v="102178"/>
    <n v="100098"/>
    <n v="102164"/>
    <n v="102164"/>
    <n v="1.9096746407736509E-2"/>
    <n v="1"/>
    <n v="103220.63157894737"/>
    <n v="2.0639773022437913E-2"/>
    <n v="-1.0926616766766041E-3"/>
    <n v="1.7957790696778763E-3"/>
    <n v="3.9561366144916785E-4"/>
    <n v="-1.3779773893391578E-3"/>
    <n v="0.35237552132716787"/>
    <n v="0.47626056895252233"/>
    <n v="0.47424998782047301"/>
    <n v="0.19774757366906093"/>
    <n v="0.99461175361424614"/>
    <n v="6.3118864429828571E-3"/>
    <n v="0.50157796637191265"/>
    <n v="0"/>
    <n v="0"/>
    <n v="0.59413993964896217"/>
  </r>
  <r>
    <x v="1135"/>
    <n v="102163"/>
    <n v="102784"/>
    <n v="100476"/>
    <n v="102782"/>
    <n v="102782"/>
    <n v="1.1811406666536906E-2"/>
    <n v="1"/>
    <n v="103096.21052631579"/>
    <n v="6.0490975294624771E-3"/>
    <n v="-1.4058195429567598E-3"/>
    <n v="1.652737437578189E-3"/>
    <n v="4.8633597218017519E-4"/>
    <n v="2.0099579783275034E-3"/>
    <n v="0.35237552132716787"/>
    <n v="0.47626056895252233"/>
    <n v="0.47424998782047301"/>
    <n v="0.19774757366906093"/>
    <n v="0.99461175361424614"/>
    <n v="4.3411277777738351E-3"/>
    <n v="0.50108528024006649"/>
    <n v="0"/>
    <n v="0"/>
    <n v="0.59413993964896217"/>
  </r>
  <r>
    <x v="1136"/>
    <n v="102811"/>
    <n v="104282"/>
    <n v="102811"/>
    <n v="104115"/>
    <n v="104115"/>
    <n v="-2.1130480718436373E-2"/>
    <n v="0"/>
    <n v="103107.21052631579"/>
    <n v="1.2969196941098549E-2"/>
    <n v="-4.4030289028458846E-4"/>
    <n v="1.5897651611868025E-3"/>
    <n v="5.6207530227266771E-4"/>
    <n v="3.9869742022836663E-3"/>
    <n v="0.35237552132716787"/>
    <n v="0.47626056895252233"/>
    <n v="0.47424998782047301"/>
    <n v="0.19774757366906093"/>
    <n v="0.99461175361424614"/>
    <n v="9.1909151667980294E-3"/>
    <n v="0.50229771261718081"/>
    <n v="0"/>
    <n v="0"/>
    <n v="0.59413993964896217"/>
  </r>
  <r>
    <x v="1137"/>
    <n v="104102"/>
    <n v="104848"/>
    <n v="103547"/>
    <n v="103996"/>
    <n v="103996"/>
    <n v="-6.702180853109696E-3"/>
    <n v="0"/>
    <n v="103117.36842105263"/>
    <n v="-1.1429669115881058E-3"/>
    <n v="9.2205051583937875E-5"/>
    <n v="1.5308036163632765E-3"/>
    <n v="4.6419960392451222E-4"/>
    <n v="2.6851967140576471E-3"/>
    <n v="0.35237552132716787"/>
    <n v="0.47626056895252233"/>
    <n v="0.47424998782047301"/>
    <n v="0.19774757366906093"/>
    <n v="0.99461175361424614"/>
    <n v="3.1296662233552203E-3"/>
    <n v="0.50078241591720429"/>
    <n v="0"/>
    <n v="0"/>
    <n v="0.59413993964896217"/>
  </r>
  <r>
    <x v="1138"/>
    <n v="103946"/>
    <n v="103946"/>
    <n v="101621"/>
    <n v="101915"/>
    <n v="101915"/>
    <n v="-1.6258646911642027E-2"/>
    <n v="0"/>
    <n v="103019.47368421052"/>
    <n v="-2.001038501480823E-2"/>
    <n v="-8.5875017013024022E-4"/>
    <n v="9.4626793652959008E-4"/>
    <n v="3.0469818992259865E-4"/>
    <n v="3.7009431133205204E-3"/>
    <n v="0.35237552132716787"/>
    <n v="0.47626056895252233"/>
    <n v="0.47424998782047301"/>
    <n v="0.19774757366906093"/>
    <n v="0.99461175361424614"/>
    <n v="-3.2701362910658002E-3"/>
    <n v="0.49918246665577776"/>
    <n v="0"/>
    <n v="0"/>
    <n v="0.59413993964896217"/>
  </r>
  <r>
    <x v="1139"/>
    <n v="101912"/>
    <n v="103778"/>
    <n v="101414"/>
    <n v="103299"/>
    <n v="103299"/>
    <n v="-4.1065257166090663E-2"/>
    <n v="0"/>
    <n v="102990.15789473684"/>
    <n v="1.3579944071039574E-2"/>
    <n v="-1.6626588046321776E-4"/>
    <n v="1.3054952079069771E-3"/>
    <n v="5.958376314363045E-4"/>
    <n v="2.2889773230408529E-3"/>
    <n v="0.35237552132716787"/>
    <n v="0.47626056895252233"/>
    <n v="0.47424998782047301"/>
    <n v="0.19774757366906093"/>
    <n v="0.99461175361424614"/>
    <n v="7.7196542704192723E-3"/>
    <n v="0.50192990398354032"/>
    <n v="0"/>
    <n v="0"/>
    <n v="0.59413993964896217"/>
  </r>
  <r>
    <x v="1140"/>
    <n v="103270"/>
    <n v="103270"/>
    <n v="99955"/>
    <n v="100258"/>
    <n v="100258"/>
    <n v="-4.508368409503527E-3"/>
    <n v="0"/>
    <n v="102755.47368421052"/>
    <n v="-2.9438813541273423E-2"/>
    <n v="-1.6772332980713345E-3"/>
    <n v="7.1878015526145368E-4"/>
    <n v="4.3527106047109741E-4"/>
    <n v="-4.8086048911063269E-3"/>
    <n v="0.35237552132716787"/>
    <n v="0.47626056895252233"/>
    <n v="0.47424998782047301"/>
    <n v="0.19774757366906093"/>
    <n v="0.99461175361424614"/>
    <n v="-1.5528057020871525E-2"/>
    <n v="0.49611806374568734"/>
    <n v="-5.508368409503527E-3"/>
    <n v="0"/>
    <n v="0.58863157123945864"/>
  </r>
  <r>
    <x v="1141"/>
    <n v="100262"/>
    <n v="101014"/>
    <n v="98200"/>
    <n v="99057"/>
    <n v="99057"/>
    <n v="4.1592214583523468E-3"/>
    <n v="1"/>
    <n v="102524.15789473684"/>
    <n v="-1.197909393764085E-2"/>
    <n v="-2.6907042482271436E-3"/>
    <n v="4.0498677372570403E-4"/>
    <n v="6.2500466905858758E-4"/>
    <n v="-9.7982630668542077E-3"/>
    <n v="0.35237552132716787"/>
    <n v="0.47626056895252233"/>
    <n v="0.47424998782047301"/>
    <n v="0.19774757366906093"/>
    <n v="0.99461175361424614"/>
    <n v="-1.4932425289399467E-2"/>
    <n v="0.49626696304260859"/>
    <n v="3.1592214583523468E-3"/>
    <n v="0"/>
    <n v="0.59179079269781099"/>
  </r>
  <r>
    <x v="1142"/>
    <n v="99059"/>
    <n v="100567"/>
    <n v="99059"/>
    <n v="99806"/>
    <n v="99806"/>
    <n v="-5.8513516221470052E-3"/>
    <n v="0"/>
    <n v="102306.10526315789"/>
    <n v="7.5613030881209742E-3"/>
    <n v="-1.7086301936425185E-3"/>
    <n v="8.3984397124495344E-4"/>
    <n v="7.0840561267250133E-4"/>
    <n v="-8.0574090669123903E-3"/>
    <n v="0.35237552132716787"/>
    <n v="0.47626056895252233"/>
    <n v="0.47424998782047301"/>
    <n v="0.19774757366906093"/>
    <n v="0.99461175361424614"/>
    <n v="-5.624947347979802E-3"/>
    <n v="0.49859376687077495"/>
    <n v="0"/>
    <n v="0"/>
    <n v="0.59179079269781099"/>
  </r>
  <r>
    <x v="1143"/>
    <n v="99810"/>
    <n v="100948"/>
    <n v="98908"/>
    <n v="99469"/>
    <n v="99469"/>
    <n v="1.7422513546934137E-2"/>
    <n v="1"/>
    <n v="102083.21052631579"/>
    <n v="-3.3765505079854652E-3"/>
    <n v="-2.1176657382197704E-3"/>
    <n v="5.2106034387048303E-4"/>
    <n v="4.9900858146678998E-4"/>
    <n v="-4.7306421655478378E-3"/>
    <n v="0.35237552132716787"/>
    <n v="0.47626056895252233"/>
    <n v="0.47424998782047301"/>
    <n v="0.19774757366906093"/>
    <n v="0.99461175361424614"/>
    <n v="-6.5577361369123267E-3"/>
    <n v="0.49836057184091853"/>
    <n v="0"/>
    <n v="0"/>
    <n v="0.59179079269781099"/>
  </r>
  <r>
    <x v="1144"/>
    <n v="99472"/>
    <n v="99665"/>
    <n v="98002"/>
    <n v="99222"/>
    <n v="99222"/>
    <n v="7.9518655136965322E-3"/>
    <n v="1"/>
    <n v="101825.42105263157"/>
    <n v="-2.4831857161528026E-3"/>
    <n v="-2.1239787725002178E-3"/>
    <n v="3.4465417802744371E-4"/>
    <n v="8.3133831789230172E-4"/>
    <n v="-7.9432681229863137E-3"/>
    <n v="0.35237552132716787"/>
    <n v="0.47626056895252233"/>
    <n v="0.47424998782047301"/>
    <n v="0.19774757366906093"/>
    <n v="0.99461175361424614"/>
    <n v="-9.4592016621540022E-3"/>
    <n v="0.49763521721714166"/>
    <n v="6.9518655136965321E-3"/>
    <n v="0"/>
    <n v="0.59874265821150752"/>
  </r>
  <r>
    <x v="1145"/>
    <n v="99227"/>
    <n v="101240"/>
    <n v="99221"/>
    <n v="101202"/>
    <n v="101202"/>
    <n v="-3.4930139720558917E-2"/>
    <n v="0"/>
    <n v="101748.94736842105"/>
    <n v="1.9955251859466561E-2"/>
    <n v="-1.3267870350387289E-3"/>
    <n v="8.1613631215915027E-4"/>
    <n v="7.6038824135949649E-4"/>
    <n v="1.9355449571616834E-3"/>
    <n v="0.35237552132716787"/>
    <n v="0.47626056895252233"/>
    <n v="0.47424998782047301"/>
    <n v="0.19774757366906093"/>
    <n v="0.99461175361424614"/>
    <n v="8.8623792589265296E-3"/>
    <n v="0.50221558031345137"/>
    <n v="0"/>
    <n v="0"/>
    <n v="0.59874265821150752"/>
  </r>
  <r>
    <x v="1146"/>
    <n v="101209"/>
    <n v="101469"/>
    <n v="100011"/>
    <n v="100011"/>
    <n v="100011"/>
    <n v="-3.5806061333253369E-2"/>
    <n v="0"/>
    <n v="101601.15789473684"/>
    <n v="-1.1768542123673398E-2"/>
    <n v="-1.2116989664240907E-3"/>
    <n v="2.7440536831804032E-4"/>
    <n v="5.3400371323530709E-4"/>
    <n v="1.9776553199551739E-3"/>
    <n v="0.35237552132716787"/>
    <n v="0.47626056895252233"/>
    <n v="0.47424998782047301"/>
    <n v="0.19774757366906093"/>
    <n v="0.99461175361424614"/>
    <n v="-2.5212966982080566E-3"/>
    <n v="0.49936967615935868"/>
    <n v="0"/>
    <n v="0"/>
    <n v="0.59874265821150752"/>
  </r>
  <r>
    <x v="1147"/>
    <n v="100007"/>
    <n v="100025"/>
    <n v="97085"/>
    <n v="97667"/>
    <n v="97667"/>
    <n v="-4.0033993058044004E-3"/>
    <n v="0"/>
    <n v="101295.05263157895"/>
    <n v="-2.3437421883592768E-2"/>
    <n v="-2.4634492676564755E-3"/>
    <n v="-6.5199981237404897E-5"/>
    <n v="2.3265889229279302E-4"/>
    <n v="-4.2220896743875745E-3"/>
    <n v="0.35237552132716787"/>
    <n v="0.47626056895252233"/>
    <n v="0.47424998782047301"/>
    <n v="0.19774757366906093"/>
    <n v="0.99461175361424614"/>
    <n v="-1.3616270878419053E-2"/>
    <n v="0.49659598487306994"/>
    <n v="-5.0033993058044004E-3"/>
    <n v="0"/>
    <n v="0.59373925890570312"/>
  </r>
  <r>
    <x v="1148"/>
    <n v="97687"/>
    <n v="98436"/>
    <n v="95961"/>
    <n v="96430"/>
    <n v="96430"/>
    <n v="1.8293062325002607E-2"/>
    <n v="1"/>
    <n v="100952.78947368421"/>
    <n v="-1.2665485783324937E-2"/>
    <n v="-3.4196210757637792E-3"/>
    <n v="-4.1065684756347976E-4"/>
    <n v="1.754441410662444E-4"/>
    <n v="-6.0798767294554688E-3"/>
    <n v="0.35237552132716787"/>
    <n v="0.47626056895252233"/>
    <n v="0.47424998782047301"/>
    <n v="0.19774757366906093"/>
    <n v="0.99461175361424614"/>
    <n v="-1.2298815042293475E-2"/>
    <n v="0.49692533499569946"/>
    <n v="1.7293062325002606E-2"/>
    <n v="0"/>
    <n v="0.61103232123070572"/>
  </r>
  <r>
    <x v="1149"/>
    <n v="96434"/>
    <n v="97951"/>
    <n v="95855"/>
    <n v="97276"/>
    <n v="97276"/>
    <n v="3.3389530819523783E-2"/>
    <n v="1"/>
    <n v="100714.05263157895"/>
    <n v="8.7732033599501325E-3"/>
    <n v="-2.715216775879875E-3"/>
    <n v="-8.657067333226243E-5"/>
    <n v="3.5710931020832451E-4"/>
    <n v="-3.8285989142348821E-3"/>
    <n v="0.35237552132716787"/>
    <n v="0.47626056895252233"/>
    <n v="0.47424998782047301"/>
    <n v="0.19774757366906093"/>
    <n v="0.99461175361424614"/>
    <n v="-1.9800966999561562E-3"/>
    <n v="0.49950497598675103"/>
    <n v="0"/>
    <n v="0"/>
    <n v="0.61103232123070572"/>
  </r>
  <r>
    <x v="1150"/>
    <n v="97273"/>
    <n v="98346"/>
    <n v="96557"/>
    <n v="98194"/>
    <n v="98194"/>
    <n v="2.9950913497769793E-2"/>
    <n v="1"/>
    <n v="100507.10526315789"/>
    <n v="9.4370656688185228E-3"/>
    <n v="-1.6988345269954076E-3"/>
    <n v="1.8723795950555287E-4"/>
    <n v="2.5865737003543223E-4"/>
    <n v="-5.9322361523644895E-3"/>
    <n v="0.35237552132716787"/>
    <n v="0.47626056895252233"/>
    <n v="0.47424998782047301"/>
    <n v="0.19774757366906093"/>
    <n v="0.99461175361424614"/>
    <n v="-3.2440222985402841E-3"/>
    <n v="0.49918899513659443"/>
    <n v="0"/>
    <n v="0"/>
    <n v="0.61103232123070572"/>
  </r>
  <r>
    <x v="1151"/>
    <n v="98194"/>
    <n v="100684"/>
    <n v="98194"/>
    <n v="100524"/>
    <n v="100524"/>
    <n v="1.0146830607615787E-3"/>
    <n v="1"/>
    <n v="100393.94736842105"/>
    <n v="2.3728537385176329E-2"/>
    <n v="-6.6661344880247775E-4"/>
    <n v="2.9693567523915389E-4"/>
    <n v="4.1339936968018187E-4"/>
    <n v="1.1671797494054558E-3"/>
    <n v="0.35237552132716787"/>
    <n v="0.47626056895252233"/>
    <n v="0.47424998782047301"/>
    <n v="0.19774757366906093"/>
    <n v="0.99461175361424614"/>
    <n v="9.4273351910500354E-3"/>
    <n v="0.50235681634268625"/>
    <n v="0"/>
    <n v="0"/>
    <n v="0.61103232123070572"/>
  </r>
  <r>
    <x v="1152"/>
    <n v="100526"/>
    <n v="101551"/>
    <n v="100526"/>
    <n v="101135"/>
    <n v="101135"/>
    <n v="-1.4376823058288468E-2"/>
    <n v="0"/>
    <n v="100448.52631578948"/>
    <n v="6.0781504914249052E-3"/>
    <n v="-6.31001950708332E-4"/>
    <n v="2.3762065199051108E-4"/>
    <n v="4.4730358333109455E-4"/>
    <n v="7.0702942244089909E-3"/>
    <n v="0.35237552132716787"/>
    <n v="0.47626056895252233"/>
    <n v="0.47424998782047301"/>
    <n v="0.19774757366906093"/>
    <n v="0.99461175361424614"/>
    <n v="9.0746126267840267E-3"/>
    <n v="0.50226863758845763"/>
    <n v="0"/>
    <n v="0"/>
    <n v="0.61103232123070572"/>
  </r>
  <r>
    <x v="1153"/>
    <n v="101133"/>
    <n v="101611"/>
    <n v="100626"/>
    <n v="100626"/>
    <n v="100626"/>
    <n v="5.7142289269174196E-3"/>
    <n v="1"/>
    <n v="100367.57894736843"/>
    <n v="-5.0328768477777563E-3"/>
    <n v="3.7181005745891006E-4"/>
    <n v="-2.040037553477858E-4"/>
    <n v="5.0758496798213645E-4"/>
    <n v="8.596816011518427E-3"/>
    <n v="0.35237552132716787"/>
    <n v="0.47626056895252233"/>
    <n v="0.47424998782047301"/>
    <n v="0.19774757366906093"/>
    <n v="0.99461175361424614"/>
    <n v="6.9577350325722397E-3"/>
    <n v="0.50173942674100025"/>
    <n v="0"/>
    <n v="0"/>
    <n v="0.61103232123070572"/>
  </r>
  <r>
    <x v="1154"/>
    <n v="100626"/>
    <n v="101417"/>
    <n v="99406"/>
    <n v="99681"/>
    <n v="99681"/>
    <n v="2.5701989346013754E-2"/>
    <n v="1"/>
    <n v="100204.36842105263"/>
    <n v="-9.3912110190209619E-3"/>
    <n v="-1.1297391446140337E-3"/>
    <n v="-4.0143459449248019E-4"/>
    <n v="4.4887827464898611E-4"/>
    <n v="4.9639331357242081E-3"/>
    <n v="0.35237552132716787"/>
    <n v="0.47626056895252233"/>
    <n v="0.47424998782047301"/>
    <n v="0.19774757366906093"/>
    <n v="0.99461175361424614"/>
    <n v="9.882873925795635E-4"/>
    <n v="0.50024707182803507"/>
    <n v="0"/>
    <n v="0"/>
    <n v="0.61103232123070572"/>
  </r>
  <r>
    <x v="1155"/>
    <n v="99706"/>
    <n v="101201"/>
    <n v="99706"/>
    <n v="101201"/>
    <n v="101201"/>
    <n v="1.7134218041323646E-2"/>
    <n v="1"/>
    <n v="100051"/>
    <n v="1.5248643171717813E-2"/>
    <n v="-6.6976186250126686E-4"/>
    <n v="2.8938216774848424E-4"/>
    <n v="7.2621749887916587E-4"/>
    <n v="6.1262486363040658E-3"/>
    <n v="0.35237552132716787"/>
    <n v="0.47626056895252233"/>
    <n v="0.47424998782047301"/>
    <n v="0.19774757366906093"/>
    <n v="0.99461175361424614"/>
    <n v="1.142835355858929E-2"/>
    <n v="0.50285705729367836"/>
    <n v="0"/>
    <n v="0"/>
    <n v="0.61103232123070572"/>
  </r>
  <r>
    <x v="1156"/>
    <n v="101204"/>
    <n v="103258"/>
    <n v="101204"/>
    <n v="102243"/>
    <n v="102243"/>
    <n v="9.1742221961406134E-3"/>
    <n v="1"/>
    <n v="99958.736842105267"/>
    <n v="1.0296340945247673E-2"/>
    <n v="-8.0340466229381069E-4"/>
    <n v="3.762197396531475E-4"/>
    <n v="1.0275873248795819E-3"/>
    <n v="3.4398093483183345E-3"/>
    <n v="0.35237552132716787"/>
    <n v="0.47626056895252233"/>
    <n v="0.47424998782047301"/>
    <n v="0.19774757366906093"/>
    <n v="0.99461175361424614"/>
    <n v="7.0484484619866752E-3"/>
    <n v="0.50176210482029682"/>
    <n v="0"/>
    <n v="0"/>
    <n v="0.61103232123070572"/>
  </r>
  <r>
    <x v="1157"/>
    <n v="102247"/>
    <n v="103182"/>
    <n v="102246"/>
    <n v="102935"/>
    <n v="102935"/>
    <n v="9.4234225482092704E-4"/>
    <n v="1"/>
    <n v="100012.42105263157"/>
    <n v="6.7681895093063549E-3"/>
    <n v="-4.0784684124908765E-4"/>
    <n v="5.046314298084864E-4"/>
    <n v="1.0728735268367108E-3"/>
    <n v="3.5778171518946245E-3"/>
    <n v="0.35237552132716787"/>
    <n v="0.47626056895252233"/>
    <n v="0.47424998782047301"/>
    <n v="0.19774757366906093"/>
    <n v="0.99461175361424614"/>
    <n v="6.2007215159073856E-3"/>
    <n v="0.50155017541209568"/>
    <n v="0"/>
    <n v="0"/>
    <n v="0.61103232123070572"/>
  </r>
  <r>
    <x v="1158"/>
    <n v="102937"/>
    <n v="104260"/>
    <n v="102793"/>
    <n v="103181"/>
    <n v="103181"/>
    <n v="2.5683023037186281E-3"/>
    <n v="1"/>
    <n v="100006.21052631579"/>
    <n v="2.3898576771748115E-3"/>
    <n v="7.1216529335006436E-4"/>
    <n v="5.0417791816791623E-4"/>
    <n v="9.6248335056010382E-4"/>
    <n v="5.0623640568851378E-3"/>
    <n v="0.35237552132716787"/>
    <n v="0.47626056895252233"/>
    <n v="0.47424998782047301"/>
    <n v="0.19774757366906093"/>
    <n v="0.99461175361424614"/>
    <n v="6.6458255035642209E-3"/>
    <n v="0.5016614502607899"/>
    <n v="0"/>
    <n v="0"/>
    <n v="0.61103232123070572"/>
  </r>
  <r>
    <x v="1159"/>
    <n v="103180"/>
    <n v="103503"/>
    <n v="102231"/>
    <n v="103032"/>
    <n v="103032"/>
    <n v="1.2995962419442453E-2"/>
    <n v="1"/>
    <n v="100152.21052631579"/>
    <n v="-1.4440643141663267E-3"/>
    <n v="-3.9035125910230614E-5"/>
    <n v="4.0141110493024045E-4"/>
    <n v="1.0591385063435255E-3"/>
    <n v="6.6517933978560654E-3"/>
    <n v="0.35237552132716787"/>
    <n v="0.47626056895252233"/>
    <n v="0.47424998782047301"/>
    <n v="0.19774757366906093"/>
    <n v="0.99461175361424614"/>
    <n v="6.488319370744902E-3"/>
    <n v="0.50162207415214477"/>
    <n v="0"/>
    <n v="0"/>
    <n v="0.61103232123070572"/>
  </r>
  <r>
    <x v="1160"/>
    <n v="103036"/>
    <n v="104156"/>
    <n v="103036"/>
    <n v="103446"/>
    <n v="103446"/>
    <n v="5.3167836359069298E-4"/>
    <n v="1"/>
    <n v="100383.21052631579"/>
    <n v="4.0181691125087404E-3"/>
    <n v="1.6338140067788775E-3"/>
    <n v="6.2683073348000166E-4"/>
    <n v="9.6071270430250983E-4"/>
    <n v="4.4056985860142506E-3"/>
    <n v="0.35237552132716787"/>
    <n v="0.47626056895252233"/>
    <n v="0.47424998782047301"/>
    <n v="0.19774757366906093"/>
    <n v="0.99461175361424614"/>
    <n v="7.0632382947507892E-3"/>
    <n v="0.50176580223246892"/>
    <n v="0"/>
    <n v="0"/>
    <n v="0.61103232123070572"/>
  </r>
  <r>
    <x v="1161"/>
    <n v="104389"/>
    <n v="104618"/>
    <n v="103733"/>
    <n v="104371"/>
    <n v="104371"/>
    <n v="-6.6206130055284085E-3"/>
    <n v="0"/>
    <n v="100623.47368421052"/>
    <n v="8.9418633876612308E-3"/>
    <n v="2.6798618730439817E-3"/>
    <n v="5.1979751765885091E-4"/>
    <n v="1.0490740098363781E-3"/>
    <n v="4.1348030744969618E-3"/>
    <n v="0.35237552132716787"/>
    <n v="0.47626056895252233"/>
    <n v="0.47424998782047301"/>
    <n v="0.19774757366906093"/>
    <n v="0.99461175361424614"/>
    <n v="8.9936958564717784E-3"/>
    <n v="0.50224840880863286"/>
    <n v="0"/>
    <n v="0"/>
    <n v="0.61103232123070572"/>
  </r>
  <r>
    <x v="1162"/>
    <n v="104371"/>
    <n v="104699"/>
    <n v="103275"/>
    <n v="103501"/>
    <n v="103501"/>
    <n v="1.0782504516864577E-2"/>
    <n v="1"/>
    <n v="100835.68421052632"/>
    <n v="-8.335648791330974E-3"/>
    <n v="1.8850142790713842E-3"/>
    <n v="4.0863223368448051E-5"/>
    <n v="8.2457911113100076E-4"/>
    <n v="1.1140354143694964E-3"/>
    <n v="0.35237552132716787"/>
    <n v="0.47626056895252233"/>
    <n v="0.47424998782047301"/>
    <n v="0.19774757366906093"/>
    <n v="0.99461175361424614"/>
    <n v="-7.4904999662770669E-4"/>
    <n v="0.49981273750959881"/>
    <n v="0"/>
    <n v="0"/>
    <n v="0.61103232123070572"/>
  </r>
  <r>
    <x v="1163"/>
    <n v="103496"/>
    <n v="104005"/>
    <n v="102782"/>
    <n v="103680"/>
    <n v="103680"/>
    <n v="8.2175925925926929E-3"/>
    <n v="1"/>
    <n v="101070.31578947368"/>
    <n v="1.7294518893538058E-3"/>
    <n v="2.1403143989383476E-3"/>
    <n v="-1.1969098217665675E-5"/>
    <n v="9.3340537944855634E-4"/>
    <n v="9.8195425680529529E-4"/>
    <n v="0.35237552132716787"/>
    <n v="0.47626056895252233"/>
    <n v="0.47424998782047301"/>
    <n v="0.19774757366906093"/>
    <n v="0.99461175361424614"/>
    <n v="2.7843294141786956E-3"/>
    <n v="0.5006960819038474"/>
    <n v="0"/>
    <n v="0"/>
    <n v="0.61103232123070572"/>
  </r>
  <r>
    <x v="1164"/>
    <n v="103680"/>
    <n v="104619"/>
    <n v="103079"/>
    <n v="104617"/>
    <n v="104617"/>
    <n v="-2.6573119091543029E-3"/>
    <n v="0"/>
    <n v="101250.05263157895"/>
    <n v="9.0374228395062595E-3"/>
    <n v="2.7163448267213007E-3"/>
    <n v="8.4044180023332691E-5"/>
    <n v="8.6522313459410532E-4"/>
    <n v="3.0782516875398126E-3"/>
    <n v="0.35237552132716787"/>
    <n v="0.47626056895252233"/>
    <n v="0.47424998782047301"/>
    <n v="0.19774757366906093"/>
    <n v="0.99461175361424614"/>
    <n v="7.7508735530813552E-3"/>
    <n v="0.5019377086874578"/>
    <n v="0"/>
    <n v="0"/>
    <n v="0.61103232123070572"/>
  </r>
  <r>
    <x v="1165"/>
    <n v="104616"/>
    <n v="104762"/>
    <n v="103684"/>
    <n v="104532"/>
    <n v="104532"/>
    <n v="2.726437837217377E-3"/>
    <n v="1"/>
    <n v="101488"/>
    <n v="-8.124874542377869E-4"/>
    <n v="1.6779578610360835E-3"/>
    <n v="-1.7845066616273497E-4"/>
    <n v="8.8982673797036171E-4"/>
    <n v="2.112120374190507E-3"/>
    <n v="0.35237552132716787"/>
    <n v="0.47626056895252233"/>
    <n v="0.47424998782047301"/>
    <n v="0.19774757366906093"/>
    <n v="0.99461175361424614"/>
    <n v="2.7049150766998388E-3"/>
    <n v="0.50067622835686931"/>
    <n v="0"/>
    <n v="0"/>
    <n v="0.61103232123070572"/>
  </r>
  <r>
    <x v="1166"/>
    <n v="104555"/>
    <n v="106001"/>
    <n v="104286"/>
    <n v="104339"/>
    <n v="104339"/>
    <n v="2.8656590536615401E-3"/>
    <n v="1"/>
    <n v="101839.15789473684"/>
    <n v="-1.8463245704664066E-3"/>
    <n v="2.1740687386964329E-3"/>
    <n v="-8.8554435325165489E-5"/>
    <n v="8.7635123074194415E-4"/>
    <n v="-4.551721743502046E-5"/>
    <n v="0.35237552132716787"/>
    <n v="0.47626056895252233"/>
    <n v="0.47424998782047301"/>
    <n v="0.19774757366906093"/>
    <n v="0.99461175361424614"/>
    <n v="4.7085106161021595E-4"/>
    <n v="0.50011771276322781"/>
    <n v="0"/>
    <n v="0"/>
    <n v="0.61103232123070572"/>
  </r>
  <r>
    <x v="1167"/>
    <n v="104339"/>
    <n v="105045"/>
    <n v="103914"/>
    <n v="104817"/>
    <n v="104817"/>
    <n v="-8.9775513514028793E-3"/>
    <n v="0"/>
    <n v="102280.57894736843"/>
    <n v="4.5812208282616229E-3"/>
    <n v="3.5750008742891524E-3"/>
    <n v="2.3893249621923963E-4"/>
    <n v="9.0500953209230351E-4"/>
    <n v="2.5378567064834991E-3"/>
    <n v="0.35237552132716787"/>
    <n v="0.47626056895252233"/>
    <n v="0.47424998782047301"/>
    <n v="0.19774757366906093"/>
    <n v="0.99461175361424614"/>
    <n v="6.1334013098660288E-3"/>
    <n v="0.5015333455206088"/>
    <n v="0"/>
    <n v="0"/>
    <n v="0.61103232123070572"/>
  </r>
  <r>
    <x v="1168"/>
    <n v="104817"/>
    <n v="104817"/>
    <n v="104020"/>
    <n v="104638"/>
    <n v="104638"/>
    <n v="-1.5004109405760691E-3"/>
    <n v="0"/>
    <n v="102668.05263157895"/>
    <n v="-1.7077382485665149E-3"/>
    <n v="4.122888251027074E-3"/>
    <n v="2.2460334285840267E-4"/>
    <n v="9.7355480795666355E-4"/>
    <n v="1.8504186788994349E-3"/>
    <n v="0.35237552132716787"/>
    <n v="0.47626056895252233"/>
    <n v="0.47424998782047301"/>
    <n v="0.19774757366906093"/>
    <n v="0.99461175361424614"/>
    <n v="3.5012883493958911E-3"/>
    <n v="0.50087532119313416"/>
    <n v="0"/>
    <n v="0"/>
    <n v="0.61103232123070572"/>
  </r>
  <r>
    <x v="1169"/>
    <n v="104638"/>
    <n v="104893"/>
    <n v="103504"/>
    <n v="103876"/>
    <n v="103876"/>
    <n v="1.3891563017443875E-2"/>
    <n v="1"/>
    <n v="102967.10526315789"/>
    <n v="-7.2822492784647697E-3"/>
    <n v="3.3201156191063285E-3"/>
    <n v="8.435319173512479E-5"/>
    <n v="8.5048526718608413E-4"/>
    <n v="-1.4135157446947711E-3"/>
    <n v="0.35237552132716787"/>
    <n v="0.47626056895252233"/>
    <n v="0.47424998782047301"/>
    <n v="0.19774757366906093"/>
    <n v="0.99461175361424614"/>
    <n v="-2.1825597076015608E-3"/>
    <n v="0.49945436028969892"/>
    <n v="0"/>
    <n v="0"/>
    <n v="0.61103232123070572"/>
  </r>
  <r>
    <x v="1170"/>
    <n v="103857"/>
    <n v="104481"/>
    <n v="103034"/>
    <n v="104481"/>
    <n v="104481"/>
    <n v="5.7139575616618199E-3"/>
    <n v="1"/>
    <n v="103175.36842105263"/>
    <n v="5.8242519927607095E-3"/>
    <n v="3.1394749353034377E-3"/>
    <n v="1.8522753537256076E-4"/>
    <n v="1.0127816159612869E-3"/>
    <n v="-8.6167855295071763E-5"/>
    <n v="0.35237552132716787"/>
    <n v="0.47626056895252233"/>
    <n v="0.47424998782047301"/>
    <n v="0.19774757366906093"/>
    <n v="0.99461175361424614"/>
    <n v="3.7499476531368679E-3"/>
    <n v="0.50093748581469899"/>
    <n v="0"/>
    <n v="0"/>
    <n v="0.61103232123070572"/>
  </r>
  <r>
    <x v="1171"/>
    <n v="104485"/>
    <n v="105342"/>
    <n v="104337"/>
    <n v="105319"/>
    <n v="105319"/>
    <n v="-5.4501087173254303E-3"/>
    <n v="0"/>
    <n v="103395.57894736843"/>
    <n v="8.0205970463529397E-3"/>
    <n v="2.3540779183622686E-3"/>
    <n v="1.7983297499011286E-4"/>
    <n v="1.1582445620797544E-3"/>
    <n v="1.8872164680687974E-3"/>
    <n v="0.35237552132716787"/>
    <n v="0.47626056895252233"/>
    <n v="0.47424998782047301"/>
    <n v="0.19774757366906093"/>
    <n v="0.99461175361424614"/>
    <n v="6.1387900731425709E-3"/>
    <n v="0.50153469269874695"/>
    <n v="0"/>
    <n v="0"/>
    <n v="0.61103232123070572"/>
  </r>
  <r>
    <x v="1172"/>
    <n v="105319"/>
    <n v="105633"/>
    <n v="104506"/>
    <n v="105078"/>
    <n v="105078"/>
    <n v="-9.7546584442033124E-3"/>
    <n v="0"/>
    <n v="103629.89473684211"/>
    <n v="-2.288286064242917E-3"/>
    <n v="1.9357560905788774E-3"/>
    <n v="3.7567081377668508E-4"/>
    <n v="1.0073806867004387E-3"/>
    <n v="5.1331508956788954E-4"/>
    <n v="0.35237552132716787"/>
    <n v="0.47626056895252233"/>
    <n v="0.47424998782047301"/>
    <n v="0.19774757366906093"/>
    <n v="0.99461175361424614"/>
    <n v="1.0035064890250721E-3"/>
    <n v="0.50025087660120304"/>
    <n v="0"/>
    <n v="0"/>
    <n v="0.61103232123070572"/>
  </r>
  <r>
    <x v="1173"/>
    <n v="105077"/>
    <n v="105178"/>
    <n v="104638"/>
    <n v="104745"/>
    <n v="104745"/>
    <n v="-3.545753973936705E-2"/>
    <n v="0"/>
    <n v="103896.42105263157"/>
    <n v="-3.1690744018728623E-3"/>
    <n v="2.0289462128741222E-3"/>
    <n v="2.1620611806803637E-4"/>
    <n v="1.0582239134130089E-3"/>
    <n v="2.2104785890662005E-4"/>
    <n v="0.35237552132716787"/>
    <n v="0.47626056895252233"/>
    <n v="0.47424998782047301"/>
    <n v="0.19774757366906093"/>
    <n v="0.99461175361424614"/>
    <n v="3.8125659194922917E-4"/>
    <n v="0.50009531414683273"/>
    <n v="0"/>
    <n v="0"/>
    <n v="0.61103232123070572"/>
  </r>
  <r>
    <x v="1174"/>
    <n v="104745"/>
    <n v="105121"/>
    <n v="103837"/>
    <n v="104053"/>
    <n v="104053"/>
    <n v="-2.4381805426080927E-2"/>
    <n v="0"/>
    <n v="104046.52631578948"/>
    <n v="-6.606520597641885E-3"/>
    <n v="2.168180733943076E-3"/>
    <n v="1.3121420672607576E-4"/>
    <n v="1.0501706895478047E-3"/>
    <n v="3.5619359507119695E-4"/>
    <n v="0.35237552132716787"/>
    <n v="0.47626056895252233"/>
    <n v="0.47424998782047301"/>
    <n v="0.19774757366906093"/>
    <n v="0.99461175361424614"/>
    <n v="-6.7118577185502144E-4"/>
    <n v="0.49983220356333541"/>
    <n v="0"/>
    <n v="0"/>
    <n v="0.61103232123070572"/>
  </r>
  <r>
    <x v="1175"/>
    <n v="104049"/>
    <n v="104049"/>
    <n v="100944"/>
    <n v="101031"/>
    <n v="101031"/>
    <n v="1.50448872128357E-2"/>
    <n v="1"/>
    <n v="103982.73684210527"/>
    <n v="-2.9042891603317522E-2"/>
    <n v="-4.6396004808690881E-5"/>
    <n v="-5.2987196754501027E-4"/>
    <n v="1.0282600955668687E-3"/>
    <n v="-6.617235124144449E-3"/>
    <n v="0.35237552132716787"/>
    <n v="0.47626056895252233"/>
    <n v="0.47424998782047301"/>
    <n v="0.19774757366906093"/>
    <n v="0.99461175361424614"/>
    <n v="-1.6885636323273411E-2"/>
    <n v="0.49577869121865997"/>
    <n v="1.4044887212835699E-2"/>
    <n v="0"/>
    <n v="0.62507720844354142"/>
  </r>
  <r>
    <x v="1176"/>
    <n v="101031"/>
    <n v="101560"/>
    <n v="99826"/>
    <n v="101516"/>
    <n v="101516"/>
    <n v="-9.2891760904685317E-3"/>
    <n v="0"/>
    <n v="103908.05263157895"/>
    <n v="4.8005067751482056E-3"/>
    <n v="-3.2118771331366423E-4"/>
    <n v="-1.5245576212272294E-4"/>
    <n v="1.0364731718654529E-3"/>
    <n v="-7.2612531783853964E-3"/>
    <n v="0.35237552132716787"/>
    <n v="0.47626056895252233"/>
    <n v="0.47424998782047301"/>
    <n v="0.19774757366906093"/>
    <n v="0.99461175361424614"/>
    <n v="-5.5508578111671866E-3"/>
    <n v="0.49861228911038802"/>
    <n v="0"/>
    <n v="0"/>
    <n v="0.62507720844354142"/>
  </r>
  <r>
    <x v="1177"/>
    <n v="101516"/>
    <n v="102580"/>
    <n v="101057"/>
    <n v="102551"/>
    <n v="102551"/>
    <n v="-2.5060701504617255E-2"/>
    <n v="0"/>
    <n v="103874.89473684211"/>
    <n v="1.0195437172465516E-2"/>
    <n v="-1.4982533015570621E-4"/>
    <n v="1.9501298505488762E-5"/>
    <n v="1.1893548771261375E-3"/>
    <n v="-4.7645085310437096E-3"/>
    <n v="0.35237552132716787"/>
    <n v="0.47626056895252233"/>
    <n v="0.47424998782047301"/>
    <n v="0.19774757366906093"/>
    <n v="0.99461175361424614"/>
    <n v="-9.7312906158708362E-4"/>
    <n v="0.49975671775380187"/>
    <n v="0"/>
    <n v="0"/>
    <n v="0.62507720844354142"/>
  </r>
  <r>
    <x v="1178"/>
    <n v="102546"/>
    <n v="102546"/>
    <n v="100542"/>
    <n v="100573"/>
    <n v="100573"/>
    <n v="6.7214858858739568E-3"/>
    <n v="1"/>
    <n v="103745.47368421052"/>
    <n v="-1.9287964037405736E-2"/>
    <n v="-1.2337164158847335E-3"/>
    <n v="-4.954169898190486E-4"/>
    <n v="1.1709947351313077E-3"/>
    <n v="-7.988286458150284E-3"/>
    <n v="0.35237552132716787"/>
    <n v="0.47626056895252233"/>
    <n v="0.47424998782047301"/>
    <n v="0.19774757366906093"/>
    <n v="0.99461175361424614"/>
    <n v="-1.5332810601425911E-2"/>
    <n v="0.49616687244513535"/>
    <n v="5.7214858858739568E-3"/>
    <n v="0"/>
    <n v="0.63079869432941538"/>
  </r>
  <r>
    <x v="1179"/>
    <n v="100565"/>
    <n v="101296"/>
    <n v="99868"/>
    <n v="99981"/>
    <n v="99981"/>
    <n v="1.8363489062921845E-2"/>
    <n v="1"/>
    <n v="103563.10526315789"/>
    <n v="-5.8862716633688583E-3"/>
    <n v="-1.4558267833448602E-3"/>
    <n v="-5.0684477033186676E-4"/>
    <n v="1.115575544668418E-3"/>
    <n v="-7.8442366712956797E-3"/>
    <n v="0.35237552132716787"/>
    <n v="0.47626056895252233"/>
    <n v="0.47424998782047301"/>
    <n v="0.19774757366906093"/>
    <n v="0.99461175361424614"/>
    <n v="-1.0589269698541692E-2"/>
    <n v="0.49735270731264325"/>
    <n v="1.7363489062921844E-2"/>
    <n v="0"/>
    <n v="0.64816218339233722"/>
  </r>
  <r>
    <x v="1180"/>
    <n v="100005"/>
    <n v="101567"/>
    <n v="100005"/>
    <n v="101249"/>
    <n v="101249"/>
    <n v="2.5511363075190863E-2"/>
    <n v="1"/>
    <n v="103398.78947368421"/>
    <n v="1.268240965783507E-2"/>
    <n v="-1.0226147560785438E-3"/>
    <n v="-3.5384990997748833E-5"/>
    <n v="1.0253827621561718E-3"/>
    <n v="5.0082358093483936E-4"/>
    <n v="0.35237552132716787"/>
    <n v="0.47626056895252233"/>
    <n v="0.47424998782047301"/>
    <n v="0.19774757366906093"/>
    <n v="0.99461175361424614"/>
    <n v="4.6660502711488487E-3"/>
    <n v="0.50116651045134675"/>
    <n v="0"/>
    <n v="0"/>
    <n v="0.64816218339233722"/>
  </r>
  <r>
    <x v="1181"/>
    <n v="101244"/>
    <n v="102483"/>
    <n v="101152"/>
    <n v="101817"/>
    <n v="101817"/>
    <n v="2.4406533290118437E-2"/>
    <n v="1"/>
    <n v="103310.15789473684"/>
    <n v="5.6099319499451905E-3"/>
    <n v="-1.1892113279643457E-3"/>
    <n v="1.5131331574800288E-5"/>
    <n v="8.0534173841067538E-4"/>
    <n v="6.6270861589423635E-4"/>
    <n v="0.35237552132716787"/>
    <n v="0.47626056895252233"/>
    <n v="0.47424998782047301"/>
    <n v="0.19774757366906093"/>
    <n v="0.99461175361424614"/>
    <n v="2.2359964189608158E-3"/>
    <n v="0.50055899887183897"/>
    <n v="0"/>
    <n v="0"/>
    <n v="0.64816218339233722"/>
  </r>
  <r>
    <x v="1182"/>
    <n v="101819"/>
    <n v="104381"/>
    <n v="101819"/>
    <n v="103832"/>
    <n v="103832"/>
    <n v="6.3371600277370987E-3"/>
    <n v="1"/>
    <n v="103318.15789473684"/>
    <n v="1.9790408281524785E-2"/>
    <n v="2.1709152567844225E-4"/>
    <n v="3.0362108661445618E-4"/>
    <n v="1.0163695974867049E-3"/>
    <n v="2.5817028377060902E-3"/>
    <n v="0.35237552132716787"/>
    <n v="0.47626056895252233"/>
    <n v="0.47424998782047301"/>
    <n v="0.19774757366906093"/>
    <n v="0.99461175361424614"/>
    <n v="9.989816474218852E-3"/>
    <n v="0.50249743334901098"/>
    <n v="0"/>
    <n v="0"/>
    <n v="0.64816218339233722"/>
  </r>
  <r>
    <x v="1183"/>
    <n v="103834"/>
    <n v="104305"/>
    <n v="103438"/>
    <n v="104302"/>
    <n v="104302"/>
    <n v="1.0747636670437766E-2"/>
    <n v="1"/>
    <n v="103301.57894736843"/>
    <n v="4.5265428769549754E-3"/>
    <n v="3.5694607505850072E-4"/>
    <n v="8.9593428437600769E-4"/>
    <n v="1.1094301958708198E-3"/>
    <n v="7.3446042205782321E-3"/>
    <n v="0.35237552132716787"/>
    <n v="0.47626056895252233"/>
    <n v="0.47424998782047301"/>
    <n v="0.19774757366906093"/>
    <n v="0.99461175361424614"/>
    <n v="9.7143558831433406E-3"/>
    <n v="0.5024285698723987"/>
    <n v="0"/>
    <n v="0"/>
    <n v="0.64816218339233722"/>
  </r>
  <r>
    <x v="1184"/>
    <n v="104299"/>
    <n v="105048"/>
    <n v="104052"/>
    <n v="104490"/>
    <n v="104490"/>
    <n v="5.0339745430185712E-3"/>
    <n v="1"/>
    <n v="103299.36842105263"/>
    <n v="1.8024582462465855E-3"/>
    <n v="-4.8021546044829668E-6"/>
    <n v="5.1918798885218108E-4"/>
    <n v="1.1574835292650287E-3"/>
    <n v="8.8823502025013219E-3"/>
    <n v="0.35237552132716787"/>
    <n v="0.47626056895252233"/>
    <n v="0.47424998782047301"/>
    <n v="0.19774757366906093"/>
    <n v="0.99461175361424614"/>
    <n v="9.9424594552969033E-3"/>
    <n v="0.50248559438825635"/>
    <n v="0"/>
    <n v="0"/>
    <n v="0.64816218339233722"/>
  </r>
  <r>
    <x v="1185"/>
    <n v="104486"/>
    <n v="105462"/>
    <n v="103521"/>
    <n v="105423"/>
    <n v="105423"/>
    <n v="-6.583003708868107E-3"/>
    <n v="0"/>
    <n v="103356.42105263157"/>
    <n v="8.9290841228826245E-3"/>
    <n v="4.8227642425153762E-4"/>
    <n v="5.7678772072058406E-4"/>
    <n v="1.1147625791493865E-3"/>
    <n v="8.1316850955108315E-3"/>
    <n v="0.35237552132716787"/>
    <n v="0.47626056895252233"/>
    <n v="0.47424998782047301"/>
    <n v="0.19774757366906093"/>
    <n v="0.99461175361424614"/>
    <n v="1.1957932654436777E-2"/>
    <n v="0.50298944754139896"/>
    <n v="0"/>
    <n v="0"/>
    <n v="0.64816218339233722"/>
  </r>
  <r>
    <x v="1186"/>
    <n v="105389"/>
    <n v="105891"/>
    <n v="104827"/>
    <n v="105016"/>
    <n v="105016"/>
    <n v="9.5794926487391407E-3"/>
    <n v="1"/>
    <n v="103366.89473684211"/>
    <n v="-3.8606376217713567E-3"/>
    <n v="3.8156077168629009E-4"/>
    <n v="2.4019102946318594E-4"/>
    <n v="9.149780953249942E-4"/>
    <n v="6.2375711811675227E-3"/>
    <n v="0.35237552132716787"/>
    <n v="0.47626056895252233"/>
    <n v="0.47424998782047301"/>
    <n v="0.19774757366906093"/>
    <n v="0.99461175361424614"/>
    <n v="5.3201350574893901E-3"/>
    <n v="0.50133003062729298"/>
    <n v="0"/>
    <n v="0"/>
    <n v="0.64816218339233722"/>
  </r>
  <r>
    <x v="1187"/>
    <n v="105012"/>
    <n v="105464"/>
    <n v="104525"/>
    <n v="104729"/>
    <n v="104729"/>
    <n v="2.5322499021283473E-2"/>
    <n v="1"/>
    <n v="103371.68421052632"/>
    <n v="-2.7329168888550193E-3"/>
    <n v="1.5853885830457993E-5"/>
    <n v="2.0839202991784767E-4"/>
    <n v="8.6959782314056206E-4"/>
    <n v="1.7329061470915618E-3"/>
    <n v="0.35237552132716787"/>
    <n v="0.47626056895252233"/>
    <n v="0.47424998782047301"/>
    <n v="0.19774757366906093"/>
    <n v="0.99461175361424614"/>
    <n v="1.0388971662836245E-3"/>
    <n v="0.50025972426821075"/>
    <n v="0"/>
    <n v="0"/>
    <n v="0.64816218339233722"/>
  </r>
  <r>
    <x v="1188"/>
    <n v="104729"/>
    <n v="106027"/>
    <n v="104696"/>
    <n v="106022"/>
    <n v="106022"/>
    <n v="1.4355511120333508E-2"/>
    <n v="1"/>
    <n v="103484.63157894737"/>
    <n v="1.234615054091992E-2"/>
    <n v="7.185483253047797E-4"/>
    <n v="8.5552274103241062E-4"/>
    <n v="9.008953387810004E-4"/>
    <n v="3.296827679884551E-3"/>
    <n v="0.35237552132716787"/>
    <n v="0.47626056895252233"/>
    <n v="0.47424998782047301"/>
    <n v="0.19774757366906093"/>
    <n v="0.99461175361424614"/>
    <n v="8.555642544412316E-3"/>
    <n v="0.50213889758901853"/>
    <n v="0"/>
    <n v="0"/>
    <n v="0.64816218339233722"/>
  </r>
  <r>
    <x v="1189"/>
    <n v="107101"/>
    <n v="107382"/>
    <n v="107076"/>
    <n v="107381"/>
    <n v="107381"/>
    <n v="-3.6784906082081292E-3"/>
    <n v="0"/>
    <n v="103637.26315789473"/>
    <n v="1.2818094357774701E-2"/>
    <n v="1.7235655071167534E-3"/>
    <n v="8.4028574676711318E-4"/>
    <n v="1.0728904773370451E-3"/>
    <n v="5.4999549021901737E-3"/>
    <n v="0.35237552132716787"/>
    <n v="0.47626056895252233"/>
    <n v="0.47424998782047301"/>
    <n v="0.19774757366906093"/>
    <n v="0.99461175361424614"/>
    <n v="1.1418635754730757E-2"/>
    <n v="0.50285462792197066"/>
    <n v="0"/>
    <n v="0"/>
    <n v="0.64816218339233722"/>
  </r>
  <r>
    <x v="1190"/>
    <n v="107381"/>
    <n v="107959"/>
    <n v="107041"/>
    <n v="107544"/>
    <n v="107544"/>
    <n v="-1.6737335416201482E-3"/>
    <n v="0"/>
    <n v="103754.36842105263"/>
    <n v="1.5179594155390053E-3"/>
    <n v="1.5082508782556681E-3"/>
    <n v="1.4594212059033619E-3"/>
    <n v="1.0891006805824077E-3"/>
    <n v="4.0177299607214497E-3"/>
    <n v="0.35237552132716787"/>
    <n v="0.47626056895252233"/>
    <n v="0.47424998782047301"/>
    <n v="0.19774757366906093"/>
    <n v="0.99461175361424614"/>
    <n v="6.156791109777987E-3"/>
    <n v="0.50153919291538385"/>
    <n v="0"/>
    <n v="0"/>
    <n v="0.64816218339233722"/>
  </r>
  <r>
    <x v="1191"/>
    <n v="107553"/>
    <n v="107744"/>
    <n v="106593"/>
    <n v="106986"/>
    <n v="106986"/>
    <n v="1.1225767857476754E-2"/>
    <n v="1"/>
    <n v="103854.78947368421"/>
    <n v="-5.1885739790225038E-3"/>
    <n v="8.4779232698689588E-4"/>
    <n v="1.5952316050757288E-3"/>
    <n v="1.0001091894007164E-3"/>
    <n v="3.7521426892712208E-3"/>
    <n v="0.35237552132716787"/>
    <n v="0.47626056895252233"/>
    <n v="0.47424998782047301"/>
    <n v="0.19774757366906093"/>
    <n v="0.99461175361424614"/>
    <n v="3.2616765500747729E-3"/>
    <n v="0.50081541841461408"/>
    <n v="0"/>
    <n v="0"/>
    <n v="0.64816218339233722"/>
  </r>
  <r>
    <x v="1192"/>
    <n v="106990"/>
    <n v="108083"/>
    <n v="106990"/>
    <n v="107364"/>
    <n v="107364"/>
    <n v="1.7883089303676325E-3"/>
    <n v="1"/>
    <n v="103992.63157894737"/>
    <n v="3.5331725646345902E-3"/>
    <n v="1.1388652584307713E-3"/>
    <n v="1.5146689946060011E-3"/>
    <n v="1.1772564829254772E-3"/>
    <n v="5.0053605799691425E-3"/>
    <n v="0.35237552132716787"/>
    <n v="0.47626056895252233"/>
    <n v="0.47424998782047301"/>
    <n v="0.19774757366906093"/>
    <n v="0.99461175361424614"/>
    <n v="7.7169219695858195E-3"/>
    <n v="0.50192922091850489"/>
    <n v="0"/>
    <n v="0"/>
    <n v="0.64816218339233722"/>
  </r>
  <r>
    <x v="1193"/>
    <n v="107366"/>
    <n v="108393"/>
    <n v="107362"/>
    <n v="108187"/>
    <n v="108187"/>
    <n v="2.0427592964034069E-3"/>
    <n v="1"/>
    <n v="104210.21052631579"/>
    <n v="7.6655117171491316E-3"/>
    <n v="1.680594564381871E-3"/>
    <n v="1.7355102391086929E-3"/>
    <n v="1.128285291489588E-3"/>
    <n v="4.0692328152149848E-3"/>
    <n v="0.35237552132716787"/>
    <n v="0.47626056895252233"/>
    <n v="0.47424998782047301"/>
    <n v="0.19774757366906093"/>
    <n v="0.99461175361424614"/>
    <n v="8.5950277857447348E-3"/>
    <n v="0.50214874371833806"/>
    <n v="0"/>
    <n v="0"/>
    <n v="0.64816218339233722"/>
  </r>
  <r>
    <x v="1194"/>
    <n v="108189"/>
    <n v="108195"/>
    <n v="107313"/>
    <n v="107556"/>
    <n v="107556"/>
    <n v="-3.1239540332478333E-3"/>
    <n v="0"/>
    <n v="104553.63157894737"/>
    <n v="-5.8324937376948993E-3"/>
    <n v="1.7192959073792202E-3"/>
    <n v="1.6685240786778509E-3"/>
    <n v="1.0065891283526473E-3"/>
    <n v="3.3911519612106478E-4"/>
    <n v="0.35237552132716787"/>
    <n v="0.47626056895252233"/>
    <n v="0.47424998782047301"/>
    <n v="0.19774757366906093"/>
    <n v="0.99461175361424614"/>
    <n v="9.1240867284227319E-5"/>
    <n v="0.50002281021680528"/>
    <n v="0"/>
    <n v="0"/>
    <n v="0.64816218339233722"/>
  </r>
  <r>
    <x v="1195"/>
    <n v="107557"/>
    <n v="108408"/>
    <n v="106622"/>
    <n v="108408"/>
    <n v="108408"/>
    <n v="-1.955575234300011E-3"/>
    <n v="0"/>
    <n v="104916.36842105263"/>
    <n v="7.9214548700212717E-3"/>
    <n v="3.5675132310461601E-3"/>
    <n v="1.4278481388889453E-3"/>
    <n v="1.1219922255240478E-3"/>
    <n v="1.6198142870175181E-3"/>
    <n v="0.35237552132716787"/>
    <n v="0.47626056895252233"/>
    <n v="0.47424998782047301"/>
    <n v="0.19774757366906093"/>
    <n v="0.99461175361424614"/>
    <n v="7.0005072019474757E-3"/>
    <n v="0.5017501196531351"/>
    <n v="0"/>
    <n v="0"/>
    <n v="0.64816218339233722"/>
  </r>
  <r>
    <x v="1196"/>
    <n v="108403"/>
    <n v="108403"/>
    <n v="106356"/>
    <n v="107220"/>
    <n v="107220"/>
    <n v="1.2880059690356216E-2"/>
    <n v="1"/>
    <n v="105162.10526315789"/>
    <n v="-1.0958600841266319E-2"/>
    <n v="2.7795578502254337E-3"/>
    <n v="1.4440469645370867E-3"/>
    <n v="8.5922616642756351E-4"/>
    <n v="4.6580891456875494E-4"/>
    <n v="0.35237552132716787"/>
    <n v="0.47626056895252233"/>
    <n v="0.47424998782047301"/>
    <n v="0.19774757366906093"/>
    <n v="0.99461175361424614"/>
    <n v="-1.2197007149164429E-3"/>
    <n v="0.49969507485907322"/>
    <n v="0"/>
    <n v="0"/>
    <n v="0.64816218339233722"/>
  </r>
  <r>
    <x v="1197"/>
    <n v="107221"/>
    <n v="108496"/>
    <n v="107220"/>
    <n v="108196"/>
    <n v="108196"/>
    <n v="2.3568338940440636E-3"/>
    <n v="1"/>
    <n v="105563.31578947368"/>
    <n v="9.1027793322140393E-3"/>
    <n v="2.7249249582128598E-3"/>
    <n v="2.0948509888532229E-3"/>
    <n v="1.014825503807909E-3"/>
    <n v="1.5797302680846449E-3"/>
    <n v="0.35237552132716787"/>
    <n v="0.47626056895252233"/>
    <n v="0.47424998782047301"/>
    <n v="0.19774757366906093"/>
    <n v="0.99461175361424614"/>
    <n v="7.2707515528684912E-3"/>
    <n v="0.50181767988076442"/>
    <n v="0"/>
    <n v="0"/>
    <n v="0.64816218339233722"/>
  </r>
  <r>
    <x v="1198"/>
    <n v="108196"/>
    <n v="109352"/>
    <n v="108196"/>
    <n v="108601"/>
    <n v="108601"/>
    <n v="-2.440124860728754E-3"/>
    <n v="0"/>
    <n v="106017"/>
    <n v="3.7432067728937479E-3"/>
    <n v="3.8764834987278342E-3"/>
    <n v="2.4230248399775968E-3"/>
    <n v="1.0061839962070584E-3"/>
    <n v="7.9526927923356805E-4"/>
    <n v="0.35237552132716787"/>
    <n v="0.47626056895252233"/>
    <n v="0.47424998782047301"/>
    <n v="0.19774757366906093"/>
    <n v="0.99461175361424614"/>
    <n v="5.304304791849704E-3"/>
    <n v="0.50132607308880328"/>
    <n v="0"/>
    <n v="0"/>
    <n v="0.64816218339233722"/>
  </r>
  <r>
    <x v="1199"/>
    <n v="108779"/>
    <n v="109343"/>
    <n v="108253"/>
    <n v="108451"/>
    <n v="108451"/>
    <n v="1.0419452102792937E-2"/>
    <n v="1"/>
    <n v="106396.05263157895"/>
    <n v="-1.3812027513558922E-3"/>
    <n v="4.1017369443284825E-3"/>
    <n v="2.2199367177514764E-3"/>
    <n v="1.0666830222096069E-3"/>
    <n v="1.6855274765013694E-3"/>
    <n v="0.35237552132716787"/>
    <n v="0.47626056895252233"/>
    <n v="0.47424998782047301"/>
    <n v="0.19774757366906093"/>
    <n v="0.99461175361424614"/>
    <n v="4.4069779112717242E-3"/>
    <n v="0.50110174269469798"/>
    <n v="0"/>
    <n v="0"/>
    <n v="0.64816218339233722"/>
  </r>
  <r>
    <x v="1200"/>
    <n v="108719"/>
    <n v="109633"/>
    <n v="107446"/>
    <n v="108336"/>
    <n v="108336"/>
    <n v="-6.525993206321079E-3"/>
    <n v="0"/>
    <n v="106739.15789473684"/>
    <n v="-1.0603867184257876E-3"/>
    <n v="3.4145971255154393E-3"/>
    <n v="2.0099876700065901E-3"/>
    <n v="1.0986128147560713E-3"/>
    <n v="-1.1084084118804239E-4"/>
    <n v="0.35237552132716787"/>
    <n v="0.47626056895252233"/>
    <n v="0.47424998782047301"/>
    <n v="0.19774757366906093"/>
    <n v="0.99461175361424614"/>
    <n v="2.3128246901414989E-3"/>
    <n v="0.50057820591479252"/>
    <n v="0"/>
    <n v="0"/>
    <n v="0.64816218339233722"/>
  </r>
  <r>
    <x v="1201"/>
    <n v="108360"/>
    <n v="109672"/>
    <n v="108360"/>
    <n v="109581"/>
    <n v="109581"/>
    <n v="-1.2465664668145027E-2"/>
    <n v="0"/>
    <n v="107041.73684210527"/>
    <n v="1.1492024811696977E-2"/>
    <n v="3.7087017686030289E-3"/>
    <n v="1.7652574185370029E-3"/>
    <n v="1.0310965468880785E-3"/>
    <n v="4.3792842894046172E-3"/>
    <n v="0.35237552132716787"/>
    <n v="0.47626056895252233"/>
    <n v="0.47424998782047301"/>
    <n v="0.19774757366906093"/>
    <n v="0.99461175361424614"/>
    <n v="1.1212574424783456E-2"/>
    <n v="0.50280311423853752"/>
    <n v="0"/>
    <n v="0"/>
    <n v="0.64816218339233722"/>
  </r>
  <r>
    <x v="1202"/>
    <n v="109572"/>
    <n v="109572"/>
    <n v="107127"/>
    <n v="107629"/>
    <n v="107629"/>
    <n v="-7.8417526874726695E-3"/>
    <n v="0"/>
    <n v="107216.84210526316"/>
    <n v="-1.7813307051404936E-2"/>
    <n v="1.8285160019565426E-3"/>
    <n v="1.287428267680406E-3"/>
    <n v="7.6252445983545855E-4"/>
    <n v="-1.0039329873191782E-3"/>
    <n v="0.35237552132716787"/>
    <n v="0.47626056895252233"/>
    <n v="0.47424998782047301"/>
    <n v="0.19774757366906093"/>
    <n v="0.99461175361424614"/>
    <n v="-5.6432966343348944E-3"/>
    <n v="0.49858917958559024"/>
    <n v="0"/>
    <n v="0"/>
    <n v="0.64816218339233722"/>
  </r>
  <r>
    <x v="1203"/>
    <n v="107622"/>
    <n v="108263"/>
    <n v="106814"/>
    <n v="108215"/>
    <n v="108215"/>
    <n v="-2.1263225985307055E-2"/>
    <n v="0"/>
    <n v="107412.89473684211"/>
    <n v="5.4446292356149506E-3"/>
    <n v="1.8744203198895414E-3"/>
    <n v="1.4969783893482602E-3"/>
    <n v="6.4648731700023721E-4"/>
    <n v="-6.6364849477493768E-4"/>
    <n v="0.35237552132716787"/>
    <n v="0.47626056895252233"/>
    <n v="0.47424998782047301"/>
    <n v="0.19774757366906093"/>
    <n v="0.99461175361424614"/>
    <n v="2.9889772414287055E-3"/>
    <n v="0.50074724375403523"/>
    <n v="0"/>
    <n v="0"/>
    <n v="0.64816218339233722"/>
  </r>
  <r>
    <x v="1204"/>
    <n v="108368"/>
    <n v="108368"/>
    <n v="106232"/>
    <n v="106785"/>
    <n v="106785"/>
    <n v="-2.135131338671159E-3"/>
    <n v="0"/>
    <n v="107484.57894736843"/>
    <n v="-1.3214434228156935E-2"/>
    <n v="1.1235756961693656E-3"/>
    <n v="1.4205139251655407E-3"/>
    <n v="5.0953966533653027E-4"/>
    <n v="-3.0302947901351463E-3"/>
    <n v="0.35237552132716787"/>
    <n v="0.47626056895252233"/>
    <n v="0.47424998782047301"/>
    <n v="0.19774757366906093"/>
    <n v="0.99461175361424614"/>
    <n v="-6.3608562208389407E-3"/>
    <n v="0.49840979130650542"/>
    <n v="0"/>
    <n v="0"/>
    <n v="0.64816218339233722"/>
  </r>
  <r>
    <x v="1205"/>
    <n v="106751"/>
    <n v="106786"/>
    <n v="105261"/>
    <n v="105914"/>
    <n v="105914"/>
    <n v="4.088222520157947E-3"/>
    <n v="1"/>
    <n v="107531.84210526316"/>
    <n v="-8.156576298169238E-3"/>
    <n v="2.6929267511677235E-4"/>
    <n v="9.5240953576779979E-4"/>
    <n v="6.2089585175814199E-4"/>
    <n v="-4.4495327060838363E-3"/>
    <n v="0.35237552132716787"/>
    <n v="0.47626056895252233"/>
    <n v="0.47424998782047301"/>
    <n v="0.19774757366906093"/>
    <n v="0.99461175361424614"/>
    <n v="-6.5970210112839935E-3"/>
    <n v="0.49835075072854634"/>
    <n v="0"/>
    <n v="0"/>
    <n v="0.64816218339233722"/>
  </r>
  <r>
    <x v="1206"/>
    <n v="106052"/>
    <n v="106758"/>
    <n v="105820"/>
    <n v="106557"/>
    <n v="106557"/>
    <n v="-8.8121850277316227E-3"/>
    <n v="0"/>
    <n v="107628.05263157895"/>
    <n v="6.0709632343221021E-3"/>
    <n v="7.6587271792144529E-4"/>
    <n v="8.6790198154928838E-4"/>
    <n v="6.2206086060121791E-4"/>
    <n v="-5.5337450215588117E-3"/>
    <n v="0.35237552132716787"/>
    <n v="0.47626056895252233"/>
    <n v="0.47424998782047301"/>
    <n v="0.19774757366906093"/>
    <n v="0.99461175361424614"/>
    <n v="-2.4653004988744185E-3"/>
    <n v="0.49938367518743487"/>
    <n v="0"/>
    <n v="0"/>
    <n v="0.64816218339233722"/>
  </r>
  <r>
    <x v="1207"/>
    <n v="106566"/>
    <n v="107519"/>
    <n v="106282"/>
    <n v="106347"/>
    <n v="106347"/>
    <n v="1.0813657178857961E-2"/>
    <n v="1"/>
    <n v="107645.15789473684"/>
    <n v="-1.9707762042849852E-3"/>
    <n v="8.0397975214994695E-4"/>
    <n v="6.9312266727746148E-4"/>
    <n v="5.9887704854297394E-4"/>
    <n v="-2.365238852134821E-3"/>
    <n v="0.35237552132716787"/>
    <n v="0.47626056895252233"/>
    <n v="0.47424998782047301"/>
    <n v="0.19774757366906093"/>
    <n v="0.99461175361424614"/>
    <n v="-2.216903900867327E-3"/>
    <n v="0.49944577425176923"/>
    <n v="0"/>
    <n v="0"/>
    <n v="0.64816218339233722"/>
  </r>
  <r>
    <x v="1208"/>
    <n v="106269"/>
    <n v="106950"/>
    <n v="105367"/>
    <n v="105618"/>
    <n v="105618"/>
    <n v="2.9104887424492132E-2"/>
    <n v="1"/>
    <n v="107552.36842105263"/>
    <n v="-6.8549183333803665E-3"/>
    <n v="-1.5607369156506735E-4"/>
    <n v="5.0822714706635799E-4"/>
    <n v="5.0620253261713711E-4"/>
    <n v="-4.8251483659338843E-3"/>
    <n v="0.35237552132716787"/>
    <n v="0.47626056895252233"/>
    <n v="0.47424998782047301"/>
    <n v="0.19774757366906093"/>
    <n v="0.99461175361424614"/>
    <n v="-6.9478594032973545E-3"/>
    <n v="0.49826304213648115"/>
    <n v="0"/>
    <n v="0"/>
    <n v="0.64816218339233722"/>
  </r>
  <r>
    <x v="1209"/>
    <n v="105866"/>
    <n v="107497"/>
    <n v="105864"/>
    <n v="107497"/>
    <n v="107497"/>
    <n v="8.6234964696689786E-3"/>
    <n v="1"/>
    <n v="107549.89473684211"/>
    <n v="1.7790528129674854E-2"/>
    <n v="9.2547997029940318E-5"/>
    <n v="8.9291899594318158E-4"/>
    <n v="6.4716505043671102E-4"/>
    <n v="1.3758441056324732E-3"/>
    <n v="0.35237552132716787"/>
    <n v="0.47626056895252233"/>
    <n v="0.47424998782047301"/>
    <n v="0.19774757366906093"/>
    <n v="0.99461175361424614"/>
    <n v="8.2328964461416548E-3"/>
    <n v="0.50205821248597815"/>
    <n v="0"/>
    <n v="0"/>
    <n v="0.64816218339233722"/>
  </r>
  <r>
    <x v="1210"/>
    <n v="107497"/>
    <n v="108692"/>
    <n v="107157"/>
    <n v="108692"/>
    <n v="108692"/>
    <n v="-1.5024104809921668E-2"/>
    <n v="0"/>
    <n v="107639.68421052632"/>
    <n v="1.1116589300166568E-2"/>
    <n v="5.724794912613185E-4"/>
    <n v="1.0348873996963381E-3"/>
    <n v="8.3085906658816986E-4"/>
    <n v="5.2304772252996347E-3"/>
    <n v="0.35237552132716787"/>
    <n v="0.47626056895252233"/>
    <n v="0.47424998782047301"/>
    <n v="0.19774757366906093"/>
    <n v="0.99461175361424614"/>
    <n v="1.0047253184722924E-2"/>
    <n v="0.50251179216633057"/>
    <n v="0"/>
    <n v="0"/>
    <n v="0.64816218339233722"/>
  </r>
  <r>
    <x v="1211"/>
    <n v="108692"/>
    <n v="108915"/>
    <n v="108080"/>
    <n v="108424"/>
    <n v="108424"/>
    <n v="-6.6037039769792916E-3"/>
    <n v="0"/>
    <n v="107695.47368421052"/>
    <n v="-2.4656828469437064E-3"/>
    <n v="7.0862404786525834E-4"/>
    <n v="8.0673647500423935E-4"/>
    <n v="6.6326699633154518E-4"/>
    <n v="3.523148009046473E-3"/>
    <n v="0.35237552132716787"/>
    <n v="0.47626056895252233"/>
    <n v="0.47424998782047301"/>
    <n v="0.19774757366906093"/>
    <n v="0.99461175361424614"/>
    <n v="3.4865620357751766E-3"/>
    <n v="0.5008716396259647"/>
    <n v="0"/>
    <n v="0"/>
    <n v="0.64816218339233722"/>
  </r>
  <r>
    <x v="1212"/>
    <n v="108424"/>
    <n v="108424"/>
    <n v="106414"/>
    <n v="107059"/>
    <n v="107059"/>
    <n v="1.1498332695055957E-2"/>
    <n v="1"/>
    <n v="107636.10526315789"/>
    <n v="-1.2589463587397653E-2"/>
    <n v="-9.7507759736353838E-5"/>
    <n v="7.2166017908290578E-4"/>
    <n v="3.8126170122567695E-4"/>
    <n v="1.3994105324239392E-3"/>
    <n v="0.35237552132716787"/>
    <n v="0.47626056895252233"/>
    <n v="0.47424998782047301"/>
    <n v="0.19774757366906093"/>
    <n v="0.99461175361424614"/>
    <n v="-2.673146824796642E-3"/>
    <n v="0.49933171369174928"/>
    <n v="0"/>
    <n v="0"/>
    <n v="0.64816218339233722"/>
  </r>
  <r>
    <x v="1213"/>
    <n v="107059"/>
    <n v="107991"/>
    <n v="106312"/>
    <n v="107708"/>
    <n v="107708"/>
    <n v="4.8742897463511792E-3"/>
    <n v="1"/>
    <n v="107644.10526315789"/>
    <n v="6.0620779196518537E-3"/>
    <n v="-1.7767944961121773E-4"/>
    <n v="8.0831269968886679E-4"/>
    <n v="3.9817180073560055E-4"/>
    <n v="3.9828097830303831E-3"/>
    <n v="0.35237552132716787"/>
    <n v="0.47626056895252233"/>
    <n v="0.47424998782047301"/>
    <n v="0.19774757366906093"/>
    <n v="0.99461175361424614"/>
    <n v="6.4749353695935348E-3"/>
    <n v="0.50161872818699937"/>
    <n v="0"/>
    <n v="0"/>
    <n v="0.64816218339233722"/>
  </r>
  <r>
    <x v="1214"/>
    <n v="107708"/>
    <n v="108333"/>
    <n v="107148"/>
    <n v="108290"/>
    <n v="108290"/>
    <n v="7.119770985317242E-3"/>
    <n v="1"/>
    <n v="107637.89473684211"/>
    <n v="5.4034983473836284E-3"/>
    <n v="3.8412015464270863E-4"/>
    <n v="7.356342098464141E-4"/>
    <n v="4.0983919493487342E-4"/>
    <n v="1.5054038265721382E-3"/>
    <n v="0.35237552132716787"/>
    <n v="0.47626056895252233"/>
    <n v="0.47424998782047301"/>
    <n v="0.19774757366906093"/>
    <n v="0.99461175361424614"/>
    <n v="4.0142133918434119E-3"/>
    <n v="0.50100355200036573"/>
    <n v="0"/>
    <n v="0"/>
    <n v="0.64816218339233722"/>
  </r>
  <r>
    <x v="1215"/>
    <n v="108283"/>
    <n v="108708"/>
    <n v="107759"/>
    <n v="108233"/>
    <n v="108233"/>
    <n v="6.6800328920015861E-3"/>
    <n v="1"/>
    <n v="107691.21052631579"/>
    <n v="-5.2636439191056095E-4"/>
    <n v="-3.8270808453882979E-5"/>
    <n v="7.4135667109295864E-4"/>
    <n v="2.8145300246511186E-4"/>
    <n v="-8.2318691184328778E-4"/>
    <n v="0.35237552132716787"/>
    <n v="0.47626056895252233"/>
    <n v="0.47424998782047301"/>
    <n v="0.19774757366906093"/>
    <n v="0.99461175361424614"/>
    <n v="-6.1521114138099909E-4"/>
    <n v="0.49984619721950579"/>
    <n v="0"/>
    <n v="0"/>
    <n v="0.64816218339233722"/>
  </r>
  <r>
    <x v="1216"/>
    <n v="108246"/>
    <n v="109279"/>
    <n v="108245"/>
    <n v="109061"/>
    <n v="109061"/>
    <n v="1.1369783882414497E-2"/>
    <n v="1"/>
    <n v="107736.73684210527"/>
    <n v="7.6501621501761097E-3"/>
    <n v="8.921673411182385E-4"/>
    <n v="9.3128640550580897E-4"/>
    <n v="4.2136598509032175E-4"/>
    <n v="1.1999820875806754E-3"/>
    <n v="0.35237552132716787"/>
    <n v="0.47626056895252233"/>
    <n v="0.47424998782047301"/>
    <n v="0.19774757366906093"/>
    <n v="0.99461175361424614"/>
    <n v="4.8391369574685913E-3"/>
    <n v="0.50120978187855469"/>
    <n v="0"/>
    <n v="0"/>
    <n v="0.64816218339233722"/>
  </r>
  <r>
    <x v="1217"/>
    <n v="108931"/>
    <n v="109198"/>
    <n v="108190"/>
    <n v="108956"/>
    <n v="108956"/>
    <n v="1.5290576012335189E-2"/>
    <n v="1"/>
    <n v="107755.42105263157"/>
    <n v="-9.6276395778505108E-4"/>
    <n v="3.8889017661828393E-4"/>
    <n v="8.2040670978487549E-4"/>
    <n v="5.2966960300205755E-4"/>
    <n v="3.525322013503196E-3"/>
    <n v="0.35237552132716787"/>
    <n v="0.47626056895252233"/>
    <n v="0.47424998782047301"/>
    <n v="0.19774757366906093"/>
    <n v="0.99461175361424614"/>
    <n v="3.8461040661052978E-3"/>
    <n v="0.50096152483124556"/>
    <n v="0"/>
    <n v="0"/>
    <n v="0.64816218339233722"/>
  </r>
  <r>
    <x v="1218"/>
    <n v="108962"/>
    <n v="110301"/>
    <n v="108962"/>
    <n v="110301"/>
    <n v="110301"/>
    <n v="7.4795332771235845E-3"/>
    <n v="1"/>
    <n v="107852.78947368421"/>
    <n v="1.2344432615000622E-2"/>
    <n v="8.1895146872362767E-4"/>
    <n v="1.1014501270562183E-3"/>
    <n v="6.6302673495731044E-4"/>
    <n v="4.7817929525729493E-3"/>
    <n v="0.35237552132716787"/>
    <n v="0.47626056895252233"/>
    <n v="0.47424998782047301"/>
    <n v="0.19774757366906093"/>
    <n v="0.99461175361424614"/>
    <n v="1.014941228207338E-2"/>
    <n v="0.50253733128956057"/>
    <n v="0"/>
    <n v="0"/>
    <n v="0.64816218339233722"/>
  </r>
  <r>
    <x v="1219"/>
    <n v="110297"/>
    <n v="111073"/>
    <n v="110008"/>
    <n v="110622"/>
    <n v="110622"/>
    <n v="3.2091265751839071E-3"/>
    <n v="1"/>
    <n v="107973.10526315789"/>
    <n v="2.9102184023717115E-3"/>
    <n v="1.0335225264100079E-3"/>
    <n v="1.3052994806729478E-3"/>
    <n v="6.9482633620403635E-4"/>
    <n v="4.2831369635705661E-3"/>
    <n v="0.35237552132716787"/>
    <n v="0.47626056895252233"/>
    <n v="0.47424998782047301"/>
    <n v="0.19774757366906093"/>
    <n v="0.99461175361424614"/>
    <n v="6.5342126043887727E-3"/>
    <n v="0.50163354733894883"/>
    <n v="0"/>
    <n v="0"/>
    <n v="0.64816218339233722"/>
  </r>
  <r>
    <x v="1220"/>
    <n v="110623"/>
    <n v="111430"/>
    <n v="110623"/>
    <n v="111126"/>
    <n v="111126"/>
    <n v="-4.085452549358437E-3"/>
    <n v="0"/>
    <n v="108054.42105263157"/>
    <n v="4.5560557574442218E-3"/>
    <n v="1.3143446502035083E-3"/>
    <n v="1.2799355559666181E-3"/>
    <n v="7.3258154566958943E-4"/>
    <n v="5.2996209934415232E-3"/>
    <n v="0.35237552132716787"/>
    <n v="0.47626056895252233"/>
    <n v="0.47424998782047301"/>
    <n v="0.19774757366906093"/>
    <n v="0.99461175361424614"/>
    <n v="8.2543540284074762E-3"/>
    <n v="0.50206357679040814"/>
    <n v="0"/>
    <n v="0"/>
    <n v="0.64816218339233722"/>
  </r>
  <r>
    <x v="1221"/>
    <n v="111125"/>
    <n v="111453"/>
    <n v="110870"/>
    <n v="110977"/>
    <n v="110977"/>
    <n v="-1.1714138965734922E-4"/>
    <n v="0"/>
    <n v="108230.63157894737"/>
    <n v="-1.3408203300757648E-3"/>
    <n v="6.7270239311487123E-4"/>
    <n v="1.092707208438044E-3"/>
    <n v="6.3627009171407848E-4"/>
    <n v="3.5014244973911477E-3"/>
    <n v="0.35237552132716787"/>
    <n v="0.47626056895252233"/>
    <n v="0.47424998782047301"/>
    <n v="0.19774757366906093"/>
    <n v="0.99461175361424614"/>
    <n v="3.974504568289924E-3"/>
    <n v="0.5009936248340745"/>
    <n v="0"/>
    <n v="0"/>
    <n v="0.64816218339233722"/>
  </r>
  <r>
    <x v="1222"/>
    <n v="110973"/>
    <n v="111184"/>
    <n v="110133"/>
    <n v="110672"/>
    <n v="110672"/>
    <n v="1.3806563539106476E-2"/>
    <n v="1"/>
    <n v="108359.94736842105"/>
    <n v="-2.748317218883245E-3"/>
    <n v="1.4259518847409558E-3"/>
    <n v="1.0835065853452375E-3"/>
    <n v="7.2958869956096133E-4"/>
    <n v="3.1443138451715093E-3"/>
    <n v="0.35237552132716787"/>
    <n v="0.47626056895252233"/>
    <n v="0.47424998782047301"/>
    <n v="0.19774757366906093"/>
    <n v="0.99461175361424614"/>
    <n v="3.4961838306267483E-3"/>
    <n v="0.50087404506734723"/>
    <n v="0"/>
    <n v="0"/>
    <n v="0.64816218339233722"/>
  </r>
  <r>
    <x v="1223"/>
    <n v="110672"/>
    <n v="111227"/>
    <n v="110530"/>
    <n v="110964"/>
    <n v="110964"/>
    <n v="1.4428102808117904E-2"/>
    <n v="1"/>
    <n v="108579.89473684211"/>
    <n v="2.6384270637560547E-3"/>
    <n v="1.285641776148011E-3"/>
    <n v="1.1996566146578159E-3"/>
    <n v="7.0793136636292608E-4"/>
    <n v="1.2031127349225955E-3"/>
    <n v="0.35237552132716787"/>
    <n v="0.47626056895252233"/>
    <n v="0.47424998782047301"/>
    <n v="0.19774757366906093"/>
    <n v="0.99461175361424614"/>
    <n v="3.4475765078418371E-3"/>
    <n v="0.50086189327327091"/>
    <n v="0"/>
    <n v="0"/>
    <n v="0.64816218339233722"/>
  </r>
  <r>
    <x v="1224"/>
    <n v="110963"/>
    <n v="112445"/>
    <n v="110963"/>
    <n v="112200"/>
    <n v="112200"/>
    <n v="-2.7094474153297465E-3"/>
    <n v="0"/>
    <n v="108910.73684210527"/>
    <n v="1.113874770195733E-2"/>
    <n v="2.5033008726537244E-3"/>
    <n v="1.5545619806498002E-3"/>
    <n v="8.4288809368793791E-4"/>
    <n v="2.8488185948397195E-3"/>
    <n v="0.35237552132716787"/>
    <n v="0.47626056895252233"/>
    <n v="0.47424998782047301"/>
    <n v="0.19774757366906093"/>
    <n v="0.99461175361424614"/>
    <n v="8.8546440604114901E-3"/>
    <n v="0.50221364655176004"/>
    <n v="0"/>
    <n v="0"/>
    <n v="0.64816218339233722"/>
  </r>
  <r>
    <x v="1225"/>
    <n v="112205"/>
    <n v="112829"/>
    <n v="111780"/>
    <n v="112565"/>
    <n v="112565"/>
    <n v="4.5307155865503823E-4"/>
    <n v="1"/>
    <n v="109226.94736842105"/>
    <n v="3.2531194295899457E-3"/>
    <n v="3.0737856590416835E-3"/>
    <n v="2.2004822013079496E-3"/>
    <n v="8.3530511688146962E-4"/>
    <n v="2.5882313292688642E-3"/>
    <n v="0.35237552132716787"/>
    <n v="0.47626056895252233"/>
    <n v="0.47424998782047301"/>
    <n v="0.19774757366906093"/>
    <n v="0.99461175361424614"/>
    <n v="6.3932860802241535E-3"/>
    <n v="0.50159831607591454"/>
    <n v="0"/>
    <n v="0"/>
    <n v="0.64816218339233722"/>
  </r>
  <r>
    <x v="1226"/>
    <n v="112565"/>
    <n v="113197"/>
    <n v="111896"/>
    <n v="111896"/>
    <n v="111896"/>
    <n v="2.1618288410667041E-2"/>
    <n v="1"/>
    <n v="109519"/>
    <n v="-5.9432327988273581E-3"/>
    <n v="2.4730758573842104E-3"/>
    <n v="1.985607409828438E-3"/>
    <n v="9.1657582385285766E-4"/>
    <n v="1.6677488355185456E-3"/>
    <n v="0.35237552132716787"/>
    <n v="0.47626056895252233"/>
    <n v="0.47424998782047301"/>
    <n v="0.19774757366906093"/>
    <n v="0.99461175361424614"/>
    <n v="1.8652662881062561E-3"/>
    <n v="0.50046631643682515"/>
    <n v="0"/>
    <n v="0"/>
    <n v="0.64816218339233722"/>
  </r>
  <r>
    <x v="1227"/>
    <n v="111897"/>
    <n v="112695"/>
    <n v="111897"/>
    <n v="112616"/>
    <n v="112616"/>
    <n v="2.2332528237550608E-2"/>
    <n v="1"/>
    <n v="109887.31578947368"/>
    <n v="6.4345463644812639E-3"/>
    <n v="2.8933419858225228E-3"/>
    <n v="1.9103895936687532E-3"/>
    <n v="9.6494544608712095E-4"/>
    <n v="3.5043215521914474E-3"/>
    <n v="0.35237552132716787"/>
    <n v="0.47626056895252233"/>
    <n v="0.47424998782047301"/>
    <n v="0.19774757366906093"/>
    <n v="0.99461175361424614"/>
    <n v="8.2276185964998087E-3"/>
    <n v="0.50205689304591161"/>
    <n v="0"/>
    <n v="0"/>
    <n v="0.64816218339233722"/>
  </r>
  <r>
    <x v="1228"/>
    <n v="112618"/>
    <n v="114339"/>
    <n v="112300"/>
    <n v="114315"/>
    <n v="114315"/>
    <n v="7.0506932598521921E-3"/>
    <n v="1"/>
    <n v="110246.15789473684"/>
    <n v="1.5086666193080855E-2"/>
    <n v="3.9904212121455842E-3"/>
    <n v="2.5978821982784849E-3"/>
    <n v="1.0512326042297182E-3"/>
    <n v="5.9939693780564074E-3"/>
    <n v="0.35237552132716787"/>
    <n v="0.47626056895252233"/>
    <n v="0.47424998782047301"/>
    <n v="0.19774757366906093"/>
    <n v="0.99461175361424614"/>
    <n v="1.4618248833692102E-2"/>
    <n v="0.50365449713022292"/>
    <n v="0"/>
    <n v="0"/>
    <n v="0.64816218339233722"/>
  </r>
  <r>
    <x v="1229"/>
    <n v="114313"/>
    <n v="115132"/>
    <n v="113712"/>
    <n v="115131"/>
    <n v="115131"/>
    <n v="6.3579748286735072E-3"/>
    <n v="1"/>
    <n v="110585.05263157895"/>
    <n v="7.1381708437212588E-3"/>
    <n v="3.4578033478479043E-3"/>
    <n v="2.8583710484202875E-3"/>
    <n v="1.1757631390442102E-3"/>
    <n v="5.193854006409193E-3"/>
    <n v="0.35237552132716787"/>
    <n v="0.47626056895252233"/>
    <n v="0.47424998782047301"/>
    <n v="0.19774757366906093"/>
    <n v="0.99461175361424614"/>
    <n v="1.0916087046336899E-2"/>
    <n v="0.50272899466250354"/>
    <n v="0"/>
    <n v="0"/>
    <n v="0.64816218339233722"/>
  </r>
  <r>
    <x v="1230"/>
    <n v="115133"/>
    <n v="115171"/>
    <n v="114526"/>
    <n v="115121"/>
    <n v="115121"/>
    <n v="1.8085318925304739E-2"/>
    <n v="1"/>
    <n v="110937.52631578948"/>
    <n v="-8.6857579626675729E-5"/>
    <n v="2.8976310038582422E-3"/>
    <n v="2.6029857036710524E-3"/>
    <n v="1.2838003563366519E-3"/>
    <n v="4.5258586045658685E-3"/>
    <n v="0.35237552132716787"/>
    <n v="0.47626056895252233"/>
    <n v="0.47424998782047301"/>
    <n v="0.19774757366906093"/>
    <n v="0.99461175361424614"/>
    <n v="7.3392274127111233E-3"/>
    <n v="0.50183479861734626"/>
    <n v="0"/>
    <n v="0"/>
    <n v="0.64816218339233722"/>
  </r>
  <r>
    <x v="1231"/>
    <n v="115119"/>
    <n v="115863"/>
    <n v="114964"/>
    <n v="115863"/>
    <n v="115863"/>
    <n v="5.7913225102059762E-3"/>
    <n v="1"/>
    <n v="111400.89473684211"/>
    <n v="6.4453922394698271E-3"/>
    <n v="3.3431847581789189E-3"/>
    <n v="2.6196949094615452E-3"/>
    <n v="1.3174131205181726E-3"/>
    <n v="7.0035836122253059E-3"/>
    <n v="0.35237552132716787"/>
    <n v="0.47626056895252233"/>
    <n v="0.47424998782047301"/>
    <n v="0.19774757366906093"/>
    <n v="0.99461175361424614"/>
    <n v="1.2332177630732112E-2"/>
    <n v="0.50308300533515848"/>
    <n v="0"/>
    <n v="0"/>
    <n v="0.64816218339233722"/>
  </r>
  <r>
    <x v="1232"/>
    <n v="115864"/>
    <n v="117220"/>
    <n v="115673"/>
    <n v="117203"/>
    <n v="117203"/>
    <n v="-1.0571401755927745E-2"/>
    <n v="0"/>
    <n v="111900.63157894737"/>
    <n v="1.1565383254360739E-2"/>
    <n v="4.550927100266838E-3"/>
    <n v="2.4551944089182642E-3"/>
    <n v="1.3794077477663601E-3"/>
    <n v="8.029750990201201E-3"/>
    <n v="0.35237552132716787"/>
    <n v="0.47626056895252233"/>
    <n v="0.47424998782047301"/>
    <n v="0.19774757366906093"/>
    <n v="0.99461175361424614"/>
    <n v="1.5666420250835627E-2"/>
    <n v="0.50391652495811545"/>
    <n v="0"/>
    <n v="0"/>
    <n v="0.64816218339233722"/>
  </r>
  <r>
    <x v="1233"/>
    <n v="117205"/>
    <n v="117803"/>
    <n v="115995"/>
    <n v="116534"/>
    <n v="116534"/>
    <n v="1.7497039490620869E-2"/>
    <n v="1"/>
    <n v="112334.52631578948"/>
    <n v="-5.7080450159125995E-3"/>
    <n v="3.9624209534886157E-3"/>
    <n v="2.2505026510609128E-3"/>
    <n v="1.5732184677184602E-3"/>
    <n v="3.87080874840251E-3"/>
    <n v="0.35237552132716787"/>
    <n v="0.47626056895252233"/>
    <n v="0.47424998782047301"/>
    <n v="0.19774757366906093"/>
    <n v="0.99461175361424614"/>
    <n v="5.1041223863489884E-3"/>
    <n v="0.50127602782632508"/>
    <n v="0"/>
    <n v="0"/>
    <n v="0.64816218339233722"/>
  </r>
  <r>
    <x v="1234"/>
    <n v="116530"/>
    <n v="117086"/>
    <n v="115790"/>
    <n v="115964"/>
    <n v="115964"/>
    <n v="1.5030526715187564E-2"/>
    <n v="1"/>
    <n v="112741.42105263157"/>
    <n v="-4.8912763656958624E-3"/>
    <n v="3.447682217834641E-3"/>
    <n v="2.1166279588220637E-3"/>
    <n v="1.3179079738371224E-3"/>
    <n v="1.4649193065190858E-3"/>
    <n v="0.35237552132716787"/>
    <n v="0.47626056895252233"/>
    <n v="0.47424998782047301"/>
    <n v="0.19774757366906093"/>
    <n v="0.99461175361424614"/>
    <n v="2.6398788835136347E-3"/>
    <n v="0.50065996933760348"/>
    <n v="0"/>
    <n v="0"/>
    <n v="0.64816218339233722"/>
  </r>
  <r>
    <x v="1235"/>
    <n v="115652"/>
    <n v="118573"/>
    <n v="115649"/>
    <n v="118573"/>
    <n v="118573"/>
    <n v="-1.4294991271200042E-2"/>
    <n v="0"/>
    <n v="113242.05263157895"/>
    <n v="2.2498361560484348E-2"/>
    <n v="4.5989185154543862E-3"/>
    <n v="2.3880135075740982E-3"/>
    <n v="1.4824006141473411E-3"/>
    <n v="5.9819631345412903E-3"/>
    <n v="0.35237552132716787"/>
    <n v="0.47626056895252233"/>
    <n v="0.47424998782047301"/>
    <n v="0.19774757366906093"/>
    <n v="0.99461175361424614"/>
    <n v="1.7493542777456572E-2"/>
    <n v="0.50437327416768096"/>
    <n v="0"/>
    <n v="0"/>
    <n v="0.64816218339233722"/>
  </r>
  <r>
    <x v="1236"/>
    <n v="118564"/>
    <n v="118792"/>
    <n v="117341"/>
    <n v="117707"/>
    <n v="117707"/>
    <n v="-8.8779766708861896E-3"/>
    <n v="0"/>
    <n v="113702.63157894737"/>
    <n v="-7.3035176642237687E-3"/>
    <n v="3.8512345247343925E-3"/>
    <n v="2.3191559067250499E-3"/>
    <n v="1.279673468094118E-3"/>
    <n v="3.2321811538025711E-3"/>
    <n v="0.35237552132716787"/>
    <n v="0.47626056895252233"/>
    <n v="0.47424998782047301"/>
    <n v="0.19774757366906093"/>
    <n v="0.99461175361424614"/>
    <n v="3.8282876507714785E-3"/>
    <n v="0.5009570707438078"/>
    <n v="0"/>
    <n v="0"/>
    <n v="0.64816218339233722"/>
  </r>
  <r>
    <x v="1237"/>
    <n v="117707"/>
    <n v="117707"/>
    <n v="116269"/>
    <n v="116878"/>
    <n v="116878"/>
    <n v="-5.3987919026677877E-3"/>
    <n v="0"/>
    <n v="114048.78947368421"/>
    <n v="-7.0429116365211542E-3"/>
    <n v="3.5472271407975876E-3"/>
    <n v="2.2329560117717272E-3"/>
    <n v="1.2206740208447874E-3"/>
    <n v="-4.8947782437380738E-4"/>
    <n v="0.35237552132716787"/>
    <n v="0.47626056895252233"/>
    <n v="0.47424998782047301"/>
    <n v="0.19774757366906093"/>
    <n v="0.99461175361424614"/>
    <n v="2.1179046693357698E-5"/>
    <n v="0.5000052947616731"/>
    <n v="0"/>
    <n v="0"/>
    <n v="0.64816218339233722"/>
  </r>
  <r>
    <x v="1238"/>
    <n v="116872"/>
    <n v="117076"/>
    <n v="115965"/>
    <n v="116662"/>
    <n v="116662"/>
    <n v="-6.1288165812346529E-3"/>
    <n v="0"/>
    <n v="114366.68421052632"/>
    <n v="-1.8480809048752045E-3"/>
    <n v="2.8376014648037961E-3"/>
    <n v="1.9490713828558249E-3"/>
    <n v="1.4022970619441176E-3"/>
    <n v="2.8251499783367163E-4"/>
    <n v="0.35237552132716787"/>
    <n v="0.47626056895252233"/>
    <n v="0.47424998782047301"/>
    <n v="0.19774757366906093"/>
    <n v="0.99461175361424614"/>
    <n v="2.1828598743387651E-3"/>
    <n v="0.50054571475189602"/>
    <n v="0"/>
    <n v="0"/>
    <n v="0.64816218339233722"/>
  </r>
  <r>
    <x v="1239"/>
    <n v="116667"/>
    <n v="117335"/>
    <n v="115693"/>
    <n v="116247"/>
    <n v="116247"/>
    <n v="-6.4001651655526404E-3"/>
    <n v="0"/>
    <n v="114636.21052631579"/>
    <n v="-3.5572851485488055E-3"/>
    <n v="2.5142262872577701E-3"/>
    <n v="1.6215637927293547E-3"/>
    <n v="1.2309247697482339E-3"/>
    <n v="5.4931324126308303E-4"/>
    <n v="0.35237552132716787"/>
    <n v="0.47626056895252233"/>
    <n v="0.47424998782047301"/>
    <n v="0.19774757366906093"/>
    <n v="0.99461175361424614"/>
    <n v="1.5027190350305739E-3"/>
    <n v="0.50037567968806207"/>
    <n v="0"/>
    <n v="0"/>
    <n v="0.64816218339233722"/>
  </r>
  <r>
    <x v="1240"/>
    <n v="116248"/>
    <n v="116820"/>
    <n v="115411"/>
    <n v="115947"/>
    <n v="115947"/>
    <n v="1.1884740441753472E-2"/>
    <n v="1"/>
    <n v="114897.78947368421"/>
    <n v="-2.5807117603035001E-3"/>
    <n v="2.1573879113703843E-3"/>
    <n v="1.5395903692125045E-3"/>
    <n v="1.4995057875579331E-3"/>
    <n v="-4.4665014228944862E-3"/>
    <n v="0.35237552132716787"/>
    <n v="0.47626056895252233"/>
    <n v="0.47424998782047301"/>
    <n v="0.19774757366906093"/>
    <n v="0.99461175361424614"/>
    <n v="-3.2976613255173131E-3"/>
    <n v="0.49917558541571666"/>
    <n v="0"/>
    <n v="0"/>
    <n v="0.64816218339233722"/>
  </r>
  <r>
    <x v="1241"/>
    <n v="115948"/>
    <n v="116745"/>
    <n v="114952"/>
    <n v="115503"/>
    <n v="115503"/>
    <n v="1.8432421668701293E-2"/>
    <n v="1"/>
    <n v="115152.05263157895"/>
    <n v="-3.8293358172268865E-3"/>
    <n v="2.0329621370128283E-3"/>
    <n v="1.5667751324484169E-3"/>
    <n v="1.5810033687620728E-3"/>
    <n v="-3.7716650534951103E-3"/>
    <n v="0.35237552132716787"/>
    <n v="0.47626056895252233"/>
    <n v="0.47424998782047301"/>
    <n v="0.19774757366906093"/>
    <n v="0.99461175361424614"/>
    <n v="-3.0768042261854036E-3"/>
    <n v="0.49923079955027089"/>
    <n v="0"/>
    <n v="0"/>
    <n v="0.64816218339233722"/>
  </r>
  <r>
    <x v="1242"/>
    <n v="115503"/>
    <n v="117333"/>
    <n v="115503"/>
    <n v="117325"/>
    <n v="117325"/>
    <n v="-7.7647560196036913E-3"/>
    <n v="0"/>
    <n v="115486.84210526316"/>
    <n v="1.5774482048085403E-2"/>
    <n v="2.9591021003612604E-3"/>
    <n v="1.8116013221174331E-3"/>
    <n v="1.663135158361717E-3"/>
    <n v="7.9181368342620131E-4"/>
    <n v="0.35237552132716787"/>
    <n v="0.47626056895252233"/>
    <n v="0.47424998782047301"/>
    <n v="0.19774757366906093"/>
    <n v="0.99461175361424614"/>
    <n v="8.9434250286745745E-3"/>
    <n v="0.50223584135440202"/>
    <n v="0"/>
    <n v="0"/>
    <n v="0.64816218339233722"/>
  </r>
  <r>
    <x v="1243"/>
    <n v="117325"/>
    <n v="117705"/>
    <n v="116610"/>
    <n v="117632"/>
    <n v="117632"/>
    <n v="-7.8890097932535763E-3"/>
    <n v="0"/>
    <n v="115772.73684210527"/>
    <n v="2.6166631152779729E-3"/>
    <n v="2.9580139029373566E-3"/>
    <n v="1.7106243500800101E-3"/>
    <n v="1.7230672945943515E-3"/>
    <n v="1.6847624874568369E-3"/>
    <n v="0.35237552132716787"/>
    <n v="0.47626056895252233"/>
    <n v="0.47424998782047301"/>
    <n v="0.19774757366906093"/>
    <n v="0.99461175361424614"/>
    <n v="5.1585139398044027E-3"/>
    <n v="0.50128962562517898"/>
    <n v="0"/>
    <n v="0"/>
    <n v="0.64816218339233722"/>
  </r>
  <r>
    <x v="1244"/>
    <n v="117632"/>
    <n v="117632"/>
    <n v="116188"/>
    <n v="116414"/>
    <n v="116414"/>
    <n v="1.7729826309550445E-2"/>
    <n v="1"/>
    <n v="115975.31578947368"/>
    <n v="-1.0354325353645222E-2"/>
    <n v="1.8833602501572289E-3"/>
    <n v="1.6201877177610036E-3"/>
    <n v="1.6443558982194273E-3"/>
    <n v="3.2535444643755351E-4"/>
    <n v="0.35237552132716787"/>
    <n v="0.47626056895252233"/>
    <n v="0.47424998782047301"/>
    <n v="0.19774757366906093"/>
    <n v="0.99461175361424614"/>
    <n v="-1.3344978191456157E-3"/>
    <n v="0.49966637559472582"/>
    <n v="0"/>
    <n v="0"/>
    <n v="0.64816218339233722"/>
  </r>
  <r>
    <x v="1245"/>
    <n v="116415"/>
    <n v="117106"/>
    <n v="115961"/>
    <n v="116704"/>
    <n v="116704"/>
    <n v="1.8491225664930111E-2"/>
    <n v="1"/>
    <n v="116228.36842105263"/>
    <n v="2.4911093167487852E-3"/>
    <n v="1.8452597445151708E-3"/>
    <n v="1.5115808066955539E-3"/>
    <n v="1.4697144727922496E-3"/>
    <n v="1.3397186618480106E-3"/>
    <n v="0.35237552132716787"/>
    <n v="0.47626056895252233"/>
    <n v="0.47424998782047301"/>
    <n v="0.19774757366906093"/>
    <n v="0.99461175361424614"/>
    <n v="4.0966299777166777E-3"/>
    <n v="0.50102415606211514"/>
    <n v="0"/>
    <n v="0"/>
    <n v="0.64816218339233722"/>
  </r>
  <r>
    <x v="1246"/>
    <n v="116710"/>
    <n v="118479"/>
    <n v="116710"/>
    <n v="118478"/>
    <n v="118478"/>
    <n v="-1.225543982849131E-2"/>
    <n v="0"/>
    <n v="116536.89473684211"/>
    <n v="1.5200850013709966E-2"/>
    <n v="2.902463885142037E-3"/>
    <n v="2.0347698237950795E-3"/>
    <n v="1.7394083941660832E-3"/>
    <n v="5.1457558280353808E-3"/>
    <n v="0.35237552132716787"/>
    <n v="0.47626056895252233"/>
    <n v="0.47424998782047301"/>
    <n v="0.19774757366906093"/>
    <n v="0.99461175361424614"/>
    <n v="1.3165719131010252E-2"/>
    <n v="0.50329138223992664"/>
    <n v="0"/>
    <n v="0"/>
    <n v="0.64816218339233722"/>
  </r>
  <r>
    <x v="1247"/>
    <n v="118478"/>
    <n v="118862"/>
    <n v="117928"/>
    <n v="118862"/>
    <n v="118862"/>
    <n v="-3.9625784523228402E-3"/>
    <n v="0"/>
    <n v="116776.21052631579"/>
    <n v="3.2411080538159442E-3"/>
    <n v="2.7427919696087709E-3"/>
    <n v="1.9175363982271176E-3"/>
    <n v="2.0061936935401705E-3"/>
    <n v="2.6390810291814894E-3"/>
    <n v="0.35237552132716787"/>
    <n v="0.47626056895252233"/>
    <n v="0.47424998782047301"/>
    <n v="0.19774757366906093"/>
    <n v="0.99461175361424614"/>
    <n v="6.3793433631819142E-3"/>
    <n v="0.50159483043219466"/>
    <n v="0"/>
    <n v="0"/>
    <n v="0.64816218339233722"/>
  </r>
  <r>
    <x v="1248"/>
    <n v="118861"/>
    <n v="118861"/>
    <n v="117026"/>
    <n v="117026"/>
    <n v="117026"/>
    <n v="2.1379864303659124E-2"/>
    <n v="1"/>
    <n v="116875.94736842105"/>
    <n v="-1.5446484158099349E-2"/>
    <n v="1.2161344520497607E-3"/>
    <n v="1.5337425796072557E-3"/>
    <n v="1.978383709792426E-3"/>
    <n v="-9.735484254939752E-4"/>
    <n v="0.35237552132716787"/>
    <n v="0.47626056895252233"/>
    <n v="0.47424998782047301"/>
    <n v="0.19774757366906093"/>
    <n v="0.99461175361424614"/>
    <n v="-4.7134707504387354E-3"/>
    <n v="0.49882163449401601"/>
    <n v="0"/>
    <n v="0"/>
    <n v="0.64816218339233722"/>
  </r>
  <r>
    <x v="1249"/>
    <n v="117035"/>
    <n v="118401"/>
    <n v="117035"/>
    <n v="118391"/>
    <n v="118391"/>
    <n v="-1.2669882001170585E-4"/>
    <n v="0"/>
    <n v="117048.05263157895"/>
    <n v="1.1664074650077794E-2"/>
    <n v="1.4424296423675876E-3"/>
    <n v="1.7946481276359294E-3"/>
    <n v="2.0072924226937029E-3"/>
    <n v="3.4301315752506278E-3"/>
    <n v="0.35237552132716787"/>
    <n v="0.47626056895252233"/>
    <n v="0.47424998782047301"/>
    <n v="0.19774757366906093"/>
    <n v="0.99461175361424614"/>
    <n v="9.4568049878611046E-3"/>
    <n v="0.50236418362768442"/>
    <n v="0"/>
    <n v="0"/>
    <n v="0.64816218339233722"/>
  </r>
  <r>
    <x v="1250"/>
    <n v="118391"/>
    <n v="119535"/>
    <n v="116906"/>
    <n v="119528"/>
    <n v="119528"/>
    <n v="-4.2216049795863686E-2"/>
    <n v="0"/>
    <n v="117240.94736842105"/>
    <n v="9.6037705568834397E-3"/>
    <n v="1.9269610491930932E-3"/>
    <n v="2.0079312731421141E-3"/>
    <n v="2.0089594715743519E-3"/>
    <n v="4.8526638232775591E-3"/>
    <n v="0.35237552132716787"/>
    <n v="0.47626056895252233"/>
    <n v="0.47424998782047301"/>
    <n v="0.19774757366906093"/>
    <n v="0.99461175361424614"/>
    <n v="1.0477913940232165E-2"/>
    <n v="0.50261945452000045"/>
    <n v="0"/>
    <n v="0"/>
    <n v="0.64816218339233722"/>
  </r>
  <r>
    <x v="1251"/>
    <n v="119528"/>
    <n v="119593"/>
    <n v="118108"/>
    <n v="118376"/>
    <n v="118376"/>
    <n v="-1.602520781239436E-2"/>
    <n v="0"/>
    <n v="117302.68421052632"/>
    <n v="-9.6379091091627345E-3"/>
    <n v="1.1227959817614653E-3"/>
    <n v="1.5853325947249198E-3"/>
    <n v="1.6752950066309612E-3"/>
    <n v="-1.1508800129698127E-4"/>
    <n v="0.35237552132716787"/>
    <n v="0.47626056895252233"/>
    <n v="0.47424998782047301"/>
    <n v="0.19774757366906093"/>
    <n v="0.99461175361424614"/>
    <n v="-1.8927581860628485E-3"/>
    <n v="0.49952681059475229"/>
    <n v="0"/>
    <n v="0"/>
    <n v="0.64816218339233722"/>
  </r>
  <r>
    <x v="1252"/>
    <n v="118347"/>
    <n v="118347"/>
    <n v="114376"/>
    <n v="114482"/>
    <n v="114482"/>
    <n v="7.8877028703201457E-3"/>
    <n v="1"/>
    <n v="117194.68421052632"/>
    <n v="-3.2895181455700473E-2"/>
    <n v="-1.1002322537415955E-3"/>
    <n v="1.2836951066390089E-3"/>
    <n v="1.2855616871597076E-3"/>
    <n v="-7.3423459032002647E-3"/>
    <n v="0.35237552132716787"/>
    <n v="0.47626056895252233"/>
    <n v="0.47424998782047301"/>
    <n v="0.19774757366906093"/>
    <n v="0.99461175361424614"/>
    <n v="-1.8555228395049032E-2"/>
    <n v="0.49536132599040988"/>
    <n v="6.8877028703201457E-3"/>
    <n v="0"/>
    <n v="0.65504988626265737"/>
  </r>
  <r>
    <x v="1253"/>
    <n v="114482"/>
    <n v="116797"/>
    <n v="114475"/>
    <n v="116479"/>
    <n v="116479"/>
    <n v="-8.1645618523510377E-3"/>
    <n v="0"/>
    <n v="117221.78947368421"/>
    <n v="1.7443790290176731E-2"/>
    <n v="5.7359511562871115E-5"/>
    <n v="1.5236783277302445E-3"/>
    <n v="1.5103283585392523E-3"/>
    <n v="-7.6429101354504871E-4"/>
    <n v="0.35237552132716787"/>
    <n v="0.47626056895252233"/>
    <n v="0.47424998782047301"/>
    <n v="0.19774757366906093"/>
    <n v="0.99461175361424614"/>
    <n v="6.4351781424940354E-3"/>
    <n v="0.50160878898376116"/>
    <n v="0"/>
    <n v="0"/>
    <n v="0.65504988626265737"/>
  </r>
  <r>
    <x v="1254"/>
    <n v="116494"/>
    <n v="117171"/>
    <n v="115164"/>
    <n v="115385"/>
    <n v="115385"/>
    <n v="-1.4074619751267448E-2"/>
    <n v="0"/>
    <n v="117054"/>
    <n v="-9.3922509636930052E-3"/>
    <n v="-1.6768921833698602E-4"/>
    <n v="1.6001219930195231E-3"/>
    <n v="1.5103179590925319E-3"/>
    <n v="-4.9755561362992088E-3"/>
    <n v="0.35237552132716787"/>
    <n v="0.47626056895252233"/>
    <n v="0.47424998782047301"/>
    <n v="0.19774757366906093"/>
    <n v="0.99461175361424614"/>
    <n v="-7.2806901586498374E-3"/>
    <n v="0.49817983550067191"/>
    <n v="0"/>
    <n v="0"/>
    <n v="0.65504988626265737"/>
  </r>
  <r>
    <x v="1255"/>
    <n v="115375"/>
    <n v="115528"/>
    <n v="112825"/>
    <n v="115528"/>
    <n v="115528"/>
    <n v="-7.7816633197147489E-3"/>
    <n v="0"/>
    <n v="116939.31578947368"/>
    <n v="1.2393292022359059E-3"/>
    <n v="-1.2306408362494081E-3"/>
    <n v="1.788040103027626E-3"/>
    <n v="1.3702248193977128E-3"/>
    <n v="-6.648444407228715E-3"/>
    <n v="0.35237552132716787"/>
    <n v="0.47626056895252233"/>
    <n v="0.47424998782047301"/>
    <n v="0.19774757366906093"/>
    <n v="0.99461175361424614"/>
    <n v="-5.6430807512946766E-3"/>
    <n v="0.49858923355592061"/>
    <n v="0"/>
    <n v="0"/>
    <n v="0.65504988626265737"/>
  </r>
  <r>
    <x v="1256"/>
    <n v="115518"/>
    <n v="115518"/>
    <n v="113148"/>
    <n v="113761"/>
    <n v="113761"/>
    <n v="1.5787484287233866E-2"/>
    <n v="1"/>
    <n v="116775.26315789473"/>
    <n v="-1.5294993421508196E-2"/>
    <n v="-1.6302146241136295E-3"/>
    <n v="1.3607209699110201E-3"/>
    <n v="1.1143114757301543E-3"/>
    <n v="-7.7798612696978074E-3"/>
    <n v="0.35237552132716787"/>
    <n v="0.47626056895252233"/>
    <n v="0.47424998782047301"/>
    <n v="0.19774757366906093"/>
    <n v="0.99461175361424614"/>
    <n v="-1.3038255391279733E-2"/>
    <n v="0.49674048232749124"/>
    <n v="1.4787484287233865E-2"/>
    <n v="0"/>
    <n v="0.66983737054989123"/>
  </r>
  <r>
    <x v="1257"/>
    <n v="113761"/>
    <n v="115299"/>
    <n v="113467"/>
    <n v="114629"/>
    <n v="114629"/>
    <n v="1.2204590461401654E-2"/>
    <n v="1"/>
    <n v="116668.26315789473"/>
    <n v="7.6300313815806931E-3"/>
    <n v="-8.9656747320853716E-4"/>
    <n v="1.5527371216283337E-3"/>
    <n v="1.1229298944528975E-3"/>
    <n v="3.2518129775842563E-4"/>
    <n v="0.35237552132716787"/>
    <n v="0.47626056895252233"/>
    <n v="0.47424998782047301"/>
    <n v="0.19774757366906093"/>
    <n v="0.99461175361424614"/>
    <n v="3.5435079147877373E-3"/>
    <n v="0.5008858760517424"/>
    <n v="0"/>
    <n v="0"/>
    <n v="0.66983737054989123"/>
  </r>
  <r>
    <x v="1258"/>
    <n v="114631"/>
    <n v="116556"/>
    <n v="114631"/>
    <n v="115557"/>
    <n v="115557"/>
    <n v="-3.1759218394386002E-3"/>
    <n v="0"/>
    <n v="116631.94736842105"/>
    <n v="8.0956825934099808E-3"/>
    <n v="-3.993792982942779E-4"/>
    <n v="1.8517491401641407E-3"/>
    <n v="1.1799881436152493E-3"/>
    <n v="-1.5444402415949244E-3"/>
    <n v="0.35237552132716787"/>
    <n v="0.47626056895252233"/>
    <n v="0.47424998782047301"/>
    <n v="0.19774757366906093"/>
    <n v="0.99461175361424614"/>
    <n v="2.2379251450010814E-3"/>
    <n v="0.50055948105274584"/>
    <n v="0"/>
    <n v="0"/>
    <n v="0.66983737054989123"/>
  </r>
  <r>
    <x v="1259"/>
    <n v="115563"/>
    <n v="117701"/>
    <n v="115562"/>
    <n v="116028"/>
    <n v="116028"/>
    <n v="-1.946081980211678E-2"/>
    <n v="0"/>
    <n v="116636.21052631579"/>
    <n v="4.0759105895791237E-3"/>
    <n v="-1.7719511387881413E-5"/>
    <n v="1.5774567893622261E-3"/>
    <n v="1.2351878926527037E-3"/>
    <n v="1.1491920690595014E-3"/>
    <n v="0.35237552132716787"/>
    <n v="0.47626056895252233"/>
    <n v="0.47424998782047301"/>
    <n v="0.19774757366906093"/>
    <n v="0.99461175361424614"/>
    <n v="3.5631762252974E-3"/>
    <n v="0.50089079311384876"/>
    <n v="0"/>
    <n v="0"/>
    <n v="0.66983737054989123"/>
  </r>
  <r>
    <x v="1260"/>
    <n v="116033"/>
    <n v="117382"/>
    <n v="114723"/>
    <n v="115190"/>
    <n v="115190"/>
    <n v="-2.2745029950516527E-2"/>
    <n v="0"/>
    <n v="116619.73684210527"/>
    <n v="-7.2223945944082102E-3"/>
    <n v="-2.4980365309311691E-4"/>
    <n v="1.2106771114707305E-3"/>
    <n v="1.1227822555835343E-3"/>
    <n v="-5.4315269026932182E-4"/>
    <n v="0.35237552132716787"/>
    <n v="0.47626056895252233"/>
    <n v="0.47424998782047301"/>
    <n v="0.19774757366906093"/>
    <n v="0.99461175361424614"/>
    <n v="-2.4080016679628854E-3"/>
    <n v="0.49939799987389938"/>
    <n v="0"/>
    <n v="0"/>
    <n v="0.66983737054989123"/>
  </r>
  <r>
    <x v="1261"/>
    <n v="115190"/>
    <n v="115190"/>
    <n v="113769"/>
    <n v="113770"/>
    <n v="113770"/>
    <n v="1.4072251032785532E-2"/>
    <n v="1"/>
    <n v="116432.63157894737"/>
    <n v="-1.2327458980814332E-2"/>
    <n v="-6.7470981127248919E-4"/>
    <n v="1.0134415887933178E-3"/>
    <n v="9.1008903189877864E-4"/>
    <n v="5.0354197869451055E-5"/>
    <n v="0.35237552132716787"/>
    <n v="0.47626056895252233"/>
    <n v="0.47424998782047301"/>
    <n v="0.19774757366906093"/>
    <n v="0.99461175361424614"/>
    <n v="-3.9545570275306393E-3"/>
    <n v="0.49901136203151997"/>
    <n v="0"/>
    <n v="0"/>
    <n v="0.66983737054989123"/>
  </r>
  <r>
    <x v="1262"/>
    <n v="113771"/>
    <n v="114176"/>
    <n v="112134"/>
    <n v="112570"/>
    <n v="112570"/>
    <n v="3.645731544816555E-2"/>
    <n v="1"/>
    <n v="116166.21052631579"/>
    <n v="-1.0547596027072115E-2"/>
    <n v="-1.9908137150303649E-3"/>
    <n v="1.0542789399998287E-3"/>
    <n v="8.879695595413673E-4"/>
    <n v="-3.5851712838611107E-3"/>
    <n v="0.35237552132716787"/>
    <n v="0.47626056895252233"/>
    <n v="0.47424998782047301"/>
    <n v="0.19774757366906093"/>
    <n v="0.99461175361424614"/>
    <n v="-7.5551286186896953E-3"/>
    <n v="0.49811122682957837"/>
    <n v="0"/>
    <n v="0"/>
    <n v="0.66983737054989123"/>
  </r>
  <r>
    <x v="1263"/>
    <n v="112574"/>
    <n v="115576"/>
    <n v="112574"/>
    <n v="115371"/>
    <n v="115371"/>
    <n v="2.5222976311205514E-3"/>
    <n v="1"/>
    <n v="116111.31578947368"/>
    <n v="2.4882295460602277E-2"/>
    <n v="-8.7753209776414984E-4"/>
    <n v="1.4306832908188372E-3"/>
    <n v="1.1194979952538519E-3"/>
    <n v="-2.2784871042265121E-4"/>
    <n v="0.35237552132716787"/>
    <n v="0.47626056895252233"/>
    <n v="0.47424998782047301"/>
    <n v="0.19774757366906093"/>
    <n v="0.99461175361424614"/>
    <n v="9.0232364386934934E-3"/>
    <n v="0.50225579380435958"/>
    <n v="0"/>
    <n v="0"/>
    <n v="0.66983737054989123"/>
  </r>
  <r>
    <x v="1264"/>
    <n v="115371"/>
    <n v="117581"/>
    <n v="115371"/>
    <n v="116674"/>
    <n v="116674"/>
    <n v="-1.9653050379690451E-2"/>
    <n v="0"/>
    <n v="116109.73684210527"/>
    <n v="1.1293999358590989E-2"/>
    <n v="2.0488413784766068E-4"/>
    <n v="1.5484933110429843E-3"/>
    <n v="1.1420637604446992E-3"/>
    <n v="1.2157690433797219E-3"/>
    <n v="0.35237552132716787"/>
    <n v="0.47626056895252233"/>
    <n v="0.47424998782047301"/>
    <n v="0.19774757366906093"/>
    <n v="0.99461175361424614"/>
    <n v="6.2467385996442144E-3"/>
    <n v="0.50156167957162612"/>
    <n v="0"/>
    <n v="0"/>
    <n v="0.66983737054989123"/>
  </r>
  <r>
    <x v="1265"/>
    <n v="116660"/>
    <n v="116660"/>
    <n v="114801"/>
    <n v="115662"/>
    <n v="115662"/>
    <n v="-3.0519963341461009E-3"/>
    <n v="0"/>
    <n v="115961.52631578948"/>
    <n v="-8.6737405077395024E-3"/>
    <n v="-3.5335835337675371E-4"/>
    <n v="1.3855457887264055E-3"/>
    <n v="1.0634512299096822E-3"/>
    <n v="9.2549986071346348E-4"/>
    <n v="0.35237552132716787"/>
    <n v="0.47626056895252233"/>
    <n v="0.47424998782047301"/>
    <n v="0.19774757366906093"/>
    <n v="0.99461175361424614"/>
    <n v="-1.4368014704024378E-3"/>
    <n v="0.49964079969419373"/>
    <n v="0"/>
    <n v="0"/>
    <n v="0.66983737054989123"/>
  </r>
  <r>
    <x v="1266"/>
    <n v="115663"/>
    <n v="115663"/>
    <n v="114132"/>
    <n v="114381"/>
    <n v="114381"/>
    <n v="5.2106556158801887E-3"/>
    <n v="1"/>
    <n v="115725.68421052632"/>
    <n v="-1.107537479898324E-2"/>
    <n v="-1.6671695940114139E-3"/>
    <n v="1.0110350497432186E-3"/>
    <n v="9.711607276245138E-4"/>
    <n v="1.1759166970796819E-3"/>
    <n v="0.35237552132716787"/>
    <n v="0.47626056895252233"/>
    <n v="0.47424998782047301"/>
    <n v="0.19774757366906093"/>
    <n v="0.99461175361424614"/>
    <n v="-2.8555895023258037E-3"/>
    <n v="0.49928610310953475"/>
    <n v="0"/>
    <n v="0"/>
    <n v="0.66983737054989123"/>
  </r>
  <r>
    <x v="1267"/>
    <n v="114381"/>
    <n v="115696"/>
    <n v="114381"/>
    <n v="115309"/>
    <n v="115309"/>
    <n v="1.0484871085518099E-2"/>
    <n v="1"/>
    <n v="115635.31578947368"/>
    <n v="8.113235589827017E-3"/>
    <n v="-1.4235632172108603E-3"/>
    <n v="1.1925550406954599E-3"/>
    <n v="1.0064808752401678E-3"/>
    <n v="4.9080830204595079E-3"/>
    <n v="0.35237552132716787"/>
    <n v="0.47626056895252233"/>
    <n v="0.47424998782047301"/>
    <n v="0.19774757366906093"/>
    <n v="0.99461175361424614"/>
    <n v="7.8271540172583573E-3"/>
    <n v="0.50195677851426279"/>
    <n v="0"/>
    <n v="0"/>
    <n v="0.66983737054989123"/>
  </r>
  <r>
    <x v="1268"/>
    <n v="115309"/>
    <n v="115309"/>
    <n v="113532"/>
    <n v="114977"/>
    <n v="114977"/>
    <n v="-3.4006801360272343E-3"/>
    <n v="0"/>
    <n v="115455.63157894737"/>
    <n v="-2.8792201822928076E-3"/>
    <n v="-7.9520001842053325E-4"/>
    <n v="8.8808198474959132E-4"/>
    <n v="9.9476605590290471E-4"/>
    <n v="-6.4422010811950872E-4"/>
    <n v="0.35237552132716787"/>
    <n v="0.47626056895252233"/>
    <n v="0.47424998782047301"/>
    <n v="0.19774757366906093"/>
    <n v="0.99461175361424614"/>
    <n v="-1.4161525730312387E-3"/>
    <n v="0.49964596191591049"/>
    <n v="0"/>
    <n v="0"/>
    <n v="0.66983737054989123"/>
  </r>
  <r>
    <x v="1269"/>
    <n v="114982"/>
    <n v="116545"/>
    <n v="114774"/>
    <n v="116518"/>
    <n v="116518"/>
    <n v="-2.4348169381554818E-2"/>
    <n v="0"/>
    <n v="115297.21052631579"/>
    <n v="1.3402680536107159E-2"/>
    <n v="-7.0826972411906493E-4"/>
    <n v="1.0979312274243002E-3"/>
    <n v="1.201615354048624E-3"/>
    <n v="-2.2248387261627477E-4"/>
    <n v="0.35237552132716787"/>
    <n v="0.47626056895252233"/>
    <n v="0.47424998782047301"/>
    <n v="0.19774757366906093"/>
    <n v="0.99461175361424614"/>
    <n v="4.9224809165979893E-3"/>
    <n v="0.50123061774424427"/>
    <n v="0"/>
    <n v="0"/>
    <n v="0.66983737054989123"/>
  </r>
  <r>
    <x v="1270"/>
    <n v="116518"/>
    <n v="116552"/>
    <n v="114379"/>
    <n v="114586"/>
    <n v="114586"/>
    <n v="-7.7391653430611052E-2"/>
    <n v="0"/>
    <n v="115097.73684210527"/>
    <n v="-1.6581129095933678E-2"/>
    <n v="-2.0175147067599208E-3"/>
    <n v="6.751875303567423E-4"/>
    <n v="9.7756154316168018E-4"/>
    <n v="-1.8039615902551097E-3"/>
    <n v="0.35237552132716787"/>
    <n v="0.47626056895252233"/>
    <n v="0.47424998782047301"/>
    <n v="0.19774757366906093"/>
    <n v="0.99461175361424614"/>
    <n v="-8.0843700109000157E-3"/>
    <n v="0.49797891850492138"/>
    <n v="-7.8391653430611052E-2"/>
    <n v="0"/>
    <n v="0.59144571711928018"/>
  </r>
  <r>
    <x v="1271"/>
    <n v="114585"/>
    <n v="114585"/>
    <n v="112661"/>
    <n v="113681"/>
    <n v="113681"/>
    <n v="-9.4096638840263536E-2"/>
    <n v="0"/>
    <n v="115055.57894736843"/>
    <n v="-7.8979980102281688E-3"/>
    <n v="-1.9305191518131926E-3"/>
    <n v="5.4404397675369422E-4"/>
    <n v="8.1837559259586917E-4"/>
    <n v="-1.1684862325040957E-3"/>
    <n v="0.35237552132716787"/>
    <n v="0.47626056895252233"/>
    <n v="0.47424998782047301"/>
    <n v="0.19774757366906093"/>
    <n v="0.99461175361424614"/>
    <n v="-4.4448368195613257E-3"/>
    <n v="0.49888879262457997"/>
    <n v="0"/>
    <n v="0"/>
    <n v="0.59144571711928018"/>
  </r>
  <r>
    <x v="1272"/>
    <n v="113647"/>
    <n v="113647"/>
    <n v="105053"/>
    <n v="105718"/>
    <n v="105718"/>
    <n v="-1.4623810514765689E-2"/>
    <n v="0"/>
    <n v="114489.21052631579"/>
    <n v="-7.0046885583342822E-2"/>
    <n v="-3.7881043581953098E-3"/>
    <n v="-8.019273905354973E-4"/>
    <n v="1.4078959740487006E-4"/>
    <n v="-1.6800510467138062E-2"/>
    <n v="0.35237552132716787"/>
    <n v="0.47626056895252233"/>
    <n v="0.47424998782047301"/>
    <n v="0.19774757366906093"/>
    <n v="0.99461175361424614"/>
    <n v="-4.3549390992904918E-2"/>
    <n v="0.48911437262495117"/>
    <n v="0"/>
    <n v="0"/>
    <n v="0.59144571711928018"/>
  </r>
  <r>
    <x v="1273"/>
    <n v="105711"/>
    <n v="106656"/>
    <n v="102984"/>
    <n v="102984"/>
    <n v="102984"/>
    <n v="3.5355006602967531E-2"/>
    <n v="1"/>
    <n v="113836.52631578948"/>
    <n v="-2.5861253523524863E-2"/>
    <n v="-5.9533565488803898E-3"/>
    <n v="-1.3719210022811157E-3"/>
    <n v="-8.6132193811649937E-5"/>
    <n v="-2.1396917135384476E-2"/>
    <n v="0.35237552132716787"/>
    <n v="0.47626056895252233"/>
    <n v="0.47424998782047301"/>
    <n v="0.19774757366906093"/>
    <n v="0.99461175361424614"/>
    <n v="-3.3897512894600114E-2"/>
    <n v="0.49152643313405947"/>
    <n v="0"/>
    <n v="0"/>
    <n v="0.59144571711928018"/>
  </r>
  <r>
    <x v="1274"/>
    <n v="102984"/>
    <n v="104172"/>
    <n v="99951"/>
    <n v="104172"/>
    <n v="104172"/>
    <n v="1.31033291095497E-2"/>
    <n v="1"/>
    <n v="113238.84210526316"/>
    <n v="1.1535772547191847E-2"/>
    <n v="-4.9069553733361469E-3"/>
    <n v="-1.3639805053764253E-3"/>
    <n v="9.5290737636687385E-5"/>
    <n v="-2.1770298733167538E-2"/>
    <n v="0.35237552132716787"/>
    <n v="0.47626056895252233"/>
    <n v="0.47424998782047301"/>
    <n v="0.19774757366906093"/>
    <n v="0.99461175361424614"/>
    <n v="-2.0553084718304457E-2"/>
    <n v="0.49486190969247118"/>
    <n v="0"/>
    <n v="0"/>
    <n v="0.59144571711928018"/>
  </r>
  <r>
    <x v="1275"/>
    <n v="104260"/>
    <n v="107220"/>
    <n v="103779"/>
    <n v="106625"/>
    <n v="106625"/>
    <n v="5.6178194607268139E-3"/>
    <n v="1"/>
    <n v="112863.26315789473"/>
    <n v="2.3547594363168667E-2"/>
    <n v="-3.791542115289509E-3"/>
    <n v="-9.5809100670485097E-4"/>
    <n v="6.2119559730154932E-4"/>
    <n v="-1.3744554041347067E-2"/>
    <n v="0.35237552132716787"/>
    <n v="0.47626056895252233"/>
    <n v="0.47424998782047301"/>
    <n v="0.19774757366906093"/>
    <n v="0.99461175361424614"/>
    <n v="-7.5101958891433682E-3"/>
    <n v="0.4981224598526206"/>
    <n v="0"/>
    <n v="0"/>
    <n v="0.59144571711928018"/>
  </r>
  <r>
    <x v="1276"/>
    <n v="106630"/>
    <n v="108804"/>
    <n v="104405"/>
    <n v="105537"/>
    <n v="105537"/>
    <n v="-3.1306555994580099E-2"/>
    <n v="0"/>
    <n v="112384.73684210527"/>
    <n v="-1.0203985932004667E-2"/>
    <n v="-3.5369917408143324E-3"/>
    <n v="-1.043306069368397E-3"/>
    <n v="4.7115067023002056E-4"/>
    <n v="-1.4205751625702367E-2"/>
    <n v="0.35237552132716787"/>
    <n v="0.47626056895252233"/>
    <n v="0.47424998782047301"/>
    <n v="0.19774757366906093"/>
    <n v="0.99461175361424614"/>
    <n v="-1.9810991085934548E-2"/>
    <n v="0.49504741420811771"/>
    <n v="-3.23065559945801E-2"/>
    <n v="0"/>
    <n v="0.55913916112470008"/>
  </r>
  <r>
    <x v="1277"/>
    <n v="105540"/>
    <n v="107809"/>
    <n v="105042"/>
    <n v="107224"/>
    <n v="107224"/>
    <n v="-8.6053495486085207E-2"/>
    <n v="0"/>
    <n v="111946.15789473684"/>
    <n v="1.598491524299539E-2"/>
    <n v="-3.1192475477435978E-3"/>
    <n v="-8.5229869179811459E-4"/>
    <n v="5.2904545093531926E-4"/>
    <n v="3.0006085395652749E-3"/>
    <n v="0.35237552132716787"/>
    <n v="0.47626056895252233"/>
    <n v="0.47424998782047301"/>
    <n v="0.19774757366906093"/>
    <n v="0.99461175361424614"/>
    <n v="6.8319735618543207E-3"/>
    <n v="0.50170798674698913"/>
    <n v="0"/>
    <n v="0"/>
    <n v="0.55913916112470008"/>
  </r>
  <r>
    <x v="1278"/>
    <n v="107217"/>
    <n v="107217"/>
    <n v="100536"/>
    <n v="102233"/>
    <n v="102233"/>
    <n v="-0.15812897987929531"/>
    <n v="0"/>
    <n v="111220.10526315789"/>
    <n v="-4.6547414757890038E-2"/>
    <n v="-5.8514024153085986E-3"/>
    <n v="-2.0849803108175325E-3"/>
    <n v="2.5645094373047628E-4"/>
    <n v="-1.1366237073077601E-3"/>
    <n v="0.35237552132716787"/>
    <n v="0.47626056895252233"/>
    <n v="0.47424998782047301"/>
    <n v="0.19774757366906093"/>
    <n v="0.99461175361424614"/>
    <n v="-2.1257550419076638E-2"/>
    <n v="0.4946858125098384"/>
    <n v="0"/>
    <n v="0"/>
    <n v="0.55913916112470008"/>
  </r>
  <r>
    <x v="1279"/>
    <n v="102231"/>
    <n v="102231"/>
    <n v="96886"/>
    <n v="97997"/>
    <n v="97997"/>
    <n v="-5.9012010571752205E-2"/>
    <n v="0"/>
    <n v="110315.21052631579"/>
    <n v="-4.1434761769682971E-2"/>
    <n v="-8.1269360332717026E-3"/>
    <n v="-3.0564389630856172E-3"/>
    <n v="-9.9033957332664841E-5"/>
    <n v="-1.1730730570682723E-2"/>
    <n v="0.35237552132716787"/>
    <n v="0.47626056895252233"/>
    <n v="0.47424998782047301"/>
    <n v="0.19774757366906093"/>
    <n v="0.99461175361424614"/>
    <n v="-3.1607757328579525E-2"/>
    <n v="0.49209871847172437"/>
    <n v="0"/>
    <n v="0"/>
    <n v="0.55913916112470008"/>
  </r>
  <r>
    <x v="1280"/>
    <n v="97982"/>
    <n v="97982"/>
    <n v="85880"/>
    <n v="86067"/>
    <n v="86067"/>
    <n v="-1.0410494149906468E-2"/>
    <n v="0"/>
    <n v="108857.15789473684"/>
    <n v="-0.12173842056389483"/>
    <n v="-1.3852737331746034E-2"/>
    <n v="-5.4894702227709802E-3"/>
    <n v="-1.4432422595499639E-3"/>
    <n v="-4.0787933556095425E-2"/>
    <n v="0.35237552132716787"/>
    <n v="0.47626056895252233"/>
    <n v="0.47424998782047301"/>
    <n v="0.19774757366906093"/>
    <n v="0.99461175361424614"/>
    <n v="-9.2952088936777741E-2"/>
    <n v="0.47677869487413665"/>
    <n v="0"/>
    <n v="0"/>
    <n v="0.55913916112470008"/>
  </r>
  <r>
    <x v="1281"/>
    <n v="86071"/>
    <n v="92230"/>
    <n v="86071"/>
    <n v="92214"/>
    <n v="92214"/>
    <n v="-0.21288524519053509"/>
    <n v="0"/>
    <n v="107785.78947368421"/>
    <n v="7.1421102164592742E-2"/>
    <n v="-9.6653092744756804E-3"/>
    <n v="-4.189956024268522E-3"/>
    <n v="-7.8513055740348837E-4"/>
    <n v="-2.4462915936775943E-2"/>
    <n v="0.35237552132716787"/>
    <n v="0.47626056895252233"/>
    <n v="0.47424998782047301"/>
    <n v="0.19774757366906093"/>
    <n v="0.99461175361424614"/>
    <n v="-5.9096055597668458E-3"/>
    <n v="0.49852260290970457"/>
    <n v="0"/>
    <n v="0"/>
    <n v="0.55913916112470008"/>
  </r>
  <r>
    <x v="1282"/>
    <n v="92202"/>
    <n v="92202"/>
    <n v="80796"/>
    <n v="85171"/>
    <n v="85171"/>
    <n v="-2.9270526352866533E-2"/>
    <n v="0"/>
    <n v="106196.31578947368"/>
    <n v="-7.6376689006007803E-2"/>
    <n v="-1.2956763923422465E-2"/>
    <n v="-5.9487974694758926E-3"/>
    <n v="-1.7468015302788142E-3"/>
    <n v="-4.2935236786576583E-2"/>
    <n v="0.35237552132716787"/>
    <n v="0.47626056895252233"/>
    <n v="0.47424998782047301"/>
    <n v="0.19774757366906093"/>
    <n v="0.99461175361424614"/>
    <n v="-7.8954605407566936E-2"/>
    <n v="0.48027159620927828"/>
    <n v="0"/>
    <n v="0"/>
    <n v="0.55913916112470008"/>
  </r>
  <r>
    <x v="1283"/>
    <n v="85103"/>
    <n v="85103"/>
    <n v="68488"/>
    <n v="72583"/>
    <n v="72583"/>
    <n v="-1.949492305360756E-2"/>
    <n v="0"/>
    <n v="103875.73684210527"/>
    <n v="-0.14779678529076801"/>
    <n v="-2.159071796099098E-2"/>
    <n v="-8.7905722749730009E-3"/>
    <n v="-3.2700348119560439E-3"/>
    <n v="-6.318511089315218E-2"/>
    <n v="0.35237552132716787"/>
    <n v="0.47626056895252233"/>
    <n v="0.47424998782047301"/>
    <n v="0.19774757366906093"/>
    <n v="0.99461175361424614"/>
    <n v="-0.13002300107947617"/>
    <n v="0.46753996757370991"/>
    <n v="0"/>
    <n v="0"/>
    <n v="0.55913916112470008"/>
  </r>
  <r>
    <x v="1284"/>
    <n v="72621"/>
    <n v="83758"/>
    <n v="72621"/>
    <n v="82678"/>
    <n v="82678"/>
    <n v="-9.7498730012820833E-2"/>
    <n v="0"/>
    <n v="102139.73684210527"/>
    <n v="0.13908215422344083"/>
    <n v="-1.5201310217748487E-2"/>
    <n v="-5.9111036631902666E-3"/>
    <n v="-1.8972378521841015E-3"/>
    <n v="-2.7081727694527415E-2"/>
    <n v="0.35237552132716787"/>
    <n v="0.47626056895252233"/>
    <n v="0.47424998782047301"/>
    <n v="0.19774757366906093"/>
    <n v="0.99461175361424614"/>
    <n v="1.1655042253288395E-2"/>
    <n v="0.50291372757999819"/>
    <n v="0"/>
    <n v="0"/>
    <n v="0.55913916112470008"/>
  </r>
  <r>
    <x v="1285"/>
    <n v="82565"/>
    <n v="82565"/>
    <n v="70855"/>
    <n v="71168"/>
    <n v="71168"/>
    <n v="-6.0041029676259017E-2"/>
    <n v="0"/>
    <n v="99865.368421052626"/>
    <n v="-0.13921478506978879"/>
    <n v="-2.1728362445850951E-2"/>
    <n v="-9.145366595795729E-3"/>
    <n v="-3.3786765441108156E-3"/>
    <n v="-3.0577000595706207E-2"/>
    <n v="0.35237552132716787"/>
    <n v="0.47626056895252233"/>
    <n v="0.47424998782047301"/>
    <n v="0.19774757366906093"/>
    <n v="0.99461175361424614"/>
    <n v="-9.4821803994523612E-2"/>
    <n v="0.47631229469997527"/>
    <n v="0"/>
    <n v="0"/>
    <n v="0.55913916112470008"/>
  </r>
  <r>
    <x v="1286"/>
    <n v="71178"/>
    <n v="77255"/>
    <n v="70783"/>
    <n v="74617"/>
    <n v="74617"/>
    <n v="-8.4230135223876568E-2"/>
    <n v="0"/>
    <n v="97723.68421052632"/>
    <n v="4.8462792266187105E-2"/>
    <n v="-1.8751454092592434E-2"/>
    <n v="-8.0300403971875125E-3"/>
    <n v="-2.8554422452312313E-3"/>
    <n v="-3.5168662575387331E-2"/>
    <n v="0.35237552132716787"/>
    <n v="0.47626056895252233"/>
    <n v="0.47424998782047301"/>
    <n v="0.19774757366906093"/>
    <n v="0.99461175361424614"/>
    <n v="-3.1205544997741658E-2"/>
    <n v="0.49219924676234045"/>
    <n v="0"/>
    <n v="0"/>
    <n v="0.55913916112470008"/>
  </r>
  <r>
    <x v="1287"/>
    <n v="74576"/>
    <n v="74576"/>
    <n v="63547"/>
    <n v="66895"/>
    <n v="66895"/>
    <n v="2.6010912624261362E-3"/>
    <n v="1"/>
    <n v="95193.052631578947"/>
    <n v="-0.10348848117721166"/>
    <n v="-2.4331539930944369E-2"/>
    <n v="-9.9589517880013228E-3"/>
    <n v="-3.8629978881147974E-3"/>
    <n v="-4.0591021009628102E-2"/>
    <n v="0.35237552132716787"/>
    <n v="0.47626056895252233"/>
    <n v="0.47424998782047301"/>
    <n v="0.19774757366906093"/>
    <n v="0.99461175361424614"/>
    <n v="-9.3914198368185958E-2"/>
    <n v="0.47653869169413171"/>
    <n v="0"/>
    <n v="0"/>
    <n v="0.55913916112470008"/>
  </r>
  <r>
    <x v="1288"/>
    <n v="66883"/>
    <n v="70071"/>
    <n v="61691"/>
    <n v="68332"/>
    <n v="68332"/>
    <n v="-6.9689164666627668E-2"/>
    <n v="0"/>
    <n v="92656.947368421053"/>
    <n v="2.1481426115554259E-2"/>
    <n v="-2.3113507616052013E-2"/>
    <n v="-9.4923616475927324E-3"/>
    <n v="-3.771645132368454E-3"/>
    <n v="-6.73537872836365E-3"/>
    <n v="0.35237552132716787"/>
    <n v="0.47626056895252233"/>
    <n v="0.47424998782047301"/>
    <n v="0.19774757366906093"/>
    <n v="0.99461175361424614"/>
    <n v="-1.5385196479088745E-2"/>
    <n v="0.49615377674805106"/>
    <n v="0"/>
    <n v="0"/>
    <n v="0.55913916112470008"/>
  </r>
  <r>
    <x v="1289"/>
    <n v="68344"/>
    <n v="72247"/>
    <n v="66120"/>
    <n v="67069"/>
    <n v="67069"/>
    <n v="3.9660647989383957E-2"/>
    <n v="1"/>
    <n v="90156.052631578947"/>
    <n v="-1.8483287478780031E-2"/>
    <n v="-2.4707806016796376E-2"/>
    <n v="-9.7908816941973571E-3"/>
    <n v="-4.0846589507340016E-3"/>
    <n v="-3.8248467068807822E-2"/>
    <n v="0.35237552132716787"/>
    <n v="0.47626056895252233"/>
    <n v="0.47424998782047301"/>
    <n v="0.19774757366906093"/>
    <n v="0.99461175361424614"/>
    <n v="-6.1773843637664763E-2"/>
    <n v="0.48456144824780722"/>
    <n v="0"/>
    <n v="0"/>
    <n v="0.55913916112470008"/>
  </r>
  <r>
    <x v="1290"/>
    <n v="67067"/>
    <n v="67604"/>
    <n v="62161"/>
    <n v="63570"/>
    <n v="63570"/>
    <n v="0.17910964291332387"/>
    <n v="1"/>
    <n v="87518.631578947374"/>
    <n v="-5.2170153125885244E-2"/>
    <n v="-2.6487257218293953E-2"/>
    <n v="-1.0782670521508992E-2"/>
    <n v="-4.6215400761482443E-3"/>
    <n v="-2.0839540680027115E-2"/>
    <n v="0.35237552132716787"/>
    <n v="0.47626056895252233"/>
    <n v="0.47424998782047301"/>
    <n v="0.19774757366906093"/>
    <n v="0.99461175361424614"/>
    <n v="-5.7753152898676108E-2"/>
    <n v="0.48556572359152522"/>
    <n v="0"/>
    <n v="0"/>
    <n v="0.55913916112470008"/>
  </r>
  <r>
    <x v="1291"/>
    <n v="63604"/>
    <n v="71535"/>
    <n v="63604"/>
    <n v="69729"/>
    <n v="69729"/>
    <n v="0.1144573993603808"/>
    <n v="1"/>
    <n v="85624.473684210519"/>
    <n v="9.6885323265691436E-2"/>
    <n v="-2.1248091154497974E-2"/>
    <n v="-8.7683773398506259E-3"/>
    <n v="-3.6008011037011044E-3"/>
    <n v="-1.1155034480126247E-2"/>
    <n v="0.35237552132716787"/>
    <n v="0.47626056895252233"/>
    <n v="0.47424998782047301"/>
    <n v="0.19774757366906093"/>
    <n v="0.99461175361424614"/>
    <n v="8.0550073782459583E-3"/>
    <n v="0.5020137409564196"/>
    <n v="0"/>
    <n v="0"/>
    <n v="0.55913916112470008"/>
  </r>
  <r>
    <x v="1292"/>
    <n v="69727"/>
    <n v="76714"/>
    <n v="69360"/>
    <n v="74956"/>
    <n v="74956"/>
    <n v="-2.0371951544906342E-2"/>
    <n v="0"/>
    <n v="84149.31578947368"/>
    <n v="7.4961637195428032E-2"/>
    <n v="-1.399766501555943E-2"/>
    <n v="-7.5846342369037733E-3"/>
    <n v="-2.8865164573931702E-3"/>
    <n v="2.4534989194401689E-2"/>
    <n v="0.35237552132716787"/>
    <n v="0.47626056895252233"/>
    <n v="0.47424998782047301"/>
    <n v="0.19774757366906093"/>
    <n v="0.99461175361424614"/>
    <n v="3.9983084389230594E-2"/>
    <n v="0.50999443966766833"/>
    <n v="0"/>
    <n v="1.9371951544906341E-2"/>
    <n v="0.57851111266960642"/>
  </r>
  <r>
    <x v="1293"/>
    <n v="74956"/>
    <n v="78846"/>
    <n v="74923"/>
    <n v="77710"/>
    <n v="77710"/>
    <n v="-3.9505855102303422E-2"/>
    <n v="0"/>
    <n v="82756.578947368427"/>
    <n v="3.6741555045626706E-2"/>
    <n v="-1.0867524587101851E-2"/>
    <n v="-6.9021363982967989E-3"/>
    <n v="-2.5957560241083944E-3"/>
    <n v="2.7587014980416179E-2"/>
    <n v="0.35237552132716787"/>
    <n v="0.47626056895252233"/>
    <n v="0.47424998782047301"/>
    <n v="0.19774757366906093"/>
    <n v="0.99461175361424614"/>
    <n v="3.1422777958837321E-2"/>
    <n v="0.50785504816670668"/>
    <n v="0"/>
    <n v="0"/>
    <n v="0.57851111266960642"/>
  </r>
  <r>
    <x v="1294"/>
    <n v="77708"/>
    <n v="77708"/>
    <n v="73057"/>
    <n v="73429"/>
    <n v="73429"/>
    <n v="-5.5700064007409011E-3"/>
    <n v="0"/>
    <n v="81009.421052631573"/>
    <n v="-5.5089435079140436E-2"/>
    <n v="-1.4198784968418466E-2"/>
    <n v="-7.7968385928067034E-3"/>
    <n v="-3.0883254375228498E-3"/>
    <n v="2.0265785460344098E-2"/>
    <n v="0.35237552132716787"/>
    <n v="0.47626056895252233"/>
    <n v="0.47424998782047301"/>
    <n v="0.19774757366906093"/>
    <n v="0.99461175361424614"/>
    <n v="-1.0326260867689206E-2"/>
    <n v="0.49741845772254922"/>
    <n v="-6.5700064007409012E-3"/>
    <n v="0"/>
    <n v="0.57194110626886552"/>
  </r>
  <r>
    <x v="1295"/>
    <n v="73431"/>
    <n v="75430"/>
    <n v="73184"/>
    <n v="74640"/>
    <n v="74640"/>
    <n v="-4.9209539121114698E-2"/>
    <n v="0"/>
    <n v="79383.263157894733"/>
    <n v="1.6492121641313418E-2"/>
    <n v="-1.4551558604511228E-2"/>
    <n v="-7.5168183463154101E-3"/>
    <n v="-3.0026187698099283E-3"/>
    <n v="3.3998240413783833E-2"/>
    <n v="0.35237552132716787"/>
    <n v="0.47626056895252233"/>
    <n v="0.47424998782047301"/>
    <n v="0.19774757366906093"/>
    <n v="0.99461175361424614"/>
    <n v="2.8537524313198781E-2"/>
    <n v="0.50713389693683575"/>
    <n v="0"/>
    <n v="0"/>
    <n v="0.57194110626886552"/>
  </r>
  <r>
    <x v="1296"/>
    <n v="74629"/>
    <n v="75511"/>
    <n v="72385"/>
    <n v="73020"/>
    <n v="73020"/>
    <n v="-1.0503971514653543E-2"/>
    <n v="0"/>
    <n v="77583.052631578947"/>
    <n v="-2.1704180064308631E-2"/>
    <n v="-1.5126568311126427E-2"/>
    <n v="-8.2549189478757831E-3"/>
    <n v="-3.1100745620403513E-3"/>
    <n v="1.0280339747783817E-2"/>
    <n v="0.35237552132716787"/>
    <n v="0.47626056895252233"/>
    <n v="0.47424998782047301"/>
    <n v="0.19774757366906093"/>
    <n v="0.99461175361424614"/>
    <n v="-9.1571679600646761E-3"/>
    <n v="0.49771072400698813"/>
    <n v="-1.1503971514653544E-2"/>
    <n v="0"/>
    <n v="0.56043713475421197"/>
  </r>
  <r>
    <x v="1297"/>
    <n v="73011"/>
    <n v="73011"/>
    <n v="69569"/>
    <n v="70967"/>
    <n v="70967"/>
    <n v="-2.0136119604886815E-2"/>
    <n v="0"/>
    <n v="75937.473684210519"/>
    <n v="-2.8115584771295499E-2"/>
    <n v="-1.7331593311840969E-2"/>
    <n v="-8.8820528043780118E-3"/>
    <n v="-3.4822582030754469E-3"/>
    <n v="-1.0335104645560889E-2"/>
    <n v="0.35237552132716787"/>
    <n v="0.47626056895252233"/>
    <n v="0.47424998782047301"/>
    <n v="0.19774757366906093"/>
    <n v="0.99461175361424614"/>
    <n v="-3.3341936432907025E-2"/>
    <n v="0.4916652880084682"/>
    <n v="0"/>
    <n v="0"/>
    <n v="0.56043713475421197"/>
  </r>
  <r>
    <x v="1298"/>
    <n v="70969"/>
    <n v="73861"/>
    <n v="70957"/>
    <n v="72253"/>
    <n v="72253"/>
    <n v="2.5189265497626456E-2"/>
    <n v="1"/>
    <n v="74582.526315789481"/>
    <n v="1.812109853875743E-2"/>
    <n v="-1.4098167647008598E-2"/>
    <n v="-8.2107011504408758E-3"/>
    <n v="-3.3384792854168101E-3"/>
    <n v="-1.4059195946934744E-2"/>
    <n v="0.35237552132716787"/>
    <n v="0.47626056895252233"/>
    <n v="0.47424998782047301"/>
    <n v="0.19774757366906093"/>
    <n v="0.99461175361424614"/>
    <n v="-1.886651243435352E-2"/>
    <n v="0.49528351179156244"/>
    <n v="0"/>
    <n v="0"/>
    <n v="0.56043713475421197"/>
  </r>
  <r>
    <x v="1299"/>
    <n v="72241"/>
    <n v="72241"/>
    <n v="67802"/>
    <n v="69538"/>
    <n v="69538"/>
    <n v="9.8075872184992363E-2"/>
    <n v="1"/>
    <n v="73712.578947368427"/>
    <n v="-3.7576294409920719E-2"/>
    <n v="-1.3905244279020484E-2"/>
    <n v="-9.1955085316408457E-3"/>
    <n v="-3.7004302020024584E-3"/>
    <n v="-1.0556567813090801E-2"/>
    <n v="0.35237552132716787"/>
    <n v="0.47626056895252233"/>
    <n v="0.47424998782047301"/>
    <n v="0.19774757366906093"/>
    <n v="0.99461175361424614"/>
    <n v="-3.5455893211826434E-2"/>
    <n v="0.49113695517043504"/>
    <n v="0"/>
    <n v="0"/>
    <n v="0.56043713475421197"/>
  </r>
  <r>
    <x v="1300"/>
    <n v="69556"/>
    <n v="75260"/>
    <n v="69556"/>
    <n v="74073"/>
    <n v="74073"/>
    <n v="6.1452891066920534E-2"/>
    <n v="1"/>
    <n v="72757.789473684214"/>
    <n v="6.521614081509397E-2"/>
    <n v="-4.5575162100710441E-3"/>
    <n v="-8.083261126476636E-3"/>
    <n v="-3.0376649266672605E-3"/>
    <n v="-8.117639783346897E-4"/>
    <n v="0.35237552132716787"/>
    <n v="0.47626056895252233"/>
    <n v="0.47424998782047301"/>
    <n v="0.19774757366906093"/>
    <n v="0.99461175361424614"/>
    <n v="1.5568439001784302E-2"/>
    <n v="0.50389203113942371"/>
    <n v="0"/>
    <n v="0"/>
    <n v="0.56043713475421197"/>
  </r>
  <r>
    <x v="1301"/>
    <n v="74078"/>
    <n v="79855"/>
    <n v="74078"/>
    <n v="76358"/>
    <n v="76358"/>
    <n v="1.7339375049110872E-2"/>
    <n v="1"/>
    <n v="72293.947368421053"/>
    <n v="3.0847947295235878E-2"/>
    <n v="-6.5861739535388875E-3"/>
    <n v="-7.2735439983886629E-3"/>
    <n v="-2.8441057018318717E-3"/>
    <n v="9.6986614935742118E-3"/>
    <n v="0.35237552132716787"/>
    <n v="0.47626056895252233"/>
    <n v="0.47424998782047301"/>
    <n v="0.19774757366906093"/>
    <n v="0.99461175361424614"/>
    <n v="1.3367836117090744E-2"/>
    <n v="0.50334190926308875"/>
    <n v="0"/>
    <n v="0"/>
    <n v="0.56043713475421197"/>
  </r>
  <r>
    <x v="1302"/>
    <n v="76335"/>
    <n v="79058"/>
    <n v="76115"/>
    <n v="78625"/>
    <n v="78625"/>
    <n v="2.6836248012718222E-3"/>
    <n v="1"/>
    <n v="72611.947368421053"/>
    <n v="2.9689096099950296E-2"/>
    <n v="-1.2828846982409826E-3"/>
    <n v="-6.0218584472756477E-3"/>
    <n v="-2.3690816703183194E-3"/>
    <n v="2.1259597667823371E-2"/>
    <n v="0.35237552132716787"/>
    <n v="0.47626056895252233"/>
    <n v="0.47424998782047301"/>
    <n v="0.19774757366906093"/>
    <n v="0.99461175361424614"/>
    <n v="2.7671422589788396E-2"/>
    <n v="0.5069174142600078"/>
    <n v="0"/>
    <n v="0"/>
    <n v="0.56043713475421197"/>
  </r>
  <r>
    <x v="1303"/>
    <n v="78640"/>
    <n v="80428"/>
    <n v="77457"/>
    <n v="77682"/>
    <n v="77682"/>
    <n v="2.8784016889369379E-2"/>
    <n v="1"/>
    <n v="72349"/>
    <n v="-1.1993640699523023E-2"/>
    <n v="5.5072725313212671E-3"/>
    <n v="-6.6106070670696425E-3"/>
    <n v="-2.543464369669699E-3"/>
    <n v="1.5236649820167281E-2"/>
    <n v="0.35237552132716787"/>
    <n v="0.47626056895252233"/>
    <n v="0.47424998782047301"/>
    <n v="0.19774757366906093"/>
    <n v="0.99461175361424614"/>
    <n v="9.9131381230216677E-3"/>
    <n v="0.50247826423580633"/>
    <n v="0"/>
    <n v="0"/>
    <n v="0.56043713475421197"/>
  </r>
  <r>
    <x v="1304"/>
    <n v="77682"/>
    <n v="78836"/>
    <n v="76405"/>
    <n v="78836"/>
    <n v="78836"/>
    <n v="-6.3422801765744552E-5"/>
    <n v="0"/>
    <n v="72752.578947368427"/>
    <n v="1.4855436265801547E-2"/>
    <n v="-7.040633665606977E-4"/>
    <n v="-6.1256533224797512E-3"/>
    <n v="-2.2627656647301142E-3"/>
    <n v="2.5722995955311734E-2"/>
    <n v="0.35237552132716787"/>
    <n v="0.47626056895252233"/>
    <n v="0.47424998782047301"/>
    <n v="0.19774757366906093"/>
    <n v="0.99461175361424614"/>
    <n v="2.7131221160931772E-2"/>
    <n v="0.50678238925048946"/>
    <n v="0"/>
    <n v="0"/>
    <n v="0.56043713475421197"/>
  </r>
  <r>
    <x v="1305"/>
    <n v="78848"/>
    <n v="81668"/>
    <n v="78848"/>
    <n v="79918"/>
    <n v="79918"/>
    <n v="-2.6352010811081406E-2"/>
    <n v="0"/>
    <n v="73031.578947368427"/>
    <n v="1.3724694302095442E-2"/>
    <n v="6.9429106020335142E-3"/>
    <n v="-5.8759460204825609E-3"/>
    <n v="-2.0439529587274676E-3"/>
    <n v="1.5424706652712028E-2"/>
    <n v="0.35237552132716787"/>
    <n v="0.47626056895252233"/>
    <n v="0.47424998782047301"/>
    <n v="0.19774757366906093"/>
    <n v="0.99461175361424614"/>
    <n v="2.0293621329177447E-2"/>
    <n v="0.50507323122397052"/>
    <n v="-2.7352010811081406E-2"/>
    <n v="0"/>
    <n v="0.53308512394313057"/>
  </r>
  <r>
    <x v="1306"/>
    <n v="79911"/>
    <n v="80035"/>
    <n v="77546"/>
    <n v="78831"/>
    <n v="78831"/>
    <n v="2.0169730182288959E-3"/>
    <n v="1"/>
    <n v="73659.789473684214"/>
    <n v="-1.3601441477514409E-2"/>
    <n v="3.8396989148484382E-3"/>
    <n v="-5.8420749816026855E-3"/>
    <n v="-2.2406770058458324E-3"/>
    <n v="6.5348288981619705E-3"/>
    <n v="0.35237552132716787"/>
    <n v="0.47626056895252233"/>
    <n v="0.47424998782047301"/>
    <n v="0.19774757366906093"/>
    <n v="0.99461175361424614"/>
    <n v="3.2180735816849174E-4"/>
    <n v="0.50008045183884786"/>
    <n v="0"/>
    <n v="0"/>
    <n v="0.53308512394313057"/>
  </r>
  <r>
    <x v="1307"/>
    <n v="78837"/>
    <n v="80167"/>
    <n v="77452"/>
    <n v="77812"/>
    <n v="77812"/>
    <n v="1.4920577802909563E-2"/>
    <n v="1"/>
    <n v="74158.736842105267"/>
    <n v="-1.2926386827517122E-2"/>
    <n v="8.367803632333165E-3"/>
    <n v="-6.2532033457846411E-3"/>
    <n v="-2.3502331120781538E-3"/>
    <n v="-1.988267687331513E-3"/>
    <n v="0.35237552132716787"/>
    <n v="0.47626056895252233"/>
    <n v="0.47424998782047301"/>
    <n v="0.19774757366906093"/>
    <n v="0.99461175361424614"/>
    <n v="-5.9775762956037915E-3"/>
    <n v="0.49850561037581814"/>
    <n v="0"/>
    <n v="0"/>
    <n v="0.53308512394313057"/>
  </r>
  <r>
    <x v="1308"/>
    <n v="77817"/>
    <n v="79846"/>
    <n v="77754"/>
    <n v="78990"/>
    <n v="78990"/>
    <n v="2.1483732117989707E-2"/>
    <n v="1"/>
    <n v="74786.15789473684"/>
    <n v="1.5139053102349198E-2"/>
    <n v="8.050684981672912E-3"/>
    <n v="-6.1123359356058567E-3"/>
    <n v="-2.1302933977208581E-3"/>
    <n v="3.4382710730429312E-3"/>
    <n v="0.35237552132716787"/>
    <n v="0.47626056895252233"/>
    <n v="0.47424998782047301"/>
    <n v="0.19774757366906093"/>
    <n v="0.99461175361424614"/>
    <n v="9.2685647669111734E-3"/>
    <n v="0.50231712460378619"/>
    <n v="0"/>
    <n v="0"/>
    <n v="0.53308512394313057"/>
  </r>
  <r>
    <x v="1309"/>
    <n v="78989"/>
    <n v="80106"/>
    <n v="76943"/>
    <n v="78973"/>
    <n v="78973"/>
    <n v="8.8637888898737138E-3"/>
    <n v="1"/>
    <n v="75596.84210526316"/>
    <n v="-2.1521711609062688E-4"/>
    <n v="8.9640884998073815E-3"/>
    <n v="-6.1981584897192517E-3"/>
    <n v="-2.3103508501785132E-3"/>
    <n v="4.2414039666449632E-4"/>
    <n v="0.35237552132716787"/>
    <n v="0.47626056895252233"/>
    <n v="0.47424998782047301"/>
    <n v="0.19774757366906093"/>
    <n v="0.99461175361424614"/>
    <n v="1.218916806077409E-3"/>
    <n v="0.50030472916378987"/>
    <n v="0"/>
    <n v="0"/>
    <n v="0.53308512394313057"/>
  </r>
  <r>
    <x v="1310"/>
    <n v="78973"/>
    <n v="81184"/>
    <n v="78973"/>
    <n v="80687"/>
    <n v="80687"/>
    <n v="-6.6379962075675092E-2"/>
    <n v="0"/>
    <n v="76173.578947368427"/>
    <n v="2.170362022463368E-2"/>
    <n v="1.2657777167333328E-2"/>
    <n v="-5.6196381933384144E-3"/>
    <n v="-2.204480540933842E-3"/>
    <n v="2.0199255811721439E-3"/>
    <n v="0.35237552132716787"/>
    <n v="0.47626056895252233"/>
    <n v="0.47424998782047301"/>
    <n v="0.19774757366906093"/>
    <n v="0.99461175361424614"/>
    <n v="1.2584222348273942E-2"/>
    <n v="0.5031460140695837"/>
    <n v="0"/>
    <n v="0"/>
    <n v="0.53308512394313057"/>
  </r>
  <r>
    <x v="1311"/>
    <n v="80690"/>
    <n v="81934"/>
    <n v="78622"/>
    <n v="79673"/>
    <n v="79673"/>
    <n v="-1.7998569151406407E-2"/>
    <n v="0"/>
    <n v="76421.84210526316"/>
    <n v="-1.2567080198792824E-2"/>
    <n v="7.1851569941091152E-3"/>
    <n v="-5.6244306176979845E-3"/>
    <n v="-2.3054945144523331E-3"/>
    <n v="2.226797836916461E-3"/>
    <n v="0.35237552132716787"/>
    <n v="0.47626056895252233"/>
    <n v="0.47424998782047301"/>
    <n v="0.19774757366906093"/>
    <n v="0.99461175361424614"/>
    <n v="-1.9148172753430982E-3"/>
    <n v="0.49952129582742927"/>
    <n v="0"/>
    <n v="0"/>
    <n v="0.53308512394313057"/>
  </r>
  <r>
    <x v="1312"/>
    <n v="79667"/>
    <n v="79667"/>
    <n v="72041"/>
    <n v="75331"/>
    <n v="75331"/>
    <n v="7.939626448606818E-2"/>
    <n v="1"/>
    <n v="76296.631578947374"/>
    <n v="-5.4497759592333717E-2"/>
    <n v="7.1218715472102785E-4"/>
    <n v="-6.503433889003216E-3"/>
    <n v="-2.7245774745016937E-3"/>
    <n v="-6.0874767160468577E-3"/>
    <n v="0.35237552132716787"/>
    <n v="0.47626056895252233"/>
    <n v="0.47424998782047301"/>
    <n v="0.19774757366906093"/>
    <n v="0.99461175361424614"/>
    <n v="-2.8542197707143509E-2"/>
    <n v="0.49286493495255762"/>
    <n v="0"/>
    <n v="0"/>
    <n v="0.53308512394313057"/>
  </r>
  <r>
    <x v="1313"/>
    <n v="75334"/>
    <n v="78563"/>
    <n v="75327"/>
    <n v="78239"/>
    <n v="78239"/>
    <n v="6.3037615511445599E-2"/>
    <n v="1"/>
    <n v="76549.789473684214"/>
    <n v="3.8602965578579784E-2"/>
    <n v="8.0525768136868183E-4"/>
    <n v="-6.2290204866436664E-3"/>
    <n v="-2.3991685979124146E-3"/>
    <n v="-1.3946942208007407E-3"/>
    <n v="0.35237552132716787"/>
    <n v="0.47626056895252233"/>
    <n v="0.47424998782047301"/>
    <n v="0.19774757366906093"/>
    <n v="0.99461175361424614"/>
    <n v="9.1705306783181079E-3"/>
    <n v="0.50229261660244184"/>
    <n v="0"/>
    <n v="0"/>
    <n v="0.53308512394313057"/>
  </r>
  <r>
    <x v="1314"/>
    <n v="78243"/>
    <n v="81427"/>
    <n v="78243"/>
    <n v="81312"/>
    <n v="81312"/>
    <n v="-9.9124360487996555E-3"/>
    <n v="0"/>
    <n v="76900.947368421053"/>
    <n v="3.9277086874832223E-2"/>
    <n v="5.5235837790673144E-3"/>
    <n v="-5.6693587363188412E-3"/>
    <n v="-2.0604327126379283E-3"/>
    <n v="6.5037665773838294E-3"/>
    <n v="0.35237552132716787"/>
    <n v="0.47626056895252233"/>
    <n v="0.47424998782047301"/>
    <n v="0.19774757366906093"/>
    <n v="0.99461175361424614"/>
    <n v="1.9843532916354829E-2"/>
    <n v="0.50496072044998619"/>
    <n v="0"/>
    <n v="0"/>
    <n v="0.53308512394313057"/>
  </r>
  <r>
    <x v="1315"/>
    <n v="81313"/>
    <n v="83598"/>
    <n v="81313"/>
    <n v="83171"/>
    <n v="83171"/>
    <n v="-5.1640595880775741E-2"/>
    <n v="0"/>
    <n v="77435.210526315786"/>
    <n v="2.2862554112554223E-2"/>
    <n v="5.8421054026293554E-3"/>
    <n v="-5.0386328439129668E-3"/>
    <n v="-1.8265435275932806E-3"/>
    <n v="6.7355533549679379E-3"/>
    <n v="0.35237552132716787"/>
    <n v="0.47626056895252233"/>
    <n v="0.47424998782047301"/>
    <n v="0.19774757366906093"/>
    <n v="0.99461175361424614"/>
    <n v="1.4787063285525662E-2"/>
    <n v="0.50369669846246978"/>
    <n v="0"/>
    <n v="0"/>
    <n v="0.53308512394313057"/>
  </r>
  <r>
    <x v="1316"/>
    <n v="83169"/>
    <n v="83169"/>
    <n v="80168"/>
    <n v="80506"/>
    <n v="80506"/>
    <n v="-1.2856184632201284E-2"/>
    <n v="0"/>
    <n v="77937.263157894733"/>
    <n v="-3.2042418631494152E-2"/>
    <n v="5.3251934742700787E-3"/>
    <n v="-5.4579737205631852E-3"/>
    <n v="-2.2234693354099833E-3"/>
    <n v="2.8404856684276724E-3"/>
    <n v="0.35237552132716787"/>
    <n v="0.47626056895252233"/>
    <n v="0.47424998782047301"/>
    <n v="0.19774757366906093"/>
    <n v="0.99461175361424614"/>
    <n v="-8.9577335009334343E-3"/>
    <n v="0.49776058159917569"/>
    <n v="-1.3856184632201285E-2"/>
    <n v="0"/>
    <n v="0.51922893931092928"/>
  </r>
  <r>
    <x v="1317"/>
    <n v="80501"/>
    <n v="80502"/>
    <n v="77640"/>
    <n v="78876"/>
    <n v="78876"/>
    <n v="2.3834880064912412E-3"/>
    <n v="1"/>
    <n v="78285.84210526316"/>
    <n v="-2.0246938116413649E-2"/>
    <n v="5.7186258070141714E-3"/>
    <n v="-6.025177194687998E-3"/>
    <n v="-2.4163110769962691E-3"/>
    <n v="9.6906499636116861E-3"/>
    <n v="0.35237552132716787"/>
    <n v="0.47626056895252233"/>
    <n v="0.47424998782047301"/>
    <n v="0.19774757366906093"/>
    <n v="0.99461175361424614"/>
    <n v="1.8922050964919682E-3"/>
    <n v="0.5004730511329788"/>
    <n v="0"/>
    <n v="0"/>
    <n v="0.51922893931092928"/>
  </r>
  <r>
    <x v="1318"/>
    <n v="78887"/>
    <n v="81066"/>
    <n v="78886"/>
    <n v="79471"/>
    <n v="79471"/>
    <n v="-1.7012495124007487E-2"/>
    <n v="0"/>
    <n v="78808.631578947374"/>
    <n v="7.5434859779908159E-3"/>
    <n v="5.189745178975841E-3"/>
    <n v="-5.8167230714823263E-3"/>
    <n v="-2.4643205433663674E-3"/>
    <n v="3.4787540434938922E-3"/>
    <n v="0.35237552132716787"/>
    <n v="0.47626056895252233"/>
    <n v="0.47424998782047301"/>
    <n v="0.19774757366906093"/>
    <n v="0.99461175361424614"/>
    <n v="5.3439262013693705E-3"/>
    <n v="0.50133597837098842"/>
    <n v="0"/>
    <n v="0"/>
    <n v="0.51922893931092928"/>
  </r>
  <r>
    <x v="1319"/>
    <n v="79473"/>
    <n v="79996"/>
    <n v="78056"/>
    <n v="79064"/>
    <n v="79064"/>
    <n v="1.5164929677223604E-2"/>
    <n v="1"/>
    <n v="79071.31578947368"/>
    <n v="-5.1213650262359467E-3"/>
    <n v="6.8124916481600798E-3"/>
    <n v="-6.1872039827291885E-3"/>
    <n v="-2.5446363776524439E-3"/>
    <n v="-5.4009363367197418E-3"/>
    <n v="0.35237552132716787"/>
    <n v="0.47626056895252233"/>
    <n v="0.47424998782047301"/>
    <n v="0.19774757366906093"/>
    <n v="0.99461175361424614"/>
    <n v="-7.369434366716214E-3"/>
    <n v="0.49815764974626298"/>
    <n v="0"/>
    <n v="0"/>
    <n v="0.51922893931092928"/>
  </r>
  <r>
    <x v="1320"/>
    <n v="79072"/>
    <n v="80061"/>
    <n v="78061"/>
    <n v="78119"/>
    <n v="78119"/>
    <n v="1.2109730027266119E-2"/>
    <n v="1"/>
    <n v="79164"/>
    <n v="-1.195234240615195E-2"/>
    <n v="2.9540674870977834E-3"/>
    <n v="-6.0946282489335538E-3"/>
    <n v="-2.7097203592884055E-3"/>
    <n v="-1.2363915640460976E-2"/>
    <n v="0.35237552132716787"/>
    <n v="0.47626056895252233"/>
    <n v="0.47424998782047301"/>
    <n v="0.19774757366906093"/>
    <n v="0.99461175361424614"/>
    <n v="-1.8528320840214753E-2"/>
    <n v="0.49536805230097974"/>
    <n v="1.1109730027266118E-2"/>
    <n v="0"/>
    <n v="0.5303386693381954"/>
  </r>
  <r>
    <x v="1321"/>
    <n v="78152"/>
    <n v="80557"/>
    <n v="78152"/>
    <n v="80263"/>
    <n v="80263"/>
    <n v="-2.9789566799147793E-2"/>
    <n v="0"/>
    <n v="79250.210526315786"/>
    <n v="2.7445307799639052E-2"/>
    <n v="2.7839355123179419E-3"/>
    <n v="-5.3877621327362091E-3"/>
    <n v="-2.4218590779912573E-3"/>
    <n v="-4.6637035423433557E-4"/>
    <n v="0.35237552132716787"/>
    <n v="0.47626056895252233"/>
    <n v="0.47424998782047301"/>
    <n v="0.19774757366906093"/>
    <n v="0.99461175361424614"/>
    <n v="7.4990130367764488E-3"/>
    <n v="0.50187474447365032"/>
    <n v="0"/>
    <n v="0"/>
    <n v="0.5303386693381954"/>
  </r>
  <r>
    <x v="1322"/>
    <n v="80263"/>
    <n v="80723"/>
    <n v="78994"/>
    <n v="79065"/>
    <n v="79065"/>
    <n v="-1.6353633086700792E-2"/>
    <n v="0"/>
    <n v="79323"/>
    <n v="-1.4925931001831483E-2"/>
    <n v="5.5318415722885317E-4"/>
    <n v="-4.285343041105982E-3"/>
    <n v="-2.54363521582074E-3"/>
    <n v="5.9783106868209761E-4"/>
    <n v="0.35237552132716787"/>
    <n v="0.47626056895252233"/>
    <n v="0.47424998782047301"/>
    <n v="0.19774757366906093"/>
    <n v="0.99461175361424614"/>
    <n v="-6.9367846862981803E-3"/>
    <n v="0.49826581078237153"/>
    <n v="0"/>
    <n v="0"/>
    <n v="0.5303386693381954"/>
  </r>
  <r>
    <x v="1323"/>
    <n v="79065"/>
    <n v="80344"/>
    <n v="77872"/>
    <n v="77872"/>
    <n v="77872"/>
    <n v="1.4626566673515473E-2"/>
    <n v="1"/>
    <n v="79272.263157894733"/>
    <n v="-1.508885094542467E-2"/>
    <n v="3.9842364493377079E-4"/>
    <n v="-4.0698949895439781E-3"/>
    <n v="-2.7209079959125471E-3"/>
    <n v="-3.9286363160009998E-3"/>
    <n v="0.35237552132716787"/>
    <n v="0.47626056895252233"/>
    <n v="0.47424998782047301"/>
    <n v="0.19774757366906093"/>
    <n v="0.99461175361424614"/>
    <n v="-1.1502856705462307E-2"/>
    <n v="0.49712431753172909"/>
    <n v="1.3626566673515472E-2"/>
    <n v="0"/>
    <n v="0.54396523601171087"/>
  </r>
  <r>
    <x v="1324"/>
    <n v="77877"/>
    <n v="78911"/>
    <n v="77152"/>
    <n v="77772"/>
    <n v="77772"/>
    <n v="-2.7644910764799135E-3"/>
    <n v="0"/>
    <n v="79159.31578947368"/>
    <n v="-1.2841586192726684E-3"/>
    <n v="-4.0855609931993999E-4"/>
    <n v="-4.3262936128732688E-3"/>
    <n v="-2.8451370591248471E-3"/>
    <n v="-3.1611950346083439E-3"/>
    <n v="0.35237552132716787"/>
    <n v="0.47626056895252233"/>
    <n v="0.47424998782047301"/>
    <n v="0.19774757366906093"/>
    <n v="0.99461175361424614"/>
    <n v="-6.4056106035433776E-3"/>
    <n v="0.49839860282480075"/>
    <n v="0"/>
    <n v="0"/>
    <n v="0.54396523601171087"/>
  </r>
  <r>
    <x v="1325"/>
    <n v="77770"/>
    <n v="79011"/>
    <n v="75697"/>
    <n v="79011"/>
    <n v="79011"/>
    <n v="2.762906430750145E-2"/>
    <n v="1"/>
    <n v="79168.789473684214"/>
    <n v="1.5931183459342746E-2"/>
    <n v="-2.9823164145757476E-4"/>
    <n v="-4.4786218309497867E-3"/>
    <n v="-2.7183564188273191E-3"/>
    <n v="2.4155101384905953E-3"/>
    <n v="0.35237552132716787"/>
    <n v="0.47626056895252233"/>
    <n v="0.47424998782047301"/>
    <n v="0.19774757366906093"/>
    <n v="0.99461175361424614"/>
    <n v="5.2126831453502857E-3"/>
    <n v="0.50130316783552542"/>
    <n v="0"/>
    <n v="0"/>
    <n v="0.54396523601171087"/>
  </r>
  <r>
    <x v="1326"/>
    <n v="79011"/>
    <n v="79538"/>
    <n v="77426"/>
    <n v="77557"/>
    <n v="77557"/>
    <n v="4.1066570393388124E-2"/>
    <n v="1"/>
    <n v="79155.368421052626"/>
    <n v="-1.8402500917593767E-2"/>
    <n v="-5.3828461346154262E-4"/>
    <n v="-4.6425921306615693E-3"/>
    <n v="-2.8429491000149833E-3"/>
    <n v="-6.7540516049559686E-3"/>
    <n v="0.35237552132716787"/>
    <n v="0.47626056895252233"/>
    <n v="0.47424998782047301"/>
    <n v="0.19774757366906093"/>
    <n v="0.99461175361424614"/>
    <n v="-1.6222549249647018E-2"/>
    <n v="0.49594445162912665"/>
    <n v="4.0066570393388123E-2"/>
    <n v="0"/>
    <n v="0.584031806405099"/>
  </r>
  <r>
    <x v="1327"/>
    <n v="77576"/>
    <n v="81420"/>
    <n v="77571"/>
    <n v="81194"/>
    <n v="81194"/>
    <n v="1.5395226248244853E-3"/>
    <n v="1"/>
    <n v="79271.368421052626"/>
    <n v="4.6894542078729229E-2"/>
    <n v="2.4527618318507748E-3"/>
    <n v="-4.0243995939468922E-3"/>
    <n v="-2.4383491428725036E-3"/>
    <n v="5.6100430111561735E-3"/>
    <n v="0.35237552132716787"/>
    <n v="0.47626056895252233"/>
    <n v="0.47424998782047301"/>
    <n v="0.19774757366906093"/>
    <n v="0.99461175361424614"/>
    <n v="2.0881708089935589E-2"/>
    <n v="0.5052202373353446"/>
    <n v="5.395226248244853E-4"/>
    <n v="0"/>
    <n v="0.58457132902992348"/>
  </r>
  <r>
    <x v="1328"/>
    <n v="81197"/>
    <n v="82175"/>
    <n v="80647"/>
    <n v="80742"/>
    <n v="80742"/>
    <n v="2.8300017339179195E-2"/>
    <n v="1"/>
    <n v="79364.473684210519"/>
    <n v="-5.566913811365426E-3"/>
    <n v="1.4174634861650437E-3"/>
    <n v="-3.2047895750164004E-3"/>
    <n v="-2.6448849429169664E-3"/>
    <n v="7.5144304379680229E-3"/>
    <n v="0.35237552132716787"/>
    <n v="0.47626056895252233"/>
    <n v="0.47424998782047301"/>
    <n v="0.19774757366906093"/>
    <n v="0.99461175361424614"/>
    <n v="4.1444876482323589E-3"/>
    <n v="0.50103612042895762"/>
    <n v="0"/>
    <n v="0"/>
    <n v="0.58457132902992348"/>
  </r>
  <r>
    <x v="1329"/>
    <n v="80747"/>
    <n v="82290"/>
    <n v="80740"/>
    <n v="81319"/>
    <n v="81319"/>
    <n v="1.0501850735990415E-2"/>
    <n v="1"/>
    <n v="79397.736842105267"/>
    <n v="7.1462188204403088E-3"/>
    <n v="1.7855352829915904E-3"/>
    <n v="-2.2331699632139345E-3"/>
    <n v="-2.6448044631497756E-3"/>
    <n v="9.2005059259106185E-3"/>
    <n v="0.35237552132716787"/>
    <n v="0.47626056895252233"/>
    <n v="0.47424998782047301"/>
    <n v="0.19774757366906093"/>
    <n v="0.99461175361424614"/>
    <n v="1.0937379471969049E-2"/>
    <n v="0.50273431761002862"/>
    <n v="0"/>
    <n v="0"/>
    <n v="0.58457132902992348"/>
  </r>
  <r>
    <x v="1330"/>
    <n v="81320"/>
    <n v="83309"/>
    <n v="81317"/>
    <n v="83027"/>
    <n v="83027"/>
    <n v="3.1748708251532642E-2"/>
    <n v="1"/>
    <n v="79574.263157894733"/>
    <n v="2.1003701471980607E-2"/>
    <n v="1.7505393453589369E-3"/>
    <n v="6.216724775035742E-4"/>
    <n v="-2.433898872633703E-3"/>
    <n v="1.021500952843819E-2"/>
    <n v="0.35237552132716787"/>
    <n v="0.47626056895252233"/>
    <n v="0.47424998782047301"/>
    <n v="0.19774757366906093"/>
    <n v="0.99461175361424614"/>
    <n v="1.8208402229115149E-2"/>
    <n v="0.50455197479225433"/>
    <n v="0"/>
    <n v="0"/>
    <n v="0.58457132902992348"/>
  </r>
  <r>
    <x v="1331"/>
    <n v="83027"/>
    <n v="83027"/>
    <n v="81669"/>
    <n v="82173"/>
    <n v="82173"/>
    <n v="4.0110498582259346E-2"/>
    <n v="1"/>
    <n v="79934.368421052626"/>
    <n v="-1.0285810639912296E-2"/>
    <n v="1.8646028233029633E-3"/>
    <n v="-1.0124657785865266E-3"/>
    <n v="-2.6012109014275243E-3"/>
    <n v="1.1838347583974484E-2"/>
    <n v="0.35237552132716787"/>
    <n v="0.47626056895252233"/>
    <n v="0.47424998782047301"/>
    <n v="0.19774757366906093"/>
    <n v="0.99461175361424614"/>
    <n v="8.0435835378548509E-3"/>
    <n v="0.50201088504258151"/>
    <n v="0"/>
    <n v="0"/>
    <n v="0.58457132902992348"/>
  </r>
  <r>
    <x v="1332"/>
    <n v="82198"/>
    <n v="85876"/>
    <n v="82193"/>
    <n v="85663"/>
    <n v="85663"/>
    <n v="2.6650946149446186E-2"/>
    <n v="1"/>
    <n v="80325.105263157893"/>
    <n v="4.2471371375025768E-2"/>
    <n v="6.7130593716709375E-3"/>
    <n v="1.3644954290341449E-3"/>
    <n v="-2.2921510202208741E-3"/>
    <n v="1.0953713443233792E-2"/>
    <n v="0.35237552132716787"/>
    <n v="0.47626056895252233"/>
    <n v="0.47424998782047301"/>
    <n v="0.19774757366906093"/>
    <n v="0.99461175361424614"/>
    <n v="2.9251573879750019E-2"/>
    <n v="0.50731237207198865"/>
    <n v="0"/>
    <n v="0"/>
    <n v="0.58457132902992348"/>
  </r>
  <r>
    <x v="1333"/>
    <n v="85668"/>
    <n v="87333"/>
    <n v="85396"/>
    <n v="85469"/>
    <n v="85469"/>
    <n v="1.7316219915992859E-2"/>
    <n v="1"/>
    <n v="80543.894736842107"/>
    <n v="-2.2646883718758781E-3"/>
    <n v="4.6696766741481542E-3"/>
    <n v="4.2751373674119872E-3"/>
    <n v="-2.2577174537805069E-3"/>
    <n v="1.1614158531131702E-2"/>
    <n v="0.35237552132716787"/>
    <n v="0.47626056895252233"/>
    <n v="0.47424998782047301"/>
    <n v="0.19774757366906093"/>
    <n v="0.99461175361424614"/>
    <n v="1.4558566403284142E-2"/>
    <n v="0.50363957731645093"/>
    <n v="0"/>
    <n v="0"/>
    <n v="0.58457132902992348"/>
  </r>
  <r>
    <x v="1334"/>
    <n v="85468"/>
    <n v="87946"/>
    <n v="85468"/>
    <n v="87946"/>
    <n v="87946"/>
    <n v="-6.1742432856525253E-3"/>
    <n v="0"/>
    <n v="80795.210526315786"/>
    <n v="2.8981268062104437E-2"/>
    <n v="4.1548857335117649E-3"/>
    <n v="2.0731196441852594E-3"/>
    <n v="-1.9189920095025036E-3"/>
    <n v="1.5981168379464526E-2"/>
    <n v="0.35237552132716787"/>
    <n v="0.47626056895252233"/>
    <n v="0.47424998782047301"/>
    <n v="0.19774757366906093"/>
    <n v="0.99461175361424614"/>
    <n v="2.8689856544421043E-2"/>
    <n v="0.50717197220062449"/>
    <n v="0"/>
    <n v="0"/>
    <n v="0.58457132902992348"/>
  </r>
  <r>
    <x v="1335"/>
    <n v="87946"/>
    <n v="88091"/>
    <n v="86767"/>
    <n v="86949"/>
    <n v="86949"/>
    <n v="1.9218162371045011E-2"/>
    <n v="1"/>
    <n v="81134.31578947368"/>
    <n v="-1.1336501944374966E-2"/>
    <n v="2.4449329306653056E-3"/>
    <n v="4.6306853066935359E-3"/>
    <n v="-2.257340644551097E-3"/>
    <n v="9.5131276961934134E-3"/>
    <n v="0.35237552132716787"/>
    <n v="0.47626056895252233"/>
    <n v="0.47424998782047301"/>
    <n v="0.19774757366906093"/>
    <n v="0.99461175361424614"/>
    <n v="8.3813068010963401E-3"/>
    <n v="0.50209531443461397"/>
    <n v="0"/>
    <n v="0"/>
    <n v="0.58457132902992348"/>
  </r>
  <r>
    <x v="1336"/>
    <n v="86951"/>
    <n v="87410"/>
    <n v="85384"/>
    <n v="87403"/>
    <n v="87403"/>
    <n v="4.1680491516309592E-2"/>
    <n v="1"/>
    <n v="81583.105263157893"/>
    <n v="5.2214516555681989E-3"/>
    <n v="4.3081264450184229E-3"/>
    <n v="3.7658584944811578E-3"/>
    <n v="-2.1320909513531773E-3"/>
    <n v="1.2614580155289512E-2"/>
    <n v="0.35237552132716787"/>
    <n v="0.47626056895252233"/>
    <n v="0.47424998782047301"/>
    <n v="0.19774757366906093"/>
    <n v="0.99461175361424614"/>
    <n v="1.7802654723068766E-2"/>
    <n v="0.50445054613708118"/>
    <n v="0"/>
    <n v="0"/>
    <n v="0.58457132902992348"/>
  </r>
  <r>
    <x v="1337"/>
    <n v="87395"/>
    <n v="89019"/>
    <n v="86837"/>
    <n v="88620"/>
    <n v="88620"/>
    <n v="4.9447077409162654E-2"/>
    <n v="1"/>
    <n v="82064.631578947374"/>
    <n v="1.3924007185108112E-2"/>
    <n v="6.0166737100945111E-3"/>
    <n v="6.1141082617275529E-3"/>
    <n v="-1.9224217631368845E-3"/>
    <n v="6.9051073173059807E-3"/>
    <n v="0.35237552132716787"/>
    <n v="0.47626056895252233"/>
    <n v="0.47424998782047301"/>
    <n v="0.19774757366906093"/>
    <n v="0.99461175361424614"/>
    <n v="1.7159346162375692E-2"/>
    <n v="0.50428973128427401"/>
    <n v="0"/>
    <n v="0"/>
    <n v="0.58457132902992348"/>
  </r>
  <r>
    <x v="1338"/>
    <n v="88622"/>
    <n v="91046"/>
    <n v="88622"/>
    <n v="91046"/>
    <n v="91046"/>
    <n v="3.056696614897958E-2"/>
    <n v="1"/>
    <n v="82695.263157894733"/>
    <n v="2.7375310313698886E-2"/>
    <n v="7.008264926879915E-3"/>
    <n v="6.2319859456904459E-3"/>
    <n v="-1.6301878509511437E-3"/>
    <n v="1.2833107054420933E-2"/>
    <n v="0.35237552132716787"/>
    <n v="0.47626056895252233"/>
    <n v="0.47424998782047301"/>
    <n v="0.19774757366906093"/>
    <n v="0.99461175361424614"/>
    <n v="2.8381262163136117E-2"/>
    <n v="0.50709483930842891"/>
    <n v="0"/>
    <n v="0"/>
    <n v="0.58457132902992348"/>
  </r>
  <r>
    <x v="1339"/>
    <n v="91048"/>
    <n v="93710"/>
    <n v="91048"/>
    <n v="93002"/>
    <n v="93002"/>
    <n v="1.7580267091030333E-2"/>
    <n v="1"/>
    <n v="83478.578947368427"/>
    <n v="2.1483645629681636E-2"/>
    <n v="8.3385154596757934E-3"/>
    <n v="7.0313246078596795E-3"/>
    <n v="-1.3797785431688392E-3"/>
    <n v="1.1333582567936373E-2"/>
    <n v="0.35237552132716787"/>
    <n v="0.47626056895252233"/>
    <n v="0.47424998782047301"/>
    <n v="0.19774757366906093"/>
    <n v="0.99461175361424614"/>
    <n v="2.5875889128965816E-2"/>
    <n v="0.50646861135843424"/>
    <n v="0"/>
    <n v="0"/>
    <n v="0.58457132902992348"/>
  </r>
  <r>
    <x v="1340"/>
    <n v="92993"/>
    <n v="94132"/>
    <n v="92221"/>
    <n v="93829"/>
    <n v="93829"/>
    <n v="4.066972897505039E-2"/>
    <n v="1"/>
    <n v="84192.578947368427"/>
    <n v="8.892281886411002E-3"/>
    <n v="9.3807466743039414E-3"/>
    <n v="8.2525733081056044E-3"/>
    <n v="-1.2650486067016943E-3"/>
    <n v="1.5379339334093568E-2"/>
    <n v="0.35237552132716787"/>
    <n v="0.47626056895252233"/>
    <n v="0.47424998782047301"/>
    <n v="0.19774757366906093"/>
    <n v="0.99461175361424614"/>
    <n v="2.6561196376635E-2"/>
    <n v="0.50663990872902342"/>
    <n v="0"/>
    <n v="0"/>
    <n v="0.58457132902992348"/>
  </r>
  <r>
    <x v="1341"/>
    <n v="93839"/>
    <n v="97356"/>
    <n v="93839"/>
    <n v="94637"/>
    <n v="94637"/>
    <n v="2.2295719433202743E-2"/>
    <n v="1"/>
    <n v="85012.15789473684"/>
    <n v="8.6114101184069369E-3"/>
    <n v="8.4390517902423363E-3"/>
    <n v="6.487095045159914E-3"/>
    <n v="-1.1406411473453559E-3"/>
    <n v="1.6057331026661313E-2"/>
    <n v="0.35237552132716787"/>
    <n v="0.47626056895252233"/>
    <n v="0.47424998782047301"/>
    <n v="0.19774757366906093"/>
    <n v="0.99461175361424614"/>
    <n v="2.5875393634511065E-2"/>
    <n v="0.50646848750555307"/>
    <n v="0"/>
    <n v="0"/>
    <n v="0.58457132902992348"/>
  </r>
  <r>
    <x v="1342"/>
    <n v="94640"/>
    <n v="97693"/>
    <n v="94635"/>
    <n v="97645"/>
    <n v="97645"/>
    <n v="-3.0303650980592955E-2"/>
    <n v="0"/>
    <n v="86052.84210526316"/>
    <n v="3.1784608556906901E-2"/>
    <n v="1.0774578768179255E-2"/>
    <n v="5.6235544723894915E-3"/>
    <n v="-9.8053988225714093E-4"/>
    <n v="1.9629451301021072E-2"/>
    <n v="0.35237552132716787"/>
    <n v="0.47626056895252233"/>
    <n v="0.47424998782047301"/>
    <n v="0.19774757366906093"/>
    <n v="0.99461175361424614"/>
    <n v="3.8328379263207243E-2"/>
    <n v="0.50958092192837012"/>
    <n v="0"/>
    <n v="2.9303650980592955E-2"/>
    <n v="0.61387498001051644"/>
  </r>
  <r>
    <x v="1343"/>
    <n v="97644"/>
    <n v="97644"/>
    <n v="95386"/>
    <n v="96747"/>
    <n v="96747"/>
    <n v="-4.0848811849462985E-2"/>
    <n v="0"/>
    <n v="87051.526315789481"/>
    <n v="-9.1965794459522021E-3"/>
    <n v="1.1069192343152878E-2"/>
    <n v="4.7047917825579133E-3"/>
    <n v="-1.0986723078694428E-3"/>
    <n v="1.2315073349090854E-2"/>
    <n v="0.35237552132716787"/>
    <n v="0.47626056895252233"/>
    <n v="0.47424998782047301"/>
    <n v="0.19774757366906093"/>
    <n v="0.99461175361424614"/>
    <n v="1.6293874728565475E-2"/>
    <n v="0.50407337856231382"/>
    <n v="0"/>
    <n v="3.9848811849462984E-2"/>
    <n v="0.65372379185997942"/>
  </r>
  <r>
    <x v="1344"/>
    <n v="96747"/>
    <n v="97646"/>
    <n v="94665"/>
    <n v="94686"/>
    <n v="94686"/>
    <n v="-2.4396426081997324E-2"/>
    <n v="0"/>
    <n v="87876.526315789481"/>
    <n v="-2.1302986139105085E-2"/>
    <n v="1.0068250967161258E-2"/>
    <n v="5.38052076135862E-3"/>
    <n v="-1.2081589157240413E-3"/>
    <n v="3.7577469953335107E-3"/>
    <n v="0.35237552132716787"/>
    <n v="0.47626056895252233"/>
    <n v="0.47424998782047301"/>
    <n v="0.19774757366906093"/>
    <n v="0.99461175361424614"/>
    <n v="3.3387608274028013E-3"/>
    <n v="0.50083468943147136"/>
    <n v="0"/>
    <n v="0"/>
    <n v="0.65372379185997942"/>
  </r>
  <r>
    <x v="1345"/>
    <n v="94677"/>
    <n v="94703"/>
    <n v="90811"/>
    <n v="92795"/>
    <n v="92795"/>
    <n v="7.9314618244517021E-3"/>
    <n v="1"/>
    <n v="88678.526315789481"/>
    <n v="-1.9971273472319084E-2"/>
    <n v="8.2731281205781666E-3"/>
    <n v="4.6512528590859706E-3"/>
    <n v="-1.43278274361472E-3"/>
    <n v="-2.0149640764125067E-3"/>
    <n v="0.35237552132716787"/>
    <n v="0.47626056895252233"/>
    <n v="0.47424998782047301"/>
    <n v="0.19774757366906093"/>
    <n v="0.99461175361424614"/>
    <n v="-3.178802848535809E-3"/>
    <n v="0.49920529995705559"/>
    <n v="0"/>
    <n v="0"/>
    <n v="0.65372379185997942"/>
  </r>
  <r>
    <x v="1346"/>
    <n v="92780"/>
    <n v="93112"/>
    <n v="90148"/>
    <n v="92376"/>
    <n v="92376"/>
    <n v="3.4327097947518759E-2"/>
    <n v="1"/>
    <n v="89267.052631578947"/>
    <n v="-4.5153294897354312E-3"/>
    <n v="8.9674866919710831E-3"/>
    <n v="4.9950298705774346E-3"/>
    <n v="-1.629944538649174E-3"/>
    <n v="-4.64031199804098E-3"/>
    <n v="0.35237552132716787"/>
    <n v="0.47626056895252233"/>
    <n v="0.47424998782047301"/>
    <n v="0.19774757366906093"/>
    <n v="0.99461175361424614"/>
    <n v="1.1103515494533325E-4"/>
    <n v="0.50002775878870775"/>
    <n v="0"/>
    <n v="0"/>
    <n v="0.65372379185997942"/>
  </r>
  <r>
    <x v="1347"/>
    <n v="92387"/>
    <n v="95216"/>
    <n v="92387"/>
    <n v="93531"/>
    <n v="93531"/>
    <n v="2.7734120238209758E-2"/>
    <n v="1"/>
    <n v="89940.15789473684"/>
    <n v="1.2503247596778344E-2"/>
    <n v="7.2479219678735383E-3"/>
    <n v="5.8074065179389116E-3"/>
    <n v="-1.5373231432195501E-3"/>
    <n v="-8.4965841900666913E-3"/>
    <n v="0.35237552132716787"/>
    <n v="0.47626056895252233"/>
    <n v="0.47424998782047301"/>
    <n v="0.19774757366906093"/>
    <n v="0.99461175361424614"/>
    <n v="1.8570958782111579E-3"/>
    <n v="0.50046427383612024"/>
    <n v="0"/>
    <n v="0"/>
    <n v="0.65372379185997942"/>
  </r>
  <r>
    <x v="1348"/>
    <n v="93531"/>
    <n v="96611"/>
    <n v="93531"/>
    <n v="95547"/>
    <n v="95547"/>
    <n v="1.0727704689838413E-2"/>
    <n v="1"/>
    <n v="90689"/>
    <n v="2.155435096385161E-2"/>
    <n v="8.6039852066343899E-3"/>
    <n v="5.8760715664407945E-3"/>
    <n v="-1.1673147920000404E-3"/>
    <n v="-2.3463981081059291E-3"/>
    <n v="0.35237552132716787"/>
    <n v="0.47626056895252233"/>
    <n v="0.47424998782047301"/>
    <n v="0.19774757366906093"/>
    <n v="0.99461175361424614"/>
    <n v="1.1915102611537106E-2"/>
    <n v="0.50297874041206814"/>
    <n v="0"/>
    <n v="0"/>
    <n v="0.65372379185997942"/>
  </r>
  <r>
    <x v="1349"/>
    <n v="95547"/>
    <n v="97110"/>
    <n v="94698"/>
    <n v="96125"/>
    <n v="96125"/>
    <n v="-8.2080624187256257E-3"/>
    <n v="0"/>
    <n v="91378.368421052626"/>
    <n v="6.0493788397333326E-3"/>
    <n v="8.5491432075990408E-3"/>
    <n v="6.748585031433876E-3"/>
    <n v="-1.2234617501034851E-3"/>
    <n v="3.1240748876617541E-3"/>
    <n v="0.35237552132716787"/>
    <n v="0.47626056895252233"/>
    <n v="0.47424998782047301"/>
    <n v="0.19774757366906093"/>
    <n v="0.99461175361424614"/>
    <n v="1.2269094209306844E-2"/>
    <n v="0.50306723507634332"/>
    <n v="0"/>
    <n v="0"/>
    <n v="0.65372379185997942"/>
  </r>
  <r>
    <x v="1350"/>
    <n v="96138"/>
    <n v="97540"/>
    <n v="95874"/>
    <n v="96572"/>
    <n v="96572"/>
    <n v="-6.1819160833367359E-3"/>
    <n v="0"/>
    <n v="92136.210526315786"/>
    <n v="4.6501950585176033E-3"/>
    <n v="7.7314678869258909E-3"/>
    <n v="5.5372661163023487E-3"/>
    <n v="-1.2729975050871434E-3"/>
    <n v="8.048368593829092E-3"/>
    <n v="0.35237552132716787"/>
    <n v="0.47626056895252233"/>
    <n v="0.47424998782047301"/>
    <n v="0.19774757366906093"/>
    <n v="0.99461175361424614"/>
    <n v="1.5700126423823173E-2"/>
    <n v="0.50392495098322465"/>
    <n v="0"/>
    <n v="0"/>
    <n v="0.65372379185997942"/>
  </r>
  <r>
    <x v="1351"/>
    <n v="96572"/>
    <n v="96870"/>
    <n v="94869"/>
    <n v="95336"/>
    <n v="95336"/>
    <n v="-1.0059159184358513E-2"/>
    <n v="0"/>
    <n v="92645.31578947368"/>
    <n v="-1.2798740835853084E-2"/>
    <n v="7.605821377128852E-3"/>
    <n v="4.6643323536805694E-3"/>
    <n v="-1.304605822354047E-3"/>
    <n v="6.3916863246055609E-3"/>
    <n v="0.35237552132716787"/>
    <n v="0.47626056895252233"/>
    <n v="0.47424998782047301"/>
    <n v="0.19774757366906093"/>
    <n v="0.99461175361424614"/>
    <n v="7.4237131118843388E-3"/>
    <n v="0.50185591975443289"/>
    <n v="0"/>
    <n v="0"/>
    <n v="0.65372379185997942"/>
  </r>
  <r>
    <x v="1352"/>
    <n v="95344"/>
    <n v="97486"/>
    <n v="95344"/>
    <n v="95975"/>
    <n v="95975"/>
    <n v="8.3355040375154843E-5"/>
    <n v="1"/>
    <n v="93198.263157894733"/>
    <n v="6.7026097172107058E-3"/>
    <n v="5.8173832942380989E-3"/>
    <n v="4.2046026260257772E-3"/>
    <n v="-9.0862791062493512E-4"/>
    <n v="5.2315587486920336E-3"/>
    <n v="0.35237552132716787"/>
    <n v="0.47626056895252233"/>
    <n v="0.47424998782047301"/>
    <n v="0.19774757366906093"/>
    <n v="0.99461175361424614"/>
    <n v="1.2150149471544518E-2"/>
    <n v="0.50303750000011338"/>
    <n v="0"/>
    <n v="0"/>
    <n v="0.65372379185997942"/>
  </r>
  <r>
    <x v="1353"/>
    <n v="95974"/>
    <n v="95974"/>
    <n v="93259"/>
    <n v="94377"/>
    <n v="94377"/>
    <n v="-5.7535204551956154E-3"/>
    <n v="0"/>
    <n v="93536.736842105267"/>
    <n v="-1.66501693149258E-2"/>
    <n v="5.0981092470856028E-3"/>
    <n v="4.1114720537177218E-3"/>
    <n v="-1.2495675066759603E-3"/>
    <n v="-2.4093453070634487E-3"/>
    <n v="0.35237552132716787"/>
    <n v="0.47626056895252233"/>
    <n v="0.47424998782047301"/>
    <n v="0.19774757366906093"/>
    <n v="0.99461175361424614"/>
    <n v="-4.1326802140351435E-3"/>
    <n v="0.49896683141695192"/>
    <n v="0"/>
    <n v="0"/>
    <n v="0.65372379185997942"/>
  </r>
  <r>
    <x v="1354"/>
    <n v="94382"/>
    <n v="96260"/>
    <n v="94152"/>
    <n v="95983"/>
    <n v="95983"/>
    <n v="-2.5837908796348952E-3"/>
    <n v="0"/>
    <n v="94012.210526315786"/>
    <n v="1.7016857920891804E-2"/>
    <n v="4.4998887400249706E-3"/>
    <n v="4.1547004868195273E-3"/>
    <n v="-9.8547641783011241E-4"/>
    <n v="-2.1584949083175431E-4"/>
    <n v="0.35237552132716787"/>
    <n v="0.47626056895252233"/>
    <n v="0.47424998782047301"/>
    <n v="0.19774757366906093"/>
    <n v="0.99461175361424614"/>
    <n v="9.7002483969169159E-3"/>
    <n v="0.50242504308392655"/>
    <n v="0"/>
    <n v="0"/>
    <n v="0.65372379185997942"/>
  </r>
  <r>
    <x v="1355"/>
    <n v="95979"/>
    <n v="95979"/>
    <n v="93514"/>
    <n v="93834"/>
    <n v="93834"/>
    <n v="1.3022998060404634E-2"/>
    <n v="1"/>
    <n v="94350.68421052632"/>
    <n v="-2.2389381452965651E-2"/>
    <n v="3.9472447645954364E-3"/>
    <n v="3.4324189717183052E-3"/>
    <n v="-1.2217635243821278E-3"/>
    <n v="-5.6237647931284048E-3"/>
    <n v="0.35237552132716787"/>
    <n v="0.47626056895252233"/>
    <n v="0.47424998782047301"/>
    <n v="0.19774757366906093"/>
    <n v="0.99461175361424614"/>
    <n v="-1.0216791604119767E-2"/>
    <n v="0.49744582431660539"/>
    <n v="1.2022998060404633E-2"/>
    <n v="0"/>
    <n v="0.66574678992038405"/>
  </r>
  <r>
    <x v="1356"/>
    <n v="93837"/>
    <n v="95735"/>
    <n v="93825"/>
    <n v="95735"/>
    <n v="95735"/>
    <n v="4.8884942810885068E-3"/>
    <n v="1"/>
    <n v="94725.15789473684"/>
    <n v="2.0259181107061375E-2"/>
    <n v="4.6991312371700957E-3"/>
    <n v="4.109631423409821E-3"/>
    <n v="-8.6622177909643214E-4"/>
    <n v="9.8781959545448652E-4"/>
    <n v="0.35237552132716787"/>
    <n v="0.47626056895252233"/>
    <n v="0.47424998782047301"/>
    <n v="0.19774757366906093"/>
    <n v="0.99461175361424614"/>
    <n v="1.2137046798372089E-2"/>
    <n v="0.5030342244525805"/>
    <n v="0"/>
    <n v="0"/>
    <n v="0.66574678992038405"/>
  </r>
  <r>
    <x v="1357"/>
    <n v="95728"/>
    <n v="96257"/>
    <n v="94806"/>
    <n v="95056"/>
    <n v="95056"/>
    <n v="1.2403214946978602E-2"/>
    <n v="1"/>
    <n v="94936.210526315786"/>
    <n v="-7.0924949078184918E-3"/>
    <n v="3.6483061325237654E-3"/>
    <n v="4.2263092618037932E-3"/>
    <n v="-1.0134470419904239E-3"/>
    <n v="-1.7712013295513528E-3"/>
    <n v="0.35237552132716787"/>
    <n v="0.47626056895252233"/>
    <n v="0.47424998782047301"/>
    <n v="0.19774757366906093"/>
    <n v="0.99461175361424614"/>
    <n v="-7.1941447431272737E-4"/>
    <n v="0.49982014638917882"/>
    <n v="0"/>
    <n v="0"/>
    <n v="0.66574678992038405"/>
  </r>
  <r>
    <x v="1358"/>
    <n v="95062"/>
    <n v="96852"/>
    <n v="95062"/>
    <n v="96203"/>
    <n v="96203"/>
    <n v="5.8418136648545893E-3"/>
    <n v="1"/>
    <n v="95104.68421052632"/>
    <n v="1.2066571284295557E-2"/>
    <n v="2.8828691810535989E-3"/>
    <n v="4.164859625442721E-3"/>
    <n v="-9.7373815508156828E-4"/>
    <n v="3.972146790292919E-3"/>
    <n v="0.35237552132716787"/>
    <n v="0.47626056895252233"/>
    <n v="0.47424998782047301"/>
    <n v="0.19774757366906093"/>
    <n v="0.99461175361424614"/>
    <n v="1.1358335417109622E-2"/>
    <n v="0.50283955332635655"/>
    <n v="0"/>
    <n v="0"/>
    <n v="0.66574678992038405"/>
  </r>
  <r>
    <x v="1359"/>
    <n v="96206"/>
    <n v="97864"/>
    <n v="96052"/>
    <n v="96235"/>
    <n v="96235"/>
    <n v="2.8077102925131214E-2"/>
    <n v="1"/>
    <n v="95231.31578947368"/>
    <n v="3.3262995956473418E-4"/>
    <n v="1.8253183975477539E-3"/>
    <n v="4.1758165669558275E-3"/>
    <n v="-1.0111709613817121E-3"/>
    <n v="6.3530119802750478E-4"/>
    <n v="0.35237552132716787"/>
    <n v="0.47626056895252233"/>
    <n v="0.47424998782047301"/>
    <n v="0.19774757366906093"/>
    <n v="0.99461175361424614"/>
    <n v="3.398840224431111E-3"/>
    <n v="0.50084970923811301"/>
    <n v="0"/>
    <n v="0"/>
    <n v="0.66574678992038405"/>
  </r>
  <r>
    <x v="1360"/>
    <n v="96237"/>
    <n v="96765"/>
    <n v="95803"/>
    <n v="96765"/>
    <n v="96765"/>
    <n v="1.0292977832894179E-2"/>
    <n v="1"/>
    <n v="95343.31578947368"/>
    <n v="5.5073517950849915E-3"/>
    <n v="1.6560718929814534E-3"/>
    <n v="3.8518911983648541E-3"/>
    <n v="-8.8387349748678015E-4"/>
    <n v="6.2146478476376331E-3"/>
    <n v="0.35237552132716787"/>
    <n v="0.47626056895252233"/>
    <n v="0.47424998782047301"/>
    <n v="0.19774757366906093"/>
    <n v="0.99461175361424614"/>
    <n v="1.0562515010088605E-2"/>
    <n v="0.5026406042022713"/>
    <n v="0"/>
    <n v="0"/>
    <n v="0.66574678992038405"/>
  </r>
  <r>
    <x v="1361"/>
    <n v="96776"/>
    <n v="99257"/>
    <n v="96768"/>
    <n v="98937"/>
    <n v="98937"/>
    <n v="8.4194992773178878E-3"/>
    <n v="1"/>
    <n v="95411.31578947368"/>
    <n v="2.2446132382576423E-2"/>
    <n v="2.3478080061899278E-3"/>
    <n v="4.5521554499922392E-3"/>
    <n v="-5.3613758385287263E-4"/>
    <n v="6.6520381027406431E-3"/>
    <n v="0.35237552132716787"/>
    <n v="0.47626056895252233"/>
    <n v="0.47424998782047301"/>
    <n v="0.19774757366906093"/>
    <n v="0.99461175361424614"/>
    <n v="1.7696671019739971E-2"/>
    <n v="0.50442405229803455"/>
    <n v="0"/>
    <n v="0"/>
    <n v="0.66574678992038405"/>
  </r>
  <r>
    <x v="1362"/>
    <n v="98937"/>
    <n v="98938"/>
    <n v="97272"/>
    <n v="97761"/>
    <n v="97761"/>
    <n v="1.4310410081729952E-2"/>
    <n v="1"/>
    <n v="95464.68421052632"/>
    <n v="-1.1886351920919358E-2"/>
    <n v="1.6425998229861461E-4"/>
    <n v="5.4043836034205258E-3"/>
    <n v="-5.4952514279134497E-4"/>
    <n v="5.6932667001204692E-3"/>
    <n v="0.35237552132716787"/>
    <n v="0.47626056895252233"/>
    <n v="0.47424998782047301"/>
    <n v="0.19774757366906093"/>
    <n v="0.99461175361424614"/>
    <n v="4.0067226686561546E-3"/>
    <n v="0.50100167932709883"/>
    <n v="0"/>
    <n v="0"/>
    <n v="0.66574678992038405"/>
  </r>
  <r>
    <x v="1363"/>
    <n v="97765"/>
    <n v="99973"/>
    <n v="97765"/>
    <n v="99770"/>
    <n v="99770"/>
    <n v="2.6260398917510308E-3"/>
    <n v="1"/>
    <n v="95732.263157894733"/>
    <n v="2.0550117122369871E-2"/>
    <n v="1.6515948107147182E-3"/>
    <n v="5.043326634296328E-3"/>
    <n v="-5.9284692617366907E-4"/>
    <n v="7.3899758677353324E-3"/>
    <n v="0.35237552132716787"/>
    <n v="0.47626056895252233"/>
    <n v="0.47424998782047301"/>
    <n v="0.19774757366906093"/>
    <n v="0.99461175361424614"/>
    <n v="1.7652668129216363E-2"/>
    <n v="0.50441305243449919"/>
    <n v="0"/>
    <n v="0"/>
    <n v="0.66574678992038405"/>
  </r>
  <r>
    <x v="1364"/>
    <n v="99770"/>
    <n v="100191"/>
    <n v="98861"/>
    <n v="99160"/>
    <n v="99160"/>
    <n v="-4.6692214602662707E-3"/>
    <n v="0"/>
    <n v="96067.263157894733"/>
    <n v="-6.1140623433898478E-3"/>
    <n v="2.4110410005004799E-3"/>
    <n v="4.1355036499318865E-3"/>
    <n v="-7.6692754319347743E-4"/>
    <n v="6.1006374071444162E-3"/>
    <n v="0.35237552132716787"/>
    <n v="0.47626056895252233"/>
    <n v="0.47424998782047301"/>
    <n v="0.19774757366906093"/>
    <n v="0.99461175361424614"/>
    <n v="6.8712080174372237E-3"/>
    <n v="0.50171779524577087"/>
    <n v="0"/>
    <n v="0"/>
    <n v="0.66574678992038405"/>
  </r>
  <r>
    <x v="1365"/>
    <n v="99160"/>
    <n v="100101"/>
    <n v="98739"/>
    <n v="100032"/>
    <n v="100032"/>
    <n v="4.0786948176583238E-3"/>
    <n v="1"/>
    <n v="96470.210526315786"/>
    <n v="8.7938684953610124E-3"/>
    <n v="3.8492980988844849E-3"/>
    <n v="3.8541299375880224E-3"/>
    <n v="-5.922514531624723E-4"/>
    <n v="6.7579407471996204E-3"/>
    <n v="0.35237552132716787"/>
    <n v="0.47626056895252233"/>
    <n v="0.47424998782047301"/>
    <n v="0.19774757366906093"/>
    <n v="0.99461175361424614"/>
    <n v="1.3364244983666149E-2"/>
    <n v="0.50334101151982891"/>
    <n v="0"/>
    <n v="0"/>
    <n v="0.66574678992038405"/>
  </r>
  <r>
    <x v="1366"/>
    <n v="100027"/>
    <n v="100858"/>
    <n v="98697"/>
    <n v="98697"/>
    <n v="98697"/>
    <n v="3.1348470571547216E-2"/>
    <n v="1"/>
    <n v="96742.105263157893"/>
    <n v="-1.3345729366602721E-2"/>
    <n v="3.4077781050411205E-3"/>
    <n v="4.2280637228858508E-3"/>
    <n v="-6.1495499883866707E-4"/>
    <n v="-4.0043160263620871E-4"/>
    <n v="0.35237552132716787"/>
    <n v="0.47626056895252233"/>
    <n v="0.47424998782047301"/>
    <n v="0.19774757366906093"/>
    <n v="0.99461175361424614"/>
    <n v="-1.5944386722308659E-3"/>
    <n v="0.4996013904163889"/>
    <n v="0"/>
    <n v="0"/>
    <n v="0.66574678992038405"/>
  </r>
  <r>
    <x v="1367"/>
    <n v="98699"/>
    <n v="100632"/>
    <n v="98289"/>
    <n v="100440"/>
    <n v="100440"/>
    <n v="1.1250497809638382E-3"/>
    <n v="1"/>
    <n v="96999.631578947374"/>
    <n v="1.7660111249582E-2"/>
    <n v="3.6656212876813032E-3"/>
    <n v="4.9862047102057641E-3"/>
    <n v="-5.1948624224111724E-4"/>
    <n v="5.5088610314640626E-3"/>
    <n v="0.35237552132716787"/>
    <n v="0.47626056895252233"/>
    <n v="0.47424998782047301"/>
    <n v="0.19774757366906093"/>
    <n v="0.99461175361424614"/>
    <n v="1.5709940098352301E-2"/>
    <n v="0.50392740425058036"/>
    <n v="0"/>
    <n v="0"/>
    <n v="0.66574678992038405"/>
  </r>
  <r>
    <x v="1368"/>
    <n v="100444"/>
    <n v="102114"/>
    <n v="100444"/>
    <n v="101791"/>
    <n v="101791"/>
    <n v="1.0776984212749641E-2"/>
    <n v="1"/>
    <n v="97297.84210526316"/>
    <n v="1.3450816407805766E-2"/>
    <n v="3.2604445598790111E-3"/>
    <n v="5.1043513188020629E-3"/>
    <n v="-3.5618587634013156E-4"/>
    <n v="4.0890008885512419E-3"/>
    <n v="0.35237552132716787"/>
    <n v="0.47626056895252233"/>
    <n v="0.47424998782047301"/>
    <n v="0.19774757366906093"/>
    <n v="0.99461175361424614"/>
    <n v="1.2709831627346719E-2"/>
    <n v="0.50317741513369607"/>
    <n v="0"/>
    <n v="0"/>
    <n v="0.66574678992038405"/>
  </r>
  <r>
    <x v="1369"/>
    <n v="101791"/>
    <n v="101792"/>
    <n v="100160"/>
    <n v="100553"/>
    <n v="100553"/>
    <n v="3.8517000984555461E-2"/>
    <n v="1"/>
    <n v="97507.368421052626"/>
    <n v="-1.2162175437907097E-2"/>
    <n v="2.3498668459969894E-3"/>
    <n v="4.96353511056864E-3"/>
    <n v="-6.1183443608027412E-4"/>
    <n v="2.8793782696477921E-3"/>
    <n v="0.35237552132716787"/>
    <n v="0.47626056895252233"/>
    <n v="0.47424998782047301"/>
    <n v="0.19774757366906093"/>
    <n v="0.99461175361424614"/>
    <n v="1.9303271712369657E-3"/>
    <n v="0.50048258164296111"/>
    <n v="0"/>
    <n v="0"/>
    <n v="0.66574678992038405"/>
  </r>
  <r>
    <x v="1370"/>
    <n v="100554"/>
    <n v="103017"/>
    <n v="100554"/>
    <n v="102888"/>
    <n v="102888"/>
    <n v="1.3820853743876871E-2"/>
    <n v="1"/>
    <n v="97904.84210526316"/>
    <n v="2.3221584636957671E-2"/>
    <n v="3.2784363249189928E-3"/>
    <n v="5.6670136514308323E-3"/>
    <n v="-2.1380729875136061E-4"/>
    <n v="5.7649214979671234E-3"/>
    <n v="0.35237552132716787"/>
    <n v="0.47626056895252233"/>
    <n v="0.47424998782047301"/>
    <n v="0.19774757366906093"/>
    <n v="0.99461175361424614"/>
    <n v="1.8123267903021704E-2"/>
    <n v="0.50453069296652009"/>
    <n v="0"/>
    <n v="0"/>
    <n v="0.66574678992038405"/>
  </r>
  <r>
    <x v="1371"/>
    <n v="102888"/>
    <n v="104439"/>
    <n v="102744"/>
    <n v="104426"/>
    <n v="104426"/>
    <n v="-1.3023576503935486E-3"/>
    <n v="0"/>
    <n v="98349.631578947374"/>
    <n v="1.4948293289790859E-2"/>
    <n v="4.6657880312011898E-3"/>
    <n v="5.417073361233868E-3"/>
    <n v="1.4655614248829663E-5"/>
    <n v="1.142372602924584E-2"/>
    <n v="0.35237552132716787"/>
    <n v="0.47626056895252233"/>
    <n v="0.47424998782047301"/>
    <n v="0.19774757366906093"/>
    <n v="0.99461175361424614"/>
    <n v="2.1423660769796227E-2"/>
    <n v="0.50535571035003801"/>
    <n v="-2.3023576503935486E-3"/>
    <n v="0"/>
    <n v="0.6634444322699905"/>
  </r>
  <r>
    <x v="1372"/>
    <n v="104426"/>
    <n v="105449"/>
    <n v="103732"/>
    <n v="104310"/>
    <n v="104310"/>
    <n v="-1.9336592848240852E-2"/>
    <n v="0"/>
    <n v="98872.421052631573"/>
    <n v="-1.1108344665121672E-3"/>
    <n v="4.2751158220150466E-3"/>
    <n v="5.6933752919402546E-3"/>
    <n v="7.0401612541713622E-4"/>
    <n v="7.6695368860270063E-3"/>
    <n v="0.35237552132716787"/>
    <n v="0.47626056895252233"/>
    <n v="0.47424998782047301"/>
    <n v="0.19774757366906093"/>
    <n v="0.99461175361424614"/>
    <n v="1.2112150394591051E-2"/>
    <n v="0.50302800058037456"/>
    <n v="0"/>
    <n v="0"/>
    <n v="0.6634444322699905"/>
  </r>
  <r>
    <x v="1373"/>
    <n v="104312"/>
    <n v="104980"/>
    <n v="103277"/>
    <n v="104290"/>
    <n v="104290"/>
    <n v="-1.8295138555949775E-2"/>
    <n v="0"/>
    <n v="99309.631578947374"/>
    <n v="-1.9173617102863361E-4"/>
    <n v="5.098037479209905E-3"/>
    <n v="5.991317587428175E-3"/>
    <n v="9.6071129894209845E-4"/>
    <n v="4.9410263702601267E-3"/>
    <n v="0.35237552132716787"/>
    <n v="0.47626056895252233"/>
    <n v="0.47424998782047301"/>
    <n v="0.19774757366906093"/>
    <n v="0.99461175361424614"/>
    <n v="1.030619462117361E-2"/>
    <n v="0.50257652584929091"/>
    <n v="0"/>
    <n v="0"/>
    <n v="0.6634444322699905"/>
  </r>
  <r>
    <x v="1374"/>
    <n v="104291"/>
    <n v="104949"/>
    <n v="102119"/>
    <n v="102293"/>
    <n v="102293"/>
    <n v="2.1350434536087537E-2"/>
    <n v="1"/>
    <n v="99754.84210526316"/>
    <n v="-1.9148528142679089E-2"/>
    <n v="3.2897681760313603E-3"/>
    <n v="5.6340301969600472E-3"/>
    <n v="6.538682920433892E-4"/>
    <n v="3.5437558293057283E-3"/>
    <n v="0.35237552132716787"/>
    <n v="0.47626056895252233"/>
    <n v="0.47424998782047301"/>
    <n v="0.19774757366906093"/>
    <n v="0.99461175361424614"/>
    <n v="1.1452150966197784E-3"/>
    <n v="0.50028630374286387"/>
    <n v="0"/>
    <n v="0"/>
    <n v="0.6634444322699905"/>
  </r>
  <r>
    <x v="1375"/>
    <n v="102292"/>
    <n v="102694"/>
    <n v="100859"/>
    <n v="102382"/>
    <n v="102382"/>
    <n v="1.6868199488191182E-2"/>
    <n v="1"/>
    <n v="100104.68421052632"/>
    <n v="8.7004975902549297E-4"/>
    <n v="4.4527397366309176E-3"/>
    <n v="5.3328075229537022E-3"/>
    <n v="4.2709284600195741E-4"/>
    <n v="-9.2655114628070745E-4"/>
    <n v="0.35237552132716787"/>
    <n v="0.47626056895252233"/>
    <n v="0.47424998782047301"/>
    <n v="0.19774757366906093"/>
    <n v="0.99461175361424614"/>
    <n v="4.119230414205006E-3"/>
    <n v="0.50102980614740067"/>
    <n v="0"/>
    <n v="0"/>
    <n v="0.6634444322699905"/>
  </r>
  <r>
    <x v="1376"/>
    <n v="102381"/>
    <n v="104585"/>
    <n v="102381"/>
    <n v="104477"/>
    <n v="104477"/>
    <n v="1.0796634666003113E-2"/>
    <n v="1"/>
    <n v="100600.52631578948"/>
    <n v="2.0462581313121397E-2"/>
    <n v="4.4629097469339185E-3"/>
    <n v="6.1101091675680053E-3"/>
    <n v="7.3375851845321801E-4"/>
    <n v="1.7630645838540016E-4"/>
    <n v="0.35237552132716787"/>
    <n v="0.47626056895252233"/>
    <n v="0.47424998782047301"/>
    <n v="0.19774757366906093"/>
    <n v="0.99461175361424614"/>
    <n v="1.2554195333901456E-2"/>
    <n v="0.50313850761247159"/>
    <n v="0"/>
    <n v="0"/>
    <n v="0.6634444322699905"/>
  </r>
  <r>
    <x v="1377"/>
    <n v="104477"/>
    <n v="104663"/>
    <n v="103592"/>
    <n v="104109"/>
    <n v="104109"/>
    <n v="8.6447857533931138E-3"/>
    <n v="1"/>
    <n v="101016.63157894737"/>
    <n v="-3.5223063449371095E-3"/>
    <n v="4.6414191750779876E-3"/>
    <n v="5.1017721990946783E-3"/>
    <n v="5.3868630257389305E-4"/>
    <n v="-3.0598791729958831E-4"/>
    <n v="0.35237552132716787"/>
    <n v="0.47626056895252233"/>
    <n v="0.47424998782047301"/>
    <n v="0.19774757366906093"/>
    <n v="0.99461175361424614"/>
    <n v="3.1910505360746937E-3"/>
    <n v="0.50079776195706427"/>
    <n v="0"/>
    <n v="0"/>
    <n v="0.6634444322699905"/>
  </r>
  <r>
    <x v="1378"/>
    <n v="104112"/>
    <n v="105704"/>
    <n v="104112"/>
    <n v="105605"/>
    <n v="105605"/>
    <n v="-2.5500686520524618E-2"/>
    <n v="0"/>
    <n v="101509.78947368421"/>
    <n v="1.4369554985639965E-2"/>
    <n v="4.756568360145208E-3"/>
    <n v="5.5005015750347859E-3"/>
    <n v="1.147856000009193E-3"/>
    <n v="2.6062703140341315E-3"/>
    <n v="0.35237552132716787"/>
    <n v="0.47626056895252233"/>
    <n v="0.47424998782047301"/>
    <n v="0.19774757366906093"/>
    <n v="0.99461175361424614"/>
    <n v="1.2756671014092879E-2"/>
    <n v="0.50318912450574893"/>
    <n v="0"/>
    <n v="0"/>
    <n v="0.6634444322699905"/>
  </r>
  <r>
    <x v="1379"/>
    <n v="105605"/>
    <n v="105607"/>
    <n v="103920"/>
    <n v="105009"/>
    <n v="105009"/>
    <n v="-2.075060232932413E-2"/>
    <n v="0"/>
    <n v="101943.68421052632"/>
    <n v="-5.6436721746129237E-3"/>
    <n v="4.4577532534363249E-3"/>
    <n v="5.2447037551337219E-3"/>
    <n v="1.5057668959598935E-3"/>
    <n v="5.3072415076473641E-3"/>
    <n v="0.35237552132716787"/>
    <n v="0.47626056895252233"/>
    <n v="0.47424998782047301"/>
    <n v="0.19774757366906093"/>
    <n v="0.99461175361424614"/>
    <n v="8.1980674009595605E-3"/>
    <n v="0.50204950537160353"/>
    <n v="0"/>
    <n v="0"/>
    <n v="0.6634444322699905"/>
  </r>
  <r>
    <x v="1380"/>
    <n v="105010"/>
    <n v="105462"/>
    <n v="102642"/>
    <n v="102912"/>
    <n v="102912"/>
    <n v="-1.6480099502487522E-2"/>
    <n v="0"/>
    <n v="102152.89473684211"/>
    <n v="-1.9969716881410138E-2"/>
    <n v="3.1838998196115687E-3"/>
    <n v="4.4252353880659071E-3"/>
    <n v="2.5234539327847407E-3"/>
    <n v="1.1392881795602382E-3"/>
    <n v="0.35237552132716787"/>
    <n v="0.47626056895252233"/>
    <n v="0.47424998782047301"/>
    <n v="0.19774757366906093"/>
    <n v="0.99461175361424614"/>
    <n v="-1.7896493217555978E-3"/>
    <n v="0.49955258778897699"/>
    <n v="0"/>
    <n v="0"/>
    <n v="0.6634444322699905"/>
  </r>
  <r>
    <x v="1381"/>
    <n v="102913"/>
    <n v="103863"/>
    <n v="102304"/>
    <n v="102830"/>
    <n v="102830"/>
    <n v="-2.7229407760376301E-4"/>
    <n v="0"/>
    <n v="102419.68421052632"/>
    <n v="-7.967972636815368E-4"/>
    <n v="2.0217533372986706E-3"/>
    <n v="4.6150156555905221E-3"/>
    <n v="1.8012749385019977E-3"/>
    <n v="-3.1125875358003485E-3"/>
    <n v="0.35237552132716787"/>
    <n v="0.47626056895252233"/>
    <n v="0.47424998782047301"/>
    <n v="0.19774757366906093"/>
    <n v="0.99461175361424614"/>
    <n v="1.3116226331620759E-4"/>
    <n v="0.50003279056578209"/>
    <n v="0"/>
    <n v="0"/>
    <n v="0.6634444322699905"/>
  </r>
  <r>
    <x v="1382"/>
    <n v="102826"/>
    <n v="103012"/>
    <n v="100005"/>
    <n v="101216"/>
    <n v="101216"/>
    <n v="2.8750395194435674E-2"/>
    <n v="1"/>
    <n v="102495.78947368421"/>
    <n v="-1.5695808616162599E-2"/>
    <n v="1.8312805025365087E-3"/>
    <n v="3.4516720557667547E-3"/>
    <n v="2.4080837424004498E-3"/>
    <n v="-5.5472879900454464E-3"/>
    <n v="0.35237552132716787"/>
    <n v="0.47626056895252233"/>
    <n v="0.47424998782047301"/>
    <n v="0.19774757366906093"/>
    <n v="0.99461175361424614"/>
    <n v="-8.0629017376451471E-3"/>
    <n v="0.49798428548577478"/>
    <n v="2.7750395194435673E-2"/>
    <n v="0"/>
    <n v="0.69119482746442618"/>
  </r>
  <r>
    <x v="1383"/>
    <n v="101220"/>
    <n v="103763"/>
    <n v="101220"/>
    <n v="102802"/>
    <n v="102802"/>
    <n v="-2.5291336744426296E-4"/>
    <n v="0"/>
    <n v="102687.47368421052"/>
    <n v="1.5669459374012096E-2"/>
    <n v="1.5872476151186198E-3"/>
    <n v="3.8103550106845141E-3"/>
    <n v="4.0427461890482509E-3"/>
    <n v="-5.2873071123710202E-3"/>
    <n v="0.35237552132716787"/>
    <n v="0.47626056895252233"/>
    <n v="0.47424998782047301"/>
    <n v="0.19774757366906093"/>
    <n v="0.99461175361424614"/>
    <n v="3.625163636397844E-3"/>
    <n v="0.50090628991657538"/>
    <n v="0"/>
    <n v="0"/>
    <n v="0.69119482746442618"/>
  </r>
  <r>
    <x v="1384"/>
    <n v="102733"/>
    <n v="104523"/>
    <n v="102733"/>
    <n v="104126"/>
    <n v="104126"/>
    <n v="-6.5497570251425996E-3"/>
    <n v="0"/>
    <n v="102902.94736842105"/>
    <n v="1.2879126865236179E-2"/>
    <n v="2.5369070755499211E-3"/>
    <n v="3.4883121867471489E-3"/>
    <n v="2.7807159154662042E-3"/>
    <n v="-1.5827473044011998E-3"/>
    <n v="0.35237552132716787"/>
    <n v="0.47626056895252233"/>
    <n v="0.47424998782047301"/>
    <n v="0.19774757366906093"/>
    <n v="0.99461175361424614"/>
    <n v="6.3765106160239447E-3"/>
    <n v="0.50159412225260702"/>
    <n v="0"/>
    <n v="0"/>
    <n v="0.69119482746442618"/>
  </r>
  <r>
    <x v="1385"/>
    <n v="104116"/>
    <n v="104126"/>
    <n v="101957"/>
    <n v="102776"/>
    <n v="102776"/>
    <n v="-5.8573986144625501E-3"/>
    <n v="0"/>
    <n v="103117.63157894737"/>
    <n v="-1.2965061560033075E-2"/>
    <n v="1.4489605727802169E-3"/>
    <n v="3.4557409944339867E-3"/>
    <n v="4.0432131505637615E-3"/>
    <n v="-1.8181624012578724E-4"/>
    <n v="0.35237552132716787"/>
    <n v="0.47626056895252233"/>
    <n v="0.47424998782047301"/>
    <n v="0.19774757366906093"/>
    <n v="0.99461175361424614"/>
    <n v="-1.6209033940286078E-3"/>
    <n v="0.49959477424021459"/>
    <n v="0"/>
    <n v="0"/>
    <n v="0.69119482746442618"/>
  </r>
  <r>
    <x v="1386"/>
    <n v="102776"/>
    <n v="103722"/>
    <n v="101282"/>
    <n v="103444"/>
    <n v="103444"/>
    <n v="-1.2818529832566372E-2"/>
    <n v="0"/>
    <n v="103275.73684210527"/>
    <n v="6.4995718844866879E-3"/>
    <n v="2.4412256353346872E-3"/>
    <n v="3.4813033990123564E-3"/>
    <n v="3.6235809467467573E-3"/>
    <n v="1.2774575895078577E-3"/>
    <n v="0.35237552132716787"/>
    <n v="0.47626056895252233"/>
    <n v="0.47424998782047301"/>
    <n v="0.19774757366906093"/>
    <n v="0.99461175361424614"/>
    <n v="7.0910863092872103E-3"/>
    <n v="0.50177276414892846"/>
    <n v="0"/>
    <n v="0"/>
    <n v="0.69119482746442618"/>
  </r>
  <r>
    <x v="1387"/>
    <n v="103449"/>
    <n v="104409"/>
    <n v="102174"/>
    <n v="102174"/>
    <n v="102174"/>
    <n v="-1.6765517646367911E-2"/>
    <n v="0"/>
    <n v="103295.89473684211"/>
    <n v="-1.2277174123197065E-2"/>
    <n v="9.4436136669573401E-4"/>
    <n v="2.9572797728462529E-3"/>
    <n v="4.5356940172869035E-3"/>
    <n v="1.9611844881009645E-3"/>
    <n v="0.35237552132716787"/>
    <n v="0.47626056895252233"/>
    <n v="0.47424998782047301"/>
    <n v="0.19774757366906093"/>
    <n v="0.99461175361424614"/>
    <n v="3.7361597566229628E-4"/>
    <n v="0.50009340399282909"/>
    <n v="0"/>
    <n v="0"/>
    <n v="0.69119482746442618"/>
  </r>
  <r>
    <x v="1388"/>
    <n v="102176"/>
    <n v="103116"/>
    <n v="100698"/>
    <n v="102118"/>
    <n v="102118"/>
    <n v="-7.4913335552987403E-3"/>
    <n v="0"/>
    <n v="103378.26315789473"/>
    <n v="-5.480846399279482E-4"/>
    <n v="2.4441631430904831E-4"/>
    <n v="2.3988118737737164E-3"/>
    <n v="4.3153989097320811E-3"/>
    <n v="-1.2823243146870445E-3"/>
    <n v="0.35237552132716787"/>
    <n v="0.47626056895252233"/>
    <n v="0.47424998782047301"/>
    <n v="0.19774757366906093"/>
    <n v="0.99461175361424614"/>
    <n v="6.3885557258943531E-4"/>
    <n v="0.5001597138877153"/>
    <n v="0"/>
    <n v="0"/>
    <n v="0.69119482746442618"/>
  </r>
  <r>
    <x v="1389"/>
    <n v="102118"/>
    <n v="103237"/>
    <n v="100187"/>
    <n v="100461"/>
    <n v="100461"/>
    <n v="-8.6202605986402947E-3"/>
    <n v="0"/>
    <n v="103250.52631578948"/>
    <n v="-1.622632640670596E-2"/>
    <n v="4.1208765869105157E-5"/>
    <n v="1.6446124330459645E-3"/>
    <n v="4.3379685204528217E-3"/>
    <n v="-7.1034149690754724E-3"/>
    <n v="0.35237552132716787"/>
    <n v="0.47626056895252233"/>
    <n v="0.47424998782047301"/>
    <n v="0.19774757366906093"/>
    <n v="0.99461175361424614"/>
    <n v="-1.1125493959637234E-2"/>
    <n v="0.49721865519881875"/>
    <n v="-9.6202605986402956E-3"/>
    <n v="0"/>
    <n v="0.68157456686578588"/>
  </r>
  <r>
    <x v="1390"/>
    <n v="100469"/>
    <n v="101717"/>
    <n v="100445"/>
    <n v="101353"/>
    <n v="101353"/>
    <n v="7.0249523941077197E-3"/>
    <n v="1"/>
    <n v="103088.78947368421"/>
    <n v="8.8790674988303842E-3"/>
    <n v="-6.7591709103725917E-4"/>
    <n v="1.644348145294352E-3"/>
    <n v="4.948460726699978E-3"/>
    <n v="-2.7345891573027801E-3"/>
    <n v="0.35237552132716787"/>
    <n v="0.47626056895252233"/>
    <n v="0.47424998782047301"/>
    <n v="0.19774757366906093"/>
    <n v="0.99461175361424614"/>
    <n v="1.8453770532779312E-3"/>
    <n v="0.50046134413239707"/>
    <n v="0"/>
    <n v="0"/>
    <n v="0.68157456686578588"/>
  </r>
  <r>
    <x v="1391"/>
    <n v="101348"/>
    <n v="101689"/>
    <n v="98513"/>
    <n v="99595"/>
    <n v="99595"/>
    <n v="1.2641196847231306E-2"/>
    <n v="1"/>
    <n v="102840.63157894737"/>
    <n v="-1.7345317849496333E-2"/>
    <n v="-2.2905976480016186E-3"/>
    <n v="1.1252135859362866E-3"/>
    <n v="3.8061543155481002E-3"/>
    <n v="-7.5035671040993845E-3"/>
    <n v="0.35237552132716787"/>
    <n v="0.47626056895252233"/>
    <n v="0.47424998782047301"/>
    <n v="0.19774757366906093"/>
    <n v="0.99461175361424614"/>
    <n v="-1.3379832484315343E-2"/>
    <n v="0.49665509177920497"/>
    <n v="1.1641196847231305E-2"/>
    <n v="0"/>
    <n v="0.69321576371301719"/>
  </r>
  <r>
    <x v="1392"/>
    <n v="99597"/>
    <n v="102247"/>
    <n v="99597"/>
    <n v="102065"/>
    <n v="102065"/>
    <n v="-5.8492137363445051E-3"/>
    <n v="0"/>
    <n v="102723.52631578948"/>
    <n v="2.4800441789246452E-2"/>
    <n v="-9.9503383521368791E-4"/>
    <n v="9.8553025058307759E-4"/>
    <n v="3.3045423614862846E-3"/>
    <n v="-8.804392161068097E-5"/>
    <n v="0.35237552132716787"/>
    <n v="0.47626056895252233"/>
    <n v="0.47424998782047301"/>
    <n v="0.19774757366906093"/>
    <n v="0.99461175361424614"/>
    <n v="9.2984566482819161E-3"/>
    <n v="0.50232459741311919"/>
    <n v="0"/>
    <n v="0"/>
    <n v="0.69321576371301719"/>
  </r>
  <r>
    <x v="1393"/>
    <n v="102072"/>
    <n v="102334"/>
    <n v="100800"/>
    <n v="100854"/>
    <n v="100854"/>
    <n v="6.6135205346342651E-3"/>
    <n v="1"/>
    <n v="102647.78947368421"/>
    <n v="-1.1864987997844523E-2"/>
    <n v="-1.5786964265544824E-3"/>
    <n v="9.3216207954523124E-4"/>
    <n v="2.8184769310515721E-3"/>
    <n v="-2.3514245931939961E-3"/>
    <n v="0.35237552132716787"/>
    <n v="0.47626056895252233"/>
    <n v="0.47424998782047301"/>
    <n v="0.19774757366906093"/>
    <n v="0.99461175361424614"/>
    <n v="-6.2721318982948493E-3"/>
    <n v="0.49843197216589352"/>
    <n v="0"/>
    <n v="0"/>
    <n v="0.69321576371301719"/>
  </r>
  <r>
    <x v="1394"/>
    <n v="100853"/>
    <n v="101749"/>
    <n v="99131"/>
    <n v="101468"/>
    <n v="101468"/>
    <n v="8.1799187921314243E-3"/>
    <n v="1"/>
    <n v="102599.68421052632"/>
    <n v="6.0880084081940122E-3"/>
    <n v="-3.1686959901082722E-4"/>
    <n v="1.4799819704912132E-3"/>
    <n v="3.4302513659249167E-3"/>
    <n v="2.1114423697859985E-3"/>
    <n v="0.35237552132716787"/>
    <n v="0.47626056895252233"/>
    <n v="0.47424998782047301"/>
    <n v="0.19774757366906093"/>
    <n v="0.99461175361424614"/>
    <n v="5.4746233554077758E-3"/>
    <n v="0.50136865242047313"/>
    <n v="0"/>
    <n v="0"/>
    <n v="0.69321576371301719"/>
  </r>
  <r>
    <x v="1395"/>
    <n v="101460"/>
    <n v="101566"/>
    <n v="100412"/>
    <n v="101521"/>
    <n v="101521"/>
    <n v="5.8805567321047469E-3"/>
    <n v="1"/>
    <n v="102444.10526315789"/>
    <n v="5.2233216383479331E-4"/>
    <n v="-3.3425547877036221E-4"/>
    <n v="1.8898540832142908E-3"/>
    <n v="3.2705534711501305E-3"/>
    <n v="4.4009530278688036E-4"/>
    <n v="0.35237552132716787"/>
    <n v="0.47626056895252233"/>
    <n v="0.47424998782047301"/>
    <n v="0.19774757366906093"/>
    <n v="0.99461175361424614"/>
    <n v="2.0055956143265261E-3"/>
    <n v="0.50050139873551225"/>
    <n v="0"/>
    <n v="0"/>
    <n v="0.69321576371301719"/>
  </r>
  <r>
    <x v="1396"/>
    <n v="101525"/>
    <n v="102515"/>
    <n v="101525"/>
    <n v="102298"/>
    <n v="102298"/>
    <n v="-1.6334630198048816E-2"/>
    <n v="0"/>
    <n v="102348.78947368421"/>
    <n v="7.6535889126387868E-3"/>
    <n v="-9.7470509879449274E-4"/>
    <n v="2.133232451261775E-3"/>
    <n v="3.5641311609196048E-3"/>
    <n v="5.4398766552139046E-3"/>
    <n v="0.35237552132716787"/>
    <n v="0.47626056895252233"/>
    <n v="0.47424998782047301"/>
    <n v="0.19774757366906093"/>
    <n v="0.99461175361424614"/>
    <n v="9.3597727910289148E-3"/>
    <n v="0.502339926115279"/>
    <n v="0"/>
    <n v="0"/>
    <n v="0.69321576371301719"/>
  </r>
  <r>
    <x v="1397"/>
    <n v="102293"/>
    <n v="102708"/>
    <n v="101623"/>
    <n v="102118"/>
    <n v="102118"/>
    <n v="-1.4630133766818765E-2"/>
    <n v="0"/>
    <n v="102165.26315789473"/>
    <n v="-1.7595651918903554E-3"/>
    <n v="-8.8656804114215502E-4"/>
    <n v="1.8479761954884012E-3"/>
    <n v="3.8276913567136563E-3"/>
    <n v="1.2787525898654283E-4"/>
    <n v="0.35237552132716787"/>
    <n v="0.47626056895252233"/>
    <n v="0.47424998782047301"/>
    <n v="0.19774757366906093"/>
    <n v="0.99461175361424614"/>
    <n v="7.1824050084055282E-4"/>
    <n v="0.50017956011749098"/>
    <n v="0"/>
    <n v="0"/>
    <n v="0.69321576371301719"/>
  </r>
  <r>
    <x v="1398"/>
    <n v="102119"/>
    <n v="102521"/>
    <n v="99359"/>
    <n v="100627"/>
    <n v="100627"/>
    <n v="1.5065539070030942E-2"/>
    <n v="1"/>
    <n v="101934.63157894737"/>
    <n v="-1.4600755988170566E-2"/>
    <n v="-2.3350835898326818E-3"/>
    <n v="1.1248740564479575E-3"/>
    <n v="3.5004728114443762E-3"/>
    <n v="-4.1927833907866584E-4"/>
    <n v="0.35237552132716787"/>
    <n v="0.47626056895252233"/>
    <n v="0.47424998782047301"/>
    <n v="0.19774757366906093"/>
    <n v="0.99461175361424614"/>
    <n v="-5.4483948935036318E-3"/>
    <n v="0.49863790464610652"/>
    <n v="0"/>
    <n v="0"/>
    <n v="0.69321576371301719"/>
  </r>
  <r>
    <x v="1399"/>
    <n v="100625"/>
    <n v="101548"/>
    <n v="99857"/>
    <n v="100624"/>
    <n v="100624"/>
    <n v="-1.247217363650821E-2"/>
    <n v="0"/>
    <n v="101814.21052631579"/>
    <n v="-2.9813072038309407E-5"/>
    <n v="-2.054390634703951E-3"/>
    <n v="1.0032902182125247E-3"/>
    <n v="3.8759376248232004E-3"/>
    <n v="-1.6428426351251303E-3"/>
    <n v="0.35237552132716787"/>
    <n v="0.47626056895252233"/>
    <n v="0.47424998782047301"/>
    <n v="0.19774757366906093"/>
    <n v="0.99461175361424614"/>
    <n v="-1.3806536088016557E-3"/>
    <n v="0.49965483665262894"/>
    <n v="0"/>
    <n v="0"/>
    <n v="0.69321576371301719"/>
  </r>
  <r>
    <x v="1400"/>
    <n v="100631"/>
    <n v="102347"/>
    <n v="100631"/>
    <n v="102143"/>
    <n v="102143"/>
    <n v="2.4475490244069142E-4"/>
    <n v="1"/>
    <n v="101778.05263157895"/>
    <n v="1.5095802194307506E-2"/>
    <n v="-3.0111468091806868E-4"/>
    <n v="1.2122023609283227E-3"/>
    <n v="3.3747342386153357E-3"/>
    <n v="1.2718513709694124E-3"/>
    <n v="0.35237552132716787"/>
    <n v="0.47626056895252233"/>
    <n v="0.47424998782047301"/>
    <n v="0.19774757366906093"/>
    <n v="0.99461175361424614"/>
    <n v="7.6832129036037804E-3"/>
    <n v="0.50192079377692378"/>
    <n v="0"/>
    <n v="0"/>
    <n v="0.69321576371301719"/>
  </r>
  <r>
    <x v="1401"/>
    <n v="102142"/>
    <n v="102142"/>
    <n v="99369"/>
    <n v="99369"/>
    <n v="99369"/>
    <n v="2.5581418752327112E-2"/>
    <n v="1"/>
    <n v="101680.84210526316"/>
    <n v="-2.71580039748196E-2"/>
    <n v="-1.6191750164749718E-3"/>
    <n v="9.250170981489925E-4"/>
    <n v="2.794674725914781E-3"/>
    <n v="-5.6904672065222648E-3"/>
    <n v="0.35237552132716787"/>
    <n v="0.47626056895252233"/>
    <n v="0.47424998782047301"/>
    <n v="0.19774757366906093"/>
    <n v="0.99461175361424614"/>
    <n v="-1.5009441096801121E-2"/>
    <n v="0.49624771016956176"/>
    <n v="2.4581418752327111E-2"/>
    <n v="0"/>
    <n v="0.7177971824653443"/>
  </r>
  <r>
    <x v="1402"/>
    <n v="99382"/>
    <n v="102238"/>
    <n v="99382"/>
    <n v="102168"/>
    <n v="102168"/>
    <n v="-1.4162947302482132E-2"/>
    <n v="0"/>
    <n v="101647.47368421052"/>
    <n v="2.8167738429490052E-2"/>
    <n v="5.7400233580766065E-4"/>
    <n v="1.3543196723945793E-3"/>
    <n v="2.7794611492101785E-3"/>
    <n v="2.9499351775381656E-4"/>
    <n v="0.35237552132716787"/>
    <n v="0.47626056895252233"/>
    <n v="0.47424998782047301"/>
    <n v="0.19774757366906093"/>
    <n v="0.99461175361424614"/>
    <n v="1.1684317999230542E-2"/>
    <n v="0.50292104626731338"/>
    <n v="0"/>
    <n v="0"/>
    <n v="0.7177971824653443"/>
  </r>
  <r>
    <x v="1403"/>
    <n v="102168"/>
    <n v="102824"/>
    <n v="100872"/>
    <n v="101911"/>
    <n v="101911"/>
    <n v="-6.5645514223194867E-3"/>
    <n v="0"/>
    <n v="101530.89473684211"/>
    <n v="-2.515464724767047E-3"/>
    <n v="-3.3524386913129643E-4"/>
    <n v="1.6370137641977544E-3"/>
    <n v="2.874242908957738E-3"/>
    <n v="2.7120517704345205E-3"/>
    <n v="0.35237552132716787"/>
    <n v="0.47626056895252233"/>
    <n v="0.47424998782047301"/>
    <n v="0.19774757366906093"/>
    <n v="0.99461175361424614"/>
    <n v="2.9961152567789221E-3"/>
    <n v="0.50074902825387757"/>
    <n v="0"/>
    <n v="0"/>
    <n v="0.7177971824653443"/>
  </r>
  <r>
    <x v="1404"/>
    <n v="101911"/>
    <n v="103226"/>
    <n v="99751"/>
    <n v="100721"/>
    <n v="100721"/>
    <n v="-6.6619672163700239E-3"/>
    <n v="0"/>
    <n v="101422.73684210527"/>
    <n v="-1.167685529530671E-2"/>
    <n v="-1.5630429771584409E-3"/>
    <n v="1.0631394998737841E-3"/>
    <n v="2.6089199933466557E-3"/>
    <n v="3.8264332578084035E-4"/>
    <n v="0.35237552132716787"/>
    <n v="0.47626056895252233"/>
    <n v="0.47424998782047301"/>
    <n v="0.19774757366906093"/>
    <n v="0.99461175361424614"/>
    <n v="-3.4583706670330474E-3"/>
    <n v="0.49913540819497498"/>
    <n v="0"/>
    <n v="0"/>
    <n v="0.7177971824653443"/>
  </r>
  <r>
    <x v="1405"/>
    <n v="100733"/>
    <n v="101582"/>
    <n v="98961"/>
    <n v="101242"/>
    <n v="101242"/>
    <n v="4.9386618201929799E-4"/>
    <n v="1"/>
    <n v="101306.84210526316"/>
    <n v="5.1727047984035934E-3"/>
    <n v="-6.5615465923660741E-4"/>
    <n v="1.6143812249011691E-3"/>
    <n v="2.5234000983097369E-3"/>
    <n v="-1.6019761533999422E-3"/>
    <n v="0.35237552132716787"/>
    <n v="0.47626056895252233"/>
    <n v="0.47424998782047301"/>
    <n v="0.19774757366906093"/>
    <n v="0.99461175361424614"/>
    <n v="1.1815061705828128E-3"/>
    <n v="0.50029537650828459"/>
    <n v="0"/>
    <n v="0"/>
    <n v="0.7177971824653443"/>
  </r>
  <r>
    <x v="1406"/>
    <n v="101239"/>
    <n v="101239"/>
    <n v="99373"/>
    <n v="100050"/>
    <n v="100050"/>
    <n v="-1.2143928035981966E-2"/>
    <n v="0"/>
    <n v="101195.05263157895"/>
    <n v="-1.1773769779340637E-2"/>
    <n v="-1.5698217424279736E-3"/>
    <n v="9.737222071731288E-4"/>
    <n v="2.5416768152914746E-3"/>
    <n v="1.4748706856958504E-3"/>
    <n v="0.35237552132716787"/>
    <n v="0.47626056895252233"/>
    <n v="0.47424998782047301"/>
    <n v="0.19774757366906093"/>
    <n v="0.99461175361424614"/>
    <n v="-2.4651105729626265E-3"/>
    <n v="0.49938372266884062"/>
    <n v="0"/>
    <n v="0"/>
    <n v="0.7177971824653443"/>
  </r>
  <r>
    <x v="1407"/>
    <n v="100050"/>
    <n v="101578"/>
    <n v="100050"/>
    <n v="101292"/>
    <n v="101292"/>
    <n v="-2.8916400110571394E-2"/>
    <n v="0"/>
    <n v="101151.57894736843"/>
    <n v="1.2413793103448256E-2"/>
    <n v="-3.3527338109570759E-4"/>
    <n v="1.3638479673984639E-3"/>
    <n v="2.7950786146011286E-3"/>
    <n v="-1.6759183795125089E-3"/>
    <n v="0.35237552132716787"/>
    <n v="0.47626056895252233"/>
    <n v="0.47424998782047301"/>
    <n v="0.19774757366906093"/>
    <n v="0.99461175361424614"/>
    <n v="3.7472761030579722E-3"/>
    <n v="0.50093681792952549"/>
    <n v="0"/>
    <n v="0"/>
    <n v="0.7177971824653443"/>
  </r>
  <r>
    <x v="1408"/>
    <n v="101291"/>
    <n v="101536"/>
    <n v="98687"/>
    <n v="98835"/>
    <n v="98835"/>
    <n v="1.4569737441189945E-2"/>
    <n v="1"/>
    <n v="101066"/>
    <n v="-2.4256604667693416E-2"/>
    <n v="-1.520699382483981E-3"/>
    <n v="6.3738444835868433E-4"/>
    <n v="2.4011220369007024E-3"/>
    <n v="-6.0241463680977825E-3"/>
    <n v="0.35237552132716787"/>
    <n v="0.47626056895252233"/>
    <n v="0.47424998782047301"/>
    <n v="0.19774757366906093"/>
    <n v="0.99461175361424614"/>
    <n v="-1.4486274027964187E-2"/>
    <n v="0.49637849482450364"/>
    <n v="1.3569737441189944E-2"/>
    <n v="0"/>
    <n v="0.73136691990653424"/>
  </r>
  <r>
    <x v="1409"/>
    <n v="98839"/>
    <n v="99435"/>
    <n v="97758"/>
    <n v="98363"/>
    <n v="98363"/>
    <n v="1.9672031149924329E-2"/>
    <n v="1"/>
    <n v="100908.63157894737"/>
    <n v="-4.7756361612788512E-3"/>
    <n v="-9.4816487021262552E-4"/>
    <n v="5.3521912594181262E-4"/>
    <n v="2.3555178464488204E-3"/>
    <n v="-4.6439025412922108E-3"/>
    <n v="0.35237552132716787"/>
    <n v="0.47626056895252233"/>
    <n v="0.47424998782047301"/>
    <n v="0.19774757366906093"/>
    <n v="0.99461175361424614"/>
    <n v="-6.0336452699274543E-3"/>
    <n v="0.49849159325862868"/>
    <n v="0"/>
    <n v="0"/>
    <n v="0.73136691990653424"/>
  </r>
  <r>
    <x v="1410"/>
    <n v="98367"/>
    <n v="100520"/>
    <n v="98367"/>
    <n v="100275"/>
    <n v="100275"/>
    <n v="-5.9735726751433127E-3"/>
    <n v="0"/>
    <n v="100944.42105263157"/>
    <n v="1.9438203389485986E-2"/>
    <n v="-4.2020807567984541E-4"/>
    <n v="8.138361578298325E-4"/>
    <n v="2.3328636780973432E-3"/>
    <n v="-1.7908028230757323E-3"/>
    <n v="0.35237552132716787"/>
    <n v="0.47626056895252233"/>
    <n v="0.47424998782047301"/>
    <n v="0.19774757366906093"/>
    <n v="0.99461175361424614"/>
    <n v="5.7155448995783106E-3"/>
    <n v="0.50142888233506777"/>
    <n v="0"/>
    <n v="0"/>
    <n v="0.73136691990653424"/>
  </r>
  <r>
    <x v="1411"/>
    <n v="100277"/>
    <n v="100949"/>
    <n v="99647"/>
    <n v="100298"/>
    <n v="100298"/>
    <n v="-1.9940577080300725E-3"/>
    <n v="0"/>
    <n v="100851.42105263157"/>
    <n v="2.2936923460492586E-4"/>
    <n v="4.5852627852521755E-4"/>
    <n v="3.6950089487040259E-4"/>
    <n v="2.4608281724313209E-3"/>
    <n v="6.0982497971338032E-4"/>
    <n v="0.35237552132716787"/>
    <n v="0.47626056895252233"/>
    <n v="0.47424998782047301"/>
    <n v="0.19774757366906093"/>
    <n v="0.99461175361424614"/>
    <n v="1.56759977758763E-3"/>
    <n v="0.50039189986414334"/>
    <n v="0"/>
    <n v="0"/>
    <n v="0.73136691990653424"/>
  </r>
  <r>
    <x v="1412"/>
    <n v="100299"/>
    <n v="100663"/>
    <n v="99663"/>
    <n v="99676"/>
    <n v="99676"/>
    <n v="-1.3905052369677762E-2"/>
    <n v="0"/>
    <n v="100789.42105263157"/>
    <n v="-6.20151947197356E-3"/>
    <n v="-1.0915717845357831E-3"/>
    <n v="4.8319754384931854E-4"/>
    <n v="2.9437905736349225E-3"/>
    <n v="-3.1132375353709828E-3"/>
    <n v="0.35237552132716787"/>
    <n v="0.47626056895252233"/>
    <n v="0.47424998782047301"/>
    <n v="0.19774757366906093"/>
    <n v="0.99461175361424614"/>
    <n v="-4.9903150279742448E-3"/>
    <n v="0.4987524238320632"/>
    <n v="0"/>
    <n v="0"/>
    <n v="0.73136691990653424"/>
  </r>
  <r>
    <x v="1413"/>
    <n v="99674"/>
    <n v="100251"/>
    <n v="98562"/>
    <n v="100098"/>
    <n v="100098"/>
    <n v="-3.1039581210413836E-2"/>
    <n v="0"/>
    <n v="100717.31578947368"/>
    <n v="4.2337172438702275E-3"/>
    <n v="-2.8663652245004557E-4"/>
    <n v="1.5686954627932569E-4"/>
    <n v="2.6000980902878266E-3"/>
    <n v="2.5848268469417456E-3"/>
    <n v="0.35237552132716787"/>
    <n v="0.47626056895252233"/>
    <n v="0.47424998782047301"/>
    <n v="0.19774757366906093"/>
    <n v="0.99461175361424614"/>
    <n v="4.5148022797902232E-3"/>
    <n v="0.50112869865271814"/>
    <n v="0"/>
    <n v="0"/>
    <n v="0.73136691990653424"/>
  </r>
  <r>
    <x v="1414"/>
    <n v="100098"/>
    <n v="100102"/>
    <n v="98045"/>
    <n v="98290"/>
    <n v="98290"/>
    <n v="-1.0133279072133461E-2"/>
    <n v="0"/>
    <n v="100547.26315789473"/>
    <n v="-1.806229894703193E-2"/>
    <n v="-1.4941518902113426E-3"/>
    <n v="-8.2095185793515941E-5"/>
    <n v="2.0267042320691853E-3"/>
    <n v="-7.2505710208869983E-5"/>
    <n v="0.35237552132716787"/>
    <n v="0.47626056895252233"/>
    <n v="0.47424998782047301"/>
    <n v="0.19774757366906093"/>
    <n v="0.99461175361424614"/>
    <n v="-6.7865904651651585E-3"/>
    <n v="0.49830335889566824"/>
    <n v="0"/>
    <n v="0"/>
    <n v="0.73136691990653424"/>
  </r>
  <r>
    <x v="1415"/>
    <n v="98283"/>
    <n v="98283"/>
    <n v="95820"/>
    <n v="96991"/>
    <n v="96991"/>
    <n v="-1.2949655122640236E-2"/>
    <n v="0"/>
    <n v="100267.94736842105"/>
    <n v="-1.3215993488655986E-2"/>
    <n v="-2.1810681728358814E-3"/>
    <n v="-5.2229242547385596E-4"/>
    <n v="1.6659187560570832E-3"/>
    <n v="-6.6033450858372644E-3"/>
    <n v="0.35237552132716787"/>
    <n v="0.47626056895252233"/>
    <n v="0.47424998782047301"/>
    <n v="0.19774757366906093"/>
    <n v="0.99461175361424614"/>
    <n v="-1.2181779784364914E-2"/>
    <n v="0.49695459271427606"/>
    <n v="-1.3949655122640237E-2"/>
    <n v="0"/>
    <n v="0.717417264783894"/>
  </r>
  <r>
    <x v="1416"/>
    <n v="96995"/>
    <n v="97684"/>
    <n v="96390"/>
    <n v="97294"/>
    <n v="97294"/>
    <n v="-2.8984315579583253E-3"/>
    <n v="0"/>
    <n v="100014.05263157895"/>
    <n v="3.1240011959872138E-3"/>
    <n v="-2.4075475586684604E-3"/>
    <n v="-1.9289781422205722E-4"/>
    <n v="2.0175829543318969E-3"/>
    <n v="-6.024418693560807E-3"/>
    <n v="0.35237552132716787"/>
    <n v="0.47626056895252233"/>
    <n v="0.47424998782047301"/>
    <n v="0.19774757366906093"/>
    <n v="0.99461175361424614"/>
    <n v="-5.7302657134681847E-3"/>
    <n v="0.49856743749159277"/>
    <n v="0"/>
    <n v="0"/>
    <n v="0.717417264783894"/>
  </r>
  <r>
    <x v="1417"/>
    <n v="97294"/>
    <n v="97389"/>
    <n v="95728"/>
    <n v="95735"/>
    <n v="95735"/>
    <n v="1.3203112759178959E-2"/>
    <n v="1"/>
    <n v="99756.578947368427"/>
    <n v="-1.6023598577507348E-2"/>
    <n v="-3.12074922794931E-3"/>
    <n v="-8.6657201076384416E-4"/>
    <n v="2.05981634972096E-3"/>
    <n v="-7.988834514667564E-3"/>
    <n v="0.35237552132716787"/>
    <n v="0.47626056895252233"/>
    <n v="0.47424998782047301"/>
    <n v="0.19774757366906093"/>
    <n v="0.99461175361424614"/>
    <n v="-1.5082050491304354E-2"/>
    <n v="0.49622955884820624"/>
    <n v="1.2203112759178958E-2"/>
    <n v="0"/>
    <n v="0.72962037754307296"/>
  </r>
  <r>
    <x v="1418"/>
    <n v="95735"/>
    <n v="97955"/>
    <n v="95653"/>
    <n v="97012"/>
    <n v="97012"/>
    <n v="-2.4182575351502922E-2"/>
    <n v="0"/>
    <n v="99566.473684210519"/>
    <n v="1.3338904266986917E-2"/>
    <n v="-1.7237662151914357E-3"/>
    <n v="-8.6881025358022108E-4"/>
    <n v="2.1177705326109208E-3"/>
    <n v="-6.1677971100442264E-3"/>
    <n v="0.35237552132716787"/>
    <n v="0.47626056895252233"/>
    <n v="0.47424998782047301"/>
    <n v="0.19774757366906093"/>
    <n v="0.99461175361424614"/>
    <n v="-2.2484713007005553E-3"/>
    <n v="0.49943788241164605"/>
    <n v="0"/>
    <n v="0"/>
    <n v="0.72962037754307296"/>
  </r>
  <r>
    <x v="1419"/>
    <n v="97011"/>
    <n v="97012"/>
    <n v="95632"/>
    <n v="96999"/>
    <n v="96999"/>
    <n v="-3.5247786059650066E-2"/>
    <n v="0"/>
    <n v="99295.736842105267"/>
    <n v="-1.3400404073726779E-4"/>
    <n v="-1.7289757636263837E-3"/>
    <n v="-6.2824682563682459E-4"/>
    <n v="2.1676441424659078E-3"/>
    <n v="-2.5821381287852939E-3"/>
    <n v="0.35237552132716787"/>
    <n v="0.47626056895252233"/>
    <n v="0.47424998782047301"/>
    <n v="0.19774757366906093"/>
    <n v="0.99461175361424614"/>
    <n v="-3.3081873366058437E-3"/>
    <n v="0.49917295392012156"/>
    <n v="0"/>
    <n v="0"/>
    <n v="0.72962037754307296"/>
  </r>
  <r>
    <x v="1420"/>
    <n v="97005"/>
    <n v="98314"/>
    <n v="94371"/>
    <n v="94666"/>
    <n v="94666"/>
    <n v="-6.6549764434964409E-4"/>
    <n v="0"/>
    <n v="99048.210526315786"/>
    <n v="-2.4051794348395328E-2"/>
    <n v="-3.6863555907615253E-3"/>
    <n v="-1.5737144053438845E-3"/>
    <n v="2.0466496230434738E-3"/>
    <n v="-4.7492983007331622E-3"/>
    <n v="0.35237552132716787"/>
    <n v="0.47626056895252233"/>
    <n v="0.47424998782047301"/>
    <n v="0.19774757366906093"/>
    <n v="0.99461175361424614"/>
    <n v="-1.5296251335176094E-2"/>
    <n v="0.4961760117258171"/>
    <n v="-1.6654976443496441E-3"/>
    <n v="0"/>
    <n v="0.72795487989872332"/>
  </r>
  <r>
    <x v="1421"/>
    <n v="94665"/>
    <n v="95505"/>
    <n v="93408"/>
    <n v="93580"/>
    <n v="93580"/>
    <n v="2.0292797606326074E-2"/>
    <n v="1"/>
    <n v="98596.210526315786"/>
    <n v="-1.1471911774026622E-2"/>
    <n v="-2.9020509807218763E-3"/>
    <n v="-2.1021185066202341E-3"/>
    <n v="1.6574774273068172E-3"/>
    <n v="-7.6684808947359295E-3"/>
    <n v="0.35237552132716787"/>
    <n v="0.47626056895252233"/>
    <n v="0.47424998782047301"/>
    <n v="0.19774757366906093"/>
    <n v="0.99461175361424614"/>
    <n v="-1.3720882109971055E-2"/>
    <n v="0.49656983328668214"/>
    <n v="1.9292797606326073E-2"/>
    <n v="0"/>
    <n v="0.74724767750504939"/>
  </r>
  <r>
    <x v="1422"/>
    <n v="93586"/>
    <n v="95340"/>
    <n v="93584"/>
    <n v="94603"/>
    <n v="94603"/>
    <n v="-6.2048772237667249E-3"/>
    <n v="0"/>
    <n v="98211.578947368427"/>
    <n v="1.0931823039110888E-2"/>
    <n v="-3.7638467502408347E-3"/>
    <n v="-1.8612653565077729E-3"/>
    <n v="1.9160549677162408E-3"/>
    <n v="-2.2773965714122822E-3"/>
    <n v="0.35237552132716787"/>
    <n v="0.47626056895252233"/>
    <n v="0.47424998782047301"/>
    <n v="0.19774757366906093"/>
    <n v="0.99461175361424614"/>
    <n v="-7.0940020159624209E-4"/>
    <n v="0.49982264995703851"/>
    <n v="0"/>
    <n v="0"/>
    <n v="0.74724767750504939"/>
  </r>
  <r>
    <x v="1423"/>
    <n v="94604"/>
    <n v="95486"/>
    <n v="93599"/>
    <n v="95479"/>
    <n v="95479"/>
    <n v="6.3888394306601537E-3"/>
    <n v="1"/>
    <n v="97935.68421052632"/>
    <n v="9.2597486337642199E-3"/>
    <n v="-3.1750860823142714E-3"/>
    <n v="-1.6722356604119159E-3"/>
    <n v="2.1595409635081298E-3"/>
    <n v="-3.093227698056822E-3"/>
    <n v="0.35237552132716787"/>
    <n v="0.47626056895252233"/>
    <n v="0.47424998782047301"/>
    <n v="0.19774757366906093"/>
    <n v="0.99461175361424614"/>
    <n v="-1.6918339327581199E-3"/>
    <n v="0.49957704161769662"/>
    <n v="0"/>
    <n v="0"/>
    <n v="0.74724767750504939"/>
  </r>
  <r>
    <x v="1424"/>
    <n v="95475"/>
    <n v="95996"/>
    <n v="93897"/>
    <n v="94016"/>
    <n v="94016"/>
    <n v="1.7007743362831951E-2"/>
    <n v="1"/>
    <n v="97555.368421052626"/>
    <n v="-1.5322741126320927E-2"/>
    <n v="-3.357380373864982E-3"/>
    <n v="-1.5957199200847527E-3"/>
    <n v="2.0191551384376471E-3"/>
    <n v="-6.1309751151735533E-3"/>
    <n v="0.35237552132716787"/>
    <n v="0.47626056895252233"/>
    <n v="0.47424998782047301"/>
    <n v="0.19774757366906093"/>
    <n v="0.99461175361424614"/>
    <n v="-1.3453773813441232E-2"/>
    <n v="0.49663660727878967"/>
    <n v="1.600774336283195E-2"/>
    <n v="0"/>
    <n v="0.76325542086788134"/>
  </r>
  <r>
    <x v="1425"/>
    <n v="94019"/>
    <n v="96414"/>
    <n v="93984"/>
    <n v="96089"/>
    <n v="96089"/>
    <n v="-5.8591514117120047E-3"/>
    <n v="0"/>
    <n v="97346.894736842107"/>
    <n v="2.2049438393464849E-2"/>
    <n v="-2.5135436941119194E-3"/>
    <n v="-1.1721321473959657E-3"/>
    <n v="2.0803376877788684E-3"/>
    <n v="3.0892714331984816E-3"/>
    <n v="0.35237552132716787"/>
    <n v="0.47626056895252233"/>
    <n v="0.47424998782047301"/>
    <n v="0.19774757366906093"/>
    <n v="0.99461175361424614"/>
    <n v="9.5007043501316706E-3"/>
    <n v="0.50237515822174172"/>
    <n v="0"/>
    <n v="0"/>
    <n v="0.76325542086788134"/>
  </r>
  <r>
    <x v="1426"/>
    <n v="96091"/>
    <n v="97405"/>
    <n v="95211"/>
    <n v="95615"/>
    <n v="95615"/>
    <n v="2.4107096166919417E-2"/>
    <n v="1"/>
    <n v="97048.105263157893"/>
    <n v="-4.9329267658108078E-3"/>
    <n v="-2.1715015434354279E-3"/>
    <n v="-1.6800423089746096E-3"/>
    <n v="2.2150334292966979E-3"/>
    <n v="4.3970684348416441E-3"/>
    <n v="0.35237552132716787"/>
    <n v="0.47626056895252233"/>
    <n v="0.47424998782047301"/>
    <n v="0.19774757366906093"/>
    <n v="0.99461175361424614"/>
    <n v="1.2421901870807283E-3"/>
    <n v="0.50031054750683801"/>
    <n v="0"/>
    <n v="0"/>
    <n v="0.76325542086788134"/>
  </r>
  <r>
    <x v="1427"/>
    <n v="95616"/>
    <n v="96380"/>
    <n v="94881"/>
    <n v="95526"/>
    <n v="95526"/>
    <n v="2.0486569101605845E-2"/>
    <n v="1"/>
    <n v="96873.947368421053"/>
    <n v="-9.3081629451441383E-4"/>
    <n v="-2.8387320133335613E-3"/>
    <n v="-1.6282125079661559E-3"/>
    <n v="1.7367798455642613E-3"/>
    <n v="2.0245405681165842E-3"/>
    <n v="0.35237552132716787"/>
    <n v="0.47626056895252233"/>
    <n v="0.47424998782047301"/>
    <n v="0.19774757366906093"/>
    <n v="0.99461175361424614"/>
    <n v="-9.5076917710134375E-5"/>
    <n v="0.49997623077059034"/>
    <n v="0"/>
    <n v="0"/>
    <n v="0.76325542086788134"/>
  </r>
  <r>
    <x v="1428"/>
    <n v="95530"/>
    <n v="97938"/>
    <n v="95530"/>
    <n v="97920"/>
    <n v="97920"/>
    <n v="5.9538398692811079E-3"/>
    <n v="1"/>
    <n v="96850.631578947374"/>
    <n v="2.5061239871867258E-2"/>
    <n v="-3.728397863555277E-4"/>
    <n v="-1.4143788102416099E-3"/>
    <n v="2.043061382396588E-3"/>
    <n v="5.184838815737192E-3"/>
    <n v="0.35237552132716787"/>
    <n v="0.47626056895252233"/>
    <n v="0.47424998782047301"/>
    <n v="0.19774757366906093"/>
    <n v="0.99461175361424614"/>
    <n v="1.3543541500599455E-2"/>
    <n v="0.50338583362072042"/>
    <n v="0"/>
    <n v="0"/>
    <n v="0.76325542086788134"/>
  </r>
  <r>
    <x v="1429"/>
    <n v="97924"/>
    <n v="98642"/>
    <n v="97161"/>
    <n v="97483"/>
    <n v="97483"/>
    <n v="1.8987926099935271E-2"/>
    <n v="1"/>
    <n v="96703.68421052632"/>
    <n v="-4.4628267973856328E-3"/>
    <n v="-3.5719931816086679E-4"/>
    <n v="-1.3907619026970641E-3"/>
    <n v="1.9269709262183287E-3"/>
    <n v="7.3568216815242506E-3"/>
    <n v="0.35237552132716787"/>
    <n v="0.47626056895252233"/>
    <n v="0.47424998782047301"/>
    <n v="0.19774757366906093"/>
    <n v="0.99461175361424614"/>
    <n v="5.2959554536450145E-3"/>
    <n v="0.50132398576891102"/>
    <n v="0"/>
    <n v="0"/>
    <n v="0.76325542086788134"/>
  </r>
  <r>
    <x v="1430"/>
    <n v="97483"/>
    <n v="98998"/>
    <n v="97336"/>
    <n v="98503"/>
    <n v="98503"/>
    <n v="5.5937382617787801E-3"/>
    <n v="1"/>
    <n v="96609.210526315786"/>
    <n v="1.0463362842752177E-2"/>
    <n v="-8.0594134549755723E-4"/>
    <n v="-7.8210030821381784E-4"/>
    <n v="1.8215675399260445E-3"/>
    <n v="5.0396065713817165E-3"/>
    <n v="0.35237552132716787"/>
    <n v="0.47626056895252233"/>
    <n v="0.47424998782047301"/>
    <n v="0.19774757366906093"/>
    <n v="0.99461175361424614"/>
    <n v="8.3049462819388409E-3"/>
    <n v="0.50207622463702828"/>
    <n v="0"/>
    <n v="0"/>
    <n v="0.76325542086788134"/>
  </r>
  <r>
    <x v="1431"/>
    <n v="98502"/>
    <n v="99571"/>
    <n v="98501"/>
    <n v="99334"/>
    <n v="99334"/>
    <n v="-1.0318722693136273E-2"/>
    <n v="0"/>
    <n v="96591.210526315786"/>
    <n v="8.4362912804685219E-3"/>
    <n v="-3.9559524320437742E-4"/>
    <n v="-5.9743853733081661E-4"/>
    <n v="2.0087885591298527E-3"/>
    <n v="7.7134501806375823E-3"/>
    <n v="0.35237552132716787"/>
    <n v="0.47626056895252233"/>
    <n v="0.47424998782047301"/>
    <n v="0.19774757366906093"/>
    <n v="0.99461175361424614"/>
    <n v="1.0570122177529053E-2"/>
    <n v="0.50264250594104998"/>
    <n v="0"/>
    <n v="0"/>
    <n v="0.76325542086788134"/>
  </r>
  <r>
    <x v="1432"/>
    <n v="99328"/>
    <n v="99486"/>
    <n v="97778"/>
    <n v="99054"/>
    <n v="99054"/>
    <n v="-3.9978193712520982E-3"/>
    <n v="0"/>
    <n v="96536.263157894733"/>
    <n v="-2.8187730283689705E-3"/>
    <n v="-2.2645792102414796E-4"/>
    <n v="-3.398978255749441E-4"/>
    <n v="1.5558871150959052E-3"/>
    <n v="7.3358588338666708E-3"/>
    <n v="0.35237552132716787"/>
    <n v="0.47626056895252233"/>
    <n v="0.47424998782047301"/>
    <n v="0.19774757366906093"/>
    <n v="0.99461175361424614"/>
    <n v="6.3416881876074936E-3"/>
    <n v="0.5015854167335122"/>
    <n v="0"/>
    <n v="0"/>
    <n v="0.76325542086788134"/>
  </r>
  <r>
    <x v="1433"/>
    <n v="99054"/>
    <n v="99172"/>
    <n v="98309"/>
    <n v="98309"/>
    <n v="98309"/>
    <n v="2.2693751335076229E-2"/>
    <n v="1"/>
    <n v="96537.263157894733"/>
    <n v="-7.5211500797545128E-3"/>
    <n v="-8.1420128720538498E-4"/>
    <n v="-8.0371001465027623E-4"/>
    <n v="1.5033224980171189E-3"/>
    <n v="8.193808435423167E-4"/>
    <n v="0.35237552132716787"/>
    <n v="0.47626056895252233"/>
    <n v="0.47424998782047301"/>
    <n v="0.19774757366906093"/>
    <n v="0.99461175361424614"/>
    <n v="-2.3069564191802241E-3"/>
    <n v="0.49942326115099089"/>
    <n v="0"/>
    <n v="0"/>
    <n v="0.76325542086788134"/>
  </r>
  <r>
    <x v="1434"/>
    <n v="98310"/>
    <n v="99917"/>
    <n v="98310"/>
    <n v="98658"/>
    <n v="98658"/>
    <n v="1.9197632224452255E-2"/>
    <n v="1"/>
    <n v="96625"/>
    <n v="3.5500310246263656E-3"/>
    <n v="2.6641521137752978E-4"/>
    <n v="-9.9029193146247261E-4"/>
    <n v="1.2490101276423382E-3"/>
    <n v="2.4219524079447164E-3"/>
    <n v="0.35237552132716787"/>
    <n v="0.47626056895252233"/>
    <n v="0.47424998782047301"/>
    <n v="0.19774757366906093"/>
    <n v="0.99461175361424614"/>
    <n v="3.564072210609311E-3"/>
    <n v="0.5008910171094656"/>
    <n v="0"/>
    <n v="0"/>
    <n v="0.76325542086788134"/>
  </r>
  <r>
    <x v="1435"/>
    <n v="98664"/>
    <n v="100722"/>
    <n v="98664"/>
    <n v="100540"/>
    <n v="100540"/>
    <n v="1.3705987666600361E-2"/>
    <n v="1"/>
    <n v="96795.84210526316"/>
    <n v="1.9075999918911846E-2"/>
    <n v="1.8810148817559214E-3"/>
    <n v="-3.494707018835741E-4"/>
    <n v="1.5531351462752063E-3"/>
    <n v="4.1444798231766496E-3"/>
    <n v="0.35237552132716787"/>
    <n v="0.47626056895252233"/>
    <n v="0.47424998782047301"/>
    <n v="0.19774757366906093"/>
    <n v="0.99461175361424614"/>
    <n v="1.1881309209449565E-2"/>
    <n v="0.50297029236054203"/>
    <n v="0"/>
    <n v="0"/>
    <n v="0.76325542086788134"/>
  </r>
  <r>
    <x v="1436"/>
    <n v="100541"/>
    <n v="101586"/>
    <n v="100149"/>
    <n v="100552"/>
    <n v="100552"/>
    <n v="7.0411329461372851E-3"/>
    <n v="1"/>
    <n v="97049.368421052626"/>
    <n v="1.1935548040575839E-4"/>
    <n v="1.7307825959768485E-3"/>
    <n v="-4.7707502996519269E-4"/>
    <n v="1.5021141845235819E-3"/>
    <n v="2.4810926631640973E-3"/>
    <n v="0.35237552132716787"/>
    <n v="0.47626056895252233"/>
    <n v="0.47424998782047301"/>
    <n v="0.19774757366906093"/>
    <n v="0.99461175361424614"/>
    <n v="3.4048719863263481E-3"/>
    <n v="0.50085121717422409"/>
    <n v="0"/>
    <n v="0"/>
    <n v="0.76325542086788134"/>
  </r>
  <r>
    <x v="1437"/>
    <n v="100553"/>
    <n v="102020"/>
    <n v="100457"/>
    <n v="101918"/>
    <n v="101918"/>
    <n v="-8.840440354010104E-3"/>
    <n v="0"/>
    <n v="97307.578947368427"/>
    <n v="1.3585010740711168E-2"/>
    <n v="3.2112130618877745E-3"/>
    <n v="4.0168667312971976E-5"/>
    <n v="1.4987242200796124E-3"/>
    <n v="5.7618494169801252E-3"/>
    <n v="0.35237552132716787"/>
    <n v="0.47626056895252233"/>
    <n v="0.47424998782047301"/>
    <n v="0.19774757366906093"/>
    <n v="0.99461175361424614"/>
    <n v="1.2362621622663279E-2"/>
    <n v="0.5030906160430586"/>
    <n v="0"/>
    <n v="0"/>
    <n v="0.76325542086788134"/>
  </r>
  <r>
    <x v="1438"/>
    <n v="101918"/>
    <n v="102218"/>
    <n v="101188"/>
    <n v="101260"/>
    <n v="101260"/>
    <n v="-1.6334189215879924E-2"/>
    <n v="0"/>
    <n v="97531.84210526316"/>
    <n v="-6.4561706469906666E-3"/>
    <n v="2.2214593161888952E-3"/>
    <n v="-7.7993052828282395E-5"/>
    <n v="1.1604094104727168E-3"/>
    <n v="5.9748453035328945E-3"/>
    <n v="0.35237552132716787"/>
    <n v="0.47626056895252233"/>
    <n v="0.47424998782047301"/>
    <n v="0.19774757366906093"/>
    <n v="0.99461175361424614"/>
    <n v="4.9181282862730347E-3"/>
    <n v="0.50122952959324885"/>
    <n v="0"/>
    <n v="0"/>
    <n v="0.76325542086788134"/>
  </r>
  <r>
    <x v="1439"/>
    <n v="101260"/>
    <n v="101784"/>
    <n v="99762"/>
    <n v="101017"/>
    <n v="101017"/>
    <n v="-5.5911381252660486E-2"/>
    <n v="0"/>
    <n v="97866.105263157893"/>
    <n v="-2.3997629863716785E-3"/>
    <n v="2.1081713689071746E-3"/>
    <n v="1.9853821557840322E-4"/>
    <n v="9.2157532431218377E-4"/>
    <n v="4.7848865013332851E-3"/>
    <n v="0.35237552132716787"/>
    <n v="0.47626056895252233"/>
    <n v="0.47424998782047301"/>
    <n v="0.19774757366906093"/>
    <n v="0.99461175361424614"/>
    <n v="5.1939215468129896E-3"/>
    <n v="0.50129847746763834"/>
    <n v="0"/>
    <n v="0"/>
    <n v="0.76325542086788134"/>
  </r>
  <r>
    <x v="1440"/>
    <n v="101017"/>
    <n v="101660"/>
    <n v="99414"/>
    <n v="99606"/>
    <n v="99606"/>
    <n v="-3.035961689054878E-2"/>
    <n v="0"/>
    <n v="98183.263157894733"/>
    <n v="-1.3967945989288966E-2"/>
    <n v="2.6123637868624926E-3"/>
    <n v="-2.5840205418398377E-4"/>
    <n v="6.9297304555518413E-4"/>
    <n v="-1.8239026803068769E-3"/>
    <n v="0.35237552132716787"/>
    <n v="0.47626056895252233"/>
    <n v="0.47424998782047301"/>
    <n v="0.19774757366906093"/>
    <n v="0.99461175361424614"/>
    <n v="-5.4773848623580149E-3"/>
    <n v="0.49863065720796479"/>
    <n v="0"/>
    <n v="0"/>
    <n v="0.76325542086788134"/>
  </r>
  <r>
    <x v="1441"/>
    <n v="99598"/>
    <n v="99598"/>
    <n v="95369"/>
    <n v="95369"/>
    <n v="95369"/>
    <n v="-1.4858077572376782E-2"/>
    <n v="0"/>
    <n v="98223.578947368427"/>
    <n v="-4.2537598136658472E-2"/>
    <n v="1.0590794687309001E-3"/>
    <n v="-7.6224765992722655E-4"/>
    <n v="1.8148296300453005E-4"/>
    <n v="-1.0355293403719722E-2"/>
    <n v="0.35237552132716787"/>
    <n v="0.47626056895252233"/>
    <n v="0.47424998782047301"/>
    <n v="0.19774757366906093"/>
    <n v="0.99461175361424614"/>
    <n v="-2.510991518837084E-2"/>
    <n v="0.49372285101541258"/>
    <n v="0"/>
    <n v="0"/>
    <n v="0.76325542086788134"/>
  </r>
  <r>
    <x v="1442"/>
    <n v="95368"/>
    <n v="96688"/>
    <n v="93387"/>
    <n v="96582"/>
    <n v="96582"/>
    <n v="-1.0302126690273528E-2"/>
    <n v="0"/>
    <n v="98281.631578947374"/>
    <n v="1.2719017710157487E-2"/>
    <n v="1.1484392022832301E-3"/>
    <n v="-1.0038761415090058E-3"/>
    <n v="-9.1729454629640987E-6"/>
    <n v="-1.052849200983046E-2"/>
    <n v="0.35237552132716787"/>
    <n v="0.47626056895252233"/>
    <n v="0.47424998782047301"/>
    <n v="0.19774757366906093"/>
    <n v="0.99461175361424614"/>
    <n v="-5.9208372721306435E-3"/>
    <n v="0.49851979500617566"/>
    <n v="0"/>
    <n v="0"/>
    <n v="0.76325542086788134"/>
  </r>
  <r>
    <x v="1443"/>
    <n v="96579"/>
    <n v="96579"/>
    <n v="93559"/>
    <n v="93952"/>
    <n v="93952"/>
    <n v="4.1074165531335138E-2"/>
    <n v="1"/>
    <n v="98278.263157894733"/>
    <n v="-2.7230746930069771E-2"/>
    <n v="-6.7608557590846945E-4"/>
    <n v="-1.3111913201535109E-3"/>
    <n v="-1.8951462030413979E-4"/>
    <n v="-1.4683407266446281E-2"/>
    <n v="0.35237552132716787"/>
    <n v="0.47626056895252233"/>
    <n v="0.47424998782047301"/>
    <n v="0.19774757366906093"/>
    <n v="0.99461175361424614"/>
    <n v="-2.5181039520919643E-2"/>
    <n v="0.49370507274270364"/>
    <n v="0"/>
    <n v="0"/>
    <n v="0.76325542086788134"/>
  </r>
  <r>
    <x v="1444"/>
    <n v="93968"/>
    <n v="96250"/>
    <n v="93968"/>
    <n v="95587"/>
    <n v="95587"/>
    <n v="5.4264701266908633E-2"/>
    <n v="1"/>
    <n v="98251.84210526316"/>
    <n v="1.7402503405994585E-2"/>
    <n v="9.6017665070730616E-4"/>
    <n v="-1.0849014201974993E-3"/>
    <n v="1.9754027514685691E-4"/>
    <n v="-1.0722953987973027E-2"/>
    <n v="0.35237552132716787"/>
    <n v="0.47626056895252233"/>
    <n v="0.47424998782047301"/>
    <n v="0.19774757366906093"/>
    <n v="0.99461175361424614"/>
    <n v="-4.5511169570596486E-3"/>
    <n v="0.49886222272460118"/>
    <n v="0"/>
    <n v="0"/>
    <n v="0.76325542086788134"/>
  </r>
  <r>
    <x v="1445"/>
    <n v="95992"/>
    <n v="98296"/>
    <n v="95987"/>
    <n v="97811"/>
    <n v="97811"/>
    <n v="3.0548711290141251E-2"/>
    <n v="1"/>
    <n v="98367.421052631573"/>
    <n v="2.3266762216619385E-2"/>
    <n v="1.021042841865033E-3"/>
    <n v="-6.3001281914180755E-4"/>
    <n v="6.2992063203624155E-4"/>
    <n v="-3.2760123467913569E-3"/>
    <n v="0.35237552132716787"/>
    <n v="0.47626056895252233"/>
    <n v="0.47424998782047301"/>
    <n v="0.19774757366906093"/>
    <n v="0.99461175361424614"/>
    <n v="5.252341230148479E-3"/>
    <n v="0.50131308228886207"/>
    <n v="0"/>
    <n v="0"/>
    <n v="0.76325542086788134"/>
  </r>
  <r>
    <x v="1446"/>
    <n v="97873"/>
    <n v="100922"/>
    <n v="97872"/>
    <n v="100774"/>
    <n v="100774"/>
    <n v="3.1148907456288288E-2"/>
    <n v="1"/>
    <n v="98643.631578947374"/>
    <n v="3.0293116316160829E-2"/>
    <n v="2.7823449959636149E-3"/>
    <n v="-1.7722227107136668E-4"/>
    <n v="9.7800509009520419E-4"/>
    <n v="1.1290130543772503E-2"/>
    <n v="0.35237552132716787"/>
    <n v="0.47626056895252233"/>
    <n v="0.47424998782047301"/>
    <n v="0.19774757366906093"/>
    <n v="0.99461175361424614"/>
    <n v="2.3338320877712079E-2"/>
    <n v="0.50583431540360679"/>
    <n v="3.0148907456288287E-2"/>
    <n v="0"/>
    <n v="0.79340432832416963"/>
  </r>
  <r>
    <x v="1447"/>
    <n v="100751"/>
    <n v="100928"/>
    <n v="99837"/>
    <n v="100799"/>
    <n v="100799"/>
    <n v="4.5159178166449987E-2"/>
    <n v="1"/>
    <n v="98795.15789473684"/>
    <n v="2.4807986186914377E-4"/>
    <n v="2.8412898037827928E-3"/>
    <n v="-1.3706936999617668E-4"/>
    <n v="8.5545341274611219E-4"/>
    <n v="8.795942974114835E-3"/>
    <n v="0.35237552132716787"/>
    <n v="0.47626056895252233"/>
    <n v="0.47424998782047301"/>
    <n v="0.19774757366906093"/>
    <n v="0.99461175361424614"/>
    <n v="1.0293318525046984E-2"/>
    <n v="0.50257330691063029"/>
    <n v="0"/>
    <n v="0"/>
    <n v="0.79340432832416963"/>
  </r>
  <r>
    <x v="1448"/>
    <n v="100954"/>
    <n v="105147"/>
    <n v="100954"/>
    <n v="103913"/>
    <n v="103913"/>
    <n v="5.9569062581197318E-3"/>
    <n v="1"/>
    <n v="99133.578947368427"/>
    <n v="3.089316362265504E-2"/>
    <n v="3.1328859913221816E-3"/>
    <n v="7.7280902222033544E-4"/>
    <n v="9.4884153933414653E-4"/>
    <n v="2.0420725084659797E-2"/>
    <n v="0.35237552132716787"/>
    <n v="0.47626056895252233"/>
    <n v="0.47424998782047301"/>
    <n v="0.19774757366906093"/>
    <n v="0.99461175361424614"/>
    <n v="3.3242893669772254E-2"/>
    <n v="0.50830995816057978"/>
    <n v="0"/>
    <n v="-6.9569062581197319E-3"/>
    <n v="0.78644742206604989"/>
  </r>
  <r>
    <x v="1449"/>
    <n v="103516"/>
    <n v="105758"/>
    <n v="103453"/>
    <n v="105351"/>
    <n v="105351"/>
    <n v="-3.0146842459967127E-2"/>
    <n v="0"/>
    <n v="99494"/>
    <n v="1.3838499514016611E-2"/>
    <n v="4.0479523068922942E-3"/>
    <n v="1.0501752739414338E-3"/>
    <n v="1.0267327460769793E-3"/>
    <n v="1.9707924306264203E-2"/>
    <n v="0.35237552132716787"/>
    <n v="0.47626056895252233"/>
    <n v="0.47424998782047301"/>
    <n v="0.19774757366906093"/>
    <n v="0.99461175361424614"/>
    <n v="2.7107041223980208E-2"/>
    <n v="0.50677634537755722"/>
    <n v="0"/>
    <n v="0"/>
    <n v="0.78644742206604989"/>
  </r>
  <r>
    <x v="1450"/>
    <n v="105067"/>
    <n v="105462"/>
    <n v="104143"/>
    <n v="104532"/>
    <n v="104532"/>
    <n v="-1.9132897103280033E-4"/>
    <n v="0"/>
    <n v="99767.578947368427"/>
    <n v="-7.7740125864965703E-3"/>
    <n v="3.1360835354298567E-3"/>
    <n v="5.9277897832535234E-4"/>
    <n v="9.0249066962683753E-4"/>
    <n v="1.3499769345641011E-2"/>
    <n v="0.35237552132716787"/>
    <n v="0.47626056895252233"/>
    <n v="0.47424998782047301"/>
    <n v="0.19774757366906093"/>
    <n v="0.99461175361424614"/>
    <n v="1.2640841216580321E-2"/>
    <n v="0.50316016822375553"/>
    <n v="0"/>
    <n v="0"/>
    <n v="0.78644742206604989"/>
  </r>
  <r>
    <x v="1451"/>
    <n v="104810"/>
    <n v="105019"/>
    <n v="102034"/>
    <n v="102175"/>
    <n v="102175"/>
    <n v="4.1644237827257236E-2"/>
    <n v="1"/>
    <n v="99931.84210526316"/>
    <n v="-2.2548119236214803E-2"/>
    <n v="1.5868630095956903E-3"/>
    <n v="6.8497667309744823E-4"/>
    <n v="8.0499688562322036E-4"/>
    <n v="2.9315222351658844E-3"/>
    <n v="0.35237552132716787"/>
    <n v="0.47626056895252233"/>
    <n v="0.47424998782047301"/>
    <n v="0.19774757366906093"/>
    <n v="0.99461175361424614"/>
    <n v="-3.7898821601141668E-3"/>
    <n v="0.49905253059402943"/>
    <n v="0"/>
    <n v="0"/>
    <n v="0.78644742206604989"/>
  </r>
  <r>
    <x v="1452"/>
    <n v="102509"/>
    <n v="104707"/>
    <n v="102509"/>
    <n v="104512"/>
    <n v="104512"/>
    <n v="2.5997014696876874E-2"/>
    <n v="1"/>
    <n v="100258.31578947368"/>
    <n v="2.2872522632737979E-2"/>
    <n v="2.8714277926510379E-3"/>
    <n v="5.7907235716240677E-4"/>
    <n v="9.6669601477849306E-4"/>
    <n v="7.4564107893396511E-3"/>
    <n v="0.35237552132716787"/>
    <n v="0.47626056895252233"/>
    <n v="0.47424998782047301"/>
    <n v="0.19774757366906093"/>
    <n v="0.99461175361424614"/>
    <n v="1.73092855815953E-2"/>
    <n v="0.50432721335574582"/>
    <n v="0"/>
    <n v="0"/>
    <n v="0.78644742206604989"/>
  </r>
  <r>
    <x v="1453"/>
    <n v="104729"/>
    <n v="106518"/>
    <n v="104729"/>
    <n v="106430"/>
    <n v="106430"/>
    <n v="4.9797989288724587E-4"/>
    <n v="1"/>
    <n v="100667.36842105263"/>
    <n v="1.8351959583588595E-2"/>
    <n v="4.1650832758181929E-3"/>
    <n v="9.9642084332951953E-4"/>
    <n v="1.3167173037636371E-3"/>
    <n v="4.9481699815263624E-3"/>
    <n v="0.35237552132716787"/>
    <n v="0.47626056895252233"/>
    <n v="0.47424998782047301"/>
    <n v="0.19774757366906093"/>
    <n v="0.99461175361424614"/>
    <n v="1.4104884503665677E-2"/>
    <n v="0.50352616266592798"/>
    <n v="0"/>
    <n v="0"/>
    <n v="0.78644742206604989"/>
  </r>
  <r>
    <x v="1454"/>
    <n v="106430"/>
    <n v="107810"/>
    <n v="105847"/>
    <n v="107229"/>
    <n v="107229"/>
    <n v="-6.6399947775321877E-3"/>
    <n v="0"/>
    <n v="101019.42105263157"/>
    <n v="7.5072817814525461E-3"/>
    <n v="4.3629458136595026E-3"/>
    <n v="1.3801035848647048E-3"/>
    <n v="1.2216215423692446E-3"/>
    <n v="3.6819264350135494E-3"/>
    <n v="0.35237552132716787"/>
    <n v="0.47626056895252233"/>
    <n v="0.47424998782047301"/>
    <n v="0.19774757366906093"/>
    <n v="0.99461175361424614"/>
    <n v="9.2814554994777171E-3"/>
    <n v="0.5023203472176202"/>
    <n v="0"/>
    <n v="0"/>
    <n v="0.78644742206604989"/>
  </r>
  <r>
    <x v="1455"/>
    <n v="107246"/>
    <n v="107467"/>
    <n v="106217"/>
    <n v="106483"/>
    <n v="106483"/>
    <n v="8.4144886977264299E-3"/>
    <n v="1"/>
    <n v="101331.57894736843"/>
    <n v="-6.9570731798300756E-3"/>
    <n v="3.0612921587224061E-3"/>
    <n v="1.1375080253000313E-3"/>
    <n v="1.3759446251006002E-3"/>
    <n v="3.8453143163468483E-3"/>
    <n v="0.35237552132716787"/>
    <n v="0.47626056895252233"/>
    <n v="0.47424998782047301"/>
    <n v="0.19774757366906093"/>
    <n v="0.99461175361424614"/>
    <n v="3.6426181502297126E-3"/>
    <n v="0.5009106535306278"/>
    <n v="0"/>
    <n v="0"/>
    <n v="0.78644742206604989"/>
  </r>
  <r>
    <x v="1456"/>
    <n v="106117"/>
    <n v="106973"/>
    <n v="105545"/>
    <n v="106517"/>
    <n v="106517"/>
    <n v="3.0689936817597241E-2"/>
    <n v="1"/>
    <n v="101573.63157894737"/>
    <n v="3.1929979433331646E-4"/>
    <n v="3.0712893744187842E-3"/>
    <n v="1.3793694167735105E-3"/>
    <n v="1.1765458119733197E-3"/>
    <n v="8.418798122456472E-3"/>
    <n v="0.35237552132716787"/>
    <n v="0.47626056895252233"/>
    <n v="0.47424998782047301"/>
    <n v="0.19774757366906093"/>
    <n v="0.99461175361424614"/>
    <n v="1.0835508029000129E-2"/>
    <n v="0.50270885050385572"/>
    <n v="0"/>
    <n v="0"/>
    <n v="0.78644742206604989"/>
  </r>
  <r>
    <x v="1457"/>
    <n v="106050"/>
    <n v="107495"/>
    <n v="106050"/>
    <n v="107379"/>
    <n v="107379"/>
    <n v="2.5647472969575036E-2"/>
    <n v="1"/>
    <n v="101895.68421052632"/>
    <n v="8.092604936301262E-3"/>
    <n v="2.7966690841982889E-3"/>
    <n v="1.2929456534305705E-3"/>
    <n v="1.3283968104145171E-3"/>
    <n v="5.4628145831691292E-3"/>
    <n v="0.35237552132716787"/>
    <n v="0.47626056895252233"/>
    <n v="0.47424998782047301"/>
    <n v="0.19774757366906093"/>
    <n v="0.99461175361424614"/>
    <n v="1.0492825391292673E-2"/>
    <n v="0.50262318228030445"/>
    <n v="0"/>
    <n v="0"/>
    <n v="0.78644742206604989"/>
  </r>
  <r>
    <x v="1458"/>
    <n v="107378"/>
    <n v="109956"/>
    <n v="107361"/>
    <n v="109786"/>
    <n v="109786"/>
    <n v="4.0169056163810168E-3"/>
    <n v="1"/>
    <n v="102357.21052631579"/>
    <n v="2.2415928626640325E-2"/>
    <n v="4.2402740478798386E-3"/>
    <n v="2.2263963193172452E-3"/>
    <n v="1.4318903838379648E-3"/>
    <n v="6.2756083917794745E-3"/>
    <n v="0.35237552132716787"/>
    <n v="0.47626056895252233"/>
    <n v="0.47424998782047301"/>
    <n v="0.19774757366906093"/>
    <n v="0.99461175361424614"/>
    <n v="1.7499115010430669E-2"/>
    <n v="0.50437466711931866"/>
    <n v="0"/>
    <n v="0"/>
    <n v="0.78644742206604989"/>
  </r>
  <r>
    <x v="1459"/>
    <n v="109786"/>
    <n v="110596"/>
    <n v="109315"/>
    <n v="110133"/>
    <n v="110133"/>
    <n v="4.0133293381638957E-3"/>
    <n v="1"/>
    <n v="102911.26315789473"/>
    <n v="3.1606944419142469E-3"/>
    <n v="4.5182969192941345E-3"/>
    <n v="2.3851229313811072E-3"/>
    <n v="1.46017102866146E-3"/>
    <n v="5.4062909238718152E-3"/>
    <n v="0.35237552132716787"/>
    <n v="0.47626056895252233"/>
    <n v="0.47424998782047301"/>
    <n v="0.19774757366906093"/>
    <n v="0.99461175361424614"/>
    <n v="1.0062688308763279E-2"/>
    <n v="0.5025156508498092"/>
    <n v="0"/>
    <n v="0"/>
    <n v="0.78644742206604989"/>
  </r>
  <r>
    <x v="1460"/>
    <n v="110133"/>
    <n v="110245"/>
    <n v="109418"/>
    <n v="110227"/>
    <n v="110227"/>
    <n v="-1.2147658922042726E-2"/>
    <n v="0"/>
    <n v="103693.26315789473"/>
    <n v="8.5351347915696429E-4"/>
    <n v="5.259369892716431E-3"/>
    <n v="2.0134291331745267E-3"/>
    <n v="1.4136326455021797E-3"/>
    <n v="6.9684082556692225E-3"/>
    <n v="0.35237552132716787"/>
    <n v="0.47626056895252233"/>
    <n v="0.47424998782047301"/>
    <n v="0.19774757366906093"/>
    <n v="0.99461175361424614"/>
    <n v="1.0970859677278587E-2"/>
    <n v="0.5027426874102745"/>
    <n v="0"/>
    <n v="0"/>
    <n v="0.78644742206604989"/>
  </r>
  <r>
    <x v="1461"/>
    <n v="110229"/>
    <n v="111603"/>
    <n v="110161"/>
    <n v="110575"/>
    <n v="110575"/>
    <n v="6.8731630115306253E-3"/>
    <n v="1"/>
    <n v="104429.73684210527"/>
    <n v="3.1571212134957616E-3"/>
    <n v="7.5441058602241425E-3"/>
    <n v="2.0719841727523435E-3"/>
    <n v="1.2207425338113731E-3"/>
    <n v="7.5359725395017117E-3"/>
    <n v="0.35237552132716787"/>
    <n v="0.47626056895252233"/>
    <n v="0.47424998782047301"/>
    <n v="0.19774757366906093"/>
    <n v="0.99461175361424614"/>
    <n v="1.3424856588257471E-2"/>
    <n v="0.50335616374133529"/>
    <n v="0"/>
    <n v="0"/>
    <n v="0.78644742206604989"/>
  </r>
  <r>
    <x v="1462"/>
    <n v="110598"/>
    <n v="110934"/>
    <n v="108829"/>
    <n v="108888"/>
    <n v="108888"/>
    <n v="2.6871647931819842E-2"/>
    <n v="1"/>
    <n v="105215.84210526316"/>
    <n v="-1.5256613158489696E-2"/>
    <n v="6.1453243167917835E-3"/>
    <n v="1.8908822990220209E-3"/>
    <n v="1.1870399214356697E-3"/>
    <n v="2.8661289205435202E-3"/>
    <n v="0.35237552132716787"/>
    <n v="0.47626056895252233"/>
    <n v="0.47424998782047301"/>
    <n v="0.19774757366906093"/>
    <n v="0.99461175361424614"/>
    <n v="1.532889323442944E-3"/>
    <n v="0.5003832222558211"/>
    <n v="0"/>
    <n v="0"/>
    <n v="0.78644742206604989"/>
  </r>
  <r>
    <x v="1463"/>
    <n v="108897"/>
    <n v="111840"/>
    <n v="108897"/>
    <n v="111335"/>
    <n v="111335"/>
    <n v="1.4227331926168763E-2"/>
    <n v="1"/>
    <n v="106044.68421052632"/>
    <n v="2.2472632429652473E-2"/>
    <n v="8.6304932847778952E-3"/>
    <n v="2.2556606027376658E-3"/>
    <n v="1.2062650745084957E-3"/>
    <n v="2.8774696811459501E-3"/>
    <n v="0.35237552132716787"/>
    <n v="0.47626056895252233"/>
    <n v="0.47424998782047301"/>
    <n v="0.19774757366906093"/>
    <n v="0.99461175361424614"/>
    <n v="1.6199417380739493E-2"/>
    <n v="0.50404976578356497"/>
    <n v="0"/>
    <n v="0"/>
    <n v="0.78644742206604989"/>
  </r>
  <r>
    <x v="1464"/>
    <n v="111402"/>
    <n v="112315"/>
    <n v="110579"/>
    <n v="111814"/>
    <n v="111814"/>
    <n v="1.6706315845958386E-2"/>
    <n v="1"/>
    <n v="106781.68421052632"/>
    <n v="4.3023308034311203E-3"/>
    <n v="7.975484654649723E-3"/>
    <n v="2.7029531977469266E-3"/>
    <n v="1.3104290059767053E-3"/>
    <n v="3.1057969534493248E-3"/>
    <n v="0.35237552132716787"/>
    <n v="0.47626056895252233"/>
    <n v="0.47424998782047301"/>
    <n v="0.19774757366906093"/>
    <n v="0.99461175361424614"/>
    <n v="9.9445167508248195E-3"/>
    <n v="0.50248610869942534"/>
    <n v="0"/>
    <n v="0"/>
    <n v="0.78644742206604989"/>
  </r>
  <r>
    <x v="1465"/>
    <n v="111874"/>
    <n v="113377"/>
    <n v="111874"/>
    <n v="112919"/>
    <n v="112919"/>
    <n v="6.2522693257998085E-3"/>
    <n v="1"/>
    <n v="107420.89473684211"/>
    <n v="9.8824834099486836E-3"/>
    <n v="7.3062707143161879E-3"/>
    <n v="3.1649227357190201E-3"/>
    <n v="1.3213151551225821E-3"/>
    <n v="4.9115909396076681E-3"/>
    <n v="0.35237552132716787"/>
    <n v="0.47626056895252233"/>
    <n v="0.47424998782047301"/>
    <n v="0.19774757366906093"/>
    <n v="0.99461175361424614"/>
    <n v="1.3609411403233292E-2"/>
    <n v="0.50340230033757649"/>
    <n v="0"/>
    <n v="0"/>
    <n v="0.78644742206604989"/>
  </r>
  <r>
    <x v="1466"/>
    <n v="112294"/>
    <n v="113864"/>
    <n v="112294"/>
    <n v="113682"/>
    <n v="113682"/>
    <n v="-9.7640787459751799E-4"/>
    <n v="0"/>
    <n v="108098.94736842105"/>
    <n v="6.7570559427554411E-3"/>
    <n v="6.129467695645918E-3"/>
    <n v="3.2375838306543847E-3"/>
    <n v="1.5223430082161636E-3"/>
    <n v="5.6315778854596045E-3"/>
    <n v="0.35237552132716787"/>
    <n v="0.47626056895252233"/>
    <n v="0.47424998782047301"/>
    <n v="0.19774757366906093"/>
    <n v="0.99461175361424614"/>
    <n v="1.273794216726431E-2"/>
    <n v="0.50318444248424432"/>
    <n v="0"/>
    <n v="0"/>
    <n v="0.78644742206604989"/>
  </r>
  <r>
    <x v="1467"/>
    <n v="113751"/>
    <n v="114531"/>
    <n v="112629"/>
    <n v="113625"/>
    <n v="113625"/>
    <n v="-7.9471947194719172E-3"/>
    <n v="0"/>
    <n v="108610.10526315789"/>
    <n v="-5.0139863830689357E-4"/>
    <n v="6.0919937706371162E-3"/>
    <n v="3.5480278294383939E-3"/>
    <n v="1.3407279093372749E-3"/>
    <n v="8.5826207894961655E-3"/>
    <n v="0.35237552132716787"/>
    <n v="0.47626056895252233"/>
    <n v="0.47424998782047301"/>
    <n v="0.19774757366906093"/>
    <n v="0.99461175361424614"/>
    <n v="1.3208849172659295E-2"/>
    <n v="0.50330216428157037"/>
    <n v="0"/>
    <n v="0"/>
    <n v="0.78644742206604989"/>
  </r>
  <r>
    <x v="1468"/>
    <n v="113590"/>
    <n v="114381"/>
    <n v="112820"/>
    <n v="113571"/>
    <n v="113571"/>
    <n v="1.2511996900617328E-2"/>
    <n v="1"/>
    <n v="109042.73684210527"/>
    <n v="-4.7524752475247567E-4"/>
    <n v="4.5235732132667406E-3"/>
    <n v="3.271744793603606E-3"/>
    <n v="1.2014672700116924E-3"/>
    <n v="3.9930447986151751E-3"/>
    <n v="0.35237552132716787"/>
    <n v="0.47626056895252233"/>
    <n v="0.47424998782047301"/>
    <n v="0.19774757366906093"/>
    <n v="0.99461175361424614"/>
    <n v="7.7476754133714004E-3"/>
    <n v="0.5019369091645336"/>
    <n v="0"/>
    <n v="0"/>
    <n v="0.78644742206604989"/>
  </r>
  <r>
    <x v="1469"/>
    <n v="113799"/>
    <n v="114020"/>
    <n v="112567"/>
    <n v="112722"/>
    <n v="112722"/>
    <n v="2.3074466386330927E-2"/>
    <n v="1"/>
    <n v="109473.78947368421"/>
    <n v="-7.475499907546812E-3"/>
    <n v="3.4578732421885693E-3"/>
    <n v="3.1249148762674149E-3"/>
    <n v="1.2483340253152952E-3"/>
    <n v="1.6374786564195888E-3"/>
    <n v="0.35237552132716787"/>
    <n v="0.47626056895252233"/>
    <n v="0.47424998782047301"/>
    <n v="0.19774757366906093"/>
    <n v="0.99461175361424614"/>
    <n v="2.3701668851992827E-3"/>
    <n v="0.50059254144390697"/>
    <n v="0"/>
    <n v="0"/>
    <n v="0.78644742206604989"/>
  </r>
  <r>
    <x v="1470"/>
    <n v="113002"/>
    <n v="115262"/>
    <n v="112732"/>
    <n v="114992"/>
    <n v="114992"/>
    <n v="-1.4783637122584015E-4"/>
    <n v="0"/>
    <n v="110148.36842105263"/>
    <n v="2.013803871471409E-2"/>
    <n v="4.8534758072491021E-3"/>
    <n v="4.0087115375296032E-3"/>
    <n v="1.2174985660928595E-3"/>
    <n v="3.6885897173726699E-3"/>
    <n v="0.35237552132716787"/>
    <n v="0.47626056895252233"/>
    <n v="0.47424998782047301"/>
    <n v="0.19774757366906093"/>
    <n v="0.99461175361424614"/>
    <n v="1.5218274512360961E-2"/>
    <n v="0.5038044952029227"/>
    <n v="0"/>
    <n v="0"/>
    <n v="0.78644742206604989"/>
  </r>
  <r>
    <x v="1471"/>
    <n v="115128"/>
    <n v="115527"/>
    <n v="113949"/>
    <n v="115323"/>
    <n v="115323"/>
    <n v="7.1364775456761453E-3"/>
    <n v="1"/>
    <n v="110717.36842105263"/>
    <n v="2.8784611103380708E-3"/>
    <n v="6.1248048245767465E-3"/>
    <n v="4.2957189952168972E-3"/>
    <n v="1.0968002442983316E-3"/>
    <n v="2.912870750889196E-3"/>
    <n v="0.35237552132716787"/>
    <n v="0.47626056895252233"/>
    <n v="0.47424998782047301"/>
    <n v="0.19774757366906093"/>
    <n v="0.99461175361424614"/>
    <n v="9.0826120187163968E-3"/>
    <n v="0.50227063739523381"/>
    <n v="0"/>
    <n v="0"/>
    <n v="0.78644742206604989"/>
  </r>
  <r>
    <x v="1472"/>
    <n v="115137"/>
    <n v="115740"/>
    <n v="114431"/>
    <n v="114975"/>
    <n v="114975"/>
    <n v="2.5849097629919493E-2"/>
    <n v="1"/>
    <n v="111167.10526315789"/>
    <n v="-3.0176114044899727E-3"/>
    <n v="4.8302981227153485E-3"/>
    <n v="4.0167303063448796E-3"/>
    <n v="1.0777324749185536E-3"/>
    <n v="2.4096281976525801E-3"/>
    <n v="0.35237552132716787"/>
    <n v="0.47626056895252233"/>
    <n v="0.47424998782047301"/>
    <n v="0.19774757366906093"/>
    <n v="0.99461175361424614"/>
    <n v="5.751845948381999E-3"/>
    <n v="0.50143795752268094"/>
    <n v="0"/>
    <n v="0"/>
    <n v="0.78644742206604989"/>
  </r>
  <r>
    <x v="1473"/>
    <n v="114613"/>
    <n v="116390"/>
    <n v="114613"/>
    <n v="116146"/>
    <n v="116146"/>
    <n v="1.7314414616086626E-2"/>
    <n v="1"/>
    <n v="111636.42105263157"/>
    <n v="1.0184822787562497E-2"/>
    <n v="4.4219412829140433E-3"/>
    <n v="4.0352317894208458E-3"/>
    <n v="1.1814980645044647E-3"/>
    <n v="4.5416422601155752E-3"/>
    <n v="0.35237552132716787"/>
    <n v="0.47626056895252233"/>
    <n v="0.47424998782047301"/>
    <n v="0.19774757366906093"/>
    <n v="0.99461175361424614"/>
    <n v="1.2359396285825636E-2"/>
    <n v="0.50308980973964923"/>
    <n v="0"/>
    <n v="0"/>
    <n v="0.78644742206604989"/>
  </r>
  <r>
    <x v="1474"/>
    <n v="116149"/>
    <n v="118178"/>
    <n v="115496"/>
    <n v="117947"/>
    <n v="117947"/>
    <n v="-2.2722070082324963E-3"/>
    <n v="0"/>
    <n v="112239.78947368421"/>
    <n v="1.550634546174634E-2"/>
    <n v="4.8218944669287337E-3"/>
    <n v="4.6518135211821906E-3"/>
    <n v="1.528046800548719E-3"/>
    <n v="9.1380113339742056E-3"/>
    <n v="0.35237552132716787"/>
    <n v="0.47626056895252233"/>
    <n v="0.47424998782047301"/>
    <n v="0.19774757366906093"/>
    <n v="0.99461175361424614"/>
    <n v="1.9357598298666515E-2"/>
    <n v="0.50483924846337802"/>
    <n v="0"/>
    <n v="0"/>
    <n v="0.78644742206604989"/>
  </r>
  <r>
    <x v="1475"/>
    <n v="117864"/>
    <n v="119027"/>
    <n v="117856"/>
    <n v="118157"/>
    <n v="118157"/>
    <n v="-1.8119959037551703E-2"/>
    <n v="0"/>
    <n v="112852.42105263157"/>
    <n v="1.7804607154061625E-3"/>
    <n v="5.2587711616905453E-3"/>
    <n v="4.2464339676210171E-3"/>
    <n v="1.5371509101125259E-3"/>
    <n v="5.4664957341126197E-3"/>
    <n v="0.35237552132716787"/>
    <n v="0.47626056895252233"/>
    <n v="0.47424998782047301"/>
    <n v="0.19774757366906093"/>
    <n v="0.99461175361424614"/>
    <n v="1.0886816146744844E-2"/>
    <n v="0.50272167715501392"/>
    <n v="0"/>
    <n v="0"/>
    <n v="0.78644742206604989"/>
  </r>
  <r>
    <x v="1476"/>
    <n v="118395"/>
    <n v="119370"/>
    <n v="117639"/>
    <n v="117679"/>
    <n v="117679"/>
    <n v="-1.1310429218467144E-2"/>
    <n v="0"/>
    <n v="113394.52631578948"/>
    <n v="-4.0454649322511083E-3"/>
    <n v="5.0405329253613244E-3"/>
    <n v="4.2641832042922111E-3"/>
    <n v="1.2920704476588009E-3"/>
    <n v="4.0817105255947835E-3"/>
    <n v="0.35237552132716787"/>
    <n v="0.47626056895252233"/>
    <n v="0.47424998782047301"/>
    <n v="0.19774757366906093"/>
    <n v="0.99461175361424614"/>
    <n v="7.3125941566851722E-3"/>
    <n v="0.5018281403926752"/>
    <n v="0"/>
    <n v="0"/>
    <n v="0.78644742206604989"/>
  </r>
  <r>
    <x v="1477"/>
    <n v="118021"/>
    <n v="118021"/>
    <n v="114730"/>
    <n v="116016"/>
    <n v="116016"/>
    <n v="1.5868500896428106E-2"/>
    <n v="1"/>
    <n v="113722.42105263157"/>
    <n v="-1.4131663253426741E-2"/>
    <n v="3.9293195158749241E-3"/>
    <n v="4.0001662651139649E-3"/>
    <n v="1.1859768785739044E-3"/>
    <n v="1.8589001558074302E-3"/>
    <n v="0.35237552132716787"/>
    <n v="0.47626056895252233"/>
    <n v="0.47424998782047301"/>
    <n v="0.19774757366906093"/>
    <n v="0.99461175361424614"/>
    <n v="8.7221453851779682E-4"/>
    <n v="0.50021805362080562"/>
    <n v="0"/>
    <n v="0"/>
    <n v="0.78644742206604989"/>
  </r>
  <r>
    <x v="1478"/>
    <n v="115825"/>
    <n v="116903"/>
    <n v="115648"/>
    <n v="116348"/>
    <n v="116348"/>
    <n v="2.3232028053769671E-2"/>
    <n v="1"/>
    <n v="114049.52631578948"/>
    <n v="2.861674251827262E-3"/>
    <n v="2.9516067971342708E-3"/>
    <n v="3.5561749527131649E-3"/>
    <n v="1.0708980712357775E-3"/>
    <n v="3.9427044866038321E-4"/>
    <n v="0.35237552132716787"/>
    <n v="0.47626056895252233"/>
    <n v="0.47424998782047301"/>
    <n v="0.19774757366906093"/>
    <n v="0.99461175361424614"/>
    <n v="4.7045473344692855E-3"/>
    <n v="0.50117613466435873"/>
    <n v="0"/>
    <n v="0"/>
    <n v="0.78644742206604989"/>
  </r>
  <r>
    <x v="1479"/>
    <n v="116636"/>
    <n v="118311"/>
    <n v="116636"/>
    <n v="117857"/>
    <n v="117857"/>
    <n v="1.3728501489092659E-2"/>
    <n v="1"/>
    <n v="114451.10526315789"/>
    <n v="1.2969711554990271E-2"/>
    <n v="3.442057652788072E-3"/>
    <n v="3.9048257197606827E-3"/>
    <n v="1.2570319085318093E-3"/>
    <n v="-1.130563326908307E-4"/>
    <n v="0.35237552132716787"/>
    <n v="0.47626056895252233"/>
    <n v="0.47424998782047301"/>
    <n v="0.19774757366906093"/>
    <n v="0.99461175361424614"/>
    <n v="8.1975166093964259E-3"/>
    <n v="0.50204936767602615"/>
    <n v="0"/>
    <n v="0"/>
    <n v="0.78644742206604989"/>
  </r>
  <r>
    <x v="1480"/>
    <n v="117806"/>
    <n v="119213"/>
    <n v="117805"/>
    <n v="119051"/>
    <n v="119051"/>
    <n v="2.1419391689276868E-3"/>
    <n v="1"/>
    <n v="114897.21052631579"/>
    <n v="1.0130921370813839E-2"/>
    <n v="3.9059280473709157E-3"/>
    <n v="3.8981768903219162E-3"/>
    <n v="1.5580382910540492E-3"/>
    <n v="1.5570357983907047E-3"/>
    <n v="0.35237552132716787"/>
    <n v="0.47626056895252233"/>
    <n v="0.47424998782047301"/>
    <n v="0.19774757366906093"/>
    <n v="0.99461175361424614"/>
    <n v="9.1355829540677429E-3"/>
    <n v="0.50228387985436862"/>
    <n v="0"/>
    <n v="0"/>
    <n v="0.78644742206604989"/>
  </r>
  <r>
    <x v="1481"/>
    <n v="119130"/>
    <n v="119861"/>
    <n v="118750"/>
    <n v="119475"/>
    <n v="119475"/>
    <n v="-7.6752458673362556E-3"/>
    <n v="0"/>
    <n v="115454.42105263157"/>
    <n v="3.5614988534324876E-3"/>
    <n v="3.9261469293677522E-3"/>
    <n v="3.8006810417811955E-3"/>
    <n v="1.6016212522251894E-3"/>
    <n v="3.0784285555274238E-3"/>
    <n v="0.35237552132716787"/>
    <n v="0.47626056895252233"/>
    <n v="0.47424998782047301"/>
    <n v="0.19774757366906093"/>
    <n v="0.99461175361424614"/>
    <n v="8.3058848638841391E-3"/>
    <n v="0.50207645927846822"/>
    <n v="0"/>
    <n v="0"/>
    <n v="0.78644742206604989"/>
  </r>
  <r>
    <x v="1482"/>
    <n v="119410"/>
    <n v="120150"/>
    <n v="118919"/>
    <n v="119306"/>
    <n v="119306"/>
    <n v="-6.9569007426284468E-4"/>
    <n v="0"/>
    <n v="115873.94736842105"/>
    <n v="-1.4145218664992631E-3"/>
    <n v="4.6182514939672736E-3"/>
    <n v="3.8287660650185894E-3"/>
    <n v="1.7444341197218227E-3"/>
    <n v="5.6218568329129189E-3"/>
    <n v="0.35237552132716787"/>
    <n v="0.47626056895252233"/>
    <n v="0.47424998782047301"/>
    <n v="0.19774757366906093"/>
    <n v="0.99461175361424614"/>
    <n v="9.4533629614011044E-3"/>
    <n v="0.50236332314030119"/>
    <n v="0"/>
    <n v="0"/>
    <n v="0.78644742206604989"/>
  </r>
  <r>
    <x v="1483"/>
    <n v="119024"/>
    <n v="120354"/>
    <n v="118062"/>
    <n v="118558"/>
    <n v="118558"/>
    <n v="1.0906054420621203E-2"/>
    <n v="1"/>
    <n v="116228.89473684211"/>
    <n v="-6.2695924764890609E-3"/>
    <n v="3.1811402486601969E-3"/>
    <n v="3.8537972170838986E-3"/>
    <n v="1.5250436012168112E-3"/>
    <n v="3.7956034872496545E-3"/>
    <n v="0.35237552132716787"/>
    <n v="0.47626056895252233"/>
    <n v="0.47424998782047301"/>
    <n v="0.19774757366906093"/>
    <n v="0.99461175361424614"/>
    <n v="5.2101895429554415E-3"/>
    <n v="0.50130254443915945"/>
    <n v="0"/>
    <n v="0"/>
    <n v="0.78644742206604989"/>
  </r>
  <r>
    <x v="1484"/>
    <n v="118835"/>
    <n v="119790"/>
    <n v="116756"/>
    <n v="119223"/>
    <n v="119223"/>
    <n v="2.2923429204096513E-2"/>
    <n v="1"/>
    <n v="116560.68421052632"/>
    <n v="5.6090689788963477E-3"/>
    <n v="3.2464771574334584E-3"/>
    <n v="3.8949779761692982E-3"/>
    <n v="1.4523430223534128E-3"/>
    <n v="2.3234749720308701E-3"/>
    <n v="0.35237552132716787"/>
    <n v="0.47626056895252233"/>
    <n v="0.47424998782047301"/>
    <n v="0.19774757366906093"/>
    <n v="0.99461175361424614"/>
    <n v="7.9680137466645855E-3"/>
    <n v="0.50199199289750052"/>
    <n v="0"/>
    <n v="0"/>
    <n v="0.78644742206604989"/>
  </r>
  <r>
    <x v="1485"/>
    <n v="119377"/>
    <n v="120924"/>
    <n v="118917"/>
    <n v="119851"/>
    <n v="119851"/>
    <n v="4.3604141809413299E-2"/>
    <n v="1"/>
    <n v="116885.36842105263"/>
    <n v="5.2674400073811078E-3"/>
    <n v="3.0157249873050797E-3"/>
    <n v="3.6188067779386835E-3"/>
    <n v="1.6346680380275548E-3"/>
    <n v="1.3507786993443237E-3"/>
    <n v="0.35237552132716787"/>
    <n v="0.47626056895252233"/>
    <n v="0.47424998782047301"/>
    <n v="0.19774757366906093"/>
    <n v="0.99461175361424614"/>
    <n v="6.6753588964547621E-3"/>
    <n v="0.50166883352712521"/>
    <n v="0"/>
    <n v="0"/>
    <n v="0.78644742206604989"/>
  </r>
  <r>
    <x v="1486"/>
    <n v="119103"/>
    <n v="121983"/>
    <n v="119101"/>
    <n v="121956"/>
    <n v="121956"/>
    <n v="6.9779264652825024E-3"/>
    <n v="1"/>
    <n v="117323.84210526316"/>
    <n v="1.7563474647687594E-2"/>
    <n v="3.5560459225516873E-3"/>
    <n v="3.96768916128432E-3"/>
    <n v="1.7453070656595637E-3"/>
    <n v="4.1511738581953448E-3"/>
    <n v="0.35237552132716787"/>
    <n v="0.47626056895252233"/>
    <n v="0.47424998782047301"/>
    <n v="0.19774757366906093"/>
    <n v="0.99461175361424614"/>
    <n v="1.4238156074204623E-2"/>
    <n v="0.50355947888578168"/>
    <n v="0"/>
    <n v="0"/>
    <n v="0.78644742206604989"/>
  </r>
  <r>
    <x v="1487"/>
    <n v="122387"/>
    <n v="125324"/>
    <n v="122386"/>
    <n v="125077"/>
    <n v="125077"/>
    <n v="-8.6266859614477776E-3"/>
    <n v="0"/>
    <n v="117929.42105263157"/>
    <n v="2.5591196825084372E-2"/>
    <n v="4.8606756957212506E-3"/>
    <n v="4.2078128829717842E-3"/>
    <n v="2.1239907751423783E-3"/>
    <n v="9.5523175965120718E-3"/>
    <n v="0.35237552132716787"/>
    <n v="0.47626056895252233"/>
    <n v="0.47424998782047301"/>
    <n v="0.19774757366906093"/>
    <n v="0.99461175361424614"/>
    <n v="2.3249076081490336E-2"/>
    <n v="0.50581200723077535"/>
    <n v="-9.6266859614477784E-3"/>
    <n v="0"/>
    <n v="0.77682073610460212"/>
  </r>
  <r>
    <x v="1488"/>
    <n v="125075"/>
    <n v="125075"/>
    <n v="122506"/>
    <n v="122807"/>
    <n v="122807"/>
    <n v="-6.2455723207960334E-3"/>
    <n v="0"/>
    <n v="118460.21052631579"/>
    <n v="-1.814882032667875E-2"/>
    <n v="3.9769970556249364E-3"/>
    <n v="3.9739598893780226E-3"/>
    <n v="1.9479834182748702E-3"/>
    <n v="7.1764720264741342E-3"/>
    <n v="0.35237552132716787"/>
    <n v="0.47626056895252233"/>
    <n v="0.47424998782047301"/>
    <n v="0.19774757366906093"/>
    <n v="0.99461175361424614"/>
    <n v="4.9065497070109286E-3"/>
    <n v="0.50122663496589603"/>
    <n v="0"/>
    <n v="0"/>
    <n v="0.77682073610460212"/>
  </r>
  <r>
    <x v="1489"/>
    <n v="123255"/>
    <n v="124584"/>
    <n v="123227"/>
    <n v="123998"/>
    <n v="123998"/>
    <n v="-4.1694220874530785E-3"/>
    <n v="0"/>
    <n v="118934.21052631579"/>
    <n v="9.6981442425920772E-3"/>
    <n v="4.8356792631318816E-3"/>
    <n v="4.2159180339572978E-3"/>
    <n v="2.2072281247678504E-3"/>
    <n v="7.994287079213281E-3"/>
    <n v="0.35237552132716787"/>
    <n v="0.47626056895252233"/>
    <n v="0.47424998782047301"/>
    <n v="0.19774757366906093"/>
    <n v="0.99461175361424614"/>
    <n v="1.6107516963735906E-2"/>
    <n v="0.50402679217800228"/>
    <n v="0"/>
    <n v="0"/>
    <n v="0.77682073610460212"/>
  </r>
  <r>
    <x v="1490"/>
    <n v="123996"/>
    <n v="124032"/>
    <n v="121016"/>
    <n v="122040"/>
    <n v="122040"/>
    <n v="-1.2602425434283804E-2"/>
    <n v="0"/>
    <n v="119287.73684210527"/>
    <n v="-1.5790577267375316E-2"/>
    <n v="3.0392484640274107E-3"/>
    <n v="4.1794654083955711E-3"/>
    <n v="1.9605316771057935E-3"/>
    <n v="3.7826836242619956E-3"/>
    <n v="0.35237552132716787"/>
    <n v="0.47626056895252233"/>
    <n v="0.47424998782047301"/>
    <n v="0.19774757366906093"/>
    <n v="0.99461175361424614"/>
    <n v="2.0153647001892798E-3"/>
    <n v="0.50050384100450995"/>
    <n v="0"/>
    <n v="0"/>
    <n v="0.77682073610460212"/>
  </r>
  <r>
    <x v="1491"/>
    <n v="121947"/>
    <n v="123896"/>
    <n v="121947"/>
    <n v="123481"/>
    <n v="123481"/>
    <n v="-1.8132344247293153E-2"/>
    <n v="0"/>
    <n v="119735.42105263157"/>
    <n v="1.1807604064241195E-2"/>
    <n v="3.4857056117225671E-3"/>
    <n v="5.266369452413564E-3"/>
    <n v="2.2520608962431688E-3"/>
    <n v="2.6315095075727158E-3"/>
    <n v="0.35237552132716787"/>
    <n v="0.47626056895252233"/>
    <n v="0.47424998782047301"/>
    <n v="0.19774757366906093"/>
    <n v="0.99461175361424614"/>
    <n v="1.1381060288233527E-2"/>
    <n v="0.50284523436053852"/>
    <n v="0"/>
    <n v="0"/>
    <n v="0.77682073610460212"/>
  </r>
  <r>
    <x v="1492"/>
    <n v="123472"/>
    <n v="123472"/>
    <n v="120374"/>
    <n v="120502"/>
    <n v="120502"/>
    <n v="1.4190635840070076E-3"/>
    <n v="1"/>
    <n v="119964.68421052632"/>
    <n v="-2.4125169054348472E-2"/>
    <n v="2.4303277292296423E-3"/>
    <n v="4.5294857171234446E-3"/>
    <n v="1.7628047878072194E-3"/>
    <n v="-7.3117636683138528E-3"/>
    <n v="0.35237552132716787"/>
    <n v="0.47626056895252233"/>
    <n v="0.47424998782047301"/>
    <n v="0.19774757366906093"/>
    <n v="0.99461175361424614"/>
    <n v="-1.2119316923902793E-2"/>
    <n v="0.4969702078530448"/>
    <n v="4.1906358400700758E-4"/>
    <n v="0"/>
    <n v="0.77723979968860912"/>
  </r>
  <r>
    <x v="1493"/>
    <n v="120351"/>
    <n v="122586"/>
    <n v="120351"/>
    <n v="121242"/>
    <n v="121242"/>
    <n v="-1.2652381188037132E-2"/>
    <n v="0"/>
    <n v="120138.10526315789"/>
    <n v="6.1409769132463321E-3"/>
    <n v="2.2281354355138338E-3"/>
    <n v="5.1969201939897668E-3"/>
    <n v="1.9428644369181281E-3"/>
    <n v="-2.4538042203288367E-3"/>
    <n v="0.35237552132716787"/>
    <n v="0.47626056895252233"/>
    <n v="0.47424998782047301"/>
    <n v="0.19774757366906093"/>
    <n v="0.99461175361424614"/>
    <n v="3.6333565399491539E-3"/>
    <n v="0.50090833813571867"/>
    <n v="0"/>
    <n v="0"/>
    <n v="0.77723979968860912"/>
  </r>
  <r>
    <x v="1494"/>
    <n v="121250"/>
    <n v="122120"/>
    <n v="119257"/>
    <n v="120673"/>
    <n v="120673"/>
    <n v="-1.8479693054784363E-2"/>
    <n v="0"/>
    <n v="120270.52631578948"/>
    <n v="-4.6930931525378528E-3"/>
    <n v="1.2181635047996242E-3"/>
    <n v="4.7550082628191178E-3"/>
    <n v="1.8350534213108095E-3"/>
    <n v="-5.3320516993548232E-3"/>
    <n v="0.35237552132716787"/>
    <n v="0.47626056895252233"/>
    <n v="0.47424998782047301"/>
    <n v="0.19774757366906093"/>
    <n v="0.99461175361424614"/>
    <n v="-3.7589492211010048E-3"/>
    <n v="0.4990602638012403"/>
    <n v="0"/>
    <n v="0"/>
    <n v="0.77723979968860912"/>
  </r>
  <r>
    <x v="1495"/>
    <n v="120645"/>
    <n v="121449"/>
    <n v="118740"/>
    <n v="119708"/>
    <n v="119708"/>
    <n v="-2.1184883215825123E-2"/>
    <n v="0"/>
    <n v="120377.31578947368"/>
    <n v="-7.9968178465771311E-3"/>
    <n v="7.2929957670045951E-4"/>
    <n v="4.1297366615551875E-3"/>
    <n v="1.74986192120669E-3"/>
    <n v="-3.7732998151951856E-3"/>
    <n v="0.35237552132716787"/>
    <n v="0.47626056895252233"/>
    <n v="0.47424998782047301"/>
    <n v="0.19774757366906093"/>
    <n v="0.99461175361424614"/>
    <n v="-3.9189560617946036E-3"/>
    <n v="0.49902026223846974"/>
    <n v="0"/>
    <n v="0"/>
    <n v="0.77723979968860912"/>
  </r>
  <r>
    <x v="1496"/>
    <n v="119628"/>
    <n v="120243"/>
    <n v="117785"/>
    <n v="118443"/>
    <n v="118443"/>
    <n v="-1.670845892116879E-2"/>
    <n v="0"/>
    <n v="120505.05263157895"/>
    <n v="-1.0567380626190448E-2"/>
    <n v="4.0320379200349256E-4"/>
    <n v="3.3125267227081621E-3"/>
    <n v="1.5676522258183977E-3"/>
    <n v="-8.248296753281514E-3"/>
    <n v="0.35237552132716787"/>
    <n v="0.47626056895252233"/>
    <n v="0.47424998782047301"/>
    <n v="0.19774757366906093"/>
    <n v="0.99461175361424614"/>
    <n v="-9.8545439060332661E-3"/>
    <n v="0.49753638396069011"/>
    <n v="-1.770845892116879E-2"/>
    <n v="0"/>
    <n v="0.75953134076744033"/>
  </r>
  <r>
    <x v="1497"/>
    <n v="118318"/>
    <n v="118318"/>
    <n v="116109"/>
    <n v="117172"/>
    <n v="117172"/>
    <n v="-1.1009456184071231E-2"/>
    <n v="0"/>
    <n v="120548.42105263157"/>
    <n v="-1.0730900095404561E-2"/>
    <n v="5.7324194990460153E-4"/>
    <n v="3.0929471235626883E-3"/>
    <n v="1.4779388767832558E-3"/>
    <n v="-5.5694429614927318E-3"/>
    <n v="0.35237552132716787"/>
    <n v="0.47626056895252233"/>
    <n v="0.47424998782047301"/>
    <n v="0.19774757366906093"/>
    <n v="0.99461175361424614"/>
    <n v="-7.2886384462096873E-3"/>
    <n v="0.4981778484551434"/>
    <n v="0"/>
    <n v="0"/>
    <n v="0.75953134076744033"/>
  </r>
  <r>
    <x v="1498"/>
    <n v="117381"/>
    <n v="119167"/>
    <n v="116109"/>
    <n v="116464"/>
    <n v="116464"/>
    <n v="2.4471081192471544E-2"/>
    <n v="1"/>
    <n v="120475.10526315789"/>
    <n v="-6.0423992080018696E-3"/>
    <n v="1.2803827691314494E-4"/>
    <n v="2.35423586694955E-3"/>
    <n v="1.5635224445849428E-3"/>
    <n v="-8.0061181857423724E-3"/>
    <n v="0.35237552132716787"/>
    <n v="0.47626056895252233"/>
    <n v="0.47424998782047301"/>
    <n v="0.19774757366906093"/>
    <n v="0.99461175361424614"/>
    <n v="-8.6055141357191615E-3"/>
    <n v="0.49784863474264401"/>
    <n v="2.3471081192471543E-2"/>
    <n v="0"/>
    <n v="0.78300242195991188"/>
  </r>
  <r>
    <x v="1499"/>
    <n v="116463"/>
    <n v="117840"/>
    <n v="114887"/>
    <n v="115882"/>
    <n v="115882"/>
    <n v="1.078683488376031E-3"/>
    <n v="1"/>
    <n v="120308.31578947368"/>
    <n v="-4.9972523698310622E-3"/>
    <n v="-7.7030991932792168E-4"/>
    <n v="1.9775208292725967E-3"/>
    <n v="1.5138480516070152E-3"/>
    <n v="-8.0669500292010147E-3"/>
    <n v="0.35237552132716787"/>
    <n v="0.47626056895252233"/>
    <n v="0.47424998782047301"/>
    <n v="0.19774757366906093"/>
    <n v="0.99461175361424614"/>
    <n v="-8.9140619560274647E-3"/>
    <n v="0.49777149926745556"/>
    <n v="7.8683488376030987E-5"/>
    <n v="0"/>
    <n v="0.78308110544828791"/>
  </r>
  <r>
    <x v="1500"/>
    <n v="115882"/>
    <n v="119314"/>
    <n v="115734"/>
    <n v="119314"/>
    <n v="119314"/>
    <n v="-1.6335048695039989E-2"/>
    <n v="0"/>
    <n v="120299.84210526316"/>
    <n v="2.9616333856854471E-2"/>
    <n v="2.039607049741099E-4"/>
    <n v="2.7253277581396175E-3"/>
    <n v="1.6590533682324848E-3"/>
    <n v="-5.4431968851469397E-4"/>
    <n v="0.35237552132716787"/>
    <n v="0.47626056895252233"/>
    <n v="0.47424998782047301"/>
    <n v="0.19774757366906093"/>
    <n v="0.99461175361424614"/>
    <n v="1.161238319834308E-2"/>
    <n v="0.50290306317710509"/>
    <n v="0"/>
    <n v="0"/>
    <n v="0.78308110544828791"/>
  </r>
  <r>
    <x v="1501"/>
    <n v="118880"/>
    <n v="118880"/>
    <n v="115299"/>
    <n v="116007"/>
    <n v="116007"/>
    <n v="1.919711741532848E-2"/>
    <n v="1"/>
    <n v="120126.21052631579"/>
    <n v="-2.7716780930988838E-2"/>
    <n v="-1.3599532842469564E-3"/>
    <n v="2.6219545242441365E-3"/>
    <n v="1.6534655986707924E-3"/>
    <n v="-3.9741997494743718E-3"/>
    <n v="0.35237552132716787"/>
    <n v="0.47626056895252233"/>
    <n v="0.47424998782047301"/>
    <n v="0.19774757366906093"/>
    <n v="0.99461175361424614"/>
    <n v="-1.279676232553938E-2"/>
    <n v="0.49680085307542149"/>
    <n v="1.8197117415328479E-2"/>
    <n v="0"/>
    <n v="0.80127822286361639"/>
  </r>
  <r>
    <x v="1502"/>
    <n v="115093"/>
    <n v="117862"/>
    <n v="115093"/>
    <n v="117365"/>
    <n v="117365"/>
    <n v="2.0108209432113444E-2"/>
    <n v="1"/>
    <n v="120063.42105263157"/>
    <n v="1.1706190143698114E-2"/>
    <n v="-7.0391768373708754E-4"/>
    <n v="2.3986278744633394E-3"/>
    <n v="1.4888501158128731E-3"/>
    <n v="5.1321829834616306E-4"/>
    <n v="0.35237552132716787"/>
    <n v="0.47626056895252233"/>
    <n v="0.47424998782047301"/>
    <n v="0.19774757366906093"/>
    <n v="0.99461175361424614"/>
    <n v="5.732145308002189E-3"/>
    <n v="0.50143303240318204"/>
    <n v="0"/>
    <n v="0"/>
    <n v="0.80127822286361639"/>
  </r>
  <r>
    <x v="1503"/>
    <n v="117520"/>
    <n v="119805"/>
    <n v="117519"/>
    <n v="118234"/>
    <n v="118234"/>
    <n v="8.6861647241909257E-3"/>
    <n v="1"/>
    <n v="120011.36842105263"/>
    <n v="7.4042516934349489E-3"/>
    <n v="-2.0225475240887025E-5"/>
    <n v="2.1796737166602663E-3"/>
    <n v="1.5880472799948931E-3"/>
    <n v="3.2025484786335268E-3"/>
    <n v="0.35237552132716787"/>
    <n v="0.47626056895252233"/>
    <n v="0.47424998782047301"/>
    <n v="0.19774757366906093"/>
    <n v="0.99461175361424614"/>
    <n v="7.1324795426039519E-3"/>
    <n v="0.5017831123264106"/>
    <n v="0"/>
    <n v="0"/>
    <n v="0.80127822286361639"/>
  </r>
  <r>
    <x v="1504"/>
    <n v="118235"/>
    <n v="120210"/>
    <n v="118234"/>
    <n v="119725"/>
    <n v="119725"/>
    <n v="1.6704948841093081E-3"/>
    <n v="1"/>
    <n v="120004.73684210527"/>
    <n v="1.2610585787506068E-2"/>
    <n v="3.2985036518959896E-4"/>
    <n v="2.2817397967813367E-3"/>
    <n v="1.8309216908230209E-3"/>
    <n v="6.7241161101009531E-3"/>
    <n v="0.35237552132716787"/>
    <n v="0.47626056895252233"/>
    <n v="0.47424998782047301"/>
    <n v="0.19774757366906093"/>
    <n v="0.99461175361424614"/>
    <n v="1.2732816772252478E-2"/>
    <n v="0.50318316118744544"/>
    <n v="0"/>
    <n v="0"/>
    <n v="0.80127822286361639"/>
  </r>
  <r>
    <x v="1505"/>
    <n v="119728"/>
    <n v="120560"/>
    <n v="118918"/>
    <n v="119261"/>
    <n v="119261"/>
    <n v="2.1381675484861695E-3"/>
    <n v="1"/>
    <n v="119862.89473684211"/>
    <n v="-3.875548131133888E-3"/>
    <n v="-1.2729904173615082E-4"/>
    <n v="2.3433702977552606E-3"/>
    <n v="1.740439161527646E-3"/>
    <n v="2.5739712503280997E-5"/>
    <n v="0.35237552132716787"/>
    <n v="0.47626056895252233"/>
    <n v="0.47424998782047301"/>
    <n v="0.19774757366906093"/>
    <n v="0.99461175361424614"/>
    <n v="5.4836169889206884E-5"/>
    <n v="0.50001370904246878"/>
    <n v="0"/>
    <n v="0"/>
    <n v="0.80127822286361639"/>
  </r>
  <r>
    <x v="1506"/>
    <n v="119261"/>
    <n v="121117"/>
    <n v="119261"/>
    <n v="119925"/>
    <n v="119925"/>
    <n v="-4.1359182822597873E-3"/>
    <n v="0"/>
    <n v="119591.73684210527"/>
    <n v="5.5676205968422376E-3"/>
    <n v="-7.2709174427841865E-4"/>
    <n v="2.448336713805439E-3"/>
    <n v="1.9138530652894746E-3"/>
    <n v="6.6826200180694958E-3"/>
    <n v="0.35237552132716787"/>
    <n v="0.47626056895252233"/>
    <n v="0.47424998782047301"/>
    <n v="0.19774757366906093"/>
    <n v="0.99461175361424614"/>
    <n v="9.8018039541859416E-3"/>
    <n v="0.5024504313697381"/>
    <n v="0"/>
    <n v="0"/>
    <n v="0.80127822286361639"/>
  </r>
  <r>
    <x v="1507"/>
    <n v="120239"/>
    <n v="120844"/>
    <n v="119140"/>
    <n v="119516"/>
    <n v="119516"/>
    <n v="-9.0866494862612557E-3"/>
    <n v="0"/>
    <n v="119418.52631578948"/>
    <n v="-3.4104648738795262E-3"/>
    <n v="-2.1771748292266136E-3"/>
    <n v="2.2182753176018233E-3"/>
    <n v="1.755610485516197E-3"/>
    <n v="3.6592890145539679E-3"/>
    <n v="0.35237552132716787"/>
    <n v="0.47626056895252233"/>
    <n v="0.47424998782047301"/>
    <n v="0.19774757366906093"/>
    <n v="0.99461175361424614"/>
    <n v="2.80008975914291E-3"/>
    <n v="0.50070002198240882"/>
    <n v="0"/>
    <n v="0"/>
    <n v="0.80127822286361639"/>
  </r>
  <r>
    <x v="1508"/>
    <n v="119696"/>
    <n v="119975"/>
    <n v="118246"/>
    <n v="119429"/>
    <n v="119429"/>
    <n v="-1.6243960847029948E-3"/>
    <n v="0"/>
    <n v="119178.05263157895"/>
    <n v="-7.2793600856790874E-4"/>
    <n v="-1.3061306133210714E-3"/>
    <n v="1.7553980248976586E-3"/>
    <n v="1.9908971721074521E-3"/>
    <n v="2.0328514741533967E-3"/>
    <n v="0.35237552132716787"/>
    <n v="0.47626056895252233"/>
    <n v="0.47424998782047301"/>
    <n v="0.19774757366906093"/>
    <n v="0.99461175361424614"/>
    <n v="2.3695252071431207E-3"/>
    <n v="0.50059238102461823"/>
    <n v="0"/>
    <n v="0"/>
    <n v="0.80127822286361639"/>
  </r>
  <r>
    <x v="1509"/>
    <n v="119472"/>
    <n v="119738"/>
    <n v="117970"/>
    <n v="118430"/>
    <n v="118430"/>
    <n v="5.7924512370175485E-3"/>
    <n v="1"/>
    <n v="118988.05263157895"/>
    <n v="-8.3648025186512376E-3"/>
    <n v="-2.2092779513832373E-3"/>
    <n v="1.5248880856863489E-3"/>
    <n v="1.9550055085337283E-3"/>
    <n v="-2.1622261870780646E-3"/>
    <n v="0.35237552132716787"/>
    <n v="0.47626056895252233"/>
    <n v="0.47424998782047301"/>
    <n v="0.19774757366906093"/>
    <n v="0.99461175361424614"/>
    <n v="-5.0405434501624106E-3"/>
    <n v="0.49873986680548349"/>
    <n v="0"/>
    <n v="0"/>
    <n v="0.80127822286361639"/>
  </r>
  <r>
    <x v="1510"/>
    <n v="118440"/>
    <n v="120283"/>
    <n v="118440"/>
    <n v="119235"/>
    <n v="119235"/>
    <n v="9.6951398498763552E-3"/>
    <n v="1"/>
    <n v="118764.57894736843"/>
    <n v="6.7972642067044564E-3"/>
    <n v="-1.0798858776792486E-3"/>
    <n v="1.6437631002372988E-3"/>
    <n v="1.8285961167059128E-3"/>
    <n v="-2.7663719510395701E-5"/>
    <n v="0.35237552132716787"/>
    <n v="0.47626056895252233"/>
    <n v="0.47424998782047301"/>
    <n v="0.19774757366906093"/>
    <n v="0.99461175361424614"/>
    <n v="2.9945228709214837E-3"/>
    <n v="0.50074863015830617"/>
    <n v="0"/>
    <n v="0"/>
    <n v="0.80127822286361639"/>
  </r>
  <r>
    <x v="1511"/>
    <n v="119300"/>
    <n v="119763"/>
    <n v="118163"/>
    <n v="119116"/>
    <n v="119116"/>
    <n v="2.0148426743671344E-4"/>
    <n v="1"/>
    <n v="118691.63157894737"/>
    <n v="-9.9802910219315422E-4"/>
    <n v="-1.7201675360009661E-3"/>
    <n v="1.5606600939235204E-3"/>
    <n v="1.816322133337932E-3"/>
    <n v="-1.3407936593174742E-3"/>
    <n v="0.35237552132716787"/>
    <n v="0.47626056895252233"/>
    <n v="0.47424998782047301"/>
    <n v="0.19774757366906093"/>
    <n v="0.99461175361424614"/>
    <n v="-1.4051818018989753E-3"/>
    <n v="0.49964870460732907"/>
    <n v="0"/>
    <n v="0"/>
    <n v="0.80127822286361639"/>
  </r>
  <r>
    <x v="1512"/>
    <n v="119421"/>
    <n v="120573"/>
    <n v="118880"/>
    <n v="120391"/>
    <n v="120391"/>
    <n v="-1.364719954149396E-2"/>
    <n v="0"/>
    <n v="118646.84210526316"/>
    <n v="1.0703851707579259E-2"/>
    <n v="2.1283502095420514E-5"/>
    <n v="2.0798693912448996E-3"/>
    <n v="1.9853758451334603E-3"/>
    <n v="1.4820696569742831E-3"/>
    <n v="0.35237552132716787"/>
    <n v="0.47626056895252233"/>
    <n v="0.47424998782047301"/>
    <n v="0.19774757366906093"/>
    <n v="0.99461175361424614"/>
    <n v="6.6349770086482317E-3"/>
    <n v="0.50165873816695838"/>
    <n v="0"/>
    <n v="0"/>
    <n v="0.80127822286361639"/>
  </r>
  <r>
    <x v="1513"/>
    <n v="120361"/>
    <n v="120845"/>
    <n v="118515"/>
    <n v="119140"/>
    <n v="119140"/>
    <n v="-5.4322645626993404E-2"/>
    <n v="0"/>
    <n v="118566.15789473684"/>
    <n v="-1.039114219501458E-2"/>
    <n v="-8.0532245331762511E-4"/>
    <n v="1.4225938987515584E-3"/>
    <n v="1.8391272507446122E-3"/>
    <n v="-4.505715803150512E-4"/>
    <n v="0.35237552132716787"/>
    <n v="0.47626056895252233"/>
    <n v="0.47424998782047301"/>
    <n v="0.19774757366906093"/>
    <n v="0.99461175361424614"/>
    <n v="-3.4549231769263797E-3"/>
    <n v="0.49913627006492717"/>
    <n v="0"/>
    <n v="0"/>
    <n v="0.80127822286361639"/>
  </r>
  <r>
    <x v="1514"/>
    <n v="119199"/>
    <n v="119250"/>
    <n v="117867"/>
    <n v="118748"/>
    <n v="118748"/>
    <n v="-2.9651025701485478E-2"/>
    <n v="0"/>
    <n v="118515.63157894737"/>
    <n v="-3.2902467685076431E-3"/>
    <n v="-7.3518013411611458E-4"/>
    <n v="1.2707423473127832E-3"/>
    <n v="1.9868477725298551E-3"/>
    <n v="5.643395697136677E-4"/>
    <n v="0.35237552132716787"/>
    <n v="0.47626056895252233"/>
    <n v="0.47424998782047301"/>
    <n v="0.19774757366906093"/>
    <n v="0.99461175361424614"/>
    <n v="4.7302908765781419E-5"/>
    <n v="0.50001182572718927"/>
    <n v="0"/>
    <n v="0"/>
    <n v="0.80127822286361639"/>
  </r>
  <r>
    <x v="1515"/>
    <n v="118388"/>
    <n v="118388"/>
    <n v="111650"/>
    <n v="112668"/>
    <n v="112668"/>
    <n v="2.6626903823623316E-2"/>
    <n v="1"/>
    <n v="118211.68421052632"/>
    <n v="-5.1200862330312957E-2"/>
    <n v="-2.8953823583029057E-3"/>
    <n v="4.9075432507550418E-5"/>
    <n v="1.6069990841132854E-3"/>
    <n v="-1.1035285737689814E-2"/>
    <n v="0.35237552132716787"/>
    <n v="0.47626056895252233"/>
    <n v="0.47424998782047301"/>
    <n v="0.19774757366906093"/>
    <n v="0.99461175361424614"/>
    <n v="-3.0055657711502169E-2"/>
    <n v="0.49248665115759099"/>
    <n v="0"/>
    <n v="0"/>
    <n v="0.80127822286361639"/>
  </r>
  <r>
    <x v="1516"/>
    <n v="112676"/>
    <n v="115380"/>
    <n v="112667"/>
    <n v="115227"/>
    <n v="115227"/>
    <n v="-2.578388745693283E-2"/>
    <n v="0"/>
    <n v="118109.31578947368"/>
    <n v="2.2712748961550844E-2"/>
    <n v="-1.2313758789158414E-3"/>
    <n v="3.6818929288345847E-4"/>
    <n v="1.8028865617689216E-3"/>
    <n v="-6.2931301249410151E-3"/>
    <n v="0.35237552132716787"/>
    <n v="0.47626056895252233"/>
    <n v="0.47424998782047301"/>
    <n v="0.19774757366906093"/>
    <n v="0.99461175361424614"/>
    <n v="1.6888700009784451E-3"/>
    <n v="0.50042221739988768"/>
    <n v="0"/>
    <n v="0"/>
    <n v="0.80127822286361639"/>
  </r>
  <r>
    <x v="1517"/>
    <n v="115229"/>
    <n v="116208"/>
    <n v="114668"/>
    <n v="115668"/>
    <n v="115668"/>
    <n v="-4.8699726804302013E-2"/>
    <n v="0"/>
    <n v="118067.42105263157"/>
    <n v="3.8272279934390419E-3"/>
    <n v="-5.0346947447366119E-4"/>
    <n v="4.5476182551837716E-4"/>
    <n v="2.0013948274783854E-3"/>
    <n v="-7.6684548677690588E-3"/>
    <n v="0.35237552132716787"/>
    <n v="0.47626056895252233"/>
    <n v="0.47424998782047301"/>
    <n v="0.19774757366906093"/>
    <n v="0.99461175361424614"/>
    <n v="-5.9068547811795599E-3"/>
    <n v="0.49852329059835004"/>
    <n v="0"/>
    <n v="0"/>
    <n v="0.80127822286361639"/>
  </r>
  <r>
    <x v="1518"/>
    <n v="115668"/>
    <n v="116506"/>
    <n v="111764"/>
    <n v="112256"/>
    <n v="112256"/>
    <n v="-1.7112671037628258E-2"/>
    <n v="0"/>
    <n v="117876.57894736843"/>
    <n v="-2.9498219040702711E-2"/>
    <n v="-1.6762604661087032E-3"/>
    <n v="-1.2569760480062752E-4"/>
    <n v="1.5730235944014892E-3"/>
    <n v="-1.1489870236906684E-2"/>
    <n v="0.35237552132716787"/>
    <n v="0.47626056895252233"/>
    <n v="0.47424998782047301"/>
    <n v="0.19774757366906093"/>
    <n v="0.99461175361424614"/>
    <n v="-2.2369297549550728E-2"/>
    <n v="0.49440790879410113"/>
    <n v="0"/>
    <n v="0"/>
    <n v="0.80127822286361639"/>
  </r>
  <r>
    <x v="1519"/>
    <n v="112260"/>
    <n v="113466"/>
    <n v="109827"/>
    <n v="110035"/>
    <n v="110035"/>
    <n v="1.3677466260735294E-2"/>
    <n v="1"/>
    <n v="117388.21052631579"/>
    <n v="-1.9785133979475455E-2"/>
    <n v="-2.4156545465909228E-3"/>
    <n v="-3.7189028623920041E-4"/>
    <n v="1.3765122950141074E-3"/>
    <n v="-1.4788847679100247E-2"/>
    <n v="0.35237552132716787"/>
    <n v="0.47626056895252233"/>
    <n v="0.47424998782047301"/>
    <n v="0.19774757366906093"/>
    <n v="0.99461175361424614"/>
    <n v="-2.2735606630596362E-2"/>
    <n v="0.49431634316745832"/>
    <n v="0"/>
    <n v="0"/>
    <n v="0.80127822286361639"/>
  </r>
  <r>
    <x v="1520"/>
    <n v="110036"/>
    <n v="112445"/>
    <n v="110036"/>
    <n v="110335"/>
    <n v="110335"/>
    <n v="7.6947478134772318E-3"/>
    <n v="1"/>
    <n v="117089.68421052632"/>
    <n v="2.7264052346980261E-3"/>
    <n v="-3.7601509776987452E-3"/>
    <n v="-7.201229558395217E-4"/>
    <n v="1.6442942908450409E-3"/>
    <n v="-4.0033941660980506E-3"/>
    <n v="0.35237552132716787"/>
    <n v="0.47626056895252233"/>
    <n v="0.47424998782047301"/>
    <n v="0.19774757366906093"/>
    <n v="0.99461175361424614"/>
    <n v="-4.8282791666358158E-3"/>
    <n v="0.49879293255329799"/>
    <n v="0"/>
    <n v="0"/>
    <n v="0.80127822286361639"/>
  </r>
  <r>
    <x v="1521"/>
    <n v="110328"/>
    <n v="112428"/>
    <n v="107319"/>
    <n v="111540"/>
    <n v="111540"/>
    <n v="1.0310202617894948E-2"/>
    <n v="1"/>
    <n v="116783.10526315789"/>
    <n v="1.0921285176961115E-2"/>
    <n v="-1.8282476723012475E-3"/>
    <n v="-5.5926647450706081E-4"/>
    <n v="1.8682262603549181E-3"/>
    <n v="-6.361686923015997E-3"/>
    <n v="0.35237552132716787"/>
    <n v="0.47626056895252233"/>
    <n v="0.47424998782047301"/>
    <n v="0.19774757366906093"/>
    <n v="0.99461175361424614"/>
    <n v="-3.2455322139210959E-3"/>
    <n v="0.49918861765874284"/>
    <n v="0"/>
    <n v="0"/>
    <n v="0.80127822286361639"/>
  </r>
  <r>
    <x v="1522"/>
    <n v="111529"/>
    <n v="112398"/>
    <n v="107466"/>
    <n v="111184"/>
    <n v="111184"/>
    <n v="3.6138293279608602E-2"/>
    <n v="1"/>
    <n v="116412.05263157895"/>
    <n v="-3.1916801147570117E-3"/>
    <n v="-2.5731411852240038E-3"/>
    <n v="-5.6274784871240162E-4"/>
    <n v="1.7269912288162392E-3"/>
    <n v="-7.7654685446552074E-3"/>
    <n v="0.35237552132716787"/>
    <n v="0.47626056895252233"/>
    <n v="0.47424998782047301"/>
    <n v="0.19774757366906093"/>
    <n v="0.99461175361424614"/>
    <n v="-9.9991567512044844E-3"/>
    <n v="0.49750023164005408"/>
    <n v="3.5138293279608601E-2"/>
    <n v="0"/>
    <n v="0.83641651614322499"/>
  </r>
  <r>
    <x v="1523"/>
    <n v="111191"/>
    <n v="114433"/>
    <n v="111163"/>
    <n v="112690"/>
    <n v="112690"/>
    <n v="-1.8439968053953315E-2"/>
    <n v="0"/>
    <n v="116041.78947368421"/>
    <n v="1.354511440495032E-2"/>
    <n v="-2.2660980496482354E-3"/>
    <n v="-4.9554201636464517E-4"/>
    <n v="1.7698448865281003E-3"/>
    <n v="8.4319814447539885E-4"/>
    <n v="0.35237552132716787"/>
    <n v="0.47626056895252233"/>
    <n v="0.47424998782047301"/>
    <n v="0.19774757366906093"/>
    <n v="0.99461175361424614"/>
    <n v="4.647340125429846E-3"/>
    <n v="0.50116183294027483"/>
    <n v="0"/>
    <n v="0"/>
    <n v="0.83641651614322499"/>
  </r>
  <r>
    <x v="1524"/>
    <n v="112690"/>
    <n v="115504"/>
    <n v="112504"/>
    <n v="115202"/>
    <n v="115202"/>
    <n v="-3.3601847190152911E-2"/>
    <n v="0"/>
    <n v="115828.15789473684"/>
    <n v="2.2291241458869404E-2"/>
    <n v="-1.7820652660800683E-3"/>
    <n v="-3.5984409642218383E-4"/>
    <n v="2.1459847123800036E-3"/>
    <n v="9.2584732321443711E-3"/>
    <n v="0.35237552132716787"/>
    <n v="0.47626056895252233"/>
    <n v="0.47424998782047301"/>
    <n v="0.19774757366906093"/>
    <n v="0.99461175361424614"/>
    <n v="1.6468453921437289E-2"/>
    <n v="0.50411702043269602"/>
    <n v="0"/>
    <n v="0"/>
    <n v="0.83641651614322499"/>
  </r>
  <r>
    <x v="1525"/>
    <n v="115202"/>
    <n v="115202"/>
    <n v="110268"/>
    <n v="110612"/>
    <n v="110612"/>
    <n v="1.9563880953241908E-2"/>
    <n v="1"/>
    <n v="115338"/>
    <n v="-3.9843058280238153E-2"/>
    <n v="-3.5804407735352817E-3"/>
    <n v="-1.1923144763350702E-3"/>
    <n v="1.5270597456429735E-3"/>
    <n v="7.44580529157135E-4"/>
    <n v="0.35237552132716787"/>
    <n v="0.47626056895252233"/>
    <n v="0.47424998782047301"/>
    <n v="0.19774757366906093"/>
    <n v="0.99461175361424614"/>
    <n v="-1.5267855413191861E-2"/>
    <n v="0.49618311029185308"/>
    <n v="1.8563880953241907E-2"/>
    <n v="0"/>
    <n v="0.85498039709646689"/>
  </r>
  <r>
    <x v="1526"/>
    <n v="110611"/>
    <n v="112525"/>
    <n v="109343"/>
    <n v="111331"/>
    <n v="111331"/>
    <n v="3.2812064923516404E-2"/>
    <n v="1"/>
    <n v="114907.21052631579"/>
    <n v="6.5001988934292321E-3"/>
    <n v="-3.5338118587059319E-3"/>
    <n v="-9.8140119982146343E-4"/>
    <n v="1.6413910022353739E-3"/>
    <n v="-1.3963672754924161E-4"/>
    <n v="0.35237552132716787"/>
    <n v="0.47626056895252233"/>
    <n v="0.47424998782047301"/>
    <n v="0.19774757366906093"/>
    <n v="0.99461175361424614"/>
    <n v="3.2776297801918858E-4"/>
    <n v="0.50008194074377121"/>
    <n v="0"/>
    <n v="0"/>
    <n v="0.85498039709646689"/>
  </r>
  <r>
    <x v="1527"/>
    <n v="111331"/>
    <n v="112928"/>
    <n v="109999"/>
    <n v="112776"/>
    <n v="112776"/>
    <n v="1.2272114634319431E-2"/>
    <n v="1"/>
    <n v="114557.05263157895"/>
    <n v="1.297931393771723E-2"/>
    <n v="-2.7143229181260942E-3"/>
    <n v="-4.3918165599858393E-4"/>
    <n v="1.7804923045576903E-3"/>
    <n v="3.0945620829456065E-3"/>
    <n v="0.35237552132716787"/>
    <n v="0.47626056895252233"/>
    <n v="0.47424998782047301"/>
    <n v="0.19774757366906093"/>
    <n v="0.99461175361424614"/>
    <n v="6.5025614961055789E-3"/>
    <n v="0.5016256346459298"/>
    <n v="0"/>
    <n v="0"/>
    <n v="0.85498039709646689"/>
  </r>
  <r>
    <x v="1528"/>
    <n v="112782"/>
    <n v="115127"/>
    <n v="112776"/>
    <n v="114984"/>
    <n v="114984"/>
    <n v="-1.1566826688930165E-3"/>
    <n v="0"/>
    <n v="114375.68421052632"/>
    <n v="1.9578633751862196E-2"/>
    <n v="-1.698994430104589E-3"/>
    <n v="-1.0484246599788527E-4"/>
    <n v="1.7256662433576396E-3"/>
    <n v="4.3012659523279815E-3"/>
    <n v="0.35237552132716787"/>
    <n v="0.47626056895252233"/>
    <n v="0.47424998782047301"/>
    <n v="0.19774757366906093"/>
    <n v="0.99461175361424614"/>
    <n v="1.0659481667227542E-2"/>
    <n v="0.50266484518420185"/>
    <n v="0"/>
    <n v="0"/>
    <n v="0.85498039709646689"/>
  </r>
  <r>
    <x v="1529"/>
    <n v="114984"/>
    <n v="114984"/>
    <n v="113253"/>
    <n v="114160"/>
    <n v="114160"/>
    <n v="-1.2351086194813954E-3"/>
    <n v="0"/>
    <n v="114108.57894736843"/>
    <n v="-7.1662144298336727E-3"/>
    <n v="-1.6390650256637106E-3"/>
    <n v="-5.0756098569436413E-4"/>
    <n v="1.6986323670331593E-3"/>
    <n v="-1.5902252254126337E-3"/>
    <n v="0.35237552132716787"/>
    <n v="0.47626056895252233"/>
    <n v="0.47424998782047301"/>
    <n v="0.19774757366906093"/>
    <n v="0.99461175361424614"/>
    <n v="-4.7922876495641205E-3"/>
    <n v="0.49880193038051579"/>
    <n v="0"/>
    <n v="0"/>
    <n v="0.85498039709646689"/>
  </r>
  <r>
    <x v="1530"/>
    <n v="114093"/>
    <n v="114903"/>
    <n v="113635"/>
    <n v="114851"/>
    <n v="114851"/>
    <n v="1.4784372796057488E-2"/>
    <n v="1"/>
    <n v="113884.10526315789"/>
    <n v="6.0529081990188249E-3"/>
    <n v="-1.6762828260479922E-3"/>
    <n v="-5.8912124913026445E-4"/>
    <n v="1.6545278205958259E-3"/>
    <n v="7.5889680704387622E-3"/>
    <n v="0.35237552132716787"/>
    <n v="0.47626056895252233"/>
    <n v="0.47424998782047301"/>
    <n v="0.19774757366906093"/>
    <n v="0.99461175361424614"/>
    <n v="8.9304142272433815E-3"/>
    <n v="0.50223258871899046"/>
    <n v="0"/>
    <n v="0"/>
    <n v="0.85498039709646689"/>
  </r>
  <r>
    <x v="1531"/>
    <n v="114845"/>
    <n v="114974"/>
    <n v="113370"/>
    <n v="114019"/>
    <n v="114019"/>
    <n v="7.1567019531832976E-3"/>
    <n v="1"/>
    <n v="113548.73684210527"/>
    <n v="-7.2441685314015292E-3"/>
    <n v="-1.9885897975084111E-3"/>
    <n v="-8.0523459682694479E-4"/>
    <n v="1.4977232224771253E-3"/>
    <n v="4.8400945854726093E-3"/>
    <n v="0.35237552132716787"/>
    <n v="0.47626056895252233"/>
    <n v="0.47424998782047301"/>
    <n v="0.19774757366906093"/>
    <n v="0.99461175361424614"/>
    <n v="1.2285490276415711E-3"/>
    <n v="0.50030713721827935"/>
    <n v="0"/>
    <n v="0"/>
    <n v="0.85498039709646689"/>
  </r>
  <r>
    <x v="1532"/>
    <n v="114018"/>
    <n v="116736"/>
    <n v="113428"/>
    <n v="116549"/>
    <n v="116549"/>
    <n v="-2.8056868784802624E-3"/>
    <n v="0"/>
    <n v="113412.36842105263"/>
    <n v="2.2189284242100094E-2"/>
    <n v="-1.4143181707823693E-3"/>
    <n v="-3.331584746549576E-4"/>
    <n v="1.747803795181816E-3"/>
    <n v="6.6820886463491826E-3"/>
    <n v="0.35237552132716787"/>
    <n v="0.47626056895252233"/>
    <n v="0.47424998782047301"/>
    <n v="0.19774757366906093"/>
    <n v="0.99461175361424614"/>
    <n v="1.3979084089540614E-2"/>
    <n v="0.50349471411266788"/>
    <n v="0"/>
    <n v="0"/>
    <n v="0.85498039709646689"/>
  </r>
  <r>
    <x v="1533"/>
    <n v="116549"/>
    <n v="116751"/>
    <n v="114302"/>
    <n v="114835"/>
    <n v="114835"/>
    <n v="1.2539730918275094E-3"/>
    <n v="1"/>
    <n v="113206.42105263157"/>
    <n v="-1.4706260885979261E-2"/>
    <n v="-1.6300741053306034E-3"/>
    <n v="-5.0189184284476162E-4"/>
    <n v="1.6759526871195684E-3"/>
    <n v="-1.7489028121910887E-4"/>
    <n v="0.35237552132716787"/>
    <n v="0.47626056895252233"/>
    <n v="0.47424998782047301"/>
    <n v="0.19774757366906093"/>
    <n v="0.99461175361424614"/>
    <n v="-6.0390209194975189E-3"/>
    <n v="0.49849024935847824"/>
    <n v="0"/>
    <n v="0"/>
    <n v="0.85498039709646689"/>
  </r>
  <r>
    <x v="1534"/>
    <n v="114837"/>
    <n v="116446"/>
    <n v="114610"/>
    <n v="116222"/>
    <n v="116222"/>
    <n v="-2.5468499939770406E-2"/>
    <n v="0"/>
    <n v="113393.47368421052"/>
    <n v="1.2078199155309832E-2"/>
    <n v="-8.6165180913972956E-4"/>
    <n v="-3.7250923931649195E-4"/>
    <n v="1.7612343684264031E-3"/>
    <n v="3.673992435809592E-3"/>
    <n v="0.35237552132716787"/>
    <n v="0.47626056895252233"/>
    <n v="0.47424998782047301"/>
    <n v="0.19774757366906093"/>
    <n v="0.99461175361424614"/>
    <n v="7.6715043233418784E-3"/>
    <n v="0.50191786667499061"/>
    <n v="0"/>
    <n v="0"/>
    <n v="0.85498039709646689"/>
  </r>
  <r>
    <x v="1535"/>
    <n v="116222"/>
    <n v="116225"/>
    <n v="113620"/>
    <n v="114979"/>
    <n v="114979"/>
    <n v="-2.5352455665817231E-2"/>
    <n v="0"/>
    <n v="113380.42105263157"/>
    <n v="-1.0695049130113099E-2"/>
    <n v="1.1636388508702634E-3"/>
    <n v="-6.9175902206637609E-4"/>
    <n v="1.4635238779361537E-3"/>
    <n v="3.2440096998320733E-4"/>
    <n v="0.35237552132716787"/>
    <n v="0.47626056895252233"/>
    <n v="0.47424998782047301"/>
    <n v="0.19774757366906093"/>
    <n v="0.99461175361424614"/>
    <n v="-2.9304836059644572E-3"/>
    <n v="0.49926737962280454"/>
    <n v="0"/>
    <n v="0"/>
    <n v="0.85498039709646689"/>
  </r>
  <r>
    <x v="1536"/>
    <n v="114977"/>
    <n v="115599"/>
    <n v="113062"/>
    <n v="113262"/>
    <n v="113262"/>
    <n v="4.3085942328406901E-3"/>
    <n v="1"/>
    <n v="113253.78947368421"/>
    <n v="-1.4933161707790132E-2"/>
    <n v="-7.1865668259678554E-4"/>
    <n v="-1.3416917491759306E-3"/>
    <n v="1.3129987060541948E-3"/>
    <n v="-1.2133976652945132E-3"/>
    <n v="0.35237552132716787"/>
    <n v="0.47626056895252233"/>
    <n v="0.47424998782047301"/>
    <n v="0.19774757366906093"/>
    <n v="0.99461175361424614"/>
    <n v="-7.1878630494432135E-3"/>
    <n v="0.49820304197434168"/>
    <n v="0"/>
    <n v="0"/>
    <n v="0.85498039709646689"/>
  </r>
  <r>
    <x v="1537"/>
    <n v="113272"/>
    <n v="114823"/>
    <n v="112064"/>
    <n v="112064"/>
    <n v="112064"/>
    <n v="2.4245074243289588E-2"/>
    <n v="1"/>
    <n v="113243.68421052632"/>
    <n v="-1.0577245678162095E-2"/>
    <n v="-1.4388803661768423E-3"/>
    <n v="-2.0650605992408601E-3"/>
    <n v="1.0713761418654621E-3"/>
    <n v="-7.766703649346951E-3"/>
    <n v="0.35237552132716787"/>
    <n v="0.47626056895252233"/>
    <n v="0.47424998782047301"/>
    <n v="0.19774757366906093"/>
    <n v="0.99461175361424614"/>
    <n v="-1.2904792109874736E-2"/>
    <n v="0.49677384674433261"/>
    <n v="2.3245074243289587E-2"/>
    <n v="0"/>
    <n v="0.87822547133975648"/>
  </r>
  <r>
    <x v="1538"/>
    <n v="112065"/>
    <n v="114024"/>
    <n v="110927"/>
    <n v="113750"/>
    <n v="113750"/>
    <n v="1.4672527472527452E-2"/>
    <n v="1"/>
    <n v="113439.21052631579"/>
    <n v="1.5044974300399749E-2"/>
    <n v="7.8827930087828064E-4"/>
    <n v="-1.40118470669929E-3"/>
    <n v="1.2863875913393663E-3"/>
    <n v="-1.8164566120711489E-3"/>
    <n v="0.35237552132716787"/>
    <n v="0.47626056895252233"/>
    <n v="0.47424998782047301"/>
    <n v="0.19774757366906093"/>
    <n v="0.99461175361424614"/>
    <n v="3.4601061093896893E-3"/>
    <n v="0.50086502566431623"/>
    <n v="0"/>
    <n v="0"/>
    <n v="0.87822547133975648"/>
  </r>
  <r>
    <x v="1539"/>
    <n v="113750"/>
    <n v="115416"/>
    <n v="113305"/>
    <n v="114781"/>
    <n v="114781"/>
    <n v="1.8025631419834376E-2"/>
    <n v="1"/>
    <n v="113673.21052631579"/>
    <n v="9.063736263736244E-3"/>
    <n v="2.2307228130388655E-3"/>
    <n v="-1.4138728662764066E-3"/>
    <n v="1.4010225838404456E-3"/>
    <n v="-2.4193491903858667E-3"/>
    <n v="0.35237552132716787"/>
    <n v="0.47626056895252233"/>
    <n v="0.47424998782047301"/>
    <n v="0.19774757366906093"/>
    <n v="0.99461175361424614"/>
    <n v="1.4564505933631071E-3"/>
    <n v="0.50036411258397628"/>
    <n v="0"/>
    <n v="0"/>
    <n v="0.87822547133975648"/>
  </r>
  <r>
    <x v="1540"/>
    <n v="114776"/>
    <n v="115553"/>
    <n v="114096"/>
    <n v="115419"/>
    <n v="115419"/>
    <n v="1.0526862994827635E-2"/>
    <n v="1"/>
    <n v="113877.36842105263"/>
    <n v="5.5584112353088688E-3"/>
    <n v="2.372323113069408E-3"/>
    <n v="-9.868930962227229E-4"/>
    <n v="1.5962861560864239E-3"/>
    <n v="8.3134288269852701E-4"/>
    <n v="0.35237552132716787"/>
    <n v="0.47626056895252233"/>
    <n v="0.47424998782047301"/>
    <n v="0.19774757366906093"/>
    <n v="0.99461175361424614"/>
    <n v="3.7629830901617766E-3"/>
    <n v="0.50094074466245875"/>
    <n v="0"/>
    <n v="0"/>
    <n v="0.87822547133975648"/>
  </r>
  <r>
    <x v="1541"/>
    <n v="115414"/>
    <n v="117090"/>
    <n v="114999"/>
    <n v="116850"/>
    <n v="116850"/>
    <n v="-1.3667094565682492E-2"/>
    <n v="0"/>
    <n v="114175.57894736843"/>
    <n v="1.2398305305019175E-2"/>
    <n v="2.4461741194723107E-3"/>
    <n v="-9.7507907140716328E-4"/>
    <n v="2.1456451905032003E-3"/>
    <n v="6.2976362852603888E-3"/>
    <n v="0.35237552132716787"/>
    <n v="0.47626056895252233"/>
    <n v="0.47424998782047301"/>
    <n v="0.19774757366906093"/>
    <n v="0.99461175361424614"/>
    <n v="1.1759443535271735E-2"/>
    <n v="0.502939827006184"/>
    <n v="0"/>
    <n v="0"/>
    <n v="0.87822547133975648"/>
  </r>
  <r>
    <x v="1542"/>
    <n v="116850"/>
    <n v="117249"/>
    <n v="115932"/>
    <n v="116634"/>
    <n v="116634"/>
    <n v="7.579265051357309E-3"/>
    <n v="1"/>
    <n v="114383.15789473684"/>
    <n v="-1.848523748395392E-3"/>
    <n v="2.5133319377903919E-3"/>
    <n v="-5.2954616528810177E-4"/>
    <n v="1.9999697759176716E-3"/>
    <n v="8.0433806712137297E-3"/>
    <n v="0.35237552132716787"/>
    <n v="0.47626056895252233"/>
    <n v="0.47424998782047301"/>
    <n v="0.19774757366906093"/>
    <n v="0.99461175361424614"/>
    <n v="8.6900192416758549E-3"/>
    <n v="0.50217249113887075"/>
    <n v="0"/>
    <n v="0"/>
    <n v="0.87822547133975648"/>
  </r>
  <r>
    <x v="1543"/>
    <n v="116644"/>
    <n v="117088"/>
    <n v="114991"/>
    <n v="115253"/>
    <n v="115253"/>
    <n v="1.9487562145887649E-2"/>
    <n v="1"/>
    <n v="114385.84210526316"/>
    <n v="-1.1840458185434777E-2"/>
    <n v="1.2440533082711369E-3"/>
    <n v="-8.8917486726172387E-4"/>
    <n v="2.1538726633640215E-3"/>
    <n v="2.6662941740468239E-3"/>
    <n v="0.35237552132716787"/>
    <n v="0.47626056895252233"/>
    <n v="0.47424998782047301"/>
    <n v="0.19774757366906093"/>
    <n v="0.99461175361424614"/>
    <n v="-9.2363464213726177E-4"/>
    <n v="0.49976909135588138"/>
    <n v="0"/>
    <n v="0"/>
    <n v="0.87822547133975648"/>
  </r>
  <r>
    <x v="1544"/>
    <n v="115262"/>
    <n v="117668"/>
    <n v="115262"/>
    <n v="117518"/>
    <n v="117518"/>
    <n v="9.0198948246222876E-4"/>
    <n v="1"/>
    <n v="114749.31578947368"/>
    <n v="1.9652416856827948E-2"/>
    <n v="1.1121120781690641E-3"/>
    <n v="-4.0226466707440791E-4"/>
    <n v="2.1763717978723553E-3"/>
    <n v="4.7840302926651646E-3"/>
    <n v="0.35237552132716787"/>
    <n v="0.47626056895252233"/>
    <n v="0.47424998782047301"/>
    <n v="0.19774757366906093"/>
    <n v="0.99461175361424614"/>
    <n v="1.2452536754053101E-2"/>
    <n v="0.50311309396078341"/>
    <n v="0"/>
    <n v="0"/>
    <n v="0.87822547133975648"/>
  </r>
  <r>
    <x v="1545"/>
    <n v="117519"/>
    <n v="118213"/>
    <n v="117176"/>
    <n v="117499"/>
    <n v="117499"/>
    <n v="6.9277185337748293E-3"/>
    <n v="1"/>
    <n v="115073.94736842105"/>
    <n v="-1.6167736006400535E-4"/>
    <n v="3.0961811241777713E-3"/>
    <n v="-2.4556185734414537E-4"/>
    <n v="1.9420874021055213E-3"/>
    <n v="3.6400125735905897E-3"/>
    <n v="0.35237552132716787"/>
    <n v="0.47626056895252233"/>
    <n v="0.47424998782047301"/>
    <n v="0.19774757366906093"/>
    <n v="0.99461175361424614"/>
    <n v="5.305602492503436E-3"/>
    <n v="0.50132639751168417"/>
    <n v="0"/>
    <n v="0"/>
    <n v="0.87822547133975648"/>
  </r>
  <r>
    <x v="1546"/>
    <n v="117499"/>
    <n v="118303"/>
    <n v="116748"/>
    <n v="117624"/>
    <n v="117624"/>
    <n v="3.910766510235586E-4"/>
    <n v="1"/>
    <n v="115329.10526315789"/>
    <n v="1.0638388411816635E-3"/>
    <n v="2.824363121565393E-3"/>
    <n v="-1.2937467996703145E-5"/>
    <n v="1.6497946273557296E-3"/>
    <n v="1.3731192808230873E-3"/>
    <n v="0.35237552132716787"/>
    <n v="0.47626056895252233"/>
    <n v="0.47424998782047301"/>
    <n v="0.19774757366906093"/>
    <n v="0.99461175361424614"/>
    <n v="3.405831419867702E-3"/>
    <n v="0.50085145703191414"/>
    <n v="0"/>
    <n v="0"/>
    <n v="0.87822547133975648"/>
  </r>
  <r>
    <x v="1547"/>
    <n v="117624"/>
    <n v="118850"/>
    <n v="117486"/>
    <n v="118313"/>
    <n v="118313"/>
    <n v="4.217626127306362E-3"/>
    <n v="1"/>
    <n v="115504.31578947368"/>
    <n v="5.857648099027335E-3"/>
    <n v="2.4682798296308981E-3"/>
    <n v="3.1883349589193475E-4"/>
    <n v="1.7058903097273116E-3"/>
    <n v="2.914353650307633E-3"/>
    <n v="0.35237552132716787"/>
    <n v="0.47626056895252233"/>
    <n v="0.47424998782047301"/>
    <n v="0.19774757366906093"/>
    <n v="0.99461175361424614"/>
    <n v="6.6268290046620996E-3"/>
    <n v="0.50165670118835282"/>
    <n v="0"/>
    <n v="0"/>
    <n v="0.87822547133975648"/>
  </r>
  <r>
    <x v="1548"/>
    <n v="118313"/>
    <n v="118643"/>
    <n v="117336"/>
    <n v="117670"/>
    <n v="117670"/>
    <n v="1.3826803773264285E-2"/>
    <n v="1"/>
    <n v="115689.05263157895"/>
    <n v="-5.4347366730621571E-3"/>
    <n v="1.2176113083846806E-3"/>
    <n v="3.3098674659072904E-4"/>
    <n v="1.3426113067701395E-3"/>
    <n v="4.1954979527821564E-3"/>
    <n v="0.35237552132716787"/>
    <n v="0.47626056895252233"/>
    <n v="0.47424998782047301"/>
    <n v="0.19774757366906093"/>
    <n v="0.99461175361424614"/>
    <n v="3.2601922509836313E-3"/>
    <n v="0.50081504734082782"/>
    <n v="0"/>
    <n v="0"/>
    <n v="0.87822547133975648"/>
  </r>
  <r>
    <x v="1549"/>
    <n v="117661"/>
    <n v="118812"/>
    <n v="117661"/>
    <n v="118812"/>
    <n v="118812"/>
    <n v="1.2481904184762582E-2"/>
    <n v="1"/>
    <n v="115897.52631578948"/>
    <n v="9.7051075040366364E-3"/>
    <n v="2.0611774050781962E-3"/>
    <n v="6.2503394406808303E-4"/>
    <n v="1.3012773866703398E-3"/>
    <n v="2.2060360822238946E-3"/>
    <n v="0.35237552132716787"/>
    <n v="0.47626056895252233"/>
    <n v="0.47424998782047301"/>
    <n v="0.19774757366906093"/>
    <n v="0.99461175361424614"/>
    <n v="7.1493960424488991E-3"/>
    <n v="0.50178734139745829"/>
    <n v="0"/>
    <n v="0"/>
    <n v="0.87822547133975648"/>
  </r>
  <r>
    <x v="1550"/>
    <n v="118809"/>
    <n v="119529"/>
    <n v="118041"/>
    <n v="119297"/>
    <n v="119297"/>
    <n v="1.176894641105819E-2"/>
    <n v="1"/>
    <n v="116175.31578947368"/>
    <n v="4.0820792512541448E-3"/>
    <n v="1.962635957689962E-3"/>
    <n v="1.1434885195607647E-4"/>
    <n v="1.4198383050478469E-3"/>
    <n v="3.0547874044875244E-3"/>
    <n v="0.35237552132716787"/>
    <n v="0.47626056895252233"/>
    <n v="0.47424998782047301"/>
    <n v="0.19774757366906093"/>
    <n v="0.99461175361424614"/>
    <n v="5.7464779008847E-3"/>
    <n v="0.50143661552189589"/>
    <n v="0"/>
    <n v="0"/>
    <n v="0.87822547133975648"/>
  </r>
  <r>
    <x v="1551"/>
    <n v="119298"/>
    <n v="120871"/>
    <n v="119298"/>
    <n v="120295"/>
    <n v="120295"/>
    <n v="6.8082630200756444E-3"/>
    <n v="1"/>
    <n v="116372.47368421052"/>
    <n v="8.3656755827892226E-3"/>
    <n v="2.7431281633994997E-3"/>
    <n v="8.3599798223163771E-4"/>
    <n v="1.7289762532378872E-3"/>
    <n v="4.515154752809036E-3"/>
    <n v="0.35237552132716787"/>
    <n v="0.47626056895252233"/>
    <n v="0.47424998782047301"/>
    <n v="0.19774757366906093"/>
    <n v="0.99461175361424614"/>
    <n v="9.4835019529812478E-3"/>
    <n v="0.50237085771932377"/>
    <n v="0"/>
    <n v="0"/>
    <n v="0.87822547133975648"/>
  </r>
  <r>
    <x v="1552"/>
    <n v="120290"/>
    <n v="121409"/>
    <n v="120084"/>
    <n v="120701"/>
    <n v="120701"/>
    <n v="1.9303899719140816E-3"/>
    <n v="1"/>
    <n v="116681.21052631579"/>
    <n v="3.3750363689264429E-3"/>
    <n v="1.8024157697408172E-3"/>
    <n v="6.6937490673620427E-4"/>
    <n v="1.5340013905997718E-3"/>
    <n v="4.0186324067888581E-3"/>
    <n v="0.35237552132716787"/>
    <n v="0.47626056895252233"/>
    <n v="0.47424998782047301"/>
    <n v="0.19774757366906093"/>
    <n v="0.99461175361424614"/>
    <n v="6.6654748795947176E-3"/>
    <n v="0.50166636255039654"/>
    <n v="0"/>
    <n v="0"/>
    <n v="0.87822547133975648"/>
  </r>
  <r>
    <x v="1553"/>
    <n v="120701"/>
    <n v="121333"/>
    <n v="120199"/>
    <n v="121114"/>
    <n v="121114"/>
    <n v="-8.6860313423716695E-3"/>
    <n v="0"/>
    <n v="116938.68421052632"/>
    <n v="3.4216783622340596E-3"/>
    <n v="2.7088127321514832E-3"/>
    <n v="5.897234401121865E-4"/>
    <n v="1.3846985783862265E-3"/>
    <n v="5.7899154138481013E-3"/>
    <n v="0.35237552132716787"/>
    <n v="0.47626056895252233"/>
    <n v="0.47424998782047301"/>
    <n v="0.19774757366906093"/>
    <n v="0.99461175361424614"/>
    <n v="8.8080314311815584E-3"/>
    <n v="0.50220199362166484"/>
    <n v="0"/>
    <n v="0"/>
    <n v="0.87822547133975648"/>
  </r>
  <r>
    <x v="1554"/>
    <n v="121116"/>
    <n v="121974"/>
    <n v="120682"/>
    <n v="120934"/>
    <n v="120934"/>
    <n v="-1.2924405047381238E-2"/>
    <n v="0"/>
    <n v="117252.10526315789"/>
    <n v="-1.486203081394355E-3"/>
    <n v="2.0305926203162739E-3"/>
    <n v="3.0778766273417799E-4"/>
    <n v="1.2947637297577575E-3"/>
    <n v="3.5516532967619029E-3"/>
    <n v="0.35237552132716787"/>
    <n v="0.47626056895252233"/>
    <n v="0.47424998782047301"/>
    <n v="0.19774757366906093"/>
    <n v="0.99461175361424614"/>
    <n v="4.3779104061176938E-3"/>
    <n v="0.50109447585346056"/>
    <n v="0"/>
    <n v="0"/>
    <n v="0.87822547133975648"/>
  </r>
  <r>
    <x v="1555"/>
    <n v="120925"/>
    <n v="121354"/>
    <n v="119841"/>
    <n v="120062"/>
    <n v="120062"/>
    <n v="3.8979860405456979E-3"/>
    <n v="1"/>
    <n v="117610"/>
    <n v="-7.2105445945722657E-3"/>
    <n v="2.2048178470933156E-3"/>
    <n v="2.4108773346541047E-4"/>
    <n v="1.2922290156103355E-3"/>
    <n v="1.2931285275966208E-3"/>
    <n v="0.35237552132716787"/>
    <n v="0.47626056895252233"/>
    <n v="0.47424998782047301"/>
    <n v="0.19774757366906093"/>
    <n v="0.99461175361424614"/>
    <n v="1.6528023133096596E-4"/>
    <n v="0.50004132005773871"/>
    <n v="0"/>
    <n v="0"/>
    <n v="0.87822547133975648"/>
  </r>
  <r>
    <x v="1556"/>
    <n v="120064"/>
    <n v="120995"/>
    <n v="119203"/>
    <n v="119371"/>
    <n v="119371"/>
    <n v="1.0253746722403312E-2"/>
    <n v="1"/>
    <n v="117994.57894736843"/>
    <n v="-5.7553597308057647E-3"/>
    <n v="2.6637079459425339E-3"/>
    <n v="1.4628126912450412E-5"/>
    <n v="1.2314824203589448E-3"/>
    <n v="-1.5310785351223765E-3"/>
    <n v="0.35237552132716787"/>
    <n v="0.47626056895252233"/>
    <n v="0.47424998782047301"/>
    <n v="0.19774757366906093"/>
    <n v="0.99461175361424614"/>
    <n v="-2.0317974807971722E-3"/>
    <n v="0.49949205080454373"/>
    <n v="0"/>
    <n v="0"/>
    <n v="0.87822547133975648"/>
  </r>
  <r>
    <x v="1557"/>
    <n v="119372"/>
    <n v="120815"/>
    <n v="119372"/>
    <n v="120530"/>
    <n v="120530"/>
    <n v="-9.4748195470008012E-3"/>
    <n v="0"/>
    <n v="118351.42105263157"/>
    <n v="9.709225858876902E-3"/>
    <n v="3.6780315227944839E-3"/>
    <n v="2.7702194156757897E-4"/>
    <n v="1.2476486295847011E-3"/>
    <n v="-2.6424063713228476E-4"/>
    <n v="0.35237552132716787"/>
    <n v="0.47626056895252233"/>
    <n v="0.47424998782047301"/>
    <n v="0.19774757366906093"/>
    <n v="0.99461175361424614"/>
    <n v="5.2882752076084246E-3"/>
    <n v="0.50132206572084537"/>
    <n v="0"/>
    <n v="0"/>
    <n v="0.87822547133975648"/>
  </r>
  <r>
    <x v="1558"/>
    <n v="120534"/>
    <n v="121393"/>
    <n v="119860"/>
    <n v="120595"/>
    <n v="120595"/>
    <n v="3.7978357311663213E-3"/>
    <n v="1"/>
    <n v="118657.42105263157"/>
    <n v="5.3928482535470224E-4"/>
    <n v="2.9527470490422316E-3"/>
    <n v="3.0236635824603119E-4"/>
    <n v="1.0288821915718448E-3"/>
    <n v="-8.4071934450815624E-4"/>
    <n v="0.35237552132716787"/>
    <n v="0.47626056895252233"/>
    <n v="0.47424998782047301"/>
    <n v="0.19774757366906093"/>
    <n v="0.99461175361424614"/>
    <n v="1.1069746181793911E-3"/>
    <n v="0.50027674362628494"/>
    <n v="0"/>
    <n v="0"/>
    <n v="0.87822547133975648"/>
  </r>
  <r>
    <x v="1559"/>
    <n v="120595"/>
    <n v="121012"/>
    <n v="119003"/>
    <n v="119388"/>
    <n v="119388"/>
    <n v="5.6789627098201567E-3"/>
    <n v="1"/>
    <n v="118866.31578947368"/>
    <n v="-1.0008706828641301E-2"/>
    <n v="1.9991248944233541E-3"/>
    <n v="2.6948827204622996E-4"/>
    <n v="8.9718817886628944E-4"/>
    <n v="-2.5452200939575453E-3"/>
    <n v="0.35237552132716787"/>
    <n v="0.47626056895252233"/>
    <n v="0.47424998782047301"/>
    <n v="0.19774757366906093"/>
    <n v="0.99461175361424614"/>
    <n v="-4.8010031526823198E-3"/>
    <n v="0.49879975151726896"/>
    <n v="0"/>
    <n v="0"/>
    <n v="0.87822547133975648"/>
  </r>
  <r>
    <x v="1560"/>
    <n v="119392"/>
    <n v="121276"/>
    <n v="119392"/>
    <n v="121053"/>
    <n v="121053"/>
    <n v="-1.7835163110373142E-2"/>
    <n v="0"/>
    <n v="119087.52631578948"/>
    <n v="1.3946125238717411E-2"/>
    <n v="2.4185105945937813E-3"/>
    <n v="4.1246549268648903E-4"/>
    <n v="1.028114296461894E-3"/>
    <n v="1.68611387270039E-3"/>
    <n v="0.35237552132716787"/>
    <n v="0.47626056895252233"/>
    <n v="0.47424998782047301"/>
    <n v="0.19774757366906093"/>
    <n v="0.99461175361424614"/>
    <n v="8.1420619214685463E-3"/>
    <n v="0.50203550423537679"/>
    <n v="0"/>
    <n v="0"/>
    <n v="0.87822547133975648"/>
  </r>
  <r>
    <x v="1561"/>
    <n v="121053"/>
    <n v="121498"/>
    <n v="119703"/>
    <n v="120066"/>
    <n v="120066"/>
    <n v="-7.1377409091666344E-3"/>
    <n v="0"/>
    <n v="119268.15789473684"/>
    <n v="-8.1534534460112607E-3"/>
    <n v="1.3909226570422595E-3"/>
    <n v="2.6935700581012692E-4"/>
    <n v="9.1500854986682366E-4"/>
    <n v="1.2064951296592908E-3"/>
    <n v="0.35237552132716787"/>
    <n v="0.47626056895252233"/>
    <n v="0.47424998782047301"/>
    <n v="0.19774757366906093"/>
    <n v="0.99461175361424614"/>
    <n v="-7.0195827865821405E-4"/>
    <n v="0.49982451043754139"/>
    <n v="0"/>
    <n v="0"/>
    <n v="0.87822547133975648"/>
  </r>
  <r>
    <x v="1562"/>
    <n v="120064"/>
    <n v="120125"/>
    <n v="118894"/>
    <n v="118894"/>
    <n v="118894"/>
    <n v="-9.9416286776455864E-3"/>
    <n v="0"/>
    <n v="119459.78947368421"/>
    <n v="-9.7612979527926802E-3"/>
    <n v="9.9528394682239503E-4"/>
    <n v="-1.3994598739731191E-4"/>
    <n v="9.6996170192379381E-4"/>
    <n v="-2.6876096326746259E-3"/>
    <n v="0.35237552132716787"/>
    <n v="0.47626056895252233"/>
    <n v="0.47424998782047301"/>
    <n v="0.19774757366906093"/>
    <n v="0.99461175361424614"/>
    <n v="-5.513317895658597E-3"/>
    <n v="0.49862167401746066"/>
    <n v="0"/>
    <n v="0"/>
    <n v="0.87822547133975648"/>
  </r>
  <r>
    <x v="1563"/>
    <n v="118951"/>
    <n v="119904"/>
    <n v="118528"/>
    <n v="119209"/>
    <n v="119209"/>
    <n v="2.9779630732578166E-3"/>
    <n v="1"/>
    <n v="119548.78947368421"/>
    <n v="2.6494188100325555E-3"/>
    <n v="1.7197777965957616E-3"/>
    <n v="1.2086523270363081E-4"/>
    <n v="7.7172956572759462E-4"/>
    <n v="-2.2655828357390551E-3"/>
    <n v="0.35237552132716787"/>
    <n v="0.47626056895252233"/>
    <n v="0.47424998782047301"/>
    <n v="0.19774757366906093"/>
    <n v="0.99461175361424614"/>
    <n v="-2.9079464664599373E-4"/>
    <n v="0.49992730133885083"/>
    <n v="0"/>
    <n v="0"/>
    <n v="0.87822547133975648"/>
  </r>
  <r>
    <x v="1564"/>
    <n v="119209"/>
    <n v="119293"/>
    <n v="117631"/>
    <n v="117712"/>
    <n v="117712"/>
    <n v="1.8766141090118316E-2"/>
    <n v="1"/>
    <n v="119560"/>
    <n v="-1.2557776677935339E-2"/>
    <n v="1.0926811985759733E-4"/>
    <n v="-6.4485365484923118E-5"/>
    <n v="6.0312849091393003E-4"/>
    <n v="-2.775396805597863E-3"/>
    <n v="0.35237552132716787"/>
    <n v="0.47626056895252233"/>
    <n v="0.47424998782047301"/>
    <n v="0.19774757366906093"/>
    <n v="0.99461175361424614"/>
    <n v="-7.0447702785638427E-3"/>
    <n v="0.49823881471414405"/>
    <n v="0"/>
    <n v="0"/>
    <n v="0.87822547133975648"/>
  </r>
  <r>
    <x v="1565"/>
    <n v="117725"/>
    <n v="119734"/>
    <n v="117725"/>
    <n v="119564"/>
    <n v="119564"/>
    <n v="2.0691847044260747E-2"/>
    <n v="1"/>
    <n v="119662.10526315789"/>
    <n v="1.5733315210004095E-2"/>
    <n v="9.0401774836100231E-4"/>
    <n v="1.274198185321418E-3"/>
    <n v="6.6163680891448418E-4"/>
    <n v="-2.417958811340526E-3"/>
    <n v="0.35237552132716787"/>
    <n v="0.47626056895252233"/>
    <n v="0.47424998782047301"/>
    <n v="0.19774757366906093"/>
    <n v="0.99461175361424614"/>
    <n v="4.3047784504755531E-3"/>
    <n v="0.50107619295069794"/>
    <n v="0"/>
    <n v="0"/>
    <n v="0.87822547133975648"/>
  </r>
  <r>
    <x v="1566"/>
    <n v="119577"/>
    <n v="119966"/>
    <n v="119071"/>
    <n v="119921"/>
    <n v="119921"/>
    <n v="1.6577580240324963E-2"/>
    <n v="1"/>
    <n v="119746.73684210527"/>
    <n v="2.985848583185513E-3"/>
    <n v="1.0001182354611947E-3"/>
    <n v="8.7966017775411133E-4"/>
    <n v="6.239247353187849E-4"/>
    <n v="-1.900984055011712E-4"/>
    <n v="0.35237552132716787"/>
    <n v="0.47626056895252233"/>
    <n v="0.47424998782047301"/>
    <n v="0.19774757366906093"/>
    <n v="0.99461175361424614"/>
    <n v="1.8799411536371733E-3"/>
    <n v="0.50046998514999164"/>
    <n v="0"/>
    <n v="0"/>
    <n v="0.87822547133975648"/>
  </r>
  <r>
    <x v="1567"/>
    <n v="119922"/>
    <n v="122038"/>
    <n v="119922"/>
    <n v="122038"/>
    <n v="122038"/>
    <n v="7.5878005211491573E-3"/>
    <n v="1"/>
    <n v="119976.63157894737"/>
    <n v="1.7653288414873014E-2"/>
    <n v="1.5899002512534787E-3"/>
    <n v="1.1561813861827907E-3"/>
    <n v="8.0547160585058399E-4"/>
    <n v="5.2928188680319678E-3"/>
    <n v="0.35237552132716787"/>
    <n v="0.47626056895252233"/>
    <n v="0.47424998782047301"/>
    <n v="0.19774757366906093"/>
    <n v="0.99461175361424614"/>
    <n v="1.2949692426497036E-2"/>
    <n v="0.50323737786586964"/>
    <n v="0"/>
    <n v="0"/>
    <n v="0.87822547133975648"/>
  </r>
  <r>
    <x v="1568"/>
    <n v="122038"/>
    <n v="122772"/>
    <n v="121795"/>
    <n v="121909"/>
    <n v="121909"/>
    <n v="-1.8038044771099715E-2"/>
    <n v="0"/>
    <n v="120139.63157894737"/>
    <n v="-1.0570478047821075E-3"/>
    <n v="1.8087846946674812E-3"/>
    <n v="1.7250048109012028E-3"/>
    <n v="7.9965360305028765E-4"/>
    <n v="4.5515255450690349E-3"/>
    <n v="0.35237552132716787"/>
    <n v="0.47626056895252233"/>
    <n v="0.47424998782047301"/>
    <n v="0.19774757366906093"/>
    <n v="0.99461175361424614"/>
    <n v="5.9921889308573346E-3"/>
    <n v="0.50149804275028242"/>
    <n v="0"/>
    <n v="0"/>
    <n v="0.87822547133975648"/>
  </r>
  <r>
    <x v="1569"/>
    <n v="121904"/>
    <n v="122964"/>
    <n v="120145"/>
    <n v="122964"/>
    <n v="122964"/>
    <n v="-1.8363098142545775E-2"/>
    <n v="0"/>
    <n v="120332.63157894737"/>
    <n v="8.6539960134197624E-3"/>
    <n v="1.7562291201366376E-3"/>
    <n v="2.2937874107591071E-3"/>
    <n v="9.6094856225995343E-4"/>
    <n v="8.7938800833400558E-3"/>
    <n v="0.35237552132716787"/>
    <n v="0.47626056895252233"/>
    <n v="0.47424998782047301"/>
    <n v="0.19774757366906093"/>
    <n v="0.99461175361424614"/>
    <n v="1.3910229425746469E-2"/>
    <n v="0.5034775012835081"/>
    <n v="0"/>
    <n v="0"/>
    <n v="0.87822547133975648"/>
  </r>
  <r>
    <x v="1570"/>
    <n v="122964"/>
    <n v="122964"/>
    <n v="119458"/>
    <n v="119710"/>
    <n v="119710"/>
    <n v="1.8135494110767647E-2"/>
    <n v="1"/>
    <n v="120301.84210526316"/>
    <n v="-2.6463029829868923E-2"/>
    <n v="2.2897366608048419E-4"/>
    <n v="1.7099987094677683E-3"/>
    <n v="4.9493787681412324E-4"/>
    <n v="3.546110753654519E-4"/>
    <n v="0.35237552132716787"/>
    <n v="0.47626056895252233"/>
    <n v="0.47424998782047301"/>
    <n v="0.19774757366906093"/>
    <n v="0.99461175361424614"/>
    <n v="-7.9543328287985313E-3"/>
    <n v="0.49801142727777281"/>
    <n v="0"/>
    <n v="0"/>
    <n v="0.87822547133975648"/>
  </r>
  <r>
    <x v="1571"/>
    <n v="119711"/>
    <n v="121426"/>
    <n v="119711"/>
    <n v="120706"/>
    <n v="120706"/>
    <n v="1.8491210047553608E-2"/>
    <n v="1"/>
    <n v="120302.10526315789"/>
    <n v="8.3201069250689041E-3"/>
    <n v="2.2669523319446828E-4"/>
    <n v="1.6579751444299241E-3"/>
    <n v="5.4935433496143158E-4"/>
    <n v="1.42146274374213E-3"/>
    <n v="0.35237552132716787"/>
    <n v="0.47626056895252233"/>
    <n v="0.47424998782047301"/>
    <n v="0.19774757366906093"/>
    <n v="0.99461175361424614"/>
    <n v="5.3484997470853767E-3"/>
    <n v="0.50133712174924738"/>
    <n v="0"/>
    <n v="0"/>
    <n v="0.87822547133975648"/>
  </r>
  <r>
    <x v="1572"/>
    <n v="120719"/>
    <n v="122195"/>
    <n v="120719"/>
    <n v="121881"/>
    <n v="121881"/>
    <n v="9.0169919839844237E-3"/>
    <n v="1"/>
    <n v="120342.47368421052"/>
    <n v="9.7343959703743987E-3"/>
    <n v="5.4466321326686611E-4"/>
    <n v="1.9164966661325523E-3"/>
    <n v="6.7687440871007528E-4"/>
    <n v="-1.6231574515759294E-4"/>
    <n v="0.35237552132716787"/>
    <n v="0.47626056895252233"/>
    <n v="0.47424998782047301"/>
    <n v="0.19774757366906093"/>
    <n v="0.99461175361424614"/>
    <n v="4.5708721113457895E-3"/>
    <n v="0.50114271603828553"/>
    <n v="0"/>
    <n v="0"/>
    <n v="0.87822547133975648"/>
  </r>
  <r>
    <x v="1573"/>
    <n v="121880"/>
    <n v="123074"/>
    <n v="121680"/>
    <n v="122938"/>
    <n v="122938"/>
    <n v="-2.4565228001106609E-3"/>
    <n v="0"/>
    <n v="120447.94736842105"/>
    <n v="8.6723935642143424E-3"/>
    <n v="8.0719897336588016E-4"/>
    <n v="1.8190422493178328E-3"/>
    <n v="6.6175011647659379E-4"/>
    <n v="1.783572528641697E-3"/>
    <n v="0.35237552132716787"/>
    <n v="0.47626056895252233"/>
    <n v="0.47424998782047301"/>
    <n v="0.19774757366906093"/>
    <n v="0.99461175361424614"/>
    <n v="6.207878690560417E-3"/>
    <n v="0.50155196468854002"/>
    <n v="0"/>
    <n v="0"/>
    <n v="0.87822547133975648"/>
  </r>
  <r>
    <x v="1574"/>
    <n v="122937"/>
    <n v="123544"/>
    <n v="122550"/>
    <n v="122980"/>
    <n v="122980"/>
    <n v="-2.2686615709871516E-3"/>
    <n v="0"/>
    <n v="120601.52631578948"/>
    <n v="3.4163562120737012E-4"/>
    <n v="8.985909084959665E-4"/>
    <n v="1.380050132564592E-3"/>
    <n v="5.1010301807120407E-4"/>
    <n v="1.2110045019921855E-4"/>
    <n v="0.35237552132716787"/>
    <n v="0.47626056895252233"/>
    <n v="0.47424998782047301"/>
    <n v="0.19774757366906093"/>
    <n v="0.99461175361424614"/>
    <n v="1.424155771304096E-3"/>
    <n v="0.5003560388826489"/>
    <n v="0"/>
    <n v="0"/>
    <n v="0.87822547133975648"/>
  </r>
  <r>
    <x v="1575"/>
    <n v="122976"/>
    <n v="123013"/>
    <n v="121595"/>
    <n v="122636"/>
    <n v="122636"/>
    <n v="-3.5878534851108146E-4"/>
    <n v="0"/>
    <n v="120773.36842105263"/>
    <n v="-2.7972027972027469E-3"/>
    <n v="1.1192579983644424E-3"/>
    <n v="2.1209672422253002E-3"/>
    <n v="4.6432638294511495E-4"/>
    <n v="4.854265856732454E-3"/>
    <n v="0.35237552132716787"/>
    <n v="0.47626056895252233"/>
    <n v="0.47424998782047301"/>
    <n v="0.19774757366906093"/>
    <n v="0.99461175361424614"/>
    <n v="5.4731906378689054E-3"/>
    <n v="0.50136829424377138"/>
    <n v="0"/>
    <n v="0"/>
    <n v="0.87822547133975648"/>
  </r>
  <r>
    <x v="1576"/>
    <n v="122636"/>
    <n v="122734"/>
    <n v="122136"/>
    <n v="122701"/>
    <n v="122701"/>
    <n v="1.0847507355278285E-2"/>
    <n v="1"/>
    <n v="120887.63157894737"/>
    <n v="5.3002381030031742E-4"/>
    <n v="1.4335271754197464E-3"/>
    <n v="2.0015637405627219E-3"/>
    <n v="5.1008127037062922E-4"/>
    <n v="3.2962492337787362E-3"/>
    <n v="0.35237552132716787"/>
    <n v="0.47626056895252233"/>
    <n v="0.47424998782047301"/>
    <n v="0.19774757366906093"/>
    <n v="0.99461175361424614"/>
    <n v="5.1980970285765765E-3"/>
    <n v="0.50129952133103362"/>
    <n v="0"/>
    <n v="0"/>
    <n v="0.87822547133975648"/>
  </r>
  <r>
    <x v="1577"/>
    <n v="122701"/>
    <n v="122799"/>
    <n v="121760"/>
    <n v="122592"/>
    <n v="122592"/>
    <n v="3.2302270947532907E-3"/>
    <n v="1"/>
    <n v="120992.73684210527"/>
    <n v="-8.8833831835111177E-4"/>
    <n v="9.0364896655834579E-4"/>
    <n v="1.724210695441355E-3"/>
    <n v="6.4251451972138557E-4"/>
    <n v="1.1717023760336343E-3"/>
    <n v="0.35237552132716787"/>
    <n v="0.47626056895252233"/>
    <n v="0.47424998782047301"/>
    <n v="0.19774757366906093"/>
    <n v="0.99461175361424614"/>
    <n v="2.2274952364783936E-3"/>
    <n v="0.50055687357886469"/>
    <n v="0"/>
    <n v="0"/>
    <n v="0.87822547133975648"/>
  </r>
  <r>
    <x v="1578"/>
    <n v="122592"/>
    <n v="124167"/>
    <n v="122526"/>
    <n v="124032"/>
    <n v="124032"/>
    <n v="-3.4668472652221727E-4"/>
    <n v="0"/>
    <n v="121237.15789473684"/>
    <n v="1.1746280344557603E-2"/>
    <n v="1.4639987425184909E-3"/>
    <n v="1.5675636272952632E-3"/>
    <n v="7.3136058064868887E-4"/>
    <n v="1.7864797321022862E-3"/>
    <n v="0.35237552132716787"/>
    <n v="0.47626056895252233"/>
    <n v="0.47424998782047301"/>
    <n v="0.19774757366906093"/>
    <n v="0.99461175361424614"/>
    <n v="7.5012420847218163E-3"/>
    <n v="0.50187530172780004"/>
    <n v="0"/>
    <n v="0"/>
    <n v="0.87822547133975648"/>
  </r>
  <r>
    <x v="1579"/>
    <n v="124032"/>
    <n v="124696"/>
    <n v="122701"/>
    <n v="122988"/>
    <n v="122988"/>
    <n v="1.1212476013920059E-2"/>
    <n v="1"/>
    <n v="121339"/>
    <n v="-8.4171826625386581E-3"/>
    <n v="1.543574950823623E-3"/>
    <n v="1.5425442626411635E-3"/>
    <n v="5.1749163847339961E-4"/>
    <n v="3.4716075353080632E-5"/>
    <n v="0.35237552132716787"/>
    <n v="0.47626056895252233"/>
    <n v="0.47424998782047301"/>
    <n v="0.19774757366906093"/>
    <n v="0.99461175361424614"/>
    <n v="-1.3624519142601524E-3"/>
    <n v="0.49965938707412427"/>
    <n v="0"/>
    <n v="0"/>
    <n v="0.87822547133975648"/>
  </r>
  <r>
    <x v="1580"/>
    <n v="122988"/>
    <n v="124256"/>
    <n v="122988"/>
    <n v="123989"/>
    <n v="123989"/>
    <n v="1.2678544064392838E-2"/>
    <n v="1"/>
    <n v="121545.47368421052"/>
    <n v="8.1390054314240956E-3"/>
    <n v="1.2532189604589571E-3"/>
    <n v="1.5842662072892688E-3"/>
    <n v="4.9757247907950214E-4"/>
    <n v="2.2219577210784492E-3"/>
    <n v="0.35237552132716787"/>
    <n v="0.47626056895252233"/>
    <n v="0.47424998782047301"/>
    <n v="0.19774757366906093"/>
    <n v="0.99461175361424614"/>
    <n v="6.5245623025053327E-3"/>
    <n v="0.50163113478919164"/>
    <n v="0"/>
    <n v="0"/>
    <n v="0.87822547133975648"/>
  </r>
  <r>
    <x v="1581"/>
    <n v="123989"/>
    <n v="124537"/>
    <n v="123470"/>
    <n v="124367"/>
    <n v="124367"/>
    <n v="1.4867287946159324E-2"/>
    <n v="1"/>
    <n v="121833.52631578948"/>
    <n v="3.048657542201294E-3"/>
    <n v="1.813324509869585E-3"/>
    <n v="1.7901227287613253E-3"/>
    <n v="4.9244406596719024E-4"/>
    <n v="2.7256844674586446E-3"/>
    <n v="0.35237552132716787"/>
    <n v="0.47626056895252233"/>
    <n v="0.47424998782047301"/>
    <n v="0.19774757366906093"/>
    <n v="0.99461175361424614"/>
    <n v="5.595230363050329E-3"/>
    <n v="0.50139880394144787"/>
    <n v="0"/>
    <n v="0"/>
    <n v="0.87822547133975648"/>
  </r>
  <r>
    <x v="1582"/>
    <n v="124367"/>
    <n v="125698"/>
    <n v="124284"/>
    <n v="125561"/>
    <n v="125561"/>
    <n v="2.1551277864942042E-2"/>
    <n v="1"/>
    <n v="122167.84210526316"/>
    <n v="9.6006175271574623E-3"/>
    <n v="2.7814202838670919E-3"/>
    <n v="1.5383493944624727E-3"/>
    <n v="6.0259545990375748E-4"/>
    <n v="4.8234756365603589E-3"/>
    <n v="0.35237552132716787"/>
    <n v="0.47626056895252233"/>
    <n v="0.47424998782047301"/>
    <n v="0.19774757366906093"/>
    <n v="0.99461175361424614"/>
    <n v="1.0353912946167793E-2"/>
    <n v="0.50258845511229311"/>
    <n v="0"/>
    <n v="0"/>
    <n v="0.87822547133975648"/>
  </r>
  <r>
    <x v="1583"/>
    <n v="125561"/>
    <n v="126216"/>
    <n v="125540"/>
    <n v="126216"/>
    <n v="126216"/>
    <n v="2.6819103758636054E-2"/>
    <n v="1"/>
    <n v="122615.42105263157"/>
    <n v="5.2165879532657389E-3"/>
    <n v="2.9097787410287514E-3"/>
    <n v="1.9368063712473726E-3"/>
    <n v="7.1745726420130549E-4"/>
    <n v="3.5175371583019864E-3"/>
    <n v="0.35237552132716787"/>
    <n v="0.47626056895252233"/>
    <n v="0.47424998782047301"/>
    <n v="0.19774757366906093"/>
    <n v="0.99461175361424614"/>
    <n v="7.7830004109130883E-3"/>
    <n v="0.50194574028078787"/>
    <n v="0"/>
    <n v="0"/>
    <n v="0.87822547133975648"/>
  </r>
  <r>
    <x v="1584"/>
    <n v="126218"/>
    <n v="128363"/>
    <n v="126218"/>
    <n v="128267"/>
    <n v="128267"/>
    <n v="1.4493205578987478E-2"/>
    <n v="1"/>
    <n v="123073.47368421052"/>
    <n v="1.6249920770742277E-2"/>
    <n v="4.350163613462632E-3"/>
    <n v="2.0202408035560216E-3"/>
    <n v="8.238657821197648E-4"/>
    <n v="8.4509578449581731E-3"/>
    <n v="0.35237552132716787"/>
    <n v="0.47626056895252233"/>
    <n v="0.47424998782047301"/>
    <n v="0.19774757366906093"/>
    <n v="0.99461175361424614"/>
    <n v="1.7324324338517688E-2"/>
    <n v="0.50433097276313432"/>
    <n v="0"/>
    <n v="0"/>
    <n v="0.87822547133975648"/>
  </r>
  <r>
    <x v="1585"/>
    <n v="128268"/>
    <n v="129601"/>
    <n v="128167"/>
    <n v="129601"/>
    <n v="129601"/>
    <n v="9.0662880687648606E-3"/>
    <n v="1"/>
    <n v="123582.94736842105"/>
    <n v="1.0400180872710774E-2"/>
    <n v="4.0835068965979658E-3"/>
    <n v="2.4421454036124991E-3"/>
    <n v="8.7519319077306143E-4"/>
    <n v="8.9031929332155091E-3"/>
    <n v="0.35237552132716787"/>
    <n v="0.47626056895252233"/>
    <n v="0.47424998782047301"/>
    <n v="0.19774757366906093"/>
    <n v="0.99461175361424614"/>
    <n v="1.5796057568771144E-2"/>
    <n v="0.50394893228257132"/>
    <n v="0"/>
    <n v="0"/>
    <n v="0.87822547133975648"/>
  </r>
  <r>
    <x v="1586"/>
    <n v="129600"/>
    <n v="130137"/>
    <n v="129148"/>
    <n v="130126"/>
    <n v="130126"/>
    <n v="-2.605167299386757E-3"/>
    <n v="0"/>
    <n v="124008.63157894737"/>
    <n v="4.0508946690225311E-3"/>
    <n v="4.1367592008898172E-3"/>
    <n v="2.8218265311487521E-3"/>
    <n v="7.4006739098641085E-4"/>
    <n v="9.1036403585797558E-3"/>
    <n v="0.35237552132716787"/>
    <n v="0.47626056895252233"/>
    <n v="0.47424998782047301"/>
    <n v="0.19774757366906093"/>
    <n v="0.99461175361424614"/>
    <n v="1.3936796841741999E-2"/>
    <n v="0.50348414281561282"/>
    <n v="0"/>
    <n v="0"/>
    <n v="0.87822547133975648"/>
  </r>
  <r>
    <x v="1587"/>
    <n v="130125"/>
    <n v="131190"/>
    <n v="129498"/>
    <n v="130776"/>
    <n v="130776"/>
    <n v="-6.6449501437572112E-3"/>
    <n v="0"/>
    <n v="124475.31578947368"/>
    <n v="4.995158538647182E-3"/>
    <n v="3.5038527070785251E-3"/>
    <n v="3.1332746154849379E-3"/>
    <n v="5.3410700812203888E-4"/>
    <n v="8.1825485608776997E-3"/>
    <n v="0.35237552132716787"/>
    <n v="0.47626056895252233"/>
    <n v="0.47424998782047301"/>
    <n v="0.19774757366906093"/>
    <n v="0.99461175361424614"/>
    <n v="1.3158951264302707E-2"/>
    <n v="0.50328969034652971"/>
    <n v="0"/>
    <n v="0"/>
    <n v="0.87822547133975648"/>
  </r>
  <r>
    <x v="1588"/>
    <n v="130776"/>
    <n v="130776"/>
    <n v="129230"/>
    <n v="129787"/>
    <n v="129787"/>
    <n v="2.2267253268817289E-3"/>
    <n v="1"/>
    <n v="124834.42105263157"/>
    <n v="-7.5625497033094957E-3"/>
    <n v="3.1785776121521559E-3"/>
    <n v="2.6811241354107529E-3"/>
    <n v="6.3996971435573147E-4"/>
    <n v="5.6267210295626539E-3"/>
    <n v="0.35237552132716787"/>
    <n v="0.47626056895252233"/>
    <n v="0.47424998782047301"/>
    <n v="0.19774757366906093"/>
    <n v="0.99461175361424614"/>
    <n v="5.8434522048677546E-3"/>
    <n v="0.50146085889435332"/>
    <n v="0"/>
    <n v="0"/>
    <n v="0.87822547133975648"/>
  </r>
  <r>
    <x v="1589"/>
    <n v="129800"/>
    <n v="130882"/>
    <n v="129281"/>
    <n v="129907"/>
    <n v="129907"/>
    <n v="-3.5871815991439515E-3"/>
    <n v="0"/>
    <n v="125371.10526315789"/>
    <n v="9.2459183123128064E-4"/>
    <n v="2.7921074030427318E-3"/>
    <n v="2.5183412467606535E-3"/>
    <n v="5.5223419024212346E-4"/>
    <n v="2.5616552416604542E-3"/>
    <n v="0.35237552132716787"/>
    <n v="0.47626056895252233"/>
    <n v="0.47424998782047301"/>
    <n v="0.19774757366906093"/>
    <n v="0.99461175361424614"/>
    <n v="5.5069528777791869E-3"/>
    <n v="0.50137673474014766"/>
    <n v="0"/>
    <n v="0"/>
    <n v="0.87822547133975648"/>
  </r>
  <r>
    <x v="1590"/>
    <n v="129911"/>
    <n v="130527"/>
    <n v="129526"/>
    <n v="130076"/>
    <n v="130076"/>
    <n v="1.0147913527476238E-3"/>
    <n v="1"/>
    <n v="125864.26315789473"/>
    <n v="1.3009306657840725E-3"/>
    <n v="4.1803054278253815E-3"/>
    <n v="2.4331916353701579E-3"/>
    <n v="7.2314926957371738E-4"/>
    <n v="7.418052002751141E-4"/>
    <n v="0.35237552132716787"/>
    <n v="0.47626056895252233"/>
    <n v="0.47424998782047301"/>
    <n v="0.19774757366906093"/>
    <n v="0.99461175361424614"/>
    <n v="4.4840810510013238E-3"/>
    <n v="0.50112101838439282"/>
    <n v="0"/>
    <n v="0"/>
    <n v="0.87822547133975648"/>
  </r>
  <r>
    <x v="1591"/>
    <n v="130076"/>
    <n v="130294"/>
    <n v="128678"/>
    <n v="129441"/>
    <n v="129441"/>
    <n v="5.0215928492518547E-3"/>
    <n v="1"/>
    <n v="126262.15789473684"/>
    <n v="-4.8817614317783198E-3"/>
    <n v="3.5202120099830205E-3"/>
    <n v="2.0875903006342079E-3"/>
    <n v="5.5625561461352226E-4"/>
    <n v="-1.044726019885056E-3"/>
    <n v="0.35237552132716787"/>
    <n v="0.47626056895252233"/>
    <n v="0.47424998782047301"/>
    <n v="0.19774757366906093"/>
    <n v="0.99461175361424614"/>
    <n v="1.7266039285488213E-5"/>
    <n v="0.50000431650982124"/>
    <n v="0"/>
    <n v="0"/>
    <n v="0.87822547133975648"/>
  </r>
  <r>
    <x v="1592"/>
    <n v="129441"/>
    <n v="131084"/>
    <n v="129441"/>
    <n v="130208"/>
    <n v="130208"/>
    <n v="-7.2883386581469312E-3"/>
    <n v="0"/>
    <n v="126644.78947368421"/>
    <n v="5.9254795621170864E-3"/>
    <n v="3.3297661895701548E-3"/>
    <n v="2.2430703668444574E-3"/>
    <n v="8.5676210077817786E-4"/>
    <n v="-8.5866181519107516E-4"/>
    <n v="0.35237552132716787"/>
    <n v="0.47626056895252233"/>
    <n v="0.47424998782047301"/>
    <n v="0.19774757366906093"/>
    <n v="0.99461175361424614"/>
    <n v="4.0529938767661939E-3"/>
    <n v="0.50101324708216144"/>
    <n v="0"/>
    <n v="0"/>
    <n v="0.87822547133975648"/>
  </r>
  <r>
    <x v="1593"/>
    <n v="130208"/>
    <n v="130436"/>
    <n v="129304"/>
    <n v="130091"/>
    <n v="130091"/>
    <n v="-1.5635209199714062E-2"/>
    <n v="0"/>
    <n v="127019.05263157895"/>
    <n v="-8.9856230031948314E-4"/>
    <n v="2.8512183963434632E-3"/>
    <n v="2.4619082845467634E-3"/>
    <n v="7.863667086425197E-4"/>
    <n v="4.741356654069273E-4"/>
    <n v="0.35237552132716787"/>
    <n v="0.47626056895252233"/>
    <n v="0.47424998782047301"/>
    <n v="0.19774757366906093"/>
    <n v="0.99461175361424614"/>
    <n v="2.8359345248614685E-3"/>
    <n v="0.5007089831560475"/>
    <n v="0"/>
    <n v="0"/>
    <n v="0.87822547133975648"/>
  </r>
  <r>
    <x v="1594"/>
    <n v="130091"/>
    <n v="130283"/>
    <n v="128345"/>
    <n v="129259"/>
    <n v="129259"/>
    <n v="-6.606890042472835E-3"/>
    <n v="0"/>
    <n v="127367.63157894737"/>
    <n v="-6.3955231338063134E-3"/>
    <n v="2.5143604585927794E-3"/>
    <n v="1.9409494847340779E-3"/>
    <n v="7.6934240882983512E-4"/>
    <n v="-9.8988732760059146E-4"/>
    <n v="0.35237552132716787"/>
    <n v="0.47626056895252233"/>
    <n v="0.47424998782047301"/>
    <n v="0.19774757366906093"/>
    <n v="0.99461175361424614"/>
    <n v="-9.6805776249708395E-4"/>
    <n v="0.49975798557827578"/>
    <n v="0"/>
    <n v="0"/>
    <n v="0.87822547133975648"/>
  </r>
  <r>
    <x v="1595"/>
    <n v="129259"/>
    <n v="129919"/>
    <n v="127576"/>
    <n v="128057"/>
    <n v="128057"/>
    <n v="9.4332992339349886E-3"/>
    <n v="1"/>
    <n v="127649.52631578948"/>
    <n v="-9.2991590527545798E-3"/>
    <n v="2.1892626458151878E-3"/>
    <n v="1.7581998508802666E-3"/>
    <n v="7.5631899676806063E-4"/>
    <n v="-3.1099052713083218E-3"/>
    <n v="0.35237552132716787"/>
    <n v="0.47626056895252233"/>
    <n v="0.47424998782047301"/>
    <n v="0.19774757366906093"/>
    <n v="0.99461175361424614"/>
    <n v="-4.3438983769097331E-3"/>
    <n v="0.49891402711341493"/>
    <n v="0"/>
    <n v="0"/>
    <n v="0.87822547133975648"/>
  </r>
  <r>
    <x v="1596"/>
    <n v="128050"/>
    <n v="128796"/>
    <n v="127595"/>
    <n v="128405"/>
    <n v="128405"/>
    <n v="2.8192048596238362E-3"/>
    <n v="1"/>
    <n v="127955.47368421052"/>
    <n v="2.7175398455374644E-3"/>
    <n v="2.2986384475770449E-3"/>
    <n v="1.7912738709673825E-3"/>
    <n v="8.8916820148533967E-4"/>
    <n v="-1.590045015845165E-3"/>
    <n v="0.35237552132716787"/>
    <n v="0.47626056895252233"/>
    <n v="0.47424998782047301"/>
    <n v="0.19774757366906093"/>
    <n v="0.99461175361424614"/>
    <n v="1.4962103790392715E-3"/>
    <n v="0.50037405252497891"/>
    <n v="0"/>
    <n v="0"/>
    <n v="0.87822547133975648"/>
  </r>
  <r>
    <x v="1597"/>
    <n v="128405"/>
    <n v="129412"/>
    <n v="128048"/>
    <n v="129265"/>
    <n v="129265"/>
    <n v="-6.4750705914207174E-3"/>
    <n v="0"/>
    <n v="128230.89473684211"/>
    <n v="6.6975585062887255E-3"/>
    <n v="2.677933288809037E-3"/>
    <n v="1.8080720791126103E-3"/>
    <n v="1.0634527875022725E-3"/>
    <n v="-1.4356292270108373E-3"/>
    <n v="0.35237552132716787"/>
    <n v="0.47626056895252233"/>
    <n v="0.47424998782047301"/>
    <n v="0.19774757366906093"/>
    <n v="0.99461175361424614"/>
    <n v="3.2753293689385416E-3"/>
    <n v="0.50081883161021412"/>
    <n v="0"/>
    <n v="0"/>
    <n v="0.87822547133975648"/>
  </r>
  <r>
    <x v="1598"/>
    <n v="129242"/>
    <n v="129259"/>
    <n v="127803"/>
    <n v="128767"/>
    <n v="128767"/>
    <n v="5.8011757670832775E-3"/>
    <n v="1"/>
    <n v="128535.05263157895"/>
    <n v="-3.8525509612037379E-3"/>
    <n v="1.8979917235209698E-3"/>
    <n v="1.8397157933497787E-3"/>
    <n v="1.0853512699702539E-3"/>
    <n v="-2.0264269591876881E-3"/>
    <n v="0.35237552132716787"/>
    <n v="0.47626056895252233"/>
    <n v="0.47424998782047301"/>
    <n v="0.19774757366906093"/>
    <n v="0.99461175361424614"/>
    <n v="-1.382003333926708E-3"/>
    <n v="0.49965449922150856"/>
    <n v="0"/>
    <n v="0"/>
    <n v="0.87822547133975648"/>
  </r>
  <r>
    <x v="1599"/>
    <n v="128769"/>
    <n v="129901"/>
    <n v="128182"/>
    <n v="128428"/>
    <n v="128428"/>
    <n v="-9.1257358208490791E-3"/>
    <n v="0"/>
    <n v="128768.68421052632"/>
    <n v="-2.6326620951020452E-3"/>
    <n v="2.1872177518928006E-3"/>
    <n v="1.5929604013670052E-3"/>
    <n v="1.1089971727175441E-3"/>
    <n v="-1.2738547514468345E-3"/>
    <n v="0.35237552132716787"/>
    <n v="0.47626056895252233"/>
    <n v="0.47424998782047301"/>
    <n v="0.19774757366906093"/>
    <n v="0.99461175361424614"/>
    <n v="-1.7822806442917001E-4"/>
    <n v="0.49995544298401068"/>
    <n v="0"/>
    <n v="0"/>
    <n v="0.87822547133975648"/>
  </r>
  <r>
    <x v="1600"/>
    <n v="128433"/>
    <n v="129541"/>
    <n v="128428"/>
    <n v="129514"/>
    <n v="129514"/>
    <n v="-1.6098645706255743E-2"/>
    <n v="0"/>
    <n v="129039.57894736843"/>
    <n v="8.4560999159062344E-3"/>
    <n v="2.2030724761169075E-3"/>
    <n v="1.6804408146600469E-3"/>
    <n v="8.9739483330806169E-4"/>
    <n v="2.2771970422853284E-3"/>
    <n v="0.35237552132716787"/>
    <n v="0.47626056895252233"/>
    <n v="0.47424998782047301"/>
    <n v="0.19774757366906093"/>
    <n v="0.99461175361424614"/>
    <n v="7.2682927975291182E-3"/>
    <n v="0.50181706520005043"/>
    <n v="0"/>
    <n v="0"/>
    <n v="0.87822547133975648"/>
  </r>
  <r>
    <x v="1601"/>
    <n v="129513"/>
    <n v="129748"/>
    <n v="126697"/>
    <n v="127256"/>
    <n v="127256"/>
    <n v="5.5793047086183378E-4"/>
    <n v="1"/>
    <n v="129128.78947368421"/>
    <n v="-1.7434408635359833E-2"/>
    <n v="1.1789191672388511E-3"/>
    <n v="1.1644391302970659E-3"/>
    <n v="1.0002185562643518E-3"/>
    <n v="-1.7531926538941311E-3"/>
    <n v="0.35237552132716787"/>
    <n v="0.47626056895252233"/>
    <n v="0.47424998782047301"/>
    <n v="0.19774757366906093"/>
    <n v="0.99461175361424614"/>
    <n v="-6.5757061024897326E-3"/>
    <n v="0.49835607939795501"/>
    <n v="0"/>
    <n v="0"/>
    <n v="0.87822547133975648"/>
  </r>
  <r>
    <x v="1602"/>
    <n v="127255"/>
    <n v="128067"/>
    <n v="126629"/>
    <n v="127429"/>
    <n v="127429"/>
    <n v="-4.9203870390570614E-3"/>
    <n v="0"/>
    <n v="129192.63157894737"/>
    <n v="1.3594643867480549E-3"/>
    <n v="7.6686151021838065E-4"/>
    <n v="1.1241276906534981E-3"/>
    <n v="8.9675129869485118E-4"/>
    <n v="-2.8208114778022651E-3"/>
    <n v="0.35237552132716787"/>
    <n v="0.47626056895252233"/>
    <n v="0.47424998782047301"/>
    <n v="0.19774757366906093"/>
    <n v="0.99461175361424614"/>
    <n v="-1.2508964422790791E-3"/>
    <n v="0.49968727593020795"/>
    <n v="0"/>
    <n v="0"/>
    <n v="0.87822547133975648"/>
  </r>
  <r>
    <x v="1603"/>
    <n v="127429"/>
    <n v="127507"/>
    <n v="126184"/>
    <n v="127327"/>
    <n v="127327"/>
    <n v="-1.3045151460412963E-2"/>
    <n v="0"/>
    <n v="129143.15789473684"/>
    <n v="-8.0044573841120403E-4"/>
    <n v="4.6600982563453354E-4"/>
    <n v="1.0396852086405927E-3"/>
    <n v="8.1470432437638965E-4"/>
    <n v="-2.2103904332437586E-3"/>
    <n v="0.35237552132716787"/>
    <n v="0.47626056895252233"/>
    <n v="0.47424998782047301"/>
    <n v="0.19774757366906093"/>
    <n v="0.99461175361424614"/>
    <n v="-1.6044191837152673E-3"/>
    <n v="0.49959889529011353"/>
    <n v="0"/>
    <n v="0"/>
    <n v="0.87822547133975648"/>
  </r>
  <r>
    <x v="1604"/>
    <n v="127323"/>
    <n v="127323"/>
    <n v="126199"/>
    <n v="126802"/>
    <n v="126802"/>
    <n v="6.4667749720035417E-3"/>
    <n v="1"/>
    <n v="128995.84210526316"/>
    <n v="-4.123241731918581E-3"/>
    <n v="-5.5264829949850931E-4"/>
    <n v="9.8694443563010817E-4"/>
    <n v="6.4736604918214308E-4"/>
    <n v="-2.5085063606070657E-3"/>
    <n v="0.35237552132716787"/>
    <n v="0.47626056895252233"/>
    <n v="0.47424998782047301"/>
    <n v="0.19774757366906093"/>
    <n v="0.99461175361424614"/>
    <n v="-3.6150505065898754E-3"/>
    <n v="0.4990962383575932"/>
    <n v="0"/>
    <n v="0"/>
    <n v="0.87822547133975648"/>
  </r>
  <r>
    <x v="1605"/>
    <n v="126802"/>
    <n v="127204"/>
    <n v="124994"/>
    <n v="125666"/>
    <n v="125666"/>
    <n v="9.9788327789538389E-3"/>
    <n v="1"/>
    <n v="128761.10526315789"/>
    <n v="-8.958849229507404E-3"/>
    <n v="-1.5205998046094182E-3"/>
    <n v="9.5197834293140552E-4"/>
    <n v="5.9653303819840798E-4"/>
    <n v="-5.9914961896897932E-3"/>
    <n v="0.35237552132716787"/>
    <n v="0.47626056895252233"/>
    <n v="0.47424998782047301"/>
    <n v="0.19774757366906093"/>
    <n v="0.99461175361424614"/>
    <n v="-9.2708547493742417E-3"/>
    <n v="0.49768230291289617"/>
    <n v="8.978832778953838E-3"/>
    <n v="0"/>
    <n v="0.88720430411871032"/>
  </r>
  <r>
    <x v="1606"/>
    <n v="125667"/>
    <n v="127672"/>
    <n v="125667"/>
    <n v="127622"/>
    <n v="127622"/>
    <n v="-1.9800661327984193E-2"/>
    <n v="0"/>
    <n v="128595.10526315789"/>
    <n v="1.5565069310712554E-2"/>
    <n v="-9.4489107252491706E-4"/>
    <n v="1.3783869237617718E-3"/>
    <n v="6.9650752533711112E-4"/>
    <n v="6.0839939952468387E-4"/>
    <n v="0.35237552132716787"/>
    <n v="0.47626056895252233"/>
    <n v="0.47424998782047301"/>
    <n v="0.19774757366906093"/>
    <n v="0.99461175361424614"/>
    <n v="6.4312889016996371E-3"/>
    <n v="0.50160781668362264"/>
    <n v="0"/>
    <n v="0"/>
    <n v="0.88720430411871032"/>
  </r>
  <r>
    <x v="1607"/>
    <n v="127622"/>
    <n v="127633"/>
    <n v="126531"/>
    <n v="126920"/>
    <n v="126920"/>
    <n v="7.8001890954926267E-4"/>
    <n v="1"/>
    <n v="128444.21052631579"/>
    <n v="-5.5006190155302281E-3"/>
    <n v="-1.4696799502337877E-3"/>
    <n v="1.0741900262736291E-3"/>
    <n v="6.7560598392060408E-4"/>
    <n v="-7.6361728093097268E-4"/>
    <n v="0.35237552132716787"/>
    <n v="0.47626056895252233"/>
    <n v="0.47424998782047301"/>
    <n v="0.19774757366906093"/>
    <n v="0.99461175361424614"/>
    <n v="-2.7547027744192127E-3"/>
    <n v="0.49931132474188966"/>
    <n v="0"/>
    <n v="0"/>
    <n v="0.88720430411871032"/>
  </r>
  <r>
    <x v="1608"/>
    <n v="126919"/>
    <n v="126919"/>
    <n v="124866"/>
    <n v="125095"/>
    <n v="125095"/>
    <n v="2.6619768975577607E-3"/>
    <n v="1"/>
    <n v="128190.94736842105"/>
    <n v="-1.437913646391431E-2"/>
    <n v="-1.8105092882640284E-3"/>
    <n v="7.7582160048824897E-4"/>
    <n v="5.3909397936714005E-4"/>
    <n v="-3.4793554260315941E-3"/>
    <n v="0.35237552132716787"/>
    <n v="0.47626056895252233"/>
    <n v="0.47424998782047301"/>
    <n v="0.19774757366906093"/>
    <n v="0.99461175361424614"/>
    <n v="-8.9151997821794102E-3"/>
    <n v="0.49777121481656894"/>
    <n v="1.6619768975577607E-3"/>
    <n v="0"/>
    <n v="0.88886628101626808"/>
  </r>
  <r>
    <x v="1609"/>
    <n v="125096"/>
    <n v="127249"/>
    <n v="125094"/>
    <n v="127019"/>
    <n v="127019"/>
    <n v="4.5268818050843151E-3"/>
    <n v="1"/>
    <n v="128030.05263157895"/>
    <n v="1.5380310963667654E-2"/>
    <n v="-1.0877233316422096E-3"/>
    <n v="1.283601956334428E-3"/>
    <n v="7.7654511419032897E-4"/>
    <n v="4.2135511308565298E-4"/>
    <n v="0.35237552132716787"/>
    <n v="0.47626056895252233"/>
    <n v="0.47424998782047301"/>
    <n v="0.19774757366906093"/>
    <n v="0.99461175361424614"/>
    <n v="6.0829982334595833E-3"/>
    <n v="0.50152074486904108"/>
    <n v="0"/>
    <n v="0"/>
    <n v="0.88886628101626808"/>
  </r>
  <r>
    <x v="1610"/>
    <n v="127013"/>
    <n v="127013"/>
    <n v="124310"/>
    <n v="125428"/>
    <n v="125428"/>
    <n v="2.1845202028255351E-2"/>
    <n v="1"/>
    <n v="127818.84210526316"/>
    <n v="-1.2525685133720099E-2"/>
    <n v="-1.7790541216174184E-3"/>
    <n v="7.5416574888567786E-4"/>
    <n v="5.833156207860835E-4"/>
    <n v="-2.9201206775688606E-4"/>
    <n v="0.35237552132716787"/>
    <n v="0.47626056895252233"/>
    <n v="0.47424998782047301"/>
    <n v="0.19774757366906093"/>
    <n v="0.99461175361424614"/>
    <n v="-5.0784644460042556E-3"/>
    <n v="0.49873038661719332"/>
    <n v="0"/>
    <n v="0"/>
    <n v="0.88886628101626808"/>
  </r>
  <r>
    <x v="1611"/>
    <n v="125428"/>
    <n v="127782"/>
    <n v="125428"/>
    <n v="127594"/>
    <n v="127594"/>
    <n v="6.3717729673808954E-3"/>
    <n v="1"/>
    <n v="127681.26315789473"/>
    <n v="1.7268871384379825E-2"/>
    <n v="-6.7152248080951105E-4"/>
    <n v="1.2626122454934996E-3"/>
    <n v="7.6598462565181328E-4"/>
    <n v="4.8748346976568159E-5"/>
    <n v="0.35237552132716787"/>
    <n v="0.47626056895252233"/>
    <n v="0.47424998782047301"/>
    <n v="0.19774757366906093"/>
    <n v="0.99461175361424614"/>
    <n v="6.564059000137787E-3"/>
    <n v="0.50164100885787732"/>
    <n v="0"/>
    <n v="0"/>
    <n v="0.88886628101626808"/>
  </r>
  <r>
    <x v="1612"/>
    <n v="127594"/>
    <n v="128420"/>
    <n v="126441"/>
    <n v="128168"/>
    <n v="128168"/>
    <n v="-5.4615816740527512E-3"/>
    <n v="0"/>
    <n v="127580.05263157895"/>
    <n v="4.4986441368717323E-3"/>
    <n v="-7.428642520717788E-4"/>
    <n v="1.5478110872867879E-3"/>
    <n v="7.0393254994473796E-4"/>
    <n v="2.0486009774569602E-3"/>
    <n v="0.35237552132716787"/>
    <n v="0.47626056895252233"/>
    <n v="0.47424998782047301"/>
    <n v="0.19774757366906093"/>
    <n v="0.99461175361424614"/>
    <n v="4.1422280753661139E-3"/>
    <n v="0.50103555553816548"/>
    <n v="0"/>
    <n v="0"/>
    <n v="0.88886628101626808"/>
  </r>
  <r>
    <x v="1613"/>
    <n v="128169"/>
    <n v="129620"/>
    <n v="128085"/>
    <n v="128407"/>
    <n v="128407"/>
    <n v="-1.9056593487894014E-2"/>
    <n v="0"/>
    <n v="127535.21052631579"/>
    <n v="1.8647400287123972E-3"/>
    <n v="-6.0469913562018478E-4"/>
    <n v="1.5321175116603846E-3"/>
    <n v="8.2649137218200771E-4"/>
    <n v="5.2973762759823016E-3"/>
    <n v="0.35237552132716787"/>
    <n v="0.47626056895252233"/>
    <n v="0.47424998782047301"/>
    <n v="0.19774757366906093"/>
    <n v="0.99461175361424614"/>
    <n v="6.5279704675427382E-3"/>
    <n v="0.50163198682137844"/>
    <n v="0"/>
    <n v="0"/>
    <n v="0.88886628101626808"/>
  </r>
  <r>
    <x v="1614"/>
    <n v="128407"/>
    <n v="128976"/>
    <n v="126922"/>
    <n v="127468"/>
    <n v="127468"/>
    <n v="-2.4108011422474651E-2"/>
    <n v="0"/>
    <n v="127504.21052631579"/>
    <n v="-7.3126854454975687E-3"/>
    <n v="-6.505572512047475E-4"/>
    <n v="1.63701933630914E-3"/>
    <n v="7.8626698541210845E-4"/>
    <n v="7.5877699414925723E-4"/>
    <n v="0.35237552132716787"/>
    <n v="0.47626056895252233"/>
    <n v="0.47424998782047301"/>
    <n v="0.19774757366906093"/>
    <n v="0.99461175361424614"/>
    <n v="-1.2001188070730018E-3"/>
    <n v="0.49969997033424246"/>
    <n v="0"/>
    <n v="0"/>
    <n v="0.88886628101626808"/>
  </r>
  <r>
    <x v="1615"/>
    <n v="127468"/>
    <n v="128010"/>
    <n v="125808"/>
    <n v="125960"/>
    <n v="125960"/>
    <n v="-4.4379167989837542E-3"/>
    <n v="0"/>
    <n v="127375.52631578948"/>
    <n v="-1.1830420183889245E-2"/>
    <n v="-7.7712030776148076E-4"/>
    <n v="1.0857446284312732E-3"/>
    <n v="1.1799714068763457E-3"/>
    <n v="8.9782998411542798E-4"/>
    <n v="0.35237552132716787"/>
    <n v="0.47626056895252233"/>
    <n v="0.47424998782047301"/>
    <n v="0.19774757366906093"/>
    <n v="0.99461175361424614"/>
    <n v="-2.897619125269626E-3"/>
    <n v="0.49927559572553587"/>
    <n v="0"/>
    <n v="0"/>
    <n v="0.88886628101626808"/>
  </r>
  <r>
    <x v="1616"/>
    <n v="125958"/>
    <n v="125958"/>
    <n v="123317"/>
    <n v="124395"/>
    <n v="124395"/>
    <n v="1.2331685357128475E-2"/>
    <n v="1"/>
    <n v="127119.21052631579"/>
    <n v="-1.2424579231502086E-2"/>
    <n v="-1.5342262616134584E-3"/>
    <n v="7.7753607213752133E-4"/>
    <n v="8.2859812494581633E-4"/>
    <n v="-5.040860139060954E-3"/>
    <n v="0.35237552132716787"/>
    <n v="0.47626056895252233"/>
    <n v="0.47424998782047301"/>
    <n v="0.19774757366906093"/>
    <n v="0.99461175361424614"/>
    <n v="-9.5899080573687793E-3"/>
    <n v="0.49760254135942034"/>
    <n v="1.1331685357128474E-2"/>
    <n v="0"/>
    <n v="0.90019796637339655"/>
  </r>
  <r>
    <x v="1617"/>
    <n v="124395"/>
    <n v="125631"/>
    <n v="123631"/>
    <n v="125401"/>
    <n v="125401"/>
    <n v="5.9489158778638362E-3"/>
    <n v="1"/>
    <n v="126942.05263157895"/>
    <n v="8.0871417661481093E-3"/>
    <n v="-1.4647470986204891E-3"/>
    <n v="5.8621313916302315E-4"/>
    <n v="8.7119726267290696E-4"/>
    <n v="-4.3231606132056784E-3"/>
    <n v="0.35237552132716787"/>
    <n v="0.47626056895252233"/>
    <n v="0.47424998782047301"/>
    <n v="0.19774757366906093"/>
    <n v="0.99461175361424614"/>
    <n v="-1.6974681303349769E-3"/>
    <n v="0.49957563306931374"/>
    <n v="0"/>
    <n v="0"/>
    <n v="0.90019796637339655"/>
  </r>
  <r>
    <x v="1618"/>
    <n v="125404"/>
    <n v="126112"/>
    <n v="125247"/>
    <n v="125929"/>
    <n v="125929"/>
    <n v="-6.9563007726576309E-3"/>
    <n v="0"/>
    <n v="126810.52631578948"/>
    <n v="4.2104927392923042E-3"/>
    <n v="-1.0615949135956871E-3"/>
    <n v="6.9156395004451145E-4"/>
    <n v="1.2082843804728572E-3"/>
    <n v="-3.8540100710896972E-3"/>
    <n v="0.35237552132716787"/>
    <n v="0.47626056895252233"/>
    <n v="0.47424998782047301"/>
    <n v="0.19774757366906093"/>
    <n v="0.99461175361424614"/>
    <n v="-2.2882554393208743E-3"/>
    <n v="0.49942793638978555"/>
    <n v="0"/>
    <n v="0"/>
    <n v="0.90019796637339655"/>
  </r>
  <r>
    <x v="1619"/>
    <n v="125930"/>
    <n v="126428"/>
    <n v="125416"/>
    <n v="126147"/>
    <n v="126147"/>
    <n v="-1.133598103799538E-3"/>
    <n v="0"/>
    <n v="126633.31578947368"/>
    <n v="1.7311342105472693E-3"/>
    <n v="-8.4340509831322126E-4"/>
    <n v="5.5310671398706157E-4"/>
    <n v="1.4234470623730843E-3"/>
    <n v="-2.04524613988073E-3"/>
    <n v="0.35237552132716787"/>
    <n v="0.47626056895252233"/>
    <n v="0.47424998782047301"/>
    <n v="0.19774757366906093"/>
    <n v="0.99461175361424614"/>
    <n v="-1.2821030666083485E-3"/>
    <n v="0.49967947427725434"/>
    <n v="0"/>
    <n v="0"/>
    <n v="0.90019796637339655"/>
  </r>
  <r>
    <x v="1620"/>
    <n v="126140"/>
    <n v="126204"/>
    <n v="124422"/>
    <n v="125053"/>
    <n v="125053"/>
    <n v="-3.5265047619809087E-3"/>
    <n v="0"/>
    <n v="126517.36842105263"/>
    <n v="-8.6724218570397582E-3"/>
    <n v="-1.699831186960521E-3"/>
    <n v="9.0891887344364487E-4"/>
    <n v="1.3094587914557066E-3"/>
    <n v="-1.4136464745108323E-3"/>
    <n v="0.35237552132716787"/>
    <n v="0.47626056895252233"/>
    <n v="0.47424998782047301"/>
    <n v="0.19774757366906093"/>
    <n v="0.99461175361424614"/>
    <n v="-4.5815440767819514E-3"/>
    <n v="0.49885461598432351"/>
    <n v="0"/>
    <n v="0"/>
    <n v="0.90019796637339655"/>
  </r>
  <r>
    <x v="1621"/>
    <n v="125058"/>
    <n v="126214"/>
    <n v="125006"/>
    <n v="126004"/>
    <n v="126004"/>
    <n v="2.2380241897081987E-3"/>
    <n v="1"/>
    <n v="126442.36842105263"/>
    <n v="7.604775575156042E-3"/>
    <n v="-4.478719764347272E-4"/>
    <n v="8.9461224644538757E-4"/>
    <n v="1.2762936954376558E-3"/>
    <n v="2.5922244868207935E-3"/>
    <n v="0.35237552132716787"/>
    <n v="0.47626056895252233"/>
    <n v="0.47424998782047301"/>
    <n v="0.19774757366906093"/>
    <n v="0.99461175361424614"/>
    <n v="5.7213437666983353E-3"/>
    <n v="0.5014303320399961"/>
    <n v="0"/>
    <n v="0"/>
    <n v="0.90019796637339655"/>
  </r>
  <r>
    <x v="1622"/>
    <n v="126004"/>
    <n v="126026"/>
    <n v="123670"/>
    <n v="124612"/>
    <n v="124612"/>
    <n v="8.5304786055917514E-3"/>
    <n v="1"/>
    <n v="126299.47368421052"/>
    <n v="-1.1047268340687588E-2"/>
    <n v="-1.0682086128065093E-3"/>
    <n v="4.7897896022414788E-4"/>
    <n v="1.1977378131783501E-3"/>
    <n v="-1.2346575345463461E-3"/>
    <n v="0.35237552132716787"/>
    <n v="0.47626056895252233"/>
    <n v="0.47424998782047301"/>
    <n v="0.19774757366906093"/>
    <n v="0.99461175361424614"/>
    <n v="-5.1655319655340304E-3"/>
    <n v="0.49870861988007653"/>
    <n v="0"/>
    <n v="0"/>
    <n v="0.90019796637339655"/>
  </r>
  <r>
    <x v="1623"/>
    <n v="124615"/>
    <n v="126712"/>
    <n v="124542"/>
    <n v="126286"/>
    <n v="126286"/>
    <n v="-3.5514625532521382E-2"/>
    <n v="0"/>
    <n v="126272.31578947368"/>
    <n v="1.3433698199210253E-2"/>
    <n v="-3.5650141592543652E-4"/>
    <n v="5.7420505292406611E-4"/>
    <n v="1.1966236511209494E-3"/>
    <n v="6.0998355743724364E-4"/>
    <n v="0.35237552132716787"/>
    <n v="0.47626056895252233"/>
    <n v="0.47424998782047301"/>
    <n v="0.19774757366906093"/>
    <n v="0.99461175361424614"/>
    <n v="5.6795618178159066E-3"/>
    <n v="0.50141988663763248"/>
    <n v="0"/>
    <n v="0"/>
    <n v="0.90019796637339655"/>
  </r>
  <r>
    <x v="1624"/>
    <n v="126285"/>
    <n v="126476"/>
    <n v="124917"/>
    <n v="125675"/>
    <n v="125675"/>
    <n v="-2.5136264173463263E-2"/>
    <n v="0"/>
    <n v="126272.78947368421"/>
    <n v="-4.8382243479087039E-3"/>
    <n v="-3.9225054672494263E-4"/>
    <n v="4.7060785354174461E-4"/>
    <n v="9.2532899305316834E-4"/>
    <n v="-7.0388815425395104E-4"/>
    <n v="0.35237552132716787"/>
    <n v="0.47626056895252233"/>
    <n v="0.47424998782047301"/>
    <n v="0.19774757366906093"/>
    <n v="0.99461175361424614"/>
    <n v="-2.1856133948658122E-3"/>
    <n v="0.4994535968687932"/>
    <n v="0"/>
    <n v="0"/>
    <n v="0.90019796637339655"/>
  </r>
  <r>
    <x v="1625"/>
    <n v="125672"/>
    <n v="125673"/>
    <n v="121748"/>
    <n v="121801"/>
    <n v="121801"/>
    <n v="1.4581161074211257E-2"/>
    <n v="1"/>
    <n v="125966.42105263157"/>
    <n v="-3.0825542072806855E-2"/>
    <n v="-1.4855851888899152E-3"/>
    <n v="-8.9958931970337554E-5"/>
    <n v="1.0155041551274814E-3"/>
    <n v="-5.1345121974073708E-3"/>
    <n v="0.35237552132716787"/>
    <n v="0.47626056895252233"/>
    <n v="0.47424998782047301"/>
    <n v="0.19774757366906093"/>
    <n v="0.99461175361424614"/>
    <n v="-1.6518387825667061E-2"/>
    <n v="0.49587049694018781"/>
    <n v="1.3581161074211257E-2"/>
    <n v="0"/>
    <n v="0.91377912744760781"/>
  </r>
  <r>
    <x v="1626"/>
    <n v="121803"/>
    <n v="124536"/>
    <n v="121797"/>
    <n v="122516"/>
    <n v="122516"/>
    <n v="-5.8359724444154715E-3"/>
    <n v="0"/>
    <n v="125734.63157894737"/>
    <n v="5.8702309504847783E-3"/>
    <n v="-1.9703271069013038E-3"/>
    <n v="1.6845210833351664E-5"/>
    <n v="1.0092044756980368E-3"/>
    <n v="-5.4814211223416232E-3"/>
    <n v="0.35237552132716787"/>
    <n v="0.47626056895252233"/>
    <n v="0.47424998782047301"/>
    <n v="0.19774757366906093"/>
    <n v="0.99461175361424614"/>
    <n v="-4.11419271482002E-3"/>
    <n v="0.49897145327210968"/>
    <n v="0"/>
    <n v="0"/>
    <n v="0.91377912744760781"/>
  </r>
  <r>
    <x v="1627"/>
    <n v="122516"/>
    <n v="123765"/>
    <n v="120807"/>
    <n v="123577"/>
    <n v="123577"/>
    <n v="-1.5731082644828698E-2"/>
    <n v="0"/>
    <n v="125654.73684210527"/>
    <n v="8.6600933755591747E-3"/>
    <n v="-1.2622914873468339E-3"/>
    <n v="2.078138447115574E-4"/>
    <n v="9.6601227007645613E-4"/>
    <n v="-1.5399487790922705E-3"/>
    <n v="0.35237552132716787"/>
    <n v="0.47626056895252233"/>
    <n v="0.47424998782047301"/>
    <n v="0.19774757366906093"/>
    <n v="0.99461175361424614"/>
    <n v="1.2083563962233506E-3"/>
    <n v="0.50030208906229856"/>
    <n v="0"/>
    <n v="0"/>
    <n v="0.91377912744760781"/>
  </r>
  <r>
    <x v="1628"/>
    <n v="123577"/>
    <n v="123587"/>
    <n v="121072"/>
    <n v="121801"/>
    <n v="121801"/>
    <n v="8.2840042364185074E-3"/>
    <n v="1"/>
    <n v="125380.10526315789"/>
    <n v="-1.4371606366880618E-2"/>
    <n v="-1.2619149824951493E-3"/>
    <n v="-3.1454388951720704E-4"/>
    <n v="6.2650986888902803E-4"/>
    <n v="-7.1010096923104452E-3"/>
    <n v="0.35237552132716787"/>
    <n v="0.47626056895252233"/>
    <n v="0.47424998782047301"/>
    <n v="0.19774757366906093"/>
    <n v="0.99461175361424614"/>
    <n v="-1.2753231965191918E-2"/>
    <n v="0.49681173522150879"/>
    <n v="7.2840042364185073E-3"/>
    <n v="0"/>
    <n v="0.92106313168402631"/>
  </r>
  <r>
    <x v="1629"/>
    <n v="121801"/>
    <n v="123541"/>
    <n v="121128"/>
    <n v="121633"/>
    <n v="121633"/>
    <n v="1.1394933940624741E-2"/>
    <n v="1"/>
    <n v="125180.36842105263"/>
    <n v="-1.3792990205334643E-3"/>
    <n v="-2.0998954817052053E-3"/>
    <n v="-1.7378621667710315E-4"/>
    <n v="6.8437902298203017E-4"/>
    <n v="-6.4092246268353968E-3"/>
    <n v="0.35237552132716787"/>
    <n v="0.47626056895252233"/>
    <n v="0.47424998782047301"/>
    <n v="0.19774757366906093"/>
    <n v="0.99461175361424614"/>
    <n v="-7.8079025935664332E-3"/>
    <n v="0.49804803426812799"/>
    <n v="0"/>
    <n v="0"/>
    <n v="0.92106313168402631"/>
  </r>
  <r>
    <x v="1630"/>
    <n v="121633"/>
    <n v="123287"/>
    <n v="121568"/>
    <n v="122810"/>
    <n v="122810"/>
    <n v="-4.9507369106750465E-3"/>
    <n v="0"/>
    <n v="124928.57894736843"/>
    <n v="9.6766502511653751E-3"/>
    <n v="-9.8977871246093137E-4"/>
    <n v="-1.4303332028227754E-4"/>
    <n v="7.2061644350349563E-4"/>
    <n v="1.6912138379590492E-3"/>
    <n v="0.35237552132716787"/>
    <n v="0.47626056895252233"/>
    <n v="0.47424998782047301"/>
    <n v="0.19774757366906093"/>
    <n v="0.99461175361424614"/>
    <n v="4.6951898681775123E-3"/>
    <n v="0.50117379531070416"/>
    <n v="0"/>
    <n v="0"/>
    <n v="0.92106313168402631"/>
  </r>
  <r>
    <x v="1631"/>
    <n v="122809"/>
    <n v="123597"/>
    <n v="122258"/>
    <n v="123019"/>
    <n v="123019"/>
    <n v="-7.8280590803047057E-3"/>
    <n v="0"/>
    <n v="124657.57894736843"/>
    <n v="1.701815813044627E-3"/>
    <n v="-1.7681314910276912E-3"/>
    <n v="-1.6997015486541089E-4"/>
    <n v="8.1007628694795722E-4"/>
    <n v="8.5753081047101887E-4"/>
    <n v="0.35237552132716787"/>
    <n v="0.47626056895252233"/>
    <n v="0.47424998782047301"/>
    <n v="0.19774757366906093"/>
    <n v="0.99461175361424614"/>
    <n v="6.9007942396156E-4"/>
    <n v="0.50017251984914401"/>
    <n v="0"/>
    <n v="0"/>
    <n v="0.92106313168402631"/>
  </r>
  <r>
    <x v="1632"/>
    <n v="123021"/>
    <n v="123513"/>
    <n v="122061"/>
    <n v="122202"/>
    <n v="122202"/>
    <n v="-1.2282941359388566E-2"/>
    <n v="0"/>
    <n v="124331"/>
    <n v="-6.6412505385347043E-3"/>
    <n v="-2.3251262247980129E-3"/>
    <n v="-4.9480751617925417E-4"/>
    <n v="5.2177093914160917E-4"/>
    <n v="-2.2027379723477567E-3"/>
    <n v="0.35237552132716787"/>
    <n v="0.47626056895252233"/>
    <n v="0.47424998782047301"/>
    <n v="0.19774757366906093"/>
    <n v="0.99461175361424614"/>
    <n v="-5.7699326582139332E-3"/>
    <n v="0.49855752083737709"/>
    <n v="0"/>
    <n v="0"/>
    <n v="0.92106313168402631"/>
  </r>
  <r>
    <x v="1633"/>
    <n v="122203"/>
    <n v="122756"/>
    <n v="120827"/>
    <n v="122056"/>
    <n v="122056"/>
    <n v="-7.0623320443075066E-3"/>
    <n v="0"/>
    <n v="124046.15789473684"/>
    <n v="-1.1947431302270495E-3"/>
    <n v="-2.4781003827449855E-3"/>
    <n v="-6.2303413784911001E-4"/>
    <n v="6.5688611669913134E-4"/>
    <n v="4.3263467498295683E-4"/>
    <n v="0.35237552132716787"/>
    <n v="0.47626056895252233"/>
    <n v="0.47424998782047301"/>
    <n v="0.19774757366906093"/>
    <n v="0.99461175361424614"/>
    <n v="-1.3364924953468056E-3"/>
    <n v="0.49966587692589787"/>
    <n v="0"/>
    <n v="0"/>
    <n v="0.92106313168402631"/>
  </r>
  <r>
    <x v="1634"/>
    <n v="122056"/>
    <n v="122095"/>
    <n v="120534"/>
    <n v="120701"/>
    <n v="120701"/>
    <n v="-1.2601386898203004E-2"/>
    <n v="0"/>
    <n v="123769.36842105263"/>
    <n v="-1.1101461624172471E-2"/>
    <n v="-2.6675391916787306E-3"/>
    <n v="-1.1700617857474049E-3"/>
    <n v="4.2508950890430831E-4"/>
    <n v="-1.5117978457448444E-3"/>
    <n v="0.35237552132716787"/>
    <n v="0.47626056895252233"/>
    <n v="0.47424998782047301"/>
    <n v="0.19774757366906093"/>
    <n v="0.99461175361424614"/>
    <n v="-7.1568203355718129E-3"/>
    <n v="0.49821080255300321"/>
    <n v="0"/>
    <n v="0"/>
    <n v="0.92106313168402631"/>
  </r>
  <r>
    <x v="1635"/>
    <n v="120701"/>
    <n v="121275"/>
    <n v="120045"/>
    <n v="121194"/>
    <n v="121194"/>
    <n v="-2.7146558410482413E-2"/>
    <n v="0"/>
    <n v="123600.89473684211"/>
    <n v="4.0844732023761487E-3"/>
    <n v="-1.8717945223654608E-3"/>
    <n v="-1.2963759391540974E-3"/>
    <n v="5.7288473222920073E-4"/>
    <n v="-2.6302332555026898E-3"/>
    <n v="0.35237552132716787"/>
    <n v="0.47626056895252233"/>
    <n v="0.47424998782047301"/>
    <n v="0.19774757366906093"/>
    <n v="0.99461175361424614"/>
    <n v="-2.5697741683840957E-3"/>
    <n v="0.49935755681144783"/>
    <n v="0"/>
    <n v="0"/>
    <n v="0.92106313168402631"/>
  </r>
  <r>
    <x v="1636"/>
    <n v="121191"/>
    <n v="121191"/>
    <n v="118684"/>
    <n v="119180"/>
    <n v="119180"/>
    <n v="-2.1287128712871306E-2"/>
    <n v="0"/>
    <n v="123273.47368421052"/>
    <n v="-1.6617984388666129E-2"/>
    <n v="-2.0814647802236629E-3"/>
    <n v="-1.7097535203078706E-3"/>
    <n v="5.5603650542044084E-4"/>
    <n v="-6.2941932958448408E-3"/>
    <n v="0.35237552132716787"/>
    <n v="0.47626056895252233"/>
    <n v="0.47424998782047301"/>
    <n v="0.19774757366906093"/>
    <n v="0.99461175361424614"/>
    <n v="-1.3808264860777894E-2"/>
    <n v="0.49654798863369115"/>
    <n v="-2.2287128712871307E-2"/>
    <n v="0"/>
    <n v="0.89877600297115501"/>
  </r>
  <r>
    <x v="1637"/>
    <n v="119179"/>
    <n v="119179"/>
    <n v="116248"/>
    <n v="117904"/>
    <n v="117904"/>
    <n v="-6.2678111005564086E-3"/>
    <n v="0"/>
    <n v="122851.10526315789"/>
    <n v="-1.070649437825133E-2"/>
    <n v="-3.0211465874436351E-3"/>
    <n v="-2.023786578645841E-3"/>
    <n v="5.5474401841954847E-4"/>
    <n v="-7.1072420637881663E-3"/>
    <n v="0.35237552132716787"/>
    <n v="0.47626056895252233"/>
    <n v="0.47424998782047301"/>
    <n v="0.19774757366906093"/>
    <n v="0.99461175361424614"/>
    <n v="-1.3130587499797E-2"/>
    <n v="0.49671740028830341"/>
    <n v="-7.2678111005564086E-3"/>
    <n v="0"/>
    <n v="0.8915081918705986"/>
  </r>
  <r>
    <x v="1638"/>
    <n v="117904"/>
    <n v="118739"/>
    <n v="116489"/>
    <n v="116643"/>
    <n v="116643"/>
    <n v="1.2088166456624139E-2"/>
    <n v="1"/>
    <n v="122350.89473684211"/>
    <n v="-1.0695141810286302E-2"/>
    <n v="-3.7664283149225651E-3"/>
    <n v="-2.0864384207853769E-3"/>
    <n v="2.9734285731268794E-4"/>
    <n v="-9.0073217998000166E-3"/>
    <n v="0.35237552132716787"/>
    <n v="0.47626056895252233"/>
    <n v="0.47424998782047301"/>
    <n v="0.19774757366906093"/>
    <n v="0.99461175361424614"/>
    <n v="-1.5451990160982681E-2"/>
    <n v="0.49613707931998124"/>
    <n v="1.1088166456624138E-2"/>
    <n v="0"/>
    <n v="0.90259635832722274"/>
  </r>
  <r>
    <x v="1639"/>
    <n v="116641"/>
    <n v="117453"/>
    <n v="114801"/>
    <n v="117165"/>
    <n v="117165"/>
    <n v="2.6202364187257743E-3"/>
    <n v="1"/>
    <n v="121935.73684210527"/>
    <n v="4.4751935392608466E-3"/>
    <n v="-3.6292253484868863E-3"/>
    <n v="-2.0154263866247859E-3"/>
    <n v="2.5145743006793397E-4"/>
    <n v="-5.8919907671133535E-3"/>
    <n v="0.35237552132716787"/>
    <n v="0.47626056895252233"/>
    <n v="0.47424998782047301"/>
    <n v="0.19774757366906093"/>
    <n v="0.99461175361424614"/>
    <n v="-6.9178423846806992E-3"/>
    <n v="0.49827054630096401"/>
    <n v="0"/>
    <n v="0"/>
    <n v="0.90259635832722274"/>
  </r>
  <r>
    <x v="1640"/>
    <n v="117163"/>
    <n v="118308"/>
    <n v="116040"/>
    <n v="118053"/>
    <n v="118053"/>
    <n v="1.8279925118378948E-2"/>
    <n v="1"/>
    <n v="121517.26315789473"/>
    <n v="7.5790551785943627E-3"/>
    <n v="-2.8166514967051803E-3"/>
    <n v="-1.8898638963685799E-3"/>
    <n v="2.7166386950078892E-4"/>
    <n v="-5.1930743718697102E-3"/>
    <n v="0.35237552132716787"/>
    <n v="0.47626056895252233"/>
    <n v="0.47424998782047301"/>
    <n v="0.19774757366906093"/>
    <n v="0.99461175361424614"/>
    <n v="-4.6784263910795761E-3"/>
    <n v="0.49883039553555603"/>
    <n v="0"/>
    <n v="0"/>
    <n v="0.90259635832722274"/>
  </r>
  <r>
    <x v="1641"/>
    <n v="118053"/>
    <n v="118445"/>
    <n v="117062"/>
    <n v="117472"/>
    <n v="117472"/>
    <n v="2.8483383274312102E-2"/>
    <n v="1"/>
    <n v="121141.47368421052"/>
    <n v="-4.9215183011021013E-3"/>
    <n v="-3.4429661905180874E-3"/>
    <n v="-1.8906590337550554E-3"/>
    <n v="9.8465633439576156E-5"/>
    <n v="-2.8537811543569045E-3"/>
    <n v="0.35237552132716787"/>
    <n v="0.47626056895252233"/>
    <n v="0.47424998782047301"/>
    <n v="0.19774757366906093"/>
    <n v="0.99461175361424614"/>
    <n v="-7.0895495758472402E-3"/>
    <n v="0.49822762002960308"/>
    <n v="0"/>
    <n v="0"/>
    <n v="0.90259635832722274"/>
  </r>
  <r>
    <x v="1642"/>
    <n v="117474"/>
    <n v="120463"/>
    <n v="117474"/>
    <n v="120211"/>
    <n v="120211"/>
    <n v="-1.2369916230627775E-2"/>
    <n v="0"/>
    <n v="120821.73684210527"/>
    <n v="2.3316194497412068E-2"/>
    <n v="-1.7247930486131047E-3"/>
    <n v="-1.5428447350491559E-3"/>
    <n v="3.5011281589765074E-4"/>
    <n v="3.9507566207757751E-3"/>
    <n v="0.35237552132716787"/>
    <n v="0.47626056895252233"/>
    <n v="0.47424998782047301"/>
    <n v="0.19774757366906093"/>
    <n v="0.99461175361424614"/>
    <n v="1.0661614106474534E-2"/>
    <n v="0.50266537827886737"/>
    <n v="0"/>
    <n v="0"/>
    <n v="0.90259635832722274"/>
  </r>
  <r>
    <x v="1643"/>
    <n v="120210"/>
    <n v="120818"/>
    <n v="119226"/>
    <n v="120818"/>
    <n v="120818"/>
    <n v="-1.1587677332848267E-3"/>
    <n v="0"/>
    <n v="120566.10526315789"/>
    <n v="5.0494547088035802E-3"/>
    <n v="-2.1440052231334384E-3"/>
    <n v="-1.4238843948666945E-3"/>
    <n v="5.1901194484003433E-4"/>
    <n v="7.0996759245937511E-3"/>
    <n v="0.35237552132716787"/>
    <n v="0.47626056895252233"/>
    <n v="0.47424998782047301"/>
    <n v="0.19774757366906093"/>
    <n v="0.99461175361424614"/>
    <n v="7.2469764053529938E-3"/>
    <n v="0.50181173617218111"/>
    <n v="0"/>
    <n v="0"/>
    <n v="0.90259635832722274"/>
  </r>
  <r>
    <x v="1644"/>
    <n v="120817"/>
    <n v="120833"/>
    <n v="118719"/>
    <n v="118724"/>
    <n v="118724"/>
    <n v="8.5576631515109636E-3"/>
    <n v="1"/>
    <n v="120404.15789473684"/>
    <n v="-1.7331854524987977E-2"/>
    <n v="-2.7686867319874019E-3"/>
    <n v="-1.6426110226903279E-3"/>
    <n v="1.4916923102187507E-4"/>
    <n v="2.7382663117439866E-3"/>
    <n v="0.35237552132716787"/>
    <n v="0.47626056895252233"/>
    <n v="0.47424998782047301"/>
    <n v="0.19774757366906093"/>
    <n v="0.99461175361424614"/>
    <n v="-5.4519361378543973E-3"/>
    <n v="0.49863701934159332"/>
    <n v="0"/>
    <n v="0"/>
    <n v="0.90259635832722274"/>
  </r>
  <r>
    <x v="1645"/>
    <n v="118725"/>
    <n v="120678"/>
    <n v="118721"/>
    <n v="120678"/>
    <n v="120678"/>
    <n v="-1.5719518056315107E-2"/>
    <n v="0"/>
    <n v="120307.42105263157"/>
    <n v="1.6458340352413892E-2"/>
    <n v="-4.0449261072636467E-4"/>
    <n v="-1.1274610345869585E-3"/>
    <n v="3.1536940814665403E-4"/>
    <n v="4.5141233465078919E-3"/>
    <n v="0.35237552132716787"/>
    <n v="0.47626056895252233"/>
    <n v="0.47424998782047301"/>
    <n v="0.19774757366906093"/>
    <n v="0.99461175361424614"/>
    <n v="9.6243376719909284E-3"/>
    <n v="0.50240606584562908"/>
    <n v="0"/>
    <n v="0"/>
    <n v="0.90259635832722274"/>
  </r>
  <r>
    <x v="1646"/>
    <n v="120677"/>
    <n v="120684"/>
    <n v="119354"/>
    <n v="119740"/>
    <n v="119740"/>
    <n v="-2.8728912644062632E-3"/>
    <n v="0"/>
    <n v="120105.47368421052"/>
    <n v="-7.7727506256318746E-3"/>
    <n v="-1.0866416895321974E-3"/>
    <n v="-1.3372668440103453E-3"/>
    <n v="2.2700351347851866E-4"/>
    <n v="3.943876881601938E-3"/>
    <n v="0.35237552132716787"/>
    <n v="0.47626056895252233"/>
    <n v="0.47424998782047301"/>
    <n v="0.19774757366906093"/>
    <n v="0.99461175361424614"/>
    <n v="7.6865267611652636E-5"/>
    <n v="0.50001921631689339"/>
    <n v="0"/>
    <n v="0"/>
    <n v="0.90259635832722274"/>
  </r>
  <r>
    <x v="1647"/>
    <n v="119738"/>
    <n v="120157"/>
    <n v="117911"/>
    <n v="118781"/>
    <n v="118781"/>
    <n v="-1.7713270640927425E-2"/>
    <n v="0"/>
    <n v="119946.52631578948"/>
    <n v="-8.0090195423417887E-3"/>
    <n v="-1.9200973354272454E-3"/>
    <n v="-1.6313984049829554E-3"/>
    <n v="8.8336837064827422E-5"/>
    <n v="-2.3211659263488336E-3"/>
    <n v="0.35237552132716787"/>
    <n v="0.47626056895252233"/>
    <n v="0.47424998782047301"/>
    <n v="0.19774757366906093"/>
    <n v="0.99461175361424614"/>
    <n v="-6.8015302769007524E-3"/>
    <n v="0.49829962398583466"/>
    <n v="0"/>
    <n v="0"/>
    <n v="0.90259635832722274"/>
  </r>
  <r>
    <x v="1648"/>
    <n v="118793"/>
    <n v="119942"/>
    <n v="118067"/>
    <n v="119396"/>
    <n v="119396"/>
    <n v="-2.0628831786659529E-2"/>
    <n v="0"/>
    <n v="119828.78947368421"/>
    <n v="5.1775957434270214E-3"/>
    <n v="-9.4263722991186349E-4"/>
    <n v="-1.4507954708903403E-3"/>
    <n v="1.944601612297192E-4"/>
    <n v="-2.2955377194241455E-3"/>
    <n v="0.35237552132716787"/>
    <n v="0.47626056895252233"/>
    <n v="0.47424998782047301"/>
    <n v="0.19774757366906093"/>
    <n v="0.99461175361424614"/>
    <n v="-1.5572374500675986E-3"/>
    <n v="0.4996106907161556"/>
    <n v="0"/>
    <n v="0"/>
    <n v="0.90259635832722274"/>
  </r>
  <r>
    <x v="1649"/>
    <n v="119394"/>
    <n v="119397"/>
    <n v="116534"/>
    <n v="116677"/>
    <n v="116677"/>
    <n v="1.021623799034943E-2"/>
    <n v="1"/>
    <n v="119506"/>
    <n v="-2.2772957217997214E-2"/>
    <n v="-2.0123201397850509E-3"/>
    <n v="-1.8536013733482437E-3"/>
    <n v="-1.3032048599061929E-4"/>
    <n v="-3.3837582580259927E-3"/>
    <n v="0.35237552132716787"/>
    <n v="0.47626056895252233"/>
    <n v="0.47424998782047301"/>
    <n v="0.19774757366906093"/>
    <n v="0.99461175361424614"/>
    <n v="-1.3253388130002063E-2"/>
    <n v="0.49668670146639893"/>
    <n v="9.2162379903494296E-3"/>
    <n v="0"/>
    <n v="0.91181259631757217"/>
  </r>
  <r>
    <x v="1650"/>
    <n v="116679"/>
    <n v="117396"/>
    <n v="115583"/>
    <n v="116933"/>
    <n v="116933"/>
    <n v="-3.0102708388564436E-2"/>
    <n v="0"/>
    <n v="119185.68421052632"/>
    <n v="2.1940913804776585E-3"/>
    <n v="-2.3864480833194366E-3"/>
    <n v="-1.9788415440568151E-3"/>
    <n v="-1.4920036469838417E-4"/>
    <n v="-6.2366080524132398E-3"/>
    <n v="0.35237552132716787"/>
    <n v="0.47626056895252233"/>
    <n v="0.47424998782047301"/>
    <n v="0.19774757366906093"/>
    <n v="0.99461175361424614"/>
    <n v="-7.5344002877948063E-3"/>
    <n v="0.49811640883855723"/>
    <n v="0"/>
    <n v="0"/>
    <n v="0.91181259631757217"/>
  </r>
  <r>
    <x v="1651"/>
    <n v="116926"/>
    <n v="117981"/>
    <n v="116156"/>
    <n v="117869"/>
    <n v="117869"/>
    <n v="-2.1277859318395875E-2"/>
    <n v="0"/>
    <n v="118957.63157894737"/>
    <n v="8.0045838215045961E-3"/>
    <n v="-2.0713096828964385E-3"/>
    <n v="-1.4700616949195266E-3"/>
    <n v="-1.5281128231123042E-4"/>
    <n v="-3.0811411629859454E-3"/>
    <n v="0.35237552132716787"/>
    <n v="0.47626056895252233"/>
    <n v="0.47424998782047301"/>
    <n v="0.19774757366906093"/>
    <n v="0.99461175361424614"/>
    <n v="-1.9577977474111528E-3"/>
    <n v="0.4995105507194843"/>
    <n v="0"/>
    <n v="0"/>
    <n v="0.91181259631757217"/>
  </r>
  <r>
    <x v="1652"/>
    <n v="117866"/>
    <n v="117866"/>
    <n v="113172"/>
    <n v="113413"/>
    <n v="113413"/>
    <n v="7.6975302654898048E-3"/>
    <n v="1"/>
    <n v="118502.73684210527"/>
    <n v="-3.7804681468409873E-2"/>
    <n v="-3.6294812293901969E-3"/>
    <n v="-2.2533446120226851E-3"/>
    <n v="-5.6460846068459363E-4"/>
    <n v="-9.0402735481995618E-3"/>
    <n v="0.35237552132716787"/>
    <n v="0.47626056895252233"/>
    <n v="0.47424998782047301"/>
    <n v="0.19774757366906093"/>
    <n v="0.99461175361424614"/>
    <n v="-2.5221884071258062E-2"/>
    <n v="0.49369486322625605"/>
    <n v="0"/>
    <n v="0"/>
    <n v="0.91181259631757217"/>
  </r>
  <r>
    <x v="1653"/>
    <n v="113413"/>
    <n v="116354"/>
    <n v="112435"/>
    <n v="115361"/>
    <n v="115361"/>
    <n v="9.0411837622765834E-3"/>
    <n v="1"/>
    <n v="118221.68421052632"/>
    <n v="1.7176161462971518E-2"/>
    <n v="-2.7109359997302684E-3"/>
    <n v="-1.8938124679950307E-3"/>
    <n v="-4.2706362967721899E-4"/>
    <n v="-6.6405604042906628E-3"/>
    <n v="0.35237552132716787"/>
    <n v="0.47626056895252233"/>
    <n v="0.47424998782047301"/>
    <n v="0.19774757366906093"/>
    <n v="0.99461175361424614"/>
    <n v="-2.8260238368559526E-3"/>
    <n v="0.49929349451098948"/>
    <n v="0"/>
    <n v="0"/>
    <n v="0.91181259631757217"/>
  </r>
  <r>
    <x v="1654"/>
    <n v="115370"/>
    <n v="116896"/>
    <n v="114286"/>
    <n v="114286"/>
    <n v="114286"/>
    <n v="1.6581208546978532E-2"/>
    <n v="1"/>
    <n v="117858.10526315789"/>
    <n v="-9.3185738681182961E-3"/>
    <n v="-2.6217916119275599E-3"/>
    <n v="-1.9977191107190249E-3"/>
    <n v="-5.0538733754445847E-4"/>
    <n v="-3.9496837343148796E-3"/>
    <n v="0.35237552132716787"/>
    <n v="0.47626056895252233"/>
    <n v="0.47424998782047301"/>
    <n v="0.19774757366906093"/>
    <n v="0.99461175361424614"/>
    <n v="-9.508052538473772E-3"/>
    <n v="0.49762300477265881"/>
    <n v="1.5581208546978531E-2"/>
    <n v="0"/>
    <n v="0.9273938048645507"/>
  </r>
  <r>
    <x v="1655"/>
    <n v="114300"/>
    <n v="117046"/>
    <n v="114300"/>
    <n v="116404"/>
    <n v="116404"/>
    <n v="-1.1520222672760427E-2"/>
    <n v="0"/>
    <n v="117712"/>
    <n v="1.85324536688658E-2"/>
    <n v="-1.899392588603077E-3"/>
    <n v="-1.4478930527515609E-3"/>
    <n v="-2.4795735491007776E-4"/>
    <n v="-6.8201127663725103E-4"/>
    <n v="0.35237552132716787"/>
    <n v="0.47626056895252233"/>
    <n v="0.47424998782047301"/>
    <n v="0.19774757366906093"/>
    <n v="0.99461175361424614"/>
    <n v="4.2117445683453577E-3"/>
    <n v="0.50105293458560451"/>
    <n v="0"/>
    <n v="0"/>
    <n v="0.9273938048645507"/>
  </r>
  <r>
    <x v="1656"/>
    <n v="116405"/>
    <n v="117270"/>
    <n v="115809"/>
    <n v="116181"/>
    <n v="116181"/>
    <n v="-2.0545528098398158E-2"/>
    <n v="0"/>
    <n v="117621.31578947368"/>
    <n v="-1.9157417270884158E-3"/>
    <n v="-1.1642804555241915E-3"/>
    <n v="-1.7975092735075804E-3"/>
    <n v="-2.0956117487290428E-4"/>
    <n v="-2.6660763863558534E-3"/>
    <n v="0.35237552132716787"/>
    <n v="0.47626056895252233"/>
    <n v="0.47424998782047301"/>
    <n v="0.19774757366906093"/>
    <n v="0.99461175361424614"/>
    <n v="-4.7751812368166825E-3"/>
    <n v="0.49880620695923616"/>
    <n v="0"/>
    <n v="0"/>
    <n v="0.9273938048645507"/>
  </r>
  <r>
    <x v="1657"/>
    <n v="116191"/>
    <n v="116312"/>
    <n v="114741"/>
    <n v="115063"/>
    <n v="115063"/>
    <n v="-3.1495789263273122E-2"/>
    <n v="0"/>
    <n v="117538.15789473684"/>
    <n v="-9.6229159673268949E-3"/>
    <n v="-1.1101015349779697E-3"/>
    <n v="-1.8799552125435138E-3"/>
    <n v="-4.0288259313494223E-4"/>
    <n v="2.9702767138607422E-3"/>
    <n v="0.35237552132716787"/>
    <n v="0.47626056895252233"/>
    <n v="0.47424998782047301"/>
    <n v="0.19774757366906093"/>
    <n v="0.99461175361424614"/>
    <n v="-1.9365432801431558E-3"/>
    <n v="0.49951586433126471"/>
    <n v="0"/>
    <n v="0"/>
    <n v="0.9273938048645507"/>
  </r>
  <r>
    <x v="1658"/>
    <n v="115062"/>
    <n v="115062"/>
    <n v="113395"/>
    <n v="113794"/>
    <n v="113794"/>
    <n v="-4.3499657275427484E-2"/>
    <n v="0"/>
    <n v="117360.73684210527"/>
    <n v="-1.1028740776791834E-2"/>
    <n v="-1.1267814833032463E-3"/>
    <n v="-1.8129472988010643E-3"/>
    <n v="-5.185628491564076E-4"/>
    <n v="-2.6707037340919283E-3"/>
    <n v="0.35237552132716787"/>
    <n v="0.47626056895252233"/>
    <n v="0.47424998782047301"/>
    <n v="0.19774757366906093"/>
    <n v="0.99461175361424614"/>
    <n v="-8.0415479750678351E-3"/>
    <n v="0.4979896238398861"/>
    <n v="-4.4499657275427484E-2"/>
    <n v="0"/>
    <n v="0.88289414758912321"/>
  </r>
  <r>
    <x v="1659"/>
    <n v="113794"/>
    <n v="113794"/>
    <n v="111157"/>
    <n v="111439"/>
    <n v="111439"/>
    <n v="-1.0669514263408675E-2"/>
    <n v="0"/>
    <n v="117012.63157894737"/>
    <n v="-2.0695291491642842E-2"/>
    <n v="-2.3853057348484307E-3"/>
    <n v="-2.5344593479072739E-3"/>
    <n v="-6.2542869578642297E-4"/>
    <n v="-4.9460472587968375E-3"/>
    <n v="0.35237552132716787"/>
    <n v="0.47626056895252233"/>
    <n v="0.47424998782047301"/>
    <n v="0.19774757366906093"/>
    <n v="0.99461175361424614"/>
    <n v="-1.4673582254292113E-2"/>
    <n v="0.49633167025642488"/>
    <n v="-1.1669514263408676E-2"/>
    <n v="0"/>
    <n v="0.87122463332571454"/>
  </r>
  <r>
    <x v="1660"/>
    <n v="111435"/>
    <n v="111435"/>
    <n v="107520"/>
    <n v="108844"/>
    <n v="108844"/>
    <n v="3.1586490757414376E-2"/>
    <n v="1"/>
    <n v="116558.52631578948"/>
    <n v="-2.3286282181283036E-2"/>
    <n v="-3.9285726028423004E-3"/>
    <n v="-2.749671288858533E-3"/>
    <n v="-9.9775276998642745E-4"/>
    <n v="-1.3309794428826604E-2"/>
    <n v="0.35237552132716787"/>
    <n v="0.47626056895252233"/>
    <n v="0.47424998782047301"/>
    <n v="0.19774757366906093"/>
    <n v="0.99461175361424614"/>
    <n v="-2.4815952788140333E-2"/>
    <n v="0.4937963301676454"/>
    <n v="0"/>
    <n v="0"/>
    <n v="0.87122463332571454"/>
  </r>
  <r>
    <x v="1661"/>
    <n v="108859"/>
    <n v="110923"/>
    <n v="108859"/>
    <n v="110250"/>
    <n v="110250"/>
    <n v="3.4594104308389939E-2"/>
    <n v="1"/>
    <n v="116034.26315789473"/>
    <n v="1.2917570100327014E-2"/>
    <n v="-3.0366181827708449E-3"/>
    <n v="-2.8366973145395893E-3"/>
    <n v="-7.870425345230447E-4"/>
    <n v="-1.0343132063343519E-2"/>
    <n v="0.35237552132716787"/>
    <n v="0.47626056895252233"/>
    <n v="0.47424998782047301"/>
    <n v="0.19774757366906093"/>
    <n v="0.99461175361424614"/>
    <n v="-8.6827261428679327E-3"/>
    <n v="0.49782933210143865"/>
    <n v="0"/>
    <n v="0"/>
    <n v="0.87122463332571454"/>
  </r>
  <r>
    <x v="1662"/>
    <n v="110252"/>
    <n v="113321"/>
    <n v="110251"/>
    <n v="112282"/>
    <n v="112282"/>
    <n v="8.915053169697762E-3"/>
    <n v="1"/>
    <n v="115585"/>
    <n v="1.8430839002267607E-2"/>
    <n v="-3.280885957528068E-3"/>
    <n v="-2.5580534172316718E-3"/>
    <n v="-5.0512116497244183E-4"/>
    <n v="-4.7323810694246179E-3"/>
    <n v="0.35237552132716787"/>
    <n v="0.47626056895252233"/>
    <n v="0.47424998782047301"/>
    <n v="0.19774757366906093"/>
    <n v="0.99461175361424614"/>
    <n v="-1.0879052318592229E-3"/>
    <n v="0.49972802371885977"/>
    <n v="0"/>
    <n v="0"/>
    <n v="0.87122463332571454"/>
  </r>
  <r>
    <x v="1663"/>
    <n v="112282"/>
    <n v="114330"/>
    <n v="112281"/>
    <n v="114064"/>
    <n v="114064"/>
    <n v="-4.2169308458409605E-3"/>
    <n v="0"/>
    <n v="115339.73684210527"/>
    <n v="1.5870753994406961E-2"/>
    <n v="-2.7398209932478989E-3"/>
    <n v="-2.2779331379177803E-3"/>
    <n v="-3.729078131286978E-4"/>
    <n v="6.4751788481514088E-4"/>
    <n v="0.35237552132716787"/>
    <n v="0.47626056895252233"/>
    <n v="0.47424998782047301"/>
    <n v="0.19774757366906093"/>
    <n v="0.99461175361424614"/>
    <n v="3.7775740283128552E-3"/>
    <n v="0.50094439238403332"/>
    <n v="0"/>
    <n v="0"/>
    <n v="0.87122463332571454"/>
  </r>
  <r>
    <x v="1664"/>
    <n v="114062"/>
    <n v="114062"/>
    <n v="112505"/>
    <n v="113283"/>
    <n v="113283"/>
    <n v="-2.7885914038293436E-2"/>
    <n v="0"/>
    <n v="114950.52631578948"/>
    <n v="-6.8470332444943161E-3"/>
    <n v="-2.2155799292232158E-3"/>
    <n v="-2.2686200938977154E-3"/>
    <n v="-3.1580037879428758E-4"/>
    <n v="3.4171695342448461E-3"/>
    <n v="0.35237552132716787"/>
    <n v="0.47626056895252233"/>
    <n v="0.47424998782047301"/>
    <n v="0.19774757366906093"/>
    <n v="0.99461175361424614"/>
    <n v="-1.207505094442942E-3"/>
    <n v="0.49969812376306894"/>
    <n v="0"/>
    <n v="0"/>
    <n v="0.87122463332571454"/>
  </r>
  <r>
    <x v="1665"/>
    <n v="113283"/>
    <n v="114432"/>
    <n v="112360"/>
    <n v="113583"/>
    <n v="113583"/>
    <n v="-2.179903682769424E-2"/>
    <n v="0"/>
    <n v="114626.47368421052"/>
    <n v="2.6482349514049819E-3"/>
    <n v="-2.9060851992736615E-3"/>
    <n v="-1.9790469911918308E-3"/>
    <n v="-4.4665118138027869E-4"/>
    <n v="8.6040729607824492E-3"/>
    <n v="0.35237552132716787"/>
    <n v="0.47626056895252233"/>
    <n v="0.47424998782047301"/>
    <n v="0.19774757366906093"/>
    <n v="0.99461175361424614"/>
    <n v="7.0799442780530913E-3"/>
    <n v="0.50176997867608086"/>
    <n v="0"/>
    <n v="0"/>
    <n v="0.87122463332571454"/>
  </r>
  <r>
    <x v="1666"/>
    <n v="113584"/>
    <n v="113584"/>
    <n v="109981"/>
    <n v="110124"/>
    <n v="110124"/>
    <n v="7.763975155279601E-3"/>
    <n v="1"/>
    <n v="114170.84210526316"/>
    <n v="-3.0453500964052749E-2"/>
    <n v="-4.0401227161947053E-3"/>
    <n v="-2.3396254258428438E-3"/>
    <n v="-7.8104467685266132E-4"/>
    <n v="-7.0141252093502965E-5"/>
    <n v="0.35237552132716787"/>
    <n v="0.47626056895252233"/>
    <n v="0.47424998782047301"/>
    <n v="0.19774757366906093"/>
    <n v="0.99461175361424614"/>
    <n v="-1.3988999755129001E-2"/>
    <n v="0.49650280709212125"/>
    <n v="6.763975155279601E-3"/>
    <n v="0"/>
    <n v="0.87798860848099414"/>
  </r>
  <r>
    <x v="1667"/>
    <n v="110125"/>
    <n v="112028"/>
    <n v="110125"/>
    <n v="111107"/>
    <n v="111107"/>
    <n v="1.6137597091092415E-2"/>
    <n v="1"/>
    <n v="113734.57894736843"/>
    <n v="8.9263012603972847E-3"/>
    <n v="-3.1933566760577515E-3"/>
    <n v="-2.3228422359578603E-3"/>
    <n v="-8.6831454839741864E-4"/>
    <n v="-1.9710488004675676E-3"/>
    <n v="0.35237552132716787"/>
    <n v="0.47626056895252233"/>
    <n v="0.47424998782047301"/>
    <n v="0.19774757366906093"/>
    <n v="0.99461175361424614"/>
    <n v="-1.6092031083830866E-3"/>
    <n v="0.49959769930971853"/>
    <n v="0"/>
    <n v="0"/>
    <n v="0.87798860848099414"/>
  </r>
  <r>
    <x v="1668"/>
    <n v="111117"/>
    <n v="112371"/>
    <n v="110743"/>
    <n v="110979"/>
    <n v="110979"/>
    <n v="-5.2802782508402091E-3"/>
    <n v="0"/>
    <n v="113434.68421052632"/>
    <n v="-1.1520426255771099E-3"/>
    <n v="-3.509838594507958E-3"/>
    <n v="-2.4300929432552487E-3"/>
    <n v="-8.6926449660536861E-4"/>
    <n v="-5.375608124464382E-3"/>
    <n v="0.35237552132716787"/>
    <n v="0.47626056895252233"/>
    <n v="0.47424998782047301"/>
    <n v="0.19774757366906093"/>
    <n v="0.99461175361424614"/>
    <n v="-8.74855886396903E-3"/>
    <n v="0.49781287423371173"/>
    <n v="-6.2802782508402091E-3"/>
    <n v="0"/>
    <n v="0.87170833023015393"/>
  </r>
  <r>
    <x v="1669"/>
    <n v="110980"/>
    <n v="113020"/>
    <n v="110980"/>
    <n v="112900"/>
    <n v="112900"/>
    <n v="-2.1629760850309987E-2"/>
    <n v="0"/>
    <n v="113222.42105263157"/>
    <n v="1.730958109191838E-2"/>
    <n v="-1.5057116790121784E-3"/>
    <n v="-2.1185240056278264E-3"/>
    <n v="-7.8270864582038243E-4"/>
    <n v="-5.4428525718184238E-4"/>
    <n v="0.35237552132716787"/>
    <n v="0.47626056895252233"/>
    <n v="0.47424998782047301"/>
    <n v="0.19774757366906093"/>
    <n v="0.99461175361424614"/>
    <n v="3.6815203267156634E-3"/>
    <n v="0.50092037904214237"/>
    <n v="0"/>
    <n v="0"/>
    <n v="0.87170833023015393"/>
  </r>
  <r>
    <x v="1670"/>
    <n v="112900"/>
    <n v="112900"/>
    <n v="109979"/>
    <n v="110393"/>
    <n v="110393"/>
    <n v="1.5127770782568106E-3"/>
    <n v="1"/>
    <n v="112828.94736842105"/>
    <n v="-2.2205491585473913E-2"/>
    <n v="-2.725690827309757E-3"/>
    <n v="-2.3891854001965094E-3"/>
    <n v="-7.4013326337643234E-4"/>
    <n v="-5.5150305645576218E-3"/>
    <n v="0.35237552132716787"/>
    <n v="0.47626056895252233"/>
    <n v="0.47424998782047301"/>
    <n v="0.19774757366906093"/>
    <n v="0.99461175361424614"/>
    <n v="-1.5887555662979946E-2"/>
    <n v="0.49602819462898434"/>
    <n v="5.127770782568106E-4"/>
    <n v="0"/>
    <n v="0.87222110730841074"/>
  </r>
  <r>
    <x v="1671"/>
    <n v="110397"/>
    <n v="111691"/>
    <n v="110087"/>
    <n v="110458"/>
    <n v="110458"/>
    <n v="1.1497582791648586E-3"/>
    <n v="1"/>
    <n v="112673.42105263157"/>
    <n v="5.8880544962081061E-4"/>
    <n v="-3.0964797459039463E-3"/>
    <n v="-2.5295048027072142E-3"/>
    <n v="-8.1744627813091326E-4"/>
    <n v="6.9343071817709048E-4"/>
    <n v="0.35237552132716787"/>
    <n v="0.47626056895252233"/>
    <n v="0.47424998782047301"/>
    <n v="0.19774757366906093"/>
    <n v="0.99461175361424614"/>
    <n v="-1.9388218756285795E-3"/>
    <n v="0.49951529468292794"/>
    <n v="0"/>
    <n v="0"/>
    <n v="0.87222110730841074"/>
  </r>
  <r>
    <x v="1672"/>
    <n v="110454"/>
    <n v="110614"/>
    <n v="108180"/>
    <n v="110560"/>
    <n v="110560"/>
    <n v="2.0558972503617934E-2"/>
    <n v="1"/>
    <n v="112420.73684210527"/>
    <n v="9.234279092504849E-4"/>
    <n v="-1.1600742770209282E-3"/>
    <n v="-2.2900908777084526E-3"/>
    <n v="-9.0555595874215245E-4"/>
    <n v="-9.071439520522695E-4"/>
    <n v="0.35237552132716787"/>
    <n v="0.47626056895252233"/>
    <n v="0.47424998782047301"/>
    <n v="0.19774757366906093"/>
    <n v="0.99461175361424614"/>
    <n v="-2.3945073457260733E-3"/>
    <n v="0.4994013734495954"/>
    <n v="0"/>
    <n v="0"/>
    <n v="0.87222110730841074"/>
  </r>
  <r>
    <x v="1673"/>
    <n v="110563"/>
    <n v="111522"/>
    <n v="110563"/>
    <n v="110585"/>
    <n v="110585"/>
    <n v="1.442329429850342E-2"/>
    <n v="1"/>
    <n v="112225.94736842105"/>
    <n v="2.2612156295220842E-4"/>
    <n v="-2.0075762720218938E-3"/>
    <n v="-2.5542424104336137E-3"/>
    <n v="-9.900186787547738E-4"/>
    <n v="-6.3151111434640579E-4"/>
    <n v="0.35237552132716787"/>
    <n v="0.47626056895252233"/>
    <n v="0.47424998782047301"/>
    <n v="0.19774757366906093"/>
    <n v="0.99461175361424614"/>
    <n v="-2.9116813144165806E-3"/>
    <n v="0.49927208018566432"/>
    <n v="0"/>
    <n v="0"/>
    <n v="0.87222110730841074"/>
  </r>
  <r>
    <x v="1674"/>
    <n v="110586"/>
    <n v="114172"/>
    <n v="110586"/>
    <n v="112833"/>
    <n v="112833"/>
    <n v="5.5214343321545734E-3"/>
    <n v="1"/>
    <n v="112038"/>
    <n v="2.0328254284034841E-2"/>
    <n v="-5.2523486441423688E-4"/>
    <n v="-2.0509128377947427E-3"/>
    <n v="-7.9015249212649908E-4"/>
    <n v="-2.7776475923113608E-5"/>
    <n v="0.35237552132716787"/>
    <n v="0.47626056895252233"/>
    <n v="0.47424998782047301"/>
    <n v="0.19774757366906093"/>
    <n v="0.99461175361424614"/>
    <n v="5.7565076097296887E-3"/>
    <n v="0.50143912292837101"/>
    <n v="0"/>
    <n v="0"/>
    <n v="0.87222110730841074"/>
  </r>
  <r>
    <x v="1675"/>
    <n v="112834"/>
    <n v="113982"/>
    <n v="112052"/>
    <n v="112180"/>
    <n v="112180"/>
    <n v="8.95881618826877E-3"/>
    <n v="1"/>
    <n v="111827.42105263157"/>
    <n v="-5.7873139950191943E-3"/>
    <n v="-1.7412232476084865E-3"/>
    <n v="-1.5501482762389895E-3"/>
    <n v="-8.2005360410466359E-4"/>
    <n v="3.2558590421678303E-3"/>
    <n v="0.35237552132716787"/>
    <n v="0.47626056895252233"/>
    <n v="0.47424998782047301"/>
    <n v="0.19774757366906093"/>
    <n v="0.99461175361424614"/>
    <n v="-5.2758950082346795E-4"/>
    <n v="0.49986810262785369"/>
    <n v="0"/>
    <n v="0"/>
    <n v="0.87222110730841074"/>
  </r>
  <r>
    <x v="1676"/>
    <n v="112180"/>
    <n v="114159"/>
    <n v="111807"/>
    <n v="113456"/>
    <n v="113456"/>
    <n v="1.0506275560569822E-2"/>
    <n v="1"/>
    <n v="111742.84210526316"/>
    <n v="1.1374576573364159E-2"/>
    <n v="-1.0767073325858578E-3"/>
    <n v="-1.440061363781402E-3"/>
    <n v="-7.116080764740251E-4"/>
    <n v="5.4130132669164997E-3"/>
    <n v="0.35237552132716787"/>
    <n v="0.47626056895252233"/>
    <n v="0.47424998782047301"/>
    <n v="0.19774757366906093"/>
    <n v="0.99461175361424614"/>
    <n v="8.0555078660871828E-3"/>
    <n v="0.50201386607635023"/>
    <n v="0"/>
    <n v="0"/>
    <n v="0.87222110730841074"/>
  </r>
  <r>
    <x v="1677"/>
    <n v="113457"/>
    <n v="113881"/>
    <n v="112708"/>
    <n v="113185"/>
    <n v="113185"/>
    <n v="1.0982020585766694E-2"/>
    <n v="1"/>
    <n v="111710.78947368421"/>
    <n v="-2.3885911719080388E-3"/>
    <n v="-7.1499109281491504E-4"/>
    <n v="-1.6610350547307461E-3"/>
    <n v="-7.2661060500959444E-4"/>
    <n v="4.7506094506847953E-3"/>
    <n v="0.35237552132716787"/>
    <n v="0.47626056895252233"/>
    <n v="0.47424998782047301"/>
    <n v="0.19774757366906093"/>
    <n v="0.99461175361424614"/>
    <n v="2.6113775337651404E-3"/>
    <n v="0.50065284401244681"/>
    <n v="0"/>
    <n v="0"/>
    <n v="0.87222110730841074"/>
  </r>
  <r>
    <x v="1678"/>
    <n v="113189"/>
    <n v="114776"/>
    <n v="113049"/>
    <n v="114648"/>
    <n v="114648"/>
    <n v="-3.4671341846347126E-2"/>
    <n v="0"/>
    <n v="111879.68421052632"/>
    <n v="1.2925741043424477E-2"/>
    <n v="4.8273299819590054E-4"/>
    <n v="-1.1150881065246443E-3"/>
    <n v="-7.1481599802092561E-4"/>
    <n v="7.2905333467792486E-3"/>
    <n v="0.35237552132716787"/>
    <n v="0.47626056895252233"/>
    <n v="0.47424998782047301"/>
    <n v="0.19774757366906093"/>
    <n v="0.99461175361424614"/>
    <n v="1.1365687937746321E-2"/>
    <n v="0.50284139139719342"/>
    <n v="0"/>
    <n v="0"/>
    <n v="0.87222110730841074"/>
  </r>
  <r>
    <x v="1679"/>
    <n v="114647"/>
    <n v="114927"/>
    <n v="112841"/>
    <n v="114428"/>
    <n v="114428"/>
    <n v="-3.1827874296500802E-2"/>
    <n v="0"/>
    <n v="112173.57894736843"/>
    <n v="-1.9189170330053962E-3"/>
    <n v="1.4215517211277728E-3"/>
    <n v="-1.125880466774083E-3"/>
    <n v="-6.4983334172559308E-4"/>
    <n v="2.8410990833712011E-3"/>
    <n v="0.35237552132716787"/>
    <n v="0.47626056895252233"/>
    <n v="0.47424998782047301"/>
    <n v="0.19774757366906093"/>
    <n v="0.99461175361424614"/>
    <n v="2.1641884188441382E-3"/>
    <n v="0.5005410468935354"/>
    <n v="0"/>
    <n v="0"/>
    <n v="0.87222110730841074"/>
  </r>
  <r>
    <x v="1680"/>
    <n v="114422"/>
    <n v="114422"/>
    <n v="109947"/>
    <n v="110673"/>
    <n v="110673"/>
    <n v="-2.6546673533743514E-2"/>
    <n v="0"/>
    <n v="112195.84210526316"/>
    <n v="-3.2815394833432432E-2"/>
    <n v="9.4509608852030305E-4"/>
    <n v="-1.9757213684660391E-3"/>
    <n v="-1.0593773443741583E-3"/>
    <n v="-2.5645170843114464E-3"/>
    <n v="0.35237552132716787"/>
    <n v="0.47626056895252233"/>
    <n v="0.47424998782047301"/>
    <n v="0.19774757366906093"/>
    <n v="0.99461175361424614"/>
    <n v="-1.4810403829936453E-2"/>
    <n v="0.49629746672089331"/>
    <n v="-2.7546673533743515E-2"/>
    <n v="0"/>
    <n v="0.84467443377466722"/>
  </r>
  <r>
    <x v="1681"/>
    <n v="110677"/>
    <n v="112023"/>
    <n v="110176"/>
    <n v="110786"/>
    <n v="110786"/>
    <n v="-4.0528586644521858E-2"/>
    <n v="0"/>
    <n v="112117.10526315789"/>
    <n v="1.0210259051439685E-3"/>
    <n v="3.5026887876115075E-4"/>
    <n v="-1.9893371666240521E-3"/>
    <n v="-1.0796536607447316E-3"/>
    <n v="-4.635227217955484E-3"/>
    <n v="0.35237552132716787"/>
    <n v="0.47626056895252233"/>
    <n v="0.47424998782047301"/>
    <n v="0.19774757366906093"/>
    <n v="0.99461175361424614"/>
    <n v="-5.2405896994098516E-3"/>
    <n v="0.49868985557360607"/>
    <n v="0"/>
    <n v="0"/>
    <n v="0.84467443377466722"/>
  </r>
  <r>
    <x v="1682"/>
    <n v="110767"/>
    <n v="110767"/>
    <n v="105714"/>
    <n v="107735"/>
    <n v="107735"/>
    <n v="9.0963939295494178E-3"/>
    <n v="1"/>
    <n v="111784"/>
    <n v="-2.7539580813460196E-2"/>
    <n v="-1.9482521120252395E-3"/>
    <n v="-2.407303772122562E-3"/>
    <n v="-1.4510556441509081E-3"/>
    <n v="-9.6654251462659161E-3"/>
    <n v="0.35237552132716787"/>
    <n v="0.47626056895252233"/>
    <n v="0.47424998782047301"/>
    <n v="0.19774757366906093"/>
    <n v="0.99461175361424614"/>
    <n v="-2.1674101777264518E-2"/>
    <n v="0.49458168666594893"/>
    <n v="0"/>
    <n v="0"/>
    <n v="0.84467443377466722"/>
  </r>
  <r>
    <x v="1683"/>
    <n v="107714"/>
    <n v="107749"/>
    <n v="102854"/>
    <n v="106296"/>
    <n v="106296"/>
    <n v="1.1665537743659193E-3"/>
    <n v="1"/>
    <n v="111416.26315789473"/>
    <n v="-1.3356847821042406E-2"/>
    <n v="-3.4096322027977076E-3"/>
    <n v="-2.650545865938869E-3"/>
    <n v="-1.6367900018939897E-3"/>
    <n v="-1.4921942919159293E-2"/>
    <n v="0.35237552132716787"/>
    <n v="0.47626056895252233"/>
    <n v="0.47424998782047301"/>
    <n v="0.19774757366906093"/>
    <n v="0.99461175361424614"/>
    <n v="-2.2752731997326876E-2"/>
    <n v="0.49431206237940961"/>
    <n v="0"/>
    <n v="0"/>
    <n v="0.84467443377466722"/>
  </r>
  <r>
    <x v="1684"/>
    <n v="106298"/>
    <n v="109372"/>
    <n v="106296"/>
    <n v="108715"/>
    <n v="108715"/>
    <n v="-2.163454905026907E-2"/>
    <n v="0"/>
    <n v="111160.05263157895"/>
    <n v="2.2757206291864174E-2"/>
    <n v="-1.9294202259797833E-3"/>
    <n v="-1.9733725076181365E-3"/>
    <n v="-1.5717171466827706E-3"/>
    <n v="-9.9867182541853779E-3"/>
    <n v="0.35237552132716787"/>
    <n v="0.47626056895252233"/>
    <n v="0.47424998782047301"/>
    <n v="0.19774757366906093"/>
    <n v="0.99461175361424614"/>
    <n v="-4.0794068391285495E-3"/>
    <n v="0.49898014970454246"/>
    <n v="0"/>
    <n v="0"/>
    <n v="0.84467443377466722"/>
  </r>
  <r>
    <x v="1685"/>
    <n v="108713"/>
    <n v="108713"/>
    <n v="106321"/>
    <n v="106420"/>
    <n v="106420"/>
    <n v="-6.718661905656842E-3"/>
    <n v="0"/>
    <n v="110965.10526315789"/>
    <n v="-2.111024237685688E-2"/>
    <n v="-3.1173440923928765E-3"/>
    <n v="-2.4772668192027968E-3"/>
    <n v="-1.8868213791784472E-3"/>
    <n v="-7.6456877628702678E-3"/>
    <n v="0.35237552132716787"/>
    <n v="0.47626056895252233"/>
    <n v="0.47424998782047301"/>
    <n v="0.19774757366906093"/>
    <n v="0.99461175361424614"/>
    <n v="-1.8075849755881446E-2"/>
    <n v="0.49548116059944852"/>
    <n v="-7.718661905656842E-3"/>
    <n v="0"/>
    <n v="0.83695577186901038"/>
  </r>
  <r>
    <x v="1686"/>
    <n v="106433"/>
    <n v="108224"/>
    <n v="106045"/>
    <n v="106363"/>
    <n v="106363"/>
    <n v="-2.6907853294848794E-2"/>
    <n v="0"/>
    <n v="110715.42105263157"/>
    <n v="-5.3561360646492417E-4"/>
    <n v="-1.6214497245134851E-3"/>
    <n v="-2.1556194035587729E-3"/>
    <n v="-1.9326864619333218E-3"/>
    <n v="-7.9570156651920469E-3"/>
    <n v="0.35237552132716787"/>
    <n v="0.47626056895252233"/>
    <n v="0.47424998782047301"/>
    <n v="0.19774757366906093"/>
    <n v="0.99461175361424614"/>
    <n v="-1.0279597530819074E-2"/>
    <n v="0.4974301232471886"/>
    <n v="-2.7907853294848795E-2"/>
    <n v="0"/>
    <n v="0.80904791857416158"/>
  </r>
  <r>
    <x v="1687"/>
    <n v="106369"/>
    <n v="107210"/>
    <n v="105282"/>
    <n v="105705"/>
    <n v="105705"/>
    <n v="-1.456884726361074E-3"/>
    <n v="0"/>
    <n v="110437.84210526316"/>
    <n v="-6.1863617987457653E-3"/>
    <n v="-2.3770828774706378E-3"/>
    <n v="-2.0652167519686613E-3"/>
    <n v="-2.0445016653072513E-3"/>
    <n v="-3.6863718622491604E-3"/>
    <n v="0.35237552132716787"/>
    <n v="0.47626056895252233"/>
    <n v="0.47424998782047301"/>
    <n v="0.19774757366906093"/>
    <n v="0.99461175361424614"/>
    <n v="-8.3622663531534684E-3"/>
    <n v="0.49790944559396744"/>
    <n v="-2.456884726361074E-3"/>
    <n v="0"/>
    <n v="0.80659103384780051"/>
  </r>
  <r>
    <x v="1688"/>
    <n v="105707"/>
    <n v="105954"/>
    <n v="103430"/>
    <n v="103501"/>
    <n v="103501"/>
    <n v="2.0444246915488629E-2"/>
    <n v="1"/>
    <n v="109943.15789473684"/>
    <n v="-2.0850480109739333E-2"/>
    <n v="-3.3620047516787488E-3"/>
    <n v="-2.2683235179577223E-3"/>
    <n v="-2.1773809693715496E-3"/>
    <n v="-5.185098319988546E-3"/>
    <n v="0.35237552132716787"/>
    <n v="0.47626056895252233"/>
    <n v="0.47424998782047301"/>
    <n v="0.19774757366906093"/>
    <n v="0.99461175361424614"/>
    <n v="-1.561187303156359E-2"/>
    <n v="0.49609711101290332"/>
    <n v="1.9444246915488628E-2"/>
    <n v="0"/>
    <n v="0.82603528076328914"/>
  </r>
  <r>
    <x v="1689"/>
    <n v="103514"/>
    <n v="106136"/>
    <n v="103514"/>
    <n v="105551"/>
    <n v="105551"/>
    <n v="-2.0265085124726467E-2"/>
    <n v="0"/>
    <n v="109688.31578947368"/>
    <n v="1.9806571917179605E-2"/>
    <n v="-3.2371552104156877E-3"/>
    <n v="-1.9616959503993472E-3"/>
    <n v="-1.9885611685120665E-3"/>
    <n v="-5.7752251949254596E-3"/>
    <n v="0.35237552132716787"/>
    <n v="0.47626056895252233"/>
    <n v="0.47424998782047301"/>
    <n v="0.19774757366906093"/>
    <n v="0.99461175361424614"/>
    <n v="-1.6300525626721145E-3"/>
    <n v="0.49959248694956465"/>
    <n v="0"/>
    <n v="0"/>
    <n v="0.82603528076328914"/>
  </r>
  <r>
    <x v="1690"/>
    <n v="105547"/>
    <n v="106754"/>
    <n v="104205"/>
    <n v="105617"/>
    <n v="105617"/>
    <n v="-7.5082609807133327E-3"/>
    <n v="0"/>
    <n v="109433.52631578948"/>
    <n v="6.2529014410106498E-4"/>
    <n v="-2.0956161239369386E-3"/>
    <n v="-2.1007712510892128E-3"/>
    <n v="-1.9953175737288963E-3"/>
    <n v="-1.4281186907338706E-3"/>
    <n v="0.35237552132716787"/>
    <n v="0.47626056895252233"/>
    <n v="0.47424998782047301"/>
    <n v="0.19774757366906093"/>
    <n v="0.99461175361424614"/>
    <n v="-3.5890059714908155E-3"/>
    <n v="0.49910274947024807"/>
    <n v="0"/>
    <n v="0"/>
    <n v="0.82603528076328914"/>
  </r>
  <r>
    <x v="1691"/>
    <n v="105617"/>
    <n v="105627"/>
    <n v="102835"/>
    <n v="103412"/>
    <n v="103412"/>
    <n v="1.3238308900320961E-2"/>
    <n v="1"/>
    <n v="109057.31578947368"/>
    <n v="-2.0877320885842265E-2"/>
    <n v="-3.1689224407100923E-3"/>
    <n v="-2.4198873027840161E-3"/>
    <n v="-2.155273168269536E-3"/>
    <n v="-5.4964601466093391E-3"/>
    <n v="0.35237552132716787"/>
    <n v="0.47626056895252233"/>
    <n v="0.47424998782047301"/>
    <n v="0.19774757366906093"/>
    <n v="0.99461175361424614"/>
    <n v="-1.5906565064223742E-2"/>
    <n v="0.49602344257891007"/>
    <n v="1.223830890032096E-2"/>
    <n v="0"/>
    <n v="0.8382735896636101"/>
  </r>
  <r>
    <x v="1692"/>
    <n v="103412"/>
    <n v="105555"/>
    <n v="103412"/>
    <n v="104824"/>
    <n v="104824"/>
    <n v="6.782797832557419E-3"/>
    <n v="1"/>
    <n v="108754.10526315789"/>
    <n v="1.3654121378563477E-2"/>
    <n v="-2.532387767244443E-3"/>
    <n v="-2.6131287651609881E-3"/>
    <n v="-2.0779867501050718E-3"/>
    <n v="-1.5283635111474903E-3"/>
    <n v="0.35237552132716787"/>
    <n v="0.47626056895252233"/>
    <n v="0.47424998782047301"/>
    <n v="0.19774757366906093"/>
    <n v="0.99461175361424614"/>
    <n v="4.3498026521639351E-4"/>
    <n v="0.50010874506458947"/>
    <n v="0"/>
    <n v="0"/>
    <n v="0.8382735896636101"/>
  </r>
  <r>
    <x v="1693"/>
    <n v="104824"/>
    <n v="105679"/>
    <n v="104182"/>
    <n v="104781"/>
    <n v="104781"/>
    <n v="1.1328389688970431E-2"/>
    <n v="1"/>
    <n v="108330.31578947368"/>
    <n v="-4.1021140196906281E-4"/>
    <n v="-2.5642044154905062E-3"/>
    <n v="-2.7223220873764408E-3"/>
    <n v="-2.0731032411215678E-3"/>
    <n v="2.5596902304065639E-3"/>
    <n v="0.35237552132716787"/>
    <n v="0.47626056895252233"/>
    <n v="0.47424998782047301"/>
    <n v="0.19774757366906093"/>
    <n v="0.99461175361424614"/>
    <n v="-5.2089227436028689E-4"/>
    <n v="0.49986977693435436"/>
    <n v="0"/>
    <n v="0"/>
    <n v="0.8382735896636101"/>
  </r>
  <r>
    <x v="1694"/>
    <n v="104783"/>
    <n v="106674"/>
    <n v="104783"/>
    <n v="105535"/>
    <n v="105535"/>
    <n v="2.0751409485004979E-2"/>
    <n v="1"/>
    <n v="107980.57894736843"/>
    <n v="7.1959610998177936E-3"/>
    <n v="-3.2208190747013586E-3"/>
    <n v="-2.2317657748803254E-3"/>
    <n v="-1.9371883987853267E-3"/>
    <n v="3.7568066934201559E-5"/>
    <n v="0.35237552132716787"/>
    <n v="0.47626056895252233"/>
    <n v="0.47424998782047301"/>
    <n v="0.19774757366906093"/>
    <n v="0.99461175361424614"/>
    <n v="-4.02392137233561E-4"/>
    <n v="0.49989940196704896"/>
    <n v="0"/>
    <n v="0"/>
    <n v="0.8382735896636101"/>
  </r>
  <r>
    <x v="1695"/>
    <n v="105535"/>
    <n v="107407"/>
    <n v="105140"/>
    <n v="105968"/>
    <n v="105968"/>
    <n v="3.2462630227994005E-3"/>
    <n v="1"/>
    <n v="107586.47368421052"/>
    <n v="4.1029042497748858E-3"/>
    <n v="-2.7263081624616546E-3"/>
    <n v="-2.4788744969331056E-3"/>
    <n v="-1.803167765760032E-3"/>
    <n v="7.3309088806896574E-4"/>
    <n v="0.35237552132716787"/>
    <n v="0.47626056895252233"/>
    <n v="0.47424998782047301"/>
    <n v="0.19774757366906093"/>
    <n v="0.99461175361424614"/>
    <n v="-6.5570748945943051E-4"/>
    <n v="0.49983607313350847"/>
    <n v="0"/>
    <n v="0"/>
    <n v="0.8382735896636101"/>
  </r>
  <r>
    <x v="1696"/>
    <n v="105988"/>
    <n v="108669"/>
    <n v="105988"/>
    <n v="107725"/>
    <n v="107725"/>
    <n v="-2.9863077280111394E-2"/>
    <n v="0"/>
    <n v="107299.10526315789"/>
    <n v="1.6580477125169857E-2"/>
    <n v="-2.4660131348713697E-3"/>
    <n v="-1.991809941917071E-3"/>
    <n v="-1.6645383929637081E-3"/>
    <n v="8.2246504902713895E-3"/>
    <n v="0.35237552132716787"/>
    <n v="0.47626056895252233"/>
    <n v="0.47424998782047301"/>
    <n v="0.19774757366906093"/>
    <n v="0.99461175361424614"/>
    <n v="1.1574649229987334E-2"/>
    <n v="0.50289363000199738"/>
    <n v="0"/>
    <n v="0"/>
    <n v="0.8382735896636101"/>
  </r>
  <r>
    <x v="1697"/>
    <n v="107576"/>
    <n v="107915"/>
    <n v="105842"/>
    <n v="106312"/>
    <n v="106312"/>
    <n v="-3.1670930845059786E-2"/>
    <n v="0"/>
    <n v="106860.36842105263"/>
    <n v="-1.3116732420515254E-2"/>
    <n v="-3.0024201973017305E-3"/>
    <n v="-2.0939641994805404E-3"/>
    <n v="-1.8626813022317478E-3"/>
    <n v="2.8704797304556439E-3"/>
    <n v="0.35237552132716787"/>
    <n v="0.47626056895252233"/>
    <n v="0.47424998782047301"/>
    <n v="0.19774757366906093"/>
    <n v="0.99461175361424614"/>
    <n v="-4.558340101902065E-3"/>
    <n v="0.49886041694775596"/>
    <n v="0"/>
    <n v="0"/>
    <n v="0.8382735896636101"/>
  </r>
  <r>
    <x v="1698"/>
    <n v="106336"/>
    <n v="106971"/>
    <n v="104113"/>
    <n v="104508"/>
    <n v="104508"/>
    <n v="-1.8984192597695904E-2"/>
    <n v="0"/>
    <n v="106338.26315789473"/>
    <n v="-1.6968921664534564E-2"/>
    <n v="-4.4971533326996823E-3"/>
    <n v="-2.5368945476397721E-3"/>
    <n v="-1.9938450092650563E-3"/>
    <n v="-4.4126232205745632E-4"/>
    <n v="0.35237552132716787"/>
    <n v="0.47626056895252233"/>
    <n v="0.47424998782047301"/>
    <n v="0.19774757366906093"/>
    <n v="0.99461175361424614"/>
    <n v="-1.0157534335918303E-2"/>
    <n v="0.49746063824931025"/>
    <n v="-1.9984192597695905E-2"/>
    <n v="0"/>
    <n v="0.81828939706591419"/>
  </r>
  <r>
    <x v="1699"/>
    <n v="104405"/>
    <n v="105535"/>
    <n v="102551"/>
    <n v="102945"/>
    <n v="102945"/>
    <n v="8.7425324202250465E-4"/>
    <n v="1"/>
    <n v="105931.52631578948"/>
    <n v="-1.4955792857963002E-2"/>
    <n v="-5.1489971239475629E-3"/>
    <n v="-2.3805512604390877E-3"/>
    <n v="-2.1170763168936657E-3"/>
    <n v="-4.8716131136136154E-3"/>
    <n v="0.35237552132716787"/>
    <n v="0.47626056895252233"/>
    <n v="0.47424998782047301"/>
    <n v="0.19774757366906093"/>
    <n v="0.99461175361424614"/>
    <n v="-1.4115306378040612E-2"/>
    <n v="0.49647123199515786"/>
    <n v="-1.2574675797749537E-4"/>
    <n v="0"/>
    <n v="0.8181636503079367"/>
  </r>
  <r>
    <x v="1700"/>
    <n v="102948"/>
    <n v="103757"/>
    <n v="102014"/>
    <n v="102524"/>
    <n v="102524"/>
    <n v="-3.9210331239514229E-3"/>
    <n v="0"/>
    <n v="105496.68421052632"/>
    <n v="-4.0895623876827658E-3"/>
    <n v="-3.7127055016600795E-3"/>
    <n v="-2.5062243358022962E-3"/>
    <n v="-2.2425329399295558E-3"/>
    <n v="-6.5101064411051453E-3"/>
    <n v="0.35237552132716787"/>
    <n v="0.47626056895252233"/>
    <n v="0.47424998782047301"/>
    <n v="0.19774757366906093"/>
    <n v="0.99461175361424614"/>
    <n v="-1.1316337605010097E-2"/>
    <n v="0.497170945789288"/>
    <n v="-4.9210331239514229E-3"/>
    <n v="0"/>
    <n v="0.81324261718398527"/>
  </r>
  <r>
    <x v="1701"/>
    <n v="102426"/>
    <n v="103975"/>
    <n v="102143"/>
    <n v="103035"/>
    <n v="103035"/>
    <n v="6.095016256611796E-3"/>
    <n v="1"/>
    <n v="105249.31578947368"/>
    <n v="4.984198821739394E-3"/>
    <n v="-3.5145468558303084E-3"/>
    <n v="-2.5666320357976002E-3"/>
    <n v="-2.0183468653585633E-3"/>
    <n v="-8.829362101791239E-3"/>
    <n v="0.35237552132716787"/>
    <n v="0.47626056895252233"/>
    <n v="0.47424998782047301"/>
    <n v="0.19774757366906093"/>
    <n v="0.99461175361424614"/>
    <n v="-1.0315666157480974E-2"/>
    <n v="0.49742110632956665"/>
    <n v="0"/>
    <n v="0"/>
    <n v="0.81324261718398527"/>
  </r>
  <r>
    <x v="1702"/>
    <n v="103036"/>
    <n v="104613"/>
    <n v="102122"/>
    <n v="102122"/>
    <n v="102122"/>
    <n v="2.3422964689293169E-2"/>
    <n v="1"/>
    <n v="105029.63157894737"/>
    <n v="-8.8610666278449157E-3"/>
    <n v="-2.5806211465495442E-3"/>
    <n v="-1.9877597389863009E-3"/>
    <n v="-2.1205521755044933E-3"/>
    <n v="-7.9782289432571707E-3"/>
    <n v="0.35237552132716787"/>
    <n v="0.47626056895252233"/>
    <n v="0.47424998782047301"/>
    <n v="0.19774757366906093"/>
    <n v="0.99461175361424614"/>
    <n v="-1.3648740427546109E-2"/>
    <n v="0.49658786786292108"/>
    <n v="2.2422964689293168E-2"/>
    <n v="0"/>
    <n v="0.83566558187327844"/>
  </r>
  <r>
    <x v="1703"/>
    <n v="102124"/>
    <n v="103692"/>
    <n v="101736"/>
    <n v="103663"/>
    <n v="103663"/>
    <n v="2.0720990131483763E-2"/>
    <n v="1"/>
    <n v="104763.73684210527"/>
    <n v="1.5089794559448588E-2"/>
    <n v="-1.1582890275249947E-3"/>
    <n v="-2.0294870770567598E-3"/>
    <n v="-1.961649772525895E-3"/>
    <n v="-1.5664856984605401E-3"/>
    <n v="0.35237552132716787"/>
    <n v="0.47626056895252233"/>
    <n v="0.47424998782047301"/>
    <n v="0.19774757366906093"/>
    <n v="0.99461175361424614"/>
    <n v="1.8571860413061278E-3"/>
    <n v="0.50046429637687462"/>
    <n v="0"/>
    <n v="0"/>
    <n v="0.83566558187327844"/>
  </r>
  <r>
    <x v="1704"/>
    <n v="103652"/>
    <n v="105041"/>
    <n v="102464"/>
    <n v="104514"/>
    <n v="104514"/>
    <n v="-2.1910940161126713E-2"/>
    <n v="0"/>
    <n v="104663.42105263157"/>
    <n v="8.2092935763000696E-3"/>
    <n v="-1.8856846633031998E-3"/>
    <n v="-1.6789297281683923E-3"/>
    <n v="-1.8383244194437086E-3"/>
    <n v="3.0665315883920742E-3"/>
    <n v="0.35237552132716787"/>
    <n v="0.47626056895252233"/>
    <n v="0.47424998782047301"/>
    <n v="0.19774757366906093"/>
    <n v="0.99461175361424614"/>
    <n v="3.8849286170139319E-3"/>
    <n v="0.50097123093271478"/>
    <n v="0"/>
    <n v="0"/>
    <n v="0.83566558187327844"/>
  </r>
  <r>
    <x v="1705"/>
    <n v="104514"/>
    <n v="106400"/>
    <n v="104514"/>
    <n v="105811"/>
    <n v="105811"/>
    <n v="-2.8324087287711075E-2"/>
    <n v="0"/>
    <n v="104634.36842105263"/>
    <n v="1.2409820693878304E-2"/>
    <n v="-2.0968150976644062E-4"/>
    <n v="-1.8013823876681422E-3"/>
    <n v="-1.6246377202098516E-3"/>
    <n v="6.3664082047042879E-3"/>
    <n v="0.35237552132716787"/>
    <n v="0.47626056895252233"/>
    <n v="0.47424998782047301"/>
    <n v="0.19774757366906093"/>
    <n v="0.99461175361424614"/>
    <n v="9.4295846874725472E-3"/>
    <n v="0.50235737870429387"/>
    <n v="0"/>
    <n v="0"/>
    <n v="0.83566558187327844"/>
  </r>
  <r>
    <x v="1706"/>
    <n v="105810"/>
    <n v="105810"/>
    <n v="101495"/>
    <n v="102224"/>
    <n v="102224"/>
    <n v="-3.0227735169823244E-3"/>
    <n v="0"/>
    <n v="104451.15789473684"/>
    <n v="-3.3900067100773978E-2"/>
    <n v="-1.8779041844818934E-3"/>
    <n v="-2.4410688951418537E-3"/>
    <n v="-2.1192890843247168E-3"/>
    <n v="-1.4104449797983864E-3"/>
    <n v="0.35237552132716787"/>
    <n v="0.47626056895252233"/>
    <n v="0.47424998782047301"/>
    <n v="0.19774757366906093"/>
    <n v="0.99461175361424614"/>
    <n v="-1.5819531855853056E-2"/>
    <n v="0.496045199512262"/>
    <n v="-4.0227735169823245E-3"/>
    <n v="0"/>
    <n v="0.83164280835629611"/>
  </r>
  <r>
    <x v="1707"/>
    <n v="102227"/>
    <n v="104149"/>
    <n v="102226"/>
    <n v="102814"/>
    <n v="102814"/>
    <n v="-1.9831929503764112E-2"/>
    <n v="0"/>
    <n v="104415"/>
    <n v="5.7716387541086878E-3"/>
    <n v="-1.2800041568391707E-3"/>
    <n v="-2.133177800713142E-3"/>
    <n v="-2.0065665066283278E-3"/>
    <n v="1.5160960965923342E-3"/>
    <n v="0.35237552132716787"/>
    <n v="0.47626056895252233"/>
    <n v="0.47424998782047301"/>
    <n v="0.19774757366906093"/>
    <n v="0.99461175361424614"/>
    <n v="1.5236425000742662E-3"/>
    <n v="0.50038091055132872"/>
    <n v="0"/>
    <n v="0"/>
    <n v="0.83164280835629611"/>
  </r>
  <r>
    <x v="1708"/>
    <n v="102814"/>
    <n v="103066"/>
    <n v="100075"/>
    <n v="101915"/>
    <n v="101915"/>
    <n v="2.5030662807241422E-2"/>
    <n v="1"/>
    <n v="104223.63157894737"/>
    <n v="-8.7439453770886688E-3"/>
    <n v="-6.7467742020663744E-4"/>
    <n v="-2.0874818927190788E-3"/>
    <n v="-1.9502145957600713E-3"/>
    <n v="-3.2506518907151173E-3"/>
    <n v="0.35237552132716787"/>
    <n v="0.47626056895252233"/>
    <n v="0.47424998782047301"/>
    <n v="0.19774757366906093"/>
    <n v="0.99461175361424614"/>
    <n v="-8.0112496067715824E-3"/>
    <n v="0.49799719830996675"/>
    <n v="2.4030662807241421E-2"/>
    <n v="0"/>
    <n v="0.85567347116353754"/>
  </r>
  <r>
    <x v="1709"/>
    <n v="101916"/>
    <n v="104087"/>
    <n v="100727"/>
    <n v="100775"/>
    <n v="100775"/>
    <n v="4.2619697345571916E-2"/>
    <n v="1"/>
    <n v="103968.78947368421"/>
    <n v="-1.1185792081636614E-2"/>
    <n v="-2.2242956201474484E-3"/>
    <n v="-1.897291904518954E-3"/>
    <n v="-2.2158756262131139E-3"/>
    <n v="-7.1296690223024541E-3"/>
    <n v="0.35237552132716787"/>
    <n v="0.47626056895252233"/>
    <n v="0.47424998782047301"/>
    <n v="0.19774757366906093"/>
    <n v="0.99461175361424614"/>
    <n v="-1.3430170914001498E-2"/>
    <n v="0.4966425077371121"/>
    <n v="4.1619697345571915E-2"/>
    <n v="0"/>
    <n v="0.89729316850910945"/>
  </r>
  <r>
    <x v="1710"/>
    <n v="100785"/>
    <n v="104466"/>
    <n v="100785"/>
    <n v="104466"/>
    <n v="104466"/>
    <n v="2.2906974518025036E-2"/>
    <n v="1"/>
    <n v="104024.26315789473"/>
    <n v="3.6626147357975647E-2"/>
    <n v="-4.2425275945371933E-4"/>
    <n v="-6.9904331373378038E-4"/>
    <n v="-1.7243573012961566E-3"/>
    <n v="-2.2864036894829852E-3"/>
    <n v="0.35237552132716787"/>
    <n v="0.47626056895252233"/>
    <n v="0.47424998782047301"/>
    <n v="0.19774757366906093"/>
    <n v="0.99461175361424614"/>
    <n v="9.7575101703144072E-3"/>
    <n v="0.50243935818853713"/>
    <n v="0"/>
    <n v="0"/>
    <n v="0.89729316850910945"/>
  </r>
  <r>
    <x v="1711"/>
    <n v="104467"/>
    <n v="106814"/>
    <n v="104090"/>
    <n v="105070"/>
    <n v="105070"/>
    <n v="2.3679451794041961E-2"/>
    <n v="1"/>
    <n v="104037.21052631579"/>
    <n v="5.7817854612984831E-3"/>
    <n v="9.0870255790331811E-4"/>
    <n v="-8.4175900651435099E-4"/>
    <n v="-1.83922816052697E-3"/>
    <n v="5.649966822931507E-3"/>
    <n v="0.35237552132716787"/>
    <n v="0.47626056895252233"/>
    <n v="0.47424998782047301"/>
    <n v="0.19774757366906093"/>
    <n v="0.99461175361424614"/>
    <n v="7.3267551682255332E-3"/>
    <n v="0.50183168059814109"/>
    <n v="0"/>
    <n v="0"/>
    <n v="0.89729316850910945"/>
  </r>
  <r>
    <x v="1712"/>
    <n v="105070"/>
    <n v="107498"/>
    <n v="105070"/>
    <n v="106859"/>
    <n v="106859"/>
    <n v="1.1576002021355336E-2"/>
    <n v="1"/>
    <n v="104146.57894736843"/>
    <n v="1.7026744075378408E-2"/>
    <n v="1.0773336927440646E-3"/>
    <n v="-8.69840905052135E-4"/>
    <n v="-1.7139471611419032E-3"/>
    <n v="7.9009878871854518E-3"/>
    <n v="0.35237552132716787"/>
    <n v="0.47626056895252233"/>
    <n v="0.47424998782047301"/>
    <n v="0.19774757366906093"/>
    <n v="0.99461175361424614"/>
    <n v="1.3619863864142673E-2"/>
    <n v="0.50340491333171689"/>
    <n v="0"/>
    <n v="0"/>
    <n v="0.89729316850910945"/>
  </r>
  <r>
    <x v="1713"/>
    <n v="106868"/>
    <n v="108655"/>
    <n v="106868"/>
    <n v="107558"/>
    <n v="107558"/>
    <n v="-1.1779690957436917E-2"/>
    <n v="0"/>
    <n v="104253.05263157895"/>
    <n v="6.5413301640480093E-3"/>
    <n v="1.4249107710449182E-3"/>
    <n v="-1.056429381659314E-3"/>
    <n v="-1.6671812597885472E-3"/>
    <n v="1.0958042995412786E-2"/>
    <n v="0.35237552132716787"/>
    <n v="0.47626056895252233"/>
    <n v="0.47424998782047301"/>
    <n v="0.19774757366906093"/>
    <n v="0.99461175361424614"/>
    <n v="1.3051939130726961E-2"/>
    <n v="0.50326293846183567"/>
    <n v="0"/>
    <n v="0"/>
    <n v="0.89729316850910945"/>
  </r>
  <r>
    <x v="1714"/>
    <n v="107558"/>
    <n v="108521"/>
    <n v="107309"/>
    <n v="108096"/>
    <n v="108096"/>
    <n v="-3.1268502072232529E-3"/>
    <n v="0"/>
    <n v="104365.05263157895"/>
    <n v="5.0019524349653732E-3"/>
    <n v="1.3152103378022972E-3"/>
    <n v="-8.1944966807012026E-4"/>
    <n v="-1.5440348809839177E-3"/>
    <n v="1.4195591898733184E-2"/>
    <n v="0.35237552132716787"/>
    <n v="0.47626056895252233"/>
    <n v="0.47424998782047301"/>
    <n v="0.19774757366906093"/>
    <n v="0.99461175361424614"/>
    <n v="1.5814097826213066E-2"/>
    <n v="0.50395344206528947"/>
    <n v="0"/>
    <n v="0"/>
    <n v="0.89729316850910945"/>
  </r>
  <r>
    <x v="1715"/>
    <n v="106573"/>
    <n v="106754"/>
    <n v="105890"/>
    <n v="106291"/>
    <n v="106291"/>
    <n v="1.027368262599837E-2"/>
    <n v="1"/>
    <n v="104289.57894736843"/>
    <n v="-1.6698120189461263E-2"/>
    <n v="2.7515911584048979E-4"/>
    <n v="-1.2063767708874451E-3"/>
    <n v="-1.5927118810396379E-3"/>
    <n v="3.5307383892458021E-3"/>
    <n v="0.35237552132716787"/>
    <n v="0.47626056895252233"/>
    <n v="0.47424998782047301"/>
    <n v="0.19774757366906093"/>
    <n v="0.99461175361424614"/>
    <n v="-3.1283265479312965E-3"/>
    <n v="0.4992179190008319"/>
    <n v="0"/>
    <n v="0"/>
    <n v="0.89729316850910945"/>
  </r>
  <r>
    <x v="1716"/>
    <n v="106296"/>
    <n v="108275"/>
    <n v="106296"/>
    <n v="107758"/>
    <n v="107758"/>
    <n v="-9.2614933462016324E-3"/>
    <n v="0"/>
    <n v="104365.68421052632"/>
    <n v="1.3801732978333092E-2"/>
    <n v="1.3622190849865156E-4"/>
    <n v="-3.2127209203972827E-4"/>
    <n v="-1.330448758941286E-3"/>
    <n v="5.1347278926527238E-3"/>
    <n v="0.35237552132716787"/>
    <n v="0.47626056895252233"/>
    <n v="0.47424998782047301"/>
    <n v="0.19774757366906093"/>
    <n v="0.99461175361424614"/>
    <n v="9.6198743910386117E-3"/>
    <n v="0.50240495005121766"/>
    <n v="0"/>
    <n v="0"/>
    <n v="0.89729316850910945"/>
  </r>
  <r>
    <x v="1717"/>
    <n v="107758"/>
    <n v="109493"/>
    <n v="107383"/>
    <n v="107383"/>
    <n v="107383"/>
    <n v="-1.2106199305295107E-4"/>
    <n v="0"/>
    <n v="104517"/>
    <n v="-3.4800200449154328E-3"/>
    <n v="6.180575272786426E-4"/>
    <n v="-5.6939851814598265E-4"/>
    <n v="-1.4461203770519215E-3"/>
    <n v="1.0333750685939558E-3"/>
    <n v="0.35237552132716787"/>
    <n v="0.47626056895252233"/>
    <n v="0.47424998782047301"/>
    <n v="0.19774757366906093"/>
    <n v="0.99461175361424614"/>
    <n v="-4.6011449494461087E-4"/>
    <n v="0.49988497137829319"/>
    <n v="0"/>
    <n v="0"/>
    <n v="0.89729316850910945"/>
  </r>
  <r>
    <x v="1718"/>
    <n v="107387"/>
    <n v="109148"/>
    <n v="106445"/>
    <n v="106760"/>
    <n v="106760"/>
    <n v="1.3600599475458885E-2"/>
    <n v="1"/>
    <n v="104717.78947368421"/>
    <n v="-5.8016632055353234E-3"/>
    <n v="1.1764204502286047E-3"/>
    <n v="-6.6239092974514687E-4"/>
    <n v="-1.5462419365001978E-3"/>
    <n v="-1.4352236053227108E-3"/>
    <n v="0.35237552132716787"/>
    <n v="0.47626056895252233"/>
    <n v="0.47424998782047301"/>
    <n v="0.19774757366906093"/>
    <n v="0.99461175361424614"/>
    <n v="-3.5314761721927735E-3"/>
    <n v="0.49911713187449613"/>
    <n v="0"/>
    <n v="0"/>
    <n v="0.89729316850910945"/>
  </r>
  <r>
    <x v="1719"/>
    <n v="106763"/>
    <n v="107603"/>
    <n v="105697"/>
    <n v="107370"/>
    <n v="107370"/>
    <n v="-1.5739964608363355E-3"/>
    <n v="0"/>
    <n v="104972.84210526316"/>
    <n v="5.7137504683402174E-3"/>
    <n v="2.2098976165437654E-3"/>
    <n v="-8.9430754221671012E-4"/>
    <n v="-1.5064157739222684E-3"/>
    <n v="-1.292863998647742E-3"/>
    <n v="0.35237552132716787"/>
    <n v="0.47626056895252233"/>
    <n v="0.47424998782047301"/>
    <n v="0.19774757366906093"/>
    <n v="0.99461175361424614"/>
    <n v="1.0579597620829723E-3"/>
    <n v="0.50026448991585093"/>
    <n v="0"/>
    <n v="0"/>
    <n v="0.89729316850910945"/>
  </r>
  <r>
    <x v="1720"/>
    <n v="107433"/>
    <n v="109034"/>
    <n v="107433"/>
    <n v="108212"/>
    <n v="108212"/>
    <n v="-2.949765275570182E-2"/>
    <n v="0"/>
    <n v="105245.31578947368"/>
    <n v="7.8420415386049047E-3"/>
    <n v="2.8064778128581492E-3"/>
    <n v="-2.933568797351338E-4"/>
    <n v="-1.3412711399658217E-3"/>
    <n v="3.6151683469654917E-3"/>
    <n v="0.35237552132716787"/>
    <n v="0.47626056895252233"/>
    <n v="0.47424998782047301"/>
    <n v="0.19774757366906093"/>
    <n v="0.99461175361424614"/>
    <n v="7.2912895143237098E-3"/>
    <n v="0.50182281430307973"/>
    <n v="0"/>
    <n v="0"/>
    <n v="0.89729316850910945"/>
  </r>
  <r>
    <x v="1721"/>
    <n v="108324"/>
    <n v="108324"/>
    <n v="106518"/>
    <n v="107201"/>
    <n v="107201"/>
    <n v="-1.5867389296741585E-2"/>
    <n v="0"/>
    <n v="105512.63157894737"/>
    <n v="-9.3427715964957692E-3"/>
    <n v="2.0901292919463911E-3"/>
    <n v="-4.9198842065746541E-4"/>
    <n v="-1.5107466116823399E-3"/>
    <n v="-1.0137325680002808E-3"/>
    <n v="0.35237552132716787"/>
    <n v="0.47626056895252233"/>
    <n v="0.47424998782047301"/>
    <n v="0.19774757366906093"/>
    <n v="0.99461175361424614"/>
    <n v="-3.8370601527373187E-3"/>
    <n v="0.49904073613875471"/>
    <n v="0"/>
    <n v="0"/>
    <n v="0.89729316850910945"/>
  </r>
  <r>
    <x v="1722"/>
    <n v="107171"/>
    <n v="107171"/>
    <n v="104358"/>
    <n v="105020"/>
    <n v="105020"/>
    <n v="2.1329270615120244E-3"/>
    <n v="1"/>
    <n v="105584.05263157895"/>
    <n v="-2.0344959468661661E-2"/>
    <n v="1.5159346499055537E-3"/>
    <n v="-9.1735616821570832E-4"/>
    <n v="-1.6037235229620806E-3"/>
    <n v="-4.3867204527495264E-3"/>
    <n v="0.35237552132716787"/>
    <n v="0.47626056895252233"/>
    <n v="0.47424998782047301"/>
    <n v="0.19774757366906093"/>
    <n v="0.99461175361424614"/>
    <n v="-1.1562358109520663E-2"/>
    <n v="0.49710944267531382"/>
    <n v="1.1329270615120244E-3"/>
    <n v="0"/>
    <n v="0.89842609557062147"/>
  </r>
  <r>
    <x v="1723"/>
    <n v="105020"/>
    <n v="105906"/>
    <n v="105020"/>
    <n v="105500"/>
    <n v="105500"/>
    <n v="-5.7725118483412663E-3"/>
    <n v="0"/>
    <n v="105635.94736842105"/>
    <n v="4.57055798895456E-3"/>
    <n v="9.8997282138085221E-4"/>
    <n v="-8.3046743969566127E-4"/>
    <n v="-1.6923549250646374E-3"/>
    <n v="-2.3122762138515496E-3"/>
    <n v="0.35237552132716787"/>
    <n v="0.47626056895252233"/>
    <n v="0.47424998782047301"/>
    <n v="0.19774757366906093"/>
    <n v="0.99461175361424614"/>
    <n v="-9.462875800064904E-4"/>
    <n v="0.49976342812265173"/>
    <n v="0"/>
    <n v="0"/>
    <n v="0.89842609557062147"/>
  </r>
  <r>
    <x v="1724"/>
    <n v="105499"/>
    <n v="105711"/>
    <n v="104386"/>
    <n v="105244"/>
    <n v="105244"/>
    <n v="2.7269963133289554E-3"/>
    <n v="1"/>
    <n v="105606.10526315789"/>
    <n v="-2.4265402843601791E-3"/>
    <n v="4.5818112834783984E-4"/>
    <n v="-1.2855633310635617E-3"/>
    <n v="-1.6682380844291523E-3"/>
    <n v="-3.940334364391629E-3"/>
    <n v="0.35237552132716787"/>
    <n v="0.47626056895252233"/>
    <n v="0.47424998782047301"/>
    <n v="0.19774757366906093"/>
    <n v="0.99461175361424614"/>
    <n v="-5.4955110924441034E-3"/>
    <n v="0.49862612568454445"/>
    <n v="0"/>
    <n v="0"/>
    <n v="0.89842609557062147"/>
  </r>
  <r>
    <x v="1725"/>
    <n v="105251"/>
    <n v="105453"/>
    <n v="104637"/>
    <n v="104891"/>
    <n v="104891"/>
    <n v="-2.5741007331425703E-4"/>
    <n v="0"/>
    <n v="105746.47368421052"/>
    <n v="-3.3541104481015216E-3"/>
    <n v="-3.3001542875115141E-4"/>
    <n v="-1.2368992601252083E-3"/>
    <n v="-1.3935237681820989E-3"/>
    <n v="-6.179564761732914E-3"/>
    <n v="0.35237552132716787"/>
    <n v="0.47626056895252233"/>
    <n v="0.47424998782047301"/>
    <n v="0.19774757366906093"/>
    <n v="0.99461175361424614"/>
    <n v="-8.3475129008964925E-3"/>
    <n v="0.49791313389266662"/>
    <n v="-1.257410073314257E-3"/>
    <n v="0"/>
    <n v="0.89716868549730722"/>
  </r>
  <r>
    <x v="1726"/>
    <n v="104892"/>
    <n v="105694"/>
    <n v="104798"/>
    <n v="105531"/>
    <n v="105531"/>
    <n v="-1.3493665368469965E-2"/>
    <n v="0"/>
    <n v="105889.47368421052"/>
    <n v="6.1015721081885133E-3"/>
    <n v="1.6700665316969731E-3"/>
    <n v="-1.3423593494287212E-3"/>
    <n v="-1.3912103566050616E-3"/>
    <n v="-3.0906960207960576E-3"/>
    <n v="0.35237552132716787"/>
    <n v="0.47626056895252233"/>
    <n v="0.47424998782047301"/>
    <n v="0.19774757366906093"/>
    <n v="0.99461175361424614"/>
    <n v="-1.0403334776189284E-3"/>
    <n v="0.49973991665405254"/>
    <n v="0"/>
    <n v="0"/>
    <n v="0.89716868549730722"/>
  </r>
  <r>
    <x v="1727"/>
    <n v="105555"/>
    <n v="105652"/>
    <n v="104503"/>
    <n v="104864"/>
    <n v="104864"/>
    <n v="-4.0051876716507007E-4"/>
    <n v="0"/>
    <n v="106044.68421052632"/>
    <n v="-6.3204176971695114E-3"/>
    <n v="1.0654637091330633E-3"/>
    <n v="-1.4209958799339506E-3"/>
    <n v="-1.5410154673323483E-3"/>
    <n v="-2.8578766649762778E-4"/>
    <n v="0.35237552132716787"/>
    <n v="0.47626056895252233"/>
    <n v="0.47424998782047301"/>
    <n v="0.19774757366906093"/>
    <n v="0.99461175361424614"/>
    <n v="-2.9826092492751997E-3"/>
    <n v="0.499254348240455"/>
    <n v="0"/>
    <n v="0"/>
    <n v="0.89716868549730722"/>
  </r>
  <r>
    <x v="1728"/>
    <n v="104863"/>
    <n v="105190"/>
    <n v="103851"/>
    <n v="104107"/>
    <n v="104107"/>
    <n v="-1.7770178758392818E-3"/>
    <n v="0"/>
    <n v="106220.05263157895"/>
    <n v="-7.2188739700945748E-3"/>
    <n v="1.1417172794827679E-3"/>
    <n v="-1.8238881802043316E-3"/>
    <n v="-1.4694881433644879E-3"/>
    <n v="-2.6436740583074547E-3"/>
    <n v="0.35237552132716787"/>
    <n v="0.47626056895252233"/>
    <n v="0.47424998782047301"/>
    <n v="0.19774757366906093"/>
    <n v="0.99461175361424614"/>
    <n v="-5.7849955107490665E-3"/>
    <n v="0.49855375515566719"/>
    <n v="0"/>
    <n v="0"/>
    <n v="0.89716868549730722"/>
  </r>
  <r>
    <x v="1729"/>
    <n v="104106"/>
    <n v="105269"/>
    <n v="104106"/>
    <n v="104822"/>
    <n v="104822"/>
    <n v="-1.2478296540802458E-2"/>
    <n v="0"/>
    <n v="106238.78947368421"/>
    <n v="6.8679339525681282E-3"/>
    <n v="2.0444035811930049E-3"/>
    <n v="-1.6481511604928612E-3"/>
    <n v="-1.3870158136334721E-3"/>
    <n v="-7.8477921092179326E-4"/>
    <n v="0.35237552132716787"/>
    <n v="0.47626056895252233"/>
    <n v="0.47424998782047301"/>
    <n v="0.19774757366906093"/>
    <n v="0.99461175361424614"/>
    <n v="1.5572953129727005E-3"/>
    <n v="0.50038932374956191"/>
    <n v="0"/>
    <n v="0"/>
    <n v="0.89716868549730722"/>
  </r>
  <r>
    <x v="1730"/>
    <n v="104823"/>
    <n v="106125"/>
    <n v="103413"/>
    <n v="103922"/>
    <n v="103922"/>
    <n v="-2.8059506168087611E-2"/>
    <n v="0"/>
    <n v="106178.36842105263"/>
    <n v="-8.585983858350299E-3"/>
    <n v="-2.1620297962329226E-4"/>
    <n v="-1.1635629409912185E-3"/>
    <n v="-1.5696421547286288E-3"/>
    <n v="-1.8311538929715488E-3"/>
    <n v="0.35237552132716787"/>
    <n v="0.47626056895252233"/>
    <n v="0.47424998782047301"/>
    <n v="0.19774757366906093"/>
    <n v="0.99461175361424614"/>
    <n v="-5.8119593151231422E-3"/>
    <n v="0.4985470142612351"/>
    <n v="0"/>
    <n v="0"/>
    <n v="0.89716868549730722"/>
  </r>
  <r>
    <x v="1731"/>
    <n v="103922"/>
    <n v="104276"/>
    <n v="103096"/>
    <n v="103514"/>
    <n v="103514"/>
    <n v="-1.88670131576405E-2"/>
    <n v="0"/>
    <n v="106002.31578947368"/>
    <n v="-3.9260214391563242E-3"/>
    <n v="-7.0159332464603263E-4"/>
    <n v="-1.2625038878772243E-3"/>
    <n v="-1.6259205272506382E-3"/>
    <n v="-3.836672602440516E-3"/>
    <n v="0.35237552132716787"/>
    <n v="0.47626056895252233"/>
    <n v="0.47424998782047301"/>
    <n v="0.19774757366906093"/>
    <n v="0.99461175361424614"/>
    <n v="-6.4538390451822619E-3"/>
    <n v="0.4983865458390051"/>
    <n v="0"/>
    <n v="0"/>
    <n v="0.89716868549730722"/>
  </r>
  <r>
    <x v="1732"/>
    <n v="103514"/>
    <n v="103514"/>
    <n v="100850"/>
    <n v="101006"/>
    <n v="101006"/>
    <n v="1.6959388551175181E-2"/>
    <n v="1"/>
    <n v="105657.47368421052"/>
    <n v="-2.4228606758506133E-2"/>
    <n v="-2.7643608663402595E-3"/>
    <n v="-1.196284406778143E-3"/>
    <n v="-1.8017940894503525E-3"/>
    <n v="-7.4183104147078401E-3"/>
    <n v="0.35237552132716787"/>
    <n v="0.47626056895252233"/>
    <n v="0.47424998782047301"/>
    <n v="0.19774757366906093"/>
    <n v="0.99461175361424614"/>
    <n v="-1.815610102176465E-2"/>
    <n v="0.49546109942898714"/>
    <n v="1.595938855117518E-2"/>
    <n v="0"/>
    <n v="0.9131280740484824"/>
  </r>
  <r>
    <x v="1733"/>
    <n v="101006"/>
    <n v="102235"/>
    <n v="101000"/>
    <n v="101561"/>
    <n v="101561"/>
    <n v="3.7809789190732523E-3"/>
    <n v="1"/>
    <n v="105313.52631578948"/>
    <n v="5.4947230857573803E-3"/>
    <n v="-2.816691220254791E-3"/>
    <n v="-8.1925298864214734E-4"/>
    <n v="-1.7348994272905083E-3"/>
    <n v="-4.8755910035374493E-3"/>
    <n v="0.35237552132716787"/>
    <n v="0.47626056895252233"/>
    <n v="0.47424998782047301"/>
    <n v="0.19774757366906093"/>
    <n v="0.99461175361424614"/>
    <n v="-4.9861960413561304E-3"/>
    <n v="0.49875345357231193"/>
    <n v="0"/>
    <n v="0"/>
    <n v="0.9131280740484824"/>
  </r>
  <r>
    <x v="1734"/>
    <n v="101561"/>
    <n v="102719"/>
    <n v="101104"/>
    <n v="102719"/>
    <n v="102719"/>
    <n v="1.0319415103340113E-2"/>
    <n v="1"/>
    <n v="105125.52631578948"/>
    <n v="1.1402014552830408E-2"/>
    <n v="-2.4966881143615393E-3"/>
    <n v="-1.0463568234228226E-3"/>
    <n v="-1.5098646655204795E-3"/>
    <n v="-3.9687748834849931E-3"/>
    <n v="0.35237552132716787"/>
    <n v="0.47626056895252233"/>
    <n v="0.47424998782047301"/>
    <n v="0.19774757366906093"/>
    <n v="0.99461175361424614"/>
    <n v="-1.913480211111907E-3"/>
    <n v="0.4995216300931809"/>
    <n v="0"/>
    <n v="0"/>
    <n v="0.9131280740484824"/>
  </r>
  <r>
    <x v="1735"/>
    <n v="102719"/>
    <n v="102719"/>
    <n v="101038"/>
    <n v="101945"/>
    <n v="101945"/>
    <n v="3.6696257786061004E-2"/>
    <n v="1"/>
    <n v="104819.57894736843"/>
    <n v="-7.5351200848917665E-3"/>
    <n v="-2.0385381091330645E-3"/>
    <n v="-7.7485437758352039E-4"/>
    <n v="-1.6260605983931587E-3"/>
    <n v="-3.758602128793287E-3"/>
    <n v="0.35237552132716787"/>
    <n v="0.47626056895252233"/>
    <n v="0.47424998782047301"/>
    <n v="0.19774757366906093"/>
    <n v="0.99461175361424614"/>
    <n v="-8.0534412594237253E-3"/>
    <n v="0.49798665056693636"/>
    <n v="3.5696257786061003E-2"/>
    <n v="0"/>
    <n v="0.9488243318345434"/>
  </r>
  <r>
    <x v="1736"/>
    <n v="101946"/>
    <n v="103780"/>
    <n v="101918"/>
    <n v="103779"/>
    <n v="103779"/>
    <n v="1.6872392295165684E-2"/>
    <n v="1"/>
    <n v="104629.89473684211"/>
    <n v="1.7990092697042437E-2"/>
    <n v="-1.8291201231975974E-3"/>
    <n v="-4.0434025151337317E-4"/>
    <n v="-1.279979827536073E-3"/>
    <n v="6.2462069844646526E-4"/>
    <n v="0.35237552132716787"/>
    <n v="0.47626056895252233"/>
    <n v="0.47424998782047301"/>
    <n v="0.19774757366906093"/>
    <n v="0.99461175361424614"/>
    <n v="5.6445143259172565E-3"/>
    <n v="0.50141112483488115"/>
    <n v="0"/>
    <n v="0"/>
    <n v="0.9488243318345434"/>
  </r>
  <r>
    <x v="1737"/>
    <n v="103779"/>
    <n v="105869"/>
    <n v="103771"/>
    <n v="105686"/>
    <n v="105686"/>
    <n v="1.1751793047328984E-2"/>
    <n v="1"/>
    <n v="104573.36842105263"/>
    <n v="1.8375586583027292E-2"/>
    <n v="-7.3633979180046105E-4"/>
    <n v="8.6898716122087987E-5"/>
    <n v="-9.8915901792328686E-4"/>
    <n v="9.1454593667531503E-3"/>
    <n v="0.35237552132716787"/>
    <n v="0.47626056895252233"/>
    <n v="0.47424998782047301"/>
    <n v="0.19774757366906093"/>
    <n v="0.99461175361424614"/>
    <n v="1.5066206591370982E-2"/>
    <n v="0.50376648040181438"/>
    <n v="0"/>
    <n v="0"/>
    <n v="0.9488243318345434"/>
  </r>
  <r>
    <x v="1738"/>
    <n v="105686"/>
    <n v="106251"/>
    <n v="104974"/>
    <n v="105530"/>
    <n v="105530"/>
    <n v="1.1011086894721966E-2"/>
    <n v="1"/>
    <n v="104476.52631578948"/>
    <n v="-1.476070624302217E-3"/>
    <n v="-5.2006016273880575E-4"/>
    <n v="4.743869058308303E-4"/>
    <n v="-8.969683060634459E-4"/>
    <n v="7.751300624741231E-3"/>
    <n v="0.35237552132716787"/>
    <n v="0.47626056895252233"/>
    <n v="0.47424998782047301"/>
    <n v="0.19774757366906093"/>
    <n v="0.99461175361424614"/>
    <n v="6.9893240805457089E-3"/>
    <n v="0.50174732390698296"/>
    <n v="0"/>
    <n v="0"/>
    <n v="0.9488243318345434"/>
  </r>
  <r>
    <x v="1739"/>
    <n v="105530"/>
    <n v="107062"/>
    <n v="105028"/>
    <n v="106928"/>
    <n v="106928"/>
    <n v="-3.7969474786772039E-3"/>
    <n v="0"/>
    <n v="104408.94736842105"/>
    <n v="1.3247417795887451E-2"/>
    <n v="-1.4337679636144406E-4"/>
    <n v="3.4320382340498725E-4"/>
    <n v="-8.0924606349717986E-4"/>
    <n v="8.1203812733526386E-3"/>
    <n v="0.35237552132716787"/>
    <n v="0.47626056895252233"/>
    <n v="0.47424998782047301"/>
    <n v="0.19774757366906093"/>
    <n v="0.99461175361424614"/>
    <n v="1.2679145659272452E-2"/>
    <n v="0.50316974395073466"/>
    <n v="0"/>
    <n v="0"/>
    <n v="0.9488243318345434"/>
  </r>
  <r>
    <x v="1740"/>
    <n v="106927"/>
    <n v="106928"/>
    <n v="106097"/>
    <n v="106692"/>
    <n v="106692"/>
    <n v="1.2381434409327818E-2"/>
    <n v="1"/>
    <n v="104382.15789473684"/>
    <n v="-2.2070926230735033E-3"/>
    <n v="-6.4583350444536445E-4"/>
    <n v="2.8655616806149586E-4"/>
    <n v="-9.0710754151385848E-4"/>
    <n v="9.1859867657162926E-3"/>
    <n v="0.35237552132716787"/>
    <n v="0.47626056895252233"/>
    <n v="0.47424998782047301"/>
    <n v="0.19774757366906093"/>
    <n v="0.99461175361424614"/>
    <n v="8.0077009035994899E-3"/>
    <n v="0.50200191452846854"/>
    <n v="0"/>
    <n v="0"/>
    <n v="0.9488243318345434"/>
  </r>
  <r>
    <x v="1741"/>
    <n v="106369"/>
    <n v="107013"/>
    <n v="105786"/>
    <n v="106522"/>
    <n v="106522"/>
    <n v="2.4220348848125184E-2"/>
    <n v="1"/>
    <n v="104461.21052631579"/>
    <n v="-1.5933715742511012E-3"/>
    <n v="-2.5836350333313109E-4"/>
    <n v="6.722351542933192E-4"/>
    <n v="-8.7382607424534855E-4"/>
    <n v="5.2692939114575843E-3"/>
    <n v="0.35237552132716787"/>
    <n v="0.47626056895252233"/>
    <n v="0.47424998782047301"/>
    <n v="0.19774757366906093"/>
    <n v="0.99461175361424614"/>
    <n v="4.702398697090395E-3"/>
    <n v="0.50117559750798479"/>
    <n v="0"/>
    <n v="0"/>
    <n v="0.9488243318345434"/>
  </r>
  <r>
    <x v="1742"/>
    <n v="106670"/>
    <n v="108602"/>
    <n v="106669"/>
    <n v="108013"/>
    <n v="108013"/>
    <n v="8.6008165683759685E-3"/>
    <n v="1"/>
    <n v="104593.47368421052"/>
    <n v="1.3997108578509554E-2"/>
    <n v="1.4587398990254298E-3"/>
    <n v="6.7909489829224071E-4"/>
    <n v="-9.6701693343437365E-4"/>
    <n v="4.3935983105540368E-3"/>
    <n v="0.35237552132716787"/>
    <n v="0.47626056895252233"/>
    <n v="0.47424998782047301"/>
    <n v="0.19774757366906093"/>
    <n v="0.99461175361424614"/>
    <n v="1.0127738741986112E-2"/>
    <n v="0.50253191304377642"/>
    <n v="0"/>
    <n v="0"/>
    <n v="0.9488243318345434"/>
  </r>
  <r>
    <x v="1743"/>
    <n v="108015"/>
    <n v="109873"/>
    <n v="108015"/>
    <n v="109102"/>
    <n v="109102"/>
    <n v="-1.2373742002896426E-2"/>
    <n v="0"/>
    <n v="104796.52631578948"/>
    <n v="1.0082119744845519E-2"/>
    <n v="1.7343179868199777E-3"/>
    <n v="8.8894152122853231E-4"/>
    <n v="-9.1669028307395431E-4"/>
    <n v="6.7052363843835838E-3"/>
    <n v="0.35237552132716787"/>
    <n v="0.47626056895252233"/>
    <n v="0.47424998782047301"/>
    <n v="0.19774757366906093"/>
    <n v="0.99461175361424614"/>
    <n v="1.1288093617322017E-2"/>
    <n v="0.50282199343927847"/>
    <n v="0"/>
    <n v="0"/>
    <n v="0.9488243318345434"/>
  </r>
  <r>
    <x v="1744"/>
    <n v="109097"/>
    <n v="109786"/>
    <n v="108368"/>
    <n v="108942"/>
    <n v="108942"/>
    <n v="8.2888142314259117E-3"/>
    <n v="1"/>
    <n v="105009.73684210527"/>
    <n v="-1.466517570713699E-3"/>
    <n v="1.7823191225023016E-3"/>
    <n v="7.1569194781790247E-4"/>
    <n v="-7.5803691353121152E-4"/>
    <n v="3.7624493110633541E-3"/>
    <n v="0.35237552132716787"/>
    <n v="0.47626056895252233"/>
    <n v="0.47424998782047301"/>
    <n v="0.19774757366906093"/>
    <n v="0.99461175361424614"/>
    <n v="4.2637766701171202E-3"/>
    <n v="0.50106594255264536"/>
    <n v="0"/>
    <n v="0"/>
    <n v="0.9488243318345434"/>
  </r>
  <r>
    <x v="1745"/>
    <n v="108941"/>
    <n v="108948"/>
    <n v="106624"/>
    <n v="107752"/>
    <n v="107752"/>
    <n v="3.5461058727448203E-2"/>
    <n v="1"/>
    <n v="105126.63157894737"/>
    <n v="-1.0923243560793772E-2"/>
    <n v="1.4038624668676891E-3"/>
    <n v="4.151689916065293E-4"/>
    <n v="-1.0318527526632882E-3"/>
    <n v="2.0192191235193003E-3"/>
    <n v="0.35237552132716787"/>
    <n v="0.47626056895252233"/>
    <n v="0.47424998782047301"/>
    <n v="0.19774757366906093"/>
    <n v="0.99461175361424614"/>
    <n v="-1.1792927227519579E-3"/>
    <n v="0.49970517685348032"/>
    <n v="0"/>
    <n v="0"/>
    <n v="0.9488243318345434"/>
  </r>
  <r>
    <x v="1746"/>
    <n v="107935"/>
    <n v="110115"/>
    <n v="107185"/>
    <n v="109845"/>
    <n v="109845"/>
    <n v="2.2486230597660306E-2"/>
    <n v="1"/>
    <n v="105388.78947368421"/>
    <n v="1.9424233424901516E-2"/>
    <n v="2.0699955327033392E-3"/>
    <n v="4.720441176011625E-4"/>
    <n v="-7.5988291215795423E-4"/>
    <n v="6.2227401233498235E-3"/>
    <n v="0.35237552132716787"/>
    <n v="0.47626056895252233"/>
    <n v="0.47424998782047301"/>
    <n v="0.19774757366906093"/>
    <n v="0.99461175361424614"/>
    <n v="1.4093294010856702E-2"/>
    <n v="0.50352326518672141"/>
    <n v="0"/>
    <n v="0"/>
    <n v="0.9488243318345434"/>
  </r>
  <r>
    <x v="1747"/>
    <n v="110207"/>
    <n v="112695"/>
    <n v="110204"/>
    <n v="111573"/>
    <n v="111573"/>
    <n v="-8.5146047878970066E-4"/>
    <n v="0"/>
    <n v="105781.73684210527"/>
    <n v="1.5731257681278255E-2"/>
    <n v="3.1725793016257275E-3"/>
    <n v="1.0490039196370327E-3"/>
    <n v="-5.2248013992175384E-4"/>
    <n v="6.5695699439035637E-3"/>
    <n v="0.35237552132716787"/>
    <n v="0.47626056895252233"/>
    <n v="0.47424998782047301"/>
    <n v="0.19774757366906093"/>
    <n v="0.99461175361424614"/>
    <n v="1.3982626948360765E-2"/>
    <n v="0.50349559978409297"/>
    <n v="0"/>
    <n v="0"/>
    <n v="0.9488243318345434"/>
  </r>
  <r>
    <x v="1748"/>
    <n v="111303"/>
    <n v="113057"/>
    <n v="111303"/>
    <n v="112315"/>
    <n v="112315"/>
    <n v="6.4995770823128574E-4"/>
    <n v="1"/>
    <n v="106176.10526315789"/>
    <n v="6.6503544764413558E-3"/>
    <n v="3.8660407239525241E-3"/>
    <n v="1.5213894424565512E-3"/>
    <n v="-5.0775255259161048E-4"/>
    <n v="5.8832168902227307E-3"/>
    <n v="0.35237552132716787"/>
    <n v="0.47626056895252233"/>
    <n v="0.47424998782047301"/>
    <n v="0.19774757366906093"/>
    <n v="0.99461175361424614"/>
    <n v="1.0657293637763071E-2"/>
    <n v="0.50266429819237068"/>
    <n v="0"/>
    <n v="0"/>
    <n v="0.9488243318345434"/>
  </r>
  <r>
    <x v="1749"/>
    <n v="112611"/>
    <n v="112969"/>
    <n v="111407"/>
    <n v="111478"/>
    <n v="111478"/>
    <n v="1.4971563896015283E-2"/>
    <n v="1"/>
    <n v="106573.78947368421"/>
    <n v="-7.4522548190357751E-3"/>
    <n v="3.1500312853723288E-3"/>
    <n v="1.6714602032350957E-3"/>
    <n v="-3.5454552860199605E-4"/>
    <n v="4.6860694405583157E-3"/>
    <n v="0.35237552132716787"/>
    <n v="0.47626056895252233"/>
    <n v="0.47424998782047301"/>
    <n v="0.19774757366906093"/>
    <n v="0.99461175361424614"/>
    <n v="4.257642722091266E-3"/>
    <n v="0.50106440907259842"/>
    <n v="0"/>
    <n v="0"/>
    <n v="0.9488243318345434"/>
  </r>
  <r>
    <x v="1750"/>
    <n v="111910"/>
    <n v="112495"/>
    <n v="111195"/>
    <n v="112388"/>
    <n v="112388"/>
    <n v="-2.0197885895291146E-3"/>
    <n v="0"/>
    <n v="107040.84210526316"/>
    <n v="8.1630456233516835E-3"/>
    <n v="3.987482759457428E-3"/>
    <n v="1.9165123634557846E-3"/>
    <n v="-2.948559861732558E-4"/>
    <n v="8.5033272773874062E-3"/>
    <n v="0.35237552132716787"/>
    <n v="0.47626056895252233"/>
    <n v="0.47424998782047301"/>
    <n v="0.19774757366906093"/>
    <n v="0.99461175361424614"/>
    <n v="1.4083646428950847E-2"/>
    <n v="0.50352085341092234"/>
    <n v="0"/>
    <n v="0"/>
    <n v="0.9488243318345434"/>
  </r>
  <r>
    <x v="1751"/>
    <n v="112143"/>
    <n v="113302"/>
    <n v="112135"/>
    <n v="113147"/>
    <n v="113147"/>
    <n v="-1.2824025382908943E-2"/>
    <n v="0"/>
    <n v="107679.84210526316"/>
    <n v="6.7533900416414383E-3"/>
    <n v="4.5214533334973165E-3"/>
    <n v="1.9518961878538254E-3"/>
    <n v="-3.073679239718874E-4"/>
    <n v="5.9691586007353916E-3"/>
    <n v="0.35237552132716787"/>
    <n v="0.47626056895252233"/>
    <n v="0.47424998782047301"/>
    <n v="0.19774757366906093"/>
    <n v="0.99461175361424614"/>
    <n v="1.133502005935917E-2"/>
    <n v="0.50283372467452647"/>
    <n v="0"/>
    <n v="0"/>
    <n v="0.9488243318345434"/>
  </r>
  <r>
    <x v="1752"/>
    <n v="113228"/>
    <n v="113666"/>
    <n v="111645"/>
    <n v="112161"/>
    <n v="112161"/>
    <n v="7.4892342258014999E-4"/>
    <n v="1"/>
    <n v="108237.73684210527"/>
    <n v="-8.7143273794267895E-3"/>
    <n v="5.297167302451283E-3"/>
    <n v="1.9548309728221881E-3"/>
    <n v="-1.6464383082056555E-5"/>
    <n v="1.0800415885943826E-3"/>
    <n v="0.35237552132716787"/>
    <n v="0.47626056895252233"/>
    <n v="0.47424998782047301"/>
    <n v="0.19774757366906093"/>
    <n v="0.99461175361424614"/>
    <n v="1.4501610916147648E-3"/>
    <n v="0.50036254020936954"/>
    <n v="0"/>
    <n v="0"/>
    <n v="0.9488243318345434"/>
  </r>
  <r>
    <x v="1753"/>
    <n v="111897"/>
    <n v="112502"/>
    <n v="111225"/>
    <n v="111696"/>
    <n v="111696"/>
    <n v="2.6858616244092026E-3"/>
    <n v="1"/>
    <n v="108710.21052631579"/>
    <n v="-4.1458260892823784E-3"/>
    <n v="4.8151398436992957E-3"/>
    <n v="1.5701185598475686E-3"/>
    <n v="-2.2968425860459552E-4"/>
    <n v="-1.0791945245503642E-3"/>
    <n v="0.35237552132716787"/>
    <n v="0.47626056895252233"/>
    <n v="0.47424998782047301"/>
    <n v="0.19774757366906093"/>
    <n v="0.99461175361424614"/>
    <n v="4.5820325648497596E-4"/>
    <n v="0.50011455081211709"/>
    <n v="0"/>
    <n v="0"/>
    <n v="0.9488243318345434"/>
  </r>
  <r>
    <x v="1754"/>
    <n v="111696"/>
    <n v="112415"/>
    <n v="110321"/>
    <n v="112245"/>
    <n v="112245"/>
    <n v="-9.7999910909196686E-5"/>
    <n v="0"/>
    <n v="109252.31578947368"/>
    <n v="4.9151267726685877E-3"/>
    <n v="4.4907954546912045E-3"/>
    <n v="1.5042352237749389E-3"/>
    <n v="-8.734725219672668E-5"/>
    <n v="1.3942817937905084E-3"/>
    <n v="0.35237552132716787"/>
    <n v="0.47626056895252233"/>
    <n v="0.47424998782047301"/>
    <n v="0.19774757366906093"/>
    <n v="0.99461175361424614"/>
    <n v="5.9536390465290707E-3"/>
    <n v="0.50148840536515604"/>
    <n v="0"/>
    <n v="0"/>
    <n v="0.9488243318345434"/>
  </r>
  <r>
    <x v="1755"/>
    <n v="112247"/>
    <n v="112517"/>
    <n v="111490"/>
    <n v="111996"/>
    <n v="111996"/>
    <n v="4.1519339976427982E-3"/>
    <n v="1"/>
    <n v="109684.78947368421"/>
    <n v="-2.2183616196712608E-3"/>
    <n v="4.75663337795223E-3"/>
    <n v="1.2116715775039478E-3"/>
    <n v="-2.9485540508209727E-4"/>
    <n v="-6.8199965481408054E-4"/>
    <n v="0.35237552132716787"/>
    <n v="0.47626056895252233"/>
    <n v="0.47424998782047301"/>
    <n v="0.19774757366906093"/>
    <n v="0.99461175361424614"/>
    <n v="1.3217040039547707E-3"/>
    <n v="0.5003304259528869"/>
    <n v="0"/>
    <n v="0"/>
    <n v="0.9488243318345434"/>
  </r>
  <r>
    <x v="1756"/>
    <n v="111995"/>
    <n v="112251"/>
    <n v="110943"/>
    <n v="112234"/>
    <n v="112234"/>
    <n v="1.0023700482919562E-2"/>
    <n v="1"/>
    <n v="110029.42105263157"/>
    <n v="2.1250758955677629E-3"/>
    <n v="3.9633825378784958E-3"/>
    <n v="1.9321744374307826E-3"/>
    <n v="-2.5444722885553553E-4"/>
    <n v="-1.6076624840288157E-3"/>
    <n v="0.35237552132716787"/>
    <n v="0.47626056895252233"/>
    <n v="0.47424998782047301"/>
    <n v="0.19774757366906093"/>
    <n v="0.99461175361424614"/>
    <n v="1.9034449278528369E-3"/>
    <n v="0.50047586108828879"/>
    <n v="0"/>
    <n v="0"/>
    <n v="0.9488243318345434"/>
  </r>
  <r>
    <x v="1757"/>
    <n v="112233"/>
    <n v="113163"/>
    <n v="111710"/>
    <n v="112461"/>
    <n v="112461"/>
    <n v="9.8789802687153649E-3"/>
    <n v="1"/>
    <n v="110394.21052631579"/>
    <n v="2.0225600085534978E-3"/>
    <n v="3.145731209154806E-3"/>
    <n v="1.8571928625196786E-3"/>
    <n v="-1.3799246909673157E-4"/>
    <n v="5.3971499356724188E-4"/>
    <n v="0.35237552132716787"/>
    <n v="0.47626056895252233"/>
    <n v="0.47424998782047301"/>
    <n v="0.19774757366906093"/>
    <n v="0.99461175361424614"/>
    <n v="3.6011812655588555E-3"/>
    <n v="0.50090029434343386"/>
    <n v="0"/>
    <n v="0"/>
    <n v="0.9488243318345434"/>
  </r>
  <r>
    <x v="1758"/>
    <n v="112462"/>
    <n v="113812"/>
    <n v="112163"/>
    <n v="113359"/>
    <n v="113359"/>
    <n v="3.9520461542532637E-3"/>
    <n v="1"/>
    <n v="110732.68421052632"/>
    <n v="7.9849903522108967E-3"/>
    <n v="3.618784257980462E-3"/>
    <n v="2.19177157710567E-3"/>
    <n v="5.2144842193295735E-5"/>
    <n v="2.9658782818658969E-3"/>
    <n v="0.35237552132716787"/>
    <n v="0.47626056895252233"/>
    <n v="0.47424998782047301"/>
    <n v="0.19774757366906093"/>
    <n v="0.99461175361424614"/>
    <n v="8.5368559464786761E-3"/>
    <n v="0.50213420102529305"/>
    <n v="0"/>
    <n v="0"/>
    <n v="0.9488243318345434"/>
  </r>
  <r>
    <x v="1759"/>
    <n v="113368"/>
    <n v="114899"/>
    <n v="113128"/>
    <n v="113572"/>
    <n v="113572"/>
    <n v="9.5798260134540847E-3"/>
    <n v="1"/>
    <n v="111094.78947368421"/>
    <n v="1.8789862295891524E-3"/>
    <n v="3.050362679665547E-3"/>
    <n v="2.4530671433301856E-3"/>
    <n v="2.7788761940561566E-4"/>
    <n v="2.3586501732500097E-3"/>
    <n v="0.35237552132716787"/>
    <n v="0.47626056895252233"/>
    <n v="0.47424998782047301"/>
    <n v="0.19774757366906093"/>
    <n v="0.99461175361424614"/>
    <n v="5.679136067863114E-3"/>
    <n v="0.50141978020100253"/>
    <n v="0"/>
    <n v="0"/>
    <n v="0.9488243318345434"/>
  </r>
  <r>
    <x v="1760"/>
    <n v="113643"/>
    <n v="114167"/>
    <n v="113358"/>
    <n v="113807"/>
    <n v="113807"/>
    <n v="1.2073071076471598E-2"/>
    <n v="1"/>
    <n v="111478.21052631579"/>
    <n v="2.0691719790089103E-3"/>
    <n v="3.2641759097696678E-3"/>
    <n v="1.7619276357508506E-3"/>
    <n v="5.3144216100853509E-4"/>
    <n v="3.216156892986044E-3"/>
    <n v="0.35237552132716787"/>
    <n v="0.47626056895252233"/>
    <n v="0.47424998782047301"/>
    <n v="0.19774757366906093"/>
    <n v="0.99461175361424614"/>
    <n v="6.4232368356785226E-3"/>
    <n v="0.50160580368790653"/>
    <n v="0"/>
    <n v="0"/>
    <n v="0.9488243318345434"/>
  </r>
  <r>
    <x v="1761"/>
    <n v="113905"/>
    <n v="114819"/>
    <n v="113882"/>
    <n v="114660"/>
    <n v="114660"/>
    <n v="-9.8726670155241392E-3"/>
    <n v="0"/>
    <n v="111828.05263157895"/>
    <n v="7.4951452898328608E-3"/>
    <n v="3.7186017529738657E-3"/>
    <n v="1.7961948323215382E-3"/>
    <n v="4.7721791290359359E-4"/>
    <n v="4.2901707718390634E-3"/>
    <n v="0.35237552132716787"/>
    <n v="0.47626056895252233"/>
    <n v="0.47424998782047301"/>
    <n v="0.19774757366906093"/>
    <n v="0.99461175361424614"/>
    <n v="9.6253974519301226E-3"/>
    <n v="0.50240633078447794"/>
    <n v="0"/>
    <n v="0"/>
    <n v="0.9488243318345434"/>
  </r>
  <r>
    <x v="1762"/>
    <n v="114830"/>
    <n v="115734"/>
    <n v="114816"/>
    <n v="115181"/>
    <n v="115181"/>
    <n v="-2.0949635790625143E-2"/>
    <n v="0"/>
    <n v="112148"/>
    <n v="4.5438688295831309E-3"/>
    <n v="3.2459397655275448E-3"/>
    <n v="1.5465373274056327E-3"/>
    <n v="3.3834821117674886E-4"/>
    <n v="4.79443253604499E-3"/>
    <n v="0.35237552132716787"/>
    <n v="0.47626056895252233"/>
    <n v="0.47424998782047301"/>
    <n v="0.19774757366906093"/>
    <n v="0.99461175361424614"/>
    <n v="8.7160130659447929E-3"/>
    <n v="0.50217898947188722"/>
    <n v="0"/>
    <n v="0"/>
    <n v="0.9488243318345434"/>
  </r>
  <r>
    <x v="1763"/>
    <n v="115181"/>
    <n v="115214"/>
    <n v="113389"/>
    <n v="113528"/>
    <n v="113528"/>
    <n v="-1.588154464096958E-2"/>
    <n v="0"/>
    <n v="112389.36842105263"/>
    <n v="-1.4351325305388962E-2"/>
    <n v="2.0242675130158205E-3"/>
    <n v="1.1286842180168932E-3"/>
    <n v="3.6127418178789619E-5"/>
    <n v="3.2716940452501839E-4"/>
    <n v="0.35237552132716787"/>
    <n v="0.47626056895252233"/>
    <n v="0.47424998782047301"/>
    <n v="0.19774757366906093"/>
    <n v="0.99461175361424614"/>
    <n v="-3.2251478176621787E-3"/>
    <n v="0.49919371374447186"/>
    <n v="0"/>
    <n v="0"/>
    <n v="0.9488243318345434"/>
  </r>
  <r>
    <x v="1764"/>
    <n v="113534"/>
    <n v="114213"/>
    <n v="112701"/>
    <n v="112768"/>
    <n v="112768"/>
    <n v="1.0996027241769735E-3"/>
    <n v="1"/>
    <n v="112653.36842105263"/>
    <n v="-6.6943837643577142E-3"/>
    <n v="1.7628742033336197E-3"/>
    <n v="8.9475749403043151E-4"/>
    <n v="3.7653912980155635E-5"/>
    <n v="-1.3875045942643549E-3"/>
    <n v="0.35237552132716787"/>
    <n v="0.47626056895252233"/>
    <n v="0.47424998782047301"/>
    <n v="0.19774757366906093"/>
    <n v="0.99461175361424614"/>
    <n v="-2.4675931749301959E-3"/>
    <n v="0.49938310201929254"/>
    <n v="0"/>
    <n v="0"/>
    <n v="0.9488243318345434"/>
  </r>
  <r>
    <x v="1765"/>
    <n v="112880"/>
    <n v="113405"/>
    <n v="111608"/>
    <n v="111725"/>
    <n v="111725"/>
    <n v="2.5330051465652925E-3"/>
    <n v="1"/>
    <n v="112752.31578947368"/>
    <n v="-9.2490777525539025E-3"/>
    <n v="1.8465824937456132E-3"/>
    <n v="1.0437383427685787E-3"/>
    <n v="-8.1319214059433209E-5"/>
    <n v="-3.6511545405769176E-3"/>
    <n v="0.35237552132716787"/>
    <n v="0.47626056895252233"/>
    <n v="0.47424998782047301"/>
    <n v="0.19774757366906093"/>
    <n v="0.99461175361424614"/>
    <n v="-5.5322631670096326E-3"/>
    <n v="0.49861693773573867"/>
    <n v="0"/>
    <n v="0"/>
    <n v="0.9488243318345434"/>
  </r>
  <r>
    <x v="1766"/>
    <n v="111727"/>
    <n v="113315"/>
    <n v="111727"/>
    <n v="112892"/>
    <n v="112892"/>
    <n v="-1.1515430677107363E-2"/>
    <n v="0"/>
    <n v="112821.73684210527"/>
    <n v="1.0445289773998612E-2"/>
    <n v="1.3976353112004681E-3"/>
    <n v="9.7660947868188908E-4"/>
    <n v="3.2766869332108038E-4"/>
    <n v="-3.0611256437437671E-3"/>
    <n v="0.35237552132716787"/>
    <n v="0.47626056895252233"/>
    <n v="0.47424998782047301"/>
    <n v="0.19774757366906093"/>
    <n v="0.99461175361424614"/>
    <n v="1.8296241959108402E-3"/>
    <n v="0.50045740592137955"/>
    <n v="0"/>
    <n v="0"/>
    <n v="0.9488243318345434"/>
  </r>
  <r>
    <x v="1767"/>
    <n v="112892"/>
    <n v="113721"/>
    <n v="111748"/>
    <n v="112008"/>
    <n v="112008"/>
    <n v="1.0124276837368829E-2"/>
    <n v="1"/>
    <n v="112805.57894736843"/>
    <n v="-7.8304928604330248E-3"/>
    <n v="2.1954778411490406E-4"/>
    <n v="8.8960002237153729E-4"/>
    <n v="1.6010075211277729E-4"/>
    <n v="-5.5359979817469988E-3"/>
    <n v="0.35237552132716787"/>
    <n v="0.47626056895252233"/>
    <n v="0.47424998782047301"/>
    <n v="0.19774757366906093"/>
    <n v="0.99461175361424614"/>
    <n v="-7.7073283769515458E-3"/>
    <n v="0.49807317744399177"/>
    <n v="0"/>
    <n v="0"/>
    <n v="0.9488243318345434"/>
  </r>
  <r>
    <x v="1768"/>
    <n v="112001"/>
    <n v="112001"/>
    <n v="109125"/>
    <n v="111592"/>
    <n v="111592"/>
    <n v="3.2099075202523419E-2"/>
    <n v="1"/>
    <n v="112811.57894736843"/>
    <n v="-3.71402042711233E-3"/>
    <n v="-2.9867096106278026E-4"/>
    <n v="9.3135287793999705E-4"/>
    <n v="1.3448097409742509E-4"/>
    <n v="-3.408537006091672E-3"/>
    <n v="0.35237552132716787"/>
    <n v="0.47626056895252233"/>
    <n v="0.47424998782047301"/>
    <n v="0.19774757366906093"/>
    <n v="0.99461175361424614"/>
    <n v="-4.372858677604681E-3"/>
    <n v="0.49890678707262331"/>
    <n v="0"/>
    <n v="0"/>
    <n v="0.9488243318345434"/>
  </r>
  <r>
    <x v="1769"/>
    <n v="111591"/>
    <n v="113142"/>
    <n v="110673"/>
    <n v="113142"/>
    <n v="113142"/>
    <n v="1.7889024411801069E-2"/>
    <n v="1"/>
    <n v="112851.26315789473"/>
    <n v="1.3889884579539657E-2"/>
    <n v="7.6843600886599144E-4"/>
    <n v="1.0948755601639859E-3"/>
    <n v="1.0028400897363788E-4"/>
    <n v="7.0831666268780238E-4"/>
    <n v="0.35237552132716787"/>
    <n v="0.47626056895252233"/>
    <n v="0.47424998782047301"/>
    <n v="0.19774757366906093"/>
    <n v="0.99461175361424614"/>
    <n v="6.5040068091907523E-3"/>
    <n v="0.50162599597038071"/>
    <n v="0"/>
    <n v="0"/>
    <n v="0.9488243318345434"/>
  </r>
  <r>
    <x v="1770"/>
    <n v="113143"/>
    <n v="115429"/>
    <n v="113143"/>
    <n v="115174"/>
    <n v="115174"/>
    <n v="-6.0777606056922062E-3"/>
    <n v="0"/>
    <n v="112957.94736842105"/>
    <n v="1.7959732018171914E-2"/>
    <n v="1.2582703286070029E-3"/>
    <n v="1.2972293697553262E-3"/>
    <n v="5.0193624501009611E-4"/>
    <n v="6.1500786168329656E-3"/>
    <n v="0.35237552132716787"/>
    <n v="0.47626056895252233"/>
    <n v="0.47424998782047301"/>
    <n v="0.19774757366906093"/>
    <n v="0.99461175361424614"/>
    <n v="1.3759242640745848E-2"/>
    <n v="0.503439756393397"/>
    <n v="0"/>
    <n v="0"/>
    <n v="0.9488243318345434"/>
  </r>
  <r>
    <x v="1771"/>
    <n v="115173"/>
    <n v="115948"/>
    <n v="115010"/>
    <n v="115166"/>
    <n v="115166"/>
    <n v="-3.1024781619575226E-2"/>
    <n v="0"/>
    <n v="113116.10526315789"/>
    <n v="-6.946012120789824E-5"/>
    <n v="9.1712782046453616E-4"/>
    <n v="1.4826955992610835E-3"/>
    <n v="4.9535358930180909E-4"/>
    <n v="4.0471286377916638E-3"/>
    <n v="0.35237552132716787"/>
    <n v="0.47626056895252233"/>
    <n v="0.47424998782047301"/>
    <n v="0.19774757366906093"/>
    <n v="0.99461175361424614"/>
    <n v="5.2387608229746783E-3"/>
    <n v="0.50130968721042324"/>
    <n v="0"/>
    <n v="0"/>
    <n v="0.9488243318345434"/>
  </r>
  <r>
    <x v="1772"/>
    <n v="115166"/>
    <n v="115166"/>
    <n v="113389"/>
    <n v="114474"/>
    <n v="114474"/>
    <n v="-2.8574174048255463E-2"/>
    <n v="0"/>
    <n v="113262.31578947368"/>
    <n v="-6.0087178507545191E-3"/>
    <n v="1.0524082968981496E-3"/>
    <n v="1.7694204316192263E-3"/>
    <n v="4.26032131701759E-4"/>
    <n v="4.4114836397273647E-3"/>
    <n v="0.35237552132716787"/>
    <n v="0.47626056895252233"/>
    <n v="0.47424998782047301"/>
    <n v="0.19774757366906093"/>
    <n v="0.99461175361424614"/>
    <n v="3.695003406527171E-3"/>
    <n v="0.50092374980063181"/>
    <n v="0"/>
    <n v="0"/>
    <n v="0.9488243318345434"/>
  </r>
  <r>
    <x v="1773"/>
    <n v="114469"/>
    <n v="114529"/>
    <n v="111140"/>
    <n v="111593"/>
    <n v="111593"/>
    <n v="2.0673339725610029E-2"/>
    <n v="1"/>
    <n v="113228"/>
    <n v="-2.5167286894840712E-2"/>
    <n v="1.3352566202329274E-6"/>
    <n v="1.1746635339433208E-3"/>
    <n v="1.720980471238298E-4"/>
    <n v="1.2083034618168842E-4"/>
    <n v="0.35237552132716787"/>
    <n v="0.47626056895252233"/>
    <n v="0.47424998782047301"/>
    <n v="0.19774757366906093"/>
    <n v="0.99461175361424614"/>
    <n v="-8.1564044894589655E-3"/>
    <n v="0.49796091018215549"/>
    <n v="1.9673339725610028E-2"/>
    <n v="0"/>
    <n v="0.96849767156015343"/>
  </r>
  <r>
    <x v="1774"/>
    <n v="111594"/>
    <n v="112390"/>
    <n v="110969"/>
    <n v="111203"/>
    <n v="111203"/>
    <n v="2.2121705349675835E-2"/>
    <n v="1"/>
    <n v="113186.26315789473"/>
    <n v="-3.494842866488046E-3"/>
    <n v="-4.1916322533759874E-4"/>
    <n v="1.1532974823007635E-3"/>
    <n v="-6.6132924381399059E-5"/>
    <n v="-3.3561151430238521E-3"/>
    <n v="0.35237552132716787"/>
    <n v="0.47626056895252233"/>
    <n v="0.47424998782047301"/>
    <n v="0.19774757366906093"/>
    <n v="0.99461175361424614"/>
    <n v="-4.2352858693543403E-3"/>
    <n v="0.49894118011538902"/>
    <n v="0"/>
    <n v="0"/>
    <n v="0.96849767156015343"/>
  </r>
  <r>
    <x v="1775"/>
    <n v="111210"/>
    <n v="114051"/>
    <n v="111207"/>
    <n v="113900"/>
    <n v="113900"/>
    <n v="-1.9201053555750636E-2"/>
    <n v="0"/>
    <n v="113273.94736842105"/>
    <n v="2.4252942816290979E-2"/>
    <n v="9.0440199646051327E-4"/>
    <n v="1.7054385475886137E-3"/>
    <n v="2.3426964373170266E-4"/>
    <n v="-2.0974729834000393E-3"/>
    <n v="0.35237552132716787"/>
    <n v="0.47626056895252233"/>
    <n v="0.47424998782047301"/>
    <n v="0.19774757366906093"/>
    <n v="0.99461175361424614"/>
    <n v="7.7458335598813138E-3"/>
    <n v="0.5019364487080693"/>
    <n v="0"/>
    <n v="0"/>
    <n v="0.96849767156015343"/>
  </r>
  <r>
    <x v="1776"/>
    <n v="113900"/>
    <n v="113939"/>
    <n v="111889"/>
    <n v="113663"/>
    <n v="113663"/>
    <n v="-3.2860297546255191E-2"/>
    <n v="0"/>
    <n v="113337.21052631579"/>
    <n v="-2.0807726075504629E-3"/>
    <n v="6.9410957130460198E-4"/>
    <n v="1.5417916532738342E-3"/>
    <n v="9.971615192255645E-5"/>
    <n v="-2.4997354806685522E-3"/>
    <n v="0.35237552132716787"/>
    <n v="0.47626056895252233"/>
    <n v="0.47424998782047301"/>
    <n v="0.19774757366906093"/>
    <n v="0.99461175361424614"/>
    <n v="-2.1379893031183393E-3"/>
    <n v="0.49946550287781927"/>
    <n v="0"/>
    <n v="0"/>
    <n v="0.96849767156015343"/>
  </r>
  <r>
    <x v="1777"/>
    <n v="113664"/>
    <n v="114627"/>
    <n v="111332"/>
    <n v="111713"/>
    <n v="111713"/>
    <n v="-2.4652457636980429E-2"/>
    <n v="0"/>
    <n v="113250.57894736843"/>
    <n v="-1.7155978638607072E-2"/>
    <n v="-2.6481736105342656E-4"/>
    <n v="1.3250804344450827E-3"/>
    <n v="-4.7957722744433883E-5"/>
    <n v="-4.7291876382390633E-3"/>
    <n v="0.35237552132716787"/>
    <n v="0.47626056895252233"/>
    <n v="0.47424998782047301"/>
    <n v="0.19774757366906093"/>
    <n v="0.99461175361424614"/>
    <n v="-1.0256238737155182E-2"/>
    <n v="0.49743596279168723"/>
    <n v="-2.565245763698043E-2"/>
    <n v="0"/>
    <n v="0.942845213923173"/>
  </r>
  <r>
    <x v="1778"/>
    <n v="111716"/>
    <n v="112299"/>
    <n v="109717"/>
    <n v="109928"/>
    <n v="109928"/>
    <n v="1.0770686267375096E-2"/>
    <n v="1"/>
    <n v="113058.78947368421"/>
    <n v="-1.5978444764709554E-2"/>
    <n v="-1.4629891168994491E-3"/>
    <n v="1.1498890185527833E-3"/>
    <n v="-3.3699958082577419E-4"/>
    <n v="-2.8914192122128312E-3"/>
    <n v="0.35237552132716787"/>
    <n v="0.47626056895252233"/>
    <n v="0.47424998782047301"/>
    <n v="0.19774757366906093"/>
    <n v="0.99461175361424614"/>
    <n v="-8.7243223626329251E-3"/>
    <n v="0.49781893324343091"/>
    <n v="9.7706862673750949E-3"/>
    <n v="0"/>
    <n v="0.95261590019054809"/>
  </r>
  <r>
    <x v="1779"/>
    <n v="109925"/>
    <n v="109925"/>
    <n v="107781"/>
    <n v="108959"/>
    <n v="108959"/>
    <n v="3.7784854853660566E-2"/>
    <n v="1"/>
    <n v="112803.63157894737"/>
    <n v="-8.8148606360526349E-3"/>
    <n v="-1.9976814601815386E-3"/>
    <n v="8.3623312678036802E-4"/>
    <n v="-4.059590168562466E-4"/>
    <n v="-3.9554227661257489E-3"/>
    <n v="0.35237552132716787"/>
    <n v="0.47626056895252233"/>
    <n v="0.47424998782047301"/>
    <n v="0.19774757366906093"/>
    <n v="0.99461175361424614"/>
    <n v="-7.6753618549711203E-3"/>
    <n v="0.49808116895629806"/>
    <n v="0"/>
    <n v="0"/>
    <n v="0.95261590019054809"/>
  </r>
  <r>
    <x v="1780"/>
    <n v="108958"/>
    <n v="111183"/>
    <n v="108958"/>
    <n v="111112"/>
    <n v="111112"/>
    <n v="3.7790697674418672E-2"/>
    <n v="1"/>
    <n v="112616.89473684211"/>
    <n v="1.9759726135518907E-2"/>
    <n v="-1.1131537523560386E-3"/>
    <n v="1.4031473266577521E-3"/>
    <n v="1.197921928332668E-4"/>
    <n v="-4.8540661022801633E-3"/>
    <n v="0.35237552132716787"/>
    <n v="0.47626056895252233"/>
    <n v="0.47424998782047301"/>
    <n v="0.19774757366906093"/>
    <n v="0.99461175361424614"/>
    <n v="2.2939125787635184E-3"/>
    <n v="0.50057347789321915"/>
    <n v="0"/>
    <n v="0"/>
    <n v="0.95261590019054809"/>
  </r>
  <r>
    <x v="1781"/>
    <n v="111113"/>
    <n v="113088"/>
    <n v="111070"/>
    <n v="113076"/>
    <n v="113076"/>
    <n v="2.7229473982100627E-2"/>
    <n v="1"/>
    <n v="112506.10526315789"/>
    <n v="1.7675858593131144E-2"/>
    <n v="-6.041180871911245E-4"/>
    <n v="1.8351849273035015E-3"/>
    <n v="2.8634051971313857E-4"/>
    <n v="-9.0273986214384205E-4"/>
    <n v="0.35237552132716787"/>
    <n v="0.47626056895252233"/>
    <n v="0.47424998782047301"/>
    <n v="0.19774757366906093"/>
    <n v="0.99461175361424614"/>
    <n v="5.9699061578337752E-3"/>
    <n v="0.50149247210684633"/>
    <n v="0"/>
    <n v="0"/>
    <n v="0.95261590019054809"/>
  </r>
  <r>
    <x v="1782"/>
    <n v="113076"/>
    <n v="115311"/>
    <n v="112475"/>
    <n v="115311"/>
    <n v="115311"/>
    <n v="1.7006183278264864E-2"/>
    <n v="1"/>
    <n v="112599.94736842105"/>
    <n v="1.9765467473203957E-2"/>
    <n v="1.5696184498991683E-4"/>
    <n v="2.7150664119377031E-3"/>
    <n v="7.5939100257978013E-4"/>
    <n v="6.4815493602183635E-3"/>
    <n v="0.35237552132716787"/>
    <n v="0.47626056895252233"/>
    <n v="0.47424998782047301"/>
    <n v="0.19774757366906093"/>
    <n v="0.99461175361424614"/>
    <n v="1.4924034759067738E-2"/>
    <n v="0.50373093944166958"/>
    <n v="0"/>
    <n v="0"/>
    <n v="0.95261590019054809"/>
  </r>
  <r>
    <x v="1783"/>
    <n v="115307"/>
    <n v="116360"/>
    <n v="115208"/>
    <n v="116155"/>
    <n v="116155"/>
    <n v="1.1209160173905497E-2"/>
    <n v="1"/>
    <n v="112778.21052631579"/>
    <n v="7.319336403291965E-3"/>
    <n v="1.2404949304239631E-3"/>
    <n v="2.7515586782883949E-3"/>
    <n v="9.6615284482312385E-4"/>
    <n v="1.1141105593818668E-2"/>
    <n v="0.35237552132716787"/>
    <n v="0.47626056895252233"/>
    <n v="0.47424998782047301"/>
    <n v="0.19774757366906093"/>
    <n v="0.99461175361424614"/>
    <n v="1.5747009424617653E-2"/>
    <n v="0.50393667100902051"/>
    <n v="0"/>
    <n v="0"/>
    <n v="0.95261590019054809"/>
  </r>
  <r>
    <x v="1784"/>
    <n v="116157"/>
    <n v="117541"/>
    <n v="116157"/>
    <n v="117272"/>
    <n v="117272"/>
    <n v="1.5186915887850372E-2"/>
    <n v="1"/>
    <n v="113070.15789473684"/>
    <n v="9.6164607636348709E-3"/>
    <n v="2.0560371568235924E-3"/>
    <n v="2.7158476025044842E-3"/>
    <n v="8.3474538954083082E-4"/>
    <n v="1.4827369873756168E-2"/>
    <n v="0.35237552132716787"/>
    <n v="0.47626056895252233"/>
    <n v="0.47424998782047301"/>
    <n v="0.19774757366906093"/>
    <n v="0.99461175361424614"/>
    <n v="2.0568350720451236E-2"/>
    <n v="0.5051419064047441"/>
    <n v="1.4186915887850371E-2"/>
    <n v="0"/>
    <n v="0.96680281607839846"/>
  </r>
  <r>
    <x v="1785"/>
    <n v="117270"/>
    <n v="118270"/>
    <n v="117036"/>
    <n v="117457"/>
    <n v="117457"/>
    <n v="1.3826336446529419E-2"/>
    <n v="1"/>
    <n v="113310.42105263157"/>
    <n v="1.5775291629716026E-3"/>
    <n v="2.5973675025998677E-3"/>
    <n v="2.8981005874617518E-3"/>
    <n v="1.0616231049391156E-3"/>
    <n v="1.1190930479246708E-2"/>
    <n v="0.35237552132716787"/>
    <n v="0.47626056895252233"/>
    <n v="0.47424998782047301"/>
    <n v="0.19774757366906093"/>
    <n v="0.99461175361424614"/>
    <n v="1.4507894935775584E-2"/>
    <n v="0.50362691011846106"/>
    <n v="0"/>
    <n v="0"/>
    <n v="0.96680281607839846"/>
  </r>
  <r>
    <x v="1786"/>
    <n v="117460"/>
    <n v="119256"/>
    <n v="117151"/>
    <n v="119053"/>
    <n v="119053"/>
    <n v="-2.645880406205614E-3"/>
    <n v="0"/>
    <n v="113681.21052631579"/>
    <n v="1.3587951335382265E-2"/>
    <n v="2.7545005806690502E-3"/>
    <n v="2.810057760228548E-3"/>
    <n v="1.2028587543575875E-3"/>
    <n v="1.0373349027696932E-2"/>
    <n v="0.35237552132716787"/>
    <n v="0.47626056895252233"/>
    <n v="0.47424998782047301"/>
    <n v="0.19774757366906093"/>
    <n v="0.99461175361424614"/>
    <n v="1.7987908575297307E-2"/>
    <n v="0.50449685589243454"/>
    <n v="0"/>
    <n v="0"/>
    <n v="0.96680281607839846"/>
  </r>
  <r>
    <x v="1787"/>
    <n v="119062"/>
    <n v="119729"/>
    <n v="118548"/>
    <n v="119081"/>
    <n v="119081"/>
    <n v="7.8350030651406222E-3"/>
    <n v="1"/>
    <n v="114075.36842105263"/>
    <n v="2.3518936944055824E-4"/>
    <n v="3.1577846921627293E-3"/>
    <n v="2.4472498159568133E-3"/>
    <n v="1.2670742660394506E-3"/>
    <n v="6.4672934069442524E-3"/>
    <n v="0.35237552132716787"/>
    <n v="0.47626056895252233"/>
    <n v="0.47424998782047301"/>
    <n v="0.19774757366906093"/>
    <n v="0.99461175361424614"/>
    <n v="9.4304184045838693E-3"/>
    <n v="0.50235758712893819"/>
    <n v="0"/>
    <n v="0"/>
    <n v="0.96680281607839846"/>
  </r>
  <r>
    <x v="1788"/>
    <n v="119082"/>
    <n v="119444"/>
    <n v="118061"/>
    <n v="118738"/>
    <n v="118738"/>
    <n v="1.2818137411780617E-2"/>
    <n v="1"/>
    <n v="114369.89473684211"/>
    <n v="-2.8803923379884244E-3"/>
    <n v="3.1994660966189249E-3"/>
    <n v="2.4191633816830894E-3"/>
    <n v="1.4467751437569599E-3"/>
    <n v="4.4273476586881742E-3"/>
    <n v="0.35237552132716787"/>
    <n v="0.47626056895252233"/>
    <n v="0.47424998782047301"/>
    <n v="0.19774757366906093"/>
    <n v="0.99461175361424614"/>
    <n v="6.3456762890839406E-3"/>
    <n v="0.50158641374885071"/>
    <n v="0"/>
    <n v="0"/>
    <n v="0.96680281607839846"/>
  </r>
  <r>
    <x v="1789"/>
    <n v="118740"/>
    <n v="120900"/>
    <n v="118740"/>
    <n v="120014"/>
    <n v="120014"/>
    <n v="-1.2498541836780674E-4"/>
    <n v="0"/>
    <n v="114624.63157894737"/>
    <n v="1.0746349104751696E-2"/>
    <n v="3.0422893228795266E-3"/>
    <n v="2.3691420078603741E-3"/>
    <n v="1.3561729156326807E-3"/>
    <n v="4.6533253269115393E-3"/>
    <n v="0.35237552132716787"/>
    <n v="0.47626056895252233"/>
    <n v="0.47424998782047301"/>
    <n v="0.19774757366906093"/>
    <n v="0.99461175361424614"/>
    <n v="1.1255670347435293E-2"/>
    <n v="0.50281388787927328"/>
    <n v="0"/>
    <n v="0"/>
    <n v="0.96680281607839846"/>
  </r>
  <r>
    <x v="1790"/>
    <n v="120013"/>
    <n v="120531"/>
    <n v="119775"/>
    <n v="120260"/>
    <n v="120260"/>
    <n v="1.0893065025777471E-2"/>
    <n v="1"/>
    <n v="114892.73684210527"/>
    <n v="2.0497608612328744E-3"/>
    <n v="2.2467907650325749E-3"/>
    <n v="2.454279077546502E-3"/>
    <n v="1.3704176228039988E-3"/>
    <n v="4.7477716665637933E-3"/>
    <n v="0.35237552132716787"/>
    <n v="0.47626056895252233"/>
    <n v="0.47424998782047301"/>
    <n v="0.19774757366906093"/>
    <n v="0.99461175361424614"/>
    <n v="7.9494714856429751E-3"/>
    <n v="0.50198735740565037"/>
    <n v="0"/>
    <n v="0"/>
    <n v="0.96680281607839846"/>
  </r>
  <r>
    <x v="1791"/>
    <n v="120261"/>
    <n v="120880"/>
    <n v="119999"/>
    <n v="119999"/>
    <n v="119999"/>
    <n v="1.0675088959074763E-2"/>
    <n v="1"/>
    <n v="115183.52631578948"/>
    <n v="-2.1702976883418712E-3"/>
    <n v="2.1417488866758761E-3"/>
    <n v="2.4427405552646863E-3"/>
    <n v="1.5574878547790028E-3"/>
    <n v="1.5961218618189665E-3"/>
    <n v="0.35237552132716787"/>
    <n v="0.47626056895252233"/>
    <n v="0.47424998782047301"/>
    <n v="0.19774757366906093"/>
    <n v="0.99461175361424614"/>
    <n v="3.3092514508072991E-3"/>
    <n v="0.50082731210770071"/>
    <n v="0"/>
    <n v="0"/>
    <n v="0.96680281607839846"/>
  </r>
  <r>
    <x v="1792"/>
    <n v="120001"/>
    <n v="121579"/>
    <n v="120001"/>
    <n v="121570"/>
    <n v="121570"/>
    <n v="-2.2086040964053644E-2"/>
    <n v="0"/>
    <n v="115708.63157894737"/>
    <n v="1.3091775764798141E-2"/>
    <n v="3.0967735674535092E-3"/>
    <n v="2.4246338989904583E-3"/>
    <n v="1.5518643986413493E-3"/>
    <n v="4.1674391408904835E-3"/>
    <n v="0.35237552132716787"/>
    <n v="0.47626056895252233"/>
    <n v="0.47424998782047301"/>
    <n v="0.19774757366906093"/>
    <n v="0.99461175361424614"/>
    <n v="1.1689836419933453E-2"/>
    <n v="0.50292242582538094"/>
    <n v="0"/>
    <n v="0"/>
    <n v="0.96680281607839846"/>
  </r>
  <r>
    <x v="1793"/>
    <n v="121569"/>
    <n v="121570"/>
    <n v="120754"/>
    <n v="121280"/>
    <n v="121280"/>
    <n v="-2.5164907651715085E-2"/>
    <n v="0"/>
    <n v="116239"/>
    <n v="-2.3854569383894297E-3"/>
    <n v="4.2358650652760729E-3"/>
    <n v="2.175282365325759E-3"/>
    <n v="1.5321119432771457E-3"/>
    <n v="4.2664262208102818E-3"/>
    <n v="0.35237552132716787"/>
    <n v="0.47626056895252233"/>
    <n v="0.47424998782047301"/>
    <n v="0.19774757366906093"/>
    <n v="0.99461175361424614"/>
    <n v="6.7548355935062024E-3"/>
    <n v="0.50168870247739927"/>
    <n v="0"/>
    <n v="0"/>
    <n v="0.96680281607839846"/>
  </r>
  <r>
    <x v="1794"/>
    <n v="121279"/>
    <n v="121628"/>
    <n v="118794"/>
    <n v="118885"/>
    <n v="118885"/>
    <n v="-1.9346427219579798E-4"/>
    <n v="0"/>
    <n v="116501.36842105263"/>
    <n v="-1.9747691292876013E-2"/>
    <n v="3.4232226439566749E-3"/>
    <n v="1.809658890882513E-3"/>
    <n v="1.2626754193502078E-3"/>
    <n v="-1.8323818587152596E-3"/>
    <n v="0.35237552132716787"/>
    <n v="0.47626056895252233"/>
    <n v="0.47424998782047301"/>
    <n v="0.19774757366906093"/>
    <n v="0.99461175361424614"/>
    <n v="-6.0428438765926006E-3"/>
    <n v="0.49848929362792377"/>
    <n v="0"/>
    <n v="0"/>
    <n v="0.96680281607839846"/>
  </r>
  <r>
    <x v="1795"/>
    <n v="118885"/>
    <n v="118885"/>
    <n v="116791"/>
    <n v="118228"/>
    <n v="118228"/>
    <n v="7.9507392495847817E-4"/>
    <n v="1"/>
    <n v="116741.63157894737"/>
    <n v="-5.5263489927240839E-3"/>
    <n v="1.9342580535059218E-3"/>
    <n v="1.9175967822439065E-3"/>
    <n v="1.166382886925218E-3"/>
    <n v="-3.3476038295066511E-3"/>
    <n v="0.35237552132716787"/>
    <n v="0.47626056895252233"/>
    <n v="0.47424998782047301"/>
    <n v="0.19774757366906093"/>
    <n v="0.99461175361424614"/>
    <n v="-3.2156357450723381E-3"/>
    <n v="0.4991960917564538"/>
    <n v="0"/>
    <n v="0"/>
    <n v="0.96680281607839846"/>
  </r>
  <r>
    <x v="1796"/>
    <n v="118226"/>
    <n v="119247"/>
    <n v="117509"/>
    <n v="118862"/>
    <n v="118862"/>
    <n v="-1.6060641752620675E-2"/>
    <n v="0"/>
    <n v="117117.89473684211"/>
    <n v="5.3625198768481042E-3"/>
    <n v="2.3064226777258501E-3"/>
    <n v="1.6363625112828385E-3"/>
    <n v="1.0542033144420005E-3"/>
    <n v="-1.8410403164686561E-3"/>
    <n v="0.35237552132716787"/>
    <n v="0.47626056895252233"/>
    <n v="0.47424998782047301"/>
    <n v="0.19774757366906093"/>
    <n v="0.99461175361424614"/>
    <n v="2.1414696249634994E-3"/>
    <n v="0.50053536720164615"/>
    <n v="0"/>
    <n v="0"/>
    <n v="0.96680281607839846"/>
  </r>
  <r>
    <x v="1797"/>
    <n v="118861"/>
    <n v="118868"/>
    <n v="117487"/>
    <n v="118322"/>
    <n v="118322"/>
    <n v="-1.8382042223762274E-2"/>
    <n v="0"/>
    <n v="117559.68421052632"/>
    <n v="-4.5430835759115995E-3"/>
    <n v="2.9370674308606239E-3"/>
    <n v="1.2308756861390414E-3"/>
    <n v="1.1399398028880371E-3"/>
    <n v="-5.3680121846106047E-3"/>
    <n v="0.35237552132716787"/>
    <n v="0.47626056895252233"/>
    <n v="0.47424998782047301"/>
    <n v="0.19774757366906093"/>
    <n v="0.99461175361424614"/>
    <n v="-4.7319869408694801E-3"/>
    <n v="0.49881700547222002"/>
    <n v="0"/>
    <n v="0"/>
    <n v="0.96680281607839846"/>
  </r>
  <r>
    <x v="1798"/>
    <n v="118320"/>
    <n v="118320"/>
    <n v="116953"/>
    <n v="116953"/>
    <n v="116953"/>
    <n v="-1.4621258112232915E-3"/>
    <n v="0"/>
    <n v="117980.42105263157"/>
    <n v="-1.1570122208887645E-2"/>
    <n v="3.1574835586517191E-3"/>
    <n v="8.6646615243246127E-4"/>
    <n v="1.1939277974445063E-3"/>
    <n v="-7.2049452387102477E-3"/>
    <n v="0.35237552132716787"/>
    <n v="0.47626056895252233"/>
    <n v="0.47424998782047301"/>
    <n v="0.19774757366906093"/>
    <n v="0.99461175361424614"/>
    <n v="-9.0923482603236933E-3"/>
    <n v="0.4977269285946162"/>
    <n v="-2.4621258112232916E-3"/>
    <n v="0"/>
    <n v="0.96434069026717517"/>
  </r>
  <r>
    <x v="1799"/>
    <n v="116963"/>
    <n v="118615"/>
    <n v="116054"/>
    <n v="116147"/>
    <n v="116147"/>
    <n v="3.0134226454414659E-4"/>
    <n v="1"/>
    <n v="118245.42105263157"/>
    <n v="-6.891657332432688E-3"/>
    <n v="3.2536437238327165E-3"/>
    <n v="8.7767810216452305E-4"/>
    <n v="1.2745691526998093E-3"/>
    <n v="-4.6337384466215827E-3"/>
    <n v="0.35237552132716787"/>
    <n v="0.47626056895252233"/>
    <n v="0.47424998782047301"/>
    <n v="0.19774757366906093"/>
    <n v="0.99461175361424614"/>
    <n v="-4.8193580697452002E-3"/>
    <n v="0.4987951628145465"/>
    <n v="0"/>
    <n v="0"/>
    <n v="0.96434069026717517"/>
  </r>
  <r>
    <x v="1800"/>
    <n v="116150"/>
    <n v="117329"/>
    <n v="116150"/>
    <n v="116782"/>
    <n v="116782"/>
    <n v="-9.3764450000856092E-3"/>
    <n v="0"/>
    <n v="118440.47368421052"/>
    <n v="5.4672096567280892E-3"/>
    <n v="2.5390178998931758E-3"/>
    <n v="8.2376138283205111E-4"/>
    <n v="1.3701368731439179E-3"/>
    <n v="-2.4350267167311478E-3"/>
    <n v="0.35237552132716787"/>
    <n v="0.47626056895252233"/>
    <n v="0.47424998782047301"/>
    <n v="0.19774757366906093"/>
    <n v="0.99461175361424614"/>
    <n v="1.375448837786542E-3"/>
    <n v="0.50034386215523508"/>
    <n v="0"/>
    <n v="0"/>
    <n v="0.96434069026717517"/>
  </r>
  <r>
    <x v="1801"/>
    <n v="116781"/>
    <n v="116781"/>
    <n v="115624"/>
    <n v="116182"/>
    <n v="116182"/>
    <n v="-9.6830834380541297E-3"/>
    <n v="0"/>
    <n v="118486.31578947368"/>
    <n v="-5.1377780822386976E-3"/>
    <n v="1.3983360661246834E-3"/>
    <n v="5.8593802035444842E-4"/>
    <n v="1.268917104104137E-3"/>
    <n v="-4.5350863085485086E-3"/>
    <n v="0.35237552132716787"/>
    <n v="0.47626056895252233"/>
    <n v="0.47424998782047301"/>
    <n v="0.19774757366906093"/>
    <n v="0.99461175361424614"/>
    <n v="-5.1262986683497606E-3"/>
    <n v="0.49871842813944028"/>
    <n v="0"/>
    <n v="0"/>
    <n v="0.96434069026717517"/>
  </r>
  <r>
    <x v="1802"/>
    <n v="116182"/>
    <n v="116191"/>
    <n v="115177"/>
    <n v="115687"/>
    <n v="115687"/>
    <n v="-1.1608910249206961E-2"/>
    <n v="0"/>
    <n v="118461.68421052632"/>
    <n v="-4.2605567127438349E-3"/>
    <n v="1.9703485682729394E-4"/>
    <n v="6.7501343368810748E-4"/>
    <n v="1.3149222032551478E-3"/>
    <n v="-4.4785809359149551E-3"/>
    <n v="0.35237552132716787"/>
    <n v="0.47626056895252233"/>
    <n v="0.47424998782047301"/>
    <n v="0.19774757366906093"/>
    <n v="0.99461175361424614"/>
    <n v="-5.2817774101922114E-3"/>
    <n v="0.49867955871716535"/>
    <n v="0"/>
    <n v="0"/>
    <n v="0.96434069026717517"/>
  </r>
  <r>
    <x v="1803"/>
    <n v="115687"/>
    <n v="115687"/>
    <n v="114277"/>
    <n v="115057"/>
    <n v="115057"/>
    <n v="-3.4582858930790827E-2"/>
    <n v="0"/>
    <n v="118345.10526315789"/>
    <n v="-5.445728560685259E-3"/>
    <n v="-4.4121839137156726E-4"/>
    <n v="6.4901538426004985E-4"/>
    <n v="1.1095669720538092E-3"/>
    <n v="-3.2537022062744782E-3"/>
    <n v="0.35237552132716787"/>
    <n v="0.47626056895252233"/>
    <n v="0.47424998782047301"/>
    <n v="0.19774757366906093"/>
    <n v="0.99461175361424614"/>
    <n v="-4.8380371051782601E-3"/>
    <n v="0.49879049308290851"/>
    <n v="0"/>
    <n v="0"/>
    <n v="0.96434069026717517"/>
  </r>
  <r>
    <x v="1804"/>
    <n v="115057"/>
    <n v="115057"/>
    <n v="113945"/>
    <n v="114344"/>
    <n v="114344"/>
    <n v="-3.1999930035681801E-2"/>
    <n v="0"/>
    <n v="118181.26315789473"/>
    <n v="-6.1969284789278323E-3"/>
    <n v="-1.2318878534997024E-3"/>
    <n v="4.2677427922812152E-4"/>
    <n v="9.6550475150153023E-4"/>
    <n v="-3.1147564355735067E-3"/>
    <n v="0.35237552132716787"/>
    <n v="0.47626056895252233"/>
    <n v="0.47424998782047301"/>
    <n v="0.19774757366906093"/>
    <n v="0.99461175361424614"/>
    <n v="-5.4749949551484572E-3"/>
    <n v="0.49863125468028791"/>
    <n v="0"/>
    <n v="0"/>
    <n v="0.96434069026717517"/>
  </r>
  <r>
    <x v="1805"/>
    <n v="114343"/>
    <n v="114343"/>
    <n v="110591"/>
    <n v="111078"/>
    <n v="111078"/>
    <n v="-2.5792686220493688E-2"/>
    <n v="0"/>
    <n v="117761.52631578948"/>
    <n v="-2.8562932904218852E-2"/>
    <n v="-2.7389109568592253E-3"/>
    <n v="-1.0011714646283033E-4"/>
    <n v="5.5577721552055868E-4"/>
    <n v="-9.9207849477628944E-3"/>
    <n v="0.35237552132716787"/>
    <n v="0.47626056895252233"/>
    <n v="0.47424998782047301"/>
    <n v="0.19774757366906093"/>
    <n v="0.99461175361424614"/>
    <n v="-2.1174219937126256E-2"/>
    <n v="0.49470664278623644"/>
    <n v="0"/>
    <n v="0"/>
    <n v="0.96434069026717517"/>
  </r>
  <r>
    <x v="1806"/>
    <n v="111077"/>
    <n v="111155"/>
    <n v="109222"/>
    <n v="110685"/>
    <n v="110685"/>
    <n v="-1.2070289560464409E-2"/>
    <n v="0"/>
    <n v="117319.63157894737"/>
    <n v="-3.5380543401933862E-3"/>
    <n v="-3.5952112406380079E-3"/>
    <n v="-2.133797511780533E-4"/>
    <n v="8.5939734312636459E-4"/>
    <n v="-9.6008401993538332E-3"/>
    <n v="0.35237552132716787"/>
    <n v="0.47626056895252233"/>
    <n v="0.47424998782047301"/>
    <n v="0.19774757366906093"/>
    <n v="0.99461175361424614"/>
    <n v="-1.2439341205406171E-2"/>
    <n v="0.496890204798631"/>
    <n v="-1.307028956046441E-2"/>
    <n v="0"/>
    <n v="0.95127040070671076"/>
  </r>
  <r>
    <x v="1807"/>
    <n v="110684"/>
    <n v="110685"/>
    <n v="107978"/>
    <n v="108213"/>
    <n v="108213"/>
    <n v="1.5765203811002326E-2"/>
    <n v="1"/>
    <n v="116765.68421052632"/>
    <n v="-2.2333649546008916E-2"/>
    <n v="-4.7236531864104812E-3"/>
    <n v="-7.0050394226930154E-4"/>
    <n v="5.7834446012518855E-4"/>
    <n v="-1.3215458766006849E-2"/>
    <n v="0.35237552132716787"/>
    <n v="0.47626056895252233"/>
    <n v="0.47424998782047301"/>
    <n v="0.19774757366906093"/>
    <n v="0.99461175361424614"/>
    <n v="-2.3481619546436953E-2"/>
    <n v="0.49412986483699761"/>
    <n v="0"/>
    <n v="0"/>
    <n v="0.95127040070671076"/>
  </r>
  <r>
    <x v="1808"/>
    <n v="108214"/>
    <n v="110107"/>
    <n v="108214"/>
    <n v="109349"/>
    <n v="109349"/>
    <n v="-1.3470630732791311E-2"/>
    <n v="0"/>
    <n v="116204.36842105263"/>
    <n v="1.0497814495485702E-2"/>
    <n v="-4.0547428447367754E-3"/>
    <n v="-6.5024745940380543E-4"/>
    <n v="7.707620588509323E-4"/>
    <n v="-1.0026750154772657E-2"/>
    <n v="0.35237552132716787"/>
    <n v="0.47626056895252233"/>
    <n v="0.47424998782047301"/>
    <n v="0.19774757366906093"/>
    <n v="0.99461175361424614"/>
    <n v="-8.360628355726785E-3"/>
    <n v="0.49790985508616675"/>
    <n v="0"/>
    <n v="0"/>
    <n v="0.95127040070671076"/>
  </r>
  <r>
    <x v="1809"/>
    <n v="109349"/>
    <n v="110702"/>
    <n v="108905"/>
    <n v="109919"/>
    <n v="109919"/>
    <n v="-2.9840155023244441E-2"/>
    <n v="0"/>
    <n v="115660.10526315789"/>
    <n v="5.2126676970067898E-3"/>
    <n v="-4.3314269151240202E-3"/>
    <n v="-5.8357383005545275E-4"/>
    <n v="9.3474665663736631E-4"/>
    <n v="-7.7448309195857325E-3"/>
    <n v="0.35237552132716787"/>
    <n v="0.47626056895252233"/>
    <n v="0.47424998782047301"/>
    <n v="0.19774757366906093"/>
    <n v="0.99461175361424614"/>
    <n v="-8.0210872105610179E-3"/>
    <n v="0.49799473894852858"/>
    <n v="0"/>
    <n v="0"/>
    <n v="0.95127040070671076"/>
  </r>
  <r>
    <x v="1810"/>
    <n v="109922"/>
    <n v="111819"/>
    <n v="107876"/>
    <n v="107876"/>
    <n v="107876"/>
    <n v="-1.2495828543883758E-2"/>
    <n v="0"/>
    <n v="115022.05263157895"/>
    <n v="-1.8586413631856202E-2"/>
    <n v="-5.3632356397784742E-3"/>
    <n v="-9.9668554227275489E-4"/>
    <n v="3.8262104673904783E-4"/>
    <n v="-5.7495270651132021E-3"/>
    <n v="0.35237552132716787"/>
    <n v="0.47626056895252233"/>
    <n v="0.47424998782047301"/>
    <n v="0.19774757366906093"/>
    <n v="0.99461175361424614"/>
    <n v="-1.5219257769696196E-2"/>
    <n v="0.4961952589969762"/>
    <n v="-1.3495828543883759E-2"/>
    <n v="0"/>
    <n v="0.937774572162827"/>
  </r>
  <r>
    <x v="1811"/>
    <n v="107876"/>
    <n v="107884"/>
    <n v="105218"/>
    <n v="106639"/>
    <n v="106639"/>
    <n v="1.5988522022899687E-2"/>
    <n v="1"/>
    <n v="114236.21052631579"/>
    <n v="-1.1466869368534249E-2"/>
    <n v="-5.8280642237880931E-3"/>
    <n v="-1.3759258354400972E-3"/>
    <n v="2.1013449844072051E-4"/>
    <n v="-7.3352900707813751E-3"/>
    <n v="0.35237552132716787"/>
    <n v="0.47626056895252233"/>
    <n v="0.47424998782047301"/>
    <n v="0.19774757366906093"/>
    <n v="0.99461175361424614"/>
    <n v="-1.4723066198898498E-2"/>
    <n v="0.49631929993840912"/>
    <n v="1.4988522022899686E-2"/>
    <n v="0"/>
    <n v="0.95276309418572669"/>
  </r>
  <r>
    <x v="1812"/>
    <n v="106640"/>
    <n v="107127"/>
    <n v="106033"/>
    <n v="106528"/>
    <n v="106528"/>
    <n v="-1.1489936917993382E-2"/>
    <n v="0"/>
    <n v="113459.78947368421"/>
    <n v="-1.0408949821359981E-3"/>
    <n v="-6.5346977611348001E-3"/>
    <n v="-1.4876211116744797E-3"/>
    <n v="2.9458107865576454E-5"/>
    <n v="-3.0767391580067915E-3"/>
    <n v="0.35237552132716787"/>
    <n v="0.47626056895252233"/>
    <n v="0.47424998782047301"/>
    <n v="0.19774757366906093"/>
    <n v="0.99461175361424614"/>
    <n v="-7.2388447397243941E-3"/>
    <n v="0.49819029671756465"/>
    <n v="0"/>
    <n v="0"/>
    <n v="0.95276309418572669"/>
  </r>
  <r>
    <x v="1813"/>
    <n v="106529"/>
    <n v="108382"/>
    <n v="104933"/>
    <n v="108344"/>
    <n v="108344"/>
    <n v="-2.9618622166432851E-2"/>
    <n v="0"/>
    <n v="112905"/>
    <n v="1.7047161309702519E-2"/>
    <n v="-5.5630668487302026E-3"/>
    <n v="-8.5965137937265017E-4"/>
    <n v="1.3451641932212154E-4"/>
    <n v="-1.7668697951634283E-3"/>
    <n v="0.35237552132716787"/>
    <n v="0.47626056895252233"/>
    <n v="0.47424998782047301"/>
    <n v="0.19774757366906093"/>
    <n v="0.99461175361424614"/>
    <n v="1.2190941451243156E-3"/>
    <n v="0.50030477349853519"/>
    <n v="0"/>
    <n v="0"/>
    <n v="0.95276309418572669"/>
  </r>
  <r>
    <x v="1814"/>
    <n v="108337"/>
    <n v="108337"/>
    <n v="103923"/>
    <n v="105304"/>
    <n v="105304"/>
    <n v="-1.9505431892425706E-2"/>
    <n v="0"/>
    <n v="112224.78947368421"/>
    <n v="-2.8058775751310661E-2"/>
    <n v="-5.9786210716519352E-3"/>
    <n v="-1.286939219111709E-3"/>
    <n v="-1.9609086254063879E-4"/>
    <n v="-8.421158484826918E-3"/>
    <n v="0.35237552132716787"/>
    <n v="0.47626056895252233"/>
    <n v="0.47424998782047301"/>
    <n v="0.19774757366906093"/>
    <n v="0.99461175361424614"/>
    <n v="-2.1759497815639371E-2"/>
    <n v="0.4945603401733123"/>
    <n v="0"/>
    <n v="0"/>
    <n v="0.95276309418572669"/>
  </r>
  <r>
    <x v="1815"/>
    <n v="105303"/>
    <n v="106268"/>
    <n v="103984"/>
    <n v="105135"/>
    <n v="105135"/>
    <n v="-1.9260950206876903E-2"/>
    <n v="0"/>
    <n v="111502.31578947368"/>
    <n v="-1.604877307604613E-3"/>
    <n v="-5.7825474873959611E-3"/>
    <n v="-1.1340552102127232E-3"/>
    <n v="-4.5158433722072285E-5"/>
    <n v="-5.0248512199766006E-3"/>
    <n v="0.35237552132716787"/>
    <n v="0.47626056895252233"/>
    <n v="0.47424998782047301"/>
    <n v="0.19774757366906093"/>
    <n v="0.99461175361424614"/>
    <n v="-8.86405055815747E-3"/>
    <n v="0.49778400186994648"/>
    <n v="-2.0260950206876904E-2"/>
    <n v="0"/>
    <n v="0.93250214397884978"/>
  </r>
  <r>
    <x v="1816"/>
    <n v="105109"/>
    <n v="105109"/>
    <n v="102768"/>
    <n v="103250"/>
    <n v="103250"/>
    <n v="1.1108958837772409E-2"/>
    <n v="1"/>
    <n v="110709.05263157895"/>
    <n v="-1.7929328958006363E-2"/>
    <n v="-6.947139929138685E-3"/>
    <n v="-1.7015475848528227E-3"/>
    <n v="-3.6246905308546682E-4"/>
    <n v="-6.3173431378710232E-3"/>
    <n v="0.35237552132716787"/>
    <n v="0.47626056895252233"/>
    <n v="0.47424998782047301"/>
    <n v="0.19774757366906093"/>
    <n v="0.99461175361424614"/>
    <n v="-1.6788445487579157E-2"/>
    <n v="0.49580298720564536"/>
    <n v="1.0108958837772408E-2"/>
    <n v="0"/>
    <n v="0.94261110281662219"/>
  </r>
  <r>
    <x v="1817"/>
    <n v="103251"/>
    <n v="104286"/>
    <n v="102386"/>
    <n v="103110"/>
    <n v="103110"/>
    <n v="2.5002424595092609E-2"/>
    <n v="1"/>
    <n v="109980.47368421052"/>
    <n v="-1.3559322033898091E-3"/>
    <n v="-6.7877823605125955E-3"/>
    <n v="-1.5720563717119584E-3"/>
    <n v="-3.4122817467021059E-4"/>
    <n v="-6.3803505821217856E-3"/>
    <n v="0.35237552132716787"/>
    <n v="0.47626056895252233"/>
    <n v="0.47424998782047301"/>
    <n v="0.19774757366906093"/>
    <n v="0.99461175361424614"/>
    <n v="-1.0869546845901279E-2"/>
    <n v="0.49728264004247691"/>
    <n v="2.4002424595092609E-2"/>
    <n v="0"/>
    <n v="0.9666135274117148"/>
  </r>
  <r>
    <x v="1818"/>
    <n v="103110"/>
    <n v="105374"/>
    <n v="103008"/>
    <n v="104397"/>
    <n v="104397"/>
    <n v="2.4205676408325827E-2"/>
    <n v="1"/>
    <n v="109362.05263157895"/>
    <n v="1.2481815536805385E-2"/>
    <n v="-5.5851854732279441E-3"/>
    <n v="-1.2481396524336042E-3"/>
    <n v="-1.5839338724680353E-4"/>
    <n v="-7.293419736701212E-3"/>
    <n v="0.35237552132716787"/>
    <n v="0.47626056895252233"/>
    <n v="0.47424998782047301"/>
    <n v="0.19774757366906093"/>
    <n v="0.99461175361424614"/>
    <n v="-6.1390904714368729E-3"/>
    <n v="0.49846523220238709"/>
    <n v="0"/>
    <n v="0"/>
    <n v="0.9666135274117148"/>
  </r>
  <r>
    <x v="1819"/>
    <n v="104395"/>
    <n v="105708"/>
    <n v="103579"/>
    <n v="105688"/>
    <n v="105688"/>
    <n v="2.4080311861327752E-2"/>
    <n v="1"/>
    <n v="108778.15789473684"/>
    <n v="1.2366255735318132E-2"/>
    <n v="-4.6222898198404029E-3"/>
    <n v="-1.2786122293180345E-3"/>
    <n v="-9.1868334577024365E-5"/>
    <n v="7.9158656062454651E-4"/>
    <n v="0.35237552132716787"/>
    <n v="0.47626056895252233"/>
    <n v="0.47424998782047301"/>
    <n v="0.19774757366906093"/>
    <n v="0.99461175361424614"/>
    <n v="2.3189241548966042E-3"/>
    <n v="0.50057973077893669"/>
    <n v="0"/>
    <n v="0"/>
    <n v="0.9666135274117148"/>
  </r>
  <r>
    <x v="1820"/>
    <n v="105691"/>
    <n v="107773"/>
    <n v="105691"/>
    <n v="106924"/>
    <n v="106924"/>
    <n v="1.7442295462197555E-2"/>
    <n v="1"/>
    <n v="108290.89473684211"/>
    <n v="1.1694799788055432E-2"/>
    <n v="-4.3109103132740354E-3"/>
    <n v="-1.4039108739203642E-3"/>
    <n v="-5.3340752082519093E-5"/>
    <n v="3.4515219797565553E-3"/>
    <n v="0.35237552132716787"/>
    <n v="0.47626056895252233"/>
    <n v="0.47424998782047301"/>
    <n v="0.19774757366906093"/>
    <n v="0.99461175361424614"/>
    <n v="4.8244161833937167E-3"/>
    <n v="0.50120610170651536"/>
    <n v="0"/>
    <n v="0"/>
    <n v="0.9666135274117148"/>
  </r>
  <r>
    <x v="1821"/>
    <n v="108685"/>
    <n v="108685"/>
    <n v="108199"/>
    <n v="108233"/>
    <n v="108233"/>
    <n v="-1.8349301968900389E-2"/>
    <n v="0"/>
    <n v="107898.57894736843"/>
    <n v="1.2242340353896264E-2"/>
    <n v="-3.4419043914672874E-3"/>
    <n v="-1.1576748644182811E-3"/>
    <n v="1.6251036742140123E-4"/>
    <n v="9.4858558421370802E-3"/>
    <n v="0.35237552132716787"/>
    <n v="0.47626056895252233"/>
    <n v="0.47424998782047301"/>
    <n v="0.19774757366906093"/>
    <n v="0.99461175361424614"/>
    <n v="1.1592510174891539E-2"/>
    <n v="0.50289809508844108"/>
    <n v="0"/>
    <n v="0"/>
    <n v="0.9666135274117148"/>
  </r>
  <r>
    <x v="1822"/>
    <n v="108246"/>
    <n v="109774"/>
    <n v="108245"/>
    <n v="108789"/>
    <n v="108789"/>
    <n v="-1.6398716782027645E-2"/>
    <n v="0"/>
    <n v="107568.68421052632"/>
    <n v="5.137065405190544E-3"/>
    <n v="-2.9720232855705688E-3"/>
    <n v="-9.347591992993798E-4"/>
    <n v="4.1733061615992326E-4"/>
    <n v="1.0784455363853151E-2"/>
    <n v="0.35237552132716787"/>
    <n v="0.47626056895252233"/>
    <n v="0.47424998782047301"/>
    <n v="0.19774757366906093"/>
    <n v="0.99461175361424614"/>
    <n v="1.0760281238416972E-2"/>
    <n v="0.50269004435439102"/>
    <n v="0"/>
    <n v="0"/>
    <n v="0.9666135274117148"/>
  </r>
  <r>
    <x v="1823"/>
    <n v="107903"/>
    <n v="108096"/>
    <n v="106038"/>
    <n v="106247"/>
    <n v="106247"/>
    <n v="2.1092360254877818E-2"/>
    <n v="1"/>
    <n v="107142.52631578948"/>
    <n v="-2.3366332993225436E-2"/>
    <n v="-3.8680535071975775E-3"/>
    <n v="-8.9874012126707427E-4"/>
    <n v="1.3796170633812333E-4"/>
    <n v="3.6148256578469873E-3"/>
    <n v="0.35237552132716787"/>
    <n v="0.47626056895252233"/>
    <n v="0.47424998782047301"/>
    <n v="0.19774757366906093"/>
    <n v="0.99461175361424614"/>
    <n v="-6.8795229463848445E-3"/>
    <n v="0.49828012604655786"/>
    <n v="0"/>
    <n v="0"/>
    <n v="0.9666135274117148"/>
  </r>
  <r>
    <x v="1824"/>
    <n v="106249"/>
    <n v="107420"/>
    <n v="105760"/>
    <n v="107005"/>
    <n v="107005"/>
    <n v="3.1222840054203171E-2"/>
    <n v="1"/>
    <n v="106928.15789473684"/>
    <n v="7.1343190866566264E-3"/>
    <n v="-3.2014911289183546E-3"/>
    <n v="-6.8615688220418085E-4"/>
    <n v="2.3357030004829139E-4"/>
    <n v="2.5684383281146862E-3"/>
    <n v="0.35237552132716787"/>
    <n v="0.47626056895252233"/>
    <n v="0.47424998782047301"/>
    <n v="0.19774757366906093"/>
    <n v="0.99461175361424614"/>
    <n v="3.264592437583513E-3"/>
    <n v="0.50081614738455071"/>
    <n v="0"/>
    <n v="0"/>
    <n v="0.9666135274117148"/>
  </r>
  <r>
    <x v="1825"/>
    <n v="108520"/>
    <n v="108795"/>
    <n v="107351"/>
    <n v="108488"/>
    <n v="108488"/>
    <n v="1.9292456308531714E-2"/>
    <n v="1"/>
    <n v="106812.52631578948"/>
    <n v="1.3859165459557898E-2"/>
    <n v="-1.080386210729517E-3"/>
    <n v="-8.9403242933884237E-4"/>
    <n v="4.0570305912488559E-4"/>
    <n v="3.0013114624151795E-3"/>
    <n v="0.35237552132716787"/>
    <n v="0.47626056895252233"/>
    <n v="0.47424998782047301"/>
    <n v="0.19774757366906093"/>
    <n v="0.99461175361424614"/>
    <n v="7.0104568861829994E-3"/>
    <n v="0.50175260704367552"/>
    <n v="0"/>
    <n v="0"/>
    <n v="0.9666135274117148"/>
  </r>
  <r>
    <x v="1826"/>
    <n v="108500"/>
    <n v="110680"/>
    <n v="108500"/>
    <n v="110346"/>
    <n v="110346"/>
    <n v="2.1206024685986868E-3"/>
    <n v="1"/>
    <n v="106924.78947368421"/>
    <n v="1.7126318118132922E-2"/>
    <n v="-4.7167587813201628E-5"/>
    <n v="-5.0989061482517475E-4"/>
    <n v="5.159505192243297E-4"/>
    <n v="3.9781070152625107E-3"/>
    <n v="0.35237552132716787"/>
    <n v="0.47626056895252233"/>
    <n v="0.47424998782047301"/>
    <n v="0.19774757366906093"/>
    <n v="0.99461175361424614"/>
    <n v="9.8293155530386478E-3"/>
    <n v="0.50245730910379061"/>
    <n v="0"/>
    <n v="0"/>
    <n v="0.9666135274117148"/>
  </r>
  <r>
    <x v="1827"/>
    <n v="110340"/>
    <n v="110635"/>
    <n v="108399"/>
    <n v="110581"/>
    <n v="110581"/>
    <n v="1.1837476600862651E-2"/>
    <n v="1"/>
    <n v="106989.63157894737"/>
    <n v="2.1296648723108103E-3"/>
    <n v="1.1759981331027846E-3"/>
    <n v="-1.2417774460681707E-4"/>
    <n v="6.0045134491913286E-4"/>
    <n v="3.3766269086865641E-3"/>
    <n v="0.35237552132716787"/>
    <n v="0.47626056895252233"/>
    <n v="0.47424998782047301"/>
    <n v="0.19774757366906093"/>
    <n v="0.99461175361424614"/>
    <n v="4.7288026232378353E-3"/>
    <n v="0.50118219845282541"/>
    <n v="0"/>
    <n v="0"/>
    <n v="0.9666135274117148"/>
  </r>
  <r>
    <x v="1828"/>
    <n v="110085"/>
    <n v="111006"/>
    <n v="109699"/>
    <n v="110580"/>
    <n v="110580"/>
    <n v="1.2316874660879051E-2"/>
    <n v="1"/>
    <n v="107024.42105263157"/>
    <n v="-9.043144844067541E-6"/>
    <n v="6.5065525108629616E-4"/>
    <n v="1.9521028779049266E-4"/>
    <n v="6.7254965317163791E-4"/>
    <n v="8.0480848783628378E-3"/>
    <n v="0.35237552132716787"/>
    <n v="0.47626056895252233"/>
    <n v="0.47424998782047301"/>
    <n v="0.19774757366906093"/>
    <n v="0.99461175361424614"/>
    <n v="8.5369882099939325E-3"/>
    <n v="0.50213423409056934"/>
    <n v="0"/>
    <n v="0"/>
    <n v="0.9666135274117148"/>
  </r>
  <r>
    <x v="1829"/>
    <n v="110577"/>
    <n v="112102"/>
    <n v="110388"/>
    <n v="111890"/>
    <n v="111890"/>
    <n v="-7.6682455983555498E-3"/>
    <n v="0"/>
    <n v="107235.68421052632"/>
    <n v="1.1846626876469424E-2"/>
    <n v="9.823532100594278E-4"/>
    <n v="6.0844003804093382E-4"/>
    <n v="7.2233658241065092E-4"/>
    <n v="8.990546436325398E-3"/>
    <n v="0.35237552132716787"/>
    <n v="0.47626056895252233"/>
    <n v="0.47424998782047301"/>
    <n v="0.19774757366906093"/>
    <n v="0.99461175361424614"/>
    <n v="1.4015813564458015E-2"/>
    <n v="0.50350389603163948"/>
    <n v="0"/>
    <n v="0"/>
    <n v="0.9666135274117148"/>
  </r>
  <r>
    <x v="1830"/>
    <n v="111890"/>
    <n v="112441"/>
    <n v="111558"/>
    <n v="111942"/>
    <n v="111942"/>
    <n v="-5.2795197512998104E-3"/>
    <n v="0"/>
    <n v="107514.78947368421"/>
    <n v="4.6474215747616121E-4"/>
    <n v="1.9349109995260461E-3"/>
    <n v="2.2254035848007892E-4"/>
    <n v="8.1284384256891551E-4"/>
    <n v="6.3116617759090502E-3"/>
    <n v="0.35237552132716787"/>
    <n v="0.47626056895252233"/>
    <n v="0.47424998782047301"/>
    <n v="0.19774757366906093"/>
    <n v="0.99461175361424614"/>
    <n v="7.6292162206256309E-3"/>
    <n v="0.50190729480400043"/>
    <n v="0"/>
    <n v="0"/>
    <n v="0.9666135274117148"/>
  </r>
  <r>
    <x v="1831"/>
    <n v="111944"/>
    <n v="112690"/>
    <n v="110655"/>
    <n v="111032"/>
    <n v="111032"/>
    <n v="2.9541033215649826E-3"/>
    <n v="1"/>
    <n v="107751.84210526316"/>
    <n v="-8.1292097693448362E-3"/>
    <n v="2.1017939794855168E-3"/>
    <n v="-2.935610087694407E-4"/>
    <n v="7.7081195926703044E-4"/>
    <n v="1.2605561984134982E-3"/>
    <n v="0.35237552132716787"/>
    <n v="0.47626056895252233"/>
    <n v="0.47424998782047301"/>
    <n v="0.19774757366906093"/>
    <n v="0.99461175361424614"/>
    <n v="-5.9656403306E-4"/>
    <n v="0.49985085899615822"/>
    <n v="0"/>
    <n v="0"/>
    <n v="0.9666135274117148"/>
  </r>
  <r>
    <x v="1832"/>
    <n v="111036"/>
    <n v="111903"/>
    <n v="110685"/>
    <n v="111351"/>
    <n v="111351"/>
    <n v="9.3577965173190503E-3"/>
    <n v="1"/>
    <n v="107910.10526315789"/>
    <n v="2.8730456084731237E-3"/>
    <n v="2.2974910090159729E-3"/>
    <n v="-6.3140944606405731E-4"/>
    <n v="1.041828482936823E-3"/>
    <n v="1.4092323456459609E-3"/>
    <n v="0.35237552132716787"/>
    <n v="0.47626056895252233"/>
    <n v="0.47424998782047301"/>
    <n v="0.19774757366906093"/>
    <n v="0.99461175361424614"/>
    <n v="3.4148075063270104E-3"/>
    <n v="0.50085370104700433"/>
    <n v="0"/>
    <n v="0"/>
    <n v="0.9666135274117148"/>
  </r>
  <r>
    <x v="1833"/>
    <n v="111351"/>
    <n v="111931"/>
    <n v="110822"/>
    <n v="111360"/>
    <n v="111360"/>
    <n v="-2.3168103448275579E-3"/>
    <n v="0"/>
    <n v="108228.84210526316"/>
    <n v="8.0825497750458553E-5"/>
    <n v="1.4491742184183699E-3"/>
    <n v="-7.761796641748875E-4"/>
    <n v="9.8768950705675372E-4"/>
    <n v="1.4272060741648662E-3"/>
    <n v="0.35237552132716787"/>
    <n v="0.47626056895252233"/>
    <n v="0.47424998782047301"/>
    <n v="0.19774757366906093"/>
    <n v="0.99461175361424614"/>
    <n v="1.9653914081530516E-3"/>
    <n v="0.50049134769387493"/>
    <n v="0"/>
    <n v="0"/>
    <n v="0.9666135274117148"/>
  </r>
  <r>
    <x v="1834"/>
    <n v="111363"/>
    <n v="112709"/>
    <n v="111218"/>
    <n v="112393"/>
    <n v="112393"/>
    <n v="-1.9636454227576428E-2"/>
    <n v="0"/>
    <n v="108610.84210526316"/>
    <n v="9.2762212643677788E-3"/>
    <n v="3.3159240692022919E-3"/>
    <n v="-7.829844541602293E-4"/>
    <n v="9.664315741721274E-4"/>
    <n v="9.1312495174453721E-4"/>
    <n v="0.35237552132716787"/>
    <n v="0.47626056895252233"/>
    <n v="0.47424998782047301"/>
    <n v="0.19774757366906093"/>
    <n v="0.99461175361424614"/>
    <n v="5.575941128363562E-3"/>
    <n v="0.50139398167038851"/>
    <n v="0"/>
    <n v="0"/>
    <n v="0.9666135274117148"/>
  </r>
  <r>
    <x v="1835"/>
    <n v="112392"/>
    <n v="112392"/>
    <n v="110935"/>
    <n v="111102"/>
    <n v="111102"/>
    <n v="-9.2887616784576021E-3"/>
    <n v="0"/>
    <n v="109024.10526315789"/>
    <n v="-1.1486480474762639E-2"/>
    <n v="2.8218439108443905E-3"/>
    <n v="-1.0442646469149143E-3"/>
    <n v="9.2691797027341866E-4"/>
    <n v="-1.4771195747032228E-3"/>
    <n v="0.35237552132716787"/>
    <n v="0.47626056895252233"/>
    <n v="0.47424998782047301"/>
    <n v="0.19774757366906093"/>
    <n v="0.99461175361424614"/>
    <n v="-4.4847287659972911E-3"/>
    <n v="0.49887881968767223"/>
    <n v="0"/>
    <n v="0"/>
    <n v="0.9666135274117148"/>
  </r>
  <r>
    <x v="1836"/>
    <n v="111102"/>
    <n v="111935"/>
    <n v="110015"/>
    <n v="110186"/>
    <n v="110186"/>
    <n v="-1.6499373786143412E-2"/>
    <n v="0"/>
    <n v="109396.52631578948"/>
    <n v="-8.2446760634371508E-3"/>
    <n v="3.306076555572851E-3"/>
    <n v="-1.4809171948913025E-3"/>
    <n v="6.6457028266862284E-4"/>
    <n v="-1.5002128335216858E-3"/>
    <n v="0.35237552132716787"/>
    <n v="0.47626056895252233"/>
    <n v="0.47424998782047301"/>
    <n v="0.19774757366906093"/>
    <n v="0.99461175361424614"/>
    <n v="-3.3937052425232154E-3"/>
    <n v="0.4991515745036621"/>
    <n v="0"/>
    <n v="0"/>
    <n v="0.9666135274117148"/>
  </r>
  <r>
    <x v="1837"/>
    <n v="110185"/>
    <n v="110435"/>
    <n v="109394"/>
    <n v="110070"/>
    <n v="110070"/>
    <n v="-2.7037339874625199E-2"/>
    <n v="0"/>
    <n v="109695.10526315789"/>
    <n v="-1.0527653240883783E-3"/>
    <n v="3.3212348995379226E-3"/>
    <n v="-1.5066762887618811E-3"/>
    <n v="4.7028676359746612E-4"/>
    <n v="-2.2853750200339863E-3"/>
    <n v="0.35237552132716787"/>
    <n v="0.47626056895252233"/>
    <n v="0.47424998782047301"/>
    <n v="0.19774757366906093"/>
    <n v="0.99461175361424614"/>
    <n v="-1.6837995085387421E-3"/>
    <n v="0.49957905022232107"/>
    <n v="0"/>
    <n v="0"/>
    <n v="0.9666135274117148"/>
  </r>
  <r>
    <x v="1838"/>
    <n v="110067"/>
    <n v="110142"/>
    <n v="108045"/>
    <n v="108368"/>
    <n v="108368"/>
    <n v="-2.6640705743392834E-2"/>
    <n v="0"/>
    <n v="109836.15789473684"/>
    <n v="-1.5462887253565927E-2"/>
    <n v="1.9239997600193569E-3"/>
    <n v="-1.7583261870734313E-3"/>
    <n v="3.3041859730482904E-4"/>
    <n v="-5.3941175702972629E-3"/>
    <n v="0.35237552132716787"/>
    <n v="0.47626056895252233"/>
    <n v="0.47424998782047301"/>
    <n v="0.19774757366906093"/>
    <n v="0.99461175361424614"/>
    <n v="-1.0666017169513783E-2"/>
    <n v="0.49733352098666628"/>
    <n v="-2.7640705743392835E-2"/>
    <n v="0"/>
    <n v="0.93897282166832197"/>
  </r>
  <r>
    <x v="1839"/>
    <n v="108367"/>
    <n v="108510"/>
    <n v="107068"/>
    <n v="107094"/>
    <n v="107094"/>
    <n v="-4.1981810372196393E-2"/>
    <n v="0"/>
    <n v="109845.10526315789"/>
    <n v="-1.1756238003838737E-2"/>
    <n v="7.1787507306151353E-4"/>
    <n v="-2.2083779292452399E-3"/>
    <n v="8.0382039307567161E-5"/>
    <n v="-9.6006094239385661E-3"/>
    <n v="0.35237552132716787"/>
    <n v="0.47626056895252233"/>
    <n v="0.47424998782047301"/>
    <n v="0.19774757366906093"/>
    <n v="0.99461175361424614"/>
    <n v="-1.4381021732432737E-2"/>
    <n v="0.49640480652797603"/>
    <n v="-4.2981810372196394E-2"/>
    <n v="0"/>
    <n v="0.89599101129612557"/>
  </r>
  <r>
    <x v="1840"/>
    <n v="107091"/>
    <n v="107092"/>
    <n v="104648"/>
    <n v="105481"/>
    <n v="105481"/>
    <n v="-3.2403940046074609E-2"/>
    <n v="0"/>
    <n v="109700.26315789473"/>
    <n v="-1.5061534726501957E-2"/>
    <n v="-6.199416526663559E-4"/>
    <n v="-2.5506038409999366E-3"/>
    <n v="-4.8162381726717385E-5"/>
    <n v="-1.031562027428643E-2"/>
    <n v="0.35237552132716787"/>
    <n v="0.47626056895252233"/>
    <n v="0.47424998782047301"/>
    <n v="0.19774757366906093"/>
    <n v="0.99461175361424614"/>
    <n v="-1.7081754920738965E-2"/>
    <n v="0.49572966510476346"/>
    <n v="-3.3403940046074609E-2"/>
    <n v="0"/>
    <n v="0.86258707125005096"/>
  </r>
  <r>
    <x v="1841"/>
    <n v="105476"/>
    <n v="105478"/>
    <n v="101700"/>
    <n v="102598"/>
    <n v="102598"/>
    <n v="2.0370767461355133E-3"/>
    <n v="1"/>
    <n v="109374.42105263157"/>
    <n v="-2.7331936557294711E-2"/>
    <n v="-2.5986554982259046E-3"/>
    <n v="-3.0538366183789933E-3"/>
    <n v="-3.0554803155715348E-4"/>
    <n v="-1.4133072373057942E-2"/>
    <n v="0.35237552132716787"/>
    <n v="0.47626056895252233"/>
    <n v="0.47424998782047301"/>
    <n v="0.19774757366906093"/>
    <n v="0.99461175361424614"/>
    <n v="-2.6434365797230422E-2"/>
    <n v="0.49339179335072714"/>
    <n v="0"/>
    <n v="0"/>
    <n v="0.86258707125005096"/>
  </r>
  <r>
    <x v="1842"/>
    <n v="102598"/>
    <n v="103328"/>
    <n v="101325"/>
    <n v="102063"/>
    <n v="102063"/>
    <n v="-2.1927632932600472E-2"/>
    <n v="0"/>
    <n v="109154.21052631579"/>
    <n v="-5.2145265989590461E-3"/>
    <n v="-3.116235098433384E-3"/>
    <n v="-3.4199626656541372E-3"/>
    <n v="-4.9766438333183945E-4"/>
    <n v="-1.4965424628032076E-2"/>
    <n v="0.35237552132716787"/>
    <n v="0.47626056895252233"/>
    <n v="0.47424998782047301"/>
    <n v="0.19774757366906093"/>
    <n v="0.99461175361424614"/>
    <n v="-1.9926727839459417E-2"/>
    <n v="0.49501848287515537"/>
    <n v="-2.2927632932600472E-2"/>
    <n v="0"/>
    <n v="0.83965943831745049"/>
  </r>
  <r>
    <x v="1843"/>
    <n v="102068"/>
    <n v="103952"/>
    <n v="102046"/>
    <n v="102807"/>
    <n v="102807"/>
    <n v="-2.8733452002295601E-2"/>
    <n v="0"/>
    <n v="108933.26315789473"/>
    <n v="7.2896152376473733E-3"/>
    <n v="-1.5834376868897437E-3"/>
    <n v="-3.226461222133401E-3"/>
    <n v="-5.2558942840382091E-4"/>
    <n v="-1.0414924129789416E-2"/>
    <n v="0.35237552132716787"/>
    <n v="0.47626056895252233"/>
    <n v="0.47424998782047301"/>
    <n v="0.19774757366906093"/>
    <n v="0.99461175361424614"/>
    <n v="-1.0178336146020652E-2"/>
    <n v="0.49745543793119706"/>
    <n v="0"/>
    <n v="0"/>
    <n v="0.83965943831745049"/>
  </r>
  <r>
    <x v="1844"/>
    <n v="102800"/>
    <n v="102801"/>
    <n v="98402"/>
    <n v="99825"/>
    <n v="99825"/>
    <n v="-1.4024542950162866E-3"/>
    <n v="0"/>
    <n v="108477.31578947368"/>
    <n v="-2.9005806997577932E-2"/>
    <n v="-3.3904439911014717E-3"/>
    <n v="-3.4116235362274395E-3"/>
    <n v="-8.0098232267246329E-4"/>
    <n v="-1.3864837928537255E-2"/>
    <n v="0.35237552132716787"/>
    <n v="0.47626056895252233"/>
    <n v="0.47424998782047301"/>
    <n v="0.19774757366906093"/>
    <n v="0.99461175361424614"/>
    <n v="-2.7402156643534327E-2"/>
    <n v="0.49314988946696808"/>
    <n v="0"/>
    <n v="0"/>
    <n v="0.83965943831745049"/>
  </r>
  <r>
    <x v="1845"/>
    <n v="99824"/>
    <n v="100481"/>
    <n v="98409"/>
    <n v="99853"/>
    <n v="99853"/>
    <n v="-3.3148728631087199E-3"/>
    <n v="0"/>
    <n v="107925.05263157895"/>
    <n v="2.8049085900327952E-4"/>
    <n v="-4.0693777211292022E-3"/>
    <n v="-3.295486739192892E-3"/>
    <n v="-6.8894497847449276E-4"/>
    <n v="-1.0796432811436208E-2"/>
    <n v="0.35237552132716787"/>
    <n v="0.47626056895252233"/>
    <n v="0.47424998782047301"/>
    <n v="0.19774757366906093"/>
    <n v="0.99461175361424614"/>
    <n v="-1.4276626751249452E-2"/>
    <n v="0.49643090393369455"/>
    <n v="0"/>
    <n v="0"/>
    <n v="0.83965943831745049"/>
  </r>
  <r>
    <x v="1846"/>
    <n v="99854"/>
    <n v="101069"/>
    <n v="99167"/>
    <n v="99685"/>
    <n v="99685"/>
    <n v="-1.6100717259367014E-2"/>
    <n v="0"/>
    <n v="107351.57894736843"/>
    <n v="-1.6824732356564009E-3"/>
    <n v="-5.0098172888186684E-3"/>
    <n v="-3.4363866014429823E-3"/>
    <n v="-9.0001204508007189E-4"/>
    <n v="-5.6665401471085453E-3"/>
    <n v="0.35237552132716787"/>
    <n v="0.47626056895252233"/>
    <n v="0.47424998782047301"/>
    <n v="0.19774757366906093"/>
    <n v="0.99461175361424614"/>
    <n v="-1.0422529750563837E-2"/>
    <n v="0.49739439114940076"/>
    <n v="-1.7100717259367015E-2"/>
    <n v="0"/>
    <n v="0.82255872105808348"/>
  </r>
  <r>
    <x v="1847"/>
    <n v="99678"/>
    <n v="100374"/>
    <n v="98050"/>
    <n v="99522"/>
    <n v="99522"/>
    <n v="-8.5408251441891903E-3"/>
    <n v="0"/>
    <n v="106769.57894736843"/>
    <n v="-1.635150724783041E-3"/>
    <n v="-5.1980580686733615E-3"/>
    <n v="-3.3782279444204109E-3"/>
    <n v="-1.0736761291406849E-3"/>
    <n v="-4.9506649722733439E-3"/>
    <n v="0.35237552132716787"/>
    <n v="0.47626056895252233"/>
    <n v="0.47424998782047301"/>
    <n v="0.19774757366906093"/>
    <n v="0.99461175361424614"/>
    <n v="-9.7902481628980818E-3"/>
    <n v="0.49755245750877758"/>
    <n v="-9.5408251441891911E-3"/>
    <n v="0"/>
    <n v="0.81301789591389428"/>
  </r>
  <r>
    <x v="1848"/>
    <n v="99523"/>
    <n v="100232"/>
    <n v="97775"/>
    <n v="98080"/>
    <n v="98080"/>
    <n v="2.7365415986949415E-2"/>
    <n v="1"/>
    <n v="106042.73684210527"/>
    <n v="-1.4489258656377513E-2"/>
    <n v="-5.9220688442500335E-3"/>
    <n v="-3.4366106733702082E-3"/>
    <n v="-1.2850722604688736E-3"/>
    <n v="-9.3064397510783207E-3"/>
    <n v="0.35237552132716787"/>
    <n v="0.47626056895252233"/>
    <n v="0.47424998782047301"/>
    <n v="0.19774757366906093"/>
    <n v="0.99461175361424614"/>
    <n v="-1.9066334802035734E-2"/>
    <n v="0.49523356069198576"/>
    <n v="2.6365415986949414E-2"/>
    <n v="0"/>
    <n v="0.8393833119008437"/>
  </r>
  <r>
    <x v="1849"/>
    <n v="98081"/>
    <n v="99313"/>
    <n v="98031"/>
    <n v="98672"/>
    <n v="98672"/>
    <n v="1.9448273066320798E-2"/>
    <n v="1"/>
    <n v="105344.31578947368"/>
    <n v="6.0358890701468493E-3"/>
    <n v="-6.2126057345661626E-3"/>
    <n v="-3.1780597453186176E-3"/>
    <n v="-1.1501908215770474E-3"/>
    <n v="-2.298100537533365E-3"/>
    <n v="0.35237552132716787"/>
    <n v="0.47626056895252233"/>
    <n v="0.47424998782047301"/>
    <n v="0.19774757366906093"/>
    <n v="0.99461175361424614"/>
    <n v="-4.8522796294075098E-3"/>
    <n v="0.49878693247274813"/>
    <n v="0"/>
    <n v="0"/>
    <n v="0.8393833119008437"/>
  </r>
  <r>
    <x v="1850"/>
    <n v="98673"/>
    <n v="101106"/>
    <n v="98672"/>
    <n v="100764"/>
    <n v="100764"/>
    <n v="-1.1333412726767467E-2"/>
    <n v="0"/>
    <n v="104803.89473684211"/>
    <n v="2.1201556672612254E-2"/>
    <n v="-5.1757650088093575E-3"/>
    <n v="-2.8633728050009343E-3"/>
    <n v="-1.0198057110844417E-3"/>
    <n v="1.8861126251884298E-3"/>
    <n v="0.35237552132716787"/>
    <n v="0.47626056895252233"/>
    <n v="0.47424998782047301"/>
    <n v="0.19774757366906093"/>
    <n v="0.99461175361424614"/>
    <n v="5.3222279603738045E-3"/>
    <n v="0.50133055384931036"/>
    <n v="0"/>
    <n v="0"/>
    <n v="0.8393833119008437"/>
  </r>
  <r>
    <x v="1851"/>
    <n v="100766"/>
    <n v="102237"/>
    <n v="99956"/>
    <n v="100591"/>
    <n v="100591"/>
    <n v="-2.0369615571969701E-2"/>
    <n v="0"/>
    <n v="104237.57894736843"/>
    <n v="-1.716883013774706E-3"/>
    <n v="-4.8551486710308508E-3"/>
    <n v="-2.7949549036316544E-3"/>
    <n v="-1.104508441638603E-3"/>
    <n v="1.8792306695647686E-3"/>
    <n v="0.35237552132716787"/>
    <n v="0.47626056895252233"/>
    <n v="0.47424998782047301"/>
    <n v="0.19774757366906093"/>
    <n v="0.99461175361424614"/>
    <n v="-2.5921196971864808E-3"/>
    <n v="0.49935197043855045"/>
    <n v="0"/>
    <n v="0"/>
    <n v="0.8393833119008437"/>
  </r>
  <r>
    <x v="1852"/>
    <n v="100592"/>
    <n v="101313"/>
    <n v="99218"/>
    <n v="99622"/>
    <n v="99622"/>
    <n v="-6.7053462086688054E-3"/>
    <n v="0"/>
    <n v="103619.78947368421"/>
    <n v="-9.6330685647821879E-3"/>
    <n v="-5.4804543796936169E-3"/>
    <n v="-2.9024051406724215E-3"/>
    <n v="-1.113695853492157E-3"/>
    <n v="2.7964710156493935E-4"/>
    <n v="0.35237552132716787"/>
    <n v="0.47626056895252233"/>
    <n v="0.47424998782047301"/>
    <n v="0.19774757366906093"/>
    <n v="0.99461175361424614"/>
    <n v="-7.3231378398533982E-3"/>
    <n v="0.49816922372182154"/>
    <n v="0"/>
    <n v="0"/>
    <n v="0.8393833119008437"/>
  </r>
  <r>
    <x v="1853"/>
    <n v="99619"/>
    <n v="99619"/>
    <n v="97758"/>
    <n v="98542"/>
    <n v="98542"/>
    <n v="6.7991313348625404E-4"/>
    <n v="1"/>
    <n v="102890.78947368421"/>
    <n v="-1.0840978900242937E-2"/>
    <n v="-6.0265445995932865E-3"/>
    <n v="-3.0103101474635752E-3"/>
    <n v="-1.1806473816017627E-3"/>
    <n v="1.0093030527918545E-3"/>
    <n v="0.35237552132716787"/>
    <n v="0.47626056895252233"/>
    <n v="0.47424998782047301"/>
    <n v="0.19774757366906093"/>
    <n v="0.99461175361424614"/>
    <n v="-7.3475461780653879E-3"/>
    <n v="0.49816312171935195"/>
    <n v="0"/>
    <n v="0"/>
    <n v="0.8393833119008437"/>
  </r>
  <r>
    <x v="1854"/>
    <n v="98542"/>
    <n v="99340"/>
    <n v="97231"/>
    <n v="98954"/>
    <n v="98954"/>
    <n v="-6.6596600440608222E-3"/>
    <n v="0"/>
    <n v="102251.42105263157"/>
    <n v="4.1809583730794131E-3"/>
    <n v="-6.2813077441577049E-3"/>
    <n v="-2.8027524104234304E-3"/>
    <n v="-1.1879890655976545E-3"/>
    <n v="6.3831691337836729E-4"/>
    <n v="0.35237552132716787"/>
    <n v="0.47626056895252233"/>
    <n v="0.47424998782047301"/>
    <n v="0.19774757366906093"/>
    <n v="0.99461175361424614"/>
    <n v="-2.4475215608349204E-3"/>
    <n v="0.4993881199152399"/>
    <n v="0"/>
    <n v="0"/>
    <n v="0.8393833119008437"/>
  </r>
  <r>
    <x v="1855"/>
    <n v="98952"/>
    <n v="99353"/>
    <n v="98264"/>
    <n v="98609"/>
    <n v="98609"/>
    <n v="1.1155168392338322E-3"/>
    <n v="1"/>
    <n v="101642.10526315789"/>
    <n v="-3.4864684600925955E-3"/>
    <n v="-5.8813071434242028E-3"/>
    <n v="-2.3012231215409052E-3"/>
    <n v="-1.2006701340018678E-3"/>
    <n v="-4.2992881131626026E-3"/>
    <n v="0.35237552132716787"/>
    <n v="0.47626056895252233"/>
    <n v="0.47424998782047301"/>
    <n v="0.19774757366906093"/>
    <n v="0.99461175361424614"/>
    <n v="-9.6344879601918815E-3"/>
    <n v="0.49759139664114432"/>
    <n v="1.1551683923383214E-4"/>
    <n v="0"/>
    <n v="0.83949882874007753"/>
  </r>
  <r>
    <x v="1856"/>
    <n v="98608"/>
    <n v="98608"/>
    <n v="96499"/>
    <n v="98295"/>
    <n v="98295"/>
    <n v="2.4772368889567131E-2"/>
    <n v="1"/>
    <n v="101022.36842105263"/>
    <n v="-3.184293522903614E-3"/>
    <n v="-5.6282880163975261E-3"/>
    <n v="-2.2941479051951097E-3"/>
    <n v="-1.2537638281865816E-3"/>
    <n v="-4.5927702149883842E-3"/>
    <n v="0.35237552132716787"/>
    <n v="0.47626056895252233"/>
    <n v="0.47424998782047301"/>
    <n v="0.19774757366906093"/>
    <n v="0.99461175361424614"/>
    <n v="-9.7065503516619838E-3"/>
    <n v="0.49757338146447194"/>
    <n v="2.377236888956713E-2"/>
    <n v="0"/>
    <n v="0.86327119762964466"/>
  </r>
  <r>
    <x v="1857"/>
    <n v="98294"/>
    <n v="99141"/>
    <n v="97423"/>
    <n v="98719"/>
    <n v="98719"/>
    <n v="1.5903726739533441E-2"/>
    <n v="1"/>
    <n v="100514.52631578948"/>
    <n v="4.3135459585941227E-3"/>
    <n v="-5.3599724522634005E-3"/>
    <n v="-1.7612039951030488E-3"/>
    <n v="-1.2308539686861752E-3"/>
    <n v="-1.8034473103131221E-3"/>
    <n v="0.35237552132716787"/>
    <n v="0.47626056895252233"/>
    <n v="0.47424998782047301"/>
    <n v="0.19774757366906093"/>
    <n v="0.99461175361424614"/>
    <n v="-3.905134774693556E-3"/>
    <n v="0.4990237175470249"/>
    <n v="0"/>
    <n v="0"/>
    <n v="0.86327119762964466"/>
  </r>
  <r>
    <x v="1858"/>
    <n v="98722"/>
    <n v="101420"/>
    <n v="98722"/>
    <n v="100730"/>
    <n v="100730"/>
    <n v="-2.4997518117740536E-2"/>
    <n v="0"/>
    <n v="100179.57894736843"/>
    <n v="2.0370951893759148E-2"/>
    <n v="-3.5682804948971468E-3"/>
    <n v="-1.5637412471375799E-3"/>
    <n v="-1.1069943532706927E-3"/>
    <n v="4.4389388484872951E-3"/>
    <n v="0.35237552132716787"/>
    <n v="0.47626056895252233"/>
    <n v="0.47424998782047301"/>
    <n v="0.19774757366906093"/>
    <n v="0.99461175361424614"/>
    <n v="8.9333045322584868E-3"/>
    <n v="0.50223331128083293"/>
    <n v="0"/>
    <n v="0"/>
    <n v="0.86327119762964466"/>
  </r>
  <r>
    <x v="1859"/>
    <n v="100732"/>
    <n v="101577"/>
    <n v="99958"/>
    <n v="100289"/>
    <n v="100289"/>
    <n v="-2.0121847859685515E-2"/>
    <n v="0"/>
    <n v="99906.31578947368"/>
    <n v="-4.3780403057679385E-3"/>
    <n v="-3.1993706099936068E-3"/>
    <n v="-1.7555554071930746E-3"/>
    <n v="-1.1695646186242637E-3"/>
    <n v="2.7271391127178246E-3"/>
    <n v="0.35237552132716787"/>
    <n v="0.47626056895252233"/>
    <n v="0.47424998782047301"/>
    <n v="0.19774757366906093"/>
    <n v="0.99461175361424614"/>
    <n v="-1.4178543829531992E-3"/>
    <n v="0.49964553646364346"/>
    <n v="0"/>
    <n v="0"/>
    <n v="0.86327119762964466"/>
  </r>
  <r>
    <x v="1860"/>
    <n v="100282"/>
    <n v="100282"/>
    <n v="97854"/>
    <n v="98212"/>
    <n v="98212"/>
    <n v="-3.3702602533295378E-3"/>
    <n v="0"/>
    <n v="99675.473684210519"/>
    <n v="-2.0710147673224433E-2"/>
    <n v="-3.481801257329731E-3"/>
    <n v="-1.7980300880204392E-3"/>
    <n v="-1.397357815146597E-3"/>
    <n v="-7.1759672990854282E-4"/>
    <n v="0.35237552132716787"/>
    <n v="0.47626056895252233"/>
    <n v="0.47424998782047301"/>
    <n v="0.19774757366906093"/>
    <n v="0.99461175361424614"/>
    <n v="-1.0798763737670018E-2"/>
    <n v="0.49730033530026524"/>
    <n v="-4.3702602533295378E-3"/>
    <n v="0"/>
    <n v="0.85890093737631512"/>
  </r>
  <r>
    <x v="1861"/>
    <n v="98212"/>
    <n v="98737"/>
    <n v="97253"/>
    <n v="98271"/>
    <n v="98271"/>
    <n v="-2.1878275381343459E-2"/>
    <n v="0"/>
    <n v="99475.894736842107"/>
    <n v="6.0074125361464503E-4"/>
    <n v="-2.0851673667842629E-3"/>
    <n v="-1.5566778755774612E-3"/>
    <n v="-1.4663018555087792E-3"/>
    <n v="3.9410225395108966E-5"/>
    <n v="0.35237552132716787"/>
    <n v="0.47626056895252233"/>
    <n v="0.47424998782047301"/>
    <n v="0.19774757366906093"/>
    <n v="0.99461175361424614"/>
    <n v="-1.7704107083764608E-3"/>
    <n v="0.49955739743851196"/>
    <n v="0"/>
    <n v="0"/>
    <n v="0.85890093737631512"/>
  </r>
  <r>
    <x v="1862"/>
    <n v="98258"/>
    <n v="98928"/>
    <n v="97403"/>
    <n v="97881"/>
    <n v="97881"/>
    <n v="-1.3587928198526833E-2"/>
    <n v="0"/>
    <n v="99216.631578947374"/>
    <n v="-3.9686173947552916E-3"/>
    <n v="-2.0228719065740752E-3"/>
    <n v="-1.6152323238298471E-3"/>
    <n v="-1.5514267177521635E-3"/>
    <n v="-1.6170224452747739E-3"/>
    <n v="0.35237552132716787"/>
    <n v="0.47626056895252233"/>
    <n v="0.47424998782047301"/>
    <n v="0.19774757366906093"/>
    <n v="0.99461175361424614"/>
    <n v="-5.0429820575607293E-3"/>
    <n v="0.49873925715750816"/>
    <n v="0"/>
    <n v="0"/>
    <n v="0.85890093737631512"/>
  </r>
  <r>
    <x v="1863"/>
    <n v="97879"/>
    <n v="97879"/>
    <n v="95431"/>
    <n v="96121"/>
    <n v="96121"/>
    <n v="8.2708253139271992E-3"/>
    <n v="1"/>
    <n v="99021.68421052632"/>
    <n v="-1.7981017766471541E-2"/>
    <n v="-3.2864035567800208E-3"/>
    <n v="-2.3157959053533282E-3"/>
    <n v="-1.5877236423629893E-3"/>
    <n v="-9.2874163773209121E-3"/>
    <n v="0.35237552132716787"/>
    <n v="0.47626056895252233"/>
    <n v="0.47424998782047301"/>
    <n v="0.19774757366906093"/>
    <n v="0.99461175361424614"/>
    <n v="-1.8550863104648749E-2"/>
    <n v="0.49536241721910279"/>
    <n v="7.2708253139271992E-3"/>
    <n v="0"/>
    <n v="0.86617176269024232"/>
  </r>
  <r>
    <x v="1864"/>
    <n v="96119"/>
    <n v="96971"/>
    <n v="95267"/>
    <n v="96551"/>
    <n v="96551"/>
    <n v="1.7545131588486917E-2"/>
    <n v="1"/>
    <n v="98847.894736842107"/>
    <n v="4.4735281572185759E-3"/>
    <n v="-1.6124367990401956E-3"/>
    <n v="-1.6651498271827436E-3"/>
    <n v="-1.4760445231472264E-3"/>
    <n v="-7.5171026847236089E-3"/>
    <n v="0.35237552132716787"/>
    <n v="0.47626056895252233"/>
    <n v="0.47424998782047301"/>
    <n v="0.19774757366906093"/>
    <n v="0.99461175361424614"/>
    <n v="-7.749758442431063E-3"/>
    <n v="0.49806257008601834"/>
    <n v="0"/>
    <n v="0"/>
    <n v="0.86617176269024232"/>
  </r>
  <r>
    <x v="1865"/>
    <n v="96553"/>
    <n v="98291"/>
    <n v="96553"/>
    <n v="96916"/>
    <n v="96916"/>
    <n v="1.4146270997564825E-2"/>
    <n v="1"/>
    <n v="98702.15789473684"/>
    <n v="3.7803854957483285E-3"/>
    <n v="-1.437442067202943E-3"/>
    <n v="-1.5574445711156848E-3"/>
    <n v="-1.3457498906642041E-3"/>
    <n v="-2.6189960509290567E-3"/>
    <n v="0.35237552132716787"/>
    <n v="0.47626056895252233"/>
    <n v="0.47424998782047301"/>
    <n v="0.19774757366906093"/>
    <n v="0.99461175361424614"/>
    <n v="-2.9621027663306425E-3"/>
    <n v="0.49925947484986782"/>
    <n v="0"/>
    <n v="0"/>
    <n v="0.86617176269024232"/>
  </r>
  <r>
    <x v="1866"/>
    <n v="96920"/>
    <n v="98346"/>
    <n v="96917"/>
    <n v="98245"/>
    <n v="98245"/>
    <n v="8.0207644154919322E-3"/>
    <n v="1"/>
    <n v="98634.947368421053"/>
    <n v="1.3712906021709603E-2"/>
    <n v="-6.6767310433464284E-4"/>
    <n v="-9.2459987152136551E-4"/>
    <n v="-1.3130737281870941E-3"/>
    <n v="3.4369026899350176E-6"/>
    <n v="0.35237552132716787"/>
    <n v="0.47626056895252233"/>
    <n v="0.47424998782047301"/>
    <n v="0.19774757366906093"/>
    <n v="0.99461175361424614"/>
    <n v="3.8193757979717003E-3"/>
    <n v="0.50095484278875191"/>
    <n v="0"/>
    <n v="0"/>
    <n v="0.86617176269024232"/>
  </r>
  <r>
    <x v="1867"/>
    <n v="98244"/>
    <n v="98366"/>
    <n v="97277"/>
    <n v="98287"/>
    <n v="98287"/>
    <n v="6.4911941558905006E-3"/>
    <n v="1"/>
    <n v="98645.84210526316"/>
    <n v="4.2750267189162194E-4"/>
    <n v="-5.6454043450090974E-4"/>
    <n v="-8.8893117401573686E-4"/>
    <n v="-1.2304937728638476E-3"/>
    <n v="8.8266091601931775E-4"/>
    <n v="0.35237552132716787"/>
    <n v="0.47626056895252233"/>
    <n v="0.47424998782047301"/>
    <n v="0.19774757366906093"/>
    <n v="0.99461175361424614"/>
    <n v="9.4775293424274203E-5"/>
    <n v="0.50002369382333833"/>
    <n v="0"/>
    <n v="0"/>
    <n v="0.86617176269024232"/>
  </r>
  <r>
    <x v="1868"/>
    <n v="98286"/>
    <n v="99057"/>
    <n v="97088"/>
    <n v="99033"/>
    <n v="99033"/>
    <n v="1.2490785899649692E-2"/>
    <n v="1"/>
    <n v="98664.84210526316"/>
    <n v="7.5900169910567694E-3"/>
    <n v="5.3942334787080435E-4"/>
    <n v="-9.8676714493070908E-4"/>
    <n v="-1.1174533986821568E-3"/>
    <n v="5.9968678675249801E-3"/>
    <n v="0.35237552132716787"/>
    <n v="0.47626056895252233"/>
    <n v="0.47424998782047301"/>
    <n v="0.19774757366906093"/>
    <n v="0.99461175361424614"/>
    <n v="8.2070495258381865E-3"/>
    <n v="0.50205175086505271"/>
    <n v="0"/>
    <n v="0"/>
    <n v="0.86617176269024232"/>
  </r>
  <r>
    <x v="1869"/>
    <n v="99034"/>
    <n v="99724"/>
    <n v="98321"/>
    <n v="98925"/>
    <n v="98925"/>
    <n v="8.5620419509728762E-3"/>
    <n v="1"/>
    <n v="98568.052631578947"/>
    <n v="-1.0905455757171945E-3"/>
    <n v="1.8310161557760218E-4"/>
    <n v="-1.2559031711514158E-3"/>
    <n v="-1.2672577002347252E-3"/>
    <n v="4.8840531209378259E-3"/>
    <n v="0.35237552132716787"/>
    <n v="0.47626056895252233"/>
    <n v="0.47424998782047301"/>
    <n v="0.19774757366906093"/>
    <n v="0.99461175361424614"/>
    <n v="3.7144499541407316E-3"/>
    <n v="0.50092861142085376"/>
    <n v="0"/>
    <n v="0"/>
    <n v="0.86617176269024232"/>
  </r>
  <r>
    <x v="1870"/>
    <n v="98926"/>
    <n v="100508"/>
    <n v="98925"/>
    <n v="100270"/>
    <n v="100270"/>
    <n v="1.1648548917921664E-2"/>
    <n v="1"/>
    <n v="98551.15789473684"/>
    <n v="1.3596158706090433E-2"/>
    <n v="-1.9716828274848885E-4"/>
    <n v="-1.2178759927907157E-3"/>
    <n v="-1.3108934333555401E-3"/>
    <n v="6.8472077630062468E-3"/>
    <n v="0.35237552132716787"/>
    <n v="0.47626056895252233"/>
    <n v="0.47424998782047301"/>
    <n v="0.19774757366906093"/>
    <n v="0.99461175361424614"/>
    <n v="1.0670559683576457E-2"/>
    <n v="0.5026676146095379"/>
    <n v="0"/>
    <n v="0"/>
    <n v="0.86617176269024232"/>
  </r>
  <r>
    <x v="1871"/>
    <n v="100270"/>
    <n v="100753"/>
    <n v="99365"/>
    <n v="99772"/>
    <n v="99772"/>
    <n v="2.8314557190393996E-2"/>
    <n v="1"/>
    <n v="98559.052631578947"/>
    <n v="-4.9665902064426337E-3"/>
    <n v="-3.5965364238188524E-4"/>
    <n v="-1.5620546039974937E-3"/>
    <n v="-1.3598647342078873E-3"/>
    <n v="3.1113085173757994E-3"/>
    <n v="0.35237552132716787"/>
    <n v="0.47626056895252233"/>
    <n v="0.47424998782047301"/>
    <n v="0.19774757366906093"/>
    <n v="0.99461175361424614"/>
    <n v="1.6343603031335413E-4"/>
    <n v="0.5000408590074874"/>
    <n v="0"/>
    <n v="0"/>
    <n v="0.86617176269024232"/>
  </r>
  <r>
    <x v="1872"/>
    <n v="99773"/>
    <n v="101471"/>
    <n v="99772"/>
    <n v="101438"/>
    <n v="101438"/>
    <n v="1.7025177941205394E-2"/>
    <n v="1"/>
    <n v="98711.473684210519"/>
    <n v="1.6698071603255427E-2"/>
    <n v="9.569033660199955E-4"/>
    <n v="-1.330834480036196E-3"/>
    <n v="-1.1327968396677879E-3"/>
    <n v="6.3654223036485602E-3"/>
    <n v="0.35237552132716787"/>
    <n v="0.47626056895252233"/>
    <n v="0.47424998782047301"/>
    <n v="0.19774757366906093"/>
    <n v="0.99461175361424614"/>
    <n v="1.1815694805363389E-2"/>
    <n v="0.50295388933522145"/>
    <n v="0"/>
    <n v="0"/>
    <n v="0.86617176269024232"/>
  </r>
  <r>
    <x v="1873"/>
    <n v="101437"/>
    <n v="102686"/>
    <n v="101045"/>
    <n v="102597"/>
    <n v="102597"/>
    <n v="-3.625837012778188E-3"/>
    <n v="0"/>
    <n v="98903.210526315786"/>
    <n v="1.1425698456199784E-2"/>
    <n v="2.0702372338421314E-3"/>
    <n v="-6.3499385104769156E-4"/>
    <n v="-7.6686698615738291E-4"/>
    <n v="7.1325585966771632E-3"/>
    <n v="0.35237552132716787"/>
    <n v="0.47626056895252233"/>
    <n v="0.47424998782047301"/>
    <n v="0.19774757366906093"/>
    <n v="0.99461175361424614"/>
    <n v="1.1653443514519236E-2"/>
    <n v="0.50291332790887699"/>
    <n v="0"/>
    <n v="0"/>
    <n v="0.86617176269024232"/>
  </r>
  <r>
    <x v="1874"/>
    <n v="102597"/>
    <n v="103989"/>
    <n v="102514"/>
    <n v="103165"/>
    <n v="103165"/>
    <n v="1.9095623515728022E-3"/>
    <n v="1"/>
    <n v="99143"/>
    <n v="5.5362242560699215E-3"/>
    <n v="2.138000527991657E-3"/>
    <n v="-6.6695574765942569E-4"/>
    <n v="-6.7655631493180322E-4"/>
    <n v="8.4579125630345857E-3"/>
    <n v="0.35237552132716787"/>
    <n v="0.47626056895252233"/>
    <n v="0.47424998782047301"/>
    <n v="0.19774757366906093"/>
    <n v="0.99461175361424614"/>
    <n v="1.0931323377602119E-2"/>
    <n v="0.50273280363169015"/>
    <n v="0"/>
    <n v="0"/>
    <n v="0.86617176269024232"/>
  </r>
  <r>
    <x v="1875"/>
    <n v="103165"/>
    <n v="103317"/>
    <n v="101764"/>
    <n v="102225"/>
    <n v="102225"/>
    <n v="1.5162631450232222E-2"/>
    <n v="1"/>
    <n v="99349.84210526316"/>
    <n v="-9.1116173120728838E-3"/>
    <n v="1.8567430853926425E-3"/>
    <n v="-1.1263714030920412E-3"/>
    <n v="-1.0102019162154419E-3"/>
    <n v="3.9163573594019228E-3"/>
    <n v="0.35237552132716787"/>
    <n v="0.47626056895252233"/>
    <n v="0.47424998782047301"/>
    <n v="0.19774757366906093"/>
    <n v="0.99461175361424614"/>
    <n v="8.3489107674206663E-4"/>
    <n v="0.50020872275706152"/>
    <n v="0"/>
    <n v="0"/>
    <n v="0.86617176269024232"/>
  </r>
  <r>
    <x v="1876"/>
    <n v="102225"/>
    <n v="103660"/>
    <n v="101694"/>
    <n v="103362"/>
    <n v="103362"/>
    <n v="2.447708055184683E-2"/>
    <n v="1"/>
    <n v="99594.210526315786"/>
    <n v="1.1122523844460774E-2"/>
    <n v="2.5720839537608621E-3"/>
    <n v="-1.2464472885654844E-3"/>
    <n v="-8.7816895169532945E-4"/>
    <n v="7.1341801695826044E-3"/>
    <n v="0.35237552132716787"/>
    <n v="0.47626056895252233"/>
    <n v="0.47424998782047301"/>
    <n v="0.19774757366906093"/>
    <n v="0.99461175361424614"/>
    <n v="1.147524336355576E-2"/>
    <n v="0.50286877936059649"/>
    <n v="0"/>
    <n v="0"/>
    <n v="0.86617176269024232"/>
  </r>
  <r>
    <x v="1877"/>
    <n v="103362"/>
    <n v="103878"/>
    <n v="102822"/>
    <n v="103775"/>
    <n v="103775"/>
    <n v="2.5988918332931821E-2"/>
    <n v="1"/>
    <n v="99754.473684210519"/>
    <n v="3.9956657185427069E-3"/>
    <n v="2.5561899417582911E-3"/>
    <n v="-1.2091272716408463E-3"/>
    <n v="-6.6665250812383175E-4"/>
    <n v="4.5936989926400607E-3"/>
    <n v="0.35237552132716787"/>
    <n v="0.47626056895252233"/>
    <n v="0.47424998782047301"/>
    <n v="0.19774757366906093"/>
    <n v="0.99461175361424614"/>
    <n v="6.4890767674678695E-3"/>
    <n v="0.50162226349933248"/>
    <n v="0"/>
    <n v="0"/>
    <n v="0.86617176269024232"/>
  </r>
  <r>
    <x v="1878"/>
    <n v="103777"/>
    <n v="106162"/>
    <n v="103777"/>
    <n v="105892"/>
    <n v="105892"/>
    <n v="2.3703395912816783E-2"/>
    <n v="1"/>
    <n v="100049.36842105263"/>
    <n v="2.039990363767763E-2"/>
    <n v="2.5576375289542153E-3"/>
    <n v="-8.0094833599041236E-4"/>
    <n v="-3.0286902409995986E-4"/>
    <n v="6.3885400289356298E-3"/>
    <n v="0.35237552132716787"/>
    <n v="0.47626056895252233"/>
    <n v="0.47424998782047301"/>
    <n v="0.19774757366906093"/>
    <n v="0.99461175361424614"/>
    <n v="1.4320904232035612E-2"/>
    <n v="0.50358016487072477"/>
    <n v="0"/>
    <n v="0"/>
    <n v="0.86617176269024232"/>
  </r>
  <r>
    <x v="1879"/>
    <n v="105893"/>
    <n v="107176"/>
    <n v="105518"/>
    <n v="106472"/>
    <n v="106472"/>
    <n v="2.0465474490946045E-2"/>
    <n v="1"/>
    <n v="100484.10526315789"/>
    <n v="5.477278736826241E-3"/>
    <n v="3.0504034810839241E-3"/>
    <n v="-9.2833529878327608E-4"/>
    <n v="-1.5994763037117111E-4"/>
    <n v="6.3767509250868938E-3"/>
    <n v="0.35237552132716787"/>
    <n v="0.47626056895252233"/>
    <n v="0.47424998782047301"/>
    <n v="0.19774757366906093"/>
    <n v="0.99461175361424614"/>
    <n v="9.2533450077797869E-3"/>
    <n v="0.50231331974558513"/>
    <n v="0"/>
    <n v="0"/>
    <n v="0.86617176269024232"/>
  </r>
  <r>
    <x v="1880"/>
    <n v="106473"/>
    <n v="108489"/>
    <n v="106473"/>
    <n v="108402"/>
    <n v="108402"/>
    <n v="1.6918507038615527E-2"/>
    <n v="1"/>
    <n v="101017.31578947368"/>
    <n v="1.8126831467428106E-2"/>
    <n v="4.9922524381165508E-3"/>
    <n v="-5.7509351258423715E-4"/>
    <n v="-1.7627657705207911E-4"/>
    <n v="1.1824440680987092E-2"/>
    <n v="0.35237552132716787"/>
    <n v="0.47626056895252233"/>
    <n v="0.47424998782047301"/>
    <n v="0.19774757366906093"/>
    <n v="0.99461175361424614"/>
    <n v="2.0218195999355454E-2"/>
    <n v="0.50505437682558196"/>
    <n v="1.5918507038615526E-2"/>
    <n v="0"/>
    <n v="0.88209026972885785"/>
  </r>
  <r>
    <x v="1881"/>
    <n v="108403"/>
    <n v="109331"/>
    <n v="107842"/>
    <n v="108651"/>
    <n v="108651"/>
    <n v="9.8204342343835016E-3"/>
    <n v="1"/>
    <n v="101584.15789473684"/>
    <n v="2.2970055903026587E-3"/>
    <n v="5.0770656549509515E-3"/>
    <n v="-3.6656920539128722E-4"/>
    <n v="-3.3006510708036394E-4"/>
    <n v="1.0059337030155468E-2"/>
    <n v="0.35237552132716787"/>
    <n v="0.47626056895252233"/>
    <n v="0.47424998782047301"/>
    <n v="0.19774757366906093"/>
    <n v="0.99461175361424614"/>
    <n v="1.2993434548300082E-2"/>
    <n v="0.50324831293632577"/>
    <n v="0"/>
    <n v="0"/>
    <n v="0.88209026972885785"/>
  </r>
  <r>
    <x v="1882"/>
    <n v="108658"/>
    <n v="110362"/>
    <n v="108657"/>
    <n v="110236"/>
    <n v="110236"/>
    <n v="2.2932617293806024E-2"/>
    <n v="1"/>
    <n v="102327.05263157895"/>
    <n v="1.4587992747420619E-2"/>
    <n v="6.0048961620597476E-3"/>
    <n v="-1.3227026261233732E-4"/>
    <n v="-3.8183985433819733E-4"/>
    <n v="1.2177802435931051E-2"/>
    <n v="0.35237552132716787"/>
    <n v="0.47626056895252233"/>
    <n v="0.47424998782047301"/>
    <n v="0.19774757366906093"/>
    <n v="0.99461175361424614"/>
    <n v="1.9974295172943461E-2"/>
    <n v="0.50499340777498791"/>
    <n v="0"/>
    <n v="0"/>
    <n v="0.88209026972885785"/>
  </r>
  <r>
    <x v="1883"/>
    <n v="110236"/>
    <n v="111310"/>
    <n v="109604"/>
    <n v="109718"/>
    <n v="109718"/>
    <n v="3.0204706611494991E-2"/>
    <n v="1"/>
    <n v="103020.05263157895"/>
    <n v="-4.6990093980188163E-3"/>
    <n v="6.6689965804823835E-3"/>
    <n v="-2.2786696052772281E-4"/>
    <n v="-5.0202331235130518E-4"/>
    <n v="7.1580198287917616E-3"/>
    <n v="0.35237552132716787"/>
    <n v="0.47626056895252233"/>
    <n v="0.47424998782047301"/>
    <n v="0.19774757366906093"/>
    <n v="0.99461175361424614"/>
    <n v="8.432475078537208E-3"/>
    <n v="0.50210810627795366"/>
    <n v="0"/>
    <n v="0"/>
    <n v="0.88209026972885785"/>
  </r>
  <r>
    <x v="1884"/>
    <n v="109718"/>
    <n v="112764"/>
    <n v="109718"/>
    <n v="112764"/>
    <n v="112764"/>
    <n v="6.6333226916390764E-3"/>
    <n v="1"/>
    <n v="103854.15789473684"/>
    <n v="2.7762080971217129E-2"/>
    <n v="7.8334242211823106E-3"/>
    <n v="1.4185023360926418E-4"/>
    <n v="-3.2056711027548255E-4"/>
    <n v="1.1614980275669939E-2"/>
    <n v="0.35237552132716787"/>
    <n v="0.47626056895252233"/>
    <n v="0.47424998782047301"/>
    <n v="0.19774757366906093"/>
    <n v="0.99461175361424614"/>
    <n v="2.5069705835271842E-2"/>
    <n v="0.50626709822813032"/>
    <n v="0"/>
    <n v="0"/>
    <n v="0.88209026972885785"/>
  </r>
  <r>
    <x v="1885"/>
    <n v="112767"/>
    <n v="113214"/>
    <n v="111067"/>
    <n v="113032"/>
    <n v="113032"/>
    <n v="5.9806072616603867E-3"/>
    <n v="1"/>
    <n v="104632.42105263157"/>
    <n v="2.3766450285551688E-3"/>
    <n v="7.7632371978226533E-3"/>
    <n v="4.1911274367562035E-4"/>
    <n v="-3.125759516196469E-4"/>
    <n v="8.4649429878953519E-3"/>
    <n v="0.35237552132716787"/>
    <n v="0.47626056895252233"/>
    <n v="0.47424998782047301"/>
    <n v="0.19774757366906093"/>
    <n v="0.99461175361424614"/>
    <n v="1.3091080162693848E-2"/>
    <n v="0.50327272330185102"/>
    <n v="0"/>
    <n v="0"/>
    <n v="0.88209026972885785"/>
  </r>
  <r>
    <x v="1886"/>
    <n v="113034"/>
    <n v="113626"/>
    <n v="112690"/>
    <n v="113512"/>
    <n v="113512"/>
    <n v="2.6517020226937138E-3"/>
    <n v="1"/>
    <n v="105433.73684210527"/>
    <n v="4.2465850378654579E-3"/>
    <n v="7.289921148630446E-3"/>
    <n v="6.6893796570167247E-4"/>
    <n v="-4.0598961459481497E-4"/>
    <n v="8.8548588774079121E-3"/>
    <n v="0.35237552132716787"/>
    <n v="0.47626056895252233"/>
    <n v="0.47424998782047301"/>
    <n v="0.19774757366906093"/>
    <n v="0.99461175361424614"/>
    <n v="1.4012401687374819E-2"/>
    <n v="0.50350304310424721"/>
    <n v="0"/>
    <n v="0"/>
    <n v="0.88209026972885785"/>
  </r>
  <r>
    <x v="1887"/>
    <n v="113508"/>
    <n v="114146"/>
    <n v="112483"/>
    <n v="113708"/>
    <n v="113708"/>
    <n v="-1.9453336616596872E-2"/>
    <n v="0"/>
    <n v="106206.10526315789"/>
    <n v="1.7266896891958705E-3"/>
    <n v="7.3548804994956586E-3"/>
    <n v="7.2452706596735754E-4"/>
    <n v="-3.9107461139726186E-4"/>
    <n v="6.2825982657629623E-3"/>
    <n v="0.35237552132716787"/>
    <n v="0.47626056895252233"/>
    <n v="0.47424998782047301"/>
    <n v="0.19774757366906093"/>
    <n v="0.99461175361424614"/>
    <n v="1.0626301725715818E-2"/>
    <n v="0.50265655043371538"/>
    <n v="0"/>
    <n v="0"/>
    <n v="0.88209026972885785"/>
  </r>
  <r>
    <x v="1888"/>
    <n v="113708"/>
    <n v="114375"/>
    <n v="113304"/>
    <n v="113813"/>
    <n v="113813"/>
    <n v="-2.9100366390482635E-2"/>
    <n v="0"/>
    <n v="106989.68421052632"/>
    <n v="9.2341787737004744E-4"/>
    <n v="7.021550543811322E-3"/>
    <n v="1.0522531685860769E-3"/>
    <n v="-3.5303650924367711E-4"/>
    <n v="7.4070837208407344E-3"/>
    <n v="0.35237552132716787"/>
    <n v="0.47626056895252233"/>
    <n v="0.47424998782047301"/>
    <n v="0.19774757366906093"/>
    <n v="0.99461175361424614"/>
    <n v="1.1465868980884978E-2"/>
    <n v="0.50286643584201607"/>
    <n v="0"/>
    <n v="0"/>
    <n v="0.88209026972885785"/>
  </r>
  <r>
    <x v="1889"/>
    <n v="113807"/>
    <n v="113807"/>
    <n v="111146"/>
    <n v="111496"/>
    <n v="111496"/>
    <n v="1.2206715935997758E-2"/>
    <n v="1"/>
    <n v="107580.52631578948"/>
    <n v="-2.0357955593824917E-2"/>
    <n v="6.0581800429059364E-3"/>
    <n v="8.8021881678635339E-4"/>
    <n v="-6.6407955622944329E-4"/>
    <n v="-2.2169235921676743E-3"/>
    <n v="0.35237552132716787"/>
    <n v="0.47626056895252233"/>
    <n v="0.47424998782047301"/>
    <n v="0.19774757366906093"/>
    <n v="0.99461175361424614"/>
    <n v="-6.2072275609401954E-3"/>
    <n v="0.4984481980922969"/>
    <n v="0"/>
    <n v="0"/>
    <n v="0.88209026972885785"/>
  </r>
  <r>
    <x v="1890"/>
    <n v="111487"/>
    <n v="111487"/>
    <n v="109858"/>
    <n v="110501"/>
    <n v="110501"/>
    <n v="2.1692111383607493E-2"/>
    <n v="1"/>
    <n v="108145.21052631579"/>
    <n v="-8.9240869627610353E-3"/>
    <n v="4.9321677594633632E-3"/>
    <n v="1.0029677720611717E-3"/>
    <n v="-7.7381803446938233E-4"/>
    <n v="-4.4770699904309154E-3"/>
    <n v="0.35237552132716787"/>
    <n v="0.47626056895252233"/>
    <n v="0.47424998782047301"/>
    <n v="0.19774757366906093"/>
    <n v="0.99461175361424614"/>
    <n v="-4.9259423919101467E-3"/>
    <n v="0.4987685168921735"/>
    <n v="0"/>
    <n v="0"/>
    <n v="0.88209026972885785"/>
  </r>
  <r>
    <x v="1891"/>
    <n v="110504"/>
    <n v="112965"/>
    <n v="110503"/>
    <n v="112857"/>
    <n v="112857"/>
    <n v="5.9810202291394887E-3"/>
    <n v="1"/>
    <n v="108746.21052631579"/>
    <n v="2.1321074017429664E-2"/>
    <n v="6.2465509706569776E-3"/>
    <n v="1.9760279835556592E-3"/>
    <n v="-5.3890431741166703E-4"/>
    <n v="-1.0621721945180741E-3"/>
    <n v="0.35237552132716787"/>
    <n v="0.47626056895252233"/>
    <n v="0.47424998782047301"/>
    <n v="0.19774757366906093"/>
    <n v="0.99461175361424614"/>
    <n v="1.0262125768319268E-2"/>
    <n v="0.50256550892737861"/>
    <n v="0"/>
    <n v="0"/>
    <n v="0.88209026972885785"/>
  </r>
  <r>
    <x v="1892"/>
    <n v="112856"/>
    <n v="113888"/>
    <n v="112632"/>
    <n v="112898"/>
    <n v="112898"/>
    <n v="-5.3056741483462622E-3"/>
    <n v="0"/>
    <n v="109288.36842105263"/>
    <n v="3.632915991031993E-4"/>
    <n v="5.4298119704493664E-3"/>
    <n v="2.0875843475169041E-3"/>
    <n v="-6.6618915906861643E-4"/>
    <n v="-1.3348518125366083E-3"/>
    <n v="0.35237552132716787"/>
    <n v="0.47626056895252233"/>
    <n v="0.47424998782047301"/>
    <n v="0.19774757366906093"/>
    <n v="0.99461175361424614"/>
    <n v="2.2446606644706615E-3"/>
    <n v="0.50056116493049851"/>
    <n v="0"/>
    <n v="0"/>
    <n v="0.88209026972885785"/>
  </r>
  <r>
    <x v="1893"/>
    <n v="112898"/>
    <n v="114156"/>
    <n v="112768"/>
    <n v="113532"/>
    <n v="113532"/>
    <n v="-1.0648980023253318E-2"/>
    <n v="0"/>
    <n v="109834"/>
    <n v="5.6156884975819832E-3"/>
    <n v="5.1393114725184763E-3"/>
    <n v="2.0541058127155963E-3"/>
    <n v="-5.8617770470890224E-4"/>
    <n v="-3.963976884942211E-4"/>
    <n v="0.35237552132716787"/>
    <n v="0.47626056895252233"/>
    <n v="0.47424998782047301"/>
    <n v="0.19774757366906093"/>
    <n v="0.99461175361424614"/>
    <n v="4.8904652056076846E-3"/>
    <n v="0.50122261386466727"/>
    <n v="0"/>
    <n v="0"/>
    <n v="0.88209026972885785"/>
  </r>
  <r>
    <x v="1894"/>
    <n v="113533"/>
    <n v="114091"/>
    <n v="111978"/>
    <n v="112299"/>
    <n v="112299"/>
    <n v="-1.6634164151061004E-2"/>
    <n v="0"/>
    <n v="110364.21052631579"/>
    <n v="-1.0860374167635523E-2"/>
    <n v="4.3194815513332039E-3"/>
    <n v="2.4170144693144448E-3"/>
    <n v="-4.9730453345649735E-4"/>
    <n v="1.5031185967436579E-3"/>
    <n v="0.35237552132716787"/>
    <n v="0.47626056895252233"/>
    <n v="0.47424998782047301"/>
    <n v="0.19774757366906093"/>
    <n v="0.99461175361424614"/>
    <n v="7.7321647325523163E-4"/>
    <n v="0.50019330410868301"/>
    <n v="0"/>
    <n v="0"/>
    <n v="0.88209026972885785"/>
  </r>
  <r>
    <x v="1895"/>
    <n v="112296"/>
    <n v="113222"/>
    <n v="111689"/>
    <n v="112323"/>
    <n v="112323"/>
    <n v="-2.4928109113894759E-2"/>
    <n v="0"/>
    <n v="110835.84210526316"/>
    <n v="2.1371517110568838E-4"/>
    <n v="4.7857481754921324E-3"/>
    <n v="2.415678955556493E-3"/>
    <n v="-4.3990389181819964E-4"/>
    <n v="3.3306790235170026E-3"/>
    <n v="0.35237552132716787"/>
    <n v="0.47626056895252233"/>
    <n v="0.47424998782047301"/>
    <n v="0.19774757366906093"/>
    <n v="0.99461175361424614"/>
    <n v="6.7259494360599149E-3"/>
    <n v="0.50168148102006116"/>
    <n v="0"/>
    <n v="0"/>
    <n v="0.88209026972885785"/>
  </r>
  <r>
    <x v="1896"/>
    <n v="112323"/>
    <n v="112869"/>
    <n v="110103"/>
    <n v="110431"/>
    <n v="110431"/>
    <n v="-2.3544113518847443E-4"/>
    <n v="0"/>
    <n v="111186.15789473684"/>
    <n v="-1.6844279444103161E-2"/>
    <n v="3.387408011063936E-3"/>
    <n v="2.1124428313875577E-3"/>
    <n v="-6.6197188502771227E-4"/>
    <n v="-4.3023916687895628E-3"/>
    <n v="0.35237552132716787"/>
    <n v="0.47626056895252233"/>
    <n v="0.47424998782047301"/>
    <n v="0.19774757366906093"/>
    <n v="0.99461175361424614"/>
    <n v="-7.7305095533471866E-3"/>
    <n v="0.49806738223621538"/>
    <n v="0"/>
    <n v="0"/>
    <n v="0.88209026972885785"/>
  </r>
  <r>
    <x v="1897"/>
    <n v="110431"/>
    <n v="111364"/>
    <n v="109523"/>
    <n v="109523"/>
    <n v="109523"/>
    <n v="1.2244003542634774E-2"/>
    <n v="1"/>
    <n v="111377.26315789473"/>
    <n v="-8.2223288750441492E-3"/>
    <n v="2.7765082813845932E-3"/>
    <n v="1.9806992683823353E-3"/>
    <n v="-6.9876433801903783E-4"/>
    <n v="-6.0195157636190322E-3"/>
    <n v="0.35237552132716787"/>
    <n v="0.47626056895252233"/>
    <n v="0.47424998782047301"/>
    <n v="0.19774757366906093"/>
    <n v="0.99461175361424614"/>
    <n v="-6.7609194881386048E-3"/>
    <n v="0.49830977656630776"/>
    <n v="0"/>
    <n v="0"/>
    <n v="0.88209026972885785"/>
  </r>
  <r>
    <x v="1898"/>
    <n v="109524"/>
    <n v="110405"/>
    <n v="108217"/>
    <n v="110405"/>
    <n v="110405"/>
    <n v="1.62854943163806E-2"/>
    <n v="1"/>
    <n v="111584.26315789473"/>
    <n v="8.0531030011961047E-3"/>
    <n v="2.1591682495605167E-3"/>
    <n v="2.4315465015338077E-3"/>
    <n v="-5.0253208591820027E-4"/>
    <n v="-5.5320328628962077E-3"/>
    <n v="0.35237552132716787"/>
    <n v="0.47626056895252233"/>
    <n v="0.47424998782047301"/>
    <n v="0.19774757366906093"/>
    <n v="0.99461175361424614"/>
    <n v="-5.8239544141291955E-4"/>
    <n v="0.49985440114376217"/>
    <n v="0"/>
    <n v="0"/>
    <n v="0.88209026972885785"/>
  </r>
  <r>
    <x v="1899"/>
    <n v="110409"/>
    <n v="112264"/>
    <n v="110409"/>
    <n v="110864"/>
    <n v="110864"/>
    <n v="-9.9220666762880327E-3"/>
    <n v="0"/>
    <n v="111713.84210526316"/>
    <n v="4.1574204066845422E-3"/>
    <n v="2.0931753330534321E-3"/>
    <n v="2.3939771282645616E-3"/>
    <n v="-3.9204130852702802E-4"/>
    <n v="-2.5284739480321951E-3"/>
    <n v="0.35237552132716787"/>
    <n v="0.47626056895252233"/>
    <n v="0.47424998782047301"/>
    <n v="0.19774757366906093"/>
    <n v="0.99461175361424614"/>
    <n v="1.0048385571815423E-3"/>
    <n v="0.50025120961815817"/>
    <n v="0"/>
    <n v="0"/>
    <n v="0.88209026972885785"/>
  </r>
  <r>
    <x v="1900"/>
    <n v="110868"/>
    <n v="112671"/>
    <n v="110865"/>
    <n v="112203"/>
    <n v="112203"/>
    <n v="-2.0382699214816058E-2"/>
    <n v="0"/>
    <n v="111900.78947368421"/>
    <n v="1.2077861163227066E-2"/>
    <n v="1.7907268178433799E-3"/>
    <n v="2.2115032180768579E-3"/>
    <n v="-3.2593479346203826E-4"/>
    <n v="-1.5564474960791941E-4"/>
    <n v="0.35237552132716787"/>
    <n v="0.47626056895252233"/>
    <n v="0.47424998782047301"/>
    <n v="0.19774757366906093"/>
    <n v="0.99461175361424614"/>
    <n v="5.9383416593219796E-3"/>
    <n v="0.50148458105215643"/>
    <n v="0"/>
    <n v="0"/>
    <n v="0.88209026972885785"/>
  </r>
  <r>
    <x v="1901"/>
    <n v="112203"/>
    <n v="112203"/>
    <n v="109348"/>
    <n v="109764"/>
    <n v="109764"/>
    <n v="2.310411428154957E-2"/>
    <n v="1"/>
    <n v="111875.94736842105"/>
    <n v="-2.1737386700890315E-2"/>
    <n v="5.8900720328373122E-4"/>
    <n v="1.8110931443345458E-3"/>
    <n v="-4.9193087964855442E-4"/>
    <n v="-1.1342662009653504E-3"/>
    <n v="0.35237552132716787"/>
    <n v="0.47626056895252233"/>
    <n v="0.47424998782047301"/>
    <n v="0.19774757366906093"/>
    <n v="0.99461175361424614"/>
    <n v="-7.7457237966919298E-3"/>
    <n v="0.49806357873231649"/>
    <n v="0"/>
    <n v="0"/>
    <n v="0.88209026972885785"/>
  </r>
  <r>
    <x v="1902"/>
    <n v="109771"/>
    <n v="110768"/>
    <n v="108619"/>
    <n v="109916"/>
    <n v="109916"/>
    <n v="3.1760617198588026E-2"/>
    <n v="1"/>
    <n v="111886.36842105263"/>
    <n v="1.3847891840677029E-3"/>
    <n v="-7.1152974883914588E-5"/>
    <n v="2.0314502993115436E-3"/>
    <n v="-4.3547742068043903E-4"/>
    <n v="7.8715741085702009E-4"/>
    <n v="0.35237552132716787"/>
    <n v="0.47626056895252233"/>
    <n v="0.47424998782047301"/>
    <n v="0.19774757366906093"/>
    <n v="0.99461175361424614"/>
    <n v="2.1142951435253309E-3"/>
    <n v="0.50052857358897695"/>
    <n v="0"/>
    <n v="0"/>
    <n v="0.88209026972885785"/>
  </r>
  <r>
    <x v="1903"/>
    <n v="109922"/>
    <n v="112540"/>
    <n v="109922"/>
    <n v="112300"/>
    <n v="112300"/>
    <n v="-1.3410507569011632E-2"/>
    <n v="0"/>
    <n v="111861.94736842105"/>
    <n v="2.1689290003275241E-2"/>
    <n v="1.2482619951807883E-3"/>
    <n v="2.6820556773819071E-3"/>
    <n v="-1.6412723504083404E-4"/>
    <n v="3.5143948112728472E-3"/>
    <n v="0.35237552132716787"/>
    <n v="0.47626056895252233"/>
    <n v="0.47424998782047301"/>
    <n v="0.19774757366906093"/>
    <n v="0.99461175361424614"/>
    <n v="1.2972240336109615E-2"/>
    <n v="0.50324301460654508"/>
    <n v="0"/>
    <n v="0"/>
    <n v="0.88209026972885785"/>
  </r>
  <r>
    <x v="1904"/>
    <n v="112307"/>
    <n v="114160"/>
    <n v="112305"/>
    <n v="113407"/>
    <n v="113407"/>
    <n v="-2.5218901831456586E-2"/>
    <n v="0"/>
    <n v="111881.68421052632"/>
    <n v="9.8575244879786084E-3"/>
    <n v="3.5303417101886227E-4"/>
    <n v="2.795586999679891E-3"/>
    <n v="-3.5827053717696346E-6"/>
    <n v="4.6544156275316606E-3"/>
    <n v="0.35237552132716787"/>
    <n v="0.47626056895252233"/>
    <n v="0.47424998782047301"/>
    <n v="0.19774757366906093"/>
    <n v="0.99461175361424614"/>
    <n v="9.5961217041995502E-3"/>
    <n v="0.50239901201654935"/>
    <n v="0"/>
    <n v="0"/>
    <n v="0.88209026972885785"/>
  </r>
  <r>
    <x v="1905"/>
    <n v="113398"/>
    <n v="113400"/>
    <n v="110522"/>
    <n v="110794"/>
    <n v="110794"/>
    <n v="-7.5816379948372425E-3"/>
    <n v="0"/>
    <n v="111738.63157894737"/>
    <n v="-2.3040905764194486E-2"/>
    <n v="-9.1784336861862044E-4"/>
    <n v="2.4044982535978534E-3"/>
    <n v="5.1637566028474024E-5"/>
    <n v="-2.3693377579526499E-3"/>
    <n v="0.35237552132716787"/>
    <n v="0.47626056895252233"/>
    <n v="0.47424998782047301"/>
    <n v="0.19774757366906093"/>
    <n v="0.99461175361424614"/>
    <n v="-9.7622104969220767E-3"/>
    <n v="0.4975594667577935"/>
    <n v="-8.5816379948372434E-3"/>
    <n v="0"/>
    <n v="0.8735086317340206"/>
  </r>
  <r>
    <x v="1906"/>
    <n v="110794"/>
    <n v="111504"/>
    <n v="110118"/>
    <n v="110547"/>
    <n v="110547"/>
    <n v="-1.1461188453779858E-2"/>
    <n v="0"/>
    <n v="111572.26315789473"/>
    <n v="-2.2293626008628165E-3"/>
    <n v="-1.2416407505550342E-3"/>
    <n v="2.4235968720386692E-3"/>
    <n v="6.4724483421779724E-5"/>
    <n v="1.53226706205285E-3"/>
    <n v="0.35237552132716787"/>
    <n v="0.47626056895252233"/>
    <n v="0.47424998782047301"/>
    <n v="0.19774757366906093"/>
    <n v="0.99461175361424614"/>
    <n v="1.3092833871931465E-3"/>
    <n v="0.50032732080003983"/>
    <n v="0"/>
    <n v="0"/>
    <n v="0.8735086317340206"/>
  </r>
  <r>
    <x v="1907"/>
    <n v="110547"/>
    <n v="111100"/>
    <n v="109524"/>
    <n v="109954"/>
    <n v="109954"/>
    <n v="1.700711206504546E-2"/>
    <n v="1"/>
    <n v="111369.15789473684"/>
    <n v="-5.3642342171202895E-3"/>
    <n v="-1.5961869458708422E-3"/>
    <n v="2.230041268524381E-3"/>
    <n v="2.3441863671066598E-4"/>
    <n v="1.8246238181525155E-4"/>
    <n v="0.35237552132716787"/>
    <n v="0.47626056895252233"/>
    <n v="0.47424998782047301"/>
    <n v="0.19774757366906093"/>
    <n v="0.99461175361424614"/>
    <n v="-1.364993741158748E-3"/>
    <n v="0.49965875161769502"/>
    <n v="0"/>
    <n v="0"/>
    <n v="0.8735086317340206"/>
  </r>
  <r>
    <x v="1908"/>
    <n v="109951"/>
    <n v="109952"/>
    <n v="108489"/>
    <n v="109280"/>
    <n v="109280"/>
    <n v="2.962115666178633E-2"/>
    <n v="1"/>
    <n v="111252.52631578948"/>
    <n v="-6.1298361132837709E-3"/>
    <n v="-1.948849645403533E-3"/>
    <n v="1.7000255083835225E-3"/>
    <n v="6.8142130622971247E-5"/>
    <n v="-5.381362841496551E-3"/>
    <n v="0.35237552132716787"/>
    <n v="0.47626056895252233"/>
    <n v="0.47424998782047301"/>
    <n v="0.19774757366906093"/>
    <n v="0.99461175361424614"/>
    <n v="-7.6208191519659928E-3"/>
    <n v="0.49809480443265147"/>
    <n v="0"/>
    <n v="0"/>
    <n v="0.8735086317340206"/>
  </r>
  <r>
    <x v="1909"/>
    <n v="109283"/>
    <n v="111976"/>
    <n v="108508"/>
    <n v="111824"/>
    <n v="111824"/>
    <n v="1.0015739018458536E-3"/>
    <n v="1"/>
    <n v="111322.15789473684"/>
    <n v="2.3279648609077608E-2"/>
    <n v="2.3303056474159313E-4"/>
    <n v="2.2531792866804334E-3"/>
    <n v="2.4881193974367945E-4"/>
    <n v="-2.6969380172767511E-3"/>
    <n v="0.35237552132716787"/>
    <n v="0.47626056895252233"/>
    <n v="0.47424998782047301"/>
    <n v="0.19774757366906093"/>
    <n v="0.99461175361424614"/>
    <n v="6.7495275401813458E-3"/>
    <n v="0.50168737547919329"/>
    <n v="0"/>
    <n v="0"/>
    <n v="0.8735086317340206"/>
  </r>
  <r>
    <x v="1910"/>
    <n v="111824"/>
    <n v="112544"/>
    <n v="111393"/>
    <n v="112517"/>
    <n v="112517"/>
    <n v="1.3802358754677169E-2"/>
    <n v="1"/>
    <n v="111304.26315789473"/>
    <n v="6.1972385176707334E-3"/>
    <n v="9.890968387631816E-4"/>
    <n v="2.7913270104983367E-3"/>
    <n v="4.9664846123894876E-4"/>
    <n v="3.1506908390962927E-3"/>
    <n v="0.35237552132716787"/>
    <n v="0.47626056895252233"/>
    <n v="0.47424998782047301"/>
    <n v="0.19774757366906093"/>
    <n v="0.99461175361424614"/>
    <n v="7.2105349461096969E-3"/>
    <n v="0.5018026259263848"/>
    <n v="0"/>
    <n v="0"/>
    <n v="0.8735086317340206"/>
  </r>
  <r>
    <x v="1911"/>
    <n v="112517"/>
    <n v="113294"/>
    <n v="111380"/>
    <n v="111936"/>
    <n v="111936"/>
    <n v="-1.9654088050314877E-3"/>
    <n v="0"/>
    <n v="111253.63157894737"/>
    <n v="-5.1636641574162034E-3"/>
    <n v="-3.3514006997911185E-4"/>
    <n v="2.6760389022777199E-3"/>
    <n v="5.5968051335012923E-4"/>
    <n v="2.5638305277856156E-3"/>
    <n v="0.35237552132716787"/>
    <n v="0.47626056895252233"/>
    <n v="0.47424998782047301"/>
    <n v="0.19774757366906093"/>
    <n v="0.99461175361424614"/>
    <n v="1.9506400077327667E-3"/>
    <n v="0.50048765984730459"/>
    <n v="0"/>
    <n v="0"/>
    <n v="0.8735086317340206"/>
  </r>
  <r>
    <x v="1912"/>
    <n v="111942"/>
    <n v="114392"/>
    <n v="111819"/>
    <n v="114070"/>
    <n v="114070"/>
    <n v="-4.3447006224248241E-2"/>
    <n v="0"/>
    <n v="111281.94736842105"/>
    <n v="1.906446540880502E-2"/>
    <n v="5.9991862050597924E-4"/>
    <n v="3.1367005583489262E-3"/>
    <n v="7.6073411725953942E-4"/>
    <n v="7.4495704529706774E-3"/>
    <n v="0.35237552132716787"/>
    <n v="0.47626056895252233"/>
    <n v="0.47424998782047301"/>
    <n v="0.19774757366906093"/>
    <n v="0.99461175361424614"/>
    <n v="1.6051012380169656E-2"/>
    <n v="0.50401266694512548"/>
    <n v="0"/>
    <n v="0"/>
    <n v="0.8735086317340206"/>
  </r>
  <r>
    <x v="1913"/>
    <n v="112258"/>
    <n v="112457"/>
    <n v="110732"/>
    <n v="111716"/>
    <n v="111716"/>
    <n v="-2.9897239428550937E-2"/>
    <n v="0"/>
    <n v="111251.26315789473"/>
    <n v="-2.0636451301832226E-2"/>
    <n v="-7.1268836946473122E-4"/>
    <n v="3.0835918876417124E-3"/>
    <n v="3.8389799114419196E-4"/>
    <n v="4.5482474152609862E-3"/>
    <n v="0.35237552132716787"/>
    <n v="0.47626056895252233"/>
    <n v="0.47424998782047301"/>
    <n v="0.19774757366906093"/>
    <n v="0.99461175361424614"/>
    <n v="-1.5491570051461862E-3"/>
    <n v="0.49961271082616765"/>
    <n v="0"/>
    <n v="0"/>
    <n v="0.8735086317340206"/>
  </r>
  <r>
    <x v="1914"/>
    <n v="111713"/>
    <n v="111713"/>
    <n v="109022"/>
    <n v="109114"/>
    <n v="109114"/>
    <n v="-6.0762138680645617E-3"/>
    <n v="0"/>
    <n v="111082.36842105263"/>
    <n v="-2.3291202692541813E-2"/>
    <n v="-1.3342297957100457E-3"/>
    <n v="2.5282972706465044E-3"/>
    <n v="4.3157372173188046E-4"/>
    <n v="-4.7659228450628978E-3"/>
    <n v="0.35237552132716787"/>
    <n v="0.47626056895252233"/>
    <n v="0.47424998782047301"/>
    <n v="0.19774757366906093"/>
    <n v="0.99461175361424614"/>
    <n v="-1.229854600511519E-2"/>
    <n v="0.49692540225245069"/>
    <n v="-7.0762138680645617E-3"/>
    <n v="0"/>
    <n v="0.86643241786595604"/>
  </r>
  <r>
    <x v="1915"/>
    <n v="109122"/>
    <n v="110161"/>
    <n v="108120"/>
    <n v="108376"/>
    <n v="108376"/>
    <n v="-6.5697202332619664E-3"/>
    <n v="0"/>
    <n v="110974.21052631579"/>
    <n v="-6.7635683780266076E-3"/>
    <n v="-1.6830939731666606E-3"/>
    <n v="2.317418193171006E-3"/>
    <n v="3.7998681102766052E-4"/>
    <n v="-7.3580842242023659E-3"/>
    <n v="0.35237552132716787"/>
    <n v="0.47626056895252233"/>
    <n v="0.47424998782047301"/>
    <n v="0.19774757366906093"/>
    <n v="0.99461175361424614"/>
    <n v="-9.3291672601819673E-3"/>
    <n v="0.49766772510040708"/>
    <n v="-7.5697202332619664E-3"/>
    <n v="0"/>
    <n v="0.85886269763269407"/>
  </r>
  <r>
    <x v="1916"/>
    <n v="108377"/>
    <n v="108970"/>
    <n v="107914"/>
    <n v="108451"/>
    <n v="108451"/>
    <n v="1.4624115960203188E-2"/>
    <n v="1"/>
    <n v="110917.78947368421"/>
    <n v="6.9203513693061325E-4"/>
    <n v="-8.0627824411497184E-4"/>
    <n v="2.0570007754754259E-3"/>
    <n v="5.6620045197703023E-4"/>
    <n v="-6.1869443653330023E-3"/>
    <n v="0.35237552132716787"/>
    <n v="0.47626056895252233"/>
    <n v="0.47424998782047301"/>
    <n v="0.19774757366906093"/>
    <n v="0.99461175361424614"/>
    <n v="-5.2062525195365229E-3"/>
    <n v="0.49869843981002071"/>
    <n v="0"/>
    <n v="0"/>
    <n v="0.85886269763269407"/>
  </r>
  <r>
    <x v="1917"/>
    <n v="108449"/>
    <n v="108449"/>
    <n v="106244"/>
    <n v="107664"/>
    <n v="107664"/>
    <n v="7.8670679149948075E-2"/>
    <n v="1"/>
    <n v="110773.52631578948"/>
    <n v="-7.2567334556620233E-3"/>
    <n v="-7.5799847314586555E-4"/>
    <n v="1.9033160529243532E-3"/>
    <n v="5.0719243945430818E-4"/>
    <n v="-1.1451184138226411E-2"/>
    <n v="0.35237552132716787"/>
    <n v="0.47626056895252233"/>
    <n v="0.47424998782047301"/>
    <n v="0.19774757366906093"/>
    <n v="0.99461175361424614"/>
    <n v="-1.3304638666134542E-2"/>
    <n v="0.49667388939716994"/>
    <n v="7.7670679149948074E-2"/>
    <n v="0"/>
    <n v="0.93653337678264215"/>
  </r>
  <r>
    <x v="1918"/>
    <n v="107664"/>
    <n v="110502"/>
    <n v="107315"/>
    <n v="110037"/>
    <n v="110037"/>
    <n v="5.6281069094940683E-2"/>
    <n v="1"/>
    <n v="110730"/>
    <n v="2.2040793580026641E-2"/>
    <n v="-5.8613944204338742E-5"/>
    <n v="2.1923315847037507E-3"/>
    <n v="6.0278221988652072E-4"/>
    <n v="-2.9157351618546378E-3"/>
    <n v="0.35237552132716787"/>
    <n v="0.47626056895252233"/>
    <n v="0.47424998782047301"/>
    <n v="0.19774757366906093"/>
    <n v="0.99461175361424614"/>
    <n v="5.9976081041817151E-3"/>
    <n v="0.50149939753144124"/>
    <n v="0"/>
    <n v="0"/>
    <n v="0.93653337678264215"/>
  </r>
  <r>
    <x v="1919"/>
    <n v="110048"/>
    <n v="116134"/>
    <n v="110048"/>
    <n v="116134"/>
    <n v="116134"/>
    <n v="9.1618302994815881E-3"/>
    <n v="1"/>
    <n v="110936.89473684211"/>
    <n v="5.5408635277224949E-2"/>
    <n v="2.5039467993226818E-3"/>
    <n v="3.3223152017625933E-3"/>
    <n v="1.0332060153055889E-3"/>
    <n v="1.2824232432098714E-2"/>
    <n v="0.35237552132716787"/>
    <n v="0.47626056895252233"/>
    <n v="0.47424998782047301"/>
    <n v="0.19774757366906093"/>
    <n v="0.99461175361424614"/>
    <n v="3.5252232103756345E-2"/>
    <n v="0.50881214545915299"/>
    <n v="0"/>
    <n v="-1.0161830299481589E-2"/>
    <n v="0.92637154648316056"/>
  </r>
  <r>
    <x v="1920"/>
    <n v="116704"/>
    <n v="118280"/>
    <n v="115837"/>
    <n v="116230"/>
    <n v="116230"/>
    <n v="1.1451432504516967E-2"/>
    <n v="1"/>
    <n v="111277.21052631579"/>
    <n v="8.2663130521631878E-4"/>
    <n v="1.9413853064221443E-3"/>
    <n v="3.0669246537451109E-3"/>
    <n v="9.2452433047719772E-4"/>
    <n v="1.43422723687473E-2"/>
    <n v="0.35237552132716787"/>
    <n v="0.47626056895252233"/>
    <n v="0.47424998782047301"/>
    <n v="0.19774757366906093"/>
    <n v="0.99461175361424614"/>
    <n v="1.7118194002041343E-2"/>
    <n v="0.50427944399964941"/>
    <n v="0"/>
    <n v="0"/>
    <n v="0.92637154648316056"/>
  </r>
  <r>
    <x v="1921"/>
    <n v="116231"/>
    <n v="117514"/>
    <n v="115906"/>
    <n v="117198"/>
    <n v="117198"/>
    <n v="-7.0223041348828064E-3"/>
    <n v="0"/>
    <n v="111660.47368421052"/>
    <n v="8.3283145487396126E-3"/>
    <n v="3.4446703689036406E-3"/>
    <n v="3.332822748848756E-3"/>
    <n v="8.8538407242563127E-4"/>
    <n v="1.58695282511091E-2"/>
    <n v="0.35237552132716787"/>
    <n v="0.47626056895252233"/>
    <n v="0.47424998782047301"/>
    <n v="0.19774757366906093"/>
    <n v="0.99461175361424614"/>
    <n v="2.2114947873639861E-2"/>
    <n v="0.50552851165072354"/>
    <n v="-8.0223041348828072E-3"/>
    <n v="0"/>
    <n v="0.91834924234827775"/>
  </r>
  <r>
    <x v="1922"/>
    <n v="117200"/>
    <n v="118382"/>
    <n v="117144"/>
    <n v="117561"/>
    <n v="117561"/>
    <n v="-1.3780080128614092E-2"/>
    <n v="0"/>
    <n v="111937.36842105263"/>
    <n v="3.0973224799057952E-3"/>
    <n v="3.5302970336955454E-3"/>
    <n v="3.0608077663817636E-3"/>
    <n v="8.6498664317278368E-4"/>
    <n v="1.7940339438222663E-2"/>
    <n v="0.35237552132716787"/>
    <n v="0.47626056895252233"/>
    <n v="0.47424998782047301"/>
    <n v="0.19774757366906093"/>
    <n v="0.99461175361424614"/>
    <n v="2.223907142237079E-2"/>
    <n v="0.50555953872280823"/>
    <n v="-1.4780080128614093E-2"/>
    <n v="0"/>
    <n v="0.90356916221966366"/>
  </r>
  <r>
    <x v="1923"/>
    <n v="117560"/>
    <n v="117960"/>
    <n v="115924"/>
    <n v="116375"/>
    <n v="116375"/>
    <n v="-1.3301825993555338E-2"/>
    <n v="0"/>
    <n v="112093.57894736843"/>
    <n v="-1.0088379649713763E-2"/>
    <n v="1.9414135510460949E-3"/>
    <n v="2.6305262042634926E-3"/>
    <n v="9.9776617660790037E-4"/>
    <n v="1.1514504792274583E-2"/>
    <n v="0.35237552132716787"/>
    <n v="0.47626056895252233"/>
    <n v="0.47424998782047301"/>
    <n v="0.19774757366906093"/>
    <n v="0.99461175361424614"/>
    <n v="1.02670153482696E-2"/>
    <n v="0.50256673129016849"/>
    <n v="0"/>
    <n v="0"/>
    <n v="0.90356916221966366"/>
  </r>
  <r>
    <x v="1924"/>
    <n v="116377"/>
    <n v="116841"/>
    <n v="115261"/>
    <n v="115941"/>
    <n v="115941"/>
    <n v="-1.415375061453672E-2"/>
    <n v="0"/>
    <n v="112364.47368421052"/>
    <n v="-3.7293233082706934E-3"/>
    <n v="1.26207116123363E-3"/>
    <n v="2.4452152529766801E-3"/>
    <n v="8.8912975265862727E-4"/>
    <n v="-3.1308692482454601E-4"/>
    <n v="0.35237552132716787"/>
    <n v="0.47626056895252233"/>
    <n v="0.47424998782047301"/>
    <n v="0.19774757366906093"/>
    <n v="0.99461175361424614"/>
    <n v="3.1101910423266297E-4"/>
    <n v="0.50007775477543137"/>
    <n v="0"/>
    <n v="0"/>
    <n v="0.90356916221966366"/>
  </r>
  <r>
    <x v="1925"/>
    <n v="115928"/>
    <n v="115928"/>
    <n v="114297"/>
    <n v="114827"/>
    <n v="114827"/>
    <n v="-2.3992614977313753E-2"/>
    <n v="0"/>
    <n v="112589.73684210527"/>
    <n v="-9.6083352739755323E-3"/>
    <n v="1.9336996857445775E-3"/>
    <n v="2.4352808937386271E-3"/>
    <n v="6.5445474532329294E-4"/>
    <n v="-2.4000802406629164E-3"/>
    <n v="0.35237552132716787"/>
    <n v="0.47626056895252233"/>
    <n v="0.47424998782047301"/>
    <n v="0.19774757366906093"/>
    <n v="0.99461175361424614"/>
    <n v="-3.5675964835591048E-3"/>
    <n v="0.49910810182509768"/>
    <n v="0"/>
    <n v="0"/>
    <n v="0.90356916221966366"/>
  </r>
  <r>
    <x v="1926"/>
    <n v="114819"/>
    <n v="115367"/>
    <n v="112690"/>
    <n v="114300"/>
    <n v="114300"/>
    <n v="-5.9142607174103023E-3"/>
    <n v="0"/>
    <n v="112818.47368421052"/>
    <n v="-4.5895129194353235E-3"/>
    <n v="1.8156921698159524E-3"/>
    <n v="2.1210401584607053E-3"/>
    <n v="4.3729643494761048E-4"/>
    <n v="-4.9836457342979038E-3"/>
    <n v="0.35237552132716787"/>
    <n v="0.47626056895252233"/>
    <n v="0.47424998782047301"/>
    <n v="0.19774757366906093"/>
    <n v="0.99461175361424614"/>
    <n v="-4.6169044666650606E-3"/>
    <n v="0.49884577593360108"/>
    <n v="0"/>
    <n v="0"/>
    <n v="0.90356916221966366"/>
  </r>
  <r>
    <x v="1927"/>
    <n v="114301"/>
    <n v="114712"/>
    <n v="111631"/>
    <n v="112072"/>
    <n v="112072"/>
    <n v="3.2755728460275524E-2"/>
    <n v="1"/>
    <n v="112965.42105263157"/>
    <n v="-1.9492563429571286E-2"/>
    <n v="1.1092757091934024E-3"/>
    <n v="1.6512755754984254E-3"/>
    <n v="2.2107415192878954E-4"/>
    <n v="-9.5016229161933204E-3"/>
    <n v="0.35237552132716787"/>
    <n v="0.47626056895252233"/>
    <n v="0.47424998782047301"/>
    <n v="0.19774757366906093"/>
    <n v="0.99461175361424614"/>
    <n v="-1.4963989452255515E-2"/>
    <n v="0.49625907244268941"/>
    <n v="3.1755728460275523E-2"/>
    <n v="0"/>
    <n v="0.93532489067993918"/>
  </r>
  <r>
    <x v="1928"/>
    <n v="112107"/>
    <n v="114406"/>
    <n v="112090"/>
    <n v="113624"/>
    <n v="113624"/>
    <n v="2.3322537492079132E-2"/>
    <n v="1"/>
    <n v="113060.15789473684"/>
    <n v="1.3848240416874935E-2"/>
    <n v="2.1081795357013378E-3"/>
    <n v="1.5202423110823714E-3"/>
    <n v="3.5964698754597959E-4"/>
    <n v="-4.7142989028755803E-3"/>
    <n v="0.35237552132716787"/>
    <n v="0.47626056895252233"/>
    <n v="0.47424998782047301"/>
    <n v="0.19774757366906093"/>
    <n v="0.99461175361424614"/>
    <n v="1.9870208393162354E-3"/>
    <n v="0.50049675504638624"/>
    <n v="0"/>
    <n v="0"/>
    <n v="0.93532489067993918"/>
  </r>
  <r>
    <x v="1929"/>
    <n v="113627"/>
    <n v="115795"/>
    <n v="113627"/>
    <n v="115743"/>
    <n v="115743"/>
    <n v="1.2337679168502591E-2"/>
    <n v="1"/>
    <n v="113229.94736842105"/>
    <n v="1.8649229036119097E-2"/>
    <n v="1.8766585570534123E-3"/>
    <n v="1.7836813170682287E-3"/>
    <n v="4.2767300914247632E-4"/>
    <n v="-2.3858843399762186E-4"/>
    <n v="0.35237552132716787"/>
    <n v="0.47626056895252233"/>
    <n v="0.47424998782047301"/>
    <n v="0.19774757366906093"/>
    <n v="0.99461175361424614"/>
    <n v="8.1584895581105314E-3"/>
    <n v="0.50203961107633555"/>
    <n v="0"/>
    <n v="0"/>
    <n v="0.93532489067993918"/>
  </r>
  <r>
    <x v="1930"/>
    <n v="115744"/>
    <n v="116459"/>
    <n v="115264"/>
    <n v="116274"/>
    <n v="116274"/>
    <n v="3.1434370538555578E-2"/>
    <n v="1"/>
    <n v="113458.26315789473"/>
    <n v="4.5877504471112385E-3"/>
    <n v="1.7961841535254375E-3"/>
    <n v="1.5128996966618912E-3"/>
    <n v="4.6890309203882709E-4"/>
    <n v="2.6006287102197322E-3"/>
    <n v="0.35237552132716787"/>
    <n v="0.47626056895252233"/>
    <n v="0.47424998782047301"/>
    <n v="0.19774757366906093"/>
    <n v="0.99461175361424614"/>
    <n v="5.8688956358446008E-3"/>
    <n v="0.50146721969756181"/>
    <n v="0"/>
    <n v="0"/>
    <n v="0.93532489067993918"/>
  </r>
  <r>
    <x v="1931"/>
    <n v="116276"/>
    <n v="117367"/>
    <n v="116276"/>
    <n v="117171"/>
    <n v="117171"/>
    <n v="-9.8829915252067746E-3"/>
    <n v="0"/>
    <n v="113621.47368421052"/>
    <n v="7.7145363537849398E-3"/>
    <n v="2.4400941790854946E-3"/>
    <n v="1.6212503119315369E-3"/>
    <n v="6.273405532701248E-4"/>
    <n v="5.0614385648637848E-3"/>
    <n v="0.35237552132716787"/>
    <n v="0.47626056895252233"/>
    <n v="0.47424998782047301"/>
    <n v="0.19774757366906093"/>
    <n v="0.99461175361424614"/>
    <n v="9.8076337112621391E-3"/>
    <n v="0.50245188877398084"/>
    <n v="0"/>
    <n v="0"/>
    <n v="0.93532489067993918"/>
  </r>
  <r>
    <x v="1932"/>
    <n v="117170"/>
    <n v="120752"/>
    <n v="116736"/>
    <n v="119929"/>
    <n v="119929"/>
    <n v="-4.4217828882088583E-2"/>
    <n v="0"/>
    <n v="114053.73684210527"/>
    <n v="2.353824751858391E-2"/>
    <n v="2.663783284574439E-3"/>
    <n v="1.8002554073548026E-3"/>
    <n v="8.3399257237123275E-4"/>
    <n v="1.3667600754494824E-2"/>
    <n v="0.35237552132716787"/>
    <n v="0.47626056895252233"/>
    <n v="0.47424998782047301"/>
    <n v="0.19774757366906093"/>
    <n v="0.99461175361424614"/>
    <n v="2.4175604649950236E-2"/>
    <n v="0.50604360681155547"/>
    <n v="0"/>
    <n v="0"/>
    <n v="0.93532489067993918"/>
  </r>
  <r>
    <x v="1933"/>
    <n v="119922"/>
    <n v="119924"/>
    <n v="115793"/>
    <n v="116013"/>
    <n v="116013"/>
    <n v="-2.8005482144242477E-2"/>
    <n v="0"/>
    <n v="114416.84210526316"/>
    <n v="-3.265265281958496E-2"/>
    <n v="2.0629732086868023E-3"/>
    <n v="1.2411825389234798E-3"/>
    <n v="5.0665778919787847E-4"/>
    <n v="4.3674221072028448E-3"/>
    <n v="0.35237552132716787"/>
    <n v="0.47626056895252233"/>
    <n v="0.47424998782047301"/>
    <n v="0.19774757366906093"/>
    <n v="0.99461175361424614"/>
    <n v="-5.4907722526327789E-3"/>
    <n v="0.49862731038556035"/>
    <n v="0"/>
    <n v="0"/>
    <n v="0.93532489067993918"/>
  </r>
  <r>
    <x v="1934"/>
    <n v="116016"/>
    <n v="116203"/>
    <n v="114626"/>
    <n v="114626"/>
    <n v="114626"/>
    <n v="1.3086036326837025E-4"/>
    <n v="1"/>
    <n v="114745.78947368421"/>
    <n v="-1.1955556704852044E-2"/>
    <n v="2.6297555080712909E-3"/>
    <n v="4.4682978540209637E-4"/>
    <n v="2.9434000950568029E-4"/>
    <n v="-1.7535350409913831E-3"/>
    <n v="0.35237552132716787"/>
    <n v="0.47626056895252233"/>
    <n v="0.47424998782047301"/>
    <n v="0.19774757366906093"/>
    <n v="0.99461175361424614"/>
    <n v="-4.434369191294917E-3"/>
    <n v="0.49889140951875177"/>
    <n v="0"/>
    <n v="0"/>
    <n v="0.93532489067993918"/>
  </r>
  <r>
    <x v="1935"/>
    <n v="114626"/>
    <n v="114626"/>
    <n v="112577"/>
    <n v="112764"/>
    <n v="112764"/>
    <n v="1.574083927494585E-2"/>
    <n v="1"/>
    <n v="114972.78947368421"/>
    <n v="-1.624413309371342E-2"/>
    <n v="2.1557272722869504E-3"/>
    <n v="7.4414222956724612E-5"/>
    <n v="2.4676348331617251E-4"/>
    <n v="-5.919911749156315E-3"/>
    <n v="0.35237552132716787"/>
    <n v="0.47626056895252233"/>
    <n v="0.47424998782047301"/>
    <n v="0.19774757366906093"/>
    <n v="0.99461175361424614"/>
    <n v="-1.0501272951842461E-2"/>
    <n v="0.49737470588773336"/>
    <n v="1.4740839274945849E-2"/>
    <n v="0"/>
    <n v="0.95006572995488503"/>
  </r>
  <r>
    <x v="1936"/>
    <n v="112766"/>
    <n v="116236"/>
    <n v="112765"/>
    <n v="114641"/>
    <n v="114641"/>
    <n v="1.2177144302649046E-2"/>
    <n v="1"/>
    <n v="115340"/>
    <n v="1.66453832783513E-2"/>
    <n v="2.9533946793579846E-3"/>
    <n v="3.2239018776644148E-4"/>
    <n v="4.9566407673405698E-4"/>
    <n v="-4.133742364243043E-3"/>
    <n v="0.35237552132716787"/>
    <n v="0.47626056895252233"/>
    <n v="0.47424998782047301"/>
    <n v="0.19774757366906093"/>
    <n v="0.99461175361424614"/>
    <n v="3.4114522099934251E-3"/>
    <n v="0.50085286222536385"/>
    <n v="0"/>
    <n v="0"/>
    <n v="0.95006572995488503"/>
  </r>
  <r>
    <x v="1937"/>
    <n v="114636"/>
    <n v="114712"/>
    <n v="113336"/>
    <n v="114539"/>
    <n v="114539"/>
    <n v="2.0866255161997138E-2"/>
    <n v="1"/>
    <n v="115576.94736842105"/>
    <n v="-8.8973403930525663E-4"/>
    <n v="3.2717446501758229E-3"/>
    <n v="2.700617131964189E-4"/>
    <n v="4.9729438958188825E-4"/>
    <n v="-9.0193386758208767E-3"/>
    <n v="0.35237552132716787"/>
    <n v="0.47626056895252233"/>
    <n v="0.47424998782047301"/>
    <n v="0.19774757366906093"/>
    <n v="0.99461175361424614"/>
    <n v="-7.4996422610483704E-3"/>
    <n v="0.49812509822249329"/>
    <n v="0"/>
    <n v="0"/>
    <n v="0.95006572995488503"/>
  </r>
  <r>
    <x v="1938"/>
    <n v="114533"/>
    <n v="116763"/>
    <n v="112113"/>
    <n v="116037"/>
    <n v="116037"/>
    <n v="7.4028111722985734E-3"/>
    <n v="1"/>
    <n v="115571.84210526316"/>
    <n v="1.3078514741703628E-2"/>
    <n v="2.8236307082596724E-3"/>
    <n v="5.1316365048309053E-4"/>
    <n v="7.8270840953458378E-4"/>
    <n v="1.2689483643684162E-4"/>
    <n v="0.35237552132716787"/>
    <n v="0.47626056895252233"/>
    <n v="0.47424998782047301"/>
    <n v="0.19774757366906093"/>
    <n v="0.99461175361424614"/>
    <n v="6.4776900575808207E-3"/>
    <n v="0.50161941685177502"/>
    <n v="0"/>
    <n v="0"/>
    <n v="0.95006572995488503"/>
  </r>
  <r>
    <x v="1939"/>
    <n v="116037"/>
    <n v="118261"/>
    <n v="115547"/>
    <n v="116929"/>
    <n v="116929"/>
    <n v="1.0484995168007938E-2"/>
    <n v="1"/>
    <n v="115608.63157894737"/>
    <n v="7.6872032196626527E-3"/>
    <n v="4.375591053815575E-4"/>
    <n v="1.074066826752842E-3"/>
    <n v="9.7714282176959775E-4"/>
    <n v="4.0554468213397808E-3"/>
    <n v="0.35237552132716787"/>
    <n v="0.47626056895252233"/>
    <n v="0.47424998782047301"/>
    <n v="0.19774757366906093"/>
    <n v="0.99461175361424614"/>
    <n v="7.6533732668569547E-3"/>
    <n v="0.50191333397740179"/>
    <n v="0"/>
    <n v="0"/>
    <n v="0.95006572995488503"/>
  </r>
  <r>
    <x v="1940"/>
    <n v="116927"/>
    <n v="117373"/>
    <n v="114485"/>
    <n v="116896"/>
    <n v="116896"/>
    <n v="-1.3293868053654512E-2"/>
    <n v="0"/>
    <n v="115592.73684210527"/>
    <n v="-2.8222254530529955E-4"/>
    <n v="3.8211641285547658E-4"/>
    <n v="1.2469041151019567E-3"/>
    <n v="1.1249359435815643E-3"/>
    <n v="7.2478289310214054E-3"/>
    <n v="0.35237552132716787"/>
    <n v="0.47626056895252233"/>
    <n v="0.47424998782047301"/>
    <n v="0.19774757366906093"/>
    <n v="0.99461175361424614"/>
    <n v="8.1051121214164475E-3"/>
    <n v="0.50202626693776331"/>
    <n v="0"/>
    <n v="0"/>
    <n v="0.95006572995488503"/>
  </r>
  <r>
    <x v="1941"/>
    <n v="116907"/>
    <n v="120039"/>
    <n v="116904"/>
    <n v="118155"/>
    <n v="118155"/>
    <n v="-1.6884600736320921E-2"/>
    <n v="0"/>
    <n v="115624"/>
    <n v="1.0770257322748389E-2"/>
    <n v="5.0421355155591541E-4"/>
    <n v="1.0358877812083312E-3"/>
    <n v="1.5059578823819952E-3"/>
    <n v="6.0728037399008228E-3"/>
    <n v="0.35237552132716787"/>
    <n v="0.47626056895252233"/>
    <n v="0.47424998782047301"/>
    <n v="0.19774757366906093"/>
    <n v="0.99461175361424614"/>
    <n v="1.0864463333876976E-2"/>
    <n v="0.50271608911703636"/>
    <n v="0"/>
    <n v="0"/>
    <n v="0.95006572995488503"/>
  </r>
  <r>
    <x v="1942"/>
    <n v="118148"/>
    <n v="118240"/>
    <n v="115266"/>
    <n v="115342"/>
    <n v="115342"/>
    <n v="-1.527630871668606E-2"/>
    <n v="0"/>
    <n v="115569.63157894737"/>
    <n v="-2.3807710211163347E-2"/>
    <n v="-8.4103808299754168E-4"/>
    <n v="5.5246774500300022E-4"/>
    <n v="1.3200260462599522E-3"/>
    <n v="1.4892085055292048E-3"/>
    <n v="0.35237552132716787"/>
    <n v="0.47626056895252233"/>
    <n v="0.47424998782047301"/>
    <n v="0.19774757366906093"/>
    <n v="0.99461175361424614"/>
    <n v="-6.7855835208355721E-3"/>
    <n v="0.49830361062885248"/>
    <n v="0"/>
    <n v="0"/>
    <n v="0.95006572995488503"/>
  </r>
  <r>
    <x v="1943"/>
    <n v="115340"/>
    <n v="117072"/>
    <n v="114688"/>
    <n v="116160"/>
    <n v="116160"/>
    <n v="-5.4967286501377388E-2"/>
    <n v="0"/>
    <n v="115581.15789473684"/>
    <n v="7.0919526278372391E-3"/>
    <n v="1.7978530880008448E-5"/>
    <n v="5.8199302760810531E-4"/>
    <n v="1.3180494201618508E-3"/>
    <n v="2.9189608275592693E-4"/>
    <n v="0.35237552132716787"/>
    <n v="0.47626056895252233"/>
    <n v="0.47424998782047301"/>
    <n v="0.19774757366906093"/>
    <n v="0.99461175361424614"/>
    <n v="3.3345675056182327E-3"/>
    <n v="0.50083364110394313"/>
    <n v="0"/>
    <n v="0"/>
    <n v="0.95006572995488503"/>
  </r>
  <r>
    <x v="1944"/>
    <n v="116153"/>
    <n v="116183"/>
    <n v="113110"/>
    <n v="113580"/>
    <n v="113580"/>
    <n v="-1.1683394963902138E-2"/>
    <n v="0"/>
    <n v="115515.52631578948"/>
    <n v="-2.2210743801652888E-2"/>
    <n v="-9.0609249378910124E-4"/>
    <n v="3.5498563492775804E-4"/>
    <n v="1.3860000521211014E-3"/>
    <n v="-5.6876933215071809E-3"/>
    <n v="0.35237552132716787"/>
    <n v="0.47626056895252233"/>
    <n v="0.47424998782047301"/>
    <n v="0.19774757366906093"/>
    <n v="0.99461175361424614"/>
    <n v="-1.3472675100858426E-2"/>
    <n v="0.49663188217105497"/>
    <n v="-1.2683394963902139E-2"/>
    <n v="0"/>
    <n v="0.93738233499098289"/>
  </r>
  <r>
    <x v="1945"/>
    <n v="113579"/>
    <n v="113579"/>
    <n v="108516"/>
    <n v="109775"/>
    <n v="109775"/>
    <n v="3.084491004327039E-2"/>
    <n v="1"/>
    <n v="115277.36842105263"/>
    <n v="-3.3500616305687569E-2"/>
    <n v="-2.1007065453747032E-3"/>
    <n v="-3.1930099460810715E-4"/>
    <n v="1.0481889804741927E-3"/>
    <n v="-1.2331372073583636E-2"/>
    <n v="0.35237552132716787"/>
    <n v="0.47626056895252233"/>
    <n v="0.47424998782047301"/>
    <n v="0.19774757366906093"/>
    <n v="0.99461175361424614"/>
    <n v="-2.5014360097745825E-2"/>
    <n v="0.49374673603725816"/>
    <n v="0"/>
    <n v="0"/>
    <n v="0.93738233499098289"/>
  </r>
  <r>
    <x v="1946"/>
    <n v="109775"/>
    <n v="113010"/>
    <n v="109408"/>
    <n v="112253"/>
    <n v="112253"/>
    <n v="-1.7905980241062602E-2"/>
    <n v="0"/>
    <n v="115286.89473684211"/>
    <n v="2.2573445684354265E-2"/>
    <n v="-7.4255861518522366E-4"/>
    <n v="4.6905350796104138E-4"/>
    <n v="1.2907481696742995E-3"/>
    <n v="-9.9707344012624592E-3"/>
    <n v="0.35237552132716787"/>
    <n v="0.47626056895252233"/>
    <n v="0.47424998782047301"/>
    <n v="0.19774757366906093"/>
    <n v="0.99461175361424614"/>
    <n v="-1.838640385826866E-3"/>
    <n v="0.4995403400330371"/>
    <n v="0"/>
    <n v="0"/>
    <n v="0.93738233499098289"/>
  </r>
  <r>
    <x v="1947"/>
    <n v="112256"/>
    <n v="114322"/>
    <n v="111930"/>
    <n v="113161"/>
    <n v="113161"/>
    <n v="-3.0558231192725382E-2"/>
    <n v="0"/>
    <n v="115262.52631578948"/>
    <n v="8.0888706760620099E-3"/>
    <n v="6.3651309009644106E-4"/>
    <n v="7.9527749898316462E-4"/>
    <n v="1.38798838368275E-3"/>
    <n v="-3.5914182238173885E-3"/>
    <n v="0.35237552132716787"/>
    <n v="0.47626056895252233"/>
    <n v="0.47424998782047301"/>
    <n v="0.19774757366906093"/>
    <n v="0.99461175361424614"/>
    <n v="2.3303100966804444E-4"/>
    <n v="0.50005825775215329"/>
    <n v="0"/>
    <n v="0"/>
    <n v="0.93738233499098289"/>
  </r>
  <r>
    <x v="1948"/>
    <n v="113166"/>
    <n v="113473"/>
    <n v="109512"/>
    <n v="110243"/>
    <n v="110243"/>
    <n v="-1.2363596781655106E-2"/>
    <n v="0"/>
    <n v="114973.05263157895"/>
    <n v="-2.5786269120986915E-2"/>
    <n v="-1.3452123867966515E-3"/>
    <n v="1.1849005653950417E-4"/>
    <n v="1.2750182790366559E-3"/>
    <n v="-1.0167062573582219E-2"/>
    <n v="0.35237552132716787"/>
    <n v="0.47626056895252233"/>
    <n v="0.47424998782047301"/>
    <n v="0.19774757366906093"/>
    <n v="0.99461175361424614"/>
    <n v="-1.9531075897770644E-2"/>
    <n v="0.49511738623591489"/>
    <n v="-1.3363596781655107E-2"/>
    <n v="0"/>
    <n v="0.92401873820932778"/>
  </r>
  <r>
    <x v="1949"/>
    <n v="110241"/>
    <n v="110242"/>
    <n v="107245"/>
    <n v="109703"/>
    <n v="109703"/>
    <n v="4.1019844489209589E-4"/>
    <n v="1"/>
    <n v="114627.21052631579"/>
    <n v="-4.8982701849550336E-3"/>
    <n v="-2.5225873478503581E-3"/>
    <n v="-6.2623755293287345E-5"/>
    <n v="1.1656766864856373E-3"/>
    <n v="-6.7045678502426487E-3"/>
    <n v="0.35237552132716787"/>
    <n v="0.47626056895252233"/>
    <n v="0.47424998782047301"/>
    <n v="0.19774757366906093"/>
    <n v="0.99461175361424614"/>
    <n v="-9.3950709610500244E-3"/>
    <n v="0.49765124953621198"/>
    <n v="-5.8980155510790413E-4"/>
    <n v="0"/>
    <n v="0.92342893665421988"/>
  </r>
  <r>
    <x v="1950"/>
    <n v="109706"/>
    <n v="111585"/>
    <n v="108512"/>
    <n v="108880"/>
    <n v="108880"/>
    <n v="1.4419544452608513E-3"/>
    <n v="1"/>
    <n v="114190.84210526316"/>
    <n v="-7.5020737810269633E-3"/>
    <n v="-3.1270785592572682E-3"/>
    <n v="-4.5422245417836793E-4"/>
    <n v="8.7864038194924499E-4"/>
    <n v="-1.5048593453105275E-3"/>
    <n v="0.35237552132716787"/>
    <n v="0.47626056895252233"/>
    <n v="0.47424998782047301"/>
    <n v="0.19774757366906093"/>
    <n v="0.99461175361424614"/>
    <n v="-5.6712681555012006E-3"/>
    <n v="0.49858218676124999"/>
    <n v="0"/>
    <n v="0"/>
    <n v="0.92342893665421988"/>
  </r>
  <r>
    <x v="1951"/>
    <n v="108868"/>
    <n v="110235"/>
    <n v="107957"/>
    <n v="109748"/>
    <n v="109748"/>
    <n v="-9.7040492765243513E-3"/>
    <n v="0"/>
    <n v="113655"/>
    <n v="7.9720793534165946E-3"/>
    <n v="-3.1142014092756854E-3"/>
    <n v="1.3996686690777028E-4"/>
    <n v="9.75530005621158E-4"/>
    <n v="-4.4251326114980614E-3"/>
    <n v="0.35237552132716787"/>
    <n v="0.47626056895252233"/>
    <n v="0.47424998782047301"/>
    <n v="0.19774757366906093"/>
    <n v="0.99461175361424614"/>
    <n v="-2.8160066469111074E-3"/>
    <n v="0.4992959988034934"/>
    <n v="0"/>
    <n v="0"/>
    <n v="0.92342893665421988"/>
  </r>
  <r>
    <x v="1952"/>
    <n v="109750"/>
    <n v="110224"/>
    <n v="107867"/>
    <n v="109037"/>
    <n v="109037"/>
    <n v="2.5624329356090048E-2"/>
    <n v="1"/>
    <n v="113287.84210526316"/>
    <n v="-6.4784779677078408E-3"/>
    <n v="-4.6150376835902727E-3"/>
    <n v="-1.7298476127740603E-5"/>
    <n v="1.0070759115919014E-3"/>
    <n v="-7.3386023402520319E-3"/>
    <n v="0.35237552132716787"/>
    <n v="0.47626056895252233"/>
    <n v="0.47424998782047301"/>
    <n v="0.19774757366906093"/>
    <n v="0.99461175361424614"/>
    <n v="-1.1588934650992377E-2"/>
    <n v="0.49710279876251223"/>
    <n v="2.4624329356090047E-2"/>
    <n v="0"/>
    <n v="0.94805326601030993"/>
  </r>
  <r>
    <x v="1953"/>
    <n v="109036"/>
    <n v="109285"/>
    <n v="107902"/>
    <n v="108683"/>
    <n v="108683"/>
    <n v="2.7051148753713949E-3"/>
    <n v="1"/>
    <n v="112975.05263157895"/>
    <n v="-3.2466043636564246E-3"/>
    <n v="-3.1447352607938462E-3"/>
    <n v="-5.1601636346637397E-4"/>
    <n v="1.0830196569577666E-3"/>
    <n v="-2.8306693887859336E-3"/>
    <n v="0.35237552132716787"/>
    <n v="0.47626056895252233"/>
    <n v="0.47424998782047301"/>
    <n v="0.19774757366906093"/>
    <n v="0.99461175361424614"/>
    <n v="-5.4877105990695663E-3"/>
    <n v="0.49862807579318524"/>
    <n v="0"/>
    <n v="0"/>
    <n v="0.94805326601030993"/>
  </r>
  <r>
    <x v="1954"/>
    <n v="108846"/>
    <n v="112612"/>
    <n v="108846"/>
    <n v="111831"/>
    <n v="111831"/>
    <n v="-2.7264354248821898E-2"/>
    <n v="0"/>
    <n v="112925.94736842105"/>
    <n v="2.8964971522685179E-2"/>
    <n v="-1.098708849416985E-3"/>
    <n v="-1.338674227722425E-4"/>
    <n v="1.3308597884538241E-3"/>
    <n v="3.9419789527421088E-3"/>
    <n v="0.35237552132716787"/>
    <n v="0.47626056895252233"/>
    <n v="0.47424998782047301"/>
    <n v="0.19774757366906093"/>
    <n v="0.99461175361424614"/>
    <n v="1.3803701508134703E-2"/>
    <n v="0.5034508705825087"/>
    <n v="0"/>
    <n v="0"/>
    <n v="0.94805326601030993"/>
  </r>
  <r>
    <x v="1955"/>
    <n v="111831"/>
    <n v="112025"/>
    <n v="108552"/>
    <n v="108977"/>
    <n v="108977"/>
    <n v="1.7737687768978772E-2"/>
    <n v="1"/>
    <n v="112627.84210526316"/>
    <n v="-2.5520651697650942E-2"/>
    <n v="-1.5625347796138611E-3"/>
    <n v="-1.8346234144137164E-4"/>
    <n v="1.1105179560782408E-3"/>
    <n v="3.3826336941731314E-4"/>
    <n v="0.35237552132716787"/>
    <n v="0.47626056895252233"/>
    <n v="0.47424998782047301"/>
    <n v="0.19774757366906093"/>
    <n v="0.99461175361424614"/>
    <n v="-9.2679907085398954E-3"/>
    <n v="0.49768301890772476"/>
    <n v="1.6737687768978771E-2"/>
    <n v="0"/>
    <n v="0.9647909537792887"/>
  </r>
  <r>
    <x v="1956"/>
    <n v="108977"/>
    <n v="109476"/>
    <n v="108378"/>
    <n v="108782"/>
    <n v="108782"/>
    <n v="3.4049750877902518E-2"/>
    <n v="1"/>
    <n v="112324.84210526316"/>
    <n v="-1.7893683988364772E-3"/>
    <n v="-2.4842723634732498E-3"/>
    <n v="-1.7466245740084486E-4"/>
    <n v="1.1244672073189121E-3"/>
    <n v="-1.6140261810333012E-3"/>
    <n v="0.35237552132716787"/>
    <n v="0.47626056895252233"/>
    <n v="0.47424998782047301"/>
    <n v="0.19774757366906093"/>
    <n v="0.99461175361424614"/>
    <n v="-3.2794930083213016E-3"/>
    <n v="0.49918012748273544"/>
    <n v="0"/>
    <n v="0"/>
    <n v="0.9647909537792887"/>
  </r>
  <r>
    <x v="1957"/>
    <n v="108784"/>
    <n v="112187"/>
    <n v="108784"/>
    <n v="110910"/>
    <n v="110910"/>
    <n v="1.4426111261389707E-4"/>
    <n v="1"/>
    <n v="112055"/>
    <n v="1.9562059899615791E-2"/>
    <n v="-1.4616826665271975E-3"/>
    <n v="3.2386342493387674E-4"/>
    <n v="1.2769523467291287E-3"/>
    <n v="3.5940813924314253E-3"/>
    <n v="0.35237552132716787"/>
    <n v="0.47626056895252233"/>
    <n v="0.47424998782047301"/>
    <n v="0.19774757366906093"/>
    <n v="0.99461175361424614"/>
    <n v="1.0177871286917753E-2"/>
    <n v="0.50254444585703695"/>
    <n v="0"/>
    <n v="0"/>
    <n v="0.9647909537792887"/>
  </r>
  <r>
    <x v="1958"/>
    <n v="110910"/>
    <n v="112486"/>
    <n v="110202"/>
    <n v="112486"/>
    <n v="112486"/>
    <n v="-4.996177302064253E-3"/>
    <n v="0"/>
    <n v="111821.15789473684"/>
    <n v="1.4209719592462422E-2"/>
    <n v="-1.405122423989258E-3"/>
    <n v="7.3065453904880067E-4"/>
    <n v="1.2153400237161615E-3"/>
    <n v="7.0853461836551945E-3"/>
    <n v="0.35237552132716787"/>
    <n v="0.47626056895252233"/>
    <n v="0.47424998782047301"/>
    <n v="0.19774757366906093"/>
    <n v="0.99461175361424614"/>
    <n v="1.1971964984016682E-2"/>
    <n v="0.50299295549824263"/>
    <n v="0"/>
    <n v="0"/>
    <n v="0.9647909537792887"/>
  </r>
  <r>
    <x v="1959"/>
    <n v="112479"/>
    <n v="112479"/>
    <n v="110548"/>
    <n v="110926"/>
    <n v="110926"/>
    <n v="-1.3747904008077461E-2"/>
    <n v="0"/>
    <n v="111506.94736842105"/>
    <n v="-1.3868392511068084E-2"/>
    <n v="-2.4829022105257947E-3"/>
    <n v="-1.2306283354113213E-5"/>
    <n v="1.1204365016631601E-3"/>
    <n v="-1.4813266230954581E-3"/>
    <n v="0.35237552132716787"/>
    <n v="0.47626056895252233"/>
    <n v="0.47424998782047301"/>
    <n v="0.19774757366906093"/>
    <n v="0.99461175361424614"/>
    <n v="-7.3270079858450037E-3"/>
    <n v="0.49816825619830235"/>
    <n v="0"/>
    <n v="0"/>
    <n v="0.9647909537792887"/>
  </r>
  <r>
    <x v="1960"/>
    <n v="110926"/>
    <n v="113761"/>
    <n v="109963"/>
    <n v="111924"/>
    <n v="111924"/>
    <n v="-2.1362710410635755E-2"/>
    <n v="0"/>
    <n v="111179"/>
    <n v="8.9969889836467587E-3"/>
    <n v="-2.0189416340781917E-3"/>
    <n v="4.3688725965407295E-5"/>
    <n v="1.417507868231872E-3"/>
    <n v="5.4222015131640822E-3"/>
    <n v="0.35237552132716787"/>
    <n v="0.47626056895252233"/>
    <n v="0.47424998782047301"/>
    <n v="0.19774757366906093"/>
    <n v="0.99461175361424614"/>
    <n v="7.9027898669738871E-3"/>
    <n v="0.50197568718427577"/>
    <n v="0"/>
    <n v="0"/>
    <n v="0.9647909537792887"/>
  </r>
  <r>
    <x v="1961"/>
    <n v="111922"/>
    <n v="112150"/>
    <n v="109270"/>
    <n v="109401"/>
    <n v="109401"/>
    <n v="-3.6562737086498487E-4"/>
    <n v="0"/>
    <n v="110866.31578947368"/>
    <n v="-2.2542082127157692E-2"/>
    <n v="-3.684558606573496E-3"/>
    <n v="-3.0387963342942248E-4"/>
    <n v="1.1860796344241487E-3"/>
    <n v="1.2716587674998392E-3"/>
    <n v="0.35237552132716787"/>
    <n v="0.47626056895252233"/>
    <n v="0.47424998782047301"/>
    <n v="0.19774757366906093"/>
    <n v="0.99461175361424614"/>
    <n v="-8.3428517054878176E-3"/>
    <n v="0.49791429917123065"/>
    <n v="-1.3656273708649849E-3"/>
    <n v="0"/>
    <n v="0.96342532640842371"/>
  </r>
  <r>
    <x v="1962"/>
    <n v="109403"/>
    <n v="110663"/>
    <n v="109217"/>
    <n v="109533"/>
    <n v="109533"/>
    <n v="-2.0888681949732035E-2"/>
    <n v="0"/>
    <n v="110517.52631578948"/>
    <n v="1.2065703238544057E-3"/>
    <n v="-2.4338445798226084E-3"/>
    <n v="-6.6103753512843479E-4"/>
    <n v="1.2378315116102457E-3"/>
    <n v="-2.3994391476524378E-3"/>
    <n v="0.35237552132716787"/>
    <n v="0.47626056895252233"/>
    <n v="0.47424998782047301"/>
    <n v="0.19774757366906093"/>
    <n v="0.99461175361424614"/>
    <n v="-3.1892076007310091E-3"/>
    <n v="0.49920269877559942"/>
    <n v="0"/>
    <n v="0"/>
    <n v="0.96342532640842371"/>
  </r>
  <r>
    <x v="1963"/>
    <n v="110188"/>
    <n v="110247"/>
    <n v="108612"/>
    <n v="109361"/>
    <n v="109361"/>
    <n v="-1.5288814111063309E-2"/>
    <n v="0"/>
    <n v="110295.47368421052"/>
    <n v="-1.5703030137036444E-3"/>
    <n v="-2.8669573618996524E-3"/>
    <n v="-2.7971456936586313E-4"/>
    <n v="1.4019386591379245E-3"/>
    <n v="-5.555443668885651E-3"/>
    <n v="0.35237552132716787"/>
    <n v="0.47626056895252233"/>
    <n v="0.47424998782047301"/>
    <n v="0.19774757366906093"/>
    <n v="0.99461175361424614"/>
    <n v="-7.2996893198895027E-3"/>
    <n v="0.49817508577347053"/>
    <n v="0"/>
    <n v="0"/>
    <n v="0.96342532640842371"/>
  </r>
  <r>
    <x v="1964"/>
    <n v="109068"/>
    <n v="109286"/>
    <n v="106906"/>
    <n v="107245"/>
    <n v="107245"/>
    <n v="-1.8471723623478931E-2"/>
    <n v="0"/>
    <n v="110162.31578947368"/>
    <n v="-1.9348762355867244E-2"/>
    <n v="-2.7238582896103704E-3"/>
    <n v="-2.0086576263237177E-4"/>
    <n v="1.1637157540070665E-3"/>
    <n v="-6.651517637845483E-3"/>
    <n v="0.35237552132716787"/>
    <n v="0.47626056895252233"/>
    <n v="0.47424998782047301"/>
    <n v="0.19774757366906093"/>
    <n v="0.99461175361424614"/>
    <n v="-1.4596112761600258E-2"/>
    <n v="0.49635103659261243"/>
    <n v="-1.9471723623478931E-2"/>
    <n v="0"/>
    <n v="0.94395360278494478"/>
  </r>
  <r>
    <x v="1965"/>
    <n v="107250"/>
    <n v="108566"/>
    <n v="107089"/>
    <n v="107689"/>
    <n v="107689"/>
    <n v="-3.5258940096017266E-2"/>
    <n v="0"/>
    <n v="109922.10526315789"/>
    <n v="4.1400531493309689E-3"/>
    <n v="-8.4182481685944328E-4"/>
    <n v="1.7206667914779759E-5"/>
    <n v="1.1673124305428928E-3"/>
    <n v="-7.6229048047086415E-3"/>
    <n v="0.35237552132716787"/>
    <n v="0.47626056895252233"/>
    <n v="0.47424998782047301"/>
    <n v="0.19774757366906093"/>
    <n v="0.99461175361424614"/>
    <n v="-6.2849118319612662E-3"/>
    <n v="0.49842877721396317"/>
    <n v="0"/>
    <n v="0"/>
    <n v="0.94395360278494478"/>
  </r>
  <r>
    <x v="1966"/>
    <n v="107518"/>
    <n v="107561"/>
    <n v="103877"/>
    <n v="105264"/>
    <n v="105264"/>
    <n v="-1.3879388964888273E-2"/>
    <n v="0"/>
    <n v="109506.47368421052"/>
    <n v="-2.2518548783998393E-2"/>
    <n v="-3.0964245402770761E-3"/>
    <n v="-4.4700501050380035E-4"/>
    <n v="8.0499788248581284E-4"/>
    <n v="-7.6181981360767814E-3"/>
    <n v="0.35237552132716787"/>
    <n v="0.47626056895252233"/>
    <n v="0.47424998782047301"/>
    <n v="0.19774757366906093"/>
    <n v="0.99461175361424614"/>
    <n v="-1.7039645430784532E-2"/>
    <n v="0.49574019171124478"/>
    <n v="-1.4879388964888274E-2"/>
    <n v="0"/>
    <n v="0.9290742138200565"/>
  </r>
  <r>
    <x v="1967"/>
    <n v="105345"/>
    <n v="106689"/>
    <n v="103409"/>
    <n v="103892"/>
    <n v="103892"/>
    <n v="-1.4823085511878054E-3"/>
    <n v="0"/>
    <n v="109172.21052631579"/>
    <n v="-1.3033895728834177E-2"/>
    <n v="-4.1525628605218858E-3"/>
    <n v="-5.6254825596724345E-4"/>
    <n v="6.7038389847855488E-4"/>
    <n v="-1.0466291346614498E-2"/>
    <n v="0.35237552132716787"/>
    <n v="0.47626056895252233"/>
    <n v="0.47424998782047301"/>
    <n v="0.19774757366906093"/>
    <n v="0.99461175361424614"/>
    <n v="-1.7114645857218967E-2"/>
    <n v="0.49572144297159021"/>
    <n v="-2.4823085511878054E-3"/>
    <n v="0"/>
    <n v="0.9265919052688687"/>
  </r>
  <r>
    <x v="1968"/>
    <n v="103536"/>
    <n v="104516"/>
    <n v="101632"/>
    <n v="103803"/>
    <n v="103803"/>
    <n v="-9.4216930146527877E-3"/>
    <n v="0"/>
    <n v="108861.68421052632"/>
    <n v="-8.566588380241047E-4"/>
    <n v="-2.9060823463737452E-3"/>
    <n v="-1.0204973043282583E-3"/>
    <n v="5.859171401877461E-4"/>
    <n v="-1.032356251147859E-2"/>
    <n v="0.35237552132716787"/>
    <n v="0.47626056895252233"/>
    <n v="0.47424998782047301"/>
    <n v="0.19774757366906093"/>
    <n v="0.99461175361424614"/>
    <n v="-1.2321961790748383E-2"/>
    <n v="0.49691954852781711"/>
    <n v="-1.0421693014652789E-2"/>
    <n v="0"/>
    <n v="0.91617021225421591"/>
  </r>
  <r>
    <x v="1969"/>
    <n v="103739"/>
    <n v="105483"/>
    <n v="103014"/>
    <n v="103738"/>
    <n v="103738"/>
    <n v="7.6346179799109404E-3"/>
    <n v="1"/>
    <n v="108591.05263157895"/>
    <n v="-6.261861410556957E-4"/>
    <n v="-2.6924781441787782E-3"/>
    <n v="-2.1411937326938713E-3"/>
    <n v="5.9056073453436113E-4"/>
    <n v="-6.5790472685162806E-3"/>
    <n v="0.35237552132716787"/>
    <n v="0.47626056895252233"/>
    <n v="0.47424998782047301"/>
    <n v="0.19774757366906093"/>
    <n v="0.99461175361424614"/>
    <n v="-8.945250730884112E-3"/>
    <n v="0.49776370222917415"/>
    <n v="6.6346179799109404E-3"/>
    <n v="0"/>
    <n v="0.92280483023412685"/>
  </r>
  <r>
    <x v="1970"/>
    <n v="103737"/>
    <n v="104018"/>
    <n v="102248"/>
    <n v="102825"/>
    <n v="102825"/>
    <n v="4.039873571602226E-2"/>
    <n v="1"/>
    <n v="108226.68421052632"/>
    <n v="-8.8010179490639606E-3"/>
    <n v="-2.7574253525806279E-3"/>
    <n v="-2.3337467177794767E-3"/>
    <n v="3.6658896798281716E-4"/>
    <n v="-9.1672614881952667E-3"/>
    <n v="0.35237552132716787"/>
    <n v="0.47626056895252233"/>
    <n v="0.47424998782047301"/>
    <n v="0.19774757366906093"/>
    <n v="0.99461175361424614"/>
    <n v="-1.4566669553420111E-2"/>
    <n v="0.49635839700341344"/>
    <n v="3.939873571602226E-2"/>
    <n v="0"/>
    <n v="0.96220356595014911"/>
  </r>
  <r>
    <x v="1971"/>
    <n v="102859"/>
    <n v="105107"/>
    <n v="102770"/>
    <n v="104530"/>
    <n v="104530"/>
    <n v="2.6623935712235758E-2"/>
    <n v="1"/>
    <n v="107989.47368421052"/>
    <n v="1.6581570629710773E-2"/>
    <n v="-2.3269507887659193E-3"/>
    <n v="-2.1686815961600536E-3"/>
    <n v="5.8207057634435122E-4"/>
    <n v="-1.3472376054534329E-3"/>
    <n v="0.35237552132716787"/>
    <n v="0.47626056895252233"/>
    <n v="0.47424998782047301"/>
    <n v="0.19774757366906093"/>
    <n v="0.99461175361424614"/>
    <n v="2.4813321548011733E-3"/>
    <n v="0.5006203327204175"/>
    <n v="0"/>
    <n v="0"/>
    <n v="0.96220356595014911"/>
  </r>
  <r>
    <x v="1972"/>
    <n v="104740"/>
    <n v="107792"/>
    <n v="104607"/>
    <n v="106979"/>
    <n v="106979"/>
    <n v="3.1594985931817643E-3"/>
    <n v="1"/>
    <n v="107899.78947368421"/>
    <n v="2.3428680761503839E-2"/>
    <n v="-8.3159285230533506E-4"/>
    <n v="-1.7620544305280927E-3"/>
    <n v="6.4937666792683538E-4"/>
    <n v="5.9452776926141706E-3"/>
    <n v="0.35237552132716787"/>
    <n v="0.47626056895252233"/>
    <n v="0.47424998782047301"/>
    <n v="0.19774757366906093"/>
    <n v="0.99461175361424614"/>
    <n v="1.3065640152204426E-2"/>
    <n v="0.50326636357118026"/>
    <n v="0"/>
    <n v="0"/>
    <n v="0.96220356595014911"/>
  </r>
  <r>
    <x v="1973"/>
    <n v="106866"/>
    <n v="107991"/>
    <n v="106066"/>
    <n v="107313"/>
    <n v="107313"/>
    <n v="2.2224707165021895E-2"/>
    <n v="1"/>
    <n v="107662"/>
    <n v="3.1221080772863008E-3"/>
    <n v="-5.1315723025819877E-4"/>
    <n v="-1.4978446759880914E-3"/>
    <n v="5.6634076413770052E-4"/>
    <n v="6.7410310756762515E-3"/>
    <n v="0.35237552132716787"/>
    <n v="0.47626056895252233"/>
    <n v="0.47424998782047301"/>
    <n v="0.19774757366906093"/>
    <n v="0.99461175361424614"/>
    <n v="6.9621063389089357E-3"/>
    <n v="0.50174051955435028"/>
    <n v="0"/>
    <n v="0"/>
    <n v="0.96220356595014911"/>
  </r>
  <r>
    <x v="1974"/>
    <n v="107436"/>
    <n v="108383"/>
    <n v="106510"/>
    <n v="107317"/>
    <n v="107317"/>
    <n v="1.3241145391690079E-2"/>
    <n v="1"/>
    <n v="107574.63157894737"/>
    <n v="3.7274141995835564E-5"/>
    <n v="-1.959542099292666E-3"/>
    <n v="-1.4225127269827608E-3"/>
    <n v="5.1135126299695966E-4"/>
    <n v="6.8737231322865576E-3"/>
    <n v="0.35237552132716787"/>
    <n v="0.47626056895252233"/>
    <n v="0.47424998782047301"/>
    <n v="0.19774757366906093"/>
    <n v="0.99461175361424614"/>
    <n v="5.3430595066888183E-3"/>
    <n v="0.50133576169886496"/>
    <n v="0"/>
    <n v="0"/>
    <n v="0.96220356595014911"/>
  </r>
  <r>
    <x v="1975"/>
    <n v="107552"/>
    <n v="109994"/>
    <n v="107552"/>
    <n v="109698"/>
    <n v="109698"/>
    <n v="-1.2315630184688842E-2"/>
    <n v="0"/>
    <n v="107622.84210526316"/>
    <n v="2.2186606036322276E-2"/>
    <n v="4.2582078740599494E-4"/>
    <n v="-7.8661390077680473E-4"/>
    <n v="8.243334964809113E-4"/>
    <n v="1.3071247929363806E-2"/>
    <n v="0.35237552132716787"/>
    <n v="0.47626056895252233"/>
    <n v="0.47424998782047301"/>
    <n v="0.19774757366906093"/>
    <n v="0.99461175361424614"/>
    <n v="2.081159365992288E-2"/>
    <n v="0.50520271063211342"/>
    <n v="-1.3315630184688843E-2"/>
    <n v="0"/>
    <n v="0.94888793576546027"/>
  </r>
  <r>
    <x v="1976"/>
    <n v="109699"/>
    <n v="109755"/>
    <n v="108309"/>
    <n v="108738"/>
    <n v="108738"/>
    <n v="1.3785429196784937E-2"/>
    <n v="1"/>
    <n v="107508.52631578948"/>
    <n v="-8.7512990209483998E-3"/>
    <n v="7.7724256300398809E-5"/>
    <n v="-8.6984962280706624E-4"/>
    <n v="6.2559526782681948E-4"/>
    <n v="8.0046739992319701E-3"/>
    <n v="0.35237552132716787"/>
    <n v="0.47626056895252233"/>
    <n v="0.47424998782047301"/>
    <n v="0.19774757366906093"/>
    <n v="0.99461175361424614"/>
    <n v="4.6260000605065892E-3"/>
    <n v="0.50115649795271799"/>
    <n v="0"/>
    <n v="0"/>
    <n v="0.94888793576546027"/>
  </r>
  <r>
    <x v="1977"/>
    <n v="108739"/>
    <n v="109353"/>
    <n v="107418"/>
    <n v="108347"/>
    <n v="108347"/>
    <n v="1.5542654618955654E-2"/>
    <n v="1"/>
    <n v="107290.68421052632"/>
    <n v="-3.5957990766797288E-3"/>
    <n v="-1.0801686925143773E-3"/>
    <n v="-5.5191433574923508E-4"/>
    <n v="5.496806198745951E-4"/>
    <n v="2.5997780315952569E-3"/>
    <n v="0.35237552132716787"/>
    <n v="0.47626056895252233"/>
    <n v="0.47424998782047301"/>
    <n v="0.19774757366906093"/>
    <n v="0.99461175361424614"/>
    <n v="6.5120909858447113E-4"/>
    <n v="0.50016280226889276"/>
    <n v="0"/>
    <n v="0"/>
    <n v="0.94888793576546027"/>
  </r>
  <r>
    <x v="1978"/>
    <n v="108578"/>
    <n v="110536"/>
    <n v="108578"/>
    <n v="110237"/>
    <n v="110237"/>
    <n v="-3.5024538040766662E-2"/>
    <n v="0"/>
    <n v="107254.42105263157"/>
    <n v="1.744395322436243E-2"/>
    <n v="-9.1845701091937686E-4"/>
    <n v="-4.8000007959948522E-4"/>
    <n v="5.2012111574144314E-4"/>
    <n v="5.4641470610104822E-3"/>
    <n v="0.35237552132716787"/>
    <n v="0.47626056895252233"/>
    <n v="0.47424998782047301"/>
    <n v="0.19774757366906093"/>
    <n v="0.99461175361424614"/>
    <n v="1.1019314799968346E-2"/>
    <n v="0.50275480082483903"/>
    <n v="0"/>
    <n v="0"/>
    <n v="0.94888793576546027"/>
  </r>
  <r>
    <x v="1979"/>
    <n v="110237"/>
    <n v="111178"/>
    <n v="109560"/>
    <n v="110031"/>
    <n v="110031"/>
    <n v="-5.3303160018540185E-2"/>
    <n v="0"/>
    <n v="107154.78947368421"/>
    <n v="-1.8687010713281937E-3"/>
    <n v="-3.1847243893238229E-4"/>
    <n v="-8.9035868174843099E-4"/>
    <n v="4.4666131765989882E-4"/>
    <n v="5.0829520183456765E-3"/>
    <n v="0.35237552132716787"/>
    <n v="0.47626056895252233"/>
    <n v="0.47424998782047301"/>
    <n v="0.19774757366906093"/>
    <n v="0.99461175361424614"/>
    <n v="3.9114770391723468E-3"/>
    <n v="0.50097786801304001"/>
    <n v="0"/>
    <n v="0"/>
    <n v="0.94888793576546027"/>
  </r>
  <r>
    <x v="1980"/>
    <n v="109734"/>
    <n v="109734"/>
    <n v="105981"/>
    <n v="106376"/>
    <n v="106376"/>
    <n v="-9.7954425810332646E-3"/>
    <n v="0"/>
    <n v="106995.57894736843"/>
    <n v="-3.3217911315901905E-2"/>
    <n v="-2.4292174539098156E-3"/>
    <n v="-1.6464719170086939E-3"/>
    <n v="-6.6786110173401307E-5"/>
    <n v="-5.9979514520991598E-3"/>
    <n v="0.35237552132716787"/>
    <n v="0.47626056895252233"/>
    <n v="0.47424998782047301"/>
    <n v="0.19774757366906093"/>
    <n v="0.99461175361424614"/>
    <n v="-1.9621798393744217E-2"/>
    <n v="0.49509470778479953"/>
    <n v="-1.0795442581033265E-2"/>
    <n v="0"/>
    <n v="0.938092493184427"/>
  </r>
  <r>
    <x v="1981"/>
    <n v="106377"/>
    <n v="106684"/>
    <n v="103852"/>
    <n v="104166"/>
    <n v="104166"/>
    <n v="3.2179405948198125E-2"/>
    <n v="1"/>
    <n v="106713.10526315789"/>
    <n v="-2.0775362863803881E-2"/>
    <n v="-2.3408814907421248E-3"/>
    <n v="-2.2162699013604705E-3"/>
    <n v="-2.9750979471446671E-4"/>
    <n v="-8.4027642206702564E-3"/>
    <n v="0.35237552132716787"/>
    <n v="0.47626056895252233"/>
    <n v="0.47424998782047301"/>
    <n v="0.19774757366906093"/>
    <n v="0.99461175361424614"/>
    <n v="-1.7902984741027785E-2"/>
    <n v="0.49552437335692195"/>
    <n v="3.1179405948198124E-2"/>
    <n v="0"/>
    <n v="0.96927189913262513"/>
  </r>
  <r>
    <x v="1982"/>
    <n v="104167"/>
    <n v="105627"/>
    <n v="103915"/>
    <n v="105334"/>
    <n v="105334"/>
    <n v="3.3246625021360554E-2"/>
    <n v="1"/>
    <n v="106501.15789473684"/>
    <n v="1.1212871762379173E-2"/>
    <n v="-1.8405664188158866E-3"/>
    <n v="-2.4627774164845649E-3"/>
    <n v="-3.3126100456488115E-4"/>
    <n v="-5.4410300528584758E-3"/>
    <n v="0.35237552132716787"/>
    <n v="0.47626056895252233"/>
    <n v="0.47424998782047301"/>
    <n v="0.19774757366906093"/>
    <n v="0.99461175361424614"/>
    <n v="-3.5706383389947256E-3"/>
    <n v="0.49910734136366053"/>
    <n v="0"/>
    <n v="0"/>
    <n v="0.96927189913262513"/>
  </r>
  <r>
    <x v="1983"/>
    <n v="105336"/>
    <n v="107743"/>
    <n v="105333"/>
    <n v="107518"/>
    <n v="107518"/>
    <n v="1.5895012928067942E-2"/>
    <n v="1"/>
    <n v="106515.52631578948"/>
    <n v="2.0734045987050642E-2"/>
    <n v="-7.2534896877817228E-4"/>
    <n v="-1.395043440351853E-3"/>
    <n v="-7.6930450714186578E-5"/>
    <n v="-4.7830115003208327E-3"/>
    <n v="0.35237552132716787"/>
    <n v="0.47626056895252233"/>
    <n v="0.47424998782047301"/>
    <n v="0.19774757366906093"/>
    <n v="0.99461175361424614"/>
    <n v="1.5266635508919199E-3"/>
    <n v="0.50038166581359389"/>
    <n v="0"/>
    <n v="0"/>
    <n v="0.96927189913262513"/>
  </r>
  <r>
    <x v="1984"/>
    <n v="107642"/>
    <n v="109433"/>
    <n v="107642"/>
    <n v="108836"/>
    <n v="108836"/>
    <n v="1.907457091403586E-2"/>
    <n v="1"/>
    <n v="106575.89473684211"/>
    <n v="1.2258412544876141E-2"/>
    <n v="8.5500977625899697E-4"/>
    <n v="-9.1076405535728928E-4"/>
    <n v="-2.3196713497759648E-4"/>
    <n v="-1.957588777079966E-3"/>
    <n v="0.35237552132716787"/>
    <n v="0.47626056895252233"/>
    <n v="0.47424998782047301"/>
    <n v="0.19774757366906093"/>
    <n v="0.99461175361424614"/>
    <n v="2.3019303669449282E-3"/>
    <n v="0.50057548233761839"/>
    <n v="0"/>
    <n v="0"/>
    <n v="0.96927189913262513"/>
  </r>
  <r>
    <x v="1985"/>
    <n v="108964"/>
    <n v="109938"/>
    <n v="108134"/>
    <n v="109227"/>
    <n v="109227"/>
    <n v="2.3217702582694733E-2"/>
    <n v="1"/>
    <n v="106784.47368421052"/>
    <n v="3.5925612848690669E-3"/>
    <n v="8.2763518303590193E-4"/>
    <n v="-5.1403016778563961E-4"/>
    <n v="-2.1980797241445747E-4"/>
    <n v="5.4045057430742284E-3"/>
    <n v="0.35237552132716787"/>
    <n v="0.47626056895252233"/>
    <n v="0.47424998782047301"/>
    <n v="0.19774757366906093"/>
    <n v="0.99461175361424614"/>
    <n v="6.7482402993208936E-3"/>
    <n v="0.50168705367264255"/>
    <n v="0"/>
    <n v="0"/>
    <n v="0.96927189913262513"/>
  </r>
  <r>
    <x v="1986"/>
    <n v="109129"/>
    <n v="111193"/>
    <n v="108478"/>
    <n v="110912"/>
    <n v="110912"/>
    <n v="8.7005914598961009E-3"/>
    <n v="1"/>
    <n v="107153.94736842105"/>
    <n v="1.542658866397506E-2"/>
    <n v="2.7248920554345745E-3"/>
    <n v="-5.3840606007316439E-4"/>
    <n v="-1.0800793615336147E-4"/>
    <n v="1.2644896048630016E-2"/>
    <n v="0.35237552132716787"/>
    <n v="0.47626056895252233"/>
    <n v="0.47424998782047301"/>
    <n v="0.19774757366906093"/>
    <n v="0.99461175361424614"/>
    <n v="1.9033775721877724E-2"/>
    <n v="0.50475830027642021"/>
    <n v="0"/>
    <n v="0"/>
    <n v="0.96927189913262513"/>
  </r>
  <r>
    <x v="1987"/>
    <n v="110816"/>
    <n v="111841"/>
    <n v="110752"/>
    <n v="111763"/>
    <n v="111763"/>
    <n v="-7.5785367250342794E-3"/>
    <n v="0"/>
    <n v="107572.89473684211"/>
    <n v="7.6727495672244128E-3"/>
    <n v="3.760224320237504E-3"/>
    <n v="-3.6715638794257102E-4"/>
    <n v="-4.8547337373076037E-5"/>
    <n v="1.1936871609599064E-2"/>
    <n v="0.35237552132716787"/>
    <n v="0.47626056895252233"/>
    <n v="0.47424998782047301"/>
    <n v="0.19774757366906093"/>
    <n v="0.99461175361424614"/>
    <n v="1.6183364476516773E-2"/>
    <n v="0.50404575282052577"/>
    <n v="0"/>
    <n v="0"/>
    <n v="0.96927189913262513"/>
  </r>
  <r>
    <x v="1988"/>
    <n v="112516"/>
    <n v="113129"/>
    <n v="110982"/>
    <n v="111877"/>
    <n v="111877"/>
    <n v="-2.3811864815824535E-2"/>
    <n v="0"/>
    <n v="108001.26315789473"/>
    <n v="1.0200155686586054E-3"/>
    <n v="3.8540580405716394E-3"/>
    <n v="-6.0832637140347142E-4"/>
    <n v="-4.7581360460190461E-5"/>
    <n v="7.9940655259206576E-3"/>
    <n v="0.35237552132716787"/>
    <n v="0.47626056895252233"/>
    <n v="0.47424998782047301"/>
    <n v="0.19774757366906093"/>
    <n v="0.99461175361424614"/>
    <n v="9.8480480513778862E-3"/>
    <n v="0.50246199211504605"/>
    <n v="0"/>
    <n v="0"/>
    <n v="0.96927189913262513"/>
  </r>
  <r>
    <x v="1989"/>
    <n v="111843"/>
    <n v="111847"/>
    <n v="110428"/>
    <n v="110916"/>
    <n v="110916"/>
    <n v="4.7152800317358246E-3"/>
    <n v="1"/>
    <n v="108427.10526315789"/>
    <n v="-8.5897905735763391E-3"/>
    <n v="3.4558778189456075E-3"/>
    <n v="-9.3386624726825133E-4"/>
    <n v="7.0100289742295325E-5"/>
    <n v="3.8244249022301611E-3"/>
    <n v="0.35237552132716787"/>
    <n v="0.47626056895252233"/>
    <n v="0.47424998782047301"/>
    <n v="0.19774757366906093"/>
    <n v="0.99461175361424614"/>
    <n v="1.9938604692165325E-3"/>
    <n v="0.50049846495216765"/>
    <n v="0"/>
    <n v="0"/>
    <n v="0.96927189913262513"/>
  </r>
  <r>
    <x v="1990"/>
    <n v="110908"/>
    <n v="110908"/>
    <n v="108753"/>
    <n v="109213"/>
    <n v="109213"/>
    <n v="2.9657641489566178E-2"/>
    <n v="1"/>
    <n v="108673.57894736843"/>
    <n v="-1.5353961556493156E-2"/>
    <n v="3.1282306385741476E-3"/>
    <n v="-1.2353010274920085E-3"/>
    <n v="5.8015438049741077E-6"/>
    <n v="3.5120333957716633E-5"/>
    <n v="0.35237552132716787"/>
    <n v="0.47626056895252233"/>
    <n v="0.47424998782047301"/>
    <n v="0.19774757366906093"/>
    <n v="0.99461175361424614"/>
    <n v="-4.4702704632510661E-3"/>
    <n v="0.49888243424524253"/>
    <n v="0"/>
    <n v="0"/>
    <n v="0.96927189913262513"/>
  </r>
  <r>
    <x v="1991"/>
    <n v="109214"/>
    <n v="111577"/>
    <n v="109214"/>
    <n v="111439"/>
    <n v="111439"/>
    <n v="1.4061504500219923E-2"/>
    <n v="1"/>
    <n v="108908.31578947368"/>
    <n v="2.0382188933551815E-2"/>
    <n v="3.3182615537661999E-3"/>
    <n v="-1.04306239527594E-3"/>
    <n v="-3.5873070338043877E-6"/>
    <n v="1.0262403878730675E-3"/>
    <n v="0.35237552132716787"/>
    <n v="0.47626056895252233"/>
    <n v="0.47424998782047301"/>
    <n v="0.19774757366906093"/>
    <n v="0.99461175361424614"/>
    <n v="9.2878706290737707E-3"/>
    <n v="0.50232195096545629"/>
    <n v="0"/>
    <n v="0"/>
    <n v="0.96927189913262513"/>
  </r>
  <r>
    <x v="1992"/>
    <n v="111442"/>
    <n v="113306"/>
    <n v="111441"/>
    <n v="112452"/>
    <n v="112452"/>
    <n v="-1.3427951481520539E-3"/>
    <n v="0"/>
    <n v="109178.78947368421"/>
    <n v="9.0901748938880811E-3"/>
    <n v="2.6013362603854117E-3"/>
    <n v="-3.8510469317491134E-4"/>
    <n v="8.3681525914044424E-5"/>
    <n v="1.3097254532058011E-3"/>
    <n v="0.35237552132716787"/>
    <n v="0.47626056895252233"/>
    <n v="0.47424998782047301"/>
    <n v="0.19774757366906093"/>
    <n v="0.99461175361424614"/>
    <n v="5.5786492570257824E-3"/>
    <n v="0.50139465869728916"/>
    <n v="0"/>
    <n v="0"/>
    <n v="0.96927189913262513"/>
  </r>
  <r>
    <x v="1993"/>
    <n v="112219"/>
    <n v="113172"/>
    <n v="111307"/>
    <n v="113006"/>
    <n v="113006"/>
    <n v="-1.1477266693803889E-2"/>
    <n v="0"/>
    <n v="109478.21052631579"/>
    <n v="4.9265464375911616E-3"/>
    <n v="2.6915581784006546E-3"/>
    <n v="-4.2841281697983294E-4"/>
    <n v="7.6790105314136211E-5"/>
    <n v="2.0910316269923124E-3"/>
    <n v="0.35237552132716787"/>
    <n v="0.47626056895252233"/>
    <n v="0.47424998782047301"/>
    <n v="0.19774757366906093"/>
    <n v="0.99461175361424614"/>
    <n v="4.9096523158611138E-3"/>
    <n v="0.50122741061343734"/>
    <n v="0"/>
    <n v="0"/>
    <n v="0.96927189913262513"/>
  </r>
  <r>
    <x v="1994"/>
    <n v="112922"/>
    <n v="113025"/>
    <n v="111735"/>
    <n v="112301"/>
    <n v="112301"/>
    <n v="6.4736734312249578E-3"/>
    <n v="1"/>
    <n v="109615.21052631579"/>
    <n v="-6.238606799638946E-3"/>
    <n v="2.3777641313189159E-3"/>
    <n v="-1.0897007693955407E-4"/>
    <n v="1.2300777899410198E-4"/>
    <n v="2.5612683817797912E-3"/>
    <n v="0.35237552132716787"/>
    <n v="0.47626056895252233"/>
    <n v="0.47424998782047301"/>
    <n v="0.19774757366906093"/>
    <n v="0.99461175361424614"/>
    <n v="1.4542160434947036E-3"/>
    <n v="0.5003635539468051"/>
    <n v="0"/>
    <n v="0"/>
    <n v="0.96927189913262513"/>
  </r>
  <r>
    <x v="1995"/>
    <n v="112041"/>
    <n v="113061"/>
    <n v="111542"/>
    <n v="111709"/>
    <n v="111709"/>
    <n v="2.2254249881388244E-2"/>
    <n v="1"/>
    <n v="109771.57894736843"/>
    <n v="-5.271547003143362E-3"/>
    <n v="1.0048564793456339E-3"/>
    <n v="4.5561130911133009E-4"/>
    <n v="6.8155157251611472E-5"/>
    <n v="4.5777512924497499E-3"/>
    <n v="0.35237552132716787"/>
    <n v="0.47626056895252233"/>
    <n v="0.47424998782047301"/>
    <n v="0.19774757366906093"/>
    <n v="0.99461175361424614"/>
    <n v="3.4036458105052535E-3"/>
    <n v="0.50085091063115705"/>
    <n v="0"/>
    <n v="0"/>
    <n v="0.96927189913262513"/>
  </r>
  <r>
    <x v="1996"/>
    <n v="111746"/>
    <n v="113040"/>
    <n v="111669"/>
    <n v="113028"/>
    <n v="113028"/>
    <n v="9.5640018402520788E-3"/>
    <n v="1"/>
    <n v="110017.94736842105"/>
    <n v="1.1807464036022175E-2"/>
    <n v="2.0327946321941626E-3"/>
    <n v="2.4029167614468826E-4"/>
    <n v="3.5467259205286485E-4"/>
    <n v="2.8628063129438218E-3"/>
    <n v="0.35237552132716787"/>
    <n v="0.47626056895252233"/>
    <n v="0.47424998782047301"/>
    <n v="0.19774757366906093"/>
    <n v="0.99461175361424614"/>
    <n v="8.1602759995228636E-3"/>
    <n v="0.50204005767925541"/>
    <n v="0"/>
    <n v="0"/>
    <n v="0.96927189913262513"/>
  </r>
  <r>
    <x v="1997"/>
    <n v="113028"/>
    <n v="114386"/>
    <n v="111927"/>
    <n v="114195"/>
    <n v="114195"/>
    <n v="-1.4825517754717854E-2"/>
    <n v="0"/>
    <n v="110226.26315789473"/>
    <n v="1.0324875252149868E-2"/>
    <n v="2.7288283486356425E-3"/>
    <n v="2.8501176766644544E-4"/>
    <n v="5.4014463332480503E-4"/>
    <n v="3.1097463845961792E-3"/>
    <n v="0.35237552132716787"/>
    <n v="0.47626056895252233"/>
    <n v="0.47424998782047301"/>
    <n v="0.19774757366906093"/>
    <n v="0.99461175361424614"/>
    <n v="8.2728360644028828E-3"/>
    <n v="0.50206819722052765"/>
    <n v="0"/>
    <n v="0"/>
    <n v="0.96927189913262513"/>
  </r>
  <r>
    <x v="1998"/>
    <n v="114271"/>
    <n v="114835"/>
    <n v="113591"/>
    <n v="114109"/>
    <n v="114109"/>
    <n v="-1.9463845971833926E-2"/>
    <n v="0"/>
    <n v="110440.89473684211"/>
    <n v="-7.5309777135601497E-4"/>
    <n v="1.8189757988497201E-3"/>
    <n v="7.8567519465906339E-4"/>
    <n v="4.5208262559928383E-4"/>
    <n v="1.9738175428067441E-3"/>
    <n v="0.35237552132716787"/>
    <n v="0.47626056895252233"/>
    <n v="0.47424998782047301"/>
    <n v="0.19774757366906093"/>
    <n v="0.99461175361424614"/>
    <n v="3.0261200504528162E-3"/>
    <n v="0.50075652943529292"/>
    <n v="0"/>
    <n v="0"/>
    <n v="0.96927189913262513"/>
  </r>
  <r>
    <x v="1999"/>
    <n v="114178"/>
    <n v="114191"/>
    <n v="112044"/>
    <n v="112502"/>
    <n v="112502"/>
    <n v="9.1553927930170254E-3"/>
    <n v="1"/>
    <n v="110763.31578947368"/>
    <n v="-1.4083025878765087E-2"/>
    <n v="1.2082595584778754E-3"/>
    <n v="6.0198008078286239E-4"/>
    <n v="2.6967816274478751E-4"/>
    <n v="4.0493372698151563E-4"/>
    <n v="0.35237552132716787"/>
    <n v="0.47626056895252233"/>
    <n v="0.47424998782047301"/>
    <n v="0.19774757366906093"/>
    <n v="0.99461175361424614"/>
    <n v="-3.6454981085064582E-3"/>
    <n v="0.49908862648219315"/>
    <n v="0"/>
    <n v="0"/>
    <n v="0.96927189913262513"/>
  </r>
  <r>
    <x v="2000"/>
    <n v="112319"/>
    <n v="112920"/>
    <n v="111824"/>
    <n v="111888"/>
    <n v="111888"/>
    <n v="3.7090662090661919E-3"/>
    <n v="1"/>
    <n v="111169.73684210527"/>
    <n v="-5.4576807523422088E-3"/>
    <n v="2.5962710866558603E-3"/>
    <n v="6.4286794135655747E-4"/>
    <n v="9.4322743589094754E-5"/>
    <n v="3.6770697714174629E-4"/>
    <n v="0.35237552132716787"/>
    <n v="0.47626056895252233"/>
    <n v="0.47424998782047301"/>
    <n v="0.19774757366906093"/>
    <n v="0.99461175361424614"/>
    <n v="2.6063329380861125E-6"/>
    <n v="0.50000065158323448"/>
    <n v="0"/>
    <n v="0"/>
    <n v="0.96927189913262513"/>
  </r>
  <r>
    <x v="2001"/>
    <n v="112273"/>
    <n v="113581"/>
    <n v="112145"/>
    <n v="113532"/>
    <n v="113532"/>
    <n v="-3.168269738928231E-2"/>
    <n v="0"/>
    <n v="111601.21052631579"/>
    <n v="1.4693264693264707E-2"/>
    <n v="4.36970246450929E-3"/>
    <n v="7.7729164815351973E-4"/>
    <n v="4.5862925753064498E-4"/>
    <n v="9.4486710859025273E-4"/>
    <n v="0.35237552132716787"/>
    <n v="0.47626056895252233"/>
    <n v="0.47424998782047301"/>
    <n v="0.19774757366906093"/>
    <n v="0.99461175361424614"/>
    <n v="8.6577630975551174E-3"/>
    <n v="0.50216442725451604"/>
    <n v="0"/>
    <n v="0"/>
    <n v="0.96927189913262513"/>
  </r>
  <r>
    <x v="2002"/>
    <n v="113430"/>
    <n v="113598"/>
    <n v="110729"/>
    <n v="112303"/>
    <n v="112303"/>
    <n v="-3.3952788438421089E-2"/>
    <n v="0"/>
    <n v="111853.05263157895"/>
    <n v="-1.0825141810238526E-2"/>
    <n v="3.2678017858784048E-3"/>
    <n v="6.9035837130290603E-4"/>
    <n v="3.3652994758758269E-4"/>
    <n v="-3.2851363038874258E-3"/>
    <n v="0.35237552132716787"/>
    <n v="0.47626056895252233"/>
    <n v="0.47424998782047301"/>
    <n v="0.19774757366906093"/>
    <n v="0.99461175361424614"/>
    <n v="-5.1316746013435142E-3"/>
    <n v="0.49871708416503069"/>
    <n v="0"/>
    <n v="0"/>
    <n v="0.96927189913262513"/>
  </r>
  <r>
    <x v="2003"/>
    <n v="112072"/>
    <n v="112943"/>
    <n v="109747"/>
    <n v="109935"/>
    <n v="109935"/>
    <n v="-1.3453404284349824E-2"/>
    <n v="0"/>
    <n v="111910.89473684211"/>
    <n v="-2.1085812489425981E-2"/>
    <n v="1.1768088620545737E-3"/>
    <n v="3.3357420878751489E-4"/>
    <n v="-9.1221077339429524E-5"/>
    <n v="-7.3516792475014194E-3"/>
    <n v="0.35237552132716787"/>
    <n v="0.47626056895252233"/>
    <n v="0.47424998782047301"/>
    <n v="0.19774757366906093"/>
    <n v="0.99461175361424614"/>
    <n v="-1.40415642810014E-2"/>
    <n v="0.49648966660595473"/>
    <n v="-1.4453404284349824E-2"/>
    <n v="0"/>
    <n v="0.9548184948482753"/>
  </r>
  <r>
    <x v="2004"/>
    <n v="110141"/>
    <n v="110570"/>
    <n v="108185"/>
    <n v="108490"/>
    <n v="108490"/>
    <n v="-5.2539404553415547E-3"/>
    <n v="0"/>
    <n v="111872.10526315789"/>
    <n v="-1.3144130622640637E-2"/>
    <n v="-9.3318296321265312E-5"/>
    <n v="-5.0860783411900141E-4"/>
    <n v="-3.2123762844562197E-4"/>
    <n v="-7.1639001962765288E-3"/>
    <n v="0.35237552132716787"/>
    <n v="0.47626056895252233"/>
    <n v="0.47424998782047301"/>
    <n v="0.19774757366906093"/>
    <n v="0.99461175361424614"/>
    <n v="-1.2106144263113731E-2"/>
    <n v="0.49697350089745312"/>
    <n v="-6.2539404553415548E-3"/>
    <n v="0"/>
    <n v="0.94856455439293375"/>
  </r>
  <r>
    <x v="2005"/>
    <n v="108518"/>
    <n v="108710"/>
    <n v="107416"/>
    <n v="108456"/>
    <n v="108456"/>
    <n v="1.3148189127388132E-2"/>
    <n v="1"/>
    <n v="111742.84210526316"/>
    <n v="-3.1339293944143698E-4"/>
    <n v="-2.8861600753679053E-4"/>
    <n v="-4.4626589548113496E-6"/>
    <n v="-9.3962500198091489E-5"/>
    <n v="-6.1350426336963752E-3"/>
    <n v="0.35237552132716787"/>
    <n v="0.47626056895252233"/>
    <n v="0.47424998782047301"/>
    <n v="0.19774757366906093"/>
    <n v="0.99461175361424614"/>
    <n v="-6.3705712091581398E-3"/>
    <n v="0.49840736258403012"/>
    <n v="0"/>
    <n v="0"/>
    <n v="0.94856455439293375"/>
  </r>
  <r>
    <x v="2006"/>
    <n v="108727"/>
    <n v="109037"/>
    <n v="107234"/>
    <n v="107920"/>
    <n v="107920"/>
    <n v="-1.2694588584136746E-3"/>
    <n v="0"/>
    <n v="111540.57894736843"/>
    <n v="-4.9420963339972257E-3"/>
    <n v="-1.3070502574354047E-3"/>
    <n v="-6.7517217658026325E-5"/>
    <n v="-1.2108983752943558E-4"/>
    <n v="-1.0062114839148761E-2"/>
    <n v="0.35237552132716787"/>
    <n v="0.47626056895252233"/>
    <n v="0.47424998782047301"/>
    <n v="0.19774757366906093"/>
    <n v="0.99461175361424614"/>
    <n v="-1.2427833217850178E-2"/>
    <n v="0.49689308168433122"/>
    <n v="-2.2694588584136746E-3"/>
    <n v="0"/>
    <n v="0.94629509553452007"/>
  </r>
  <r>
    <x v="2007"/>
    <n v="107832"/>
    <n v="110175"/>
    <n v="107830"/>
    <n v="109882"/>
    <n v="109882"/>
    <n v="-1.5762363262408763E-2"/>
    <n v="0"/>
    <n v="111435.57894736843"/>
    <n v="1.8180133432172063E-2"/>
    <n v="-7.816810641880223E-4"/>
    <n v="-9.5155747006900882E-5"/>
    <n v="1.1435383896348794E-4"/>
    <n v="-4.2610597906666435E-3"/>
    <n v="0.35237552132716787"/>
    <n v="0.47626056895252233"/>
    <n v="0.47424998782047301"/>
    <n v="0.19774757366906093"/>
    <n v="0.99461175361424614"/>
    <n v="1.7733355592751028E-3"/>
    <n v="0.50044333377363881"/>
    <n v="0"/>
    <n v="0"/>
    <n v="0.94629509553452007"/>
  </r>
  <r>
    <x v="2008"/>
    <n v="109952"/>
    <n v="110046"/>
    <n v="107781"/>
    <n v="107783"/>
    <n v="107783"/>
    <n v="9.8624087286491857E-3"/>
    <n v="1"/>
    <n v="111270.68421052632"/>
    <n v="-1.9102309750459567E-2"/>
    <n v="-1.7877973301439309E-3"/>
    <n v="-7.6139633386534066E-4"/>
    <n v="-1.5370897408270024E-5"/>
    <n v="-3.8643592428733607E-3"/>
    <n v="0.35237552132716787"/>
    <n v="0.47626056895252233"/>
    <n v="0.47424998782047301"/>
    <n v="0.19774757366906093"/>
    <n v="0.99461175361424614"/>
    <n v="-1.1790312613376867E-2"/>
    <n v="0.49705245599177916"/>
    <n v="8.8624087286491848E-3"/>
    <n v="0"/>
    <n v="0.95515750426316925"/>
  </r>
  <r>
    <x v="2009"/>
    <n v="108002"/>
    <n v="108647"/>
    <n v="107620"/>
    <n v="108150"/>
    <n v="108150"/>
    <n v="-4.5399907535830231E-3"/>
    <n v="0"/>
    <n v="111214.73684210527"/>
    <n v="3.4049896551404668E-3"/>
    <n v="-1.1880583187080906E-3"/>
    <n v="-4.1592869054116963E-4"/>
    <n v="-2.1411748694764144E-4"/>
    <n v="-5.5453518731713998E-4"/>
    <n v="0.35237552132716787"/>
    <n v="0.47626056895252233"/>
    <n v="0.47424998782047301"/>
    <n v="0.19774757366906093"/>
    <n v="0.99461175361424614"/>
    <n v="-1.5713293101860985E-4"/>
    <n v="0.49996071676732617"/>
    <n v="0"/>
    <n v="0"/>
    <n v="0.95515750426316925"/>
  </r>
  <r>
    <x v="2010"/>
    <n v="108074"/>
    <n v="109193"/>
    <n v="107420"/>
    <n v="108846"/>
    <n v="108846"/>
    <n v="5.4756261139592421E-3"/>
    <n v="1"/>
    <n v="111078.26315789473"/>
    <n v="6.4355062413314901E-3"/>
    <n v="-9.8584928816858322E-5"/>
    <n v="-4.6715834538747504E-4"/>
    <n v="-2.1173480971103386E-4"/>
    <n v="7.9524464883744543E-4"/>
    <n v="0.35237552132716787"/>
    <n v="0.47626056895252233"/>
    <n v="0.47424998782047301"/>
    <n v="0.19774757366906093"/>
    <n v="0.99461175361424614"/>
    <n v="2.7483025427456433E-3"/>
    <n v="0.50068707520322031"/>
    <n v="0"/>
    <n v="0"/>
    <n v="0.95515750426316925"/>
  </r>
  <r>
    <x v="2011"/>
    <n v="108839"/>
    <n v="109564"/>
    <n v="107557"/>
    <n v="107659"/>
    <n v="107659"/>
    <n v="2.0862166655829961E-2"/>
    <n v="1"/>
    <n v="110826"/>
    <n v="-1.090531576723075E-2"/>
    <n v="-1.6629601638559865E-3"/>
    <n v="-2.3442301818893619E-4"/>
    <n v="-2.6915132580917936E-4"/>
    <n v="-3.9739923780925948E-4"/>
    <n v="0.35237552132716787"/>
    <n v="0.47626056895252233"/>
    <n v="0.47424998782047301"/>
    <n v="0.19774757366906093"/>
    <n v="0.99461175361424614"/>
    <n v="-5.1944257704507005E-3"/>
    <n v="0.49870139647730238"/>
    <n v="0"/>
    <n v="0"/>
    <n v="0.95515750426316925"/>
  </r>
  <r>
    <x v="2012"/>
    <n v="107849"/>
    <n v="110210"/>
    <n v="107267"/>
    <n v="109442"/>
    <n v="109442"/>
    <n v="-1.2700791286709423E-3"/>
    <n v="0"/>
    <n v="110638.42105263157"/>
    <n v="1.6561550822504323E-2"/>
    <n v="-1.2893913674251745E-3"/>
    <n v="7.2676591784062163E-5"/>
    <n v="-2.9418047167218629E-4"/>
    <n v="-7.2111575974280755E-4"/>
    <n v="0.35237552132716787"/>
    <n v="0.47626056895252233"/>
    <n v="0.47424998782047301"/>
    <n v="0.19774757366906093"/>
    <n v="0.99461175361424614"/>
    <n v="4.4808620267317301E-3"/>
    <n v="0.50112021363236781"/>
    <n v="0"/>
    <n v="0"/>
    <n v="0.95515750426316925"/>
  </r>
  <r>
    <x v="2013"/>
    <n v="109599"/>
    <n v="110437"/>
    <n v="108378"/>
    <n v="109905"/>
    <n v="109905"/>
    <n v="-2.5048905873254146E-2"/>
    <n v="0"/>
    <n v="110512.31578947368"/>
    <n v="4.2305513422635777E-3"/>
    <n v="-1.3241911221915537E-3"/>
    <n v="1.8869367890340661E-4"/>
    <n v="-4.5510445231228272E-5"/>
    <n v="3.9454564588018212E-3"/>
    <n v="0.35237552132716787"/>
    <n v="0.47626056895252233"/>
    <n v="0.47424998782047301"/>
    <n v="0.19774757366906093"/>
    <n v="0.99461175361424614"/>
    <n v="4.8647684795728487E-3"/>
    <n v="0.50121618972136817"/>
    <n v="0"/>
    <n v="0"/>
    <n v="0.95515750426316925"/>
  </r>
  <r>
    <x v="2014"/>
    <n v="109941"/>
    <n v="109941"/>
    <n v="108968"/>
    <n v="109303"/>
    <n v="109303"/>
    <n v="-1.4482676596250799E-2"/>
    <n v="0"/>
    <n v="110385.68421052632"/>
    <n v="-5.4774578044675115E-3"/>
    <n v="-1.286133672432982E-3"/>
    <n v="4.6611976993140127E-4"/>
    <n v="1.3262700364951473E-4"/>
    <n v="2.1689669668802257E-3"/>
    <n v="0.35237552132716787"/>
    <n v="0.47626056895252233"/>
    <n v="0.47424998782047301"/>
    <n v="0.19774757366906093"/>
    <n v="0.99461175361424614"/>
    <n v="-1.3809280213108142E-4"/>
    <n v="0.49996547679952208"/>
    <n v="0"/>
    <n v="0"/>
    <n v="0.95515750426316925"/>
  </r>
  <r>
    <x v="2015"/>
    <n v="109174"/>
    <n v="109174"/>
    <n v="106720"/>
    <n v="107152"/>
    <n v="107152"/>
    <n v="-1.1936314767806433E-2"/>
    <n v="0"/>
    <n v="110076.42105263157"/>
    <n v="-1.9679240277028054E-2"/>
    <n v="-2.0065183361272164E-3"/>
    <n v="-1.0266098595779205E-5"/>
    <n v="3.470284659500278E-6"/>
    <n v="-3.0539823367916829E-3"/>
    <n v="0.35237552132716787"/>
    <n v="0.47626056895252233"/>
    <n v="0.47424998782047301"/>
    <n v="0.19774757366906093"/>
    <n v="0.99461175361424614"/>
    <n v="-1.093181730058394E-2"/>
    <n v="0.49726707289125333"/>
    <n v="-1.2936314767806434E-2"/>
    <n v="0"/>
    <n v="0.94222118949536282"/>
  </r>
  <r>
    <x v="2016"/>
    <n v="107152"/>
    <n v="108663"/>
    <n v="106731"/>
    <n v="107720"/>
    <n v="107720"/>
    <n v="-1.8650204233197187E-2"/>
    <n v="0"/>
    <n v="109735.63157894737"/>
    <n v="5.3008809914887323E-3"/>
    <n v="-2.3318474883538888E-3"/>
    <n v="5.4612249691396333E-4"/>
    <n v="4.955874320508147E-5"/>
    <n v="1.8725701495221348E-4"/>
    <n v="0.35237552132716787"/>
    <n v="0.47626056895252233"/>
    <n v="0.47424998782047301"/>
    <n v="0.19774757366906093"/>
    <n v="0.99461175361424614"/>
    <n v="1.2123804281061997E-3"/>
    <n v="0.50030309506990078"/>
    <n v="0"/>
    <n v="0"/>
    <n v="0.94222118949536282"/>
  </r>
  <r>
    <x v="2017"/>
    <n v="107582"/>
    <n v="107611"/>
    <n v="105360"/>
    <n v="105873"/>
    <n v="105873"/>
    <n v="-8.8880073295363182E-3"/>
    <n v="0"/>
    <n v="109302.15789473684"/>
    <n v="-1.7146305235796522E-2"/>
    <n v="-3.7054065127512083E-3"/>
    <n v="4.6387430677471644E-4"/>
    <n v="-4.9336974596263518E-5"/>
    <n v="-6.5543141967079558E-3"/>
    <n v="0.35237552132716787"/>
    <n v="0.47626056895252233"/>
    <n v="0.47424998782047301"/>
    <n v="0.19774757366906093"/>
    <n v="0.99461175361424614"/>
    <n v="-1.4115439079868713E-2"/>
    <n v="0.49647119882135327"/>
    <n v="-9.8880073295363191E-3"/>
    <n v="0"/>
    <n v="0.9323331821658265"/>
  </r>
  <r>
    <x v="2018"/>
    <n v="105807"/>
    <n v="106402"/>
    <n v="105227"/>
    <n v="105711"/>
    <n v="105711"/>
    <n v="-1.254363311292106E-2"/>
    <n v="0"/>
    <n v="108944.73684210527"/>
    <n v="-1.5301351619393389E-3"/>
    <n v="-3.7442583822803743E-3"/>
    <n v="4.5040478029641175E-4"/>
    <n v="-2.8504626201592329E-4"/>
    <n v="-7.7064514975485384E-3"/>
    <n v="0.35237552132716787"/>
    <n v="0.47626056895252233"/>
    <n v="0.47424998782047301"/>
    <n v="0.19774757366906093"/>
    <n v="0.99461175361424614"/>
    <n v="-9.8301147860866203E-3"/>
    <n v="0.49754249109277376"/>
    <n v="-1.3543633112921061E-2"/>
    <n v="0"/>
    <n v="0.91878954905290544"/>
  </r>
  <r>
    <x v="2019"/>
    <n v="105706"/>
    <n v="106794"/>
    <n v="104932"/>
    <n v="104932"/>
    <n v="104932"/>
    <n v="-1.530515000190602E-2"/>
    <n v="0"/>
    <n v="108578.63157894737"/>
    <n v="-7.3691479600042076E-3"/>
    <n v="-3.4085644863423303E-3"/>
    <n v="3.155455439174415E-4"/>
    <n v="-9.1282409438821492E-4"/>
    <n v="-8.084789528655878E-3"/>
    <n v="0.35237552132716787"/>
    <n v="0.47626056895252233"/>
    <n v="0.47424998782047301"/>
    <n v="0.19774757366906093"/>
    <n v="0.99461175361424614"/>
    <n v="-1.2292160185911071E-2"/>
    <n v="0.49692699864691697"/>
    <n v="-1.6305150001906021E-2"/>
    <n v="0"/>
    <n v="0.90248439905099942"/>
  </r>
  <r>
    <x v="2020"/>
    <n v="104933"/>
    <n v="105497"/>
    <n v="103105"/>
    <n v="104385"/>
    <n v="104385"/>
    <n v="-4.9719787325764875E-3"/>
    <n v="0"/>
    <n v="108097.21052631579"/>
    <n v="-5.2128997827164403E-3"/>
    <n v="-3.3963254378610421E-3"/>
    <n v="3.873079072443919E-4"/>
    <n v="-9.732194052675425E-4"/>
    <n v="-5.1915214297935551E-3"/>
    <n v="0.35237552132716787"/>
    <n v="0.47626056895252233"/>
    <n v="0.47424998782047301"/>
    <n v="0.19774757366906093"/>
    <n v="0.99461175361424614"/>
    <n v="-8.6267534029033938E-3"/>
    <n v="0.49784332502439399"/>
    <n v="-5.9719787325764875E-3"/>
    <n v="0"/>
    <n v="0.89651242031842293"/>
  </r>
  <r>
    <x v="2021"/>
    <n v="104375"/>
    <n v="104912"/>
    <n v="103321"/>
    <n v="103326"/>
    <n v="103326"/>
    <n v="1.3297717902560846E-2"/>
    <n v="1"/>
    <n v="107624.73684210527"/>
    <n v="-1.0145135795372906E-2"/>
    <n v="-4.6382454622929227E-3"/>
    <n v="-1.4722622125728168E-4"/>
    <n v="-1.1579539087086678E-3"/>
    <n v="-8.2807247871658825E-3"/>
    <n v="0.35237552132716787"/>
    <n v="0.47626056895252233"/>
    <n v="0.47424998782047301"/>
    <n v="0.19774757366906093"/>
    <n v="0.99461175361424614"/>
    <n v="-1.43188217489084E-2"/>
    <n v="0.49642035572336862"/>
    <n v="1.2297717902560845E-2"/>
    <n v="0"/>
    <n v="0.90881013822098378"/>
  </r>
  <r>
    <x v="2022"/>
    <n v="103326"/>
    <n v="104440"/>
    <n v="103323"/>
    <n v="103866"/>
    <n v="103866"/>
    <n v="3.4852598540426882E-3"/>
    <n v="1"/>
    <n v="107305.31578947368"/>
    <n v="5.2261773416177881E-3"/>
    <n v="-3.8356795047001071E-3"/>
    <n v="-5.1127628965500274E-4"/>
    <n v="-1.1366653600915478E-3"/>
    <n v="-3.8062282716830207E-3"/>
    <n v="0.35237552132716787"/>
    <n v="0.47626056895252233"/>
    <n v="0.47424998782047301"/>
    <n v="0.19774757366906093"/>
    <n v="0.99461175361424614"/>
    <n v="-4.2381709050555274E-3"/>
    <n v="0.49894045885970029"/>
    <n v="0"/>
    <n v="0"/>
    <n v="0.90881013822098378"/>
  </r>
  <r>
    <x v="2023"/>
    <n v="103865"/>
    <n v="105171"/>
    <n v="103170"/>
    <n v="104700"/>
    <n v="104700"/>
    <n v="1.7574021012416452E-2"/>
    <n v="1"/>
    <n v="107105.84210526316"/>
    <n v="8.0295765698110699E-3"/>
    <n v="-2.3799100517382541E-3"/>
    <n v="-4.1312691980450734E-4"/>
    <n v="-9.5548579789629944E-4"/>
    <n v="-1.8942859253329391E-3"/>
    <n v="0.35237552132716787"/>
    <n v="0.47626056895252233"/>
    <n v="0.47424998782047301"/>
    <n v="0.19774757366906093"/>
    <n v="0.99461175361424614"/>
    <n v="-5.7298056641011657E-4"/>
    <n v="0.49985675486231645"/>
    <n v="0"/>
    <n v="0"/>
    <n v="0.90881013822098378"/>
  </r>
  <r>
    <x v="2024"/>
    <n v="104700"/>
    <n v="105179"/>
    <n v="103480"/>
    <n v="104228"/>
    <n v="104228"/>
    <n v="8.0880377633649747E-3"/>
    <n v="1"/>
    <n v="106883.31578947368"/>
    <n v="-4.5081184336198676E-3"/>
    <n v="-1.9481094422872159E-3"/>
    <n v="-5.0403477131682139E-4"/>
    <n v="-9.6327374914979109E-4"/>
    <n v="-1.3220800200560712E-3"/>
    <n v="0.35237552132716787"/>
    <n v="0.47626056895252233"/>
    <n v="0.47424998782047301"/>
    <n v="0.19774757366906093"/>
    <n v="0.99461175361424614"/>
    <n v="-4.2608381526148013E-3"/>
    <n v="0.49893479207339375"/>
    <n v="0"/>
    <n v="0"/>
    <n v="0.90881013822098378"/>
  </r>
  <r>
    <x v="2025"/>
    <n v="104228"/>
    <n v="106721"/>
    <n v="104228"/>
    <n v="106540"/>
    <n v="106540"/>
    <n v="-2.7426318753519752E-2"/>
    <n v="0"/>
    <n v="106810.68421052632"/>
    <n v="2.218213915646472E-2"/>
    <n v="-8.2333283749190804E-4"/>
    <n v="-5.0412410891397257E-4"/>
    <n v="-6.4536900484538865E-4"/>
    <n v="4.156927767780161E-3"/>
    <n v="0.35237552132716787"/>
    <n v="0.47626056895252233"/>
    <n v="0.47424998782047301"/>
    <n v="0.19774757366906093"/>
    <n v="0.99461175361424614"/>
    <n v="1.1192150093207578E-2"/>
    <n v="0.50279800831583454"/>
    <n v="0"/>
    <n v="0"/>
    <n v="0.90881013822098378"/>
  </r>
  <r>
    <x v="2026"/>
    <n v="106540"/>
    <n v="106724"/>
    <n v="105053"/>
    <n v="105071"/>
    <n v="105071"/>
    <n v="-1.8558879234041759E-2"/>
    <n v="0"/>
    <n v="106557.47368421052"/>
    <n v="-1.3788248545147375E-2"/>
    <n v="-1.2656404480494154E-3"/>
    <n v="-6.0486309939795197E-4"/>
    <n v="-7.3735636110250911E-4"/>
    <n v="3.4283052178252669E-3"/>
    <n v="0.35237552132716787"/>
    <n v="0.47626056895252233"/>
    <n v="0.47424998782047301"/>
    <n v="0.19774757366906093"/>
    <n v="0.99461175361424614"/>
    <n v="-2.4842499933961518E-3"/>
    <n v="0.49937893782105791"/>
    <n v="0"/>
    <n v="0"/>
    <n v="0.90881013822098378"/>
  </r>
  <r>
    <x v="2027"/>
    <n v="105071"/>
    <n v="105071"/>
    <n v="103201"/>
    <n v="103618"/>
    <n v="103618"/>
    <n v="-6.6204713466772036E-3"/>
    <n v="0"/>
    <n v="106338.26315789473"/>
    <n v="-1.3828744372852642E-2"/>
    <n v="-2.8660843383006506E-3"/>
    <n v="-8.0952200532141032E-4"/>
    <n v="-6.807181705353227E-4"/>
    <n v="-3.8267912506881883E-4"/>
    <n v="0.35237552132716787"/>
    <n v="0.47626056895252233"/>
    <n v="0.47424998782047301"/>
    <n v="0.19774757366906093"/>
    <n v="0.99461175361424614"/>
    <n v="-7.1370572887052191E-3"/>
    <n v="0.49821574325162837"/>
    <n v="0"/>
    <n v="0"/>
    <n v="0.90881013822098378"/>
  </r>
  <r>
    <x v="2028"/>
    <n v="103608"/>
    <n v="103907"/>
    <n v="102255"/>
    <n v="103121"/>
    <n v="103121"/>
    <n v="-4.3250162430542582E-3"/>
    <n v="0"/>
    <n v="106073.57894736843"/>
    <n v="-4.7964639348375693E-3"/>
    <n v="-2.1507920475195507E-3"/>
    <n v="-1.2543303485054102E-3"/>
    <n v="-8.6716521405244768E-4"/>
    <n v="-2.9478872259985469E-3"/>
    <n v="0.35237552132716787"/>
    <n v="0.47626056895252233"/>
    <n v="0.47424998782047301"/>
    <n v="0.19774757366906093"/>
    <n v="0.99461175361424614"/>
    <n v="-6.4128431766736433E-3"/>
    <n v="0.49839679470008685"/>
    <n v="0"/>
    <n v="0"/>
    <n v="0.90881013822098378"/>
  </r>
  <r>
    <x v="2029"/>
    <n v="103121"/>
    <n v="104153"/>
    <n v="102482"/>
    <n v="102932"/>
    <n v="102932"/>
    <n v="4.886721330587207E-3"/>
    <n v="1"/>
    <n v="105762.31578947368"/>
    <n v="-1.8327983630880285E-3"/>
    <n v="-2.4126814484309754E-3"/>
    <n v="-1.2536122943406069E-3"/>
    <n v="-1.071985488044519E-3"/>
    <n v="-2.4128232118921789E-3"/>
    <n v="0.35237552132716787"/>
    <n v="0.47626056895252233"/>
    <n v="0.47424998782047301"/>
    <n v="0.19774757366906093"/>
    <n v="0.99461175361424614"/>
    <n v="-5.0012287885447693E-3"/>
    <n v="0.49874969540894437"/>
    <n v="0"/>
    <n v="0"/>
    <n v="0.90881013822098378"/>
  </r>
  <r>
    <x v="2030"/>
    <n v="102930"/>
    <n v="103048"/>
    <n v="100692"/>
    <n v="102675"/>
    <n v="102675"/>
    <n v="-6.7494521548575603E-3"/>
    <n v="0"/>
    <n v="105500"/>
    <n v="-2.4967939999223088E-3"/>
    <n v="-2.8592964604936657E-3"/>
    <n v="-6.3918994802101507E-4"/>
    <n v="-1.1428309325148545E-3"/>
    <n v="-7.3486098431695844E-3"/>
    <n v="0.35237552132716787"/>
    <n v="0.47626056895252233"/>
    <n v="0.47424998782047301"/>
    <n v="0.19774757366906093"/>
    <n v="0.99461175361424614"/>
    <n v="-1.0079720838272323E-2"/>
    <n v="0.49748009112578645"/>
    <n v="-7.7494521548575604E-3"/>
    <n v="0"/>
    <n v="0.90106068606612622"/>
  </r>
  <r>
    <x v="2031"/>
    <n v="102683"/>
    <n v="103911"/>
    <n v="102455"/>
    <n v="103435"/>
    <n v="103435"/>
    <n v="-2.4285783342195555E-2"/>
    <n v="0"/>
    <n v="105183.84210526316"/>
    <n v="7.4019965911857888E-3"/>
    <n v="-1.9439308425728385E-3"/>
    <n v="-7.5642758921221634E-5"/>
    <n v="-1.1459563301408459E-3"/>
    <n v="-3.110560815902952E-3"/>
    <n v="0.35237552132716787"/>
    <n v="0.47626056895252233"/>
    <n v="0.47424998782047301"/>
    <n v="0.19774757366906093"/>
    <n v="0.99461175361424614"/>
    <n v="-1.67381921054923E-3"/>
    <n v="0.49958154529506038"/>
    <n v="0"/>
    <n v="0"/>
    <n v="0.90106068606612622"/>
  </r>
  <r>
    <x v="2032"/>
    <n v="103434"/>
    <n v="103434"/>
    <n v="101664"/>
    <n v="101982"/>
    <n v="101982"/>
    <n v="-9.6487615461552378E-3"/>
    <n v="0"/>
    <n v="104766.84210526316"/>
    <n v="-1.4047469425242931E-2"/>
    <n v="-3.4743818549602011E-3"/>
    <n v="-5.8084958267366369E-4"/>
    <n v="-1.5218134995791143E-3"/>
    <n v="-3.1543058263810097E-3"/>
    <n v="0.35237552132716787"/>
    <n v="0.47626056895252233"/>
    <n v="0.47424998782047301"/>
    <n v="0.19774757366906093"/>
    <n v="0.99461175361424614"/>
    <n v="-1.0318407925088648E-2"/>
    <n v="0.49742042090590438"/>
    <n v="-1.0648761546155239E-2"/>
    <n v="0"/>
    <n v="0.89041192451997098"/>
  </r>
  <r>
    <x v="2033"/>
    <n v="101982"/>
    <n v="102328"/>
    <n v="100679"/>
    <n v="100923"/>
    <n v="100923"/>
    <n v="-6.9557979846021079E-3"/>
    <n v="0"/>
    <n v="104325.78947368421"/>
    <n v="-1.0384185444490157E-2"/>
    <n v="-4.2051186942978882E-3"/>
    <n v="-1.2032142113044797E-3"/>
    <n v="-1.2991288258281664E-3"/>
    <n v="-4.271850128311527E-3"/>
    <n v="0.35237552132716787"/>
    <n v="0.47626056895252233"/>
    <n v="0.47424998782047301"/>
    <n v="0.19774757366906093"/>
    <n v="0.99461175361424614"/>
    <n v="-1.0738221226964204E-2"/>
    <n v="0.49731547048916552"/>
    <n v="-7.9557979846021087E-3"/>
    <n v="0"/>
    <n v="0.88245612653536887"/>
  </r>
  <r>
    <x v="2034"/>
    <n v="100923"/>
    <n v="101670"/>
    <n v="100923"/>
    <n v="100998"/>
    <n v="100998"/>
    <n v="-3.0416443889977995E-2"/>
    <n v="0"/>
    <n v="104001.89473684211"/>
    <n v="7.4314081032067492E-4"/>
    <n v="-3.8940887635584786E-3"/>
    <n v="-1.4335196459955889E-3"/>
    <n v="-1.1721418506764393E-3"/>
    <n v="-3.7566622936297867E-3"/>
    <n v="0.35237552132716787"/>
    <n v="0.47626056895252233"/>
    <n v="0.47424998782047301"/>
    <n v="0.19774757366906093"/>
    <n v="0.99461175361424614"/>
    <n v="-6.2407916528524274E-3"/>
    <n v="0.498439807150582"/>
    <n v="0"/>
    <n v="0"/>
    <n v="0.88245612653536887"/>
  </r>
  <r>
    <x v="2035"/>
    <n v="100998"/>
    <n v="101888"/>
    <n v="100129"/>
    <n v="100221"/>
    <n v="100221"/>
    <n v="-1.3889304636752753E-2"/>
    <n v="0"/>
    <n v="103607.21052631579"/>
    <n v="-7.6932216479533855E-3"/>
    <n v="-3.2947878321047453E-3"/>
    <n v="-1.659235304652038E-3"/>
    <n v="-1.0866327362188388E-3"/>
    <n v="-4.795947823236002E-3"/>
    <n v="0.35237552132716787"/>
    <n v="0.47626056895252233"/>
    <n v="0.47424998782047301"/>
    <n v="0.19774757366906093"/>
    <n v="0.99461175361424614"/>
    <n v="-1.0051957901169445E-2"/>
    <n v="0.49748703168425429"/>
    <n v="-1.4889304636752754E-2"/>
    <n v="0"/>
    <n v="0.86756682189861611"/>
  </r>
  <r>
    <x v="2036"/>
    <n v="100221"/>
    <n v="101126"/>
    <n v="96997"/>
    <n v="97926"/>
    <n v="97926"/>
    <n v="1.7809366256152703E-2"/>
    <n v="1"/>
    <n v="103188.94736842105"/>
    <n v="-2.2899392342922154E-2"/>
    <n v="-4.7048014988252899E-3"/>
    <n v="-2.4257549247899825E-3"/>
    <n v="-1.4820804924315734E-3"/>
    <n v="-1.085622561005759E-2"/>
    <n v="0.35237552132716787"/>
    <n v="0.47626056895252233"/>
    <n v="0.47424998782047301"/>
    <n v="0.19774757366906093"/>
    <n v="0.99461175361424614"/>
    <n v="-2.2551118410100723E-2"/>
    <n v="0.49436245931110817"/>
    <n v="0"/>
    <n v="0"/>
    <n v="0.86756682189861611"/>
  </r>
  <r>
    <x v="2037"/>
    <n v="97926"/>
    <n v="99258"/>
    <n v="97688"/>
    <n v="98829"/>
    <n v="98829"/>
    <n v="2.3839156522883043E-2"/>
    <n v="1"/>
    <n v="102826.73684210527"/>
    <n v="9.2212486979963426E-3"/>
    <n v="-3.3864238021356465E-3"/>
    <n v="-2.3947849421745437E-3"/>
    <n v="-1.3809706650585573E-3"/>
    <n v="-6.2024819854097357E-3"/>
    <n v="0.35237552132716787"/>
    <n v="0.47626056895252233"/>
    <n v="0.47424998782047301"/>
    <n v="0.19774757366906093"/>
    <n v="0.99461175361424614"/>
    <n v="-5.9413496217271145E-3"/>
    <n v="0.4985146669638752"/>
    <n v="0"/>
    <n v="0"/>
    <n v="0.86756682189861611"/>
  </r>
  <r>
    <x v="2038"/>
    <n v="98833"/>
    <n v="99997"/>
    <n v="98833"/>
    <n v="99670"/>
    <n v="99670"/>
    <n v="2.13002909601685E-2"/>
    <n v="1"/>
    <n v="102549.78947368421"/>
    <n v="8.5096479778201672E-3"/>
    <n v="-2.8844346451476709E-3"/>
    <n v="-2.2449922939913125E-3"/>
    <n v="-1.426659332697392E-3"/>
    <n v="-2.4237153009476708E-3"/>
    <n v="0.35237552132716787"/>
    <n v="0.47626056895252233"/>
    <n v="0.47424998782047301"/>
    <n v="0.19774757366906093"/>
    <n v="0.99461175361424614"/>
    <n v="-2.1326125580222455E-3"/>
    <n v="0.499466847062561"/>
    <n v="0"/>
    <n v="0"/>
    <n v="0.86756682189861611"/>
  </r>
  <r>
    <x v="2039"/>
    <n v="99672"/>
    <n v="101559"/>
    <n v="99488"/>
    <n v="101185"/>
    <n v="101185"/>
    <n v="2.4983940307357733E-2"/>
    <n v="1"/>
    <n v="102381.36842105263"/>
    <n v="1.5200160529748263E-2"/>
    <n v="-1.7559692206600475E-3"/>
    <n v="-1.7691932719248204E-3"/>
    <n v="-1.3515297595965358E-3"/>
    <n v="4.6768864293784685E-4"/>
    <n v="0.35237552132716787"/>
    <n v="0.47626056895252233"/>
    <n v="0.47424998782047301"/>
    <n v="0.19774757366906093"/>
    <n v="0.99461175361424614"/>
    <n v="3.878732593765739E-3"/>
    <n v="0.50096968193273805"/>
    <n v="0"/>
    <n v="0"/>
    <n v="0.86756682189861611"/>
  </r>
  <r>
    <x v="2040"/>
    <n v="101185"/>
    <n v="102213"/>
    <n v="100248"/>
    <n v="101793"/>
    <n v="101793"/>
    <n v="8.7432338176496316E-4"/>
    <n v="1"/>
    <n v="102300.68421052632"/>
    <n v="6.0087957701240313E-3"/>
    <n v="-1.194884443018024E-3"/>
    <n v="-1.3419381253924768E-3"/>
    <n v="-1.2886195764422426E-3"/>
    <n v="3.2080921265533304E-3"/>
    <n v="0.35237552132716787"/>
    <n v="0.47626056895252233"/>
    <n v="0.47424998782047301"/>
    <n v="0.19774757366906093"/>
    <n v="0.99461175361424614"/>
    <n v="3.8478467988818021E-3"/>
    <n v="0.50096196051282782"/>
    <n v="0"/>
    <n v="0"/>
    <n v="0.86756682189861611"/>
  </r>
  <r>
    <x v="2041"/>
    <n v="101796"/>
    <n v="104085"/>
    <n v="101796"/>
    <n v="103713"/>
    <n v="103713"/>
    <n v="-2.1279878125210927E-2"/>
    <n v="0"/>
    <n v="102292.63157894737"/>
    <n v="1.8861807786390017E-2"/>
    <n v="2.5546273607012225E-4"/>
    <n v="-1.3723457483357127E-3"/>
    <n v="-1.2077040718058262E-3"/>
    <n v="1.1560332152415764E-2"/>
    <n v="0.35237552132716787"/>
    <n v="0.47626056895252233"/>
    <n v="0.47424998782047301"/>
    <n v="0.19774757366906093"/>
    <n v="0.99461175361424614"/>
    <n v="1.73764929100628E-2"/>
    <n v="0.50434401392452832"/>
    <n v="0"/>
    <n v="0"/>
    <n v="0.86756682189861611"/>
  </r>
  <r>
    <x v="2042"/>
    <n v="103714"/>
    <n v="104041"/>
    <n v="101476"/>
    <n v="101882"/>
    <n v="101882"/>
    <n v="-1.2759859445243826E-4"/>
    <n v="0"/>
    <n v="102144.31578947368"/>
    <n v="-1.7654488829751291E-2"/>
    <n v="-8.8857057249833171E-4"/>
    <n v="-1.9072390228085001E-3"/>
    <n v="-1.1461718579917058E-3"/>
    <n v="6.1851846468662375E-3"/>
    <n v="0.35237552132716787"/>
    <n v="0.47626056895252233"/>
    <n v="0.47424998782047301"/>
    <n v="0.19774757366906093"/>
    <n v="0.99461175361424614"/>
    <n v="-1.6235042707765379E-3"/>
    <n v="0.49959412402145537"/>
    <n v="0"/>
    <n v="0"/>
    <n v="0.86756682189861611"/>
  </r>
  <r>
    <x v="2043"/>
    <n v="101883"/>
    <n v="101916"/>
    <n v="100651"/>
    <n v="101506"/>
    <n v="101506"/>
    <n v="-5.201662955884423E-3"/>
    <n v="0"/>
    <n v="102001.05263157895"/>
    <n v="-3.6905439626234715E-3"/>
    <n v="-1.4745765991200587E-3"/>
    <n v="-2.0795808308127928E-3"/>
    <n v="-1.2539968238963128E-3"/>
    <n v="3.7451462587775098E-3"/>
    <n v="0.35237552132716787"/>
    <n v="0.47626056895252233"/>
    <n v="0.47424998782047301"/>
    <n v="0.19774757366906093"/>
    <n v="0.99461175361424614"/>
    <n v="4.8801043211439904E-4"/>
    <n v="0.50012200260560724"/>
    <n v="0"/>
    <n v="0"/>
    <n v="0.86756682189861611"/>
  </r>
  <r>
    <x v="2044"/>
    <n v="101505"/>
    <n v="103056"/>
    <n v="101505"/>
    <n v="101869"/>
    <n v="101869"/>
    <n v="-1.0277905938018472E-2"/>
    <n v="0"/>
    <n v="101755.21052631579"/>
    <n v="3.5761432821705963E-3"/>
    <n v="-1.0703635133305356E-3"/>
    <n v="-1.8832858291766019E-3"/>
    <n v="-9.9612795305807807E-4"/>
    <n v="1.4203428092619762E-3"/>
    <n v="0.35237552132716787"/>
    <n v="0.47626056895252233"/>
    <n v="0.47424998782047301"/>
    <n v="0.19774757366906093"/>
    <n v="0.99461175361424614"/>
    <n v="1.0729329024734943E-3"/>
    <n v="0.50026823319988623"/>
    <n v="0"/>
    <n v="0"/>
    <n v="0.86756682189861611"/>
  </r>
  <r>
    <x v="2045"/>
    <n v="101869"/>
    <n v="101960"/>
    <n v="99898"/>
    <n v="100978"/>
    <n v="100978"/>
    <n v="8.6058349343420826E-3"/>
    <n v="1"/>
    <n v="101539.78947368421"/>
    <n v="-8.7465274028408757E-3"/>
    <n v="-2.6167968412958154E-3"/>
    <n v="-1.9527854371705522E-3"/>
    <n v="-7.4858706402961103E-4"/>
    <n v="-1.530721825331005E-3"/>
    <n v="0.35237552132716787"/>
    <n v="0.47626056895252233"/>
    <n v="0.47424998782047301"/>
    <n v="0.19774757366906093"/>
    <n v="0.99461175361424614"/>
    <n v="-6.9249529702212253E-3"/>
    <n v="0.4982687686758685"/>
    <n v="0"/>
    <n v="0"/>
    <n v="0.86756682189861611"/>
  </r>
  <r>
    <x v="2046"/>
    <n v="100978"/>
    <n v="101628"/>
    <n v="100443"/>
    <n v="100822"/>
    <n v="100822"/>
    <n v="5.3480391184463683E-2"/>
    <n v="1"/>
    <n v="101392.63157894737"/>
    <n v="-1.5448909663491328E-3"/>
    <n v="-2.0046289623559034E-3"/>
    <n v="-2.2198325372179781E-3"/>
    <n v="-9.8977043053664502E-4"/>
    <n v="-5.6120615758788349E-3"/>
    <n v="0.35237552132716787"/>
    <n v="0.47626056895252233"/>
    <n v="0.47424998782047301"/>
    <n v="0.19774757366906093"/>
    <n v="0.99461175361424614"/>
    <n v="-8.3294101500543324E-3"/>
    <n v="0.49791765950171041"/>
    <n v="5.2480391184463682E-2"/>
    <n v="0"/>
    <n v="0.9200472130830798"/>
  </r>
  <r>
    <x v="2047"/>
    <n v="100822"/>
    <n v="102196"/>
    <n v="100819"/>
    <n v="101847"/>
    <n v="101847"/>
    <n v="4.9515449645055831E-2"/>
    <n v="1"/>
    <n v="101325.57894736843"/>
    <n v="1.0166431929539144E-2"/>
    <n v="-8.0487014723631403E-4"/>
    <n v="-2.2230014036701928E-3"/>
    <n v="-9.6899481800187374E-4"/>
    <n v="-4.7877424020748013E-5"/>
    <n v="0.35237552132716787"/>
    <n v="0.47626056895252233"/>
    <n v="0.47424998782047301"/>
    <n v="0.19774757366906093"/>
    <n v="0.99461175361424614"/>
    <n v="1.9055796255157975E-3"/>
    <n v="0.50047639476222061"/>
    <n v="0"/>
    <n v="0"/>
    <n v="0.9200472130830798"/>
  </r>
  <r>
    <x v="2048"/>
    <n v="101849"/>
    <n v="106455"/>
    <n v="101848"/>
    <n v="106214"/>
    <n v="106214"/>
    <n v="2.2972489502326443E-3"/>
    <n v="1"/>
    <n v="101498.31578947368"/>
    <n v="4.2878042554027163E-2"/>
    <n v="1.5788551772069226E-3"/>
    <n v="-1.3503785971625292E-3"/>
    <n v="-2.8235170125173292E-4"/>
    <n v="9.2658398793093785E-3"/>
    <n v="0.35237552132716787"/>
    <n v="0.47626056895252233"/>
    <n v="0.47424998782047301"/>
    <n v="0.19774757366906093"/>
    <n v="0.99461175361424614"/>
    <n v="2.4380780917421511E-2"/>
    <n v="0.50609489332054702"/>
    <n v="0"/>
    <n v="0"/>
    <n v="0.9200472130830798"/>
  </r>
  <r>
    <x v="2049"/>
    <n v="106218"/>
    <n v="108277"/>
    <n v="106217"/>
    <n v="106890"/>
    <n v="106890"/>
    <n v="-5.7161567967068949E-3"/>
    <n v="0"/>
    <n v="101720.15789473684"/>
    <n v="6.36450938670996E-3"/>
    <n v="1.9887205646968221E-3"/>
    <n v="-9.4142789185302838E-4"/>
    <n v="-1.6972390553508299E-4"/>
    <n v="9.8235131002172519E-3"/>
    <n v="0.35237552132716787"/>
    <n v="0.47626056895252233"/>
    <n v="0.47424998782047301"/>
    <n v="0.19774757366906093"/>
    <n v="0.99461175361424614"/>
    <n v="1.2480393435264914E-2"/>
    <n v="0.50312005786051306"/>
    <n v="0"/>
    <n v="0"/>
    <n v="0.9200472130830798"/>
  </r>
  <r>
    <x v="2050"/>
    <n v="106890"/>
    <n v="107037"/>
    <n v="106220"/>
    <n v="106458"/>
    <n v="106458"/>
    <n v="-4.151872099795173E-3"/>
    <n v="0"/>
    <n v="101879.26315789473"/>
    <n v="-4.041538029750158E-3"/>
    <n v="1.9114833632054296E-3"/>
    <n v="-9.1310503740118728E-4"/>
    <n v="-1.3511854802231494E-4"/>
    <n v="1.0764510974835394E-2"/>
    <n v="0.35237552132716787"/>
    <n v="0.47626056895252233"/>
    <n v="0.47424998782047301"/>
    <n v="0.19774757366906093"/>
    <n v="0.99461175361424614"/>
    <n v="9.7329748034921167E-3"/>
    <n v="0.50243322449246175"/>
    <n v="0"/>
    <n v="0"/>
    <n v="0.9200472130830798"/>
  </r>
  <r>
    <x v="2051"/>
    <n v="106458"/>
    <n v="106701"/>
    <n v="104934"/>
    <n v="106279"/>
    <n v="106279"/>
    <n v="-1.0914667996499983E-3"/>
    <n v="0"/>
    <n v="102105.42105263157"/>
    <n v="-1.6814142666591314E-3"/>
    <n v="1.4573128203131836E-3"/>
    <n v="-1.240598616599664E-3"/>
    <n v="-2.3165348422307219E-4"/>
    <n v="1.0737206314773396E-2"/>
    <n v="0.35237552132716787"/>
    <n v="0.47626056895252233"/>
    <n v="0.47424998782047301"/>
    <n v="0.19774757366906093"/>
    <n v="0.99461175361424614"/>
    <n v="1.0146760212568355E-2"/>
    <n v="0.50253666828925403"/>
    <n v="0"/>
    <n v="0"/>
    <n v="0.9200472130830798"/>
  </r>
  <r>
    <x v="2052"/>
    <n v="106279"/>
    <n v="106830"/>
    <n v="105623"/>
    <n v="106016"/>
    <n v="106016"/>
    <n v="-1.9836628433444026E-2"/>
    <n v="0"/>
    <n v="102373.47368421052"/>
    <n v="-2.4746186923099156E-3"/>
    <n v="2.0359553569598344E-3"/>
    <n v="-1.0735881542410918E-3"/>
    <n v="-1.9161489146909293E-4"/>
    <n v="8.2089961904035832E-3"/>
    <n v="0.35237552132716787"/>
    <n v="0.47626056895252233"/>
    <n v="0.47424998782047301"/>
    <n v="0.19774757366906093"/>
    <n v="0.99461175361424614"/>
    <n v="7.7153737522890247E-3"/>
    <n v="0.5019288338699418"/>
    <n v="0"/>
    <n v="0"/>
    <n v="0.9200472130830798"/>
  </r>
  <r>
    <x v="2053"/>
    <n v="106023"/>
    <n v="106475"/>
    <n v="105122"/>
    <n v="106163"/>
    <n v="106163"/>
    <n v="-1.6917381762007522E-2"/>
    <n v="0"/>
    <n v="102645.31578947368"/>
    <n v="1.386583157259258E-3"/>
    <n v="2.6244937870473052E-3"/>
    <n v="-6.2414024130738707E-4"/>
    <n v="-1.4528301625993612E-4"/>
    <n v="-8.9295688949997398E-5"/>
    <n v="0.35237552132716787"/>
    <n v="0.47626056895252233"/>
    <n v="0.47424998782047301"/>
    <n v="0.19774757366906093"/>
    <n v="0.99461175361424614"/>
    <n v="1.3249984595584414E-3"/>
    <n v="0.50033124956642727"/>
    <n v="0"/>
    <n v="0"/>
    <n v="0.9200472130830798"/>
  </r>
  <r>
    <x v="2054"/>
    <n v="106149"/>
    <n v="106149"/>
    <n v="103604"/>
    <n v="103913"/>
    <n v="103913"/>
    <n v="3.2719678962211951E-4"/>
    <n v="1"/>
    <n v="102839.63157894737"/>
    <n v="-2.1193824590488242E-2"/>
    <n v="1.5276455170068592E-3"/>
    <n v="-7.8513412066433914E-4"/>
    <n v="-6.4687097739167033E-4"/>
    <n v="-5.6009624843896379E-3"/>
    <n v="0.35237552132716787"/>
    <n v="0.47626056895252233"/>
    <n v="0.47424998782047301"/>
    <n v="0.19774757366906093"/>
    <n v="0.99461175361424614"/>
    <n v="-1.2811677797847407E-2"/>
    <n v="0.49679712436017548"/>
    <n v="-6.7280321037788051E-4"/>
    <n v="0"/>
    <n v="0.91937440987270191"/>
  </r>
  <r>
    <x v="2055"/>
    <n v="103913"/>
    <n v="104615"/>
    <n v="103087"/>
    <n v="104367"/>
    <n v="104367"/>
    <n v="-1.0990063909090075E-2"/>
    <n v="0"/>
    <n v="103178.63157894737"/>
    <n v="4.3690394849538183E-3"/>
    <n v="2.1307585736522194E-3"/>
    <n v="-6.9148547217643406E-4"/>
    <n v="-3.4797406556562273E-4"/>
    <n v="-3.9188469814488425E-3"/>
    <n v="0.35237552132716787"/>
    <n v="0.47626056895252233"/>
    <n v="0.47424998782047301"/>
    <n v="0.19774757366906093"/>
    <n v="0.99461175361424614"/>
    <n v="-1.7401404154901426E-3"/>
    <n v="0.49956496500590447"/>
    <n v="0"/>
    <n v="0"/>
    <n v="0.91937440987270191"/>
  </r>
  <r>
    <x v="2056"/>
    <n v="104367"/>
    <n v="104822"/>
    <n v="103247"/>
    <n v="103947"/>
    <n v="103947"/>
    <n v="-1.5729169673006416E-2"/>
    <n v="0"/>
    <n v="103448"/>
    <n v="-4.0242605421253463E-3"/>
    <n v="3.0745151636920598E-3"/>
    <n v="-6.7312875633899647E-4"/>
    <n v="-3.7032298699851143E-4"/>
    <n v="-4.3874162365420853E-3"/>
    <n v="0.35237552132716787"/>
    <n v="0.47626056895252233"/>
    <n v="0.47424998782047301"/>
    <n v="0.19774757366906093"/>
    <n v="0.99461175361424614"/>
    <n v="-4.7100180988855862E-3"/>
    <n v="0.49882249765211367"/>
    <n v="0"/>
    <n v="0"/>
    <n v="0.91937440987270191"/>
  </r>
  <r>
    <x v="2057"/>
    <n v="103947"/>
    <n v="103947"/>
    <n v="102633"/>
    <n v="103220"/>
    <n v="103220"/>
    <n v="-2.877349350901004E-3"/>
    <n v="0"/>
    <n v="103634.84210526316"/>
    <n v="-6.9939488393123694E-3"/>
    <n v="2.2637552868266242E-3"/>
    <n v="-1.1766104017686852E-3"/>
    <n v="-6.3588307438779297E-4"/>
    <n v="-5.2912822659425766E-3"/>
    <n v="0.35237552132716787"/>
    <n v="0.47626056895252233"/>
    <n v="0.47424998782047301"/>
    <n v="0.19774757366906093"/>
    <n v="0.99461175361424614"/>
    <n v="-7.3328823247176666E-3"/>
    <n v="0.49816678763331002"/>
    <n v="0"/>
    <n v="0"/>
    <n v="0.91937440987270191"/>
  </r>
  <r>
    <x v="2058"/>
    <n v="103220"/>
    <n v="103668"/>
    <n v="102233"/>
    <n v="102312"/>
    <n v="102312"/>
    <n v="2.0720932050981355E-2"/>
    <n v="1"/>
    <n v="103694.15789473684"/>
    <n v="-8.7967448168959628E-3"/>
    <n v="1.3984356470908177E-3"/>
    <n v="-9.7049910309741309E-4"/>
    <n v="-8.6594771848137687E-4"/>
    <n v="-7.3279478607736204E-3"/>
    <n v="0.35237552132716787"/>
    <n v="0.47626056895252233"/>
    <n v="0.47424998782047301"/>
    <n v="0.19774757366906093"/>
    <n v="0.99461175361424614"/>
    <n v="-1.0353699104184308E-2"/>
    <n v="0.49741159834677001"/>
    <n v="1.9720932050981355E-2"/>
    <n v="0"/>
    <n v="0.93909534192368327"/>
  </r>
  <r>
    <x v="2059"/>
    <n v="102310"/>
    <n v="103177"/>
    <n v="101975"/>
    <n v="102923"/>
    <n v="102923"/>
    <n v="-9.6771372773821751E-3"/>
    <n v="0"/>
    <n v="103753.63157894737"/>
    <n v="5.9719290014856874E-3"/>
    <n v="9.3702407067768891E-4"/>
    <n v="-9.1916031617050864E-4"/>
    <n v="-6.6754450335583916E-4"/>
    <n v="-1.8947971423788346E-3"/>
    <n v="0.35237552132716787"/>
    <n v="0.47626056895252233"/>
    <n v="0.47424998782047301"/>
    <n v="0.19774757366906093"/>
    <n v="0.99461175361424614"/>
    <n v="9.8124629122180347E-5"/>
    <n v="0.50002453115726087"/>
    <n v="0"/>
    <n v="0"/>
    <n v="0.93909534192368327"/>
  </r>
  <r>
    <x v="2060"/>
    <n v="102923"/>
    <n v="104432"/>
    <n v="102449"/>
    <n v="104432"/>
    <n v="104432"/>
    <n v="-2.5231729738011355E-2"/>
    <n v="0"/>
    <n v="103791.47368421052"/>
    <n v="1.4661445935310935E-2"/>
    <n v="1.3696565789370341E-3"/>
    <n v="-7.5464152229091973E-4"/>
    <n v="-6.1089993383919741E-4"/>
    <n v="1.6368414769258878E-4"/>
    <n v="0.35237552132716787"/>
    <n v="0.47626056895252233"/>
    <n v="0.47424998782047301"/>
    <n v="0.19774757366906093"/>
    <n v="0.99461175361424614"/>
    <n v="5.5027575411681897E-3"/>
    <n v="0.50137568591394066"/>
    <n v="0"/>
    <n v="0"/>
    <n v="0.93909534192368327"/>
  </r>
  <r>
    <x v="2061"/>
    <n v="104431"/>
    <n v="104447"/>
    <n v="101569"/>
    <n v="101927"/>
    <n v="101927"/>
    <n v="2.4233029521127936E-3"/>
    <n v="1"/>
    <n v="103793.84210526316"/>
    <n v="-2.3986900566876024E-2"/>
    <n v="-7.7277883872626791E-4"/>
    <n v="-1.0162732182838253E-3"/>
    <n v="-6.2534811823638072E-4"/>
    <n v="-3.8288438572575468E-3"/>
    <n v="0.35237552132716787"/>
    <n v="0.47626056895252233"/>
    <n v="0.47424998782047301"/>
    <n v="0.19774757366906093"/>
    <n v="0.99461175361424614"/>
    <n v="-1.3234282419337318E-2"/>
    <n v="0.49669147768462596"/>
    <n v="1.4233029521127935E-3"/>
    <n v="0"/>
    <n v="0.94051864487579606"/>
  </r>
  <r>
    <x v="2062"/>
    <n v="101927"/>
    <n v="102331"/>
    <n v="101433"/>
    <n v="101797"/>
    <n v="101797"/>
    <n v="3.2918455357230592E-2"/>
    <n v="1"/>
    <n v="103809.15789473684"/>
    <n v="-1.2754226063751428E-3"/>
    <n v="4.6174472442539471E-5"/>
    <n v="-1.3730126868614146E-3"/>
    <n v="-6.5016804753867613E-4"/>
    <n v="-2.6851386106701014E-3"/>
    <n v="0.35237552132716787"/>
    <n v="0.47626056895252233"/>
    <n v="0.47424998782047301"/>
    <n v="0.19774757366906093"/>
    <n v="0.99461175361424614"/>
    <n v="-3.8778274514725446E-3"/>
    <n v="0.49903054435198435"/>
    <n v="0"/>
    <n v="0"/>
    <n v="0.94051864487579606"/>
  </r>
  <r>
    <x v="2063"/>
    <n v="101798"/>
    <n v="103321"/>
    <n v="101063"/>
    <n v="102174"/>
    <n v="102174"/>
    <n v="3.7856989057881707E-2"/>
    <n v="1"/>
    <n v="103825.21052631579"/>
    <n v="3.7034490210909876E-3"/>
    <n v="4.1587412162826242E-4"/>
    <n v="-1.3835547332848664E-3"/>
    <n v="-5.974305271907299E-4"/>
    <n v="-1.8509984307271132E-4"/>
    <n v="0.35237552132716787"/>
    <n v="0.47626056895252233"/>
    <n v="0.47424998782047301"/>
    <n v="0.19774757366906093"/>
    <n v="0.99461175361424614"/>
    <n v="5.4467549318546144E-4"/>
    <n v="0.50013616886992995"/>
    <n v="0"/>
    <n v="0"/>
    <n v="0.94051864487579606"/>
  </r>
  <r>
    <x v="2064"/>
    <n v="102175"/>
    <n v="105306"/>
    <n v="102175"/>
    <n v="105148"/>
    <n v="105148"/>
    <n v="1.8697455015787234E-2"/>
    <n v="1"/>
    <n v="104044.68421052632"/>
    <n v="2.9107209270460288E-2"/>
    <n v="1.6924274210427469E-3"/>
    <n v="-6.9186139178631031E-4"/>
    <n v="-1.1287081092745455E-4"/>
    <n v="4.4419562107222092E-3"/>
    <n v="0.35237552132716787"/>
    <n v="0.47626056895252233"/>
    <n v="0.47424998782047301"/>
    <n v="0.19774757366906093"/>
    <n v="0.99461175361424614"/>
    <n v="1.5130291158111119E-2"/>
    <n v="0.50378250063049934"/>
    <n v="0"/>
    <n v="0"/>
    <n v="0.94051864487579606"/>
  </r>
  <r>
    <x v="2065"/>
    <n v="105161"/>
    <n v="106716"/>
    <n v="105161"/>
    <n v="106042"/>
    <n v="106042"/>
    <n v="1.3258897418004123E-2"/>
    <n v="1"/>
    <n v="104319.42105263157"/>
    <n v="8.5023015178604666E-3"/>
    <n v="2.5548688670778141E-3"/>
    <n v="-1.2823055588853994E-4"/>
    <n v="-6.924832724215957E-5"/>
    <n v="3.2101273272321152E-3"/>
    <n v="0.35237552132716787"/>
    <n v="0.47626056895252233"/>
    <n v="0.47424998782047301"/>
    <n v="0.19774757366906093"/>
    <n v="0.99461175361424614"/>
    <n v="7.3311095720726346E-3"/>
    <n v="0.50183276918448494"/>
    <n v="0"/>
    <n v="0"/>
    <n v="0.94051864487579606"/>
  </r>
  <r>
    <x v="2066"/>
    <n v="106028"/>
    <n v="107731"/>
    <n v="105549"/>
    <n v="107114"/>
    <n v="107114"/>
    <n v="1.0661538174281615E-2"/>
    <n v="1"/>
    <n v="104596.63157894737"/>
    <n v="1.0109202014296326E-2"/>
    <n v="3.1375735161100872E-3"/>
    <n v="-3.2064135432388066E-5"/>
    <n v="2.5702918074078761E-4"/>
    <n v="1.0029347843466586E-2"/>
    <n v="0.35237552132716787"/>
    <n v="0.47626056895252233"/>
    <n v="0.47424998782047301"/>
    <n v="0.19774757366906093"/>
    <n v="0.99461175361424614"/>
    <n v="1.5067465605115191E-2"/>
    <n v="0.50376679513738809"/>
    <n v="0"/>
    <n v="0"/>
    <n v="0.94051864487579606"/>
  </r>
  <r>
    <x v="2067"/>
    <n v="107114"/>
    <n v="107744"/>
    <n v="106538"/>
    <n v="107448"/>
    <n v="107448"/>
    <n v="9.4557367284640037E-3"/>
    <n v="1"/>
    <n v="104661.57894736843"/>
    <n v="3.1181731613048047E-3"/>
    <n v="2.7851605776983701E-3"/>
    <n v="3.7322543250963849E-4"/>
    <n v="4.1854986964217744E-4"/>
    <n v="1.0908066997002575E-2"/>
    <n v="0.35237552132716787"/>
    <n v="0.47626056895252233"/>
    <n v="0.47424998782047301"/>
    <n v="0.19774757366906093"/>
    <n v="0.99461175361424614"/>
    <n v="1.353429107709557E-2"/>
    <n v="0.50338352112081775"/>
    <n v="0"/>
    <n v="0"/>
    <n v="0.94051864487579606"/>
  </r>
  <r>
    <x v="2068"/>
    <n v="107446"/>
    <n v="108667"/>
    <n v="106419"/>
    <n v="108256"/>
    <n v="108256"/>
    <n v="7.1404818208691268E-3"/>
    <n v="1"/>
    <n v="104733.47368421052"/>
    <n v="7.5199166108257387E-3"/>
    <n v="1.017254280538299E-3"/>
    <n v="5.5422646796494002E-4"/>
    <n v="5.0231562413067588E-4"/>
    <n v="1.1671360514949524E-2"/>
    <n v="0.35237552132716787"/>
    <n v="0.47626056895252233"/>
    <n v="0.47424998782047301"/>
    <n v="0.19774757366906093"/>
    <n v="0.99461175361424614"/>
    <n v="1.5104958578903184E-2"/>
    <n v="0.50377616784753199"/>
    <n v="0"/>
    <n v="0"/>
    <n v="0.94051864487579606"/>
  </r>
  <r>
    <x v="2069"/>
    <n v="108256"/>
    <n v="108817"/>
    <n v="107497"/>
    <n v="108464"/>
    <n v="108464"/>
    <n v="-2.4893052072576527E-3"/>
    <n v="0"/>
    <n v="104839.05263157895"/>
    <n v="1.9213715637007578E-3"/>
    <n v="7.9509738938783885E-4"/>
    <n v="7.4003685843903938E-4"/>
    <n v="5.2779120117824041E-4"/>
    <n v="6.2341929735976187E-3"/>
    <n v="0.35237552132716787"/>
    <n v="0.47626056895252233"/>
    <n v="0.47424998782047301"/>
    <n v="0.19774757366906093"/>
    <n v="0.99461175361424614"/>
    <n v="7.7116513478425984E-3"/>
    <n v="0.50192790328267245"/>
    <n v="0"/>
    <n v="0"/>
    <n v="0.94051864487579606"/>
  </r>
  <r>
    <x v="2070"/>
    <n v="108469"/>
    <n v="109271"/>
    <n v="108356"/>
    <n v="109029"/>
    <n v="109029"/>
    <n v="3.9530767043629567E-3"/>
    <n v="1"/>
    <n v="104983.78947368421"/>
    <n v="5.2091016374096188E-3"/>
    <n v="1.2576293727458276E-3"/>
    <n v="9.4847688684156055E-4"/>
    <n v="6.678923970429762E-4"/>
    <n v="5.5755529975074491E-3"/>
    <n v="0.35237552132716787"/>
    <n v="0.47626056895252233"/>
    <n v="0.47424998782047301"/>
    <n v="0.19774757366906093"/>
    <n v="0.99461175361424614"/>
    <n v="8.5619189829636722E-3"/>
    <n v="0.50214046666992129"/>
    <n v="0"/>
    <n v="0"/>
    <n v="0.94051864487579606"/>
  </r>
  <r>
    <x v="2071"/>
    <n v="109029"/>
    <n v="110151"/>
    <n v="108085"/>
    <n v="108194"/>
    <n v="108194"/>
    <n v="1.7690444941494077E-2"/>
    <n v="1"/>
    <n v="105098.42105263157"/>
    <n v="-7.658512872721901E-3"/>
    <n v="9.5877444244268917E-4"/>
    <n v="9.9820934529458059E-4"/>
    <n v="4.2549156201864946E-4"/>
    <n v="2.0220100201038039E-3"/>
    <n v="0.35237552132716787"/>
    <n v="0.47626056895252233"/>
    <n v="0.47424998782047301"/>
    <n v="0.19774757366906093"/>
    <n v="0.99461175361424614"/>
    <n v="3.2660962111379153E-4"/>
    <n v="0.5000816524045526"/>
    <n v="0"/>
    <n v="0"/>
    <n v="0.94051864487579606"/>
  </r>
  <r>
    <x v="2072"/>
    <n v="108194"/>
    <n v="109774"/>
    <n v="108188"/>
    <n v="109460"/>
    <n v="109460"/>
    <n v="1.1739448200255742E-2"/>
    <n v="1"/>
    <n v="105271.94736842105"/>
    <n v="1.1701203393903459E-2"/>
    <n v="1.6675655467533578E-3"/>
    <n v="1.127709866340294E-3"/>
    <n v="3.0821678834264566E-4"/>
    <n v="3.7386160666235345E-3"/>
    <n v="0.35237552132716787"/>
    <n v="0.47626056895252233"/>
    <n v="0.47424998782047301"/>
    <n v="0.19774757366906093"/>
    <n v="0.99461175361424614"/>
    <n v="9.2316503566949037E-3"/>
    <n v="0.50230789619863969"/>
    <n v="0"/>
    <n v="0"/>
    <n v="0.94051864487579606"/>
  </r>
  <r>
    <x v="2073"/>
    <n v="109459"/>
    <n v="110206"/>
    <n v="108864"/>
    <n v="110108"/>
    <n v="110108"/>
    <n v="9.5360918371056869E-4"/>
    <n v="1"/>
    <n v="105598"/>
    <n v="5.9199707655763767E-3"/>
    <n v="1.8942349271692139E-3"/>
    <n v="1.0855177502556001E-3"/>
    <n v="3.361954152255464E-4"/>
    <n v="3.4186268975736622E-3"/>
    <n v="0.35237552132716787"/>
    <n v="0.47626056895252233"/>
    <n v="0.47424998782047301"/>
    <n v="0.19774757366906093"/>
    <n v="0.99461175361424614"/>
    <n v="6.9696972899306285E-3"/>
    <n v="0.50174241726908453"/>
    <n v="0"/>
    <n v="0"/>
    <n v="0.94051864487579606"/>
  </r>
  <r>
    <x v="2074"/>
    <n v="110113"/>
    <n v="111211"/>
    <n v="109787"/>
    <n v="110745"/>
    <n v="110745"/>
    <n v="-7.3682784775835897E-3"/>
    <n v="0"/>
    <n v="105933.68421052632"/>
    <n v="5.7852290478439539E-3"/>
    <n v="3.2431876090858237E-3"/>
    <n v="1.2913846998848766E-3"/>
    <n v="3.9367496428402757E-4"/>
    <n v="4.1913983944023014E-3"/>
    <n v="0.35237552132716787"/>
    <n v="0.47626056895252233"/>
    <n v="0.47424998782047301"/>
    <n v="0.19774757366906093"/>
    <n v="0.99461175361424614"/>
    <n v="8.4422770319998487E-3"/>
    <n v="0.50211055672270766"/>
    <n v="0"/>
    <n v="0"/>
    <n v="0.94051864487579606"/>
  </r>
  <r>
    <x v="2075"/>
    <n v="110745"/>
    <n v="111643"/>
    <n v="110178"/>
    <n v="110213"/>
    <n v="110213"/>
    <n v="-1.2820629145382179E-2"/>
    <n v="0"/>
    <n v="106263.47368421052"/>
    <n v="-4.8038286152873866E-3"/>
    <n v="2.7845442040737634E-3"/>
    <n v="7.5166534444983443E-4"/>
    <n v="1.2377061776793096E-4"/>
    <n v="2.1888123438629004E-3"/>
    <n v="0.35237552132716787"/>
    <n v="0.47626056895252233"/>
    <n v="0.47424998782047301"/>
    <n v="0.19774757366906093"/>
    <n v="0.99461175361424614"/>
    <n v="2.191388097694882E-3"/>
    <n v="0.50054784680518538"/>
    <n v="0"/>
    <n v="0"/>
    <n v="0.94051864487579606"/>
  </r>
  <r>
    <x v="2076"/>
    <n v="110213"/>
    <n v="111325"/>
    <n v="109713"/>
    <n v="109929"/>
    <n v="109929"/>
    <n v="1.13709758116598E-3"/>
    <n v="1"/>
    <n v="106616.57894736843"/>
    <n v="-2.5768285048043404E-3"/>
    <n v="2.8569158059398138E-3"/>
    <n v="9.7589374525669514E-4"/>
    <n v="1.8551532292937156E-4"/>
    <n v="3.2051492174464125E-3"/>
    <n v="0.35237552132716787"/>
    <n v="0.47626056895252233"/>
    <n v="0.47424998782047301"/>
    <n v="0.19774757366906093"/>
    <n v="0.99461175361424614"/>
    <n v="4.140006944984698E-3"/>
    <n v="0.50103500025795078"/>
    <n v="0"/>
    <n v="0"/>
    <n v="0.94051864487579606"/>
  </r>
  <r>
    <x v="2077"/>
    <n v="109920"/>
    <n v="109920"/>
    <n v="108546"/>
    <n v="108800"/>
    <n v="108800"/>
    <n v="1.935661764705876E-2"/>
    <n v="1"/>
    <n v="106958.05263157895"/>
    <n v="-1.0270265353091501E-2"/>
    <n v="2.6930999802508571E-3"/>
    <n v="1.047063325651918E-3"/>
    <n v="1.1877066016525383E-4"/>
    <n v="-1.1891445319525795E-3"/>
    <n v="0.35237552132716787"/>
    <n v="0.47626056895252233"/>
    <n v="0.47424998782047301"/>
    <n v="0.19774757366906093"/>
    <n v="0.99461175361424614"/>
    <n v="-2.9990535280413769E-3"/>
    <n v="0.49925023717995692"/>
    <n v="0"/>
    <n v="0"/>
    <n v="0.94051864487579606"/>
  </r>
  <r>
    <x v="2078"/>
    <n v="108800"/>
    <n v="111115"/>
    <n v="108800"/>
    <n v="110054"/>
    <n v="110054"/>
    <n v="2.5351191233393688E-3"/>
    <n v="1"/>
    <n v="107333.36842105263"/>
    <n v="1.1525735294117601E-2"/>
    <n v="3.7092239858015352E-3"/>
    <n v="1.3735073102310214E-3"/>
    <n v="5.9588480862805547E-5"/>
    <n v="-6.7991626244334744E-5"/>
    <n v="0.35237552132716787"/>
    <n v="0.47626056895252233"/>
    <n v="0.47424998782047301"/>
    <n v="0.19774757366906093"/>
    <n v="0.99461175361424614"/>
    <n v="6.4234881408414849E-3"/>
    <n v="0.50160586651354921"/>
    <n v="0"/>
    <n v="0"/>
    <n v="0.94051864487579606"/>
  </r>
  <r>
    <x v="2079"/>
    <n v="110058"/>
    <n v="111706"/>
    <n v="109900"/>
    <n v="110906"/>
    <n v="110906"/>
    <n v="-1.7483274124032944E-2"/>
    <n v="0"/>
    <n v="107674.10526315789"/>
    <n v="7.7416540970796088E-3"/>
    <n v="3.7977102405812313E-3"/>
    <n v="1.5649963594343741E-3"/>
    <n v="1.5569203254688356E-4"/>
    <n v="3.2329338360279623E-4"/>
    <n v="0.35237552132716787"/>
    <n v="0.47626056895252233"/>
    <n v="0.47424998782047301"/>
    <n v="0.19774757366906093"/>
    <n v="0.99461175361424614"/>
    <n v="5.6312076635627178E-3"/>
    <n v="0.50140779819572723"/>
    <n v="0"/>
    <n v="0"/>
    <n v="0.94051864487579606"/>
  </r>
  <r>
    <x v="2080"/>
    <n v="110906"/>
    <n v="111168"/>
    <n v="110195"/>
    <n v="110333"/>
    <n v="110333"/>
    <n v="-1.8108816038719167E-2"/>
    <n v="0"/>
    <n v="108116.52631578948"/>
    <n v="-5.1665374280922549E-3"/>
    <n v="2.8063110724110716E-3"/>
    <n v="1.5116014908709752E-3"/>
    <n v="4.3620577142498005E-4"/>
    <n v="2.5075162104182258E-4"/>
    <n v="0.35237552132716787"/>
    <n v="0.47626056895252233"/>
    <n v="0.47424998782047301"/>
    <n v="0.19774757366906093"/>
    <n v="0.99461175361424614"/>
    <n v="5.6851011940464832E-4"/>
    <n v="0.50014212752602316"/>
    <n v="0"/>
    <n v="0"/>
    <n v="0.94051864487579606"/>
  </r>
  <r>
    <x v="2081"/>
    <n v="110333"/>
    <n v="111291"/>
    <n v="108552"/>
    <n v="108967"/>
    <n v="108967"/>
    <n v="1.4664990318169702E-2"/>
    <n v="1"/>
    <n v="108493.89473684211"/>
    <n v="-1.2380702056501658E-2"/>
    <n v="3.3866209979297899E-3"/>
    <n v="1.1159475179172262E-3"/>
    <n v="5.2015237949800232E-4"/>
    <n v="-1.7100230892976409E-3"/>
    <n v="0.35237552132716787"/>
    <n v="0.47626056895252233"/>
    <n v="0.47424998782047301"/>
    <n v="0.19774757366906093"/>
    <n v="0.99461175361424614"/>
    <n v="-3.8184543940582372E-3"/>
    <n v="0.49904538756138644"/>
    <n v="0"/>
    <n v="0"/>
    <n v="0.94051864487579606"/>
  </r>
  <r>
    <x v="2082"/>
    <n v="108967"/>
    <n v="109137"/>
    <n v="108193"/>
    <n v="108335"/>
    <n v="108335"/>
    <n v="3.8980938754788363E-2"/>
    <n v="1"/>
    <n v="108818.15789473684"/>
    <n v="-5.7999210770233178E-3"/>
    <n v="3.1603960743973813E-3"/>
    <n v="1.2808984848816185E-3"/>
    <n v="3.5002445110397741E-4"/>
    <n v="-8.1595423408400427E-4"/>
    <n v="0.35237552132716787"/>
    <n v="0.47626056895252233"/>
    <n v="0.47424998782047301"/>
    <n v="0.19774757366906093"/>
    <n v="0.99461175361424614"/>
    <n v="-6.7345327551093976E-4"/>
    <n v="0.49983163668748554"/>
    <n v="0"/>
    <n v="0"/>
    <n v="0.94051864487579606"/>
  </r>
  <r>
    <x v="2083"/>
    <n v="108339"/>
    <n v="110745"/>
    <n v="108335"/>
    <n v="110565"/>
    <n v="110565"/>
    <n v="1.9273730384841592E-2"/>
    <n v="1"/>
    <n v="109103.26315789473"/>
    <n v="2.0584298703096859E-2"/>
    <n v="4.0044385584976751E-3"/>
    <n v="1.9002681678333589E-3"/>
    <n v="3.4852697826443955E-4"/>
    <n v="9.9575844771184743E-4"/>
    <n v="0.35237552132716787"/>
    <n v="0.47626056895252233"/>
    <n v="0.47424998782047301"/>
    <n v="0.19774757366906093"/>
    <n v="0.99461175361424614"/>
    <n v="1.1121074748478907E-2"/>
    <n v="0.5027802400325645"/>
    <n v="0"/>
    <n v="0"/>
    <n v="0.94051864487579606"/>
  </r>
  <r>
    <x v="2084"/>
    <n v="110568"/>
    <n v="113070"/>
    <n v="110567"/>
    <n v="112558"/>
    <n v="112558"/>
    <n v="1.8230601112315448E-2"/>
    <n v="1"/>
    <n v="109446.21052631579"/>
    <n v="1.8025595803373484E-2"/>
    <n v="3.4503578851433347E-3"/>
    <n v="2.2459172676944149E-3"/>
    <n v="4.0619881084941298E-4"/>
    <n v="3.0525467889706225E-3"/>
    <n v="0.35237552132716787"/>
    <n v="0.47626056895252233"/>
    <n v="0.47424998782047301"/>
    <n v="0.19774757366906093"/>
    <n v="0.99461175361424614"/>
    <n v="1.2176598108804929E-2"/>
    <n v="0.50304411191487097"/>
    <n v="0"/>
    <n v="0"/>
    <n v="0.94051864487579606"/>
  </r>
  <r>
    <x v="2085"/>
    <n v="112558"/>
    <n v="113071"/>
    <n v="111736"/>
    <n v="112696"/>
    <n v="112696"/>
    <n v="2.4774614893164015E-2"/>
    <n v="1"/>
    <n v="109740"/>
    <n v="1.2260345777288517E-3"/>
    <n v="3.086544538136754E-3"/>
    <n v="2.4243023922080596E-3"/>
    <n v="3.8253354377801085E-4"/>
    <n v="4.3310611901348443E-3"/>
    <n v="0.35237552132716787"/>
    <n v="0.47626056895252233"/>
    <n v="0.47424998782047301"/>
    <n v="0.19774757366906093"/>
    <n v="0.99461175361424614"/>
    <n v="7.4351188567602158E-3"/>
    <n v="0.50185877115130506"/>
    <n v="0"/>
    <n v="0"/>
    <n v="0.94051864487579606"/>
  </r>
  <r>
    <x v="2086"/>
    <n v="112697"/>
    <n v="114783"/>
    <n v="112696"/>
    <n v="114610"/>
    <n v="114610"/>
    <n v="2.1019108280254883E-2"/>
    <n v="1"/>
    <n v="110116.94736842105"/>
    <n v="1.6983743877333701E-2"/>
    <n v="3.4302716312886229E-3"/>
    <n v="3.2219651166131768E-3"/>
    <n v="3.9810509591159724E-4"/>
    <n v="1.0203950376901916E-2"/>
    <n v="0.35237552132716787"/>
    <n v="0.47626056895252233"/>
    <n v="0.47424998782047301"/>
    <n v="0.19774757366906093"/>
    <n v="0.99461175361424614"/>
    <n v="1.9374068933898536E-2"/>
    <n v="0.50484336573614308"/>
    <n v="0"/>
    <n v="0"/>
    <n v="0.94051864487579606"/>
  </r>
  <r>
    <x v="2087"/>
    <n v="114610"/>
    <n v="115978"/>
    <n v="114610"/>
    <n v="115488"/>
    <n v="115488"/>
    <n v="1.6001662510390702E-2"/>
    <n v="1"/>
    <n v="110497.57894736843"/>
    <n v="7.6607625861617734E-3"/>
    <n v="3.6574011025314714E-3"/>
    <n v="3.1907553943764854E-3"/>
    <n v="3.9798522610097085E-4"/>
    <n v="1.2896087109538934E-2"/>
    <n v="0.35237552132716787"/>
    <n v="0.47626056895252233"/>
    <n v="0.47424998782047301"/>
    <n v="0.19774757366906093"/>
    <n v="0.99461175361424614"/>
    <n v="1.8859857274560989E-2"/>
    <n v="0.50471482456648298"/>
    <n v="0"/>
    <n v="0"/>
    <n v="0.94051864487579606"/>
  </r>
  <r>
    <x v="2088"/>
    <n v="115489"/>
    <n v="117603"/>
    <n v="115489"/>
    <n v="117019"/>
    <n v="117019"/>
    <n v="-2.3585913398679326E-3"/>
    <n v="0"/>
    <n v="110947.84210526316"/>
    <n v="1.3256788584095291E-2"/>
    <n v="3.9442447011949489E-3"/>
    <n v="3.2856982065019879E-3"/>
    <n v="5.2035295625533769E-4"/>
    <n v="1.1430585085738621E-2"/>
    <n v="0.35237552132716787"/>
    <n v="0.47626056895252233"/>
    <n v="0.47424998782047301"/>
    <n v="0.19774757366906093"/>
    <n v="0.99461175361424614"/>
    <n v="1.9579991159853379E-2"/>
    <n v="0.50489484141054719"/>
    <n v="0"/>
    <n v="0"/>
    <n v="0.94051864487579606"/>
  </r>
  <r>
    <x v="2089"/>
    <n v="117022"/>
    <n v="117735"/>
    <n v="116704"/>
    <n v="117336"/>
    <n v="117336"/>
    <n v="1.4769550692029787E-2"/>
    <n v="1"/>
    <n v="111385.05263157895"/>
    <n v="2.7089617925293297E-3"/>
    <n v="3.9836242126363771E-3"/>
    <n v="3.0358742317576092E-3"/>
    <n v="6.3334047991639442E-4"/>
    <n v="8.3672582835697899E-3"/>
    <n v="0.35237552132716787"/>
    <n v="0.47626056895252233"/>
    <n v="0.47424998782047301"/>
    <n v="0.19774757366906093"/>
    <n v="0.99461175361424614"/>
    <n v="1.2738993252911224E-2"/>
    <n v="0.50318470524499637"/>
    <n v="0"/>
    <n v="0"/>
    <n v="0.94051864487579606"/>
  </r>
  <r>
    <x v="2090"/>
    <n v="117337"/>
    <n v="117924"/>
    <n v="116363"/>
    <n v="116743"/>
    <n v="116743"/>
    <n v="2.1226112058110536E-2"/>
    <n v="1"/>
    <n v="111835"/>
    <n v="-5.0538624122179465E-3"/>
    <n v="3.4704760101549994E-3"/>
    <n v="2.8146210681107699E-3"/>
    <n v="7.3634147135914654E-4"/>
    <n v="7.1112788855804297E-3"/>
    <n v="0.35237552132716787"/>
    <n v="0.47626056895252233"/>
    <n v="0.47424998782047301"/>
    <n v="0.19774757366906093"/>
    <n v="0.99461175361424614"/>
    <n v="8.4253987863624931E-3"/>
    <n v="0.50210633723633147"/>
    <n v="0"/>
    <n v="0"/>
    <n v="0.94051864487579606"/>
  </r>
  <r>
    <x v="2091"/>
    <n v="116753"/>
    <n v="119085"/>
    <n v="116745"/>
    <n v="119069"/>
    <n v="119069"/>
    <n v="-2.6119308972109012E-3"/>
    <n v="0"/>
    <n v="112340.73684210527"/>
    <n v="1.9924106798694607E-2"/>
    <n v="4.8496069937258249E-3"/>
    <n v="2.8358670483568616E-3"/>
    <n v="7.3176065001057447E-4"/>
    <n v="7.6993514698526109E-3"/>
    <n v="0.35237552132716787"/>
    <n v="0.47626056895252233"/>
    <n v="0.47424998782047301"/>
    <n v="0.19774757366906093"/>
    <n v="0.99461175361424614"/>
    <n v="1.8477923379508512E-2"/>
    <n v="0.5046193494121799"/>
    <n v="0"/>
    <n v="0"/>
    <n v="0.94051864487579606"/>
  </r>
  <r>
    <x v="2092"/>
    <n v="119068"/>
    <n v="119686"/>
    <n v="118693"/>
    <n v="119221"/>
    <n v="119221"/>
    <n v="5.3430184279614767E-3"/>
    <n v="1"/>
    <n v="112820.36842105263"/>
    <n v="1.2765707278972194E-3"/>
    <n v="4.328375360425513E-3"/>
    <n v="3.2144882395098318E-3"/>
    <n v="6.5362460835066585E-4"/>
    <n v="6.4225130981997005E-3"/>
    <n v="0.35237552132716787"/>
    <n v="0.47626056895252233"/>
    <n v="0.47424998782047301"/>
    <n v="0.19774757366906093"/>
    <n v="0.99461175361424614"/>
    <n v="1.0552897491589313E-2"/>
    <n v="0.50263819988964631"/>
    <n v="0"/>
    <n v="0"/>
    <n v="0.94051864487579606"/>
  </r>
  <r>
    <x v="2093"/>
    <n v="119208"/>
    <n v="119555"/>
    <n v="118487"/>
    <n v="118758"/>
    <n v="118758"/>
    <n v="7.2752993482543271E-3"/>
    <n v="1"/>
    <n v="113242.10526315789"/>
    <n v="-3.8835440065089211E-3"/>
    <n v="3.8381996218212477E-3"/>
    <n v="3.2106282386321228E-3"/>
    <n v="5.65523703909665E-4"/>
    <n v="2.9944465800788578E-3"/>
    <n v="0.35237552132716787"/>
    <n v="0.47626056895252233"/>
    <n v="0.47424998782047301"/>
    <n v="0.19774757366906093"/>
    <n v="0.99461175361424614"/>
    <n v="5.0723003992356065E-3"/>
    <n v="0.50126807238103843"/>
    <n v="0"/>
    <n v="0"/>
    <n v="0.94051864487579606"/>
  </r>
  <r>
    <x v="2094"/>
    <n v="118757"/>
    <n v="119939"/>
    <n v="118558"/>
    <n v="119858"/>
    <n v="119858"/>
    <n v="4.6888818435149027E-3"/>
    <n v="1"/>
    <n v="113749.73684210527"/>
    <n v="9.2625338924534617E-3"/>
    <n v="4.0120648640517235E-3"/>
    <n v="3.3243560508377803E-3"/>
    <n v="7.2053511083058908E-4"/>
    <n v="4.3051610000636844E-3"/>
    <n v="0.35237552132716787"/>
    <n v="0.47626056895252233"/>
    <n v="0.47424998782047301"/>
    <n v="0.19774757366906093"/>
    <n v="0.99461175361424614"/>
    <n v="1.1175702122387401E-2"/>
    <n v="0.50279389645170913"/>
    <n v="0"/>
    <n v="0"/>
    <n v="0.94051864487579606"/>
  </r>
  <r>
    <x v="2095"/>
    <n v="119858"/>
    <n v="119858"/>
    <n v="118416"/>
    <n v="119622"/>
    <n v="119622"/>
    <n v="-5.7514504020999002E-3"/>
    <n v="0"/>
    <n v="114259.89473684211"/>
    <n v="-1.9689966460311181E-3"/>
    <n v="4.1538064625145366E-3"/>
    <n v="3.4599066659739752E-3"/>
    <n v="7.5356061440171149E-4"/>
    <n v="4.9221341533010497E-3"/>
    <n v="0.35237552132716787"/>
    <n v="0.47626056895252233"/>
    <n v="0.47424998782047301"/>
    <n v="0.19774757366906093"/>
    <n v="0.99461175361424614"/>
    <n v="7.9699559685671422E-3"/>
    <n v="0.5019924784452674"/>
    <n v="0"/>
    <n v="0"/>
    <n v="0.94051864487579606"/>
  </r>
  <r>
    <x v="2096"/>
    <n v="119623"/>
    <n v="120519"/>
    <n v="119332"/>
    <n v="120420"/>
    <n v="120420"/>
    <n v="-1.1983059292476339E-2"/>
    <n v="0"/>
    <n v="114871.47368421052"/>
    <n v="6.6710136931333874E-3"/>
    <n v="4.6161985724114231E-3"/>
    <n v="3.6242247591636257E-3"/>
    <n v="7.0219611097282369E-4"/>
    <n v="2.271515532188806E-3"/>
    <n v="0.35237552132716787"/>
    <n v="0.47626056895252233"/>
    <n v="0.47424998782047301"/>
    <n v="0.19774757366906093"/>
    <n v="0.99461175361424614"/>
    <n v="8.6661374583020777E-3"/>
    <n v="0.50216652080543311"/>
    <n v="0"/>
    <n v="0"/>
    <n v="0.94051864487579606"/>
  </r>
  <r>
    <x v="2097"/>
    <n v="120420"/>
    <n v="120420"/>
    <n v="118018"/>
    <n v="118934"/>
    <n v="118934"/>
    <n v="-5.809945011518991E-3"/>
    <n v="0"/>
    <n v="115338.84210526316"/>
    <n v="-1.2340142833416334E-2"/>
    <n v="4.5127046983951813E-3"/>
    <n v="3.1740932639045161E-3"/>
    <n v="4.7554593011716164E-4"/>
    <n v="-4.5182718007390487E-4"/>
    <n v="0.35237552132716787"/>
    <n v="0.47626056895252233"/>
    <n v="0.47424998782047301"/>
    <n v="0.19774757366906093"/>
    <n v="0.99461175361424614"/>
    <n v="-1.049181835311644E-3"/>
    <n v="0.49973770456523292"/>
    <n v="0"/>
    <n v="0"/>
    <n v="0.94051864487579606"/>
  </r>
  <r>
    <x v="2098"/>
    <n v="118959"/>
    <n v="119386"/>
    <n v="118178"/>
    <n v="118977"/>
    <n v="118977"/>
    <n v="-1.2220849407868717E-2"/>
    <n v="0"/>
    <n v="115763.63157894737"/>
    <n v="3.6154505860386266E-4"/>
    <n v="3.9544951866194947E-3"/>
    <n v="2.32376331399605E-3"/>
    <n v="4.866923584167604E-4"/>
    <n v="3.9719063294865189E-4"/>
    <n v="0.35237552132716787"/>
    <n v="0.47626056895252233"/>
    <n v="0.47424998782047301"/>
    <n v="0.19774757366906093"/>
    <n v="0.99461175361424614"/>
    <n v="3.6041071843248961E-3"/>
    <n v="0.50090102582075191"/>
    <n v="0"/>
    <n v="0"/>
    <n v="0.94051864487579606"/>
  </r>
  <r>
    <x v="2099"/>
    <n v="118977"/>
    <n v="119148"/>
    <n v="117491"/>
    <n v="118243"/>
    <n v="118243"/>
    <n v="-1.3210084317887727E-2"/>
    <n v="0"/>
    <n v="116179.94736842105"/>
    <n v="-6.1692596047975279E-3"/>
    <n v="3.2589495015256376E-3"/>
    <n v="2.0730879341659004E-3"/>
    <n v="5.65830021156436E-4"/>
    <n v="-2.6891680665015461E-3"/>
    <n v="0.35237552132716787"/>
    <n v="0.47626056895252233"/>
    <n v="0.47424998782047301"/>
    <n v="0.19774757366906093"/>
    <n v="0.99461175361424614"/>
    <n v="-2.2014116507238159E-3"/>
    <n v="0.49944964730957958"/>
    <n v="0"/>
    <n v="0"/>
    <n v="0.94051864487579606"/>
  </r>
  <r>
    <x v="2100"/>
    <n v="118246"/>
    <n v="119212"/>
    <n v="116561"/>
    <n v="117523"/>
    <n v="117523"/>
    <n v="7.3177165320830184E-3"/>
    <n v="1"/>
    <n v="116630.26315789473"/>
    <n v="-6.0891553834053758E-3"/>
    <n v="3.2128186037599813E-3"/>
    <n v="2.0321355870927958E-3"/>
    <n v="5.5951527484580433E-4"/>
    <n v="-3.5131998139763974E-3"/>
    <n v="0.35237552132716787"/>
    <n v="0.47626056895252233"/>
    <n v="0.47424998782047301"/>
    <n v="0.19774757366906093"/>
    <n v="0.99461175361424614"/>
    <n v="-3.0354172488180871E-3"/>
    <n v="0.4992411462704533"/>
    <n v="0"/>
    <n v="0"/>
    <n v="0.94051864487579606"/>
  </r>
  <r>
    <x v="2101"/>
    <n v="117524"/>
    <n v="117937"/>
    <n v="116560"/>
    <n v="116681"/>
    <n v="116681"/>
    <n v="1.204994814922733E-2"/>
    <n v="1"/>
    <n v="117069.52631578948"/>
    <n v="-7.1645550232720678E-3"/>
    <n v="3.4736259554214608E-3"/>
    <n v="1.9224727719605373E-3"/>
    <n v="3.4093707768043655E-4"/>
    <n v="-6.2803135572574885E-3"/>
    <n v="0.35237552132716787"/>
    <n v="0.47626056895252233"/>
    <n v="0.47424998782047301"/>
    <n v="0.19774757366906093"/>
    <n v="0.99461175361424614"/>
    <n v="-6.1375842494039929E-3"/>
    <n v="0.4984656087543482"/>
    <n v="0"/>
    <n v="0"/>
    <n v="0.94051864487579606"/>
  </r>
  <r>
    <x v="2102"/>
    <n v="116683"/>
    <n v="118623"/>
    <n v="116683"/>
    <n v="118383"/>
    <n v="118383"/>
    <n v="1.0896834849598358E-2"/>
    <n v="1"/>
    <n v="117481"/>
    <n v="1.4586779338538358E-2"/>
    <n v="4.4929609761995446E-3"/>
    <n v="2.2637007325775026E-3"/>
    <n v="5.9505628916820539E-4"/>
    <n v="-8.9492912286655009E-4"/>
    <n v="0.35237552132716787"/>
    <n v="0.47626056895252233"/>
    <n v="0.47424998782047301"/>
    <n v="0.19774757366906093"/>
    <n v="0.99461175361424614"/>
    <n v="7.5809680826869367E-3"/>
    <n v="0.5018952329439238"/>
    <n v="0"/>
    <n v="0"/>
    <n v="0.94051864487579606"/>
  </r>
  <r>
    <x v="2103"/>
    <n v="118388"/>
    <n v="119447"/>
    <n v="118087"/>
    <n v="118087"/>
    <n v="118087"/>
    <n v="8.3751810106107438E-3"/>
    <n v="1"/>
    <n v="117772"/>
    <n v="-2.5003590042489421E-3"/>
    <n v="3.3387280908322549E-3"/>
    <n v="2.1859618893473385E-3"/>
    <n v="7.8091082401997585E-4"/>
    <n v="-1.467309935437111E-3"/>
    <n v="0.35237552132716787"/>
    <n v="0.47626056895252233"/>
    <n v="0.47424998782047301"/>
    <n v="0.19774757366906093"/>
    <n v="0.99461175361424614"/>
    <n v="4.4075114461037865E-4"/>
    <n v="0.50011018778436878"/>
    <n v="0"/>
    <n v="0"/>
    <n v="0.94051864487579606"/>
  </r>
  <r>
    <x v="2104"/>
    <n v="118092"/>
    <n v="119877"/>
    <n v="118092"/>
    <n v="119673"/>
    <n v="119673"/>
    <n v="-1.0361568607789584E-3"/>
    <n v="0"/>
    <n v="118139.21052631579"/>
    <n v="1.3430775614589274E-2"/>
    <n v="3.1089870813930443E-3"/>
    <n v="2.8784538934488891E-3"/>
    <n v="1.0466598863922748E-3"/>
    <n v="2.4526971084402492E-3"/>
    <n v="0.35237552132716787"/>
    <n v="0.47626056895252233"/>
    <n v="0.47424998782047301"/>
    <n v="0.19774757366906093"/>
    <n v="0.99461175361424614"/>
    <n v="1.0224927064280485E-2"/>
    <n v="0.50255620949531832"/>
    <n v="0"/>
    <n v="0"/>
    <n v="0.94051864487579606"/>
  </r>
  <r>
    <x v="2105"/>
    <n v="119673"/>
    <n v="119678"/>
    <n v="118830"/>
    <n v="119076"/>
    <n v="119076"/>
    <n v="-1.3856696563539272E-2"/>
    <n v="0"/>
    <n v="118374.26315789473"/>
    <n v="-4.9885939184277639E-3"/>
    <n v="2.7982556565852136E-3"/>
    <n v="2.6913012253812572E-3"/>
    <n v="9.9990787660241172E-4"/>
    <n v="2.6728094014357717E-3"/>
    <n v="0.35237552132716787"/>
    <n v="0.47626056895252233"/>
    <n v="0.47424998782047301"/>
    <n v="0.19774757366906093"/>
    <n v="0.99461175361424614"/>
    <n v="3.7073270240720367E-3"/>
    <n v="0.50092683069446697"/>
    <n v="0"/>
    <n v="0"/>
    <n v="0.94051864487579606"/>
  </r>
  <r>
    <x v="2106"/>
    <n v="119072"/>
    <n v="120200"/>
    <n v="118688"/>
    <n v="119549"/>
    <n v="119549"/>
    <n v="-5.4454658759169883E-3"/>
    <n v="0"/>
    <n v="118588"/>
    <n v="3.9722530148813551E-3"/>
    <n v="2.1476811134625963E-3"/>
    <n v="2.8512314965213914E-3"/>
    <n v="1.0890513700911974E-3"/>
    <n v="4.900171009066456E-3"/>
    <n v="0.35237552132716787"/>
    <n v="0.47626056895252233"/>
    <n v="0.47424998782047301"/>
    <n v="0.19774757366906093"/>
    <n v="0.99461175361424614"/>
    <n v="8.8639020048609136E-3"/>
    <n v="0.5022159609924588"/>
    <n v="0"/>
    <n v="0"/>
    <n v="0.94051864487579606"/>
  </r>
  <r>
    <x v="2107"/>
    <n v="119548"/>
    <n v="119548"/>
    <n v="117096"/>
    <n v="117426"/>
    <n v="117426"/>
    <n v="4.3942568085433287E-3"/>
    <n v="1"/>
    <n v="118609.42105263157"/>
    <n v="-1.7758408685978111E-2"/>
    <n v="8.7672254985560194E-4"/>
    <n v="2.6359422995880766E-3"/>
    <n v="7.2966594890969572E-4"/>
    <n v="-1.5688665958368375E-3"/>
    <n v="0.35237552132716787"/>
    <n v="0.47626056895252233"/>
    <n v="0.47424998782047301"/>
    <n v="0.19774757366906093"/>
    <n v="0.99461175361424614"/>
    <n v="-6.0061080198658568E-3"/>
    <n v="0.49849847750877435"/>
    <n v="0"/>
    <n v="0"/>
    <n v="0.94051864487579606"/>
  </r>
  <r>
    <x v="2108"/>
    <n v="117427"/>
    <n v="119549"/>
    <n v="117427"/>
    <n v="118898"/>
    <n v="118898"/>
    <n v="-1.4112937139396764E-2"/>
    <n v="0"/>
    <n v="118691.63157894737"/>
    <n v="1.2535554306541963E-2"/>
    <n v="8.4066083597793555E-4"/>
    <n v="3.0625882820568351E-3"/>
    <n v="1.046044589479711E-3"/>
    <n v="1.4383160663213434E-3"/>
    <n v="0.35237552132716787"/>
    <n v="0.47626056895252233"/>
    <n v="0.47424998782047301"/>
    <n v="0.19774757366906093"/>
    <n v="0.99461175361424614"/>
    <n v="7.9074473918909587E-3"/>
    <n v="0.50197685154731442"/>
    <n v="0"/>
    <n v="0"/>
    <n v="0.94051864487579606"/>
  </r>
  <r>
    <x v="2109"/>
    <n v="118897"/>
    <n v="118897"/>
    <n v="117814"/>
    <n v="117942"/>
    <n v="117942"/>
    <n v="-2.3401332858523638E-3"/>
    <n v="0"/>
    <n v="118754.73684210527"/>
    <n v="-8.0405053070699006E-3"/>
    <n v="3.0318748099797399E-4"/>
    <n v="2.7823395958857231E-3"/>
    <n v="9.3158963985760736E-4"/>
    <n v="-2.8559401180104915E-3"/>
    <n v="0.35237552132716787"/>
    <n v="0.47626056895252233"/>
    <n v="0.47424998782047301"/>
    <n v="0.19774757366906093"/>
    <n v="0.99461175361424614"/>
    <n v="-4.0256885057066306E-3"/>
    <n v="0.49899357923275828"/>
    <n v="0"/>
    <n v="0"/>
    <n v="0.94051864487579606"/>
  </r>
  <r>
    <x v="2110"/>
    <n v="117942"/>
    <n v="117942"/>
    <n v="115704"/>
    <n v="117220"/>
    <n v="117220"/>
    <n v="1.7437297389524042E-2"/>
    <n v="1"/>
    <n v="118657.42105263157"/>
    <n v="-6.1216530158891835E-3"/>
    <n v="2.4979795081441213E-4"/>
    <n v="2.3666776168617207E-3"/>
    <n v="8.0601804728540056E-4"/>
    <n v="-3.0825519375027753E-3"/>
    <n v="0.35237552132716787"/>
    <n v="0.47626056895252233"/>
    <n v="0.47424998782047301"/>
    <n v="0.19774757366906093"/>
    <n v="0.99461175361424614"/>
    <n v="-3.8223092026907421E-3"/>
    <n v="0.49904442386274467"/>
    <n v="0"/>
    <n v="0"/>
    <n v="0.94051864487579606"/>
  </r>
  <r>
    <x v="2111"/>
    <n v="117557"/>
    <n v="119156"/>
    <n v="117557"/>
    <n v="117666"/>
    <n v="117666"/>
    <n v="3.8243842741314538E-4"/>
    <n v="1"/>
    <n v="118575.57894736843"/>
    <n v="3.8048114656201726E-3"/>
    <n v="-5.561668158393096E-4"/>
    <n v="2.9225118575116451E-3"/>
    <n v="9.5311931961390988E-4"/>
    <n v="-3.1160402473550119E-3"/>
    <n v="0.35237552132716787"/>
    <n v="0.47626056895252233"/>
    <n v="0.47424998782047301"/>
    <n v="0.19774757366906093"/>
    <n v="0.99461175361424614"/>
    <n v="-4.4892990944814378E-4"/>
    <n v="0.49988776752452285"/>
    <n v="0"/>
    <n v="0"/>
    <n v="0.94051864487579606"/>
  </r>
  <r>
    <x v="2112"/>
    <n v="117671"/>
    <n v="119739"/>
    <n v="117668"/>
    <n v="119264"/>
    <n v="119264"/>
    <n v="-8.7620740541990427E-3"/>
    <n v="0"/>
    <n v="118602.21052631579"/>
    <n v="1.3580813489028287E-2"/>
    <n v="5.9045322217243787E-5"/>
    <n v="3.2196365794197133E-3"/>
    <n v="9.2331194627914945E-4"/>
    <n v="3.1518041876462677E-3"/>
    <n v="0.35237552132716787"/>
    <n v="0.47626056895252233"/>
    <n v="0.47424998782047301"/>
    <n v="0.19774757366906093"/>
    <n v="0.99461175361424614"/>
    <n v="9.6579839878126322E-3"/>
    <n v="0.50241447722911914"/>
    <n v="0"/>
    <n v="0"/>
    <n v="0.94051864487579606"/>
  </r>
  <r>
    <x v="2113"/>
    <n v="119268"/>
    <n v="119329"/>
    <n v="117526"/>
    <n v="117711"/>
    <n v="117711"/>
    <n v="1.1043997587312226E-3"/>
    <n v="1"/>
    <n v="118489.21052631579"/>
    <n v="-1.3021532063321684E-2"/>
    <n v="-3.9785408062339436E-4"/>
    <n v="2.8851369577314601E-3"/>
    <n v="7.5079111222329685E-4"/>
    <n v="-1.9596130863264614E-3"/>
    <n v="0.35237552132716787"/>
    <n v="0.47626056895252233"/>
    <n v="0.47424998782047301"/>
    <n v="0.19774757366906093"/>
    <n v="0.99461175361424614"/>
    <n v="-5.2102622804467832E-3"/>
    <n v="0.49869743737659111"/>
    <n v="0"/>
    <n v="0"/>
    <n v="0.94051864487579606"/>
  </r>
  <r>
    <x v="2114"/>
    <n v="117711"/>
    <n v="118302"/>
    <n v="116591"/>
    <n v="118219"/>
    <n v="118219"/>
    <n v="-5.6420710714859545E-3"/>
    <n v="0"/>
    <n v="118415.36842105263"/>
    <n v="4.3156544418108123E-3"/>
    <n v="-6.4519805315552679E-4"/>
    <n v="2.3893058611584705E-3"/>
    <n v="8.4872223468608014E-4"/>
    <n v="5.1161886344968104E-4"/>
    <n v="0.35237552132716787"/>
    <n v="0.47626056895252233"/>
    <n v="0.47424998782047301"/>
    <n v="0.19774757366906093"/>
    <n v="0.99461175361424614"/>
    <n v="3.023271765057841E-3"/>
    <n v="0.50075581736557284"/>
    <n v="0"/>
    <n v="0"/>
    <n v="0.94051864487579606"/>
  </r>
  <r>
    <x v="2115"/>
    <n v="118218"/>
    <n v="118732"/>
    <n v="117324"/>
    <n v="117841"/>
    <n v="117841"/>
    <n v="2.0536146163050439E-3"/>
    <n v="1"/>
    <n v="118279.63157894737"/>
    <n v="-3.1974555697477092E-3"/>
    <n v="-7.0662099934135634E-4"/>
    <n v="2.1553107194063072E-3"/>
    <n v="1.0135400817588836E-3"/>
    <n v="1.0964583526779758E-3"/>
    <n v="0.35237552132716787"/>
    <n v="0.47626056895252233"/>
    <n v="0.47424998782047301"/>
    <n v="0.19774757366906093"/>
    <n v="0.99461175361424614"/>
    <n v="8.4989074684354627E-4"/>
    <n v="0.50021247267392155"/>
    <n v="0"/>
    <n v="0"/>
    <n v="0.94051864487579606"/>
  </r>
  <r>
    <x v="2116"/>
    <n v="117842"/>
    <n v="118011"/>
    <n v="116660"/>
    <n v="117552"/>
    <n v="117552"/>
    <n v="2.2670818020960937E-2"/>
    <n v="1"/>
    <n v="118206.89473684211"/>
    <n v="-2.4524571244304294E-3"/>
    <n v="-1.1627945402195472E-3"/>
    <n v="1.9040775366317719E-3"/>
    <n v="9.3600670059969195E-4"/>
    <n v="-1.5499536533214453E-4"/>
    <n v="0.35237552132716787"/>
    <n v="0.47626056895252233"/>
    <n v="0.47424998782047301"/>
    <n v="0.19774757366906093"/>
    <n v="0.99461175361424614"/>
    <n v="-4.8403745663020662E-4"/>
    <n v="0.49987899063820507"/>
    <n v="0"/>
    <n v="0"/>
    <n v="0.94051864487579606"/>
  </r>
  <r>
    <x v="2117"/>
    <n v="117558"/>
    <n v="118290"/>
    <n v="117484"/>
    <n v="118083"/>
    <n v="118083"/>
    <n v="2.7599231049346695E-2"/>
    <n v="1"/>
    <n v="118159.84210526316"/>
    <n v="4.5171498570846236E-3"/>
    <n v="-3.1992990569449932E-4"/>
    <n v="1.9320570705473683E-3"/>
    <n v="1.1526412515285034E-3"/>
    <n v="-1.9677280917208772E-3"/>
    <n v="0.35237552132716787"/>
    <n v="0.47626056895252233"/>
    <n v="0.47424998782047301"/>
    <n v="0.19774757366906093"/>
    <n v="0.99461175361424614"/>
    <n v="6.2644760192581087E-4"/>
    <n v="0.50015661189535976"/>
    <n v="0"/>
    <n v="0"/>
    <n v="0.94051864487579606"/>
  </r>
  <r>
    <x v="2118"/>
    <n v="118090"/>
    <n v="120373"/>
    <n v="118086"/>
    <n v="120217"/>
    <n v="120217"/>
    <n v="1.4898059342688619E-2"/>
    <n v="1"/>
    <n v="118263.73684210527"/>
    <n v="1.8072034077724952E-2"/>
    <n v="5.6559454526155519E-4"/>
    <n v="2.1430994198853525E-3"/>
    <n v="1.3486629439251462E-3"/>
    <n v="4.2509851364884495E-3"/>
    <n v="0.35237552132716787"/>
    <n v="0.47626056895252233"/>
    <n v="0.47424998782047301"/>
    <n v="0.19774757366906093"/>
    <n v="0.99461175361424614"/>
    <n v="1.214865228933152E-2"/>
    <n v="0.503037125718372"/>
    <n v="0"/>
    <n v="0"/>
    <n v="0.94051864487579606"/>
  </r>
  <r>
    <x v="2119"/>
    <n v="120220"/>
    <n v="121772"/>
    <n v="120099"/>
    <n v="121342"/>
    <n v="121342"/>
    <n v="1.0037744556707473E-2"/>
    <n v="1"/>
    <n v="118464.73684210527"/>
    <n v="9.3580774765631425E-3"/>
    <n v="1.3419613993295887E-3"/>
    <n v="2.2918335381426004E-3"/>
    <n v="1.5159351982908199E-3"/>
    <n v="5.2594697434389156E-3"/>
    <n v="0.35237552132716787"/>
    <n v="0.47626056895252233"/>
    <n v="0.47424998782047301"/>
    <n v="0.19774757366906093"/>
    <n v="0.99461175361424614"/>
    <n v="1.0554485688436064E-2"/>
    <n v="0.50263859692780233"/>
    <n v="0"/>
    <n v="0"/>
    <n v="0.94051864487579606"/>
  </r>
  <r>
    <x v="2120"/>
    <n v="121344"/>
    <n v="123010"/>
    <n v="121344"/>
    <n v="122008"/>
    <n v="122008"/>
    <n v="-1.6539899023014892E-2"/>
    <n v="0"/>
    <n v="118745.10526315789"/>
    <n v="5.4886189448006828E-3"/>
    <n v="1.9208501157398916E-3"/>
    <n v="2.2974238842904215E-3"/>
    <n v="1.622950385565991E-3"/>
    <n v="6.996684646348594E-3"/>
    <n v="0.35237552132716787"/>
    <n v="0.47626056895252233"/>
    <n v="0.47424998782047301"/>
    <n v="0.19774757366906093"/>
    <n v="0.99461175361424614"/>
    <n v="1.1218352666699894E-2"/>
    <n v="0.50280455875359098"/>
    <n v="0"/>
    <n v="0"/>
    <n v="0.94051864487579606"/>
  </r>
  <r>
    <x v="2121"/>
    <n v="122003"/>
    <n v="122747"/>
    <n v="121370"/>
    <n v="122560"/>
    <n v="122560"/>
    <n v="-1.9361945169712791E-2"/>
    <n v="0"/>
    <n v="118964.94736842105"/>
    <n v="4.5242934889515585E-3"/>
    <n v="2.505292541351073E-3"/>
    <n v="2.5410800115238906E-3"/>
    <n v="1.7696446784092356E-3"/>
    <n v="8.3920347690249926E-3"/>
    <n v="0.35237552132716787"/>
    <n v="0.47626056895252233"/>
    <n v="0.47424998782047301"/>
    <n v="0.19774757366906093"/>
    <n v="0.99461175361424614"/>
    <n v="1.2689288851882306E-2"/>
    <n v="0.50317227964689415"/>
    <n v="0"/>
    <n v="0"/>
    <n v="0.94051864487579606"/>
  </r>
  <r>
    <x v="2122"/>
    <n v="122560"/>
    <n v="122599"/>
    <n v="119825"/>
    <n v="119990"/>
    <n v="119990"/>
    <n v="1.6276356363030153E-2"/>
    <n v="1"/>
    <n v="119065.10526315789"/>
    <n v="-2.0969321148825104E-2"/>
    <n v="7.2748751698289982E-4"/>
    <n v="1.8876695206693195E-3"/>
    <n v="1.5076896935048067E-3"/>
    <n v="3.2947405678430465E-3"/>
    <n v="0.35237552132716787"/>
    <n v="0.47626056895252233"/>
    <n v="0.47424998782047301"/>
    <n v="0.19774757366906093"/>
    <n v="0.99461175361424614"/>
    <n v="-2.5722449331406208E-3"/>
    <n v="0.49935693912127954"/>
    <n v="0"/>
    <n v="0"/>
    <n v="0.94051864487579606"/>
  </r>
  <r>
    <x v="2123"/>
    <n v="120002"/>
    <n v="120660"/>
    <n v="119706"/>
    <n v="120187"/>
    <n v="120187"/>
    <n v="8.8279098404986378E-3"/>
    <n v="1"/>
    <n v="119092.15789473684"/>
    <n v="1.6418034836236384E-3"/>
    <n v="9.345956413765288E-4"/>
    <n v="1.8021061750302647E-3"/>
    <n v="1.4438119626429325E-3"/>
    <n v="8.6944490227836006E-6"/>
    <n v="0.35237552132716787"/>
    <n v="0.47626056895252233"/>
    <n v="0.47424998782047301"/>
    <n v="0.19774757366906093"/>
    <n v="0.99461175361424614"/>
    <n v="2.1724491555567401E-3"/>
    <n v="0.50054311207528612"/>
    <n v="0"/>
    <n v="0"/>
    <n v="0.94051864487579606"/>
  </r>
  <r>
    <x v="2124"/>
    <n v="120188"/>
    <n v="122149"/>
    <n v="120188"/>
    <n v="121943"/>
    <n v="121943"/>
    <n v="-8.8893991455023524E-3"/>
    <n v="0"/>
    <n v="119243.05263157895"/>
    <n v="1.4610565202559433E-2"/>
    <n v="9.9358512077503684E-4"/>
    <n v="1.9786128981245741E-3"/>
    <n v="1.6349987990047254E-3"/>
    <n v="1.0591919942220418E-3"/>
    <n v="0.35237552132716787"/>
    <n v="0.47626056895252233"/>
    <n v="0.47424998782047301"/>
    <n v="0.19774757366906093"/>
    <n v="0.99461175361424614"/>
    <n v="7.9367699401389161E-3"/>
    <n v="0.50198418206936013"/>
    <n v="0"/>
    <n v="0"/>
    <n v="0.94051864487579606"/>
  </r>
  <r>
    <x v="2125"/>
    <n v="121945"/>
    <n v="121945"/>
    <n v="120154"/>
    <n v="121248"/>
    <n v="121248"/>
    <n v="-5.4598838743732392E-3"/>
    <n v="0"/>
    <n v="119332.47368421052"/>
    <n v="-5.699384138490915E-3"/>
    <n v="9.5804560977187929E-4"/>
    <n v="1.9607017876605037E-3"/>
    <n v="1.3561835660551691E-3"/>
    <n v="-1.1784086224362778E-3"/>
    <n v="0.35237552132716787"/>
    <n v="0.47626056895252233"/>
    <n v="0.47424998782047301"/>
    <n v="0.19774757366906093"/>
    <n v="0.99461175361424614"/>
    <n v="-1.5260583677327629E-3"/>
    <n v="0.49961848548210774"/>
    <n v="0"/>
    <n v="0"/>
    <n v="0.94051864487579606"/>
  </r>
  <r>
    <x v="2126"/>
    <n v="121249"/>
    <n v="121252"/>
    <n v="119798"/>
    <n v="120859"/>
    <n v="120859"/>
    <n v="-1.1178315226834545E-2"/>
    <n v="0"/>
    <n v="119513.15789473684"/>
    <n v="-3.2083003430984913E-3"/>
    <n v="5.9901794187288695E-4"/>
    <n v="1.9480723508946208E-3"/>
    <n v="1.4619830480756579E-3"/>
    <n v="-2.7249273888462879E-3"/>
    <n v="0.35237552132716787"/>
    <n v="0.47626056895252233"/>
    <n v="0.47424998782047301"/>
    <n v="0.19774757366906093"/>
    <n v="0.99461175361424614"/>
    <n v="-2.3425057996687743E-3"/>
    <n v="0.49941437381787668"/>
    <n v="0"/>
    <n v="0"/>
    <n v="0.94051864487579606"/>
  </r>
  <r>
    <x v="2127"/>
    <n v="120859"/>
    <n v="122619"/>
    <n v="120365"/>
    <n v="120586"/>
    <n v="120586"/>
    <n v="-1.0001160997130665E-2"/>
    <n v="0"/>
    <n v="119602"/>
    <n v="-2.2588305380649709E-3"/>
    <n v="1.3739968492685439E-3"/>
    <n v="2.1083010471951514E-3"/>
    <n v="1.5776821864235346E-3"/>
    <n v="1.017170733305739E-3"/>
    <n v="0.35237552132716787"/>
    <n v="0.47626056895252233"/>
    <n v="0.47424998782047301"/>
    <n v="0.19774757366906093"/>
    <n v="0.99461175361424614"/>
    <n v="2.1819584698498924E-3"/>
    <n v="0.50054548940104215"/>
    <n v="0"/>
    <n v="0"/>
    <n v="0.94051864487579606"/>
  </r>
  <r>
    <x v="2128"/>
    <n v="120586"/>
    <n v="121442"/>
    <n v="119215"/>
    <n v="119508"/>
    <n v="119508"/>
    <n v="-3.4976737958964943E-3"/>
    <n v="0"/>
    <n v="119684.42105263157"/>
    <n v="-8.9396779062246301E-3"/>
    <n v="3.0023523863021426E-4"/>
    <n v="1.6989927831883066E-3"/>
    <n v="1.536250046709664E-3"/>
    <n v="-1.0991255446639147E-3"/>
    <n v="0.35237552132716787"/>
    <n v="0.47626056895252233"/>
    <n v="0.47424998782047301"/>
    <n v="0.19774757366906093"/>
    <n v="0.99461175361424614"/>
    <n v="-2.9907996165336927E-3"/>
    <n v="0.49925230065320669"/>
    <n v="0"/>
    <n v="0"/>
    <n v="0.94051864487579606"/>
  </r>
  <r>
    <x v="2129"/>
    <n v="119509"/>
    <n v="120104"/>
    <n v="118894"/>
    <n v="119380"/>
    <n v="119380"/>
    <n v="-8.1336907354665477E-3"/>
    <n v="0"/>
    <n v="119798.10526315789"/>
    <n v="-1.0710580044850371E-3"/>
    <n v="6.4870760375945746E-4"/>
    <n v="1.5227385411570138E-3"/>
    <n v="1.5438674502956939E-3"/>
    <n v="-4.235450186072809E-3"/>
    <n v="0.35237552132716787"/>
    <n v="0.47626056895252233"/>
    <n v="0.47424998782047301"/>
    <n v="0.19774757366906093"/>
    <n v="0.99461175361424614"/>
    <n v="-3.2536345302073143E-3"/>
    <n v="0.49918659208501881"/>
    <n v="0"/>
    <n v="0"/>
    <n v="0.94051864487579606"/>
  </r>
  <r>
    <x v="2130"/>
    <n v="119378"/>
    <n v="119553"/>
    <n v="117492"/>
    <n v="119090"/>
    <n v="119090"/>
    <n v="-6.2137878915106137E-3"/>
    <n v="0"/>
    <n v="119873.05263157895"/>
    <n v="-2.4292176243927432E-3"/>
    <n v="8.3332937333427946E-4"/>
    <n v="1.5774849372310041E-3"/>
    <n v="1.5445432140509896E-3"/>
    <n v="-3.5814168832531746E-3"/>
    <n v="0.35237552132716787"/>
    <n v="0.47626056895252233"/>
    <n v="0.47424998782047301"/>
    <n v="0.19774757366906093"/>
    <n v="0.99461175361424614"/>
    <n v="-2.9676823467452325E-3"/>
    <n v="0.49925807995782961"/>
    <n v="0"/>
    <n v="0"/>
    <n v="0.94051864487579606"/>
  </r>
  <r>
    <x v="2131"/>
    <n v="119090"/>
    <n v="119090"/>
    <n v="117901"/>
    <n v="118409"/>
    <n v="118409"/>
    <n v="-2.9051845721186353E-3"/>
    <n v="0"/>
    <n v="119828.05263157895"/>
    <n v="-5.7183642623226394E-3"/>
    <n v="3.5717058693713889E-4"/>
    <n v="1.7107316931145844E-3"/>
    <n v="1.4133396055159052E-3"/>
    <n v="-4.083429667098004E-3"/>
    <n v="0.35237552132716787"/>
    <n v="0.47626056895252233"/>
    <n v="0.47424998782047301"/>
    <n v="0.19774757366906093"/>
    <n v="0.99461175361424614"/>
    <n v="-4.8155335006947343E-3"/>
    <n v="0.49879611895126164"/>
    <n v="0"/>
    <n v="0"/>
    <n v="0.94051864487579606"/>
  </r>
  <r>
    <x v="2132"/>
    <n v="118412"/>
    <n v="119438"/>
    <n v="118113"/>
    <n v="118350"/>
    <n v="118350"/>
    <n v="-1.301225179552179E-2"/>
    <n v="0"/>
    <n v="119861.68421052632"/>
    <n v="-4.9827293533433181E-4"/>
    <n v="-3.4678373428099205E-4"/>
    <n v="1.8167646559483642E-3"/>
    <n v="1.5488315704149914E-3"/>
    <n v="-3.7313181465518765E-3"/>
    <n v="0.35237552132716787"/>
    <n v="0.47626056895252233"/>
    <n v="0.47424998782047301"/>
    <n v="0.19774757366906093"/>
    <n v="0.99461175361424614"/>
    <n v="-2.884073187950636E-3"/>
    <n v="0.49927898220279043"/>
    <n v="0"/>
    <n v="0"/>
    <n v="0.94051864487579606"/>
  </r>
  <r>
    <x v="2133"/>
    <n v="118350"/>
    <n v="119054"/>
    <n v="117415"/>
    <n v="118065"/>
    <n v="118065"/>
    <n v="-1.6042010756786462E-2"/>
    <n v="0"/>
    <n v="119853.57894736843"/>
    <n v="-2.4081115335867764E-3"/>
    <n v="1.8388729220575328E-4"/>
    <n v="1.3569164512146914E-3"/>
    <n v="1.6285923095240252E-3"/>
    <n v="-2.4250048720243058E-3"/>
    <n v="0.35237552132716787"/>
    <n v="0.47626056895252233"/>
    <n v="0.47424998782047301"/>
    <n v="0.19774757366906093"/>
    <n v="0.99461175361424614"/>
    <n v="-2.2073518507733057E-3"/>
    <n v="0.49944816226137123"/>
    <n v="0"/>
    <n v="0"/>
    <n v="0.94051864487579606"/>
  </r>
  <r>
    <x v="2134"/>
    <n v="118067"/>
    <n v="118082"/>
    <n v="116530"/>
    <n v="116810"/>
    <n v="116810"/>
    <n v="-1.0427189452957841E-2"/>
    <n v="0"/>
    <n v="119799.31578947368"/>
    <n v="-1.0629737856265642E-2"/>
    <n v="-5.633823226980694E-4"/>
    <n v="7.8380977802190884E-4"/>
    <n v="1.5148635228581619E-3"/>
    <n v="-4.3367408423804262E-3"/>
    <n v="0.35237552132716787"/>
    <n v="0.47626056895252233"/>
    <n v="0.47424998782047301"/>
    <n v="0.19774757366906093"/>
    <n v="0.99461175361424614"/>
    <n v="-7.6560672546638064E-3"/>
    <n v="0.49808599253551217"/>
    <n v="0"/>
    <n v="0"/>
    <n v="0.94051864487579606"/>
  </r>
  <r>
    <x v="2135"/>
    <n v="116809"/>
    <n v="117697"/>
    <n v="116033"/>
    <n v="116171"/>
    <n v="116171"/>
    <n v="-1.0234912327517165E-2"/>
    <n v="0"/>
    <n v="119726.63157894737"/>
    <n v="-5.4704220529063763E-3"/>
    <n v="-6.770306468560028E-4"/>
    <n v="6.498806454092043E-4"/>
    <n v="1.5370915188086321E-3"/>
    <n v="-4.944981728083153E-3"/>
    <n v="0.35237552132716787"/>
    <n v="0.47626056895252233"/>
    <n v="0.47424998782047301"/>
    <n v="0.19774757366906093"/>
    <n v="0.99461175361424614"/>
    <n v="-6.5562607654798691E-3"/>
    <n v="0.49836094067981207"/>
    <n v="0"/>
    <n v="0"/>
    <n v="0.94051864487579606"/>
  </r>
  <r>
    <x v="2136"/>
    <n v="116171"/>
    <n v="117338"/>
    <n v="115534"/>
    <n v="115592"/>
    <n v="115592"/>
    <n v="-1.5831545435670558E-3"/>
    <n v="0"/>
    <n v="119595.52631578948"/>
    <n v="-4.9840321594890602E-3"/>
    <n v="-8.0360939860893432E-4"/>
    <n v="2.1052512467274907E-4"/>
    <n v="1.716245120642963E-3"/>
    <n v="-4.7981153075164372E-3"/>
    <n v="0.35237552132716787"/>
    <n v="0.47626056895252233"/>
    <n v="0.47424998782047301"/>
    <n v="0.19774757366906093"/>
    <n v="0.99461175361424614"/>
    <n v="-6.4720154337202292E-3"/>
    <n v="0.49838200178932135"/>
    <n v="0"/>
    <n v="0"/>
    <n v="0.94051864487579606"/>
  </r>
  <r>
    <x v="2137"/>
    <n v="115592"/>
    <n v="116610"/>
    <n v="114859"/>
    <n v="114982"/>
    <n v="114982"/>
    <n v="-4.8094484354073153E-3"/>
    <n v="0"/>
    <n v="119320"/>
    <n v="-5.2771818118900748E-3"/>
    <n v="-1.2933259820576692E-3"/>
    <n v="-4.8233763288287878E-5"/>
    <n v="1.5712608155440987E-3"/>
    <n v="-5.7538970828275859E-3"/>
    <n v="0.35237552132716787"/>
    <n v="0.47626056895252233"/>
    <n v="0.47424998782047301"/>
    <n v="0.19774757366906093"/>
    <n v="0.99461175361424614"/>
    <n v="-7.9105653756028106E-3"/>
    <n v="0.49802236896894736"/>
    <n v="0"/>
    <n v="0"/>
    <n v="0.94051864487579606"/>
  </r>
  <r>
    <x v="2138"/>
    <n v="114973"/>
    <n v="115729"/>
    <n v="114423"/>
    <n v="115409"/>
    <n v="115409"/>
    <n v="6.4726321170791579E-3"/>
    <n v="1"/>
    <n v="119007.73684210527"/>
    <n v="3.7136247412639101E-3"/>
    <n v="-2.0112464488807212E-3"/>
    <n v="-2.3909704014491551E-4"/>
    <n v="1.5233005831785363E-3"/>
    <n v="-4.5295498278574483E-3"/>
    <n v="0.35237552132716787"/>
    <n v="0.47626056895252233"/>
    <n v="0.47424998782047301"/>
    <n v="0.19774757366906093"/>
    <n v="0.99461175361424614"/>
    <n v="-3.9665931952841526E-3"/>
    <n v="0.49900835300138163"/>
    <n v="0"/>
    <n v="0"/>
    <n v="0.94051864487579606"/>
  </r>
  <r>
    <x v="2139"/>
    <n v="115404"/>
    <n v="115425"/>
    <n v="114067"/>
    <n v="114429"/>
    <n v="114429"/>
    <n v="3.2386894930480858E-2"/>
    <n v="1"/>
    <n v="118608.84210526316"/>
    <n v="-8.4915387881361326E-3"/>
    <n v="-2.9037272621156851E-3"/>
    <n v="-4.6310705175822475E-4"/>
    <n v="1.2863835899996922E-3"/>
    <n v="-4.1019100142315468E-3"/>
    <n v="0.35237552132716787"/>
    <n v="0.47626056895252233"/>
    <n v="0.47424998782047301"/>
    <n v="0.19774757366906093"/>
    <n v="0.99461175361424614"/>
    <n v="-8.4201983976259567E-3"/>
    <n v="0.49789496283779466"/>
    <n v="3.1386894930480858E-2"/>
    <n v="0"/>
    <n v="0.97190553980627692"/>
  </r>
  <r>
    <x v="2140"/>
    <n v="114433"/>
    <n v="116286"/>
    <n v="114433"/>
    <n v="116156"/>
    <n v="116156"/>
    <n v="7.4899273390955923E-3"/>
    <n v="1"/>
    <n v="118271.78947368421"/>
    <n v="1.5092327993777799E-2"/>
    <n v="-2.4235418096668292E-3"/>
    <n v="-6.0183243638309847E-5"/>
    <n v="1.3772189122362298E-3"/>
    <n v="1.0639995105288236E-5"/>
    <n v="0.35237552132716787"/>
    <n v="0.47626056895252233"/>
    <n v="0.47424998782047301"/>
    <n v="0.19774757366906093"/>
    <n v="0.99461175361424614"/>
    <n v="4.4183120036294238E-3"/>
    <n v="0.5011045762039944"/>
    <n v="0"/>
    <n v="0"/>
    <n v="0.97190553980627692"/>
  </r>
  <r>
    <x v="2141"/>
    <n v="116160"/>
    <n v="118135"/>
    <n v="116159"/>
    <n v="118135"/>
    <n v="118135"/>
    <n v="-1.9452321496592928E-2"/>
    <n v="0"/>
    <n v="118174.15789473684"/>
    <n v="1.7037432418471665E-2"/>
    <n v="-1.797884863190824E-3"/>
    <n v="-1.1791673124276869E-4"/>
    <n v="1.3589751585570465E-3"/>
    <n v="4.4149329106974331E-3"/>
    <n v="0.35237552132716787"/>
    <n v="0.47626056895252233"/>
    <n v="0.47424998782047301"/>
    <n v="0.19774757366906093"/>
    <n v="0.99461175361424614"/>
    <n v="9.7512686590044452E-3"/>
    <n v="0.50243779784782583"/>
    <n v="0"/>
    <n v="0"/>
    <n v="0.97190553980627692"/>
  </r>
  <r>
    <x v="2142"/>
    <n v="118135"/>
    <n v="118136"/>
    <n v="116848"/>
    <n v="117026"/>
    <n v="117026"/>
    <n v="8.1178541520676717E-4"/>
    <n v="1"/>
    <n v="118007.78947368421"/>
    <n v="-9.3875650738561855E-3"/>
    <n v="-1.2187970594423781E-3"/>
    <n v="-3.311994472778368E-4"/>
    <n v="1.4416443961159974E-3"/>
    <n v="3.5928562583042111E-3"/>
    <n v="0.35237552132716787"/>
    <n v="0.47626056895252233"/>
    <n v="0.47424998782047301"/>
    <n v="0.19774757366906093"/>
    <n v="0.99461175361424614"/>
    <n v="-1.8690570671672921E-4"/>
    <n v="0.49995327357345687"/>
    <n v="0"/>
    <n v="0"/>
    <n v="0.97190553980627692"/>
  </r>
  <r>
    <x v="2143"/>
    <n v="117025"/>
    <n v="117252"/>
    <n v="115397"/>
    <n v="115837"/>
    <n v="115837"/>
    <n v="2.2160449597278919E-2"/>
    <n v="1"/>
    <n v="117686.42105263157"/>
    <n v="-1.0160135354536637E-2"/>
    <n v="-1.8088940013503917E-3"/>
    <n v="-4.567312742383911E-4"/>
    <n v="1.3769484821968658E-3"/>
    <n v="8.1810423914410182E-4"/>
    <n v="0.35237552132716787"/>
    <n v="0.47626056895252233"/>
    <n v="0.47424998782047301"/>
    <n v="0.19774757366906093"/>
    <n v="0.99461175361424614"/>
    <n v="-3.5723083664560753E-3"/>
    <n v="0.49910692385812661"/>
    <n v="0"/>
    <n v="0"/>
    <n v="0.97190553980627692"/>
  </r>
  <r>
    <x v="2144"/>
    <n v="115838"/>
    <n v="117253"/>
    <n v="115836"/>
    <n v="117121"/>
    <n v="117121"/>
    <n v="3.534805884512604E-3"/>
    <n v="1"/>
    <n v="117469.21052631579"/>
    <n v="1.1084541208767451E-2"/>
    <n v="-1.985195201039991E-3"/>
    <n v="-4.2029112791211134E-4"/>
    <n v="1.4520324614628343E-3"/>
    <n v="4.7333202385248189E-3"/>
    <n v="0.35237552132716787"/>
    <n v="0.47626056895252233"/>
    <n v="0.47424998782047301"/>
    <n v="0.19774757366906093"/>
    <n v="0.99461175361424614"/>
    <n v="7.7560795678893735E-3"/>
    <n v="0.50193901017159959"/>
    <n v="0"/>
    <n v="0"/>
    <n v="0.97190553980627692"/>
  </r>
  <r>
    <x v="2145"/>
    <n v="117124"/>
    <n v="118493"/>
    <n v="117124"/>
    <n v="118404"/>
    <n v="118404"/>
    <n v="-2.2482348569305088E-2"/>
    <n v="0"/>
    <n v="117340"/>
    <n v="1.0954482970602974E-2"/>
    <n v="-1.1525018455852964E-3"/>
    <n v="-1.6182153557942947E-4"/>
    <n v="1.649042565197273E-3"/>
    <n v="3.9057512338898535E-3"/>
    <n v="0.35237552132716787"/>
    <n v="0.47626056895252233"/>
    <n v="0.47424998782047301"/>
    <n v="0.19774757366906093"/>
    <n v="0.99461175361424614"/>
    <n v="7.4452568517258434E-3"/>
    <n v="0.50186130561497166"/>
    <n v="0"/>
    <n v="0"/>
    <n v="0.97190553980627692"/>
  </r>
  <r>
    <x v="2146"/>
    <n v="118404"/>
    <n v="118841"/>
    <n v="117471"/>
    <n v="117535"/>
    <n v="117535"/>
    <n v="3.0459012209129721E-3"/>
    <n v="1"/>
    <n v="117179.42105263157"/>
    <n v="-7.3392790784094775E-3"/>
    <n v="-1.3590507823508457E-3"/>
    <n v="-4.4202739101028676E-4"/>
    <n v="1.5910986840766694E-3"/>
    <n v="-9.695910654863749E-4"/>
    <n v="0.35237552132716787"/>
    <n v="0.47626056895252233"/>
    <n v="0.47424998782047301"/>
    <n v="0.19774757366906093"/>
    <n v="0.99461175361424614"/>
    <n v="-4.0928068407487554E-3"/>
    <n v="0.49897679971812048"/>
    <n v="0"/>
    <n v="0"/>
    <n v="0.97190553980627692"/>
  </r>
  <r>
    <x v="2147"/>
    <n v="117537"/>
    <n v="117637"/>
    <n v="115742"/>
    <n v="115742"/>
    <n v="115742"/>
    <n v="1.7582208705569258E-2"/>
    <n v="1"/>
    <n v="116981.21052631579"/>
    <n v="-1.5255030416471693E-2"/>
    <n v="-2.0088607762711818E-3"/>
    <n v="-5.0032514267139394E-4"/>
    <n v="1.336884060616561E-3"/>
    <n v="-2.1430841340094762E-3"/>
    <n v="0.35237552132716787"/>
    <n v="0.47626056895252233"/>
    <n v="0.47424998782047301"/>
    <n v="0.19774757366906093"/>
    <n v="0.99461175361424614"/>
    <n v="-8.4366907543437855E-3"/>
    <n v="0.49789083982183907"/>
    <n v="1.6582208705569257E-2"/>
    <n v="0"/>
    <n v="0.98848774851184618"/>
  </r>
  <r>
    <x v="2148"/>
    <n v="115744"/>
    <n v="117991"/>
    <n v="115744"/>
    <n v="117893"/>
    <n v="117893"/>
    <n v="-4.7670345143477899E-3"/>
    <n v="0"/>
    <n v="116902.94736842105"/>
    <n v="1.8584437801316689E-2"/>
    <n v="-6.3265499089411596E-4"/>
    <n v="-1.3586728781713741E-4"/>
    <n v="1.0939480130894564E-3"/>
    <n v="3.6058304971611889E-3"/>
    <n v="0.35237552132716787"/>
    <n v="0.47626056895252233"/>
    <n v="0.47424998782047301"/>
    <n v="0.19774757366906093"/>
    <n v="0.99461175361424614"/>
    <n v="9.9856842326306802E-3"/>
    <n v="0.5024964003143767"/>
    <n v="0"/>
    <n v="0"/>
    <n v="0.98848774851184618"/>
  </r>
  <r>
    <x v="2149"/>
    <n v="117893"/>
    <n v="118576"/>
    <n v="117590"/>
    <n v="117777"/>
    <n v="117777"/>
    <n v="-1.5215194817324251E-2"/>
    <n v="0"/>
    <n v="116833.84210526316"/>
    <n v="-9.8394306701843348E-4"/>
    <n v="-6.282992440207857E-4"/>
    <n v="-3.2160957061555526E-5"/>
    <n v="1.0204634885521723E-3"/>
    <n v="1.1921336420040118E-3"/>
    <n v="0.35237552132716787"/>
    <n v="0.47626056895252233"/>
    <n v="0.47424998782047301"/>
    <n v="0.19774757366906093"/>
    <n v="0.99461175361424614"/>
    <n v="7.2630037097381616E-4"/>
    <n v="0.50018157508476158"/>
    <n v="0"/>
    <n v="0"/>
    <n v="0.98848774851184618"/>
  </r>
  <r>
    <x v="2150"/>
    <n v="117776"/>
    <n v="117957"/>
    <n v="116637"/>
    <n v="117331"/>
    <n v="117331"/>
    <n v="-1.7199205666021733E-2"/>
    <n v="0"/>
    <n v="116777.10526315789"/>
    <n v="-3.7868174601153326E-3"/>
    <n v="-6.9617923580691523E-4"/>
    <n v="1.3885801404245335E-5"/>
    <n v="1.0230106942485206E-3"/>
    <n v="-1.7561264441396495E-3"/>
    <n v="0.35237552132716787"/>
    <n v="0.47626056895252233"/>
    <n v="0.47424998782047301"/>
    <n v="0.19774757366906093"/>
    <n v="0.99461175361424614"/>
    <n v="-3.2037252740193954E-3"/>
    <n v="0.49919906936654806"/>
    <n v="0"/>
    <n v="0"/>
    <n v="0.98848774851184618"/>
  </r>
  <r>
    <x v="2151"/>
    <n v="117331"/>
    <n v="117971"/>
    <n v="115984"/>
    <n v="115985"/>
    <n v="115985"/>
    <n v="7.7423804802345675E-3"/>
    <n v="1"/>
    <n v="116652.63157894737"/>
    <n v="-1.1471819041855902E-2"/>
    <n v="-9.8385197478357829E-4"/>
    <n v="-7.225947896743135E-5"/>
    <n v="9.2510664649655299E-4"/>
    <n v="-2.5826344368289345E-3"/>
    <n v="0.35237552132716787"/>
    <n v="0.47626056895252233"/>
    <n v="0.47424998782047301"/>
    <n v="0.19774757366906093"/>
    <n v="0.99461175361424614"/>
    <n v="-6.9310081451697658E-3"/>
    <n v="0.49826725490029561"/>
    <n v="0"/>
    <n v="0"/>
    <n v="0.98848774851184618"/>
  </r>
  <r>
    <x v="2152"/>
    <n v="115979"/>
    <n v="115979"/>
    <n v="114839"/>
    <n v="115313"/>
    <n v="115313"/>
    <n v="2.3024290409580983E-2"/>
    <n v="1"/>
    <n v="116507.78947368421"/>
    <n v="-5.7938526533602985E-3"/>
    <n v="-1.2486309606848766E-3"/>
    <n v="-4.7987211880540448E-4"/>
    <n v="8.9191430688604907E-4"/>
    <n v="-6.9039888420665554E-4"/>
    <n v="0.35237552132716787"/>
    <n v="0.47626056895252233"/>
    <n v="0.47424998782047301"/>
    <n v="0.19774757366906093"/>
    <n v="0.99461175361424614"/>
    <n v="-3.3741698422736538E-3"/>
    <n v="0.49915645833974315"/>
    <n v="0"/>
    <n v="0"/>
    <n v="0.98848774851184618"/>
  </r>
  <r>
    <x v="2153"/>
    <n v="115316"/>
    <n v="117131"/>
    <n v="115316"/>
    <n v="116883"/>
    <n v="116883"/>
    <n v="1.1062344395677659E-2"/>
    <n v="1"/>
    <n v="116511.63157894737"/>
    <n v="1.3615117116023256E-2"/>
    <n v="-4.4746952820437502E-4"/>
    <n v="-1.5756259639996051E-4"/>
    <n v="1.0141996464736892E-3"/>
    <n v="-1.684263021265342E-3"/>
    <n v="0.35237552132716787"/>
    <n v="0.47626056895252233"/>
    <n v="0.47424998782047301"/>
    <n v="0.19774757366906093"/>
    <n v="0.99461175361424614"/>
    <n v="3.0351655623518077E-3"/>
    <n v="0.50075879080807506"/>
    <n v="0"/>
    <n v="0"/>
    <n v="0.98848774851184618"/>
  </r>
  <r>
    <x v="2154"/>
    <n v="116885"/>
    <n v="118154"/>
    <n v="116885"/>
    <n v="117968"/>
    <n v="117968"/>
    <n v="1.2071070120710736E-2"/>
    <n v="1"/>
    <n v="116606.21052631579"/>
    <n v="9.2827870605647345E-3"/>
    <n v="5.4815671763714378E-4"/>
    <n v="-2.405223674804513E-4"/>
    <n v="1.3189657629842188E-3"/>
    <n v="3.6908300425129157E-4"/>
    <n v="0.35237552132716787"/>
    <n v="0.47626056895252233"/>
    <n v="0.47424998782047301"/>
    <n v="0.19774757366906093"/>
    <n v="0.99461175361424614"/>
    <n v="4.0459412036747263E-3"/>
    <n v="0.50101148392111672"/>
    <n v="0"/>
    <n v="0"/>
    <n v="0.98848774851184618"/>
  </r>
  <r>
    <x v="2155"/>
    <n v="117968"/>
    <n v="119318"/>
    <n v="117722"/>
    <n v="118176"/>
    <n v="118176"/>
    <n v="4.9248578391551945E-3"/>
    <n v="1"/>
    <n v="116742.21052631579"/>
    <n v="1.7631900176318105E-3"/>
    <n v="9.0983732116405318E-4"/>
    <n v="-1.0548668875925982E-4"/>
    <n v="1.2929072683109987E-3"/>
    <n v="1.4790844998007202E-3"/>
    <n v="0.35237552132716787"/>
    <n v="0.47626056895252233"/>
    <n v="0.47424998782047301"/>
    <n v="0.19774757366906093"/>
    <n v="0.99461175361424614"/>
    <n v="2.7313816844124353E-3"/>
    <n v="0.50068284499657578"/>
    <n v="0"/>
    <n v="0"/>
    <n v="0.98848774851184618"/>
  </r>
  <r>
    <x v="2156"/>
    <n v="118181"/>
    <n v="119748"/>
    <n v="118181"/>
    <n v="119392"/>
    <n v="119392"/>
    <n v="-9.2468507102653197E-3"/>
    <n v="0"/>
    <n v="116974.31578947368"/>
    <n v="1.0289737340915206E-2"/>
    <n v="1.6735257961842664E-3"/>
    <n v="2.08629977614172E-5"/>
    <n v="1.4360472471414043E-3"/>
    <n v="5.8313957763549418E-3"/>
    <n v="0.35237552132716787"/>
    <n v="0.47626056895252233"/>
    <n v="0.47424998782047301"/>
    <n v="0.19774757366906093"/>
    <n v="0.99461175361424614"/>
    <n v="1.0516729822041758E-2"/>
    <n v="0.50262915822312826"/>
    <n v="0"/>
    <n v="0"/>
    <n v="0.98848774851184618"/>
  </r>
  <r>
    <x v="2157"/>
    <n v="119393"/>
    <n v="119780"/>
    <n v="118666"/>
    <n v="118758"/>
    <n v="118758"/>
    <n v="-7.6794826453796539E-3"/>
    <n v="0"/>
    <n v="117150.57894736843"/>
    <n v="-5.3102385419458997E-3"/>
    <n v="1.6718729596814752E-3"/>
    <n v="2.6982640064206144E-4"/>
    <n v="1.4528843501150691E-3"/>
    <n v="5.9281185986378212E-3"/>
    <n v="0.35237552132716787"/>
    <n v="0.47626056895252233"/>
    <n v="0.47424998782047301"/>
    <n v="0.19774757366906093"/>
    <n v="0.99461175361424614"/>
    <n v="5.2364950497039665E-3"/>
    <n v="0.50130912077099032"/>
    <n v="0"/>
    <n v="0"/>
    <n v="0.98848774851184618"/>
  </r>
  <r>
    <x v="2158"/>
    <n v="118759"/>
    <n v="119486"/>
    <n v="118123"/>
    <n v="118288"/>
    <n v="118288"/>
    <n v="3.440754768023746E-3"/>
    <n v="1"/>
    <n v="117353.68421052632"/>
    <n v="-3.9576281176847417E-3"/>
    <n v="1.2883103167340426E-3"/>
    <n v="-6.0037247842472661E-5"/>
    <n v="1.5012755171071811E-3"/>
    <n v="2.4135695518962218E-3"/>
    <n v="0.35237552132716787"/>
    <n v="0.47626056895252233"/>
    <n v="0.47424998782047301"/>
    <n v="0.19774757366906093"/>
    <n v="0.99461175361424614"/>
    <n v="1.8879657045870342E-3"/>
    <n v="0.5004719912859491"/>
    <n v="0"/>
    <n v="0"/>
    <n v="0.98848774851184618"/>
  </r>
  <r>
    <x v="2159"/>
    <n v="118293"/>
    <n v="118458"/>
    <n v="117628"/>
    <n v="117846"/>
    <n v="117846"/>
    <n v="-1.4434091950511707E-2"/>
    <n v="0"/>
    <n v="117442.63157894737"/>
    <n v="-3.7366427701880367E-3"/>
    <n v="1.5260551176314475E-3"/>
    <n v="2.6040002895164616E-5"/>
    <n v="1.4041897993904439E-3"/>
    <n v="-1.9031641425433233E-4"/>
    <n v="0.35237552132716787"/>
    <n v="0.47626056895252233"/>
    <n v="0.47424998782047301"/>
    <n v="0.19774757366906093"/>
    <n v="0.99461175361424614"/>
    <n v="-4.8916791124923469E-4"/>
    <n v="0.49987770802462622"/>
    <n v="0"/>
    <n v="0"/>
    <n v="0.98848774851184618"/>
  </r>
  <r>
    <x v="2160"/>
    <n v="117864"/>
    <n v="119616"/>
    <n v="117847"/>
    <n v="118695"/>
    <n v="118695"/>
    <n v="-2.2629428366822579E-2"/>
    <n v="0"/>
    <n v="117472.10526315789"/>
    <n v="7.204317499108992E-3"/>
    <n v="1.1316545928980071E-3"/>
    <n v="2.9255941319512814E-4"/>
    <n v="1.3296185150284245E-3"/>
    <n v="8.9790908204110396E-4"/>
    <n v="0.35237552132716787"/>
    <n v="0.47626056895252233"/>
    <n v="0.47424998782047301"/>
    <n v="0.19774757366906093"/>
    <n v="0.99461175361424614"/>
    <n v="4.3723336548982545E-3"/>
    <n v="0.50109308167232747"/>
    <n v="0"/>
    <n v="0"/>
    <n v="0.98848774851184618"/>
  </r>
  <r>
    <x v="2161"/>
    <n v="118695"/>
    <n v="118695"/>
    <n v="116013"/>
    <n v="116145"/>
    <n v="116145"/>
    <n v="-1.8941839941452043E-3"/>
    <n v="0"/>
    <n v="117425.73684210527"/>
    <n v="-2.1483634525464423E-2"/>
    <n v="-7.9439875429879734E-4"/>
    <n v="-2.1320950662656379E-4"/>
    <n v="1.3546511754425406E-3"/>
    <n v="-5.4567652912348216E-3"/>
    <n v="0.35237552132716787"/>
    <n v="0.47626056895252233"/>
    <n v="0.47424998782047301"/>
    <n v="0.19774757366906093"/>
    <n v="0.99461175361424614"/>
    <n v="-1.320924623679596E-2"/>
    <n v="0.49669773645672527"/>
    <n v="-2.8941839941452044E-3"/>
    <n v="0"/>
    <n v="0.98559356451770097"/>
  </r>
  <r>
    <x v="2162"/>
    <n v="116147"/>
    <n v="116968"/>
    <n v="115855"/>
    <n v="116009"/>
    <n v="116009"/>
    <n v="-1.5653957882578062E-2"/>
    <n v="0"/>
    <n v="117434.78947368421"/>
    <n v="-1.1709501054716354E-3"/>
    <n v="-3.8356800587956987E-4"/>
    <n v="-5.0824477851656223E-4"/>
    <n v="1.3556959004515756E-3"/>
    <n v="-4.628907603939969E-3"/>
    <n v="0.35237552132716787"/>
    <n v="0.47626056895252233"/>
    <n v="0.47424998782047301"/>
    <n v="0.19774757366906093"/>
    <n v="0.99461175361424614"/>
    <n v="-5.1722078849228154E-3"/>
    <n v="0.4987069509113769"/>
    <n v="0"/>
    <n v="0"/>
    <n v="0.98559356451770097"/>
  </r>
  <r>
    <x v="2163"/>
    <n v="116009"/>
    <n v="116031"/>
    <n v="115573"/>
    <n v="115925"/>
    <n v="115925"/>
    <n v="-1.3784774638775033E-2"/>
    <n v="0"/>
    <n v="117371.84210526316"/>
    <n v="-7.2408175227789418E-4"/>
    <n v="8.823467423336728E-5"/>
    <n v="-2.6229577229568645E-4"/>
    <n v="1.3114205927178867E-3"/>
    <n v="-3.9821983308585994E-3"/>
    <n v="0.35237552132716787"/>
    <n v="0.47626056895252233"/>
    <n v="0.47424998782047301"/>
    <n v="0.19774757366906093"/>
    <n v="0.99461175361424614"/>
    <n v="-4.0389307804326712E-3"/>
    <n v="0.49899026867753382"/>
    <n v="0"/>
    <n v="0"/>
    <n v="0.98559356451770097"/>
  </r>
  <r>
    <x v="2164"/>
    <n v="115922"/>
    <n v="115922"/>
    <n v="114162"/>
    <n v="114193"/>
    <n v="114193"/>
    <n v="1.3468426260804023E-2"/>
    <n v="1"/>
    <n v="117150.21052631579"/>
    <n v="-1.4940694414492084E-2"/>
    <n v="-1.2130271069296095E-3"/>
    <n v="-6.4742274942174442E-4"/>
    <n v="8.7094155586836313E-4"/>
    <n v="-6.2230086597194088E-3"/>
    <n v="0.35237552132716787"/>
    <n v="0.47626056895252233"/>
    <n v="0.47424998782047301"/>
    <n v="0.19774757366906093"/>
    <n v="0.99461175361424614"/>
    <n v="-1.2166743170745276E-2"/>
    <n v="0.49695835172839592"/>
    <n v="1.2468426260804022E-2"/>
    <n v="0"/>
    <n v="0.99806199077850499"/>
  </r>
  <r>
    <x v="2165"/>
    <n v="114194"/>
    <n v="115340"/>
    <n v="113366"/>
    <n v="114327"/>
    <n v="114327"/>
    <n v="1.957542837649906E-2"/>
    <n v="1"/>
    <n v="116981.36842105263"/>
    <n v="1.17345196290497E-3"/>
    <n v="-1.7020786573145098E-3"/>
    <n v="-5.6000459876869078E-4"/>
    <n v="7.9765306031880816E-4"/>
    <n v="-7.4291817669602132E-3"/>
    <n v="0.35237552132716787"/>
    <n v="0.47626056895252233"/>
    <n v="0.47424998782047301"/>
    <n v="0.19774757366906093"/>
    <n v="0.99461175361424614"/>
    <n v="-7.8941369245465222E-3"/>
    <n v="0.49802647601759265"/>
    <n v="0"/>
    <n v="0"/>
    <n v="0.99806199077850499"/>
  </r>
  <r>
    <x v="2166"/>
    <n v="114875"/>
    <n v="115954"/>
    <n v="114811"/>
    <n v="115731"/>
    <n v="115731"/>
    <n v="-5.8238501352273486E-3"/>
    <n v="0"/>
    <n v="116980.78947368421"/>
    <n v="1.2280563646382747E-2"/>
    <n v="-7.2108652107489841E-4"/>
    <n v="-2.6534418335242725E-4"/>
    <n v="8.1936667663967233E-4"/>
    <n v="-6.763421325907792E-4"/>
    <n v="0.35237552132716787"/>
    <n v="0.47626056895252233"/>
    <n v="0.47424998782047301"/>
    <n v="0.19774757366906093"/>
    <n v="0.99461175361424614"/>
    <n v="3.3474354022828014E-3"/>
    <n v="0.50083685806913203"/>
    <n v="0"/>
    <n v="0"/>
    <n v="0.99806199077850499"/>
  </r>
  <r>
    <x v="2167"/>
    <n v="115742"/>
    <n v="116899"/>
    <n v="115742"/>
    <n v="116565"/>
    <n v="116565"/>
    <n v="-2.6989233474885244E-2"/>
    <n v="0"/>
    <n v="116910.89473684211"/>
    <n v="7.2063664878037059E-3"/>
    <n v="4.0198332413887152E-4"/>
    <n v="-2.1155985073804563E-4"/>
    <n v="8.6024860990466137E-4"/>
    <n v="9.9912118606428893E-4"/>
    <n v="0.35237552132716787"/>
    <n v="0.47626056895252233"/>
    <n v="0.47424998782047301"/>
    <n v="0.19774757366906093"/>
    <n v="0.99461175361424614"/>
    <n v="3.7943134483478256E-3"/>
    <n v="0.5009485772240464"/>
    <n v="0"/>
    <n v="0"/>
    <n v="0.99806199077850499"/>
  </r>
  <r>
    <x v="2168"/>
    <n v="116565"/>
    <n v="116672"/>
    <n v="114761"/>
    <n v="115057"/>
    <n v="115057"/>
    <n v="-1.2602449220820988E-2"/>
    <n v="0"/>
    <n v="116767.73684210527"/>
    <n v="-1.2936987946639222E-2"/>
    <n v="-1.1740879632589241E-3"/>
    <n v="-8.3174029122532909E-4"/>
    <n v="6.556795643300117E-4"/>
    <n v="-1.4434600528079767E-3"/>
    <n v="0.35237552132716787"/>
    <n v="0.47626056895252233"/>
    <n v="0.47424998782047301"/>
    <n v="0.19774757366906093"/>
    <n v="0.99461175361424614"/>
    <n v="-6.8183257879105025E-3"/>
    <n v="0.49829542515676278"/>
    <n v="0"/>
    <n v="0"/>
    <n v="0.99806199077850499"/>
  </r>
  <r>
    <x v="2169"/>
    <n v="115055"/>
    <n v="115056"/>
    <n v="113151"/>
    <n v="113419"/>
    <n v="113419"/>
    <n v="-1.1902767613891641E-3"/>
    <n v="0"/>
    <n v="116561.84210526316"/>
    <n v="-1.4236421947382616E-2"/>
    <n v="-1.8367119072771332E-3"/>
    <n v="-1.3036302797042442E-3"/>
    <n v="4.94101629219178E-4"/>
    <n v="-1.3026055593860831E-3"/>
    <n v="0.35237552132716787"/>
    <n v="0.47626056895252233"/>
    <n v="0.47424998782047301"/>
    <n v="0.19774757366906093"/>
    <n v="0.99461175361424614"/>
    <n v="-7.7074461091409373E-3"/>
    <n v="0.49807314801138136"/>
    <n v="0"/>
    <n v="0"/>
    <n v="0.99806199077850499"/>
  </r>
  <r>
    <x v="2170"/>
    <n v="113430"/>
    <n v="114075"/>
    <n v="113036"/>
    <n v="113607"/>
    <n v="113607"/>
    <n v="4.9556805478536692E-3"/>
    <n v="1"/>
    <n v="116436.68421052632"/>
    <n v="1.6575706010457658E-3"/>
    <n v="-1.5644925042190782E-3"/>
    <n v="-1.3802512465793425E-3"/>
    <n v="4.5858631885553944E-4"/>
    <n v="-1.2057818317579238E-3"/>
    <n v="0.35237552132716787"/>
    <n v="0.47626056895252233"/>
    <n v="0.47424998782047301"/>
    <n v="0.19774757366906093"/>
    <n v="0.99461175361424614"/>
    <n v="-1.9242033726701289E-3"/>
    <n v="0.49951894930525897"/>
    <n v="0"/>
    <n v="0"/>
    <n v="0.99806199077850499"/>
  </r>
  <r>
    <x v="2171"/>
    <n v="113609"/>
    <n v="114359"/>
    <n v="112705"/>
    <n v="113284"/>
    <n v="113284"/>
    <n v="1.6524840224568349E-2"/>
    <n v="1"/>
    <n v="116329.89473684211"/>
    <n v="-2.8431346659977264E-3"/>
    <n v="-1.1330582854261694E-3"/>
    <n v="-1.5275998096783282E-3"/>
    <n v="5.0674010092278119E-4"/>
    <n v="-4.2305214942340184E-3"/>
    <n v="0.35237552132716787"/>
    <n v="0.47626056895252233"/>
    <n v="0.47424998782047301"/>
    <n v="0.19774757366906093"/>
    <n v="0.99461175361424614"/>
    <n v="-6.3734660115867953E-3"/>
    <n v="0.49840663889076892"/>
    <n v="0"/>
    <n v="0"/>
    <n v="0.99806199077850499"/>
  </r>
  <r>
    <x v="2172"/>
    <n v="113283"/>
    <n v="114491"/>
    <n v="111599"/>
    <n v="114170"/>
    <n v="114170"/>
    <n v="2.248401506525366E-2"/>
    <n v="1"/>
    <n v="116187.10526315789"/>
    <n v="7.8210515165424432E-3"/>
    <n v="-4.5231307693103238E-4"/>
    <n v="-9.5179235637097735E-4"/>
    <n v="4.6793858214917104E-4"/>
    <n v="-4.1075844884862715E-3"/>
    <n v="0.35237552132716787"/>
    <n v="0.47626056895252233"/>
    <n v="0.47424998782047301"/>
    <n v="0.19774757366906093"/>
    <n v="0.99461175361424614"/>
    <n v="-1.9037773832779816E-3"/>
    <n v="0.4995240557979303"/>
    <n v="0"/>
    <n v="0"/>
    <n v="0.99806199077850499"/>
  </r>
  <r>
    <x v="2173"/>
    <n v="114169"/>
    <n v="115219"/>
    <n v="113448"/>
    <n v="115156"/>
    <n v="115156"/>
    <n v="1.6455938031887163E-2"/>
    <n v="1"/>
    <n v="116039.10526315789"/>
    <n v="8.6362441972496207E-3"/>
    <n v="-7.0125672286971421E-4"/>
    <n v="-8.119035420984577E-4"/>
    <n v="4.9510131646590347E-4"/>
    <n v="2.070619402914975E-4"/>
    <n v="0.35237552132716787"/>
    <n v="0.47626056895252233"/>
    <n v="0.47424998782047301"/>
    <n v="0.19774757366906093"/>
    <n v="0.99461175361424614"/>
    <n v="2.6280262041388446E-3"/>
    <n v="0.5006570061728991"/>
    <n v="0"/>
    <n v="0"/>
    <n v="0.99806199077850499"/>
  </r>
  <r>
    <x v="2174"/>
    <n v="115158"/>
    <n v="116900"/>
    <n v="115158"/>
    <n v="116737"/>
    <n v="116737"/>
    <n v="-8.4206378440425667E-3"/>
    <n v="0"/>
    <n v="115963.36842105263"/>
    <n v="1.3729202125811968E-2"/>
    <n v="-4.7893596960735252E-4"/>
    <n v="-8.2953080363340698E-4"/>
    <n v="5.7454104724558367E-4"/>
    <n v="5.8001867549304139E-3"/>
    <n v="0.35237552132716787"/>
    <n v="0.47626056895252233"/>
    <n v="0.47424998782047301"/>
    <n v="0.19774757366906093"/>
    <n v="0.99461175361424614"/>
    <n v="1.0098879483269735E-2"/>
    <n v="0.50252469841357539"/>
    <n v="0"/>
    <n v="0"/>
    <n v="0.99806199077850499"/>
  </r>
  <r>
    <x v="2175"/>
    <n v="116737"/>
    <n v="117099"/>
    <n v="116231"/>
    <n v="117051"/>
    <n v="117051"/>
    <n v="-4.4168781129593215E-3"/>
    <n v="0"/>
    <n v="115840.15789473684"/>
    <n v="2.6898070020644482E-3"/>
    <n v="-4.3260512038572062E-4"/>
    <n v="-6.6174698082229974E-4"/>
    <n v="6.4947740341910203E-4"/>
    <n v="6.0066340351341511E-3"/>
    <n v="0.35237552132716787"/>
    <n v="0.47626056895252233"/>
    <n v="0.47424998782047301"/>
    <n v="0.19774757366906093"/>
    <n v="0.99461175361424614"/>
    <n v="6.5306572779428411E-3"/>
    <n v="0.50163265851681949"/>
    <n v="0"/>
    <n v="0"/>
    <n v="0.99806199077850499"/>
  </r>
  <r>
    <x v="2176"/>
    <n v="117050"/>
    <n v="117070"/>
    <n v="115658"/>
    <n v="115754"/>
    <n v="115754"/>
    <n v="1.3304075885065547E-3"/>
    <n v="1"/>
    <n v="115682.05263157895"/>
    <n v="-1.1080640062878566E-2"/>
    <n v="-1.5011239905754093E-3"/>
    <n v="-8.1919377521790123E-4"/>
    <n v="5.6443928783835972E-4"/>
    <n v="4.3591329557579831E-3"/>
    <n v="0.35237552132716787"/>
    <n v="0.47626056895252233"/>
    <n v="0.47424998782047301"/>
    <n v="0.19774757366906093"/>
    <n v="0.99461175361424614"/>
    <n v="-5.6071374951733189E-4"/>
    <n v="0.49985982156629338"/>
    <n v="0"/>
    <n v="0"/>
    <n v="0.99806199077850499"/>
  </r>
  <r>
    <x v="2177"/>
    <n v="115760"/>
    <n v="116905"/>
    <n v="115760"/>
    <n v="116534"/>
    <n v="116534"/>
    <n v="-2.1229855664441244E-2"/>
    <n v="0"/>
    <n v="115589.73684210527"/>
    <n v="6.7384280456830314E-3"/>
    <n v="-8.986906611939627E-4"/>
    <n v="-6.3924860354294124E-4"/>
    <n v="7.34526221826105E-4"/>
    <n v="4.1426082615861008E-3"/>
    <n v="0.35237552132716787"/>
    <n v="0.47626056895252233"/>
    <n v="0.47424998782047301"/>
    <n v="0.19774757366906093"/>
    <n v="0.99461175361424614"/>
    <n v="5.9088201732215477E-3"/>
    <n v="0.50147720074537316"/>
    <n v="0"/>
    <n v="0"/>
    <n v="0.99806199077850499"/>
  </r>
  <r>
    <x v="2178"/>
    <n v="116526"/>
    <n v="116917"/>
    <n v="115564"/>
    <n v="115908"/>
    <n v="115908"/>
    <n v="-1.6426821272043313E-2"/>
    <n v="0"/>
    <n v="115487.73684210527"/>
    <n v="-5.3718228156589554E-3"/>
    <n v="-9.6940039609267334E-4"/>
    <n v="-5.6789150173162776E-4"/>
    <n v="5.6555064072833948E-4"/>
    <n v="1.3409948590043853E-3"/>
    <n v="0.35237552132716787"/>
    <n v="0.47626056895252233"/>
    <n v="0.47424998782047301"/>
    <n v="0.19774757366906093"/>
    <n v="0.99461175361424614"/>
    <n v="-1.1783030718174185E-3"/>
    <n v="0.49970542426612796"/>
    <n v="0"/>
    <n v="0"/>
    <n v="0.99806199077850499"/>
  </r>
  <r>
    <x v="2179"/>
    <n v="115907"/>
    <n v="115907"/>
    <n v="113952"/>
    <n v="114060"/>
    <n v="114060"/>
    <n v="-7.9344204804489005E-3"/>
    <n v="0"/>
    <n v="115243.78947368421"/>
    <n v="-1.5943679469924477E-2"/>
    <n v="-1.5797522310794954E-3"/>
    <n v="-8.653439310404165E-4"/>
    <n v="3.2869730505829864E-4"/>
    <n v="-4.593581460142904E-3"/>
    <n v="0.35237552132716787"/>
    <n v="0.47626056895252233"/>
    <n v="0.47424998782047301"/>
    <n v="0.19774757366906093"/>
    <n v="0.99461175361424614"/>
    <n v="-1.128475642711806E-2"/>
    <n v="0.49717884083170422"/>
    <n v="-8.9344204804489014E-3"/>
    <n v="0"/>
    <n v="0.98912757029805609"/>
  </r>
  <r>
    <x v="2180"/>
    <n v="114059"/>
    <n v="115063"/>
    <n v="113768"/>
    <n v="114004"/>
    <n v="114004"/>
    <n v="-1.069260727693766E-2"/>
    <n v="0"/>
    <n v="115131.10526315789"/>
    <n v="-4.9096966508854756E-4"/>
    <n v="-1.9645165892893724E-3"/>
    <n v="-8.2657897185433259E-4"/>
    <n v="3.7545298268833573E-4"/>
    <n v="-5.2297367935735025E-3"/>
    <n v="0.35237552132716787"/>
    <n v="0.47626056895252233"/>
    <n v="0.47424998782047301"/>
    <n v="0.19774757366906093"/>
    <n v="0.99461175361424614"/>
    <n v="-6.6279453144012599E-3"/>
    <n v="0.49834301973727679"/>
    <n v="0"/>
    <n v="0"/>
    <n v="0.98912757029805609"/>
  </r>
  <r>
    <x v="2181"/>
    <n v="113996"/>
    <n v="114090"/>
    <n v="112533"/>
    <n v="113155"/>
    <n v="113155"/>
    <n v="5.3643232733859847E-3"/>
    <n v="1"/>
    <n v="114980.89473684211"/>
    <n v="-7.4471071190485016E-3"/>
    <n v="-1.2626902189685763E-3"/>
    <n v="-8.6115382898884982E-4"/>
    <n v="4.2478893206286726E-4"/>
    <n v="-4.5030302048074903E-3"/>
    <n v="0.35237552132716787"/>
    <n v="0.47626056895252233"/>
    <n v="0.47424998782047301"/>
    <n v="0.19774757366906093"/>
    <n v="0.99461175361424614"/>
    <n v="-8.0287157964048471E-3"/>
    <n v="0.49799283183277193"/>
    <n v="4.3643232733859847E-3"/>
    <n v="0"/>
    <n v="0.99349189357144208"/>
  </r>
  <r>
    <x v="2182"/>
    <n v="113145"/>
    <n v="113680"/>
    <n v="112164"/>
    <n v="112785"/>
    <n v="112785"/>
    <n v="3.9898922729086905E-4"/>
    <n v="1"/>
    <n v="114815.63157894737"/>
    <n v="-3.2698510892139598E-3"/>
    <n v="-1.3676352681556924E-3"/>
    <n v="-9.1658539206644239E-4"/>
    <n v="4.5008963194096086E-4"/>
    <n v="-6.5046860317868882E-3"/>
    <n v="0.35237552132716787"/>
    <n v="0.47626056895252233"/>
    <n v="0.47424998782047301"/>
    <n v="0.19774757366906093"/>
    <n v="0.99461175361424614"/>
    <n v="-8.618889892314999E-3"/>
    <n v="0.49784529086549933"/>
    <n v="-6.0101077270913097E-4"/>
    <n v="0"/>
    <n v="0.99289088279873294"/>
  </r>
  <r>
    <x v="2183"/>
    <n v="112814"/>
    <n v="114249"/>
    <n v="112814"/>
    <n v="113762"/>
    <n v="113762"/>
    <n v="8.9221356867847934E-3"/>
    <n v="1"/>
    <n v="114792.94736842105"/>
    <n v="8.6624994458484039E-3"/>
    <n v="-8.9830620824937757E-4"/>
    <n v="-6.9517317247773879E-4"/>
    <n v="3.3087163936847629E-4"/>
    <n v="-3.6978215794854163E-3"/>
    <n v="0.35237552132716787"/>
    <n v="0.47626056895252233"/>
    <n v="0.47424998782047301"/>
    <n v="0.19774757366906093"/>
    <n v="0.99461175361424614"/>
    <n v="-1.317528678031555E-3"/>
    <n v="0.49967061787813954"/>
    <n v="0"/>
    <n v="0"/>
    <n v="0.99289088279873294"/>
  </r>
  <r>
    <x v="2184"/>
    <n v="113762"/>
    <n v="114319"/>
    <n v="112680"/>
    <n v="112830"/>
    <n v="112830"/>
    <n v="4.1744216963572889E-3"/>
    <n v="1"/>
    <n v="114714.15789473684"/>
    <n v="-8.1925423252052765E-3"/>
    <n v="-5.6089860378503715E-4"/>
    <n v="-6.4642926185653148E-4"/>
    <n v="6.8690258082688692E-5"/>
    <n v="-2.1475941505415762E-3"/>
    <n v="0.35237552132716787"/>
    <n v="0.47626056895252233"/>
    <n v="0.47424998782047301"/>
    <n v="0.19774757366906093"/>
    <n v="0.99461175361424614"/>
    <n v="-5.5829933828159938E-3"/>
    <n v="0.49860425527971958"/>
    <n v="0"/>
    <n v="0"/>
    <n v="0.99289088279873294"/>
  </r>
  <r>
    <x v="2185"/>
    <n v="112840"/>
    <n v="114886"/>
    <n v="112840"/>
    <n v="114777"/>
    <n v="114777"/>
    <n v="-1.9559667877710685E-2"/>
    <n v="0"/>
    <n v="114663.94736842105"/>
    <n v="1.7256048923158795E-2"/>
    <n v="2.4323124422765408E-4"/>
    <n v="-1.9189984233522806E-4"/>
    <n v="2.2899040153698814E-4"/>
    <n v="1.4018095671078923E-3"/>
    <n v="0.35237552132716787"/>
    <n v="0.47626056895252233"/>
    <n v="0.47424998782047301"/>
    <n v="0.19774757366906093"/>
    <n v="0.99461175361424614"/>
    <n v="7.544980756289706E-3"/>
    <n v="0.50188623624097506"/>
    <n v="0"/>
    <n v="0"/>
    <n v="0.99289088279873294"/>
  </r>
  <r>
    <x v="2186"/>
    <n v="114777"/>
    <n v="115342"/>
    <n v="112953"/>
    <n v="113301"/>
    <n v="113301"/>
    <n v="-1.3856894466950376E-3"/>
    <n v="0"/>
    <n v="114492.15789473684"/>
    <n v="-1.285971928173768E-2"/>
    <n v="-1.0137829021783674E-3"/>
    <n v="-3.4941358478020047E-4"/>
    <n v="-6.9444230053725684E-5"/>
    <n v="3.1928713457005651E-4"/>
    <n v="0.35237552132716787"/>
    <n v="0.47626056895252233"/>
    <n v="0.47424998782047301"/>
    <n v="0.19774757366906093"/>
    <n v="0.99461175361424614"/>
    <n v="-4.8761501873127227E-3"/>
    <n v="0.49878096486857121"/>
    <n v="0"/>
    <n v="0"/>
    <n v="0.99289088279873294"/>
  </r>
  <r>
    <x v="2187"/>
    <n v="113303"/>
    <n v="114204"/>
    <n v="112309"/>
    <n v="112532"/>
    <n v="112532"/>
    <n v="2.2402516617495483E-2"/>
    <n v="1"/>
    <n v="114359.26315789473"/>
    <n v="-6.7872304745765222E-3"/>
    <n v="-1.7134627502973787E-3"/>
    <n v="-3.7961455803392941E-4"/>
    <n v="-2.1392416066110865E-4"/>
    <n v="-3.8418874250245594E-4"/>
    <n v="0.35237552132716787"/>
    <n v="0.47626056895252233"/>
    <n v="0.47424998782047301"/>
    <n v="0.19774757366906093"/>
    <n v="0.99461175361424614"/>
    <n v="-3.8121624433253361E-3"/>
    <n v="0.49904696054334535"/>
    <n v="0"/>
    <n v="0"/>
    <n v="0.99289088279873294"/>
  </r>
  <r>
    <x v="2188"/>
    <n v="112534"/>
    <n v="113597"/>
    <n v="112098"/>
    <n v="113144"/>
    <n v="113144"/>
    <n v="0"/>
    <n v="0"/>
    <n v="114344.78947368421"/>
    <n v="5.4384530622400007E-3"/>
    <n v="-7.9469069985341754E-4"/>
    <n v="-3.4511799161440759E-4"/>
    <n v="-2.9210751587966153E-4"/>
    <n v="-1.0289980192241365E-3"/>
    <n v="0.35237552132716787"/>
    <n v="0.47626056895252233"/>
    <n v="0.47424998782047301"/>
    <n v="0.19774757366906093"/>
    <n v="0.99461175361424614"/>
    <n v="2.9300860796512289E-4"/>
    <n v="0.50007325215146725"/>
    <n v="0"/>
    <n v="0"/>
    <n v="0.99289088279873294"/>
  </r>
  <r>
    <x v="2189"/>
    <n v="113157"/>
    <n v="115433"/>
    <n v="113157"/>
    <n v="115053"/>
    <n v="115053"/>
    <n v="0"/>
    <n v="0"/>
    <n v="114420.89473684211"/>
    <n v="1.6872304320158404E-2"/>
    <n v="7.6074561352363344E-4"/>
    <n v="1.6215887055148314E-4"/>
    <n v="-1.504740906033708E-4"/>
    <n v="3.9839713098485992E-3"/>
    <n v="0.35237552132716787"/>
    <n v="0.47626056895252233"/>
    <n v="0.47424998782047301"/>
    <n v="0.19774757366906093"/>
    <n v="0.99461175361424614"/>
    <n v="1.0317352816435853E-2"/>
    <n v="0.50257931532395272"/>
    <n v="0"/>
    <n v="0"/>
    <n v="0.9928908827987329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DE7A0BE-03D6-8640-B14F-826A470CB4AA}" name="Tabella pivot1" cacheId="26" applyNumberFormats="0" applyBorderFormats="0" applyFontFormats="0" applyPatternFormats="0" applyAlignmentFormats="0" applyWidthHeightFormats="1" dataCaption="Valori" updatedVersion="8" minRefreshableVersion="3" useAutoFormatting="1" itemPrintTitles="1" createdVersion="8" indent="0" outline="1" outlineData="1" multipleFieldFilters="0">
  <location ref="A3:C36" firstHeaderRow="0" firstDataRow="1" firstDataCol="1"/>
  <pivotFields count="22">
    <pivotField dataField="1" numFmtId="14" showAll="0"/>
    <pivotField showAll="0"/>
    <pivotField showAll="0"/>
    <pivotField showAll="0"/>
    <pivotField showAll="0"/>
    <pivotField showAll="0"/>
    <pivotField showAll="0"/>
    <pivotField dataField="1" numFmtId="10" showAll="0"/>
    <pivotField numFmtId="1" showAll="0"/>
    <pivotField showAll="0"/>
    <pivotField showAll="0"/>
    <pivotField numFmtId="10" showAll="0"/>
    <pivotField numFmtId="10" showAll="0"/>
    <pivotField numFmtId="10" showAll="0"/>
    <pivotField numFmtId="10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axis="axisRow" numFmtId="172" showAll="0">
      <items count="10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t="default"/>
      </items>
    </pivotField>
  </pivotFields>
  <rowFields count="1">
    <field x="21"/>
  </rowFields>
  <rowItems count="33">
    <i>
      <x v="20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72"/>
    </i>
    <i t="grand">
      <x/>
    </i>
  </rowItems>
  <colFields count="1">
    <field x="-2"/>
  </colFields>
  <colItems count="2">
    <i>
      <x/>
    </i>
    <i i="1">
      <x v="1"/>
    </i>
  </colItems>
  <dataFields count="2">
    <dataField name="Somma di Target" fld="7" baseField="0" baseItem="0" numFmtId="10"/>
    <dataField name="Conteggio di Date" fld="0" subtotal="count" baseField="0" baseItem="0"/>
  </dataFields>
  <formats count="1">
    <format dxfId="15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C4578C1-EF0A-9F4E-B7B5-D9BBEC219384}" name="Tabella pivot2" cacheId="47" applyNumberFormats="0" applyBorderFormats="0" applyFontFormats="0" applyPatternFormats="0" applyAlignmentFormats="0" applyWidthHeightFormats="1" dataCaption="Valori" updatedVersion="8" minRefreshableVersion="3" useAutoFormatting="1" itemPrintTitles="1" createdVersion="8" indent="0" outline="1" outlineData="1" multipleFieldFilters="0">
  <location ref="A3:C39" firstHeaderRow="0" firstDataRow="1" firstDataCol="1"/>
  <pivotFields count="24">
    <pivotField dataField="1" numFmtId="14" showAll="0"/>
    <pivotField showAll="0"/>
    <pivotField showAll="0"/>
    <pivotField showAll="0"/>
    <pivotField showAll="0"/>
    <pivotField showAll="0"/>
    <pivotField showAll="0"/>
    <pivotField dataField="1" numFmtId="10" showAll="0"/>
    <pivotField numFmtId="1" showAll="0"/>
    <pivotField showAll="0"/>
    <pivotField showAll="0"/>
    <pivotField numFmtId="10" showAll="0"/>
    <pivotField numFmtId="10" showAll="0"/>
    <pivotField numFmtId="10" showAll="0"/>
    <pivotField numFmtId="10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axis="axisRow" numFmtId="172" showAll="0">
      <items count="5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t="default"/>
      </items>
    </pivotField>
    <pivotField numFmtId="10" showAll="0"/>
    <pivotField numFmtId="10" showAll="0"/>
  </pivotFields>
  <rowFields count="1">
    <field x="21"/>
  </rowFields>
  <rowItems count="36">
    <i>
      <x v="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3"/>
    </i>
    <i>
      <x v="44"/>
    </i>
    <i>
      <x v="45"/>
    </i>
    <i>
      <x v="50"/>
    </i>
    <i>
      <x v="53"/>
    </i>
    <i t="grand">
      <x/>
    </i>
  </rowItems>
  <colFields count="1">
    <field x="-2"/>
  </colFields>
  <colItems count="2">
    <i>
      <x/>
    </i>
    <i i="1">
      <x v="1"/>
    </i>
  </colItems>
  <dataFields count="2">
    <dataField name="Somma di Target" fld="7" baseField="0" baseItem="0" numFmtId="10"/>
    <dataField name="Conteggio di Date" fld="0" subtotal="count" baseField="0" baseItem="0"/>
  </dataFields>
  <formats count="1">
    <format dxfId="14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98A9F3D-84DD-3940-9050-B54BC2B1BD79}" name="Tabella pivot5" cacheId="50" applyNumberFormats="0" applyBorderFormats="0" applyFontFormats="0" applyPatternFormats="0" applyAlignmentFormats="0" applyWidthHeightFormats="1" dataCaption="Valori" updatedVersion="8" minRefreshableVersion="3" useAutoFormatting="1" itemPrintTitles="1" createdVersion="8" indent="0" outline="1" outlineData="1" multipleFieldFilters="0">
  <location ref="Z28:AB38" firstHeaderRow="0" firstDataRow="1" firstDataCol="1"/>
  <pivotFields count="26">
    <pivotField axis="axisRow"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showAll="0"/>
    <pivotField numFmtId="10" showAll="0"/>
    <pivotField numFmtId="1" showAll="0"/>
    <pivotField showAll="0"/>
    <pivotField showAll="0"/>
    <pivotField numFmtId="10" showAll="0"/>
    <pivotField numFmtId="10" showAll="0"/>
    <pivotField numFmtId="10" showAll="0"/>
    <pivotField numFmtId="10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172" showAll="0"/>
    <pivotField dataField="1" numFmtId="10" showAll="0"/>
    <pivotField dataField="1" numFmtId="10" showAll="0"/>
    <pivotField numFmtId="10" showAll="0"/>
    <pivotField axis="axisRow" showAll="0">
      <items count="7">
        <item sd="0" x="1"/>
        <item sd="0" x="2"/>
        <item sd="0" x="3"/>
        <item sd="0" x="4"/>
        <item x="0"/>
        <item x="5"/>
        <item t="default"/>
      </items>
    </pivotField>
    <pivotField axis="axisRow" showAll="0" sortType="ascending">
      <items count="12">
        <item x="0"/>
        <item x="1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t="default"/>
      </items>
    </pivotField>
  </pivotFields>
  <rowFields count="3">
    <field x="25"/>
    <field x="24"/>
    <field x="0"/>
  </rowFields>
  <rowItems count="10"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-2"/>
  </colFields>
  <colItems count="2">
    <i>
      <x/>
    </i>
    <i i="1">
      <x v="1"/>
    </i>
  </colItems>
  <dataFields count="2">
    <dataField name="Somma di Long" fld="21" baseField="0" baseItem="0"/>
    <dataField name="Somma di Short" fld="22" baseField="0" baseItem="0"/>
  </dataFields>
  <formats count="7">
    <format dxfId="0">
      <pivotArea outline="0" collapsedLevelsAreSubtotals="1" fieldPosition="0"/>
    </format>
    <format dxfId="1">
      <pivotArea type="all" dataOnly="0" outline="0" fieldPosition="0"/>
    </format>
    <format dxfId="2">
      <pivotArea outline="0" collapsedLevelsAreSubtotals="1" fieldPosition="0"/>
    </format>
    <format dxfId="3">
      <pivotArea field="25" type="button" dataOnly="0" labelOnly="1" outline="0" axis="axisRow" fieldPosition="0"/>
    </format>
    <format dxfId="4">
      <pivotArea dataOnly="0" labelOnly="1" fieldPosition="0">
        <references count="1">
          <reference field="25" count="2">
            <x v="5"/>
            <x v="6"/>
          </reference>
        </references>
      </pivotArea>
    </format>
    <format dxfId="5">
      <pivotArea dataOnly="0" labelOnly="1" grandRow="1" outline="0" fieldPosition="0"/>
    </format>
    <format dxfId="6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6B5133-8541-8A42-B17A-2A2292A021FB}">
  <dimension ref="A3:C36"/>
  <sheetViews>
    <sheetView workbookViewId="0">
      <selection activeCell="C20" sqref="C20:C21"/>
    </sheetView>
  </sheetViews>
  <sheetFormatPr baseColWidth="10" defaultRowHeight="16" x14ac:dyDescent="0.2"/>
  <cols>
    <col min="1" max="1" width="17.1640625" bestFit="1" customWidth="1"/>
    <col min="2" max="2" width="15.33203125" bestFit="1" customWidth="1"/>
    <col min="3" max="3" width="15.83203125" bestFit="1" customWidth="1"/>
  </cols>
  <sheetData>
    <row r="3" spans="1:3" x14ac:dyDescent="0.2">
      <c r="A3" s="2" t="s">
        <v>8</v>
      </c>
      <c r="B3" t="s">
        <v>10</v>
      </c>
      <c r="C3" t="s">
        <v>11</v>
      </c>
    </row>
    <row r="4" spans="1:3" x14ac:dyDescent="0.2">
      <c r="A4" s="26" t="s">
        <v>77</v>
      </c>
      <c r="B4" s="21">
        <v>1.2338263227105184E-3</v>
      </c>
      <c r="C4" s="27">
        <v>1</v>
      </c>
    </row>
    <row r="5" spans="1:3" x14ac:dyDescent="0.2">
      <c r="A5" s="26" t="s">
        <v>78</v>
      </c>
      <c r="B5" s="21">
        <v>5.4615423395567575E-3</v>
      </c>
      <c r="C5" s="27">
        <v>1</v>
      </c>
    </row>
    <row r="6" spans="1:3" x14ac:dyDescent="0.2">
      <c r="A6" s="26" t="s">
        <v>74</v>
      </c>
      <c r="B6" s="21">
        <v>0.10343414280882368</v>
      </c>
      <c r="C6" s="27">
        <v>3</v>
      </c>
    </row>
    <row r="7" spans="1:3" x14ac:dyDescent="0.2">
      <c r="A7" s="26" t="s">
        <v>75</v>
      </c>
      <c r="B7" s="21">
        <v>-2.9929017030606242E-2</v>
      </c>
      <c r="C7" s="27">
        <v>5</v>
      </c>
    </row>
    <row r="8" spans="1:3" x14ac:dyDescent="0.2">
      <c r="A8" s="26" t="s">
        <v>76</v>
      </c>
      <c r="B8" s="21">
        <v>4.6269184307320632E-2</v>
      </c>
      <c r="C8" s="27">
        <v>5</v>
      </c>
    </row>
    <row r="9" spans="1:3" x14ac:dyDescent="0.2">
      <c r="A9" s="26" t="s">
        <v>68</v>
      </c>
      <c r="B9" s="21">
        <v>1.8985493882995308E-2</v>
      </c>
      <c r="C9" s="27">
        <v>10</v>
      </c>
    </row>
    <row r="10" spans="1:3" x14ac:dyDescent="0.2">
      <c r="A10" s="26" t="s">
        <v>69</v>
      </c>
      <c r="B10" s="21">
        <v>0.13530215054941674</v>
      </c>
      <c r="C10" s="27">
        <v>12</v>
      </c>
    </row>
    <row r="11" spans="1:3" x14ac:dyDescent="0.2">
      <c r="A11" s="26" t="s">
        <v>70</v>
      </c>
      <c r="B11" s="21">
        <v>-0.14975061290861358</v>
      </c>
      <c r="C11" s="27">
        <v>14</v>
      </c>
    </row>
    <row r="12" spans="1:3" x14ac:dyDescent="0.2">
      <c r="A12" s="26" t="s">
        <v>71</v>
      </c>
      <c r="B12" s="21">
        <v>0.20261071929448304</v>
      </c>
      <c r="C12" s="27">
        <v>22</v>
      </c>
    </row>
    <row r="13" spans="1:3" x14ac:dyDescent="0.2">
      <c r="A13" s="26" t="s">
        <v>72</v>
      </c>
      <c r="B13" s="21">
        <v>0.10261474708497609</v>
      </c>
      <c r="C13" s="27">
        <v>19</v>
      </c>
    </row>
    <row r="14" spans="1:3" x14ac:dyDescent="0.2">
      <c r="A14" s="26" t="s">
        <v>73</v>
      </c>
      <c r="B14" s="21">
        <v>-6.1732441027747442E-2</v>
      </c>
      <c r="C14" s="27">
        <v>30</v>
      </c>
    </row>
    <row r="15" spans="1:3" x14ac:dyDescent="0.2">
      <c r="A15" s="26" t="s">
        <v>50</v>
      </c>
      <c r="B15" s="21">
        <v>-4.655842162159185E-2</v>
      </c>
      <c r="C15" s="27">
        <v>32</v>
      </c>
    </row>
    <row r="16" spans="1:3" x14ac:dyDescent="0.2">
      <c r="A16" s="26" t="s">
        <v>51</v>
      </c>
      <c r="B16" s="21">
        <v>6.1688374435598936E-2</v>
      </c>
      <c r="C16" s="27">
        <v>51</v>
      </c>
    </row>
    <row r="17" spans="1:3" x14ac:dyDescent="0.2">
      <c r="A17" s="26" t="s">
        <v>52</v>
      </c>
      <c r="B17" s="21">
        <v>-4.3285616185021469E-3</v>
      </c>
      <c r="C17" s="27">
        <v>53</v>
      </c>
    </row>
    <row r="18" spans="1:3" x14ac:dyDescent="0.2">
      <c r="A18" s="26" t="s">
        <v>53</v>
      </c>
      <c r="B18" s="21">
        <v>3.0963320734517796E-2</v>
      </c>
      <c r="C18" s="27">
        <v>60</v>
      </c>
    </row>
    <row r="19" spans="1:3" x14ac:dyDescent="0.2">
      <c r="A19" s="26" t="s">
        <v>54</v>
      </c>
      <c r="B19" s="21">
        <v>9.7564049848415157E-2</v>
      </c>
      <c r="C19" s="27">
        <v>62</v>
      </c>
    </row>
    <row r="20" spans="1:3" x14ac:dyDescent="0.2">
      <c r="A20" s="26" t="s">
        <v>55</v>
      </c>
      <c r="B20" s="21">
        <v>0.18535439382373275</v>
      </c>
      <c r="C20" s="27">
        <v>76</v>
      </c>
    </row>
    <row r="21" spans="1:3" x14ac:dyDescent="0.2">
      <c r="A21" s="26" t="s">
        <v>56</v>
      </c>
      <c r="B21" s="21">
        <v>0.25460272502797632</v>
      </c>
      <c r="C21" s="27">
        <v>64</v>
      </c>
    </row>
    <row r="22" spans="1:3" x14ac:dyDescent="0.2">
      <c r="A22" s="26" t="s">
        <v>57</v>
      </c>
      <c r="B22" s="21">
        <v>-0.10715490736385158</v>
      </c>
      <c r="C22" s="27">
        <v>45</v>
      </c>
    </row>
    <row r="23" spans="1:3" x14ac:dyDescent="0.2">
      <c r="A23" s="26" t="s">
        <v>58</v>
      </c>
      <c r="B23" s="21">
        <v>0.1983137637733241</v>
      </c>
      <c r="C23" s="27">
        <v>42</v>
      </c>
    </row>
    <row r="24" spans="1:3" x14ac:dyDescent="0.2">
      <c r="A24" s="26" t="s">
        <v>59</v>
      </c>
      <c r="B24" s="21">
        <v>-0.15745892964553232</v>
      </c>
      <c r="C24" s="27">
        <v>37</v>
      </c>
    </row>
    <row r="25" spans="1:3" x14ac:dyDescent="0.2">
      <c r="A25" s="26" t="s">
        <v>60</v>
      </c>
      <c r="B25" s="21">
        <v>6.7228531481509091E-2</v>
      </c>
      <c r="C25" s="27">
        <v>31</v>
      </c>
    </row>
    <row r="26" spans="1:3" x14ac:dyDescent="0.2">
      <c r="A26" s="26" t="s">
        <v>61</v>
      </c>
      <c r="B26" s="21">
        <v>0.10617244526255765</v>
      </c>
      <c r="C26" s="27">
        <v>22</v>
      </c>
    </row>
    <row r="27" spans="1:3" x14ac:dyDescent="0.2">
      <c r="A27" s="26" t="s">
        <v>62</v>
      </c>
      <c r="B27" s="21">
        <v>8.6672367742318901E-2</v>
      </c>
      <c r="C27" s="27">
        <v>14</v>
      </c>
    </row>
    <row r="28" spans="1:3" x14ac:dyDescent="0.2">
      <c r="A28" s="26" t="s">
        <v>63</v>
      </c>
      <c r="B28" s="21">
        <v>-4.7899645506979893E-2</v>
      </c>
      <c r="C28" s="27">
        <v>10</v>
      </c>
    </row>
    <row r="29" spans="1:3" x14ac:dyDescent="0.2">
      <c r="A29" s="26" t="s">
        <v>64</v>
      </c>
      <c r="B29" s="21">
        <v>7.9831250396826481E-2</v>
      </c>
      <c r="C29" s="27">
        <v>7</v>
      </c>
    </row>
    <row r="30" spans="1:3" x14ac:dyDescent="0.2">
      <c r="A30" s="26" t="s">
        <v>65</v>
      </c>
      <c r="B30" s="21">
        <v>-2.9954061272892241E-2</v>
      </c>
      <c r="C30" s="27">
        <v>2</v>
      </c>
    </row>
    <row r="31" spans="1:3" x14ac:dyDescent="0.2">
      <c r="A31" s="26" t="s">
        <v>66</v>
      </c>
      <c r="B31" s="21">
        <v>-2.0346003203265406E-3</v>
      </c>
      <c r="C31" s="27">
        <v>2</v>
      </c>
    </row>
    <row r="32" spans="1:3" x14ac:dyDescent="0.2">
      <c r="A32" s="26" t="s">
        <v>67</v>
      </c>
      <c r="B32" s="21">
        <v>-7.7253774049088619E-3</v>
      </c>
      <c r="C32" s="27">
        <v>3</v>
      </c>
    </row>
    <row r="33" spans="1:3" x14ac:dyDescent="0.2">
      <c r="A33" s="26" t="s">
        <v>79</v>
      </c>
      <c r="B33" s="21">
        <v>-3.2772611121492212E-2</v>
      </c>
      <c r="C33" s="27">
        <v>3</v>
      </c>
    </row>
    <row r="34" spans="1:3" x14ac:dyDescent="0.2">
      <c r="A34" s="26" t="s">
        <v>80</v>
      </c>
      <c r="B34" s="21">
        <v>-2.6598820400138723E-2</v>
      </c>
      <c r="C34" s="27">
        <v>1</v>
      </c>
    </row>
    <row r="35" spans="1:3" x14ac:dyDescent="0.2">
      <c r="A35" s="26" t="s">
        <v>81</v>
      </c>
      <c r="B35" s="21">
        <v>4.8915920800323809E-2</v>
      </c>
      <c r="C35" s="27">
        <v>3</v>
      </c>
    </row>
    <row r="36" spans="1:3" x14ac:dyDescent="0.2">
      <c r="A36" s="26" t="s">
        <v>9</v>
      </c>
      <c r="B36" s="21">
        <v>1.1293209426741997</v>
      </c>
      <c r="C36" s="27">
        <v>742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72A5A8-BD2F-A446-9462-73F0201A5995}">
  <dimension ref="A1:AL2191"/>
  <sheetViews>
    <sheetView topLeftCell="O1" zoomScale="159" zoomScaleNormal="90" workbookViewId="0">
      <selection activeCell="O2" sqref="O2:S2"/>
    </sheetView>
  </sheetViews>
  <sheetFormatPr baseColWidth="10" defaultRowHeight="16" x14ac:dyDescent="0.2"/>
  <cols>
    <col min="1" max="1" width="8.83203125" style="3" bestFit="1" customWidth="1"/>
    <col min="2" max="5" width="7.1640625" style="3" bestFit="1" customWidth="1"/>
    <col min="6" max="6" width="9" style="3" bestFit="1" customWidth="1"/>
    <col min="7" max="7" width="7.83203125" style="3" bestFit="1" customWidth="1"/>
    <col min="8" max="8" width="10.33203125" style="3" bestFit="1" customWidth="1"/>
    <col min="9" max="9" width="12.33203125" style="3" bestFit="1" customWidth="1"/>
    <col min="10" max="10" width="7.83203125" style="3" bestFit="1" customWidth="1"/>
    <col min="11" max="12" width="11.6640625" style="3" bestFit="1" customWidth="1"/>
    <col min="13" max="13" width="12.6640625" style="3" bestFit="1" customWidth="1"/>
    <col min="14" max="14" width="10.6640625" style="3" bestFit="1" customWidth="1"/>
    <col min="15" max="16" width="4.6640625" style="3" bestFit="1" customWidth="1"/>
    <col min="17" max="18" width="5.33203125" style="3" bestFit="1" customWidth="1"/>
    <col min="19" max="19" width="4.6640625" style="3" bestFit="1" customWidth="1"/>
    <col min="20" max="20" width="6" style="3" bestFit="1" customWidth="1"/>
    <col min="21" max="21" width="7.33203125" style="3" bestFit="1" customWidth="1"/>
    <col min="22" max="26" width="11.33203125" style="3" bestFit="1" customWidth="1"/>
    <col min="27" max="29" width="7.83203125" style="3" bestFit="1" customWidth="1"/>
    <col min="30" max="30" width="10.83203125" style="3"/>
    <col min="31" max="31" width="19.1640625" style="3" bestFit="1" customWidth="1"/>
    <col min="32" max="32" width="14.1640625" style="3" bestFit="1" customWidth="1"/>
    <col min="33" max="33" width="14.83203125" style="3" bestFit="1" customWidth="1"/>
    <col min="34" max="34" width="6.1640625" style="3" bestFit="1" customWidth="1"/>
    <col min="35" max="36" width="10.83203125" style="3"/>
    <col min="37" max="37" width="11.5" style="3" bestFit="1" customWidth="1"/>
    <col min="38" max="38" width="7.1640625" style="3" bestFit="1" customWidth="1"/>
    <col min="39" max="16384" width="10.83203125" style="3"/>
  </cols>
  <sheetData>
    <row r="1" spans="1:38" ht="17" thickBot="1" x14ac:dyDescent="0.25">
      <c r="A1" s="28" t="s">
        <v>0</v>
      </c>
      <c r="B1" s="28" t="s">
        <v>1</v>
      </c>
      <c r="C1" s="28" t="s">
        <v>2</v>
      </c>
      <c r="D1" s="28" t="s">
        <v>3</v>
      </c>
      <c r="E1" s="28" t="s">
        <v>4</v>
      </c>
      <c r="F1" s="28" t="s">
        <v>5</v>
      </c>
      <c r="G1" s="4" t="s">
        <v>6</v>
      </c>
      <c r="H1" s="4" t="s">
        <v>44</v>
      </c>
      <c r="I1" s="4" t="s">
        <v>46</v>
      </c>
      <c r="J1" s="29" t="s">
        <v>7</v>
      </c>
      <c r="K1" s="29" t="s">
        <v>45</v>
      </c>
      <c r="L1" s="29" t="s">
        <v>47</v>
      </c>
      <c r="M1" s="29" t="s">
        <v>48</v>
      </c>
      <c r="N1" s="29" t="s">
        <v>49</v>
      </c>
      <c r="O1" s="30" t="s">
        <v>33</v>
      </c>
      <c r="P1" s="30" t="s">
        <v>34</v>
      </c>
      <c r="Q1" s="30" t="s">
        <v>35</v>
      </c>
      <c r="R1" s="30" t="s">
        <v>36</v>
      </c>
      <c r="S1" s="30" t="s">
        <v>37</v>
      </c>
      <c r="T1" s="30" t="s">
        <v>119</v>
      </c>
      <c r="U1" s="30" t="s">
        <v>118</v>
      </c>
      <c r="V1" s="30" t="s">
        <v>38</v>
      </c>
      <c r="W1" s="30" t="s">
        <v>39</v>
      </c>
      <c r="X1" s="30" t="s">
        <v>40</v>
      </c>
      <c r="Y1" s="30" t="s">
        <v>41</v>
      </c>
      <c r="Z1" s="30" t="s">
        <v>42</v>
      </c>
      <c r="AA1" s="4" t="s">
        <v>12</v>
      </c>
      <c r="AB1" s="4" t="s">
        <v>13</v>
      </c>
      <c r="AC1" s="4" t="s">
        <v>14</v>
      </c>
      <c r="AE1" s="7" t="s">
        <v>15</v>
      </c>
      <c r="AF1" s="6">
        <v>1E-3</v>
      </c>
    </row>
    <row r="2" spans="1:38" ht="17" thickTop="1" x14ac:dyDescent="0.2">
      <c r="A2" s="8">
        <v>42006</v>
      </c>
      <c r="B2" s="3">
        <v>50005</v>
      </c>
      <c r="C2" s="3">
        <v>50005</v>
      </c>
      <c r="D2" s="3">
        <v>48345</v>
      </c>
      <c r="E2" s="3">
        <v>48512</v>
      </c>
      <c r="F2" s="3">
        <v>48512</v>
      </c>
      <c r="G2" s="5">
        <f>F4/F2-1</f>
        <v>-1.0533476253298146E-2</v>
      </c>
      <c r="H2" s="24">
        <f>IF(G2&gt;0,1,0)</f>
        <v>0</v>
      </c>
      <c r="I2" s="3">
        <v>48442.45</v>
      </c>
      <c r="J2" s="9">
        <v>0</v>
      </c>
      <c r="K2" s="5">
        <v>1.6999999999999999E-3</v>
      </c>
      <c r="L2" s="10">
        <v>5.0000000000000001E-4</v>
      </c>
      <c r="M2" s="10">
        <v>5.0000000000000001E-4</v>
      </c>
      <c r="N2" s="10">
        <v>5.0000000000000001E-4</v>
      </c>
      <c r="O2" s="22">
        <f ca="1">RAND()</f>
        <v>0.81942909309900303</v>
      </c>
      <c r="P2" s="22">
        <f t="shared" ref="P2:S2" ca="1" si="0">RAND()</f>
        <v>0.33408766093262654</v>
      </c>
      <c r="Q2" s="22">
        <f t="shared" ca="1" si="0"/>
        <v>0.12509913899898562</v>
      </c>
      <c r="R2" s="22">
        <f t="shared" ca="1" si="0"/>
        <v>0.16907481935275281</v>
      </c>
      <c r="S2" s="22">
        <f t="shared" ca="1" si="0"/>
        <v>0.95623107786307016</v>
      </c>
      <c r="T2" s="22">
        <f ca="1">SUMPRODUCT(J2:N2,O2:S2)</f>
        <v>1.1931515416928693E-3</v>
      </c>
      <c r="U2" s="25">
        <f ca="1">1/(1+(EXP(-T2)))</f>
        <v>0.50029828785003605</v>
      </c>
      <c r="V2" s="22">
        <f ca="1">($H2-$U2)*J2*$U2*(1-$U2)*$AF$3</f>
        <v>0</v>
      </c>
      <c r="W2" s="22">
        <f t="shared" ref="W2:Z17" ca="1" si="1">($H2-$U2)*K2*$U2*(1-$U2)*$AF$3</f>
        <v>-1.0631334833092572E-3</v>
      </c>
      <c r="X2" s="22">
        <f t="shared" ca="1" si="1"/>
        <v>-3.1268631862036973E-4</v>
      </c>
      <c r="Y2" s="22">
        <f t="shared" ca="1" si="1"/>
        <v>-3.1268631862036973E-4</v>
      </c>
      <c r="Z2" s="22">
        <f t="shared" ca="1" si="1"/>
        <v>-3.1268631862036973E-4</v>
      </c>
      <c r="AA2" s="10">
        <f ca="1">IF(OR(AND(U2&gt;=0.501,U2&lt;=0.503)),G2-$AF$1,0)</f>
        <v>0</v>
      </c>
      <c r="AB2" s="10">
        <f ca="1">IF(OR(AND(U2&gt;=0.492,U2&lt;=0.493)),-G2-$AF$1,0)</f>
        <v>0</v>
      </c>
      <c r="AC2" s="5">
        <f ca="1">AA2+AB2</f>
        <v>0</v>
      </c>
      <c r="AE2" s="14"/>
      <c r="AK2" s="15" t="s">
        <v>30</v>
      </c>
      <c r="AL2" s="19">
        <v>2190</v>
      </c>
    </row>
    <row r="3" spans="1:38" x14ac:dyDescent="0.2">
      <c r="A3" s="8">
        <v>42009</v>
      </c>
      <c r="B3" s="3">
        <v>48512</v>
      </c>
      <c r="C3" s="3">
        <v>48512</v>
      </c>
      <c r="D3" s="3">
        <v>47264</v>
      </c>
      <c r="E3" s="3">
        <v>47517</v>
      </c>
      <c r="F3" s="3">
        <v>47517</v>
      </c>
      <c r="G3" s="5">
        <f t="shared" ref="G3:G66" si="2">F5/F3-1</f>
        <v>4.0953763916072194E-2</v>
      </c>
      <c r="H3" s="24">
        <f>IF(G3&gt;0,1,0)</f>
        <v>1</v>
      </c>
      <c r="I3" s="3">
        <v>48442.45</v>
      </c>
      <c r="J3" s="10">
        <f>F3/F2-1</f>
        <v>-2.0510389182058053E-2</v>
      </c>
      <c r="K3" s="5">
        <v>1.6999999999999999E-3</v>
      </c>
      <c r="L3" s="10">
        <v>5.0000000000000001E-4</v>
      </c>
      <c r="M3" s="10">
        <v>5.0000000000000001E-4</v>
      </c>
      <c r="N3" s="10">
        <v>5.0000000000000001E-4</v>
      </c>
      <c r="O3" s="22">
        <f ca="1">O2+V2</f>
        <v>0.81942909309900303</v>
      </c>
      <c r="P3" s="22">
        <f t="shared" ref="P3:S18" ca="1" si="3">P2+W2</f>
        <v>0.33302452744931726</v>
      </c>
      <c r="Q3" s="22">
        <f t="shared" ca="1" si="3"/>
        <v>0.12478645268036524</v>
      </c>
      <c r="R3" s="22">
        <f t="shared" ca="1" si="3"/>
        <v>0.16876213303413246</v>
      </c>
      <c r="S3" s="22">
        <f t="shared" ca="1" si="3"/>
        <v>0.9559183915444498</v>
      </c>
      <c r="T3" s="22">
        <f ca="1">SUMPRODUCT(J3:N3,O3:S3)</f>
        <v>-1.5615934421268116E-2</v>
      </c>
      <c r="U3" s="25">
        <f t="shared" ref="U3:U66" ca="1" si="4">1/(1+(EXP(-T3)))</f>
        <v>0.49609609572735852</v>
      </c>
      <c r="V3" s="22">
        <f ca="1">($H3-$U3)*J3*$U3*(1-$U3)*$AF$3</f>
        <v>-1.2918293912316782E-2</v>
      </c>
      <c r="W3" s="22">
        <f t="shared" ca="1" si="1"/>
        <v>1.0707305188606324E-3</v>
      </c>
      <c r="X3" s="22">
        <f t="shared" ca="1" si="1"/>
        <v>3.1492074084136249E-4</v>
      </c>
      <c r="Y3" s="22">
        <f t="shared" ca="1" si="1"/>
        <v>3.1492074084136249E-4</v>
      </c>
      <c r="Z3" s="22">
        <f t="shared" ca="1" si="1"/>
        <v>3.1492074084136249E-4</v>
      </c>
      <c r="AA3" s="10">
        <f t="shared" ref="AA3:AA66" ca="1" si="5">IF(OR(AND(U3&gt;=0.501,U3&lt;=0.503)),G3-$AF$1,0)</f>
        <v>0</v>
      </c>
      <c r="AB3" s="10">
        <f t="shared" ref="AB3:AB66" ca="1" si="6">IF(OR(AND(U3&gt;=0.492,U3&lt;=0.493)),-G3-$AF$1,0)</f>
        <v>0</v>
      </c>
      <c r="AC3" s="5">
        <f ca="1">AA3+AB3+AC2</f>
        <v>0</v>
      </c>
      <c r="AE3" s="3" t="s">
        <v>43</v>
      </c>
      <c r="AF3" s="23">
        <v>5</v>
      </c>
      <c r="AH3" s="5"/>
      <c r="AK3" s="16" t="s">
        <v>32</v>
      </c>
      <c r="AL3" s="20">
        <f ca="1">COUNTIF(AA2:AB2191,"&lt;&gt;0")</f>
        <v>459</v>
      </c>
    </row>
    <row r="4" spans="1:38" x14ac:dyDescent="0.2">
      <c r="A4" s="8">
        <v>42010</v>
      </c>
      <c r="B4" s="3">
        <v>47517</v>
      </c>
      <c r="C4" s="3">
        <v>48061</v>
      </c>
      <c r="D4" s="3">
        <v>47338</v>
      </c>
      <c r="E4" s="3">
        <v>48001</v>
      </c>
      <c r="F4" s="3">
        <v>48001</v>
      </c>
      <c r="G4" s="5">
        <f t="shared" si="2"/>
        <v>4.0457490468948532E-2</v>
      </c>
      <c r="H4" s="24">
        <f t="shared" ref="H3:H66" si="7">IF(G4&gt;0,1,0)</f>
        <v>1</v>
      </c>
      <c r="I4" s="3">
        <v>48442.45</v>
      </c>
      <c r="J4" s="10">
        <f>F4/F3-1</f>
        <v>1.0185828229896776E-2</v>
      </c>
      <c r="K4" s="5">
        <v>1.6999999999999999E-3</v>
      </c>
      <c r="L4" s="10">
        <v>5.0000000000000001E-4</v>
      </c>
      <c r="M4" s="10">
        <v>5.0000000000000001E-4</v>
      </c>
      <c r="N4" s="10">
        <v>5.0000000000000001E-4</v>
      </c>
      <c r="O4" s="22">
        <f t="shared" ref="O4:S67" ca="1" si="8">O3+V3</f>
        <v>0.80651079918668622</v>
      </c>
      <c r="P4" s="22">
        <f t="shared" ca="1" si="3"/>
        <v>0.33409525796817791</v>
      </c>
      <c r="Q4" s="22">
        <f t="shared" ca="1" si="3"/>
        <v>0.12510137342120661</v>
      </c>
      <c r="R4" s="22">
        <f t="shared" ca="1" si="3"/>
        <v>0.16907705377497381</v>
      </c>
      <c r="S4" s="22">
        <f t="shared" ca="1" si="3"/>
        <v>0.95623331228529118</v>
      </c>
      <c r="T4" s="22">
        <f t="shared" ref="T3:T66" ca="1" si="9">SUMPRODUCT(J4:N4,O4:S4)</f>
        <v>9.4081482743589972E-3</v>
      </c>
      <c r="U4" s="25">
        <f t="shared" ca="1" si="4"/>
        <v>0.50235201971987209</v>
      </c>
      <c r="V4" s="22">
        <f t="shared" ref="V3:Z66" ca="1" si="10">($H4-$U4)*J4*$U4*(1-$U4)*$AF$3</f>
        <v>6.3360558503462372E-3</v>
      </c>
      <c r="W4" s="22">
        <f t="shared" ca="1" si="1"/>
        <v>1.057478557705637E-3</v>
      </c>
      <c r="X4" s="22">
        <f t="shared" ca="1" si="1"/>
        <v>3.1102310520754039E-4</v>
      </c>
      <c r="Y4" s="22">
        <f t="shared" ca="1" si="1"/>
        <v>3.1102310520754039E-4</v>
      </c>
      <c r="Z4" s="22">
        <f t="shared" ca="1" si="1"/>
        <v>3.1102310520754039E-4</v>
      </c>
      <c r="AA4" s="10">
        <f t="shared" ca="1" si="5"/>
        <v>3.9457490468948531E-2</v>
      </c>
      <c r="AB4" s="10">
        <f t="shared" ca="1" si="6"/>
        <v>0</v>
      </c>
      <c r="AC4" s="5">
        <f t="shared" ref="AC4:AC67" ca="1" si="11">AA4+AB4+AC3</f>
        <v>3.9457490468948531E-2</v>
      </c>
      <c r="AK4" s="15" t="s">
        <v>31</v>
      </c>
      <c r="AL4" s="17">
        <f ca="1">COUNTIF(AA2:AB2191,"&lt;&gt;0")/AL2</f>
        <v>0.20958904109589041</v>
      </c>
    </row>
    <row r="5" spans="1:38" x14ac:dyDescent="0.2">
      <c r="A5" s="8">
        <v>42011</v>
      </c>
      <c r="B5" s="3">
        <v>48006</v>
      </c>
      <c r="C5" s="3">
        <v>49882</v>
      </c>
      <c r="D5" s="3">
        <v>48006</v>
      </c>
      <c r="E5" s="3">
        <v>49463</v>
      </c>
      <c r="F5" s="3">
        <v>49463</v>
      </c>
      <c r="G5" s="5">
        <f t="shared" si="2"/>
        <v>-1.2595273234538906E-2</v>
      </c>
      <c r="H5" s="24">
        <f t="shared" si="7"/>
        <v>0</v>
      </c>
      <c r="I5" s="3">
        <v>48442.45</v>
      </c>
      <c r="J5" s="10">
        <f t="shared" ref="J4:J67" si="12">F5/F4-1</f>
        <v>3.045769879794169E-2</v>
      </c>
      <c r="K5" s="5">
        <v>1.6999999999999999E-3</v>
      </c>
      <c r="L5" s="10">
        <v>5.0000000000000001E-4</v>
      </c>
      <c r="M5" s="10">
        <v>5.0000000000000001E-4</v>
      </c>
      <c r="N5" s="10">
        <v>5.0000000000000001E-4</v>
      </c>
      <c r="O5" s="22">
        <f t="shared" ca="1" si="8"/>
        <v>0.81284685503703247</v>
      </c>
      <c r="P5" s="22">
        <f t="shared" ca="1" si="3"/>
        <v>0.33515273652588357</v>
      </c>
      <c r="Q5" s="22">
        <f t="shared" ca="1" si="3"/>
        <v>0.12541239652641414</v>
      </c>
      <c r="R5" s="22">
        <f t="shared" ca="1" si="3"/>
        <v>0.16938807688018134</v>
      </c>
      <c r="S5" s="22">
        <f t="shared" ca="1" si="3"/>
        <v>0.95654433539049877</v>
      </c>
      <c r="T5" s="22">
        <f t="shared" ca="1" si="9"/>
        <v>2.5952876736064657E-2</v>
      </c>
      <c r="U5" s="25">
        <f t="shared" ca="1" si="4"/>
        <v>0.50648785502922877</v>
      </c>
      <c r="V5" s="22">
        <f t="shared" ca="1" si="10"/>
        <v>-1.9279821494722127E-2</v>
      </c>
      <c r="W5" s="22">
        <f t="shared" ca="1" si="1"/>
        <v>-1.0761054785676249E-3</v>
      </c>
      <c r="X5" s="22">
        <f t="shared" ca="1" si="1"/>
        <v>-3.1650161134341904E-4</v>
      </c>
      <c r="Y5" s="22">
        <f t="shared" ca="1" si="1"/>
        <v>-3.1650161134341904E-4</v>
      </c>
      <c r="Z5" s="22">
        <f t="shared" ca="1" si="1"/>
        <v>-3.1650161134341904E-4</v>
      </c>
      <c r="AA5" s="10">
        <f t="shared" ca="1" si="5"/>
        <v>0</v>
      </c>
      <c r="AB5" s="10">
        <f t="shared" ca="1" si="6"/>
        <v>0</v>
      </c>
      <c r="AC5" s="5">
        <f t="shared" ca="1" si="11"/>
        <v>3.9457490468948531E-2</v>
      </c>
      <c r="AK5" s="16" t="s">
        <v>14</v>
      </c>
      <c r="AL5" s="18">
        <f ca="1">COUNTIF(AA2:AB2191,"&gt;0")/COUNTIF(AA2:AB2191,"&lt;&gt;0")</f>
        <v>0.52941176470588236</v>
      </c>
    </row>
    <row r="6" spans="1:38" x14ac:dyDescent="0.2">
      <c r="A6" s="8">
        <v>42012</v>
      </c>
      <c r="B6" s="3">
        <v>49463</v>
      </c>
      <c r="C6" s="3">
        <v>50261</v>
      </c>
      <c r="D6" s="3">
        <v>49017</v>
      </c>
      <c r="E6" s="3">
        <v>49943</v>
      </c>
      <c r="F6" s="3">
        <v>49943</v>
      </c>
      <c r="G6" s="5">
        <f t="shared" si="2"/>
        <v>-3.6101155317061484E-2</v>
      </c>
      <c r="H6" s="24">
        <f t="shared" si="7"/>
        <v>0</v>
      </c>
      <c r="I6" s="3">
        <v>48442.45</v>
      </c>
      <c r="J6" s="10">
        <f t="shared" si="12"/>
        <v>9.7042233588742199E-3</v>
      </c>
      <c r="K6" s="5">
        <v>1.6999999999999999E-3</v>
      </c>
      <c r="L6" s="10">
        <v>5.0000000000000001E-4</v>
      </c>
      <c r="M6" s="10">
        <v>5.0000000000000001E-4</v>
      </c>
      <c r="N6" s="10">
        <f>AVERAGE(J2:J6)</f>
        <v>5.9674722409309268E-3</v>
      </c>
      <c r="O6" s="22">
        <f t="shared" ca="1" si="8"/>
        <v>0.7935670335423104</v>
      </c>
      <c r="P6" s="22">
        <f t="shared" ca="1" si="3"/>
        <v>0.33407663104731594</v>
      </c>
      <c r="Q6" s="22">
        <f t="shared" ca="1" si="3"/>
        <v>0.12509589491507073</v>
      </c>
      <c r="R6" s="22">
        <f t="shared" ca="1" si="3"/>
        <v>0.16907157526883793</v>
      </c>
      <c r="S6" s="22">
        <f t="shared" ca="1" si="3"/>
        <v>0.95622783377915532</v>
      </c>
      <c r="T6" s="22">
        <f t="shared" ca="1" si="9"/>
        <v>1.4122228805688824E-2</v>
      </c>
      <c r="U6" s="25">
        <f t="shared" ca="1" si="4"/>
        <v>0.50353049852551246</v>
      </c>
      <c r="V6" s="22">
        <f t="shared" ca="1" si="10"/>
        <v>-6.1076610031340645E-3</v>
      </c>
      <c r="W6" s="22">
        <f t="shared" ca="1" si="1"/>
        <v>-1.0699489615346649E-3</v>
      </c>
      <c r="X6" s="22">
        <f t="shared" ca="1" si="1"/>
        <v>-3.1469087103960737E-4</v>
      </c>
      <c r="Y6" s="22">
        <f t="shared" ca="1" si="1"/>
        <v>-3.1469087103960737E-4</v>
      </c>
      <c r="Z6" s="22">
        <f t="shared" ca="1" si="1"/>
        <v>-3.755818074806462E-3</v>
      </c>
      <c r="AA6" s="10">
        <f t="shared" ca="1" si="5"/>
        <v>0</v>
      </c>
      <c r="AB6" s="10">
        <f t="shared" ca="1" si="6"/>
        <v>0</v>
      </c>
      <c r="AC6" s="5">
        <f t="shared" ca="1" si="11"/>
        <v>3.9457490468948531E-2</v>
      </c>
      <c r="AK6" s="15" t="s">
        <v>27</v>
      </c>
      <c r="AL6" s="17">
        <f ca="1">AVERAGEIF(AA2:AB2191,"&gt;0")</f>
        <v>1.4259961554189958E-2</v>
      </c>
    </row>
    <row r="7" spans="1:38" x14ac:dyDescent="0.2">
      <c r="A7" s="8">
        <v>42013</v>
      </c>
      <c r="B7" s="3">
        <v>49955</v>
      </c>
      <c r="C7" s="3">
        <v>49955</v>
      </c>
      <c r="D7" s="3">
        <v>48501</v>
      </c>
      <c r="E7" s="3">
        <v>48840</v>
      </c>
      <c r="F7" s="3">
        <v>48840</v>
      </c>
      <c r="G7" s="5">
        <f t="shared" si="2"/>
        <v>-1.6339066339066344E-2</v>
      </c>
      <c r="H7" s="24">
        <f t="shared" si="7"/>
        <v>0</v>
      </c>
      <c r="I7" s="3">
        <v>48442.45</v>
      </c>
      <c r="J7" s="10">
        <f t="shared" si="12"/>
        <v>-2.208517710189617E-2</v>
      </c>
      <c r="K7" s="5">
        <v>1.6999999999999999E-3</v>
      </c>
      <c r="L7" s="10">
        <v>5.0000000000000001E-4</v>
      </c>
      <c r="M7" s="10">
        <v>5.0000000000000001E-4</v>
      </c>
      <c r="N7" s="10">
        <f t="shared" ref="N7:N21" si="13">AVERAGE(J3:J7)</f>
        <v>1.5504368205516927E-3</v>
      </c>
      <c r="O7" s="22">
        <f t="shared" ca="1" si="8"/>
        <v>0.78745937253917631</v>
      </c>
      <c r="P7" s="22">
        <f t="shared" ca="1" si="3"/>
        <v>0.33300668208578127</v>
      </c>
      <c r="Q7" s="22">
        <f t="shared" ca="1" si="3"/>
        <v>0.12478120404403112</v>
      </c>
      <c r="R7" s="22">
        <f t="shared" ca="1" si="3"/>
        <v>0.16875688439779832</v>
      </c>
      <c r="S7" s="22">
        <f t="shared" ca="1" si="3"/>
        <v>0.95247201570434881</v>
      </c>
      <c r="T7" s="22">
        <f t="shared" ca="1" si="9"/>
        <v>-1.5201551615615889E-2</v>
      </c>
      <c r="U7" s="25">
        <f t="shared" ca="1" si="4"/>
        <v>0.49619968527947911</v>
      </c>
      <c r="V7" s="22">
        <f t="shared" ca="1" si="10"/>
        <v>1.3697531062961519E-2</v>
      </c>
      <c r="W7" s="22">
        <f t="shared" ca="1" si="1"/>
        <v>-1.0543634175808952E-3</v>
      </c>
      <c r="X7" s="22">
        <f t="shared" ca="1" si="1"/>
        <v>-3.1010688752379273E-4</v>
      </c>
      <c r="Y7" s="22">
        <f t="shared" ca="1" si="1"/>
        <v>-3.1010688752379273E-4</v>
      </c>
      <c r="Z7" s="22">
        <f t="shared" ca="1" si="1"/>
        <v>-9.6160227344714111E-4</v>
      </c>
      <c r="AA7" s="10">
        <f t="shared" ca="1" si="5"/>
        <v>0</v>
      </c>
      <c r="AB7" s="10">
        <f t="shared" ca="1" si="6"/>
        <v>0</v>
      </c>
      <c r="AC7" s="5">
        <f t="shared" ca="1" si="11"/>
        <v>3.9457490468948531E-2</v>
      </c>
      <c r="AK7" s="16" t="s">
        <v>28</v>
      </c>
      <c r="AL7" s="18">
        <f ca="1">AVERAGEIF(AA2:AB2191,"&lt;0")</f>
        <v>-1.4620522676542779E-2</v>
      </c>
    </row>
    <row r="8" spans="1:38" x14ac:dyDescent="0.2">
      <c r="A8" s="8">
        <v>42016</v>
      </c>
      <c r="B8" s="3">
        <v>48840</v>
      </c>
      <c r="C8" s="3">
        <v>48840</v>
      </c>
      <c r="D8" s="3">
        <v>47956</v>
      </c>
      <c r="E8" s="3">
        <v>48140</v>
      </c>
      <c r="F8" s="3">
        <v>48140</v>
      </c>
      <c r="G8" s="5">
        <f t="shared" si="2"/>
        <v>-1.0261736601578697E-2</v>
      </c>
      <c r="H8" s="24">
        <f t="shared" si="7"/>
        <v>0</v>
      </c>
      <c r="I8" s="3">
        <v>48442.45</v>
      </c>
      <c r="J8" s="10">
        <f t="shared" si="12"/>
        <v>-1.4332514332514368E-2</v>
      </c>
      <c r="K8" s="5">
        <v>1.6999999999999999E-3</v>
      </c>
      <c r="L8" s="10">
        <v>5.0000000000000001E-4</v>
      </c>
      <c r="M8" s="10">
        <v>5.0000000000000001E-4</v>
      </c>
      <c r="N8" s="10">
        <f t="shared" si="13"/>
        <v>2.7860117904604299E-3</v>
      </c>
      <c r="O8" s="22">
        <f t="shared" ca="1" si="8"/>
        <v>0.80115690360213787</v>
      </c>
      <c r="P8" s="22">
        <f t="shared" ca="1" si="3"/>
        <v>0.33195231866820035</v>
      </c>
      <c r="Q8" s="22">
        <f t="shared" ca="1" si="3"/>
        <v>0.12447109715650732</v>
      </c>
      <c r="R8" s="22">
        <f t="shared" ca="1" si="3"/>
        <v>0.16844677751027454</v>
      </c>
      <c r="S8" s="22">
        <f t="shared" ca="1" si="3"/>
        <v>0.9515104134309017</v>
      </c>
      <c r="T8" s="22">
        <f t="shared" ca="1" si="9"/>
        <v>-8.1208956938367723E-3</v>
      </c>
      <c r="U8" s="25">
        <f t="shared" ca="1" si="4"/>
        <v>0.49796978723406138</v>
      </c>
      <c r="V8" s="22">
        <f t="shared" ca="1" si="10"/>
        <v>8.9213018024411408E-3</v>
      </c>
      <c r="W8" s="22">
        <f t="shared" ca="1" si="1"/>
        <v>-1.0581683515044015E-3</v>
      </c>
      <c r="X8" s="22">
        <f t="shared" ca="1" si="1"/>
        <v>-3.112259857365887E-4</v>
      </c>
      <c r="Y8" s="22">
        <f t="shared" ca="1" si="1"/>
        <v>-3.112259857365887E-4</v>
      </c>
      <c r="Z8" s="22">
        <f t="shared" ca="1" si="1"/>
        <v>-1.7341585315196113E-3</v>
      </c>
      <c r="AA8" s="10">
        <f t="shared" ca="1" si="5"/>
        <v>0</v>
      </c>
      <c r="AB8" s="10">
        <f t="shared" ca="1" si="6"/>
        <v>0</v>
      </c>
      <c r="AC8" s="5">
        <f t="shared" ca="1" si="11"/>
        <v>3.9457490468948531E-2</v>
      </c>
      <c r="AK8" s="15" t="s">
        <v>29</v>
      </c>
      <c r="AL8" s="17">
        <f ca="1">AL5*AL6+AL7*(1-AL5)</f>
        <v>6.6914544560984623E-4</v>
      </c>
    </row>
    <row r="9" spans="1:38" x14ac:dyDescent="0.2">
      <c r="A9" s="8">
        <v>42017</v>
      </c>
      <c r="B9" s="3">
        <v>48144</v>
      </c>
      <c r="C9" s="3">
        <v>48939</v>
      </c>
      <c r="D9" s="3">
        <v>48042</v>
      </c>
      <c r="E9" s="3">
        <v>48042</v>
      </c>
      <c r="F9" s="3">
        <v>48042</v>
      </c>
      <c r="G9" s="5">
        <f t="shared" si="2"/>
        <v>-3.3304192165184432E-4</v>
      </c>
      <c r="H9" s="24">
        <f t="shared" si="7"/>
        <v>0</v>
      </c>
      <c r="I9" s="3">
        <v>48442.45</v>
      </c>
      <c r="J9" s="10">
        <f t="shared" si="12"/>
        <v>-2.0357291233901176E-3</v>
      </c>
      <c r="K9" s="5">
        <v>1.6999999999999999E-3</v>
      </c>
      <c r="L9" s="10">
        <v>5.0000000000000001E-4</v>
      </c>
      <c r="M9" s="10">
        <v>5.0000000000000001E-4</v>
      </c>
      <c r="N9" s="10">
        <f t="shared" si="13"/>
        <v>3.4170031980305102E-4</v>
      </c>
      <c r="O9" s="22">
        <f t="shared" ca="1" si="8"/>
        <v>0.81007820540457898</v>
      </c>
      <c r="P9" s="22">
        <f t="shared" ca="1" si="3"/>
        <v>0.33089415031669595</v>
      </c>
      <c r="Q9" s="22">
        <f t="shared" ca="1" si="3"/>
        <v>0.12415987117077074</v>
      </c>
      <c r="R9" s="22">
        <f t="shared" ca="1" si="3"/>
        <v>0.16813555152453794</v>
      </c>
      <c r="S9" s="22">
        <f t="shared" ca="1" si="3"/>
        <v>0.94977625489938211</v>
      </c>
      <c r="T9" s="22">
        <f t="shared" ca="1" si="9"/>
        <v>-6.1589317803920269E-4</v>
      </c>
      <c r="U9" s="25">
        <f t="shared" ca="1" si="4"/>
        <v>0.49984602671035738</v>
      </c>
      <c r="V9" s="22">
        <f t="shared" ca="1" si="10"/>
        <v>1.2719387716120278E-3</v>
      </c>
      <c r="W9" s="22">
        <f t="shared" ca="1" si="1"/>
        <v>-1.0621727060324982E-3</v>
      </c>
      <c r="X9" s="22">
        <f t="shared" ca="1" si="1"/>
        <v>-3.1240373706838191E-4</v>
      </c>
      <c r="Y9" s="22">
        <f t="shared" ca="1" si="1"/>
        <v>-3.1240373706838191E-4</v>
      </c>
      <c r="Z9" s="22">
        <f t="shared" ca="1" si="1"/>
        <v>-2.1349691372786868E-4</v>
      </c>
      <c r="AA9" s="10">
        <f t="shared" ca="1" si="5"/>
        <v>0</v>
      </c>
      <c r="AB9" s="10">
        <f t="shared" ca="1" si="6"/>
        <v>0</v>
      </c>
      <c r="AC9" s="5">
        <f t="shared" ca="1" si="11"/>
        <v>3.9457490468948531E-2</v>
      </c>
    </row>
    <row r="10" spans="1:38" x14ac:dyDescent="0.2">
      <c r="A10" s="8">
        <v>42018</v>
      </c>
      <c r="B10" s="3">
        <v>48038</v>
      </c>
      <c r="C10" s="3">
        <v>48281</v>
      </c>
      <c r="D10" s="3">
        <v>47372</v>
      </c>
      <c r="E10" s="3">
        <v>47646</v>
      </c>
      <c r="F10" s="3">
        <v>47646</v>
      </c>
      <c r="G10" s="5">
        <f t="shared" si="2"/>
        <v>2.8774713512152106E-2</v>
      </c>
      <c r="H10" s="24">
        <f t="shared" si="7"/>
        <v>1</v>
      </c>
      <c r="I10" s="3">
        <v>48442.45</v>
      </c>
      <c r="J10" s="10">
        <f t="shared" si="12"/>
        <v>-8.2427875608842571E-3</v>
      </c>
      <c r="K10" s="5">
        <v>1.6999999999999999E-3</v>
      </c>
      <c r="L10" s="10">
        <v>5.0000000000000001E-4</v>
      </c>
      <c r="M10" s="10">
        <v>5.0000000000000001E-4</v>
      </c>
      <c r="N10" s="10">
        <f t="shared" si="13"/>
        <v>-7.3983969519621383E-3</v>
      </c>
      <c r="O10" s="22">
        <f t="shared" ca="1" si="8"/>
        <v>0.811350144176191</v>
      </c>
      <c r="P10" s="22">
        <f t="shared" ca="1" si="3"/>
        <v>0.32983197761066346</v>
      </c>
      <c r="Q10" s="22">
        <f t="shared" ca="1" si="3"/>
        <v>0.12384746743370235</v>
      </c>
      <c r="R10" s="22">
        <f t="shared" ca="1" si="3"/>
        <v>0.16782314778746954</v>
      </c>
      <c r="S10" s="22">
        <f t="shared" ca="1" si="3"/>
        <v>0.94956275798565426</v>
      </c>
      <c r="T10" s="22">
        <f t="shared" ca="1" si="9"/>
        <v>-1.3006479420766269E-2</v>
      </c>
      <c r="U10" s="25">
        <f t="shared" ca="1" si="4"/>
        <v>0.49674842598333935</v>
      </c>
      <c r="V10" s="22">
        <f t="shared" ca="1" si="10"/>
        <v>-5.1850254790289096E-3</v>
      </c>
      <c r="W10" s="22">
        <f t="shared" ca="1" si="1"/>
        <v>1.0693643684544446E-3</v>
      </c>
      <c r="X10" s="22">
        <f t="shared" ca="1" si="1"/>
        <v>3.1451893189836605E-4</v>
      </c>
      <c r="Y10" s="22">
        <f t="shared" ca="1" si="1"/>
        <v>3.1451893189836605E-4</v>
      </c>
      <c r="Z10" s="22">
        <f t="shared" ca="1" si="1"/>
        <v>-4.6538718141825187E-3</v>
      </c>
      <c r="AA10" s="10">
        <f t="shared" ca="1" si="5"/>
        <v>0</v>
      </c>
      <c r="AB10" s="10">
        <f t="shared" ca="1" si="6"/>
        <v>0</v>
      </c>
      <c r="AC10" s="5">
        <f t="shared" ca="1" si="11"/>
        <v>3.9457490468948531E-2</v>
      </c>
    </row>
    <row r="11" spans="1:38" x14ac:dyDescent="0.2">
      <c r="A11" s="8">
        <v>42019</v>
      </c>
      <c r="B11" s="3">
        <v>47648</v>
      </c>
      <c r="C11" s="3">
        <v>48853</v>
      </c>
      <c r="D11" s="3">
        <v>47648</v>
      </c>
      <c r="E11" s="3">
        <v>48026</v>
      </c>
      <c r="F11" s="3">
        <v>48026</v>
      </c>
      <c r="G11" s="5">
        <f t="shared" si="2"/>
        <v>-5.5803106650563761E-3</v>
      </c>
      <c r="H11" s="24">
        <f t="shared" si="7"/>
        <v>0</v>
      </c>
      <c r="I11" s="3">
        <v>48442.45</v>
      </c>
      <c r="J11" s="10">
        <f t="shared" si="12"/>
        <v>7.9754858749947477E-3</v>
      </c>
      <c r="K11" s="5">
        <v>1.6999999999999999E-3</v>
      </c>
      <c r="L11" s="10">
        <v>5.0000000000000001E-4</v>
      </c>
      <c r="M11" s="10">
        <v>5.0000000000000001E-4</v>
      </c>
      <c r="N11" s="10">
        <f t="shared" si="13"/>
        <v>-7.7441444487380325E-3</v>
      </c>
      <c r="O11" s="22">
        <f t="shared" ca="1" si="8"/>
        <v>0.80616511869716212</v>
      </c>
      <c r="P11" s="22">
        <f t="shared" ca="1" si="3"/>
        <v>0.33090134197911791</v>
      </c>
      <c r="Q11" s="22">
        <f t="shared" ca="1" si="3"/>
        <v>0.12416198636560072</v>
      </c>
      <c r="R11" s="22">
        <f t="shared" ca="1" si="3"/>
        <v>0.16813766671936792</v>
      </c>
      <c r="S11" s="22">
        <f t="shared" ca="1" si="3"/>
        <v>0.94490888617147173</v>
      </c>
      <c r="T11" s="22">
        <f t="shared" ca="1" si="9"/>
        <v>-1.7927028041837476E-4</v>
      </c>
      <c r="U11" s="25">
        <f t="shared" ca="1" si="4"/>
        <v>0.49995518243001535</v>
      </c>
      <c r="V11" s="22">
        <f t="shared" ca="1" si="10"/>
        <v>-4.9842318294556582E-3</v>
      </c>
      <c r="W11" s="22">
        <f t="shared" ca="1" si="1"/>
        <v>-1.062404754127936E-3</v>
      </c>
      <c r="X11" s="22">
        <f t="shared" ca="1" si="1"/>
        <v>-3.1247198650821641E-4</v>
      </c>
      <c r="Y11" s="22">
        <f t="shared" ca="1" si="1"/>
        <v>-3.1247198650821641E-4</v>
      </c>
      <c r="Z11" s="22">
        <f t="shared" ca="1" si="1"/>
        <v>4.8396563994074996E-3</v>
      </c>
      <c r="AA11" s="10">
        <f t="shared" ca="1" si="5"/>
        <v>0</v>
      </c>
      <c r="AB11" s="10">
        <f t="shared" ca="1" si="6"/>
        <v>0</v>
      </c>
      <c r="AC11" s="5">
        <f t="shared" ca="1" si="11"/>
        <v>3.9457490468948531E-2</v>
      </c>
    </row>
    <row r="12" spans="1:38" x14ac:dyDescent="0.2">
      <c r="A12" s="8">
        <v>42020</v>
      </c>
      <c r="B12" s="3">
        <v>48028</v>
      </c>
      <c r="C12" s="3">
        <v>49264</v>
      </c>
      <c r="D12" s="3">
        <v>48028</v>
      </c>
      <c r="E12" s="3">
        <v>49017</v>
      </c>
      <c r="F12" s="3">
        <v>49017</v>
      </c>
      <c r="G12" s="5">
        <f t="shared" si="2"/>
        <v>-2.3257237285023602E-2</v>
      </c>
      <c r="H12" s="24">
        <f t="shared" si="7"/>
        <v>0</v>
      </c>
      <c r="I12" s="3">
        <v>48442.45</v>
      </c>
      <c r="J12" s="10">
        <f t="shared" si="12"/>
        <v>2.0634656227876524E-2</v>
      </c>
      <c r="K12" s="5">
        <v>1.6999999999999999E-3</v>
      </c>
      <c r="L12" s="10">
        <v>5.0000000000000001E-4</v>
      </c>
      <c r="M12" s="10">
        <v>5.0000000000000001E-4</v>
      </c>
      <c r="N12" s="10">
        <f t="shared" si="13"/>
        <v>7.998222172165059E-4</v>
      </c>
      <c r="O12" s="22">
        <f t="shared" ca="1" si="8"/>
        <v>0.8011808868677065</v>
      </c>
      <c r="P12" s="22">
        <f t="shared" ca="1" si="3"/>
        <v>0.32983893722498997</v>
      </c>
      <c r="Q12" s="22">
        <f t="shared" ca="1" si="3"/>
        <v>0.1238495143790925</v>
      </c>
      <c r="R12" s="22">
        <f t="shared" ca="1" si="3"/>
        <v>0.1678251947328597</v>
      </c>
      <c r="S12" s="22">
        <f t="shared" ca="1" si="3"/>
        <v>0.94974854257087926</v>
      </c>
      <c r="T12" s="22">
        <f t="shared" ca="1" si="9"/>
        <v>1.7998285709816E-2</v>
      </c>
      <c r="U12" s="25">
        <f t="shared" ca="1" si="4"/>
        <v>0.50449944996609963</v>
      </c>
      <c r="V12" s="22">
        <f t="shared" ca="1" si="10"/>
        <v>-1.3011662124168363E-2</v>
      </c>
      <c r="W12" s="22">
        <f t="shared" ca="1" si="1"/>
        <v>-1.0719745154369616E-3</v>
      </c>
      <c r="X12" s="22">
        <f t="shared" ca="1" si="1"/>
        <v>-3.1528662218734176E-4</v>
      </c>
      <c r="Y12" s="22">
        <f t="shared" ca="1" si="1"/>
        <v>-3.1528662218734176E-4</v>
      </c>
      <c r="Z12" s="22">
        <f t="shared" ca="1" si="1"/>
        <v>-5.0434649043316492E-4</v>
      </c>
      <c r="AA12" s="10">
        <f t="shared" ca="1" si="5"/>
        <v>0</v>
      </c>
      <c r="AB12" s="10">
        <f t="shared" ca="1" si="6"/>
        <v>0</v>
      </c>
      <c r="AC12" s="5">
        <f t="shared" ca="1" si="11"/>
        <v>3.9457490468948531E-2</v>
      </c>
    </row>
    <row r="13" spans="1:38" x14ac:dyDescent="0.2">
      <c r="A13" s="8">
        <v>42023</v>
      </c>
      <c r="B13" s="3">
        <v>49009</v>
      </c>
      <c r="C13" s="3">
        <v>49009</v>
      </c>
      <c r="D13" s="3">
        <v>47503</v>
      </c>
      <c r="E13" s="3">
        <v>47758</v>
      </c>
      <c r="F13" s="3">
        <v>47758</v>
      </c>
      <c r="G13" s="5">
        <f t="shared" si="2"/>
        <v>3.0696427823610595E-2</v>
      </c>
      <c r="H13" s="24">
        <f t="shared" si="7"/>
        <v>1</v>
      </c>
      <c r="I13" s="3">
        <v>48442.45</v>
      </c>
      <c r="J13" s="10">
        <f t="shared" si="12"/>
        <v>-2.5684966440214674E-2</v>
      </c>
      <c r="K13" s="5">
        <v>1.6999999999999999E-3</v>
      </c>
      <c r="L13" s="10">
        <v>5.0000000000000001E-4</v>
      </c>
      <c r="M13" s="10">
        <v>5.0000000000000001E-4</v>
      </c>
      <c r="N13" s="10">
        <f t="shared" si="13"/>
        <v>-1.4706682043235553E-3</v>
      </c>
      <c r="O13" s="22">
        <f t="shared" ca="1" si="8"/>
        <v>0.78816922474353812</v>
      </c>
      <c r="P13" s="22">
        <f t="shared" ca="1" si="3"/>
        <v>0.32876696270955302</v>
      </c>
      <c r="Q13" s="22">
        <f t="shared" ca="1" si="3"/>
        <v>0.12353422775690516</v>
      </c>
      <c r="R13" s="22">
        <f t="shared" ca="1" si="3"/>
        <v>0.16750990811067235</v>
      </c>
      <c r="S13" s="22">
        <f t="shared" ca="1" si="3"/>
        <v>0.94924419608044608</v>
      </c>
      <c r="T13" s="22">
        <f t="shared" ca="1" si="9"/>
        <v>-2.0935697439521953E-2</v>
      </c>
      <c r="U13" s="25">
        <f t="shared" ca="1" si="4"/>
        <v>0.49476626680232294</v>
      </c>
      <c r="V13" s="22">
        <f t="shared" ca="1" si="10"/>
        <v>-1.6219362036650621E-2</v>
      </c>
      <c r="W13" s="22">
        <f t="shared" ca="1" si="1"/>
        <v>1.0735040486225997E-3</v>
      </c>
      <c r="X13" s="22">
        <f t="shared" ca="1" si="1"/>
        <v>3.1573648488899994E-4</v>
      </c>
      <c r="Y13" s="22">
        <f t="shared" ca="1" si="1"/>
        <v>3.1573648488899994E-4</v>
      </c>
      <c r="Z13" s="22">
        <f t="shared" ca="1" si="1"/>
        <v>-9.2868721854227378E-4</v>
      </c>
      <c r="AA13" s="10">
        <f t="shared" ca="1" si="5"/>
        <v>0</v>
      </c>
      <c r="AB13" s="10">
        <f t="shared" ca="1" si="6"/>
        <v>0</v>
      </c>
      <c r="AC13" s="5">
        <f t="shared" ca="1" si="11"/>
        <v>3.9457490468948531E-2</v>
      </c>
    </row>
    <row r="14" spans="1:38" x14ac:dyDescent="0.2">
      <c r="A14" s="8">
        <v>42024</v>
      </c>
      <c r="B14" s="3">
        <v>47759</v>
      </c>
      <c r="C14" s="3">
        <v>48687</v>
      </c>
      <c r="D14" s="3">
        <v>47619</v>
      </c>
      <c r="E14" s="3">
        <v>47877</v>
      </c>
      <c r="F14" s="3">
        <v>47877</v>
      </c>
      <c r="G14" s="5">
        <f t="shared" si="2"/>
        <v>3.2708816341876057E-2</v>
      </c>
      <c r="H14" s="24">
        <f t="shared" si="7"/>
        <v>1</v>
      </c>
      <c r="I14" s="3">
        <v>48442.45</v>
      </c>
      <c r="J14" s="10">
        <f t="shared" si="12"/>
        <v>2.4917291343857784E-3</v>
      </c>
      <c r="K14" s="5">
        <v>1.6999999999999999E-3</v>
      </c>
      <c r="L14" s="10">
        <v>5.0000000000000001E-4</v>
      </c>
      <c r="M14" s="10">
        <v>5.0000000000000001E-4</v>
      </c>
      <c r="N14" s="10">
        <f t="shared" si="13"/>
        <v>-5.6517655276837613E-4</v>
      </c>
      <c r="O14" s="22">
        <f t="shared" ca="1" si="8"/>
        <v>0.77194986270688748</v>
      </c>
      <c r="P14" s="22">
        <f t="shared" ca="1" si="3"/>
        <v>0.32984046675817563</v>
      </c>
      <c r="Q14" s="22">
        <f t="shared" ca="1" si="3"/>
        <v>0.12384996424179416</v>
      </c>
      <c r="R14" s="22">
        <f t="shared" ca="1" si="3"/>
        <v>0.16782564459556135</v>
      </c>
      <c r="S14" s="22">
        <f t="shared" ca="1" si="3"/>
        <v>0.94831550886190386</v>
      </c>
      <c r="T14" s="22">
        <f t="shared" ca="1" si="9"/>
        <v>2.0940908708640708E-3</v>
      </c>
      <c r="U14" s="25">
        <f t="shared" ca="1" si="4"/>
        <v>0.50052352252640275</v>
      </c>
      <c r="V14" s="22">
        <f t="shared" ca="1" si="10"/>
        <v>1.5556984080574458E-3</v>
      </c>
      <c r="W14" s="22">
        <f t="shared" ca="1" si="1"/>
        <v>1.061386351028714E-3</v>
      </c>
      <c r="X14" s="22">
        <f t="shared" ca="1" si="1"/>
        <v>3.121724561849159E-4</v>
      </c>
      <c r="Y14" s="22">
        <f t="shared" ca="1" si="1"/>
        <v>3.121724561849159E-4</v>
      </c>
      <c r="Z14" s="22">
        <f t="shared" ca="1" si="1"/>
        <v>-3.528651053116554E-4</v>
      </c>
      <c r="AA14" s="10">
        <f t="shared" ca="1" si="5"/>
        <v>0</v>
      </c>
      <c r="AB14" s="10">
        <f t="shared" ca="1" si="6"/>
        <v>0</v>
      </c>
      <c r="AC14" s="5">
        <f t="shared" ca="1" si="11"/>
        <v>3.9457490468948531E-2</v>
      </c>
    </row>
    <row r="15" spans="1:38" x14ac:dyDescent="0.2">
      <c r="A15" s="8">
        <v>42025</v>
      </c>
      <c r="B15" s="3">
        <v>47888</v>
      </c>
      <c r="C15" s="3">
        <v>49329</v>
      </c>
      <c r="D15" s="3">
        <v>47888</v>
      </c>
      <c r="E15" s="3">
        <v>49224</v>
      </c>
      <c r="F15" s="3">
        <v>49224</v>
      </c>
      <c r="G15" s="5">
        <f t="shared" si="2"/>
        <v>-9.1215667154234126E-3</v>
      </c>
      <c r="H15" s="24">
        <f t="shared" si="7"/>
        <v>0</v>
      </c>
      <c r="I15" s="3">
        <v>48442.45</v>
      </c>
      <c r="J15" s="10">
        <f t="shared" si="12"/>
        <v>2.8134594899429821E-2</v>
      </c>
      <c r="K15" s="5">
        <v>1.6999999999999999E-3</v>
      </c>
      <c r="L15" s="10">
        <v>5.0000000000000001E-4</v>
      </c>
      <c r="M15" s="10">
        <v>5.0000000000000001E-4</v>
      </c>
      <c r="N15" s="10">
        <f t="shared" si="13"/>
        <v>6.7102999392944394E-3</v>
      </c>
      <c r="O15" s="22">
        <f t="shared" ca="1" si="8"/>
        <v>0.77350556111494495</v>
      </c>
      <c r="P15" s="22">
        <f t="shared" ca="1" si="3"/>
        <v>0.33090185310920434</v>
      </c>
      <c r="Q15" s="22">
        <f t="shared" ca="1" si="3"/>
        <v>0.12416213669797908</v>
      </c>
      <c r="R15" s="22">
        <f t="shared" ca="1" si="3"/>
        <v>0.16813781705174627</v>
      </c>
      <c r="S15" s="22">
        <f t="shared" ca="1" si="3"/>
        <v>0.94796264375659223</v>
      </c>
      <c r="T15" s="22">
        <f t="shared" ca="1" si="9"/>
        <v>2.8832062412438898E-2</v>
      </c>
      <c r="U15" s="25">
        <f t="shared" ca="1" si="4"/>
        <v>0.50720751631664818</v>
      </c>
      <c r="V15" s="22">
        <f t="shared" ca="1" si="10"/>
        <v>-1.7833890971038026E-2</v>
      </c>
      <c r="W15" s="22">
        <f t="shared" ca="1" si="1"/>
        <v>-1.0775920093798492E-3</v>
      </c>
      <c r="X15" s="22">
        <f t="shared" ca="1" si="1"/>
        <v>-3.1693882628819098E-4</v>
      </c>
      <c r="Y15" s="22">
        <f t="shared" ca="1" si="1"/>
        <v>-3.1693882628819098E-4</v>
      </c>
      <c r="Z15" s="22">
        <f t="shared" ca="1" si="1"/>
        <v>-4.2535091736033981E-3</v>
      </c>
      <c r="AA15" s="10">
        <f t="shared" ca="1" si="5"/>
        <v>0</v>
      </c>
      <c r="AB15" s="10">
        <f t="shared" ca="1" si="6"/>
        <v>0</v>
      </c>
      <c r="AC15" s="5">
        <f t="shared" ca="1" si="11"/>
        <v>3.9457490468948531E-2</v>
      </c>
    </row>
    <row r="16" spans="1:38" x14ac:dyDescent="0.2">
      <c r="A16" s="8">
        <v>42026</v>
      </c>
      <c r="B16" s="3">
        <v>49227</v>
      </c>
      <c r="C16" s="3">
        <v>50281</v>
      </c>
      <c r="D16" s="3">
        <v>49227</v>
      </c>
      <c r="E16" s="3">
        <v>49443</v>
      </c>
      <c r="F16" s="3">
        <v>49443</v>
      </c>
      <c r="G16" s="5">
        <f t="shared" si="2"/>
        <v>-1.7515118419189735E-2</v>
      </c>
      <c r="H16" s="24">
        <f t="shared" si="7"/>
        <v>0</v>
      </c>
      <c r="I16" s="3">
        <v>48442.45</v>
      </c>
      <c r="J16" s="10">
        <f t="shared" si="12"/>
        <v>4.4490492442710305E-3</v>
      </c>
      <c r="K16" s="5">
        <v>1.6999999999999999E-3</v>
      </c>
      <c r="L16" s="10">
        <v>5.0000000000000001E-4</v>
      </c>
      <c r="M16" s="10">
        <v>5.0000000000000001E-4</v>
      </c>
      <c r="N16" s="10">
        <f t="shared" si="13"/>
        <v>6.0050126131496965E-3</v>
      </c>
      <c r="O16" s="22">
        <f t="shared" ca="1" si="8"/>
        <v>0.7556716701439069</v>
      </c>
      <c r="P16" s="22">
        <f t="shared" ca="1" si="3"/>
        <v>0.32982426109982449</v>
      </c>
      <c r="Q16" s="22">
        <f t="shared" ca="1" si="3"/>
        <v>0.12384519787169089</v>
      </c>
      <c r="R16" s="22">
        <f t="shared" ca="1" si="3"/>
        <v>0.16782087822545808</v>
      </c>
      <c r="S16" s="22">
        <f t="shared" ca="1" si="3"/>
        <v>0.94370913458298888</v>
      </c>
      <c r="T16" s="22">
        <f t="shared" ca="1" si="9"/>
        <v>9.7355400112044861E-3</v>
      </c>
      <c r="U16" s="25">
        <f t="shared" ca="1" si="4"/>
        <v>0.50243386577919835</v>
      </c>
      <c r="V16" s="22">
        <f t="shared" ca="1" si="10"/>
        <v>-2.7941250557188347E-3</v>
      </c>
      <c r="W16" s="22">
        <f t="shared" ca="1" si="1"/>
        <v>-1.0676466664958886E-3</v>
      </c>
      <c r="X16" s="22">
        <f t="shared" ca="1" si="1"/>
        <v>-3.1401372543996724E-4</v>
      </c>
      <c r="Y16" s="22">
        <f t="shared" ca="1" si="1"/>
        <v>-3.1401372543996724E-4</v>
      </c>
      <c r="Z16" s="22">
        <f t="shared" ca="1" si="1"/>
        <v>-3.7713127639382579E-3</v>
      </c>
      <c r="AA16" s="10">
        <f t="shared" ca="1" si="5"/>
        <v>-1.8515118419189736E-2</v>
      </c>
      <c r="AB16" s="10">
        <f t="shared" ca="1" si="6"/>
        <v>0</v>
      </c>
      <c r="AC16" s="5">
        <f t="shared" ca="1" si="11"/>
        <v>2.0942372049758795E-2</v>
      </c>
    </row>
    <row r="17" spans="1:33" x14ac:dyDescent="0.2">
      <c r="A17" s="8">
        <v>42027</v>
      </c>
      <c r="B17" s="3">
        <v>49432</v>
      </c>
      <c r="C17" s="3">
        <v>49523</v>
      </c>
      <c r="D17" s="3">
        <v>48496</v>
      </c>
      <c r="E17" s="3">
        <v>48775</v>
      </c>
      <c r="F17" s="3">
        <v>48775</v>
      </c>
      <c r="G17" s="5">
        <f t="shared" si="2"/>
        <v>-3.7724243977447225E-3</v>
      </c>
      <c r="H17" s="24">
        <f t="shared" si="7"/>
        <v>0</v>
      </c>
      <c r="I17" s="3">
        <v>48442.45</v>
      </c>
      <c r="J17" s="10">
        <f t="shared" si="12"/>
        <v>-1.3510507048520526E-2</v>
      </c>
      <c r="K17" s="5">
        <v>1.6999999999999999E-3</v>
      </c>
      <c r="L17" s="10">
        <v>5.0000000000000001E-4</v>
      </c>
      <c r="M17" s="10">
        <v>5.0000000000000001E-4</v>
      </c>
      <c r="N17" s="10">
        <f t="shared" si="13"/>
        <v>-8.2402004212971396E-4</v>
      </c>
      <c r="O17" s="22">
        <f t="shared" ca="1" si="8"/>
        <v>0.75287754508818805</v>
      </c>
      <c r="P17" s="22">
        <f t="shared" ca="1" si="3"/>
        <v>0.3287566144333286</v>
      </c>
      <c r="Q17" s="22">
        <f t="shared" ca="1" si="3"/>
        <v>0.12353118414625092</v>
      </c>
      <c r="R17" s="22">
        <f t="shared" ca="1" si="3"/>
        <v>0.16750686450001812</v>
      </c>
      <c r="S17" s="22">
        <f t="shared" ca="1" si="3"/>
        <v>0.93993782181905061</v>
      </c>
      <c r="T17" s="22">
        <f t="shared" ca="1" si="9"/>
        <v>-1.0241879714261649E-2</v>
      </c>
      <c r="U17" s="25">
        <f t="shared" ca="1" si="4"/>
        <v>0.49743955245314231</v>
      </c>
      <c r="V17" s="22">
        <f t="shared" ca="1" si="10"/>
        <v>8.4006054249262906E-3</v>
      </c>
      <c r="W17" s="22">
        <f t="shared" ca="1" si="1"/>
        <v>-1.0570313291045981E-3</v>
      </c>
      <c r="X17" s="22">
        <f t="shared" ca="1" si="1"/>
        <v>-3.1089156738370533E-4</v>
      </c>
      <c r="Y17" s="22">
        <f t="shared" ca="1" si="1"/>
        <v>-3.1089156738370533E-4</v>
      </c>
      <c r="Z17" s="22">
        <f t="shared" ca="1" si="1"/>
        <v>5.1236176490658731E-4</v>
      </c>
      <c r="AA17" s="10">
        <f t="shared" ca="1" si="5"/>
        <v>0</v>
      </c>
      <c r="AB17" s="10">
        <f t="shared" ca="1" si="6"/>
        <v>0</v>
      </c>
      <c r="AC17" s="5">
        <f t="shared" ca="1" si="11"/>
        <v>2.0942372049758795E-2</v>
      </c>
    </row>
    <row r="18" spans="1:33" x14ac:dyDescent="0.2">
      <c r="A18" s="8">
        <v>42030</v>
      </c>
      <c r="B18" s="3">
        <v>48712</v>
      </c>
      <c r="C18" s="3">
        <v>48712</v>
      </c>
      <c r="D18" s="3">
        <v>48004</v>
      </c>
      <c r="E18" s="3">
        <v>48577</v>
      </c>
      <c r="F18" s="3">
        <v>48577</v>
      </c>
      <c r="G18" s="5">
        <f t="shared" si="2"/>
        <v>-1.8156740844432528E-2</v>
      </c>
      <c r="H18" s="24">
        <f t="shared" si="7"/>
        <v>0</v>
      </c>
      <c r="I18" s="3">
        <v>48442.45</v>
      </c>
      <c r="J18" s="10">
        <f t="shared" si="12"/>
        <v>-4.0594566888775274E-3</v>
      </c>
      <c r="K18" s="5">
        <v>1.6999999999999999E-3</v>
      </c>
      <c r="L18" s="10">
        <v>5.0000000000000001E-4</v>
      </c>
      <c r="M18" s="10">
        <v>5.0000000000000001E-4</v>
      </c>
      <c r="N18" s="10">
        <f t="shared" si="13"/>
        <v>3.5010819081377153E-3</v>
      </c>
      <c r="O18" s="22">
        <f t="shared" ca="1" si="8"/>
        <v>0.76127815051311432</v>
      </c>
      <c r="P18" s="22">
        <f t="shared" ca="1" si="3"/>
        <v>0.32769958310422398</v>
      </c>
      <c r="Q18" s="22">
        <f t="shared" ca="1" si="3"/>
        <v>0.12322029257886721</v>
      </c>
      <c r="R18" s="22">
        <f t="shared" ca="1" si="3"/>
        <v>0.16719597293263441</v>
      </c>
      <c r="S18" s="22">
        <f t="shared" ca="1" si="3"/>
        <v>0.94045018358395716</v>
      </c>
      <c r="T18" s="22">
        <f t="shared" ca="1" si="9"/>
        <v>9.0451486708674218E-4</v>
      </c>
      <c r="U18" s="25">
        <f t="shared" ca="1" si="4"/>
        <v>0.50022612870135452</v>
      </c>
      <c r="V18" s="22">
        <f t="shared" ca="1" si="10"/>
        <v>2.5383073609577646E-3</v>
      </c>
      <c r="W18" s="22">
        <f t="shared" ca="1" si="10"/>
        <v>-1.062980306071788E-3</v>
      </c>
      <c r="X18" s="22">
        <f t="shared" ca="1" si="10"/>
        <v>-3.1264126649170235E-4</v>
      </c>
      <c r="Y18" s="22">
        <f t="shared" ca="1" si="10"/>
        <v>-3.1264126649170235E-4</v>
      </c>
      <c r="Z18" s="22">
        <f t="shared" ca="1" si="10"/>
        <v>-2.1891653637027223E-3</v>
      </c>
      <c r="AA18" s="10">
        <f t="shared" ca="1" si="5"/>
        <v>0</v>
      </c>
      <c r="AB18" s="10">
        <f t="shared" ca="1" si="6"/>
        <v>0</v>
      </c>
      <c r="AC18" s="5">
        <f t="shared" ca="1" si="11"/>
        <v>2.0942372049758795E-2</v>
      </c>
    </row>
    <row r="19" spans="1:33" x14ac:dyDescent="0.2">
      <c r="A19" s="8">
        <v>42031</v>
      </c>
      <c r="B19" s="3">
        <v>48577</v>
      </c>
      <c r="C19" s="3">
        <v>48864</v>
      </c>
      <c r="D19" s="3">
        <v>47352</v>
      </c>
      <c r="E19" s="3">
        <v>48591</v>
      </c>
      <c r="F19" s="3">
        <v>48591</v>
      </c>
      <c r="G19" s="5">
        <f t="shared" si="2"/>
        <v>-1.7060772571052207E-2</v>
      </c>
      <c r="H19" s="24">
        <f t="shared" si="7"/>
        <v>0</v>
      </c>
      <c r="I19" s="3">
        <v>48442.45</v>
      </c>
      <c r="J19" s="10">
        <f t="shared" si="12"/>
        <v>2.8820223562586733E-4</v>
      </c>
      <c r="K19" s="5">
        <v>1.6999999999999999E-3</v>
      </c>
      <c r="L19" s="10">
        <v>5.0000000000000001E-4</v>
      </c>
      <c r="M19" s="10">
        <v>5.0000000000000001E-4</v>
      </c>
      <c r="N19" s="10">
        <f t="shared" si="13"/>
        <v>3.0603765283857332E-3</v>
      </c>
      <c r="O19" s="22">
        <f t="shared" ca="1" si="8"/>
        <v>0.76381645787407204</v>
      </c>
      <c r="P19" s="22">
        <f t="shared" ca="1" si="8"/>
        <v>0.32663660279815221</v>
      </c>
      <c r="Q19" s="22">
        <f t="shared" ca="1" si="8"/>
        <v>0.12290765131237551</v>
      </c>
      <c r="R19" s="22">
        <f t="shared" ca="1" si="8"/>
        <v>0.16688333166614272</v>
      </c>
      <c r="S19" s="22">
        <f t="shared" ca="1" si="8"/>
        <v>0.93826101822025443</v>
      </c>
      <c r="T19" s="22">
        <f t="shared" ca="1" si="9"/>
        <v>3.7917433246738219E-3</v>
      </c>
      <c r="U19" s="25">
        <f t="shared" ca="1" si="4"/>
        <v>0.50094793469543886</v>
      </c>
      <c r="V19" s="22">
        <f t="shared" ca="1" si="10"/>
        <v>-1.8046724472973964E-4</v>
      </c>
      <c r="W19" s="22">
        <f t="shared" ca="1" si="10"/>
        <v>-1.0645105350217533E-3</v>
      </c>
      <c r="X19" s="22">
        <f t="shared" ca="1" si="10"/>
        <v>-3.1309133382992739E-4</v>
      </c>
      <c r="Y19" s="22">
        <f t="shared" ca="1" si="10"/>
        <v>-3.1309133382992739E-4</v>
      </c>
      <c r="Z19" s="22">
        <f t="shared" ca="1" si="10"/>
        <v>-1.916354738588184E-3</v>
      </c>
      <c r="AA19" s="10">
        <f t="shared" ca="1" si="5"/>
        <v>0</v>
      </c>
      <c r="AB19" s="10">
        <f t="shared" ca="1" si="6"/>
        <v>0</v>
      </c>
      <c r="AC19" s="5">
        <f t="shared" ca="1" si="11"/>
        <v>2.0942372049758795E-2</v>
      </c>
    </row>
    <row r="20" spans="1:33" x14ac:dyDescent="0.2">
      <c r="A20" s="8">
        <v>42032</v>
      </c>
      <c r="B20" s="3">
        <v>48589</v>
      </c>
      <c r="C20" s="3">
        <v>48589</v>
      </c>
      <c r="D20" s="3">
        <v>47550</v>
      </c>
      <c r="E20" s="3">
        <v>47695</v>
      </c>
      <c r="F20" s="3">
        <v>47695</v>
      </c>
      <c r="G20" s="5">
        <f t="shared" si="2"/>
        <v>-1.6500681413145979E-2</v>
      </c>
      <c r="H20" s="24">
        <f t="shared" si="7"/>
        <v>0</v>
      </c>
      <c r="I20" s="3">
        <v>48442.45</v>
      </c>
      <c r="J20" s="10">
        <f t="shared" si="12"/>
        <v>-1.8439628737832114E-2</v>
      </c>
      <c r="K20" s="5">
        <v>1.6999999999999999E-3</v>
      </c>
      <c r="L20" s="10">
        <v>5.0000000000000001E-4</v>
      </c>
      <c r="M20" s="10">
        <v>5.0000000000000001E-4</v>
      </c>
      <c r="N20" s="10">
        <f t="shared" si="13"/>
        <v>-6.2544681990666538E-3</v>
      </c>
      <c r="O20" s="22">
        <f t="shared" ca="1" si="8"/>
        <v>0.76363599062934229</v>
      </c>
      <c r="P20" s="22">
        <f t="shared" ca="1" si="8"/>
        <v>0.32557209226313044</v>
      </c>
      <c r="Q20" s="22">
        <f t="shared" ca="1" si="8"/>
        <v>0.12259455997854558</v>
      </c>
      <c r="R20" s="22">
        <f t="shared" ca="1" si="8"/>
        <v>0.1665702403323128</v>
      </c>
      <c r="S20" s="22">
        <f t="shared" ca="1" si="8"/>
        <v>0.93634466348166623</v>
      </c>
      <c r="T20" s="22">
        <f t="shared" ca="1" si="9"/>
        <v>-1.9239447122160813E-2</v>
      </c>
      <c r="U20" s="25">
        <f t="shared" ca="1" si="4"/>
        <v>0.49519028658069836</v>
      </c>
      <c r="V20" s="22">
        <f t="shared" ca="1" si="10"/>
        <v>1.1412850131665403E-2</v>
      </c>
      <c r="W20" s="22">
        <f t="shared" ca="1" si="10"/>
        <v>-1.0521819880258713E-3</v>
      </c>
      <c r="X20" s="22">
        <f t="shared" ca="1" si="10"/>
        <v>-3.0946529059584457E-4</v>
      </c>
      <c r="Y20" s="22">
        <f t="shared" ca="1" si="10"/>
        <v>-3.0946529059584457E-4</v>
      </c>
      <c r="Z20" s="22">
        <f t="shared" ca="1" si="10"/>
        <v>3.8710816374932606E-3</v>
      </c>
      <c r="AA20" s="10">
        <f t="shared" ca="1" si="5"/>
        <v>0</v>
      </c>
      <c r="AB20" s="10">
        <f t="shared" ca="1" si="6"/>
        <v>0</v>
      </c>
      <c r="AC20" s="5">
        <f t="shared" ca="1" si="11"/>
        <v>2.0942372049758795E-2</v>
      </c>
    </row>
    <row r="21" spans="1:33" x14ac:dyDescent="0.2">
      <c r="A21" s="8">
        <v>42033</v>
      </c>
      <c r="B21" s="3">
        <v>47696</v>
      </c>
      <c r="C21" s="3">
        <v>47894</v>
      </c>
      <c r="D21" s="3">
        <v>47007</v>
      </c>
      <c r="E21" s="3">
        <v>47762</v>
      </c>
      <c r="F21" s="3">
        <v>47762</v>
      </c>
      <c r="G21" s="5">
        <f t="shared" si="2"/>
        <v>-2.3240232821071238E-3</v>
      </c>
      <c r="H21" s="24">
        <f t="shared" si="7"/>
        <v>0</v>
      </c>
      <c r="I21" s="3">
        <f t="shared" ref="I21:I84" si="14">AVERAGE(F2:F21)</f>
        <v>48442.45</v>
      </c>
      <c r="J21" s="10">
        <f t="shared" si="12"/>
        <v>1.4047594087429616E-3</v>
      </c>
      <c r="K21" s="10">
        <f>AVERAGE(J2:J21)</f>
        <v>-6.5874644020741944E-4</v>
      </c>
      <c r="L21" s="10">
        <v>5.0000000000000001E-4</v>
      </c>
      <c r="M21" s="10">
        <v>5.0000000000000001E-4</v>
      </c>
      <c r="N21" s="10">
        <f t="shared" si="13"/>
        <v>-6.8633261661722681E-3</v>
      </c>
      <c r="O21" s="22">
        <f t="shared" ca="1" si="8"/>
        <v>0.77504884076100766</v>
      </c>
      <c r="P21" s="22">
        <f t="shared" ca="1" si="8"/>
        <v>0.32451991027510457</v>
      </c>
      <c r="Q21" s="22">
        <f t="shared" ca="1" si="8"/>
        <v>0.12228509468794974</v>
      </c>
      <c r="R21" s="22">
        <f t="shared" ca="1" si="8"/>
        <v>0.16626077504171696</v>
      </c>
      <c r="S21" s="22">
        <f t="shared" ca="1" si="8"/>
        <v>0.94021574511915951</v>
      </c>
      <c r="T21" s="22">
        <f t="shared" ca="1" si="9"/>
        <v>-5.4337535748344556E-3</v>
      </c>
      <c r="U21" s="25">
        <f t="shared" ca="1" si="4"/>
        <v>0.49864156494868273</v>
      </c>
      <c r="V21" s="22">
        <f t="shared" ca="1" si="10"/>
        <v>-8.7558282437995402E-4</v>
      </c>
      <c r="W21" s="22">
        <f t="shared" ca="1" si="10"/>
        <v>4.1059491403099875E-4</v>
      </c>
      <c r="X21" s="22">
        <f t="shared" ca="1" si="10"/>
        <v>-3.1164867767764694E-4</v>
      </c>
      <c r="Y21" s="22">
        <f t="shared" ca="1" si="10"/>
        <v>-3.1164867767764694E-4</v>
      </c>
      <c r="Z21" s="22">
        <f t="shared" ca="1" si="10"/>
        <v>4.2778930483159628E-3</v>
      </c>
      <c r="AA21" s="10">
        <f t="shared" ca="1" si="5"/>
        <v>0</v>
      </c>
      <c r="AB21" s="10">
        <f t="shared" ca="1" si="6"/>
        <v>0</v>
      </c>
      <c r="AC21" s="5">
        <f t="shared" ca="1" si="11"/>
        <v>2.0942372049758795E-2</v>
      </c>
    </row>
    <row r="22" spans="1:33" x14ac:dyDescent="0.2">
      <c r="A22" s="8">
        <v>42034</v>
      </c>
      <c r="B22" s="3">
        <v>47759</v>
      </c>
      <c r="C22" s="3">
        <v>47759</v>
      </c>
      <c r="D22" s="3">
        <v>46484</v>
      </c>
      <c r="E22" s="3">
        <v>46908</v>
      </c>
      <c r="F22" s="3">
        <v>46908</v>
      </c>
      <c r="G22" s="5">
        <f t="shared" si="2"/>
        <v>4.3830476677752195E-2</v>
      </c>
      <c r="H22" s="24">
        <f t="shared" si="7"/>
        <v>1</v>
      </c>
      <c r="I22" s="3">
        <f t="shared" si="14"/>
        <v>48362.25</v>
      </c>
      <c r="J22" s="10">
        <f t="shared" si="12"/>
        <v>-1.7880323269544807E-2</v>
      </c>
      <c r="K22" s="10">
        <f>AVERAGE(J3:J22)</f>
        <v>-1.5527626036846598E-3</v>
      </c>
      <c r="L22" s="10">
        <v>5.0000000000000001E-4</v>
      </c>
      <c r="M22" s="10">
        <v>5.0000000000000001E-4</v>
      </c>
      <c r="N22" s="10">
        <f>AVERAGE(J18:J22)</f>
        <v>-7.7372894103771243E-3</v>
      </c>
      <c r="O22" s="22">
        <f t="shared" ca="1" si="8"/>
        <v>0.77417325793662772</v>
      </c>
      <c r="P22" s="22">
        <f t="shared" ca="1" si="8"/>
        <v>0.32493050518913558</v>
      </c>
      <c r="Q22" s="22">
        <f t="shared" ca="1" si="8"/>
        <v>0.12197344601027209</v>
      </c>
      <c r="R22" s="22">
        <f t="shared" ca="1" si="8"/>
        <v>0.16594912636403933</v>
      </c>
      <c r="S22" s="22">
        <f t="shared" ca="1" si="8"/>
        <v>0.94449363816747545</v>
      </c>
      <c r="T22" s="22">
        <f t="shared" ca="1" si="9"/>
        <v>-2.1510867394372267E-2</v>
      </c>
      <c r="U22" s="25">
        <f t="shared" ca="1" si="4"/>
        <v>0.49462249050541601</v>
      </c>
      <c r="V22" s="22">
        <f t="shared" ca="1" si="10"/>
        <v>-1.1294085010813686E-2</v>
      </c>
      <c r="W22" s="22">
        <f t="shared" ca="1" si="10"/>
        <v>-9.8080065909643931E-4</v>
      </c>
      <c r="X22" s="22">
        <f t="shared" ca="1" si="10"/>
        <v>3.1582440766187586E-4</v>
      </c>
      <c r="Y22" s="22">
        <f t="shared" ca="1" si="10"/>
        <v>3.1582440766187586E-4</v>
      </c>
      <c r="Z22" s="22">
        <f t="shared" ca="1" si="10"/>
        <v>-4.8872496898817192E-3</v>
      </c>
      <c r="AA22" s="10">
        <f t="shared" ca="1" si="5"/>
        <v>0</v>
      </c>
      <c r="AB22" s="10">
        <f t="shared" ca="1" si="6"/>
        <v>0</v>
      </c>
      <c r="AC22" s="5">
        <f t="shared" ca="1" si="11"/>
        <v>2.0942372049758795E-2</v>
      </c>
    </row>
    <row r="23" spans="1:33" x14ac:dyDescent="0.2">
      <c r="A23" s="8">
        <v>42037</v>
      </c>
      <c r="B23" s="3">
        <v>46933</v>
      </c>
      <c r="C23" s="3">
        <v>47684</v>
      </c>
      <c r="D23" s="3">
        <v>46760</v>
      </c>
      <c r="E23" s="3">
        <v>47651</v>
      </c>
      <c r="F23" s="3">
        <v>47651</v>
      </c>
      <c r="G23" s="5">
        <f t="shared" si="2"/>
        <v>3.4626765440389562E-2</v>
      </c>
      <c r="H23" s="24">
        <f t="shared" si="7"/>
        <v>1</v>
      </c>
      <c r="I23" s="3">
        <f t="shared" si="14"/>
        <v>48368.95</v>
      </c>
      <c r="J23" s="10">
        <f t="shared" si="12"/>
        <v>1.5839515647650737E-2</v>
      </c>
      <c r="K23" s="10">
        <f t="shared" ref="K23:K86" si="15">AVERAGE(J4:J23)</f>
        <v>2.6473263780077969E-4</v>
      </c>
      <c r="L23" s="10">
        <v>5.0000000000000001E-4</v>
      </c>
      <c r="M23" s="10">
        <v>5.0000000000000001E-4</v>
      </c>
      <c r="N23" s="10">
        <f t="shared" ref="N23:N86" si="16">AVERAGE(J19:J23)</f>
        <v>-3.7574949430714709E-3</v>
      </c>
      <c r="O23" s="22">
        <f t="shared" ca="1" si="8"/>
        <v>0.76287917292581409</v>
      </c>
      <c r="P23" s="22">
        <f t="shared" ca="1" si="8"/>
        <v>0.32394970453003913</v>
      </c>
      <c r="Q23" s="22">
        <f t="shared" ca="1" si="8"/>
        <v>0.12228927041793397</v>
      </c>
      <c r="R23" s="22">
        <f t="shared" ca="1" si="8"/>
        <v>0.1662649507717012</v>
      </c>
      <c r="S23" s="22">
        <f t="shared" ca="1" si="8"/>
        <v>0.9396063884775937</v>
      </c>
      <c r="T23" s="22">
        <f t="shared" ca="1" si="9"/>
        <v>8.783107514032917E-3</v>
      </c>
      <c r="U23" s="25">
        <f t="shared" ca="1" si="4"/>
        <v>0.50219576276288658</v>
      </c>
      <c r="V23" s="22">
        <f t="shared" ca="1" si="10"/>
        <v>9.8560324243360271E-3</v>
      </c>
      <c r="W23" s="22">
        <f t="shared" ca="1" si="10"/>
        <v>1.6472810911560164E-4</v>
      </c>
      <c r="X23" s="22">
        <f t="shared" ca="1" si="10"/>
        <v>3.1112164802204166E-4</v>
      </c>
      <c r="Y23" s="22">
        <f t="shared" ca="1" si="10"/>
        <v>3.1112164802204166E-4</v>
      </c>
      <c r="Z23" s="22">
        <f t="shared" ca="1" si="10"/>
        <v>-2.3380760382457669E-3</v>
      </c>
      <c r="AA23" s="10">
        <f t="shared" ca="1" si="5"/>
        <v>3.3626765440389561E-2</v>
      </c>
      <c r="AB23" s="10">
        <f t="shared" ca="1" si="6"/>
        <v>0</v>
      </c>
      <c r="AC23" s="5">
        <f t="shared" ca="1" si="11"/>
        <v>5.4569137490148356E-2</v>
      </c>
    </row>
    <row r="24" spans="1:33" x14ac:dyDescent="0.2">
      <c r="A24" s="8">
        <v>42038</v>
      </c>
      <c r="B24" s="3">
        <v>47664</v>
      </c>
      <c r="C24" s="3">
        <v>48993</v>
      </c>
      <c r="D24" s="3">
        <v>47664</v>
      </c>
      <c r="E24" s="3">
        <v>48964</v>
      </c>
      <c r="F24" s="3">
        <v>48964</v>
      </c>
      <c r="G24" s="5">
        <f t="shared" si="2"/>
        <v>5.5142553712932418E-3</v>
      </c>
      <c r="H24" s="24">
        <f t="shared" si="7"/>
        <v>1</v>
      </c>
      <c r="I24" s="3">
        <f t="shared" si="14"/>
        <v>48417.1</v>
      </c>
      <c r="J24" s="10">
        <f t="shared" si="12"/>
        <v>2.7554510923170517E-2</v>
      </c>
      <c r="K24" s="10">
        <f t="shared" si="15"/>
        <v>1.1331667724644666E-3</v>
      </c>
      <c r="L24" s="10">
        <v>5.0000000000000001E-4</v>
      </c>
      <c r="M24" s="10">
        <v>5.0000000000000001E-4</v>
      </c>
      <c r="N24" s="10">
        <f t="shared" si="16"/>
        <v>1.6957667944374588E-3</v>
      </c>
      <c r="O24" s="22">
        <f t="shared" ca="1" si="8"/>
        <v>0.77273520535015017</v>
      </c>
      <c r="P24" s="22">
        <f t="shared" ca="1" si="8"/>
        <v>0.32411443263915474</v>
      </c>
      <c r="Q24" s="22">
        <f t="shared" ca="1" si="8"/>
        <v>0.12260039206595601</v>
      </c>
      <c r="R24" s="22">
        <f t="shared" ca="1" si="8"/>
        <v>0.16657607241972325</v>
      </c>
      <c r="S24" s="22">
        <f t="shared" ca="1" si="8"/>
        <v>0.93726831243934794</v>
      </c>
      <c r="T24" s="22">
        <f t="shared" ca="1" si="9"/>
        <v>2.3393593076037909E-2</v>
      </c>
      <c r="U24" s="25">
        <f t="shared" ca="1" si="4"/>
        <v>0.5058481315673059</v>
      </c>
      <c r="V24" s="22">
        <f t="shared" ca="1" si="10"/>
        <v>1.7017812921445458E-2</v>
      </c>
      <c r="W24" s="22">
        <f t="shared" ca="1" si="10"/>
        <v>6.9984984296645836E-4</v>
      </c>
      <c r="X24" s="22">
        <f t="shared" ca="1" si="10"/>
        <v>3.0880266699154549E-4</v>
      </c>
      <c r="Y24" s="22">
        <f t="shared" ca="1" si="10"/>
        <v>3.0880266699154549E-4</v>
      </c>
      <c r="Z24" s="22">
        <f t="shared" ca="1" si="10"/>
        <v>1.0473146174359825E-3</v>
      </c>
      <c r="AA24" s="10">
        <f t="shared" ca="1" si="5"/>
        <v>0</v>
      </c>
      <c r="AB24" s="10">
        <f t="shared" ca="1" si="6"/>
        <v>0</v>
      </c>
      <c r="AC24" s="5">
        <f t="shared" ca="1" si="11"/>
        <v>5.4569137490148356E-2</v>
      </c>
    </row>
    <row r="25" spans="1:33" x14ac:dyDescent="0.2">
      <c r="A25" s="8">
        <v>42039</v>
      </c>
      <c r="B25" s="3">
        <v>48965</v>
      </c>
      <c r="C25" s="3">
        <v>49718</v>
      </c>
      <c r="D25" s="3">
        <v>48214</v>
      </c>
      <c r="E25" s="3">
        <v>49301</v>
      </c>
      <c r="F25" s="3">
        <v>49301</v>
      </c>
      <c r="G25" s="5">
        <f t="shared" si="2"/>
        <v>-1.0324334192004181E-2</v>
      </c>
      <c r="H25" s="24">
        <f t="shared" si="7"/>
        <v>0</v>
      </c>
      <c r="I25" s="3">
        <f t="shared" si="14"/>
        <v>48409</v>
      </c>
      <c r="J25" s="10">
        <f t="shared" si="12"/>
        <v>6.8826076300956274E-3</v>
      </c>
      <c r="K25" s="10">
        <f t="shared" si="15"/>
        <v>-4.5587785927836411E-5</v>
      </c>
      <c r="L25" s="10">
        <v>5.0000000000000001E-4</v>
      </c>
      <c r="M25" s="10">
        <v>5.0000000000000001E-4</v>
      </c>
      <c r="N25" s="10">
        <f t="shared" si="16"/>
        <v>6.760214068023007E-3</v>
      </c>
      <c r="O25" s="22">
        <f t="shared" ca="1" si="8"/>
        <v>0.78975301827159561</v>
      </c>
      <c r="P25" s="22">
        <f t="shared" ca="1" si="8"/>
        <v>0.32481428248212119</v>
      </c>
      <c r="Q25" s="22">
        <f t="shared" ca="1" si="8"/>
        <v>0.12290919473294755</v>
      </c>
      <c r="R25" s="22">
        <f t="shared" ca="1" si="8"/>
        <v>0.16688487508671479</v>
      </c>
      <c r="S25" s="22">
        <f t="shared" ca="1" si="8"/>
        <v>0.93831562705678395</v>
      </c>
      <c r="T25" s="22">
        <f t="shared" ca="1" si="9"/>
        <v>1.1908864122655967E-2</v>
      </c>
      <c r="U25" s="25">
        <f t="shared" ca="1" si="4"/>
        <v>0.50297718084517229</v>
      </c>
      <c r="V25" s="22">
        <f t="shared" ca="1" si="10"/>
        <v>-4.3270898083987699E-3</v>
      </c>
      <c r="W25" s="22">
        <f t="shared" ca="1" si="10"/>
        <v>2.8661003863308276E-5</v>
      </c>
      <c r="X25" s="22">
        <f t="shared" ca="1" si="10"/>
        <v>-3.1434959254960824E-4</v>
      </c>
      <c r="Y25" s="22">
        <f t="shared" ca="1" si="10"/>
        <v>-3.1434959254960824E-4</v>
      </c>
      <c r="Z25" s="22">
        <f t="shared" ca="1" si="10"/>
        <v>-4.2501410756623234E-3</v>
      </c>
      <c r="AA25" s="10">
        <f t="shared" ca="1" si="5"/>
        <v>-1.1324334192004182E-2</v>
      </c>
      <c r="AB25" s="10">
        <f t="shared" ca="1" si="6"/>
        <v>0</v>
      </c>
      <c r="AC25" s="5">
        <f t="shared" ca="1" si="11"/>
        <v>4.3244803298144174E-2</v>
      </c>
    </row>
    <row r="26" spans="1:33" x14ac:dyDescent="0.2">
      <c r="A26" s="8">
        <v>42040</v>
      </c>
      <c r="B26" s="3">
        <v>49299</v>
      </c>
      <c r="C26" s="3">
        <v>49816</v>
      </c>
      <c r="D26" s="3">
        <v>49020</v>
      </c>
      <c r="E26" s="3">
        <v>49234</v>
      </c>
      <c r="F26" s="3">
        <v>49234</v>
      </c>
      <c r="G26" s="5">
        <f t="shared" si="2"/>
        <v>3.0263638948693217E-3</v>
      </c>
      <c r="H26" s="24">
        <f t="shared" si="7"/>
        <v>1</v>
      </c>
      <c r="I26" s="3">
        <f t="shared" si="14"/>
        <v>48373.55</v>
      </c>
      <c r="J26" s="10">
        <f t="shared" si="12"/>
        <v>-1.3589988032697287E-3</v>
      </c>
      <c r="K26" s="10">
        <f t="shared" si="15"/>
        <v>-5.987488940350338E-4</v>
      </c>
      <c r="L26" s="10">
        <v>5.0000000000000001E-4</v>
      </c>
      <c r="M26" s="10">
        <v>5.0000000000000001E-4</v>
      </c>
      <c r="N26" s="10">
        <f t="shared" si="16"/>
        <v>6.207462425620469E-3</v>
      </c>
      <c r="O26" s="22">
        <f t="shared" ca="1" si="8"/>
        <v>0.78542592846319681</v>
      </c>
      <c r="P26" s="22">
        <f t="shared" ca="1" si="8"/>
        <v>0.32484294348598447</v>
      </c>
      <c r="Q26" s="22">
        <f t="shared" ca="1" si="8"/>
        <v>0.12259484514039794</v>
      </c>
      <c r="R26" s="22">
        <f t="shared" ca="1" si="8"/>
        <v>0.16657052549416518</v>
      </c>
      <c r="S26" s="22">
        <f t="shared" ca="1" si="8"/>
        <v>0.9340654859811216</v>
      </c>
      <c r="T26" s="22">
        <f t="shared" ca="1" si="9"/>
        <v>4.6808668426281987E-3</v>
      </c>
      <c r="U26" s="25">
        <f t="shared" ca="1" si="4"/>
        <v>0.50117021457399091</v>
      </c>
      <c r="V26" s="22">
        <f t="shared" ca="1" si="10"/>
        <v>-8.4738171013578711E-4</v>
      </c>
      <c r="W26" s="22">
        <f t="shared" ca="1" si="10"/>
        <v>-3.73340182896848E-4</v>
      </c>
      <c r="X26" s="22">
        <f t="shared" ca="1" si="10"/>
        <v>3.1176690814480512E-4</v>
      </c>
      <c r="Y26" s="22">
        <f t="shared" ca="1" si="10"/>
        <v>3.1176690814480512E-4</v>
      </c>
      <c r="Z26" s="22">
        <f t="shared" ca="1" si="10"/>
        <v>3.8705627357214912E-3</v>
      </c>
      <c r="AA26" s="10">
        <f t="shared" ca="1" si="5"/>
        <v>2.0263638948693216E-3</v>
      </c>
      <c r="AB26" s="10">
        <f t="shared" ca="1" si="6"/>
        <v>0</v>
      </c>
      <c r="AC26" s="5">
        <f t="shared" ca="1" si="11"/>
        <v>4.5271167193013495E-2</v>
      </c>
    </row>
    <row r="27" spans="1:33" x14ac:dyDescent="0.2">
      <c r="A27" s="8">
        <v>42041</v>
      </c>
      <c r="B27" s="3">
        <v>49231</v>
      </c>
      <c r="C27" s="3">
        <v>49231</v>
      </c>
      <c r="D27" s="3">
        <v>48209</v>
      </c>
      <c r="E27" s="3">
        <v>48792</v>
      </c>
      <c r="F27" s="3">
        <v>48792</v>
      </c>
      <c r="G27" s="5">
        <f t="shared" si="2"/>
        <v>-5.7796360059025886E-3</v>
      </c>
      <c r="H27" s="24">
        <f t="shared" si="7"/>
        <v>0</v>
      </c>
      <c r="I27" s="3">
        <f t="shared" si="14"/>
        <v>48371.15</v>
      </c>
      <c r="J27" s="10">
        <f t="shared" si="12"/>
        <v>-8.9775358492099055E-3</v>
      </c>
      <c r="K27" s="10">
        <f t="shared" si="15"/>
        <v>5.6633168599279359E-5</v>
      </c>
      <c r="L27" s="10">
        <v>5.0000000000000001E-4</v>
      </c>
      <c r="M27" s="10">
        <v>5.0000000000000001E-4</v>
      </c>
      <c r="N27" s="10">
        <f t="shared" si="16"/>
        <v>7.9880199096874493E-3</v>
      </c>
      <c r="O27" s="22">
        <f t="shared" ca="1" si="8"/>
        <v>0.78457854675306105</v>
      </c>
      <c r="P27" s="22">
        <f t="shared" ca="1" si="8"/>
        <v>0.32446960330308761</v>
      </c>
      <c r="Q27" s="22">
        <f t="shared" ca="1" si="8"/>
        <v>0.12290661204854274</v>
      </c>
      <c r="R27" s="22">
        <f t="shared" ca="1" si="8"/>
        <v>0.16688229240230998</v>
      </c>
      <c r="S27" s="22">
        <f t="shared" ca="1" si="8"/>
        <v>0.93793604871684311</v>
      </c>
      <c r="T27" s="22">
        <f t="shared" ca="1" si="9"/>
        <v>6.1193999514173609E-4</v>
      </c>
      <c r="U27" s="25">
        <f t="shared" ca="1" si="4"/>
        <v>0.5001529849940114</v>
      </c>
      <c r="V27" s="22">
        <f t="shared" ca="1" si="10"/>
        <v>5.6126761656458413E-3</v>
      </c>
      <c r="W27" s="22">
        <f t="shared" ca="1" si="10"/>
        <v>-3.5406557091069963E-5</v>
      </c>
      <c r="X27" s="22">
        <f t="shared" ca="1" si="10"/>
        <v>-3.125955863567953E-4</v>
      </c>
      <c r="Y27" s="22">
        <f t="shared" ca="1" si="10"/>
        <v>-3.125955863567953E-4</v>
      </c>
      <c r="Z27" s="22">
        <f t="shared" ca="1" si="10"/>
        <v>-4.9940395349970072E-3</v>
      </c>
      <c r="AA27" s="10">
        <f t="shared" ca="1" si="5"/>
        <v>0</v>
      </c>
      <c r="AB27" s="10">
        <f t="shared" ca="1" si="6"/>
        <v>0</v>
      </c>
      <c r="AC27" s="5">
        <f t="shared" ca="1" si="11"/>
        <v>4.5271167193013495E-2</v>
      </c>
    </row>
    <row r="28" spans="1:33" x14ac:dyDescent="0.2">
      <c r="A28" s="8">
        <v>42044</v>
      </c>
      <c r="B28" s="3">
        <v>48792</v>
      </c>
      <c r="C28" s="3">
        <v>49522</v>
      </c>
      <c r="D28" s="3">
        <v>48416</v>
      </c>
      <c r="E28" s="3">
        <v>49383</v>
      </c>
      <c r="F28" s="3">
        <v>49383</v>
      </c>
      <c r="G28" s="5">
        <f t="shared" si="2"/>
        <v>-2.3145616912702782E-2</v>
      </c>
      <c r="H28" s="24">
        <f t="shared" si="7"/>
        <v>0</v>
      </c>
      <c r="I28" s="3">
        <f t="shared" si="14"/>
        <v>48433.3</v>
      </c>
      <c r="J28" s="10">
        <f t="shared" si="12"/>
        <v>1.2112641416625713E-2</v>
      </c>
      <c r="K28" s="10">
        <f t="shared" si="15"/>
        <v>1.3788909560562834E-3</v>
      </c>
      <c r="L28" s="10">
        <v>5.0000000000000001E-4</v>
      </c>
      <c r="M28" s="10">
        <v>5.0000000000000001E-4</v>
      </c>
      <c r="N28" s="10">
        <f t="shared" si="16"/>
        <v>7.2426450634824448E-3</v>
      </c>
      <c r="O28" s="22">
        <f t="shared" ca="1" si="8"/>
        <v>0.79019122291870691</v>
      </c>
      <c r="P28" s="22">
        <f t="shared" ca="1" si="8"/>
        <v>0.32443419674599655</v>
      </c>
      <c r="Q28" s="22">
        <f t="shared" ca="1" si="8"/>
        <v>0.12259401646218594</v>
      </c>
      <c r="R28" s="22">
        <f t="shared" ca="1" si="8"/>
        <v>0.16656969681595318</v>
      </c>
      <c r="S28" s="22">
        <f t="shared" ca="1" si="8"/>
        <v>0.93294200918184611</v>
      </c>
      <c r="T28" s="22">
        <f t="shared" ca="1" si="9"/>
        <v>1.6920212007463051E-2</v>
      </c>
      <c r="U28" s="25">
        <f t="shared" ca="1" si="4"/>
        <v>0.50422995208500554</v>
      </c>
      <c r="V28" s="22">
        <f t="shared" ca="1" si="10"/>
        <v>-7.6338993542912573E-3</v>
      </c>
      <c r="W28" s="22">
        <f t="shared" ca="1" si="10"/>
        <v>-8.6903544957813925E-4</v>
      </c>
      <c r="X28" s="22">
        <f t="shared" ca="1" si="10"/>
        <v>-3.1512116522383919E-4</v>
      </c>
      <c r="Y28" s="22">
        <f t="shared" ca="1" si="10"/>
        <v>-3.1512116522383919E-4</v>
      </c>
      <c r="Z28" s="22">
        <f t="shared" ca="1" si="10"/>
        <v>-4.5646215034145484E-3</v>
      </c>
      <c r="AA28" s="10">
        <f t="shared" ca="1" si="5"/>
        <v>0</v>
      </c>
      <c r="AB28" s="10">
        <f t="shared" ca="1" si="6"/>
        <v>0</v>
      </c>
      <c r="AC28" s="5">
        <f t="shared" ca="1" si="11"/>
        <v>4.5271167193013495E-2</v>
      </c>
      <c r="AE28" s="13"/>
      <c r="AF28" s="13"/>
      <c r="AG28" s="13"/>
    </row>
    <row r="29" spans="1:33" x14ac:dyDescent="0.2">
      <c r="A29" s="8">
        <v>42045</v>
      </c>
      <c r="B29" s="3">
        <v>49359</v>
      </c>
      <c r="C29" s="3">
        <v>49799</v>
      </c>
      <c r="D29" s="3">
        <v>48510</v>
      </c>
      <c r="E29" s="3">
        <v>48510</v>
      </c>
      <c r="F29" s="3">
        <v>48510</v>
      </c>
      <c r="G29" s="5">
        <f t="shared" si="2"/>
        <v>2.1088435374149617E-2</v>
      </c>
      <c r="H29" s="24">
        <f t="shared" si="7"/>
        <v>1</v>
      </c>
      <c r="I29" s="3">
        <f t="shared" si="14"/>
        <v>48456.7</v>
      </c>
      <c r="J29" s="10">
        <f t="shared" si="12"/>
        <v>-1.7678148350646961E-2</v>
      </c>
      <c r="K29" s="10">
        <f t="shared" si="15"/>
        <v>5.9676999469344125E-4</v>
      </c>
      <c r="L29" s="10">
        <v>5.0000000000000001E-4</v>
      </c>
      <c r="M29" s="10">
        <v>5.0000000000000001E-4</v>
      </c>
      <c r="N29" s="10">
        <f t="shared" si="16"/>
        <v>-1.8038867912810509E-3</v>
      </c>
      <c r="O29" s="22">
        <f t="shared" ca="1" si="8"/>
        <v>0.78255732356441565</v>
      </c>
      <c r="P29" s="22">
        <f t="shared" ca="1" si="8"/>
        <v>0.32356516129641844</v>
      </c>
      <c r="Q29" s="22">
        <f t="shared" ca="1" si="8"/>
        <v>0.12227889529696211</v>
      </c>
      <c r="R29" s="22">
        <f t="shared" ca="1" si="8"/>
        <v>0.16625457565072935</v>
      </c>
      <c r="S29" s="22">
        <f t="shared" ca="1" si="8"/>
        <v>0.92837738767843159</v>
      </c>
      <c r="T29" s="22">
        <f t="shared" ca="1" si="9"/>
        <v>-1.5171491450750411E-2</v>
      </c>
      <c r="U29" s="25">
        <f t="shared" ca="1" si="4"/>
        <v>0.49620719988741274</v>
      </c>
      <c r="V29" s="22">
        <f t="shared" ca="1" si="10"/>
        <v>-1.1132014235199102E-2</v>
      </c>
      <c r="W29" s="22">
        <f t="shared" ca="1" si="10"/>
        <v>3.7578890867402193E-4</v>
      </c>
      <c r="X29" s="22">
        <f t="shared" ca="1" si="10"/>
        <v>3.148523820027709E-4</v>
      </c>
      <c r="Y29" s="22">
        <f t="shared" ca="1" si="10"/>
        <v>3.148523820027709E-4</v>
      </c>
      <c r="Z29" s="22">
        <f t="shared" ca="1" si="10"/>
        <v>-1.1359161061963482E-3</v>
      </c>
      <c r="AA29" s="10">
        <f t="shared" ca="1" si="5"/>
        <v>0</v>
      </c>
      <c r="AB29" s="10">
        <f t="shared" ca="1" si="6"/>
        <v>0</v>
      </c>
      <c r="AC29" s="5">
        <f t="shared" ca="1" si="11"/>
        <v>4.5271167193013495E-2</v>
      </c>
      <c r="AE29" s="13"/>
      <c r="AF29" s="13"/>
      <c r="AG29" s="13"/>
    </row>
    <row r="30" spans="1:33" x14ac:dyDescent="0.2">
      <c r="A30" s="8">
        <v>42046</v>
      </c>
      <c r="B30" s="3">
        <v>48508</v>
      </c>
      <c r="C30" s="3">
        <v>48762</v>
      </c>
      <c r="D30" s="3">
        <v>47841</v>
      </c>
      <c r="E30" s="3">
        <v>48240</v>
      </c>
      <c r="F30" s="3">
        <v>48240</v>
      </c>
      <c r="G30" s="5">
        <f t="shared" si="2"/>
        <v>4.9668325041459349E-2</v>
      </c>
      <c r="H30" s="24">
        <f t="shared" si="7"/>
        <v>1</v>
      </c>
      <c r="I30" s="3">
        <f t="shared" si="14"/>
        <v>48486.400000000001</v>
      </c>
      <c r="J30" s="10">
        <f t="shared" si="12"/>
        <v>-5.5658627087198376E-3</v>
      </c>
      <c r="K30" s="10">
        <f t="shared" si="15"/>
        <v>7.3061623730166227E-4</v>
      </c>
      <c r="L30" s="10">
        <v>5.0000000000000001E-4</v>
      </c>
      <c r="M30" s="10">
        <v>5.0000000000000001E-4</v>
      </c>
      <c r="N30" s="10">
        <f t="shared" si="16"/>
        <v>-4.2935808590441439E-3</v>
      </c>
      <c r="O30" s="22">
        <f t="shared" ca="1" si="8"/>
        <v>0.7714253093292166</v>
      </c>
      <c r="P30" s="22">
        <f t="shared" ca="1" si="8"/>
        <v>0.32394095020509245</v>
      </c>
      <c r="Q30" s="22">
        <f t="shared" ca="1" si="8"/>
        <v>0.12259374767896487</v>
      </c>
      <c r="R30" s="22">
        <f t="shared" ca="1" si="8"/>
        <v>0.16656942803273211</v>
      </c>
      <c r="S30" s="22">
        <f t="shared" ca="1" si="8"/>
        <v>0.92724147157223524</v>
      </c>
      <c r="T30" s="22">
        <f t="shared" ca="1" si="9"/>
        <v>-7.8935754898100084E-3</v>
      </c>
      <c r="U30" s="25">
        <f t="shared" ca="1" si="4"/>
        <v>0.49802661637409024</v>
      </c>
      <c r="V30" s="22">
        <f t="shared" ca="1" si="10"/>
        <v>-3.4923392699491938E-3</v>
      </c>
      <c r="W30" s="22">
        <f t="shared" ca="1" si="10"/>
        <v>4.5843023989680458E-4</v>
      </c>
      <c r="X30" s="22">
        <f t="shared" ca="1" si="10"/>
        <v>3.1372847775043675E-4</v>
      </c>
      <c r="Y30" s="22">
        <f t="shared" ca="1" si="10"/>
        <v>3.1372847775043675E-4</v>
      </c>
      <c r="Z30" s="22">
        <f t="shared" ca="1" si="10"/>
        <v>-2.6940371740126635E-3</v>
      </c>
      <c r="AA30" s="10">
        <f t="shared" ca="1" si="5"/>
        <v>0</v>
      </c>
      <c r="AB30" s="10">
        <f t="shared" ca="1" si="6"/>
        <v>0</v>
      </c>
      <c r="AC30" s="5">
        <f t="shared" ca="1" si="11"/>
        <v>4.5271167193013495E-2</v>
      </c>
      <c r="AE30" s="13"/>
      <c r="AF30" s="13"/>
      <c r="AG30" s="13"/>
    </row>
    <row r="31" spans="1:33" x14ac:dyDescent="0.2">
      <c r="A31" s="8">
        <v>42047</v>
      </c>
      <c r="B31" s="3">
        <v>48240</v>
      </c>
      <c r="C31" s="3">
        <v>49690</v>
      </c>
      <c r="D31" s="3">
        <v>48240</v>
      </c>
      <c r="E31" s="3">
        <v>49533</v>
      </c>
      <c r="F31" s="3">
        <v>49533</v>
      </c>
      <c r="G31" s="5">
        <f t="shared" si="2"/>
        <v>3.5269416348696847E-2</v>
      </c>
      <c r="H31" s="24">
        <f t="shared" si="7"/>
        <v>1</v>
      </c>
      <c r="I31" s="3">
        <f t="shared" si="14"/>
        <v>48561.75</v>
      </c>
      <c r="J31" s="10">
        <f t="shared" si="12"/>
        <v>2.6803482587064664E-2</v>
      </c>
      <c r="K31" s="10">
        <f t="shared" si="15"/>
        <v>1.6720160729051582E-3</v>
      </c>
      <c r="L31" s="10">
        <v>5.0000000000000001E-4</v>
      </c>
      <c r="M31" s="10">
        <v>5.0000000000000001E-4</v>
      </c>
      <c r="N31" s="10">
        <f t="shared" si="16"/>
        <v>1.3389154190227349E-3</v>
      </c>
      <c r="O31" s="22">
        <f t="shared" ca="1" si="8"/>
        <v>0.76793297005926742</v>
      </c>
      <c r="P31" s="22">
        <f t="shared" ca="1" si="8"/>
        <v>0.32439938044498923</v>
      </c>
      <c r="Q31" s="22">
        <f t="shared" ca="1" si="8"/>
        <v>0.12290747615671531</v>
      </c>
      <c r="R31" s="22">
        <f t="shared" ca="1" si="8"/>
        <v>0.16688315651048255</v>
      </c>
      <c r="S31" s="22">
        <f t="shared" ca="1" si="8"/>
        <v>0.92454743439822262</v>
      </c>
      <c r="T31" s="22">
        <f t="shared" ca="1" si="9"/>
        <v>2.2508465101028215E-2</v>
      </c>
      <c r="U31" s="25">
        <f t="shared" ca="1" si="4"/>
        <v>0.50562687871466327</v>
      </c>
      <c r="V31" s="22">
        <f t="shared" ca="1" si="10"/>
        <v>1.6561553947128309E-2</v>
      </c>
      <c r="W31" s="22">
        <f t="shared" ca="1" si="10"/>
        <v>1.0331188979617201E-3</v>
      </c>
      <c r="X31" s="22">
        <f t="shared" ca="1" si="10"/>
        <v>3.0894406899051433E-4</v>
      </c>
      <c r="Y31" s="22">
        <f t="shared" ca="1" si="10"/>
        <v>3.0894406899051433E-4</v>
      </c>
      <c r="Z31" s="22">
        <f t="shared" ca="1" si="10"/>
        <v>8.2729995517404639E-4</v>
      </c>
      <c r="AA31" s="10">
        <f t="shared" ca="1" si="5"/>
        <v>0</v>
      </c>
      <c r="AB31" s="10">
        <f t="shared" ca="1" si="6"/>
        <v>0</v>
      </c>
      <c r="AC31" s="5">
        <f t="shared" ca="1" si="11"/>
        <v>4.5271167193013495E-2</v>
      </c>
      <c r="AE31" s="13"/>
      <c r="AF31" s="13"/>
      <c r="AG31" s="13"/>
    </row>
    <row r="32" spans="1:33" x14ac:dyDescent="0.2">
      <c r="A32" s="8">
        <v>42048</v>
      </c>
      <c r="B32" s="3">
        <v>49546</v>
      </c>
      <c r="C32" s="3">
        <v>50726</v>
      </c>
      <c r="D32" s="3">
        <v>49476</v>
      </c>
      <c r="E32" s="3">
        <v>50636</v>
      </c>
      <c r="F32" s="3">
        <v>50636</v>
      </c>
      <c r="G32" s="5">
        <f t="shared" si="2"/>
        <v>1.2994707322853349E-2</v>
      </c>
      <c r="H32" s="24">
        <f t="shared" si="7"/>
        <v>1</v>
      </c>
      <c r="I32" s="3">
        <f t="shared" si="14"/>
        <v>48642.7</v>
      </c>
      <c r="J32" s="10">
        <f t="shared" si="12"/>
        <v>2.2267982960854305E-2</v>
      </c>
      <c r="K32" s="10">
        <f t="shared" si="15"/>
        <v>1.753682409554047E-3</v>
      </c>
      <c r="L32" s="10">
        <v>5.0000000000000001E-4</v>
      </c>
      <c r="M32" s="10">
        <v>5.0000000000000001E-4</v>
      </c>
      <c r="N32" s="10">
        <f t="shared" si="16"/>
        <v>7.5880191810355768E-3</v>
      </c>
      <c r="O32" s="22">
        <f t="shared" ca="1" si="8"/>
        <v>0.78449452400639574</v>
      </c>
      <c r="P32" s="22">
        <f t="shared" ca="1" si="8"/>
        <v>0.32543249934295093</v>
      </c>
      <c r="Q32" s="22">
        <f t="shared" ca="1" si="8"/>
        <v>0.12321642022570582</v>
      </c>
      <c r="R32" s="22">
        <f t="shared" ca="1" si="8"/>
        <v>0.16719210057947306</v>
      </c>
      <c r="S32" s="22">
        <f t="shared" ca="1" si="8"/>
        <v>0.92537473435339668</v>
      </c>
      <c r="T32" s="22">
        <f t="shared" ca="1" si="9"/>
        <v>2.5206781437374738E-2</v>
      </c>
      <c r="U32" s="25">
        <f t="shared" ca="1" si="4"/>
        <v>0.50630136171531515</v>
      </c>
      <c r="V32"/>
      <c r="W32" s="22">
        <f t="shared" ca="1" si="10"/>
        <v>1.0820663815452099E-3</v>
      </c>
      <c r="X32" s="22">
        <f t="shared" ca="1" si="10"/>
        <v>3.0851264050153022E-4</v>
      </c>
      <c r="Y32" s="22">
        <f t="shared" ca="1" si="10"/>
        <v>3.0851264050153022E-4</v>
      </c>
      <c r="Z32" s="22">
        <f t="shared" ca="1" si="10"/>
        <v>4.6819996674350899E-3</v>
      </c>
      <c r="AA32" s="10">
        <f t="shared" ca="1" si="5"/>
        <v>0</v>
      </c>
      <c r="AB32" s="10">
        <f t="shared" ca="1" si="6"/>
        <v>0</v>
      </c>
      <c r="AC32" s="5">
        <f t="shared" ca="1" si="11"/>
        <v>4.5271167193013495E-2</v>
      </c>
      <c r="AE32" s="13"/>
      <c r="AF32" s="13"/>
      <c r="AG32" s="13"/>
    </row>
    <row r="33" spans="1:33" x14ac:dyDescent="0.2">
      <c r="A33" s="8">
        <v>42053</v>
      </c>
      <c r="B33" s="3">
        <v>50639</v>
      </c>
      <c r="C33" s="3">
        <v>51868</v>
      </c>
      <c r="D33" s="3">
        <v>50639</v>
      </c>
      <c r="E33" s="3">
        <v>51280</v>
      </c>
      <c r="F33" s="3">
        <v>51280</v>
      </c>
      <c r="G33" s="5">
        <f t="shared" si="2"/>
        <v>-8.1903276131045644E-4</v>
      </c>
      <c r="H33" s="24">
        <f t="shared" si="7"/>
        <v>0</v>
      </c>
      <c r="I33" s="3">
        <f t="shared" si="14"/>
        <v>48818.8</v>
      </c>
      <c r="J33" s="10">
        <f t="shared" si="12"/>
        <v>1.2718224188324578E-2</v>
      </c>
      <c r="K33" s="10">
        <f t="shared" si="15"/>
        <v>3.6738419409810099E-3</v>
      </c>
      <c r="L33" s="10">
        <v>5.0000000000000001E-4</v>
      </c>
      <c r="M33" s="10">
        <v>5.0000000000000001E-4</v>
      </c>
      <c r="N33" s="10">
        <f t="shared" si="16"/>
        <v>7.7091357353753498E-3</v>
      </c>
      <c r="O33" s="22">
        <f t="shared" ca="1" si="8"/>
        <v>0.78449452400639574</v>
      </c>
      <c r="P33" s="22">
        <f t="shared" ca="1" si="8"/>
        <v>0.32651456572449616</v>
      </c>
      <c r="Q33" s="22">
        <f t="shared" ca="1" si="8"/>
        <v>0.12352493286620735</v>
      </c>
      <c r="R33" s="22">
        <f t="shared" ca="1" si="8"/>
        <v>0.16750061321997459</v>
      </c>
      <c r="S33" s="22">
        <f t="shared" ca="1" si="8"/>
        <v>0.93005673402083178</v>
      </c>
      <c r="T33" s="22">
        <f t="shared" ca="1" si="9"/>
        <v>1.8492386513935748E-2</v>
      </c>
      <c r="U33" s="25">
        <f t="shared" ca="1" si="4"/>
        <v>0.50462296488692515</v>
      </c>
      <c r="V33" s="22">
        <f t="shared" ca="1" si="10"/>
        <v>-8.021699186140983E-3</v>
      </c>
      <c r="W33" s="22">
        <f t="shared" ca="1" si="10"/>
        <v>-2.317183159503672E-3</v>
      </c>
      <c r="X33" s="22">
        <f t="shared" ca="1" si="10"/>
        <v>-3.153623912961434E-4</v>
      </c>
      <c r="Y33" s="22">
        <f t="shared" ca="1" si="10"/>
        <v>-3.153623912961434E-4</v>
      </c>
      <c r="Z33" s="22">
        <f t="shared" ca="1" si="10"/>
        <v>-4.8623429606690464E-3</v>
      </c>
      <c r="AA33" s="10">
        <f t="shared" ca="1" si="5"/>
        <v>0</v>
      </c>
      <c r="AB33" s="10">
        <f t="shared" ca="1" si="6"/>
        <v>0</v>
      </c>
      <c r="AC33" s="5">
        <f t="shared" ca="1" si="11"/>
        <v>4.5271167193013495E-2</v>
      </c>
      <c r="AE33" s="13"/>
      <c r="AF33" s="13"/>
      <c r="AG33" s="13"/>
    </row>
    <row r="34" spans="1:33" x14ac:dyDescent="0.2">
      <c r="A34" s="8">
        <v>42054</v>
      </c>
      <c r="B34" s="3">
        <v>51281</v>
      </c>
      <c r="C34" s="3">
        <v>51638</v>
      </c>
      <c r="D34" s="3">
        <v>50870</v>
      </c>
      <c r="E34" s="3">
        <v>51294</v>
      </c>
      <c r="F34" s="3">
        <v>51294</v>
      </c>
      <c r="G34" s="5">
        <f t="shared" si="2"/>
        <v>-2.5344094825907604E-4</v>
      </c>
      <c r="H34" s="24">
        <f t="shared" si="7"/>
        <v>0</v>
      </c>
      <c r="I34" s="3">
        <f t="shared" si="14"/>
        <v>48989.65</v>
      </c>
      <c r="J34" s="10">
        <f t="shared" si="12"/>
        <v>2.730109204367448E-4</v>
      </c>
      <c r="K34" s="10">
        <f t="shared" si="15"/>
        <v>3.562906030283558E-3</v>
      </c>
      <c r="L34" s="10">
        <v>5.0000000000000001E-4</v>
      </c>
      <c r="M34" s="10">
        <v>5.0000000000000001E-4</v>
      </c>
      <c r="N34" s="10">
        <f t="shared" si="16"/>
        <v>1.1299367589592092E-2</v>
      </c>
      <c r="O34" s="22">
        <f t="shared" ca="1" si="8"/>
        <v>0.77647282482025481</v>
      </c>
      <c r="P34" s="22">
        <f t="shared" ca="1" si="8"/>
        <v>0.32419738256499248</v>
      </c>
      <c r="Q34" s="22">
        <f t="shared" ca="1" si="8"/>
        <v>0.1232095704749112</v>
      </c>
      <c r="R34" s="22">
        <f t="shared" ca="1" si="8"/>
        <v>0.16718525082867844</v>
      </c>
      <c r="S34" s="22">
        <f t="shared" ca="1" si="8"/>
        <v>0.92519439106016277</v>
      </c>
      <c r="T34" s="22">
        <f t="shared" ca="1" si="9"/>
        <v>1.1966379297010644E-2</v>
      </c>
      <c r="U34" s="25">
        <f t="shared" ca="1" si="4"/>
        <v>0.50299155912650317</v>
      </c>
      <c r="V34" s="22">
        <f t="shared" ca="1" si="10"/>
        <v>-1.7164659088747295E-4</v>
      </c>
      <c r="W34" s="22">
        <f t="shared" ca="1" si="10"/>
        <v>-2.2400593821384793E-3</v>
      </c>
      <c r="X34" s="22">
        <f t="shared" ca="1" si="10"/>
        <v>-3.1435847073971266E-4</v>
      </c>
      <c r="Y34" s="22">
        <f t="shared" ca="1" si="10"/>
        <v>-3.1435847073971266E-4</v>
      </c>
      <c r="Z34" s="22">
        <f t="shared" ca="1" si="10"/>
        <v>-7.1041038315800865E-3</v>
      </c>
      <c r="AA34" s="10">
        <f t="shared" ca="1" si="5"/>
        <v>-1.2534409482590761E-3</v>
      </c>
      <c r="AB34" s="10">
        <f t="shared" ca="1" si="6"/>
        <v>0</v>
      </c>
      <c r="AC34" s="5">
        <f t="shared" ca="1" si="11"/>
        <v>4.4017726244754418E-2</v>
      </c>
      <c r="AE34" s="13"/>
      <c r="AF34" s="13"/>
      <c r="AG34" s="13"/>
    </row>
    <row r="35" spans="1:33" x14ac:dyDescent="0.2">
      <c r="A35" s="8">
        <v>42055</v>
      </c>
      <c r="B35" s="3">
        <v>51301</v>
      </c>
      <c r="C35" s="3">
        <v>51450</v>
      </c>
      <c r="D35" s="3">
        <v>50711</v>
      </c>
      <c r="E35" s="3">
        <v>51238</v>
      </c>
      <c r="F35" s="3">
        <v>51238</v>
      </c>
      <c r="G35" s="5">
        <f t="shared" si="2"/>
        <v>1.2412662477067737E-2</v>
      </c>
      <c r="H35" s="24">
        <f t="shared" si="7"/>
        <v>1</v>
      </c>
      <c r="I35" s="3">
        <f t="shared" si="14"/>
        <v>49090.35</v>
      </c>
      <c r="J35" s="10">
        <f t="shared" si="12"/>
        <v>-1.0917456232697464E-3</v>
      </c>
      <c r="K35" s="10">
        <f t="shared" si="15"/>
        <v>2.1015890041485795E-3</v>
      </c>
      <c r="L35" s="10">
        <v>5.0000000000000001E-4</v>
      </c>
      <c r="M35" s="10">
        <v>5.0000000000000001E-4</v>
      </c>
      <c r="N35" s="10">
        <f t="shared" si="16"/>
        <v>1.219419100668211E-2</v>
      </c>
      <c r="O35" s="22">
        <f t="shared" ca="1" si="8"/>
        <v>0.77630117822936739</v>
      </c>
      <c r="P35" s="22">
        <f t="shared" ca="1" si="8"/>
        <v>0.32195732318285397</v>
      </c>
      <c r="Q35" s="22">
        <f t="shared" ca="1" si="8"/>
        <v>0.12289521200417149</v>
      </c>
      <c r="R35" s="22">
        <f t="shared" ca="1" si="8"/>
        <v>0.16687089235793873</v>
      </c>
      <c r="S35" s="22">
        <f t="shared" ca="1" si="8"/>
        <v>0.91809028722858266</v>
      </c>
      <c r="T35" s="22">
        <f t="shared" ca="1" si="9"/>
        <v>1.1169349932561169E-2</v>
      </c>
      <c r="U35" s="25">
        <f t="shared" ca="1" si="4"/>
        <v>0.50279230845380862</v>
      </c>
      <c r="V35" s="22">
        <f t="shared" ca="1" si="10"/>
        <v>-6.7850923940748992E-4</v>
      </c>
      <c r="W35" s="22">
        <f t="shared" ca="1" si="10"/>
        <v>1.3061170352864117E-3</v>
      </c>
      <c r="X35" s="22">
        <f t="shared" ca="1" si="10"/>
        <v>3.1074511541222141E-4</v>
      </c>
      <c r="Y35" s="22">
        <f t="shared" ca="1" si="10"/>
        <v>3.1074511541222141E-4</v>
      </c>
      <c r="Z35" s="22">
        <f t="shared" ca="1" si="10"/>
        <v>7.5785705834602087E-3</v>
      </c>
      <c r="AA35" s="10">
        <f t="shared" ca="1" si="5"/>
        <v>1.1412662477067737E-2</v>
      </c>
      <c r="AB35" s="10">
        <f t="shared" ca="1" si="6"/>
        <v>0</v>
      </c>
      <c r="AC35" s="5">
        <f t="shared" ca="1" si="11"/>
        <v>5.5430388721822155E-2</v>
      </c>
      <c r="AE35" s="13"/>
      <c r="AF35" s="13"/>
      <c r="AG35" s="13"/>
    </row>
    <row r="36" spans="1:33" x14ac:dyDescent="0.2">
      <c r="A36" s="8">
        <v>42058</v>
      </c>
      <c r="B36" s="3">
        <v>51238</v>
      </c>
      <c r="C36" s="3">
        <v>51690</v>
      </c>
      <c r="D36" s="3">
        <v>50861</v>
      </c>
      <c r="E36" s="3">
        <v>51281</v>
      </c>
      <c r="F36" s="3">
        <v>51281</v>
      </c>
      <c r="G36" s="5">
        <f t="shared" si="2"/>
        <v>1.0335211871843386E-2</v>
      </c>
      <c r="H36" s="24">
        <f t="shared" si="7"/>
        <v>1</v>
      </c>
      <c r="I36" s="3">
        <f t="shared" si="14"/>
        <v>49182.25</v>
      </c>
      <c r="J36" s="10">
        <f t="shared" si="12"/>
        <v>8.3922089074506268E-4</v>
      </c>
      <c r="K36" s="10">
        <f t="shared" si="15"/>
        <v>1.9210975864722812E-3</v>
      </c>
      <c r="L36" s="10">
        <v>5.0000000000000001E-4</v>
      </c>
      <c r="M36" s="10">
        <v>5.0000000000000001E-4</v>
      </c>
      <c r="N36" s="10">
        <f t="shared" si="16"/>
        <v>7.0013386674181886E-3</v>
      </c>
      <c r="O36" s="22">
        <f t="shared" ca="1" si="8"/>
        <v>0.77562266898995991</v>
      </c>
      <c r="P36" s="22">
        <f t="shared" ca="1" si="8"/>
        <v>0.32326344021814041</v>
      </c>
      <c r="Q36" s="22">
        <f t="shared" ca="1" si="8"/>
        <v>0.12320595711958371</v>
      </c>
      <c r="R36" s="22">
        <f t="shared" ca="1" si="8"/>
        <v>0.16718163747335094</v>
      </c>
      <c r="S36" s="22">
        <f t="shared" ca="1" si="8"/>
        <v>0.92566885781204289</v>
      </c>
      <c r="T36" s="22">
        <f t="shared" ca="1" si="9"/>
        <v>7.8980543266703659E-3</v>
      </c>
      <c r="U36" s="25">
        <f t="shared" ca="1" si="4"/>
        <v>0.50197450331767324</v>
      </c>
      <c r="V36" s="22">
        <f t="shared" ca="1" si="10"/>
        <v>5.2243360387633369E-4</v>
      </c>
      <c r="W36" s="22">
        <f t="shared" ca="1" si="10"/>
        <v>1.1959258242580221E-3</v>
      </c>
      <c r="X36" s="22">
        <f t="shared" ca="1" si="10"/>
        <v>3.112610813420742E-4</v>
      </c>
      <c r="Y36" s="22">
        <f t="shared" ca="1" si="10"/>
        <v>3.112610813420742E-4</v>
      </c>
      <c r="Z36" s="22">
        <f t="shared" ca="1" si="10"/>
        <v>4.3584884889253236E-3</v>
      </c>
      <c r="AA36" s="10">
        <f t="shared" ca="1" si="5"/>
        <v>9.3352118718433852E-3</v>
      </c>
      <c r="AB36" s="10">
        <f t="shared" ca="1" si="6"/>
        <v>0</v>
      </c>
      <c r="AC36" s="5">
        <f t="shared" ca="1" si="11"/>
        <v>6.476560059366554E-2</v>
      </c>
      <c r="AE36" s="13"/>
      <c r="AF36" s="13"/>
      <c r="AG36" s="13"/>
    </row>
    <row r="37" spans="1:33" x14ac:dyDescent="0.2">
      <c r="A37" s="8">
        <v>42059</v>
      </c>
      <c r="B37" s="3">
        <v>51288</v>
      </c>
      <c r="C37" s="3">
        <v>51956</v>
      </c>
      <c r="D37" s="3">
        <v>51049</v>
      </c>
      <c r="E37" s="3">
        <v>51874</v>
      </c>
      <c r="F37" s="3">
        <v>51874</v>
      </c>
      <c r="G37" s="5">
        <f t="shared" si="2"/>
        <v>-2.1783552454023303E-3</v>
      </c>
      <c r="H37" s="24">
        <f t="shared" si="7"/>
        <v>0</v>
      </c>
      <c r="I37" s="3">
        <f t="shared" si="14"/>
        <v>49337.2</v>
      </c>
      <c r="J37" s="10">
        <f t="shared" si="12"/>
        <v>1.1563737056609735E-2</v>
      </c>
      <c r="K37" s="10">
        <f t="shared" si="15"/>
        <v>3.1748097917287943E-3</v>
      </c>
      <c r="L37" s="10">
        <v>5.0000000000000001E-4</v>
      </c>
      <c r="M37" s="10">
        <v>5.0000000000000001E-4</v>
      </c>
      <c r="N37" s="10">
        <f t="shared" si="16"/>
        <v>4.8604894865692753E-3</v>
      </c>
      <c r="O37" s="22">
        <f t="shared" ca="1" si="8"/>
        <v>0.77614510259383629</v>
      </c>
      <c r="P37" s="22">
        <f t="shared" ca="1" si="8"/>
        <v>0.32445936604239844</v>
      </c>
      <c r="Q37" s="22">
        <f t="shared" ca="1" si="8"/>
        <v>0.12351721820092579</v>
      </c>
      <c r="R37" s="22">
        <f t="shared" ca="1" si="8"/>
        <v>0.16749289855469301</v>
      </c>
      <c r="S37" s="22">
        <f t="shared" ca="1" si="8"/>
        <v>0.93002734630096817</v>
      </c>
      <c r="T37" s="22">
        <f t="shared" ca="1" si="9"/>
        <v>1.4671127853795622E-2</v>
      </c>
      <c r="U37" s="25">
        <f t="shared" ca="1" si="4"/>
        <v>0.50366771617647343</v>
      </c>
      <c r="V37" s="22">
        <f t="shared" ca="1" si="10"/>
        <v>-7.2799595469337022E-3</v>
      </c>
      <c r="W37" s="22">
        <f t="shared" ca="1" si="10"/>
        <v>-1.9987039431845028E-3</v>
      </c>
      <c r="X37" s="22">
        <f t="shared" ca="1" si="10"/>
        <v>-3.147753840862603E-4</v>
      </c>
      <c r="Y37" s="22">
        <f t="shared" ca="1" si="10"/>
        <v>-3.147753840862603E-4</v>
      </c>
      <c r="Z37" s="22">
        <f t="shared" ca="1" si="10"/>
        <v>-3.0599248899641478E-3</v>
      </c>
      <c r="AA37" s="10">
        <f t="shared" ca="1" si="5"/>
        <v>0</v>
      </c>
      <c r="AB37" s="10">
        <f t="shared" ca="1" si="6"/>
        <v>0</v>
      </c>
      <c r="AC37" s="5">
        <f t="shared" ca="1" si="11"/>
        <v>6.476560059366554E-2</v>
      </c>
      <c r="AE37" s="13"/>
      <c r="AF37" s="13"/>
      <c r="AG37" s="13"/>
    </row>
    <row r="38" spans="1:33" x14ac:dyDescent="0.2">
      <c r="A38" s="8">
        <v>42060</v>
      </c>
      <c r="B38" s="3">
        <v>51863</v>
      </c>
      <c r="C38" s="3">
        <v>51863</v>
      </c>
      <c r="D38" s="3">
        <v>51051</v>
      </c>
      <c r="E38" s="3">
        <v>51811</v>
      </c>
      <c r="F38" s="3">
        <v>51811</v>
      </c>
      <c r="G38" s="5">
        <f t="shared" si="2"/>
        <v>-4.4006099090926343E-3</v>
      </c>
      <c r="H38" s="24">
        <f t="shared" si="7"/>
        <v>0</v>
      </c>
      <c r="I38" s="3">
        <f t="shared" si="14"/>
        <v>49498.9</v>
      </c>
      <c r="J38" s="10">
        <f t="shared" si="12"/>
        <v>-1.2144812430119334E-3</v>
      </c>
      <c r="K38" s="10">
        <f t="shared" si="15"/>
        <v>3.3170585640220742E-3</v>
      </c>
      <c r="L38" s="10">
        <v>5.0000000000000001E-4</v>
      </c>
      <c r="M38" s="10">
        <v>5.0000000000000001E-4</v>
      </c>
      <c r="N38" s="10">
        <f t="shared" si="16"/>
        <v>2.0739484003019725E-3</v>
      </c>
      <c r="O38" s="22">
        <f t="shared" ca="1" si="8"/>
        <v>0.76886514304690257</v>
      </c>
      <c r="P38" s="22">
        <f t="shared" ca="1" si="8"/>
        <v>0.32246066209921392</v>
      </c>
      <c r="Q38" s="22">
        <f t="shared" ca="1" si="8"/>
        <v>0.12320244281683952</v>
      </c>
      <c r="R38" s="22">
        <f t="shared" ca="1" si="8"/>
        <v>0.16717812317060676</v>
      </c>
      <c r="S38" s="22">
        <f t="shared" ca="1" si="8"/>
        <v>0.92696742141100408</v>
      </c>
      <c r="T38" s="22">
        <f t="shared" ca="1" si="9"/>
        <v>2.203521489901395E-3</v>
      </c>
      <c r="U38" s="25">
        <f t="shared" ca="1" si="4"/>
        <v>0.50055088014957516</v>
      </c>
      <c r="V38" s="22">
        <f t="shared" ca="1" si="10"/>
        <v>7.5988614648497582E-4</v>
      </c>
      <c r="W38" s="22">
        <f t="shared" ca="1" si="10"/>
        <v>-2.0754432103279132E-3</v>
      </c>
      <c r="X38" s="22">
        <f t="shared" ca="1" si="10"/>
        <v>-3.1284392033937295E-4</v>
      </c>
      <c r="Y38" s="22">
        <f t="shared" ca="1" si="10"/>
        <v>-3.1284392033937295E-4</v>
      </c>
      <c r="Z38" s="22">
        <f t="shared" ca="1" si="10"/>
        <v>-1.2976442962640807E-3</v>
      </c>
      <c r="AA38" s="10">
        <f t="shared" ca="1" si="5"/>
        <v>0</v>
      </c>
      <c r="AB38" s="10">
        <f t="shared" ca="1" si="6"/>
        <v>0</v>
      </c>
      <c r="AC38" s="5">
        <f t="shared" ca="1" si="11"/>
        <v>6.476560059366554E-2</v>
      </c>
      <c r="AE38" s="13"/>
      <c r="AF38" s="13"/>
      <c r="AG38" s="13"/>
    </row>
    <row r="39" spans="1:33" x14ac:dyDescent="0.2">
      <c r="A39" s="8">
        <v>42061</v>
      </c>
      <c r="B39" s="3">
        <v>51812</v>
      </c>
      <c r="C39" s="3">
        <v>51922</v>
      </c>
      <c r="D39" s="3">
        <v>51181</v>
      </c>
      <c r="E39" s="3">
        <v>51761</v>
      </c>
      <c r="F39" s="3">
        <v>51761</v>
      </c>
      <c r="G39" s="5">
        <f t="shared" si="2"/>
        <v>-1.4296478043314464E-2</v>
      </c>
      <c r="H39" s="24">
        <f t="shared" si="7"/>
        <v>0</v>
      </c>
      <c r="I39" s="3">
        <f t="shared" si="14"/>
        <v>49657.4</v>
      </c>
      <c r="J39" s="10">
        <f t="shared" si="12"/>
        <v>-9.6504603269575995E-4</v>
      </c>
      <c r="K39" s="10">
        <f t="shared" si="15"/>
        <v>3.2543961506059926E-3</v>
      </c>
      <c r="L39" s="10">
        <v>5.0000000000000001E-4</v>
      </c>
      <c r="M39" s="10">
        <v>5.0000000000000001E-4</v>
      </c>
      <c r="N39" s="10">
        <f t="shared" si="16"/>
        <v>1.8263370096754717E-3</v>
      </c>
      <c r="O39" s="22">
        <f t="shared" ca="1" si="8"/>
        <v>0.76962502919338749</v>
      </c>
      <c r="P39" s="22">
        <f t="shared" ca="1" si="8"/>
        <v>0.32038521888888599</v>
      </c>
      <c r="Q39" s="22">
        <f t="shared" ca="1" si="8"/>
        <v>0.12288959889650015</v>
      </c>
      <c r="R39" s="22">
        <f t="shared" ca="1" si="8"/>
        <v>0.1668652792502674</v>
      </c>
      <c r="S39" s="22">
        <f t="shared" ca="1" si="8"/>
        <v>0.92566977711473997</v>
      </c>
      <c r="T39" s="22">
        <f t="shared" ca="1" si="9"/>
        <v>2.1353992537326903E-3</v>
      </c>
      <c r="U39" s="25">
        <f t="shared" ca="1" si="4"/>
        <v>0.50053384961057346</v>
      </c>
      <c r="V39" s="22">
        <f t="shared" ca="1" si="10"/>
        <v>6.037970689274255E-4</v>
      </c>
      <c r="W39" s="22">
        <f t="shared" ca="1" si="10"/>
        <v>-2.0361669705802297E-3</v>
      </c>
      <c r="X39" s="22">
        <f t="shared" ca="1" si="10"/>
        <v>-3.1283329938198832E-4</v>
      </c>
      <c r="Y39" s="22">
        <f t="shared" ca="1" si="10"/>
        <v>-3.1283329938198832E-4</v>
      </c>
      <c r="Z39" s="22">
        <f t="shared" ca="1" si="10"/>
        <v>-1.1426780650404243E-3</v>
      </c>
      <c r="AA39" s="10">
        <f t="shared" ca="1" si="5"/>
        <v>0</v>
      </c>
      <c r="AB39" s="10">
        <f t="shared" ca="1" si="6"/>
        <v>0</v>
      </c>
      <c r="AC39" s="5">
        <f t="shared" ca="1" si="11"/>
        <v>6.476560059366554E-2</v>
      </c>
      <c r="AE39" s="13"/>
      <c r="AF39" s="13"/>
      <c r="AG39" s="13"/>
    </row>
    <row r="40" spans="1:33" x14ac:dyDescent="0.2">
      <c r="A40" s="8">
        <v>42062</v>
      </c>
      <c r="B40" s="3">
        <v>51760</v>
      </c>
      <c r="C40" s="3">
        <v>52457</v>
      </c>
      <c r="D40" s="3">
        <v>51474</v>
      </c>
      <c r="E40" s="3">
        <v>51583</v>
      </c>
      <c r="F40" s="3">
        <v>51583</v>
      </c>
      <c r="G40" s="5">
        <f t="shared" si="2"/>
        <v>-5.4087586995715808E-3</v>
      </c>
      <c r="H40" s="24">
        <f t="shared" si="7"/>
        <v>0</v>
      </c>
      <c r="I40" s="3">
        <f t="shared" si="14"/>
        <v>49851.8</v>
      </c>
      <c r="J40" s="10">
        <f t="shared" si="12"/>
        <v>-3.4388825563648195E-3</v>
      </c>
      <c r="K40" s="10">
        <f t="shared" si="15"/>
        <v>4.004433459679357E-3</v>
      </c>
      <c r="L40" s="10">
        <v>5.0000000000000001E-4</v>
      </c>
      <c r="M40" s="10">
        <v>5.0000000000000001E-4</v>
      </c>
      <c r="N40" s="10">
        <f t="shared" si="16"/>
        <v>1.356909623056457E-3</v>
      </c>
      <c r="O40" s="22">
        <f t="shared" ca="1" si="8"/>
        <v>0.77022882626231493</v>
      </c>
      <c r="P40" s="22">
        <f t="shared" ca="1" si="8"/>
        <v>0.31834905191830576</v>
      </c>
      <c r="Q40" s="22">
        <f t="shared" ca="1" si="8"/>
        <v>0.12257676559711816</v>
      </c>
      <c r="R40" s="22">
        <f t="shared" ca="1" si="8"/>
        <v>0.16655244595088542</v>
      </c>
      <c r="S40" s="22">
        <f t="shared" ca="1" si="8"/>
        <v>0.92452709904969954</v>
      </c>
      <c r="T40" s="22">
        <f t="shared" ca="1" si="9"/>
        <v>2.5145443567049699E-5</v>
      </c>
      <c r="U40" s="25">
        <f t="shared" ca="1" si="4"/>
        <v>0.50000628636089139</v>
      </c>
      <c r="V40" s="22">
        <f t="shared" ca="1" si="10"/>
        <v>2.149328619959276E-3</v>
      </c>
      <c r="W40" s="22">
        <f t="shared" ca="1" si="10"/>
        <v>-2.5028023785463385E-3</v>
      </c>
      <c r="X40" s="22">
        <f t="shared" ca="1" si="10"/>
        <v>-3.1250392892615854E-4</v>
      </c>
      <c r="Y40" s="22">
        <f t="shared" ca="1" si="10"/>
        <v>-3.1250392892615854E-4</v>
      </c>
      <c r="Z40" s="22">
        <f t="shared" ca="1" si="10"/>
        <v>-8.480791768057113E-4</v>
      </c>
      <c r="AA40" s="10">
        <f t="shared" ca="1" si="5"/>
        <v>0</v>
      </c>
      <c r="AB40" s="10">
        <f t="shared" ca="1" si="6"/>
        <v>0</v>
      </c>
      <c r="AC40" s="5">
        <f t="shared" ca="1" si="11"/>
        <v>6.476560059366554E-2</v>
      </c>
      <c r="AE40" s="13"/>
      <c r="AF40" s="13"/>
      <c r="AG40" s="13"/>
    </row>
    <row r="41" spans="1:33" x14ac:dyDescent="0.2">
      <c r="A41" s="8">
        <v>42065</v>
      </c>
      <c r="B41" s="3">
        <v>51580</v>
      </c>
      <c r="C41" s="3">
        <v>51580</v>
      </c>
      <c r="D41" s="3">
        <v>50775</v>
      </c>
      <c r="E41" s="3">
        <v>51021</v>
      </c>
      <c r="F41" s="3">
        <v>51021</v>
      </c>
      <c r="G41" s="5">
        <f t="shared" si="2"/>
        <v>-1.0838674271378412E-2</v>
      </c>
      <c r="H41" s="24">
        <f t="shared" si="7"/>
        <v>0</v>
      </c>
      <c r="I41" s="3">
        <f t="shared" si="14"/>
        <v>50014.75</v>
      </c>
      <c r="J41" s="10">
        <f t="shared" si="12"/>
        <v>-1.0895062326735538E-2</v>
      </c>
      <c r="K41" s="10">
        <f t="shared" si="15"/>
        <v>3.3894423729054326E-3</v>
      </c>
      <c r="L41" s="10">
        <v>5.0000000000000001E-4</v>
      </c>
      <c r="M41" s="10">
        <v>5.0000000000000001E-4</v>
      </c>
      <c r="N41" s="10">
        <f t="shared" si="16"/>
        <v>-9.8994702043966312E-4</v>
      </c>
      <c r="O41" s="22">
        <f t="shared" ca="1" si="8"/>
        <v>0.77237815488227424</v>
      </c>
      <c r="P41" s="22">
        <f t="shared" ca="1" si="8"/>
        <v>0.31584624953975943</v>
      </c>
      <c r="Q41" s="22">
        <f t="shared" ca="1" si="8"/>
        <v>0.122264261668192</v>
      </c>
      <c r="R41" s="22">
        <f t="shared" ca="1" si="8"/>
        <v>0.16623994202195927</v>
      </c>
      <c r="S41" s="22">
        <f t="shared" ca="1" si="8"/>
        <v>0.9236790198728938</v>
      </c>
      <c r="T41" s="22">
        <f t="shared" ca="1" si="9"/>
        <v>-8.1147066674587716E-3</v>
      </c>
      <c r="U41" s="25">
        <f t="shared" ca="1" si="4"/>
        <v>0.49797133446516567</v>
      </c>
      <c r="V41" s="22">
        <f t="shared" ca="1" si="10"/>
        <v>6.7816742660854953E-3</v>
      </c>
      <c r="W41" s="22">
        <f t="shared" ca="1" si="10"/>
        <v>-2.1097716954134945E-3</v>
      </c>
      <c r="X41" s="22">
        <f t="shared" ca="1" si="10"/>
        <v>-3.1122696055826385E-4</v>
      </c>
      <c r="Y41" s="22">
        <f t="shared" ca="1" si="10"/>
        <v>-3.1122696055826385E-4</v>
      </c>
      <c r="Z41" s="22">
        <f t="shared" ca="1" si="10"/>
        <v>6.1619640457029172E-4</v>
      </c>
      <c r="AA41" s="10">
        <f t="shared" ca="1" si="5"/>
        <v>0</v>
      </c>
      <c r="AB41" s="10">
        <f t="shared" ca="1" si="6"/>
        <v>0</v>
      </c>
      <c r="AC41" s="5">
        <f t="shared" ca="1" si="11"/>
        <v>6.476560059366554E-2</v>
      </c>
      <c r="AE41" s="13"/>
      <c r="AF41" s="13"/>
      <c r="AG41" s="13"/>
    </row>
    <row r="42" spans="1:33" x14ac:dyDescent="0.2">
      <c r="A42" s="8">
        <v>42066</v>
      </c>
      <c r="B42" s="3">
        <v>51021</v>
      </c>
      <c r="C42" s="3">
        <v>51432</v>
      </c>
      <c r="D42" s="3">
        <v>50995</v>
      </c>
      <c r="E42" s="3">
        <v>51304</v>
      </c>
      <c r="F42" s="3">
        <v>51304</v>
      </c>
      <c r="G42" s="5">
        <f t="shared" si="2"/>
        <v>-1.8302666458755668E-2</v>
      </c>
      <c r="H42" s="24">
        <f t="shared" si="7"/>
        <v>0</v>
      </c>
      <c r="I42" s="3">
        <f t="shared" si="14"/>
        <v>50234.55</v>
      </c>
      <c r="J42" s="10">
        <f t="shared" si="12"/>
        <v>5.5467356578664528E-3</v>
      </c>
      <c r="K42" s="10">
        <f t="shared" si="15"/>
        <v>4.5607953192759957E-3</v>
      </c>
      <c r="L42" s="10">
        <v>5.0000000000000001E-4</v>
      </c>
      <c r="M42" s="10">
        <v>5.0000000000000001E-4</v>
      </c>
      <c r="N42" s="10">
        <f t="shared" si="16"/>
        <v>-2.1933473001883195E-3</v>
      </c>
      <c r="O42" s="22">
        <f t="shared" ca="1" si="8"/>
        <v>0.77915982914835968</v>
      </c>
      <c r="P42" s="22">
        <f t="shared" ca="1" si="8"/>
        <v>0.31373647784434594</v>
      </c>
      <c r="Q42" s="22">
        <f t="shared" ca="1" si="8"/>
        <v>0.12195303470763373</v>
      </c>
      <c r="R42" s="22">
        <f t="shared" ca="1" si="8"/>
        <v>0.165928715061401</v>
      </c>
      <c r="S42" s="22">
        <f t="shared" ca="1" si="8"/>
        <v>0.92429521627746414</v>
      </c>
      <c r="T42" s="22">
        <f t="shared" ca="1" si="9"/>
        <v>3.8693219248383329E-3</v>
      </c>
      <c r="U42" s="25">
        <f t="shared" ca="1" si="4"/>
        <v>0.50096732927433341</v>
      </c>
      <c r="V42" s="22">
        <f t="shared" ca="1" si="10"/>
        <v>-3.4734036852259219E-3</v>
      </c>
      <c r="W42" s="22">
        <f t="shared" ca="1" si="10"/>
        <v>-2.8560011233035383E-3</v>
      </c>
      <c r="X42" s="22">
        <f t="shared" ca="1" si="10"/>
        <v>-3.1310340887616444E-4</v>
      </c>
      <c r="Y42" s="22">
        <f t="shared" ca="1" si="10"/>
        <v>-3.1310340887616444E-4</v>
      </c>
      <c r="Z42" s="22">
        <f t="shared" ca="1" si="10"/>
        <v>1.3734890330765895E-3</v>
      </c>
      <c r="AA42" s="10">
        <f t="shared" ca="1" si="5"/>
        <v>0</v>
      </c>
      <c r="AB42" s="10">
        <f t="shared" ca="1" si="6"/>
        <v>0</v>
      </c>
      <c r="AC42" s="5">
        <f t="shared" ca="1" si="11"/>
        <v>6.476560059366554E-2</v>
      </c>
      <c r="AE42" s="13"/>
      <c r="AF42" s="13"/>
      <c r="AG42" s="13"/>
    </row>
    <row r="43" spans="1:33" x14ac:dyDescent="0.2">
      <c r="A43" s="8">
        <v>42067</v>
      </c>
      <c r="B43" s="3">
        <v>51303</v>
      </c>
      <c r="C43" s="3">
        <v>51303</v>
      </c>
      <c r="D43" s="3">
        <v>50399</v>
      </c>
      <c r="E43" s="3">
        <v>50468</v>
      </c>
      <c r="F43" s="3">
        <v>50468</v>
      </c>
      <c r="G43" s="5">
        <f t="shared" si="2"/>
        <v>-9.6496790045177416E-3</v>
      </c>
      <c r="H43" s="24">
        <f t="shared" si="7"/>
        <v>0</v>
      </c>
      <c r="I43" s="3">
        <f t="shared" si="14"/>
        <v>50375.4</v>
      </c>
      <c r="J43" s="10">
        <f t="shared" si="12"/>
        <v>-1.6295025728988E-2</v>
      </c>
      <c r="K43" s="10">
        <f t="shared" si="15"/>
        <v>2.9540682504440585E-3</v>
      </c>
      <c r="L43" s="10">
        <v>5.0000000000000001E-4</v>
      </c>
      <c r="M43" s="10">
        <v>5.0000000000000001E-4</v>
      </c>
      <c r="N43" s="10">
        <f t="shared" si="16"/>
        <v>-5.2094561973835326E-3</v>
      </c>
      <c r="O43" s="22">
        <f t="shared" ca="1" si="8"/>
        <v>0.77568642546313371</v>
      </c>
      <c r="P43" s="22">
        <f t="shared" ca="1" si="8"/>
        <v>0.31088047672104241</v>
      </c>
      <c r="Q43" s="22">
        <f t="shared" ca="1" si="8"/>
        <v>0.12163993129875757</v>
      </c>
      <c r="R43" s="22">
        <f t="shared" ca="1" si="8"/>
        <v>0.16561561165252484</v>
      </c>
      <c r="S43" s="22">
        <f t="shared" ca="1" si="8"/>
        <v>0.92566870531054068</v>
      </c>
      <c r="T43" s="22">
        <f t="shared" ca="1" si="9"/>
        <v>-1.6400070916712299E-2</v>
      </c>
      <c r="U43" s="25">
        <f t="shared" ca="1" si="4"/>
        <v>0.49590007416420906</v>
      </c>
      <c r="V43" s="22">
        <f t="shared" ca="1" si="10"/>
        <v>1.01002014257516E-2</v>
      </c>
      <c r="W43" s="22">
        <f t="shared" ca="1" si="10"/>
        <v>-1.8310302083061284E-3</v>
      </c>
      <c r="X43" s="22">
        <f t="shared" ca="1" si="10"/>
        <v>-3.0991670690595687E-4</v>
      </c>
      <c r="Y43" s="22">
        <f t="shared" ca="1" si="10"/>
        <v>-3.0991670690595687E-4</v>
      </c>
      <c r="Z43" s="22">
        <f t="shared" ca="1" si="10"/>
        <v>3.2289950189278655E-3</v>
      </c>
      <c r="AA43" s="10">
        <f t="shared" ca="1" si="5"/>
        <v>0</v>
      </c>
      <c r="AB43" s="10">
        <f t="shared" ca="1" si="6"/>
        <v>0</v>
      </c>
      <c r="AC43" s="5">
        <f t="shared" ca="1" si="11"/>
        <v>6.476560059366554E-2</v>
      </c>
      <c r="AE43" s="13"/>
      <c r="AF43" s="13"/>
      <c r="AG43" s="13"/>
    </row>
    <row r="44" spans="1:33" x14ac:dyDescent="0.2">
      <c r="A44" s="8">
        <v>42068</v>
      </c>
      <c r="B44" s="3">
        <v>50472</v>
      </c>
      <c r="C44" s="3">
        <v>50734</v>
      </c>
      <c r="D44" s="3">
        <v>50114</v>
      </c>
      <c r="E44" s="3">
        <v>50365</v>
      </c>
      <c r="F44" s="3">
        <v>50365</v>
      </c>
      <c r="G44" s="5">
        <f t="shared" si="2"/>
        <v>-2.3508388762037091E-2</v>
      </c>
      <c r="H44" s="24">
        <f t="shared" si="7"/>
        <v>0</v>
      </c>
      <c r="I44" s="3">
        <f t="shared" si="14"/>
        <v>50445.45</v>
      </c>
      <c r="J44" s="10">
        <f t="shared" si="12"/>
        <v>-2.0408972021874749E-3</v>
      </c>
      <c r="K44" s="10">
        <f t="shared" si="15"/>
        <v>1.4742978441761589E-3</v>
      </c>
      <c r="L44" s="10">
        <v>5.0000000000000001E-4</v>
      </c>
      <c r="M44" s="10">
        <v>5.0000000000000001E-4</v>
      </c>
      <c r="N44" s="10">
        <f t="shared" si="16"/>
        <v>-5.4246264312818758E-3</v>
      </c>
      <c r="O44" s="22">
        <f t="shared" ca="1" si="8"/>
        <v>0.78578662688888534</v>
      </c>
      <c r="P44" s="22">
        <f t="shared" ca="1" si="8"/>
        <v>0.3090494465127363</v>
      </c>
      <c r="Q44" s="22">
        <f t="shared" ca="1" si="8"/>
        <v>0.12133001459185161</v>
      </c>
      <c r="R44" s="22">
        <f t="shared" ca="1" si="8"/>
        <v>0.16530569494561889</v>
      </c>
      <c r="S44" s="22">
        <f t="shared" ca="1" si="8"/>
        <v>0.9288977003294685</v>
      </c>
      <c r="T44" s="22">
        <f t="shared" ca="1" si="9"/>
        <v>-6.0436839579917478E-3</v>
      </c>
      <c r="U44" s="25">
        <f t="shared" ca="1" si="4"/>
        <v>0.49848908360949151</v>
      </c>
      <c r="V44" s="22">
        <f t="shared" ca="1" si="10"/>
        <v>1.2716946075230461E-3</v>
      </c>
      <c r="W44" s="22">
        <f t="shared" ca="1" si="10"/>
        <v>-9.186433379947623E-4</v>
      </c>
      <c r="X44" s="22">
        <f t="shared" ca="1" si="10"/>
        <v>-3.1155283229356625E-4</v>
      </c>
      <c r="Y44" s="22">
        <f t="shared" ca="1" si="10"/>
        <v>-3.1155283229356625E-4</v>
      </c>
      <c r="Z44" s="22">
        <f t="shared" ca="1" si="10"/>
        <v>3.3801154576008187E-3</v>
      </c>
      <c r="AA44" s="10">
        <f t="shared" ca="1" si="5"/>
        <v>0</v>
      </c>
      <c r="AB44" s="10">
        <f t="shared" ca="1" si="6"/>
        <v>0</v>
      </c>
      <c r="AC44" s="5">
        <f t="shared" ca="1" si="11"/>
        <v>6.476560059366554E-2</v>
      </c>
      <c r="AE44" s="13"/>
      <c r="AF44" s="13"/>
      <c r="AG44" s="13"/>
    </row>
    <row r="45" spans="1:33" x14ac:dyDescent="0.2">
      <c r="A45" s="8">
        <v>42069</v>
      </c>
      <c r="B45" s="3">
        <v>50355</v>
      </c>
      <c r="C45" s="3">
        <v>50401</v>
      </c>
      <c r="D45" s="3">
        <v>49779</v>
      </c>
      <c r="E45" s="3">
        <v>49981</v>
      </c>
      <c r="F45" s="3">
        <v>49981</v>
      </c>
      <c r="G45" s="5">
        <f t="shared" si="2"/>
        <v>-3.3772833676797176E-2</v>
      </c>
      <c r="H45" s="24">
        <f t="shared" si="7"/>
        <v>0</v>
      </c>
      <c r="I45" s="3">
        <f t="shared" si="14"/>
        <v>50479.45</v>
      </c>
      <c r="J45" s="10">
        <f t="shared" si="12"/>
        <v>-7.6243423012012368E-3</v>
      </c>
      <c r="K45" s="10">
        <f t="shared" si="15"/>
        <v>7.4895034761131578E-4</v>
      </c>
      <c r="L45" s="10">
        <v>5.0000000000000001E-4</v>
      </c>
      <c r="M45" s="10">
        <v>5.0000000000000001E-4</v>
      </c>
      <c r="N45" s="10">
        <f t="shared" si="16"/>
        <v>-6.2617183802491597E-3</v>
      </c>
      <c r="O45" s="22">
        <f t="shared" ca="1" si="8"/>
        <v>0.78705832149640842</v>
      </c>
      <c r="P45" s="22">
        <f t="shared" ca="1" si="8"/>
        <v>0.30813080317474156</v>
      </c>
      <c r="Q45" s="22">
        <f t="shared" ca="1" si="8"/>
        <v>0.12101846175955805</v>
      </c>
      <c r="R45" s="22">
        <f t="shared" ca="1" si="8"/>
        <v>0.16499414211332533</v>
      </c>
      <c r="S45" s="22">
        <f t="shared" ca="1" si="8"/>
        <v>0.93227781578706936</v>
      </c>
      <c r="T45" s="22">
        <f t="shared" ca="1" si="9"/>
        <v>-1.1464682214626024E-2</v>
      </c>
      <c r="U45" s="25">
        <f t="shared" ca="1" si="4"/>
        <v>0.49713386083979877</v>
      </c>
      <c r="V45" s="22">
        <f t="shared" ca="1" si="10"/>
        <v>4.7377427230268958E-3</v>
      </c>
      <c r="W45" s="22">
        <f t="shared" ca="1" si="10"/>
        <v>-4.6539542941886615E-4</v>
      </c>
      <c r="X45" s="22">
        <f t="shared" ca="1" si="10"/>
        <v>-3.1069845344433529E-4</v>
      </c>
      <c r="Y45" s="22">
        <f t="shared" ca="1" si="10"/>
        <v>-3.1069845344433529E-4</v>
      </c>
      <c r="Z45" s="22">
        <f t="shared" ca="1" si="10"/>
        <v>3.8910124332947635E-3</v>
      </c>
      <c r="AA45" s="10">
        <f t="shared" ca="1" si="5"/>
        <v>0</v>
      </c>
      <c r="AB45" s="10">
        <f t="shared" ca="1" si="6"/>
        <v>0</v>
      </c>
      <c r="AC45" s="5">
        <f t="shared" ca="1" si="11"/>
        <v>6.476560059366554E-2</v>
      </c>
      <c r="AE45" s="13"/>
      <c r="AF45" s="13"/>
      <c r="AG45" s="13"/>
    </row>
    <row r="46" spans="1:33" x14ac:dyDescent="0.2">
      <c r="A46" s="8">
        <v>42072</v>
      </c>
      <c r="B46" s="3">
        <v>49978</v>
      </c>
      <c r="C46" s="3">
        <v>49978</v>
      </c>
      <c r="D46" s="3">
        <v>48952</v>
      </c>
      <c r="E46" s="3">
        <v>49181</v>
      </c>
      <c r="F46" s="3">
        <v>49181</v>
      </c>
      <c r="G46" s="5">
        <f t="shared" si="2"/>
        <v>-5.5915902482666091E-3</v>
      </c>
      <c r="H46" s="24">
        <f t="shared" si="7"/>
        <v>0</v>
      </c>
      <c r="I46" s="3">
        <f t="shared" si="14"/>
        <v>50476.800000000003</v>
      </c>
      <c r="J46" s="10">
        <f t="shared" si="12"/>
        <v>-1.6006082311278313E-2</v>
      </c>
      <c r="K46" s="10">
        <f t="shared" si="15"/>
        <v>1.6596172210886496E-5</v>
      </c>
      <c r="L46" s="10">
        <v>5.0000000000000001E-4</v>
      </c>
      <c r="M46" s="10">
        <v>5.0000000000000001E-4</v>
      </c>
      <c r="N46" s="10">
        <f t="shared" si="16"/>
        <v>-7.2839223771577147E-3</v>
      </c>
      <c r="O46" s="22">
        <f t="shared" ca="1" si="8"/>
        <v>0.79179606421943527</v>
      </c>
      <c r="P46" s="22">
        <f t="shared" ca="1" si="8"/>
        <v>0.30766540774532269</v>
      </c>
      <c r="Q46" s="22">
        <f t="shared" ca="1" si="8"/>
        <v>0.12070776330611371</v>
      </c>
      <c r="R46" s="22">
        <f t="shared" ca="1" si="8"/>
        <v>0.164683443659881</v>
      </c>
      <c r="S46" s="22">
        <f t="shared" ca="1" si="8"/>
        <v>0.93616882822036418</v>
      </c>
      <c r="T46" s="22">
        <f t="shared" ca="1" si="9"/>
        <v>-1.9344732382741047E-2</v>
      </c>
      <c r="U46" s="25">
        <f t="shared" ca="1" si="4"/>
        <v>0.49516396771450533</v>
      </c>
      <c r="V46" s="22">
        <f t="shared" ca="1" si="10"/>
        <v>9.9061172386136834E-3</v>
      </c>
      <c r="W46" s="22">
        <f t="shared" ca="1" si="10"/>
        <v>-1.0271322140922696E-5</v>
      </c>
      <c r="X46" s="22">
        <f t="shared" ca="1" si="10"/>
        <v>-3.0944852856446849E-4</v>
      </c>
      <c r="Y46" s="22">
        <f t="shared" ca="1" si="10"/>
        <v>-3.0944852856446849E-4</v>
      </c>
      <c r="Z46" s="22">
        <f t="shared" ca="1" si="10"/>
        <v>4.5079981235785207E-3</v>
      </c>
      <c r="AA46" s="10">
        <f t="shared" ca="1" si="5"/>
        <v>0</v>
      </c>
      <c r="AB46" s="10">
        <f t="shared" ca="1" si="6"/>
        <v>0</v>
      </c>
      <c r="AC46" s="5">
        <f t="shared" ca="1" si="11"/>
        <v>6.476560059366554E-2</v>
      </c>
      <c r="AE46" s="13"/>
      <c r="AF46" s="13"/>
      <c r="AG46" s="13"/>
    </row>
    <row r="47" spans="1:33" x14ac:dyDescent="0.2">
      <c r="A47" s="8">
        <v>42073</v>
      </c>
      <c r="B47" s="3">
        <v>49177</v>
      </c>
      <c r="C47" s="3">
        <v>49177</v>
      </c>
      <c r="D47" s="3">
        <v>48293</v>
      </c>
      <c r="E47" s="3">
        <v>48293</v>
      </c>
      <c r="F47" s="3">
        <v>48293</v>
      </c>
      <c r="G47" s="5">
        <f t="shared" si="2"/>
        <v>1.2154970699687295E-2</v>
      </c>
      <c r="H47" s="24">
        <f t="shared" si="7"/>
        <v>1</v>
      </c>
      <c r="I47" s="3">
        <f t="shared" si="14"/>
        <v>50451.85</v>
      </c>
      <c r="J47" s="10">
        <f t="shared" si="12"/>
        <v>-1.8055753238039096E-2</v>
      </c>
      <c r="K47" s="10">
        <f t="shared" si="15"/>
        <v>-4.3731469723057304E-4</v>
      </c>
      <c r="L47" s="10">
        <v>5.0000000000000001E-4</v>
      </c>
      <c r="M47" s="10">
        <v>5.0000000000000001E-4</v>
      </c>
      <c r="N47" s="10">
        <f t="shared" si="16"/>
        <v>-1.2004420156338824E-2</v>
      </c>
      <c r="O47" s="22">
        <f t="shared" ca="1" si="8"/>
        <v>0.80170218145804895</v>
      </c>
      <c r="P47" s="22">
        <f t="shared" ca="1" si="8"/>
        <v>0.30765513642318176</v>
      </c>
      <c r="Q47" s="22">
        <f t="shared" ca="1" si="8"/>
        <v>0.12039831477754924</v>
      </c>
      <c r="R47" s="22">
        <f t="shared" ca="1" si="8"/>
        <v>0.16437399513131654</v>
      </c>
      <c r="S47" s="22">
        <f t="shared" ca="1" si="8"/>
        <v>0.94067682634394267</v>
      </c>
      <c r="T47" s="22">
        <f t="shared" ca="1" si="9"/>
        <v>-2.5759772571450137E-2</v>
      </c>
      <c r="U47" s="25">
        <f t="shared" ca="1" si="4"/>
        <v>0.49356041294405523</v>
      </c>
      <c r="V47" s="22">
        <f t="shared" ca="1" si="10"/>
        <v>-1.1428289306761888E-2</v>
      </c>
      <c r="W47" s="22">
        <f t="shared" ca="1" si="10"/>
        <v>-2.7679592272677404E-4</v>
      </c>
      <c r="X47" s="22">
        <f t="shared" ca="1" si="10"/>
        <v>3.1647223896163053E-4</v>
      </c>
      <c r="Y47" s="22">
        <f t="shared" ca="1" si="10"/>
        <v>3.1647223896163053E-4</v>
      </c>
      <c r="Z47" s="22">
        <f t="shared" ca="1" si="10"/>
        <v>-7.5981314486253488E-3</v>
      </c>
      <c r="AA47" s="10">
        <f t="shared" ca="1" si="5"/>
        <v>0</v>
      </c>
      <c r="AB47" s="10">
        <f t="shared" ca="1" si="6"/>
        <v>0</v>
      </c>
      <c r="AC47" s="5">
        <f t="shared" ca="1" si="11"/>
        <v>6.476560059366554E-2</v>
      </c>
      <c r="AE47" s="13"/>
      <c r="AF47" s="13"/>
    </row>
    <row r="48" spans="1:33" x14ac:dyDescent="0.2">
      <c r="A48" s="8">
        <v>42074</v>
      </c>
      <c r="B48" s="3">
        <v>48309</v>
      </c>
      <c r="C48" s="3">
        <v>48937</v>
      </c>
      <c r="D48" s="3">
        <v>48309</v>
      </c>
      <c r="E48" s="3">
        <v>48906</v>
      </c>
      <c r="F48" s="3">
        <v>48906</v>
      </c>
      <c r="G48" s="5">
        <f t="shared" si="2"/>
        <v>-6.3386905492168744E-3</v>
      </c>
      <c r="H48" s="24">
        <f t="shared" si="7"/>
        <v>0</v>
      </c>
      <c r="I48" s="3">
        <f t="shared" si="14"/>
        <v>50428</v>
      </c>
      <c r="J48" s="10">
        <f t="shared" si="12"/>
        <v>1.2693351003250974E-2</v>
      </c>
      <c r="K48" s="10">
        <f t="shared" si="15"/>
        <v>-4.0827921789930998E-4</v>
      </c>
      <c r="L48" s="10">
        <v>5.0000000000000001E-4</v>
      </c>
      <c r="M48" s="10">
        <v>5.0000000000000001E-4</v>
      </c>
      <c r="N48" s="10">
        <f t="shared" si="16"/>
        <v>-6.2067448098910294E-3</v>
      </c>
      <c r="O48" s="22">
        <f t="shared" ca="1" si="8"/>
        <v>0.79027389215128707</v>
      </c>
      <c r="P48" s="22">
        <f t="shared" ca="1" si="8"/>
        <v>0.30737834050045498</v>
      </c>
      <c r="Q48" s="22">
        <f t="shared" ca="1" si="8"/>
        <v>0.12071478701651087</v>
      </c>
      <c r="R48" s="22">
        <f t="shared" ca="1" si="8"/>
        <v>0.16469046737027818</v>
      </c>
      <c r="S48" s="22">
        <f t="shared" ca="1" si="8"/>
        <v>0.93307869489531736</v>
      </c>
      <c r="T48" s="22">
        <f t="shared" ca="1" si="9"/>
        <v>4.2570489937548677E-3</v>
      </c>
      <c r="U48" s="25">
        <f t="shared" ca="1" si="4"/>
        <v>0.50106426064118692</v>
      </c>
      <c r="V48" s="22">
        <f t="shared" ca="1" si="10"/>
        <v>-7.950194650041046E-3</v>
      </c>
      <c r="W48" s="22">
        <f t="shared" ca="1" si="10"/>
        <v>2.557164970097108E-4</v>
      </c>
      <c r="X48" s="22">
        <f t="shared" ca="1" si="10"/>
        <v>-3.1316374407376244E-4</v>
      </c>
      <c r="Y48" s="22">
        <f t="shared" ca="1" si="10"/>
        <v>-3.1316374407376244E-4</v>
      </c>
      <c r="Z48" s="22">
        <f t="shared" ca="1" si="10"/>
        <v>3.8874548863517353E-3</v>
      </c>
      <c r="AA48" s="10">
        <f t="shared" ca="1" si="5"/>
        <v>-7.3386905492168744E-3</v>
      </c>
      <c r="AB48" s="10">
        <f t="shared" ca="1" si="6"/>
        <v>0</v>
      </c>
      <c r="AC48" s="5">
        <f t="shared" ca="1" si="11"/>
        <v>5.7426910044448665E-2</v>
      </c>
      <c r="AE48" s="13"/>
      <c r="AF48" s="13"/>
    </row>
    <row r="49" spans="1:32" x14ac:dyDescent="0.2">
      <c r="A49" s="8">
        <v>42075</v>
      </c>
      <c r="B49" s="3">
        <v>48908</v>
      </c>
      <c r="C49" s="3">
        <v>49633</v>
      </c>
      <c r="D49" s="3">
        <v>48684</v>
      </c>
      <c r="E49" s="3">
        <v>48880</v>
      </c>
      <c r="F49" s="3">
        <v>48880</v>
      </c>
      <c r="G49" s="5">
        <f t="shared" si="2"/>
        <v>-6.5466448445172798E-4</v>
      </c>
      <c r="H49" s="24">
        <f t="shared" si="7"/>
        <v>0</v>
      </c>
      <c r="I49" s="3">
        <f t="shared" si="14"/>
        <v>50446.5</v>
      </c>
      <c r="J49" s="10">
        <f t="shared" si="12"/>
        <v>-5.3163211057949411E-4</v>
      </c>
      <c r="K49" s="10">
        <f t="shared" si="15"/>
        <v>4.4904659410406335E-4</v>
      </c>
      <c r="L49" s="10">
        <v>5.0000000000000001E-4</v>
      </c>
      <c r="M49" s="10">
        <v>5.0000000000000001E-4</v>
      </c>
      <c r="N49" s="10">
        <f t="shared" si="16"/>
        <v>-5.9048917915694331E-3</v>
      </c>
      <c r="O49" s="22">
        <f t="shared" ca="1" si="8"/>
        <v>0.78232369750124597</v>
      </c>
      <c r="P49" s="22">
        <f t="shared" ca="1" si="8"/>
        <v>0.30763405699746471</v>
      </c>
      <c r="Q49" s="22">
        <f t="shared" ca="1" si="8"/>
        <v>0.1204016232724371</v>
      </c>
      <c r="R49" s="22">
        <f t="shared" ca="1" si="8"/>
        <v>0.16437730362620442</v>
      </c>
      <c r="S49" s="22">
        <f t="shared" ca="1" si="8"/>
        <v>0.93696614978166914</v>
      </c>
      <c r="T49" s="22">
        <f t="shared" ca="1" si="9"/>
        <v>-5.6680606363086871E-3</v>
      </c>
      <c r="U49" s="25">
        <f t="shared" ca="1" si="4"/>
        <v>0.49858298863460393</v>
      </c>
      <c r="V49" s="22">
        <f t="shared" ca="1" si="10"/>
        <v>3.3132574705820538E-4</v>
      </c>
      <c r="W49" s="22">
        <f t="shared" ca="1" si="10"/>
        <v>-2.7985649341853399E-4</v>
      </c>
      <c r="X49" s="22">
        <f t="shared" ca="1" si="10"/>
        <v>-3.1161186510823325E-4</v>
      </c>
      <c r="Y49" s="22">
        <f t="shared" ca="1" si="10"/>
        <v>-3.1161186510823325E-4</v>
      </c>
      <c r="Z49" s="22">
        <f t="shared" ca="1" si="10"/>
        <v>3.6800686888664967E-3</v>
      </c>
      <c r="AA49" s="10">
        <f t="shared" ca="1" si="5"/>
        <v>0</v>
      </c>
      <c r="AB49" s="10">
        <f t="shared" ca="1" si="6"/>
        <v>0</v>
      </c>
      <c r="AC49" s="5">
        <f t="shared" ca="1" si="11"/>
        <v>5.7426910044448665E-2</v>
      </c>
      <c r="AE49" s="13"/>
      <c r="AF49" s="13"/>
    </row>
    <row r="50" spans="1:32" x14ac:dyDescent="0.2">
      <c r="A50" s="8">
        <v>42076</v>
      </c>
      <c r="B50" s="3">
        <v>48858</v>
      </c>
      <c r="C50" s="3">
        <v>48858</v>
      </c>
      <c r="D50" s="3">
        <v>47905</v>
      </c>
      <c r="E50" s="3">
        <v>48596</v>
      </c>
      <c r="F50" s="3">
        <v>48596</v>
      </c>
      <c r="G50" s="5">
        <f t="shared" si="2"/>
        <v>3.4755946991521958E-2</v>
      </c>
      <c r="H50" s="24">
        <f t="shared" si="7"/>
        <v>1</v>
      </c>
      <c r="I50" s="3">
        <f t="shared" si="14"/>
        <v>50464.3</v>
      </c>
      <c r="J50" s="10">
        <f t="shared" si="12"/>
        <v>-5.8101472995090164E-3</v>
      </c>
      <c r="K50" s="10">
        <f t="shared" si="15"/>
        <v>4.3683236456460437E-4</v>
      </c>
      <c r="L50" s="10">
        <v>5.0000000000000001E-4</v>
      </c>
      <c r="M50" s="10">
        <v>5.0000000000000001E-4</v>
      </c>
      <c r="N50" s="10">
        <f t="shared" si="16"/>
        <v>-5.5420527912309892E-3</v>
      </c>
      <c r="O50" s="22">
        <f t="shared" ca="1" si="8"/>
        <v>0.78265502324830416</v>
      </c>
      <c r="P50" s="22">
        <f t="shared" ca="1" si="8"/>
        <v>0.30735420050404616</v>
      </c>
      <c r="Q50" s="22">
        <f t="shared" ca="1" si="8"/>
        <v>0.12009001140732886</v>
      </c>
      <c r="R50" s="22">
        <f t="shared" ca="1" si="8"/>
        <v>0.1640656917610962</v>
      </c>
      <c r="S50" s="22">
        <f t="shared" ca="1" si="8"/>
        <v>0.94064621847053564</v>
      </c>
      <c r="T50" s="22">
        <f t="shared" ca="1" si="9"/>
        <v>-9.4841118566595488E-3</v>
      </c>
      <c r="U50" s="25">
        <f t="shared" ca="1" si="4"/>
        <v>0.49762898980818515</v>
      </c>
      <c r="V50" s="22">
        <f t="shared" ca="1" si="10"/>
        <v>-3.6484799159446236E-3</v>
      </c>
      <c r="W50" s="22">
        <f t="shared" ca="1" si="10"/>
        <v>2.743087268860189E-4</v>
      </c>
      <c r="X50" s="22">
        <f t="shared" ca="1" si="10"/>
        <v>3.1397482093551549E-4</v>
      </c>
      <c r="Y50" s="22">
        <f t="shared" ca="1" si="10"/>
        <v>3.1397482093551549E-4</v>
      </c>
      <c r="Z50" s="22">
        <f t="shared" ca="1" si="10"/>
        <v>-3.4801300654838463E-3</v>
      </c>
      <c r="AA50" s="10">
        <f t="shared" ca="1" si="5"/>
        <v>0</v>
      </c>
      <c r="AB50" s="10">
        <f t="shared" ca="1" si="6"/>
        <v>0</v>
      </c>
      <c r="AC50" s="5">
        <f t="shared" ca="1" si="11"/>
        <v>5.7426910044448665E-2</v>
      </c>
      <c r="AE50" s="13"/>
      <c r="AF50" s="13"/>
    </row>
    <row r="51" spans="1:32" x14ac:dyDescent="0.2">
      <c r="A51" s="8">
        <v>42079</v>
      </c>
      <c r="B51" s="3">
        <v>48602</v>
      </c>
      <c r="C51" s="3">
        <v>49205</v>
      </c>
      <c r="D51" s="3">
        <v>48394</v>
      </c>
      <c r="E51" s="3">
        <v>48848</v>
      </c>
      <c r="F51" s="3">
        <v>48848</v>
      </c>
      <c r="G51" s="5">
        <f t="shared" si="2"/>
        <v>5.4823124795283285E-2</v>
      </c>
      <c r="H51" s="24">
        <f t="shared" si="7"/>
        <v>1</v>
      </c>
      <c r="I51" s="3">
        <f t="shared" si="14"/>
        <v>50430.05</v>
      </c>
      <c r="J51" s="10">
        <f t="shared" si="12"/>
        <v>5.1856119845254955E-3</v>
      </c>
      <c r="K51" s="10">
        <f t="shared" si="15"/>
        <v>-6.44061165562354E-4</v>
      </c>
      <c r="L51" s="10">
        <f>AVERAGE(J2:J51)</f>
        <v>2.3351474215641099E-4</v>
      </c>
      <c r="M51" s="10">
        <v>5.0000000000000001E-4</v>
      </c>
      <c r="N51" s="10">
        <f t="shared" si="16"/>
        <v>-1.3037139320702274E-3</v>
      </c>
      <c r="O51" s="22">
        <f t="shared" ca="1" si="8"/>
        <v>0.77900654333235952</v>
      </c>
      <c r="P51" s="22">
        <f t="shared" ca="1" si="8"/>
        <v>0.30762850923093216</v>
      </c>
      <c r="Q51" s="22">
        <f t="shared" ca="1" si="8"/>
        <v>0.12040398622826437</v>
      </c>
      <c r="R51" s="22">
        <f t="shared" ca="1" si="8"/>
        <v>0.16437966658203171</v>
      </c>
      <c r="S51" s="22">
        <f t="shared" ca="1" si="8"/>
        <v>0.93716608840505178</v>
      </c>
      <c r="T51" s="22">
        <f t="shared" ca="1" si="9"/>
        <v>2.7300035438848689E-3</v>
      </c>
      <c r="U51" s="25">
        <f t="shared" ca="1" si="4"/>
        <v>0.50068250046208618</v>
      </c>
      <c r="V51" s="22">
        <f t="shared" ca="1" si="10"/>
        <v>3.236577481617407E-3</v>
      </c>
      <c r="W51" s="22">
        <f t="shared" ca="1" si="10"/>
        <v>-4.0198801442605826E-4</v>
      </c>
      <c r="X51" s="22">
        <f t="shared" ca="1" si="10"/>
        <v>1.4574722488772799E-4</v>
      </c>
      <c r="Y51" s="22">
        <f t="shared" ca="1" si="10"/>
        <v>3.1207285574737876E-4</v>
      </c>
      <c r="Z51" s="22">
        <f t="shared" ca="1" si="10"/>
        <v>-8.1370745971760003E-4</v>
      </c>
      <c r="AA51" s="10">
        <f t="shared" ca="1" si="5"/>
        <v>0</v>
      </c>
      <c r="AB51" s="10">
        <f t="shared" ca="1" si="6"/>
        <v>0</v>
      </c>
      <c r="AC51" s="5">
        <f t="shared" ca="1" si="11"/>
        <v>5.7426910044448665E-2</v>
      </c>
      <c r="AE51" s="13"/>
      <c r="AF51" s="13"/>
    </row>
    <row r="52" spans="1:32" x14ac:dyDescent="0.2">
      <c r="A52" s="8">
        <v>42080</v>
      </c>
      <c r="B52" s="3">
        <v>48849</v>
      </c>
      <c r="C52" s="3">
        <v>50384</v>
      </c>
      <c r="D52" s="3">
        <v>48841</v>
      </c>
      <c r="E52" s="3">
        <v>50285</v>
      </c>
      <c r="F52" s="3">
        <v>50285</v>
      </c>
      <c r="G52" s="5">
        <f t="shared" si="2"/>
        <v>1.3304166252361638E-2</v>
      </c>
      <c r="H52" s="24">
        <f t="shared" si="7"/>
        <v>1</v>
      </c>
      <c r="I52" s="3">
        <f t="shared" si="14"/>
        <v>50412.5</v>
      </c>
      <c r="J52" s="10">
        <f t="shared" si="12"/>
        <v>2.9417785784474182E-2</v>
      </c>
      <c r="K52" s="10">
        <f t="shared" si="15"/>
        <v>-2.8657102438136016E-4</v>
      </c>
      <c r="L52" s="10">
        <f t="shared" ref="L52:L115" si="17">AVERAGE(J3:J52)</f>
        <v>8.218704578458946E-4</v>
      </c>
      <c r="M52" s="10">
        <v>5.0000000000000001E-4</v>
      </c>
      <c r="N52" s="10">
        <f t="shared" si="16"/>
        <v>8.190993872432429E-3</v>
      </c>
      <c r="O52" s="22">
        <f t="shared" ca="1" si="8"/>
        <v>0.78224312081397696</v>
      </c>
      <c r="P52" s="22">
        <f t="shared" ca="1" si="8"/>
        <v>0.30722652121650612</v>
      </c>
      <c r="Q52" s="22">
        <f t="shared" ca="1" si="8"/>
        <v>0.12054973345315209</v>
      </c>
      <c r="R52" s="22">
        <f t="shared" ca="1" si="8"/>
        <v>0.16469173943777909</v>
      </c>
      <c r="S52" s="22">
        <f t="shared" ca="1" si="8"/>
        <v>0.93635238094533413</v>
      </c>
      <c r="T52" s="22">
        <f t="shared" ca="1" si="9"/>
        <v>3.0774897089687971E-2</v>
      </c>
      <c r="U52" s="25">
        <f t="shared" ca="1" si="4"/>
        <v>0.50769311710639842</v>
      </c>
      <c r="V52" s="22">
        <f t="shared" ca="1" si="10"/>
        <v>1.8098937338196838E-2</v>
      </c>
      <c r="W52" s="22">
        <f t="shared" ca="1" si="10"/>
        <v>-1.7630936098387336E-4</v>
      </c>
      <c r="X52" s="22">
        <f t="shared" ca="1" si="10"/>
        <v>5.0564587102672285E-4</v>
      </c>
      <c r="Y52" s="22">
        <f t="shared" ca="1" si="10"/>
        <v>3.0761896001956944E-4</v>
      </c>
      <c r="Z52" s="22">
        <f t="shared" ca="1" si="10"/>
        <v>5.0394100331286589E-3</v>
      </c>
      <c r="AA52" s="10">
        <f t="shared" ca="1" si="5"/>
        <v>0</v>
      </c>
      <c r="AB52" s="10">
        <f t="shared" ca="1" si="6"/>
        <v>0</v>
      </c>
      <c r="AC52" s="5">
        <f t="shared" ca="1" si="11"/>
        <v>5.7426910044448665E-2</v>
      </c>
      <c r="AE52" s="13"/>
      <c r="AF52" s="13"/>
    </row>
    <row r="53" spans="1:32" x14ac:dyDescent="0.2">
      <c r="A53" s="8">
        <v>42081</v>
      </c>
      <c r="B53" s="3">
        <v>50284</v>
      </c>
      <c r="C53" s="3">
        <v>51773</v>
      </c>
      <c r="D53" s="3">
        <v>49788</v>
      </c>
      <c r="E53" s="3">
        <v>51526</v>
      </c>
      <c r="F53" s="3">
        <v>51526</v>
      </c>
      <c r="G53" s="5">
        <f t="shared" si="2"/>
        <v>8.5587858556845919E-3</v>
      </c>
      <c r="H53" s="24">
        <f t="shared" si="7"/>
        <v>1</v>
      </c>
      <c r="I53" s="3">
        <f t="shared" si="14"/>
        <v>50424.800000000003</v>
      </c>
      <c r="J53" s="10">
        <f t="shared" si="12"/>
        <v>2.4679327831361286E-2</v>
      </c>
      <c r="K53" s="10">
        <f t="shared" si="15"/>
        <v>3.1148415777047523E-4</v>
      </c>
      <c r="L53" s="10">
        <f t="shared" si="17"/>
        <v>1.7256647981142815E-3</v>
      </c>
      <c r="M53" s="10">
        <v>5.0000000000000001E-4</v>
      </c>
      <c r="N53" s="10">
        <f t="shared" si="16"/>
        <v>1.0588189238054491E-2</v>
      </c>
      <c r="O53" s="22">
        <f t="shared" ca="1" si="8"/>
        <v>0.80034205815217374</v>
      </c>
      <c r="P53" s="22">
        <f t="shared" ca="1" si="8"/>
        <v>0.30705021185552223</v>
      </c>
      <c r="Q53" s="22">
        <f t="shared" ca="1" si="8"/>
        <v>0.12105537932417881</v>
      </c>
      <c r="R53" s="22">
        <f t="shared" ca="1" si="8"/>
        <v>0.16499935839779867</v>
      </c>
      <c r="S53" s="22">
        <f t="shared" ca="1" si="8"/>
        <v>0.94139179097846282</v>
      </c>
      <c r="T53" s="22">
        <f t="shared" ca="1" si="9"/>
        <v>3.0106580422948986E-2</v>
      </c>
      <c r="U53" s="25">
        <f t="shared" ca="1" si="4"/>
        <v>0.5075260766407903</v>
      </c>
      <c r="V53" s="22">
        <f t="shared" ca="1" si="10"/>
        <v>1.5188964650864868E-2</v>
      </c>
      <c r="W53" s="22">
        <f t="shared" ca="1" si="10"/>
        <v>1.9170383788443722E-4</v>
      </c>
      <c r="X53" s="22">
        <f t="shared" ca="1" si="10"/>
        <v>1.0620654580588674E-3</v>
      </c>
      <c r="Y53" s="22">
        <f t="shared" ca="1" si="10"/>
        <v>3.0772646553937894E-4</v>
      </c>
      <c r="Z53" s="22">
        <f t="shared" ca="1" si="10"/>
        <v>6.5165321013771959E-3</v>
      </c>
      <c r="AA53" s="10">
        <f t="shared" ca="1" si="5"/>
        <v>0</v>
      </c>
      <c r="AB53" s="10">
        <f t="shared" ca="1" si="6"/>
        <v>0</v>
      </c>
      <c r="AC53" s="5">
        <f t="shared" ca="1" si="11"/>
        <v>5.7426910044448665E-2</v>
      </c>
      <c r="AE53" s="13"/>
      <c r="AF53" s="13"/>
    </row>
    <row r="54" spans="1:32" x14ac:dyDescent="0.2">
      <c r="A54" s="8">
        <v>42082</v>
      </c>
      <c r="B54" s="3">
        <v>51530</v>
      </c>
      <c r="C54" s="3">
        <v>51547</v>
      </c>
      <c r="D54" s="3">
        <v>50791</v>
      </c>
      <c r="E54" s="3">
        <v>50954</v>
      </c>
      <c r="F54" s="3">
        <v>50954</v>
      </c>
      <c r="G54" s="5">
        <f t="shared" si="2"/>
        <v>1.8722769556855257E-2</v>
      </c>
      <c r="H54" s="24">
        <f t="shared" si="7"/>
        <v>1</v>
      </c>
      <c r="I54" s="3">
        <f t="shared" si="14"/>
        <v>50407.8</v>
      </c>
      <c r="J54" s="10">
        <f t="shared" si="12"/>
        <v>-1.1101191631409435E-2</v>
      </c>
      <c r="K54" s="10">
        <f t="shared" si="15"/>
        <v>-2.5722596982183377E-4</v>
      </c>
      <c r="L54" s="10">
        <f t="shared" si="17"/>
        <v>1.2999244008881571E-3</v>
      </c>
      <c r="M54" s="10">
        <v>5.0000000000000001E-4</v>
      </c>
      <c r="N54" s="10">
        <f t="shared" si="16"/>
        <v>8.4742773338885025E-3</v>
      </c>
      <c r="O54" s="22">
        <f t="shared" ca="1" si="8"/>
        <v>0.81553102280303857</v>
      </c>
      <c r="P54" s="22">
        <f t="shared" ca="1" si="8"/>
        <v>0.30724191569340664</v>
      </c>
      <c r="Q54" s="22">
        <f t="shared" ca="1" si="8"/>
        <v>0.12211744478223768</v>
      </c>
      <c r="R54" s="22">
        <f t="shared" ca="1" si="8"/>
        <v>0.16530708486333803</v>
      </c>
      <c r="S54" s="22">
        <f t="shared" ca="1" si="8"/>
        <v>0.94790832307983997</v>
      </c>
      <c r="T54" s="22">
        <f t="shared" ca="1" si="9"/>
        <v>-8.5816175967206448E-4</v>
      </c>
      <c r="U54" s="25">
        <f t="shared" ca="1" si="4"/>
        <v>0.49978545957324833</v>
      </c>
      <c r="V54" s="22">
        <f t="shared" ca="1" si="10"/>
        <v>-6.9412205596674856E-3</v>
      </c>
      <c r="W54" s="22">
        <f t="shared" ca="1" si="10"/>
        <v>-1.6083518323888567E-4</v>
      </c>
      <c r="X54" s="22">
        <f t="shared" ca="1" si="10"/>
        <v>8.1280120882957173E-4</v>
      </c>
      <c r="Y54" s="22">
        <f t="shared" ca="1" si="10"/>
        <v>3.126340302075396E-4</v>
      </c>
      <c r="Z54" s="22">
        <f t="shared" ca="1" si="10"/>
        <v>5.298694951979932E-3</v>
      </c>
      <c r="AA54" s="10">
        <f t="shared" ca="1" si="5"/>
        <v>0</v>
      </c>
      <c r="AB54" s="10">
        <f t="shared" ca="1" si="6"/>
        <v>0</v>
      </c>
      <c r="AC54" s="5">
        <f t="shared" ca="1" si="11"/>
        <v>5.7426910044448665E-2</v>
      </c>
      <c r="AE54" s="13"/>
      <c r="AF54" s="13"/>
    </row>
    <row r="55" spans="1:32" x14ac:dyDescent="0.2">
      <c r="A55" s="8">
        <v>42083</v>
      </c>
      <c r="B55" s="3">
        <v>50964</v>
      </c>
      <c r="C55" s="3">
        <v>52286</v>
      </c>
      <c r="D55" s="3">
        <v>50964</v>
      </c>
      <c r="E55" s="3">
        <v>51967</v>
      </c>
      <c r="F55" s="3">
        <v>51967</v>
      </c>
      <c r="G55" s="5">
        <f t="shared" si="2"/>
        <v>-8.871014297535007E-3</v>
      </c>
      <c r="H55" s="24">
        <f t="shared" si="7"/>
        <v>0</v>
      </c>
      <c r="I55" s="3">
        <f t="shared" si="14"/>
        <v>50444.25</v>
      </c>
      <c r="J55" s="10">
        <f t="shared" si="12"/>
        <v>1.9880676688778021E-2</v>
      </c>
      <c r="K55" s="10">
        <f t="shared" si="15"/>
        <v>7.9139514578055459E-4</v>
      </c>
      <c r="L55" s="10">
        <f t="shared" si="17"/>
        <v>1.0883839587048838E-3</v>
      </c>
      <c r="M55" s="10">
        <v>5.0000000000000001E-4</v>
      </c>
      <c r="N55" s="10">
        <f t="shared" si="16"/>
        <v>1.361244213154591E-2</v>
      </c>
      <c r="O55" s="22">
        <f t="shared" ca="1" si="8"/>
        <v>0.80858980224337107</v>
      </c>
      <c r="P55" s="22">
        <f t="shared" ca="1" si="8"/>
        <v>0.30708108051016775</v>
      </c>
      <c r="Q55" s="22">
        <f t="shared" ca="1" si="8"/>
        <v>0.12293024599106725</v>
      </c>
      <c r="R55" s="22">
        <f t="shared" ca="1" si="8"/>
        <v>0.16561971889354557</v>
      </c>
      <c r="S55" s="22">
        <f t="shared" ca="1" si="8"/>
        <v>0.95320701803181995</v>
      </c>
      <c r="T55" s="22">
        <f t="shared" ca="1" si="9"/>
        <v>2.9510415448284897E-2</v>
      </c>
      <c r="U55" s="25">
        <f t="shared" ca="1" si="4"/>
        <v>0.5073770685008453</v>
      </c>
      <c r="V55" s="22">
        <f t="shared" ca="1" si="10"/>
        <v>-1.2606004592674979E-2</v>
      </c>
      <c r="W55" s="22">
        <f t="shared" ca="1" si="10"/>
        <v>-5.018104261995096E-4</v>
      </c>
      <c r="X55" s="22">
        <f t="shared" ca="1" si="10"/>
        <v>-6.9012606546597682E-4</v>
      </c>
      <c r="Y55" s="22">
        <f t="shared" ca="1" si="10"/>
        <v>-3.1704163771725758E-4</v>
      </c>
      <c r="Z55" s="22">
        <f t="shared" ca="1" si="10"/>
        <v>-8.631421893433423E-3</v>
      </c>
      <c r="AA55" s="10">
        <f t="shared" ca="1" si="5"/>
        <v>0</v>
      </c>
      <c r="AB55" s="10">
        <f t="shared" ca="1" si="6"/>
        <v>0</v>
      </c>
      <c r="AC55" s="5">
        <f t="shared" ca="1" si="11"/>
        <v>5.7426910044448665E-2</v>
      </c>
    </row>
    <row r="56" spans="1:32" x14ac:dyDescent="0.2">
      <c r="A56" s="8">
        <v>42086</v>
      </c>
      <c r="B56" s="3">
        <v>51970</v>
      </c>
      <c r="C56" s="3">
        <v>52178</v>
      </c>
      <c r="D56" s="3">
        <v>51516</v>
      </c>
      <c r="E56" s="3">
        <v>51908</v>
      </c>
      <c r="F56" s="3">
        <v>51908</v>
      </c>
      <c r="G56" s="5">
        <f t="shared" si="2"/>
        <v>-9.6324266009095716E-4</v>
      </c>
      <c r="H56" s="24">
        <f t="shared" si="7"/>
        <v>0</v>
      </c>
      <c r="I56" s="3">
        <f t="shared" si="14"/>
        <v>50475.6</v>
      </c>
      <c r="J56" s="10">
        <f t="shared" si="12"/>
        <v>-1.135335886235489E-3</v>
      </c>
      <c r="K56" s="10">
        <f t="shared" si="15"/>
        <v>6.9266730693152696E-4</v>
      </c>
      <c r="L56" s="10">
        <f t="shared" si="17"/>
        <v>8.7159277380268959E-4</v>
      </c>
      <c r="M56" s="10">
        <v>5.0000000000000001E-4</v>
      </c>
      <c r="N56" s="10">
        <f t="shared" si="16"/>
        <v>1.2348252557393713E-2</v>
      </c>
      <c r="O56" s="22">
        <f t="shared" ca="1" si="8"/>
        <v>0.79598379765069605</v>
      </c>
      <c r="P56" s="22">
        <f t="shared" ca="1" si="8"/>
        <v>0.30657927008396824</v>
      </c>
      <c r="Q56" s="22">
        <f t="shared" ca="1" si="8"/>
        <v>0.12224011992560127</v>
      </c>
      <c r="R56" s="22">
        <f t="shared" ca="1" si="8"/>
        <v>0.16530267725582831</v>
      </c>
      <c r="S56" s="22">
        <f t="shared" ca="1" si="8"/>
        <v>0.94457559613838649</v>
      </c>
      <c r="T56" s="22">
        <f t="shared" ca="1" si="9"/>
        <v>1.1161701431526618E-2</v>
      </c>
      <c r="U56" s="25">
        <f t="shared" ca="1" si="4"/>
        <v>0.50279039638814449</v>
      </c>
      <c r="V56" s="22">
        <f t="shared" ca="1" si="10"/>
        <v>7.1352275180730875E-4</v>
      </c>
      <c r="W56" s="22">
        <f t="shared" ca="1" si="10"/>
        <v>-4.3531952871454289E-4</v>
      </c>
      <c r="X56" s="22">
        <f t="shared" ca="1" si="10"/>
        <v>-5.4776853436839829E-4</v>
      </c>
      <c r="Y56" s="22">
        <f t="shared" ca="1" si="10"/>
        <v>-3.142342105353443E-4</v>
      </c>
      <c r="Z56" s="22">
        <f t="shared" ca="1" si="10"/>
        <v>-7.7604867877273213E-3</v>
      </c>
      <c r="AA56" s="10">
        <f t="shared" ca="1" si="5"/>
        <v>-1.9632426600909572E-3</v>
      </c>
      <c r="AB56" s="10">
        <f t="shared" ca="1" si="6"/>
        <v>0</v>
      </c>
      <c r="AC56" s="5">
        <f t="shared" ca="1" si="11"/>
        <v>5.5463667384357707E-2</v>
      </c>
    </row>
    <row r="57" spans="1:32" x14ac:dyDescent="0.2">
      <c r="A57" s="8">
        <v>42087</v>
      </c>
      <c r="B57" s="3">
        <v>51908</v>
      </c>
      <c r="C57" s="3">
        <v>52223</v>
      </c>
      <c r="D57" s="3">
        <v>51006</v>
      </c>
      <c r="E57" s="3">
        <v>51506</v>
      </c>
      <c r="F57" s="3">
        <v>51506</v>
      </c>
      <c r="G57" s="5">
        <f t="shared" si="2"/>
        <v>-1.7978487943152266E-2</v>
      </c>
      <c r="H57" s="24">
        <f t="shared" si="7"/>
        <v>0</v>
      </c>
      <c r="I57" s="3">
        <f t="shared" si="14"/>
        <v>50457.2</v>
      </c>
      <c r="J57" s="10">
        <f t="shared" si="12"/>
        <v>-7.7444709871310469E-3</v>
      </c>
      <c r="K57" s="10">
        <f t="shared" si="15"/>
        <v>-2.7274309525551212E-4</v>
      </c>
      <c r="L57" s="10">
        <f t="shared" si="17"/>
        <v>1.1584068960979921E-3</v>
      </c>
      <c r="M57" s="10">
        <v>5.0000000000000001E-4</v>
      </c>
      <c r="N57" s="10">
        <f t="shared" si="16"/>
        <v>4.9158012030726672E-3</v>
      </c>
      <c r="O57" s="22">
        <f t="shared" ca="1" si="8"/>
        <v>0.79669732040250341</v>
      </c>
      <c r="P57" s="22">
        <f t="shared" ca="1" si="8"/>
        <v>0.30614395055525367</v>
      </c>
      <c r="Q57" s="22">
        <f t="shared" ca="1" si="8"/>
        <v>0.12169235139123287</v>
      </c>
      <c r="R57" s="22">
        <f t="shared" ca="1" si="8"/>
        <v>0.16498844304529298</v>
      </c>
      <c r="S57" s="22">
        <f t="shared" ca="1" si="8"/>
        <v>0.93681510935065915</v>
      </c>
      <c r="T57" s="22">
        <f t="shared" ca="1" si="9"/>
        <v>-1.4248376098711735E-3</v>
      </c>
      <c r="U57" s="25">
        <f t="shared" ca="1" si="4"/>
        <v>0.49964379065779585</v>
      </c>
      <c r="V57" s="22">
        <f t="shared" ca="1" si="10"/>
        <v>4.8368435959171554E-3</v>
      </c>
      <c r="W57" s="22">
        <f t="shared" ca="1" si="10"/>
        <v>1.7034290603055801E-4</v>
      </c>
      <c r="X57" s="22">
        <f t="shared" ca="1" si="10"/>
        <v>-7.2348814866352766E-4</v>
      </c>
      <c r="Y57" s="22">
        <f t="shared" ca="1" si="10"/>
        <v>-3.1227721066774721E-4</v>
      </c>
      <c r="Z57" s="22">
        <f t="shared" ca="1" si="10"/>
        <v>-3.0701853757853768E-3</v>
      </c>
      <c r="AA57" s="10">
        <f t="shared" ca="1" si="5"/>
        <v>0</v>
      </c>
      <c r="AB57" s="10">
        <f t="shared" ca="1" si="6"/>
        <v>0</v>
      </c>
      <c r="AC57" s="5">
        <f t="shared" ca="1" si="11"/>
        <v>5.5463667384357707E-2</v>
      </c>
    </row>
    <row r="58" spans="1:32" x14ac:dyDescent="0.2">
      <c r="A58" s="8">
        <v>42088</v>
      </c>
      <c r="B58" s="3">
        <v>51507</v>
      </c>
      <c r="C58" s="3">
        <v>52319</v>
      </c>
      <c r="D58" s="3">
        <v>51507</v>
      </c>
      <c r="E58" s="3">
        <v>51858</v>
      </c>
      <c r="F58" s="3">
        <v>51858</v>
      </c>
      <c r="G58" s="5">
        <f t="shared" si="2"/>
        <v>-3.3996683250414605E-2</v>
      </c>
      <c r="H58" s="24">
        <f t="shared" si="7"/>
        <v>0</v>
      </c>
      <c r="I58" s="3">
        <f t="shared" si="14"/>
        <v>50459.55</v>
      </c>
      <c r="J58" s="10">
        <f t="shared" si="12"/>
        <v>6.8341552440491782E-3</v>
      </c>
      <c r="K58" s="10">
        <f t="shared" si="15"/>
        <v>1.2968872909754347E-4</v>
      </c>
      <c r="L58" s="10">
        <f t="shared" si="17"/>
        <v>1.581740287629263E-3</v>
      </c>
      <c r="M58" s="10">
        <v>5.0000000000000001E-4</v>
      </c>
      <c r="N58" s="10">
        <f t="shared" si="16"/>
        <v>1.3467666856102456E-3</v>
      </c>
      <c r="O58" s="22">
        <f t="shared" ca="1" si="8"/>
        <v>0.80153416399842059</v>
      </c>
      <c r="P58" s="22">
        <f t="shared" ca="1" si="8"/>
        <v>0.30631429346128425</v>
      </c>
      <c r="Q58" s="22">
        <f t="shared" ca="1" si="8"/>
        <v>0.12096886324256934</v>
      </c>
      <c r="R58" s="22">
        <f t="shared" ca="1" si="8"/>
        <v>0.16467616583462522</v>
      </c>
      <c r="S58" s="22">
        <f t="shared" ca="1" si="8"/>
        <v>0.93374492397487374</v>
      </c>
      <c r="T58" s="22">
        <f t="shared" ca="1" si="9"/>
        <v>7.0487503855216167E-3</v>
      </c>
      <c r="U58" s="25">
        <f t="shared" ca="1" si="4"/>
        <v>0.50176218030024311</v>
      </c>
      <c r="V58" s="22">
        <f t="shared" ca="1" si="10"/>
        <v>-4.2863475528170363E-3</v>
      </c>
      <c r="W58" s="22">
        <f t="shared" ca="1" si="10"/>
        <v>-8.1340113992764152E-5</v>
      </c>
      <c r="X58" s="22">
        <f t="shared" ca="1" si="10"/>
        <v>-9.9205949659621445E-4</v>
      </c>
      <c r="Y58" s="22">
        <f t="shared" ca="1" si="10"/>
        <v>-3.1359746740823325E-4</v>
      </c>
      <c r="Z58" s="22">
        <f t="shared" ca="1" si="10"/>
        <v>-8.4468524359430648E-4</v>
      </c>
      <c r="AA58" s="10">
        <f t="shared" ca="1" si="5"/>
        <v>-3.4996683250414606E-2</v>
      </c>
      <c r="AB58" s="10">
        <f t="shared" ca="1" si="6"/>
        <v>0</v>
      </c>
      <c r="AC58" s="5">
        <f t="shared" ca="1" si="11"/>
        <v>2.04669841339431E-2</v>
      </c>
    </row>
    <row r="59" spans="1:32" x14ac:dyDescent="0.2">
      <c r="A59" s="8">
        <v>42089</v>
      </c>
      <c r="B59" s="3">
        <v>51835</v>
      </c>
      <c r="C59" s="3">
        <v>51835</v>
      </c>
      <c r="D59" s="3">
        <v>50528</v>
      </c>
      <c r="E59" s="3">
        <v>50580</v>
      </c>
      <c r="F59" s="3">
        <v>50580</v>
      </c>
      <c r="G59" s="5">
        <f t="shared" si="2"/>
        <v>1.3107947805456766E-2</v>
      </c>
      <c r="H59" s="24">
        <f t="shared" si="7"/>
        <v>1</v>
      </c>
      <c r="I59" s="3">
        <f t="shared" si="14"/>
        <v>50400.5</v>
      </c>
      <c r="J59" s="10">
        <f t="shared" si="12"/>
        <v>-2.4644220756681712E-2</v>
      </c>
      <c r="K59" s="10">
        <f t="shared" si="15"/>
        <v>-1.054270007101754E-3</v>
      </c>
      <c r="L59" s="10">
        <f t="shared" si="17"/>
        <v>1.1295704549634312E-3</v>
      </c>
      <c r="M59" s="10">
        <v>5.0000000000000001E-4</v>
      </c>
      <c r="N59" s="10">
        <f t="shared" si="16"/>
        <v>-1.3618391394442098E-3</v>
      </c>
      <c r="O59" s="22">
        <f t="shared" ca="1" si="8"/>
        <v>0.79724781644560361</v>
      </c>
      <c r="P59" s="22">
        <f t="shared" ca="1" si="8"/>
        <v>0.3062329533472915</v>
      </c>
      <c r="Q59" s="22">
        <f t="shared" ca="1" si="8"/>
        <v>0.11997680374597312</v>
      </c>
      <c r="R59" s="22">
        <f t="shared" ca="1" si="8"/>
        <v>0.16436256836721699</v>
      </c>
      <c r="S59" s="22">
        <f t="shared" ca="1" si="8"/>
        <v>0.93290023873127947</v>
      </c>
      <c r="T59" s="22">
        <f t="shared" ca="1" si="9"/>
        <v>-2.1023159925493258E-2</v>
      </c>
      <c r="U59" s="25">
        <f t="shared" ca="1" si="4"/>
        <v>0.4947444035866212</v>
      </c>
      <c r="V59" s="22">
        <f t="shared" ca="1" si="10"/>
        <v>-1.5562818419993282E-2</v>
      </c>
      <c r="W59" s="22">
        <f t="shared" ca="1" si="10"/>
        <v>-6.6577121054724913E-4</v>
      </c>
      <c r="X59" s="22">
        <f t="shared" ca="1" si="10"/>
        <v>7.1332342202050987E-4</v>
      </c>
      <c r="Y59" s="22">
        <f t="shared" ca="1" si="10"/>
        <v>3.157498582253566E-4</v>
      </c>
      <c r="Z59" s="22">
        <f t="shared" ca="1" si="10"/>
        <v>-8.6000103041050169E-4</v>
      </c>
      <c r="AA59" s="10">
        <f t="shared" ca="1" si="5"/>
        <v>0</v>
      </c>
      <c r="AB59" s="10">
        <f t="shared" ca="1" si="6"/>
        <v>0</v>
      </c>
      <c r="AC59" s="5">
        <f t="shared" ca="1" si="11"/>
        <v>2.04669841339431E-2</v>
      </c>
    </row>
    <row r="60" spans="1:32" x14ac:dyDescent="0.2">
      <c r="A60" s="8">
        <v>42090</v>
      </c>
      <c r="B60" s="3">
        <v>50575</v>
      </c>
      <c r="C60" s="3">
        <v>50575</v>
      </c>
      <c r="D60" s="3">
        <v>49909</v>
      </c>
      <c r="E60" s="3">
        <v>50095</v>
      </c>
      <c r="F60" s="3">
        <v>50095</v>
      </c>
      <c r="G60" s="5">
        <f t="shared" si="2"/>
        <v>2.105998602654946E-2</v>
      </c>
      <c r="H60" s="24">
        <f t="shared" si="7"/>
        <v>1</v>
      </c>
      <c r="I60" s="3">
        <f t="shared" si="14"/>
        <v>50326.1</v>
      </c>
      <c r="J60" s="10">
        <f t="shared" si="12"/>
        <v>-9.5887702649268824E-3</v>
      </c>
      <c r="K60" s="10">
        <f t="shared" si="15"/>
        <v>-1.3617643925298573E-3</v>
      </c>
      <c r="L60" s="10">
        <f t="shared" si="17"/>
        <v>1.1026508008825785E-3</v>
      </c>
      <c r="M60" s="10">
        <v>5.0000000000000001E-4</v>
      </c>
      <c r="N60" s="10">
        <f t="shared" si="16"/>
        <v>-7.2557285301851904E-3</v>
      </c>
      <c r="O60" s="22">
        <f t="shared" ca="1" si="8"/>
        <v>0.78168499802561031</v>
      </c>
      <c r="P60" s="22">
        <f t="shared" ca="1" si="8"/>
        <v>0.30556718213674428</v>
      </c>
      <c r="Q60" s="22">
        <f t="shared" ca="1" si="8"/>
        <v>0.12069012716799363</v>
      </c>
      <c r="R60" s="22">
        <f t="shared" ca="1" si="8"/>
        <v>0.16467831822544235</v>
      </c>
      <c r="S60" s="22">
        <f t="shared" ca="1" si="8"/>
        <v>0.93204023770086897</v>
      </c>
      <c r="T60" s="22">
        <f t="shared" ca="1" si="9"/>
        <v>-1.4458721093240557E-2</v>
      </c>
      <c r="U60" s="25">
        <f t="shared" ca="1" si="4"/>
        <v>0.49638538269750632</v>
      </c>
      <c r="V60" s="22">
        <f t="shared" ca="1" si="10"/>
        <v>-6.0359906157954994E-3</v>
      </c>
      <c r="W60" s="22">
        <f t="shared" ca="1" si="10"/>
        <v>-8.572107650028631E-4</v>
      </c>
      <c r="X60" s="22">
        <f t="shared" ca="1" si="10"/>
        <v>6.9410254941355473E-4</v>
      </c>
      <c r="Y60" s="22">
        <f t="shared" ca="1" si="10"/>
        <v>3.1474268592467569E-4</v>
      </c>
      <c r="Z60" s="22">
        <f t="shared" ca="1" si="10"/>
        <v>-4.5673749718615712E-3</v>
      </c>
      <c r="AA60" s="10">
        <f t="shared" ca="1" si="5"/>
        <v>0</v>
      </c>
      <c r="AB60" s="10">
        <f t="shared" ca="1" si="6"/>
        <v>0</v>
      </c>
      <c r="AC60" s="5">
        <f t="shared" ca="1" si="11"/>
        <v>2.04669841339431E-2</v>
      </c>
    </row>
    <row r="61" spans="1:32" x14ac:dyDescent="0.2">
      <c r="A61" s="8">
        <v>42093</v>
      </c>
      <c r="B61" s="3">
        <v>50100</v>
      </c>
      <c r="C61" s="3">
        <v>51265</v>
      </c>
      <c r="D61" s="3">
        <v>50100</v>
      </c>
      <c r="E61" s="3">
        <v>51243</v>
      </c>
      <c r="F61" s="3">
        <v>51243</v>
      </c>
      <c r="G61" s="5">
        <f t="shared" si="2"/>
        <v>2.1056534551060713E-2</v>
      </c>
      <c r="H61" s="24">
        <f t="shared" si="7"/>
        <v>1</v>
      </c>
      <c r="I61" s="3">
        <f t="shared" si="14"/>
        <v>50337.2</v>
      </c>
      <c r="J61" s="10">
        <f t="shared" si="12"/>
        <v>2.2916458728416078E-2</v>
      </c>
      <c r="K61" s="10">
        <f t="shared" si="15"/>
        <v>3.2881166022772355E-4</v>
      </c>
      <c r="L61" s="10">
        <f t="shared" si="17"/>
        <v>1.4014702579510053E-3</v>
      </c>
      <c r="M61" s="10">
        <v>5.0000000000000001E-4</v>
      </c>
      <c r="N61" s="10">
        <f t="shared" si="16"/>
        <v>-2.4453696072548768E-3</v>
      </c>
      <c r="O61" s="22">
        <f t="shared" ca="1" si="8"/>
        <v>0.77564900740981479</v>
      </c>
      <c r="P61" s="22">
        <f t="shared" ca="1" si="8"/>
        <v>0.30470997137174144</v>
      </c>
      <c r="Q61" s="22">
        <f t="shared" ca="1" si="8"/>
        <v>0.12138422971740719</v>
      </c>
      <c r="R61" s="22">
        <f t="shared" ca="1" si="8"/>
        <v>0.16499306091136703</v>
      </c>
      <c r="S61" s="22">
        <f t="shared" ca="1" si="8"/>
        <v>0.92747286272900742</v>
      </c>
      <c r="T61" s="22">
        <f t="shared" ca="1" si="9"/>
        <v>1.5859919625736338E-2</v>
      </c>
      <c r="U61" s="25">
        <f t="shared" ca="1" si="4"/>
        <v>0.50396489679691203</v>
      </c>
      <c r="V61" s="22">
        <f t="shared" ca="1" si="10"/>
        <v>1.4208316464766058E-2</v>
      </c>
      <c r="W61" s="22">
        <f t="shared" ca="1" si="10"/>
        <v>2.0386483711061292E-4</v>
      </c>
      <c r="X61" s="22">
        <f t="shared" ca="1" si="10"/>
        <v>8.6891841260944682E-4</v>
      </c>
      <c r="Y61" s="22">
        <f t="shared" ca="1" si="10"/>
        <v>3.1000244481814177E-4</v>
      </c>
      <c r="Z61" s="22">
        <f t="shared" ca="1" si="10"/>
        <v>-1.516141113465982E-3</v>
      </c>
      <c r="AA61" s="10">
        <f t="shared" ca="1" si="5"/>
        <v>0</v>
      </c>
      <c r="AB61" s="10">
        <f t="shared" ca="1" si="6"/>
        <v>0</v>
      </c>
      <c r="AC61" s="5">
        <f t="shared" ca="1" si="11"/>
        <v>2.04669841339431E-2</v>
      </c>
    </row>
    <row r="62" spans="1:32" x14ac:dyDescent="0.2">
      <c r="A62" s="8">
        <v>42094</v>
      </c>
      <c r="B62" s="3">
        <v>51243</v>
      </c>
      <c r="C62" s="3">
        <v>51466</v>
      </c>
      <c r="D62" s="3">
        <v>50612</v>
      </c>
      <c r="E62" s="3">
        <v>51150</v>
      </c>
      <c r="F62" s="3">
        <v>51150</v>
      </c>
      <c r="G62" s="5">
        <f t="shared" si="2"/>
        <v>3.8572825024437929E-2</v>
      </c>
      <c r="H62" s="24">
        <f t="shared" si="7"/>
        <v>1</v>
      </c>
      <c r="I62" s="3">
        <f t="shared" si="14"/>
        <v>50329.5</v>
      </c>
      <c r="J62" s="10">
        <f t="shared" si="12"/>
        <v>-1.8148820326678861E-3</v>
      </c>
      <c r="K62" s="10">
        <f t="shared" si="15"/>
        <v>-3.926922429899338E-5</v>
      </c>
      <c r="L62" s="10">
        <f t="shared" si="17"/>
        <v>9.5247949274011705E-4</v>
      </c>
      <c r="M62" s="10">
        <v>5.0000000000000001E-4</v>
      </c>
      <c r="N62" s="10">
        <f t="shared" si="16"/>
        <v>-1.2594518163622447E-3</v>
      </c>
      <c r="O62" s="22">
        <f t="shared" ca="1" si="8"/>
        <v>0.78985732387458085</v>
      </c>
      <c r="P62" s="22">
        <f t="shared" ca="1" si="8"/>
        <v>0.30491383620885204</v>
      </c>
      <c r="Q62" s="22">
        <f t="shared" ca="1" si="8"/>
        <v>0.12225314813001663</v>
      </c>
      <c r="R62" s="22">
        <f t="shared" ca="1" si="8"/>
        <v>0.16530306335618516</v>
      </c>
      <c r="S62" s="22">
        <f t="shared" ca="1" si="8"/>
        <v>0.92595672161554143</v>
      </c>
      <c r="T62" s="22">
        <f t="shared" ca="1" si="9"/>
        <v>-2.4125743220137384E-3</v>
      </c>
      <c r="U62" s="25">
        <f t="shared" ca="1" si="4"/>
        <v>0.49939685671204692</v>
      </c>
      <c r="V62" s="22">
        <f t="shared" ca="1" si="10"/>
        <v>-1.1356679102691783E-3</v>
      </c>
      <c r="W62" s="22">
        <f t="shared" ca="1" si="10"/>
        <v>-2.4572835641538599E-5</v>
      </c>
      <c r="X62" s="22">
        <f t="shared" ca="1" si="10"/>
        <v>5.9601691769701993E-4</v>
      </c>
      <c r="Y62" s="22">
        <f t="shared" ca="1" si="10"/>
        <v>3.12876509279157E-4</v>
      </c>
      <c r="Z62" s="22">
        <f t="shared" ca="1" si="10"/>
        <v>-7.8810577581742592E-4</v>
      </c>
      <c r="AA62" s="10">
        <f t="shared" ca="1" si="5"/>
        <v>0</v>
      </c>
      <c r="AB62" s="10">
        <f t="shared" ca="1" si="6"/>
        <v>0</v>
      </c>
      <c r="AC62" s="5">
        <f t="shared" ca="1" si="11"/>
        <v>2.04669841339431E-2</v>
      </c>
    </row>
    <row r="63" spans="1:32" x14ac:dyDescent="0.2">
      <c r="A63" s="8">
        <v>42095</v>
      </c>
      <c r="B63" s="3">
        <v>51186</v>
      </c>
      <c r="C63" s="3">
        <v>52613</v>
      </c>
      <c r="D63" s="3">
        <v>51186</v>
      </c>
      <c r="E63" s="3">
        <v>52322</v>
      </c>
      <c r="F63" s="3">
        <v>52322</v>
      </c>
      <c r="G63" s="5">
        <f t="shared" si="2"/>
        <v>2.7044073238790656E-2</v>
      </c>
      <c r="H63" s="24">
        <f t="shared" si="7"/>
        <v>1</v>
      </c>
      <c r="I63" s="3">
        <f t="shared" si="14"/>
        <v>50422.2</v>
      </c>
      <c r="J63" s="10">
        <f t="shared" si="12"/>
        <v>2.2913000977517139E-2</v>
      </c>
      <c r="K63" s="10">
        <f t="shared" si="15"/>
        <v>1.9211321110262636E-3</v>
      </c>
      <c r="L63" s="10">
        <f t="shared" si="17"/>
        <v>1.9244388410947532E-3</v>
      </c>
      <c r="M63" s="10">
        <v>5.0000000000000001E-4</v>
      </c>
      <c r="N63" s="10">
        <f t="shared" si="16"/>
        <v>1.9563173303313473E-3</v>
      </c>
      <c r="O63" s="22">
        <f t="shared" ca="1" si="8"/>
        <v>0.78872165596431165</v>
      </c>
      <c r="P63" s="22">
        <f t="shared" ca="1" si="8"/>
        <v>0.30488926337321048</v>
      </c>
      <c r="Q63" s="22">
        <f t="shared" ca="1" si="8"/>
        <v>0.12284916504771365</v>
      </c>
      <c r="R63" s="22">
        <f t="shared" ca="1" si="8"/>
        <v>0.16561593986546433</v>
      </c>
      <c r="S63" s="22">
        <f t="shared" ca="1" si="8"/>
        <v>0.92516861583972398</v>
      </c>
      <c r="T63" s="22">
        <f t="shared" ca="1" si="9"/>
        <v>2.0786859699665157E-2</v>
      </c>
      <c r="U63" s="25">
        <f t="shared" ca="1" si="4"/>
        <v>0.5051965278107573</v>
      </c>
      <c r="V63" s="22">
        <f t="shared" ca="1" si="10"/>
        <v>1.4170259777906133E-2</v>
      </c>
      <c r="W63" s="22">
        <f t="shared" ca="1" si="10"/>
        <v>1.1881002016117946E-3</v>
      </c>
      <c r="X63" s="22">
        <f t="shared" ca="1" si="10"/>
        <v>1.1901452075947251E-3</v>
      </c>
      <c r="Y63" s="22">
        <f t="shared" ca="1" si="10"/>
        <v>3.0921876605797681E-4</v>
      </c>
      <c r="Z63" s="22">
        <f t="shared" ca="1" si="10"/>
        <v>1.2098600618057893E-3</v>
      </c>
      <c r="AA63" s="10">
        <f t="shared" ca="1" si="5"/>
        <v>0</v>
      </c>
      <c r="AB63" s="10">
        <f t="shared" ca="1" si="6"/>
        <v>0</v>
      </c>
      <c r="AC63" s="5">
        <f t="shared" ca="1" si="11"/>
        <v>2.04669841339431E-2</v>
      </c>
    </row>
    <row r="64" spans="1:32" x14ac:dyDescent="0.2">
      <c r="A64" s="8">
        <v>42096</v>
      </c>
      <c r="B64" s="3">
        <v>52322</v>
      </c>
      <c r="C64" s="3">
        <v>53312</v>
      </c>
      <c r="D64" s="3">
        <v>52322</v>
      </c>
      <c r="E64" s="3">
        <v>53123</v>
      </c>
      <c r="F64" s="3">
        <v>53123</v>
      </c>
      <c r="G64" s="5">
        <f t="shared" si="2"/>
        <v>1.1407488281911737E-2</v>
      </c>
      <c r="H64" s="24">
        <f t="shared" si="7"/>
        <v>1</v>
      </c>
      <c r="I64" s="3">
        <f t="shared" si="14"/>
        <v>50560.1</v>
      </c>
      <c r="J64" s="10">
        <f t="shared" si="12"/>
        <v>1.5309047819273003E-2</v>
      </c>
      <c r="K64" s="10">
        <f t="shared" si="15"/>
        <v>2.7886293620992876E-3</v>
      </c>
      <c r="L64" s="10">
        <f t="shared" si="17"/>
        <v>2.1807852147924978E-3</v>
      </c>
      <c r="M64" s="10">
        <v>5.0000000000000001E-4</v>
      </c>
      <c r="N64" s="10">
        <f t="shared" si="16"/>
        <v>9.9469710455222897E-3</v>
      </c>
      <c r="O64" s="22">
        <f t="shared" ca="1" si="8"/>
        <v>0.80289191574221774</v>
      </c>
      <c r="P64" s="22">
        <f t="shared" ca="1" si="8"/>
        <v>0.30607736357482229</v>
      </c>
      <c r="Q64" s="22">
        <f t="shared" ca="1" si="8"/>
        <v>0.12403931025530837</v>
      </c>
      <c r="R64" s="22">
        <f t="shared" ca="1" si="8"/>
        <v>0.1659251586315223</v>
      </c>
      <c r="S64" s="22">
        <f t="shared" ca="1" si="8"/>
        <v>0.92637847590152977</v>
      </c>
      <c r="T64" s="22">
        <f t="shared" ca="1" si="9"/>
        <v>2.2713172605105192E-2</v>
      </c>
      <c r="U64" s="25">
        <f t="shared" ca="1" si="4"/>
        <v>0.50567804905016178</v>
      </c>
      <c r="V64" s="22">
        <f t="shared" ca="1" si="10"/>
        <v>9.458278075529989E-3</v>
      </c>
      <c r="W64" s="22">
        <f t="shared" ca="1" si="10"/>
        <v>1.7228786706850456E-3</v>
      </c>
      <c r="X64" s="22">
        <f t="shared" ca="1" si="10"/>
        <v>1.3473387259620793E-3</v>
      </c>
      <c r="Y64" s="22">
        <f t="shared" ca="1" si="10"/>
        <v>3.0891137669655355E-4</v>
      </c>
      <c r="Z64" s="22">
        <f t="shared" ca="1" si="10"/>
        <v>6.145465039266094E-3</v>
      </c>
      <c r="AA64" s="10">
        <f t="shared" ca="1" si="5"/>
        <v>0</v>
      </c>
      <c r="AB64" s="10">
        <f t="shared" ca="1" si="6"/>
        <v>0</v>
      </c>
      <c r="AC64" s="5">
        <f t="shared" ca="1" si="11"/>
        <v>2.04669841339431E-2</v>
      </c>
    </row>
    <row r="65" spans="1:29" x14ac:dyDescent="0.2">
      <c r="A65" s="8">
        <v>42100</v>
      </c>
      <c r="B65" s="3">
        <v>53124</v>
      </c>
      <c r="C65" s="3">
        <v>54146</v>
      </c>
      <c r="D65" s="3">
        <v>53122</v>
      </c>
      <c r="E65" s="3">
        <v>53737</v>
      </c>
      <c r="F65" s="3">
        <v>53737</v>
      </c>
      <c r="G65" s="5">
        <f t="shared" si="2"/>
        <v>-1.4142955505517252E-3</v>
      </c>
      <c r="H65" s="24">
        <f t="shared" si="7"/>
        <v>0</v>
      </c>
      <c r="I65" s="3">
        <f t="shared" si="14"/>
        <v>50747.9</v>
      </c>
      <c r="J65" s="10">
        <f t="shared" si="12"/>
        <v>1.1558082186623464E-2</v>
      </c>
      <c r="K65" s="10">
        <f t="shared" si="15"/>
        <v>3.7477505864905226E-3</v>
      </c>
      <c r="L65" s="10">
        <f t="shared" si="17"/>
        <v>1.8492549605363705E-3</v>
      </c>
      <c r="M65" s="10">
        <v>5.0000000000000001E-4</v>
      </c>
      <c r="N65" s="10">
        <f t="shared" si="16"/>
        <v>1.417634153583236E-2</v>
      </c>
      <c r="O65" s="22">
        <f t="shared" ca="1" si="8"/>
        <v>0.81235019381774776</v>
      </c>
      <c r="P65" s="22">
        <f t="shared" ca="1" si="8"/>
        <v>0.30780024224550734</v>
      </c>
      <c r="Q65" s="22">
        <f t="shared" ca="1" si="8"/>
        <v>0.12538664898127044</v>
      </c>
      <c r="R65" s="22">
        <f t="shared" ca="1" si="8"/>
        <v>0.16623407000821885</v>
      </c>
      <c r="S65" s="22">
        <f t="shared" ca="1" si="8"/>
        <v>0.93252394094079583</v>
      </c>
      <c r="T65" s="22">
        <f t="shared" ca="1" si="9"/>
        <v>2.4077535637597396E-2</v>
      </c>
      <c r="U65" s="25">
        <f t="shared" ca="1" si="4"/>
        <v>0.50601909312594651</v>
      </c>
      <c r="V65" s="22">
        <f t="shared" ca="1" si="10"/>
        <v>-7.3097033723343828E-3</v>
      </c>
      <c r="W65" s="22">
        <f t="shared" ca="1" si="10"/>
        <v>-2.3701981573070125E-3</v>
      </c>
      <c r="X65" s="22">
        <f t="shared" ca="1" si="10"/>
        <v>-1.1695283874156074E-3</v>
      </c>
      <c r="Y65" s="22">
        <f t="shared" ca="1" si="10"/>
        <v>-3.16216101179577E-4</v>
      </c>
      <c r="Z65" s="22">
        <f t="shared" ca="1" si="10"/>
        <v>-8.9655748989020106E-3</v>
      </c>
      <c r="AA65" s="10">
        <f t="shared" ca="1" si="5"/>
        <v>0</v>
      </c>
      <c r="AB65" s="10">
        <f t="shared" ca="1" si="6"/>
        <v>0</v>
      </c>
      <c r="AC65" s="5">
        <f t="shared" ca="1" si="11"/>
        <v>2.04669841339431E-2</v>
      </c>
    </row>
    <row r="66" spans="1:29" x14ac:dyDescent="0.2">
      <c r="A66" s="8">
        <v>42101</v>
      </c>
      <c r="B66" s="3">
        <v>53738</v>
      </c>
      <c r="C66" s="3">
        <v>54002</v>
      </c>
      <c r="D66" s="3">
        <v>53436</v>
      </c>
      <c r="E66" s="3">
        <v>53729</v>
      </c>
      <c r="F66" s="3">
        <v>53729</v>
      </c>
      <c r="G66" s="5">
        <f t="shared" si="2"/>
        <v>1.3772822870330437E-3</v>
      </c>
      <c r="H66" s="24">
        <f t="shared" si="7"/>
        <v>1</v>
      </c>
      <c r="I66" s="3">
        <f t="shared" si="14"/>
        <v>50975.3</v>
      </c>
      <c r="J66" s="10">
        <f t="shared" si="12"/>
        <v>-1.4887321584755586E-4</v>
      </c>
      <c r="K66" s="10">
        <f t="shared" si="15"/>
        <v>4.5406110412620606E-3</v>
      </c>
      <c r="L66" s="10">
        <f t="shared" si="17"/>
        <v>1.7572965113339988E-3</v>
      </c>
      <c r="M66" s="10">
        <v>5.0000000000000001E-4</v>
      </c>
      <c r="N66" s="10">
        <f t="shared" si="16"/>
        <v>9.5632751469796329E-3</v>
      </c>
      <c r="O66" s="22">
        <f t="shared" ca="1" si="8"/>
        <v>0.80504049044541337</v>
      </c>
      <c r="P66" s="22">
        <f t="shared" ca="1" si="8"/>
        <v>0.30543004408820035</v>
      </c>
      <c r="Q66" s="22">
        <f t="shared" ca="1" si="8"/>
        <v>0.12421712059385484</v>
      </c>
      <c r="R66" s="22">
        <f t="shared" ca="1" si="8"/>
        <v>0.16591785390703928</v>
      </c>
      <c r="S66" s="22">
        <f t="shared" ca="1" si="8"/>
        <v>0.92355836604189379</v>
      </c>
      <c r="T66" s="22">
        <f t="shared" ca="1" si="9"/>
        <v>1.0400478072194555E-2</v>
      </c>
      <c r="U66" s="25">
        <f t="shared" ca="1" si="4"/>
        <v>0.50260009608040357</v>
      </c>
      <c r="V66" s="22">
        <f t="shared" ref="V66:Z129" ca="1" si="18">($H66-$U66)*J66*$U66*(1-$U66)*$AF$3</f>
        <v>-9.2559401014597565E-5</v>
      </c>
      <c r="W66" s="22">
        <f t="shared" ca="1" si="18"/>
        <v>2.8230480266500163E-3</v>
      </c>
      <c r="X66" s="22">
        <f t="shared" ca="1" si="18"/>
        <v>1.0925693488120299E-3</v>
      </c>
      <c r="Y66" s="22">
        <f t="shared" ca="1" si="18"/>
        <v>3.1086653327008507E-4</v>
      </c>
      <c r="Z66" s="22">
        <f t="shared" ca="1" si="18"/>
        <v>5.9458043832990434E-3</v>
      </c>
      <c r="AA66" s="10">
        <f t="shared" ca="1" si="5"/>
        <v>3.7728228703304365E-4</v>
      </c>
      <c r="AB66" s="10">
        <f t="shared" ca="1" si="6"/>
        <v>0</v>
      </c>
      <c r="AC66" s="5">
        <f t="shared" ca="1" si="11"/>
        <v>2.0844266420976143E-2</v>
      </c>
    </row>
    <row r="67" spans="1:29" x14ac:dyDescent="0.2">
      <c r="A67" s="8">
        <v>42102</v>
      </c>
      <c r="B67" s="3">
        <v>53732</v>
      </c>
      <c r="C67" s="3">
        <v>54458</v>
      </c>
      <c r="D67" s="3">
        <v>53508</v>
      </c>
      <c r="E67" s="3">
        <v>53661</v>
      </c>
      <c r="F67" s="3">
        <v>53661</v>
      </c>
      <c r="G67" s="5">
        <f t="shared" ref="G67:G130" si="19">F69/F67-1</f>
        <v>1.0305435977711941E-2</v>
      </c>
      <c r="H67" s="24">
        <f t="shared" ref="H67:H130" si="20">IF(G67&gt;0,1,0)</f>
        <v>1</v>
      </c>
      <c r="I67" s="3">
        <f t="shared" si="14"/>
        <v>51243.7</v>
      </c>
      <c r="J67" s="10">
        <f t="shared" si="12"/>
        <v>-1.2656107502465597E-3</v>
      </c>
      <c r="K67" s="10">
        <f t="shared" si="15"/>
        <v>5.3801181656516874E-3</v>
      </c>
      <c r="L67" s="10">
        <f t="shared" si="17"/>
        <v>2.0021944372994784E-3</v>
      </c>
      <c r="M67" s="10">
        <v>5.0000000000000001E-4</v>
      </c>
      <c r="N67" s="10">
        <f t="shared" si="16"/>
        <v>9.6731294034638985E-3</v>
      </c>
      <c r="O67" s="22">
        <f t="shared" ref="O67:S130" ca="1" si="21">O66+V66</f>
        <v>0.80494793104439877</v>
      </c>
      <c r="P67" s="22">
        <f t="shared" ca="1" si="21"/>
        <v>0.30825309211485036</v>
      </c>
      <c r="Q67" s="22">
        <f t="shared" ca="1" si="21"/>
        <v>0.12530968994266686</v>
      </c>
      <c r="R67" s="22">
        <f t="shared" ca="1" si="21"/>
        <v>0.16622872044030937</v>
      </c>
      <c r="S67" s="22">
        <f t="shared" ca="1" si="21"/>
        <v>0.92950417042519284</v>
      </c>
      <c r="T67" s="22">
        <f t="shared" ref="T67:T130" ca="1" si="22">SUMPRODUCT(J67:N67,O67:S67)</f>
        <v>9.9649101515322282E-3</v>
      </c>
      <c r="U67" s="25">
        <f t="shared" ref="U67:U130" ca="1" si="23">1/(1+(EXP(-T67)))</f>
        <v>0.5024912069232973</v>
      </c>
      <c r="V67" s="22">
        <f t="shared" ca="1" si="18"/>
        <v>-7.8704605760632597E-4</v>
      </c>
      <c r="W67" s="22">
        <f t="shared" ca="1" si="18"/>
        <v>3.3457370608675806E-3</v>
      </c>
      <c r="X67" s="22">
        <f t="shared" ca="1" si="18"/>
        <v>1.2451057626769351E-3</v>
      </c>
      <c r="Y67" s="22">
        <f t="shared" ca="1" si="18"/>
        <v>3.1093527668479338E-4</v>
      </c>
      <c r="Z67" s="22">
        <f t="shared" ca="1" si="18"/>
        <v>6.0154343349477155E-3</v>
      </c>
      <c r="AA67" s="10">
        <f t="shared" ref="AA67:AA130" ca="1" si="24">IF(OR(AND(U67&gt;=0.501,U67&lt;=0.503)),G67-$AF$1,0)</f>
        <v>9.30543597771194E-3</v>
      </c>
      <c r="AB67" s="10">
        <f t="shared" ref="AB67:AB130" ca="1" si="25">IF(OR(AND(U67&gt;=0.492,U67&lt;=0.493)),-G67-$AF$1,0)</f>
        <v>0</v>
      </c>
      <c r="AC67" s="5">
        <f t="shared" ca="1" si="11"/>
        <v>3.0149702398688083E-2</v>
      </c>
    </row>
    <row r="68" spans="1:29" x14ac:dyDescent="0.2">
      <c r="A68" s="8">
        <v>42103</v>
      </c>
      <c r="B68" s="3">
        <v>53638</v>
      </c>
      <c r="C68" s="3">
        <v>54002</v>
      </c>
      <c r="D68" s="3">
        <v>53292</v>
      </c>
      <c r="E68" s="3">
        <v>53803</v>
      </c>
      <c r="F68" s="3">
        <v>53803</v>
      </c>
      <c r="G68" s="5">
        <f t="shared" si="19"/>
        <v>8.1222236678251125E-3</v>
      </c>
      <c r="H68" s="24">
        <f t="shared" si="20"/>
        <v>1</v>
      </c>
      <c r="I68" s="3">
        <f t="shared" si="14"/>
        <v>51488.55</v>
      </c>
      <c r="J68" s="10">
        <f t="shared" ref="J68:J131" si="26">F68/F67-1</f>
        <v>2.646242149792144E-3</v>
      </c>
      <c r="K68" s="10">
        <f t="shared" si="15"/>
        <v>4.8777627229787453E-3</v>
      </c>
      <c r="L68" s="10">
        <f t="shared" si="17"/>
        <v>2.1363084140728714E-3</v>
      </c>
      <c r="M68" s="10">
        <v>5.0000000000000001E-4</v>
      </c>
      <c r="N68" s="10">
        <f t="shared" si="16"/>
        <v>5.6197776379188994E-3</v>
      </c>
      <c r="O68" s="22">
        <f t="shared" ca="1" si="21"/>
        <v>0.80416088498679239</v>
      </c>
      <c r="P68" s="22">
        <f t="shared" ca="1" si="21"/>
        <v>0.31159882917571796</v>
      </c>
      <c r="Q68" s="22">
        <f t="shared" ca="1" si="21"/>
        <v>0.12655479570534381</v>
      </c>
      <c r="R68" s="22">
        <f t="shared" ca="1" si="21"/>
        <v>0.16653965571699417</v>
      </c>
      <c r="S68" s="22">
        <f t="shared" ca="1" si="21"/>
        <v>0.93551960476014051</v>
      </c>
      <c r="T68" s="22">
        <f t="shared" ca="1" si="22"/>
        <v>9.2589516399742035E-3</v>
      </c>
      <c r="U68" s="25">
        <f t="shared" ca="1" si="23"/>
        <v>0.50231472137361188</v>
      </c>
      <c r="V68" s="22">
        <f t="shared" ca="1" si="18"/>
        <v>1.6462094201515672E-3</v>
      </c>
      <c r="W68" s="22">
        <f t="shared" ca="1" si="18"/>
        <v>3.0344233404575212E-3</v>
      </c>
      <c r="X68" s="22">
        <f t="shared" ca="1" si="18"/>
        <v>1.328983077331775E-3</v>
      </c>
      <c r="Y68" s="22">
        <f t="shared" ca="1" si="18"/>
        <v>3.1104663272801261E-4</v>
      </c>
      <c r="Z68" s="22">
        <f t="shared" ca="1" si="18"/>
        <v>3.4960258219097163E-3</v>
      </c>
      <c r="AA68" s="10">
        <f t="shared" ca="1" si="24"/>
        <v>7.1222236678251125E-3</v>
      </c>
      <c r="AB68" s="10">
        <f t="shared" ca="1" si="25"/>
        <v>0</v>
      </c>
      <c r="AC68" s="5">
        <f t="shared" ref="AC68:AC131" ca="1" si="27">AA68+AB68+AC67</f>
        <v>3.7271926066513195E-2</v>
      </c>
    </row>
    <row r="69" spans="1:29" x14ac:dyDescent="0.2">
      <c r="A69" s="8">
        <v>42104</v>
      </c>
      <c r="B69" s="3">
        <v>53803</v>
      </c>
      <c r="C69" s="3">
        <v>54413</v>
      </c>
      <c r="D69" s="3">
        <v>53556</v>
      </c>
      <c r="E69" s="3">
        <v>54214</v>
      </c>
      <c r="F69" s="3">
        <v>54214</v>
      </c>
      <c r="G69" s="5">
        <f t="shared" si="19"/>
        <v>-4.2793374405135642E-3</v>
      </c>
      <c r="H69" s="24">
        <f t="shared" si="20"/>
        <v>0</v>
      </c>
      <c r="I69" s="3">
        <f t="shared" si="14"/>
        <v>51755.25</v>
      </c>
      <c r="J69" s="10">
        <f t="shared" si="26"/>
        <v>7.6389792390758604E-3</v>
      </c>
      <c r="K69" s="10">
        <f t="shared" si="15"/>
        <v>5.2862932904615134E-3</v>
      </c>
      <c r="L69" s="10">
        <f t="shared" si="17"/>
        <v>2.2833239541418717E-3</v>
      </c>
      <c r="M69" s="10">
        <v>5.0000000000000001E-4</v>
      </c>
      <c r="N69" s="10">
        <f t="shared" si="16"/>
        <v>4.0857639218794704E-3</v>
      </c>
      <c r="O69" s="22">
        <f t="shared" ca="1" si="21"/>
        <v>0.80580709440694398</v>
      </c>
      <c r="P69" s="22">
        <f t="shared" ca="1" si="21"/>
        <v>0.31463325251617547</v>
      </c>
      <c r="Q69" s="22">
        <f t="shared" ca="1" si="21"/>
        <v>0.12788377878267559</v>
      </c>
      <c r="R69" s="22">
        <f t="shared" ca="1" si="21"/>
        <v>0.16685070234972219</v>
      </c>
      <c r="S69" s="22">
        <f t="shared" ca="1" si="21"/>
        <v>0.93901563058205018</v>
      </c>
      <c r="T69" s="22">
        <f t="shared" ca="1" si="22"/>
        <v>1.2030808948735594E-2</v>
      </c>
      <c r="U69" s="25">
        <f t="shared" ca="1" si="23"/>
        <v>0.50300766595971591</v>
      </c>
      <c r="V69" s="22">
        <f t="shared" ca="1" si="18"/>
        <v>-4.8029076009580285E-3</v>
      </c>
      <c r="W69" s="22">
        <f t="shared" ca="1" si="18"/>
        <v>-3.3236872926391903E-3</v>
      </c>
      <c r="X69" s="22">
        <f t="shared" ca="1" si="18"/>
        <v>-1.4356098677032459E-3</v>
      </c>
      <c r="Y69" s="22">
        <f t="shared" ca="1" si="18"/>
        <v>-3.143684156378903E-4</v>
      </c>
      <c r="Z69" s="22">
        <f t="shared" ca="1" si="18"/>
        <v>-2.5688702615834038E-3</v>
      </c>
      <c r="AA69" s="10">
        <f t="shared" ca="1" si="24"/>
        <v>0</v>
      </c>
      <c r="AB69" s="10">
        <f t="shared" ca="1" si="25"/>
        <v>0</v>
      </c>
      <c r="AC69" s="5">
        <f t="shared" ca="1" si="27"/>
        <v>3.7271926066513195E-2</v>
      </c>
    </row>
    <row r="70" spans="1:29" x14ac:dyDescent="0.2">
      <c r="A70" s="8">
        <v>42107</v>
      </c>
      <c r="B70" s="3">
        <v>54214</v>
      </c>
      <c r="C70" s="3">
        <v>54866</v>
      </c>
      <c r="D70" s="3">
        <v>54004</v>
      </c>
      <c r="E70" s="3">
        <v>54240</v>
      </c>
      <c r="F70" s="3">
        <v>54240</v>
      </c>
      <c r="G70" s="5">
        <f t="shared" si="19"/>
        <v>1.2518436578171199E-2</v>
      </c>
      <c r="H70" s="24">
        <f t="shared" si="20"/>
        <v>1</v>
      </c>
      <c r="I70" s="3">
        <f t="shared" si="14"/>
        <v>52037.45</v>
      </c>
      <c r="J70" s="10">
        <f t="shared" si="26"/>
        <v>4.7958092005750963E-4</v>
      </c>
      <c r="K70" s="10">
        <f t="shared" si="15"/>
        <v>5.6007797014398395E-3</v>
      </c>
      <c r="L70" s="10">
        <f t="shared" si="17"/>
        <v>2.6617081472996638E-3</v>
      </c>
      <c r="M70" s="10">
        <v>5.0000000000000001E-4</v>
      </c>
      <c r="N70" s="10">
        <f t="shared" si="16"/>
        <v>1.8700636685662797E-3</v>
      </c>
      <c r="O70" s="22">
        <f t="shared" ca="1" si="21"/>
        <v>0.80100418680598595</v>
      </c>
      <c r="P70" s="22">
        <f t="shared" ca="1" si="21"/>
        <v>0.31130956522353626</v>
      </c>
      <c r="Q70" s="22">
        <f t="shared" ca="1" si="21"/>
        <v>0.12644816891497235</v>
      </c>
      <c r="R70" s="22">
        <f t="shared" ca="1" si="21"/>
        <v>0.16653633393408429</v>
      </c>
      <c r="S70" s="22">
        <f t="shared" ca="1" si="21"/>
        <v>0.93644676032046681</v>
      </c>
      <c r="T70" s="22">
        <f t="shared" ca="1" si="22"/>
        <v>4.2987739710474236E-3</v>
      </c>
      <c r="U70" s="25">
        <f t="shared" ca="1" si="23"/>
        <v>0.50107469183778552</v>
      </c>
      <c r="V70" s="22">
        <f t="shared" ca="1" si="18"/>
        <v>2.9909244114186109E-4</v>
      </c>
      <c r="W70" s="22">
        <f t="shared" ca="1" si="18"/>
        <v>3.4929472861442187E-3</v>
      </c>
      <c r="X70" s="22">
        <f t="shared" ca="1" si="18"/>
        <v>1.6599842781225989E-3</v>
      </c>
      <c r="Y70" s="22">
        <f t="shared" ca="1" si="18"/>
        <v>3.1182687700127343E-4</v>
      </c>
      <c r="Z70" s="22">
        <f t="shared" ca="1" si="18"/>
        <v>1.1662722271251346E-3</v>
      </c>
      <c r="AA70" s="10">
        <f t="shared" ca="1" si="24"/>
        <v>1.1518436578171198E-2</v>
      </c>
      <c r="AB70" s="10">
        <f t="shared" ca="1" si="25"/>
        <v>0</v>
      </c>
      <c r="AC70" s="5">
        <f t="shared" ca="1" si="27"/>
        <v>4.8790362644684393E-2</v>
      </c>
    </row>
    <row r="71" spans="1:29" x14ac:dyDescent="0.2">
      <c r="A71" s="8">
        <v>42108</v>
      </c>
      <c r="B71" s="3">
        <v>54240</v>
      </c>
      <c r="C71" s="3">
        <v>54625</v>
      </c>
      <c r="D71" s="3">
        <v>53773</v>
      </c>
      <c r="E71" s="3">
        <v>53982</v>
      </c>
      <c r="F71" s="3">
        <v>53982</v>
      </c>
      <c r="G71" s="5">
        <f t="shared" si="19"/>
        <v>1.2819087844096133E-2</v>
      </c>
      <c r="H71" s="24">
        <f t="shared" si="20"/>
        <v>1</v>
      </c>
      <c r="I71" s="3">
        <f t="shared" si="14"/>
        <v>52294.15</v>
      </c>
      <c r="J71" s="10">
        <f t="shared" si="26"/>
        <v>-4.7566371681415642E-3</v>
      </c>
      <c r="K71" s="10">
        <f t="shared" si="15"/>
        <v>5.1036672438064864E-3</v>
      </c>
      <c r="L71" s="10">
        <f t="shared" si="17"/>
        <v>2.5384802157619735E-3</v>
      </c>
      <c r="M71" s="10">
        <v>5.0000000000000001E-4</v>
      </c>
      <c r="N71" s="10">
        <f t="shared" si="16"/>
        <v>9.4851087810747807E-4</v>
      </c>
      <c r="O71" s="22">
        <f t="shared" ca="1" si="21"/>
        <v>0.80130327924712785</v>
      </c>
      <c r="P71" s="22">
        <f t="shared" ca="1" si="21"/>
        <v>0.3148025125096805</v>
      </c>
      <c r="Q71" s="22">
        <f t="shared" ca="1" si="21"/>
        <v>0.12810815319309496</v>
      </c>
      <c r="R71" s="22">
        <f t="shared" ca="1" si="21"/>
        <v>0.16684816081108556</v>
      </c>
      <c r="S71" s="22">
        <f t="shared" ca="1" si="21"/>
        <v>0.93761303254759198</v>
      </c>
      <c r="T71" s="22">
        <f t="shared" ca="1" si="22"/>
        <v>-9.0690143606621894E-4</v>
      </c>
      <c r="U71" s="25">
        <f t="shared" ca="1" si="23"/>
        <v>0.49977327465652305</v>
      </c>
      <c r="V71" s="22">
        <f t="shared" ca="1" si="18"/>
        <v>-2.9742456812759917E-3</v>
      </c>
      <c r="W71" s="22">
        <f t="shared" ca="1" si="18"/>
        <v>3.1912377845905566E-3</v>
      </c>
      <c r="X71" s="22">
        <f t="shared" ca="1" si="18"/>
        <v>1.5872692307293294E-3</v>
      </c>
      <c r="Y71" s="22">
        <f t="shared" ca="1" si="18"/>
        <v>3.1264163905505958E-4</v>
      </c>
      <c r="Z71" s="22">
        <f t="shared" ca="1" si="18"/>
        <v>5.9308799118615156E-4</v>
      </c>
      <c r="AA71" s="10">
        <f t="shared" ca="1" si="24"/>
        <v>0</v>
      </c>
      <c r="AB71" s="10">
        <f t="shared" ca="1" si="25"/>
        <v>0</v>
      </c>
      <c r="AC71" s="5">
        <f t="shared" ca="1" si="27"/>
        <v>4.8790362644684393E-2</v>
      </c>
    </row>
    <row r="72" spans="1:29" x14ac:dyDescent="0.2">
      <c r="A72" s="8">
        <v>42109</v>
      </c>
      <c r="B72" s="3">
        <v>54037</v>
      </c>
      <c r="C72" s="3">
        <v>54960</v>
      </c>
      <c r="D72" s="3">
        <v>54037</v>
      </c>
      <c r="E72" s="3">
        <v>54919</v>
      </c>
      <c r="F72" s="3">
        <v>54919</v>
      </c>
      <c r="G72" s="5">
        <f t="shared" si="19"/>
        <v>-1.7553123691254391E-2</v>
      </c>
      <c r="H72" s="24">
        <f t="shared" si="20"/>
        <v>0</v>
      </c>
      <c r="I72" s="3">
        <f t="shared" si="14"/>
        <v>52525.85</v>
      </c>
      <c r="J72" s="10">
        <f t="shared" si="26"/>
        <v>1.7357637731095554E-2</v>
      </c>
      <c r="K72" s="10">
        <f t="shared" si="15"/>
        <v>4.5006598411375552E-3</v>
      </c>
      <c r="L72" s="10">
        <f t="shared" si="17"/>
        <v>3.2432394357747806E-3</v>
      </c>
      <c r="M72" s="10">
        <v>5.0000000000000001E-4</v>
      </c>
      <c r="N72" s="10">
        <f t="shared" si="16"/>
        <v>4.673160574375901E-3</v>
      </c>
      <c r="O72" s="22">
        <f t="shared" ca="1" si="21"/>
        <v>0.79832903356585183</v>
      </c>
      <c r="P72" s="22">
        <f t="shared" ca="1" si="21"/>
        <v>0.31799375029427107</v>
      </c>
      <c r="Q72" s="22">
        <f t="shared" ca="1" si="21"/>
        <v>0.12969542242382429</v>
      </c>
      <c r="R72" s="22">
        <f t="shared" ca="1" si="21"/>
        <v>0.16716080245014062</v>
      </c>
      <c r="S72" s="22">
        <f t="shared" ca="1" si="21"/>
        <v>0.93820612053877817</v>
      </c>
      <c r="T72" s="22">
        <f t="shared" ca="1" si="22"/>
        <v>2.0176889419543299E-2</v>
      </c>
      <c r="U72" s="25">
        <f t="shared" ca="1" si="23"/>
        <v>0.50504405123372254</v>
      </c>
      <c r="V72" s="22">
        <f t="shared" ca="1" si="18"/>
        <v>-1.0956849409459228E-2</v>
      </c>
      <c r="W72" s="22">
        <f t="shared" ca="1" si="18"/>
        <v>-2.8410001917601045E-3</v>
      </c>
      <c r="X72" s="22">
        <f t="shared" ca="1" si="18"/>
        <v>-2.0472651087159715E-3</v>
      </c>
      <c r="Y72" s="22">
        <f t="shared" ca="1" si="18"/>
        <v>-3.1562040812242688E-4</v>
      </c>
      <c r="Z72" s="22">
        <f t="shared" ca="1" si="18"/>
        <v>-2.949889695412313E-3</v>
      </c>
      <c r="AA72" s="10">
        <f t="shared" ca="1" si="24"/>
        <v>0</v>
      </c>
      <c r="AB72" s="10">
        <f t="shared" ca="1" si="25"/>
        <v>0</v>
      </c>
      <c r="AC72" s="5">
        <f t="shared" ca="1" si="27"/>
        <v>4.8790362644684393E-2</v>
      </c>
    </row>
    <row r="73" spans="1:29" x14ac:dyDescent="0.2">
      <c r="A73" s="8">
        <v>42110</v>
      </c>
      <c r="B73" s="3">
        <v>54919</v>
      </c>
      <c r="C73" s="3">
        <v>54919</v>
      </c>
      <c r="D73" s="3">
        <v>54316</v>
      </c>
      <c r="E73" s="3">
        <v>54674</v>
      </c>
      <c r="F73" s="3">
        <v>54674</v>
      </c>
      <c r="G73" s="5">
        <f t="shared" si="19"/>
        <v>-1.6698979405201708E-2</v>
      </c>
      <c r="H73" s="24">
        <f t="shared" si="20"/>
        <v>0</v>
      </c>
      <c r="I73" s="3">
        <f t="shared" si="14"/>
        <v>52683.25</v>
      </c>
      <c r="J73" s="10">
        <f t="shared" si="26"/>
        <v>-4.4611154609516257E-3</v>
      </c>
      <c r="K73" s="10">
        <f t="shared" si="15"/>
        <v>3.0436376765219098E-3</v>
      </c>
      <c r="L73" s="10">
        <f t="shared" si="17"/>
        <v>2.8372268136027333E-3</v>
      </c>
      <c r="M73" s="10">
        <v>5.0000000000000001E-4</v>
      </c>
      <c r="N73" s="10">
        <f t="shared" si="16"/>
        <v>3.251689052227147E-3</v>
      </c>
      <c r="O73" s="22">
        <f t="shared" ca="1" si="21"/>
        <v>0.78737218415639265</v>
      </c>
      <c r="P73" s="22">
        <f t="shared" ca="1" si="21"/>
        <v>0.31515275010251098</v>
      </c>
      <c r="Q73" s="22">
        <f t="shared" ca="1" si="21"/>
        <v>0.12764815731510831</v>
      </c>
      <c r="R73" s="22">
        <f t="shared" ca="1" si="21"/>
        <v>0.1668451820420182</v>
      </c>
      <c r="S73" s="22">
        <f t="shared" ca="1" si="21"/>
        <v>0.93525623084336584</v>
      </c>
      <c r="T73" s="22">
        <f t="shared" ca="1" si="22"/>
        <v>9.3340437233117553E-4</v>
      </c>
      <c r="U73" s="25">
        <f t="shared" ca="1" si="23"/>
        <v>0.50023335107614064</v>
      </c>
      <c r="V73" s="22">
        <f t="shared" ca="1" si="18"/>
        <v>2.7894978131286084E-3</v>
      </c>
      <c r="W73" s="22">
        <f t="shared" ca="1" si="18"/>
        <v>-1.903160928455909E-3</v>
      </c>
      <c r="X73" s="22">
        <f t="shared" ca="1" si="18"/>
        <v>-1.7740939594973856E-3</v>
      </c>
      <c r="Y73" s="22">
        <f t="shared" ca="1" si="18"/>
        <v>-3.1264577632491555E-4</v>
      </c>
      <c r="Z73" s="22">
        <f t="shared" ca="1" si="18"/>
        <v>-2.03325369620157E-3</v>
      </c>
      <c r="AA73" s="10">
        <f t="shared" ca="1" si="24"/>
        <v>0</v>
      </c>
      <c r="AB73" s="10">
        <f t="shared" ca="1" si="25"/>
        <v>0</v>
      </c>
      <c r="AC73" s="5">
        <f t="shared" ca="1" si="27"/>
        <v>4.8790362644684393E-2</v>
      </c>
    </row>
    <row r="74" spans="1:29" x14ac:dyDescent="0.2">
      <c r="A74" s="8">
        <v>42111</v>
      </c>
      <c r="B74" s="3">
        <v>54672</v>
      </c>
      <c r="C74" s="3">
        <v>54672</v>
      </c>
      <c r="D74" s="3">
        <v>53896</v>
      </c>
      <c r="E74" s="3">
        <v>53955</v>
      </c>
      <c r="F74" s="3">
        <v>53955</v>
      </c>
      <c r="G74" s="5">
        <f t="shared" si="19"/>
        <v>1.2269483829116856E-2</v>
      </c>
      <c r="H74" s="24">
        <f t="shared" si="20"/>
        <v>1</v>
      </c>
      <c r="I74" s="3">
        <f t="shared" si="14"/>
        <v>52833.3</v>
      </c>
      <c r="J74" s="10">
        <f t="shared" si="26"/>
        <v>-1.3150674909463311E-2</v>
      </c>
      <c r="K74" s="10">
        <f t="shared" si="15"/>
        <v>2.9411635126192158E-3</v>
      </c>
      <c r="L74" s="10">
        <f t="shared" si="17"/>
        <v>2.0231230969500569E-3</v>
      </c>
      <c r="M74" s="10">
        <v>5.0000000000000001E-4</v>
      </c>
      <c r="N74" s="10">
        <f t="shared" si="16"/>
        <v>-9.0624177748068748E-4</v>
      </c>
      <c r="O74" s="22">
        <f t="shared" ca="1" si="21"/>
        <v>0.7901616819695213</v>
      </c>
      <c r="P74" s="22">
        <f t="shared" ca="1" si="21"/>
        <v>0.3132495891740551</v>
      </c>
      <c r="Q74" s="22">
        <f t="shared" ca="1" si="21"/>
        <v>0.12587406335561094</v>
      </c>
      <c r="R74" s="22">
        <f t="shared" ca="1" si="21"/>
        <v>0.16653253626569328</v>
      </c>
      <c r="S74" s="22">
        <f t="shared" ca="1" si="21"/>
        <v>0.93322297714716429</v>
      </c>
      <c r="T74" s="22">
        <f t="shared" ca="1" si="22"/>
        <v>-9.9776418000553507E-3</v>
      </c>
      <c r="U74" s="25">
        <f t="shared" ca="1" si="23"/>
        <v>0.497505610243687</v>
      </c>
      <c r="V74" s="22">
        <f t="shared" ca="1" si="18"/>
        <v>-8.2599698757986634E-3</v>
      </c>
      <c r="W74" s="22">
        <f t="shared" ca="1" si="18"/>
        <v>1.8473517276707098E-3</v>
      </c>
      <c r="X74" s="22">
        <f t="shared" ca="1" si="18"/>
        <v>1.2707283809300668E-3</v>
      </c>
      <c r="Y74" s="22">
        <f t="shared" ca="1" si="18"/>
        <v>3.1405117732226557E-4</v>
      </c>
      <c r="Z74" s="22">
        <f t="shared" ca="1" si="18"/>
        <v>-5.6921259431286502E-4</v>
      </c>
      <c r="AA74" s="10">
        <f t="shared" ca="1" si="24"/>
        <v>0</v>
      </c>
      <c r="AB74" s="10">
        <f t="shared" ca="1" si="25"/>
        <v>0</v>
      </c>
      <c r="AC74" s="5">
        <f t="shared" ca="1" si="27"/>
        <v>4.8790362644684393E-2</v>
      </c>
    </row>
    <row r="75" spans="1:29" x14ac:dyDescent="0.2">
      <c r="A75" s="8">
        <v>42114</v>
      </c>
      <c r="B75" s="3">
        <v>53965</v>
      </c>
      <c r="C75" s="3">
        <v>54385</v>
      </c>
      <c r="D75" s="3">
        <v>53510</v>
      </c>
      <c r="E75" s="3">
        <v>53761</v>
      </c>
      <c r="F75" s="3">
        <v>53761</v>
      </c>
      <c r="G75" s="5">
        <f t="shared" si="19"/>
        <v>3.5788024776324923E-2</v>
      </c>
      <c r="H75" s="24">
        <f t="shared" si="20"/>
        <v>1</v>
      </c>
      <c r="I75" s="3">
        <f t="shared" si="14"/>
        <v>52923</v>
      </c>
      <c r="J75" s="10">
        <f t="shared" si="26"/>
        <v>-3.5955889166898736E-3</v>
      </c>
      <c r="K75" s="10">
        <f t="shared" si="15"/>
        <v>1.7673502323458212E-3</v>
      </c>
      <c r="L75" s="10">
        <f t="shared" si="17"/>
        <v>1.8135591660143468E-3</v>
      </c>
      <c r="M75" s="10">
        <v>5.0000000000000001E-4</v>
      </c>
      <c r="N75" s="10">
        <f t="shared" si="16"/>
        <v>-1.7212757448301641E-3</v>
      </c>
      <c r="O75" s="22">
        <f t="shared" ca="1" si="21"/>
        <v>0.78190171209372261</v>
      </c>
      <c r="P75" s="22">
        <f t="shared" ca="1" si="21"/>
        <v>0.3150969409017258</v>
      </c>
      <c r="Q75" s="22">
        <f t="shared" ca="1" si="21"/>
        <v>0.127144791736541</v>
      </c>
      <c r="R75" s="22">
        <f t="shared" ca="1" si="21"/>
        <v>0.16684658744301556</v>
      </c>
      <c r="S75" s="22">
        <f t="shared" ca="1" si="21"/>
        <v>0.93265376455285143</v>
      </c>
      <c r="T75" s="22">
        <f t="shared" ca="1" si="22"/>
        <v>-3.5458568852939714E-3</v>
      </c>
      <c r="U75" s="25">
        <f t="shared" ca="1" si="23"/>
        <v>0.49911353670747566</v>
      </c>
      <c r="V75" s="22">
        <f t="shared" ca="1" si="18"/>
        <v>-2.2512201937060763E-3</v>
      </c>
      <c r="W75" s="22">
        <f t="shared" ca="1" si="18"/>
        <v>1.1065487809075948E-3</v>
      </c>
      <c r="X75" s="22">
        <f t="shared" ca="1" si="18"/>
        <v>1.1354804766643993E-3</v>
      </c>
      <c r="Y75" s="22">
        <f t="shared" ca="1" si="18"/>
        <v>3.1305305554487126E-4</v>
      </c>
      <c r="Z75" s="22">
        <f t="shared" ca="1" si="18"/>
        <v>-1.0777012627087139E-3</v>
      </c>
      <c r="AA75" s="10">
        <f t="shared" ca="1" si="24"/>
        <v>0</v>
      </c>
      <c r="AB75" s="10">
        <f t="shared" ca="1" si="25"/>
        <v>0</v>
      </c>
      <c r="AC75" s="5">
        <f t="shared" ca="1" si="27"/>
        <v>4.8790362644684393E-2</v>
      </c>
    </row>
    <row r="76" spans="1:29" x14ac:dyDescent="0.2">
      <c r="A76" s="8">
        <v>42116</v>
      </c>
      <c r="B76" s="3">
        <v>53762</v>
      </c>
      <c r="C76" s="3">
        <v>54848</v>
      </c>
      <c r="D76" s="3">
        <v>53762</v>
      </c>
      <c r="E76" s="3">
        <v>54617</v>
      </c>
      <c r="F76" s="3">
        <v>54617</v>
      </c>
      <c r="G76" s="5">
        <f t="shared" si="19"/>
        <v>3.6197520918395343E-2</v>
      </c>
      <c r="H76" s="24">
        <f t="shared" si="20"/>
        <v>1</v>
      </c>
      <c r="I76" s="3">
        <f t="shared" si="14"/>
        <v>53058.45</v>
      </c>
      <c r="J76" s="10">
        <f t="shared" si="26"/>
        <v>1.5922322873458405E-2</v>
      </c>
      <c r="K76" s="10">
        <f t="shared" si="15"/>
        <v>2.6202331703305158E-3</v>
      </c>
      <c r="L76" s="10">
        <f t="shared" si="17"/>
        <v>2.1591855995489097E-3</v>
      </c>
      <c r="M76" s="10">
        <v>5.0000000000000001E-4</v>
      </c>
      <c r="N76" s="10">
        <f t="shared" si="16"/>
        <v>2.41451626348983E-3</v>
      </c>
      <c r="O76" s="22">
        <f t="shared" ca="1" si="21"/>
        <v>0.77965049190001656</v>
      </c>
      <c r="P76" s="22">
        <f t="shared" ca="1" si="21"/>
        <v>0.3162034896826334</v>
      </c>
      <c r="Q76" s="22">
        <f t="shared" ca="1" si="21"/>
        <v>0.1282802722132054</v>
      </c>
      <c r="R76" s="22">
        <f t="shared" ca="1" si="21"/>
        <v>0.16715964049856044</v>
      </c>
      <c r="S76" s="22">
        <f t="shared" ca="1" si="21"/>
        <v>0.93157606329014275</v>
      </c>
      <c r="T76" s="22">
        <f t="shared" ca="1" si="22"/>
        <v>1.5852240024933559E-2</v>
      </c>
      <c r="U76" s="25">
        <f t="shared" ca="1" si="23"/>
        <v>0.50396297701737935</v>
      </c>
      <c r="V76" s="22">
        <f t="shared" ca="1" si="18"/>
        <v>9.8719568437295579E-3</v>
      </c>
      <c r="W76" s="22">
        <f t="shared" ca="1" si="18"/>
        <v>1.6245637639423856E-3</v>
      </c>
      <c r="X76" s="22">
        <f t="shared" ca="1" si="18"/>
        <v>1.3387108919817653E-3</v>
      </c>
      <c r="Y76" s="22">
        <f t="shared" ca="1" si="18"/>
        <v>3.1000366347882374E-4</v>
      </c>
      <c r="Z76" s="22">
        <f t="shared" ca="1" si="18"/>
        <v>1.497017774422097E-3</v>
      </c>
      <c r="AA76" s="10">
        <f t="shared" ca="1" si="24"/>
        <v>0</v>
      </c>
      <c r="AB76" s="10">
        <f t="shared" ca="1" si="25"/>
        <v>0</v>
      </c>
      <c r="AC76" s="5">
        <f t="shared" ca="1" si="27"/>
        <v>4.8790362644684393E-2</v>
      </c>
    </row>
    <row r="77" spans="1:29" x14ac:dyDescent="0.2">
      <c r="A77" s="8">
        <v>42117</v>
      </c>
      <c r="B77" s="3">
        <v>54616</v>
      </c>
      <c r="C77" s="3">
        <v>55782</v>
      </c>
      <c r="D77" s="3">
        <v>54064</v>
      </c>
      <c r="E77" s="3">
        <v>55685</v>
      </c>
      <c r="F77" s="3">
        <v>55685</v>
      </c>
      <c r="G77" s="5">
        <f t="shared" si="19"/>
        <v>-2.6937236239561457E-3</v>
      </c>
      <c r="H77" s="24">
        <f t="shared" si="20"/>
        <v>0</v>
      </c>
      <c r="I77" s="3">
        <f t="shared" si="14"/>
        <v>53267.4</v>
      </c>
      <c r="J77" s="10">
        <f t="shared" si="26"/>
        <v>1.9554351209330356E-2</v>
      </c>
      <c r="K77" s="10">
        <f t="shared" si="15"/>
        <v>3.9851742801535863E-3</v>
      </c>
      <c r="L77" s="10">
        <f t="shared" si="17"/>
        <v>2.7298233407197147E-3</v>
      </c>
      <c r="M77" s="10">
        <v>5.0000000000000001E-4</v>
      </c>
      <c r="N77" s="10">
        <f t="shared" si="16"/>
        <v>2.8538589591367903E-3</v>
      </c>
      <c r="O77" s="22">
        <f t="shared" ca="1" si="21"/>
        <v>0.78952244874374611</v>
      </c>
      <c r="P77" s="22">
        <f t="shared" ca="1" si="21"/>
        <v>0.31782805344657578</v>
      </c>
      <c r="Q77" s="22">
        <f t="shared" ca="1" si="21"/>
        <v>0.12961898310518716</v>
      </c>
      <c r="R77" s="22">
        <f t="shared" ca="1" si="21"/>
        <v>0.16746964416203927</v>
      </c>
      <c r="S77" s="22">
        <f t="shared" ca="1" si="21"/>
        <v>0.93307308106456488</v>
      </c>
      <c r="T77" s="22">
        <f t="shared" ca="1" si="22"/>
        <v>1.9805630153979698E-2</v>
      </c>
      <c r="U77" s="25">
        <f t="shared" ca="1" si="23"/>
        <v>0.50495124569035155</v>
      </c>
      <c r="V77" s="22">
        <f t="shared" ca="1" si="18"/>
        <v>-1.2341282205658754E-2</v>
      </c>
      <c r="W77" s="22">
        <f t="shared" ca="1" si="18"/>
        <v>-2.5151517380255055E-3</v>
      </c>
      <c r="X77" s="22">
        <f t="shared" ca="1" si="18"/>
        <v>-1.7228656608837627E-3</v>
      </c>
      <c r="Y77" s="22">
        <f t="shared" ca="1" si="18"/>
        <v>-3.1556358156669789E-4</v>
      </c>
      <c r="Z77" s="22">
        <f t="shared" ca="1" si="18"/>
        <v>-1.801147908862828E-3</v>
      </c>
      <c r="AA77" s="10">
        <f t="shared" ca="1" si="24"/>
        <v>0</v>
      </c>
      <c r="AB77" s="10">
        <f t="shared" ca="1" si="25"/>
        <v>0</v>
      </c>
      <c r="AC77" s="5">
        <f t="shared" ca="1" si="27"/>
        <v>4.8790362644684393E-2</v>
      </c>
    </row>
    <row r="78" spans="1:29" x14ac:dyDescent="0.2">
      <c r="A78" s="8">
        <v>42118</v>
      </c>
      <c r="B78" s="3">
        <v>55687</v>
      </c>
      <c r="C78" s="3">
        <v>56965</v>
      </c>
      <c r="D78" s="3">
        <v>55687</v>
      </c>
      <c r="E78" s="3">
        <v>56594</v>
      </c>
      <c r="F78" s="3">
        <v>56594</v>
      </c>
      <c r="G78" s="5">
        <f t="shared" si="19"/>
        <v>-1.3817719192847244E-2</v>
      </c>
      <c r="H78" s="24">
        <f t="shared" si="20"/>
        <v>0</v>
      </c>
      <c r="I78" s="3">
        <f t="shared" si="14"/>
        <v>53504.2</v>
      </c>
      <c r="J78" s="10">
        <f t="shared" si="26"/>
        <v>1.6323965161174403E-2</v>
      </c>
      <c r="K78" s="10">
        <f t="shared" si="15"/>
        <v>4.459664776009847E-3</v>
      </c>
      <c r="L78" s="10">
        <f t="shared" si="17"/>
        <v>2.8140498156106887E-3</v>
      </c>
      <c r="M78" s="10">
        <v>5.0000000000000001E-4</v>
      </c>
      <c r="N78" s="10">
        <f t="shared" si="16"/>
        <v>7.0108750835619956E-3</v>
      </c>
      <c r="O78" s="22">
        <f t="shared" ca="1" si="21"/>
        <v>0.77718116653808733</v>
      </c>
      <c r="P78" s="22">
        <f t="shared" ca="1" si="21"/>
        <v>0.31531290170855025</v>
      </c>
      <c r="Q78" s="22">
        <f t="shared" ca="1" si="21"/>
        <v>0.1278961174443034</v>
      </c>
      <c r="R78" s="22">
        <f t="shared" ca="1" si="21"/>
        <v>0.16715408058047257</v>
      </c>
      <c r="S78" s="22">
        <f t="shared" ca="1" si="21"/>
        <v>0.931271933155702</v>
      </c>
      <c r="T78" s="22">
        <f t="shared" ca="1" si="22"/>
        <v>2.1065382405843321E-2</v>
      </c>
      <c r="U78" s="25">
        <f t="shared" ca="1" si="23"/>
        <v>0.50526615086488313</v>
      </c>
      <c r="V78" s="22">
        <f t="shared" ca="1" si="18"/>
        <v>-1.0308790130236813E-2</v>
      </c>
      <c r="W78" s="22">
        <f t="shared" ca="1" si="18"/>
        <v>-2.8163346204904279E-3</v>
      </c>
      <c r="X78" s="22">
        <f t="shared" ca="1" si="18"/>
        <v>-1.7771079929868672E-3</v>
      </c>
      <c r="Y78" s="22">
        <f t="shared" ca="1" si="18"/>
        <v>-3.1575631375260673E-4</v>
      </c>
      <c r="Z78" s="22">
        <f t="shared" ca="1" si="18"/>
        <v>-4.4274561451310684E-3</v>
      </c>
      <c r="AA78" s="10">
        <f t="shared" ca="1" si="24"/>
        <v>0</v>
      </c>
      <c r="AB78" s="10">
        <f t="shared" ca="1" si="25"/>
        <v>0</v>
      </c>
      <c r="AC78" s="5">
        <f t="shared" ca="1" si="27"/>
        <v>4.8790362644684393E-2</v>
      </c>
    </row>
    <row r="79" spans="1:29" x14ac:dyDescent="0.2">
      <c r="A79" s="8">
        <v>42121</v>
      </c>
      <c r="B79" s="3">
        <v>56554</v>
      </c>
      <c r="C79" s="3">
        <v>56962</v>
      </c>
      <c r="D79" s="3">
        <v>55515</v>
      </c>
      <c r="E79" s="3">
        <v>55535</v>
      </c>
      <c r="F79" s="3">
        <v>55535</v>
      </c>
      <c r="G79" s="5">
        <f t="shared" si="19"/>
        <v>-3.7813991176735007E-3</v>
      </c>
      <c r="H79" s="24">
        <f t="shared" si="20"/>
        <v>0</v>
      </c>
      <c r="I79" s="3">
        <f t="shared" si="14"/>
        <v>53751.95</v>
      </c>
      <c r="J79" s="10">
        <f t="shared" si="26"/>
        <v>-1.8712230978549016E-2</v>
      </c>
      <c r="K79" s="10">
        <f t="shared" si="15"/>
        <v>4.7562642649164825E-3</v>
      </c>
      <c r="L79" s="10">
        <f t="shared" si="17"/>
        <v>2.7933681630526474E-3</v>
      </c>
      <c r="M79" s="10">
        <v>5.0000000000000001E-4</v>
      </c>
      <c r="N79" s="10">
        <f t="shared" si="16"/>
        <v>5.898563869744855E-3</v>
      </c>
      <c r="O79" s="22">
        <f t="shared" ca="1" si="21"/>
        <v>0.76687237640785055</v>
      </c>
      <c r="P79" s="22">
        <f t="shared" ca="1" si="21"/>
        <v>0.31249656708805984</v>
      </c>
      <c r="Q79" s="22">
        <f t="shared" ca="1" si="21"/>
        <v>0.12611900945131654</v>
      </c>
      <c r="R79" s="22">
        <f t="shared" ca="1" si="21"/>
        <v>0.16683832426671996</v>
      </c>
      <c r="S79" s="22">
        <f t="shared" ca="1" si="21"/>
        <v>0.92684447701057093</v>
      </c>
      <c r="T79" s="22">
        <f t="shared" ca="1" si="22"/>
        <v>-6.9608094506049441E-3</v>
      </c>
      <c r="U79" s="25">
        <f t="shared" ca="1" si="23"/>
        <v>0.49825980466379777</v>
      </c>
      <c r="V79" s="22">
        <f t="shared" ca="1" si="18"/>
        <v>1.165429951861495E-2</v>
      </c>
      <c r="W79" s="22">
        <f t="shared" ca="1" si="18"/>
        <v>-2.9622832465335401E-3</v>
      </c>
      <c r="X79" s="22">
        <f t="shared" ca="1" si="18"/>
        <v>-1.7397577699472774E-3</v>
      </c>
      <c r="Y79" s="22">
        <f t="shared" ca="1" si="18"/>
        <v>-3.114086057396094E-4</v>
      </c>
      <c r="Z79" s="22">
        <f t="shared" ca="1" si="18"/>
        <v>-3.6737271010865605E-3</v>
      </c>
      <c r="AA79" s="10">
        <f t="shared" ca="1" si="24"/>
        <v>0</v>
      </c>
      <c r="AB79" s="10">
        <f t="shared" ca="1" si="25"/>
        <v>0</v>
      </c>
      <c r="AC79" s="5">
        <f t="shared" ca="1" si="27"/>
        <v>4.8790362644684393E-2</v>
      </c>
    </row>
    <row r="80" spans="1:29" x14ac:dyDescent="0.2">
      <c r="A80" s="8">
        <v>42122</v>
      </c>
      <c r="B80" s="3">
        <v>55549</v>
      </c>
      <c r="C80" s="3">
        <v>56018</v>
      </c>
      <c r="D80" s="3">
        <v>54973</v>
      </c>
      <c r="E80" s="3">
        <v>55812</v>
      </c>
      <c r="F80" s="3">
        <v>55812</v>
      </c>
      <c r="G80" s="5">
        <f t="shared" si="19"/>
        <v>7.4715115029027057E-3</v>
      </c>
      <c r="H80" s="24">
        <f t="shared" si="20"/>
        <v>1</v>
      </c>
      <c r="I80" s="3">
        <f t="shared" si="14"/>
        <v>54037.8</v>
      </c>
      <c r="J80" s="10">
        <f t="shared" si="26"/>
        <v>4.9878455028360413E-3</v>
      </c>
      <c r="K80" s="10">
        <f t="shared" si="15"/>
        <v>5.4850950533046287E-3</v>
      </c>
      <c r="L80" s="10">
        <f t="shared" si="17"/>
        <v>3.0044423272837652E-3</v>
      </c>
      <c r="M80" s="10">
        <v>5.0000000000000001E-4</v>
      </c>
      <c r="N80" s="10">
        <f t="shared" si="16"/>
        <v>7.6152507536500378E-3</v>
      </c>
      <c r="O80" s="22">
        <f t="shared" ca="1" si="21"/>
        <v>0.77852667592646552</v>
      </c>
      <c r="P80" s="22">
        <f t="shared" ca="1" si="21"/>
        <v>0.30953428384152631</v>
      </c>
      <c r="Q80" s="22">
        <f t="shared" ca="1" si="21"/>
        <v>0.12437925168136926</v>
      </c>
      <c r="R80" s="22">
        <f t="shared" ca="1" si="21"/>
        <v>0.16652691566098035</v>
      </c>
      <c r="S80" s="22">
        <f t="shared" ca="1" si="21"/>
        <v>0.92317074990948433</v>
      </c>
      <c r="T80" s="22">
        <f t="shared" ca="1" si="22"/>
        <v>1.3068126243698807E-2</v>
      </c>
      <c r="U80" s="25">
        <f t="shared" ca="1" si="23"/>
        <v>0.50326698506752432</v>
      </c>
      <c r="V80" s="22">
        <f t="shared" ca="1" si="18"/>
        <v>3.0969021973365563E-3</v>
      </c>
      <c r="W80" s="22">
        <f t="shared" ca="1" si="18"/>
        <v>3.4056393514034157E-3</v>
      </c>
      <c r="X80" s="22">
        <f t="shared" ca="1" si="18"/>
        <v>1.8654274756196075E-3</v>
      </c>
      <c r="Y80" s="22">
        <f t="shared" ca="1" si="18"/>
        <v>3.1044488001640062E-4</v>
      </c>
      <c r="Z80" s="22">
        <f t="shared" ca="1" si="18"/>
        <v>4.7282312130233805E-3</v>
      </c>
      <c r="AA80" s="10">
        <f t="shared" ca="1" si="24"/>
        <v>0</v>
      </c>
      <c r="AB80" s="10">
        <f t="shared" ca="1" si="25"/>
        <v>0</v>
      </c>
      <c r="AC80" s="5">
        <f t="shared" ca="1" si="27"/>
        <v>4.8790362644684393E-2</v>
      </c>
    </row>
    <row r="81" spans="1:29" x14ac:dyDescent="0.2">
      <c r="A81" s="8">
        <v>42123</v>
      </c>
      <c r="B81" s="3">
        <v>55809</v>
      </c>
      <c r="C81" s="3">
        <v>55809</v>
      </c>
      <c r="D81" s="3">
        <v>55067</v>
      </c>
      <c r="E81" s="3">
        <v>55325</v>
      </c>
      <c r="F81" s="3">
        <v>55325</v>
      </c>
      <c r="G81" s="5">
        <f t="shared" si="19"/>
        <v>3.6674197921373608E-2</v>
      </c>
      <c r="H81" s="24">
        <f t="shared" si="20"/>
        <v>1</v>
      </c>
      <c r="I81" s="3">
        <f t="shared" si="14"/>
        <v>54241.9</v>
      </c>
      <c r="J81" s="10">
        <f t="shared" si="26"/>
        <v>-8.7257220669390012E-3</v>
      </c>
      <c r="K81" s="10">
        <f t="shared" si="15"/>
        <v>3.9029860135368745E-3</v>
      </c>
      <c r="L81" s="10">
        <f t="shared" si="17"/>
        <v>2.2938582342036918E-3</v>
      </c>
      <c r="M81" s="10">
        <v>5.0000000000000001E-4</v>
      </c>
      <c r="N81" s="10">
        <f t="shared" si="16"/>
        <v>2.6856417655705565E-3</v>
      </c>
      <c r="O81" s="22">
        <f t="shared" ca="1" si="21"/>
        <v>0.78162357812380212</v>
      </c>
      <c r="P81" s="22">
        <f t="shared" ca="1" si="21"/>
        <v>0.31293992319292974</v>
      </c>
      <c r="Q81" s="22">
        <f t="shared" ca="1" si="21"/>
        <v>0.12624467915698886</v>
      </c>
      <c r="R81" s="22">
        <f t="shared" ca="1" si="21"/>
        <v>0.16683736054099677</v>
      </c>
      <c r="S81" s="22">
        <f t="shared" ca="1" si="21"/>
        <v>0.92789898112250768</v>
      </c>
      <c r="T81" s="22">
        <f t="shared" ca="1" si="22"/>
        <v>-2.7338196253632392E-3</v>
      </c>
      <c r="U81" s="25">
        <f t="shared" ca="1" si="23"/>
        <v>0.49931654551932425</v>
      </c>
      <c r="V81" s="22">
        <f t="shared" ca="1" si="18"/>
        <v>-5.4610206305325572E-3</v>
      </c>
      <c r="W81" s="22">
        <f t="shared" ca="1" si="18"/>
        <v>2.4426960860193868E-3</v>
      </c>
      <c r="X81" s="22">
        <f t="shared" ca="1" si="18"/>
        <v>1.4356183986155508E-3</v>
      </c>
      <c r="Y81" s="22">
        <f t="shared" ca="1" si="18"/>
        <v>3.1292657436476727E-4</v>
      </c>
      <c r="Z81" s="22">
        <f t="shared" ca="1" si="18"/>
        <v>1.6808173553418794E-3</v>
      </c>
      <c r="AA81" s="10">
        <f t="shared" ca="1" si="24"/>
        <v>0</v>
      </c>
      <c r="AB81" s="10">
        <f t="shared" ca="1" si="25"/>
        <v>0</v>
      </c>
      <c r="AC81" s="5">
        <f t="shared" ca="1" si="27"/>
        <v>4.8790362644684393E-2</v>
      </c>
    </row>
    <row r="82" spans="1:29" x14ac:dyDescent="0.2">
      <c r="A82" s="8">
        <v>42124</v>
      </c>
      <c r="B82" s="3">
        <v>55312</v>
      </c>
      <c r="C82" s="3">
        <v>56229</v>
      </c>
      <c r="D82" s="3">
        <v>55080</v>
      </c>
      <c r="E82" s="3">
        <v>56229</v>
      </c>
      <c r="F82" s="3">
        <v>56229</v>
      </c>
      <c r="G82" s="5">
        <f t="shared" si="19"/>
        <v>3.2420992726173381E-2</v>
      </c>
      <c r="H82" s="24">
        <f t="shared" si="20"/>
        <v>1</v>
      </c>
      <c r="I82" s="3">
        <f t="shared" si="14"/>
        <v>54495.85</v>
      </c>
      <c r="J82" s="10">
        <f t="shared" si="26"/>
        <v>1.6339810212381289E-2</v>
      </c>
      <c r="K82" s="10">
        <f t="shared" si="15"/>
        <v>4.8107206257893328E-3</v>
      </c>
      <c r="L82" s="10">
        <f t="shared" si="17"/>
        <v>2.1752947792342313E-3</v>
      </c>
      <c r="M82" s="10">
        <v>5.0000000000000001E-4</v>
      </c>
      <c r="N82" s="10">
        <f t="shared" si="16"/>
        <v>2.0427335661807435E-3</v>
      </c>
      <c r="O82" s="22">
        <f t="shared" ca="1" si="21"/>
        <v>0.77616255749326957</v>
      </c>
      <c r="P82" s="22">
        <f t="shared" ca="1" si="21"/>
        <v>0.31538261927894912</v>
      </c>
      <c r="Q82" s="22">
        <f t="shared" ca="1" si="21"/>
        <v>0.12768029755560442</v>
      </c>
      <c r="R82" s="22">
        <f t="shared" ca="1" si="21"/>
        <v>0.16715028711536153</v>
      </c>
      <c r="S82" s="22">
        <f t="shared" ca="1" si="21"/>
        <v>0.92957979847784955</v>
      </c>
      <c r="T82" s="22">
        <f t="shared" ca="1" si="22"/>
        <v>1.6459767840012907E-2</v>
      </c>
      <c r="U82" s="25">
        <f t="shared" ca="1" si="23"/>
        <v>0.50411484905949011</v>
      </c>
      <c r="V82" s="22">
        <f t="shared" ca="1" si="18"/>
        <v>1.0127650595601015E-2</v>
      </c>
      <c r="W82" s="22">
        <f t="shared" ca="1" si="18"/>
        <v>2.9817541928441418E-3</v>
      </c>
      <c r="X82" s="22">
        <f t="shared" ca="1" si="18"/>
        <v>1.3482791525831744E-3</v>
      </c>
      <c r="Y82" s="22">
        <f t="shared" ca="1" si="18"/>
        <v>3.0990722854072432E-4</v>
      </c>
      <c r="Z82" s="22">
        <f t="shared" ca="1" si="18"/>
        <v>1.2661157962843687E-3</v>
      </c>
      <c r="AA82" s="10">
        <f t="shared" ca="1" si="24"/>
        <v>0</v>
      </c>
      <c r="AB82" s="10">
        <f t="shared" ca="1" si="25"/>
        <v>0</v>
      </c>
      <c r="AC82" s="5">
        <f t="shared" ca="1" si="27"/>
        <v>4.8790362644684393E-2</v>
      </c>
    </row>
    <row r="83" spans="1:29" x14ac:dyDescent="0.2">
      <c r="A83" s="8">
        <v>42128</v>
      </c>
      <c r="B83" s="3">
        <v>56230</v>
      </c>
      <c r="C83" s="3">
        <v>57520</v>
      </c>
      <c r="D83" s="3">
        <v>56230</v>
      </c>
      <c r="E83" s="3">
        <v>57354</v>
      </c>
      <c r="F83" s="3">
        <v>57354</v>
      </c>
      <c r="G83" s="5">
        <f t="shared" si="19"/>
        <v>-4.3763294626355531E-3</v>
      </c>
      <c r="H83" s="24">
        <f t="shared" si="20"/>
        <v>0</v>
      </c>
      <c r="I83" s="3">
        <f t="shared" si="14"/>
        <v>54747.45</v>
      </c>
      <c r="J83" s="10">
        <f t="shared" si="26"/>
        <v>2.0007469455263216E-2</v>
      </c>
      <c r="K83" s="10">
        <f t="shared" si="15"/>
        <v>4.6654440496766373E-3</v>
      </c>
      <c r="L83" s="10">
        <f t="shared" si="17"/>
        <v>2.3210796845730044E-3</v>
      </c>
      <c r="M83" s="10">
        <v>5.0000000000000001E-4</v>
      </c>
      <c r="N83" s="10">
        <f t="shared" si="16"/>
        <v>2.7794344249985059E-3</v>
      </c>
      <c r="O83" s="22">
        <f t="shared" ca="1" si="21"/>
        <v>0.78629020808887062</v>
      </c>
      <c r="P83" s="22">
        <f t="shared" ca="1" si="21"/>
        <v>0.31836437347179325</v>
      </c>
      <c r="Q83" s="22">
        <f t="shared" ca="1" si="21"/>
        <v>0.1290285767081876</v>
      </c>
      <c r="R83" s="22">
        <f t="shared" ca="1" si="21"/>
        <v>0.16746019434390225</v>
      </c>
      <c r="S83" s="22">
        <f t="shared" ca="1" si="21"/>
        <v>0.93084591427413388</v>
      </c>
      <c r="T83" s="22">
        <f t="shared" ca="1" si="22"/>
        <v>2.0187429376955078E-2</v>
      </c>
      <c r="U83" s="25">
        <f t="shared" ca="1" si="23"/>
        <v>0.50504668595477298</v>
      </c>
      <c r="V83" s="22">
        <f t="shared" ca="1" si="18"/>
        <v>-1.2629595892622008E-2</v>
      </c>
      <c r="W83" s="22">
        <f t="shared" ca="1" si="18"/>
        <v>-2.9450337604565728E-3</v>
      </c>
      <c r="X83" s="22">
        <f t="shared" ca="1" si="18"/>
        <v>-1.4651677222988393E-3</v>
      </c>
      <c r="Y83" s="22">
        <f t="shared" ca="1" si="18"/>
        <v>-3.156220210872204E-4</v>
      </c>
      <c r="Z83" s="22">
        <f t="shared" ca="1" si="18"/>
        <v>-1.7545014213948492E-3</v>
      </c>
      <c r="AA83" s="10">
        <f t="shared" ca="1" si="24"/>
        <v>0</v>
      </c>
      <c r="AB83" s="10">
        <f t="shared" ca="1" si="25"/>
        <v>0</v>
      </c>
      <c r="AC83" s="5">
        <f t="shared" ca="1" si="27"/>
        <v>4.8790362644684393E-2</v>
      </c>
    </row>
    <row r="84" spans="1:29" x14ac:dyDescent="0.2">
      <c r="A84" s="8">
        <v>42129</v>
      </c>
      <c r="B84" s="3">
        <v>57350</v>
      </c>
      <c r="C84" s="3">
        <v>58147</v>
      </c>
      <c r="D84" s="3">
        <v>57096</v>
      </c>
      <c r="E84" s="3">
        <v>58052</v>
      </c>
      <c r="F84" s="3">
        <v>58052</v>
      </c>
      <c r="G84" s="5">
        <f t="shared" si="19"/>
        <v>-1.9482532901536564E-2</v>
      </c>
      <c r="H84" s="24">
        <f t="shared" si="20"/>
        <v>0</v>
      </c>
      <c r="I84" s="3">
        <f t="shared" si="14"/>
        <v>54993.9</v>
      </c>
      <c r="J84" s="10">
        <f t="shared" si="26"/>
        <v>1.2170031732747555E-2</v>
      </c>
      <c r="K84" s="10">
        <f t="shared" si="15"/>
        <v>4.5084932453503647E-3</v>
      </c>
      <c r="L84" s="10">
        <f t="shared" si="17"/>
        <v>2.5590201008192206E-3</v>
      </c>
      <c r="M84" s="10">
        <v>5.0000000000000001E-4</v>
      </c>
      <c r="N84" s="10">
        <f t="shared" si="16"/>
        <v>8.9558869672578204E-3</v>
      </c>
      <c r="O84" s="22">
        <f t="shared" ca="1" si="21"/>
        <v>0.7736606121962486</v>
      </c>
      <c r="P84" s="22">
        <f t="shared" ca="1" si="21"/>
        <v>0.31541933971133668</v>
      </c>
      <c r="Q84" s="22">
        <f t="shared" ca="1" si="21"/>
        <v>0.12756340898588875</v>
      </c>
      <c r="R84" s="22">
        <f t="shared" ca="1" si="21"/>
        <v>0.16714457232281502</v>
      </c>
      <c r="S84" s="22">
        <f t="shared" ca="1" si="21"/>
        <v>0.929091412852739</v>
      </c>
      <c r="T84" s="22">
        <f t="shared" ca="1" si="22"/>
        <v>1.9568387452990998E-2</v>
      </c>
      <c r="U84" s="25">
        <f t="shared" ca="1" si="23"/>
        <v>0.50489194076168553</v>
      </c>
      <c r="V84" s="22">
        <f t="shared" ca="1" si="18"/>
        <v>-7.6799534470114702E-3</v>
      </c>
      <c r="W84" s="22">
        <f t="shared" ca="1" si="18"/>
        <v>-2.8451050088297001E-3</v>
      </c>
      <c r="X84" s="22">
        <f t="shared" ca="1" si="18"/>
        <v>-1.6148811832079951E-3</v>
      </c>
      <c r="Y84" s="22">
        <f t="shared" ca="1" si="18"/>
        <v>-3.1552725644691537E-4</v>
      </c>
      <c r="Z84" s="22">
        <f t="shared" ca="1" si="18"/>
        <v>-5.6516528876550901E-3</v>
      </c>
      <c r="AA84" s="10">
        <f t="shared" ca="1" si="24"/>
        <v>0</v>
      </c>
      <c r="AB84" s="10">
        <f t="shared" ca="1" si="25"/>
        <v>0</v>
      </c>
      <c r="AC84" s="5">
        <f t="shared" ca="1" si="27"/>
        <v>4.8790362644684393E-2</v>
      </c>
    </row>
    <row r="85" spans="1:29" x14ac:dyDescent="0.2">
      <c r="A85" s="8">
        <v>42130</v>
      </c>
      <c r="B85" s="3">
        <v>58050</v>
      </c>
      <c r="C85" s="3">
        <v>58575</v>
      </c>
      <c r="D85" s="3">
        <v>56820</v>
      </c>
      <c r="E85" s="3">
        <v>57103</v>
      </c>
      <c r="F85" s="3">
        <v>57103</v>
      </c>
      <c r="G85" s="5">
        <f t="shared" si="19"/>
        <v>8.0556187941094315E-4</v>
      </c>
      <c r="H85" s="24">
        <f t="shared" si="20"/>
        <v>1</v>
      </c>
      <c r="I85" s="3">
        <f t="shared" ref="I85:I148" si="28">AVERAGE(F66:F85)</f>
        <v>55162.2</v>
      </c>
      <c r="J85" s="10">
        <f t="shared" si="26"/>
        <v>-1.6347412664507677E-2</v>
      </c>
      <c r="K85" s="10">
        <f t="shared" si="15"/>
        <v>3.1132185027938075E-3</v>
      </c>
      <c r="L85" s="10">
        <f t="shared" si="17"/>
        <v>2.2539067599944619E-3</v>
      </c>
      <c r="M85" s="10">
        <v>5.0000000000000001E-4</v>
      </c>
      <c r="N85" s="10">
        <f t="shared" si="16"/>
        <v>4.6888353337890768E-3</v>
      </c>
      <c r="O85" s="22">
        <f t="shared" ca="1" si="21"/>
        <v>0.76598065874923715</v>
      </c>
      <c r="P85" s="22">
        <f t="shared" ca="1" si="21"/>
        <v>0.312574234702507</v>
      </c>
      <c r="Q85" s="22">
        <f t="shared" ca="1" si="21"/>
        <v>0.12594852780268076</v>
      </c>
      <c r="R85" s="22">
        <f t="shared" ca="1" si="21"/>
        <v>0.16682904506636809</v>
      </c>
      <c r="S85" s="22">
        <f t="shared" ca="1" si="21"/>
        <v>0.92343975996508387</v>
      </c>
      <c r="T85" s="22">
        <f t="shared" ca="1" si="22"/>
        <v>-6.8515422947237675E-3</v>
      </c>
      <c r="U85" s="25">
        <f t="shared" ca="1" si="23"/>
        <v>0.49828712112704343</v>
      </c>
      <c r="V85" s="22">
        <f t="shared" ca="1" si="18"/>
        <v>-1.0252014020379408E-2</v>
      </c>
      <c r="W85" s="22">
        <f t="shared" ca="1" si="18"/>
        <v>1.9524043586690674E-3</v>
      </c>
      <c r="X85" s="22">
        <f t="shared" ca="1" si="18"/>
        <v>1.4135009728028448E-3</v>
      </c>
      <c r="Y85" s="22">
        <f t="shared" ca="1" si="18"/>
        <v>3.1356686928928643E-4</v>
      </c>
      <c r="Z85" s="22">
        <f t="shared" ca="1" si="18"/>
        <v>2.9405268324584535E-3</v>
      </c>
      <c r="AA85" s="10">
        <f t="shared" ca="1" si="24"/>
        <v>0</v>
      </c>
      <c r="AB85" s="10">
        <f t="shared" ca="1" si="25"/>
        <v>0</v>
      </c>
      <c r="AC85" s="5">
        <f t="shared" ca="1" si="27"/>
        <v>4.8790362644684393E-2</v>
      </c>
    </row>
    <row r="86" spans="1:29" x14ac:dyDescent="0.2">
      <c r="A86" s="8">
        <v>42131</v>
      </c>
      <c r="B86" s="3">
        <v>57103</v>
      </c>
      <c r="C86" s="3">
        <v>57290</v>
      </c>
      <c r="D86" s="3">
        <v>56507</v>
      </c>
      <c r="E86" s="3">
        <v>56921</v>
      </c>
      <c r="F86" s="3">
        <v>56921</v>
      </c>
      <c r="G86" s="5">
        <f t="shared" si="19"/>
        <v>4.8488255652570089E-3</v>
      </c>
      <c r="H86" s="24">
        <f t="shared" si="20"/>
        <v>1</v>
      </c>
      <c r="I86" s="3">
        <f t="shared" si="28"/>
        <v>55321.8</v>
      </c>
      <c r="J86" s="10">
        <f t="shared" si="26"/>
        <v>-3.1872230881039298E-3</v>
      </c>
      <c r="K86" s="10">
        <f t="shared" si="15"/>
        <v>2.9613010091809888E-3</v>
      </c>
      <c r="L86" s="10">
        <f t="shared" si="17"/>
        <v>2.1733778804174817E-3</v>
      </c>
      <c r="M86" s="10">
        <v>5.0000000000000001E-4</v>
      </c>
      <c r="N86" s="10">
        <f t="shared" si="16"/>
        <v>5.7965351295560909E-3</v>
      </c>
      <c r="O86" s="22">
        <f t="shared" ca="1" si="21"/>
        <v>0.7557286447288577</v>
      </c>
      <c r="P86" s="22">
        <f t="shared" ca="1" si="21"/>
        <v>0.31452663906117606</v>
      </c>
      <c r="Q86" s="22">
        <f t="shared" ca="1" si="21"/>
        <v>0.12736202877548361</v>
      </c>
      <c r="R86" s="22">
        <f t="shared" ca="1" si="21"/>
        <v>0.16714261193565738</v>
      </c>
      <c r="S86" s="22">
        <f t="shared" ca="1" si="21"/>
        <v>0.92638028679754236</v>
      </c>
      <c r="T86" s="22">
        <f t="shared" ca="1" si="22"/>
        <v>4.2529052667086183E-3</v>
      </c>
      <c r="U86" s="25">
        <f t="shared" ca="1" si="23"/>
        <v>0.50106322471411424</v>
      </c>
      <c r="V86" s="22">
        <f t="shared" ca="1" si="18"/>
        <v>-1.9877695238077471E-3</v>
      </c>
      <c r="W86" s="22">
        <f t="shared" ca="1" si="18"/>
        <v>1.8468691190276511E-3</v>
      </c>
      <c r="X86" s="22">
        <f t="shared" ca="1" si="18"/>
        <v>1.3554665597574494E-3</v>
      </c>
      <c r="Y86" s="22">
        <f t="shared" ca="1" si="18"/>
        <v>3.1183407449998516E-4</v>
      </c>
      <c r="Z86" s="22">
        <f t="shared" ca="1" si="18"/>
        <v>3.6151143348635501E-3</v>
      </c>
      <c r="AA86" s="10">
        <f t="shared" ca="1" si="24"/>
        <v>3.8488255652570089E-3</v>
      </c>
      <c r="AB86" s="10">
        <f t="shared" ca="1" si="25"/>
        <v>0</v>
      </c>
      <c r="AC86" s="5">
        <f t="shared" ca="1" si="27"/>
        <v>5.2639188209941401E-2</v>
      </c>
    </row>
    <row r="87" spans="1:29" x14ac:dyDescent="0.2">
      <c r="A87" s="8">
        <v>42132</v>
      </c>
      <c r="B87" s="3">
        <v>56965</v>
      </c>
      <c r="C87" s="3">
        <v>57621</v>
      </c>
      <c r="D87" s="3">
        <v>56595</v>
      </c>
      <c r="E87" s="3">
        <v>57149</v>
      </c>
      <c r="F87" s="3">
        <v>57149</v>
      </c>
      <c r="G87" s="5">
        <f t="shared" si="19"/>
        <v>-6.2468284659399353E-3</v>
      </c>
      <c r="H87" s="24">
        <f t="shared" si="20"/>
        <v>0</v>
      </c>
      <c r="I87" s="3">
        <f t="shared" si="28"/>
        <v>55496.2</v>
      </c>
      <c r="J87" s="10">
        <f t="shared" si="26"/>
        <v>4.0055515539081377E-3</v>
      </c>
      <c r="K87" s="10">
        <f t="shared" ref="K87:K150" si="29">AVERAGE(J68:J87)</f>
        <v>3.2248591243887238E-3</v>
      </c>
      <c r="L87" s="10">
        <f t="shared" si="17"/>
        <v>2.02221417036345E-3</v>
      </c>
      <c r="M87" s="10">
        <v>5.0000000000000001E-4</v>
      </c>
      <c r="N87" s="10">
        <f t="shared" ref="N87:N150" si="30">AVERAGE(J83:J87)</f>
        <v>3.3296833978614603E-3</v>
      </c>
      <c r="O87" s="22">
        <f t="shared" ca="1" si="21"/>
        <v>0.75374087520504995</v>
      </c>
      <c r="P87" s="22">
        <f t="shared" ca="1" si="21"/>
        <v>0.31637350818020371</v>
      </c>
      <c r="Q87" s="22">
        <f t="shared" ca="1" si="21"/>
        <v>0.12871749533524107</v>
      </c>
      <c r="R87" s="22">
        <f t="shared" ca="1" si="21"/>
        <v>0.16745444601015735</v>
      </c>
      <c r="S87" s="22">
        <f t="shared" ca="1" si="21"/>
        <v>0.92999540113240586</v>
      </c>
      <c r="T87" s="22">
        <f t="shared" ca="1" si="22"/>
        <v>7.4800197417752429E-3</v>
      </c>
      <c r="U87" s="25">
        <f t="shared" ca="1" si="23"/>
        <v>0.5018699962164862</v>
      </c>
      <c r="V87" s="22">
        <f t="shared" ca="1" si="18"/>
        <v>-2.512797530649871E-3</v>
      </c>
      <c r="W87" s="22">
        <f t="shared" ca="1" si="18"/>
        <v>-2.0230467478445867E-3</v>
      </c>
      <c r="X87" s="22">
        <f t="shared" ca="1" si="18"/>
        <v>-1.2685930277882998E-3</v>
      </c>
      <c r="Y87" s="22">
        <f t="shared" ca="1" si="18"/>
        <v>-3.1366436018008352E-4</v>
      </c>
      <c r="Z87" s="22">
        <f t="shared" ca="1" si="18"/>
        <v>-2.0888060251849231E-3</v>
      </c>
      <c r="AA87" s="10">
        <f t="shared" ca="1" si="24"/>
        <v>-7.2468284659399354E-3</v>
      </c>
      <c r="AB87" s="10">
        <f t="shared" ca="1" si="25"/>
        <v>0</v>
      </c>
      <c r="AC87" s="5">
        <f t="shared" ca="1" si="27"/>
        <v>4.5392359744001465E-2</v>
      </c>
    </row>
    <row r="88" spans="1:29" x14ac:dyDescent="0.2">
      <c r="A88" s="8">
        <v>42135</v>
      </c>
      <c r="B88" s="3">
        <v>57166</v>
      </c>
      <c r="C88" s="3">
        <v>57490</v>
      </c>
      <c r="D88" s="3">
        <v>57013</v>
      </c>
      <c r="E88" s="3">
        <v>57197</v>
      </c>
      <c r="F88" s="3">
        <v>57197</v>
      </c>
      <c r="G88" s="5">
        <f t="shared" si="19"/>
        <v>-1.4423833417836596E-2</v>
      </c>
      <c r="H88" s="24">
        <f t="shared" si="20"/>
        <v>0</v>
      </c>
      <c r="I88" s="3">
        <f t="shared" si="28"/>
        <v>55665.9</v>
      </c>
      <c r="J88" s="10">
        <f t="shared" si="26"/>
        <v>8.3990970970626577E-4</v>
      </c>
      <c r="K88" s="10">
        <f t="shared" si="29"/>
        <v>3.1345425023844298E-3</v>
      </c>
      <c r="L88" s="10">
        <f t="shared" si="17"/>
        <v>2.0633019894178138E-3</v>
      </c>
      <c r="M88" s="10">
        <v>5.0000000000000001E-4</v>
      </c>
      <c r="N88" s="10">
        <f t="shared" si="30"/>
        <v>-5.038285512499296E-4</v>
      </c>
      <c r="O88" s="22">
        <f t="shared" ca="1" si="21"/>
        <v>0.75122807767440003</v>
      </c>
      <c r="P88" s="22">
        <f t="shared" ca="1" si="21"/>
        <v>0.31435046143235912</v>
      </c>
      <c r="Q88" s="22">
        <f t="shared" ca="1" si="21"/>
        <v>0.12744890230745276</v>
      </c>
      <c r="R88" s="22">
        <f t="shared" ca="1" si="21"/>
        <v>0.16714078164997728</v>
      </c>
      <c r="S88" s="22">
        <f t="shared" ca="1" si="21"/>
        <v>0.92790659510722096</v>
      </c>
      <c r="T88" s="22">
        <f t="shared" ca="1" si="22"/>
        <v>1.4953387676435348E-3</v>
      </c>
      <c r="U88" s="25">
        <f t="shared" ca="1" si="23"/>
        <v>0.50037383462225182</v>
      </c>
      <c r="V88" s="22">
        <f t="shared" ca="1" si="18"/>
        <v>-5.2533575905999459E-4</v>
      </c>
      <c r="W88" s="22">
        <f t="shared" ca="1" si="18"/>
        <v>-1.9605527186628436E-3</v>
      </c>
      <c r="X88" s="22">
        <f t="shared" ca="1" si="18"/>
        <v>-1.2905271891187873E-3</v>
      </c>
      <c r="Y88" s="22">
        <f t="shared" ca="1" si="18"/>
        <v>-3.1273347181789079E-4</v>
      </c>
      <c r="Z88" s="22">
        <f t="shared" ca="1" si="18"/>
        <v>3.1512810406673713E-4</v>
      </c>
      <c r="AA88" s="10">
        <f t="shared" ca="1" si="24"/>
        <v>0</v>
      </c>
      <c r="AB88" s="10">
        <f t="shared" ca="1" si="25"/>
        <v>0</v>
      </c>
      <c r="AC88" s="5">
        <f t="shared" ca="1" si="27"/>
        <v>4.5392359744001465E-2</v>
      </c>
    </row>
    <row r="89" spans="1:29" x14ac:dyDescent="0.2">
      <c r="A89" s="8">
        <v>42136</v>
      </c>
      <c r="B89" s="3">
        <v>57193</v>
      </c>
      <c r="C89" s="3">
        <v>57424</v>
      </c>
      <c r="D89" s="3">
        <v>56753</v>
      </c>
      <c r="E89" s="3">
        <v>56792</v>
      </c>
      <c r="F89" s="3">
        <v>56792</v>
      </c>
      <c r="G89" s="5">
        <f t="shared" si="19"/>
        <v>-2.3770953655444238E-3</v>
      </c>
      <c r="H89" s="24">
        <f t="shared" si="20"/>
        <v>0</v>
      </c>
      <c r="I89" s="3">
        <f t="shared" si="28"/>
        <v>55794.8</v>
      </c>
      <c r="J89" s="10">
        <f t="shared" si="26"/>
        <v>-7.0807909505743449E-3</v>
      </c>
      <c r="K89" s="10">
        <f t="shared" si="29"/>
        <v>2.3985539929019194E-3</v>
      </c>
      <c r="L89" s="10">
        <f t="shared" si="17"/>
        <v>1.9409870910602422E-3</v>
      </c>
      <c r="M89" s="10">
        <v>5.0000000000000001E-4</v>
      </c>
      <c r="N89" s="10">
        <f t="shared" si="30"/>
        <v>-4.35399308791431E-3</v>
      </c>
      <c r="O89" s="22">
        <f t="shared" ca="1" si="21"/>
        <v>0.75070274191534003</v>
      </c>
      <c r="P89" s="22">
        <f t="shared" ca="1" si="21"/>
        <v>0.31238990871369626</v>
      </c>
      <c r="Q89" s="22">
        <f t="shared" ca="1" si="21"/>
        <v>0.12615837511833397</v>
      </c>
      <c r="R89" s="22">
        <f t="shared" ca="1" si="21"/>
        <v>0.16682804817815938</v>
      </c>
      <c r="S89" s="22">
        <f t="shared" ca="1" si="21"/>
        <v>0.92822172321128771</v>
      </c>
      <c r="T89" s="22">
        <f t="shared" ca="1" si="22"/>
        <v>-8.27947028392894E-3</v>
      </c>
      <c r="U89" s="25">
        <f t="shared" ca="1" si="23"/>
        <v>0.49793014425299098</v>
      </c>
      <c r="V89" s="22">
        <f t="shared" ca="1" si="18"/>
        <v>4.4070985476328027E-3</v>
      </c>
      <c r="W89" s="22">
        <f t="shared" ca="1" si="18"/>
        <v>-1.492864835626801E-3</v>
      </c>
      <c r="X89" s="22">
        <f t="shared" ca="1" si="18"/>
        <v>-1.2080742744271756E-3</v>
      </c>
      <c r="Y89" s="22">
        <f t="shared" ca="1" si="18"/>
        <v>-3.1120100694932457E-4</v>
      </c>
      <c r="Z89" s="22">
        <f t="shared" ca="1" si="18"/>
        <v>2.7099340664186646E-3</v>
      </c>
      <c r="AA89" s="10">
        <f t="shared" ca="1" si="24"/>
        <v>0</v>
      </c>
      <c r="AB89" s="10">
        <f t="shared" ca="1" si="25"/>
        <v>0</v>
      </c>
      <c r="AC89" s="5">
        <f t="shared" ca="1" si="27"/>
        <v>4.5392359744001465E-2</v>
      </c>
    </row>
    <row r="90" spans="1:29" x14ac:dyDescent="0.2">
      <c r="A90" s="8">
        <v>42137</v>
      </c>
      <c r="B90" s="3">
        <v>56790</v>
      </c>
      <c r="C90" s="3">
        <v>56900</v>
      </c>
      <c r="D90" s="3">
        <v>56199</v>
      </c>
      <c r="E90" s="3">
        <v>56372</v>
      </c>
      <c r="F90" s="3">
        <v>56372</v>
      </c>
      <c r="G90" s="5">
        <f t="shared" si="19"/>
        <v>1.5557368906549351E-2</v>
      </c>
      <c r="H90" s="24">
        <f t="shared" si="20"/>
        <v>1</v>
      </c>
      <c r="I90" s="3">
        <f t="shared" si="28"/>
        <v>55901.4</v>
      </c>
      <c r="J90" s="10">
        <f t="shared" si="26"/>
        <v>-7.3954078039160098E-3</v>
      </c>
      <c r="K90" s="10">
        <f t="shared" si="29"/>
        <v>2.0048045567032436E-3</v>
      </c>
      <c r="L90" s="10">
        <f t="shared" si="17"/>
        <v>1.8618565861092185E-3</v>
      </c>
      <c r="M90" s="10">
        <v>5.0000000000000001E-4</v>
      </c>
      <c r="N90" s="10">
        <f t="shared" si="30"/>
        <v>-2.5635921157959761E-3</v>
      </c>
      <c r="O90" s="22">
        <f t="shared" ca="1" si="21"/>
        <v>0.7551098404629728</v>
      </c>
      <c r="P90" s="22">
        <f t="shared" ca="1" si="21"/>
        <v>0.31089704387806943</v>
      </c>
      <c r="Q90" s="22">
        <f t="shared" ca="1" si="21"/>
        <v>0.12495030084390679</v>
      </c>
      <c r="R90" s="22">
        <f t="shared" ca="1" si="21"/>
        <v>0.16651684717121007</v>
      </c>
      <c r="S90" s="22">
        <f t="shared" ca="1" si="21"/>
        <v>0.93093165727770633</v>
      </c>
      <c r="T90" s="22">
        <f t="shared" ca="1" si="22"/>
        <v>-7.0316884895351688E-3</v>
      </c>
      <c r="U90" s="25">
        <f t="shared" ca="1" si="23"/>
        <v>0.49824208512089968</v>
      </c>
      <c r="V90" s="22">
        <f t="shared" ca="1" si="18"/>
        <v>-4.638323163922404E-3</v>
      </c>
      <c r="W90" s="22">
        <f t="shared" ca="1" si="18"/>
        <v>1.2573926497427067E-3</v>
      </c>
      <c r="X90" s="22">
        <f t="shared" ca="1" si="18"/>
        <v>1.1677371634163309E-3</v>
      </c>
      <c r="Y90" s="22">
        <f t="shared" ca="1" si="18"/>
        <v>3.1359482038747903E-4</v>
      </c>
      <c r="Z90" s="22">
        <f t="shared" ca="1" si="18"/>
        <v>-1.6078584181995932E-3</v>
      </c>
      <c r="AA90" s="10">
        <f t="shared" ca="1" si="24"/>
        <v>0</v>
      </c>
      <c r="AB90" s="10">
        <f t="shared" ca="1" si="25"/>
        <v>0</v>
      </c>
      <c r="AC90" s="5">
        <f t="shared" ca="1" si="27"/>
        <v>4.5392359744001465E-2</v>
      </c>
    </row>
    <row r="91" spans="1:29" x14ac:dyDescent="0.2">
      <c r="A91" s="8">
        <v>42138</v>
      </c>
      <c r="B91" s="3">
        <v>56376</v>
      </c>
      <c r="C91" s="3">
        <v>56921</v>
      </c>
      <c r="D91" s="3">
        <v>56105</v>
      </c>
      <c r="E91" s="3">
        <v>56657</v>
      </c>
      <c r="F91" s="3">
        <v>56657</v>
      </c>
      <c r="G91" s="5">
        <f t="shared" si="19"/>
        <v>-7.9954815821522418E-3</v>
      </c>
      <c r="H91" s="24">
        <f t="shared" si="20"/>
        <v>0</v>
      </c>
      <c r="I91" s="3">
        <f t="shared" si="28"/>
        <v>56035.15</v>
      </c>
      <c r="J91" s="10">
        <f t="shared" si="26"/>
        <v>5.0557014120484745E-3</v>
      </c>
      <c r="K91" s="10">
        <f t="shared" si="29"/>
        <v>2.4954214857127455E-3</v>
      </c>
      <c r="L91" s="10">
        <f t="shared" si="17"/>
        <v>2.1808718608848985E-3</v>
      </c>
      <c r="M91" s="10">
        <v>5.0000000000000001E-4</v>
      </c>
      <c r="N91" s="10">
        <f t="shared" si="30"/>
        <v>-9.1500721576549533E-4</v>
      </c>
      <c r="O91" s="22">
        <f t="shared" ca="1" si="21"/>
        <v>0.75047151729905037</v>
      </c>
      <c r="P91" s="22">
        <f t="shared" ca="1" si="21"/>
        <v>0.31215443652781216</v>
      </c>
      <c r="Q91" s="22">
        <f t="shared" ca="1" si="21"/>
        <v>0.12611803800732313</v>
      </c>
      <c r="R91" s="22">
        <f t="shared" ca="1" si="21"/>
        <v>0.16683044199159755</v>
      </c>
      <c r="S91" s="22">
        <f t="shared" ca="1" si="21"/>
        <v>0.92932379885950678</v>
      </c>
      <c r="T91" s="22">
        <f t="shared" ca="1" si="22"/>
        <v>4.081241316979959E-3</v>
      </c>
      <c r="U91" s="25">
        <f t="shared" ca="1" si="23"/>
        <v>0.50102030891301141</v>
      </c>
      <c r="V91" s="22">
        <f t="shared" ca="1" si="18"/>
        <v>-3.1662481693498432E-3</v>
      </c>
      <c r="W91" s="22">
        <f t="shared" ca="1" si="18"/>
        <v>-1.5628145467738099E-3</v>
      </c>
      <c r="X91" s="22">
        <f t="shared" ca="1" si="18"/>
        <v>-1.3658206793338984E-3</v>
      </c>
      <c r="Y91" s="22">
        <f t="shared" ca="1" si="18"/>
        <v>-3.1313638912735349E-4</v>
      </c>
      <c r="Z91" s="22">
        <f t="shared" ca="1" si="18"/>
        <v>5.7304411114056082E-4</v>
      </c>
      <c r="AA91" s="10">
        <f t="shared" ca="1" si="24"/>
        <v>-8.9954815821522427E-3</v>
      </c>
      <c r="AB91" s="10">
        <f t="shared" ca="1" si="25"/>
        <v>0</v>
      </c>
      <c r="AC91" s="5">
        <f t="shared" ca="1" si="27"/>
        <v>3.6396878161849222E-2</v>
      </c>
    </row>
    <row r="92" spans="1:29" x14ac:dyDescent="0.2">
      <c r="A92" s="8">
        <v>42139</v>
      </c>
      <c r="B92" s="3">
        <v>56656</v>
      </c>
      <c r="C92" s="3">
        <v>57288</v>
      </c>
      <c r="D92" s="3">
        <v>56422</v>
      </c>
      <c r="E92" s="3">
        <v>57249</v>
      </c>
      <c r="F92" s="3">
        <v>57249</v>
      </c>
      <c r="G92" s="5">
        <f t="shared" si="19"/>
        <v>-3.0568219532218888E-2</v>
      </c>
      <c r="H92" s="24">
        <f t="shared" si="20"/>
        <v>0</v>
      </c>
      <c r="I92" s="3">
        <f t="shared" si="28"/>
        <v>56151.65</v>
      </c>
      <c r="J92" s="10">
        <f t="shared" si="26"/>
        <v>1.0448841272923115E-2</v>
      </c>
      <c r="K92" s="10">
        <f t="shared" si="29"/>
        <v>2.1499816628041237E-3</v>
      </c>
      <c r="L92" s="10">
        <f t="shared" si="17"/>
        <v>2.2789139731860318E-3</v>
      </c>
      <c r="M92" s="10">
        <v>5.0000000000000001E-4</v>
      </c>
      <c r="N92" s="10">
        <f t="shared" si="30"/>
        <v>3.7365072803750008E-4</v>
      </c>
      <c r="O92" s="22">
        <f t="shared" ca="1" si="21"/>
        <v>0.74730526912970052</v>
      </c>
      <c r="P92" s="22">
        <f t="shared" ca="1" si="21"/>
        <v>0.31059162198103835</v>
      </c>
      <c r="Q92" s="22">
        <f t="shared" ca="1" si="21"/>
        <v>0.12475221732798923</v>
      </c>
      <c r="R92" s="22">
        <f t="shared" ca="1" si="21"/>
        <v>0.16651730560247019</v>
      </c>
      <c r="S92" s="22">
        <f t="shared" ca="1" si="21"/>
        <v>0.92989684297064734</v>
      </c>
      <c r="T92" s="22">
        <f t="shared" ca="1" si="22"/>
        <v>9.1912552878668403E-3</v>
      </c>
      <c r="U92" s="25">
        <f t="shared" ca="1" si="23"/>
        <v>0.5022977976456523</v>
      </c>
      <c r="V92" s="22">
        <f t="shared" ca="1" si="18"/>
        <v>-6.5603988939278938E-3</v>
      </c>
      <c r="W92" s="22">
        <f t="shared" ca="1" si="18"/>
        <v>-1.3498853082567267E-3</v>
      </c>
      <c r="X92" s="22">
        <f t="shared" ca="1" si="18"/>
        <v>-1.4308366180074972E-3</v>
      </c>
      <c r="Y92" s="22">
        <f t="shared" ca="1" si="18"/>
        <v>-3.1392949335580197E-4</v>
      </c>
      <c r="Z92" s="22">
        <f t="shared" ca="1" si="18"/>
        <v>-2.3459996748967791E-4</v>
      </c>
      <c r="AA92" s="10">
        <f t="shared" ca="1" si="24"/>
        <v>-3.1568219532218889E-2</v>
      </c>
      <c r="AB92" s="10">
        <f t="shared" ca="1" si="25"/>
        <v>0</v>
      </c>
      <c r="AC92" s="5">
        <f t="shared" ca="1" si="27"/>
        <v>4.8286586296303335E-3</v>
      </c>
    </row>
    <row r="93" spans="1:29" x14ac:dyDescent="0.2">
      <c r="A93" s="8">
        <v>42142</v>
      </c>
      <c r="B93" s="3">
        <v>57250</v>
      </c>
      <c r="C93" s="3">
        <v>57606</v>
      </c>
      <c r="D93" s="3">
        <v>55926</v>
      </c>
      <c r="E93" s="3">
        <v>56204</v>
      </c>
      <c r="F93" s="3">
        <v>56204</v>
      </c>
      <c r="G93" s="5">
        <f t="shared" si="19"/>
        <v>-2.3183403316489937E-2</v>
      </c>
      <c r="H93" s="24">
        <f t="shared" si="20"/>
        <v>0</v>
      </c>
      <c r="I93" s="3">
        <f t="shared" si="28"/>
        <v>56228.15</v>
      </c>
      <c r="J93" s="10">
        <f t="shared" si="26"/>
        <v>-1.8253593949239311E-2</v>
      </c>
      <c r="K93" s="10">
        <f t="shared" si="29"/>
        <v>1.4603577383897393E-3</v>
      </c>
      <c r="L93" s="10">
        <f t="shared" si="17"/>
        <v>2.2397426087810059E-3</v>
      </c>
      <c r="M93" s="10">
        <v>5.0000000000000001E-4</v>
      </c>
      <c r="N93" s="10">
        <f t="shared" si="30"/>
        <v>-3.4450500037516152E-3</v>
      </c>
      <c r="O93" s="22">
        <f t="shared" ca="1" si="21"/>
        <v>0.74074487023577262</v>
      </c>
      <c r="P93" s="22">
        <f t="shared" ca="1" si="21"/>
        <v>0.3092417366727816</v>
      </c>
      <c r="Q93" s="22">
        <f t="shared" ca="1" si="21"/>
        <v>0.12332138070998173</v>
      </c>
      <c r="R93" s="22">
        <f t="shared" ca="1" si="21"/>
        <v>0.1662033761091144</v>
      </c>
      <c r="S93" s="22">
        <f t="shared" ca="1" si="21"/>
        <v>0.9296622430031577</v>
      </c>
      <c r="T93" s="22">
        <f t="shared" ca="1" si="22"/>
        <v>-1.5913075592823935E-2</v>
      </c>
      <c r="U93" s="25">
        <f t="shared" ca="1" si="23"/>
        <v>0.49602181504975323</v>
      </c>
      <c r="V93" s="22">
        <f t="shared" ca="1" si="18"/>
        <v>1.1317009547041372E-2</v>
      </c>
      <c r="W93" s="22">
        <f t="shared" ca="1" si="18"/>
        <v>-9.0540430084132316E-4</v>
      </c>
      <c r="X93" s="22">
        <f t="shared" ca="1" si="18"/>
        <v>-1.3886135824526925E-3</v>
      </c>
      <c r="Y93" s="22">
        <f t="shared" ca="1" si="18"/>
        <v>-3.0999400935816774E-4</v>
      </c>
      <c r="Z93" s="22">
        <f t="shared" ca="1" si="18"/>
        <v>2.1358897262046682E-3</v>
      </c>
      <c r="AA93" s="10">
        <f t="shared" ca="1" si="24"/>
        <v>0</v>
      </c>
      <c r="AB93" s="10">
        <f t="shared" ca="1" si="25"/>
        <v>0</v>
      </c>
      <c r="AC93" s="5">
        <f t="shared" ca="1" si="27"/>
        <v>4.8286586296303335E-3</v>
      </c>
    </row>
    <row r="94" spans="1:29" x14ac:dyDescent="0.2">
      <c r="A94" s="8">
        <v>42143</v>
      </c>
      <c r="B94" s="3">
        <v>56204</v>
      </c>
      <c r="C94" s="3">
        <v>56212</v>
      </c>
      <c r="D94" s="3">
        <v>55027</v>
      </c>
      <c r="E94" s="3">
        <v>55499</v>
      </c>
      <c r="F94" s="3">
        <v>55499</v>
      </c>
      <c r="G94" s="5">
        <f t="shared" si="19"/>
        <v>-6.9730986143894391E-3</v>
      </c>
      <c r="H94" s="24">
        <f t="shared" si="20"/>
        <v>0</v>
      </c>
      <c r="I94" s="3">
        <f t="shared" si="28"/>
        <v>56305.35</v>
      </c>
      <c r="J94" s="10">
        <f t="shared" si="26"/>
        <v>-1.2543591203473037E-2</v>
      </c>
      <c r="K94" s="10">
        <f t="shared" si="29"/>
        <v>1.4907119236892529E-3</v>
      </c>
      <c r="L94" s="10">
        <f t="shared" si="17"/>
        <v>2.0296887287552944E-3</v>
      </c>
      <c r="M94" s="10">
        <v>5.0000000000000001E-4</v>
      </c>
      <c r="N94" s="10">
        <f t="shared" si="30"/>
        <v>-4.5376100543313537E-3</v>
      </c>
      <c r="O94" s="22">
        <f t="shared" ca="1" si="21"/>
        <v>0.75206187978281402</v>
      </c>
      <c r="P94" s="22">
        <f t="shared" ca="1" si="21"/>
        <v>0.30833633237194025</v>
      </c>
      <c r="Q94" s="22">
        <f t="shared" ca="1" si="21"/>
        <v>0.12193276712752904</v>
      </c>
      <c r="R94" s="22">
        <f t="shared" ca="1" si="21"/>
        <v>0.16589338209975624</v>
      </c>
      <c r="S94" s="22">
        <f t="shared" ca="1" si="21"/>
        <v>0.9317981327293624</v>
      </c>
      <c r="T94" s="22">
        <f t="shared" ca="1" si="22"/>
        <v>-1.2871620454063008E-2</v>
      </c>
      <c r="U94" s="25">
        <f t="shared" ca="1" si="23"/>
        <v>0.49678213931391951</v>
      </c>
      <c r="V94" s="22">
        <f t="shared" ca="1" si="18"/>
        <v>7.7889674701394932E-3</v>
      </c>
      <c r="W94" s="22">
        <f t="shared" ca="1" si="18"/>
        <v>-9.2566048212331764E-4</v>
      </c>
      <c r="X94" s="22">
        <f t="shared" ca="1" si="18"/>
        <v>-1.2603391824828098E-3</v>
      </c>
      <c r="Y94" s="22">
        <f t="shared" ca="1" si="18"/>
        <v>-3.1047597708632699E-4</v>
      </c>
      <c r="Z94" s="22">
        <f t="shared" ca="1" si="18"/>
        <v>2.8176378305105358E-3</v>
      </c>
      <c r="AA94" s="10">
        <f t="shared" ca="1" si="24"/>
        <v>0</v>
      </c>
      <c r="AB94" s="10">
        <f t="shared" ca="1" si="25"/>
        <v>0</v>
      </c>
      <c r="AC94" s="5">
        <f t="shared" ca="1" si="27"/>
        <v>4.8286586296303335E-3</v>
      </c>
    </row>
    <row r="95" spans="1:29" x14ac:dyDescent="0.2">
      <c r="A95" s="8">
        <v>42144</v>
      </c>
      <c r="B95" s="3">
        <v>55497</v>
      </c>
      <c r="C95" s="3">
        <v>55645</v>
      </c>
      <c r="D95" s="3">
        <v>54820</v>
      </c>
      <c r="E95" s="3">
        <v>54901</v>
      </c>
      <c r="F95" s="3">
        <v>54901</v>
      </c>
      <c r="G95" s="5">
        <f t="shared" si="19"/>
        <v>-9.54445274220872E-3</v>
      </c>
      <c r="H95" s="24">
        <f t="shared" si="20"/>
        <v>0</v>
      </c>
      <c r="I95" s="3">
        <f t="shared" si="28"/>
        <v>56362.35</v>
      </c>
      <c r="J95" s="10">
        <f t="shared" si="26"/>
        <v>-1.077496891835894E-2</v>
      </c>
      <c r="K95" s="10">
        <f t="shared" si="29"/>
        <v>1.1317429236057997E-3</v>
      </c>
      <c r="L95" s="10">
        <f t="shared" si="17"/>
        <v>1.9666761964121406E-3</v>
      </c>
      <c r="M95" s="10">
        <v>5.0000000000000001E-4</v>
      </c>
      <c r="N95" s="10">
        <f t="shared" si="30"/>
        <v>-5.2135222772199397E-3</v>
      </c>
      <c r="O95" s="22">
        <f t="shared" ca="1" si="21"/>
        <v>0.75985084725295349</v>
      </c>
      <c r="P95" s="22">
        <f t="shared" ca="1" si="21"/>
        <v>0.30741067188981691</v>
      </c>
      <c r="Q95" s="22">
        <f t="shared" ca="1" si="21"/>
        <v>0.12067242794504623</v>
      </c>
      <c r="R95" s="22">
        <f t="shared" ca="1" si="21"/>
        <v>0.1655829061226699</v>
      </c>
      <c r="S95" s="22">
        <f t="shared" ca="1" si="21"/>
        <v>0.93461577055987299</v>
      </c>
      <c r="T95" s="22">
        <f t="shared" ca="1" si="22"/>
        <v>-1.2391984504977938E-2</v>
      </c>
      <c r="U95" s="25">
        <f t="shared" ca="1" si="23"/>
        <v>0.49690204351750095</v>
      </c>
      <c r="V95" s="22">
        <f t="shared" ca="1" si="18"/>
        <v>6.6923731673274433E-3</v>
      </c>
      <c r="W95" s="22">
        <f t="shared" ca="1" si="18"/>
        <v>-7.0292972830270756E-4</v>
      </c>
      <c r="X95" s="22">
        <f t="shared" ca="1" si="18"/>
        <v>-1.2215098814127045E-3</v>
      </c>
      <c r="Y95" s="22">
        <f t="shared" ca="1" si="18"/>
        <v>-3.1055185486078936E-4</v>
      </c>
      <c r="Z95" s="22">
        <f t="shared" ca="1" si="18"/>
        <v>3.2381380270973979E-3</v>
      </c>
      <c r="AA95" s="10">
        <f t="shared" ca="1" si="24"/>
        <v>0</v>
      </c>
      <c r="AB95" s="10">
        <f t="shared" ca="1" si="25"/>
        <v>0</v>
      </c>
      <c r="AC95" s="5">
        <f t="shared" ca="1" si="27"/>
        <v>4.8286586296303335E-3</v>
      </c>
    </row>
    <row r="96" spans="1:29" x14ac:dyDescent="0.2">
      <c r="A96" s="8">
        <v>42145</v>
      </c>
      <c r="B96" s="3">
        <v>54900</v>
      </c>
      <c r="C96" s="3">
        <v>55112</v>
      </c>
      <c r="D96" s="3">
        <v>54526</v>
      </c>
      <c r="E96" s="3">
        <v>55112</v>
      </c>
      <c r="F96" s="3">
        <v>55112</v>
      </c>
      <c r="G96" s="5">
        <f t="shared" si="19"/>
        <v>-9.1268689214689669E-3</v>
      </c>
      <c r="H96" s="24">
        <f t="shared" si="20"/>
        <v>0</v>
      </c>
      <c r="I96" s="3">
        <f t="shared" si="28"/>
        <v>56387.1</v>
      </c>
      <c r="J96" s="10">
        <f t="shared" si="26"/>
        <v>3.8432815431412859E-3</v>
      </c>
      <c r="K96" s="10">
        <f t="shared" si="29"/>
        <v>5.2779085708994371E-4</v>
      </c>
      <c r="L96" s="10">
        <f t="shared" si="17"/>
        <v>2.3636634735005324E-3</v>
      </c>
      <c r="M96" s="10">
        <v>5.0000000000000001E-4</v>
      </c>
      <c r="N96" s="10">
        <f t="shared" si="30"/>
        <v>-5.456006251001377E-3</v>
      </c>
      <c r="O96" s="22">
        <f t="shared" ca="1" si="21"/>
        <v>0.76654322042028089</v>
      </c>
      <c r="P96" s="22">
        <f t="shared" ca="1" si="21"/>
        <v>0.3067077421615142</v>
      </c>
      <c r="Q96" s="22">
        <f t="shared" ca="1" si="21"/>
        <v>0.11945091806363353</v>
      </c>
      <c r="R96" s="22">
        <f t="shared" ca="1" si="21"/>
        <v>0.16527235426780912</v>
      </c>
      <c r="S96" s="22">
        <f t="shared" ca="1" si="21"/>
        <v>0.93785390858697038</v>
      </c>
      <c r="T96" s="22">
        <f t="shared" ca="1" si="22"/>
        <v>-1.6440398855666694E-3</v>
      </c>
      <c r="U96" s="25">
        <f t="shared" ca="1" si="23"/>
        <v>0.49958899012118374</v>
      </c>
      <c r="V96" s="22">
        <f t="shared" ca="1" si="18"/>
        <v>-2.4000748093404725E-3</v>
      </c>
      <c r="W96" s="22">
        <f t="shared" ca="1" si="18"/>
        <v>-3.2959790389606211E-4</v>
      </c>
      <c r="X96" s="22">
        <f t="shared" ca="1" si="18"/>
        <v>-1.4760743122321602E-3</v>
      </c>
      <c r="Y96" s="22">
        <f t="shared" ca="1" si="18"/>
        <v>-3.1224290783791802E-4</v>
      </c>
      <c r="Z96" s="22">
        <f t="shared" ca="1" si="18"/>
        <v>3.4071985139890555E-3</v>
      </c>
      <c r="AA96" s="10">
        <f t="shared" ca="1" si="24"/>
        <v>0</v>
      </c>
      <c r="AB96" s="10">
        <f t="shared" ca="1" si="25"/>
        <v>0</v>
      </c>
      <c r="AC96" s="5">
        <f t="shared" ca="1" si="27"/>
        <v>4.8286586296303335E-3</v>
      </c>
    </row>
    <row r="97" spans="1:29" x14ac:dyDescent="0.2">
      <c r="A97" s="8">
        <v>42146</v>
      </c>
      <c r="B97" s="3">
        <v>55112</v>
      </c>
      <c r="C97" s="3">
        <v>55223</v>
      </c>
      <c r="D97" s="3">
        <v>54038</v>
      </c>
      <c r="E97" s="3">
        <v>54377</v>
      </c>
      <c r="F97" s="3">
        <v>54377</v>
      </c>
      <c r="G97" s="5">
        <f t="shared" si="19"/>
        <v>-1.3737425749857479E-2</v>
      </c>
      <c r="H97" s="24">
        <f t="shared" si="20"/>
        <v>0</v>
      </c>
      <c r="I97" s="3">
        <f t="shared" si="28"/>
        <v>56321.7</v>
      </c>
      <c r="J97" s="10">
        <f t="shared" si="26"/>
        <v>-1.3336478443896072E-2</v>
      </c>
      <c r="K97" s="10">
        <f t="shared" si="29"/>
        <v>-1.1167506255713778E-3</v>
      </c>
      <c r="L97" s="10">
        <f t="shared" si="17"/>
        <v>2.458048969383393E-3</v>
      </c>
      <c r="M97" s="10">
        <v>5.0000000000000001E-4</v>
      </c>
      <c r="N97" s="10">
        <f t="shared" si="30"/>
        <v>-1.0213070194365214E-2</v>
      </c>
      <c r="O97" s="22">
        <f t="shared" ca="1" si="21"/>
        <v>0.76414314561094043</v>
      </c>
      <c r="P97" s="22">
        <f t="shared" ca="1" si="21"/>
        <v>0.30637814425761811</v>
      </c>
      <c r="Q97" s="22">
        <f t="shared" ca="1" si="21"/>
        <v>0.11797484375140137</v>
      </c>
      <c r="R97" s="22">
        <f t="shared" ca="1" si="21"/>
        <v>0.16496011135997121</v>
      </c>
      <c r="S97" s="22">
        <f t="shared" ca="1" si="21"/>
        <v>0.94126110710095945</v>
      </c>
      <c r="T97" s="22">
        <f t="shared" ca="1" si="22"/>
        <v>-1.9773824333024066E-2</v>
      </c>
      <c r="U97" s="25">
        <f t="shared" ca="1" si="23"/>
        <v>0.49505670498642429</v>
      </c>
      <c r="V97" s="22">
        <f t="shared" ca="1" si="18"/>
        <v>8.2520846671192052E-3</v>
      </c>
      <c r="W97" s="22">
        <f t="shared" ca="1" si="18"/>
        <v>6.9100105796603053E-4</v>
      </c>
      <c r="X97" s="22">
        <f t="shared" ca="1" si="18"/>
        <v>-1.5209433507209387E-3</v>
      </c>
      <c r="Y97" s="22">
        <f t="shared" ca="1" si="18"/>
        <v>-3.0938019739746496E-4</v>
      </c>
      <c r="Z97" s="22">
        <f t="shared" ca="1" si="18"/>
        <v>6.319443345533751E-3</v>
      </c>
      <c r="AA97" s="10">
        <f t="shared" ca="1" si="24"/>
        <v>0</v>
      </c>
      <c r="AB97" s="10">
        <f t="shared" ca="1" si="25"/>
        <v>0</v>
      </c>
      <c r="AC97" s="5">
        <f t="shared" ca="1" si="27"/>
        <v>4.8286586296303335E-3</v>
      </c>
    </row>
    <row r="98" spans="1:29" x14ac:dyDescent="0.2">
      <c r="A98" s="8">
        <v>42149</v>
      </c>
      <c r="B98" s="3">
        <v>54378</v>
      </c>
      <c r="C98" s="3">
        <v>54868</v>
      </c>
      <c r="D98" s="3">
        <v>53972</v>
      </c>
      <c r="E98" s="3">
        <v>54609</v>
      </c>
      <c r="F98" s="3">
        <v>54609</v>
      </c>
      <c r="G98" s="5">
        <f t="shared" si="19"/>
        <v>-6.830375945356959E-3</v>
      </c>
      <c r="H98" s="24">
        <f t="shared" si="20"/>
        <v>0</v>
      </c>
      <c r="I98" s="3">
        <f t="shared" si="28"/>
        <v>56222.45</v>
      </c>
      <c r="J98" s="10">
        <f t="shared" si="26"/>
        <v>4.2665097375729211E-3</v>
      </c>
      <c r="K98" s="10">
        <f t="shared" si="29"/>
        <v>-1.7196233967514518E-3</v>
      </c>
      <c r="L98" s="10">
        <f t="shared" si="17"/>
        <v>2.2895121440698316E-3</v>
      </c>
      <c r="M98" s="10">
        <v>5.0000000000000001E-4</v>
      </c>
      <c r="N98" s="10">
        <f t="shared" si="30"/>
        <v>-5.709049457002768E-3</v>
      </c>
      <c r="O98" s="22">
        <f t="shared" ca="1" si="21"/>
        <v>0.77239523027805967</v>
      </c>
      <c r="P98" s="22">
        <f t="shared" ca="1" si="21"/>
        <v>0.30706914531558416</v>
      </c>
      <c r="Q98" s="22">
        <f t="shared" ca="1" si="21"/>
        <v>0.11645390040068043</v>
      </c>
      <c r="R98" s="22">
        <f t="shared" ca="1" si="21"/>
        <v>0.16465073116257375</v>
      </c>
      <c r="S98" s="22">
        <f t="shared" ca="1" si="21"/>
        <v>0.94758055044649325</v>
      </c>
      <c r="T98" s="22">
        <f t="shared" ca="1" si="22"/>
        <v>-2.2934477576889226E-3</v>
      </c>
      <c r="U98" s="25">
        <f t="shared" ca="1" si="23"/>
        <v>0.49942663831189665</v>
      </c>
      <c r="V98" s="22">
        <f t="shared" ca="1" si="18"/>
        <v>-2.6635072670025241E-3</v>
      </c>
      <c r="W98" s="22">
        <f t="shared" ca="1" si="18"/>
        <v>1.0735307535851542E-3</v>
      </c>
      <c r="X98" s="22">
        <f t="shared" ca="1" si="18"/>
        <v>-1.4293023123602565E-3</v>
      </c>
      <c r="Y98" s="22">
        <f t="shared" ca="1" si="18"/>
        <v>-3.1214123848662622E-4</v>
      </c>
      <c r="Z98" s="22">
        <f t="shared" ca="1" si="18"/>
        <v>3.5640595361804894E-3</v>
      </c>
      <c r="AA98" s="10">
        <f t="shared" ca="1" si="24"/>
        <v>0</v>
      </c>
      <c r="AB98" s="10">
        <f t="shared" ca="1" si="25"/>
        <v>0</v>
      </c>
      <c r="AC98" s="5">
        <f t="shared" ca="1" si="27"/>
        <v>4.8286586296303335E-3</v>
      </c>
    </row>
    <row r="99" spans="1:29" x14ac:dyDescent="0.2">
      <c r="A99" s="8">
        <v>42150</v>
      </c>
      <c r="B99" s="3">
        <v>54609</v>
      </c>
      <c r="C99" s="3">
        <v>54609</v>
      </c>
      <c r="D99" s="3">
        <v>53548</v>
      </c>
      <c r="E99" s="3">
        <v>53630</v>
      </c>
      <c r="F99" s="3">
        <v>53630</v>
      </c>
      <c r="G99" s="5">
        <f t="shared" si="19"/>
        <v>6.4516129032257119E-3</v>
      </c>
      <c r="H99" s="24">
        <f t="shared" si="20"/>
        <v>1</v>
      </c>
      <c r="I99" s="3">
        <f t="shared" si="28"/>
        <v>56127.199999999997</v>
      </c>
      <c r="J99" s="10">
        <f t="shared" si="26"/>
        <v>-1.7927447856580403E-2</v>
      </c>
      <c r="K99" s="10">
        <f t="shared" si="29"/>
        <v>-1.6803842406530212E-3</v>
      </c>
      <c r="L99" s="10">
        <f t="shared" si="17"/>
        <v>1.9415958291498136E-3</v>
      </c>
      <c r="M99" s="10">
        <v>5.0000000000000001E-4</v>
      </c>
      <c r="N99" s="10">
        <f t="shared" si="30"/>
        <v>-6.7858207876242416E-3</v>
      </c>
      <c r="O99" s="22">
        <f t="shared" ca="1" si="21"/>
        <v>0.76973172301105719</v>
      </c>
      <c r="P99" s="22">
        <f t="shared" ca="1" si="21"/>
        <v>0.30814267606916929</v>
      </c>
      <c r="Q99" s="22">
        <f t="shared" ca="1" si="21"/>
        <v>0.11502459808832018</v>
      </c>
      <c r="R99" s="22">
        <f t="shared" ca="1" si="21"/>
        <v>0.16433858992408712</v>
      </c>
      <c r="S99" s="22">
        <f t="shared" ca="1" si="21"/>
        <v>0.95114460998267369</v>
      </c>
      <c r="T99" s="22">
        <f t="shared" ca="1" si="22"/>
        <v>-2.0465919716173016E-2</v>
      </c>
      <c r="U99" s="25">
        <f t="shared" ca="1" si="23"/>
        <v>0.49488369865159498</v>
      </c>
      <c r="V99" s="22">
        <f t="shared" ca="1" si="18"/>
        <v>-1.1318122491196219E-2</v>
      </c>
      <c r="W99" s="22">
        <f t="shared" ca="1" si="18"/>
        <v>-1.060875748747787E-3</v>
      </c>
      <c r="X99" s="22">
        <f t="shared" ca="1" si="18"/>
        <v>1.2257862691061805E-3</v>
      </c>
      <c r="Y99" s="22">
        <f t="shared" ca="1" si="18"/>
        <v>3.1566463285073287E-4</v>
      </c>
      <c r="Z99" s="22">
        <f t="shared" ca="1" si="18"/>
        <v>-4.2840872550325539E-3</v>
      </c>
      <c r="AA99" s="10">
        <f t="shared" ca="1" si="24"/>
        <v>0</v>
      </c>
      <c r="AB99" s="10">
        <f t="shared" ca="1" si="25"/>
        <v>0</v>
      </c>
      <c r="AC99" s="5">
        <f t="shared" ca="1" si="27"/>
        <v>4.8286586296303335E-3</v>
      </c>
    </row>
    <row r="100" spans="1:29" x14ac:dyDescent="0.2">
      <c r="A100" s="8">
        <v>42151</v>
      </c>
      <c r="B100" s="3">
        <v>53631</v>
      </c>
      <c r="C100" s="3">
        <v>54293</v>
      </c>
      <c r="D100" s="3">
        <v>53136</v>
      </c>
      <c r="E100" s="3">
        <v>54236</v>
      </c>
      <c r="F100" s="3">
        <v>54236</v>
      </c>
      <c r="G100" s="5">
        <f t="shared" si="19"/>
        <v>-2.7214396341913138E-2</v>
      </c>
      <c r="H100" s="24">
        <f t="shared" si="20"/>
        <v>0</v>
      </c>
      <c r="I100" s="3">
        <f t="shared" si="28"/>
        <v>56048.4</v>
      </c>
      <c r="J100" s="10">
        <f t="shared" si="26"/>
        <v>1.1299645720678653E-2</v>
      </c>
      <c r="K100" s="10">
        <f t="shared" si="29"/>
        <v>-1.3647942297608906E-3</v>
      </c>
      <c r="L100" s="10">
        <f t="shared" si="17"/>
        <v>2.2837916895535669E-3</v>
      </c>
      <c r="M100" s="10">
        <v>5.0000000000000001E-4</v>
      </c>
      <c r="N100" s="10">
        <f t="shared" si="30"/>
        <v>-2.3708978598167229E-3</v>
      </c>
      <c r="O100" s="22">
        <f t="shared" ca="1" si="21"/>
        <v>0.75841360051986095</v>
      </c>
      <c r="P100" s="22">
        <f t="shared" ca="1" si="21"/>
        <v>0.30708180032042148</v>
      </c>
      <c r="Q100" s="22">
        <f t="shared" ca="1" si="21"/>
        <v>0.11625038435742635</v>
      </c>
      <c r="R100" s="22">
        <f t="shared" ca="1" si="21"/>
        <v>0.16465425455693786</v>
      </c>
      <c r="S100" s="22">
        <f t="shared" ca="1" si="21"/>
        <v>0.9468605227276411</v>
      </c>
      <c r="T100" s="22">
        <f t="shared" ca="1" si="22"/>
        <v>6.2536107285782981E-3</v>
      </c>
      <c r="U100" s="25">
        <f t="shared" ca="1" si="23"/>
        <v>0.50156339758708113</v>
      </c>
      <c r="V100" s="22">
        <f t="shared" ca="1" si="18"/>
        <v>-7.0842916112725087E-3</v>
      </c>
      <c r="W100" s="22">
        <f t="shared" ca="1" si="18"/>
        <v>8.5565517291523625E-4</v>
      </c>
      <c r="X100" s="22">
        <f t="shared" ca="1" si="18"/>
        <v>-1.4318189001793317E-3</v>
      </c>
      <c r="Y100" s="22">
        <f t="shared" ca="1" si="18"/>
        <v>-3.1347405867371866E-4</v>
      </c>
      <c r="Z100" s="22">
        <f t="shared" ca="1" si="18"/>
        <v>1.4864299496351627E-3</v>
      </c>
      <c r="AA100" s="10">
        <f t="shared" ca="1" si="24"/>
        <v>-2.8214396341913139E-2</v>
      </c>
      <c r="AB100" s="10">
        <f t="shared" ca="1" si="25"/>
        <v>0</v>
      </c>
      <c r="AC100" s="5">
        <f t="shared" ca="1" si="27"/>
        <v>-2.3385737712282806E-2</v>
      </c>
    </row>
    <row r="101" spans="1:29" x14ac:dyDescent="0.2">
      <c r="A101" s="8">
        <v>42152</v>
      </c>
      <c r="B101" s="3">
        <v>54230</v>
      </c>
      <c r="C101" s="3">
        <v>54230</v>
      </c>
      <c r="D101" s="3">
        <v>53363</v>
      </c>
      <c r="E101" s="3">
        <v>53976</v>
      </c>
      <c r="F101" s="3">
        <v>53976</v>
      </c>
      <c r="G101" s="5">
        <f t="shared" si="19"/>
        <v>-1.7507781236104969E-2</v>
      </c>
      <c r="H101" s="24">
        <f t="shared" si="20"/>
        <v>0</v>
      </c>
      <c r="I101" s="3">
        <f t="shared" si="28"/>
        <v>55980.95</v>
      </c>
      <c r="J101" s="10">
        <f t="shared" si="26"/>
        <v>-4.7938638542665002E-3</v>
      </c>
      <c r="K101" s="10">
        <f t="shared" si="29"/>
        <v>-1.1682013191272656E-3</v>
      </c>
      <c r="L101" s="10">
        <f>AVERAGE(J52:J101)</f>
        <v>2.0842021727777273E-3</v>
      </c>
      <c r="M101" s="10">
        <f>AVERAGE(J2:J101)</f>
        <v>1.158858457467069E-3</v>
      </c>
      <c r="N101" s="10">
        <f t="shared" si="30"/>
        <v>-4.09832693929828E-3</v>
      </c>
      <c r="O101" s="22">
        <f t="shared" ca="1" si="21"/>
        <v>0.7513293089085884</v>
      </c>
      <c r="P101" s="22">
        <f t="shared" ca="1" si="21"/>
        <v>0.30793745549333673</v>
      </c>
      <c r="Q101" s="22">
        <f t="shared" ca="1" si="21"/>
        <v>0.11481856545724702</v>
      </c>
      <c r="R101" s="22">
        <f t="shared" ca="1" si="21"/>
        <v>0.16434078049826414</v>
      </c>
      <c r="S101" s="22">
        <f t="shared" ca="1" si="21"/>
        <v>0.94834695267727631</v>
      </c>
      <c r="T101" s="22">
        <f t="shared" ca="1" si="22"/>
        <v>-7.4183864153142647E-3</v>
      </c>
      <c r="U101" s="25">
        <f t="shared" ca="1" si="23"/>
        <v>0.49814541190137523</v>
      </c>
      <c r="V101" s="22">
        <f t="shared" ca="1" si="18"/>
        <v>2.9850105370490231E-3</v>
      </c>
      <c r="W101" s="22">
        <f t="shared" ca="1" si="18"/>
        <v>7.2740765132200632E-4</v>
      </c>
      <c r="X101" s="22">
        <f t="shared" ca="1" si="18"/>
        <v>-1.2977768322613124E-3</v>
      </c>
      <c r="Y101" s="22">
        <f t="shared" ca="1" si="18"/>
        <v>-7.2159010177331453E-4</v>
      </c>
      <c r="Z101" s="22">
        <f t="shared" ca="1" si="18"/>
        <v>2.551918341858932E-3</v>
      </c>
      <c r="AA101" s="10">
        <f t="shared" ca="1" si="24"/>
        <v>0</v>
      </c>
      <c r="AB101" s="10">
        <f t="shared" ca="1" si="25"/>
        <v>0</v>
      </c>
      <c r="AC101" s="5">
        <f t="shared" ca="1" si="27"/>
        <v>-2.3385737712282806E-2</v>
      </c>
    </row>
    <row r="102" spans="1:29" x14ac:dyDescent="0.2">
      <c r="A102" s="8">
        <v>42153</v>
      </c>
      <c r="B102" s="3">
        <v>53974</v>
      </c>
      <c r="C102" s="3">
        <v>53974</v>
      </c>
      <c r="D102" s="3">
        <v>52760</v>
      </c>
      <c r="E102" s="3">
        <v>52760</v>
      </c>
      <c r="F102" s="3">
        <v>52760</v>
      </c>
      <c r="G102" s="5">
        <f t="shared" si="19"/>
        <v>2.7975739196360871E-2</v>
      </c>
      <c r="H102" s="24">
        <f t="shared" si="20"/>
        <v>1</v>
      </c>
      <c r="I102" s="3">
        <f t="shared" si="28"/>
        <v>55807.5</v>
      </c>
      <c r="J102" s="10">
        <f t="shared" si="26"/>
        <v>-2.2528531199051405E-2</v>
      </c>
      <c r="K102" s="10">
        <f t="shared" si="29"/>
        <v>-3.1116183896989003E-3</v>
      </c>
      <c r="L102" s="10">
        <f t="shared" si="17"/>
        <v>1.0452758331072154E-3</v>
      </c>
      <c r="M102" s="10">
        <f t="shared" ref="M102:M165" si="31">AVERAGE(J3:J102)</f>
        <v>9.33573145476555E-4</v>
      </c>
      <c r="N102" s="10">
        <f t="shared" si="30"/>
        <v>-5.9367374903293467E-3</v>
      </c>
      <c r="O102" s="22">
        <f t="shared" ca="1" si="21"/>
        <v>0.75431431944563743</v>
      </c>
      <c r="P102" s="22">
        <f t="shared" ca="1" si="21"/>
        <v>0.30866486314465874</v>
      </c>
      <c r="Q102" s="22">
        <f t="shared" ca="1" si="21"/>
        <v>0.1135207886249857</v>
      </c>
      <c r="R102" s="22">
        <f t="shared" ca="1" si="21"/>
        <v>0.16361919039649084</v>
      </c>
      <c r="S102" s="22">
        <f t="shared" ca="1" si="21"/>
        <v>0.95089887101913528</v>
      </c>
      <c r="T102" s="22">
        <f t="shared" ca="1" si="22"/>
        <v>-2.3327866901884486E-2</v>
      </c>
      <c r="U102" s="25">
        <f t="shared" ca="1" si="23"/>
        <v>0.49416829773466403</v>
      </c>
      <c r="V102" s="22">
        <f t="shared" ca="1" si="18"/>
        <v>-1.4242618849109559E-2</v>
      </c>
      <c r="W102" s="22">
        <f t="shared" ca="1" si="18"/>
        <v>-1.967176392317469E-3</v>
      </c>
      <c r="X102" s="22">
        <f t="shared" ca="1" si="18"/>
        <v>6.6082715964005606E-4</v>
      </c>
      <c r="Y102" s="22">
        <f t="shared" ca="1" si="18"/>
        <v>5.9020831679194212E-4</v>
      </c>
      <c r="Z102" s="22">
        <f t="shared" ca="1" si="18"/>
        <v>-3.7532268985889516E-3</v>
      </c>
      <c r="AA102" s="10">
        <f t="shared" ca="1" si="24"/>
        <v>0</v>
      </c>
      <c r="AB102" s="10">
        <f t="shared" ca="1" si="25"/>
        <v>0</v>
      </c>
      <c r="AC102" s="5">
        <f t="shared" ca="1" si="27"/>
        <v>-2.3385737712282806E-2</v>
      </c>
    </row>
    <row r="103" spans="1:29" x14ac:dyDescent="0.2">
      <c r="A103" s="8">
        <v>42156</v>
      </c>
      <c r="B103" s="3">
        <v>52753</v>
      </c>
      <c r="C103" s="3">
        <v>53233</v>
      </c>
      <c r="D103" s="3">
        <v>52666</v>
      </c>
      <c r="E103" s="3">
        <v>53031</v>
      </c>
      <c r="F103" s="3">
        <v>53031</v>
      </c>
      <c r="G103" s="5">
        <f t="shared" si="19"/>
        <v>9.2775923516432712E-3</v>
      </c>
      <c r="H103" s="24">
        <f t="shared" si="20"/>
        <v>1</v>
      </c>
      <c r="I103" s="3">
        <f t="shared" si="28"/>
        <v>55591.35</v>
      </c>
      <c r="J103" s="10">
        <f t="shared" si="26"/>
        <v>5.1364670204701035E-3</v>
      </c>
      <c r="K103" s="10">
        <f t="shared" si="29"/>
        <v>-3.855168511438556E-3</v>
      </c>
      <c r="L103" s="10">
        <f t="shared" si="17"/>
        <v>6.5441861688939171E-4</v>
      </c>
      <c r="M103" s="10">
        <f t="shared" si="31"/>
        <v>1.1900417075018366E-3</v>
      </c>
      <c r="N103" s="10">
        <f t="shared" si="30"/>
        <v>-5.76274603374991E-3</v>
      </c>
      <c r="O103" s="22">
        <f t="shared" ca="1" si="21"/>
        <v>0.74007170059652783</v>
      </c>
      <c r="P103" s="22">
        <f t="shared" ca="1" si="21"/>
        <v>0.30669768675234127</v>
      </c>
      <c r="Q103" s="22">
        <f t="shared" ca="1" si="21"/>
        <v>0.11418161578462575</v>
      </c>
      <c r="R103" s="22">
        <f t="shared" ca="1" si="21"/>
        <v>0.16420939871328277</v>
      </c>
      <c r="S103" s="22">
        <f t="shared" ca="1" si="21"/>
        <v>0.94714564412054636</v>
      </c>
      <c r="T103" s="22">
        <f t="shared" ca="1" si="22"/>
        <v>-2.5690385773319891E-3</v>
      </c>
      <c r="U103" s="25">
        <f t="shared" ca="1" si="23"/>
        <v>0.49935774070890743</v>
      </c>
      <c r="V103" s="22">
        <f t="shared" ca="1" si="18"/>
        <v>3.2144102636308507E-3</v>
      </c>
      <c r="W103" s="22">
        <f t="shared" ca="1" si="18"/>
        <v>-2.4125713611727623E-3</v>
      </c>
      <c r="X103" s="22">
        <f t="shared" ca="1" si="18"/>
        <v>4.0953634287091E-4</v>
      </c>
      <c r="Y103" s="22">
        <f t="shared" ca="1" si="18"/>
        <v>7.4473023256997097E-4</v>
      </c>
      <c r="Z103" s="22">
        <f t="shared" ca="1" si="18"/>
        <v>-3.6063367921494666E-3</v>
      </c>
      <c r="AA103" s="10">
        <f t="shared" ca="1" si="24"/>
        <v>0</v>
      </c>
      <c r="AB103" s="10">
        <f t="shared" ca="1" si="25"/>
        <v>0</v>
      </c>
      <c r="AC103" s="5">
        <f t="shared" ca="1" si="27"/>
        <v>-2.3385737712282806E-2</v>
      </c>
    </row>
    <row r="104" spans="1:29" x14ac:dyDescent="0.2">
      <c r="A104" s="8">
        <v>42157</v>
      </c>
      <c r="B104" s="3">
        <v>53035</v>
      </c>
      <c r="C104" s="3">
        <v>54236</v>
      </c>
      <c r="D104" s="3">
        <v>53035</v>
      </c>
      <c r="E104" s="3">
        <v>54236</v>
      </c>
      <c r="F104" s="3">
        <v>54236</v>
      </c>
      <c r="G104" s="5">
        <f t="shared" si="19"/>
        <v>-2.3287115568994765E-2</v>
      </c>
      <c r="H104" s="24">
        <f t="shared" si="20"/>
        <v>0</v>
      </c>
      <c r="I104" s="3">
        <f t="shared" si="28"/>
        <v>55400.55</v>
      </c>
      <c r="J104" s="10">
        <f t="shared" si="26"/>
        <v>2.2722558503516899E-2</v>
      </c>
      <c r="K104" s="10">
        <f t="shared" si="29"/>
        <v>-3.3275421729000885E-3</v>
      </c>
      <c r="L104" s="10">
        <f t="shared" si="17"/>
        <v>1.3308936195879184E-3</v>
      </c>
      <c r="M104" s="10">
        <f t="shared" si="31"/>
        <v>1.3154090102380379E-3</v>
      </c>
      <c r="N104" s="10">
        <f t="shared" si="30"/>
        <v>2.3672552382695499E-3</v>
      </c>
      <c r="O104" s="22">
        <f t="shared" ca="1" si="21"/>
        <v>0.74328611086015872</v>
      </c>
      <c r="P104" s="22">
        <f t="shared" ca="1" si="21"/>
        <v>0.30428511539116848</v>
      </c>
      <c r="Q104" s="22">
        <f t="shared" ca="1" si="21"/>
        <v>0.11459115212749667</v>
      </c>
      <c r="R104" s="22">
        <f t="shared" ca="1" si="21"/>
        <v>0.16495412894585273</v>
      </c>
      <c r="S104" s="22">
        <f t="shared" ca="1" si="21"/>
        <v>0.94353930732839686</v>
      </c>
      <c r="T104" s="22">
        <f t="shared" ca="1" si="22"/>
        <v>1.8479929733327044E-2</v>
      </c>
      <c r="U104" s="25">
        <f t="shared" ca="1" si="23"/>
        <v>0.50461985095781758</v>
      </c>
      <c r="V104" s="22">
        <f t="shared" ca="1" si="18"/>
        <v>-1.4331593984165203E-2</v>
      </c>
      <c r="W104" s="22">
        <f t="shared" ca="1" si="18"/>
        <v>2.0987506041544495E-3</v>
      </c>
      <c r="X104" s="22">
        <f t="shared" ca="1" si="18"/>
        <v>-8.3942250557294846E-4</v>
      </c>
      <c r="Y104" s="22">
        <f t="shared" ca="1" si="18"/>
        <v>-8.2965603785006652E-4</v>
      </c>
      <c r="Z104" s="22">
        <f t="shared" ca="1" si="18"/>
        <v>-1.4930775038610393E-3</v>
      </c>
      <c r="AA104" s="10">
        <f t="shared" ca="1" si="24"/>
        <v>0</v>
      </c>
      <c r="AB104" s="10">
        <f t="shared" ca="1" si="25"/>
        <v>0</v>
      </c>
      <c r="AC104" s="5">
        <f t="shared" ca="1" si="27"/>
        <v>-2.3385737712282806E-2</v>
      </c>
    </row>
    <row r="105" spans="1:29" x14ac:dyDescent="0.2">
      <c r="A105" s="8">
        <v>42158</v>
      </c>
      <c r="B105" s="3">
        <v>54254</v>
      </c>
      <c r="C105" s="3">
        <v>54254</v>
      </c>
      <c r="D105" s="3">
        <v>53462</v>
      </c>
      <c r="E105" s="3">
        <v>53523</v>
      </c>
      <c r="F105" s="3">
        <v>53523</v>
      </c>
      <c r="G105" s="5">
        <f t="shared" si="19"/>
        <v>-1.3321375857108131E-2</v>
      </c>
      <c r="H105" s="24">
        <f t="shared" si="20"/>
        <v>0</v>
      </c>
      <c r="I105" s="3">
        <f t="shared" si="28"/>
        <v>55221.55</v>
      </c>
      <c r="J105" s="10">
        <f t="shared" si="26"/>
        <v>-1.3146249723430925E-2</v>
      </c>
      <c r="K105" s="10">
        <f t="shared" si="29"/>
        <v>-3.1674840258462513E-3</v>
      </c>
      <c r="L105" s="10">
        <f t="shared" si="17"/>
        <v>6.7035509134373951E-4</v>
      </c>
      <c r="M105" s="10">
        <f t="shared" si="31"/>
        <v>8.7936952502431164E-4</v>
      </c>
      <c r="N105" s="10">
        <f t="shared" si="30"/>
        <v>-2.5219238505523657E-3</v>
      </c>
      <c r="O105" s="22">
        <f t="shared" ca="1" si="21"/>
        <v>0.72895451687599355</v>
      </c>
      <c r="P105" s="22">
        <f t="shared" ca="1" si="21"/>
        <v>0.30638386599532291</v>
      </c>
      <c r="Q105" s="22">
        <f t="shared" ca="1" si="21"/>
        <v>0.11375172962192372</v>
      </c>
      <c r="R105" s="22">
        <f t="shared" ca="1" si="21"/>
        <v>0.16412447290800267</v>
      </c>
      <c r="S105" s="22">
        <f t="shared" ca="1" si="21"/>
        <v>0.94204622982453579</v>
      </c>
      <c r="T105" s="22">
        <f t="shared" ca="1" si="22"/>
        <v>-1.27086728616222E-2</v>
      </c>
      <c r="U105" s="25">
        <f t="shared" ca="1" si="23"/>
        <v>0.49682287454603724</v>
      </c>
      <c r="V105" s="22">
        <f t="shared" ca="1" si="18"/>
        <v>8.1638673296321723E-3</v>
      </c>
      <c r="W105" s="22">
        <f t="shared" ca="1" si="18"/>
        <v>1.9670187239520429E-3</v>
      </c>
      <c r="X105" s="22">
        <f t="shared" ca="1" si="18"/>
        <v>-4.1629287018027795E-4</v>
      </c>
      <c r="Y105" s="22">
        <f t="shared" ca="1" si="18"/>
        <v>-5.460915688544018E-4</v>
      </c>
      <c r="Z105" s="22">
        <f t="shared" ca="1" si="18"/>
        <v>1.5661235838726616E-3</v>
      </c>
      <c r="AA105" s="10">
        <f t="shared" ca="1" si="24"/>
        <v>0</v>
      </c>
      <c r="AB105" s="10">
        <f t="shared" ca="1" si="25"/>
        <v>0</v>
      </c>
      <c r="AC105" s="5">
        <f t="shared" ca="1" si="27"/>
        <v>-2.3385737712282806E-2</v>
      </c>
    </row>
    <row r="106" spans="1:29" x14ac:dyDescent="0.2">
      <c r="A106" s="8">
        <v>42160</v>
      </c>
      <c r="B106" s="3">
        <v>53518</v>
      </c>
      <c r="C106" s="3">
        <v>53518</v>
      </c>
      <c r="D106" s="3">
        <v>52808</v>
      </c>
      <c r="E106" s="3">
        <v>52973</v>
      </c>
      <c r="F106" s="3">
        <v>52973</v>
      </c>
      <c r="G106" s="5">
        <f t="shared" si="19"/>
        <v>-2.9637739980744593E-3</v>
      </c>
      <c r="H106" s="24">
        <f t="shared" si="20"/>
        <v>0</v>
      </c>
      <c r="I106" s="3">
        <f t="shared" si="28"/>
        <v>55024.15</v>
      </c>
      <c r="J106" s="10">
        <f t="shared" si="26"/>
        <v>-1.0275956131009067E-2</v>
      </c>
      <c r="K106" s="10">
        <f t="shared" si="29"/>
        <v>-3.521920677991508E-3</v>
      </c>
      <c r="L106" s="10">
        <f t="shared" si="17"/>
        <v>4.875426864482679E-4</v>
      </c>
      <c r="M106" s="10">
        <f t="shared" si="31"/>
        <v>6.795677301254788E-4</v>
      </c>
      <c r="N106" s="10">
        <f t="shared" si="30"/>
        <v>-3.6183423059008789E-3</v>
      </c>
      <c r="O106" s="22">
        <f t="shared" ca="1" si="21"/>
        <v>0.7371183842056257</v>
      </c>
      <c r="P106" s="22">
        <f t="shared" ca="1" si="21"/>
        <v>0.30835088471927496</v>
      </c>
      <c r="Q106" s="22">
        <f t="shared" ca="1" si="21"/>
        <v>0.11333543675174344</v>
      </c>
      <c r="R106" s="22">
        <f t="shared" ca="1" si="21"/>
        <v>0.16357838133914826</v>
      </c>
      <c r="S106" s="22">
        <f t="shared" ca="1" si="21"/>
        <v>0.94361235340840843</v>
      </c>
      <c r="T106" s="22">
        <f t="shared" ca="1" si="22"/>
        <v>-1.1908477582527444E-2</v>
      </c>
      <c r="U106" s="25">
        <f t="shared" ca="1" si="23"/>
        <v>0.49702291578643376</v>
      </c>
      <c r="V106" s="22">
        <f t="shared" ca="1" si="18"/>
        <v>6.3840057638364601E-3</v>
      </c>
      <c r="W106" s="22">
        <f t="shared" ca="1" si="18"/>
        <v>2.188016533101406E-3</v>
      </c>
      <c r="X106" s="22">
        <f t="shared" ca="1" si="18"/>
        <v>-3.0288912104341756E-4</v>
      </c>
      <c r="Y106" s="22">
        <f t="shared" ca="1" si="18"/>
        <v>-4.2218595045834457E-4</v>
      </c>
      <c r="Z106" s="22">
        <f t="shared" ca="1" si="18"/>
        <v>2.2479191076632413E-3</v>
      </c>
      <c r="AA106" s="10">
        <f t="shared" ca="1" si="24"/>
        <v>0</v>
      </c>
      <c r="AB106" s="10">
        <f t="shared" ca="1" si="25"/>
        <v>0</v>
      </c>
      <c r="AC106" s="5">
        <f t="shared" ca="1" si="27"/>
        <v>-2.3385737712282806E-2</v>
      </c>
    </row>
    <row r="107" spans="1:29" x14ac:dyDescent="0.2">
      <c r="A107" s="8">
        <v>42163</v>
      </c>
      <c r="B107" s="3">
        <v>52975</v>
      </c>
      <c r="C107" s="3">
        <v>53325</v>
      </c>
      <c r="D107" s="3">
        <v>52810</v>
      </c>
      <c r="E107" s="3">
        <v>52810</v>
      </c>
      <c r="F107" s="3">
        <v>52810</v>
      </c>
      <c r="G107" s="5">
        <f t="shared" si="19"/>
        <v>2.0185570914599493E-2</v>
      </c>
      <c r="H107" s="24">
        <f t="shared" si="20"/>
        <v>1</v>
      </c>
      <c r="I107" s="3">
        <f t="shared" si="28"/>
        <v>54807.199999999997</v>
      </c>
      <c r="J107" s="10">
        <f t="shared" si="26"/>
        <v>-3.0770392464085639E-3</v>
      </c>
      <c r="K107" s="10">
        <f t="shared" si="29"/>
        <v>-3.8760502180073429E-3</v>
      </c>
      <c r="L107" s="10">
        <f t="shared" si="17"/>
        <v>5.8089132126271754E-4</v>
      </c>
      <c r="M107" s="10">
        <f t="shared" si="31"/>
        <v>8.6964910868035487E-4</v>
      </c>
      <c r="N107" s="10">
        <f t="shared" si="30"/>
        <v>2.7195608462768914E-4</v>
      </c>
      <c r="O107" s="22">
        <f t="shared" ca="1" si="21"/>
        <v>0.74350238996946216</v>
      </c>
      <c r="P107" s="22">
        <f t="shared" ca="1" si="21"/>
        <v>0.31053890125237638</v>
      </c>
      <c r="Q107" s="22">
        <f t="shared" ca="1" si="21"/>
        <v>0.11303254763070003</v>
      </c>
      <c r="R107" s="22">
        <f t="shared" ca="1" si="21"/>
        <v>0.16315619538868992</v>
      </c>
      <c r="S107" s="22">
        <f t="shared" ca="1" si="21"/>
        <v>0.94586027251607163</v>
      </c>
      <c r="T107" s="22">
        <f t="shared" ca="1" si="22"/>
        <v>-3.0266696874809442E-3</v>
      </c>
      <c r="U107" s="25">
        <f t="shared" ca="1" si="23"/>
        <v>0.49924333315576469</v>
      </c>
      <c r="V107" s="22">
        <f t="shared" ca="1" si="18"/>
        <v>-1.9260554849539202E-3</v>
      </c>
      <c r="W107" s="22">
        <f t="shared" ca="1" si="18"/>
        <v>-2.4261919281866151E-3</v>
      </c>
      <c r="X107" s="22">
        <f t="shared" ca="1" si="18"/>
        <v>3.6360566956890572E-4</v>
      </c>
      <c r="Y107" s="22">
        <f t="shared" ca="1" si="18"/>
        <v>5.4435198956727339E-4</v>
      </c>
      <c r="Z107" s="22">
        <f t="shared" ca="1" si="18"/>
        <v>1.7022938822607519E-4</v>
      </c>
      <c r="AA107" s="10">
        <f t="shared" ca="1" si="24"/>
        <v>0</v>
      </c>
      <c r="AB107" s="10">
        <f t="shared" ca="1" si="25"/>
        <v>0</v>
      </c>
      <c r="AC107" s="5">
        <f t="shared" ca="1" si="27"/>
        <v>-2.3385737712282806E-2</v>
      </c>
    </row>
    <row r="108" spans="1:29" x14ac:dyDescent="0.2">
      <c r="A108" s="8">
        <v>42164</v>
      </c>
      <c r="B108" s="3">
        <v>52810</v>
      </c>
      <c r="C108" s="3">
        <v>53292</v>
      </c>
      <c r="D108" s="3">
        <v>52688</v>
      </c>
      <c r="E108" s="3">
        <v>52816</v>
      </c>
      <c r="F108" s="3">
        <v>52816</v>
      </c>
      <c r="G108" s="5">
        <f t="shared" si="19"/>
        <v>1.6529082096334413E-2</v>
      </c>
      <c r="H108" s="24">
        <f t="shared" si="20"/>
        <v>1</v>
      </c>
      <c r="I108" s="3">
        <f t="shared" si="28"/>
        <v>54588.15</v>
      </c>
      <c r="J108" s="10">
        <f t="shared" si="26"/>
        <v>1.1361484567307123E-4</v>
      </c>
      <c r="K108" s="10">
        <f t="shared" si="29"/>
        <v>-3.9123649612090028E-3</v>
      </c>
      <c r="L108" s="10">
        <f t="shared" si="17"/>
        <v>4.4648051329519543E-4</v>
      </c>
      <c r="M108" s="10">
        <f t="shared" si="31"/>
        <v>1.0141104004622293E-3</v>
      </c>
      <c r="N108" s="10">
        <f t="shared" si="30"/>
        <v>-7.3261435033171733E-4</v>
      </c>
      <c r="O108" s="22">
        <f t="shared" ca="1" si="21"/>
        <v>0.74157633448450822</v>
      </c>
      <c r="P108" s="22">
        <f t="shared" ca="1" si="21"/>
        <v>0.30811270932418977</v>
      </c>
      <c r="Q108" s="22">
        <f t="shared" ca="1" si="21"/>
        <v>0.11339615330026893</v>
      </c>
      <c r="R108" s="22">
        <f t="shared" ca="1" si="21"/>
        <v>0.16370054737825718</v>
      </c>
      <c r="S108" s="22">
        <f t="shared" ca="1" si="21"/>
        <v>0.94603050190429772</v>
      </c>
      <c r="T108" s="22">
        <f t="shared" ca="1" si="22"/>
        <v>-1.5976312084236255E-3</v>
      </c>
      <c r="U108" s="25">
        <f t="shared" ca="1" si="23"/>
        <v>0.49960059228284892</v>
      </c>
      <c r="V108" s="22">
        <f t="shared" ca="1" si="18"/>
        <v>7.1065956505701316E-5</v>
      </c>
      <c r="W108" s="22">
        <f t="shared" ca="1" si="18"/>
        <v>-2.4471798251415339E-3</v>
      </c>
      <c r="X108" s="22">
        <f t="shared" ca="1" si="18"/>
        <v>2.792730523067553E-4</v>
      </c>
      <c r="Y108" s="22">
        <f t="shared" ca="1" si="18"/>
        <v>6.3432489992203307E-4</v>
      </c>
      <c r="Z108" s="22">
        <f t="shared" ca="1" si="18"/>
        <v>-4.5824944132689651E-4</v>
      </c>
      <c r="AA108" s="10">
        <f t="shared" ca="1" si="24"/>
        <v>0</v>
      </c>
      <c r="AB108" s="10">
        <f t="shared" ca="1" si="25"/>
        <v>0</v>
      </c>
      <c r="AC108" s="5">
        <f t="shared" ca="1" si="27"/>
        <v>-2.3385737712282806E-2</v>
      </c>
    </row>
    <row r="109" spans="1:29" x14ac:dyDescent="0.2">
      <c r="A109" s="8">
        <v>42165</v>
      </c>
      <c r="B109" s="3">
        <v>52817</v>
      </c>
      <c r="C109" s="3">
        <v>54102</v>
      </c>
      <c r="D109" s="3">
        <v>52817</v>
      </c>
      <c r="E109" s="3">
        <v>53876</v>
      </c>
      <c r="F109" s="3">
        <v>53876</v>
      </c>
      <c r="G109" s="5">
        <f t="shared" si="19"/>
        <v>-9.800282129334037E-3</v>
      </c>
      <c r="H109" s="24">
        <f t="shared" si="20"/>
        <v>0</v>
      </c>
      <c r="I109" s="3">
        <f t="shared" si="28"/>
        <v>54442.35</v>
      </c>
      <c r="J109" s="10">
        <f t="shared" si="26"/>
        <v>2.0069675855801217E-2</v>
      </c>
      <c r="K109" s="10">
        <f t="shared" si="29"/>
        <v>-2.5548416208902246E-3</v>
      </c>
      <c r="L109" s="10">
        <f t="shared" si="17"/>
        <v>1.3407584455448541E-3</v>
      </c>
      <c r="M109" s="10">
        <f t="shared" si="31"/>
        <v>1.2351644502541425E-3</v>
      </c>
      <c r="N109" s="10">
        <f t="shared" si="30"/>
        <v>-1.2631908798748537E-3</v>
      </c>
      <c r="O109" s="22">
        <f t="shared" ca="1" si="21"/>
        <v>0.74164740044101396</v>
      </c>
      <c r="P109" s="22">
        <f t="shared" ca="1" si="21"/>
        <v>0.30566552949904824</v>
      </c>
      <c r="Q109" s="22">
        <f t="shared" ca="1" si="21"/>
        <v>0.11367542635257569</v>
      </c>
      <c r="R109" s="22">
        <f t="shared" ca="1" si="21"/>
        <v>0.16433487227817922</v>
      </c>
      <c r="S109" s="22">
        <f t="shared" ca="1" si="21"/>
        <v>0.94557225246297083</v>
      </c>
      <c r="T109" s="22">
        <f t="shared" ca="1" si="22"/>
        <v>1.3264649543847382E-2</v>
      </c>
      <c r="U109" s="25">
        <f t="shared" ca="1" si="23"/>
        <v>0.50331611376333008</v>
      </c>
      <c r="V109" s="22">
        <f t="shared" ca="1" si="18"/>
        <v>-1.2626183664964177E-2</v>
      </c>
      <c r="W109" s="22">
        <f t="shared" ca="1" si="18"/>
        <v>1.6072954925642452E-3</v>
      </c>
      <c r="X109" s="22">
        <f t="shared" ca="1" si="18"/>
        <v>-8.4349455892721373E-4</v>
      </c>
      <c r="Y109" s="22">
        <f t="shared" ca="1" si="18"/>
        <v>-7.7706353193718379E-4</v>
      </c>
      <c r="Z109" s="22">
        <f t="shared" ca="1" si="18"/>
        <v>7.9469544838699539E-4</v>
      </c>
      <c r="AA109" s="10">
        <f t="shared" ca="1" si="24"/>
        <v>0</v>
      </c>
      <c r="AB109" s="10">
        <f t="shared" ca="1" si="25"/>
        <v>0</v>
      </c>
      <c r="AC109" s="5">
        <f t="shared" ca="1" si="27"/>
        <v>-2.3385737712282806E-2</v>
      </c>
    </row>
    <row r="110" spans="1:29" x14ac:dyDescent="0.2">
      <c r="A110" s="8">
        <v>42166</v>
      </c>
      <c r="B110" s="3">
        <v>53876</v>
      </c>
      <c r="C110" s="3">
        <v>54271</v>
      </c>
      <c r="D110" s="3">
        <v>53444</v>
      </c>
      <c r="E110" s="3">
        <v>53689</v>
      </c>
      <c r="F110" s="3">
        <v>53689</v>
      </c>
      <c r="G110" s="5">
        <f t="shared" si="19"/>
        <v>-1.0262809886568913E-2</v>
      </c>
      <c r="H110" s="24">
        <f t="shared" si="20"/>
        <v>0</v>
      </c>
      <c r="I110" s="3">
        <f t="shared" si="28"/>
        <v>54308.2</v>
      </c>
      <c r="J110" s="10">
        <f t="shared" si="26"/>
        <v>-3.4709332541391635E-3</v>
      </c>
      <c r="K110" s="10">
        <f t="shared" si="29"/>
        <v>-2.3586178934013823E-3</v>
      </c>
      <c r="L110" s="10">
        <f t="shared" si="17"/>
        <v>1.4631151857606084E-3</v>
      </c>
      <c r="M110" s="10">
        <f t="shared" si="31"/>
        <v>1.2828829933215935E-3</v>
      </c>
      <c r="N110" s="10">
        <f t="shared" si="30"/>
        <v>6.7187241398349864E-4</v>
      </c>
      <c r="O110" s="22">
        <f t="shared" ca="1" si="21"/>
        <v>0.72902121677604981</v>
      </c>
      <c r="P110" s="22">
        <f t="shared" ca="1" si="21"/>
        <v>0.30727282499161246</v>
      </c>
      <c r="Q110" s="22">
        <f t="shared" ca="1" si="21"/>
        <v>0.11283193179364848</v>
      </c>
      <c r="R110" s="22">
        <f t="shared" ca="1" si="21"/>
        <v>0.16355780874624204</v>
      </c>
      <c r="S110" s="22">
        <f t="shared" ca="1" si="21"/>
        <v>0.94636694791135778</v>
      </c>
      <c r="T110" s="22">
        <f t="shared" ca="1" si="22"/>
        <v>-2.2443736775433036E-3</v>
      </c>
      <c r="U110" s="25">
        <f t="shared" ca="1" si="23"/>
        <v>0.49943890681614295</v>
      </c>
      <c r="V110" s="22">
        <f t="shared" ca="1" si="18"/>
        <v>2.1668961588181958E-3</v>
      </c>
      <c r="W110" s="22">
        <f t="shared" ca="1" si="18"/>
        <v>1.4724800735469298E-3</v>
      </c>
      <c r="X110" s="22">
        <f t="shared" ca="1" si="18"/>
        <v>-9.1341966088009322E-4</v>
      </c>
      <c r="Y110" s="22">
        <f t="shared" ca="1" si="18"/>
        <v>-8.0090109111913613E-4</v>
      </c>
      <c r="Z110" s="22">
        <f t="shared" ca="1" si="18"/>
        <v>-4.1944850173669744E-4</v>
      </c>
      <c r="AA110" s="10">
        <f t="shared" ca="1" si="24"/>
        <v>0</v>
      </c>
      <c r="AB110" s="10">
        <f t="shared" ca="1" si="25"/>
        <v>0</v>
      </c>
      <c r="AC110" s="5">
        <f t="shared" ca="1" si="27"/>
        <v>-2.3385737712282806E-2</v>
      </c>
    </row>
    <row r="111" spans="1:29" x14ac:dyDescent="0.2">
      <c r="A111" s="8">
        <v>42167</v>
      </c>
      <c r="B111" s="3">
        <v>53689</v>
      </c>
      <c r="C111" s="3">
        <v>53689</v>
      </c>
      <c r="D111" s="3">
        <v>53033</v>
      </c>
      <c r="E111" s="3">
        <v>53348</v>
      </c>
      <c r="F111" s="3">
        <v>53348</v>
      </c>
      <c r="G111" s="5">
        <f t="shared" si="19"/>
        <v>6.6356751893228427E-3</v>
      </c>
      <c r="H111" s="24">
        <f t="shared" si="20"/>
        <v>1</v>
      </c>
      <c r="I111" s="3">
        <f t="shared" si="28"/>
        <v>54142.75</v>
      </c>
      <c r="J111" s="10">
        <f t="shared" si="26"/>
        <v>-6.3513941403267049E-3</v>
      </c>
      <c r="K111" s="10">
        <f t="shared" si="29"/>
        <v>-2.9289726710201415E-3</v>
      </c>
      <c r="L111" s="10">
        <f t="shared" si="17"/>
        <v>8.7775812838575273E-4</v>
      </c>
      <c r="M111" s="10">
        <f t="shared" si="31"/>
        <v>1.139614193168379E-3</v>
      </c>
      <c r="N111" s="10">
        <f t="shared" si="30"/>
        <v>1.4567848121199711E-3</v>
      </c>
      <c r="O111" s="22">
        <f t="shared" ca="1" si="21"/>
        <v>0.73118811293486796</v>
      </c>
      <c r="P111" s="22">
        <f t="shared" ca="1" si="21"/>
        <v>0.3087453050651594</v>
      </c>
      <c r="Q111" s="22">
        <f t="shared" ca="1" si="21"/>
        <v>0.11191851213276838</v>
      </c>
      <c r="R111" s="22">
        <f t="shared" ca="1" si="21"/>
        <v>0.16275690765512291</v>
      </c>
      <c r="S111" s="22">
        <f t="shared" ca="1" si="21"/>
        <v>0.94594749940962108</v>
      </c>
      <c r="T111" s="22">
        <f t="shared" ca="1" si="22"/>
        <v>-3.8866110408685372E-3</v>
      </c>
      <c r="U111" s="25">
        <f t="shared" ca="1" si="23"/>
        <v>0.49902834846290933</v>
      </c>
      <c r="V111" s="22">
        <f t="shared" ca="1" si="18"/>
        <v>-3.9773204949365036E-3</v>
      </c>
      <c r="W111" s="22">
        <f t="shared" ca="1" si="18"/>
        <v>-1.8341584187937193E-3</v>
      </c>
      <c r="X111" s="22">
        <f t="shared" ca="1" si="18"/>
        <v>5.4966284826502411E-4</v>
      </c>
      <c r="Y111" s="22">
        <f t="shared" ca="1" si="18"/>
        <v>7.1364031056274076E-4</v>
      </c>
      <c r="Z111" s="22">
        <f t="shared" ca="1" si="18"/>
        <v>9.1225642149472179E-4</v>
      </c>
      <c r="AA111" s="10">
        <f t="shared" ca="1" si="24"/>
        <v>0</v>
      </c>
      <c r="AB111" s="10">
        <f t="shared" ca="1" si="25"/>
        <v>0</v>
      </c>
      <c r="AC111" s="5">
        <f t="shared" ca="1" si="27"/>
        <v>-2.3385737712282806E-2</v>
      </c>
    </row>
    <row r="112" spans="1:29" x14ac:dyDescent="0.2">
      <c r="A112" s="8">
        <v>42170</v>
      </c>
      <c r="B112" s="3">
        <v>53338</v>
      </c>
      <c r="C112" s="3">
        <v>53338</v>
      </c>
      <c r="D112" s="3">
        <v>52548</v>
      </c>
      <c r="E112" s="3">
        <v>53138</v>
      </c>
      <c r="F112" s="3">
        <v>53138</v>
      </c>
      <c r="G112" s="5">
        <f t="shared" si="19"/>
        <v>2.0889005984416897E-3</v>
      </c>
      <c r="H112" s="24">
        <f t="shared" si="20"/>
        <v>1</v>
      </c>
      <c r="I112" s="3">
        <f t="shared" si="28"/>
        <v>53937.2</v>
      </c>
      <c r="J112" s="10">
        <f t="shared" si="26"/>
        <v>-3.936417485191579E-3</v>
      </c>
      <c r="K112" s="10">
        <f t="shared" si="29"/>
        <v>-3.648235608925876E-3</v>
      </c>
      <c r="L112" s="10">
        <f t="shared" si="17"/>
        <v>8.3532741933527892E-4</v>
      </c>
      <c r="M112" s="10">
        <f t="shared" si="31"/>
        <v>8.9390345603769798E-4</v>
      </c>
      <c r="N112" s="10">
        <f t="shared" si="30"/>
        <v>1.2849091643633681E-3</v>
      </c>
      <c r="O112" s="22">
        <f t="shared" ca="1" si="21"/>
        <v>0.72721079243993147</v>
      </c>
      <c r="P112" s="22">
        <f t="shared" ca="1" si="21"/>
        <v>0.30691114664636571</v>
      </c>
      <c r="Q112" s="22">
        <f t="shared" ca="1" si="21"/>
        <v>0.1124681749810334</v>
      </c>
      <c r="R112" s="22">
        <f t="shared" ca="1" si="21"/>
        <v>0.16347054796568564</v>
      </c>
      <c r="S112" s="22">
        <f t="shared" ca="1" si="21"/>
        <v>0.94685975583111581</v>
      </c>
      <c r="T112" s="22">
        <f t="shared" ca="1" si="22"/>
        <v>-2.5255860369666943E-3</v>
      </c>
      <c r="U112" s="25">
        <f t="shared" ca="1" si="23"/>
        <v>0.4993686038263761</v>
      </c>
      <c r="V112" s="22">
        <f t="shared" ca="1" si="18"/>
        <v>-2.4633637987213301E-3</v>
      </c>
      <c r="W112" s="22">
        <f t="shared" ca="1" si="18"/>
        <v>-2.2830229674677639E-3</v>
      </c>
      <c r="X112" s="22">
        <f t="shared" ca="1" si="18"/>
        <v>5.2273808167217111E-4</v>
      </c>
      <c r="Y112" s="22">
        <f t="shared" ca="1" si="18"/>
        <v>5.5939427701428906E-4</v>
      </c>
      <c r="Z112" s="22">
        <f t="shared" ca="1" si="18"/>
        <v>8.0408105391391218E-4</v>
      </c>
      <c r="AA112" s="10">
        <f t="shared" ca="1" si="24"/>
        <v>0</v>
      </c>
      <c r="AB112" s="10">
        <f t="shared" ca="1" si="25"/>
        <v>0</v>
      </c>
      <c r="AC112" s="5">
        <f t="shared" ca="1" si="27"/>
        <v>-2.3385737712282806E-2</v>
      </c>
    </row>
    <row r="113" spans="1:29" x14ac:dyDescent="0.2">
      <c r="A113" s="8">
        <v>42171</v>
      </c>
      <c r="B113" s="3">
        <v>53144</v>
      </c>
      <c r="C113" s="3">
        <v>53969</v>
      </c>
      <c r="D113" s="3">
        <v>53107</v>
      </c>
      <c r="E113" s="3">
        <v>53702</v>
      </c>
      <c r="F113" s="3">
        <v>53702</v>
      </c>
      <c r="G113" s="5">
        <f t="shared" si="19"/>
        <v>9.9996275743921004E-3</v>
      </c>
      <c r="H113" s="24">
        <f t="shared" si="20"/>
        <v>1</v>
      </c>
      <c r="I113" s="3">
        <f t="shared" si="28"/>
        <v>53812.1</v>
      </c>
      <c r="J113" s="10">
        <f t="shared" si="26"/>
        <v>1.0613873311001498E-2</v>
      </c>
      <c r="K113" s="10">
        <f t="shared" si="29"/>
        <v>-2.2048622459138354E-3</v>
      </c>
      <c r="L113" s="10">
        <f t="shared" si="17"/>
        <v>5.8934486600496609E-4</v>
      </c>
      <c r="M113" s="10">
        <f t="shared" si="31"/>
        <v>1.2568918535498597E-3</v>
      </c>
      <c r="N113" s="10">
        <f t="shared" si="30"/>
        <v>3.3849608574290533E-3</v>
      </c>
      <c r="O113" s="22">
        <f t="shared" ca="1" si="21"/>
        <v>0.72474742864121011</v>
      </c>
      <c r="P113" s="22">
        <f t="shared" ca="1" si="21"/>
        <v>0.30462812367889797</v>
      </c>
      <c r="Q113" s="22">
        <f t="shared" ca="1" si="21"/>
        <v>0.11299091306270558</v>
      </c>
      <c r="R113" s="22">
        <f t="shared" ca="1" si="21"/>
        <v>0.16402994224269993</v>
      </c>
      <c r="S113" s="22">
        <f t="shared" ca="1" si="21"/>
        <v>0.94766383688502975</v>
      </c>
      <c r="T113" s="22">
        <f t="shared" ca="1" si="22"/>
        <v>1.050127784764741E-2</v>
      </c>
      <c r="U113" s="25">
        <f t="shared" ca="1" si="23"/>
        <v>0.50262529533618416</v>
      </c>
      <c r="V113" s="22">
        <f t="shared" ca="1" si="18"/>
        <v>6.5986582077883936E-3</v>
      </c>
      <c r="W113" s="22">
        <f t="shared" ca="1" si="18"/>
        <v>-1.370765594211644E-3</v>
      </c>
      <c r="X113" s="22">
        <f t="shared" ca="1" si="18"/>
        <v>3.663964344901979E-4</v>
      </c>
      <c r="Y113" s="22">
        <f t="shared" ca="1" si="18"/>
        <v>7.814112249797117E-4</v>
      </c>
      <c r="Z113" s="22">
        <f t="shared" ca="1" si="18"/>
        <v>2.1044343653286992E-3</v>
      </c>
      <c r="AA113" s="10">
        <f t="shared" ca="1" si="24"/>
        <v>8.9996275743920995E-3</v>
      </c>
      <c r="AB113" s="10">
        <f t="shared" ca="1" si="25"/>
        <v>0</v>
      </c>
      <c r="AC113" s="5">
        <f t="shared" ca="1" si="27"/>
        <v>-1.4386110137890706E-2</v>
      </c>
    </row>
    <row r="114" spans="1:29" x14ac:dyDescent="0.2">
      <c r="A114" s="8">
        <v>42172</v>
      </c>
      <c r="B114" s="3">
        <v>53698</v>
      </c>
      <c r="C114" s="3">
        <v>53755</v>
      </c>
      <c r="D114" s="3">
        <v>52965</v>
      </c>
      <c r="E114" s="3">
        <v>53249</v>
      </c>
      <c r="F114" s="3">
        <v>53249</v>
      </c>
      <c r="G114" s="5">
        <f t="shared" si="19"/>
        <v>9.3898476966702837E-3</v>
      </c>
      <c r="H114" s="24">
        <f t="shared" si="20"/>
        <v>1</v>
      </c>
      <c r="I114" s="3">
        <f t="shared" si="28"/>
        <v>53699.6</v>
      </c>
      <c r="J114" s="10">
        <f t="shared" si="26"/>
        <v>-8.4354400208558333E-3</v>
      </c>
      <c r="K114" s="10">
        <f t="shared" si="29"/>
        <v>-1.9994546867829754E-3</v>
      </c>
      <c r="L114" s="10">
        <f t="shared" si="17"/>
        <v>1.1445510920238933E-4</v>
      </c>
      <c r="M114" s="10">
        <f t="shared" si="31"/>
        <v>1.1476201619974435E-3</v>
      </c>
      <c r="N114" s="10">
        <f t="shared" si="30"/>
        <v>-2.3160623179023566E-3</v>
      </c>
      <c r="O114" s="22">
        <f t="shared" ca="1" si="21"/>
        <v>0.73134608684899849</v>
      </c>
      <c r="P114" s="22">
        <f t="shared" ca="1" si="21"/>
        <v>0.30325735808468635</v>
      </c>
      <c r="Q114" s="22">
        <f t="shared" ca="1" si="21"/>
        <v>0.11335730949719577</v>
      </c>
      <c r="R114" s="22">
        <f t="shared" ca="1" si="21"/>
        <v>0.16481135346767964</v>
      </c>
      <c r="S114" s="22">
        <f t="shared" ca="1" si="21"/>
        <v>0.94976827125035845</v>
      </c>
      <c r="T114" s="22">
        <f t="shared" ca="1" si="22"/>
        <v>-8.7731827444054288E-3</v>
      </c>
      <c r="U114" s="25">
        <f t="shared" ca="1" si="23"/>
        <v>0.49780671838172336</v>
      </c>
      <c r="V114" s="22">
        <f t="shared" ca="1" si="18"/>
        <v>-5.2951747410801596E-3</v>
      </c>
      <c r="W114" s="22">
        <f t="shared" ca="1" si="18"/>
        <v>-1.2551167369112986E-3</v>
      </c>
      <c r="X114" s="22">
        <f t="shared" ca="1" si="18"/>
        <v>7.1846851111220905E-5</v>
      </c>
      <c r="Y114" s="22">
        <f t="shared" ca="1" si="18"/>
        <v>7.2039505694293873E-4</v>
      </c>
      <c r="Z114" s="22">
        <f t="shared" ca="1" si="18"/>
        <v>-1.4538606941905399E-3</v>
      </c>
      <c r="AA114" s="10">
        <f t="shared" ca="1" si="24"/>
        <v>0</v>
      </c>
      <c r="AB114" s="10">
        <f t="shared" ca="1" si="25"/>
        <v>0</v>
      </c>
      <c r="AC114" s="5">
        <f t="shared" ca="1" si="27"/>
        <v>-1.4386110137890706E-2</v>
      </c>
    </row>
    <row r="115" spans="1:29" x14ac:dyDescent="0.2">
      <c r="A115" s="8">
        <v>42173</v>
      </c>
      <c r="B115" s="3">
        <v>53251</v>
      </c>
      <c r="C115" s="3">
        <v>54352</v>
      </c>
      <c r="D115" s="3">
        <v>53214</v>
      </c>
      <c r="E115" s="3">
        <v>54239</v>
      </c>
      <c r="F115" s="3">
        <v>54239</v>
      </c>
      <c r="G115" s="5">
        <f t="shared" si="19"/>
        <v>-6.9138442817898715E-3</v>
      </c>
      <c r="H115" s="24">
        <f t="shared" si="20"/>
        <v>0</v>
      </c>
      <c r="I115" s="3">
        <f t="shared" si="28"/>
        <v>53666.5</v>
      </c>
      <c r="J115" s="10">
        <f t="shared" si="26"/>
        <v>1.8591898439407339E-2</v>
      </c>
      <c r="K115" s="10">
        <f t="shared" si="29"/>
        <v>-5.3111131889466145E-4</v>
      </c>
      <c r="L115" s="10">
        <f t="shared" si="17"/>
        <v>2.5513143425806681E-4</v>
      </c>
      <c r="M115" s="10">
        <f t="shared" si="31"/>
        <v>1.0521931973972187E-3</v>
      </c>
      <c r="N115" s="10">
        <f t="shared" si="30"/>
        <v>2.0965040208069442E-3</v>
      </c>
      <c r="O115" s="22">
        <f t="shared" ca="1" si="21"/>
        <v>0.72605091210791828</v>
      </c>
      <c r="P115" s="22">
        <f t="shared" ca="1" si="21"/>
        <v>0.30200224134777504</v>
      </c>
      <c r="Q115" s="22">
        <f t="shared" ca="1" si="21"/>
        <v>0.113429156348307</v>
      </c>
      <c r="R115" s="22">
        <f t="shared" ca="1" si="21"/>
        <v>0.16553174852462257</v>
      </c>
      <c r="S115" s="22">
        <f t="shared" ca="1" si="21"/>
        <v>0.94831441055616794</v>
      </c>
      <c r="T115" s="22">
        <f t="shared" ca="1" si="22"/>
        <v>1.5529523708854995E-2</v>
      </c>
      <c r="U115" s="25">
        <f t="shared" ca="1" si="23"/>
        <v>0.50388230290420433</v>
      </c>
      <c r="V115" s="22">
        <f t="shared" ca="1" si="18"/>
        <v>-1.1709454756170173E-2</v>
      </c>
      <c r="W115" s="22">
        <f t="shared" ca="1" si="18"/>
        <v>3.3450182504789715E-4</v>
      </c>
      <c r="X115" s="22">
        <f t="shared" ca="1" si="18"/>
        <v>-1.6068558012286938E-4</v>
      </c>
      <c r="Y115" s="22">
        <f t="shared" ca="1" si="18"/>
        <v>-6.6268695904437777E-4</v>
      </c>
      <c r="Z115" s="22">
        <f t="shared" ca="1" si="18"/>
        <v>-1.3204094814617713E-3</v>
      </c>
      <c r="AA115" s="10">
        <f t="shared" ca="1" si="24"/>
        <v>0</v>
      </c>
      <c r="AB115" s="10">
        <f t="shared" ca="1" si="25"/>
        <v>0</v>
      </c>
      <c r="AC115" s="5">
        <f t="shared" ca="1" si="27"/>
        <v>-1.4386110137890706E-2</v>
      </c>
    </row>
    <row r="116" spans="1:29" x14ac:dyDescent="0.2">
      <c r="A116" s="8">
        <v>42174</v>
      </c>
      <c r="B116" s="3">
        <v>54236</v>
      </c>
      <c r="C116" s="3">
        <v>54236</v>
      </c>
      <c r="D116" s="3">
        <v>53479</v>
      </c>
      <c r="E116" s="3">
        <v>53749</v>
      </c>
      <c r="F116" s="3">
        <v>53749</v>
      </c>
      <c r="G116" s="5">
        <f t="shared" si="19"/>
        <v>4.2791493795224511E-4</v>
      </c>
      <c r="H116" s="24">
        <f t="shared" si="20"/>
        <v>1</v>
      </c>
      <c r="I116" s="3">
        <f t="shared" si="28"/>
        <v>53598.35</v>
      </c>
      <c r="J116" s="10">
        <f t="shared" si="26"/>
        <v>-9.0340898615387522E-3</v>
      </c>
      <c r="K116" s="10">
        <f t="shared" si="29"/>
        <v>-1.1749798891286633E-3</v>
      </c>
      <c r="L116" s="10">
        <f t="shared" ref="L116:L179" si="32">AVERAGE(J67:J116)</f>
        <v>7.742710134424291E-5</v>
      </c>
      <c r="M116" s="10">
        <f t="shared" si="31"/>
        <v>9.1736180633912091E-4</v>
      </c>
      <c r="N116" s="10">
        <f t="shared" si="30"/>
        <v>1.5599648765645346E-3</v>
      </c>
      <c r="O116" s="22">
        <f t="shared" ca="1" si="21"/>
        <v>0.71434145735174814</v>
      </c>
      <c r="P116" s="22">
        <f t="shared" ca="1" si="21"/>
        <v>0.30233674317282294</v>
      </c>
      <c r="Q116" s="22">
        <f t="shared" ca="1" si="21"/>
        <v>0.11326847076818412</v>
      </c>
      <c r="R116" s="22">
        <f t="shared" ca="1" si="21"/>
        <v>0.16486906156557821</v>
      </c>
      <c r="S116" s="22">
        <f t="shared" ca="1" si="21"/>
        <v>0.94699400107470622</v>
      </c>
      <c r="T116" s="22">
        <f t="shared" ca="1" si="22"/>
        <v>-5.1713725010246007E-3</v>
      </c>
      <c r="U116" s="25">
        <f t="shared" ca="1" si="23"/>
        <v>0.49870715975595487</v>
      </c>
      <c r="V116" s="22">
        <f t="shared" ca="1" si="18"/>
        <v>-5.6608678597743402E-3</v>
      </c>
      <c r="W116" s="22">
        <f t="shared" ca="1" si="18"/>
        <v>-7.3625633485969696E-4</v>
      </c>
      <c r="X116" s="22">
        <f t="shared" ca="1" si="18"/>
        <v>4.8516740058246463E-5</v>
      </c>
      <c r="Y116" s="22">
        <f t="shared" ca="1" si="18"/>
        <v>5.7482978859866489E-4</v>
      </c>
      <c r="Z116" s="22">
        <f t="shared" ca="1" si="18"/>
        <v>9.7749249425961538E-4</v>
      </c>
      <c r="AA116" s="10">
        <f t="shared" ca="1" si="24"/>
        <v>0</v>
      </c>
      <c r="AB116" s="10">
        <f t="shared" ca="1" si="25"/>
        <v>0</v>
      </c>
      <c r="AC116" s="5">
        <f t="shared" ca="1" si="27"/>
        <v>-1.4386110137890706E-2</v>
      </c>
    </row>
    <row r="117" spans="1:29" x14ac:dyDescent="0.2">
      <c r="A117" s="8">
        <v>42177</v>
      </c>
      <c r="B117" s="3">
        <v>53750</v>
      </c>
      <c r="C117" s="3">
        <v>54342</v>
      </c>
      <c r="D117" s="3">
        <v>53655</v>
      </c>
      <c r="E117" s="3">
        <v>53864</v>
      </c>
      <c r="F117" s="3">
        <v>53864</v>
      </c>
      <c r="G117" s="5">
        <f t="shared" si="19"/>
        <v>-3.8987078568242239E-4</v>
      </c>
      <c r="H117" s="24">
        <f t="shared" si="20"/>
        <v>0</v>
      </c>
      <c r="I117" s="3">
        <f t="shared" si="28"/>
        <v>53572.7</v>
      </c>
      <c r="J117" s="10">
        <f t="shared" si="26"/>
        <v>2.1395746897616696E-3</v>
      </c>
      <c r="K117" s="10">
        <f t="shared" si="29"/>
        <v>-4.0117723244577629E-4</v>
      </c>
      <c r="L117" s="10">
        <f t="shared" si="32"/>
        <v>1.455308101444075E-4</v>
      </c>
      <c r="M117" s="10">
        <f t="shared" si="31"/>
        <v>1.0738626237219429E-3</v>
      </c>
      <c r="N117" s="10">
        <f t="shared" si="30"/>
        <v>2.7751633115551842E-3</v>
      </c>
      <c r="O117" s="22">
        <f t="shared" ca="1" si="21"/>
        <v>0.70868058949197377</v>
      </c>
      <c r="P117" s="22">
        <f t="shared" ca="1" si="21"/>
        <v>0.30160048683796326</v>
      </c>
      <c r="Q117" s="22">
        <f t="shared" ca="1" si="21"/>
        <v>0.11331698750824237</v>
      </c>
      <c r="R117" s="22">
        <f t="shared" ca="1" si="21"/>
        <v>0.16544389135417686</v>
      </c>
      <c r="S117" s="22">
        <f t="shared" ca="1" si="21"/>
        <v>0.94797149356896582</v>
      </c>
      <c r="T117" s="22">
        <f t="shared" ca="1" si="22"/>
        <v>4.2202106373847815E-3</v>
      </c>
      <c r="U117" s="25">
        <f t="shared" ca="1" si="23"/>
        <v>0.50105505109345938</v>
      </c>
      <c r="V117" s="22">
        <f t="shared" ref="V117:Z180" ca="1" si="33">($H117-$U117)*J117*$U117*(1-$U117)*$AF$3</f>
        <v>-1.340049915230331E-3</v>
      </c>
      <c r="W117" s="22">
        <f t="shared" ca="1" si="33"/>
        <v>2.5126372961122717E-4</v>
      </c>
      <c r="X117" s="22">
        <f t="shared" ca="1" si="33"/>
        <v>-9.1148278548358629E-5</v>
      </c>
      <c r="Y117" s="22">
        <f t="shared" ca="1" si="33"/>
        <v>-6.7257737006035795E-4</v>
      </c>
      <c r="Z117" s="22">
        <f t="shared" ca="1" si="33"/>
        <v>-1.738129254470709E-3</v>
      </c>
      <c r="AA117" s="10">
        <f t="shared" ca="1" si="24"/>
        <v>-1.3898707856824224E-3</v>
      </c>
      <c r="AB117" s="10">
        <f t="shared" ca="1" si="25"/>
        <v>0</v>
      </c>
      <c r="AC117" s="5">
        <f t="shared" ca="1" si="27"/>
        <v>-1.577598092357313E-2</v>
      </c>
    </row>
    <row r="118" spans="1:29" x14ac:dyDescent="0.2">
      <c r="A118" s="8">
        <v>42178</v>
      </c>
      <c r="B118" s="3">
        <v>53865</v>
      </c>
      <c r="C118" s="3">
        <v>54361</v>
      </c>
      <c r="D118" s="3">
        <v>53772</v>
      </c>
      <c r="E118" s="3">
        <v>53772</v>
      </c>
      <c r="F118" s="3">
        <v>53772</v>
      </c>
      <c r="G118" s="5">
        <f t="shared" si="19"/>
        <v>-1.1083835453395863E-2</v>
      </c>
      <c r="H118" s="24">
        <f t="shared" si="20"/>
        <v>0</v>
      </c>
      <c r="I118" s="3">
        <f t="shared" si="28"/>
        <v>53530.85</v>
      </c>
      <c r="J118" s="10">
        <f t="shared" si="26"/>
        <v>-1.7080053467993794E-3</v>
      </c>
      <c r="K118" s="10">
        <f t="shared" si="29"/>
        <v>-6.9990298666439132E-4</v>
      </c>
      <c r="L118" s="10">
        <f t="shared" si="32"/>
        <v>5.8445860212577026E-5</v>
      </c>
      <c r="M118" s="10">
        <f t="shared" si="31"/>
        <v>1.0973771371427243E-3</v>
      </c>
      <c r="N118" s="10">
        <f t="shared" si="30"/>
        <v>3.1078757999500881E-4</v>
      </c>
      <c r="O118" s="22">
        <f t="shared" ref="O118:S181" ca="1" si="34">O117+V117</f>
        <v>0.70734053957674348</v>
      </c>
      <c r="P118" s="22">
        <f t="shared" ca="1" si="34"/>
        <v>0.30185175056757446</v>
      </c>
      <c r="Q118" s="22">
        <f t="shared" ca="1" si="34"/>
        <v>0.11322583922969401</v>
      </c>
      <c r="R118" s="22">
        <f t="shared" ca="1" si="34"/>
        <v>0.16477131398411651</v>
      </c>
      <c r="S118" s="22">
        <f t="shared" ca="1" si="34"/>
        <v>0.94623336431449512</v>
      </c>
      <c r="T118" s="22">
        <f t="shared" ca="1" si="22"/>
        <v>-9.3789693355611351E-4</v>
      </c>
      <c r="U118" s="25">
        <f t="shared" ca="1" si="23"/>
        <v>0.49976552578379901</v>
      </c>
      <c r="V118" s="22">
        <f t="shared" ca="1" si="33"/>
        <v>1.0670025030835343E-3</v>
      </c>
      <c r="W118" s="22">
        <f t="shared" ca="1" si="33"/>
        <v>4.3723413400664562E-4</v>
      </c>
      <c r="X118" s="22">
        <f t="shared" ca="1" si="33"/>
        <v>-3.6511524544433988E-5</v>
      </c>
      <c r="Y118" s="22">
        <f t="shared" ca="1" si="33"/>
        <v>-6.8553892665036416E-4</v>
      </c>
      <c r="Z118" s="22">
        <f t="shared" ca="1" si="33"/>
        <v>-1.9415110520781012E-4</v>
      </c>
      <c r="AA118" s="10">
        <f t="shared" ca="1" si="24"/>
        <v>0</v>
      </c>
      <c r="AB118" s="10">
        <f t="shared" ca="1" si="25"/>
        <v>0</v>
      </c>
      <c r="AC118" s="5">
        <f t="shared" ca="1" si="27"/>
        <v>-1.577598092357313E-2</v>
      </c>
    </row>
    <row r="119" spans="1:29" x14ac:dyDescent="0.2">
      <c r="A119" s="8">
        <v>42179</v>
      </c>
      <c r="B119" s="3">
        <v>53772</v>
      </c>
      <c r="C119" s="3">
        <v>54236</v>
      </c>
      <c r="D119" s="3">
        <v>53628</v>
      </c>
      <c r="E119" s="3">
        <v>53843</v>
      </c>
      <c r="F119" s="3">
        <v>53843</v>
      </c>
      <c r="G119" s="5">
        <f t="shared" si="19"/>
        <v>3.231617851902735E-3</v>
      </c>
      <c r="H119" s="24">
        <f t="shared" si="20"/>
        <v>1</v>
      </c>
      <c r="I119" s="3">
        <f t="shared" si="28"/>
        <v>53541.5</v>
      </c>
      <c r="J119" s="10">
        <f t="shared" si="26"/>
        <v>1.3203897939448872E-3</v>
      </c>
      <c r="K119" s="10">
        <f t="shared" si="29"/>
        <v>2.6248889586187319E-4</v>
      </c>
      <c r="L119" s="10">
        <f t="shared" si="32"/>
        <v>-6.7925928690042441E-5</v>
      </c>
      <c r="M119" s="10">
        <f t="shared" si="31"/>
        <v>1.1076990127259145E-3</v>
      </c>
      <c r="N119" s="10">
        <f t="shared" si="30"/>
        <v>2.2619535429551528E-3</v>
      </c>
      <c r="O119" s="22">
        <f t="shared" ca="1" si="34"/>
        <v>0.70840754207982704</v>
      </c>
      <c r="P119" s="22">
        <f t="shared" ca="1" si="34"/>
        <v>0.30228898470158111</v>
      </c>
      <c r="Q119" s="22">
        <f t="shared" ca="1" si="34"/>
        <v>0.11318932770514957</v>
      </c>
      <c r="R119" s="22">
        <f t="shared" ca="1" si="34"/>
        <v>0.16408577505746616</v>
      </c>
      <c r="S119" s="22">
        <f t="shared" ca="1" si="34"/>
        <v>0.9460392132092873</v>
      </c>
      <c r="T119" s="22">
        <f t="shared" ca="1" si="22"/>
        <v>3.3286875012659123E-3</v>
      </c>
      <c r="U119" s="25">
        <f t="shared" ca="1" si="23"/>
        <v>0.50083217110693423</v>
      </c>
      <c r="V119" s="22">
        <f t="shared" ca="1" si="33"/>
        <v>8.2386785127093074E-4</v>
      </c>
      <c r="W119" s="22">
        <f t="shared" ca="1" si="33"/>
        <v>1.6378206163658598E-4</v>
      </c>
      <c r="X119" s="22">
        <f t="shared" ca="1" si="33"/>
        <v>-4.2382930534665722E-5</v>
      </c>
      <c r="Y119" s="22">
        <f t="shared" ca="1" si="33"/>
        <v>6.9115772452533976E-4</v>
      </c>
      <c r="Z119" s="22">
        <f t="shared" ca="1" si="33"/>
        <v>1.4113641393284769E-3</v>
      </c>
      <c r="AA119" s="10">
        <f t="shared" ca="1" si="24"/>
        <v>0</v>
      </c>
      <c r="AB119" s="10">
        <f t="shared" ca="1" si="25"/>
        <v>0</v>
      </c>
      <c r="AC119" s="5">
        <f t="shared" ca="1" si="27"/>
        <v>-1.577598092357313E-2</v>
      </c>
    </row>
    <row r="120" spans="1:29" x14ac:dyDescent="0.2">
      <c r="A120" s="8">
        <v>42180</v>
      </c>
      <c r="B120" s="3">
        <v>53840</v>
      </c>
      <c r="C120" s="3">
        <v>53840</v>
      </c>
      <c r="D120" s="3">
        <v>52879</v>
      </c>
      <c r="E120" s="3">
        <v>53176</v>
      </c>
      <c r="F120" s="3">
        <v>53176</v>
      </c>
      <c r="G120" s="5">
        <f t="shared" si="19"/>
        <v>-3.0464871370543545E-3</v>
      </c>
      <c r="H120" s="24">
        <f t="shared" si="20"/>
        <v>0</v>
      </c>
      <c r="I120" s="3">
        <f t="shared" si="28"/>
        <v>53488.5</v>
      </c>
      <c r="J120" s="10">
        <f t="shared" si="26"/>
        <v>-1.2387868432293891E-2</v>
      </c>
      <c r="K120" s="10">
        <f t="shared" si="29"/>
        <v>-9.2188681178675405E-4</v>
      </c>
      <c r="L120" s="10">
        <f t="shared" si="32"/>
        <v>-3.2527491573707045E-4</v>
      </c>
      <c r="M120" s="10">
        <f t="shared" si="31"/>
        <v>1.1682166157812967E-3</v>
      </c>
      <c r="N120" s="10">
        <f t="shared" si="30"/>
        <v>-3.9339998313850932E-3</v>
      </c>
      <c r="O120" s="22">
        <f t="shared" ca="1" si="34"/>
        <v>0.70923140993109801</v>
      </c>
      <c r="P120" s="22">
        <f t="shared" ca="1" si="34"/>
        <v>0.3024527667632177</v>
      </c>
      <c r="Q120" s="22">
        <f t="shared" ca="1" si="34"/>
        <v>0.1131469447746149</v>
      </c>
      <c r="R120" s="22">
        <f t="shared" ca="1" si="34"/>
        <v>0.16477693278199149</v>
      </c>
      <c r="S120" s="22">
        <f t="shared" ca="1" si="34"/>
        <v>0.94745057734861582</v>
      </c>
      <c r="T120" s="22">
        <f t="shared" ca="1" si="22"/>
        <v>-1.2636271734833397E-2</v>
      </c>
      <c r="U120" s="25">
        <f t="shared" ca="1" si="23"/>
        <v>0.49684097410106376</v>
      </c>
      <c r="V120" s="22">
        <f t="shared" ca="1" si="33"/>
        <v>7.6931936662109623E-3</v>
      </c>
      <c r="W120" s="22">
        <f t="shared" ca="1" si="33"/>
        <v>5.7251607249173724E-4</v>
      </c>
      <c r="X120" s="22">
        <f t="shared" ca="1" si="33"/>
        <v>2.0200431859626706E-4</v>
      </c>
      <c r="Y120" s="22">
        <f t="shared" ca="1" si="33"/>
        <v>-7.2549339044173842E-4</v>
      </c>
      <c r="Z120" s="22">
        <f t="shared" ca="1" si="33"/>
        <v>2.4431178576928545E-3</v>
      </c>
      <c r="AA120" s="10">
        <f t="shared" ca="1" si="24"/>
        <v>0</v>
      </c>
      <c r="AB120" s="10">
        <f t="shared" ca="1" si="25"/>
        <v>0</v>
      </c>
      <c r="AC120" s="5">
        <f t="shared" ca="1" si="27"/>
        <v>-1.577598092357313E-2</v>
      </c>
    </row>
    <row r="121" spans="1:29" x14ac:dyDescent="0.2">
      <c r="A121" s="8">
        <v>42181</v>
      </c>
      <c r="B121" s="3">
        <v>53181</v>
      </c>
      <c r="C121" s="3">
        <v>54076</v>
      </c>
      <c r="D121" s="3">
        <v>53151</v>
      </c>
      <c r="E121" s="3">
        <v>54017</v>
      </c>
      <c r="F121" s="3">
        <v>54017</v>
      </c>
      <c r="G121" s="5">
        <f t="shared" si="19"/>
        <v>-1.7327878260547602E-2</v>
      </c>
      <c r="H121" s="24">
        <f t="shared" si="20"/>
        <v>0</v>
      </c>
      <c r="I121" s="3">
        <f t="shared" si="28"/>
        <v>53490.55</v>
      </c>
      <c r="J121" s="10">
        <f t="shared" si="26"/>
        <v>1.5815405446065967E-2</v>
      </c>
      <c r="K121" s="10">
        <f t="shared" si="29"/>
        <v>1.0857665322986931E-4</v>
      </c>
      <c r="L121" s="10">
        <f t="shared" si="32"/>
        <v>8.6165936547080162E-5</v>
      </c>
      <c r="M121" s="10">
        <f t="shared" si="31"/>
        <v>1.3123230761545269E-3</v>
      </c>
      <c r="N121" s="10">
        <f t="shared" si="30"/>
        <v>1.0358992301358505E-3</v>
      </c>
      <c r="O121" s="22">
        <f t="shared" ca="1" si="34"/>
        <v>0.71692460359730892</v>
      </c>
      <c r="P121" s="22">
        <f t="shared" ca="1" si="34"/>
        <v>0.30302528283570945</v>
      </c>
      <c r="Q121" s="22">
        <f t="shared" ca="1" si="34"/>
        <v>0.11334894909321117</v>
      </c>
      <c r="R121" s="22">
        <f t="shared" ca="1" si="34"/>
        <v>0.16405143939154976</v>
      </c>
      <c r="S121" s="22">
        <f t="shared" ca="1" si="34"/>
        <v>0.94989369520630862</v>
      </c>
      <c r="T121" s="22">
        <f t="shared" ca="1" si="22"/>
        <v>1.2580404206726153E-2</v>
      </c>
      <c r="U121" s="25">
        <f t="shared" ca="1" si="23"/>
        <v>0.50314505957197497</v>
      </c>
      <c r="V121" s="22">
        <f t="shared" ca="1" si="33"/>
        <v>-9.9464103428920803E-3</v>
      </c>
      <c r="W121" s="22">
        <f t="shared" ca="1" si="33"/>
        <v>-6.8284556495566329E-5</v>
      </c>
      <c r="X121" s="22">
        <f t="shared" ca="1" si="33"/>
        <v>-5.4190312439321453E-5</v>
      </c>
      <c r="Y121" s="22">
        <f t="shared" ca="1" si="33"/>
        <v>-8.2532843450600318E-4</v>
      </c>
      <c r="Z121" s="22">
        <f t="shared" ca="1" si="33"/>
        <v>-6.5148369745905732E-4</v>
      </c>
      <c r="AA121" s="10">
        <f t="shared" ca="1" si="24"/>
        <v>0</v>
      </c>
      <c r="AB121" s="10">
        <f t="shared" ca="1" si="25"/>
        <v>0</v>
      </c>
      <c r="AC121" s="5">
        <f t="shared" ca="1" si="27"/>
        <v>-1.577598092357313E-2</v>
      </c>
    </row>
    <row r="122" spans="1:29" x14ac:dyDescent="0.2">
      <c r="A122" s="8">
        <v>42184</v>
      </c>
      <c r="B122" s="3">
        <v>54013</v>
      </c>
      <c r="C122" s="3">
        <v>54013</v>
      </c>
      <c r="D122" s="3">
        <v>52647</v>
      </c>
      <c r="E122" s="3">
        <v>53014</v>
      </c>
      <c r="F122" s="3">
        <v>53014</v>
      </c>
      <c r="G122" s="5">
        <f t="shared" si="19"/>
        <v>-4.8289131172897237E-3</v>
      </c>
      <c r="H122" s="24">
        <f t="shared" si="20"/>
        <v>0</v>
      </c>
      <c r="I122" s="3">
        <f t="shared" si="28"/>
        <v>53503.25</v>
      </c>
      <c r="J122" s="10">
        <f t="shared" si="26"/>
        <v>-1.8568228520650876E-2</v>
      </c>
      <c r="K122" s="10">
        <f t="shared" si="29"/>
        <v>3.0659178714989577E-4</v>
      </c>
      <c r="L122" s="10">
        <f t="shared" si="32"/>
        <v>-6.3235138848784841E-4</v>
      </c>
      <c r="M122" s="10">
        <f t="shared" si="31"/>
        <v>1.3054440236434661E-3</v>
      </c>
      <c r="N122" s="10">
        <f t="shared" si="30"/>
        <v>-3.1056614119466587E-3</v>
      </c>
      <c r="O122" s="22">
        <f t="shared" ca="1" si="34"/>
        <v>0.7069781932544168</v>
      </c>
      <c r="P122" s="22">
        <f t="shared" ca="1" si="34"/>
        <v>0.30295699827921391</v>
      </c>
      <c r="Q122" s="22">
        <f t="shared" ca="1" si="34"/>
        <v>0.11329475878077185</v>
      </c>
      <c r="R122" s="22">
        <f t="shared" ca="1" si="34"/>
        <v>0.16322611095704376</v>
      </c>
      <c r="S122" s="22">
        <f t="shared" ca="1" si="34"/>
        <v>0.94924221150884958</v>
      </c>
      <c r="T122" s="22">
        <f t="shared" ca="1" si="22"/>
        <v>-1.5841032977778821E-2</v>
      </c>
      <c r="U122" s="25">
        <f t="shared" ca="1" si="23"/>
        <v>0.49603982456852508</v>
      </c>
      <c r="V122" s="22">
        <f t="shared" ca="1" si="33"/>
        <v>1.1512503775206037E-2</v>
      </c>
      <c r="W122" s="22">
        <f t="shared" ca="1" si="33"/>
        <v>-1.9009024490865197E-4</v>
      </c>
      <c r="X122" s="22">
        <f t="shared" ca="1" si="33"/>
        <v>3.9206474323205665E-4</v>
      </c>
      <c r="Y122" s="22">
        <f t="shared" ca="1" si="33"/>
        <v>-8.0938950281665071E-4</v>
      </c>
      <c r="Z122" s="22">
        <f t="shared" ca="1" si="33"/>
        <v>1.9255438767238056E-3</v>
      </c>
      <c r="AA122" s="10">
        <f t="shared" ca="1" si="24"/>
        <v>0</v>
      </c>
      <c r="AB122" s="10">
        <f t="shared" ca="1" si="25"/>
        <v>0</v>
      </c>
      <c r="AC122" s="5">
        <f t="shared" ca="1" si="27"/>
        <v>-1.577598092357313E-2</v>
      </c>
    </row>
    <row r="123" spans="1:29" x14ac:dyDescent="0.2">
      <c r="A123" s="8">
        <v>42185</v>
      </c>
      <c r="B123" s="3">
        <v>53014</v>
      </c>
      <c r="C123" s="3">
        <v>53345</v>
      </c>
      <c r="D123" s="3">
        <v>52813</v>
      </c>
      <c r="E123" s="3">
        <v>53081</v>
      </c>
      <c r="F123" s="3">
        <v>53081</v>
      </c>
      <c r="G123" s="5">
        <f t="shared" si="19"/>
        <v>4.7097831615827701E-4</v>
      </c>
      <c r="H123" s="24">
        <f t="shared" si="20"/>
        <v>1</v>
      </c>
      <c r="I123" s="3">
        <f t="shared" si="28"/>
        <v>53505.75</v>
      </c>
      <c r="J123" s="10">
        <f t="shared" si="26"/>
        <v>1.2638171049157432E-3</v>
      </c>
      <c r="K123" s="10">
        <f t="shared" si="29"/>
        <v>1.1295929137217776E-4</v>
      </c>
      <c r="L123" s="10">
        <f t="shared" si="32"/>
        <v>-5.1785273717050103E-4</v>
      </c>
      <c r="M123" s="10">
        <f t="shared" si="31"/>
        <v>1.1596870382161162E-3</v>
      </c>
      <c r="N123" s="10">
        <f t="shared" si="30"/>
        <v>-2.5112969216036342E-3</v>
      </c>
      <c r="O123" s="22">
        <f t="shared" ca="1" si="34"/>
        <v>0.71849069702962287</v>
      </c>
      <c r="P123" s="22">
        <f t="shared" ca="1" si="34"/>
        <v>0.30276690803430528</v>
      </c>
      <c r="Q123" s="22">
        <f t="shared" ca="1" si="34"/>
        <v>0.1136868235240039</v>
      </c>
      <c r="R123" s="22">
        <f t="shared" ca="1" si="34"/>
        <v>0.16241672145422711</v>
      </c>
      <c r="S123" s="22">
        <f t="shared" ca="1" si="34"/>
        <v>0.95116775538557341</v>
      </c>
      <c r="T123" s="22">
        <f t="shared" ca="1" si="22"/>
        <v>-1.316943954099157E-3</v>
      </c>
      <c r="U123" s="25">
        <f t="shared" ca="1" si="23"/>
        <v>0.49967076405905908</v>
      </c>
      <c r="V123" s="22">
        <f t="shared" ca="1" si="33"/>
        <v>7.9040546538120655E-4</v>
      </c>
      <c r="W123" s="22">
        <f t="shared" ca="1" si="33"/>
        <v>7.0646014299758888E-5</v>
      </c>
      <c r="X123" s="22">
        <f t="shared" ca="1" si="33"/>
        <v>-3.2387093997233871E-4</v>
      </c>
      <c r="Y123" s="22">
        <f t="shared" ca="1" si="33"/>
        <v>7.2528134773019418E-4</v>
      </c>
      <c r="Z123" s="22">
        <f t="shared" ca="1" si="33"/>
        <v>-1.5705934065220976E-3</v>
      </c>
      <c r="AA123" s="10">
        <f t="shared" ca="1" si="24"/>
        <v>0</v>
      </c>
      <c r="AB123" s="10">
        <f t="shared" ca="1" si="25"/>
        <v>0</v>
      </c>
      <c r="AC123" s="5">
        <f t="shared" ca="1" si="27"/>
        <v>-1.577598092357313E-2</v>
      </c>
    </row>
    <row r="124" spans="1:29" x14ac:dyDescent="0.2">
      <c r="A124" s="8">
        <v>42186</v>
      </c>
      <c r="B124" s="3">
        <v>53081</v>
      </c>
      <c r="C124" s="3">
        <v>53456</v>
      </c>
      <c r="D124" s="3">
        <v>52603</v>
      </c>
      <c r="E124" s="3">
        <v>52758</v>
      </c>
      <c r="F124" s="3">
        <v>52758</v>
      </c>
      <c r="G124" s="5">
        <f t="shared" si="19"/>
        <v>-4.5301186549907557E-3</v>
      </c>
      <c r="H124" s="24">
        <f t="shared" si="20"/>
        <v>0</v>
      </c>
      <c r="I124" s="3">
        <f t="shared" si="28"/>
        <v>53431.85</v>
      </c>
      <c r="J124" s="10">
        <f t="shared" si="26"/>
        <v>-6.0850398447654941E-3</v>
      </c>
      <c r="K124" s="10">
        <f t="shared" si="29"/>
        <v>-1.327420626041942E-3</v>
      </c>
      <c r="L124" s="10">
        <f t="shared" si="32"/>
        <v>-3.7654003587654471E-4</v>
      </c>
      <c r="M124" s="10">
        <f t="shared" si="31"/>
        <v>8.232915305367561E-4</v>
      </c>
      <c r="N124" s="10">
        <f t="shared" si="30"/>
        <v>-3.9923828493457101E-3</v>
      </c>
      <c r="O124" s="22">
        <f t="shared" ca="1" si="34"/>
        <v>0.7192811024950041</v>
      </c>
      <c r="P124" s="22">
        <f t="shared" ca="1" si="34"/>
        <v>0.30283755404860502</v>
      </c>
      <c r="Q124" s="22">
        <f t="shared" ca="1" si="34"/>
        <v>0.11336295258403156</v>
      </c>
      <c r="R124" s="22">
        <f t="shared" ca="1" si="34"/>
        <v>0.16314200280195731</v>
      </c>
      <c r="S124" s="22">
        <f t="shared" ca="1" si="34"/>
        <v>0.94959716197905131</v>
      </c>
      <c r="T124" s="22">
        <f t="shared" ca="1" si="22"/>
        <v>-8.4783746681770938E-3</v>
      </c>
      <c r="U124" s="25">
        <f t="shared" ca="1" si="23"/>
        <v>0.49788041902973162</v>
      </c>
      <c r="V124" s="22">
        <f t="shared" ca="1" si="33"/>
        <v>3.7869596798965461E-3</v>
      </c>
      <c r="W124" s="22">
        <f t="shared" ca="1" si="33"/>
        <v>8.2610607610205267E-4</v>
      </c>
      <c r="X124" s="22">
        <f t="shared" ca="1" si="33"/>
        <v>2.3433567735105389E-4</v>
      </c>
      <c r="Y124" s="22">
        <f t="shared" ca="1" si="33"/>
        <v>-5.1236670761079699E-4</v>
      </c>
      <c r="Z124" s="22">
        <f t="shared" ca="1" si="33"/>
        <v>2.4846169068536883E-3</v>
      </c>
      <c r="AA124" s="10">
        <f t="shared" ca="1" si="24"/>
        <v>0</v>
      </c>
      <c r="AB124" s="10">
        <f t="shared" ca="1" si="25"/>
        <v>0</v>
      </c>
      <c r="AC124" s="5">
        <f t="shared" ca="1" si="27"/>
        <v>-1.577598092357313E-2</v>
      </c>
    </row>
    <row r="125" spans="1:29" x14ac:dyDescent="0.2">
      <c r="A125" s="8">
        <v>42187</v>
      </c>
      <c r="B125" s="3">
        <v>52758</v>
      </c>
      <c r="C125" s="3">
        <v>53357</v>
      </c>
      <c r="D125" s="3">
        <v>52758</v>
      </c>
      <c r="E125" s="3">
        <v>53106</v>
      </c>
      <c r="F125" s="3">
        <v>53106</v>
      </c>
      <c r="G125" s="5">
        <f t="shared" si="19"/>
        <v>-1.802056264828833E-2</v>
      </c>
      <c r="H125" s="24">
        <f t="shared" si="20"/>
        <v>0</v>
      </c>
      <c r="I125" s="3">
        <f t="shared" si="28"/>
        <v>53411</v>
      </c>
      <c r="J125" s="10">
        <f t="shared" si="26"/>
        <v>6.5961560332081781E-3</v>
      </c>
      <c r="K125" s="10">
        <f t="shared" si="29"/>
        <v>-3.4030033820998674E-4</v>
      </c>
      <c r="L125" s="10">
        <f t="shared" si="32"/>
        <v>-1.7270513687858368E-4</v>
      </c>
      <c r="M125" s="10">
        <f t="shared" si="31"/>
        <v>8.2042701456788161E-4</v>
      </c>
      <c r="N125" s="10">
        <f t="shared" si="30"/>
        <v>-1.9557795624529638E-4</v>
      </c>
      <c r="O125" s="22">
        <f t="shared" ca="1" si="34"/>
        <v>0.72306806217490061</v>
      </c>
      <c r="P125" s="22">
        <f t="shared" ca="1" si="34"/>
        <v>0.30366366012470708</v>
      </c>
      <c r="Q125" s="22">
        <f t="shared" ca="1" si="34"/>
        <v>0.11359728826138261</v>
      </c>
      <c r="R125" s="22">
        <f t="shared" ca="1" si="34"/>
        <v>0.16262963609434652</v>
      </c>
      <c r="S125" s="22">
        <f t="shared" ca="1" si="34"/>
        <v>0.95208177888590495</v>
      </c>
      <c r="T125" s="22">
        <f t="shared" ca="1" si="22"/>
        <v>4.5937336176026322E-3</v>
      </c>
      <c r="U125" s="25">
        <f t="shared" ca="1" si="23"/>
        <v>0.50114843138484766</v>
      </c>
      <c r="V125" s="22">
        <f t="shared" ca="1" si="33"/>
        <v>-4.1320447624731173E-3</v>
      </c>
      <c r="W125" s="22">
        <f t="shared" ca="1" si="33"/>
        <v>2.1317510123915344E-4</v>
      </c>
      <c r="X125" s="22">
        <f t="shared" ca="1" si="33"/>
        <v>1.0818806479086092E-4</v>
      </c>
      <c r="Y125" s="22">
        <f t="shared" ca="1" si="33"/>
        <v>-5.1394192791522758E-4</v>
      </c>
      <c r="Z125" s="22">
        <f t="shared" ca="1" si="33"/>
        <v>1.2251633613426198E-4</v>
      </c>
      <c r="AA125" s="10">
        <f t="shared" ca="1" si="24"/>
        <v>-1.9020562648288331E-2</v>
      </c>
      <c r="AB125" s="10">
        <f t="shared" ca="1" si="25"/>
        <v>0</v>
      </c>
      <c r="AC125" s="5">
        <f t="shared" ca="1" si="27"/>
        <v>-3.479654357186146E-2</v>
      </c>
    </row>
    <row r="126" spans="1:29" x14ac:dyDescent="0.2">
      <c r="A126" s="8">
        <v>42188</v>
      </c>
      <c r="B126" s="3">
        <v>53106</v>
      </c>
      <c r="C126" s="3">
        <v>53106</v>
      </c>
      <c r="D126" s="3">
        <v>52370</v>
      </c>
      <c r="E126" s="3">
        <v>52519</v>
      </c>
      <c r="F126" s="3">
        <v>52519</v>
      </c>
      <c r="G126" s="5">
        <f t="shared" si="19"/>
        <v>-3.3321274205525553E-3</v>
      </c>
      <c r="H126" s="24">
        <f t="shared" si="20"/>
        <v>0</v>
      </c>
      <c r="I126" s="3">
        <f t="shared" si="28"/>
        <v>53388.3</v>
      </c>
      <c r="J126" s="10">
        <f t="shared" si="26"/>
        <v>-1.1053364968176882E-2</v>
      </c>
      <c r="K126" s="10">
        <f t="shared" si="29"/>
        <v>-3.7917078006837748E-4</v>
      </c>
      <c r="L126" s="10">
        <f t="shared" si="32"/>
        <v>-7.1221889371128947E-4</v>
      </c>
      <c r="M126" s="10">
        <f t="shared" si="31"/>
        <v>7.2348335291881009E-4</v>
      </c>
      <c r="N126" s="10">
        <f t="shared" si="30"/>
        <v>-5.5693320390938659E-3</v>
      </c>
      <c r="O126" s="22">
        <f t="shared" ca="1" si="34"/>
        <v>0.71893601741242752</v>
      </c>
      <c r="P126" s="22">
        <f t="shared" ca="1" si="34"/>
        <v>0.30387683522594622</v>
      </c>
      <c r="Q126" s="22">
        <f t="shared" ca="1" si="34"/>
        <v>0.11370547632617348</v>
      </c>
      <c r="R126" s="22">
        <f t="shared" ca="1" si="34"/>
        <v>0.16211569416643129</v>
      </c>
      <c r="S126" s="22">
        <f t="shared" ca="1" si="34"/>
        <v>0.9522042952220392</v>
      </c>
      <c r="T126" s="22">
        <f t="shared" ca="1" si="22"/>
        <v>-1.3328720477609012E-2</v>
      </c>
      <c r="U126" s="25">
        <f t="shared" ca="1" si="23"/>
        <v>0.49666786921120115</v>
      </c>
      <c r="V126" s="22">
        <f t="shared" ca="1" si="33"/>
        <v>6.8620092612328787E-3</v>
      </c>
      <c r="W126" s="22">
        <f t="shared" ca="1" si="33"/>
        <v>2.3539197447193755E-4</v>
      </c>
      <c r="X126" s="22">
        <f t="shared" ca="1" si="33"/>
        <v>4.4215066260297345E-4</v>
      </c>
      <c r="Y126" s="22">
        <f t="shared" ca="1" si="33"/>
        <v>-4.4914372070132879E-4</v>
      </c>
      <c r="Z126" s="22">
        <f t="shared" ca="1" si="33"/>
        <v>3.457481784159932E-3</v>
      </c>
      <c r="AA126" s="10">
        <f t="shared" ca="1" si="24"/>
        <v>0</v>
      </c>
      <c r="AB126" s="10">
        <f t="shared" ca="1" si="25"/>
        <v>0</v>
      </c>
      <c r="AC126" s="5">
        <f t="shared" ca="1" si="27"/>
        <v>-3.479654357186146E-2</v>
      </c>
    </row>
    <row r="127" spans="1:29" x14ac:dyDescent="0.2">
      <c r="A127" s="8">
        <v>42191</v>
      </c>
      <c r="B127" s="3">
        <v>52511</v>
      </c>
      <c r="C127" s="3">
        <v>52679</v>
      </c>
      <c r="D127" s="3">
        <v>51683</v>
      </c>
      <c r="E127" s="3">
        <v>52149</v>
      </c>
      <c r="F127" s="3">
        <v>52149</v>
      </c>
      <c r="G127" s="5">
        <f t="shared" si="19"/>
        <v>-7.0375270858501482E-3</v>
      </c>
      <c r="H127" s="24">
        <f t="shared" si="20"/>
        <v>0</v>
      </c>
      <c r="I127" s="3">
        <f t="shared" si="28"/>
        <v>53355.25</v>
      </c>
      <c r="J127" s="10">
        <f t="shared" si="26"/>
        <v>-7.0450694034539518E-3</v>
      </c>
      <c r="K127" s="10">
        <f t="shared" si="29"/>
        <v>-5.775722879206469E-4</v>
      </c>
      <c r="L127" s="10">
        <f t="shared" si="32"/>
        <v>-1.2442073059669755E-3</v>
      </c>
      <c r="M127" s="10">
        <f t="shared" si="31"/>
        <v>7.4280801737636962E-4</v>
      </c>
      <c r="N127" s="10">
        <f t="shared" si="30"/>
        <v>-3.2647002156544814E-3</v>
      </c>
      <c r="O127" s="22">
        <f t="shared" ca="1" si="34"/>
        <v>0.72579802667366045</v>
      </c>
      <c r="P127" s="22">
        <f t="shared" ca="1" si="34"/>
        <v>0.30411222720041814</v>
      </c>
      <c r="Q127" s="22">
        <f t="shared" ca="1" si="34"/>
        <v>0.11414762698877645</v>
      </c>
      <c r="R127" s="22">
        <f t="shared" ca="1" si="34"/>
        <v>0.16166655044572997</v>
      </c>
      <c r="S127" s="22">
        <f t="shared" ca="1" si="34"/>
        <v>0.95566177700619914</v>
      </c>
      <c r="T127" s="22">
        <f t="shared" ca="1" si="22"/>
        <v>-8.4308295767850927E-3</v>
      </c>
      <c r="U127" s="25">
        <f t="shared" ca="1" si="23"/>
        <v>0.49789230509017302</v>
      </c>
      <c r="V127" s="22">
        <f t="shared" ca="1" si="33"/>
        <v>4.384529393678214E-3</v>
      </c>
      <c r="W127" s="22">
        <f t="shared" ca="1" si="33"/>
        <v>3.5945460979000635E-4</v>
      </c>
      <c r="X127" s="22">
        <f t="shared" ca="1" si="33"/>
        <v>7.7433779462369274E-4</v>
      </c>
      <c r="Y127" s="22">
        <f t="shared" ca="1" si="33"/>
        <v>-4.6228978020426649E-4</v>
      </c>
      <c r="Z127" s="22">
        <f t="shared" ca="1" si="33"/>
        <v>2.0318002900109027E-3</v>
      </c>
      <c r="AA127" s="10">
        <f t="shared" ca="1" si="24"/>
        <v>0</v>
      </c>
      <c r="AB127" s="10">
        <f t="shared" ca="1" si="25"/>
        <v>0</v>
      </c>
      <c r="AC127" s="5">
        <f t="shared" ca="1" si="27"/>
        <v>-3.479654357186146E-2</v>
      </c>
    </row>
    <row r="128" spans="1:29" x14ac:dyDescent="0.2">
      <c r="A128" s="8">
        <v>42192</v>
      </c>
      <c r="B128" s="3">
        <v>52149</v>
      </c>
      <c r="C128" s="3">
        <v>52388</v>
      </c>
      <c r="D128" s="3">
        <v>51130</v>
      </c>
      <c r="E128" s="3">
        <v>52344</v>
      </c>
      <c r="F128" s="3">
        <v>52344</v>
      </c>
      <c r="G128" s="5">
        <f t="shared" si="19"/>
        <v>4.7187834326760658E-3</v>
      </c>
      <c r="H128" s="24">
        <f t="shared" si="20"/>
        <v>1</v>
      </c>
      <c r="I128" s="3">
        <f t="shared" si="28"/>
        <v>53331.65</v>
      </c>
      <c r="J128" s="10">
        <f t="shared" si="26"/>
        <v>3.7392855088305144E-3</v>
      </c>
      <c r="K128" s="10">
        <f t="shared" si="29"/>
        <v>-3.962887547627747E-4</v>
      </c>
      <c r="L128" s="10">
        <f t="shared" si="32"/>
        <v>-1.4959008990138535E-3</v>
      </c>
      <c r="M128" s="10">
        <f t="shared" si="31"/>
        <v>6.5907445829841761E-4</v>
      </c>
      <c r="N128" s="10">
        <f t="shared" si="30"/>
        <v>-2.7696065348715273E-3</v>
      </c>
      <c r="O128" s="22">
        <f t="shared" ca="1" si="34"/>
        <v>0.73018255606733862</v>
      </c>
      <c r="P128" s="22">
        <f t="shared" ca="1" si="34"/>
        <v>0.30447168181020817</v>
      </c>
      <c r="Q128" s="22">
        <f t="shared" ca="1" si="34"/>
        <v>0.11492196478340014</v>
      </c>
      <c r="R128" s="22">
        <f t="shared" ca="1" si="34"/>
        <v>0.16120426066552571</v>
      </c>
      <c r="S128" s="22">
        <f t="shared" ca="1" si="34"/>
        <v>0.95769357729621007</v>
      </c>
      <c r="T128" s="22">
        <f t="shared" ca="1" si="22"/>
        <v>-1.0839830268814365E-4</v>
      </c>
      <c r="U128" s="25">
        <f t="shared" ca="1" si="23"/>
        <v>0.49997290042435449</v>
      </c>
      <c r="V128" s="22">
        <f t="shared" ca="1" si="33"/>
        <v>2.3371801024666262E-3</v>
      </c>
      <c r="W128" s="22">
        <f t="shared" ca="1" si="33"/>
        <v>-2.4769389507048041E-4</v>
      </c>
      <c r="X128" s="22">
        <f t="shared" ca="1" si="33"/>
        <v>-9.3498873198654786E-4</v>
      </c>
      <c r="Y128" s="22">
        <f t="shared" ca="1" si="33"/>
        <v>4.1194386102407952E-4</v>
      </c>
      <c r="Z128" s="22">
        <f t="shared" ca="1" si="33"/>
        <v>-1.7310978981617713E-3</v>
      </c>
      <c r="AA128" s="10">
        <f t="shared" ca="1" si="24"/>
        <v>0</v>
      </c>
      <c r="AB128" s="10">
        <f t="shared" ca="1" si="25"/>
        <v>0</v>
      </c>
      <c r="AC128" s="5">
        <f t="shared" ca="1" si="27"/>
        <v>-3.479654357186146E-2</v>
      </c>
    </row>
    <row r="129" spans="1:29" x14ac:dyDescent="0.2">
      <c r="A129" s="8">
        <v>42193</v>
      </c>
      <c r="B129" s="3">
        <v>52343</v>
      </c>
      <c r="C129" s="3">
        <v>52468</v>
      </c>
      <c r="D129" s="3">
        <v>51574</v>
      </c>
      <c r="E129" s="3">
        <v>51782</v>
      </c>
      <c r="F129" s="3">
        <v>51782</v>
      </c>
      <c r="G129" s="5">
        <f t="shared" si="19"/>
        <v>2.58197829361555E-2</v>
      </c>
      <c r="H129" s="24">
        <f t="shared" si="20"/>
        <v>1</v>
      </c>
      <c r="I129" s="3">
        <f t="shared" si="28"/>
        <v>53226.95</v>
      </c>
      <c r="J129" s="10">
        <f t="shared" si="26"/>
        <v>-1.0736665138315726E-2</v>
      </c>
      <c r="K129" s="10">
        <f t="shared" si="29"/>
        <v>-1.9366058044686218E-3</v>
      </c>
      <c r="L129" s="10">
        <f t="shared" si="32"/>
        <v>-1.3363895822091877E-3</v>
      </c>
      <c r="M129" s="10">
        <f t="shared" si="31"/>
        <v>7.2848929042172998E-4</v>
      </c>
      <c r="N129" s="10">
        <f t="shared" si="30"/>
        <v>-3.6999315935815737E-3</v>
      </c>
      <c r="O129" s="22">
        <f t="shared" ca="1" si="34"/>
        <v>0.73251973616980526</v>
      </c>
      <c r="P129" s="22">
        <f t="shared" ca="1" si="34"/>
        <v>0.30422398791513772</v>
      </c>
      <c r="Q129" s="22">
        <f t="shared" ca="1" si="34"/>
        <v>0.11398697605141359</v>
      </c>
      <c r="R129" s="22">
        <f t="shared" ca="1" si="34"/>
        <v>0.16161620452654979</v>
      </c>
      <c r="S129" s="22">
        <f t="shared" ca="1" si="34"/>
        <v>0.95596247939804835</v>
      </c>
      <c r="T129" s="22">
        <f t="shared" ca="1" si="22"/>
        <v>-1.2025572168267483E-2</v>
      </c>
      <c r="U129" s="25">
        <f t="shared" ca="1" si="23"/>
        <v>0.49699364318804945</v>
      </c>
      <c r="V129" s="22">
        <f t="shared" ca="1" si="33"/>
        <v>-6.7505194609196982E-3</v>
      </c>
      <c r="W129" s="22">
        <f t="shared" ca="1" si="33"/>
        <v>-1.2176122662652283E-3</v>
      </c>
      <c r="X129" s="22">
        <f t="shared" ca="1" si="33"/>
        <v>-8.4023519089547146E-4</v>
      </c>
      <c r="Y129" s="22">
        <f t="shared" ca="1" si="33"/>
        <v>4.5802687042122955E-4</v>
      </c>
      <c r="Z129" s="22">
        <f t="shared" ca="1" si="33"/>
        <v>-2.3262772848722871E-3</v>
      </c>
      <c r="AA129" s="10">
        <f t="shared" ca="1" si="24"/>
        <v>0</v>
      </c>
      <c r="AB129" s="10">
        <f t="shared" ca="1" si="25"/>
        <v>0</v>
      </c>
      <c r="AC129" s="5">
        <f t="shared" ca="1" si="27"/>
        <v>-3.479654357186146E-2</v>
      </c>
    </row>
    <row r="130" spans="1:29" x14ac:dyDescent="0.2">
      <c r="A130" s="8">
        <v>42195</v>
      </c>
      <c r="B130" s="3">
        <v>51782</v>
      </c>
      <c r="C130" s="3">
        <v>52786</v>
      </c>
      <c r="D130" s="3">
        <v>51782</v>
      </c>
      <c r="E130" s="3">
        <v>52591</v>
      </c>
      <c r="F130" s="3">
        <v>52591</v>
      </c>
      <c r="G130" s="5">
        <f t="shared" si="19"/>
        <v>1.232149987640474E-2</v>
      </c>
      <c r="H130" s="24">
        <f t="shared" si="20"/>
        <v>1</v>
      </c>
      <c r="I130" s="3">
        <f t="shared" si="28"/>
        <v>53172.05</v>
      </c>
      <c r="J130" s="10">
        <f t="shared" si="26"/>
        <v>1.5623189525317605E-2</v>
      </c>
      <c r="K130" s="10">
        <f t="shared" si="29"/>
        <v>-9.8189966549578353E-4</v>
      </c>
      <c r="L130" s="10">
        <f t="shared" si="32"/>
        <v>-1.1236827017595563E-3</v>
      </c>
      <c r="M130" s="10">
        <f t="shared" si="31"/>
        <v>9.4037981276210434E-4</v>
      </c>
      <c r="N130" s="10">
        <f t="shared" si="30"/>
        <v>-1.8945248951596882E-3</v>
      </c>
      <c r="O130" s="22">
        <f t="shared" ca="1" si="34"/>
        <v>0.72576921670888561</v>
      </c>
      <c r="P130" s="22">
        <f t="shared" ca="1" si="34"/>
        <v>0.30300637564887251</v>
      </c>
      <c r="Q130" s="22">
        <f t="shared" ca="1" si="34"/>
        <v>0.11314674086051811</v>
      </c>
      <c r="R130" s="22">
        <f t="shared" ca="1" si="34"/>
        <v>0.16207423139697102</v>
      </c>
      <c r="S130" s="22">
        <f t="shared" ca="1" si="34"/>
        <v>0.95363620211317601</v>
      </c>
      <c r="T130" s="22">
        <f t="shared" ca="1" si="22"/>
        <v>9.259890939471771E-3</v>
      </c>
      <c r="U130" s="25">
        <f t="shared" ca="1" si="23"/>
        <v>0.50231495619345312</v>
      </c>
      <c r="V130" s="22">
        <f t="shared" ca="1" si="33"/>
        <v>9.7190763606829766E-3</v>
      </c>
      <c r="W130" s="22">
        <f t="shared" ca="1" si="33"/>
        <v>-6.1083287839642261E-4</v>
      </c>
      <c r="X130" s="22">
        <f t="shared" ca="1" si="33"/>
        <v>-6.9903510841251635E-4</v>
      </c>
      <c r="Y130" s="22">
        <f t="shared" ca="1" si="33"/>
        <v>5.8500366992724243E-4</v>
      </c>
      <c r="Z130" s="22">
        <f t="shared" ca="1" si="33"/>
        <v>-1.1785706173143029E-3</v>
      </c>
      <c r="AA130" s="10">
        <f t="shared" ca="1" si="24"/>
        <v>1.1321499876404739E-2</v>
      </c>
      <c r="AB130" s="10">
        <f t="shared" ca="1" si="25"/>
        <v>0</v>
      </c>
      <c r="AC130" s="5">
        <f t="shared" ca="1" si="27"/>
        <v>-2.3475043695456721E-2</v>
      </c>
    </row>
    <row r="131" spans="1:29" x14ac:dyDescent="0.2">
      <c r="A131" s="8">
        <v>42198</v>
      </c>
      <c r="B131" s="3">
        <v>52591</v>
      </c>
      <c r="C131" s="3">
        <v>53164</v>
      </c>
      <c r="D131" s="3">
        <v>52591</v>
      </c>
      <c r="E131" s="3">
        <v>53119</v>
      </c>
      <c r="F131" s="3">
        <v>53119</v>
      </c>
      <c r="G131" s="5">
        <f t="shared" ref="G131:G194" si="35">F133/F131-1</f>
        <v>-4.0851672659499849E-3</v>
      </c>
      <c r="H131" s="24">
        <f t="shared" ref="H131:H194" si="36">IF(G131&gt;0,1,0)</f>
        <v>0</v>
      </c>
      <c r="I131" s="3">
        <f t="shared" si="28"/>
        <v>53160.6</v>
      </c>
      <c r="J131" s="10">
        <f t="shared" si="26"/>
        <v>1.0039740640033434E-2</v>
      </c>
      <c r="K131" s="10">
        <f t="shared" si="29"/>
        <v>-1.6234292647777649E-4</v>
      </c>
      <c r="L131" s="10">
        <f t="shared" si="32"/>
        <v>-7.4837344762010763E-4</v>
      </c>
      <c r="M131" s="10">
        <f t="shared" si="31"/>
        <v>7.7274239329179202E-4</v>
      </c>
      <c r="N131" s="10">
        <f t="shared" si="30"/>
        <v>2.3240962264823748E-3</v>
      </c>
      <c r="O131" s="22">
        <f t="shared" ca="1" si="34"/>
        <v>0.73548829306956853</v>
      </c>
      <c r="P131" s="22">
        <f t="shared" ca="1" si="34"/>
        <v>0.30239554277047609</v>
      </c>
      <c r="Q131" s="22">
        <f t="shared" ca="1" si="34"/>
        <v>0.1124477057521056</v>
      </c>
      <c r="R131" s="22">
        <f t="shared" ca="1" si="34"/>
        <v>0.16265923506689828</v>
      </c>
      <c r="S131" s="22">
        <f t="shared" ca="1" si="34"/>
        <v>0.95245763149586171</v>
      </c>
      <c r="T131" s="22">
        <f t="shared" ref="T131:T194" ca="1" si="37">SUMPRODUCT(J131:N131,O131:S131)</f>
        <v>9.5901639254419788E-3</v>
      </c>
      <c r="U131" s="25">
        <f t="shared" ref="U131:U194" ca="1" si="38">1/(1+(EXP(-T131)))</f>
        <v>0.50239752260612724</v>
      </c>
      <c r="V131" s="22">
        <f t="shared" ca="1" si="33"/>
        <v>-6.3047810657003885E-3</v>
      </c>
      <c r="W131" s="22">
        <f t="shared" ca="1" si="33"/>
        <v>1.0194851099301576E-4</v>
      </c>
      <c r="X131" s="22">
        <f t="shared" ca="1" si="33"/>
        <v>4.6996540167719544E-4</v>
      </c>
      <c r="Y131" s="22">
        <f t="shared" ca="1" si="33"/>
        <v>-4.8526867222676277E-4</v>
      </c>
      <c r="Z131" s="22">
        <f t="shared" ca="1" si="33"/>
        <v>-1.4594916750302626E-3</v>
      </c>
      <c r="AA131" s="10">
        <f t="shared" ref="AA131:AA194" ca="1" si="39">IF(OR(AND(U131&gt;=0.501,U131&lt;=0.503)),G131-$AF$1,0)</f>
        <v>-5.0851672659499849E-3</v>
      </c>
      <c r="AB131" s="10">
        <f t="shared" ref="AB131:AB194" ca="1" si="40">IF(OR(AND(U131&gt;=0.492,U131&lt;=0.493)),-G131-$AF$1,0)</f>
        <v>0</v>
      </c>
      <c r="AC131" s="5">
        <f t="shared" ca="1" si="27"/>
        <v>-2.8560210961406707E-2</v>
      </c>
    </row>
    <row r="132" spans="1:29" x14ac:dyDescent="0.2">
      <c r="A132" s="8">
        <v>42199</v>
      </c>
      <c r="B132" s="3">
        <v>53119</v>
      </c>
      <c r="C132" s="3">
        <v>53416</v>
      </c>
      <c r="D132" s="3">
        <v>52653</v>
      </c>
      <c r="E132" s="3">
        <v>53239</v>
      </c>
      <c r="F132" s="3">
        <v>53239</v>
      </c>
      <c r="G132" s="5">
        <f t="shared" si="35"/>
        <v>-3.1743646574878825E-3</v>
      </c>
      <c r="H132" s="24">
        <f t="shared" si="36"/>
        <v>0</v>
      </c>
      <c r="I132" s="3">
        <f t="shared" si="28"/>
        <v>53165.65</v>
      </c>
      <c r="J132" s="10">
        <f t="shared" ref="J132:J195" si="41">F132/F131-1</f>
        <v>2.259078672414816E-3</v>
      </c>
      <c r="K132" s="10">
        <f t="shared" si="29"/>
        <v>1.4743188140254327E-4</v>
      </c>
      <c r="L132" s="10">
        <f t="shared" si="32"/>
        <v>-1.0299880784194371E-3</v>
      </c>
      <c r="M132" s="10">
        <f t="shared" si="31"/>
        <v>5.7265335040739722E-4</v>
      </c>
      <c r="N132" s="10">
        <f t="shared" si="30"/>
        <v>4.1849258416561284E-3</v>
      </c>
      <c r="O132" s="22">
        <f t="shared" ca="1" si="34"/>
        <v>0.72918351200386811</v>
      </c>
      <c r="P132" s="22">
        <f t="shared" ca="1" si="34"/>
        <v>0.30249749128146908</v>
      </c>
      <c r="Q132" s="22">
        <f t="shared" ca="1" si="34"/>
        <v>0.11291767115378279</v>
      </c>
      <c r="R132" s="22">
        <f t="shared" ca="1" si="34"/>
        <v>0.16217396639467152</v>
      </c>
      <c r="S132" s="22">
        <f t="shared" ca="1" si="34"/>
        <v>0.95099813982083148</v>
      </c>
      <c r="T132" s="22">
        <f t="shared" ca="1" si="37"/>
        <v>5.6483029952802358E-3</v>
      </c>
      <c r="U132" s="25">
        <f t="shared" ca="1" si="38"/>
        <v>0.50141207199467253</v>
      </c>
      <c r="V132" s="22">
        <f t="shared" ca="1" si="33"/>
        <v>-1.4159003544051804E-3</v>
      </c>
      <c r="W132" s="22">
        <f t="shared" ca="1" si="33"/>
        <v>-9.2404419411097301E-5</v>
      </c>
      <c r="X132" s="22">
        <f t="shared" ca="1" si="33"/>
        <v>6.4555542180755212E-4</v>
      </c>
      <c r="Y132" s="22">
        <f t="shared" ca="1" si="33"/>
        <v>-3.5891626603974398E-4</v>
      </c>
      <c r="Z132" s="22">
        <f t="shared" ca="1" si="33"/>
        <v>-2.6229445015415872E-3</v>
      </c>
      <c r="AA132" s="10">
        <f t="shared" ca="1" si="39"/>
        <v>-4.1743646574878826E-3</v>
      </c>
      <c r="AB132" s="10">
        <f t="shared" ca="1" si="40"/>
        <v>0</v>
      </c>
      <c r="AC132" s="5">
        <f t="shared" ref="AC132:AC195" ca="1" si="42">AA132+AB132+AC131</f>
        <v>-3.273457561889459E-2</v>
      </c>
    </row>
    <row r="133" spans="1:29" x14ac:dyDescent="0.2">
      <c r="A133" s="8">
        <v>42200</v>
      </c>
      <c r="B133" s="3">
        <v>53239</v>
      </c>
      <c r="C133" s="3">
        <v>53334</v>
      </c>
      <c r="D133" s="3">
        <v>52790</v>
      </c>
      <c r="E133" s="3">
        <v>52902</v>
      </c>
      <c r="F133" s="3">
        <v>52902</v>
      </c>
      <c r="G133" s="5">
        <f t="shared" si="35"/>
        <v>-1.0585611130013994E-2</v>
      </c>
      <c r="H133" s="24">
        <f t="shared" si="36"/>
        <v>0</v>
      </c>
      <c r="I133" s="3">
        <f t="shared" si="28"/>
        <v>53125.65</v>
      </c>
      <c r="J133" s="10">
        <f t="shared" si="41"/>
        <v>-6.3299460921505402E-3</v>
      </c>
      <c r="K133" s="10">
        <f t="shared" si="29"/>
        <v>-6.9975908875505863E-4</v>
      </c>
      <c r="L133" s="10">
        <f t="shared" si="32"/>
        <v>-1.5567363893677121E-3</v>
      </c>
      <c r="M133" s="10">
        <f t="shared" si="31"/>
        <v>3.8217164760264599E-4</v>
      </c>
      <c r="N133" s="10">
        <f t="shared" si="30"/>
        <v>2.1710795214599176E-3</v>
      </c>
      <c r="O133" s="22">
        <f t="shared" ca="1" si="34"/>
        <v>0.72776761164946291</v>
      </c>
      <c r="P133" s="22">
        <f t="shared" ca="1" si="34"/>
        <v>0.30240508686205797</v>
      </c>
      <c r="Q133" s="22">
        <f t="shared" ca="1" si="34"/>
        <v>0.11356322657559034</v>
      </c>
      <c r="R133" s="22">
        <f t="shared" ca="1" si="34"/>
        <v>0.16181505012863179</v>
      </c>
      <c r="S133" s="22">
        <f t="shared" ca="1" si="34"/>
        <v>0.94837519531928993</v>
      </c>
      <c r="T133" s="22">
        <f t="shared" ca="1" si="37"/>
        <v>-2.8742893751431465E-3</v>
      </c>
      <c r="U133" s="25">
        <f t="shared" ca="1" si="38"/>
        <v>0.49928142815092336</v>
      </c>
      <c r="V133" s="22">
        <f t="shared" ca="1" si="33"/>
        <v>3.950522496904153E-3</v>
      </c>
      <c r="W133" s="22">
        <f t="shared" ca="1" si="33"/>
        <v>4.3671999449853535E-4</v>
      </c>
      <c r="X133" s="22">
        <f t="shared" ca="1" si="33"/>
        <v>9.7155995302593669E-4</v>
      </c>
      <c r="Y133" s="22">
        <f t="shared" ca="1" si="33"/>
        <v>-2.3851351489476057E-4</v>
      </c>
      <c r="Z133" s="22">
        <f t="shared" ca="1" si="33"/>
        <v>-1.3549718065894913E-3</v>
      </c>
      <c r="AA133" s="10">
        <f t="shared" ca="1" si="39"/>
        <v>0</v>
      </c>
      <c r="AB133" s="10">
        <f t="shared" ca="1" si="40"/>
        <v>0</v>
      </c>
      <c r="AC133" s="5">
        <f t="shared" ca="1" si="42"/>
        <v>-3.273457561889459E-2</v>
      </c>
    </row>
    <row r="134" spans="1:29" x14ac:dyDescent="0.2">
      <c r="A134" s="8">
        <v>42201</v>
      </c>
      <c r="B134" s="3">
        <v>52902</v>
      </c>
      <c r="C134" s="3">
        <v>53417</v>
      </c>
      <c r="D134" s="3">
        <v>52714</v>
      </c>
      <c r="E134" s="3">
        <v>53070</v>
      </c>
      <c r="F134" s="3">
        <v>53070</v>
      </c>
      <c r="G134" s="5">
        <f t="shared" si="35"/>
        <v>-2.7699265121537642E-2</v>
      </c>
      <c r="H134" s="24">
        <f t="shared" si="36"/>
        <v>0</v>
      </c>
      <c r="I134" s="3">
        <f t="shared" si="28"/>
        <v>53116.7</v>
      </c>
      <c r="J134" s="10">
        <f t="shared" si="41"/>
        <v>3.1756833390041983E-3</v>
      </c>
      <c r="K134" s="10">
        <f t="shared" si="29"/>
        <v>-1.1920292076205707E-4</v>
      </c>
      <c r="L134" s="10">
        <f t="shared" si="32"/>
        <v>-1.7366233572425793E-3</v>
      </c>
      <c r="M134" s="10">
        <f t="shared" si="31"/>
        <v>4.1119837178832055E-4</v>
      </c>
      <c r="N134" s="10">
        <f t="shared" si="30"/>
        <v>4.9535492169239023E-3</v>
      </c>
      <c r="O134" s="22">
        <f t="shared" ca="1" si="34"/>
        <v>0.73171813414636711</v>
      </c>
      <c r="P134" s="22">
        <f t="shared" ca="1" si="34"/>
        <v>0.30284180685655648</v>
      </c>
      <c r="Q134" s="22">
        <f t="shared" ca="1" si="34"/>
        <v>0.11453478652861628</v>
      </c>
      <c r="R134" s="22">
        <f t="shared" ca="1" si="34"/>
        <v>0.16157653661373703</v>
      </c>
      <c r="S134" s="22">
        <f t="shared" ca="1" si="34"/>
        <v>0.94702022351270043</v>
      </c>
      <c r="T134" s="22">
        <f t="shared" ca="1" si="37"/>
        <v>6.8462529694145093E-3</v>
      </c>
      <c r="U134" s="25">
        <f t="shared" ca="1" si="38"/>
        <v>0.50171155655713595</v>
      </c>
      <c r="V134" s="22">
        <f t="shared" ca="1" si="33"/>
        <v>-1.9915729519958563E-3</v>
      </c>
      <c r="W134" s="22">
        <f t="shared" ca="1" si="33"/>
        <v>7.4755977673473034E-5</v>
      </c>
      <c r="X134" s="22">
        <f t="shared" ca="1" si="33"/>
        <v>1.0890922478351002E-3</v>
      </c>
      <c r="Y134" s="22">
        <f t="shared" ca="1" si="33"/>
        <v>-2.5787569720825762E-4</v>
      </c>
      <c r="Z134" s="22">
        <f t="shared" ca="1" si="33"/>
        <v>-3.1065297083113412E-3</v>
      </c>
      <c r="AA134" s="10">
        <f t="shared" ca="1" si="39"/>
        <v>-2.8699265121537643E-2</v>
      </c>
      <c r="AB134" s="10">
        <f t="shared" ca="1" si="40"/>
        <v>0</v>
      </c>
      <c r="AC134" s="5">
        <f t="shared" ca="1" si="42"/>
        <v>-6.1433840740432233E-2</v>
      </c>
    </row>
    <row r="135" spans="1:29" x14ac:dyDescent="0.2">
      <c r="A135" s="8">
        <v>42202</v>
      </c>
      <c r="B135" s="3">
        <v>53070</v>
      </c>
      <c r="C135" s="3">
        <v>53310</v>
      </c>
      <c r="D135" s="3">
        <v>52221</v>
      </c>
      <c r="E135" s="3">
        <v>52342</v>
      </c>
      <c r="F135" s="3">
        <v>52342</v>
      </c>
      <c r="G135" s="5">
        <f t="shared" si="35"/>
        <v>-1.6583240991937642E-2</v>
      </c>
      <c r="H135" s="24">
        <f t="shared" si="36"/>
        <v>0</v>
      </c>
      <c r="I135" s="3">
        <f t="shared" si="28"/>
        <v>53021.85</v>
      </c>
      <c r="J135" s="10">
        <f t="shared" si="41"/>
        <v>-1.3717731298285241E-2</v>
      </c>
      <c r="K135" s="10">
        <f t="shared" si="29"/>
        <v>-1.7346844076466862E-3</v>
      </c>
      <c r="L135" s="10">
        <f t="shared" si="32"/>
        <v>-1.6840297299181306E-3</v>
      </c>
      <c r="M135" s="10">
        <f t="shared" si="31"/>
        <v>2.8493851503816559E-4</v>
      </c>
      <c r="N135" s="10">
        <f t="shared" si="30"/>
        <v>-9.1463494779666645E-4</v>
      </c>
      <c r="O135" s="22">
        <f t="shared" ca="1" si="34"/>
        <v>0.72972656119437129</v>
      </c>
      <c r="P135" s="22">
        <f t="shared" ca="1" si="34"/>
        <v>0.30291656283422996</v>
      </c>
      <c r="Q135" s="22">
        <f t="shared" ca="1" si="34"/>
        <v>0.11562387877645137</v>
      </c>
      <c r="R135" s="22">
        <f t="shared" ca="1" si="34"/>
        <v>0.16131866091652877</v>
      </c>
      <c r="S135" s="22">
        <f t="shared" ca="1" si="34"/>
        <v>0.94391369380438905</v>
      </c>
      <c r="T135" s="22">
        <f t="shared" ca="1" si="37"/>
        <v>-1.1547742127768384E-2</v>
      </c>
      <c r="U135" s="25">
        <f t="shared" ca="1" si="38"/>
        <v>0.49711309654878505</v>
      </c>
      <c r="V135" s="22">
        <f t="shared" ca="1" si="33"/>
        <v>8.5237956882048115E-3</v>
      </c>
      <c r="W135" s="22">
        <f t="shared" ca="1" si="33"/>
        <v>1.077881987391257E-3</v>
      </c>
      <c r="X135" s="22">
        <f t="shared" ca="1" si="33"/>
        <v>1.046406657089078E-3</v>
      </c>
      <c r="Y135" s="22">
        <f t="shared" ca="1" si="33"/>
        <v>-1.7705243185434021E-4</v>
      </c>
      <c r="Z135" s="22">
        <f t="shared" ca="1" si="33"/>
        <v>5.6832731701671418E-4</v>
      </c>
      <c r="AA135" s="10">
        <f t="shared" ca="1" si="39"/>
        <v>0</v>
      </c>
      <c r="AB135" s="10">
        <f t="shared" ca="1" si="40"/>
        <v>0</v>
      </c>
      <c r="AC135" s="5">
        <f t="shared" ca="1" si="42"/>
        <v>-6.1433840740432233E-2</v>
      </c>
    </row>
    <row r="136" spans="1:29" x14ac:dyDescent="0.2">
      <c r="A136" s="8">
        <v>42205</v>
      </c>
      <c r="B136" s="3">
        <v>52341</v>
      </c>
      <c r="C136" s="3">
        <v>52424</v>
      </c>
      <c r="D136" s="3">
        <v>51525</v>
      </c>
      <c r="E136" s="3">
        <v>51600</v>
      </c>
      <c r="F136" s="3">
        <v>51600</v>
      </c>
      <c r="G136" s="5">
        <f t="shared" si="35"/>
        <v>-1.3255813953488405E-2</v>
      </c>
      <c r="H136" s="24">
        <f t="shared" si="36"/>
        <v>0</v>
      </c>
      <c r="I136" s="3">
        <f t="shared" si="28"/>
        <v>52914.400000000001</v>
      </c>
      <c r="J136" s="10">
        <f t="shared" si="41"/>
        <v>-1.4175996331817653E-2</v>
      </c>
      <c r="K136" s="10">
        <f t="shared" si="29"/>
        <v>-1.9917797311606311E-3</v>
      </c>
      <c r="L136" s="10">
        <f t="shared" si="32"/>
        <v>-1.903805194792405E-3</v>
      </c>
      <c r="M136" s="10">
        <f t="shared" si="31"/>
        <v>1.3478634281253844E-4</v>
      </c>
      <c r="N136" s="10">
        <f t="shared" si="30"/>
        <v>-5.7577823421668837E-3</v>
      </c>
      <c r="O136" s="22">
        <f t="shared" ca="1" si="34"/>
        <v>0.73825035688257612</v>
      </c>
      <c r="P136" s="22">
        <f t="shared" ca="1" si="34"/>
        <v>0.30399444482162125</v>
      </c>
      <c r="Q136" s="22">
        <f t="shared" ca="1" si="34"/>
        <v>0.11667028543354045</v>
      </c>
      <c r="R136" s="22">
        <f t="shared" ca="1" si="34"/>
        <v>0.16114160848467443</v>
      </c>
      <c r="S136" s="22">
        <f t="shared" ca="1" si="34"/>
        <v>0.94448202112140578</v>
      </c>
      <c r="T136" s="22">
        <f t="shared" ca="1" si="37"/>
        <v>-1.6709444035822234E-2</v>
      </c>
      <c r="U136" s="25">
        <f t="shared" ca="1" si="38"/>
        <v>0.49582273618351852</v>
      </c>
      <c r="V136" s="22">
        <f t="shared" ca="1" si="33"/>
        <v>8.7853633669566569E-3</v>
      </c>
      <c r="W136" s="22">
        <f t="shared" ca="1" si="33"/>
        <v>1.234375932075437E-3</v>
      </c>
      <c r="X136" s="22">
        <f t="shared" ca="1" si="33"/>
        <v>1.1798550186282683E-3</v>
      </c>
      <c r="Y136" s="22">
        <f t="shared" ca="1" si="33"/>
        <v>-8.3531835843774169E-5</v>
      </c>
      <c r="Z136" s="22">
        <f t="shared" ca="1" si="33"/>
        <v>3.5683001659818367E-3</v>
      </c>
      <c r="AA136" s="10">
        <f t="shared" ca="1" si="39"/>
        <v>0</v>
      </c>
      <c r="AB136" s="10">
        <f t="shared" ca="1" si="40"/>
        <v>0</v>
      </c>
      <c r="AC136" s="5">
        <f t="shared" ca="1" si="42"/>
        <v>-6.1433840740432233E-2</v>
      </c>
    </row>
    <row r="137" spans="1:29" x14ac:dyDescent="0.2">
      <c r="A137" s="8">
        <v>42206</v>
      </c>
      <c r="B137" s="3">
        <v>51603</v>
      </c>
      <c r="C137" s="3">
        <v>51998</v>
      </c>
      <c r="D137" s="3">
        <v>51244</v>
      </c>
      <c r="E137" s="3">
        <v>51474</v>
      </c>
      <c r="F137" s="3">
        <v>51474</v>
      </c>
      <c r="G137" s="5">
        <f t="shared" si="35"/>
        <v>-3.2385281889886208E-2</v>
      </c>
      <c r="H137" s="24">
        <f t="shared" si="36"/>
        <v>0</v>
      </c>
      <c r="I137" s="3">
        <f t="shared" si="28"/>
        <v>52794.9</v>
      </c>
      <c r="J137" s="10">
        <f t="shared" si="41"/>
        <v>-2.4418604651162967E-3</v>
      </c>
      <c r="K137" s="10">
        <f t="shared" si="29"/>
        <v>-2.2208514889045295E-3</v>
      </c>
      <c r="L137" s="10">
        <f t="shared" si="32"/>
        <v>-2.0327534351728938E-3</v>
      </c>
      <c r="M137" s="10">
        <f t="shared" si="31"/>
        <v>-5.2696324047218912E-6</v>
      </c>
      <c r="N137" s="10">
        <f t="shared" si="30"/>
        <v>-6.6979701696731064E-3</v>
      </c>
      <c r="O137" s="22">
        <f t="shared" ca="1" si="34"/>
        <v>0.7470357202495328</v>
      </c>
      <c r="P137" s="22">
        <f t="shared" ca="1" si="34"/>
        <v>0.30522882075369667</v>
      </c>
      <c r="Q137" s="22">
        <f t="shared" ca="1" si="34"/>
        <v>0.11785014045216873</v>
      </c>
      <c r="R137" s="22">
        <f t="shared" ca="1" si="34"/>
        <v>0.16105807664883065</v>
      </c>
      <c r="S137" s="22">
        <f t="shared" ca="1" si="34"/>
        <v>0.94805032128738764</v>
      </c>
      <c r="T137" s="22">
        <f t="shared" ca="1" si="37"/>
        <v>-9.0924466383658642E-3</v>
      </c>
      <c r="U137" s="25">
        <f t="shared" ca="1" si="38"/>
        <v>0.49772690400061398</v>
      </c>
      <c r="V137" s="22">
        <f t="shared" ca="1" si="33"/>
        <v>1.5191931625066768E-3</v>
      </c>
      <c r="W137" s="22">
        <f t="shared" ca="1" si="33"/>
        <v>1.3816933625344753E-3</v>
      </c>
      <c r="X137" s="22">
        <f t="shared" ca="1" si="33"/>
        <v>1.2646689538132728E-3</v>
      </c>
      <c r="Y137" s="22">
        <f t="shared" ca="1" si="33"/>
        <v>3.278479516967746E-6</v>
      </c>
      <c r="Z137" s="22">
        <f t="shared" ca="1" si="33"/>
        <v>4.16711381743774E-3</v>
      </c>
      <c r="AA137" s="10">
        <f t="shared" ca="1" si="39"/>
        <v>0</v>
      </c>
      <c r="AB137" s="10">
        <f t="shared" ca="1" si="40"/>
        <v>0</v>
      </c>
      <c r="AC137" s="5">
        <f t="shared" ca="1" si="42"/>
        <v>-6.1433840740432233E-2</v>
      </c>
    </row>
    <row r="138" spans="1:29" x14ac:dyDescent="0.2">
      <c r="A138" s="8">
        <v>42207</v>
      </c>
      <c r="B138" s="3">
        <v>51474</v>
      </c>
      <c r="C138" s="3">
        <v>51474</v>
      </c>
      <c r="D138" s="3">
        <v>50592</v>
      </c>
      <c r="E138" s="3">
        <v>50916</v>
      </c>
      <c r="F138" s="3">
        <v>50916</v>
      </c>
      <c r="G138" s="5">
        <f t="shared" si="35"/>
        <v>-3.2799120119412328E-2</v>
      </c>
      <c r="H138" s="24">
        <f t="shared" si="36"/>
        <v>0</v>
      </c>
      <c r="I138" s="3">
        <f t="shared" si="28"/>
        <v>52652.1</v>
      </c>
      <c r="J138" s="10">
        <f t="shared" si="41"/>
        <v>-1.0840424291875483E-2</v>
      </c>
      <c r="K138" s="10">
        <f t="shared" si="29"/>
        <v>-2.6774724361583345E-3</v>
      </c>
      <c r="L138" s="10">
        <f t="shared" si="32"/>
        <v>-2.2663601152045289E-3</v>
      </c>
      <c r="M138" s="10">
        <f t="shared" si="31"/>
        <v>-1.0152906289335739E-4</v>
      </c>
      <c r="N138" s="10">
        <f t="shared" si="30"/>
        <v>-7.6000658096180953E-3</v>
      </c>
      <c r="O138" s="22">
        <f t="shared" ca="1" si="34"/>
        <v>0.7485549134120395</v>
      </c>
      <c r="P138" s="22">
        <f t="shared" ca="1" si="34"/>
        <v>0.30661051411623114</v>
      </c>
      <c r="Q138" s="22">
        <f t="shared" ca="1" si="34"/>
        <v>0.119114809405982</v>
      </c>
      <c r="R138" s="22">
        <f t="shared" ca="1" si="34"/>
        <v>0.16106135512834763</v>
      </c>
      <c r="S138" s="22">
        <f t="shared" ca="1" si="34"/>
        <v>0.95221743510482537</v>
      </c>
      <c r="T138" s="22">
        <f t="shared" ca="1" si="37"/>
        <v>-1.6458818700822012E-2</v>
      </c>
      <c r="U138" s="25">
        <f t="shared" ca="1" si="38"/>
        <v>0.49588538820923772</v>
      </c>
      <c r="V138" s="22">
        <f t="shared" ca="1" si="33"/>
        <v>6.719054964382588E-3</v>
      </c>
      <c r="W138" s="22">
        <f t="shared" ca="1" si="33"/>
        <v>1.6595369313773202E-3</v>
      </c>
      <c r="X138" s="22">
        <f t="shared" ca="1" si="33"/>
        <v>1.4047234474536558E-3</v>
      </c>
      <c r="Y138" s="22">
        <f t="shared" ca="1" si="33"/>
        <v>6.2929211596818619E-5</v>
      </c>
      <c r="Z138" s="22">
        <f t="shared" ca="1" si="33"/>
        <v>4.7106329542857886E-3</v>
      </c>
      <c r="AA138" s="10">
        <f t="shared" ca="1" si="39"/>
        <v>0</v>
      </c>
      <c r="AB138" s="10">
        <f t="shared" ca="1" si="40"/>
        <v>0</v>
      </c>
      <c r="AC138" s="5">
        <f t="shared" ca="1" si="42"/>
        <v>-6.1433840740432233E-2</v>
      </c>
    </row>
    <row r="139" spans="1:29" x14ac:dyDescent="0.2">
      <c r="A139" s="8">
        <v>42208</v>
      </c>
      <c r="B139" s="3">
        <v>50916</v>
      </c>
      <c r="C139" s="3">
        <v>51063</v>
      </c>
      <c r="D139" s="3">
        <v>49668</v>
      </c>
      <c r="E139" s="3">
        <v>49807</v>
      </c>
      <c r="F139" s="3">
        <v>49807</v>
      </c>
      <c r="G139" s="5">
        <f t="shared" si="35"/>
        <v>-2.1503001586122394E-2</v>
      </c>
      <c r="H139" s="24">
        <f t="shared" si="36"/>
        <v>0</v>
      </c>
      <c r="I139" s="3">
        <f t="shared" si="28"/>
        <v>52450.3</v>
      </c>
      <c r="J139" s="10">
        <f t="shared" si="41"/>
        <v>-2.1780972582292391E-2</v>
      </c>
      <c r="K139" s="10">
        <f t="shared" si="29"/>
        <v>-3.8325405549701984E-3</v>
      </c>
      <c r="L139" s="10">
        <f t="shared" si="32"/>
        <v>-2.5603637478388897E-3</v>
      </c>
      <c r="M139" s="10">
        <f t="shared" si="31"/>
        <v>-3.0968832838932368E-4</v>
      </c>
      <c r="N139" s="10">
        <f t="shared" si="30"/>
        <v>-1.2591396993877412E-2</v>
      </c>
      <c r="O139" s="22">
        <f t="shared" ca="1" si="34"/>
        <v>0.75527396837642213</v>
      </c>
      <c r="P139" s="22">
        <f t="shared" ca="1" si="34"/>
        <v>0.30827005104760846</v>
      </c>
      <c r="Q139" s="22">
        <f t="shared" ca="1" si="34"/>
        <v>0.12051953285343565</v>
      </c>
      <c r="R139" s="22">
        <f t="shared" ca="1" si="34"/>
        <v>0.16112428433994444</v>
      </c>
      <c r="S139" s="22">
        <f t="shared" ca="1" si="34"/>
        <v>0.95692806805911113</v>
      </c>
      <c r="T139" s="22">
        <f t="shared" ca="1" si="37"/>
        <v>-3.0039592422469702E-2</v>
      </c>
      <c r="U139" s="25">
        <f t="shared" ca="1" si="38"/>
        <v>0.49249066657344148</v>
      </c>
      <c r="V139" s="22">
        <f t="shared" ca="1" si="33"/>
        <v>1.3405632670638811E-2</v>
      </c>
      <c r="W139" s="22">
        <f t="shared" ca="1" si="33"/>
        <v>2.3588308869653481E-3</v>
      </c>
      <c r="X139" s="22">
        <f t="shared" ca="1" si="33"/>
        <v>1.5758385341641075E-3</v>
      </c>
      <c r="Y139" s="22">
        <f t="shared" ca="1" si="33"/>
        <v>1.9060526140814307E-4</v>
      </c>
      <c r="Z139" s="22">
        <f t="shared" ca="1" si="33"/>
        <v>7.7496834575392064E-3</v>
      </c>
      <c r="AA139" s="10">
        <f t="shared" ca="1" si="39"/>
        <v>0</v>
      </c>
      <c r="AB139" s="10">
        <f t="shared" ca="1" si="40"/>
        <v>2.0503001586122394E-2</v>
      </c>
      <c r="AC139" s="5">
        <f t="shared" ca="1" si="42"/>
        <v>-4.0930839154309839E-2</v>
      </c>
    </row>
    <row r="140" spans="1:29" x14ac:dyDescent="0.2">
      <c r="A140" s="8">
        <v>42209</v>
      </c>
      <c r="B140" s="3">
        <v>49804</v>
      </c>
      <c r="C140" s="3">
        <v>49831</v>
      </c>
      <c r="D140" s="3">
        <v>48624</v>
      </c>
      <c r="E140" s="3">
        <v>49246</v>
      </c>
      <c r="F140" s="3">
        <v>49246</v>
      </c>
      <c r="G140" s="5">
        <f t="shared" si="35"/>
        <v>7.229013523941008E-3</v>
      </c>
      <c r="H140" s="24">
        <f t="shared" si="36"/>
        <v>1</v>
      </c>
      <c r="I140" s="3">
        <f t="shared" si="28"/>
        <v>52253.8</v>
      </c>
      <c r="J140" s="10">
        <f t="shared" si="41"/>
        <v>-1.1263477021302259E-2</v>
      </c>
      <c r="K140" s="10">
        <f t="shared" si="29"/>
        <v>-3.7763209844206167E-3</v>
      </c>
      <c r="L140" s="10">
        <f t="shared" si="32"/>
        <v>-2.6377251321866146E-3</v>
      </c>
      <c r="M140" s="10">
        <f t="shared" si="31"/>
        <v>-3.8793427303869809E-4</v>
      </c>
      <c r="N140" s="10">
        <f t="shared" si="30"/>
        <v>-1.2100546138480817E-2</v>
      </c>
      <c r="O140" s="22">
        <f t="shared" ca="1" si="34"/>
        <v>0.7686796010470609</v>
      </c>
      <c r="P140" s="22">
        <f t="shared" ca="1" si="34"/>
        <v>0.31062888193457383</v>
      </c>
      <c r="Q140" s="22">
        <f t="shared" ca="1" si="34"/>
        <v>0.12209537138759977</v>
      </c>
      <c r="R140" s="22">
        <f t="shared" ca="1" si="34"/>
        <v>0.1613148896013526</v>
      </c>
      <c r="S140" s="22">
        <f t="shared" ca="1" si="34"/>
        <v>0.96467775151665036</v>
      </c>
      <c r="T140" s="22">
        <f t="shared" ca="1" si="37"/>
        <v>-2.1888800633407715E-2</v>
      </c>
      <c r="U140" s="25">
        <f t="shared" ca="1" si="38"/>
        <v>0.49452801831770654</v>
      </c>
      <c r="V140" s="22">
        <f t="shared" ca="1" si="33"/>
        <v>-7.1158626918972874E-3</v>
      </c>
      <c r="W140" s="22">
        <f t="shared" ca="1" si="33"/>
        <v>-2.3857447886514748E-3</v>
      </c>
      <c r="X140" s="22">
        <f t="shared" ca="1" si="33"/>
        <v>-1.6664205754677748E-3</v>
      </c>
      <c r="Y140" s="22">
        <f t="shared" ca="1" si="33"/>
        <v>-2.4508302500227461E-4</v>
      </c>
      <c r="Z140" s="22">
        <f t="shared" ca="1" si="33"/>
        <v>-7.6446930779499253E-3</v>
      </c>
      <c r="AA140" s="10">
        <f t="shared" ca="1" si="39"/>
        <v>0</v>
      </c>
      <c r="AB140" s="10">
        <f t="shared" ca="1" si="40"/>
        <v>0</v>
      </c>
      <c r="AC140" s="5">
        <f t="shared" ca="1" si="42"/>
        <v>-4.0930839154309839E-2</v>
      </c>
    </row>
    <row r="141" spans="1:29" x14ac:dyDescent="0.2">
      <c r="A141" s="8">
        <v>42212</v>
      </c>
      <c r="B141" s="3">
        <v>49246</v>
      </c>
      <c r="C141" s="3">
        <v>49298</v>
      </c>
      <c r="D141" s="3">
        <v>48640</v>
      </c>
      <c r="E141" s="3">
        <v>48736</v>
      </c>
      <c r="F141" s="3">
        <v>48736</v>
      </c>
      <c r="G141" s="5">
        <f t="shared" si="35"/>
        <v>3.0962738017071612E-2</v>
      </c>
      <c r="H141" s="24">
        <f t="shared" si="36"/>
        <v>1</v>
      </c>
      <c r="I141" s="3">
        <f t="shared" si="28"/>
        <v>51989.75</v>
      </c>
      <c r="J141" s="10">
        <f t="shared" si="41"/>
        <v>-1.0356171059578423E-2</v>
      </c>
      <c r="K141" s="10">
        <f t="shared" si="29"/>
        <v>-5.0848998097028364E-3</v>
      </c>
      <c r="L141" s="10">
        <f t="shared" si="32"/>
        <v>-2.9459625816191525E-3</v>
      </c>
      <c r="M141" s="10">
        <f t="shared" si="31"/>
        <v>-3.8254536036712696E-4</v>
      </c>
      <c r="N141" s="10">
        <f t="shared" si="30"/>
        <v>-1.133658108403297E-2</v>
      </c>
      <c r="O141" s="22">
        <f t="shared" ca="1" si="34"/>
        <v>0.76156373835516367</v>
      </c>
      <c r="P141" s="22">
        <f t="shared" ca="1" si="34"/>
        <v>0.30824313714592233</v>
      </c>
      <c r="Q141" s="22">
        <f t="shared" ca="1" si="34"/>
        <v>0.12042895081213199</v>
      </c>
      <c r="R141" s="22">
        <f t="shared" ca="1" si="34"/>
        <v>0.16106980657635031</v>
      </c>
      <c r="S141" s="22">
        <f t="shared" ca="1" si="34"/>
        <v>0.95703305843870046</v>
      </c>
      <c r="T141" s="22">
        <f t="shared" ca="1" si="37"/>
        <v>-2.0720148373721204E-2</v>
      </c>
      <c r="U141" s="25">
        <f t="shared" ca="1" si="38"/>
        <v>0.49482014822503739</v>
      </c>
      <c r="V141" s="22">
        <f t="shared" ca="1" si="33"/>
        <v>-6.5389593419905769E-3</v>
      </c>
      <c r="W141" s="22">
        <f t="shared" ca="1" si="33"/>
        <v>-3.2106415510575774E-3</v>
      </c>
      <c r="X141" s="22">
        <f t="shared" ca="1" si="33"/>
        <v>-1.8601015214417872E-3</v>
      </c>
      <c r="Y141" s="22">
        <f t="shared" ca="1" si="33"/>
        <v>-2.4154183467201294E-4</v>
      </c>
      <c r="Z141" s="22">
        <f t="shared" ca="1" si="33"/>
        <v>-7.1579971361238493E-3</v>
      </c>
      <c r="AA141" s="10">
        <f t="shared" ca="1" si="39"/>
        <v>0</v>
      </c>
      <c r="AB141" s="10">
        <f t="shared" ca="1" si="40"/>
        <v>0</v>
      </c>
      <c r="AC141" s="5">
        <f t="shared" ca="1" si="42"/>
        <v>-4.0930839154309839E-2</v>
      </c>
    </row>
    <row r="142" spans="1:29" x14ac:dyDescent="0.2">
      <c r="A142" s="8">
        <v>42213</v>
      </c>
      <c r="B142" s="3">
        <v>48740</v>
      </c>
      <c r="C142" s="3">
        <v>49871</v>
      </c>
      <c r="D142" s="3">
        <v>48740</v>
      </c>
      <c r="E142" s="3">
        <v>49602</v>
      </c>
      <c r="F142" s="3">
        <v>49602</v>
      </c>
      <c r="G142" s="5">
        <f t="shared" si="35"/>
        <v>5.9473408330308342E-3</v>
      </c>
      <c r="H142" s="24">
        <f t="shared" si="36"/>
        <v>1</v>
      </c>
      <c r="I142" s="3">
        <f t="shared" si="28"/>
        <v>51819.15</v>
      </c>
      <c r="J142" s="10">
        <f t="shared" si="41"/>
        <v>1.7769205515430153E-2</v>
      </c>
      <c r="K142" s="10">
        <f t="shared" si="29"/>
        <v>-3.268028107898785E-3</v>
      </c>
      <c r="L142" s="10">
        <f t="shared" si="32"/>
        <v>-2.7995552967690117E-3</v>
      </c>
      <c r="M142" s="10">
        <f t="shared" si="31"/>
        <v>-2.6032066179148996E-4</v>
      </c>
      <c r="N142" s="10">
        <f t="shared" si="30"/>
        <v>-7.2943678879236803E-3</v>
      </c>
      <c r="O142" s="22">
        <f t="shared" ca="1" si="34"/>
        <v>0.75502477901317311</v>
      </c>
      <c r="P142" s="22">
        <f t="shared" ca="1" si="34"/>
        <v>0.30503249559486473</v>
      </c>
      <c r="Q142" s="22">
        <f t="shared" ca="1" si="34"/>
        <v>0.11856884929069021</v>
      </c>
      <c r="R142" s="22">
        <f t="shared" ca="1" si="34"/>
        <v>0.1608282647416783</v>
      </c>
      <c r="S142" s="22">
        <f t="shared" ca="1" si="34"/>
        <v>0.9498750613025766</v>
      </c>
      <c r="T142" s="22">
        <f t="shared" ca="1" si="37"/>
        <v>5.1167905830198368E-3</v>
      </c>
      <c r="U142" s="25">
        <f t="shared" ca="1" si="38"/>
        <v>0.50127919485481465</v>
      </c>
      <c r="V142" s="22">
        <f t="shared" ca="1" si="33"/>
        <v>1.1077268096648104E-2</v>
      </c>
      <c r="W142" s="22">
        <f t="shared" ca="1" si="33"/>
        <v>-2.0372786767050982E-3</v>
      </c>
      <c r="X142" s="22">
        <f t="shared" ca="1" si="33"/>
        <v>-1.7452341663093695E-3</v>
      </c>
      <c r="Y142" s="22">
        <f t="shared" ca="1" si="33"/>
        <v>-1.6228310034779774E-4</v>
      </c>
      <c r="Z142" s="22">
        <f t="shared" ca="1" si="33"/>
        <v>-4.547286518800521E-3</v>
      </c>
      <c r="AA142" s="10">
        <f t="shared" ca="1" si="39"/>
        <v>4.9473408330308341E-3</v>
      </c>
      <c r="AB142" s="10">
        <f t="shared" ca="1" si="40"/>
        <v>0</v>
      </c>
      <c r="AC142" s="5">
        <f t="shared" ca="1" si="42"/>
        <v>-3.5983498321279006E-2</v>
      </c>
    </row>
    <row r="143" spans="1:29" x14ac:dyDescent="0.2">
      <c r="A143" s="8">
        <v>42214</v>
      </c>
      <c r="B143" s="3">
        <v>49602</v>
      </c>
      <c r="C143" s="3">
        <v>50333</v>
      </c>
      <c r="D143" s="3">
        <v>49422</v>
      </c>
      <c r="E143" s="3">
        <v>50245</v>
      </c>
      <c r="F143" s="3">
        <v>50245</v>
      </c>
      <c r="G143" s="5">
        <f t="shared" si="35"/>
        <v>1.2339536272265805E-2</v>
      </c>
      <c r="H143" s="24">
        <f t="shared" si="36"/>
        <v>1</v>
      </c>
      <c r="I143" s="3">
        <f t="shared" si="28"/>
        <v>51677.35</v>
      </c>
      <c r="J143" s="10">
        <f t="shared" si="41"/>
        <v>1.2963186968267371E-2</v>
      </c>
      <c r="K143" s="10">
        <f t="shared" si="29"/>
        <v>-2.6830596147312037E-3</v>
      </c>
      <c r="L143" s="10">
        <f t="shared" si="32"/>
        <v>-2.1752196784188783E-3</v>
      </c>
      <c r="M143" s="10">
        <f t="shared" si="31"/>
        <v>3.2261465181063762E-5</v>
      </c>
      <c r="N143" s="10">
        <f t="shared" si="30"/>
        <v>-2.5336456358951097E-3</v>
      </c>
      <c r="O143" s="22">
        <f t="shared" ca="1" si="34"/>
        <v>0.76610204710982122</v>
      </c>
      <c r="P143" s="22">
        <f t="shared" ca="1" si="34"/>
        <v>0.30299521691815962</v>
      </c>
      <c r="Q143" s="22">
        <f t="shared" ca="1" si="34"/>
        <v>0.11682361512438084</v>
      </c>
      <c r="R143" s="22">
        <f t="shared" ca="1" si="34"/>
        <v>0.1606659816413305</v>
      </c>
      <c r="S143" s="22">
        <f t="shared" ca="1" si="34"/>
        <v>0.94532777478377605</v>
      </c>
      <c r="T143" s="22">
        <f t="shared" ca="1" si="37"/>
        <v>6.4741105458657241E-3</v>
      </c>
      <c r="U143" s="25">
        <f t="shared" ca="1" si="38"/>
        <v>0.50161852198322843</v>
      </c>
      <c r="V143" s="22">
        <f t="shared" ca="1" si="33"/>
        <v>8.0756807297832078E-3</v>
      </c>
      <c r="W143" s="22">
        <f t="shared" ca="1" si="33"/>
        <v>-1.6714665059282385E-3</v>
      </c>
      <c r="X143" s="22">
        <f t="shared" ca="1" si="33"/>
        <v>-1.3550972984539499E-3</v>
      </c>
      <c r="Y143" s="22">
        <f t="shared" ca="1" si="33"/>
        <v>2.0097935277416648E-5</v>
      </c>
      <c r="Z143" s="22">
        <f t="shared" ca="1" si="33"/>
        <v>-1.5783860317670185E-3</v>
      </c>
      <c r="AA143" s="10">
        <f t="shared" ca="1" si="39"/>
        <v>1.1339536272265804E-2</v>
      </c>
      <c r="AB143" s="10">
        <f t="shared" ca="1" si="40"/>
        <v>0</v>
      </c>
      <c r="AC143" s="5">
        <f t="shared" ca="1" si="42"/>
        <v>-2.4643962049013202E-2</v>
      </c>
    </row>
    <row r="144" spans="1:29" x14ac:dyDescent="0.2">
      <c r="A144" s="8">
        <v>42215</v>
      </c>
      <c r="B144" s="3">
        <v>50245</v>
      </c>
      <c r="C144" s="3">
        <v>50645</v>
      </c>
      <c r="D144" s="3">
        <v>49612</v>
      </c>
      <c r="E144" s="3">
        <v>49897</v>
      </c>
      <c r="F144" s="3">
        <v>49897</v>
      </c>
      <c r="G144" s="5">
        <f t="shared" si="35"/>
        <v>4.8299496963746247E-3</v>
      </c>
      <c r="H144" s="24">
        <f t="shared" si="36"/>
        <v>1</v>
      </c>
      <c r="I144" s="3">
        <f t="shared" si="28"/>
        <v>51534.3</v>
      </c>
      <c r="J144" s="10">
        <f t="shared" si="41"/>
        <v>-6.9260622947556749E-3</v>
      </c>
      <c r="K144" s="10">
        <f t="shared" si="29"/>
        <v>-2.7251107372307124E-3</v>
      </c>
      <c r="L144" s="10">
        <f t="shared" si="32"/>
        <v>-2.0628691002445312E-3</v>
      </c>
      <c r="M144" s="10">
        <f t="shared" si="31"/>
        <v>-1.6590185744618236E-5</v>
      </c>
      <c r="N144" s="10">
        <f t="shared" si="30"/>
        <v>4.3733642161223327E-4</v>
      </c>
      <c r="O144" s="22">
        <f t="shared" ca="1" si="34"/>
        <v>0.77417772783960448</v>
      </c>
      <c r="P144" s="22">
        <f t="shared" ca="1" si="34"/>
        <v>0.30132375041223136</v>
      </c>
      <c r="Q144" s="22">
        <f t="shared" ca="1" si="34"/>
        <v>0.11546851782592689</v>
      </c>
      <c r="R144" s="22">
        <f t="shared" ca="1" si="34"/>
        <v>0.16068607957660791</v>
      </c>
      <c r="S144" s="22">
        <f t="shared" ca="1" si="34"/>
        <v>0.94374938875200909</v>
      </c>
      <c r="T144" s="22">
        <f t="shared" ca="1" si="37"/>
        <v>-6.0112700266658596E-3</v>
      </c>
      <c r="U144" s="25">
        <f t="shared" ca="1" si="38"/>
        <v>0.49849718701872242</v>
      </c>
      <c r="V144" s="22">
        <f t="shared" ca="1" si="33"/>
        <v>-4.3417604317342855E-3</v>
      </c>
      <c r="W144" s="22">
        <f t="shared" ca="1" si="33"/>
        <v>-1.7082979429684636E-3</v>
      </c>
      <c r="X144" s="22">
        <f t="shared" ca="1" si="33"/>
        <v>-1.29315663852327E-3</v>
      </c>
      <c r="Y144" s="22">
        <f t="shared" ca="1" si="33"/>
        <v>-1.0399937071840418E-5</v>
      </c>
      <c r="Z144" s="22">
        <f t="shared" ca="1" si="33"/>
        <v>2.7415433039780946E-4</v>
      </c>
      <c r="AA144" s="10">
        <f t="shared" ca="1" si="39"/>
        <v>0</v>
      </c>
      <c r="AB144" s="10">
        <f t="shared" ca="1" si="40"/>
        <v>0</v>
      </c>
      <c r="AC144" s="5">
        <f t="shared" ca="1" si="42"/>
        <v>-2.4643962049013202E-2</v>
      </c>
    </row>
    <row r="145" spans="1:29" x14ac:dyDescent="0.2">
      <c r="A145" s="8">
        <v>42216</v>
      </c>
      <c r="B145" s="3">
        <v>49897</v>
      </c>
      <c r="C145" s="3">
        <v>50895</v>
      </c>
      <c r="D145" s="3">
        <v>49892</v>
      </c>
      <c r="E145" s="3">
        <v>50865</v>
      </c>
      <c r="F145" s="3">
        <v>50865</v>
      </c>
      <c r="G145" s="5">
        <f t="shared" si="35"/>
        <v>-1.5865526393394225E-2</v>
      </c>
      <c r="H145" s="24">
        <f t="shared" si="36"/>
        <v>0</v>
      </c>
      <c r="I145" s="3">
        <f t="shared" si="28"/>
        <v>51422.25</v>
      </c>
      <c r="J145" s="10">
        <f t="shared" si="41"/>
        <v>1.9399963925686992E-2</v>
      </c>
      <c r="K145" s="10">
        <f t="shared" si="29"/>
        <v>-2.084920342606772E-3</v>
      </c>
      <c r="L145" s="10">
        <f t="shared" si="32"/>
        <v>-1.4593704433636123E-3</v>
      </c>
      <c r="M145" s="10">
        <f t="shared" si="31"/>
        <v>2.5365287652426402E-4</v>
      </c>
      <c r="N145" s="10">
        <f t="shared" si="30"/>
        <v>6.5700246110100835E-3</v>
      </c>
      <c r="O145" s="22">
        <f t="shared" ca="1" si="34"/>
        <v>0.76983596740787019</v>
      </c>
      <c r="P145" s="22">
        <f t="shared" ca="1" si="34"/>
        <v>0.29961545246926291</v>
      </c>
      <c r="Q145" s="22">
        <f t="shared" ca="1" si="34"/>
        <v>0.11417536118740362</v>
      </c>
      <c r="R145" s="22">
        <f t="shared" ca="1" si="34"/>
        <v>0.16067567963953608</v>
      </c>
      <c r="S145" s="22">
        <f t="shared" ca="1" si="34"/>
        <v>0.94402354308240688</v>
      </c>
      <c r="T145" s="22">
        <f t="shared" ca="1" si="37"/>
        <v>2.0386505256871679E-2</v>
      </c>
      <c r="U145" s="25">
        <f t="shared" ca="1" si="38"/>
        <v>0.50509644980432</v>
      </c>
      <c r="V145" s="22">
        <f t="shared" ca="1" si="33"/>
        <v>-1.2247293564237741E-2</v>
      </c>
      <c r="W145" s="22">
        <f t="shared" ca="1" si="33"/>
        <v>1.316220565758193E-3</v>
      </c>
      <c r="X145" s="22">
        <f t="shared" ca="1" si="33"/>
        <v>9.2130780795836027E-4</v>
      </c>
      <c r="Y145" s="22">
        <f t="shared" ca="1" si="33"/>
        <v>-1.6013232056028167E-4</v>
      </c>
      <c r="Z145" s="22">
        <f t="shared" ca="1" si="33"/>
        <v>-4.1476891629043545E-3</v>
      </c>
      <c r="AA145" s="10">
        <f t="shared" ca="1" si="39"/>
        <v>0</v>
      </c>
      <c r="AB145" s="10">
        <f t="shared" ca="1" si="40"/>
        <v>0</v>
      </c>
      <c r="AC145" s="5">
        <f t="shared" ca="1" si="42"/>
        <v>-2.4643962049013202E-2</v>
      </c>
    </row>
    <row r="146" spans="1:29" x14ac:dyDescent="0.2">
      <c r="A146" s="8">
        <v>42219</v>
      </c>
      <c r="B146" s="3">
        <v>50867</v>
      </c>
      <c r="C146" s="3">
        <v>50867</v>
      </c>
      <c r="D146" s="3">
        <v>50054</v>
      </c>
      <c r="E146" s="3">
        <v>50138</v>
      </c>
      <c r="F146" s="3">
        <v>50138</v>
      </c>
      <c r="G146" s="5">
        <f t="shared" si="35"/>
        <v>2.9717978379673049E-3</v>
      </c>
      <c r="H146" s="24">
        <f t="shared" si="36"/>
        <v>1</v>
      </c>
      <c r="I146" s="3">
        <f t="shared" si="28"/>
        <v>51303.199999999997</v>
      </c>
      <c r="J146" s="10">
        <f t="shared" si="41"/>
        <v>-1.4292735672859491E-2</v>
      </c>
      <c r="K146" s="10">
        <f t="shared" si="29"/>
        <v>-2.2468888778409022E-3</v>
      </c>
      <c r="L146" s="10">
        <f t="shared" si="32"/>
        <v>-1.8220907876836279E-3</v>
      </c>
      <c r="M146" s="10">
        <f t="shared" si="31"/>
        <v>2.7078634290845225E-4</v>
      </c>
      <c r="N146" s="10">
        <f t="shared" si="30"/>
        <v>5.7827116883538698E-3</v>
      </c>
      <c r="O146" s="22">
        <f t="shared" ca="1" si="34"/>
        <v>0.75758867384363249</v>
      </c>
      <c r="P146" s="22">
        <f t="shared" ca="1" si="34"/>
        <v>0.30093167303502111</v>
      </c>
      <c r="Q146" s="22">
        <f t="shared" ca="1" si="34"/>
        <v>0.11509666899536199</v>
      </c>
      <c r="R146" s="22">
        <f t="shared" ca="1" si="34"/>
        <v>0.1605155473189758</v>
      </c>
      <c r="S146" s="22">
        <f t="shared" ca="1" si="34"/>
        <v>0.93987585391950257</v>
      </c>
      <c r="T146" s="22">
        <f t="shared" ca="1" si="37"/>
        <v>-6.2353947693008279E-3</v>
      </c>
      <c r="U146" s="25">
        <f t="shared" ca="1" si="38"/>
        <v>0.49844115635834413</v>
      </c>
      <c r="V146" s="22">
        <f t="shared" ca="1" si="33"/>
        <v>-8.9607228718541591E-3</v>
      </c>
      <c r="W146" s="22">
        <f t="shared" ca="1" si="33"/>
        <v>-1.4086700418322099E-3</v>
      </c>
      <c r="X146" s="22">
        <f t="shared" ca="1" si="33"/>
        <v>-1.1423460819187537E-3</v>
      </c>
      <c r="Y146" s="22">
        <f t="shared" ca="1" si="33"/>
        <v>1.697674561275968E-4</v>
      </c>
      <c r="Z146" s="22">
        <f t="shared" ca="1" si="33"/>
        <v>3.6254274950013139E-3</v>
      </c>
      <c r="AA146" s="10">
        <f t="shared" ca="1" si="39"/>
        <v>0</v>
      </c>
      <c r="AB146" s="10">
        <f t="shared" ca="1" si="40"/>
        <v>0</v>
      </c>
      <c r="AC146" s="5">
        <f t="shared" ca="1" si="42"/>
        <v>-2.4643962049013202E-2</v>
      </c>
    </row>
    <row r="147" spans="1:29" x14ac:dyDescent="0.2">
      <c r="A147" s="8">
        <v>42220</v>
      </c>
      <c r="B147" s="3">
        <v>50138</v>
      </c>
      <c r="C147" s="3">
        <v>50574</v>
      </c>
      <c r="D147" s="3">
        <v>49827</v>
      </c>
      <c r="E147" s="3">
        <v>50058</v>
      </c>
      <c r="F147" s="3">
        <v>50058</v>
      </c>
      <c r="G147" s="5">
        <f t="shared" si="35"/>
        <v>-9.3891086339847885E-4</v>
      </c>
      <c r="H147" s="24">
        <f t="shared" si="36"/>
        <v>0</v>
      </c>
      <c r="I147" s="3">
        <f t="shared" si="28"/>
        <v>51198.65</v>
      </c>
      <c r="J147" s="10">
        <f t="shared" si="41"/>
        <v>-1.5955961546132436E-3</v>
      </c>
      <c r="K147" s="10">
        <f t="shared" si="29"/>
        <v>-1.9744152153988669E-3</v>
      </c>
      <c r="L147" s="10">
        <f t="shared" si="32"/>
        <v>-1.5872731418979714E-3</v>
      </c>
      <c r="M147" s="10">
        <f t="shared" si="31"/>
        <v>4.3538791374271081E-4</v>
      </c>
      <c r="N147" s="10">
        <f t="shared" si="30"/>
        <v>1.9097513543451905E-3</v>
      </c>
      <c r="O147" s="22">
        <f t="shared" ca="1" si="34"/>
        <v>0.74862795097177837</v>
      </c>
      <c r="P147" s="22">
        <f t="shared" ca="1" si="34"/>
        <v>0.2995230029931889</v>
      </c>
      <c r="Q147" s="22">
        <f t="shared" ca="1" si="34"/>
        <v>0.11395432291344323</v>
      </c>
      <c r="R147" s="22">
        <f t="shared" ca="1" si="34"/>
        <v>0.16068531477510339</v>
      </c>
      <c r="S147" s="22">
        <f t="shared" ca="1" si="34"/>
        <v>0.94350128141450385</v>
      </c>
      <c r="T147" s="22">
        <f t="shared" ca="1" si="37"/>
        <v>-9.4953996465156751E-5</v>
      </c>
      <c r="U147" s="25">
        <f t="shared" ca="1" si="38"/>
        <v>0.49997626150090158</v>
      </c>
      <c r="V147" s="22">
        <f t="shared" ca="1" si="33"/>
        <v>9.9720024806317542E-4</v>
      </c>
      <c r="W147" s="22">
        <f t="shared" ca="1" si="33"/>
        <v>1.2339509197756226E-3</v>
      </c>
      <c r="X147" s="22">
        <f t="shared" ca="1" si="33"/>
        <v>9.9199861209764255E-4</v>
      </c>
      <c r="Y147" s="22">
        <f t="shared" ca="1" si="33"/>
        <v>-2.7210452615635558E-4</v>
      </c>
      <c r="Z147" s="22">
        <f t="shared" ca="1" si="33"/>
        <v>-1.1935379254869273E-3</v>
      </c>
      <c r="AA147" s="10">
        <f t="shared" ca="1" si="39"/>
        <v>0</v>
      </c>
      <c r="AB147" s="10">
        <f t="shared" ca="1" si="40"/>
        <v>0</v>
      </c>
      <c r="AC147" s="5">
        <f t="shared" ca="1" si="42"/>
        <v>-2.4643962049013202E-2</v>
      </c>
    </row>
    <row r="148" spans="1:29" x14ac:dyDescent="0.2">
      <c r="A148" s="8">
        <v>42221</v>
      </c>
      <c r="B148" s="3">
        <v>50067</v>
      </c>
      <c r="C148" s="3">
        <v>50853</v>
      </c>
      <c r="D148" s="3">
        <v>50067</v>
      </c>
      <c r="E148" s="3">
        <v>50287</v>
      </c>
      <c r="F148" s="3">
        <v>50287</v>
      </c>
      <c r="G148" s="5">
        <f t="shared" si="35"/>
        <v>-3.4004812376956295E-2</v>
      </c>
      <c r="H148" s="24">
        <f t="shared" si="36"/>
        <v>0</v>
      </c>
      <c r="I148" s="3">
        <f t="shared" si="28"/>
        <v>51095.8</v>
      </c>
      <c r="J148" s="10">
        <f t="shared" si="41"/>
        <v>4.574693355707371E-3</v>
      </c>
      <c r="K148" s="10">
        <f t="shared" si="29"/>
        <v>-1.9326448230550242E-3</v>
      </c>
      <c r="L148" s="10">
        <f t="shared" si="32"/>
        <v>-1.5811094695352822E-3</v>
      </c>
      <c r="M148" s="10">
        <f t="shared" si="31"/>
        <v>3.5420133726727477E-4</v>
      </c>
      <c r="N148" s="10">
        <f t="shared" si="30"/>
        <v>2.3205263183319059E-4</v>
      </c>
      <c r="O148" s="22">
        <f t="shared" ca="1" si="34"/>
        <v>0.74962515121984152</v>
      </c>
      <c r="P148" s="22">
        <f t="shared" ca="1" si="34"/>
        <v>0.30075695391296453</v>
      </c>
      <c r="Q148" s="22">
        <f t="shared" ca="1" si="34"/>
        <v>0.11494632152554088</v>
      </c>
      <c r="R148" s="22">
        <f t="shared" ca="1" si="34"/>
        <v>0.16041321024894703</v>
      </c>
      <c r="S148" s="22">
        <f t="shared" ca="1" si="34"/>
        <v>0.94230774348901691</v>
      </c>
      <c r="T148" s="22">
        <f t="shared" ca="1" si="37"/>
        <v>2.9417896765855079E-3</v>
      </c>
      <c r="U148" s="25">
        <f t="shared" ca="1" si="38"/>
        <v>0.50073544688875893</v>
      </c>
      <c r="V148" s="22">
        <f t="shared" ca="1" si="33"/>
        <v>-2.8633827072879481E-3</v>
      </c>
      <c r="W148" s="22">
        <f t="shared" ca="1" si="33"/>
        <v>1.2096770942605925E-3</v>
      </c>
      <c r="X148" s="22">
        <f t="shared" ca="1" si="33"/>
        <v>9.8964480488037028E-4</v>
      </c>
      <c r="Y148" s="22">
        <f t="shared" ca="1" si="33"/>
        <v>-2.2170097647398619E-4</v>
      </c>
      <c r="Z148" s="22">
        <f t="shared" ca="1" si="33"/>
        <v>-1.4524590863403827E-4</v>
      </c>
      <c r="AA148" s="10">
        <f t="shared" ca="1" si="39"/>
        <v>0</v>
      </c>
      <c r="AB148" s="10">
        <f t="shared" ca="1" si="40"/>
        <v>0</v>
      </c>
      <c r="AC148" s="5">
        <f t="shared" ca="1" si="42"/>
        <v>-2.4643962049013202E-2</v>
      </c>
    </row>
    <row r="149" spans="1:29" x14ac:dyDescent="0.2">
      <c r="A149" s="8">
        <v>42222</v>
      </c>
      <c r="B149" s="3">
        <v>50280</v>
      </c>
      <c r="C149" s="3">
        <v>50534</v>
      </c>
      <c r="D149" s="3">
        <v>49624</v>
      </c>
      <c r="E149" s="3">
        <v>50011</v>
      </c>
      <c r="F149" s="3">
        <v>50011</v>
      </c>
      <c r="G149" s="5">
        <f t="shared" si="35"/>
        <v>-1.3157105436803929E-2</v>
      </c>
      <c r="H149" s="24">
        <f t="shared" si="36"/>
        <v>0</v>
      </c>
      <c r="I149" s="3">
        <f t="shared" ref="I149:I212" si="43">AVERAGE(F130:F149)</f>
        <v>51007.25</v>
      </c>
      <c r="J149" s="10">
        <f t="shared" si="41"/>
        <v>-5.4884960327719057E-3</v>
      </c>
      <c r="K149" s="10">
        <f t="shared" si="29"/>
        <v>-1.6702363677778332E-3</v>
      </c>
      <c r="L149" s="10">
        <f t="shared" si="32"/>
        <v>-1.3323304330591123E-3</v>
      </c>
      <c r="M149" s="10">
        <f t="shared" si="31"/>
        <v>3.0463269804535063E-4</v>
      </c>
      <c r="N149" s="10">
        <f t="shared" si="30"/>
        <v>5.1956588422994441E-4</v>
      </c>
      <c r="O149" s="22">
        <f t="shared" ca="1" si="34"/>
        <v>0.7467617685125536</v>
      </c>
      <c r="P149" s="22">
        <f t="shared" ca="1" si="34"/>
        <v>0.30196663100722515</v>
      </c>
      <c r="Q149" s="22">
        <f t="shared" ca="1" si="34"/>
        <v>0.11593596633042125</v>
      </c>
      <c r="R149" s="22">
        <f t="shared" ca="1" si="34"/>
        <v>0.16019150927247305</v>
      </c>
      <c r="S149" s="22">
        <f t="shared" ca="1" si="34"/>
        <v>0.94216249758038284</v>
      </c>
      <c r="T149" s="22">
        <f t="shared" ca="1" si="37"/>
        <v>-4.2191046062813624E-3</v>
      </c>
      <c r="U149" s="25">
        <f t="shared" ca="1" si="38"/>
        <v>0.49894522541308561</v>
      </c>
      <c r="V149" s="22">
        <f t="shared" ca="1" si="33"/>
        <v>3.4230583794583793E-3</v>
      </c>
      <c r="W149" s="22">
        <f t="shared" ca="1" si="33"/>
        <v>1.0416909405162804E-3</v>
      </c>
      <c r="X149" s="22">
        <f t="shared" ca="1" si="33"/>
        <v>8.309461874179587E-4</v>
      </c>
      <c r="Y149" s="22">
        <f t="shared" ca="1" si="33"/>
        <v>-1.8999294223312198E-4</v>
      </c>
      <c r="Z149" s="22">
        <f t="shared" ca="1" si="33"/>
        <v>-3.2404220447177753E-4</v>
      </c>
      <c r="AA149" s="10">
        <f t="shared" ca="1" si="39"/>
        <v>0</v>
      </c>
      <c r="AB149" s="10">
        <f t="shared" ca="1" si="40"/>
        <v>0</v>
      </c>
      <c r="AC149" s="5">
        <f t="shared" ca="1" si="42"/>
        <v>-2.4643962049013202E-2</v>
      </c>
    </row>
    <row r="150" spans="1:29" x14ac:dyDescent="0.2">
      <c r="A150" s="8">
        <v>42223</v>
      </c>
      <c r="B150" s="3">
        <v>50013</v>
      </c>
      <c r="C150" s="3">
        <v>50013</v>
      </c>
      <c r="D150" s="3">
        <v>48512</v>
      </c>
      <c r="E150" s="3">
        <v>48577</v>
      </c>
      <c r="F150" s="3">
        <v>48577</v>
      </c>
      <c r="G150" s="5">
        <f t="shared" si="35"/>
        <v>1.0190007616773356E-2</v>
      </c>
      <c r="H150" s="24">
        <f t="shared" si="36"/>
        <v>1</v>
      </c>
      <c r="I150" s="3">
        <f t="shared" si="43"/>
        <v>50806.55</v>
      </c>
      <c r="J150" s="10">
        <f t="shared" si="41"/>
        <v>-2.8673691787806654E-2</v>
      </c>
      <c r="K150" s="10">
        <f t="shared" si="29"/>
        <v>-3.885080433434046E-3</v>
      </c>
      <c r="L150" s="10">
        <f t="shared" si="32"/>
        <v>-2.1317971832288183E-3</v>
      </c>
      <c r="M150" s="10">
        <f t="shared" si="31"/>
        <v>7.5997253162374268E-5</v>
      </c>
      <c r="N150" s="10">
        <f t="shared" si="30"/>
        <v>-9.0951652584687851E-3</v>
      </c>
      <c r="O150" s="22">
        <f t="shared" ca="1" si="34"/>
        <v>0.75018482689201194</v>
      </c>
      <c r="P150" s="22">
        <f t="shared" ca="1" si="34"/>
        <v>0.30300832194774141</v>
      </c>
      <c r="Q150" s="22">
        <f t="shared" ca="1" si="34"/>
        <v>0.1167669125178392</v>
      </c>
      <c r="R150" s="22">
        <f t="shared" ca="1" si="34"/>
        <v>0.16000151633023993</v>
      </c>
      <c r="S150" s="22">
        <f t="shared" ca="1" si="34"/>
        <v>0.94183845537591104</v>
      </c>
      <c r="T150" s="22">
        <f t="shared" ca="1" si="37"/>
        <v>-3.1490720310839326E-2</v>
      </c>
      <c r="U150" s="25">
        <f t="shared" ca="1" si="38"/>
        <v>0.49212797044652629</v>
      </c>
      <c r="V150" s="22">
        <f t="shared" ca="1" si="33"/>
        <v>-1.819869542652813E-2</v>
      </c>
      <c r="W150" s="22">
        <f t="shared" ca="1" si="33"/>
        <v>-2.4657932448620503E-3</v>
      </c>
      <c r="X150" s="22">
        <f t="shared" ca="1" si="33"/>
        <v>-1.3530147403345398E-3</v>
      </c>
      <c r="Y150" s="22">
        <f t="shared" ca="1" si="33"/>
        <v>4.8234139984127777E-5</v>
      </c>
      <c r="Z150" s="22">
        <f t="shared" ca="1" si="33"/>
        <v>-5.7725438223200833E-3</v>
      </c>
      <c r="AA150" s="10">
        <f t="shared" ca="1" si="39"/>
        <v>0</v>
      </c>
      <c r="AB150" s="10">
        <f t="shared" ca="1" si="40"/>
        <v>-1.1190007616773356E-2</v>
      </c>
      <c r="AC150" s="5">
        <f t="shared" ca="1" si="42"/>
        <v>-3.5833969665786558E-2</v>
      </c>
    </row>
    <row r="151" spans="1:29" x14ac:dyDescent="0.2">
      <c r="A151" s="8">
        <v>42226</v>
      </c>
      <c r="B151" s="3">
        <v>48578</v>
      </c>
      <c r="C151" s="3">
        <v>49512</v>
      </c>
      <c r="D151" s="3">
        <v>48578</v>
      </c>
      <c r="E151" s="3">
        <v>49353</v>
      </c>
      <c r="F151" s="3">
        <v>49353</v>
      </c>
      <c r="G151" s="5">
        <f t="shared" si="35"/>
        <v>-1.9553016027394454E-2</v>
      </c>
      <c r="H151" s="24">
        <f t="shared" si="36"/>
        <v>0</v>
      </c>
      <c r="I151" s="3">
        <f t="shared" si="43"/>
        <v>50618.25</v>
      </c>
      <c r="J151" s="10">
        <f t="shared" si="41"/>
        <v>1.5974638203264835E-2</v>
      </c>
      <c r="K151" s="10">
        <f t="shared" ref="K151:K214" si="44">AVERAGE(J132:J151)</f>
        <v>-3.5883355552724762E-3</v>
      </c>
      <c r="L151" s="10">
        <f t="shared" si="32"/>
        <v>-1.7164271420781918E-3</v>
      </c>
      <c r="M151" s="10">
        <f t="shared" si="31"/>
        <v>1.8388751534976767E-4</v>
      </c>
      <c r="N151" s="10">
        <f t="shared" ref="N151:N214" si="45">AVERAGE(J147:J151)</f>
        <v>-3.0416904832439194E-3</v>
      </c>
      <c r="O151" s="22">
        <f t="shared" ca="1" si="34"/>
        <v>0.73198613146548386</v>
      </c>
      <c r="P151" s="22">
        <f t="shared" ca="1" si="34"/>
        <v>0.30054252870287934</v>
      </c>
      <c r="Q151" s="22">
        <f t="shared" ca="1" si="34"/>
        <v>0.11541389777750466</v>
      </c>
      <c r="R151" s="22">
        <f t="shared" ca="1" si="34"/>
        <v>0.16004975047022404</v>
      </c>
      <c r="S151" s="22">
        <f t="shared" ca="1" si="34"/>
        <v>0.93606591155359098</v>
      </c>
      <c r="T151" s="22">
        <f t="shared" ca="1" si="37"/>
        <v>7.598875007718886E-3</v>
      </c>
      <c r="U151" s="25">
        <f t="shared" ca="1" si="38"/>
        <v>0.50189970961070973</v>
      </c>
      <c r="V151" s="22">
        <f t="shared" ca="1" si="33"/>
        <v>-1.0021938169550455E-2</v>
      </c>
      <c r="W151" s="22">
        <f t="shared" ca="1" si="33"/>
        <v>2.2511982186357417E-3</v>
      </c>
      <c r="X151" s="22">
        <f t="shared" ca="1" si="33"/>
        <v>1.0768273103631337E-3</v>
      </c>
      <c r="Y151" s="22">
        <f t="shared" ca="1" si="33"/>
        <v>-1.153646978127483E-4</v>
      </c>
      <c r="Z151" s="22">
        <f t="shared" ca="1" si="33"/>
        <v>1.9082519156991286E-3</v>
      </c>
      <c r="AA151" s="10">
        <f t="shared" ca="1" si="39"/>
        <v>-2.0553016027394455E-2</v>
      </c>
      <c r="AB151" s="10">
        <f t="shared" ca="1" si="40"/>
        <v>0</v>
      </c>
      <c r="AC151" s="5">
        <f t="shared" ca="1" si="42"/>
        <v>-5.6386985693181013E-2</v>
      </c>
    </row>
    <row r="152" spans="1:29" x14ac:dyDescent="0.2">
      <c r="A152" s="8">
        <v>42227</v>
      </c>
      <c r="B152" s="3">
        <v>49340</v>
      </c>
      <c r="C152" s="3">
        <v>49340</v>
      </c>
      <c r="D152" s="3">
        <v>48306</v>
      </c>
      <c r="E152" s="3">
        <v>49072</v>
      </c>
      <c r="F152" s="3">
        <v>49072</v>
      </c>
      <c r="G152" s="5">
        <f t="shared" si="35"/>
        <v>-2.1641669383762663E-2</v>
      </c>
      <c r="H152" s="24">
        <f t="shared" si="36"/>
        <v>0</v>
      </c>
      <c r="I152" s="3">
        <f t="shared" si="43"/>
        <v>50409.9</v>
      </c>
      <c r="J152" s="10">
        <f t="shared" si="41"/>
        <v>-5.6936761696351201E-3</v>
      </c>
      <c r="K152" s="10">
        <f t="shared" si="44"/>
        <v>-3.985973297374973E-3</v>
      </c>
      <c r="L152" s="10">
        <f t="shared" si="32"/>
        <v>-1.379730041489866E-3</v>
      </c>
      <c r="M152" s="10">
        <f t="shared" si="31"/>
        <v>-1.6722710419132537E-4</v>
      </c>
      <c r="N152" s="10">
        <f t="shared" si="45"/>
        <v>-3.8613064862482948E-3</v>
      </c>
      <c r="O152" s="22">
        <f t="shared" ca="1" si="34"/>
        <v>0.72196419329593342</v>
      </c>
      <c r="P152" s="22">
        <f t="shared" ca="1" si="34"/>
        <v>0.30279372692151507</v>
      </c>
      <c r="Q152" s="22">
        <f t="shared" ca="1" si="34"/>
        <v>0.1164907250878678</v>
      </c>
      <c r="R152" s="22">
        <f t="shared" ca="1" si="34"/>
        <v>0.15993438577241129</v>
      </c>
      <c r="S152" s="22">
        <f t="shared" ca="1" si="34"/>
        <v>0.93797416346929008</v>
      </c>
      <c r="T152" s="22">
        <f t="shared" ca="1" si="37"/>
        <v>-9.1268348713100036E-3</v>
      </c>
      <c r="U152" s="25">
        <f t="shared" ca="1" si="38"/>
        <v>0.49771830712073362</v>
      </c>
      <c r="V152" s="22">
        <f t="shared" ca="1" si="33"/>
        <v>3.5422348137874394E-3</v>
      </c>
      <c r="W152" s="22">
        <f t="shared" ca="1" si="33"/>
        <v>2.4798132103276216E-3</v>
      </c>
      <c r="X152" s="22">
        <f t="shared" ca="1" si="33"/>
        <v>8.5837825000626908E-4</v>
      </c>
      <c r="Y152" s="22">
        <f t="shared" ca="1" si="33"/>
        <v>1.0403782242384422E-4</v>
      </c>
      <c r="Z152" s="22">
        <f t="shared" ca="1" si="33"/>
        <v>2.4022536327647334E-3</v>
      </c>
      <c r="AA152" s="10">
        <f t="shared" ca="1" si="39"/>
        <v>0</v>
      </c>
      <c r="AB152" s="10">
        <f t="shared" ca="1" si="40"/>
        <v>0</v>
      </c>
      <c r="AC152" s="5">
        <f t="shared" ca="1" si="42"/>
        <v>-5.6386985693181013E-2</v>
      </c>
    </row>
    <row r="153" spans="1:29" x14ac:dyDescent="0.2">
      <c r="A153" s="8">
        <v>42228</v>
      </c>
      <c r="B153" s="3">
        <v>49064</v>
      </c>
      <c r="C153" s="3">
        <v>49064</v>
      </c>
      <c r="D153" s="3">
        <v>48028</v>
      </c>
      <c r="E153" s="3">
        <v>48388</v>
      </c>
      <c r="F153" s="3">
        <v>48388</v>
      </c>
      <c r="G153" s="5">
        <f t="shared" si="35"/>
        <v>-1.818632718855917E-2</v>
      </c>
      <c r="H153" s="24">
        <f t="shared" si="36"/>
        <v>0</v>
      </c>
      <c r="I153" s="3">
        <f t="shared" si="43"/>
        <v>50184.2</v>
      </c>
      <c r="J153" s="10">
        <f t="shared" si="41"/>
        <v>-1.3938702314965745E-2</v>
      </c>
      <c r="K153" s="10">
        <f t="shared" si="44"/>
        <v>-4.3664111085157335E-3</v>
      </c>
      <c r="L153" s="10">
        <f t="shared" si="32"/>
        <v>-1.761233428198583E-3</v>
      </c>
      <c r="M153" s="10">
        <f t="shared" si="31"/>
        <v>-5.5340740565459564E-4</v>
      </c>
      <c r="N153" s="10">
        <f t="shared" si="45"/>
        <v>-7.5639856203829183E-3</v>
      </c>
      <c r="O153" s="22">
        <f t="shared" ca="1" si="34"/>
        <v>0.72550642810972088</v>
      </c>
      <c r="P153" s="22">
        <f t="shared" ca="1" si="34"/>
        <v>0.30527354013184271</v>
      </c>
      <c r="Q153" s="22">
        <f t="shared" ca="1" si="34"/>
        <v>0.11734910333787407</v>
      </c>
      <c r="R153" s="22">
        <f t="shared" ca="1" si="34"/>
        <v>0.16003842359483514</v>
      </c>
      <c r="S153" s="22">
        <f t="shared" ca="1" si="34"/>
        <v>0.94037641710205477</v>
      </c>
      <c r="T153" s="22">
        <f t="shared" ca="1" si="37"/>
        <v>-1.885380721486471E-2</v>
      </c>
      <c r="U153" s="25">
        <f t="shared" ca="1" si="38"/>
        <v>0.49528668781399404</v>
      </c>
      <c r="V153" s="22">
        <f t="shared" ca="1" si="33"/>
        <v>8.6288002934093323E-3</v>
      </c>
      <c r="W153" s="22">
        <f t="shared" ca="1" si="33"/>
        <v>2.7030414024878987E-3</v>
      </c>
      <c r="X153" s="22">
        <f t="shared" ca="1" si="33"/>
        <v>1.0902974450989705E-3</v>
      </c>
      <c r="Y153" s="22">
        <f t="shared" ca="1" si="33"/>
        <v>3.4258870563296103E-4</v>
      </c>
      <c r="Z153" s="22">
        <f t="shared" ca="1" si="33"/>
        <v>4.6825106000310248E-3</v>
      </c>
      <c r="AA153" s="10">
        <f t="shared" ca="1" si="39"/>
        <v>0</v>
      </c>
      <c r="AB153" s="10">
        <f t="shared" ca="1" si="40"/>
        <v>0</v>
      </c>
      <c r="AC153" s="5">
        <f t="shared" ca="1" si="42"/>
        <v>-5.6386985693181013E-2</v>
      </c>
    </row>
    <row r="154" spans="1:29" x14ac:dyDescent="0.2">
      <c r="A154" s="8">
        <v>42229</v>
      </c>
      <c r="B154" s="3">
        <v>48390</v>
      </c>
      <c r="C154" s="3">
        <v>48606</v>
      </c>
      <c r="D154" s="3">
        <v>47722</v>
      </c>
      <c r="E154" s="3">
        <v>48010</v>
      </c>
      <c r="F154" s="3">
        <v>48010</v>
      </c>
      <c r="G154" s="5">
        <f t="shared" si="35"/>
        <v>-1.6517392209956294E-2</v>
      </c>
      <c r="H154" s="24">
        <f t="shared" si="36"/>
        <v>0</v>
      </c>
      <c r="I154" s="3">
        <f t="shared" si="43"/>
        <v>49931.199999999997</v>
      </c>
      <c r="J154" s="10">
        <f t="shared" si="41"/>
        <v>-7.8118541787219886E-3</v>
      </c>
      <c r="K154" s="10">
        <f t="shared" si="44"/>
        <v>-4.9157879844020421E-3</v>
      </c>
      <c r="L154" s="10">
        <f t="shared" si="32"/>
        <v>-2.3719216818433608E-3</v>
      </c>
      <c r="M154" s="10">
        <f t="shared" si="31"/>
        <v>-5.2051403112772119E-4</v>
      </c>
      <c r="N154" s="10">
        <f t="shared" si="45"/>
        <v>-8.028657249572935E-3</v>
      </c>
      <c r="O154" s="22">
        <f t="shared" ca="1" si="34"/>
        <v>0.73413522840313017</v>
      </c>
      <c r="P154" s="22">
        <f t="shared" ca="1" si="34"/>
        <v>0.30797658153433061</v>
      </c>
      <c r="Q154" s="22">
        <f t="shared" ca="1" si="34"/>
        <v>0.11843940078297305</v>
      </c>
      <c r="R154" s="22">
        <f t="shared" ca="1" si="34"/>
        <v>0.16038101230046811</v>
      </c>
      <c r="S154" s="22">
        <f t="shared" ca="1" si="34"/>
        <v>0.94505892770208577</v>
      </c>
      <c r="T154" s="22">
        <f t="shared" ca="1" si="37"/>
        <v>-1.5200868691831198E-2</v>
      </c>
      <c r="U154" s="25">
        <f t="shared" ca="1" si="38"/>
        <v>0.49619985600056266</v>
      </c>
      <c r="V154" s="22">
        <f t="shared" ca="1" si="33"/>
        <v>4.8450212624186247E-3</v>
      </c>
      <c r="W154" s="22">
        <f t="shared" ca="1" si="33"/>
        <v>3.0488404879398735E-3</v>
      </c>
      <c r="X154" s="22">
        <f t="shared" ca="1" si="33"/>
        <v>1.4710990141911366E-3</v>
      </c>
      <c r="Y154" s="22">
        <f t="shared" ca="1" si="33"/>
        <v>3.2283008495860322E-4</v>
      </c>
      <c r="Z154" s="22">
        <f t="shared" ca="1" si="33"/>
        <v>4.9794855603943356E-3</v>
      </c>
      <c r="AA154" s="10">
        <f t="shared" ca="1" si="39"/>
        <v>0</v>
      </c>
      <c r="AB154" s="10">
        <f t="shared" ca="1" si="40"/>
        <v>0</v>
      </c>
      <c r="AC154" s="5">
        <f t="shared" ca="1" si="42"/>
        <v>-5.6386985693181013E-2</v>
      </c>
    </row>
    <row r="155" spans="1:29" x14ac:dyDescent="0.2">
      <c r="A155" s="8">
        <v>42230</v>
      </c>
      <c r="B155" s="3">
        <v>48010</v>
      </c>
      <c r="C155" s="3">
        <v>48186</v>
      </c>
      <c r="D155" s="3">
        <v>47508</v>
      </c>
      <c r="E155" s="3">
        <v>47508</v>
      </c>
      <c r="F155" s="3">
        <v>47508</v>
      </c>
      <c r="G155" s="5">
        <f t="shared" si="35"/>
        <v>-1.1997979287698968E-3</v>
      </c>
      <c r="H155" s="24">
        <f t="shared" si="36"/>
        <v>0</v>
      </c>
      <c r="I155" s="3">
        <f t="shared" si="43"/>
        <v>49689.5</v>
      </c>
      <c r="J155" s="10">
        <f t="shared" si="41"/>
        <v>-1.0456154967715015E-2</v>
      </c>
      <c r="K155" s="10">
        <f t="shared" si="44"/>
        <v>-4.752709167873531E-3</v>
      </c>
      <c r="L155" s="10">
        <f t="shared" si="32"/>
        <v>-2.3181197867290426E-3</v>
      </c>
      <c r="M155" s="10">
        <f t="shared" si="31"/>
        <v>-8.2388234769265154E-4</v>
      </c>
      <c r="N155" s="10">
        <f t="shared" si="45"/>
        <v>-4.3851498855546067E-3</v>
      </c>
      <c r="O155" s="22">
        <f t="shared" ca="1" si="34"/>
        <v>0.73898024966554876</v>
      </c>
      <c r="P155" s="22">
        <f t="shared" ca="1" si="34"/>
        <v>0.31102542202227046</v>
      </c>
      <c r="Q155" s="22">
        <f t="shared" ca="1" si="34"/>
        <v>0.11991049979716419</v>
      </c>
      <c r="R155" s="22">
        <f t="shared" ca="1" si="34"/>
        <v>0.1607038423854267</v>
      </c>
      <c r="S155" s="22">
        <f t="shared" ca="1" si="34"/>
        <v>0.95003841326248006</v>
      </c>
      <c r="T155" s="22">
        <f t="shared" ca="1" si="37"/>
        <v>-1.3781534183625242E-2</v>
      </c>
      <c r="U155" s="25">
        <f t="shared" ca="1" si="38"/>
        <v>0.49655467098506256</v>
      </c>
      <c r="V155" s="22">
        <f t="shared" ca="1" si="33"/>
        <v>6.4897575813010469E-3</v>
      </c>
      <c r="W155" s="22">
        <f t="shared" ca="1" si="33"/>
        <v>2.9498348531713245E-3</v>
      </c>
      <c r="X155" s="22">
        <f t="shared" ca="1" si="33"/>
        <v>1.4387731921284203E-3</v>
      </c>
      <c r="Y155" s="22">
        <f t="shared" ca="1" si="33"/>
        <v>5.1135400427284661E-4</v>
      </c>
      <c r="Z155" s="22">
        <f t="shared" ca="1" si="33"/>
        <v>2.7217040874766684E-3</v>
      </c>
      <c r="AA155" s="10">
        <f t="shared" ca="1" si="39"/>
        <v>0</v>
      </c>
      <c r="AB155" s="10">
        <f t="shared" ca="1" si="40"/>
        <v>0</v>
      </c>
      <c r="AC155" s="5">
        <f t="shared" ca="1" si="42"/>
        <v>-5.6386985693181013E-2</v>
      </c>
    </row>
    <row r="156" spans="1:29" x14ac:dyDescent="0.2">
      <c r="A156" s="8">
        <v>42233</v>
      </c>
      <c r="B156" s="3">
        <v>47509</v>
      </c>
      <c r="C156" s="3">
        <v>47788</v>
      </c>
      <c r="D156" s="3">
        <v>47217</v>
      </c>
      <c r="E156" s="3">
        <v>47217</v>
      </c>
      <c r="F156" s="3">
        <v>47217</v>
      </c>
      <c r="G156" s="5">
        <f t="shared" si="35"/>
        <v>-1.332147319821253E-2</v>
      </c>
      <c r="H156" s="24">
        <f t="shared" si="36"/>
        <v>0</v>
      </c>
      <c r="I156" s="3">
        <f t="shared" si="43"/>
        <v>49470.35</v>
      </c>
      <c r="J156" s="10">
        <f t="shared" si="41"/>
        <v>-6.1252841626673327E-3</v>
      </c>
      <c r="K156" s="10">
        <f t="shared" si="44"/>
        <v>-4.350173559416015E-3</v>
      </c>
      <c r="L156" s="10">
        <f t="shared" si="32"/>
        <v>-2.2351063473622077E-3</v>
      </c>
      <c r="M156" s="10">
        <f t="shared" si="31"/>
        <v>-8.7378183045697002E-4</v>
      </c>
      <c r="N156" s="10">
        <f t="shared" si="45"/>
        <v>-8.8051343587410395E-3</v>
      </c>
      <c r="O156" s="22">
        <f t="shared" ca="1" si="34"/>
        <v>0.74547000724684975</v>
      </c>
      <c r="P156" s="22">
        <f t="shared" ca="1" si="34"/>
        <v>0.31397525687544181</v>
      </c>
      <c r="Q156" s="22">
        <f t="shared" ca="1" si="34"/>
        <v>0.1213492729892926</v>
      </c>
      <c r="R156" s="22">
        <f t="shared" ca="1" si="34"/>
        <v>0.16121519638969956</v>
      </c>
      <c r="S156" s="22">
        <f t="shared" ca="1" si="34"/>
        <v>0.95276011734995669</v>
      </c>
      <c r="T156" s="22">
        <f t="shared" ca="1" si="37"/>
        <v>-1.4733338774524304E-2</v>
      </c>
      <c r="U156" s="25">
        <f t="shared" ca="1" si="38"/>
        <v>0.49631673193376807</v>
      </c>
      <c r="V156" s="22">
        <f t="shared" ca="1" si="33"/>
        <v>3.7998950564828281E-3</v>
      </c>
      <c r="W156" s="22">
        <f t="shared" ca="1" si="33"/>
        <v>2.6986834511313414E-3</v>
      </c>
      <c r="X156" s="22">
        <f t="shared" ca="1" si="33"/>
        <v>1.386575599515792E-3</v>
      </c>
      <c r="Y156" s="22">
        <f t="shared" ca="1" si="33"/>
        <v>5.4206126113047124E-4</v>
      </c>
      <c r="Z156" s="22">
        <f t="shared" ca="1" si="33"/>
        <v>5.4623729500375071E-3</v>
      </c>
      <c r="AA156" s="10">
        <f t="shared" ca="1" si="39"/>
        <v>0</v>
      </c>
      <c r="AB156" s="10">
        <f t="shared" ca="1" si="40"/>
        <v>0</v>
      </c>
      <c r="AC156" s="5">
        <f t="shared" ca="1" si="42"/>
        <v>-5.6386985693181013E-2</v>
      </c>
    </row>
    <row r="157" spans="1:29" x14ac:dyDescent="0.2">
      <c r="A157" s="8">
        <v>42234</v>
      </c>
      <c r="B157" s="3">
        <v>47220</v>
      </c>
      <c r="C157" s="3">
        <v>48084</v>
      </c>
      <c r="D157" s="3">
        <v>46676</v>
      </c>
      <c r="E157" s="3">
        <v>47451</v>
      </c>
      <c r="F157" s="3">
        <v>47451</v>
      </c>
      <c r="G157" s="5">
        <f t="shared" si="35"/>
        <v>-1.6901645908410812E-2</v>
      </c>
      <c r="H157" s="24">
        <f t="shared" si="36"/>
        <v>0</v>
      </c>
      <c r="I157" s="3">
        <f t="shared" si="43"/>
        <v>49269.2</v>
      </c>
      <c r="J157" s="10">
        <f t="shared" si="41"/>
        <v>4.9558421754876125E-3</v>
      </c>
      <c r="K157" s="10">
        <f t="shared" si="44"/>
        <v>-3.9802884273858197E-3</v>
      </c>
      <c r="L157" s="10">
        <f t="shared" si="32"/>
        <v>-2.0744487189242843E-3</v>
      </c>
      <c r="M157" s="10">
        <f t="shared" si="31"/>
        <v>-7.4677869883078341E-4</v>
      </c>
      <c r="N157" s="10">
        <f t="shared" si="45"/>
        <v>-6.6752306897164939E-3</v>
      </c>
      <c r="O157" s="22">
        <f t="shared" ca="1" si="34"/>
        <v>0.74926990230333257</v>
      </c>
      <c r="P157" s="22">
        <f t="shared" ca="1" si="34"/>
        <v>0.31667394032657314</v>
      </c>
      <c r="Q157" s="22">
        <f t="shared" ca="1" si="34"/>
        <v>0.12273584858880839</v>
      </c>
      <c r="R157" s="22">
        <f t="shared" ca="1" si="34"/>
        <v>0.16175725765083002</v>
      </c>
      <c r="S157" s="22">
        <f t="shared" ca="1" si="34"/>
        <v>0.95822249029999418</v>
      </c>
      <c r="T157" s="22">
        <f t="shared" ca="1" si="37"/>
        <v>-4.3189525103713355E-3</v>
      </c>
      <c r="U157" s="25">
        <f t="shared" ca="1" si="38"/>
        <v>0.4989202635507986</v>
      </c>
      <c r="V157" s="22">
        <f t="shared" ca="1" si="33"/>
        <v>-3.0906981923962597E-3</v>
      </c>
      <c r="W157" s="22">
        <f t="shared" ca="1" si="33"/>
        <v>2.4822966131940443E-3</v>
      </c>
      <c r="X157" s="22">
        <f t="shared" ca="1" si="33"/>
        <v>1.2937245938763548E-3</v>
      </c>
      <c r="Y157" s="22">
        <f t="shared" ca="1" si="33"/>
        <v>4.6572660969963975E-4</v>
      </c>
      <c r="Z157" s="22">
        <f t="shared" ca="1" si="33"/>
        <v>4.1629904052594008E-3</v>
      </c>
      <c r="AA157" s="10">
        <f t="shared" ca="1" si="39"/>
        <v>0</v>
      </c>
      <c r="AB157" s="10">
        <f t="shared" ca="1" si="40"/>
        <v>0</v>
      </c>
      <c r="AC157" s="5">
        <f t="shared" ca="1" si="42"/>
        <v>-5.6386985693181013E-2</v>
      </c>
    </row>
    <row r="158" spans="1:29" x14ac:dyDescent="0.2">
      <c r="A158" s="8">
        <v>42235</v>
      </c>
      <c r="B158" s="3">
        <v>47451</v>
      </c>
      <c r="C158" s="3">
        <v>47451</v>
      </c>
      <c r="D158" s="3">
        <v>45977</v>
      </c>
      <c r="E158" s="3">
        <v>46588</v>
      </c>
      <c r="F158" s="3">
        <v>46588</v>
      </c>
      <c r="G158" s="5">
        <f t="shared" si="35"/>
        <v>-1.8631407229329433E-2</v>
      </c>
      <c r="H158" s="24">
        <f t="shared" si="36"/>
        <v>0</v>
      </c>
      <c r="I158" s="3">
        <f t="shared" si="43"/>
        <v>49052.800000000003</v>
      </c>
      <c r="J158" s="10">
        <f t="shared" si="41"/>
        <v>-1.8187182567279914E-2</v>
      </c>
      <c r="K158" s="10">
        <f t="shared" si="44"/>
        <v>-4.3476263411560412E-3</v>
      </c>
      <c r="L158" s="10">
        <f t="shared" si="32"/>
        <v>-2.440464667183344E-3</v>
      </c>
      <c r="M158" s="10">
        <f t="shared" si="31"/>
        <v>-9.9699207694407431E-4</v>
      </c>
      <c r="N158" s="10">
        <f t="shared" si="45"/>
        <v>-7.524926740179327E-3</v>
      </c>
      <c r="O158" s="22">
        <f t="shared" ca="1" si="34"/>
        <v>0.7461792041109363</v>
      </c>
      <c r="P158" s="22">
        <f t="shared" ca="1" si="34"/>
        <v>0.31915623693976719</v>
      </c>
      <c r="Q158" s="22">
        <f t="shared" ca="1" si="34"/>
        <v>0.12402957318268475</v>
      </c>
      <c r="R158" s="22">
        <f t="shared" ca="1" si="34"/>
        <v>0.16222298426052967</v>
      </c>
      <c r="S158" s="22">
        <f t="shared" ca="1" si="34"/>
        <v>0.96238548070525354</v>
      </c>
      <c r="T158" s="22">
        <f t="shared" ca="1" si="37"/>
        <v>-2.2664774534900234E-2</v>
      </c>
      <c r="U158" s="25">
        <f t="shared" ca="1" si="38"/>
        <v>0.49433404891034621</v>
      </c>
      <c r="V158" s="22">
        <f t="shared" ca="1" si="33"/>
        <v>1.1236736378759814E-2</v>
      </c>
      <c r="W158" s="22">
        <f t="shared" ca="1" si="33"/>
        <v>2.6861296898626238E-3</v>
      </c>
      <c r="X158" s="22">
        <f t="shared" ca="1" si="33"/>
        <v>1.5078123291153846E-3</v>
      </c>
      <c r="Y158" s="22">
        <f t="shared" ca="1" si="33"/>
        <v>6.1597980329771893E-4</v>
      </c>
      <c r="Z158" s="22">
        <f t="shared" ca="1" si="33"/>
        <v>4.649187290888989E-3</v>
      </c>
      <c r="AA158" s="10">
        <f t="shared" ca="1" si="39"/>
        <v>0</v>
      </c>
      <c r="AB158" s="10">
        <f t="shared" ca="1" si="40"/>
        <v>0</v>
      </c>
      <c r="AC158" s="5">
        <f t="shared" ca="1" si="42"/>
        <v>-5.6386985693181013E-2</v>
      </c>
    </row>
    <row r="159" spans="1:29" x14ac:dyDescent="0.2">
      <c r="A159" s="8">
        <v>42236</v>
      </c>
      <c r="B159" s="3">
        <v>46588</v>
      </c>
      <c r="C159" s="3">
        <v>46781</v>
      </c>
      <c r="D159" s="3">
        <v>46030</v>
      </c>
      <c r="E159" s="3">
        <v>46649</v>
      </c>
      <c r="F159" s="3">
        <v>46649</v>
      </c>
      <c r="G159" s="5">
        <f t="shared" si="35"/>
        <v>-4.9583056442796147E-2</v>
      </c>
      <c r="H159" s="24">
        <f t="shared" si="36"/>
        <v>0</v>
      </c>
      <c r="I159" s="3">
        <f t="shared" si="43"/>
        <v>48894.9</v>
      </c>
      <c r="J159" s="10">
        <f t="shared" si="41"/>
        <v>1.3093500472225461E-3</v>
      </c>
      <c r="K159" s="10">
        <f t="shared" si="44"/>
        <v>-3.1931102096802943E-3</v>
      </c>
      <c r="L159" s="10">
        <f t="shared" si="32"/>
        <v>-2.8156711833549177E-3</v>
      </c>
      <c r="M159" s="10">
        <f t="shared" si="31"/>
        <v>-7.3745636890503179E-4</v>
      </c>
      <c r="N159" s="10">
        <f t="shared" si="45"/>
        <v>-5.7006858949904208E-3</v>
      </c>
      <c r="O159" s="22">
        <f t="shared" ca="1" si="34"/>
        <v>0.75741594048969607</v>
      </c>
      <c r="P159" s="22">
        <f t="shared" ca="1" si="34"/>
        <v>0.32184236662962984</v>
      </c>
      <c r="Q159" s="22">
        <f t="shared" ca="1" si="34"/>
        <v>0.12553738551180013</v>
      </c>
      <c r="R159" s="22">
        <f t="shared" ca="1" si="34"/>
        <v>0.16283896406382739</v>
      </c>
      <c r="S159" s="22">
        <f t="shared" ca="1" si="34"/>
        <v>0.96703466799614257</v>
      </c>
      <c r="T159" s="22">
        <f t="shared" ca="1" si="37"/>
        <v>-6.0222750711318605E-3</v>
      </c>
      <c r="U159" s="25">
        <f t="shared" ca="1" si="38"/>
        <v>0.49849443578250568</v>
      </c>
      <c r="V159" s="22">
        <f t="shared" ca="1" si="33"/>
        <v>-8.1587224379540729E-4</v>
      </c>
      <c r="W159" s="22">
        <f t="shared" ca="1" si="33"/>
        <v>1.9896665501972469E-3</v>
      </c>
      <c r="X159" s="22">
        <f t="shared" ca="1" si="33"/>
        <v>1.7544796145437446E-3</v>
      </c>
      <c r="Y159" s="22">
        <f t="shared" ca="1" si="33"/>
        <v>4.5951820422357838E-4</v>
      </c>
      <c r="Z159" s="22">
        <f t="shared" ca="1" si="33"/>
        <v>3.5521680410709475E-3</v>
      </c>
      <c r="AA159" s="10">
        <f t="shared" ca="1" si="39"/>
        <v>0</v>
      </c>
      <c r="AB159" s="10">
        <f t="shared" ca="1" si="40"/>
        <v>0</v>
      </c>
      <c r="AC159" s="5">
        <f t="shared" ca="1" si="42"/>
        <v>-5.6386985693181013E-2</v>
      </c>
    </row>
    <row r="160" spans="1:29" x14ac:dyDescent="0.2">
      <c r="A160" s="8">
        <v>42237</v>
      </c>
      <c r="B160" s="3">
        <v>46649</v>
      </c>
      <c r="C160" s="3">
        <v>46649</v>
      </c>
      <c r="D160" s="3">
        <v>45677</v>
      </c>
      <c r="E160" s="3">
        <v>45720</v>
      </c>
      <c r="F160" s="3">
        <v>45720</v>
      </c>
      <c r="G160" s="5">
        <f t="shared" si="35"/>
        <v>-2.5699912510936174E-2</v>
      </c>
      <c r="H160" s="24">
        <f t="shared" si="36"/>
        <v>0</v>
      </c>
      <c r="I160" s="3">
        <f t="shared" si="43"/>
        <v>48718.6</v>
      </c>
      <c r="J160" s="10">
        <f t="shared" si="41"/>
        <v>-1.991468198675217E-2</v>
      </c>
      <c r="K160" s="10">
        <f t="shared" si="44"/>
        <v>-3.6256704579527899E-3</v>
      </c>
      <c r="L160" s="10">
        <f t="shared" si="32"/>
        <v>-3.1445461580071775E-3</v>
      </c>
      <c r="M160" s="10">
        <f t="shared" si="31"/>
        <v>-8.4071548612328466E-4</v>
      </c>
      <c r="N160" s="10">
        <f t="shared" si="45"/>
        <v>-7.5923912987978515E-3</v>
      </c>
      <c r="O160" s="22">
        <f t="shared" ca="1" si="34"/>
        <v>0.75660006824590065</v>
      </c>
      <c r="P160" s="22">
        <f t="shared" ca="1" si="34"/>
        <v>0.32383203317982706</v>
      </c>
      <c r="Q160" s="22">
        <f t="shared" ca="1" si="34"/>
        <v>0.12729186512634388</v>
      </c>
      <c r="R160" s="22">
        <f t="shared" ca="1" si="34"/>
        <v>0.16329848226805097</v>
      </c>
      <c r="S160" s="22">
        <f t="shared" ca="1" si="34"/>
        <v>0.97058683603721352</v>
      </c>
      <c r="T160" s="22">
        <f t="shared" ca="1" si="37"/>
        <v>-2.4148195743299454E-2</v>
      </c>
      <c r="U160" s="25">
        <f t="shared" ca="1" si="38"/>
        <v>0.49396324441512629</v>
      </c>
      <c r="V160" s="22">
        <f t="shared" ca="1" si="33"/>
        <v>1.2294608714726438E-2</v>
      </c>
      <c r="W160" s="22">
        <f t="shared" ca="1" si="33"/>
        <v>2.2383585958704218E-3</v>
      </c>
      <c r="X160" s="22">
        <f t="shared" ca="1" si="33"/>
        <v>1.9413297497701942E-3</v>
      </c>
      <c r="Y160" s="22">
        <f t="shared" ca="1" si="33"/>
        <v>5.1902751694316766E-4</v>
      </c>
      <c r="Z160" s="22">
        <f t="shared" ca="1" si="33"/>
        <v>4.6872694371875682E-3</v>
      </c>
      <c r="AA160" s="10">
        <f t="shared" ca="1" si="39"/>
        <v>0</v>
      </c>
      <c r="AB160" s="10">
        <f t="shared" ca="1" si="40"/>
        <v>0</v>
      </c>
      <c r="AC160" s="5">
        <f t="shared" ca="1" si="42"/>
        <v>-5.6386985693181013E-2</v>
      </c>
    </row>
    <row r="161" spans="1:29" x14ac:dyDescent="0.2">
      <c r="A161" s="8">
        <v>42240</v>
      </c>
      <c r="B161" s="3">
        <v>45715</v>
      </c>
      <c r="C161" s="3">
        <v>45715</v>
      </c>
      <c r="D161" s="3">
        <v>42749</v>
      </c>
      <c r="E161" s="3">
        <v>44336</v>
      </c>
      <c r="F161" s="3">
        <v>44336</v>
      </c>
      <c r="G161" s="5">
        <f t="shared" si="35"/>
        <v>3.8388668350775923E-2</v>
      </c>
      <c r="H161" s="24">
        <f t="shared" si="36"/>
        <v>1</v>
      </c>
      <c r="I161" s="3">
        <f t="shared" si="43"/>
        <v>48498.6</v>
      </c>
      <c r="J161" s="10">
        <f t="shared" si="41"/>
        <v>-3.0271216097987774E-2</v>
      </c>
      <c r="K161" s="10">
        <f t="shared" si="44"/>
        <v>-4.6214227098732574E-3</v>
      </c>
      <c r="L161" s="10">
        <f t="shared" si="32"/>
        <v>-3.6229425971603989E-3</v>
      </c>
      <c r="M161" s="10">
        <f t="shared" si="31"/>
        <v>-1.3725922343873231E-3</v>
      </c>
      <c r="N161" s="10">
        <f t="shared" si="45"/>
        <v>-1.242157768586194E-2</v>
      </c>
      <c r="O161" s="22">
        <f t="shared" ca="1" si="34"/>
        <v>0.76889467696062708</v>
      </c>
      <c r="P161" s="22">
        <f t="shared" ca="1" si="34"/>
        <v>0.32607039177569747</v>
      </c>
      <c r="Q161" s="22">
        <f t="shared" ca="1" si="34"/>
        <v>0.12923319487611407</v>
      </c>
      <c r="R161" s="22">
        <f t="shared" ca="1" si="34"/>
        <v>0.16381750978499413</v>
      </c>
      <c r="S161" s="22">
        <f t="shared" ca="1" si="34"/>
        <v>0.97527410547440108</v>
      </c>
      <c r="T161" s="22">
        <f t="shared" ca="1" si="37"/>
        <v>-3.7589788191068264E-2</v>
      </c>
      <c r="U161" s="25">
        <f t="shared" ca="1" si="38"/>
        <v>0.49060365933916456</v>
      </c>
      <c r="V161" s="22">
        <f t="shared" ca="1" si="33"/>
        <v>-1.9268251111072558E-2</v>
      </c>
      <c r="W161" s="22">
        <f t="shared" ca="1" si="33"/>
        <v>-2.9416305237294567E-3</v>
      </c>
      <c r="X161" s="22">
        <f t="shared" ca="1" si="33"/>
        <v>-2.3060774135112562E-3</v>
      </c>
      <c r="Y161" s="22">
        <f t="shared" ca="1" si="33"/>
        <v>-8.7368316355949591E-4</v>
      </c>
      <c r="Z161" s="22">
        <f t="shared" ca="1" si="33"/>
        <v>-7.9065894568666906E-3</v>
      </c>
      <c r="AA161" s="10">
        <f t="shared" ca="1" si="39"/>
        <v>0</v>
      </c>
      <c r="AB161" s="10">
        <f t="shared" ca="1" si="40"/>
        <v>0</v>
      </c>
      <c r="AC161" s="5">
        <f t="shared" ca="1" si="42"/>
        <v>-5.6386985693181013E-2</v>
      </c>
    </row>
    <row r="162" spans="1:29" x14ac:dyDescent="0.2">
      <c r="A162" s="8">
        <v>42241</v>
      </c>
      <c r="B162" s="3">
        <v>44338</v>
      </c>
      <c r="C162" s="3">
        <v>45588</v>
      </c>
      <c r="D162" s="3">
        <v>44338</v>
      </c>
      <c r="E162" s="3">
        <v>44545</v>
      </c>
      <c r="F162" s="3">
        <v>44545</v>
      </c>
      <c r="G162" s="5">
        <f t="shared" si="35"/>
        <v>7.1163991469300747E-2</v>
      </c>
      <c r="H162" s="24">
        <f t="shared" si="36"/>
        <v>1</v>
      </c>
      <c r="I162" s="3">
        <f t="shared" si="43"/>
        <v>48245.75</v>
      </c>
      <c r="J162" s="10">
        <f t="shared" si="41"/>
        <v>4.714002165283393E-3</v>
      </c>
      <c r="K162" s="10">
        <f t="shared" si="44"/>
        <v>-5.2741828773805958E-3</v>
      </c>
      <c r="L162" s="10">
        <f t="shared" si="32"/>
        <v>-3.4499342041508997E-3</v>
      </c>
      <c r="M162" s="10">
        <f t="shared" si="31"/>
        <v>-1.3073033924078103E-3</v>
      </c>
      <c r="N162" s="10">
        <f t="shared" si="45"/>
        <v>-1.2469945687902783E-2</v>
      </c>
      <c r="O162" s="22">
        <f t="shared" ca="1" si="34"/>
        <v>0.74962642584955452</v>
      </c>
      <c r="P162" s="22">
        <f t="shared" ca="1" si="34"/>
        <v>0.32312876125196799</v>
      </c>
      <c r="Q162" s="22">
        <f t="shared" ca="1" si="34"/>
        <v>0.12692711746260282</v>
      </c>
      <c r="R162" s="22">
        <f t="shared" ca="1" si="34"/>
        <v>0.16294382662143464</v>
      </c>
      <c r="S162" s="22">
        <f t="shared" ca="1" si="34"/>
        <v>0.96736751601753435</v>
      </c>
      <c r="T162" s="22">
        <f t="shared" ca="1" si="37"/>
        <v>-1.0884427191438582E-2</v>
      </c>
      <c r="U162" s="25">
        <f t="shared" ca="1" si="38"/>
        <v>0.49727892006612018</v>
      </c>
      <c r="V162" s="22">
        <f t="shared" ca="1" si="33"/>
        <v>2.9621975898647922E-3</v>
      </c>
      <c r="W162" s="22">
        <f t="shared" ca="1" si="33"/>
        <v>-3.3142054797812622E-3</v>
      </c>
      <c r="X162" s="22">
        <f t="shared" ca="1" si="33"/>
        <v>-2.1678791028118976E-3</v>
      </c>
      <c r="Y162" s="22">
        <f t="shared" ca="1" si="33"/>
        <v>-8.2148688575743979E-4</v>
      </c>
      <c r="Z162" s="22">
        <f t="shared" ca="1" si="33"/>
        <v>-7.8358986201759288E-3</v>
      </c>
      <c r="AA162" s="10">
        <f t="shared" ca="1" si="39"/>
        <v>0</v>
      </c>
      <c r="AB162" s="10">
        <f t="shared" ca="1" si="40"/>
        <v>0</v>
      </c>
      <c r="AC162" s="5">
        <f t="shared" ca="1" si="42"/>
        <v>-5.6386985693181013E-2</v>
      </c>
    </row>
    <row r="163" spans="1:29" x14ac:dyDescent="0.2">
      <c r="A163" s="8">
        <v>42242</v>
      </c>
      <c r="B163" s="3">
        <v>44546</v>
      </c>
      <c r="C163" s="3">
        <v>46039</v>
      </c>
      <c r="D163" s="3">
        <v>44540</v>
      </c>
      <c r="E163" s="3">
        <v>46038</v>
      </c>
      <c r="F163" s="3">
        <v>46038</v>
      </c>
      <c r="G163" s="5">
        <f t="shared" si="35"/>
        <v>2.424084451974462E-2</v>
      </c>
      <c r="H163" s="24">
        <f t="shared" si="36"/>
        <v>1</v>
      </c>
      <c r="I163" s="3">
        <f t="shared" si="43"/>
        <v>48035.4</v>
      </c>
      <c r="J163" s="10">
        <f t="shared" si="41"/>
        <v>3.3516668537433958E-2</v>
      </c>
      <c r="K163" s="10">
        <f t="shared" si="44"/>
        <v>-4.2465087989222664E-3</v>
      </c>
      <c r="L163" s="10">
        <f t="shared" si="32"/>
        <v>-2.9918782996222505E-3</v>
      </c>
      <c r="M163" s="10">
        <f t="shared" si="31"/>
        <v>-1.2012667168086423E-3</v>
      </c>
      <c r="N163" s="10">
        <f t="shared" si="45"/>
        <v>-2.1291754669600094E-3</v>
      </c>
      <c r="O163" s="22">
        <f t="shared" ca="1" si="34"/>
        <v>0.75258862343941935</v>
      </c>
      <c r="P163" s="22">
        <f t="shared" ca="1" si="34"/>
        <v>0.3198145557721867</v>
      </c>
      <c r="Q163" s="22">
        <f t="shared" ca="1" si="34"/>
        <v>0.12475923835979093</v>
      </c>
      <c r="R163" s="22">
        <f t="shared" ca="1" si="34"/>
        <v>0.16212233973567719</v>
      </c>
      <c r="S163" s="22">
        <f t="shared" ca="1" si="34"/>
        <v>0.95953161739735837</v>
      </c>
      <c r="T163" s="22">
        <f t="shared" ca="1" si="37"/>
        <v>2.1255140303516128E-2</v>
      </c>
      <c r="U163" s="25">
        <f t="shared" ca="1" si="38"/>
        <v>0.50531358502932688</v>
      </c>
      <c r="V163" s="22">
        <f t="shared" ca="1" si="33"/>
        <v>2.072296010270553E-2</v>
      </c>
      <c r="W163" s="22">
        <f t="shared" ca="1" si="33"/>
        <v>-2.6255662109606385E-3</v>
      </c>
      <c r="X163" s="22">
        <f t="shared" ca="1" si="33"/>
        <v>-1.849842998744801E-3</v>
      </c>
      <c r="Y163" s="22">
        <f t="shared" ca="1" si="33"/>
        <v>-7.4272901608136467E-4</v>
      </c>
      <c r="Z163" s="22">
        <f t="shared" ca="1" si="33"/>
        <v>-1.3164440315478246E-3</v>
      </c>
      <c r="AA163" s="10">
        <f t="shared" ca="1" si="39"/>
        <v>0</v>
      </c>
      <c r="AB163" s="10">
        <f t="shared" ca="1" si="40"/>
        <v>0</v>
      </c>
      <c r="AC163" s="5">
        <f t="shared" ca="1" si="42"/>
        <v>-5.6386985693181013E-2</v>
      </c>
    </row>
    <row r="164" spans="1:29" x14ac:dyDescent="0.2">
      <c r="A164" s="8">
        <v>42243</v>
      </c>
      <c r="B164" s="3">
        <v>46038</v>
      </c>
      <c r="C164" s="3">
        <v>47997</v>
      </c>
      <c r="D164" s="3">
        <v>46038</v>
      </c>
      <c r="E164" s="3">
        <v>47715</v>
      </c>
      <c r="F164" s="3">
        <v>47715</v>
      </c>
      <c r="G164" s="5">
        <f t="shared" si="35"/>
        <v>-2.2823011631562418E-2</v>
      </c>
      <c r="H164" s="24">
        <f t="shared" si="36"/>
        <v>0</v>
      </c>
      <c r="I164" s="3">
        <f t="shared" si="43"/>
        <v>47926.3</v>
      </c>
      <c r="J164" s="10">
        <f t="shared" si="41"/>
        <v>3.6426430340153804E-2</v>
      </c>
      <c r="K164" s="10">
        <f t="shared" si="44"/>
        <v>-2.078884167176792E-3</v>
      </c>
      <c r="L164" s="10">
        <f t="shared" si="32"/>
        <v>-2.0946408924020577E-3</v>
      </c>
      <c r="M164" s="10">
        <f t="shared" si="31"/>
        <v>-9.9009289159983425E-4</v>
      </c>
      <c r="N164" s="10">
        <f t="shared" si="45"/>
        <v>4.8942405916262421E-3</v>
      </c>
      <c r="O164" s="22">
        <f t="shared" ca="1" si="34"/>
        <v>0.77331158354212493</v>
      </c>
      <c r="P164" s="22">
        <f t="shared" ca="1" si="34"/>
        <v>0.31718898956122604</v>
      </c>
      <c r="Q164" s="22">
        <f t="shared" ca="1" si="34"/>
        <v>0.12290939536104613</v>
      </c>
      <c r="R164" s="22">
        <f t="shared" ca="1" si="34"/>
        <v>0.16137961071959583</v>
      </c>
      <c r="S164" s="22">
        <f t="shared" ca="1" si="34"/>
        <v>0.95821517336581052</v>
      </c>
      <c r="T164" s="22">
        <f t="shared" ca="1" si="37"/>
        <v>3.1782085106722452E-2</v>
      </c>
      <c r="U164" s="25">
        <f t="shared" ca="1" si="38"/>
        <v>0.50794485252935906</v>
      </c>
      <c r="V164" s="22">
        <f t="shared" ca="1" si="33"/>
        <v>-2.3122432744884423E-2</v>
      </c>
      <c r="W164" s="22">
        <f t="shared" ca="1" si="33"/>
        <v>1.3196148755471894E-3</v>
      </c>
      <c r="X164" s="22">
        <f t="shared" ca="1" si="33"/>
        <v>1.3296167839389435E-3</v>
      </c>
      <c r="Y164" s="22">
        <f t="shared" ca="1" si="33"/>
        <v>6.2848201384063066E-4</v>
      </c>
      <c r="Z164" s="22">
        <f t="shared" ca="1" si="33"/>
        <v>-3.1067208030102931E-3</v>
      </c>
      <c r="AA164" s="10">
        <f t="shared" ca="1" si="39"/>
        <v>0</v>
      </c>
      <c r="AB164" s="10">
        <f t="shared" ca="1" si="40"/>
        <v>0</v>
      </c>
      <c r="AC164" s="5">
        <f t="shared" ca="1" si="42"/>
        <v>-5.6386985693181013E-2</v>
      </c>
    </row>
    <row r="165" spans="1:29" x14ac:dyDescent="0.2">
      <c r="A165" s="8">
        <v>42244</v>
      </c>
      <c r="B165" s="3">
        <v>47697</v>
      </c>
      <c r="C165" s="3">
        <v>47872</v>
      </c>
      <c r="D165" s="3">
        <v>46847</v>
      </c>
      <c r="E165" s="3">
        <v>47154</v>
      </c>
      <c r="F165" s="3">
        <v>47154</v>
      </c>
      <c r="G165" s="5">
        <f t="shared" si="35"/>
        <v>-3.5564321160452939E-2</v>
      </c>
      <c r="H165" s="24">
        <f t="shared" si="36"/>
        <v>0</v>
      </c>
      <c r="I165" s="3">
        <f t="shared" si="43"/>
        <v>47740.75</v>
      </c>
      <c r="J165" s="10">
        <f t="shared" si="41"/>
        <v>-1.1757309022319973E-2</v>
      </c>
      <c r="K165" s="10">
        <f t="shared" si="44"/>
        <v>-3.6367478145771402E-3</v>
      </c>
      <c r="L165" s="10">
        <f t="shared" si="32"/>
        <v>-2.7016250416366039E-3</v>
      </c>
      <c r="M165" s="10">
        <f t="shared" si="31"/>
        <v>-1.2232468036892684E-3</v>
      </c>
      <c r="N165" s="10">
        <f t="shared" si="45"/>
        <v>6.5257151845126817E-3</v>
      </c>
      <c r="O165" s="22">
        <f t="shared" ca="1" si="34"/>
        <v>0.75018915079724047</v>
      </c>
      <c r="P165" s="22">
        <f t="shared" ca="1" si="34"/>
        <v>0.31850860443677326</v>
      </c>
      <c r="Q165" s="22">
        <f t="shared" ca="1" si="34"/>
        <v>0.12423901214498508</v>
      </c>
      <c r="R165" s="22">
        <f t="shared" ca="1" si="34"/>
        <v>0.16200809273343647</v>
      </c>
      <c r="S165" s="22">
        <f t="shared" ca="1" si="34"/>
        <v>0.95510845256280019</v>
      </c>
      <c r="T165" s="22">
        <f t="shared" ca="1" si="37"/>
        <v>-4.2795985184459857E-3</v>
      </c>
      <c r="U165" s="25">
        <f t="shared" ca="1" si="38"/>
        <v>0.4989301020033165</v>
      </c>
      <c r="V165" s="22">
        <f t="shared" ca="1" si="33"/>
        <v>7.3325606632918408E-3</v>
      </c>
      <c r="W165" s="22">
        <f t="shared" ca="1" si="33"/>
        <v>2.2680933125817414E-3</v>
      </c>
      <c r="X165" s="22">
        <f t="shared" ca="1" si="33"/>
        <v>1.684894857289362E-3</v>
      </c>
      <c r="Y165" s="22">
        <f t="shared" ca="1" si="33"/>
        <v>7.6288982259475565E-4</v>
      </c>
      <c r="Z165" s="22">
        <f t="shared" ca="1" si="33"/>
        <v>-4.0698260436095998E-3</v>
      </c>
      <c r="AA165" s="10">
        <f t="shared" ca="1" si="39"/>
        <v>0</v>
      </c>
      <c r="AB165" s="10">
        <f t="shared" ca="1" si="40"/>
        <v>0</v>
      </c>
      <c r="AC165" s="5">
        <f t="shared" ca="1" si="42"/>
        <v>-5.6386985693181013E-2</v>
      </c>
    </row>
    <row r="166" spans="1:29" x14ac:dyDescent="0.2">
      <c r="A166" s="8">
        <v>42247</v>
      </c>
      <c r="B166" s="3">
        <v>47151</v>
      </c>
      <c r="C166" s="3">
        <v>47151</v>
      </c>
      <c r="D166" s="3">
        <v>45570</v>
      </c>
      <c r="E166" s="3">
        <v>46626</v>
      </c>
      <c r="F166" s="3">
        <v>46626</v>
      </c>
      <c r="G166" s="5">
        <f t="shared" si="35"/>
        <v>-3.4744563119289973E-3</v>
      </c>
      <c r="H166" s="24">
        <f t="shared" si="36"/>
        <v>0</v>
      </c>
      <c r="I166" s="3">
        <f t="shared" si="43"/>
        <v>47565.15</v>
      </c>
      <c r="J166" s="10">
        <f t="shared" si="41"/>
        <v>-1.1197353352843886E-2</v>
      </c>
      <c r="K166" s="10">
        <f t="shared" si="44"/>
        <v>-3.4819786985763601E-3</v>
      </c>
      <c r="L166" s="10">
        <f t="shared" si="32"/>
        <v>-2.7448903114627066E-3</v>
      </c>
      <c r="M166" s="10">
        <f t="shared" ref="M166:M229" si="46">AVERAGE(J67:J166)</f>
        <v>-1.3337316050592318E-3</v>
      </c>
      <c r="N166" s="10">
        <f t="shared" si="45"/>
        <v>1.0340487733541459E-2</v>
      </c>
      <c r="O166" s="22">
        <f t="shared" ca="1" si="34"/>
        <v>0.75752171146053227</v>
      </c>
      <c r="P166" s="22">
        <f t="shared" ca="1" si="34"/>
        <v>0.32077669774935502</v>
      </c>
      <c r="Q166" s="22">
        <f t="shared" ca="1" si="34"/>
        <v>0.12592390700227443</v>
      </c>
      <c r="R166" s="22">
        <f t="shared" ca="1" si="34"/>
        <v>0.16277098255603123</v>
      </c>
      <c r="S166" s="22">
        <f t="shared" ca="1" si="34"/>
        <v>0.95103862651919058</v>
      </c>
      <c r="T166" s="22">
        <f t="shared" ca="1" si="37"/>
        <v>-3.277127687253429E-4</v>
      </c>
      <c r="U166" s="25">
        <f t="shared" ca="1" si="38"/>
        <v>0.49991807180855191</v>
      </c>
      <c r="V166" s="22">
        <f t="shared" ca="1" si="33"/>
        <v>6.9971989340237252E-3</v>
      </c>
      <c r="W166" s="22">
        <f t="shared" ca="1" si="33"/>
        <v>2.1758800379184135E-3</v>
      </c>
      <c r="X166" s="22">
        <f t="shared" ca="1" si="33"/>
        <v>1.7152752937372345E-3</v>
      </c>
      <c r="Y166" s="22">
        <f t="shared" ca="1" si="33"/>
        <v>8.3344564301205922E-4</v>
      </c>
      <c r="Z166" s="22">
        <f t="shared" ca="1" si="33"/>
        <v>-6.4617456881491762E-3</v>
      </c>
      <c r="AA166" s="10">
        <f t="shared" ca="1" si="39"/>
        <v>0</v>
      </c>
      <c r="AB166" s="10">
        <f t="shared" ca="1" si="40"/>
        <v>0</v>
      </c>
      <c r="AC166" s="5">
        <f t="shared" ca="1" si="42"/>
        <v>-5.6386985693181013E-2</v>
      </c>
    </row>
    <row r="167" spans="1:29" x14ac:dyDescent="0.2">
      <c r="A167" s="8">
        <v>42248</v>
      </c>
      <c r="B167" s="3">
        <v>46625</v>
      </c>
      <c r="C167" s="3">
        <v>46625</v>
      </c>
      <c r="D167" s="3">
        <v>45278</v>
      </c>
      <c r="E167" s="3">
        <v>45477</v>
      </c>
      <c r="F167" s="3">
        <v>45477</v>
      </c>
      <c r="G167" s="5">
        <f t="shared" si="35"/>
        <v>4.1537480484640676E-2</v>
      </c>
      <c r="H167" s="24">
        <f t="shared" si="36"/>
        <v>1</v>
      </c>
      <c r="I167" s="3">
        <f t="shared" si="43"/>
        <v>47336.1</v>
      </c>
      <c r="J167" s="10">
        <f t="shared" si="41"/>
        <v>-2.4642903101273927E-2</v>
      </c>
      <c r="K167" s="10">
        <f t="shared" si="44"/>
        <v>-4.6343440459093947E-3</v>
      </c>
      <c r="L167" s="10">
        <f t="shared" si="32"/>
        <v>-3.2805398672834185E-3</v>
      </c>
      <c r="M167" s="10">
        <f t="shared" si="46"/>
        <v>-1.5675045285695056E-3</v>
      </c>
      <c r="N167" s="10">
        <f t="shared" si="45"/>
        <v>4.4691066802299952E-3</v>
      </c>
      <c r="O167" s="22">
        <f t="shared" ca="1" si="34"/>
        <v>0.76451891039455599</v>
      </c>
      <c r="P167" s="22">
        <f t="shared" ca="1" si="34"/>
        <v>0.32295257778727343</v>
      </c>
      <c r="Q167" s="22">
        <f t="shared" ca="1" si="34"/>
        <v>0.12763918229601168</v>
      </c>
      <c r="R167" s="22">
        <f t="shared" ca="1" si="34"/>
        <v>0.16360442819904328</v>
      </c>
      <c r="S167" s="22">
        <f t="shared" ca="1" si="34"/>
        <v>0.94457688083104141</v>
      </c>
      <c r="T167" s="22">
        <f t="shared" ca="1" si="37"/>
        <v>-1.6790400044056839E-2</v>
      </c>
      <c r="U167" s="25">
        <f t="shared" ca="1" si="38"/>
        <v>0.49580249860095926</v>
      </c>
      <c r="V167" s="22">
        <f t="shared" ca="1" si="33"/>
        <v>-1.5530018141783702E-2</v>
      </c>
      <c r="W167" s="22">
        <f t="shared" ca="1" si="33"/>
        <v>-2.9205750155516207E-3</v>
      </c>
      <c r="X167" s="22">
        <f t="shared" ca="1" si="33"/>
        <v>-2.0674042926022975E-3</v>
      </c>
      <c r="Y167" s="22">
        <f t="shared" ca="1" si="33"/>
        <v>-9.8784520906362253E-4</v>
      </c>
      <c r="Z167" s="22">
        <f t="shared" ca="1" si="33"/>
        <v>2.8164420213116293E-3</v>
      </c>
      <c r="AA167" s="10">
        <f t="shared" ca="1" si="39"/>
        <v>0</v>
      </c>
      <c r="AB167" s="10">
        <f t="shared" ca="1" si="40"/>
        <v>0</v>
      </c>
      <c r="AC167" s="5">
        <f t="shared" ca="1" si="42"/>
        <v>-5.6386985693181013E-2</v>
      </c>
    </row>
    <row r="168" spans="1:29" x14ac:dyDescent="0.2">
      <c r="A168" s="8">
        <v>42249</v>
      </c>
      <c r="B168" s="3">
        <v>45484</v>
      </c>
      <c r="C168" s="3">
        <v>46474</v>
      </c>
      <c r="D168" s="3">
        <v>45445</v>
      </c>
      <c r="E168" s="3">
        <v>46464</v>
      </c>
      <c r="F168" s="3">
        <v>46464</v>
      </c>
      <c r="G168" s="5">
        <f t="shared" si="35"/>
        <v>7.3174931129482701E-4</v>
      </c>
      <c r="H168" s="24">
        <f t="shared" si="36"/>
        <v>1</v>
      </c>
      <c r="I168" s="3">
        <f t="shared" si="43"/>
        <v>47144.95</v>
      </c>
      <c r="J168" s="10">
        <f t="shared" si="41"/>
        <v>2.1703278580381236E-2</v>
      </c>
      <c r="K168" s="10">
        <f t="shared" si="44"/>
        <v>-3.777914784675701E-3</v>
      </c>
      <c r="L168" s="10">
        <f t="shared" si="32"/>
        <v>-2.8123141887398061E-3</v>
      </c>
      <c r="M168" s="10">
        <f t="shared" si="46"/>
        <v>-1.3769341642636147E-3</v>
      </c>
      <c r="N168" s="10">
        <f t="shared" si="45"/>
        <v>2.1064286888194507E-3</v>
      </c>
      <c r="O168" s="22">
        <f t="shared" ca="1" si="34"/>
        <v>0.74898889225277232</v>
      </c>
      <c r="P168" s="22">
        <f t="shared" ca="1" si="34"/>
        <v>0.32003200277172184</v>
      </c>
      <c r="Q168" s="22">
        <f t="shared" ca="1" si="34"/>
        <v>0.12557177800340938</v>
      </c>
      <c r="R168" s="22">
        <f t="shared" ca="1" si="34"/>
        <v>0.16261658298997966</v>
      </c>
      <c r="S168" s="22">
        <f t="shared" ca="1" si="34"/>
        <v>0.947393322852353</v>
      </c>
      <c r="T168" s="22">
        <f t="shared" ca="1" si="37"/>
        <v>1.6465017800405598E-2</v>
      </c>
      <c r="U168" s="25">
        <f t="shared" ca="1" si="38"/>
        <v>0.50411616146066773</v>
      </c>
      <c r="V168" s="22">
        <f t="shared" ref="V168:Z231" ca="1" si="47">($H168-$U168)*J168*$U168*(1-$U168)*$AF$3</f>
        <v>1.3451969647044398E-2</v>
      </c>
      <c r="W168" s="22">
        <f t="shared" ca="1" si="47"/>
        <v>-2.3415999027223983E-3</v>
      </c>
      <c r="X168" s="22">
        <f t="shared" ca="1" si="47"/>
        <v>-1.7431083034190878E-3</v>
      </c>
      <c r="Y168" s="22">
        <f t="shared" ca="1" si="47"/>
        <v>-8.5344140587109533E-4</v>
      </c>
      <c r="Z168" s="22">
        <f t="shared" ca="1" si="47"/>
        <v>1.3055914423582469E-3</v>
      </c>
      <c r="AA168" s="10">
        <f t="shared" ca="1" si="39"/>
        <v>0</v>
      </c>
      <c r="AB168" s="10">
        <f t="shared" ca="1" si="40"/>
        <v>0</v>
      </c>
      <c r="AC168" s="5">
        <f t="shared" ca="1" si="42"/>
        <v>-5.6386985693181013E-2</v>
      </c>
    </row>
    <row r="169" spans="1:29" x14ac:dyDescent="0.2">
      <c r="A169" s="8">
        <v>42250</v>
      </c>
      <c r="B169" s="3">
        <v>46468</v>
      </c>
      <c r="C169" s="3">
        <v>47532</v>
      </c>
      <c r="D169" s="3">
        <v>46279</v>
      </c>
      <c r="E169" s="3">
        <v>47366</v>
      </c>
      <c r="F169" s="3">
        <v>47366</v>
      </c>
      <c r="G169" s="5">
        <f t="shared" si="35"/>
        <v>-1.2751762867879934E-2</v>
      </c>
      <c r="H169" s="24">
        <f t="shared" si="36"/>
        <v>0</v>
      </c>
      <c r="I169" s="3">
        <f t="shared" si="43"/>
        <v>47012.7</v>
      </c>
      <c r="J169" s="10">
        <f t="shared" si="41"/>
        <v>1.9412878787878896E-2</v>
      </c>
      <c r="K169" s="10">
        <f t="shared" si="44"/>
        <v>-2.5328460436431612E-3</v>
      </c>
      <c r="L169" s="10">
        <f t="shared" si="32"/>
        <v>-2.4504644088611262E-3</v>
      </c>
      <c r="M169" s="10">
        <f t="shared" si="46"/>
        <v>-1.2591951687755843E-3</v>
      </c>
      <c r="N169" s="10">
        <f t="shared" si="45"/>
        <v>-1.2962816216355311E-3</v>
      </c>
      <c r="O169" s="22">
        <f t="shared" ref="O169:S232" ca="1" si="48">O168+V168</f>
        <v>0.76244086189981675</v>
      </c>
      <c r="P169" s="22">
        <f t="shared" ca="1" si="48"/>
        <v>0.31769040286899941</v>
      </c>
      <c r="Q169" s="22">
        <f t="shared" ca="1" si="48"/>
        <v>0.12382866969999029</v>
      </c>
      <c r="R169" s="22">
        <f t="shared" ca="1" si="48"/>
        <v>0.16176314158410857</v>
      </c>
      <c r="S169" s="22">
        <f t="shared" ca="1" si="48"/>
        <v>0.9486989142947112</v>
      </c>
      <c r="T169" s="22">
        <f t="shared" ca="1" si="37"/>
        <v>1.2259601073645975E-2</v>
      </c>
      <c r="U169" s="25">
        <f t="shared" ca="1" si="38"/>
        <v>0.50306486188166977</v>
      </c>
      <c r="V169" s="22">
        <f t="shared" ca="1" si="47"/>
        <v>-1.2206962806972525E-2</v>
      </c>
      <c r="W169" s="22">
        <f t="shared" ca="1" si="47"/>
        <v>1.5926724618424205E-3</v>
      </c>
      <c r="X169" s="22">
        <f t="shared" ca="1" si="47"/>
        <v>1.5408702761516616E-3</v>
      </c>
      <c r="Y169" s="22">
        <f t="shared" ca="1" si="47"/>
        <v>7.9179130307867763E-4</v>
      </c>
      <c r="Z169" s="22">
        <f t="shared" ca="1" si="47"/>
        <v>8.1511154092957163E-4</v>
      </c>
      <c r="AA169" s="10">
        <f t="shared" ca="1" si="39"/>
        <v>0</v>
      </c>
      <c r="AB169" s="10">
        <f t="shared" ca="1" si="40"/>
        <v>0</v>
      </c>
      <c r="AC169" s="5">
        <f t="shared" ca="1" si="42"/>
        <v>-5.6386985693181013E-2</v>
      </c>
    </row>
    <row r="170" spans="1:29" x14ac:dyDescent="0.2">
      <c r="A170" s="8">
        <v>42251</v>
      </c>
      <c r="B170" s="3">
        <v>47366</v>
      </c>
      <c r="C170" s="3">
        <v>47377</v>
      </c>
      <c r="D170" s="3">
        <v>46320</v>
      </c>
      <c r="E170" s="3">
        <v>46498</v>
      </c>
      <c r="F170" s="3">
        <v>46498</v>
      </c>
      <c r="G170" s="5">
        <f t="shared" si="35"/>
        <v>3.4195019140608185E-3</v>
      </c>
      <c r="H170" s="24">
        <f t="shared" si="36"/>
        <v>1</v>
      </c>
      <c r="I170" s="3">
        <f t="shared" si="43"/>
        <v>46908.75</v>
      </c>
      <c r="J170" s="10">
        <f t="shared" si="41"/>
        <v>-1.8325381075032676E-2</v>
      </c>
      <c r="K170" s="10">
        <f t="shared" si="44"/>
        <v>-2.0154305080044622E-3</v>
      </c>
      <c r="L170" s="10">
        <f t="shared" si="32"/>
        <v>-2.5692146617159019E-3</v>
      </c>
      <c r="M170" s="10">
        <f t="shared" si="46"/>
        <v>-1.4472447887264861E-3</v>
      </c>
      <c r="N170" s="10">
        <f t="shared" si="45"/>
        <v>-2.6098960321780718E-3</v>
      </c>
      <c r="O170" s="22">
        <f t="shared" ca="1" si="48"/>
        <v>0.75023389909284421</v>
      </c>
      <c r="P170" s="22">
        <f t="shared" ca="1" si="48"/>
        <v>0.31928307533084183</v>
      </c>
      <c r="Q170" s="22">
        <f t="shared" ca="1" si="48"/>
        <v>0.12536953997614195</v>
      </c>
      <c r="R170" s="22">
        <f t="shared" ca="1" si="48"/>
        <v>0.16255493288718725</v>
      </c>
      <c r="S170" s="22">
        <f t="shared" ca="1" si="48"/>
        <v>0.94951402583564082</v>
      </c>
      <c r="T170" s="22">
        <f t="shared" ca="1" si="37"/>
        <v>-1.7427305875263161E-2</v>
      </c>
      <c r="U170" s="25">
        <f t="shared" ca="1" si="38"/>
        <v>0.49564328379584205</v>
      </c>
      <c r="V170" s="22">
        <f t="shared" ca="1" si="47"/>
        <v>-1.1552284116630019E-2</v>
      </c>
      <c r="W170" s="22">
        <f t="shared" ca="1" si="47"/>
        <v>-1.2705234205204654E-3</v>
      </c>
      <c r="X170" s="22">
        <f t="shared" ca="1" si="47"/>
        <v>-1.6196278597006288E-3</v>
      </c>
      <c r="Y170" s="22">
        <f t="shared" ca="1" si="47"/>
        <v>-9.1234026278772733E-4</v>
      </c>
      <c r="Z170" s="22">
        <f t="shared" ca="1" si="47"/>
        <v>-1.6452733154708867E-3</v>
      </c>
      <c r="AA170" s="10">
        <f t="shared" ca="1" si="39"/>
        <v>0</v>
      </c>
      <c r="AB170" s="10">
        <f t="shared" ca="1" si="40"/>
        <v>0</v>
      </c>
      <c r="AC170" s="5">
        <f t="shared" ca="1" si="42"/>
        <v>-5.6386985693181013E-2</v>
      </c>
    </row>
    <row r="171" spans="1:29" x14ac:dyDescent="0.2">
      <c r="A171" s="8">
        <v>42255</v>
      </c>
      <c r="B171" s="3">
        <v>46501</v>
      </c>
      <c r="C171" s="3">
        <v>47243</v>
      </c>
      <c r="D171" s="3">
        <v>46497</v>
      </c>
      <c r="E171" s="3">
        <v>46762</v>
      </c>
      <c r="F171" s="3">
        <v>46762</v>
      </c>
      <c r="G171" s="5">
        <f t="shared" si="35"/>
        <v>-5.5173003720969671E-3</v>
      </c>
      <c r="H171" s="24">
        <f t="shared" si="36"/>
        <v>0</v>
      </c>
      <c r="I171" s="3">
        <f t="shared" si="43"/>
        <v>46779.199999999997</v>
      </c>
      <c r="J171" s="10">
        <f t="shared" si="41"/>
        <v>5.6776635554216526E-3</v>
      </c>
      <c r="K171" s="10">
        <f t="shared" si="44"/>
        <v>-2.5302792403966213E-3</v>
      </c>
      <c r="L171" s="10">
        <f t="shared" si="32"/>
        <v>-2.7719694995287881E-3</v>
      </c>
      <c r="M171" s="10">
        <f t="shared" si="46"/>
        <v>-1.3429017814908539E-3</v>
      </c>
      <c r="N171" s="10">
        <f t="shared" si="45"/>
        <v>7.6510734947503605E-4</v>
      </c>
      <c r="O171" s="22">
        <f t="shared" ca="1" si="48"/>
        <v>0.73868161497621421</v>
      </c>
      <c r="P171" s="22">
        <f t="shared" ca="1" si="48"/>
        <v>0.31801255191032135</v>
      </c>
      <c r="Q171" s="22">
        <f t="shared" ca="1" si="48"/>
        <v>0.12374991211644132</v>
      </c>
      <c r="R171" s="22">
        <f t="shared" ca="1" si="48"/>
        <v>0.16164259262439953</v>
      </c>
      <c r="S171" s="22">
        <f t="shared" ca="1" si="48"/>
        <v>0.94786875252016989</v>
      </c>
      <c r="T171" s="22">
        <f t="shared" ca="1" si="37"/>
        <v>3.5544453674608875E-3</v>
      </c>
      <c r="U171" s="25">
        <f t="shared" ca="1" si="38"/>
        <v>0.50088861040630073</v>
      </c>
      <c r="V171" s="22">
        <f t="shared" ca="1" si="47"/>
        <v>-3.5548350327560289E-3</v>
      </c>
      <c r="W171" s="22">
        <f t="shared" ca="1" si="47"/>
        <v>1.5842300619993729E-3</v>
      </c>
      <c r="X171" s="22">
        <f t="shared" ca="1" si="47"/>
        <v>1.7355544565944843E-3</v>
      </c>
      <c r="Y171" s="22">
        <f t="shared" ca="1" si="47"/>
        <v>8.4080260335884648E-4</v>
      </c>
      <c r="Z171" s="22">
        <f t="shared" ca="1" si="47"/>
        <v>-4.7904043330214202E-4</v>
      </c>
      <c r="AA171" s="10">
        <f t="shared" ca="1" si="39"/>
        <v>0</v>
      </c>
      <c r="AB171" s="10">
        <f t="shared" ca="1" si="40"/>
        <v>0</v>
      </c>
      <c r="AC171" s="5">
        <f t="shared" ca="1" si="42"/>
        <v>-5.6386985693181013E-2</v>
      </c>
    </row>
    <row r="172" spans="1:29" x14ac:dyDescent="0.2">
      <c r="A172" s="8">
        <v>42256</v>
      </c>
      <c r="B172" s="3">
        <v>46762</v>
      </c>
      <c r="C172" s="3">
        <v>47840</v>
      </c>
      <c r="D172" s="3">
        <v>46614</v>
      </c>
      <c r="E172" s="3">
        <v>46657</v>
      </c>
      <c r="F172" s="3">
        <v>46657</v>
      </c>
      <c r="G172" s="5">
        <f t="shared" si="35"/>
        <v>-5.4868508476756395E-3</v>
      </c>
      <c r="H172" s="24">
        <f t="shared" si="36"/>
        <v>0</v>
      </c>
      <c r="I172" s="3">
        <f t="shared" si="43"/>
        <v>46658.45</v>
      </c>
      <c r="J172" s="10">
        <f t="shared" si="41"/>
        <v>-2.2454129421325408E-3</v>
      </c>
      <c r="K172" s="10">
        <f t="shared" si="44"/>
        <v>-2.3578660790214922E-3</v>
      </c>
      <c r="L172" s="10">
        <f t="shared" si="32"/>
        <v>-2.4455131879584213E-3</v>
      </c>
      <c r="M172" s="10">
        <f t="shared" si="46"/>
        <v>-1.5389322882231348E-3</v>
      </c>
      <c r="N172" s="10">
        <f t="shared" si="45"/>
        <v>5.244605381303313E-3</v>
      </c>
      <c r="O172" s="22">
        <f t="shared" ca="1" si="48"/>
        <v>0.73512677994345821</v>
      </c>
      <c r="P172" s="22">
        <f t="shared" ca="1" si="48"/>
        <v>0.31959678197232072</v>
      </c>
      <c r="Q172" s="22">
        <f t="shared" ca="1" si="48"/>
        <v>0.1254854665730358</v>
      </c>
      <c r="R172" s="22">
        <f t="shared" ca="1" si="48"/>
        <v>0.16248339522775837</v>
      </c>
      <c r="S172" s="22">
        <f t="shared" ca="1" si="48"/>
        <v>0.94738971208686773</v>
      </c>
      <c r="T172" s="22">
        <f t="shared" ca="1" si="37"/>
        <v>2.0075282786143657E-3</v>
      </c>
      <c r="U172" s="25">
        <f t="shared" ca="1" si="38"/>
        <v>0.5005018819010979</v>
      </c>
      <c r="V172" s="22">
        <f t="shared" ca="1" si="47"/>
        <v>1.4047903385916508E-3</v>
      </c>
      <c r="W172" s="22">
        <f t="shared" ca="1" si="47"/>
        <v>1.4751440260055535E-3</v>
      </c>
      <c r="X172" s="22">
        <f t="shared" ca="1" si="47"/>
        <v>1.5299783994652302E-3</v>
      </c>
      <c r="Y172" s="22">
        <f t="shared" ca="1" si="47"/>
        <v>9.6279716290821669E-4</v>
      </c>
      <c r="Z172" s="22">
        <f t="shared" ca="1" si="47"/>
        <v>-3.2811652730492672E-3</v>
      </c>
      <c r="AA172" s="10">
        <f t="shared" ca="1" si="39"/>
        <v>0</v>
      </c>
      <c r="AB172" s="10">
        <f t="shared" ca="1" si="40"/>
        <v>0</v>
      </c>
      <c r="AC172" s="5">
        <f t="shared" ca="1" si="42"/>
        <v>-5.6386985693181013E-2</v>
      </c>
    </row>
    <row r="173" spans="1:29" x14ac:dyDescent="0.2">
      <c r="A173" s="8">
        <v>42257</v>
      </c>
      <c r="B173" s="3">
        <v>46656</v>
      </c>
      <c r="C173" s="3">
        <v>46819</v>
      </c>
      <c r="D173" s="3">
        <v>45592</v>
      </c>
      <c r="E173" s="3">
        <v>46504</v>
      </c>
      <c r="F173" s="3">
        <v>46504</v>
      </c>
      <c r="G173" s="5">
        <f t="shared" si="35"/>
        <v>1.6729743677963205E-2</v>
      </c>
      <c r="H173" s="24">
        <f t="shared" si="36"/>
        <v>1</v>
      </c>
      <c r="I173" s="3">
        <f t="shared" si="43"/>
        <v>46564.25</v>
      </c>
      <c r="J173" s="10">
        <f t="shared" si="41"/>
        <v>-3.2792507019311357E-3</v>
      </c>
      <c r="K173" s="10">
        <f t="shared" si="44"/>
        <v>-1.8248934983697619E-3</v>
      </c>
      <c r="L173" s="10">
        <f t="shared" si="32"/>
        <v>-2.5363745440953587E-3</v>
      </c>
      <c r="M173" s="10">
        <f t="shared" si="46"/>
        <v>-1.52711364063293E-3</v>
      </c>
      <c r="N173" s="10">
        <f t="shared" si="45"/>
        <v>2.4809952484083908E-4</v>
      </c>
      <c r="O173" s="22">
        <f t="shared" ca="1" si="48"/>
        <v>0.73653157028204985</v>
      </c>
      <c r="P173" s="22">
        <f t="shared" ca="1" si="48"/>
        <v>0.32107192599832629</v>
      </c>
      <c r="Q173" s="22">
        <f t="shared" ca="1" si="48"/>
        <v>0.12701544497250103</v>
      </c>
      <c r="R173" s="22">
        <f t="shared" ca="1" si="48"/>
        <v>0.1634461923906666</v>
      </c>
      <c r="S173" s="22">
        <f t="shared" ca="1" si="48"/>
        <v>0.94410854681381851</v>
      </c>
      <c r="T173" s="22">
        <f t="shared" ca="1" si="37"/>
        <v>-3.33872050848707E-3</v>
      </c>
      <c r="U173" s="25">
        <f t="shared" ca="1" si="38"/>
        <v>0.49916532064822938</v>
      </c>
      <c r="V173" s="22">
        <f t="shared" ca="1" si="47"/>
        <v>-2.0529473711852451E-3</v>
      </c>
      <c r="W173" s="22">
        <f t="shared" ca="1" si="47"/>
        <v>-1.1424592538670508E-3</v>
      </c>
      <c r="X173" s="22">
        <f t="shared" ca="1" si="47"/>
        <v>-1.5878759893457788E-3</v>
      </c>
      <c r="Y173" s="22">
        <f t="shared" ca="1" si="47"/>
        <v>-9.5603667392440191E-4</v>
      </c>
      <c r="Z173" s="22">
        <f t="shared" ca="1" si="47"/>
        <v>1.5532062462146121E-4</v>
      </c>
      <c r="AA173" s="10">
        <f t="shared" ca="1" si="39"/>
        <v>0</v>
      </c>
      <c r="AB173" s="10">
        <f t="shared" ca="1" si="40"/>
        <v>0</v>
      </c>
      <c r="AC173" s="5">
        <f t="shared" ca="1" si="42"/>
        <v>-5.6386985693181013E-2</v>
      </c>
    </row>
    <row r="174" spans="1:29" x14ac:dyDescent="0.2">
      <c r="A174" s="8">
        <v>42258</v>
      </c>
      <c r="B174" s="3">
        <v>46509</v>
      </c>
      <c r="C174" s="3">
        <v>46558</v>
      </c>
      <c r="D174" s="3">
        <v>46176</v>
      </c>
      <c r="E174" s="3">
        <v>46401</v>
      </c>
      <c r="F174" s="3">
        <v>46401</v>
      </c>
      <c r="G174" s="5">
        <f t="shared" si="35"/>
        <v>2.0753863063295963E-2</v>
      </c>
      <c r="H174" s="24">
        <f t="shared" si="36"/>
        <v>1</v>
      </c>
      <c r="I174" s="3">
        <f t="shared" si="43"/>
        <v>46483.8</v>
      </c>
      <c r="J174" s="10">
        <f t="shared" si="41"/>
        <v>-2.2148632375709187E-3</v>
      </c>
      <c r="K174" s="10">
        <f t="shared" si="44"/>
        <v>-1.5450439513122083E-3</v>
      </c>
      <c r="L174" s="10">
        <f t="shared" si="32"/>
        <v>-2.4589710119514675E-3</v>
      </c>
      <c r="M174" s="10">
        <f t="shared" si="46"/>
        <v>-1.4177555239140061E-3</v>
      </c>
      <c r="N174" s="10">
        <f t="shared" si="45"/>
        <v>-4.0774488802491236E-3</v>
      </c>
      <c r="O174" s="22">
        <f t="shared" ca="1" si="48"/>
        <v>0.73447862291086463</v>
      </c>
      <c r="P174" s="22">
        <f t="shared" ca="1" si="48"/>
        <v>0.31992946674445921</v>
      </c>
      <c r="Q174" s="22">
        <f t="shared" ca="1" si="48"/>
        <v>0.12542756898315524</v>
      </c>
      <c r="R174" s="22">
        <f t="shared" ca="1" si="48"/>
        <v>0.16249015571674219</v>
      </c>
      <c r="S174" s="22">
        <f t="shared" ca="1" si="48"/>
        <v>0.94426386743843993</v>
      </c>
      <c r="T174" s="22">
        <f t="shared" ca="1" si="37"/>
        <v>-6.5100565091318081E-3</v>
      </c>
      <c r="U174" s="25">
        <f t="shared" ca="1" si="38"/>
        <v>0.4983724916206434</v>
      </c>
      <c r="V174" s="22">
        <f t="shared" ca="1" si="47"/>
        <v>-1.3887806946060732E-3</v>
      </c>
      <c r="W174" s="22">
        <f t="shared" ca="1" si="47"/>
        <v>-9.6878542002148125E-4</v>
      </c>
      <c r="X174" s="22">
        <f t="shared" ca="1" si="47"/>
        <v>-1.5418430411709839E-3</v>
      </c>
      <c r="Y174" s="22">
        <f t="shared" ca="1" si="47"/>
        <v>-8.8897204481224574E-4</v>
      </c>
      <c r="Z174" s="22">
        <f t="shared" ca="1" si="47"/>
        <v>-2.556673564343187E-3</v>
      </c>
      <c r="AA174" s="10">
        <f t="shared" ca="1" si="39"/>
        <v>0</v>
      </c>
      <c r="AB174" s="10">
        <f t="shared" ca="1" si="40"/>
        <v>0</v>
      </c>
      <c r="AC174" s="5">
        <f t="shared" ca="1" si="42"/>
        <v>-5.6386985693181013E-2</v>
      </c>
    </row>
    <row r="175" spans="1:29" x14ac:dyDescent="0.2">
      <c r="A175" s="8">
        <v>42261</v>
      </c>
      <c r="B175" s="3">
        <v>46400</v>
      </c>
      <c r="C175" s="3">
        <v>47386</v>
      </c>
      <c r="D175" s="3">
        <v>46218</v>
      </c>
      <c r="E175" s="3">
        <v>47282</v>
      </c>
      <c r="F175" s="3">
        <v>47282</v>
      </c>
      <c r="G175" s="5">
        <f t="shared" si="35"/>
        <v>2.6881265597902049E-2</v>
      </c>
      <c r="H175" s="24">
        <f t="shared" si="36"/>
        <v>1</v>
      </c>
      <c r="I175" s="3">
        <f t="shared" si="43"/>
        <v>46472.5</v>
      </c>
      <c r="J175" s="10">
        <f t="shared" si="41"/>
        <v>1.8986659770263481E-2</v>
      </c>
      <c r="K175" s="10">
        <f t="shared" si="44"/>
        <v>-7.2903214413283518E-5</v>
      </c>
      <c r="L175" s="10">
        <f t="shared" si="32"/>
        <v>-2.2111609372103612E-3</v>
      </c>
      <c r="M175" s="10">
        <f t="shared" si="46"/>
        <v>-1.1919330370444726E-3</v>
      </c>
      <c r="N175" s="10">
        <f t="shared" si="45"/>
        <v>3.3849592888101077E-3</v>
      </c>
      <c r="O175" s="22">
        <f t="shared" ca="1" si="48"/>
        <v>0.73308984221625861</v>
      </c>
      <c r="P175" s="22">
        <f t="shared" ca="1" si="48"/>
        <v>0.31896068132443772</v>
      </c>
      <c r="Q175" s="22">
        <f t="shared" ca="1" si="48"/>
        <v>0.12388572594198426</v>
      </c>
      <c r="R175" s="22">
        <f t="shared" ca="1" si="48"/>
        <v>0.16160118367192994</v>
      </c>
      <c r="S175" s="22">
        <f t="shared" ca="1" si="48"/>
        <v>0.94170719387409674</v>
      </c>
      <c r="T175" s="22">
        <f t="shared" ca="1" si="37"/>
        <v>1.6616765601974733E-2</v>
      </c>
      <c r="U175" s="25">
        <f t="shared" ca="1" si="38"/>
        <v>0.50415409581626225</v>
      </c>
      <c r="V175" s="22">
        <f t="shared" ca="1" si="47"/>
        <v>1.1767259548024243E-2</v>
      </c>
      <c r="W175" s="22">
        <f t="shared" ca="1" si="47"/>
        <v>-4.518283132823336E-5</v>
      </c>
      <c r="X175" s="22">
        <f t="shared" ca="1" si="47"/>
        <v>-1.3703992679827629E-3</v>
      </c>
      <c r="Y175" s="22">
        <f t="shared" ca="1" si="47"/>
        <v>-7.3871789880250558E-4</v>
      </c>
      <c r="Z175" s="22">
        <f t="shared" ca="1" si="47"/>
        <v>2.0978779307620852E-3</v>
      </c>
      <c r="AA175" s="10">
        <f t="shared" ca="1" si="39"/>
        <v>0</v>
      </c>
      <c r="AB175" s="10">
        <f t="shared" ca="1" si="40"/>
        <v>0</v>
      </c>
      <c r="AC175" s="5">
        <f t="shared" ca="1" si="42"/>
        <v>-5.6386985693181013E-2</v>
      </c>
    </row>
    <row r="176" spans="1:29" x14ac:dyDescent="0.2">
      <c r="A176" s="8">
        <v>42262</v>
      </c>
      <c r="B176" s="3">
        <v>47281</v>
      </c>
      <c r="C176" s="3">
        <v>47689</v>
      </c>
      <c r="D176" s="3">
        <v>46746</v>
      </c>
      <c r="E176" s="3">
        <v>47364</v>
      </c>
      <c r="F176" s="3">
        <v>47364</v>
      </c>
      <c r="G176" s="5">
        <f t="shared" si="35"/>
        <v>2.5061227936829633E-2</v>
      </c>
      <c r="H176" s="24">
        <f t="shared" si="36"/>
        <v>1</v>
      </c>
      <c r="I176" s="3">
        <f t="shared" si="43"/>
        <v>46479.85</v>
      </c>
      <c r="J176" s="10">
        <f t="shared" si="41"/>
        <v>1.7342751998645767E-3</v>
      </c>
      <c r="K176" s="10">
        <f t="shared" si="44"/>
        <v>3.2007475371331198E-4</v>
      </c>
      <c r="L176" s="10">
        <f t="shared" si="32"/>
        <v>-1.9554081338495322E-3</v>
      </c>
      <c r="M176" s="10">
        <f t="shared" si="46"/>
        <v>-1.3338135137804109E-3</v>
      </c>
      <c r="N176" s="10">
        <f t="shared" si="45"/>
        <v>2.5962816176986923E-3</v>
      </c>
      <c r="O176" s="22">
        <f t="shared" ca="1" si="48"/>
        <v>0.74485710176428288</v>
      </c>
      <c r="P176" s="22">
        <f t="shared" ca="1" si="48"/>
        <v>0.31891549849310946</v>
      </c>
      <c r="Q176" s="22">
        <f t="shared" ca="1" si="48"/>
        <v>0.12251532667400149</v>
      </c>
      <c r="R176" s="22">
        <f t="shared" ca="1" si="48"/>
        <v>0.16086246577312743</v>
      </c>
      <c r="S176" s="22">
        <f t="shared" ca="1" si="48"/>
        <v>0.94380507180485884</v>
      </c>
      <c r="T176" s="22">
        <f t="shared" ca="1" si="37"/>
        <v>3.3901197602782792E-3</v>
      </c>
      <c r="U176" s="25">
        <f t="shared" ca="1" si="38"/>
        <v>0.50084752912835495</v>
      </c>
      <c r="V176" s="22">
        <f t="shared" ca="1" si="47"/>
        <v>1.0820815799097059E-3</v>
      </c>
      <c r="W176" s="22">
        <f t="shared" ca="1" si="47"/>
        <v>1.9970705642008587E-4</v>
      </c>
      <c r="X176" s="22">
        <f t="shared" ca="1" si="47"/>
        <v>-1.2200549964673517E-3</v>
      </c>
      <c r="Y176" s="22">
        <f t="shared" ca="1" si="47"/>
        <v>-8.3221799770251295E-4</v>
      </c>
      <c r="Z176" s="22">
        <f t="shared" ca="1" si="47"/>
        <v>1.6199208262848382E-3</v>
      </c>
      <c r="AA176" s="10">
        <f t="shared" ca="1" si="39"/>
        <v>0</v>
      </c>
      <c r="AB176" s="10">
        <f t="shared" ca="1" si="40"/>
        <v>0</v>
      </c>
      <c r="AC176" s="5">
        <f t="shared" ca="1" si="42"/>
        <v>-5.6386985693181013E-2</v>
      </c>
    </row>
    <row r="177" spans="1:29" x14ac:dyDescent="0.2">
      <c r="A177" s="8">
        <v>42263</v>
      </c>
      <c r="B177" s="3">
        <v>47364</v>
      </c>
      <c r="C177" s="3">
        <v>48681</v>
      </c>
      <c r="D177" s="3">
        <v>47364</v>
      </c>
      <c r="E177" s="3">
        <v>48553</v>
      </c>
      <c r="F177" s="3">
        <v>48553</v>
      </c>
      <c r="G177" s="5">
        <f t="shared" si="35"/>
        <v>-2.6548308034519019E-2</v>
      </c>
      <c r="H177" s="24">
        <f t="shared" si="36"/>
        <v>0</v>
      </c>
      <c r="I177" s="3">
        <f t="shared" si="43"/>
        <v>46534.95</v>
      </c>
      <c r="J177" s="10">
        <f t="shared" si="41"/>
        <v>2.5103454100160461E-2</v>
      </c>
      <c r="K177" s="10">
        <f t="shared" si="44"/>
        <v>1.3274553499469544E-3</v>
      </c>
      <c r="L177" s="10">
        <f t="shared" si="32"/>
        <v>-1.312437663777244E-3</v>
      </c>
      <c r="M177" s="10">
        <f t="shared" si="46"/>
        <v>-1.2783224848721098E-3</v>
      </c>
      <c r="N177" s="10">
        <f t="shared" si="45"/>
        <v>8.0660550261572924E-3</v>
      </c>
      <c r="O177" s="22">
        <f t="shared" ca="1" si="48"/>
        <v>0.74593918334419262</v>
      </c>
      <c r="P177" s="22">
        <f t="shared" ca="1" si="48"/>
        <v>0.31911520554952955</v>
      </c>
      <c r="Q177" s="22">
        <f t="shared" ca="1" si="48"/>
        <v>0.12129527167753414</v>
      </c>
      <c r="R177" s="22">
        <f t="shared" ca="1" si="48"/>
        <v>0.16003024777542493</v>
      </c>
      <c r="S177" s="22">
        <f t="shared" ca="1" si="48"/>
        <v>0.94542499263114366</v>
      </c>
      <c r="T177" s="22">
        <f t="shared" ca="1" si="37"/>
        <v>2.6411348504136751E-2</v>
      </c>
      <c r="U177" s="25">
        <f t="shared" ca="1" si="38"/>
        <v>0.50660245333025278</v>
      </c>
      <c r="V177" s="22">
        <f t="shared" ca="1" si="47"/>
        <v>-1.589406736788437E-2</v>
      </c>
      <c r="W177" s="22">
        <f t="shared" ca="1" si="47"/>
        <v>-8.4046859351441028E-4</v>
      </c>
      <c r="X177" s="22">
        <f t="shared" ca="1" si="47"/>
        <v>8.3096025594704746E-4</v>
      </c>
      <c r="Y177" s="22">
        <f t="shared" ca="1" si="47"/>
        <v>8.0936048128567263E-4</v>
      </c>
      <c r="Z177" s="22">
        <f t="shared" ca="1" si="47"/>
        <v>-5.1069634269168907E-3</v>
      </c>
      <c r="AA177" s="10">
        <f t="shared" ca="1" si="39"/>
        <v>0</v>
      </c>
      <c r="AB177" s="10">
        <f t="shared" ca="1" si="40"/>
        <v>0</v>
      </c>
      <c r="AC177" s="5">
        <f t="shared" ca="1" si="42"/>
        <v>-5.6386985693181013E-2</v>
      </c>
    </row>
    <row r="178" spans="1:29" x14ac:dyDescent="0.2">
      <c r="A178" s="8">
        <v>42264</v>
      </c>
      <c r="B178" s="3">
        <v>48553</v>
      </c>
      <c r="C178" s="3">
        <v>49396</v>
      </c>
      <c r="D178" s="3">
        <v>48082</v>
      </c>
      <c r="E178" s="3">
        <v>48551</v>
      </c>
      <c r="F178" s="3">
        <v>48551</v>
      </c>
      <c r="G178" s="5">
        <f t="shared" si="35"/>
        <v>-4.0390517188111486E-2</v>
      </c>
      <c r="H178" s="24">
        <f t="shared" si="36"/>
        <v>0</v>
      </c>
      <c r="I178" s="3">
        <f t="shared" si="43"/>
        <v>46633.1</v>
      </c>
      <c r="J178" s="10">
        <f t="shared" si="41"/>
        <v>-4.1192099355380485E-5</v>
      </c>
      <c r="K178" s="10">
        <f t="shared" si="44"/>
        <v>2.234754873343181E-3</v>
      </c>
      <c r="L178" s="10">
        <f t="shared" si="32"/>
        <v>-1.3880472159409618E-3</v>
      </c>
      <c r="M178" s="10">
        <f t="shared" si="46"/>
        <v>-1.4419740574774075E-3</v>
      </c>
      <c r="N178" s="10">
        <f t="shared" si="45"/>
        <v>8.7136667466724445E-3</v>
      </c>
      <c r="O178" s="22">
        <f t="shared" ca="1" si="48"/>
        <v>0.73004511597630828</v>
      </c>
      <c r="P178" s="22">
        <f t="shared" ca="1" si="48"/>
        <v>0.31827473695601516</v>
      </c>
      <c r="Q178" s="22">
        <f t="shared" ca="1" si="48"/>
        <v>0.12212623193348118</v>
      </c>
      <c r="R178" s="22">
        <f t="shared" ca="1" si="48"/>
        <v>0.16083960825671059</v>
      </c>
      <c r="S178" s="22">
        <f t="shared" ca="1" si="48"/>
        <v>0.9403180292042268</v>
      </c>
      <c r="T178" s="22">
        <f t="shared" ca="1" si="37"/>
        <v>8.4733683521470739E-3</v>
      </c>
      <c r="U178" s="25">
        <f t="shared" ca="1" si="38"/>
        <v>0.50211832941373913</v>
      </c>
      <c r="V178" s="22">
        <f t="shared" ca="1" si="47"/>
        <v>2.5853671078650875E-5</v>
      </c>
      <c r="W178" s="22">
        <f t="shared" ca="1" si="47"/>
        <v>-1.4026140532038688E-3</v>
      </c>
      <c r="X178" s="22">
        <f t="shared" ca="1" si="47"/>
        <v>8.7118929901996577E-4</v>
      </c>
      <c r="Y178" s="22">
        <f t="shared" ca="1" si="47"/>
        <v>9.0503576096805495E-4</v>
      </c>
      <c r="Z178" s="22">
        <f t="shared" ca="1" si="47"/>
        <v>-5.4690165707230775E-3</v>
      </c>
      <c r="AA178" s="10">
        <f t="shared" ca="1" si="39"/>
        <v>-4.1390517188111486E-2</v>
      </c>
      <c r="AB178" s="10">
        <f t="shared" ca="1" si="40"/>
        <v>0</v>
      </c>
      <c r="AC178" s="5">
        <f t="shared" ca="1" si="42"/>
        <v>-9.77775028812925E-2</v>
      </c>
    </row>
    <row r="179" spans="1:29" x14ac:dyDescent="0.2">
      <c r="A179" s="8">
        <v>42265</v>
      </c>
      <c r="B179" s="3">
        <v>48550</v>
      </c>
      <c r="C179" s="3">
        <v>48550</v>
      </c>
      <c r="D179" s="3">
        <v>46928</v>
      </c>
      <c r="E179" s="3">
        <v>47264</v>
      </c>
      <c r="F179" s="3">
        <v>47264</v>
      </c>
      <c r="G179" s="5">
        <f t="shared" si="35"/>
        <v>-2.1136594448205814E-2</v>
      </c>
      <c r="H179" s="24">
        <f t="shared" si="36"/>
        <v>0</v>
      </c>
      <c r="I179" s="3">
        <f t="shared" si="43"/>
        <v>46663.85</v>
      </c>
      <c r="J179" s="10">
        <f t="shared" si="41"/>
        <v>-2.6508207863895739E-2</v>
      </c>
      <c r="K179" s="10">
        <f t="shared" si="44"/>
        <v>8.4387697778726676E-4</v>
      </c>
      <c r="L179" s="10">
        <f t="shared" si="32"/>
        <v>-1.703478070452562E-3</v>
      </c>
      <c r="M179" s="10">
        <f t="shared" si="46"/>
        <v>-1.5199338263308748E-3</v>
      </c>
      <c r="N179" s="10">
        <f t="shared" si="45"/>
        <v>3.85499782140748E-3</v>
      </c>
      <c r="O179" s="22">
        <f t="shared" ca="1" si="48"/>
        <v>0.73007096964738694</v>
      </c>
      <c r="P179" s="22">
        <f t="shared" ca="1" si="48"/>
        <v>0.3168721229028113</v>
      </c>
      <c r="Q179" s="22">
        <f t="shared" ca="1" si="48"/>
        <v>0.12299742123250115</v>
      </c>
      <c r="R179" s="22">
        <f t="shared" ca="1" si="48"/>
        <v>0.16174464401767866</v>
      </c>
      <c r="S179" s="22">
        <f t="shared" ca="1" si="48"/>
        <v>0.93484901263350373</v>
      </c>
      <c r="T179" s="22">
        <f t="shared" ca="1" si="37"/>
        <v>-1.59369955878036E-2</v>
      </c>
      <c r="U179" s="25">
        <f t="shared" ca="1" si="38"/>
        <v>0.49601583543013439</v>
      </c>
      <c r="V179" s="22">
        <f t="shared" ca="1" si="47"/>
        <v>1.6434570019432538E-2</v>
      </c>
      <c r="W179" s="22">
        <f t="shared" ca="1" si="47"/>
        <v>-5.2318720867287438E-4</v>
      </c>
      <c r="X179" s="22">
        <f t="shared" ca="1" si="47"/>
        <v>1.0561230607954832E-3</v>
      </c>
      <c r="Y179" s="22">
        <f t="shared" ca="1" si="47"/>
        <v>9.4232922202790149E-4</v>
      </c>
      <c r="Z179" s="22">
        <f t="shared" ca="1" si="47"/>
        <v>-2.3900231937961803E-3</v>
      </c>
      <c r="AA179" s="10">
        <f t="shared" ca="1" si="39"/>
        <v>0</v>
      </c>
      <c r="AB179" s="10">
        <f t="shared" ca="1" si="40"/>
        <v>0</v>
      </c>
      <c r="AC179" s="5">
        <f t="shared" ca="1" si="42"/>
        <v>-9.77775028812925E-2</v>
      </c>
    </row>
    <row r="180" spans="1:29" x14ac:dyDescent="0.2">
      <c r="A180" s="8">
        <v>42268</v>
      </c>
      <c r="B180" s="3">
        <v>47263</v>
      </c>
      <c r="C180" s="3">
        <v>47391</v>
      </c>
      <c r="D180" s="3">
        <v>46425</v>
      </c>
      <c r="E180" s="3">
        <v>46590</v>
      </c>
      <c r="F180" s="3">
        <v>46590</v>
      </c>
      <c r="G180" s="5">
        <f t="shared" si="35"/>
        <v>-2.6829791800815572E-2</v>
      </c>
      <c r="H180" s="24">
        <f t="shared" si="36"/>
        <v>0</v>
      </c>
      <c r="I180" s="3">
        <f t="shared" si="43"/>
        <v>46707.35</v>
      </c>
      <c r="J180" s="10">
        <f t="shared" si="41"/>
        <v>-1.4260324983073835E-2</v>
      </c>
      <c r="K180" s="10">
        <f t="shared" si="44"/>
        <v>1.1265948279711834E-3</v>
      </c>
      <c r="L180" s="10">
        <f t="shared" ref="L180:L243" si="49">AVERAGE(J131:J180)</f>
        <v>-2.301148360620391E-3</v>
      </c>
      <c r="M180" s="10">
        <f t="shared" si="46"/>
        <v>-1.7124155311899736E-3</v>
      </c>
      <c r="N180" s="10">
        <f t="shared" si="45"/>
        <v>-2.7943991292599833E-3</v>
      </c>
      <c r="O180" s="22">
        <f t="shared" ca="1" si="48"/>
        <v>0.74650553966681943</v>
      </c>
      <c r="P180" s="22">
        <f t="shared" ca="1" si="48"/>
        <v>0.31634893569413841</v>
      </c>
      <c r="Q180" s="22">
        <f t="shared" ca="1" si="48"/>
        <v>0.12405354429329664</v>
      </c>
      <c r="R180" s="22">
        <f t="shared" ca="1" si="48"/>
        <v>0.16268697323970654</v>
      </c>
      <c r="S180" s="22">
        <f t="shared" ca="1" si="48"/>
        <v>0.93245898943970751</v>
      </c>
      <c r="T180" s="22">
        <f t="shared" ca="1" si="37"/>
        <v>-1.3458730420465149E-2</v>
      </c>
      <c r="U180" s="25">
        <f t="shared" ca="1" si="38"/>
        <v>0.49663536818312548</v>
      </c>
      <c r="V180" s="22">
        <f t="shared" ca="1" si="47"/>
        <v>8.8523263075266471E-3</v>
      </c>
      <c r="W180" s="22">
        <f t="shared" ca="1" si="47"/>
        <v>-6.9935187630086344E-4</v>
      </c>
      <c r="X180" s="22">
        <f t="shared" ca="1" si="47"/>
        <v>1.4284748906087557E-3</v>
      </c>
      <c r="Y180" s="22">
        <f t="shared" ca="1" si="47"/>
        <v>1.0630095088409901E-3</v>
      </c>
      <c r="Z180" s="22">
        <f t="shared" ca="1" si="47"/>
        <v>1.73466824599292E-3</v>
      </c>
      <c r="AA180" s="10">
        <f t="shared" ca="1" si="39"/>
        <v>0</v>
      </c>
      <c r="AB180" s="10">
        <f t="shared" ca="1" si="40"/>
        <v>0</v>
      </c>
      <c r="AC180" s="5">
        <f t="shared" ca="1" si="42"/>
        <v>-9.77775028812925E-2</v>
      </c>
    </row>
    <row r="181" spans="1:29" x14ac:dyDescent="0.2">
      <c r="A181" s="8">
        <v>42269</v>
      </c>
      <c r="B181" s="3">
        <v>46585</v>
      </c>
      <c r="C181" s="3">
        <v>46585</v>
      </c>
      <c r="D181" s="3">
        <v>45276</v>
      </c>
      <c r="E181" s="3">
        <v>46265</v>
      </c>
      <c r="F181" s="3">
        <v>46265</v>
      </c>
      <c r="G181" s="5">
        <f t="shared" si="35"/>
        <v>-2.1031016967470006E-2</v>
      </c>
      <c r="H181" s="24">
        <f t="shared" si="36"/>
        <v>0</v>
      </c>
      <c r="I181" s="3">
        <f t="shared" si="43"/>
        <v>46803.8</v>
      </c>
      <c r="J181" s="10">
        <f t="shared" si="41"/>
        <v>-6.9757458682120355E-3</v>
      </c>
      <c r="K181" s="10">
        <f t="shared" si="44"/>
        <v>2.2913683394599703E-3</v>
      </c>
      <c r="L181" s="10">
        <f t="shared" si="49"/>
        <v>-2.6414580907853005E-3</v>
      </c>
      <c r="M181" s="10">
        <f t="shared" si="46"/>
        <v>-1.6949157692027039E-3</v>
      </c>
      <c r="N181" s="10">
        <f t="shared" si="45"/>
        <v>-4.5364033428753059E-3</v>
      </c>
      <c r="O181" s="22">
        <f t="shared" ca="1" si="48"/>
        <v>0.75535786597434607</v>
      </c>
      <c r="P181" s="22">
        <f t="shared" ca="1" si="48"/>
        <v>0.31564958381783753</v>
      </c>
      <c r="Q181" s="22">
        <f t="shared" ca="1" si="48"/>
        <v>0.12548201918390539</v>
      </c>
      <c r="R181" s="22">
        <f t="shared" ca="1" si="48"/>
        <v>0.16374998274854755</v>
      </c>
      <c r="S181" s="22">
        <f t="shared" ca="1" si="48"/>
        <v>0.9341936576857004</v>
      </c>
      <c r="T181" s="22">
        <f t="shared" ca="1" si="37"/>
        <v>-9.3927922042750037E-3</v>
      </c>
      <c r="U181" s="25">
        <f t="shared" ca="1" si="38"/>
        <v>0.49765181921283774</v>
      </c>
      <c r="V181" s="22">
        <f t="shared" ca="1" si="47"/>
        <v>4.3392700688667562E-3</v>
      </c>
      <c r="W181" s="22">
        <f t="shared" ca="1" si="47"/>
        <v>-1.4253480903707351E-3</v>
      </c>
      <c r="X181" s="22">
        <f t="shared" ca="1" si="47"/>
        <v>1.643121789132554E-3</v>
      </c>
      <c r="Y181" s="22">
        <f t="shared" ca="1" si="47"/>
        <v>1.0543241404573505E-3</v>
      </c>
      <c r="Z181" s="22">
        <f t="shared" ca="1" si="47"/>
        <v>2.8218744802254846E-3</v>
      </c>
      <c r="AA181" s="10">
        <f t="shared" ca="1" si="39"/>
        <v>0</v>
      </c>
      <c r="AB181" s="10">
        <f t="shared" ca="1" si="40"/>
        <v>0</v>
      </c>
      <c r="AC181" s="5">
        <f t="shared" ca="1" si="42"/>
        <v>-9.77775028812925E-2</v>
      </c>
    </row>
    <row r="182" spans="1:29" x14ac:dyDescent="0.2">
      <c r="A182" s="8">
        <v>42270</v>
      </c>
      <c r="B182" s="3">
        <v>46263</v>
      </c>
      <c r="C182" s="3">
        <v>46480</v>
      </c>
      <c r="D182" s="3">
        <v>45340</v>
      </c>
      <c r="E182" s="3">
        <v>45340</v>
      </c>
      <c r="F182" s="3">
        <v>45340</v>
      </c>
      <c r="G182" s="5">
        <f t="shared" si="35"/>
        <v>-1.1226290251433624E-2</v>
      </c>
      <c r="H182" s="24">
        <f t="shared" si="36"/>
        <v>0</v>
      </c>
      <c r="I182" s="3">
        <f t="shared" si="43"/>
        <v>46843.55</v>
      </c>
      <c r="J182" s="10">
        <f t="shared" si="41"/>
        <v>-1.9993515616556823E-2</v>
      </c>
      <c r="K182" s="10">
        <f t="shared" si="44"/>
        <v>1.0559924503679597E-3</v>
      </c>
      <c r="L182" s="10">
        <f t="shared" si="49"/>
        <v>-3.086509976564733E-3</v>
      </c>
      <c r="M182" s="10">
        <f t="shared" si="46"/>
        <v>-2.0582490274920848E-3</v>
      </c>
      <c r="N182" s="10">
        <f t="shared" si="45"/>
        <v>-1.3555797286218762E-2</v>
      </c>
      <c r="O182" s="22">
        <f t="shared" ca="1" si="48"/>
        <v>0.75969713604321287</v>
      </c>
      <c r="P182" s="22">
        <f t="shared" ca="1" si="48"/>
        <v>0.31422423572746677</v>
      </c>
      <c r="Q182" s="22">
        <f t="shared" ca="1" si="48"/>
        <v>0.12712514097303795</v>
      </c>
      <c r="R182" s="22">
        <f t="shared" ca="1" si="48"/>
        <v>0.16480430688900491</v>
      </c>
      <c r="S182" s="22">
        <f t="shared" ca="1" si="48"/>
        <v>0.93701553216592592</v>
      </c>
      <c r="T182" s="22">
        <f t="shared" ca="1" si="37"/>
        <v>-2.8290772061028591E-2</v>
      </c>
      <c r="U182" s="25">
        <f t="shared" ca="1" si="38"/>
        <v>0.4929277786766264</v>
      </c>
      <c r="V182" s="22">
        <f t="shared" ca="1" si="47"/>
        <v>1.2316734407273372E-2</v>
      </c>
      <c r="W182" s="22">
        <f t="shared" ca="1" si="47"/>
        <v>-6.5052984161011E-4</v>
      </c>
      <c r="X182" s="22">
        <f t="shared" ca="1" si="47"/>
        <v>1.9014026525313132E-3</v>
      </c>
      <c r="Y182" s="22">
        <f t="shared" ca="1" si="47"/>
        <v>1.2679564265653904E-3</v>
      </c>
      <c r="Z182" s="22">
        <f t="shared" ca="1" si="47"/>
        <v>8.350865253278909E-3</v>
      </c>
      <c r="AA182" s="10">
        <f t="shared" ca="1" si="39"/>
        <v>0</v>
      </c>
      <c r="AB182" s="10">
        <f t="shared" ca="1" si="40"/>
        <v>1.0226290251433623E-2</v>
      </c>
      <c r="AC182" s="5">
        <f t="shared" ca="1" si="42"/>
        <v>-8.7551212629858877E-2</v>
      </c>
    </row>
    <row r="183" spans="1:29" x14ac:dyDescent="0.2">
      <c r="A183" s="8">
        <v>42271</v>
      </c>
      <c r="B183" s="3">
        <v>45340</v>
      </c>
      <c r="C183" s="3">
        <v>45572</v>
      </c>
      <c r="D183" s="3">
        <v>44183</v>
      </c>
      <c r="E183" s="3">
        <v>45292</v>
      </c>
      <c r="F183" s="3">
        <v>45292</v>
      </c>
      <c r="G183" s="5">
        <f t="shared" si="35"/>
        <v>-2.9475404044864484E-2</v>
      </c>
      <c r="H183" s="24">
        <f t="shared" si="36"/>
        <v>0</v>
      </c>
      <c r="I183" s="3">
        <f t="shared" si="43"/>
        <v>46806.25</v>
      </c>
      <c r="J183" s="10">
        <f t="shared" si="41"/>
        <v>-1.0586678429642671E-3</v>
      </c>
      <c r="K183" s="10">
        <f t="shared" si="44"/>
        <v>-6.7277436865195164E-4</v>
      </c>
      <c r="L183" s="10">
        <f t="shared" si="49"/>
        <v>-2.9810844115810077E-3</v>
      </c>
      <c r="M183" s="10">
        <f t="shared" si="46"/>
        <v>-2.2689104004743597E-3</v>
      </c>
      <c r="N183" s="10">
        <f t="shared" si="45"/>
        <v>-1.375929243494054E-2</v>
      </c>
      <c r="O183" s="22">
        <f t="shared" ca="1" si="48"/>
        <v>0.77201387045048619</v>
      </c>
      <c r="P183" s="22">
        <f t="shared" ca="1" si="48"/>
        <v>0.31357370588585665</v>
      </c>
      <c r="Q183" s="22">
        <f t="shared" ca="1" si="48"/>
        <v>0.12902654362556926</v>
      </c>
      <c r="R183" s="22">
        <f t="shared" ca="1" si="48"/>
        <v>0.16607226331557029</v>
      </c>
      <c r="S183" s="22">
        <f t="shared" ca="1" si="48"/>
        <v>0.94536639741920481</v>
      </c>
      <c r="T183" s="22">
        <f t="shared" ca="1" si="37"/>
        <v>-1.4797285434577952E-2</v>
      </c>
      <c r="U183" s="25">
        <f t="shared" ca="1" si="38"/>
        <v>0.49630074614005532</v>
      </c>
      <c r="V183" s="22">
        <f t="shared" ca="1" si="47"/>
        <v>6.5673610013841492E-4</v>
      </c>
      <c r="W183" s="22">
        <f t="shared" ca="1" si="47"/>
        <v>4.1735018030247296E-4</v>
      </c>
      <c r="X183" s="22">
        <f t="shared" ca="1" si="47"/>
        <v>1.8492917902968864E-3</v>
      </c>
      <c r="Y183" s="22">
        <f t="shared" ca="1" si="47"/>
        <v>1.4075003579959635E-3</v>
      </c>
      <c r="Z183" s="22">
        <f t="shared" ca="1" si="47"/>
        <v>8.5354666380395971E-3</v>
      </c>
      <c r="AA183" s="10">
        <f t="shared" ca="1" si="39"/>
        <v>0</v>
      </c>
      <c r="AB183" s="10">
        <f t="shared" ca="1" si="40"/>
        <v>0</v>
      </c>
      <c r="AC183" s="5">
        <f t="shared" ca="1" si="42"/>
        <v>-8.7551212629858877E-2</v>
      </c>
    </row>
    <row r="184" spans="1:29" x14ac:dyDescent="0.2">
      <c r="A184" s="8">
        <v>42272</v>
      </c>
      <c r="B184" s="3">
        <v>45300</v>
      </c>
      <c r="C184" s="3">
        <v>45969</v>
      </c>
      <c r="D184" s="3">
        <v>44697</v>
      </c>
      <c r="E184" s="3">
        <v>44831</v>
      </c>
      <c r="F184" s="3">
        <v>44831</v>
      </c>
      <c r="G184" s="5">
        <f t="shared" si="35"/>
        <v>-1.559188954071955E-2</v>
      </c>
      <c r="H184" s="24">
        <f t="shared" si="36"/>
        <v>0</v>
      </c>
      <c r="I184" s="3">
        <f t="shared" si="43"/>
        <v>46662.05</v>
      </c>
      <c r="J184" s="10">
        <f t="shared" si="41"/>
        <v>-1.0178397951073004E-2</v>
      </c>
      <c r="K184" s="10">
        <f t="shared" si="44"/>
        <v>-3.0030157832132919E-3</v>
      </c>
      <c r="L184" s="10">
        <f t="shared" si="49"/>
        <v>-3.2481660373825517E-3</v>
      </c>
      <c r="M184" s="10">
        <f t="shared" si="46"/>
        <v>-2.4923946973125655E-3</v>
      </c>
      <c r="N184" s="10">
        <f t="shared" si="45"/>
        <v>-1.0493330452375993E-2</v>
      </c>
      <c r="O184" s="22">
        <f t="shared" ca="1" si="48"/>
        <v>0.77267060655062458</v>
      </c>
      <c r="P184" s="22">
        <f t="shared" ca="1" si="48"/>
        <v>0.31399105606615912</v>
      </c>
      <c r="Q184" s="22">
        <f t="shared" ca="1" si="48"/>
        <v>0.13087583541586614</v>
      </c>
      <c r="R184" s="22">
        <f t="shared" ca="1" si="48"/>
        <v>0.16747976367356626</v>
      </c>
      <c r="S184" s="22">
        <f t="shared" ca="1" si="48"/>
        <v>0.95390186405724442</v>
      </c>
      <c r="T184" s="22">
        <f t="shared" ca="1" si="37"/>
        <v>-1.9659608613012847E-2</v>
      </c>
      <c r="U184" s="25">
        <f t="shared" ca="1" si="38"/>
        <v>0.49508525614152188</v>
      </c>
      <c r="V184" s="22">
        <f t="shared" ca="1" si="47"/>
        <v>6.2983598469428977E-3</v>
      </c>
      <c r="W184" s="22">
        <f t="shared" ca="1" si="47"/>
        <v>1.8582564878721862E-3</v>
      </c>
      <c r="X184" s="22">
        <f t="shared" ca="1" si="47"/>
        <v>2.0099546750279298E-3</v>
      </c>
      <c r="Y184" s="22">
        <f t="shared" ca="1" si="47"/>
        <v>1.542285805658835E-3</v>
      </c>
      <c r="Z184" s="22">
        <f t="shared" ca="1" si="47"/>
        <v>6.4932390637154102E-3</v>
      </c>
      <c r="AA184" s="10">
        <f t="shared" ca="1" si="39"/>
        <v>0</v>
      </c>
      <c r="AB184" s="10">
        <f t="shared" ca="1" si="40"/>
        <v>0</v>
      </c>
      <c r="AC184" s="5">
        <f t="shared" ca="1" si="42"/>
        <v>-8.7551212629858877E-2</v>
      </c>
    </row>
    <row r="185" spans="1:29" x14ac:dyDescent="0.2">
      <c r="A185" s="8">
        <v>42275</v>
      </c>
      <c r="B185" s="3">
        <v>44832</v>
      </c>
      <c r="C185" s="3">
        <v>44832</v>
      </c>
      <c r="D185" s="3">
        <v>43767</v>
      </c>
      <c r="E185" s="3">
        <v>43957</v>
      </c>
      <c r="F185" s="3">
        <v>43957</v>
      </c>
      <c r="G185" s="5">
        <f t="shared" si="35"/>
        <v>2.5069954728484722E-2</v>
      </c>
      <c r="H185" s="24">
        <f t="shared" si="36"/>
        <v>1</v>
      </c>
      <c r="I185" s="3">
        <f t="shared" si="43"/>
        <v>46502.2</v>
      </c>
      <c r="J185" s="10">
        <f t="shared" si="41"/>
        <v>-1.9495438424304568E-2</v>
      </c>
      <c r="K185" s="10">
        <f t="shared" si="44"/>
        <v>-3.3899222533125216E-3</v>
      </c>
      <c r="L185" s="10">
        <f t="shared" si="49"/>
        <v>-3.3637201799029382E-3</v>
      </c>
      <c r="M185" s="10">
        <f t="shared" si="46"/>
        <v>-2.5238749549105345E-3</v>
      </c>
      <c r="N185" s="10">
        <f t="shared" si="45"/>
        <v>-1.1540353140622139E-2</v>
      </c>
      <c r="O185" s="22">
        <f t="shared" ca="1" si="48"/>
        <v>0.77896896639756752</v>
      </c>
      <c r="P185" s="22">
        <f t="shared" ca="1" si="48"/>
        <v>0.31584931255403131</v>
      </c>
      <c r="Q185" s="22">
        <f t="shared" ca="1" si="48"/>
        <v>0.13288579009089407</v>
      </c>
      <c r="R185" s="22">
        <f t="shared" ca="1" si="48"/>
        <v>0.16902204947922508</v>
      </c>
      <c r="S185" s="22">
        <f t="shared" ca="1" si="48"/>
        <v>0.96039510312095988</v>
      </c>
      <c r="T185" s="22">
        <f t="shared" ca="1" si="37"/>
        <v>-2.8213925907967771E-2</v>
      </c>
      <c r="U185" s="25">
        <f t="shared" ca="1" si="38"/>
        <v>0.49294698638175966</v>
      </c>
      <c r="V185" s="22">
        <f t="shared" ca="1" si="47"/>
        <v>-1.2354067304466575E-2</v>
      </c>
      <c r="W185" s="22">
        <f t="shared" ca="1" si="47"/>
        <v>-2.1481603420686231E-3</v>
      </c>
      <c r="X185" s="22">
        <f t="shared" ca="1" si="47"/>
        <v>-2.1315563462326018E-3</v>
      </c>
      <c r="Y185" s="22">
        <f t="shared" ca="1" si="47"/>
        <v>-1.5993546994126924E-3</v>
      </c>
      <c r="Z185" s="22">
        <f t="shared" ca="1" si="47"/>
        <v>-7.313008115725092E-3</v>
      </c>
      <c r="AA185" s="10">
        <f t="shared" ca="1" si="39"/>
        <v>0</v>
      </c>
      <c r="AB185" s="10">
        <f t="shared" ca="1" si="40"/>
        <v>-2.6069954728484723E-2</v>
      </c>
      <c r="AC185" s="5">
        <f t="shared" ca="1" si="42"/>
        <v>-0.1136211673583436</v>
      </c>
    </row>
    <row r="186" spans="1:29" x14ac:dyDescent="0.2">
      <c r="A186" s="8">
        <v>42276</v>
      </c>
      <c r="B186" s="3">
        <v>43956</v>
      </c>
      <c r="C186" s="3">
        <v>44531</v>
      </c>
      <c r="D186" s="3">
        <v>43956</v>
      </c>
      <c r="E186" s="3">
        <v>44132</v>
      </c>
      <c r="F186" s="3">
        <v>44132</v>
      </c>
      <c r="G186" s="5">
        <f t="shared" si="35"/>
        <v>2.6760627209281296E-2</v>
      </c>
      <c r="H186" s="24">
        <f t="shared" si="36"/>
        <v>1</v>
      </c>
      <c r="I186" s="3">
        <f t="shared" si="43"/>
        <v>46377.5</v>
      </c>
      <c r="J186" s="10">
        <f t="shared" si="41"/>
        <v>3.9811634096957871E-3</v>
      </c>
      <c r="K186" s="10">
        <f t="shared" si="44"/>
        <v>-2.6309964151855379E-3</v>
      </c>
      <c r="L186" s="10">
        <f t="shared" si="49"/>
        <v>-3.0005769850726693E-3</v>
      </c>
      <c r="M186" s="10">
        <f t="shared" si="46"/>
        <v>-2.4521910899325374E-3</v>
      </c>
      <c r="N186" s="10">
        <f t="shared" si="45"/>
        <v>-9.3489712850405755E-3</v>
      </c>
      <c r="O186" s="22">
        <f t="shared" ca="1" si="48"/>
        <v>0.76661489909310099</v>
      </c>
      <c r="P186" s="22">
        <f t="shared" ca="1" si="48"/>
        <v>0.31370115221196271</v>
      </c>
      <c r="Q186" s="22">
        <f t="shared" ca="1" si="48"/>
        <v>0.13075423374466147</v>
      </c>
      <c r="R186" s="22">
        <f t="shared" ca="1" si="48"/>
        <v>0.16742269477981239</v>
      </c>
      <c r="S186" s="22">
        <f t="shared" ca="1" si="48"/>
        <v>0.95308209500523478</v>
      </c>
      <c r="T186" s="22">
        <f t="shared" ca="1" si="37"/>
        <v>-7.4865551446690118E-3</v>
      </c>
      <c r="U186" s="25">
        <f t="shared" ca="1" si="38"/>
        <v>0.49812836995566384</v>
      </c>
      <c r="V186" s="22">
        <f t="shared" ca="1" si="47"/>
        <v>2.4975062168334098E-3</v>
      </c>
      <c r="W186" s="22">
        <f t="shared" ca="1" si="47"/>
        <v>-1.6505049472195364E-3</v>
      </c>
      <c r="X186" s="22">
        <f t="shared" ca="1" si="47"/>
        <v>-1.8823542023056212E-3</v>
      </c>
      <c r="Y186" s="22">
        <f t="shared" ca="1" si="47"/>
        <v>-1.5383348689115947E-3</v>
      </c>
      <c r="Z186" s="22">
        <f t="shared" ca="1" si="47"/>
        <v>-5.8648971425089135E-3</v>
      </c>
      <c r="AA186" s="10">
        <f t="shared" ca="1" si="39"/>
        <v>0</v>
      </c>
      <c r="AB186" s="10">
        <f t="shared" ca="1" si="40"/>
        <v>0</v>
      </c>
      <c r="AC186" s="5">
        <f t="shared" ca="1" si="42"/>
        <v>-0.1136211673583436</v>
      </c>
    </row>
    <row r="187" spans="1:29" x14ac:dyDescent="0.2">
      <c r="A187" s="8">
        <v>42277</v>
      </c>
      <c r="B187" s="3">
        <v>44132</v>
      </c>
      <c r="C187" s="3">
        <v>45294</v>
      </c>
      <c r="D187" s="3">
        <v>44132</v>
      </c>
      <c r="E187" s="3">
        <v>45059</v>
      </c>
      <c r="F187" s="3">
        <v>45059</v>
      </c>
      <c r="G187" s="5">
        <f t="shared" si="35"/>
        <v>4.3809227901196124E-2</v>
      </c>
      <c r="H187" s="24">
        <f t="shared" si="36"/>
        <v>1</v>
      </c>
      <c r="I187" s="3">
        <f t="shared" si="43"/>
        <v>46356.6</v>
      </c>
      <c r="J187" s="10">
        <f t="shared" si="41"/>
        <v>2.1005166319224111E-2</v>
      </c>
      <c r="K187" s="10">
        <f t="shared" si="44"/>
        <v>-3.4859294416063612E-4</v>
      </c>
      <c r="L187" s="10">
        <f t="shared" si="49"/>
        <v>-2.5316364493858613E-3</v>
      </c>
      <c r="M187" s="10">
        <f t="shared" si="46"/>
        <v>-2.2821949422793773E-3</v>
      </c>
      <c r="N187" s="10">
        <f t="shared" si="45"/>
        <v>-1.149234897884388E-3</v>
      </c>
      <c r="O187" s="22">
        <f t="shared" ca="1" si="48"/>
        <v>0.76911240530993441</v>
      </c>
      <c r="P187" s="22">
        <f t="shared" ca="1" si="48"/>
        <v>0.31205064726474319</v>
      </c>
      <c r="Q187" s="22">
        <f t="shared" ca="1" si="48"/>
        <v>0.12887187954235585</v>
      </c>
      <c r="R187" s="22">
        <f t="shared" ca="1" si="48"/>
        <v>0.16588435991090081</v>
      </c>
      <c r="S187" s="22">
        <f t="shared" ca="1" si="48"/>
        <v>0.94721719786272585</v>
      </c>
      <c r="T187" s="22">
        <f t="shared" ca="1" si="37"/>
        <v>1.4253143083454118E-2</v>
      </c>
      <c r="U187" s="25">
        <f t="shared" ca="1" si="38"/>
        <v>0.50356322544801035</v>
      </c>
      <c r="V187" s="22">
        <f t="shared" ca="1" si="47"/>
        <v>1.3034009287798149E-2</v>
      </c>
      <c r="W187" s="22">
        <f t="shared" ca="1" si="47"/>
        <v>-2.1630696004974374E-4</v>
      </c>
      <c r="X187" s="22">
        <f t="shared" ca="1" si="47"/>
        <v>-1.5709170064711253E-3</v>
      </c>
      <c r="Y187" s="22">
        <f t="shared" ca="1" si="47"/>
        <v>-1.4161349461447219E-3</v>
      </c>
      <c r="Z187" s="22">
        <f t="shared" ca="1" si="47"/>
        <v>-7.1311686397730785E-4</v>
      </c>
      <c r="AA187" s="10">
        <f t="shared" ca="1" si="39"/>
        <v>0</v>
      </c>
      <c r="AB187" s="10">
        <f t="shared" ca="1" si="40"/>
        <v>0</v>
      </c>
      <c r="AC187" s="5">
        <f t="shared" ca="1" si="42"/>
        <v>-0.1136211673583436</v>
      </c>
    </row>
    <row r="188" spans="1:29" x14ac:dyDescent="0.2">
      <c r="A188" s="8">
        <v>42278</v>
      </c>
      <c r="B188" s="3">
        <v>45064</v>
      </c>
      <c r="C188" s="3">
        <v>45547</v>
      </c>
      <c r="D188" s="3">
        <v>44789</v>
      </c>
      <c r="E188" s="3">
        <v>45313</v>
      </c>
      <c r="F188" s="3">
        <v>45313</v>
      </c>
      <c r="G188" s="5">
        <f t="shared" si="35"/>
        <v>5.04270297707059E-2</v>
      </c>
      <c r="H188" s="24">
        <f t="shared" si="36"/>
        <v>1</v>
      </c>
      <c r="I188" s="3">
        <f t="shared" si="43"/>
        <v>46299.05</v>
      </c>
      <c r="J188" s="10">
        <f t="shared" si="41"/>
        <v>5.6370536407821525E-3</v>
      </c>
      <c r="K188" s="10">
        <f t="shared" si="44"/>
        <v>-1.1519041911405904E-3</v>
      </c>
      <c r="L188" s="10">
        <f t="shared" si="49"/>
        <v>-2.2020868907327083E-3</v>
      </c>
      <c r="M188" s="10">
        <f t="shared" si="46"/>
        <v>-2.2342235029686186E-3</v>
      </c>
      <c r="N188" s="10">
        <f t="shared" si="45"/>
        <v>1.8990939886489588E-4</v>
      </c>
      <c r="O188" s="22">
        <f t="shared" ca="1" si="48"/>
        <v>0.7821464145977326</v>
      </c>
      <c r="P188" s="22">
        <f t="shared" ca="1" si="48"/>
        <v>0.31183434030469342</v>
      </c>
      <c r="Q188" s="22">
        <f t="shared" ca="1" si="48"/>
        <v>0.12730096253588472</v>
      </c>
      <c r="R188" s="22">
        <f t="shared" ca="1" si="48"/>
        <v>0.16446822496475608</v>
      </c>
      <c r="S188" s="22">
        <f t="shared" ca="1" si="48"/>
        <v>0.9465040809987485</v>
      </c>
      <c r="T188" s="22">
        <f t="shared" ca="1" si="37"/>
        <v>3.5817614770542448E-3</v>
      </c>
      <c r="U188" s="25">
        <f t="shared" ca="1" si="38"/>
        <v>0.50089543941196335</v>
      </c>
      <c r="V188" s="22">
        <f t="shared" ca="1" si="47"/>
        <v>3.5168376960890177E-3</v>
      </c>
      <c r="W188" s="22">
        <f t="shared" ca="1" si="47"/>
        <v>-7.1864848905785206E-4</v>
      </c>
      <c r="X188" s="22">
        <f t="shared" ca="1" si="47"/>
        <v>-1.3738351062271776E-3</v>
      </c>
      <c r="Y188" s="22">
        <f t="shared" ca="1" si="47"/>
        <v>-1.3938844540847515E-3</v>
      </c>
      <c r="Z188" s="22">
        <f t="shared" ca="1" si="47"/>
        <v>1.1848042884278834E-4</v>
      </c>
      <c r="AA188" s="10">
        <f t="shared" ca="1" si="39"/>
        <v>0</v>
      </c>
      <c r="AB188" s="10">
        <f t="shared" ca="1" si="40"/>
        <v>0</v>
      </c>
      <c r="AC188" s="5">
        <f t="shared" ca="1" si="42"/>
        <v>-0.1136211673583436</v>
      </c>
    </row>
    <row r="189" spans="1:29" x14ac:dyDescent="0.2">
      <c r="A189" s="8">
        <v>42279</v>
      </c>
      <c r="B189" s="3">
        <v>45313</v>
      </c>
      <c r="C189" s="3">
        <v>47033</v>
      </c>
      <c r="D189" s="3">
        <v>44973</v>
      </c>
      <c r="E189" s="3">
        <v>47033</v>
      </c>
      <c r="F189" s="3">
        <v>47033</v>
      </c>
      <c r="G189" s="5">
        <f t="shared" si="35"/>
        <v>1.4925690472646913E-2</v>
      </c>
      <c r="H189" s="24">
        <f t="shared" si="36"/>
        <v>1</v>
      </c>
      <c r="I189" s="3">
        <f t="shared" si="43"/>
        <v>46282.400000000001</v>
      </c>
      <c r="J189" s="10">
        <f t="shared" si="41"/>
        <v>3.7958201840531336E-2</v>
      </c>
      <c r="K189" s="10">
        <f t="shared" si="44"/>
        <v>-2.2463803850796826E-4</v>
      </c>
      <c r="L189" s="10">
        <f t="shared" si="49"/>
        <v>-1.007303402276234E-3</v>
      </c>
      <c r="M189" s="10">
        <f t="shared" si="46"/>
        <v>-1.7838335750575618E-3</v>
      </c>
      <c r="N189" s="10">
        <f t="shared" si="45"/>
        <v>9.8172293571857638E-3</v>
      </c>
      <c r="O189" s="22">
        <f t="shared" ca="1" si="48"/>
        <v>0.78566325229382161</v>
      </c>
      <c r="P189" s="22">
        <f t="shared" ca="1" si="48"/>
        <v>0.31111569181563559</v>
      </c>
      <c r="Q189" s="22">
        <f t="shared" ca="1" si="48"/>
        <v>0.12592712742965753</v>
      </c>
      <c r="R189" s="22">
        <f t="shared" ca="1" si="48"/>
        <v>0.16307434051067132</v>
      </c>
      <c r="S189" s="22">
        <f t="shared" ca="1" si="48"/>
        <v>0.94662256142759127</v>
      </c>
      <c r="T189" s="22">
        <f t="shared" ca="1" si="37"/>
        <v>3.8627942382987918E-2</v>
      </c>
      <c r="U189" s="25">
        <f t="shared" ca="1" si="38"/>
        <v>0.50965578499477515</v>
      </c>
      <c r="V189" s="22">
        <f t="shared" ca="1" si="47"/>
        <v>2.3257054209918099E-2</v>
      </c>
      <c r="W189" s="22">
        <f t="shared" ca="1" si="47"/>
        <v>-1.3763610460627545E-4</v>
      </c>
      <c r="X189" s="22">
        <f t="shared" ca="1" si="47"/>
        <v>-6.1717649142057967E-4</v>
      </c>
      <c r="Y189" s="22">
        <f t="shared" ca="1" si="47"/>
        <v>-1.0929578363821936E-3</v>
      </c>
      <c r="Z189" s="22">
        <f t="shared" ca="1" si="47"/>
        <v>6.0150329646930598E-3</v>
      </c>
      <c r="AA189" s="10">
        <f t="shared" ca="1" si="39"/>
        <v>0</v>
      </c>
      <c r="AB189" s="10">
        <f t="shared" ca="1" si="40"/>
        <v>0</v>
      </c>
      <c r="AC189" s="5">
        <f t="shared" ca="1" si="42"/>
        <v>-0.1136211673583436</v>
      </c>
    </row>
    <row r="190" spans="1:29" x14ac:dyDescent="0.2">
      <c r="A190" s="8">
        <v>42282</v>
      </c>
      <c r="B190" s="3">
        <v>47033</v>
      </c>
      <c r="C190" s="3">
        <v>48081</v>
      </c>
      <c r="D190" s="3">
        <v>47019</v>
      </c>
      <c r="E190" s="3">
        <v>47598</v>
      </c>
      <c r="F190" s="3">
        <v>47598</v>
      </c>
      <c r="G190" s="5">
        <f t="shared" si="35"/>
        <v>2.7648220513466937E-2</v>
      </c>
      <c r="H190" s="24">
        <f t="shared" si="36"/>
        <v>1</v>
      </c>
      <c r="I190" s="3">
        <f t="shared" si="43"/>
        <v>46337.4</v>
      </c>
      <c r="J190" s="10">
        <f t="shared" si="41"/>
        <v>1.2012842047073313E-2</v>
      </c>
      <c r="K190" s="10">
        <f t="shared" si="44"/>
        <v>1.2922731175973312E-3</v>
      </c>
      <c r="L190" s="10">
        <f t="shared" si="49"/>
        <v>-5.4177702090872247E-4</v>
      </c>
      <c r="M190" s="10">
        <f t="shared" si="46"/>
        <v>-1.5897510765476685E-3</v>
      </c>
      <c r="N190" s="10">
        <f t="shared" si="45"/>
        <v>1.611888545146134E-2</v>
      </c>
      <c r="O190" s="22">
        <f t="shared" ca="1" si="48"/>
        <v>0.80892030650373969</v>
      </c>
      <c r="P190" s="22">
        <f t="shared" ca="1" si="48"/>
        <v>0.31097805571102932</v>
      </c>
      <c r="Q190" s="22">
        <f t="shared" ca="1" si="48"/>
        <v>0.12530995093823696</v>
      </c>
      <c r="R190" s="22">
        <f t="shared" ca="1" si="48"/>
        <v>0.16198138267428913</v>
      </c>
      <c r="S190" s="22">
        <f t="shared" ca="1" si="48"/>
        <v>0.95263759439228435</v>
      </c>
      <c r="T190" s="22">
        <f t="shared" ca="1" si="37"/>
        <v>2.5149356583625861E-2</v>
      </c>
      <c r="U190" s="25">
        <f t="shared" ca="1" si="38"/>
        <v>0.50628700777686564</v>
      </c>
      <c r="V190" s="22">
        <f t="shared" ca="1" si="47"/>
        <v>7.4124481033487951E-3</v>
      </c>
      <c r="W190" s="22">
        <f t="shared" ca="1" si="47"/>
        <v>7.9738894276701832E-4</v>
      </c>
      <c r="X190" s="22">
        <f t="shared" ca="1" si="47"/>
        <v>-3.3430007947629782E-4</v>
      </c>
      <c r="Y190" s="22">
        <f t="shared" ca="1" si="47"/>
        <v>-9.809458332987399E-4</v>
      </c>
      <c r="Z190" s="22">
        <f t="shared" ca="1" si="47"/>
        <v>9.946056180925986E-3</v>
      </c>
      <c r="AA190" s="10">
        <f t="shared" ca="1" si="39"/>
        <v>0</v>
      </c>
      <c r="AB190" s="10">
        <f t="shared" ca="1" si="40"/>
        <v>0</v>
      </c>
      <c r="AC190" s="5">
        <f t="shared" ca="1" si="42"/>
        <v>-0.1136211673583436</v>
      </c>
    </row>
    <row r="191" spans="1:29" x14ac:dyDescent="0.2">
      <c r="A191" s="8">
        <v>42283</v>
      </c>
      <c r="B191" s="3">
        <v>47598</v>
      </c>
      <c r="C191" s="3">
        <v>48092</v>
      </c>
      <c r="D191" s="3">
        <v>47389</v>
      </c>
      <c r="E191" s="3">
        <v>47735</v>
      </c>
      <c r="F191" s="3">
        <v>47735</v>
      </c>
      <c r="G191" s="5">
        <f t="shared" si="35"/>
        <v>2.8742013197863292E-2</v>
      </c>
      <c r="H191" s="24">
        <f t="shared" si="36"/>
        <v>1</v>
      </c>
      <c r="I191" s="3">
        <f t="shared" si="43"/>
        <v>46386.05</v>
      </c>
      <c r="J191" s="10">
        <f t="shared" si="41"/>
        <v>2.8782721963107605E-3</v>
      </c>
      <c r="K191" s="10">
        <f t="shared" si="44"/>
        <v>1.1523035496417866E-3</v>
      </c>
      <c r="L191" s="10">
        <f t="shared" si="49"/>
        <v>-2.7708815579093884E-4</v>
      </c>
      <c r="M191" s="10">
        <f t="shared" si="46"/>
        <v>-1.6115253687050456E-3</v>
      </c>
      <c r="N191" s="10">
        <f t="shared" si="45"/>
        <v>1.5898307208784334E-2</v>
      </c>
      <c r="O191" s="22">
        <f t="shared" ca="1" si="48"/>
        <v>0.81633275460708854</v>
      </c>
      <c r="P191" s="22">
        <f t="shared" ca="1" si="48"/>
        <v>0.31177544465379636</v>
      </c>
      <c r="Q191" s="22">
        <f t="shared" ca="1" si="48"/>
        <v>0.12497565085876067</v>
      </c>
      <c r="R191" s="22">
        <f t="shared" ca="1" si="48"/>
        <v>0.16100043684099039</v>
      </c>
      <c r="S191" s="22">
        <f t="shared" ca="1" si="48"/>
        <v>0.96258365057321038</v>
      </c>
      <c r="T191" s="22">
        <f t="shared" ca="1" si="37"/>
        <v>1.7718252852098007E-2</v>
      </c>
      <c r="U191" s="25">
        <f t="shared" ca="1" si="38"/>
        <v>0.50442944733320394</v>
      </c>
      <c r="V191" s="22">
        <f t="shared" ca="1" si="47"/>
        <v>1.7828437502286536E-3</v>
      </c>
      <c r="W191" s="22">
        <f t="shared" ca="1" si="47"/>
        <v>7.1375361387931296E-4</v>
      </c>
      <c r="X191" s="22">
        <f t="shared" ca="1" si="47"/>
        <v>-1.7163244235463625E-4</v>
      </c>
      <c r="Y191" s="22">
        <f t="shared" ca="1" si="47"/>
        <v>-9.9820230192728971E-4</v>
      </c>
      <c r="Z191" s="22">
        <f t="shared" ca="1" si="47"/>
        <v>9.8476432085633225E-3</v>
      </c>
      <c r="AA191" s="10">
        <f t="shared" ca="1" si="39"/>
        <v>0</v>
      </c>
      <c r="AB191" s="10">
        <f t="shared" ca="1" si="40"/>
        <v>0</v>
      </c>
      <c r="AC191" s="5">
        <f t="shared" ca="1" si="42"/>
        <v>-0.1136211673583436</v>
      </c>
    </row>
    <row r="192" spans="1:29" x14ac:dyDescent="0.2">
      <c r="A192" s="8">
        <v>42284</v>
      </c>
      <c r="B192" s="3">
        <v>47735</v>
      </c>
      <c r="C192" s="3">
        <v>49290</v>
      </c>
      <c r="D192" s="3">
        <v>47715</v>
      </c>
      <c r="E192" s="3">
        <v>48914</v>
      </c>
      <c r="F192" s="3">
        <v>48914</v>
      </c>
      <c r="G192" s="5">
        <f t="shared" si="35"/>
        <v>8.6682749315123431E-3</v>
      </c>
      <c r="H192" s="24">
        <f t="shared" si="36"/>
        <v>1</v>
      </c>
      <c r="I192" s="3">
        <f t="shared" si="43"/>
        <v>46498.9</v>
      </c>
      <c r="J192" s="10">
        <f t="shared" si="41"/>
        <v>2.4698858280087999E-2</v>
      </c>
      <c r="K192" s="10">
        <f t="shared" si="44"/>
        <v>2.4995171107528137E-3</v>
      </c>
      <c r="L192" s="10">
        <f t="shared" si="49"/>
        <v>-1.384951004977819E-4</v>
      </c>
      <c r="M192" s="10">
        <f t="shared" si="46"/>
        <v>-1.4690251986333969E-3</v>
      </c>
      <c r="N192" s="10">
        <f t="shared" si="45"/>
        <v>1.6637045600957114E-2</v>
      </c>
      <c r="O192" s="22">
        <f t="shared" ca="1" si="48"/>
        <v>0.81811559835731718</v>
      </c>
      <c r="P192" s="22">
        <f t="shared" ca="1" si="48"/>
        <v>0.31248919826767568</v>
      </c>
      <c r="Q192" s="22">
        <f t="shared" ca="1" si="48"/>
        <v>0.12480401841640604</v>
      </c>
      <c r="R192" s="22">
        <f t="shared" ca="1" si="48"/>
        <v>0.16000223453906309</v>
      </c>
      <c r="S192" s="22">
        <f t="shared" ca="1" si="48"/>
        <v>0.97243129378177373</v>
      </c>
      <c r="T192" s="22">
        <f t="shared" ca="1" si="37"/>
        <v>3.6913645037548709E-2</v>
      </c>
      <c r="U192" s="25">
        <f t="shared" ca="1" si="38"/>
        <v>0.50922736350283782</v>
      </c>
      <c r="V192" s="22">
        <f t="shared" ca="1" si="47"/>
        <v>1.5146744356248061E-2</v>
      </c>
      <c r="W192" s="22">
        <f t="shared" ca="1" si="47"/>
        <v>1.5328460231363275E-3</v>
      </c>
      <c r="X192" s="22">
        <f t="shared" ca="1" si="47"/>
        <v>-8.4933070915426615E-5</v>
      </c>
      <c r="Y192" s="22">
        <f t="shared" ca="1" si="47"/>
        <v>-9.0088978544101809E-4</v>
      </c>
      <c r="Z192" s="22">
        <f t="shared" ca="1" si="47"/>
        <v>1.020278240003088E-2</v>
      </c>
      <c r="AA192" s="10">
        <f t="shared" ca="1" si="39"/>
        <v>0</v>
      </c>
      <c r="AB192" s="10">
        <f t="shared" ca="1" si="40"/>
        <v>0</v>
      </c>
      <c r="AC192" s="5">
        <f t="shared" ca="1" si="42"/>
        <v>-0.1136211673583436</v>
      </c>
    </row>
    <row r="193" spans="1:29" x14ac:dyDescent="0.2">
      <c r="A193" s="8">
        <v>42285</v>
      </c>
      <c r="B193" s="3">
        <v>48915</v>
      </c>
      <c r="C193" s="3">
        <v>49247</v>
      </c>
      <c r="D193" s="3">
        <v>48658</v>
      </c>
      <c r="E193" s="3">
        <v>49107</v>
      </c>
      <c r="F193" s="3">
        <v>49107</v>
      </c>
      <c r="G193" s="5">
        <f t="shared" si="35"/>
        <v>-3.5514285132465795E-2</v>
      </c>
      <c r="H193" s="24">
        <f t="shared" si="36"/>
        <v>0</v>
      </c>
      <c r="I193" s="3">
        <f t="shared" si="43"/>
        <v>46629.05</v>
      </c>
      <c r="J193" s="10">
        <f t="shared" si="41"/>
        <v>3.945700617410175E-3</v>
      </c>
      <c r="K193" s="10">
        <f t="shared" si="44"/>
        <v>2.8607646767198789E-3</v>
      </c>
      <c r="L193" s="10">
        <f t="shared" si="49"/>
        <v>-3.1884482751492582E-4</v>
      </c>
      <c r="M193" s="10">
        <f t="shared" si="46"/>
        <v>-1.2470322529669021E-3</v>
      </c>
      <c r="N193" s="10">
        <f t="shared" si="45"/>
        <v>1.6298774996282718E-2</v>
      </c>
      <c r="O193" s="22">
        <f t="shared" ca="1" si="48"/>
        <v>0.83326234271356525</v>
      </c>
      <c r="P193" s="22">
        <f t="shared" ca="1" si="48"/>
        <v>0.31402204429081199</v>
      </c>
      <c r="Q193" s="22">
        <f t="shared" ca="1" si="48"/>
        <v>0.12471908534549062</v>
      </c>
      <c r="R193" s="22">
        <f t="shared" ca="1" si="48"/>
        <v>0.15910134475362209</v>
      </c>
      <c r="S193" s="22">
        <f t="shared" ca="1" si="48"/>
        <v>0.98263407618180465</v>
      </c>
      <c r="T193" s="22">
        <f t="shared" ca="1" si="37"/>
        <v>1.9963708079842473E-2</v>
      </c>
      <c r="U193" s="25">
        <f t="shared" ca="1" si="38"/>
        <v>0.50499076126555265</v>
      </c>
      <c r="V193" s="22">
        <f t="shared" ca="1" si="47"/>
        <v>-2.4904297999232194E-3</v>
      </c>
      <c r="W193" s="22">
        <f t="shared" ca="1" si="47"/>
        <v>-1.8056447491313231E-3</v>
      </c>
      <c r="X193" s="22">
        <f t="shared" ca="1" si="47"/>
        <v>2.0124706281333246E-4</v>
      </c>
      <c r="Y193" s="22">
        <f t="shared" ca="1" si="47"/>
        <v>7.8709628159589183E-4</v>
      </c>
      <c r="Z193" s="22">
        <f t="shared" ca="1" si="47"/>
        <v>-1.0287388448550989E-2</v>
      </c>
      <c r="AA193" s="10">
        <f t="shared" ca="1" si="39"/>
        <v>0</v>
      </c>
      <c r="AB193" s="10">
        <f t="shared" ca="1" si="40"/>
        <v>0</v>
      </c>
      <c r="AC193" s="5">
        <f t="shared" ca="1" si="42"/>
        <v>-0.1136211673583436</v>
      </c>
    </row>
    <row r="194" spans="1:29" x14ac:dyDescent="0.2">
      <c r="A194" s="8">
        <v>42286</v>
      </c>
      <c r="B194" s="3">
        <v>49105</v>
      </c>
      <c r="C194" s="3">
        <v>49752</v>
      </c>
      <c r="D194" s="3">
        <v>48698</v>
      </c>
      <c r="E194" s="3">
        <v>49338</v>
      </c>
      <c r="F194" s="3">
        <v>49338</v>
      </c>
      <c r="G194" s="5">
        <f t="shared" si="35"/>
        <v>-5.3265231667274704E-2</v>
      </c>
      <c r="H194" s="24">
        <f t="shared" si="36"/>
        <v>0</v>
      </c>
      <c r="I194" s="3">
        <f t="shared" si="43"/>
        <v>46775.9</v>
      </c>
      <c r="J194" s="10">
        <f t="shared" si="41"/>
        <v>4.7040136844034297E-3</v>
      </c>
      <c r="K194" s="10">
        <f t="shared" si="44"/>
        <v>3.2067085228185965E-3</v>
      </c>
      <c r="L194" s="10">
        <f t="shared" si="49"/>
        <v>-8.6243307931743724E-5</v>
      </c>
      <c r="M194" s="10">
        <f t="shared" si="46"/>
        <v>-1.0745562040881374E-3</v>
      </c>
      <c r="N194" s="10">
        <f t="shared" si="45"/>
        <v>9.6479373650571361E-3</v>
      </c>
      <c r="O194" s="22">
        <f t="shared" ca="1" si="48"/>
        <v>0.83077191291364205</v>
      </c>
      <c r="P194" s="22">
        <f t="shared" ca="1" si="48"/>
        <v>0.31221639954168068</v>
      </c>
      <c r="Q194" s="22">
        <f t="shared" ca="1" si="48"/>
        <v>0.12492033240830394</v>
      </c>
      <c r="R194" s="22">
        <f t="shared" ca="1" si="48"/>
        <v>0.15988844103521799</v>
      </c>
      <c r="S194" s="22">
        <f t="shared" ca="1" si="48"/>
        <v>0.97234668773325361</v>
      </c>
      <c r="T194" s="22">
        <f t="shared" ca="1" si="37"/>
        <v>1.4107706717737832E-2</v>
      </c>
      <c r="U194" s="25">
        <f t="shared" ca="1" si="38"/>
        <v>0.503526868184348</v>
      </c>
      <c r="V194" s="22">
        <f t="shared" ca="1" si="47"/>
        <v>-2.960599285475431E-3</v>
      </c>
      <c r="W194" s="22">
        <f t="shared" ca="1" si="47"/>
        <v>-2.0182294521935958E-3</v>
      </c>
      <c r="X194" s="22">
        <f t="shared" ca="1" si="47"/>
        <v>5.4279577605467714E-5</v>
      </c>
      <c r="Y194" s="22">
        <f t="shared" ca="1" si="47"/>
        <v>6.7630124898966832E-4</v>
      </c>
      <c r="Z194" s="22">
        <f t="shared" ca="1" si="47"/>
        <v>-6.0721924691684564E-3</v>
      </c>
      <c r="AA194" s="10">
        <f t="shared" ca="1" si="39"/>
        <v>0</v>
      </c>
      <c r="AB194" s="10">
        <f t="shared" ca="1" si="40"/>
        <v>0</v>
      </c>
      <c r="AC194" s="5">
        <f t="shared" ca="1" si="42"/>
        <v>-0.1136211673583436</v>
      </c>
    </row>
    <row r="195" spans="1:29" x14ac:dyDescent="0.2">
      <c r="A195" s="8">
        <v>42290</v>
      </c>
      <c r="B195" s="3">
        <v>49339</v>
      </c>
      <c r="C195" s="3">
        <v>49339</v>
      </c>
      <c r="D195" s="3">
        <v>47135</v>
      </c>
      <c r="E195" s="3">
        <v>47363</v>
      </c>
      <c r="F195" s="3">
        <v>47363</v>
      </c>
      <c r="G195" s="5">
        <f t="shared" ref="G195:G258" si="50">F197/F195-1</f>
        <v>-4.2649325422798867E-3</v>
      </c>
      <c r="H195" s="24">
        <f t="shared" ref="H195:H258" si="51">IF(G195&gt;0,1,0)</f>
        <v>0</v>
      </c>
      <c r="I195" s="3">
        <f t="shared" si="43"/>
        <v>46779.95</v>
      </c>
      <c r="J195" s="10">
        <f t="shared" si="41"/>
        <v>-4.0029997162430608E-2</v>
      </c>
      <c r="K195" s="10">
        <f t="shared" si="44"/>
        <v>2.5587567618389205E-4</v>
      </c>
      <c r="L195" s="10">
        <f t="shared" si="49"/>
        <v>-1.2748425296940956E-3</v>
      </c>
      <c r="M195" s="10">
        <f t="shared" si="46"/>
        <v>-1.367106486528854E-3</v>
      </c>
      <c r="N195" s="10">
        <f t="shared" si="45"/>
        <v>-7.6063047684364897E-4</v>
      </c>
      <c r="O195" s="22">
        <f t="shared" ca="1" si="48"/>
        <v>0.82781131362816662</v>
      </c>
      <c r="P195" s="22">
        <f t="shared" ca="1" si="48"/>
        <v>0.31019817008948708</v>
      </c>
      <c r="Q195" s="22">
        <f t="shared" ca="1" si="48"/>
        <v>0.12497461198590941</v>
      </c>
      <c r="R195" s="22">
        <f t="shared" ca="1" si="48"/>
        <v>0.16056474228420767</v>
      </c>
      <c r="S195" s="22">
        <f t="shared" ca="1" si="48"/>
        <v>0.96627449526408515</v>
      </c>
      <c r="T195" s="22">
        <f t="shared" ref="T195:T258" ca="1" si="52">SUMPRODUCT(J195:N195,O195:S195)</f>
        <v>-3.4171722250311613E-2</v>
      </c>
      <c r="U195" s="25">
        <f t="shared" ref="U195:U258" ca="1" si="53">1/(1+(EXP(-T195)))</f>
        <v>0.49145790064339623</v>
      </c>
      <c r="V195" s="22">
        <f t="shared" ca="1" si="47"/>
        <v>2.4584145494624277E-2</v>
      </c>
      <c r="W195" s="22">
        <f t="shared" ca="1" si="47"/>
        <v>-1.5714427423802033E-4</v>
      </c>
      <c r="X195" s="22">
        <f t="shared" ca="1" si="47"/>
        <v>7.8293570957704037E-4</v>
      </c>
      <c r="Y195" s="22">
        <f t="shared" ca="1" si="47"/>
        <v>8.3959897961254841E-4</v>
      </c>
      <c r="Z195" s="22">
        <f t="shared" ca="1" si="47"/>
        <v>4.6713593894330134E-4</v>
      </c>
      <c r="AA195" s="10">
        <f t="shared" ref="AA195:AA258" ca="1" si="54">IF(OR(AND(U195&gt;=0.501,U195&lt;=0.503)),G195-$AF$1,0)</f>
        <v>0</v>
      </c>
      <c r="AB195" s="10">
        <f t="shared" ref="AB195:AB258" ca="1" si="55">IF(OR(AND(U195&gt;=0.492,U195&lt;=0.493)),-G195-$AF$1,0)</f>
        <v>0</v>
      </c>
      <c r="AC195" s="5">
        <f t="shared" ca="1" si="42"/>
        <v>-0.1136211673583436</v>
      </c>
    </row>
    <row r="196" spans="1:29" x14ac:dyDescent="0.2">
      <c r="A196" s="8">
        <v>42291</v>
      </c>
      <c r="B196" s="3">
        <v>47349</v>
      </c>
      <c r="C196" s="3">
        <v>47715</v>
      </c>
      <c r="D196" s="3">
        <v>46701</v>
      </c>
      <c r="E196" s="3">
        <v>46710</v>
      </c>
      <c r="F196" s="3">
        <v>46710</v>
      </c>
      <c r="G196" s="5">
        <f t="shared" si="50"/>
        <v>1.1260971954613508E-2</v>
      </c>
      <c r="H196" s="24">
        <f t="shared" si="51"/>
        <v>1</v>
      </c>
      <c r="I196" s="3">
        <f t="shared" si="43"/>
        <v>46747.25</v>
      </c>
      <c r="J196" s="10">
        <f t="shared" ref="J196:J259" si="56">F196/F195-1</f>
        <v>-1.3787133416379826E-2</v>
      </c>
      <c r="K196" s="10">
        <f t="shared" si="44"/>
        <v>-5.2019475462832811E-4</v>
      </c>
      <c r="L196" s="10">
        <f t="shared" si="49"/>
        <v>-1.2647304845645024E-3</v>
      </c>
      <c r="M196" s="10">
        <f t="shared" si="46"/>
        <v>-1.5434106361240651E-3</v>
      </c>
      <c r="N196" s="10">
        <f t="shared" si="45"/>
        <v>-4.0937115993817663E-3</v>
      </c>
      <c r="O196" s="22">
        <f t="shared" ca="1" si="48"/>
        <v>0.85239545912279091</v>
      </c>
      <c r="P196" s="22">
        <f t="shared" ca="1" si="48"/>
        <v>0.31004102581524906</v>
      </c>
      <c r="Q196" s="22">
        <f t="shared" ca="1" si="48"/>
        <v>0.12575754769548644</v>
      </c>
      <c r="R196" s="22">
        <f t="shared" ca="1" si="48"/>
        <v>0.16140434126382022</v>
      </c>
      <c r="S196" s="22">
        <f t="shared" ca="1" si="48"/>
        <v>0.96674163120302847</v>
      </c>
      <c r="T196" s="22">
        <f t="shared" ca="1" si="52"/>
        <v>-1.6279095644309755E-2</v>
      </c>
      <c r="U196" s="25">
        <f t="shared" ca="1" si="53"/>
        <v>0.49593031596375176</v>
      </c>
      <c r="V196" s="22">
        <f t="shared" ca="1" si="47"/>
        <v>-8.6865194671290561E-3</v>
      </c>
      <c r="W196" s="22">
        <f t="shared" ca="1" si="47"/>
        <v>-3.2774629259835604E-4</v>
      </c>
      <c r="X196" s="22">
        <f t="shared" ca="1" si="47"/>
        <v>-7.9683757624257503E-4</v>
      </c>
      <c r="Y196" s="22">
        <f t="shared" ca="1" si="47"/>
        <v>-9.7241871327201942E-4</v>
      </c>
      <c r="Z196" s="22">
        <f t="shared" ca="1" si="47"/>
        <v>-2.5792240074063908E-3</v>
      </c>
      <c r="AA196" s="10">
        <f t="shared" ca="1" si="54"/>
        <v>0</v>
      </c>
      <c r="AB196" s="10">
        <f t="shared" ca="1" si="55"/>
        <v>0</v>
      </c>
      <c r="AC196" s="5">
        <f t="shared" ref="AC196:AC259" ca="1" si="57">AA196+AB196+AC195</f>
        <v>-0.1136211673583436</v>
      </c>
    </row>
    <row r="197" spans="1:29" x14ac:dyDescent="0.2">
      <c r="A197" s="8">
        <v>42292</v>
      </c>
      <c r="B197" s="3">
        <v>46730</v>
      </c>
      <c r="C197" s="3">
        <v>47188</v>
      </c>
      <c r="D197" s="3">
        <v>46321</v>
      </c>
      <c r="E197" s="3">
        <v>47161</v>
      </c>
      <c r="F197" s="3">
        <v>47161</v>
      </c>
      <c r="G197" s="5">
        <f t="shared" si="50"/>
        <v>6.0643328173701772E-3</v>
      </c>
      <c r="H197" s="24">
        <f t="shared" si="51"/>
        <v>1</v>
      </c>
      <c r="I197" s="3">
        <f t="shared" si="43"/>
        <v>46677.65</v>
      </c>
      <c r="J197" s="10">
        <f t="shared" si="56"/>
        <v>9.6553200599442945E-3</v>
      </c>
      <c r="K197" s="10">
        <f t="shared" si="44"/>
        <v>-1.2926014566391364E-3</v>
      </c>
      <c r="L197" s="10">
        <f t="shared" si="49"/>
        <v>-1.0397121602733516E-3</v>
      </c>
      <c r="M197" s="10">
        <f t="shared" si="46"/>
        <v>-1.3134926510856614E-3</v>
      </c>
      <c r="N197" s="10">
        <f t="shared" si="45"/>
        <v>-7.1024192434105075E-3</v>
      </c>
      <c r="O197" s="22">
        <f t="shared" ca="1" si="48"/>
        <v>0.84370893965566185</v>
      </c>
      <c r="P197" s="22">
        <f t="shared" ca="1" si="48"/>
        <v>0.30971327952265071</v>
      </c>
      <c r="Q197" s="22">
        <f t="shared" ca="1" si="48"/>
        <v>0.12496071011924387</v>
      </c>
      <c r="R197" s="22">
        <f t="shared" ca="1" si="48"/>
        <v>0.16043192255054819</v>
      </c>
      <c r="S197" s="22">
        <f t="shared" ca="1" si="48"/>
        <v>0.96416240719562207</v>
      </c>
      <c r="T197" s="22">
        <f t="shared" ca="1" si="52"/>
        <v>5.5740905778393652E-4</v>
      </c>
      <c r="U197" s="25">
        <f t="shared" ca="1" si="53"/>
        <v>0.50013935226083783</v>
      </c>
      <c r="V197" s="22">
        <f t="shared" ca="1" si="47"/>
        <v>6.0328927055035711E-3</v>
      </c>
      <c r="W197" s="22">
        <f t="shared" ca="1" si="47"/>
        <v>-8.0765068899502947E-4</v>
      </c>
      <c r="X197" s="22">
        <f t="shared" ca="1" si="47"/>
        <v>-6.4963894190915627E-4</v>
      </c>
      <c r="Y197" s="22">
        <f t="shared" ca="1" si="47"/>
        <v>-8.2070404546619993E-4</v>
      </c>
      <c r="Z197" s="22">
        <f t="shared" ca="1" si="47"/>
        <v>-4.4377745096982994E-3</v>
      </c>
      <c r="AA197" s="10">
        <f t="shared" ca="1" si="54"/>
        <v>0</v>
      </c>
      <c r="AB197" s="10">
        <f t="shared" ca="1" si="55"/>
        <v>0</v>
      </c>
      <c r="AC197" s="5">
        <f t="shared" ca="1" si="57"/>
        <v>-0.1136211673583436</v>
      </c>
    </row>
    <row r="198" spans="1:29" x14ac:dyDescent="0.2">
      <c r="A198" s="8">
        <v>42293</v>
      </c>
      <c r="B198" s="3">
        <v>47161</v>
      </c>
      <c r="C198" s="3">
        <v>47727</v>
      </c>
      <c r="D198" s="3">
        <v>46517</v>
      </c>
      <c r="E198" s="3">
        <v>47236</v>
      </c>
      <c r="F198" s="3">
        <v>47236</v>
      </c>
      <c r="G198" s="5">
        <f t="shared" si="50"/>
        <v>-3.3660767211448617E-3</v>
      </c>
      <c r="H198" s="24">
        <f t="shared" si="51"/>
        <v>0</v>
      </c>
      <c r="I198" s="3">
        <f t="shared" si="43"/>
        <v>46611.9</v>
      </c>
      <c r="J198" s="10">
        <f t="shared" si="56"/>
        <v>1.5902970674921413E-3</v>
      </c>
      <c r="K198" s="10">
        <f t="shared" si="44"/>
        <v>-1.2110269982967604E-3</v>
      </c>
      <c r="L198" s="10">
        <f t="shared" si="49"/>
        <v>-1.0994000860376563E-3</v>
      </c>
      <c r="M198" s="10">
        <f t="shared" si="46"/>
        <v>-1.3402547777864693E-3</v>
      </c>
      <c r="N198" s="10">
        <f t="shared" si="45"/>
        <v>-7.5734999533941137E-3</v>
      </c>
      <c r="O198" s="22">
        <f t="shared" ca="1" si="48"/>
        <v>0.84974183236116541</v>
      </c>
      <c r="P198" s="22">
        <f t="shared" ca="1" si="48"/>
        <v>0.30890562883365569</v>
      </c>
      <c r="Q198" s="22">
        <f t="shared" ca="1" si="48"/>
        <v>0.12431107117733471</v>
      </c>
      <c r="R198" s="22">
        <f t="shared" ca="1" si="48"/>
        <v>0.159611218505082</v>
      </c>
      <c r="S198" s="22">
        <f t="shared" ca="1" si="48"/>
        <v>0.95972463268592378</v>
      </c>
      <c r="T198" s="22">
        <f t="shared" ca="1" si="52"/>
        <v>-6.6418128737696126E-3</v>
      </c>
      <c r="U198" s="25">
        <f t="shared" ca="1" si="53"/>
        <v>0.49833955288558901</v>
      </c>
      <c r="V198" s="22">
        <f t="shared" ca="1" si="47"/>
        <v>-9.9062398690450315E-4</v>
      </c>
      <c r="W198" s="22">
        <f t="shared" ca="1" si="47"/>
        <v>7.5436999654006961E-4</v>
      </c>
      <c r="X198" s="22">
        <f t="shared" ca="1" si="47"/>
        <v>6.8483563146553997E-4</v>
      </c>
      <c r="Y198" s="22">
        <f t="shared" ca="1" si="47"/>
        <v>8.3486825108240476E-4</v>
      </c>
      <c r="Z198" s="22">
        <f t="shared" ca="1" si="47"/>
        <v>4.7176661970983738E-3</v>
      </c>
      <c r="AA198" s="10">
        <f t="shared" ca="1" si="54"/>
        <v>0</v>
      </c>
      <c r="AB198" s="10">
        <f t="shared" ca="1" si="55"/>
        <v>0</v>
      </c>
      <c r="AC198" s="5">
        <f t="shared" ca="1" si="57"/>
        <v>-0.1136211673583436</v>
      </c>
    </row>
    <row r="199" spans="1:29" x14ac:dyDescent="0.2">
      <c r="A199" s="8">
        <v>42296</v>
      </c>
      <c r="B199" s="3">
        <v>47242</v>
      </c>
      <c r="C199" s="3">
        <v>47536</v>
      </c>
      <c r="D199" s="3">
        <v>46917</v>
      </c>
      <c r="E199" s="3">
        <v>47447</v>
      </c>
      <c r="F199" s="3">
        <v>47447</v>
      </c>
      <c r="G199" s="5">
        <f t="shared" si="50"/>
        <v>-8.8730583598541912E-3</v>
      </c>
      <c r="H199" s="24">
        <f t="shared" si="51"/>
        <v>0</v>
      </c>
      <c r="I199" s="3">
        <f t="shared" si="43"/>
        <v>46621.05</v>
      </c>
      <c r="J199" s="10">
        <f t="shared" si="56"/>
        <v>4.4669320010162217E-3</v>
      </c>
      <c r="K199" s="10">
        <f t="shared" si="44"/>
        <v>3.3772999494883772E-4</v>
      </c>
      <c r="L199" s="10">
        <f t="shared" si="49"/>
        <v>-9.0029152536189375E-4</v>
      </c>
      <c r="M199" s="10">
        <f t="shared" si="46"/>
        <v>-1.116310979210503E-3</v>
      </c>
      <c r="N199" s="10">
        <f t="shared" si="45"/>
        <v>-7.6209162900715555E-3</v>
      </c>
      <c r="O199" s="22">
        <f t="shared" ca="1" si="48"/>
        <v>0.84875120837426088</v>
      </c>
      <c r="P199" s="22">
        <f t="shared" ca="1" si="48"/>
        <v>0.30965999883019574</v>
      </c>
      <c r="Q199" s="22">
        <f t="shared" ca="1" si="48"/>
        <v>0.12499590680880025</v>
      </c>
      <c r="R199" s="22">
        <f t="shared" ca="1" si="48"/>
        <v>0.1604460867561644</v>
      </c>
      <c r="S199" s="22">
        <f t="shared" ca="1" si="48"/>
        <v>0.96444229888302213</v>
      </c>
      <c r="T199" s="22">
        <f t="shared" ca="1" si="52"/>
        <v>-3.7456791067848861E-3</v>
      </c>
      <c r="U199" s="25">
        <f t="shared" ca="1" si="53"/>
        <v>0.49906358131814182</v>
      </c>
      <c r="V199" s="22">
        <f t="shared" ca="1" si="47"/>
        <v>-2.7865940783465487E-3</v>
      </c>
      <c r="W199" s="22">
        <f t="shared" ca="1" si="47"/>
        <v>-2.1068518701210099E-4</v>
      </c>
      <c r="X199" s="22">
        <f t="shared" ca="1" si="47"/>
        <v>5.6162642117415227E-4</v>
      </c>
      <c r="Y199" s="22">
        <f t="shared" ca="1" si="47"/>
        <v>6.963852513433256E-4</v>
      </c>
      <c r="Z199" s="22">
        <f t="shared" ca="1" si="47"/>
        <v>4.7541355455280928E-3</v>
      </c>
      <c r="AA199" s="10">
        <f t="shared" ca="1" si="54"/>
        <v>0</v>
      </c>
      <c r="AB199" s="10">
        <f t="shared" ca="1" si="55"/>
        <v>0</v>
      </c>
      <c r="AC199" s="5">
        <f t="shared" ca="1" si="57"/>
        <v>-0.1136211673583436</v>
      </c>
    </row>
    <row r="200" spans="1:29" x14ac:dyDescent="0.2">
      <c r="A200" s="8">
        <v>42297</v>
      </c>
      <c r="B200" s="3">
        <v>47447</v>
      </c>
      <c r="C200" s="3">
        <v>47728</v>
      </c>
      <c r="D200" s="3">
        <v>46623</v>
      </c>
      <c r="E200" s="3">
        <v>47077</v>
      </c>
      <c r="F200" s="3">
        <v>47077</v>
      </c>
      <c r="G200" s="5">
        <f t="shared" si="50"/>
        <v>1.4763047772797799E-2</v>
      </c>
      <c r="H200" s="24">
        <f t="shared" si="51"/>
        <v>1</v>
      </c>
      <c r="I200" s="3">
        <f t="shared" si="43"/>
        <v>46645.4</v>
      </c>
      <c r="J200" s="10">
        <f t="shared" si="56"/>
        <v>-7.7981748055725442E-3</v>
      </c>
      <c r="K200" s="10">
        <f t="shared" si="44"/>
        <v>6.6083750382390225E-4</v>
      </c>
      <c r="L200" s="10">
        <f t="shared" si="49"/>
        <v>-4.8278118571721152E-4</v>
      </c>
      <c r="M200" s="10">
        <f t="shared" si="46"/>
        <v>-1.3072891844730151E-3</v>
      </c>
      <c r="N200" s="10">
        <f t="shared" si="45"/>
        <v>-1.1745518186999427E-3</v>
      </c>
      <c r="O200" s="22">
        <f t="shared" ca="1" si="48"/>
        <v>0.8459646142959143</v>
      </c>
      <c r="P200" s="22">
        <f t="shared" ca="1" si="48"/>
        <v>0.30944931364318362</v>
      </c>
      <c r="Q200" s="22">
        <f t="shared" ca="1" si="48"/>
        <v>0.1255575332299744</v>
      </c>
      <c r="R200" s="22">
        <f t="shared" ca="1" si="48"/>
        <v>0.16114247200750773</v>
      </c>
      <c r="S200" s="22">
        <f t="shared" ca="1" si="48"/>
        <v>0.96919643442855019</v>
      </c>
      <c r="T200" s="22">
        <f t="shared" ca="1" si="52"/>
        <v>-7.8021322899390214E-3</v>
      </c>
      <c r="U200" s="25">
        <f t="shared" ca="1" si="53"/>
        <v>0.49804947682206518</v>
      </c>
      <c r="V200" s="22">
        <f t="shared" ca="1" si="47"/>
        <v>-4.8927979438344853E-3</v>
      </c>
      <c r="W200" s="22">
        <f t="shared" ca="1" si="47"/>
        <v>4.1462835349725274E-4</v>
      </c>
      <c r="X200" s="22">
        <f t="shared" ca="1" si="47"/>
        <v>-3.0291072612416485E-4</v>
      </c>
      <c r="Y200" s="22">
        <f t="shared" ca="1" si="47"/>
        <v>-8.2023063002074003E-4</v>
      </c>
      <c r="Z200" s="22">
        <f t="shared" ca="1" si="47"/>
        <v>-7.3694740971380428E-4</v>
      </c>
      <c r="AA200" s="10">
        <f t="shared" ca="1" si="54"/>
        <v>0</v>
      </c>
      <c r="AB200" s="10">
        <f t="shared" ca="1" si="55"/>
        <v>0</v>
      </c>
      <c r="AC200" s="5">
        <f t="shared" ca="1" si="57"/>
        <v>-0.1136211673583436</v>
      </c>
    </row>
    <row r="201" spans="1:29" x14ac:dyDescent="0.2">
      <c r="A201" s="8">
        <v>42298</v>
      </c>
      <c r="B201" s="3">
        <v>47077</v>
      </c>
      <c r="C201" s="3">
        <v>47274</v>
      </c>
      <c r="D201" s="3">
        <v>46654</v>
      </c>
      <c r="E201" s="3">
        <v>47026</v>
      </c>
      <c r="F201" s="3">
        <v>47026</v>
      </c>
      <c r="G201" s="5">
        <f t="shared" si="50"/>
        <v>1.2142219197890602E-2</v>
      </c>
      <c r="H201" s="24">
        <f t="shared" si="51"/>
        <v>1</v>
      </c>
      <c r="I201" s="3">
        <f t="shared" si="43"/>
        <v>46683.45</v>
      </c>
      <c r="J201" s="10">
        <f t="shared" si="56"/>
        <v>-1.0833315631837426E-3</v>
      </c>
      <c r="K201" s="10">
        <f t="shared" si="44"/>
        <v>9.5545821907531687E-4</v>
      </c>
      <c r="L201" s="10">
        <f t="shared" si="49"/>
        <v>-8.2394058104618307E-4</v>
      </c>
      <c r="M201" s="10">
        <f t="shared" si="46"/>
        <v>-1.2701838615621875E-3</v>
      </c>
      <c r="N201" s="10">
        <f t="shared" si="45"/>
        <v>1.3662085519392741E-3</v>
      </c>
      <c r="O201" s="22">
        <f t="shared" ca="1" si="48"/>
        <v>0.84107181635207984</v>
      </c>
      <c r="P201" s="22">
        <f t="shared" ca="1" si="48"/>
        <v>0.30986394199668088</v>
      </c>
      <c r="Q201" s="22">
        <f t="shared" ca="1" si="48"/>
        <v>0.12525462250385022</v>
      </c>
      <c r="R201" s="22">
        <f t="shared" ca="1" si="48"/>
        <v>0.16032224137748699</v>
      </c>
      <c r="S201" s="22">
        <f t="shared" ca="1" si="48"/>
        <v>0.96845948701883644</v>
      </c>
      <c r="T201" s="22">
        <f t="shared" ca="1" si="52"/>
        <v>4.0117894789747012E-4</v>
      </c>
      <c r="U201" s="25">
        <f t="shared" ca="1" si="53"/>
        <v>0.50010029473562922</v>
      </c>
      <c r="V201" s="22">
        <f t="shared" ca="1" si="47"/>
        <v>-6.7694638418622081E-4</v>
      </c>
      <c r="W201" s="22">
        <f t="shared" ca="1" si="47"/>
        <v>5.9704157861256734E-4</v>
      </c>
      <c r="X201" s="22">
        <f t="shared" ca="1" si="47"/>
        <v>-5.1485954630946717E-4</v>
      </c>
      <c r="Y201" s="22">
        <f t="shared" ca="1" si="47"/>
        <v>-7.9370564059747287E-4</v>
      </c>
      <c r="Z201" s="22">
        <f t="shared" ca="1" si="47"/>
        <v>8.5370903120517822E-4</v>
      </c>
      <c r="AA201" s="10">
        <f t="shared" ca="1" si="54"/>
        <v>0</v>
      </c>
      <c r="AB201" s="10">
        <f t="shared" ca="1" si="55"/>
        <v>0</v>
      </c>
      <c r="AC201" s="5">
        <f t="shared" ca="1" si="57"/>
        <v>-0.1136211673583436</v>
      </c>
    </row>
    <row r="202" spans="1:29" x14ac:dyDescent="0.2">
      <c r="A202" s="8">
        <v>42299</v>
      </c>
      <c r="B202" s="3">
        <v>47027</v>
      </c>
      <c r="C202" s="3">
        <v>47909</v>
      </c>
      <c r="D202" s="3">
        <v>47027</v>
      </c>
      <c r="E202" s="3">
        <v>47772</v>
      </c>
      <c r="F202" s="3">
        <v>47772</v>
      </c>
      <c r="G202" s="5">
        <f t="shared" si="50"/>
        <v>-1.1785146110692479E-2</v>
      </c>
      <c r="H202" s="24">
        <f t="shared" si="51"/>
        <v>0</v>
      </c>
      <c r="I202" s="3">
        <f t="shared" si="43"/>
        <v>46805.05</v>
      </c>
      <c r="J202" s="10">
        <f t="shared" si="56"/>
        <v>1.5863564836473332E-2</v>
      </c>
      <c r="K202" s="10">
        <f t="shared" si="44"/>
        <v>2.7483122417268245E-3</v>
      </c>
      <c r="L202" s="10">
        <f t="shared" si="49"/>
        <v>-3.9279576092401405E-4</v>
      </c>
      <c r="M202" s="10">
        <f t="shared" si="46"/>
        <v>-8.8626290120694009E-4</v>
      </c>
      <c r="N202" s="10">
        <f t="shared" si="45"/>
        <v>2.6078575072450818E-3</v>
      </c>
      <c r="O202" s="22">
        <f t="shared" ca="1" si="48"/>
        <v>0.84039486996789359</v>
      </c>
      <c r="P202" s="22">
        <f t="shared" ca="1" si="48"/>
        <v>0.31046098357529345</v>
      </c>
      <c r="Q202" s="22">
        <f t="shared" ca="1" si="48"/>
        <v>0.12473976295754076</v>
      </c>
      <c r="R202" s="22">
        <f t="shared" ca="1" si="48"/>
        <v>0.15952853573688952</v>
      </c>
      <c r="S202" s="22">
        <f t="shared" ca="1" si="48"/>
        <v>0.96931319605004163</v>
      </c>
      <c r="T202" s="22">
        <f t="shared" ca="1" si="52"/>
        <v>1.652235145188875E-2</v>
      </c>
      <c r="U202" s="25">
        <f t="shared" ca="1" si="53"/>
        <v>0.50413049389876041</v>
      </c>
      <c r="V202" s="22">
        <f t="shared" ca="1" si="47"/>
        <v>-9.9959512605591796E-3</v>
      </c>
      <c r="W202" s="22">
        <f t="shared" ca="1" si="47"/>
        <v>-1.7317668191411911E-3</v>
      </c>
      <c r="X202" s="22">
        <f t="shared" ca="1" si="47"/>
        <v>2.4750850909142696E-4</v>
      </c>
      <c r="Y202" s="22">
        <f t="shared" ca="1" si="47"/>
        <v>5.5845207907731693E-4</v>
      </c>
      <c r="Z202" s="22">
        <f t="shared" ca="1" si="47"/>
        <v>-1.64326346603822E-3</v>
      </c>
      <c r="AA202" s="10">
        <f t="shared" ca="1" si="54"/>
        <v>0</v>
      </c>
      <c r="AB202" s="10">
        <f t="shared" ca="1" si="55"/>
        <v>0</v>
      </c>
      <c r="AC202" s="5">
        <f t="shared" ca="1" si="57"/>
        <v>-0.1136211673583436</v>
      </c>
    </row>
    <row r="203" spans="1:29" x14ac:dyDescent="0.2">
      <c r="A203" s="8">
        <v>42300</v>
      </c>
      <c r="B203" s="3">
        <v>47774</v>
      </c>
      <c r="C203" s="3">
        <v>48837</v>
      </c>
      <c r="D203" s="3">
        <v>47502</v>
      </c>
      <c r="E203" s="3">
        <v>47597</v>
      </c>
      <c r="F203" s="3">
        <v>47597</v>
      </c>
      <c r="G203" s="5">
        <f t="shared" si="50"/>
        <v>-1.1639389037124137E-2</v>
      </c>
      <c r="H203" s="24">
        <f t="shared" si="51"/>
        <v>0</v>
      </c>
      <c r="I203" s="3">
        <f t="shared" si="43"/>
        <v>46920.3</v>
      </c>
      <c r="J203" s="10">
        <f t="shared" si="56"/>
        <v>-3.6632336933768439E-3</v>
      </c>
      <c r="K203" s="10">
        <f t="shared" si="44"/>
        <v>2.6180839492061956E-3</v>
      </c>
      <c r="L203" s="10">
        <f t="shared" si="49"/>
        <v>-1.8728638849223599E-4</v>
      </c>
      <c r="M203" s="10">
        <f t="shared" si="46"/>
        <v>-9.7425990834540952E-4</v>
      </c>
      <c r="N203" s="10">
        <f t="shared" si="45"/>
        <v>1.5571513550712845E-3</v>
      </c>
      <c r="O203" s="22">
        <f t="shared" ca="1" si="48"/>
        <v>0.8303989187073344</v>
      </c>
      <c r="P203" s="22">
        <f t="shared" ca="1" si="48"/>
        <v>0.30872921675615228</v>
      </c>
      <c r="Q203" s="22">
        <f t="shared" ca="1" si="48"/>
        <v>0.12498727146663219</v>
      </c>
      <c r="R203" s="22">
        <f t="shared" ca="1" si="48"/>
        <v>0.16008698781596684</v>
      </c>
      <c r="S203" s="22">
        <f t="shared" ca="1" si="48"/>
        <v>0.96766993258400336</v>
      </c>
      <c r="T203" s="22">
        <f t="shared" ca="1" si="52"/>
        <v>-9.0623249288456485E-4</v>
      </c>
      <c r="U203" s="25">
        <f t="shared" ca="1" si="53"/>
        <v>0.49977344189228406</v>
      </c>
      <c r="V203" s="22">
        <f t="shared" ca="1" si="47"/>
        <v>2.2884831693849839E-3</v>
      </c>
      <c r="W203" s="22">
        <f t="shared" ca="1" si="47"/>
        <v>-1.6355606972680789E-3</v>
      </c>
      <c r="X203" s="22">
        <f t="shared" ca="1" si="47"/>
        <v>1.1700092972345583E-4</v>
      </c>
      <c r="Y203" s="22">
        <f t="shared" ca="1" si="47"/>
        <v>6.0863640965252118E-4</v>
      </c>
      <c r="Z203" s="22">
        <f t="shared" ca="1" si="47"/>
        <v>-9.7277841561364744E-4</v>
      </c>
      <c r="AA203" s="10">
        <f t="shared" ca="1" si="54"/>
        <v>0</v>
      </c>
      <c r="AB203" s="10">
        <f t="shared" ca="1" si="55"/>
        <v>0</v>
      </c>
      <c r="AC203" s="5">
        <f t="shared" ca="1" si="57"/>
        <v>-0.1136211673583436</v>
      </c>
    </row>
    <row r="204" spans="1:29" x14ac:dyDescent="0.2">
      <c r="A204" s="8">
        <v>42303</v>
      </c>
      <c r="B204" s="3">
        <v>47607</v>
      </c>
      <c r="C204" s="3">
        <v>47875</v>
      </c>
      <c r="D204" s="3">
        <v>47105</v>
      </c>
      <c r="E204" s="3">
        <v>47209</v>
      </c>
      <c r="F204" s="3">
        <v>47209</v>
      </c>
      <c r="G204" s="5">
        <f t="shared" si="50"/>
        <v>-9.9133639772077675E-3</v>
      </c>
      <c r="H204" s="24">
        <f t="shared" si="51"/>
        <v>0</v>
      </c>
      <c r="I204" s="3">
        <f t="shared" si="43"/>
        <v>47039.199999999997</v>
      </c>
      <c r="J204" s="10">
        <f t="shared" si="56"/>
        <v>-8.1517742714877217E-3</v>
      </c>
      <c r="K204" s="10">
        <f t="shared" si="44"/>
        <v>2.7194151331854598E-3</v>
      </c>
      <c r="L204" s="10">
        <f t="shared" si="49"/>
        <v>-1.9408479034755066E-4</v>
      </c>
      <c r="M204" s="10">
        <f t="shared" si="46"/>
        <v>-1.2830032360954557E-3</v>
      </c>
      <c r="N204" s="10">
        <f t="shared" si="45"/>
        <v>-9.6658989942950409E-4</v>
      </c>
      <c r="O204" s="22">
        <f t="shared" ca="1" si="48"/>
        <v>0.83268740187671941</v>
      </c>
      <c r="P204" s="22">
        <f t="shared" ca="1" si="48"/>
        <v>0.30709365605888422</v>
      </c>
      <c r="Q204" s="22">
        <f t="shared" ca="1" si="48"/>
        <v>0.12510427239635563</v>
      </c>
      <c r="R204" s="22">
        <f t="shared" ca="1" si="48"/>
        <v>0.16069562422561937</v>
      </c>
      <c r="S204" s="22">
        <f t="shared" ca="1" si="48"/>
        <v>0.96669715416838975</v>
      </c>
      <c r="T204" s="22">
        <f t="shared" ca="1" si="52"/>
        <v>-7.1176181506327086E-3</v>
      </c>
      <c r="U204" s="25">
        <f t="shared" ca="1" si="53"/>
        <v>0.49822060297442894</v>
      </c>
      <c r="V204" s="22">
        <f t="shared" ca="1" si="47"/>
        <v>5.0766630692363184E-3</v>
      </c>
      <c r="W204" s="22">
        <f t="shared" ca="1" si="47"/>
        <v>-1.6935643599519639E-3</v>
      </c>
      <c r="X204" s="22">
        <f t="shared" ca="1" si="47"/>
        <v>1.2086977075704324E-4</v>
      </c>
      <c r="Y204" s="22">
        <f t="shared" ca="1" si="47"/>
        <v>7.990131877397749E-4</v>
      </c>
      <c r="Z204" s="22">
        <f t="shared" ca="1" si="47"/>
        <v>6.0196112921010272E-4</v>
      </c>
      <c r="AA204" s="10">
        <f t="shared" ca="1" si="54"/>
        <v>0</v>
      </c>
      <c r="AB204" s="10">
        <f t="shared" ca="1" si="55"/>
        <v>0</v>
      </c>
      <c r="AC204" s="5">
        <f t="shared" ca="1" si="57"/>
        <v>-0.1136211673583436</v>
      </c>
    </row>
    <row r="205" spans="1:29" x14ac:dyDescent="0.2">
      <c r="A205" s="8">
        <v>42304</v>
      </c>
      <c r="B205" s="3">
        <v>47205</v>
      </c>
      <c r="C205" s="3">
        <v>47338</v>
      </c>
      <c r="D205" s="3">
        <v>46742</v>
      </c>
      <c r="E205" s="3">
        <v>47043</v>
      </c>
      <c r="F205" s="3">
        <v>47043</v>
      </c>
      <c r="G205" s="5">
        <f t="shared" si="50"/>
        <v>-3.0078864018026064E-2</v>
      </c>
      <c r="H205" s="24">
        <f t="shared" si="51"/>
        <v>0</v>
      </c>
      <c r="I205" s="3">
        <f t="shared" si="43"/>
        <v>47193.5</v>
      </c>
      <c r="J205" s="10">
        <f t="shared" si="56"/>
        <v>-3.5162786756762765E-3</v>
      </c>
      <c r="K205" s="10">
        <f t="shared" si="44"/>
        <v>3.5183731206168745E-3</v>
      </c>
      <c r="L205" s="10">
        <f t="shared" si="49"/>
        <v>-5.5287264506775899E-5</v>
      </c>
      <c r="M205" s="10">
        <f t="shared" si="46"/>
        <v>-1.1867035256179093E-3</v>
      </c>
      <c r="N205" s="10">
        <f t="shared" si="45"/>
        <v>-1.1021067345025059E-4</v>
      </c>
      <c r="O205" s="22">
        <f t="shared" ca="1" si="48"/>
        <v>0.83776406494595568</v>
      </c>
      <c r="P205" s="22">
        <f t="shared" ca="1" si="48"/>
        <v>0.30540009169893229</v>
      </c>
      <c r="Q205" s="22">
        <f t="shared" ca="1" si="48"/>
        <v>0.12522514216711267</v>
      </c>
      <c r="R205" s="22">
        <f t="shared" ca="1" si="48"/>
        <v>0.16149463741335915</v>
      </c>
      <c r="S205" s="22">
        <f t="shared" ca="1" si="48"/>
        <v>0.96729911529759982</v>
      </c>
      <c r="T205" s="22">
        <f t="shared" ca="1" si="52"/>
        <v>-2.1764767412193781E-3</v>
      </c>
      <c r="U205" s="25">
        <f t="shared" ca="1" si="53"/>
        <v>0.4994558810294884</v>
      </c>
      <c r="V205" s="22">
        <f t="shared" ca="1" si="47"/>
        <v>2.1952799800920362E-3</v>
      </c>
      <c r="W205" s="22">
        <f t="shared" ca="1" si="47"/>
        <v>-2.1965875820973342E-3</v>
      </c>
      <c r="X205" s="22">
        <f t="shared" ca="1" si="47"/>
        <v>3.4516895877837436E-5</v>
      </c>
      <c r="Y205" s="22">
        <f t="shared" ca="1" si="47"/>
        <v>7.4088169123642973E-4</v>
      </c>
      <c r="Z205" s="22">
        <f t="shared" ca="1" si="47"/>
        <v>6.880662977352435E-5</v>
      </c>
      <c r="AA205" s="10">
        <f t="shared" ca="1" si="54"/>
        <v>0</v>
      </c>
      <c r="AB205" s="10">
        <f t="shared" ca="1" si="55"/>
        <v>0</v>
      </c>
      <c r="AC205" s="5">
        <f t="shared" ca="1" si="57"/>
        <v>-0.1136211673583436</v>
      </c>
    </row>
    <row r="206" spans="1:29" x14ac:dyDescent="0.2">
      <c r="A206" s="8">
        <v>42305</v>
      </c>
      <c r="B206" s="3">
        <v>47038</v>
      </c>
      <c r="C206" s="3">
        <v>47441</v>
      </c>
      <c r="D206" s="3">
        <v>46388</v>
      </c>
      <c r="E206" s="3">
        <v>46741</v>
      </c>
      <c r="F206" s="3">
        <v>46741</v>
      </c>
      <c r="G206" s="5">
        <f t="shared" si="50"/>
        <v>-1.8655997946128711E-2</v>
      </c>
      <c r="H206" s="24">
        <f t="shared" si="51"/>
        <v>0</v>
      </c>
      <c r="I206" s="3">
        <f t="shared" si="43"/>
        <v>47323.95</v>
      </c>
      <c r="J206" s="10">
        <f t="shared" si="56"/>
        <v>-6.4196586102076569E-3</v>
      </c>
      <c r="K206" s="10">
        <f t="shared" si="44"/>
        <v>2.9983320196217021E-3</v>
      </c>
      <c r="L206" s="10">
        <f t="shared" si="49"/>
        <v>-6.1174753457582384E-5</v>
      </c>
      <c r="M206" s="10">
        <f t="shared" si="46"/>
        <v>-1.1481405504098951E-3</v>
      </c>
      <c r="N206" s="10">
        <f t="shared" si="45"/>
        <v>-1.1774760828550334E-3</v>
      </c>
      <c r="O206" s="22">
        <f t="shared" ca="1" si="48"/>
        <v>0.83995934492604774</v>
      </c>
      <c r="P206" s="22">
        <f t="shared" ca="1" si="48"/>
        <v>0.30320350411683494</v>
      </c>
      <c r="Q206" s="22">
        <f t="shared" ca="1" si="48"/>
        <v>0.1252596590629905</v>
      </c>
      <c r="R206" s="22">
        <f t="shared" ca="1" si="48"/>
        <v>0.16223551910459558</v>
      </c>
      <c r="S206" s="22">
        <f t="shared" ca="1" si="48"/>
        <v>0.96736792192737331</v>
      </c>
      <c r="T206" s="22">
        <f t="shared" ca="1" si="52"/>
        <v>-5.8161319643766805E-3</v>
      </c>
      <c r="U206" s="25">
        <f t="shared" ca="1" si="53"/>
        <v>0.49854597110773713</v>
      </c>
      <c r="V206" s="22">
        <f t="shared" ca="1" si="47"/>
        <v>4.0005848375753716E-3</v>
      </c>
      <c r="W206" s="22">
        <f t="shared" ca="1" si="47"/>
        <v>-1.8684921339341002E-3</v>
      </c>
      <c r="X206" s="22">
        <f t="shared" ca="1" si="47"/>
        <v>3.8122711188360094E-5</v>
      </c>
      <c r="Y206" s="22">
        <f t="shared" ca="1" si="47"/>
        <v>7.1549500624094561E-4</v>
      </c>
      <c r="Z206" s="22">
        <f t="shared" ca="1" si="47"/>
        <v>7.3377624102742046E-4</v>
      </c>
      <c r="AA206" s="10">
        <f t="shared" ca="1" si="54"/>
        <v>0</v>
      </c>
      <c r="AB206" s="10">
        <f t="shared" ca="1" si="55"/>
        <v>0</v>
      </c>
      <c r="AC206" s="5">
        <f t="shared" ca="1" si="57"/>
        <v>-0.1136211673583436</v>
      </c>
    </row>
    <row r="207" spans="1:29" x14ac:dyDescent="0.2">
      <c r="A207" s="8">
        <v>42306</v>
      </c>
      <c r="B207" s="3">
        <v>46740</v>
      </c>
      <c r="C207" s="3">
        <v>46740</v>
      </c>
      <c r="D207" s="3">
        <v>45628</v>
      </c>
      <c r="E207" s="3">
        <v>45628</v>
      </c>
      <c r="F207" s="3">
        <v>45628</v>
      </c>
      <c r="G207" s="5">
        <f t="shared" si="50"/>
        <v>5.3169106688875312E-2</v>
      </c>
      <c r="H207" s="24">
        <f t="shared" si="51"/>
        <v>1</v>
      </c>
      <c r="I207" s="3">
        <f t="shared" si="43"/>
        <v>47352.4</v>
      </c>
      <c r="J207" s="10">
        <f t="shared" si="56"/>
        <v>-2.3812070772983085E-2</v>
      </c>
      <c r="K207" s="10">
        <f t="shared" si="44"/>
        <v>7.5747016501134248E-4</v>
      </c>
      <c r="L207" s="10">
        <f t="shared" si="49"/>
        <v>-6.3653301242699639E-4</v>
      </c>
      <c r="M207" s="10">
        <f t="shared" si="46"/>
        <v>-1.3554908656756403E-3</v>
      </c>
      <c r="N207" s="10">
        <f t="shared" si="45"/>
        <v>-9.1126032047463175E-3</v>
      </c>
      <c r="O207" s="22">
        <f t="shared" ca="1" si="48"/>
        <v>0.84395992976362311</v>
      </c>
      <c r="P207" s="22">
        <f t="shared" ca="1" si="48"/>
        <v>0.30133501198290086</v>
      </c>
      <c r="Q207" s="22">
        <f t="shared" ca="1" si="48"/>
        <v>0.12529778177417886</v>
      </c>
      <c r="R207" s="22">
        <f t="shared" ca="1" si="48"/>
        <v>0.16295101411083651</v>
      </c>
      <c r="S207" s="22">
        <f t="shared" ca="1" si="48"/>
        <v>0.96810169816840075</v>
      </c>
      <c r="T207" s="22">
        <f t="shared" ca="1" si="52"/>
        <v>-2.8990742718755527E-2</v>
      </c>
      <c r="U207" s="25">
        <f t="shared" ca="1" si="53"/>
        <v>0.49275282189538749</v>
      </c>
      <c r="V207" s="22">
        <f t="shared" ca="1" si="47"/>
        <v>-1.5095085192616852E-2</v>
      </c>
      <c r="W207" s="22">
        <f t="shared" ca="1" si="47"/>
        <v>4.8017985418910889E-4</v>
      </c>
      <c r="X207" s="22">
        <f t="shared" ca="1" si="47"/>
        <v>-4.0351467716114281E-4</v>
      </c>
      <c r="Y207" s="22">
        <f t="shared" ca="1" si="47"/>
        <v>-8.5928058463537182E-4</v>
      </c>
      <c r="Z207" s="22">
        <f t="shared" ca="1" si="47"/>
        <v>-5.7767139621568743E-3</v>
      </c>
      <c r="AA207" s="10">
        <f t="shared" ca="1" si="54"/>
        <v>0</v>
      </c>
      <c r="AB207" s="10">
        <f t="shared" ca="1" si="55"/>
        <v>-5.4169106688875313E-2</v>
      </c>
      <c r="AC207" s="5">
        <f t="shared" ca="1" si="57"/>
        <v>-0.16779027404721891</v>
      </c>
    </row>
    <row r="208" spans="1:29" x14ac:dyDescent="0.2">
      <c r="A208" s="8">
        <v>42307</v>
      </c>
      <c r="B208" s="3">
        <v>45628</v>
      </c>
      <c r="C208" s="3">
        <v>45975</v>
      </c>
      <c r="D208" s="3">
        <v>45401</v>
      </c>
      <c r="E208" s="3">
        <v>45869</v>
      </c>
      <c r="F208" s="3">
        <v>45869</v>
      </c>
      <c r="G208" s="5">
        <f t="shared" si="50"/>
        <v>4.0136039591009087E-2</v>
      </c>
      <c r="H208" s="24">
        <f t="shared" si="51"/>
        <v>1</v>
      </c>
      <c r="I208" s="3">
        <f t="shared" si="43"/>
        <v>47380.2</v>
      </c>
      <c r="J208" s="10">
        <f t="shared" si="56"/>
        <v>5.2818444814588528E-3</v>
      </c>
      <c r="K208" s="10">
        <f t="shared" si="44"/>
        <v>7.3970970704517747E-4</v>
      </c>
      <c r="L208" s="10">
        <f t="shared" si="49"/>
        <v>-1.6715247145222101E-4</v>
      </c>
      <c r="M208" s="10">
        <f t="shared" si="46"/>
        <v>-1.3038085693177826E-3</v>
      </c>
      <c r="N208" s="10">
        <f t="shared" si="45"/>
        <v>-7.3235875697791773E-3</v>
      </c>
      <c r="O208" s="22">
        <f t="shared" ca="1" si="48"/>
        <v>0.82886484457100629</v>
      </c>
      <c r="P208" s="22">
        <f t="shared" ca="1" si="48"/>
        <v>0.30181519183708999</v>
      </c>
      <c r="Q208" s="22">
        <f t="shared" ca="1" si="48"/>
        <v>0.12489426709701772</v>
      </c>
      <c r="R208" s="22">
        <f t="shared" ca="1" si="48"/>
        <v>0.16209173352620115</v>
      </c>
      <c r="S208" s="22">
        <f t="shared" ca="1" si="48"/>
        <v>0.96232498420624391</v>
      </c>
      <c r="T208" s="22">
        <f t="shared" ca="1" si="52"/>
        <v>-2.6786934367150888E-3</v>
      </c>
      <c r="U208" s="25">
        <f t="shared" ca="1" si="53"/>
        <v>0.49933032704125202</v>
      </c>
      <c r="V208" s="22">
        <f t="shared" ca="1" si="47"/>
        <v>3.3055682567427682E-3</v>
      </c>
      <c r="W208" s="22">
        <f t="shared" ca="1" si="47"/>
        <v>4.6293694094864263E-4</v>
      </c>
      <c r="X208" s="22">
        <f t="shared" ca="1" si="47"/>
        <v>-1.0461002886551344E-4</v>
      </c>
      <c r="Y208" s="22">
        <f t="shared" ca="1" si="47"/>
        <v>-8.1597029877253878E-4</v>
      </c>
      <c r="Z208" s="22">
        <f t="shared" ca="1" si="47"/>
        <v>-4.5833645199359419E-3</v>
      </c>
      <c r="AA208" s="10">
        <f t="shared" ca="1" si="54"/>
        <v>0</v>
      </c>
      <c r="AB208" s="10">
        <f t="shared" ca="1" si="55"/>
        <v>0</v>
      </c>
      <c r="AC208" s="5">
        <f t="shared" ca="1" si="57"/>
        <v>-0.16779027404721891</v>
      </c>
    </row>
    <row r="209" spans="1:29" x14ac:dyDescent="0.2">
      <c r="A209" s="8">
        <v>42311</v>
      </c>
      <c r="B209" s="3">
        <v>45869</v>
      </c>
      <c r="C209" s="3">
        <v>48054</v>
      </c>
      <c r="D209" s="3">
        <v>45866</v>
      </c>
      <c r="E209" s="3">
        <v>48054</v>
      </c>
      <c r="F209" s="3">
        <v>48054</v>
      </c>
      <c r="G209" s="5">
        <f t="shared" si="50"/>
        <v>-1.4566945519622898E-4</v>
      </c>
      <c r="H209" s="24">
        <f t="shared" si="51"/>
        <v>0</v>
      </c>
      <c r="I209" s="3">
        <f t="shared" si="43"/>
        <v>47431.25</v>
      </c>
      <c r="J209" s="10">
        <f t="shared" si="56"/>
        <v>4.7635658069720366E-2</v>
      </c>
      <c r="K209" s="10">
        <f t="shared" si="44"/>
        <v>1.223582518504629E-3</v>
      </c>
      <c r="L209" s="10">
        <f t="shared" si="49"/>
        <v>7.5937368899773542E-4</v>
      </c>
      <c r="M209" s="10">
        <f t="shared" si="46"/>
        <v>-1.0281487471785911E-3</v>
      </c>
      <c r="N209" s="10">
        <f t="shared" si="45"/>
        <v>3.8338988984624399E-3</v>
      </c>
      <c r="O209" s="22">
        <f t="shared" ca="1" si="48"/>
        <v>0.83217041282774906</v>
      </c>
      <c r="P209" s="22">
        <f t="shared" ca="1" si="48"/>
        <v>0.30227812877803861</v>
      </c>
      <c r="Q209" s="22">
        <f t="shared" ca="1" si="48"/>
        <v>0.1247896570681522</v>
      </c>
      <c r="R209" s="22">
        <f t="shared" ca="1" si="48"/>
        <v>0.16127576322742862</v>
      </c>
      <c r="S209" s="22">
        <f t="shared" ca="1" si="48"/>
        <v>0.957741619686308</v>
      </c>
      <c r="T209" s="22">
        <f t="shared" ca="1" si="52"/>
        <v>4.3611678524350814E-2</v>
      </c>
      <c r="U209" s="25">
        <f t="shared" ca="1" si="53"/>
        <v>0.51090119186647354</v>
      </c>
      <c r="V209" s="22">
        <f t="shared" ca="1" si="47"/>
        <v>-3.0406932479204937E-2</v>
      </c>
      <c r="W209" s="22">
        <f t="shared" ca="1" si="47"/>
        <v>-7.810407692584267E-4</v>
      </c>
      <c r="X209" s="22">
        <f t="shared" ca="1" si="47"/>
        <v>-4.8472563250923626E-4</v>
      </c>
      <c r="Y209" s="22">
        <f t="shared" ca="1" si="47"/>
        <v>6.5629091317016602E-4</v>
      </c>
      <c r="Z209" s="22">
        <f t="shared" ca="1" si="47"/>
        <v>-2.4472655498328868E-3</v>
      </c>
      <c r="AA209" s="10">
        <f t="shared" ca="1" si="54"/>
        <v>0</v>
      </c>
      <c r="AB209" s="10">
        <f t="shared" ca="1" si="55"/>
        <v>0</v>
      </c>
      <c r="AC209" s="5">
        <f t="shared" ca="1" si="57"/>
        <v>-0.16779027404721891</v>
      </c>
    </row>
    <row r="210" spans="1:29" x14ac:dyDescent="0.2">
      <c r="A210" s="8">
        <v>42312</v>
      </c>
      <c r="B210" s="3">
        <v>48059</v>
      </c>
      <c r="C210" s="3">
        <v>49054</v>
      </c>
      <c r="D210" s="3">
        <v>47441</v>
      </c>
      <c r="E210" s="3">
        <v>47710</v>
      </c>
      <c r="F210" s="3">
        <v>47710</v>
      </c>
      <c r="G210" s="5">
        <f t="shared" si="50"/>
        <v>-1.6579333473066393E-2</v>
      </c>
      <c r="H210" s="24">
        <f t="shared" si="51"/>
        <v>0</v>
      </c>
      <c r="I210" s="3">
        <f t="shared" si="43"/>
        <v>47436.85</v>
      </c>
      <c r="J210" s="10">
        <f t="shared" si="56"/>
        <v>-7.1586132267865699E-3</v>
      </c>
      <c r="K210" s="10">
        <f t="shared" si="44"/>
        <v>2.6500975481163482E-4</v>
      </c>
      <c r="L210" s="10">
        <f t="shared" si="49"/>
        <v>1.0144950641970474E-3</v>
      </c>
      <c r="M210" s="10">
        <f t="shared" si="46"/>
        <v>-1.0650255469050651E-3</v>
      </c>
      <c r="N210" s="10">
        <f t="shared" si="45"/>
        <v>3.1054319882403815E-3</v>
      </c>
      <c r="O210" s="22">
        <f t="shared" ca="1" si="48"/>
        <v>0.80176348034854417</v>
      </c>
      <c r="P210" s="22">
        <f t="shared" ca="1" si="48"/>
        <v>0.30149708800878017</v>
      </c>
      <c r="Q210" s="22">
        <f t="shared" ca="1" si="48"/>
        <v>0.12430493143564297</v>
      </c>
      <c r="R210" s="22">
        <f t="shared" ca="1" si="48"/>
        <v>0.16193205414059877</v>
      </c>
      <c r="S210" s="22">
        <f t="shared" ca="1" si="48"/>
        <v>0.95529435413647512</v>
      </c>
      <c r="T210" s="22">
        <f t="shared" ca="1" si="52"/>
        <v>-2.7393683754127884E-3</v>
      </c>
      <c r="U210" s="25">
        <f t="shared" ca="1" si="53"/>
        <v>0.49931515833440893</v>
      </c>
      <c r="V210" s="22">
        <f t="shared" ca="1" si="47"/>
        <v>4.4679967388621695E-3</v>
      </c>
      <c r="W210" s="22">
        <f t="shared" ca="1" si="47"/>
        <v>-1.6540392430121012E-4</v>
      </c>
      <c r="X210" s="22">
        <f t="shared" ca="1" si="47"/>
        <v>-6.3318976662451792E-4</v>
      </c>
      <c r="Y210" s="22">
        <f t="shared" ca="1" si="47"/>
        <v>6.6472800242523868E-4</v>
      </c>
      <c r="Z210" s="22">
        <f t="shared" ca="1" si="47"/>
        <v>-1.938232944936552E-3</v>
      </c>
      <c r="AA210" s="10">
        <f t="shared" ca="1" si="54"/>
        <v>0</v>
      </c>
      <c r="AB210" s="10">
        <f t="shared" ca="1" si="55"/>
        <v>0</v>
      </c>
      <c r="AC210" s="5">
        <f t="shared" ca="1" si="57"/>
        <v>-0.16779027404721891</v>
      </c>
    </row>
    <row r="211" spans="1:29" x14ac:dyDescent="0.2">
      <c r="A211" s="8">
        <v>42313</v>
      </c>
      <c r="B211" s="3">
        <v>47712</v>
      </c>
      <c r="C211" s="3">
        <v>48061</v>
      </c>
      <c r="D211" s="3">
        <v>47430</v>
      </c>
      <c r="E211" s="3">
        <v>48047</v>
      </c>
      <c r="F211" s="3">
        <v>48047</v>
      </c>
      <c r="G211" s="5">
        <f t="shared" si="50"/>
        <v>-3.8545590775698746E-2</v>
      </c>
      <c r="H211" s="24">
        <f t="shared" si="51"/>
        <v>0</v>
      </c>
      <c r="I211" s="3">
        <f t="shared" si="43"/>
        <v>47452.45</v>
      </c>
      <c r="J211" s="10">
        <f t="shared" si="56"/>
        <v>7.0635086983861228E-3</v>
      </c>
      <c r="K211" s="10">
        <f t="shared" si="44"/>
        <v>4.7427157991540293E-4</v>
      </c>
      <c r="L211" s="10">
        <f t="shared" si="49"/>
        <v>1.7611895601245253E-3</v>
      </c>
      <c r="M211" s="10">
        <f t="shared" si="46"/>
        <v>-9.3087651851793689E-4</v>
      </c>
      <c r="N211" s="10">
        <f t="shared" si="45"/>
        <v>5.8020654499591371E-3</v>
      </c>
      <c r="O211" s="22">
        <f t="shared" ca="1" si="48"/>
        <v>0.80623147708740639</v>
      </c>
      <c r="P211" s="22">
        <f t="shared" ca="1" si="48"/>
        <v>0.30133168408447897</v>
      </c>
      <c r="Q211" s="22">
        <f t="shared" ca="1" si="48"/>
        <v>0.12367174166901845</v>
      </c>
      <c r="R211" s="22">
        <f t="shared" ca="1" si="48"/>
        <v>0.162596782143024</v>
      </c>
      <c r="S211" s="22">
        <f t="shared" ca="1" si="48"/>
        <v>0.95335612119153856</v>
      </c>
      <c r="T211" s="22">
        <f t="shared" ca="1" si="52"/>
        <v>1.1435622571307758E-2</v>
      </c>
      <c r="U211" s="25">
        <f t="shared" ca="1" si="53"/>
        <v>0.5028588744874849</v>
      </c>
      <c r="V211" s="22">
        <f t="shared" ca="1" si="47"/>
        <v>-4.439789889246557E-3</v>
      </c>
      <c r="W211" s="22">
        <f t="shared" ca="1" si="47"/>
        <v>-2.9810484494009336E-4</v>
      </c>
      <c r="X211" s="22">
        <f t="shared" ca="1" si="47"/>
        <v>-1.1070010579691113E-3</v>
      </c>
      <c r="Y211" s="22">
        <f t="shared" ca="1" si="47"/>
        <v>5.8510526871684309E-4</v>
      </c>
      <c r="Z211" s="22">
        <f t="shared" ca="1" si="47"/>
        <v>-3.6469058964082547E-3</v>
      </c>
      <c r="AA211" s="10">
        <f t="shared" ca="1" si="54"/>
        <v>-3.9545590775698747E-2</v>
      </c>
      <c r="AB211" s="10">
        <f t="shared" ca="1" si="55"/>
        <v>0</v>
      </c>
      <c r="AC211" s="5">
        <f t="shared" ca="1" si="57"/>
        <v>-0.20733586482291766</v>
      </c>
    </row>
    <row r="212" spans="1:29" x14ac:dyDescent="0.2">
      <c r="A212" s="8">
        <v>42314</v>
      </c>
      <c r="B212" s="3">
        <v>48046</v>
      </c>
      <c r="C212" s="3">
        <v>48046</v>
      </c>
      <c r="D212" s="3">
        <v>46397</v>
      </c>
      <c r="E212" s="3">
        <v>46919</v>
      </c>
      <c r="F212" s="3">
        <v>46919</v>
      </c>
      <c r="G212" s="5">
        <f t="shared" si="50"/>
        <v>-1.5771862145399496E-2</v>
      </c>
      <c r="H212" s="24">
        <f t="shared" si="51"/>
        <v>0</v>
      </c>
      <c r="I212" s="3">
        <f t="shared" si="43"/>
        <v>47352.7</v>
      </c>
      <c r="J212" s="10">
        <f t="shared" si="56"/>
        <v>-2.3477012092326222E-2</v>
      </c>
      <c r="K212" s="10">
        <f t="shared" si="44"/>
        <v>-1.9345219387053082E-3</v>
      </c>
      <c r="L212" s="10">
        <f t="shared" si="49"/>
        <v>1.1973692749723331E-3</v>
      </c>
      <c r="M212" s="10">
        <f t="shared" si="46"/>
        <v>-1.1262824645892832E-3</v>
      </c>
      <c r="N212" s="10">
        <f t="shared" si="45"/>
        <v>5.8690771860905096E-3</v>
      </c>
      <c r="O212" s="22">
        <f t="shared" ca="1" si="48"/>
        <v>0.80179168719815985</v>
      </c>
      <c r="P212" s="22">
        <f t="shared" ca="1" si="48"/>
        <v>0.30103357923953888</v>
      </c>
      <c r="Q212" s="22">
        <f t="shared" ca="1" si="48"/>
        <v>0.12256474061104934</v>
      </c>
      <c r="R212" s="22">
        <f t="shared" ca="1" si="48"/>
        <v>0.16318188741174086</v>
      </c>
      <c r="S212" s="22">
        <f t="shared" ca="1" si="48"/>
        <v>0.9497092152951303</v>
      </c>
      <c r="T212" s="22">
        <f t="shared" ca="1" si="52"/>
        <v>-1.3869146154022948E-2</v>
      </c>
      <c r="U212" s="25">
        <f t="shared" ca="1" si="53"/>
        <v>0.49653276903906796</v>
      </c>
      <c r="V212" s="22">
        <f t="shared" ca="1" si="47"/>
        <v>1.4570681588114255E-2</v>
      </c>
      <c r="W212" s="22">
        <f t="shared" ca="1" si="47"/>
        <v>1.2006341813535092E-3</v>
      </c>
      <c r="X212" s="22">
        <f t="shared" ca="1" si="47"/>
        <v>-7.4313061561678492E-4</v>
      </c>
      <c r="Y212" s="22">
        <f t="shared" ca="1" si="47"/>
        <v>6.9901157375861628E-4</v>
      </c>
      <c r="Z212" s="22">
        <f t="shared" ca="1" si="47"/>
        <v>-3.6425612662414827E-3</v>
      </c>
      <c r="AA212" s="10">
        <f t="shared" ca="1" si="54"/>
        <v>0</v>
      </c>
      <c r="AB212" s="10">
        <f t="shared" ca="1" si="55"/>
        <v>0</v>
      </c>
      <c r="AC212" s="5">
        <f t="shared" ca="1" si="57"/>
        <v>-0.20733586482291766</v>
      </c>
    </row>
    <row r="213" spans="1:29" x14ac:dyDescent="0.2">
      <c r="A213" s="8">
        <v>42317</v>
      </c>
      <c r="B213" s="3">
        <v>46915</v>
      </c>
      <c r="C213" s="3">
        <v>47001</v>
      </c>
      <c r="D213" s="3">
        <v>46057</v>
      </c>
      <c r="E213" s="3">
        <v>46195</v>
      </c>
      <c r="F213" s="3">
        <v>46195</v>
      </c>
      <c r="G213" s="5">
        <f t="shared" si="50"/>
        <v>1.8833207057040724E-2</v>
      </c>
      <c r="H213" s="24">
        <f t="shared" si="51"/>
        <v>1</v>
      </c>
      <c r="I213" s="3">
        <f t="shared" ref="I213:I276" si="58">AVERAGE(F194:F213)</f>
        <v>47207.1</v>
      </c>
      <c r="J213" s="10">
        <f t="shared" si="56"/>
        <v>-1.5430848909823269E-2</v>
      </c>
      <c r="K213" s="10">
        <f t="shared" si="44"/>
        <v>-2.9033494150669803E-3</v>
      </c>
      <c r="L213" s="10">
        <f t="shared" si="49"/>
        <v>2.1841892602718848E-4</v>
      </c>
      <c r="M213" s="10">
        <f t="shared" si="46"/>
        <v>-1.3867296867975309E-3</v>
      </c>
      <c r="N213" s="10">
        <f t="shared" si="45"/>
        <v>1.7265385078340857E-3</v>
      </c>
      <c r="O213" s="22">
        <f t="shared" ca="1" si="48"/>
        <v>0.81636236878627411</v>
      </c>
      <c r="P213" s="22">
        <f t="shared" ca="1" si="48"/>
        <v>0.30223421342089241</v>
      </c>
      <c r="Q213" s="22">
        <f t="shared" ca="1" si="48"/>
        <v>0.12182160999543255</v>
      </c>
      <c r="R213" s="22">
        <f t="shared" ca="1" si="48"/>
        <v>0.16388089898549948</v>
      </c>
      <c r="S213" s="22">
        <f t="shared" ca="1" si="48"/>
        <v>0.94606665402888879</v>
      </c>
      <c r="T213" s="22">
        <f t="shared" ca="1" si="52"/>
        <v>-1.2041885748496727E-2</v>
      </c>
      <c r="U213" s="25">
        <f t="shared" ca="1" si="53"/>
        <v>0.49698956494063734</v>
      </c>
      <c r="V213" s="22">
        <f t="shared" ca="1" si="47"/>
        <v>-9.7019958107251048E-3</v>
      </c>
      <c r="W213" s="22">
        <f t="shared" ca="1" si="47"/>
        <v>-1.8254526388447178E-3</v>
      </c>
      <c r="X213" s="22">
        <f t="shared" ca="1" si="47"/>
        <v>1.3732877028883625E-4</v>
      </c>
      <c r="Y213" s="22">
        <f t="shared" ca="1" si="47"/>
        <v>-8.718927708088011E-4</v>
      </c>
      <c r="Z213" s="22">
        <f t="shared" ca="1" si="47"/>
        <v>1.0855442541076452E-3</v>
      </c>
      <c r="AA213" s="10">
        <f t="shared" ca="1" si="54"/>
        <v>0</v>
      </c>
      <c r="AB213" s="10">
        <f t="shared" ca="1" si="55"/>
        <v>0</v>
      </c>
      <c r="AC213" s="5">
        <f t="shared" ca="1" si="57"/>
        <v>-0.20733586482291766</v>
      </c>
    </row>
    <row r="214" spans="1:29" x14ac:dyDescent="0.2">
      <c r="A214" s="8">
        <v>42318</v>
      </c>
      <c r="B214" s="3">
        <v>46195</v>
      </c>
      <c r="C214" s="3">
        <v>46195</v>
      </c>
      <c r="D214" s="3">
        <v>45397</v>
      </c>
      <c r="E214" s="3">
        <v>46179</v>
      </c>
      <c r="F214" s="3">
        <v>46179</v>
      </c>
      <c r="G214" s="5">
        <f t="shared" si="50"/>
        <v>1.5266679659585503E-2</v>
      </c>
      <c r="H214" s="24">
        <f t="shared" si="51"/>
        <v>1</v>
      </c>
      <c r="I214" s="3">
        <f t="shared" si="58"/>
        <v>47049.15</v>
      </c>
      <c r="J214" s="10">
        <f t="shared" si="56"/>
        <v>-3.4635783093406314E-4</v>
      </c>
      <c r="K214" s="10">
        <f t="shared" si="44"/>
        <v>-3.1558679908338548E-3</v>
      </c>
      <c r="L214" s="10">
        <f t="shared" si="49"/>
        <v>-5.1703683739456885E-4</v>
      </c>
      <c r="M214" s="10">
        <f t="shared" si="46"/>
        <v>-1.3058388648983133E-3</v>
      </c>
      <c r="N214" s="10">
        <f t="shared" si="45"/>
        <v>-7.8698646722968005E-3</v>
      </c>
      <c r="O214" s="22">
        <f t="shared" ca="1" si="48"/>
        <v>0.80666037297554904</v>
      </c>
      <c r="P214" s="22">
        <f t="shared" ca="1" si="48"/>
        <v>0.3004087607820477</v>
      </c>
      <c r="Q214" s="22">
        <f t="shared" ca="1" si="48"/>
        <v>0.12195893876572139</v>
      </c>
      <c r="R214" s="22">
        <f t="shared" ca="1" si="48"/>
        <v>0.16300900621469069</v>
      </c>
      <c r="S214" s="22">
        <f t="shared" ca="1" si="48"/>
        <v>0.94715219828299646</v>
      </c>
      <c r="T214" s="22">
        <f t="shared" ca="1" si="52"/>
        <v>-8.9573239135930308E-3</v>
      </c>
      <c r="U214" s="25">
        <f t="shared" ca="1" si="53"/>
        <v>0.49776068399395679</v>
      </c>
      <c r="V214" s="22">
        <f t="shared" ca="1" si="47"/>
        <v>-2.1743878862090656E-4</v>
      </c>
      <c r="W214" s="22">
        <f t="shared" ca="1" si="47"/>
        <v>-1.9812114861784158E-3</v>
      </c>
      <c r="X214" s="22">
        <f t="shared" ca="1" si="47"/>
        <v>-3.2458877367453563E-4</v>
      </c>
      <c r="Y214" s="22">
        <f t="shared" ca="1" si="47"/>
        <v>-8.1978807914305008E-4</v>
      </c>
      <c r="Z214" s="22">
        <f t="shared" ca="1" si="47"/>
        <v>-4.9405952114316455E-3</v>
      </c>
      <c r="AA214" s="10">
        <f t="shared" ca="1" si="54"/>
        <v>0</v>
      </c>
      <c r="AB214" s="10">
        <f t="shared" ca="1" si="55"/>
        <v>0</v>
      </c>
      <c r="AC214" s="5">
        <f t="shared" ca="1" si="57"/>
        <v>-0.20733586482291766</v>
      </c>
    </row>
    <row r="215" spans="1:29" x14ac:dyDescent="0.2">
      <c r="A215" s="8">
        <v>42319</v>
      </c>
      <c r="B215" s="3">
        <v>46207</v>
      </c>
      <c r="C215" s="3">
        <v>47231</v>
      </c>
      <c r="D215" s="3">
        <v>46207</v>
      </c>
      <c r="E215" s="3">
        <v>47065</v>
      </c>
      <c r="F215" s="3">
        <v>47065</v>
      </c>
      <c r="G215" s="5">
        <f t="shared" si="50"/>
        <v>-1.1643471794327009E-2</v>
      </c>
      <c r="H215" s="24">
        <f t="shared" si="51"/>
        <v>0</v>
      </c>
      <c r="I215" s="3">
        <f t="shared" si="58"/>
        <v>47034.25</v>
      </c>
      <c r="J215" s="10">
        <f t="shared" si="56"/>
        <v>1.9186210182117414E-2</v>
      </c>
      <c r="K215" s="10">
        <f t="shared" ref="K215:K278" si="59">AVERAGE(J196:J215)</f>
        <v>-1.9505762360645386E-4</v>
      </c>
      <c r="L215" s="10">
        <f t="shared" si="49"/>
        <v>1.0183354669417887E-4</v>
      </c>
      <c r="M215" s="10">
        <f t="shared" si="46"/>
        <v>-1.2998957474712124E-3</v>
      </c>
      <c r="N215" s="10">
        <f t="shared" ref="N215:N278" si="60">AVERAGE(J211:J215)</f>
        <v>-2.6008999905160037E-3</v>
      </c>
      <c r="O215" s="22">
        <f t="shared" ca="1" si="48"/>
        <v>0.80644293418692814</v>
      </c>
      <c r="P215" s="22">
        <f t="shared" ca="1" si="48"/>
        <v>0.29842754929586929</v>
      </c>
      <c r="Q215" s="22">
        <f t="shared" ca="1" si="48"/>
        <v>0.12163434999204685</v>
      </c>
      <c r="R215" s="22">
        <f t="shared" ca="1" si="48"/>
        <v>0.16218921813554765</v>
      </c>
      <c r="S215" s="22">
        <f t="shared" ca="1" si="48"/>
        <v>0.94221160307156482</v>
      </c>
      <c r="T215" s="22">
        <f t="shared" ca="1" si="52"/>
        <v>1.2765332299436084E-2</v>
      </c>
      <c r="U215" s="25">
        <f t="shared" ca="1" si="53"/>
        <v>0.50319128973893512</v>
      </c>
      <c r="V215" s="22">
        <f t="shared" ca="1" si="47"/>
        <v>-1.206742569380876E-2</v>
      </c>
      <c r="W215" s="22">
        <f t="shared" ca="1" si="47"/>
        <v>1.2268412346882915E-4</v>
      </c>
      <c r="X215" s="22">
        <f t="shared" ca="1" si="47"/>
        <v>-6.4049582809969443E-5</v>
      </c>
      <c r="Y215" s="22">
        <f t="shared" ca="1" si="47"/>
        <v>8.1758696446093486E-4</v>
      </c>
      <c r="Z215" s="22">
        <f t="shared" ca="1" si="47"/>
        <v>1.6358711321651938E-3</v>
      </c>
      <c r="AA215" s="10">
        <f t="shared" ca="1" si="54"/>
        <v>0</v>
      </c>
      <c r="AB215" s="10">
        <f t="shared" ca="1" si="55"/>
        <v>0</v>
      </c>
      <c r="AC215" s="5">
        <f t="shared" ca="1" si="57"/>
        <v>-0.20733586482291766</v>
      </c>
    </row>
    <row r="216" spans="1:29" x14ac:dyDescent="0.2">
      <c r="A216" s="8">
        <v>42320</v>
      </c>
      <c r="B216" s="3">
        <v>47065</v>
      </c>
      <c r="C216" s="3">
        <v>47460</v>
      </c>
      <c r="D216" s="3">
        <v>46696</v>
      </c>
      <c r="E216" s="3">
        <v>46884</v>
      </c>
      <c r="F216" s="3">
        <v>46884</v>
      </c>
      <c r="G216" s="5">
        <f t="shared" si="50"/>
        <v>-7.8918181042575419E-4</v>
      </c>
      <c r="H216" s="24">
        <f t="shared" si="51"/>
        <v>0</v>
      </c>
      <c r="I216" s="3">
        <f t="shared" si="58"/>
        <v>47042.95</v>
      </c>
      <c r="J216" s="10">
        <f t="shared" si="56"/>
        <v>-3.8457452459365049E-3</v>
      </c>
      <c r="K216" s="10">
        <f t="shared" si="59"/>
        <v>3.0201178491571221E-4</v>
      </c>
      <c r="L216" s="10">
        <f t="shared" si="49"/>
        <v>2.4886570883232652E-4</v>
      </c>
      <c r="M216" s="10">
        <f t="shared" si="46"/>
        <v>-1.24801230131519E-3</v>
      </c>
      <c r="N216" s="10">
        <f t="shared" si="60"/>
        <v>-4.7827507793805294E-3</v>
      </c>
      <c r="O216" s="22">
        <f t="shared" ca="1" si="48"/>
        <v>0.79437550849311933</v>
      </c>
      <c r="P216" s="22">
        <f t="shared" ca="1" si="48"/>
        <v>0.29855023341933812</v>
      </c>
      <c r="Q216" s="22">
        <f t="shared" ca="1" si="48"/>
        <v>0.12157030040923689</v>
      </c>
      <c r="R216" s="22">
        <f t="shared" ca="1" si="48"/>
        <v>0.16300680510000859</v>
      </c>
      <c r="S216" s="22">
        <f t="shared" ca="1" si="48"/>
        <v>0.94384747420373005</v>
      </c>
      <c r="T216" s="22">
        <f t="shared" ca="1" si="52"/>
        <v>-7.6521672082366602E-3</v>
      </c>
      <c r="U216" s="25">
        <f t="shared" ca="1" si="53"/>
        <v>0.49808696753283876</v>
      </c>
      <c r="V216" s="22">
        <f t="shared" ca="1" si="47"/>
        <v>2.3943594333183864E-3</v>
      </c>
      <c r="W216" s="22">
        <f t="shared" ca="1" si="47"/>
        <v>-1.8803241503069599E-4</v>
      </c>
      <c r="X216" s="22">
        <f t="shared" ca="1" si="47"/>
        <v>-1.549436895753198E-4</v>
      </c>
      <c r="Y216" s="22">
        <f t="shared" ca="1" si="47"/>
        <v>7.7701195358917689E-4</v>
      </c>
      <c r="Z216" s="22">
        <f t="shared" ca="1" si="47"/>
        <v>2.9777386991300739E-3</v>
      </c>
      <c r="AA216" s="10">
        <f t="shared" ca="1" si="54"/>
        <v>0</v>
      </c>
      <c r="AB216" s="10">
        <f t="shared" ca="1" si="55"/>
        <v>0</v>
      </c>
      <c r="AC216" s="5">
        <f t="shared" ca="1" si="57"/>
        <v>-0.20733586482291766</v>
      </c>
    </row>
    <row r="217" spans="1:29" x14ac:dyDescent="0.2">
      <c r="A217" s="8">
        <v>42321</v>
      </c>
      <c r="B217" s="3">
        <v>46884</v>
      </c>
      <c r="C217" s="3">
        <v>46884</v>
      </c>
      <c r="D217" s="3">
        <v>46311</v>
      </c>
      <c r="E217" s="3">
        <v>46517</v>
      </c>
      <c r="F217" s="3">
        <v>46517</v>
      </c>
      <c r="G217" s="5">
        <f t="shared" si="50"/>
        <v>1.5714684953887836E-2</v>
      </c>
      <c r="H217" s="24">
        <f t="shared" si="51"/>
        <v>1</v>
      </c>
      <c r="I217" s="3">
        <f t="shared" si="58"/>
        <v>47010.75</v>
      </c>
      <c r="J217" s="10">
        <f t="shared" si="56"/>
        <v>-7.8278303898984269E-3</v>
      </c>
      <c r="K217" s="10">
        <f t="shared" si="59"/>
        <v>-5.721457375764238E-4</v>
      </c>
      <c r="L217" s="10">
        <f t="shared" si="49"/>
        <v>5.8516716305983651E-4</v>
      </c>
      <c r="M217" s="10">
        <f t="shared" si="46"/>
        <v>-1.347686352111791E-3</v>
      </c>
      <c r="N217" s="10">
        <f t="shared" si="60"/>
        <v>-1.6529144388949702E-3</v>
      </c>
      <c r="O217" s="22">
        <f t="shared" ca="1" si="48"/>
        <v>0.79676986792643767</v>
      </c>
      <c r="P217" s="22">
        <f t="shared" ca="1" si="48"/>
        <v>0.29836220100430744</v>
      </c>
      <c r="Q217" s="22">
        <f t="shared" ca="1" si="48"/>
        <v>0.12141535671966157</v>
      </c>
      <c r="R217" s="22">
        <f t="shared" ca="1" si="48"/>
        <v>0.16378381705359776</v>
      </c>
      <c r="S217" s="22">
        <f t="shared" ca="1" si="48"/>
        <v>0.94682521290286015</v>
      </c>
      <c r="T217" s="22">
        <f t="shared" ca="1" si="52"/>
        <v>-8.1223880480817672E-3</v>
      </c>
      <c r="U217" s="25">
        <f t="shared" ca="1" si="53"/>
        <v>0.49796941415165241</v>
      </c>
      <c r="V217" s="22">
        <f t="shared" ca="1" si="47"/>
        <v>-4.9121818271840312E-3</v>
      </c>
      <c r="W217" s="22">
        <f t="shared" ca="1" si="47"/>
        <v>-3.5903740303961566E-4</v>
      </c>
      <c r="X217" s="22">
        <f t="shared" ca="1" si="47"/>
        <v>3.6720871059709592E-4</v>
      </c>
      <c r="Y217" s="22">
        <f t="shared" ca="1" si="47"/>
        <v>-8.4571076247774712E-4</v>
      </c>
      <c r="Z217" s="22">
        <f t="shared" ca="1" si="47"/>
        <v>-1.0372498973799712E-3</v>
      </c>
      <c r="AA217" s="10">
        <f t="shared" ca="1" si="54"/>
        <v>0</v>
      </c>
      <c r="AB217" s="10">
        <f t="shared" ca="1" si="55"/>
        <v>0</v>
      </c>
      <c r="AC217" s="5">
        <f t="shared" ca="1" si="57"/>
        <v>-0.20733586482291766</v>
      </c>
    </row>
    <row r="218" spans="1:29" x14ac:dyDescent="0.2">
      <c r="A218" s="8">
        <v>42324</v>
      </c>
      <c r="B218" s="3">
        <v>46519</v>
      </c>
      <c r="C218" s="3">
        <v>46905</v>
      </c>
      <c r="D218" s="3">
        <v>46399</v>
      </c>
      <c r="E218" s="3">
        <v>46847</v>
      </c>
      <c r="F218" s="3">
        <v>46847</v>
      </c>
      <c r="G218" s="5">
        <f t="shared" si="50"/>
        <v>1.2572843511857723E-2</v>
      </c>
      <c r="H218" s="24">
        <f t="shared" si="51"/>
        <v>1</v>
      </c>
      <c r="I218" s="3">
        <f t="shared" si="58"/>
        <v>46991.3</v>
      </c>
      <c r="J218" s="10">
        <f t="shared" si="56"/>
        <v>7.0941806221380688E-3</v>
      </c>
      <c r="K218" s="10">
        <f t="shared" si="59"/>
        <v>-2.9695155984412749E-4</v>
      </c>
      <c r="L218" s="10">
        <f t="shared" si="49"/>
        <v>2.9298520389497317E-4</v>
      </c>
      <c r="M218" s="10">
        <f t="shared" si="46"/>
        <v>-1.2596644924224166E-3</v>
      </c>
      <c r="N218" s="10">
        <f t="shared" si="60"/>
        <v>2.8520914674972976E-3</v>
      </c>
      <c r="O218" s="22">
        <f t="shared" ca="1" si="48"/>
        <v>0.79185768609925367</v>
      </c>
      <c r="P218" s="22">
        <f t="shared" ca="1" si="48"/>
        <v>0.29800316360126783</v>
      </c>
      <c r="Q218" s="22">
        <f t="shared" ca="1" si="48"/>
        <v>0.12178256543025867</v>
      </c>
      <c r="R218" s="22">
        <f t="shared" ca="1" si="48"/>
        <v>0.16293810629112002</v>
      </c>
      <c r="S218" s="22">
        <f t="shared" ca="1" si="48"/>
        <v>0.94578796300548018</v>
      </c>
      <c r="T218" s="22">
        <f t="shared" ca="1" si="52"/>
        <v>8.056995870102078E-3</v>
      </c>
      <c r="U218" s="25">
        <f t="shared" ca="1" si="53"/>
        <v>0.50201423807131795</v>
      </c>
      <c r="V218" s="22">
        <f t="shared" ca="1" si="47"/>
        <v>4.4159295123637199E-3</v>
      </c>
      <c r="W218" s="22">
        <f t="shared" ca="1" si="47"/>
        <v>-1.848440611683939E-4</v>
      </c>
      <c r="X218" s="22">
        <f t="shared" ca="1" si="47"/>
        <v>1.8237511524985439E-4</v>
      </c>
      <c r="Y218" s="22">
        <f t="shared" ca="1" si="47"/>
        <v>-7.841060023769655E-4</v>
      </c>
      <c r="Z218" s="22">
        <f t="shared" ca="1" si="47"/>
        <v>1.7753473662595093E-3</v>
      </c>
      <c r="AA218" s="10">
        <f t="shared" ca="1" si="54"/>
        <v>1.1572843511857722E-2</v>
      </c>
      <c r="AB218" s="10">
        <f t="shared" ca="1" si="55"/>
        <v>0</v>
      </c>
      <c r="AC218" s="5">
        <f t="shared" ca="1" si="57"/>
        <v>-0.19576302131105994</v>
      </c>
    </row>
    <row r="219" spans="1:29" x14ac:dyDescent="0.2">
      <c r="A219" s="8">
        <v>42325</v>
      </c>
      <c r="B219" s="3">
        <v>46848</v>
      </c>
      <c r="C219" s="3">
        <v>47698</v>
      </c>
      <c r="D219" s="3">
        <v>46848</v>
      </c>
      <c r="E219" s="3">
        <v>47248</v>
      </c>
      <c r="F219" s="3">
        <v>47248</v>
      </c>
      <c r="G219" s="5">
        <f t="shared" si="50"/>
        <v>1.8857941076870999E-2</v>
      </c>
      <c r="H219" s="24">
        <f t="shared" si="51"/>
        <v>1</v>
      </c>
      <c r="I219" s="3">
        <f t="shared" si="58"/>
        <v>46981.35</v>
      </c>
      <c r="J219" s="10">
        <f t="shared" si="56"/>
        <v>8.5597797084124849E-3</v>
      </c>
      <c r="K219" s="10">
        <f t="shared" si="59"/>
        <v>-9.2309174474314309E-5</v>
      </c>
      <c r="L219" s="10">
        <f t="shared" si="49"/>
        <v>7.592322230564496E-5</v>
      </c>
      <c r="M219" s="10">
        <f t="shared" si="46"/>
        <v>-1.1872705932777406E-3</v>
      </c>
      <c r="N219" s="10">
        <f t="shared" si="60"/>
        <v>4.6333189753666069E-3</v>
      </c>
      <c r="O219" s="22">
        <f t="shared" ca="1" si="48"/>
        <v>0.79627361561161736</v>
      </c>
      <c r="P219" s="22">
        <f t="shared" ca="1" si="48"/>
        <v>0.29781831954009941</v>
      </c>
      <c r="Q219" s="22">
        <f t="shared" ca="1" si="48"/>
        <v>0.12196494054550852</v>
      </c>
      <c r="R219" s="22">
        <f t="shared" ca="1" si="48"/>
        <v>0.16215400028874305</v>
      </c>
      <c r="S219" s="22">
        <f t="shared" ca="1" si="48"/>
        <v>0.94756331037173969</v>
      </c>
      <c r="T219" s="22">
        <f t="shared" ca="1" si="52"/>
        <v>1.0995537735512425E-2</v>
      </c>
      <c r="U219" s="25">
        <f t="shared" ca="1" si="53"/>
        <v>0.50274885673877845</v>
      </c>
      <c r="V219" s="22">
        <f t="shared" ref="V219:Z282" ca="1" si="61">($H219-$U219)*J219*$U219*(1-$U219)*$AF$3</f>
        <v>5.3202894977593899E-3</v>
      </c>
      <c r="W219" s="22">
        <f t="shared" ca="1" si="61"/>
        <v>-5.7374318993264864E-5</v>
      </c>
      <c r="X219" s="22">
        <f t="shared" ca="1" si="61"/>
        <v>4.718971001926506E-5</v>
      </c>
      <c r="Y219" s="22">
        <f t="shared" ca="1" si="61"/>
        <v>-7.3794226996358296E-4</v>
      </c>
      <c r="Z219" s="22">
        <f t="shared" ca="1" si="61"/>
        <v>2.879816902318858E-3</v>
      </c>
      <c r="AA219" s="10">
        <f t="shared" ca="1" si="54"/>
        <v>1.7857941076870998E-2</v>
      </c>
      <c r="AB219" s="10">
        <f t="shared" ca="1" si="55"/>
        <v>0</v>
      </c>
      <c r="AC219" s="5">
        <f t="shared" ca="1" si="57"/>
        <v>-0.17790508023418894</v>
      </c>
    </row>
    <row r="220" spans="1:29" x14ac:dyDescent="0.2">
      <c r="A220" s="8">
        <v>42326</v>
      </c>
      <c r="B220" s="3">
        <v>47241</v>
      </c>
      <c r="C220" s="3">
        <v>47951</v>
      </c>
      <c r="D220" s="3">
        <v>47241</v>
      </c>
      <c r="E220" s="3">
        <v>47436</v>
      </c>
      <c r="F220" s="3">
        <v>47436</v>
      </c>
      <c r="G220" s="5">
        <f t="shared" si="50"/>
        <v>1.505185934733122E-2</v>
      </c>
      <c r="H220" s="24">
        <f t="shared" si="51"/>
        <v>1</v>
      </c>
      <c r="I220" s="3">
        <f t="shared" si="58"/>
        <v>46999.3</v>
      </c>
      <c r="J220" s="10">
        <f t="shared" si="56"/>
        <v>3.9790044023026994E-3</v>
      </c>
      <c r="K220" s="10">
        <f t="shared" si="59"/>
        <v>4.9654978591944789E-4</v>
      </c>
      <c r="L220" s="10">
        <f t="shared" si="49"/>
        <v>5.220109318523525E-4</v>
      </c>
      <c r="M220" s="10">
        <f t="shared" si="46"/>
        <v>-1.0236018649317747E-3</v>
      </c>
      <c r="N220" s="10">
        <f t="shared" si="60"/>
        <v>1.5918778194036643E-3</v>
      </c>
      <c r="O220" s="22">
        <f t="shared" ref="O220:S283" ca="1" si="62">O219+V219</f>
        <v>0.80159390510937678</v>
      </c>
      <c r="P220" s="22">
        <f t="shared" ca="1" si="62"/>
        <v>0.29776094522110613</v>
      </c>
      <c r="Q220" s="22">
        <f t="shared" ca="1" si="62"/>
        <v>0.12201213025552779</v>
      </c>
      <c r="R220" s="22">
        <f t="shared" ca="1" si="62"/>
        <v>0.16141605801877948</v>
      </c>
      <c r="S220" s="22">
        <f t="shared" ca="1" si="62"/>
        <v>0.95044312727405855</v>
      </c>
      <c r="T220" s="22">
        <f t="shared" ca="1" si="52"/>
        <v>4.7488540316001828E-3</v>
      </c>
      <c r="U220" s="25">
        <f t="shared" ca="1" si="53"/>
        <v>0.50118721127677335</v>
      </c>
      <c r="V220" s="22">
        <f t="shared" ca="1" si="61"/>
        <v>2.4809588653849184E-3</v>
      </c>
      <c r="W220" s="22">
        <f t="shared" ca="1" si="61"/>
        <v>3.0960498379165166E-4</v>
      </c>
      <c r="X220" s="22">
        <f t="shared" ca="1" si="61"/>
        <v>3.2548032579643622E-4</v>
      </c>
      <c r="Y220" s="22">
        <f t="shared" ca="1" si="61"/>
        <v>-6.3822852770843231E-4</v>
      </c>
      <c r="Z220" s="22">
        <f t="shared" ca="1" si="61"/>
        <v>9.9255567206047216E-4</v>
      </c>
      <c r="AA220" s="10">
        <f t="shared" ca="1" si="54"/>
        <v>1.4051859347331219E-2</v>
      </c>
      <c r="AB220" s="10">
        <f t="shared" ca="1" si="55"/>
        <v>0</v>
      </c>
      <c r="AC220" s="5">
        <f t="shared" ca="1" si="57"/>
        <v>-0.16385322088685772</v>
      </c>
    </row>
    <row r="221" spans="1:29" x14ac:dyDescent="0.2">
      <c r="A221" s="8">
        <v>42327</v>
      </c>
      <c r="B221" s="3">
        <v>47437</v>
      </c>
      <c r="C221" s="3">
        <v>48227</v>
      </c>
      <c r="D221" s="3">
        <v>47437</v>
      </c>
      <c r="E221" s="3">
        <v>48139</v>
      </c>
      <c r="F221" s="3">
        <v>48139</v>
      </c>
      <c r="G221" s="5">
        <f t="shared" si="50"/>
        <v>3.0121107625833421E-3</v>
      </c>
      <c r="H221" s="24">
        <f t="shared" si="51"/>
        <v>1</v>
      </c>
      <c r="I221" s="3">
        <f t="shared" si="58"/>
        <v>47054.95</v>
      </c>
      <c r="J221" s="10">
        <f t="shared" si="56"/>
        <v>1.4819967956825941E-2</v>
      </c>
      <c r="K221" s="10">
        <f t="shared" si="59"/>
        <v>1.2917147619199321E-3</v>
      </c>
      <c r="L221" s="10">
        <f t="shared" si="49"/>
        <v>7.0485701988043826E-4</v>
      </c>
      <c r="M221" s="10">
        <f t="shared" si="46"/>
        <v>-1.033556239824175E-3</v>
      </c>
      <c r="N221" s="10">
        <f t="shared" si="60"/>
        <v>5.3250204599561536E-3</v>
      </c>
      <c r="O221" s="22">
        <f t="shared" ca="1" si="62"/>
        <v>0.80407486397476169</v>
      </c>
      <c r="P221" s="22">
        <f t="shared" ca="1" si="62"/>
        <v>0.29807055020489781</v>
      </c>
      <c r="Q221" s="22">
        <f t="shared" ca="1" si="62"/>
        <v>0.12233761058132422</v>
      </c>
      <c r="R221" s="22">
        <f t="shared" ca="1" si="62"/>
        <v>0.16077782949107106</v>
      </c>
      <c r="S221" s="22">
        <f t="shared" ca="1" si="62"/>
        <v>0.95143568294611902</v>
      </c>
      <c r="T221" s="22">
        <f t="shared" ca="1" si="52"/>
        <v>1.7287857921526612E-2</v>
      </c>
      <c r="U221" s="25">
        <f t="shared" ca="1" si="53"/>
        <v>0.50432185684146025</v>
      </c>
      <c r="V221" s="22">
        <f t="shared" ca="1" si="61"/>
        <v>9.1817316949389452E-3</v>
      </c>
      <c r="W221" s="22">
        <f t="shared" ca="1" si="61"/>
        <v>8.0028367165787737E-4</v>
      </c>
      <c r="X221" s="22">
        <f t="shared" ca="1" si="61"/>
        <v>4.366951439227354E-4</v>
      </c>
      <c r="Y221" s="22">
        <f t="shared" ca="1" si="61"/>
        <v>-6.4034120136707948E-4</v>
      </c>
      <c r="Z221" s="22">
        <f t="shared" ca="1" si="61"/>
        <v>3.2991238088917827E-3</v>
      </c>
      <c r="AA221" s="10">
        <f t="shared" ca="1" si="54"/>
        <v>0</v>
      </c>
      <c r="AB221" s="10">
        <f t="shared" ca="1" si="55"/>
        <v>0</v>
      </c>
      <c r="AC221" s="5">
        <f t="shared" ca="1" si="57"/>
        <v>-0.16385322088685772</v>
      </c>
    </row>
    <row r="222" spans="1:29" x14ac:dyDescent="0.2">
      <c r="A222" s="8">
        <v>42331</v>
      </c>
      <c r="B222" s="3">
        <v>48138</v>
      </c>
      <c r="C222" s="3">
        <v>48745</v>
      </c>
      <c r="D222" s="3">
        <v>47988</v>
      </c>
      <c r="E222" s="3">
        <v>48150</v>
      </c>
      <c r="F222" s="3">
        <v>48150</v>
      </c>
      <c r="G222" s="5">
        <f t="shared" si="50"/>
        <v>-2.664589823468333E-2</v>
      </c>
      <c r="H222" s="24">
        <f t="shared" si="51"/>
        <v>0</v>
      </c>
      <c r="I222" s="3">
        <f t="shared" si="58"/>
        <v>47073.85</v>
      </c>
      <c r="J222" s="10">
        <f t="shared" si="56"/>
        <v>2.2850495440285279E-4</v>
      </c>
      <c r="K222" s="10">
        <f t="shared" si="59"/>
        <v>5.0996176781640807E-4</v>
      </c>
      <c r="L222" s="10">
        <f t="shared" si="49"/>
        <v>7.5433537781114616E-4</v>
      </c>
      <c r="M222" s="10">
        <f t="shared" si="46"/>
        <v>-8.4558890507363755E-4</v>
      </c>
      <c r="N222" s="10">
        <f t="shared" si="60"/>
        <v>6.9362875288164092E-3</v>
      </c>
      <c r="O222" s="22">
        <f t="shared" ca="1" si="62"/>
        <v>0.81325659566970065</v>
      </c>
      <c r="P222" s="22">
        <f t="shared" ca="1" si="62"/>
        <v>0.29887083387655566</v>
      </c>
      <c r="Q222" s="22">
        <f t="shared" ca="1" si="62"/>
        <v>0.12277430572524696</v>
      </c>
      <c r="R222" s="22">
        <f t="shared" ca="1" si="62"/>
        <v>0.16013748828970398</v>
      </c>
      <c r="S222" s="22">
        <f t="shared" ca="1" si="62"/>
        <v>0.95473480675501077</v>
      </c>
      <c r="T222" s="22">
        <f t="shared" ca="1" si="52"/>
        <v>6.9177635124361252E-3</v>
      </c>
      <c r="U222" s="25">
        <f t="shared" ca="1" si="53"/>
        <v>0.50172943398121084</v>
      </c>
      <c r="V222" s="22">
        <f t="shared" ca="1" si="61"/>
        <v>-1.433078622705882E-4</v>
      </c>
      <c r="W222" s="22">
        <f t="shared" ca="1" si="61"/>
        <v>-3.1982471004395475E-4</v>
      </c>
      <c r="X222" s="22">
        <f t="shared" ca="1" si="61"/>
        <v>-4.7308466773376111E-4</v>
      </c>
      <c r="Y222" s="22">
        <f t="shared" ca="1" si="61"/>
        <v>5.3031470876640857E-4</v>
      </c>
      <c r="Z222" s="22">
        <f t="shared" ca="1" si="61"/>
        <v>-4.3501224752280935E-3</v>
      </c>
      <c r="AA222" s="10">
        <f t="shared" ca="1" si="54"/>
        <v>-2.764589823468333E-2</v>
      </c>
      <c r="AB222" s="10">
        <f t="shared" ca="1" si="55"/>
        <v>0</v>
      </c>
      <c r="AC222" s="5">
        <f t="shared" ca="1" si="57"/>
        <v>-0.19149911912154105</v>
      </c>
    </row>
    <row r="223" spans="1:29" x14ac:dyDescent="0.2">
      <c r="A223" s="8">
        <v>42332</v>
      </c>
      <c r="B223" s="3">
        <v>48143</v>
      </c>
      <c r="C223" s="3">
        <v>48320</v>
      </c>
      <c r="D223" s="3">
        <v>47442</v>
      </c>
      <c r="E223" s="3">
        <v>48284</v>
      </c>
      <c r="F223" s="3">
        <v>48284</v>
      </c>
      <c r="G223" s="5">
        <f t="shared" si="50"/>
        <v>-2.3568884102394216E-2</v>
      </c>
      <c r="H223" s="24">
        <f t="shared" si="51"/>
        <v>0</v>
      </c>
      <c r="I223" s="3">
        <f t="shared" si="58"/>
        <v>47108.2</v>
      </c>
      <c r="J223" s="10">
        <f t="shared" si="56"/>
        <v>2.7829698857735341E-3</v>
      </c>
      <c r="K223" s="10">
        <f t="shared" si="59"/>
        <v>8.3227194677392704E-4</v>
      </c>
      <c r="L223" s="10">
        <f t="shared" si="49"/>
        <v>8.755797895652395E-4</v>
      </c>
      <c r="M223" s="10">
        <f t="shared" si="46"/>
        <v>-8.3039737726505966E-4</v>
      </c>
      <c r="N223" s="10">
        <f t="shared" si="60"/>
        <v>6.0740453815435027E-3</v>
      </c>
      <c r="O223" s="22">
        <f t="shared" ca="1" si="62"/>
        <v>0.81311328780743009</v>
      </c>
      <c r="P223" s="22">
        <f t="shared" ca="1" si="62"/>
        <v>0.29855100916651173</v>
      </c>
      <c r="Q223" s="22">
        <f t="shared" ca="1" si="62"/>
        <v>0.1223012210575132</v>
      </c>
      <c r="R223" s="22">
        <f t="shared" ca="1" si="62"/>
        <v>0.16066780299847039</v>
      </c>
      <c r="S223" s="22">
        <f t="shared" ca="1" si="62"/>
        <v>0.95038468427978262</v>
      </c>
      <c r="T223" s="22">
        <f t="shared" ca="1" si="52"/>
        <v>8.2576914807162543E-3</v>
      </c>
      <c r="U223" s="25">
        <f t="shared" ca="1" si="53"/>
        <v>0.50206441113926747</v>
      </c>
      <c r="V223" s="22">
        <f t="shared" ca="1" si="61"/>
        <v>-1.7465078976184616E-3</v>
      </c>
      <c r="W223" s="22">
        <f t="shared" ca="1" si="61"/>
        <v>-5.223087520413222E-4</v>
      </c>
      <c r="X223" s="22">
        <f t="shared" ca="1" si="61"/>
        <v>-5.4948744694941398E-4</v>
      </c>
      <c r="Y223" s="22">
        <f t="shared" ca="1" si="61"/>
        <v>5.2113232880059363E-4</v>
      </c>
      <c r="Z223" s="22">
        <f t="shared" ca="1" si="61"/>
        <v>-3.811887539131616E-3</v>
      </c>
      <c r="AA223" s="10">
        <f t="shared" ca="1" si="54"/>
        <v>-2.4568884102394217E-2</v>
      </c>
      <c r="AB223" s="10">
        <f t="shared" ca="1" si="55"/>
        <v>0</v>
      </c>
      <c r="AC223" s="5">
        <f t="shared" ca="1" si="57"/>
        <v>-0.21606800322393527</v>
      </c>
    </row>
    <row r="224" spans="1:29" x14ac:dyDescent="0.2">
      <c r="A224" s="8">
        <v>42333</v>
      </c>
      <c r="B224" s="3">
        <v>48270</v>
      </c>
      <c r="C224" s="3">
        <v>48270</v>
      </c>
      <c r="D224" s="3">
        <v>46742</v>
      </c>
      <c r="E224" s="3">
        <v>46867</v>
      </c>
      <c r="F224" s="3">
        <v>46867</v>
      </c>
      <c r="G224" s="5">
        <f t="shared" si="50"/>
        <v>-2.1208952994644426E-2</v>
      </c>
      <c r="H224" s="24">
        <f t="shared" si="51"/>
        <v>0</v>
      </c>
      <c r="I224" s="3">
        <f t="shared" si="58"/>
        <v>47091.1</v>
      </c>
      <c r="J224" s="10">
        <f t="shared" si="56"/>
        <v>-2.9347195758429256E-2</v>
      </c>
      <c r="K224" s="10">
        <f t="shared" si="59"/>
        <v>-2.2749912757314973E-4</v>
      </c>
      <c r="L224" s="10">
        <f t="shared" si="49"/>
        <v>3.3293313914807278E-4</v>
      </c>
      <c r="M224" s="10">
        <f t="shared" si="46"/>
        <v>-1.0630189364016973E-3</v>
      </c>
      <c r="N224" s="10">
        <f t="shared" si="60"/>
        <v>-1.5073497118248459E-3</v>
      </c>
      <c r="O224" s="22">
        <f t="shared" ca="1" si="62"/>
        <v>0.81136677990981165</v>
      </c>
      <c r="P224" s="22">
        <f t="shared" ca="1" si="62"/>
        <v>0.29802870041447038</v>
      </c>
      <c r="Q224" s="22">
        <f t="shared" ca="1" si="62"/>
        <v>0.12175173361056379</v>
      </c>
      <c r="R224" s="22">
        <f t="shared" ca="1" si="62"/>
        <v>0.16118893532727099</v>
      </c>
      <c r="S224" s="22">
        <f t="shared" ca="1" si="62"/>
        <v>0.94657279674065098</v>
      </c>
      <c r="T224" s="22">
        <f t="shared" ca="1" si="52"/>
        <v>-2.5436768927347572E-2</v>
      </c>
      <c r="U224" s="25">
        <f t="shared" ca="1" si="53"/>
        <v>0.49364115062790809</v>
      </c>
      <c r="V224" s="22">
        <f t="shared" ca="1" si="61"/>
        <v>1.8105800448992213E-2</v>
      </c>
      <c r="W224" s="22">
        <f t="shared" ca="1" si="61"/>
        <v>1.4035595905193682E-4</v>
      </c>
      <c r="X224" s="22">
        <f t="shared" ca="1" si="61"/>
        <v>-2.0540364503276819E-4</v>
      </c>
      <c r="Y224" s="22">
        <f t="shared" ca="1" si="61"/>
        <v>6.5583127241248943E-4</v>
      </c>
      <c r="Z224" s="22">
        <f t="shared" ca="1" si="61"/>
        <v>9.2996187144414621E-4</v>
      </c>
      <c r="AA224" s="10">
        <f t="shared" ca="1" si="54"/>
        <v>0</v>
      </c>
      <c r="AB224" s="10">
        <f t="shared" ca="1" si="55"/>
        <v>0</v>
      </c>
      <c r="AC224" s="5">
        <f t="shared" ca="1" si="57"/>
        <v>-0.21606800322393527</v>
      </c>
    </row>
    <row r="225" spans="1:29" x14ac:dyDescent="0.2">
      <c r="A225" s="8">
        <v>42334</v>
      </c>
      <c r="B225" s="3">
        <v>46867</v>
      </c>
      <c r="C225" s="3">
        <v>47199</v>
      </c>
      <c r="D225" s="3">
        <v>46867</v>
      </c>
      <c r="E225" s="3">
        <v>47146</v>
      </c>
      <c r="F225" s="3">
        <v>47146</v>
      </c>
      <c r="G225" s="5">
        <f t="shared" si="50"/>
        <v>-4.2972892716243161E-2</v>
      </c>
      <c r="H225" s="24">
        <f t="shared" si="51"/>
        <v>0</v>
      </c>
      <c r="I225" s="3">
        <f t="shared" si="58"/>
        <v>47096.25</v>
      </c>
      <c r="J225" s="10">
        <f t="shared" si="56"/>
        <v>5.9530159813940831E-3</v>
      </c>
      <c r="K225" s="10">
        <f t="shared" si="59"/>
        <v>2.4596560528036826E-4</v>
      </c>
      <c r="L225" s="10">
        <f t="shared" si="49"/>
        <v>7.2260263370684801E-5</v>
      </c>
      <c r="M225" s="10">
        <f t="shared" si="46"/>
        <v>-1.0694503369198382E-3</v>
      </c>
      <c r="N225" s="10">
        <f t="shared" si="60"/>
        <v>-1.1125473960065691E-3</v>
      </c>
      <c r="O225" s="22">
        <f t="shared" ca="1" si="62"/>
        <v>0.82947258035880389</v>
      </c>
      <c r="P225" s="22">
        <f t="shared" ca="1" si="62"/>
        <v>0.29816905637352231</v>
      </c>
      <c r="Q225" s="22">
        <f t="shared" ca="1" si="62"/>
        <v>0.12154632996553102</v>
      </c>
      <c r="R225" s="22">
        <f t="shared" ca="1" si="62"/>
        <v>0.16184476659968347</v>
      </c>
      <c r="S225" s="22">
        <f t="shared" ca="1" si="62"/>
        <v>0.9475027586120951</v>
      </c>
      <c r="T225" s="22">
        <f t="shared" ca="1" si="52"/>
        <v>3.7927591622743144E-3</v>
      </c>
      <c r="U225" s="25">
        <f t="shared" ca="1" si="53"/>
        <v>0.50094818865392599</v>
      </c>
      <c r="V225" s="22">
        <f t="shared" ca="1" si="61"/>
        <v>-3.7276773104378907E-3</v>
      </c>
      <c r="W225" s="22">
        <f t="shared" ca="1" si="61"/>
        <v>-1.5401947665140233E-4</v>
      </c>
      <c r="X225" s="22">
        <f t="shared" ca="1" si="61"/>
        <v>-4.5248147334905735E-5</v>
      </c>
      <c r="Y225" s="22">
        <f t="shared" ca="1" si="61"/>
        <v>6.6967160310607142E-4</v>
      </c>
      <c r="Z225" s="22">
        <f t="shared" ca="1" si="61"/>
        <v>6.9665824816234534E-4</v>
      </c>
      <c r="AA225" s="10">
        <f t="shared" ca="1" si="54"/>
        <v>0</v>
      </c>
      <c r="AB225" s="10">
        <f t="shared" ca="1" si="55"/>
        <v>0</v>
      </c>
      <c r="AC225" s="5">
        <f t="shared" ca="1" si="57"/>
        <v>-0.21606800322393527</v>
      </c>
    </row>
    <row r="226" spans="1:29" x14ac:dyDescent="0.2">
      <c r="A226" s="8">
        <v>42335</v>
      </c>
      <c r="B226" s="3">
        <v>47144</v>
      </c>
      <c r="C226" s="3">
        <v>47144</v>
      </c>
      <c r="D226" s="3">
        <v>45812</v>
      </c>
      <c r="E226" s="3">
        <v>45873</v>
      </c>
      <c r="F226" s="3">
        <v>45873</v>
      </c>
      <c r="G226" s="5">
        <f t="shared" si="50"/>
        <v>-1.8006234604233451E-2</v>
      </c>
      <c r="H226" s="24">
        <f t="shared" si="51"/>
        <v>0</v>
      </c>
      <c r="I226" s="3">
        <f t="shared" si="58"/>
        <v>47052.85</v>
      </c>
      <c r="J226" s="10">
        <f t="shared" si="56"/>
        <v>-2.7001230221015526E-2</v>
      </c>
      <c r="K226" s="10">
        <f t="shared" si="59"/>
        <v>-7.8311297526002517E-4</v>
      </c>
      <c r="L226" s="10">
        <f t="shared" si="49"/>
        <v>-5.0244984504691729E-4</v>
      </c>
      <c r="M226" s="10">
        <f t="shared" si="46"/>
        <v>-1.2289289894482248E-3</v>
      </c>
      <c r="N226" s="10">
        <f t="shared" si="60"/>
        <v>-9.4767870315748629E-3</v>
      </c>
      <c r="O226" s="22">
        <f t="shared" ca="1" si="62"/>
        <v>0.82574490304836601</v>
      </c>
      <c r="P226" s="22">
        <f t="shared" ca="1" si="62"/>
        <v>0.29801503689687092</v>
      </c>
      <c r="Q226" s="22">
        <f t="shared" ca="1" si="62"/>
        <v>0.12150108181819612</v>
      </c>
      <c r="R226" s="22">
        <f t="shared" ca="1" si="62"/>
        <v>0.16251443820278955</v>
      </c>
      <c r="S226" s="22">
        <f t="shared" ca="1" si="62"/>
        <v>0.94819941686025744</v>
      </c>
      <c r="T226" s="22">
        <f t="shared" ca="1" si="52"/>
        <v>-3.1776158514347633E-2</v>
      </c>
      <c r="U226" s="25">
        <f t="shared" ca="1" si="53"/>
        <v>0.49205662874471379</v>
      </c>
      <c r="V226" s="22">
        <f t="shared" ca="1" si="61"/>
        <v>1.6603476307298144E-2</v>
      </c>
      <c r="W226" s="22">
        <f t="shared" ca="1" si="61"/>
        <v>4.81548345176791E-4</v>
      </c>
      <c r="X226" s="22">
        <f t="shared" ca="1" si="61"/>
        <v>3.0896422235417517E-4</v>
      </c>
      <c r="Y226" s="22">
        <f t="shared" ca="1" si="61"/>
        <v>7.5568754433174982E-4</v>
      </c>
      <c r="Z226" s="22">
        <f t="shared" ca="1" si="61"/>
        <v>5.8274237010725975E-3</v>
      </c>
      <c r="AA226" s="10">
        <f t="shared" ca="1" si="54"/>
        <v>0</v>
      </c>
      <c r="AB226" s="10">
        <f t="shared" ca="1" si="55"/>
        <v>1.700623460423345E-2</v>
      </c>
      <c r="AC226" s="5">
        <f t="shared" ca="1" si="57"/>
        <v>-0.19906176861970182</v>
      </c>
    </row>
    <row r="227" spans="1:29" x14ac:dyDescent="0.2">
      <c r="A227" s="8">
        <v>42338</v>
      </c>
      <c r="B227" s="3">
        <v>45871</v>
      </c>
      <c r="C227" s="3">
        <v>45931</v>
      </c>
      <c r="D227" s="3">
        <v>45106</v>
      </c>
      <c r="E227" s="3">
        <v>45120</v>
      </c>
      <c r="F227" s="3">
        <v>45120</v>
      </c>
      <c r="G227" s="5">
        <f t="shared" si="50"/>
        <v>-4.5434397163121032E-3</v>
      </c>
      <c r="H227" s="24">
        <f t="shared" si="51"/>
        <v>0</v>
      </c>
      <c r="I227" s="3">
        <f t="shared" si="58"/>
        <v>47027.45</v>
      </c>
      <c r="J227" s="10">
        <f t="shared" si="56"/>
        <v>-1.6414884572624411E-2</v>
      </c>
      <c r="K227" s="10">
        <f t="shared" si="59"/>
        <v>-4.1325366524209148E-4</v>
      </c>
      <c r="L227" s="10">
        <f t="shared" si="49"/>
        <v>-1.3328166185026147E-3</v>
      </c>
      <c r="M227" s="10">
        <f t="shared" si="46"/>
        <v>-1.3226271411399292E-3</v>
      </c>
      <c r="N227" s="10">
        <f t="shared" si="60"/>
        <v>-1.2805464936980315E-2</v>
      </c>
      <c r="O227" s="22">
        <f t="shared" ca="1" si="62"/>
        <v>0.8423483793556642</v>
      </c>
      <c r="P227" s="22">
        <f t="shared" ca="1" si="62"/>
        <v>0.2984965852420477</v>
      </c>
      <c r="Q227" s="22">
        <f t="shared" ca="1" si="62"/>
        <v>0.12181004604055029</v>
      </c>
      <c r="R227" s="22">
        <f t="shared" ca="1" si="62"/>
        <v>0.1632701257471213</v>
      </c>
      <c r="S227" s="22">
        <f t="shared" ca="1" si="62"/>
        <v>0.95402684056133003</v>
      </c>
      <c r="T227" s="22">
        <f t="shared" ca="1" si="52"/>
        <v>-2.6545459434034101E-2</v>
      </c>
      <c r="U227" s="25">
        <f t="shared" ca="1" si="53"/>
        <v>0.49336402481322128</v>
      </c>
      <c r="V227" s="22">
        <f t="shared" ca="1" si="61"/>
        <v>1.0121358762037016E-2</v>
      </c>
      <c r="W227" s="22">
        <f t="shared" ca="1" si="61"/>
        <v>2.5481072298355042E-4</v>
      </c>
      <c r="X227" s="22">
        <f t="shared" ca="1" si="61"/>
        <v>8.218099311138328E-4</v>
      </c>
      <c r="Y227" s="22">
        <f t="shared" ca="1" si="61"/>
        <v>8.1552713603665083E-4</v>
      </c>
      <c r="Z227" s="22">
        <f t="shared" ca="1" si="61"/>
        <v>7.8958036024216558E-3</v>
      </c>
      <c r="AA227" s="10">
        <f t="shared" ca="1" si="54"/>
        <v>0</v>
      </c>
      <c r="AB227" s="10">
        <f t="shared" ca="1" si="55"/>
        <v>0</v>
      </c>
      <c r="AC227" s="5">
        <f t="shared" ca="1" si="57"/>
        <v>-0.19906176861970182</v>
      </c>
    </row>
    <row r="228" spans="1:29" x14ac:dyDescent="0.2">
      <c r="A228" s="8">
        <v>42339</v>
      </c>
      <c r="B228" s="3">
        <v>45121</v>
      </c>
      <c r="C228" s="3">
        <v>45482</v>
      </c>
      <c r="D228" s="3">
        <v>44775</v>
      </c>
      <c r="E228" s="3">
        <v>45047</v>
      </c>
      <c r="F228" s="3">
        <v>45047</v>
      </c>
      <c r="G228" s="5">
        <f t="shared" si="50"/>
        <v>2.9879903212200576E-2</v>
      </c>
      <c r="H228" s="24">
        <f t="shared" si="51"/>
        <v>1</v>
      </c>
      <c r="I228" s="3">
        <f t="shared" si="58"/>
        <v>46986.35</v>
      </c>
      <c r="J228" s="10">
        <f t="shared" si="56"/>
        <v>-1.6179078014184611E-3</v>
      </c>
      <c r="K228" s="10">
        <f t="shared" si="59"/>
        <v>-7.5824127938595718E-4</v>
      </c>
      <c r="L228" s="10">
        <f t="shared" si="49"/>
        <v>-1.3643509325438764E-3</v>
      </c>
      <c r="M228" s="10">
        <f t="shared" si="46"/>
        <v>-1.3761990742424191E-3</v>
      </c>
      <c r="N228" s="10">
        <f t="shared" si="60"/>
        <v>-1.3685640474418715E-2</v>
      </c>
      <c r="O228" s="22">
        <f t="shared" ca="1" si="62"/>
        <v>0.85246973811770121</v>
      </c>
      <c r="P228" s="22">
        <f t="shared" ca="1" si="62"/>
        <v>0.29875139596503125</v>
      </c>
      <c r="Q228" s="22">
        <f t="shared" ca="1" si="62"/>
        <v>0.12263185597166412</v>
      </c>
      <c r="R228" s="22">
        <f t="shared" ca="1" si="62"/>
        <v>0.16408565288315796</v>
      </c>
      <c r="S228" s="22">
        <f t="shared" ca="1" si="62"/>
        <v>0.96192264416375173</v>
      </c>
      <c r="T228" s="22">
        <f t="shared" ca="1" si="52"/>
        <v>-1.516339796334475E-2</v>
      </c>
      <c r="U228" s="25">
        <f t="shared" ca="1" si="53"/>
        <v>0.49620922314289873</v>
      </c>
      <c r="V228" s="22">
        <f t="shared" ca="1" si="61"/>
        <v>-1.0188002212408356E-3</v>
      </c>
      <c r="W228" s="22">
        <f t="shared" ca="1" si="61"/>
        <v>-4.7746625766627743E-4</v>
      </c>
      <c r="X228" s="22">
        <f t="shared" ca="1" si="61"/>
        <v>-8.5913488439031706E-4</v>
      </c>
      <c r="Y228" s="22">
        <f t="shared" ca="1" si="61"/>
        <v>-8.6659568615738032E-4</v>
      </c>
      <c r="Z228" s="22">
        <f t="shared" ca="1" si="61"/>
        <v>-8.617878924210759E-3</v>
      </c>
      <c r="AA228" s="10">
        <f t="shared" ca="1" si="54"/>
        <v>0</v>
      </c>
      <c r="AB228" s="10">
        <f t="shared" ca="1" si="55"/>
        <v>0</v>
      </c>
      <c r="AC228" s="5">
        <f t="shared" ca="1" si="57"/>
        <v>-0.19906176861970182</v>
      </c>
    </row>
    <row r="229" spans="1:29" x14ac:dyDescent="0.2">
      <c r="A229" s="8">
        <v>42340</v>
      </c>
      <c r="B229" s="3">
        <v>45046</v>
      </c>
      <c r="C229" s="3">
        <v>45338</v>
      </c>
      <c r="D229" s="3">
        <v>44579</v>
      </c>
      <c r="E229" s="3">
        <v>44915</v>
      </c>
      <c r="F229" s="3">
        <v>44915</v>
      </c>
      <c r="G229" s="5">
        <f t="shared" si="50"/>
        <v>9.9298675275520942E-3</v>
      </c>
      <c r="H229" s="24">
        <f t="shared" si="51"/>
        <v>1</v>
      </c>
      <c r="I229" s="3">
        <f t="shared" si="58"/>
        <v>46829.4</v>
      </c>
      <c r="J229" s="10">
        <f t="shared" si="56"/>
        <v>-2.9302728261593192E-3</v>
      </c>
      <c r="K229" s="10">
        <f t="shared" si="59"/>
        <v>-3.2865378241799413E-3</v>
      </c>
      <c r="L229" s="10">
        <f t="shared" si="49"/>
        <v>-8.9279223178914788E-4</v>
      </c>
      <c r="M229" s="10">
        <f t="shared" si="46"/>
        <v>-1.2981351511208549E-3</v>
      </c>
      <c r="N229" s="10">
        <f t="shared" si="60"/>
        <v>-8.4022558879647269E-3</v>
      </c>
      <c r="O229" s="22">
        <f t="shared" ca="1" si="62"/>
        <v>0.85145093789646042</v>
      </c>
      <c r="P229" s="22">
        <f t="shared" ca="1" si="62"/>
        <v>0.29827392970736499</v>
      </c>
      <c r="Q229" s="22">
        <f t="shared" ca="1" si="62"/>
        <v>0.1217727210872738</v>
      </c>
      <c r="R229" s="22">
        <f t="shared" ca="1" si="62"/>
        <v>0.16321905719700058</v>
      </c>
      <c r="S229" s="22">
        <f t="shared" ca="1" si="62"/>
        <v>0.953304765239541</v>
      </c>
      <c r="T229" s="22">
        <f t="shared" ca="1" si="52"/>
        <v>-1.180578080974545E-2</v>
      </c>
      <c r="U229" s="25">
        <f t="shared" ca="1" si="53"/>
        <v>0.49704858907725136</v>
      </c>
      <c r="V229" s="22">
        <f t="shared" ca="1" si="61"/>
        <v>-1.8421668759615204E-3</v>
      </c>
      <c r="W229" s="22">
        <f t="shared" ca="1" si="61"/>
        <v>-2.0661390510297007E-3</v>
      </c>
      <c r="X229" s="22">
        <f t="shared" ca="1" si="61"/>
        <v>-5.6126933363859655E-4</v>
      </c>
      <c r="Y229" s="22">
        <f t="shared" ca="1" si="61"/>
        <v>-8.1609519583557082E-4</v>
      </c>
      <c r="Z229" s="22">
        <f t="shared" ca="1" si="61"/>
        <v>-5.2822240106729611E-3</v>
      </c>
      <c r="AA229" s="10">
        <f t="shared" ca="1" si="54"/>
        <v>0</v>
      </c>
      <c r="AB229" s="10">
        <f t="shared" ca="1" si="55"/>
        <v>0</v>
      </c>
      <c r="AC229" s="5">
        <f t="shared" ca="1" si="57"/>
        <v>-0.19906176861970182</v>
      </c>
    </row>
    <row r="230" spans="1:29" x14ac:dyDescent="0.2">
      <c r="A230" s="8">
        <v>42341</v>
      </c>
      <c r="B230" s="3">
        <v>44923</v>
      </c>
      <c r="C230" s="3">
        <v>47142</v>
      </c>
      <c r="D230" s="3">
        <v>44923</v>
      </c>
      <c r="E230" s="3">
        <v>46393</v>
      </c>
      <c r="F230" s="3">
        <v>46393</v>
      </c>
      <c r="G230" s="5">
        <f t="shared" si="50"/>
        <v>-2.5219321880456058E-2</v>
      </c>
      <c r="H230" s="24">
        <f t="shared" si="51"/>
        <v>0</v>
      </c>
      <c r="I230" s="3">
        <f t="shared" si="58"/>
        <v>46763.55</v>
      </c>
      <c r="J230" s="10">
        <f t="shared" si="56"/>
        <v>3.2906601358120957E-2</v>
      </c>
      <c r="K230" s="10">
        <f t="shared" si="59"/>
        <v>-1.2832770949345652E-3</v>
      </c>
      <c r="L230" s="10">
        <f t="shared" si="49"/>
        <v>5.0546295034747948E-5</v>
      </c>
      <c r="M230" s="10">
        <f t="shared" ref="M230:M293" si="63">AVERAGE(J131:J230)</f>
        <v>-1.1253010327928214E-3</v>
      </c>
      <c r="N230" s="10">
        <f t="shared" si="60"/>
        <v>-3.0115388126193523E-3</v>
      </c>
      <c r="O230" s="22">
        <f t="shared" ca="1" si="62"/>
        <v>0.84960877102049892</v>
      </c>
      <c r="P230" s="22">
        <f t="shared" ca="1" si="62"/>
        <v>0.29620779065633529</v>
      </c>
      <c r="Q230" s="22">
        <f t="shared" ca="1" si="62"/>
        <v>0.12121145175363521</v>
      </c>
      <c r="R230" s="22">
        <f t="shared" ca="1" si="62"/>
        <v>0.16240296200116502</v>
      </c>
      <c r="S230" s="22">
        <f t="shared" ca="1" si="62"/>
        <v>0.94802254122886809</v>
      </c>
      <c r="T230" s="22">
        <f t="shared" ca="1" si="52"/>
        <v>2.4545988356028822E-2</v>
      </c>
      <c r="U230" s="25">
        <f t="shared" ca="1" si="53"/>
        <v>0.50613618900144297</v>
      </c>
      <c r="V230" s="22">
        <f t="shared" ca="1" si="61"/>
        <v>-2.0815891675520962E-2</v>
      </c>
      <c r="W230" s="22">
        <f t="shared" ca="1" si="61"/>
        <v>8.1176894286722791E-4</v>
      </c>
      <c r="X230" s="22">
        <f t="shared" ca="1" si="61"/>
        <v>-3.1974320003198211E-5</v>
      </c>
      <c r="Y230" s="22">
        <f t="shared" ca="1" si="61"/>
        <v>7.1183724341640129E-4</v>
      </c>
      <c r="Z230" s="22">
        <f t="shared" ca="1" si="61"/>
        <v>1.9050240107716513E-3</v>
      </c>
      <c r="AA230" s="10">
        <f t="shared" ca="1" si="54"/>
        <v>0</v>
      </c>
      <c r="AB230" s="10">
        <f t="shared" ca="1" si="55"/>
        <v>0</v>
      </c>
      <c r="AC230" s="5">
        <f t="shared" ca="1" si="57"/>
        <v>-0.19906176861970182</v>
      </c>
    </row>
    <row r="231" spans="1:29" x14ac:dyDescent="0.2">
      <c r="A231" s="8">
        <v>42342</v>
      </c>
      <c r="B231" s="3">
        <v>46385</v>
      </c>
      <c r="C231" s="3">
        <v>46385</v>
      </c>
      <c r="D231" s="3">
        <v>45023</v>
      </c>
      <c r="E231" s="3">
        <v>45361</v>
      </c>
      <c r="F231" s="3">
        <v>45361</v>
      </c>
      <c r="G231" s="5">
        <f t="shared" si="50"/>
        <v>-2.023764908181036E-2</v>
      </c>
      <c r="H231" s="24">
        <f t="shared" si="51"/>
        <v>0</v>
      </c>
      <c r="I231" s="3">
        <f t="shared" si="58"/>
        <v>46629.25</v>
      </c>
      <c r="J231" s="10">
        <f t="shared" si="56"/>
        <v>-2.2244735197120225E-2</v>
      </c>
      <c r="K231" s="10">
        <f t="shared" si="59"/>
        <v>-2.7486892897098823E-3</v>
      </c>
      <c r="L231" s="10">
        <f t="shared" si="49"/>
        <v>-2.5483349154341582E-4</v>
      </c>
      <c r="M231" s="10">
        <f t="shared" si="63"/>
        <v>-1.4481457911643581E-3</v>
      </c>
      <c r="N231" s="10">
        <f t="shared" si="60"/>
        <v>-2.0602398078402918E-3</v>
      </c>
      <c r="O231" s="22">
        <f t="shared" ca="1" si="62"/>
        <v>0.82879287934497792</v>
      </c>
      <c r="P231" s="22">
        <f t="shared" ca="1" si="62"/>
        <v>0.29701955959920251</v>
      </c>
      <c r="Q231" s="22">
        <f t="shared" ca="1" si="62"/>
        <v>0.12117947743363201</v>
      </c>
      <c r="R231" s="22">
        <f t="shared" ca="1" si="62"/>
        <v>0.16311479924458142</v>
      </c>
      <c r="S231" s="22">
        <f t="shared" ca="1" si="62"/>
        <v>0.94992756523963973</v>
      </c>
      <c r="T231" s="22">
        <f t="shared" ca="1" si="52"/>
        <v>-2.1476865800404508E-2</v>
      </c>
      <c r="U231" s="25">
        <f t="shared" ca="1" si="53"/>
        <v>0.49463098992221644</v>
      </c>
      <c r="V231" s="22">
        <f t="shared" ca="1" si="61"/>
        <v>1.3752083370997719E-2</v>
      </c>
      <c r="W231" s="22">
        <f t="shared" ca="1" si="61"/>
        <v>1.6992876713566077E-3</v>
      </c>
      <c r="X231" s="22">
        <f t="shared" ca="1" si="61"/>
        <v>1.5754251018826169E-4</v>
      </c>
      <c r="Y231" s="22">
        <f t="shared" ca="1" si="61"/>
        <v>8.9526899183002529E-4</v>
      </c>
      <c r="Z231" s="22">
        <f t="shared" ca="1" si="61"/>
        <v>1.2736761912695601E-3</v>
      </c>
      <c r="AA231" s="10">
        <f t="shared" ca="1" si="54"/>
        <v>0</v>
      </c>
      <c r="AB231" s="10">
        <f t="shared" ca="1" si="55"/>
        <v>0</v>
      </c>
      <c r="AC231" s="5">
        <f t="shared" ca="1" si="57"/>
        <v>-0.19906176861970182</v>
      </c>
    </row>
    <row r="232" spans="1:29" x14ac:dyDescent="0.2">
      <c r="A232" s="8">
        <v>42345</v>
      </c>
      <c r="B232" s="3">
        <v>45361</v>
      </c>
      <c r="C232" s="3">
        <v>46157</v>
      </c>
      <c r="D232" s="3">
        <v>45217</v>
      </c>
      <c r="E232" s="3">
        <v>45223</v>
      </c>
      <c r="F232" s="3">
        <v>45223</v>
      </c>
      <c r="G232" s="5">
        <f t="shared" si="50"/>
        <v>1.9569687990624196E-2</v>
      </c>
      <c r="H232" s="24">
        <f t="shared" si="51"/>
        <v>1</v>
      </c>
      <c r="I232" s="3">
        <f t="shared" si="58"/>
        <v>46544.45</v>
      </c>
      <c r="J232" s="10">
        <f t="shared" si="56"/>
        <v>-3.0422609730825778E-3</v>
      </c>
      <c r="K232" s="10">
        <f t="shared" si="59"/>
        <v>-1.7269517337477002E-3</v>
      </c>
      <c r="L232" s="10">
        <f t="shared" si="49"/>
        <v>8.4191601326069065E-5</v>
      </c>
      <c r="M232" s="10">
        <f t="shared" si="63"/>
        <v>-1.5011591876193319E-3</v>
      </c>
      <c r="N232" s="10">
        <f t="shared" si="60"/>
        <v>6.1428491206807492E-4</v>
      </c>
      <c r="O232" s="22">
        <f t="shared" ca="1" si="62"/>
        <v>0.84254496271597568</v>
      </c>
      <c r="P232" s="22">
        <f t="shared" ca="1" si="62"/>
        <v>0.29871884727055914</v>
      </c>
      <c r="Q232" s="22">
        <f t="shared" ca="1" si="62"/>
        <v>0.12133701994382028</v>
      </c>
      <c r="R232" s="22">
        <f t="shared" ca="1" si="62"/>
        <v>0.16401006823641143</v>
      </c>
      <c r="S232" s="22">
        <f t="shared" ca="1" si="62"/>
        <v>0.95120124143090934</v>
      </c>
      <c r="T232" s="22">
        <f t="shared" ca="1" si="52"/>
        <v>-2.7307957811696644E-3</v>
      </c>
      <c r="U232" s="25">
        <f t="shared" ca="1" si="53"/>
        <v>0.49931730147896181</v>
      </c>
      <c r="V232" s="22">
        <f t="shared" ca="1" si="61"/>
        <v>-1.9040057423484642E-3</v>
      </c>
      <c r="W232" s="22">
        <f t="shared" ca="1" si="61"/>
        <v>-1.0808165528556075E-3</v>
      </c>
      <c r="X232" s="22">
        <f t="shared" ca="1" si="61"/>
        <v>5.2691499447505462E-5</v>
      </c>
      <c r="Y232" s="22">
        <f t="shared" ca="1" si="61"/>
        <v>-9.3950378967990735E-4</v>
      </c>
      <c r="Z232" s="22">
        <f t="shared" ca="1" si="61"/>
        <v>3.844515675558676E-4</v>
      </c>
      <c r="AA232" s="10">
        <f t="shared" ca="1" si="54"/>
        <v>0</v>
      </c>
      <c r="AB232" s="10">
        <f t="shared" ca="1" si="55"/>
        <v>0</v>
      </c>
      <c r="AC232" s="5">
        <f t="shared" ca="1" si="57"/>
        <v>-0.19906176861970182</v>
      </c>
    </row>
    <row r="233" spans="1:29" x14ac:dyDescent="0.2">
      <c r="A233" s="8">
        <v>42346</v>
      </c>
      <c r="B233" s="3">
        <v>45223</v>
      </c>
      <c r="C233" s="3">
        <v>45233</v>
      </c>
      <c r="D233" s="3">
        <v>44232</v>
      </c>
      <c r="E233" s="3">
        <v>44443</v>
      </c>
      <c r="F233" s="3">
        <v>44443</v>
      </c>
      <c r="G233" s="5">
        <f t="shared" si="50"/>
        <v>2.6730868753234382E-2</v>
      </c>
      <c r="H233" s="24">
        <f t="shared" si="51"/>
        <v>1</v>
      </c>
      <c r="I233" s="3">
        <f t="shared" si="58"/>
        <v>46456.85</v>
      </c>
      <c r="J233" s="10">
        <f t="shared" si="56"/>
        <v>-1.7247860601906084E-2</v>
      </c>
      <c r="K233" s="10">
        <f t="shared" si="59"/>
        <v>-1.8178023183518411E-3</v>
      </c>
      <c r="L233" s="10">
        <f t="shared" si="49"/>
        <v>-2.3959225385276729E-4</v>
      </c>
      <c r="M233" s="10">
        <f t="shared" si="63"/>
        <v>-1.6103383327168875E-3</v>
      </c>
      <c r="N233" s="10">
        <f t="shared" si="60"/>
        <v>-2.5117056480294499E-3</v>
      </c>
      <c r="O233" s="22">
        <f t="shared" ca="1" si="62"/>
        <v>0.84064095697362717</v>
      </c>
      <c r="P233" s="22">
        <f t="shared" ca="1" si="62"/>
        <v>0.29763803071770351</v>
      </c>
      <c r="Q233" s="22">
        <f t="shared" ca="1" si="62"/>
        <v>0.12138971144326778</v>
      </c>
      <c r="R233" s="22">
        <f t="shared" ca="1" si="62"/>
        <v>0.16307056444673151</v>
      </c>
      <c r="S233" s="22">
        <f t="shared" ca="1" si="62"/>
        <v>0.95158569299846518</v>
      </c>
      <c r="T233" s="22">
        <f t="shared" ca="1" si="52"/>
        <v>-1.7722091119516215E-2</v>
      </c>
      <c r="U233" s="25">
        <f t="shared" ca="1" si="53"/>
        <v>0.49556959317526467</v>
      </c>
      <c r="V233" s="22">
        <f t="shared" ca="1" si="61"/>
        <v>-1.0874577801500678E-2</v>
      </c>
      <c r="W233" s="22">
        <f t="shared" ca="1" si="61"/>
        <v>-1.1461034614623931E-3</v>
      </c>
      <c r="X233" s="22">
        <f t="shared" ca="1" si="61"/>
        <v>-1.510601613321762E-4</v>
      </c>
      <c r="Y233" s="22">
        <f t="shared" ca="1" si="61"/>
        <v>-1.0152998038454365E-3</v>
      </c>
      <c r="Z233" s="22">
        <f t="shared" ca="1" si="61"/>
        <v>-1.583601532641472E-3</v>
      </c>
      <c r="AA233" s="10">
        <f t="shared" ca="1" si="54"/>
        <v>0</v>
      </c>
      <c r="AB233" s="10">
        <f t="shared" ca="1" si="55"/>
        <v>0</v>
      </c>
      <c r="AC233" s="5">
        <f t="shared" ca="1" si="57"/>
        <v>-0.19906176861970182</v>
      </c>
    </row>
    <row r="234" spans="1:29" x14ac:dyDescent="0.2">
      <c r="A234" s="8">
        <v>42347</v>
      </c>
      <c r="B234" s="3">
        <v>44444</v>
      </c>
      <c r="C234" s="3">
        <v>46438</v>
      </c>
      <c r="D234" s="3">
        <v>44444</v>
      </c>
      <c r="E234" s="3">
        <v>46108</v>
      </c>
      <c r="F234" s="3">
        <v>46108</v>
      </c>
      <c r="G234" s="5">
        <f t="shared" si="50"/>
        <v>-1.8326537694109524E-2</v>
      </c>
      <c r="H234" s="24">
        <f t="shared" si="51"/>
        <v>0</v>
      </c>
      <c r="I234" s="3">
        <f t="shared" si="58"/>
        <v>46453.3</v>
      </c>
      <c r="J234" s="10">
        <f t="shared" si="56"/>
        <v>3.7463717570821009E-2</v>
      </c>
      <c r="K234" s="10">
        <f t="shared" si="59"/>
        <v>7.2701451735912587E-5</v>
      </c>
      <c r="L234" s="10">
        <f t="shared" si="49"/>
        <v>7.1325005658511302E-4</v>
      </c>
      <c r="M234" s="10">
        <f t="shared" si="63"/>
        <v>-1.2674579903987192E-3</v>
      </c>
      <c r="N234" s="10">
        <f t="shared" si="60"/>
        <v>5.5670924313666161E-3</v>
      </c>
      <c r="O234" s="22">
        <f t="shared" ca="1" si="62"/>
        <v>0.82976637917212648</v>
      </c>
      <c r="P234" s="22">
        <f t="shared" ca="1" si="62"/>
        <v>0.29649192725624113</v>
      </c>
      <c r="Q234" s="22">
        <f t="shared" ca="1" si="62"/>
        <v>0.1212386512819356</v>
      </c>
      <c r="R234" s="22">
        <f t="shared" ca="1" si="62"/>
        <v>0.16205526464288608</v>
      </c>
      <c r="S234" s="22">
        <f t="shared" ca="1" si="62"/>
        <v>0.95000209146582371</v>
      </c>
      <c r="T234" s="22">
        <f t="shared" ca="1" si="52"/>
        <v>3.6277513360618012E-2</v>
      </c>
      <c r="U234" s="25">
        <f t="shared" ca="1" si="53"/>
        <v>0.50906838381873087</v>
      </c>
      <c r="V234" s="22">
        <f t="shared" ca="1" si="61"/>
        <v>-2.3831650876004709E-2</v>
      </c>
      <c r="W234" s="22">
        <f t="shared" ca="1" si="61"/>
        <v>-4.6247295471243494E-5</v>
      </c>
      <c r="X234" s="22">
        <f t="shared" ca="1" si="61"/>
        <v>-4.5371702110700359E-4</v>
      </c>
      <c r="Y234" s="22">
        <f t="shared" ca="1" si="61"/>
        <v>8.0626318704449002E-4</v>
      </c>
      <c r="Z234" s="22">
        <f t="shared" ca="1" si="61"/>
        <v>-3.5413731423736524E-3</v>
      </c>
      <c r="AA234" s="10">
        <f t="shared" ca="1" si="54"/>
        <v>0</v>
      </c>
      <c r="AB234" s="10">
        <f t="shared" ca="1" si="55"/>
        <v>0</v>
      </c>
      <c r="AC234" s="5">
        <f t="shared" ca="1" si="57"/>
        <v>-0.19906176861970182</v>
      </c>
    </row>
    <row r="235" spans="1:29" x14ac:dyDescent="0.2">
      <c r="A235" s="8">
        <v>42348</v>
      </c>
      <c r="B235" s="3">
        <v>46084</v>
      </c>
      <c r="C235" s="3">
        <v>46323</v>
      </c>
      <c r="D235" s="3">
        <v>45351</v>
      </c>
      <c r="E235" s="3">
        <v>45631</v>
      </c>
      <c r="F235" s="3">
        <v>45631</v>
      </c>
      <c r="G235" s="5">
        <f t="shared" si="50"/>
        <v>-1.9372794810545435E-2</v>
      </c>
      <c r="H235" s="24">
        <f t="shared" si="51"/>
        <v>0</v>
      </c>
      <c r="I235" s="3">
        <f t="shared" si="58"/>
        <v>46381.599999999999</v>
      </c>
      <c r="J235" s="10">
        <f t="shared" si="56"/>
        <v>-1.0345276307799134E-2</v>
      </c>
      <c r="K235" s="10">
        <f t="shared" si="59"/>
        <v>-1.4038728727599147E-3</v>
      </c>
      <c r="L235" s="10">
        <f t="shared" si="49"/>
        <v>8.9625329891522163E-4</v>
      </c>
      <c r="M235" s="10">
        <f t="shared" si="63"/>
        <v>-1.2337334404938583E-3</v>
      </c>
      <c r="N235" s="10">
        <f t="shared" si="60"/>
        <v>-3.0832831018174022E-3</v>
      </c>
      <c r="O235" s="22">
        <f t="shared" ca="1" si="62"/>
        <v>0.80593472829612178</v>
      </c>
      <c r="P235" s="22">
        <f t="shared" ca="1" si="62"/>
        <v>0.29644567996076987</v>
      </c>
      <c r="Q235" s="22">
        <f t="shared" ca="1" si="62"/>
        <v>0.12078493426082861</v>
      </c>
      <c r="R235" s="22">
        <f t="shared" ca="1" si="62"/>
        <v>0.16286152782993057</v>
      </c>
      <c r="S235" s="22">
        <f t="shared" ca="1" si="62"/>
        <v>0.94646071832345002</v>
      </c>
      <c r="T235" s="22">
        <f t="shared" ca="1" si="52"/>
        <v>-1.1764669655222028E-2</v>
      </c>
      <c r="U235" s="25">
        <f t="shared" ca="1" si="53"/>
        <v>0.49705886650901554</v>
      </c>
      <c r="V235" s="22">
        <f t="shared" ca="1" si="61"/>
        <v>6.427541736612542E-3</v>
      </c>
      <c r="W235" s="22">
        <f t="shared" ca="1" si="61"/>
        <v>8.7222914246957973E-4</v>
      </c>
      <c r="X235" s="22">
        <f t="shared" ca="1" si="61"/>
        <v>-5.5684404301616975E-4</v>
      </c>
      <c r="Y235" s="22">
        <f t="shared" ca="1" si="61"/>
        <v>7.6652115851663215E-4</v>
      </c>
      <c r="Z235" s="22">
        <f t="shared" ca="1" si="61"/>
        <v>1.9156502188136934E-3</v>
      </c>
      <c r="AA235" s="10">
        <f t="shared" ca="1" si="54"/>
        <v>0</v>
      </c>
      <c r="AB235" s="10">
        <f t="shared" ca="1" si="55"/>
        <v>0</v>
      </c>
      <c r="AC235" s="5">
        <f t="shared" ca="1" si="57"/>
        <v>-0.19906176861970182</v>
      </c>
    </row>
    <row r="236" spans="1:29" x14ac:dyDescent="0.2">
      <c r="A236" s="8">
        <v>42349</v>
      </c>
      <c r="B236" s="3">
        <v>45630</v>
      </c>
      <c r="C236" s="3">
        <v>45981</v>
      </c>
      <c r="D236" s="3">
        <v>45068</v>
      </c>
      <c r="E236" s="3">
        <v>45263</v>
      </c>
      <c r="F236" s="3">
        <v>45263</v>
      </c>
      <c r="G236" s="5">
        <f t="shared" si="50"/>
        <v>-8.6384022269845318E-3</v>
      </c>
      <c r="H236" s="24">
        <f t="shared" si="51"/>
        <v>0</v>
      </c>
      <c r="I236" s="3">
        <f t="shared" si="58"/>
        <v>46300.55</v>
      </c>
      <c r="J236" s="10">
        <f t="shared" si="56"/>
        <v>-8.0646928623084868E-3</v>
      </c>
      <c r="K236" s="10">
        <f t="shared" si="59"/>
        <v>-1.614820253578514E-3</v>
      </c>
      <c r="L236" s="10">
        <f t="shared" si="49"/>
        <v>6.5533617347513613E-4</v>
      </c>
      <c r="M236" s="10">
        <f t="shared" si="63"/>
        <v>-1.1726204057987666E-3</v>
      </c>
      <c r="N236" s="10">
        <f t="shared" si="60"/>
        <v>-2.4727463485505472E-4</v>
      </c>
      <c r="O236" s="22">
        <f t="shared" ca="1" si="62"/>
        <v>0.81236227003273431</v>
      </c>
      <c r="P236" s="22">
        <f t="shared" ca="1" si="62"/>
        <v>0.29731790910323946</v>
      </c>
      <c r="Q236" s="22">
        <f t="shared" ca="1" si="62"/>
        <v>0.12022809021781243</v>
      </c>
      <c r="R236" s="22">
        <f t="shared" ca="1" si="62"/>
        <v>0.16362804898844721</v>
      </c>
      <c r="S236" s="22">
        <f t="shared" ca="1" si="62"/>
        <v>0.9483763685422637</v>
      </c>
      <c r="T236" s="22">
        <f t="shared" ca="1" si="52"/>
        <v>-7.3791603749670184E-3</v>
      </c>
      <c r="U236" s="25">
        <f t="shared" ca="1" si="53"/>
        <v>0.49815521827725634</v>
      </c>
      <c r="V236" s="22">
        <f t="shared" ca="1" si="61"/>
        <v>5.0217676798094257E-3</v>
      </c>
      <c r="W236" s="22">
        <f t="shared" ca="1" si="61"/>
        <v>1.0055252315958627E-3</v>
      </c>
      <c r="X236" s="22">
        <f t="shared" ca="1" si="61"/>
        <v>-4.0806836311747661E-4</v>
      </c>
      <c r="Y236" s="22">
        <f t="shared" ca="1" si="61"/>
        <v>7.3017377785663889E-4</v>
      </c>
      <c r="Z236" s="22">
        <f t="shared" ca="1" si="61"/>
        <v>1.5397434106329292E-4</v>
      </c>
      <c r="AA236" s="10">
        <f t="shared" ca="1" si="54"/>
        <v>0</v>
      </c>
      <c r="AB236" s="10">
        <f t="shared" ca="1" si="55"/>
        <v>0</v>
      </c>
      <c r="AC236" s="5">
        <f t="shared" ca="1" si="57"/>
        <v>-0.19906176861970182</v>
      </c>
    </row>
    <row r="237" spans="1:29" x14ac:dyDescent="0.2">
      <c r="A237" s="8">
        <v>42352</v>
      </c>
      <c r="B237" s="3">
        <v>45258</v>
      </c>
      <c r="C237" s="3">
        <v>45258</v>
      </c>
      <c r="D237" s="3">
        <v>44531</v>
      </c>
      <c r="E237" s="3">
        <v>44747</v>
      </c>
      <c r="F237" s="3">
        <v>44747</v>
      </c>
      <c r="G237" s="5">
        <f t="shared" si="50"/>
        <v>6.0115761950521041E-3</v>
      </c>
      <c r="H237" s="24">
        <f t="shared" si="51"/>
        <v>1</v>
      </c>
      <c r="I237" s="3">
        <f t="shared" si="58"/>
        <v>46212.05</v>
      </c>
      <c r="J237" s="10">
        <f t="shared" si="56"/>
        <v>-1.1400039767580639E-2</v>
      </c>
      <c r="K237" s="10">
        <f t="shared" si="59"/>
        <v>-1.7934307224626244E-3</v>
      </c>
      <c r="L237" s="10">
        <f t="shared" si="49"/>
        <v>7.2320517390411786E-6</v>
      </c>
      <c r="M237" s="10">
        <f t="shared" si="63"/>
        <v>-1.26220219882341E-3</v>
      </c>
      <c r="N237" s="10">
        <f t="shared" si="60"/>
        <v>-1.918830393754667E-3</v>
      </c>
      <c r="O237" s="22">
        <f t="shared" ca="1" si="62"/>
        <v>0.81738403771254375</v>
      </c>
      <c r="P237" s="22">
        <f t="shared" ca="1" si="62"/>
        <v>0.29832343433483532</v>
      </c>
      <c r="Q237" s="22">
        <f t="shared" ca="1" si="62"/>
        <v>0.11982002185469495</v>
      </c>
      <c r="R237" s="22">
        <f t="shared" ca="1" si="62"/>
        <v>0.16435822276630385</v>
      </c>
      <c r="S237" s="22">
        <f t="shared" ca="1" si="62"/>
        <v>0.94853034288332705</v>
      </c>
      <c r="T237" s="22">
        <f t="shared" ca="1" si="52"/>
        <v>-1.1879888564571259E-2</v>
      </c>
      <c r="U237" s="25">
        <f t="shared" ca="1" si="53"/>
        <v>0.49703006278814532</v>
      </c>
      <c r="V237" s="22">
        <f t="shared" ca="1" si="61"/>
        <v>-7.1670937285425521E-3</v>
      </c>
      <c r="W237" s="22">
        <f t="shared" ca="1" si="61"/>
        <v>-1.1275123899208356E-3</v>
      </c>
      <c r="X237" s="22">
        <f t="shared" ca="1" si="61"/>
        <v>4.5467203378341763E-6</v>
      </c>
      <c r="Y237" s="22">
        <f t="shared" ca="1" si="61"/>
        <v>-7.9353420231618424E-4</v>
      </c>
      <c r="Z237" s="22">
        <f t="shared" ca="1" si="61"/>
        <v>-1.2063499392629318E-3</v>
      </c>
      <c r="AA237" s="10">
        <f t="shared" ca="1" si="54"/>
        <v>0</v>
      </c>
      <c r="AB237" s="10">
        <f t="shared" ca="1" si="55"/>
        <v>0</v>
      </c>
      <c r="AC237" s="5">
        <f t="shared" ca="1" si="57"/>
        <v>-0.19906176861970182</v>
      </c>
    </row>
    <row r="238" spans="1:29" x14ac:dyDescent="0.2">
      <c r="A238" s="8">
        <v>42353</v>
      </c>
      <c r="B238" s="3">
        <v>44748</v>
      </c>
      <c r="C238" s="3">
        <v>45423</v>
      </c>
      <c r="D238" s="3">
        <v>44748</v>
      </c>
      <c r="E238" s="3">
        <v>44872</v>
      </c>
      <c r="F238" s="3">
        <v>44872</v>
      </c>
      <c r="G238" s="5">
        <f t="shared" si="50"/>
        <v>8.669103226956576E-3</v>
      </c>
      <c r="H238" s="24">
        <f t="shared" si="51"/>
        <v>1</v>
      </c>
      <c r="I238" s="3">
        <f t="shared" si="58"/>
        <v>46113.3</v>
      </c>
      <c r="J238" s="10">
        <f t="shared" si="56"/>
        <v>2.7934833620131272E-3</v>
      </c>
      <c r="K238" s="10">
        <f t="shared" si="59"/>
        <v>-2.0084655854688714E-3</v>
      </c>
      <c r="L238" s="10">
        <f t="shared" si="49"/>
        <v>-4.9639353836339328E-5</v>
      </c>
      <c r="M238" s="10">
        <f t="shared" si="63"/>
        <v>-1.1258631222845238E-3</v>
      </c>
      <c r="N238" s="10">
        <f t="shared" si="60"/>
        <v>2.0894383990291755E-3</v>
      </c>
      <c r="O238" s="22">
        <f t="shared" ca="1" si="62"/>
        <v>0.81021694398400124</v>
      </c>
      <c r="P238" s="22">
        <f t="shared" ca="1" si="62"/>
        <v>0.29719592194491451</v>
      </c>
      <c r="Q238" s="22">
        <f t="shared" ca="1" si="62"/>
        <v>0.11982456857503279</v>
      </c>
      <c r="R238" s="22">
        <f t="shared" ca="1" si="62"/>
        <v>0.16356468856398768</v>
      </c>
      <c r="S238" s="22">
        <f t="shared" ca="1" si="62"/>
        <v>0.94732399294406411</v>
      </c>
      <c r="T238" s="22">
        <f t="shared" ca="1" si="52"/>
        <v>3.4556954333314167E-3</v>
      </c>
      <c r="U238" s="25">
        <f t="shared" ca="1" si="53"/>
        <v>0.50086392299859783</v>
      </c>
      <c r="V238" s="22">
        <f t="shared" ca="1" si="61"/>
        <v>1.7429052047299022E-3</v>
      </c>
      <c r="W238" s="22">
        <f t="shared" ca="1" si="61"/>
        <v>-1.2531183002686295E-3</v>
      </c>
      <c r="X238" s="22">
        <f t="shared" ca="1" si="61"/>
        <v>-3.0970897961044846E-5</v>
      </c>
      <c r="Y238" s="22">
        <f t="shared" ca="1" si="61"/>
        <v>-7.0244653049554616E-4</v>
      </c>
      <c r="Z238" s="22">
        <f t="shared" ca="1" si="61"/>
        <v>1.3036387150722364E-3</v>
      </c>
      <c r="AA238" s="10">
        <f t="shared" ca="1" si="54"/>
        <v>0</v>
      </c>
      <c r="AB238" s="10">
        <f t="shared" ca="1" si="55"/>
        <v>0</v>
      </c>
      <c r="AC238" s="5">
        <f t="shared" ca="1" si="57"/>
        <v>-0.19906176861970182</v>
      </c>
    </row>
    <row r="239" spans="1:29" x14ac:dyDescent="0.2">
      <c r="A239" s="8">
        <v>42354</v>
      </c>
      <c r="B239" s="3">
        <v>44868</v>
      </c>
      <c r="C239" s="3">
        <v>45099</v>
      </c>
      <c r="D239" s="3">
        <v>44095</v>
      </c>
      <c r="E239" s="3">
        <v>45016</v>
      </c>
      <c r="F239" s="3">
        <v>45016</v>
      </c>
      <c r="G239" s="5">
        <f t="shared" si="50"/>
        <v>-2.4546827794561965E-2</v>
      </c>
      <c r="H239" s="24">
        <f t="shared" si="51"/>
        <v>0</v>
      </c>
      <c r="I239" s="3">
        <f t="shared" si="58"/>
        <v>46001.7</v>
      </c>
      <c r="J239" s="10">
        <f t="shared" si="56"/>
        <v>3.2091281868424915E-3</v>
      </c>
      <c r="K239" s="10">
        <f t="shared" si="59"/>
        <v>-2.2759981615473714E-3</v>
      </c>
      <c r="L239" s="10">
        <f t="shared" si="49"/>
        <v>-7.4462082691011621E-4</v>
      </c>
      <c r="M239" s="10">
        <f t="shared" si="63"/>
        <v>-8.759621145931751E-4</v>
      </c>
      <c r="N239" s="10">
        <f t="shared" si="60"/>
        <v>-4.7614794777665285E-3</v>
      </c>
      <c r="O239" s="22">
        <f t="shared" ca="1" si="62"/>
        <v>0.8119598491887311</v>
      </c>
      <c r="P239" s="22">
        <f t="shared" ca="1" si="62"/>
        <v>0.29594280364464587</v>
      </c>
      <c r="Q239" s="22">
        <f t="shared" ca="1" si="62"/>
        <v>0.11979359767707175</v>
      </c>
      <c r="R239" s="22">
        <f t="shared" ca="1" si="62"/>
        <v>0.16286224203349212</v>
      </c>
      <c r="S239" s="22">
        <f t="shared" ca="1" si="62"/>
        <v>0.94862763165913633</v>
      </c>
      <c r="T239" s="22">
        <f t="shared" ca="1" si="52"/>
        <v>-2.8166150002695784E-3</v>
      </c>
      <c r="U239" s="25">
        <f t="shared" ca="1" si="53"/>
        <v>0.49929584671545535</v>
      </c>
      <c r="V239" s="22">
        <f t="shared" ca="1" si="61"/>
        <v>-2.0028764967172465E-3</v>
      </c>
      <c r="W239" s="22">
        <f t="shared" ca="1" si="61"/>
        <v>1.4204927191830597E-3</v>
      </c>
      <c r="X239" s="22">
        <f t="shared" ca="1" si="61"/>
        <v>4.6473168610064989E-4</v>
      </c>
      <c r="Y239" s="22">
        <f t="shared" ca="1" si="61"/>
        <v>5.4670422282496385E-4</v>
      </c>
      <c r="Z239" s="22">
        <f t="shared" ca="1" si="61"/>
        <v>2.9717277654163592E-3</v>
      </c>
      <c r="AA239" s="10">
        <f t="shared" ca="1" si="54"/>
        <v>0</v>
      </c>
      <c r="AB239" s="10">
        <f t="shared" ca="1" si="55"/>
        <v>0</v>
      </c>
      <c r="AC239" s="5">
        <f t="shared" ca="1" si="57"/>
        <v>-0.19906176861970182</v>
      </c>
    </row>
    <row r="240" spans="1:29" x14ac:dyDescent="0.2">
      <c r="A240" s="8">
        <v>42355</v>
      </c>
      <c r="B240" s="3">
        <v>45016</v>
      </c>
      <c r="C240" s="3">
        <v>46251</v>
      </c>
      <c r="D240" s="3">
        <v>45016</v>
      </c>
      <c r="E240" s="3">
        <v>45261</v>
      </c>
      <c r="F240" s="3">
        <v>45261</v>
      </c>
      <c r="G240" s="5">
        <f t="shared" si="50"/>
        <v>-4.5535891827401032E-2</v>
      </c>
      <c r="H240" s="24">
        <f t="shared" si="51"/>
        <v>0</v>
      </c>
      <c r="I240" s="3">
        <f t="shared" si="58"/>
        <v>45892.95</v>
      </c>
      <c r="J240" s="10">
        <f t="shared" si="56"/>
        <v>5.4425093300158878E-3</v>
      </c>
      <c r="K240" s="10">
        <f t="shared" si="59"/>
        <v>-2.2028229151617117E-3</v>
      </c>
      <c r="L240" s="10">
        <f t="shared" si="49"/>
        <v>-8.7602748125126468E-4</v>
      </c>
      <c r="M240" s="10">
        <f t="shared" si="63"/>
        <v>-7.0890225107999357E-4</v>
      </c>
      <c r="N240" s="10">
        <f t="shared" si="60"/>
        <v>-1.6039223502035238E-3</v>
      </c>
      <c r="O240" s="22">
        <f t="shared" ca="1" si="62"/>
        <v>0.80995697269201383</v>
      </c>
      <c r="P240" s="22">
        <f t="shared" ca="1" si="62"/>
        <v>0.29736329636382891</v>
      </c>
      <c r="Q240" s="22">
        <f t="shared" ca="1" si="62"/>
        <v>0.12025832936317239</v>
      </c>
      <c r="R240" s="22">
        <f t="shared" ca="1" si="62"/>
        <v>0.16340894625631708</v>
      </c>
      <c r="S240" s="22">
        <f t="shared" ca="1" si="62"/>
        <v>0.95159935942455265</v>
      </c>
      <c r="T240" s="22">
        <f t="shared" ca="1" si="52"/>
        <v>2.0056776451898295E-3</v>
      </c>
      <c r="U240" s="25">
        <f t="shared" ca="1" si="53"/>
        <v>0.50050141924320746</v>
      </c>
      <c r="V240" s="22">
        <f t="shared" ca="1" si="61"/>
        <v>-3.4049761305597224E-3</v>
      </c>
      <c r="W240" s="22">
        <f t="shared" ca="1" si="61"/>
        <v>1.3781436082450807E-3</v>
      </c>
      <c r="X240" s="22">
        <f t="shared" ca="1" si="61"/>
        <v>5.4806569589586776E-4</v>
      </c>
      <c r="Y240" s="22">
        <f t="shared" ca="1" si="61"/>
        <v>4.4350778243321581E-4</v>
      </c>
      <c r="Z240" s="22">
        <f t="shared" ca="1" si="61"/>
        <v>1.0034557566295081E-3</v>
      </c>
      <c r="AA240" s="10">
        <f t="shared" ca="1" si="54"/>
        <v>0</v>
      </c>
      <c r="AB240" s="10">
        <f t="shared" ca="1" si="55"/>
        <v>0</v>
      </c>
      <c r="AC240" s="5">
        <f t="shared" ca="1" si="57"/>
        <v>-0.19906176861970182</v>
      </c>
    </row>
    <row r="241" spans="1:29" x14ac:dyDescent="0.2">
      <c r="A241" s="8">
        <v>42356</v>
      </c>
      <c r="B241" s="3">
        <v>45249</v>
      </c>
      <c r="C241" s="3">
        <v>45249</v>
      </c>
      <c r="D241" s="3">
        <v>43690</v>
      </c>
      <c r="E241" s="3">
        <v>43911</v>
      </c>
      <c r="F241" s="3">
        <v>43911</v>
      </c>
      <c r="G241" s="5">
        <f t="shared" si="50"/>
        <v>-1.0043041606886627E-2</v>
      </c>
      <c r="H241" s="24">
        <f t="shared" si="51"/>
        <v>0</v>
      </c>
      <c r="I241" s="3">
        <f t="shared" si="58"/>
        <v>45681.55</v>
      </c>
      <c r="J241" s="10">
        <f t="shared" si="56"/>
        <v>-2.982700338039368E-2</v>
      </c>
      <c r="K241" s="10">
        <f t="shared" si="59"/>
        <v>-4.4351714820226925E-3</v>
      </c>
      <c r="L241" s="10">
        <f t="shared" si="49"/>
        <v>-1.5301329927853535E-3</v>
      </c>
      <c r="M241" s="10">
        <f t="shared" si="63"/>
        <v>-9.0361057428814612E-4</v>
      </c>
      <c r="N241" s="10">
        <f t="shared" si="60"/>
        <v>-5.9563844538205622E-3</v>
      </c>
      <c r="O241" s="22">
        <f t="shared" ca="1" si="62"/>
        <v>0.80655199656145415</v>
      </c>
      <c r="P241" s="22">
        <f t="shared" ca="1" si="62"/>
        <v>0.29874143997207397</v>
      </c>
      <c r="Q241" s="22">
        <f t="shared" ca="1" si="62"/>
        <v>0.12080639505906826</v>
      </c>
      <c r="R241" s="22">
        <f t="shared" ca="1" si="62"/>
        <v>0.16385245403875029</v>
      </c>
      <c r="S241" s="22">
        <f t="shared" ca="1" si="62"/>
        <v>0.95260281518118217</v>
      </c>
      <c r="T241" s="22">
        <f t="shared" ca="1" si="52"/>
        <v>-3.1388975902887022E-2</v>
      </c>
      <c r="U241" s="25">
        <f t="shared" ca="1" si="53"/>
        <v>0.49215340026387616</v>
      </c>
      <c r="V241" s="22">
        <f t="shared" ca="1" si="61"/>
        <v>1.83448074086138E-2</v>
      </c>
      <c r="W241" s="22">
        <f t="shared" ca="1" si="61"/>
        <v>2.7278089462840511E-3</v>
      </c>
      <c r="X241" s="22">
        <f t="shared" ca="1" si="61"/>
        <v>9.41093367785801E-4</v>
      </c>
      <c r="Y241" s="22">
        <f t="shared" ca="1" si="61"/>
        <v>5.5575686723525499E-4</v>
      </c>
      <c r="Z241" s="22">
        <f t="shared" ca="1" si="61"/>
        <v>3.6634161421936749E-3</v>
      </c>
      <c r="AA241" s="10">
        <f t="shared" ca="1" si="54"/>
        <v>0</v>
      </c>
      <c r="AB241" s="10">
        <f t="shared" ca="1" si="55"/>
        <v>9.0430416068866259E-3</v>
      </c>
      <c r="AC241" s="5">
        <f t="shared" ca="1" si="57"/>
        <v>-0.19001872701281519</v>
      </c>
    </row>
    <row r="242" spans="1:29" x14ac:dyDescent="0.2">
      <c r="A242" s="8">
        <v>42359</v>
      </c>
      <c r="B242" s="3">
        <v>43912</v>
      </c>
      <c r="C242" s="3">
        <v>44223</v>
      </c>
      <c r="D242" s="3">
        <v>43196</v>
      </c>
      <c r="E242" s="3">
        <v>43200</v>
      </c>
      <c r="F242" s="3">
        <v>43200</v>
      </c>
      <c r="G242" s="5">
        <f t="shared" si="50"/>
        <v>1.8865740740740655E-2</v>
      </c>
      <c r="H242" s="24">
        <f t="shared" si="51"/>
        <v>1</v>
      </c>
      <c r="I242" s="3">
        <f t="shared" si="58"/>
        <v>45434.05</v>
      </c>
      <c r="J242" s="10">
        <f t="shared" si="56"/>
        <v>-1.6191842590694838E-2</v>
      </c>
      <c r="K242" s="10">
        <f t="shared" si="59"/>
        <v>-5.2561888592775772E-3</v>
      </c>
      <c r="L242" s="10">
        <f t="shared" si="49"/>
        <v>-2.3479470102010101E-3</v>
      </c>
      <c r="M242" s="10">
        <f t="shared" si="63"/>
        <v>-1.2432210553493962E-3</v>
      </c>
      <c r="N242" s="10">
        <f t="shared" si="60"/>
        <v>-6.9147450184434021E-3</v>
      </c>
      <c r="O242" s="22">
        <f t="shared" ca="1" si="62"/>
        <v>0.82489680397006793</v>
      </c>
      <c r="P242" s="22">
        <f t="shared" ca="1" si="62"/>
        <v>0.30146924891835802</v>
      </c>
      <c r="Q242" s="22">
        <f t="shared" ca="1" si="62"/>
        <v>0.12174748842685407</v>
      </c>
      <c r="R242" s="22">
        <f t="shared" ca="1" si="62"/>
        <v>0.16440821090598554</v>
      </c>
      <c r="S242" s="22">
        <f t="shared" ca="1" si="62"/>
        <v>0.95626623132337585</v>
      </c>
      <c r="T242" s="22">
        <f t="shared" ca="1" si="52"/>
        <v>-2.2043768071300967E-2</v>
      </c>
      <c r="U242" s="25">
        <f t="shared" ca="1" si="53"/>
        <v>0.49448928113128454</v>
      </c>
      <c r="V242" s="22">
        <f t="shared" ca="1" si="61"/>
        <v>-1.0230194650696104E-2</v>
      </c>
      <c r="W242" s="22">
        <f t="shared" ca="1" si="61"/>
        <v>-3.3209213126943089E-3</v>
      </c>
      <c r="X242" s="22">
        <f t="shared" ca="1" si="61"/>
        <v>-1.4834602553312939E-3</v>
      </c>
      <c r="Y242" s="22">
        <f t="shared" ca="1" si="61"/>
        <v>-7.8548153607775248E-4</v>
      </c>
      <c r="Z242" s="22">
        <f t="shared" ca="1" si="61"/>
        <v>-4.3688164026038498E-3</v>
      </c>
      <c r="AA242" s="10">
        <f t="shared" ca="1" si="54"/>
        <v>0</v>
      </c>
      <c r="AB242" s="10">
        <f t="shared" ca="1" si="55"/>
        <v>0</v>
      </c>
      <c r="AC242" s="5">
        <f t="shared" ca="1" si="57"/>
        <v>-0.19001872701281519</v>
      </c>
    </row>
    <row r="243" spans="1:29" x14ac:dyDescent="0.2">
      <c r="A243" s="8">
        <v>42360</v>
      </c>
      <c r="B243" s="3">
        <v>43208</v>
      </c>
      <c r="C243" s="3">
        <v>43632</v>
      </c>
      <c r="D243" s="3">
        <v>43137</v>
      </c>
      <c r="E243" s="3">
        <v>43470</v>
      </c>
      <c r="F243" s="3">
        <v>43470</v>
      </c>
      <c r="G243" s="5">
        <f t="shared" si="50"/>
        <v>6.763285024154575E-3</v>
      </c>
      <c r="H243" s="24">
        <f t="shared" si="51"/>
        <v>1</v>
      </c>
      <c r="I243" s="3">
        <f t="shared" si="58"/>
        <v>45193.35</v>
      </c>
      <c r="J243" s="10">
        <f t="shared" si="56"/>
        <v>6.2500000000000888E-3</v>
      </c>
      <c r="K243" s="10">
        <f t="shared" si="59"/>
        <v>-5.0828373535662498E-3</v>
      </c>
      <c r="L243" s="10">
        <f t="shared" si="49"/>
        <v>-2.3018610225492122E-3</v>
      </c>
      <c r="M243" s="10">
        <f t="shared" si="63"/>
        <v>-1.3103529250320688E-3</v>
      </c>
      <c r="N243" s="10">
        <f t="shared" si="60"/>
        <v>-6.2234416908460103E-3</v>
      </c>
      <c r="O243" s="22">
        <f t="shared" ca="1" si="62"/>
        <v>0.81466660931937185</v>
      </c>
      <c r="P243" s="22">
        <f t="shared" ca="1" si="62"/>
        <v>0.29814832760566373</v>
      </c>
      <c r="Q243" s="22">
        <f t="shared" ca="1" si="62"/>
        <v>0.12026402817152278</v>
      </c>
      <c r="R243" s="22">
        <f t="shared" ca="1" si="62"/>
        <v>0.16362272936990779</v>
      </c>
      <c r="S243" s="22">
        <f t="shared" ca="1" si="62"/>
        <v>0.95189741492077196</v>
      </c>
      <c r="T243" s="22">
        <f t="shared" ca="1" si="52"/>
        <v>-2.8390858065320814E-3</v>
      </c>
      <c r="U243" s="25">
        <f t="shared" ca="1" si="53"/>
        <v>0.4992902290251206</v>
      </c>
      <c r="V243" s="22">
        <f t="shared" ca="1" si="61"/>
        <v>3.911787203085576E-3</v>
      </c>
      <c r="W243" s="22">
        <f t="shared" ca="1" si="61"/>
        <v>-3.1812764984072853E-3</v>
      </c>
      <c r="X243" s="22">
        <f t="shared" ca="1" si="61"/>
        <v>-1.4407024786062975E-3</v>
      </c>
      <c r="Y243" s="22">
        <f t="shared" ca="1" si="61"/>
        <v>-8.2013148858658058E-4</v>
      </c>
      <c r="Z243" s="22">
        <f t="shared" ca="1" si="61"/>
        <v>-3.8951647304640551E-3</v>
      </c>
      <c r="AA243" s="10">
        <f t="shared" ca="1" si="54"/>
        <v>0</v>
      </c>
      <c r="AB243" s="10">
        <f t="shared" ca="1" si="55"/>
        <v>0</v>
      </c>
      <c r="AC243" s="5">
        <f t="shared" ca="1" si="57"/>
        <v>-0.19001872701281519</v>
      </c>
    </row>
    <row r="244" spans="1:29" x14ac:dyDescent="0.2">
      <c r="A244" s="8">
        <v>42361</v>
      </c>
      <c r="B244" s="3">
        <v>43479</v>
      </c>
      <c r="C244" s="3">
        <v>44233</v>
      </c>
      <c r="D244" s="3">
        <v>43479</v>
      </c>
      <c r="E244" s="3">
        <v>44015</v>
      </c>
      <c r="F244" s="3">
        <v>44015</v>
      </c>
      <c r="G244" s="5">
        <f t="shared" si="50"/>
        <v>-8.2017494036124017E-3</v>
      </c>
      <c r="H244" s="24">
        <f t="shared" si="51"/>
        <v>0</v>
      </c>
      <c r="I244" s="3">
        <f t="shared" si="58"/>
        <v>45050.75</v>
      </c>
      <c r="J244" s="10">
        <f t="shared" si="56"/>
        <v>1.2537382102599581E-2</v>
      </c>
      <c r="K244" s="10">
        <f t="shared" si="59"/>
        <v>-2.9886084605148079E-3</v>
      </c>
      <c r="L244" s="10">
        <f t="shared" ref="L244:L307" si="64">AVERAGE(J195:J244)</f>
        <v>-2.1451936541852889E-3</v>
      </c>
      <c r="M244" s="10">
        <f t="shared" si="63"/>
        <v>-1.1157184810585163E-3</v>
      </c>
      <c r="N244" s="10">
        <f t="shared" si="60"/>
        <v>-4.3577909076945916E-3</v>
      </c>
      <c r="O244" s="22">
        <f t="shared" ca="1" si="62"/>
        <v>0.81857839652245745</v>
      </c>
      <c r="P244" s="22">
        <f t="shared" ca="1" si="62"/>
        <v>0.29496705110725646</v>
      </c>
      <c r="Q244" s="22">
        <f t="shared" ca="1" si="62"/>
        <v>0.11882332569291648</v>
      </c>
      <c r="R244" s="22">
        <f t="shared" ca="1" si="62"/>
        <v>0.1628025978813212</v>
      </c>
      <c r="S244" s="22">
        <f t="shared" ca="1" si="62"/>
        <v>0.94800225019030793</v>
      </c>
      <c r="T244" s="22">
        <f t="shared" ca="1" si="52"/>
        <v>4.8135526158035692E-3</v>
      </c>
      <c r="U244" s="25">
        <f t="shared" ca="1" si="53"/>
        <v>0.50120338583038537</v>
      </c>
      <c r="V244" s="22">
        <f t="shared" ca="1" si="61"/>
        <v>-7.8546774502161725E-3</v>
      </c>
      <c r="W244" s="22">
        <f t="shared" ca="1" si="61"/>
        <v>1.8723650033337954E-3</v>
      </c>
      <c r="X244" s="22">
        <f t="shared" ca="1" si="61"/>
        <v>1.3439651183943953E-3</v>
      </c>
      <c r="Y244" s="22">
        <f t="shared" ca="1" si="61"/>
        <v>6.989983014191346E-4</v>
      </c>
      <c r="Z244" s="22">
        <f t="shared" ca="1" si="61"/>
        <v>2.7301586324252254E-3</v>
      </c>
      <c r="AA244" s="10">
        <f t="shared" ca="1" si="54"/>
        <v>-9.2017494036124026E-3</v>
      </c>
      <c r="AB244" s="10">
        <f t="shared" ca="1" si="55"/>
        <v>0</v>
      </c>
      <c r="AC244" s="5">
        <f t="shared" ca="1" si="57"/>
        <v>-0.19922047641642759</v>
      </c>
    </row>
    <row r="245" spans="1:29" x14ac:dyDescent="0.2">
      <c r="A245" s="8">
        <v>42366</v>
      </c>
      <c r="B245" s="3">
        <v>44016</v>
      </c>
      <c r="C245" s="3">
        <v>44087</v>
      </c>
      <c r="D245" s="3">
        <v>43709</v>
      </c>
      <c r="E245" s="3">
        <v>43764</v>
      </c>
      <c r="F245" s="3">
        <v>43764</v>
      </c>
      <c r="G245" s="5">
        <f t="shared" si="50"/>
        <v>-9.4598299972580291E-3</v>
      </c>
      <c r="H245" s="24">
        <f t="shared" si="51"/>
        <v>0</v>
      </c>
      <c r="I245" s="3">
        <f t="shared" si="58"/>
        <v>44881.65</v>
      </c>
      <c r="J245" s="10">
        <f t="shared" si="56"/>
        <v>-5.7026013858911817E-3</v>
      </c>
      <c r="K245" s="10">
        <f t="shared" si="59"/>
        <v>-3.571389328879071E-3</v>
      </c>
      <c r="L245" s="10">
        <f t="shared" si="64"/>
        <v>-1.4586457386545004E-3</v>
      </c>
      <c r="M245" s="10">
        <f t="shared" si="63"/>
        <v>-1.366744134174298E-3</v>
      </c>
      <c r="N245" s="10">
        <f t="shared" si="60"/>
        <v>-6.5868130508760061E-3</v>
      </c>
      <c r="O245" s="22">
        <f t="shared" ca="1" si="62"/>
        <v>0.81072371907224128</v>
      </c>
      <c r="P245" s="22">
        <f t="shared" ca="1" si="62"/>
        <v>0.29683941611059028</v>
      </c>
      <c r="Q245" s="22">
        <f t="shared" ca="1" si="62"/>
        <v>0.12016729081131088</v>
      </c>
      <c r="R245" s="22">
        <f t="shared" ca="1" si="62"/>
        <v>0.16350159618274035</v>
      </c>
      <c r="S245" s="22">
        <f t="shared" ca="1" si="62"/>
        <v>0.95073240882273313</v>
      </c>
      <c r="T245" s="22">
        <f t="shared" ca="1" si="52"/>
        <v>-1.2344406319547103E-2</v>
      </c>
      <c r="U245" s="25">
        <f t="shared" ca="1" si="53"/>
        <v>0.49691393760898578</v>
      </c>
      <c r="V245" s="22">
        <f t="shared" ca="1" si="61"/>
        <v>3.5419926988043671E-3</v>
      </c>
      <c r="W245" s="22">
        <f t="shared" ca="1" si="61"/>
        <v>2.2182569096929139E-3</v>
      </c>
      <c r="X245" s="22">
        <f t="shared" ca="1" si="61"/>
        <v>9.0599223176265203E-4</v>
      </c>
      <c r="Y245" s="22">
        <f t="shared" ca="1" si="61"/>
        <v>8.4891042119061388E-4</v>
      </c>
      <c r="Z245" s="22">
        <f t="shared" ca="1" si="61"/>
        <v>4.0911931513070571E-3</v>
      </c>
      <c r="AA245" s="10">
        <f t="shared" ca="1" si="54"/>
        <v>0</v>
      </c>
      <c r="AB245" s="10">
        <f t="shared" ca="1" si="55"/>
        <v>0</v>
      </c>
      <c r="AC245" s="5">
        <f t="shared" ca="1" si="57"/>
        <v>-0.19922047641642759</v>
      </c>
    </row>
    <row r="246" spans="1:29" x14ac:dyDescent="0.2">
      <c r="A246" s="8">
        <v>42367</v>
      </c>
      <c r="B246" s="3">
        <v>43781</v>
      </c>
      <c r="C246" s="3">
        <v>44042</v>
      </c>
      <c r="D246" s="3">
        <v>43523</v>
      </c>
      <c r="E246" s="3">
        <v>43654</v>
      </c>
      <c r="F246" s="3">
        <v>43654</v>
      </c>
      <c r="G246" s="5">
        <f t="shared" si="50"/>
        <v>-3.4658908691070689E-2</v>
      </c>
      <c r="H246" s="24">
        <f t="shared" si="51"/>
        <v>0</v>
      </c>
      <c r="I246" s="3">
        <f t="shared" si="58"/>
        <v>44770.7</v>
      </c>
      <c r="J246" s="10">
        <f t="shared" si="56"/>
        <v>-2.5134814002376604E-3</v>
      </c>
      <c r="K246" s="10">
        <f t="shared" si="59"/>
        <v>-2.3470018878401777E-3</v>
      </c>
      <c r="L246" s="10">
        <f t="shared" si="64"/>
        <v>-1.2331726983316571E-3</v>
      </c>
      <c r="M246" s="10">
        <f t="shared" si="63"/>
        <v>-1.2489515914480798E-3</v>
      </c>
      <c r="N246" s="10">
        <f t="shared" si="60"/>
        <v>-1.124108654844802E-3</v>
      </c>
      <c r="O246" s="22">
        <f t="shared" ca="1" si="62"/>
        <v>0.81426571177104567</v>
      </c>
      <c r="P246" s="22">
        <f t="shared" ca="1" si="62"/>
        <v>0.29905767302028319</v>
      </c>
      <c r="Q246" s="22">
        <f t="shared" ca="1" si="62"/>
        <v>0.12107328304307352</v>
      </c>
      <c r="R246" s="22">
        <f t="shared" ca="1" si="62"/>
        <v>0.16435050660393097</v>
      </c>
      <c r="S246" s="22">
        <f t="shared" ca="1" si="62"/>
        <v>0.95482360197404015</v>
      </c>
      <c r="T246" s="22">
        <f t="shared" ca="1" si="52"/>
        <v>-4.1764262132929827E-3</v>
      </c>
      <c r="U246" s="25">
        <f t="shared" ca="1" si="53"/>
        <v>0.49895589496432957</v>
      </c>
      <c r="V246" s="22">
        <f t="shared" ca="1" si="61"/>
        <v>1.5676386160065709E-3</v>
      </c>
      <c r="W246" s="22">
        <f t="shared" ca="1" si="61"/>
        <v>1.4638066511535339E-3</v>
      </c>
      <c r="X246" s="22">
        <f t="shared" ca="1" si="61"/>
        <v>7.6912013032081239E-4</v>
      </c>
      <c r="Y246" s="22">
        <f t="shared" ca="1" si="61"/>
        <v>7.7896130207756608E-4</v>
      </c>
      <c r="Z246" s="22">
        <f t="shared" ca="1" si="61"/>
        <v>7.0109774265896311E-4</v>
      </c>
      <c r="AA246" s="10">
        <f t="shared" ca="1" si="54"/>
        <v>0</v>
      </c>
      <c r="AB246" s="10">
        <f t="shared" ca="1" si="55"/>
        <v>0</v>
      </c>
      <c r="AC246" s="5">
        <f t="shared" ca="1" si="57"/>
        <v>-0.19922047641642759</v>
      </c>
    </row>
    <row r="247" spans="1:29" x14ac:dyDescent="0.2">
      <c r="A247" s="8">
        <v>42368</v>
      </c>
      <c r="B247" s="3">
        <v>43653</v>
      </c>
      <c r="C247" s="3">
        <v>43662</v>
      </c>
      <c r="D247" s="3">
        <v>43217</v>
      </c>
      <c r="E247" s="3">
        <v>43350</v>
      </c>
      <c r="F247" s="3">
        <v>43350</v>
      </c>
      <c r="G247" s="5">
        <f t="shared" si="50"/>
        <v>-2.1476355247981527E-2</v>
      </c>
      <c r="H247" s="24">
        <f t="shared" si="51"/>
        <v>0</v>
      </c>
      <c r="I247" s="3">
        <f t="shared" si="58"/>
        <v>44682.2</v>
      </c>
      <c r="J247" s="10">
        <f t="shared" si="56"/>
        <v>-6.9638521097723505E-3</v>
      </c>
      <c r="K247" s="10">
        <f t="shared" si="59"/>
        <v>-1.8744502646975748E-3</v>
      </c>
      <c r="L247" s="10">
        <f t="shared" si="64"/>
        <v>-1.56555614172599E-3</v>
      </c>
      <c r="M247" s="10">
        <f t="shared" si="63"/>
        <v>-1.3026341509996709E-3</v>
      </c>
      <c r="N247" s="10">
        <f t="shared" si="60"/>
        <v>7.2148944133969555E-4</v>
      </c>
      <c r="O247" s="22">
        <f t="shared" ca="1" si="62"/>
        <v>0.81583335038705229</v>
      </c>
      <c r="P247" s="22">
        <f t="shared" ca="1" si="62"/>
        <v>0.30052147967143672</v>
      </c>
      <c r="Q247" s="22">
        <f t="shared" ca="1" si="62"/>
        <v>0.12184240317339433</v>
      </c>
      <c r="R247" s="22">
        <f t="shared" ca="1" si="62"/>
        <v>0.16512946790600855</v>
      </c>
      <c r="S247" s="22">
        <f t="shared" ca="1" si="62"/>
        <v>0.95552469971669907</v>
      </c>
      <c r="T247" s="22">
        <f t="shared" ca="1" si="52"/>
        <v>-5.9611087904896031E-3</v>
      </c>
      <c r="U247" s="25">
        <f t="shared" ca="1" si="53"/>
        <v>0.49850972721542264</v>
      </c>
      <c r="V247" s="22">
        <f t="shared" ca="1" si="61"/>
        <v>4.3393964694838387E-3</v>
      </c>
      <c r="W247" s="22">
        <f t="shared" ca="1" si="61"/>
        <v>1.1680292362092684E-3</v>
      </c>
      <c r="X247" s="22">
        <f t="shared" ca="1" si="61"/>
        <v>9.7554753993857909E-4</v>
      </c>
      <c r="Y247" s="22">
        <f t="shared" ca="1" si="61"/>
        <v>8.1171253305978579E-4</v>
      </c>
      <c r="Z247" s="22">
        <f t="shared" ca="1" si="61"/>
        <v>-4.4958288676548149E-4</v>
      </c>
      <c r="AA247" s="10">
        <f t="shared" ca="1" si="54"/>
        <v>0</v>
      </c>
      <c r="AB247" s="10">
        <f t="shared" ca="1" si="55"/>
        <v>0</v>
      </c>
      <c r="AC247" s="5">
        <f t="shared" ca="1" si="57"/>
        <v>-0.19922047641642759</v>
      </c>
    </row>
    <row r="248" spans="1:29" x14ac:dyDescent="0.2">
      <c r="A248" s="8">
        <v>42373</v>
      </c>
      <c r="B248" s="3">
        <v>43349</v>
      </c>
      <c r="C248" s="3">
        <v>43349</v>
      </c>
      <c r="D248" s="3">
        <v>42125</v>
      </c>
      <c r="E248" s="3">
        <v>42141</v>
      </c>
      <c r="F248" s="3">
        <v>42141</v>
      </c>
      <c r="G248" s="5">
        <f t="shared" si="50"/>
        <v>-8.7325882157518464E-3</v>
      </c>
      <c r="H248" s="24">
        <f t="shared" si="51"/>
        <v>0</v>
      </c>
      <c r="I248" s="3">
        <f t="shared" si="58"/>
        <v>44536.9</v>
      </c>
      <c r="J248" s="10">
        <f t="shared" si="56"/>
        <v>-2.7889273356401345E-2</v>
      </c>
      <c r="K248" s="10">
        <f t="shared" si="59"/>
        <v>-3.188018542446719E-3</v>
      </c>
      <c r="L248" s="10">
        <f t="shared" si="64"/>
        <v>-2.1551475502038595E-3</v>
      </c>
      <c r="M248" s="10">
        <f t="shared" si="63"/>
        <v>-1.627273818120758E-3</v>
      </c>
      <c r="N248" s="10">
        <f t="shared" si="60"/>
        <v>-6.1063652299405916E-3</v>
      </c>
      <c r="O248" s="22">
        <f t="shared" ca="1" si="62"/>
        <v>0.82017274685653618</v>
      </c>
      <c r="P248" s="22">
        <f t="shared" ca="1" si="62"/>
        <v>0.30168950890764601</v>
      </c>
      <c r="Q248" s="22">
        <f t="shared" ca="1" si="62"/>
        <v>0.1228179507133329</v>
      </c>
      <c r="R248" s="22">
        <f t="shared" ca="1" si="62"/>
        <v>0.16594118043906833</v>
      </c>
      <c r="S248" s="22">
        <f t="shared" ca="1" si="62"/>
        <v>0.95507511682993362</v>
      </c>
      <c r="T248" s="22">
        <f t="shared" ca="1" si="52"/>
        <v>-3.0202573714280923E-2</v>
      </c>
      <c r="U248" s="25">
        <f t="shared" ca="1" si="53"/>
        <v>0.49244993049096447</v>
      </c>
      <c r="V248" s="22">
        <f t="shared" ca="1" si="61"/>
        <v>1.7163673953345646E-2</v>
      </c>
      <c r="W248" s="22">
        <f t="shared" ca="1" si="61"/>
        <v>1.9619769264162782E-3</v>
      </c>
      <c r="X248" s="22">
        <f t="shared" ca="1" si="61"/>
        <v>1.3263253366391633E-3</v>
      </c>
      <c r="Y248" s="22">
        <f t="shared" ca="1" si="61"/>
        <v>1.0014601990564192E-3</v>
      </c>
      <c r="Z248" s="22">
        <f t="shared" ca="1" si="61"/>
        <v>3.7579918453734336E-3</v>
      </c>
      <c r="AA248" s="10">
        <f t="shared" ca="1" si="54"/>
        <v>0</v>
      </c>
      <c r="AB248" s="10">
        <f t="shared" ca="1" si="55"/>
        <v>7.7325882157518464E-3</v>
      </c>
      <c r="AC248" s="5">
        <f t="shared" ca="1" si="57"/>
        <v>-0.19148788820067575</v>
      </c>
    </row>
    <row r="249" spans="1:29" x14ac:dyDescent="0.2">
      <c r="A249" s="8">
        <v>42374</v>
      </c>
      <c r="B249" s="3">
        <v>42139</v>
      </c>
      <c r="C249" s="3">
        <v>42534</v>
      </c>
      <c r="D249" s="3">
        <v>42137</v>
      </c>
      <c r="E249" s="3">
        <v>42419</v>
      </c>
      <c r="F249" s="3">
        <v>42419</v>
      </c>
      <c r="G249" s="5">
        <f t="shared" si="50"/>
        <v>-4.0642165067540481E-2</v>
      </c>
      <c r="H249" s="24">
        <f t="shared" si="51"/>
        <v>0</v>
      </c>
      <c r="I249" s="3">
        <f t="shared" si="58"/>
        <v>44412.1</v>
      </c>
      <c r="J249" s="10">
        <f t="shared" si="56"/>
        <v>6.5969008803776763E-3</v>
      </c>
      <c r="K249" s="10">
        <f t="shared" si="59"/>
        <v>-2.7116598571198689E-3</v>
      </c>
      <c r="L249" s="10">
        <f t="shared" si="64"/>
        <v>-2.1125481726166307E-3</v>
      </c>
      <c r="M249" s="10">
        <f t="shared" si="63"/>
        <v>-1.5064198489892621E-3</v>
      </c>
      <c r="N249" s="10">
        <f t="shared" si="60"/>
        <v>-7.2944614743849726E-3</v>
      </c>
      <c r="O249" s="22">
        <f t="shared" ca="1" si="62"/>
        <v>0.8373364208098818</v>
      </c>
      <c r="P249" s="22">
        <f t="shared" ca="1" si="62"/>
        <v>0.30365148583406226</v>
      </c>
      <c r="Q249" s="22">
        <f t="shared" ca="1" si="62"/>
        <v>0.12414427604997207</v>
      </c>
      <c r="R249" s="22">
        <f t="shared" ca="1" si="62"/>
        <v>0.16694264063812475</v>
      </c>
      <c r="S249" s="22">
        <f t="shared" ca="1" si="62"/>
        <v>0.95883310867530702</v>
      </c>
      <c r="T249" s="22">
        <f t="shared" ca="1" si="52"/>
        <v>-2.8074918156849697E-3</v>
      </c>
      <c r="U249" s="25">
        <f t="shared" ca="1" si="53"/>
        <v>0.49929812750709257</v>
      </c>
      <c r="V249" s="22">
        <f t="shared" ca="1" si="61"/>
        <v>-4.1172672080621205E-3</v>
      </c>
      <c r="W249" s="22">
        <f t="shared" ca="1" si="61"/>
        <v>1.692405026479475E-3</v>
      </c>
      <c r="X249" s="22">
        <f t="shared" ca="1" si="61"/>
        <v>1.3184865854871009E-3</v>
      </c>
      <c r="Y249" s="22">
        <f t="shared" ca="1" si="61"/>
        <v>9.4018890965393649E-4</v>
      </c>
      <c r="Z249" s="22">
        <f t="shared" ca="1" si="61"/>
        <v>4.5526297231918231E-3</v>
      </c>
      <c r="AA249" s="10">
        <f t="shared" ca="1" si="54"/>
        <v>0</v>
      </c>
      <c r="AB249" s="10">
        <f t="shared" ca="1" si="55"/>
        <v>0</v>
      </c>
      <c r="AC249" s="5">
        <f t="shared" ca="1" si="57"/>
        <v>-0.19148788820067575</v>
      </c>
    </row>
    <row r="250" spans="1:29" x14ac:dyDescent="0.2">
      <c r="A250" s="8">
        <v>42375</v>
      </c>
      <c r="B250" s="3">
        <v>42410</v>
      </c>
      <c r="C250" s="3">
        <v>42410</v>
      </c>
      <c r="D250" s="3">
        <v>41590</v>
      </c>
      <c r="E250" s="3">
        <v>41773</v>
      </c>
      <c r="F250" s="3">
        <v>41773</v>
      </c>
      <c r="G250" s="5">
        <f t="shared" si="50"/>
        <v>-2.7793072080051662E-2</v>
      </c>
      <c r="H250" s="24">
        <f t="shared" si="51"/>
        <v>0</v>
      </c>
      <c r="I250" s="3">
        <f t="shared" si="58"/>
        <v>44181.1</v>
      </c>
      <c r="J250" s="10">
        <f t="shared" si="56"/>
        <v>-1.5229024729484397E-2</v>
      </c>
      <c r="K250" s="10">
        <f t="shared" si="59"/>
        <v>-5.1184411615001367E-3</v>
      </c>
      <c r="L250" s="10">
        <f t="shared" si="64"/>
        <v>-2.2611651710948678E-3</v>
      </c>
      <c r="M250" s="10">
        <f t="shared" si="63"/>
        <v>-1.3719731784060396E-3</v>
      </c>
      <c r="N250" s="10">
        <f t="shared" si="60"/>
        <v>-9.1997461431036157E-3</v>
      </c>
      <c r="O250" s="22">
        <f t="shared" ca="1" si="62"/>
        <v>0.83321915360181964</v>
      </c>
      <c r="P250" s="22">
        <f t="shared" ca="1" si="62"/>
        <v>0.30534389086054176</v>
      </c>
      <c r="Q250" s="22">
        <f t="shared" ca="1" si="62"/>
        <v>0.12546276263545916</v>
      </c>
      <c r="R250" s="22">
        <f t="shared" ca="1" si="62"/>
        <v>0.16788282954777869</v>
      </c>
      <c r="S250" s="22">
        <f t="shared" ca="1" si="62"/>
        <v>0.96338573839849884</v>
      </c>
      <c r="T250" s="22">
        <f t="shared" ca="1" si="52"/>
        <v>-2.3628926834223102E-2</v>
      </c>
      <c r="U250" s="25">
        <f t="shared" ca="1" si="53"/>
        <v>0.49409304312294422</v>
      </c>
      <c r="V250" s="22">
        <f t="shared" ca="1" si="61"/>
        <v>9.4043812263363627E-3</v>
      </c>
      <c r="W250" s="22">
        <f t="shared" ca="1" si="61"/>
        <v>3.1607915032224715E-3</v>
      </c>
      <c r="X250" s="22">
        <f t="shared" ca="1" si="61"/>
        <v>1.3963375634632761E-3</v>
      </c>
      <c r="Y250" s="22">
        <f t="shared" ca="1" si="61"/>
        <v>8.4723473966514618E-4</v>
      </c>
      <c r="Z250" s="22">
        <f t="shared" ca="1" si="61"/>
        <v>5.681120193321349E-3</v>
      </c>
      <c r="AA250" s="10">
        <f t="shared" ca="1" si="54"/>
        <v>0</v>
      </c>
      <c r="AB250" s="10">
        <f t="shared" ca="1" si="55"/>
        <v>0</v>
      </c>
      <c r="AC250" s="5">
        <f t="shared" ca="1" si="57"/>
        <v>-0.19148788820067575</v>
      </c>
    </row>
    <row r="251" spans="1:29" x14ac:dyDescent="0.2">
      <c r="A251" s="8">
        <v>42376</v>
      </c>
      <c r="B251" s="3">
        <v>41772</v>
      </c>
      <c r="C251" s="3">
        <v>41772</v>
      </c>
      <c r="D251" s="3">
        <v>40695</v>
      </c>
      <c r="E251" s="3">
        <v>40695</v>
      </c>
      <c r="F251" s="3">
        <v>40695</v>
      </c>
      <c r="G251" s="5">
        <f t="shared" si="50"/>
        <v>-1.8306917311709081E-2</v>
      </c>
      <c r="H251" s="24">
        <f t="shared" si="51"/>
        <v>0</v>
      </c>
      <c r="I251" s="3">
        <f t="shared" si="58"/>
        <v>43947.8</v>
      </c>
      <c r="J251" s="10">
        <f t="shared" si="56"/>
        <v>-2.580614272376891E-2</v>
      </c>
      <c r="K251" s="10">
        <f t="shared" si="59"/>
        <v>-5.2965115378325713E-3</v>
      </c>
      <c r="L251" s="10">
        <f t="shared" si="64"/>
        <v>-2.7556213943065711E-3</v>
      </c>
      <c r="M251" s="10">
        <f t="shared" si="63"/>
        <v>-1.789780987676377E-3</v>
      </c>
      <c r="N251" s="10">
        <f t="shared" si="60"/>
        <v>-1.3858278407809866E-2</v>
      </c>
      <c r="O251" s="22">
        <f t="shared" ca="1" si="62"/>
        <v>0.842623534828156</v>
      </c>
      <c r="P251" s="22">
        <f t="shared" ca="1" si="62"/>
        <v>0.30850468236376422</v>
      </c>
      <c r="Q251" s="22">
        <f t="shared" ca="1" si="62"/>
        <v>0.12685910019892244</v>
      </c>
      <c r="R251" s="22">
        <f t="shared" ca="1" si="62"/>
        <v>0.16873006428744383</v>
      </c>
      <c r="S251" s="22">
        <f t="shared" ca="1" si="62"/>
        <v>0.96906685859182018</v>
      </c>
      <c r="T251" s="22">
        <f t="shared" ca="1" si="52"/>
        <v>-3.7460025645625977E-2</v>
      </c>
      <c r="U251" s="25">
        <f t="shared" ca="1" si="53"/>
        <v>0.49063608855812724</v>
      </c>
      <c r="V251" s="22">
        <f t="shared" ca="1" si="61"/>
        <v>1.5821230210132139E-2</v>
      </c>
      <c r="W251" s="22">
        <f t="shared" ca="1" si="61"/>
        <v>3.2471853406238838E-3</v>
      </c>
      <c r="X251" s="22">
        <f t="shared" ca="1" si="61"/>
        <v>1.6894163888791481E-3</v>
      </c>
      <c r="Y251" s="22">
        <f t="shared" ca="1" si="61"/>
        <v>1.0972789438099366E-3</v>
      </c>
      <c r="Z251" s="22">
        <f t="shared" ca="1" si="61"/>
        <v>8.4962334492600152E-3</v>
      </c>
      <c r="AA251" s="10">
        <f t="shared" ca="1" si="54"/>
        <v>0</v>
      </c>
      <c r="AB251" s="10">
        <f t="shared" ca="1" si="55"/>
        <v>0</v>
      </c>
      <c r="AC251" s="5">
        <f t="shared" ca="1" si="57"/>
        <v>-0.19148788820067575</v>
      </c>
    </row>
    <row r="252" spans="1:29" x14ac:dyDescent="0.2">
      <c r="A252" s="8">
        <v>42377</v>
      </c>
      <c r="B252" s="3">
        <v>40695</v>
      </c>
      <c r="C252" s="3">
        <v>41218</v>
      </c>
      <c r="D252" s="3">
        <v>40463</v>
      </c>
      <c r="E252" s="3">
        <v>40612</v>
      </c>
      <c r="F252" s="3">
        <v>40612</v>
      </c>
      <c r="G252" s="5">
        <f t="shared" si="50"/>
        <v>-2.7036343937752338E-2</v>
      </c>
      <c r="H252" s="24">
        <f t="shared" si="51"/>
        <v>0</v>
      </c>
      <c r="I252" s="3">
        <f t="shared" si="58"/>
        <v>43717.25</v>
      </c>
      <c r="J252" s="10">
        <f t="shared" si="56"/>
        <v>-2.0395625998279598E-3</v>
      </c>
      <c r="K252" s="10">
        <f t="shared" si="59"/>
        <v>-5.24637661916984E-3</v>
      </c>
      <c r="L252" s="10">
        <f t="shared" si="64"/>
        <v>-3.1136839430325968E-3</v>
      </c>
      <c r="M252" s="10">
        <f t="shared" si="63"/>
        <v>-1.7532398519783054E-3</v>
      </c>
      <c r="N252" s="10">
        <f t="shared" si="60"/>
        <v>-1.2873420505820988E-2</v>
      </c>
      <c r="O252" s="22">
        <f t="shared" ca="1" si="62"/>
        <v>0.85844476503828815</v>
      </c>
      <c r="P252" s="22">
        <f t="shared" ca="1" si="62"/>
        <v>0.31175186770438812</v>
      </c>
      <c r="Q252" s="22">
        <f t="shared" ca="1" si="62"/>
        <v>0.12854851658780159</v>
      </c>
      <c r="R252" s="22">
        <f t="shared" ca="1" si="62"/>
        <v>0.16982734323125376</v>
      </c>
      <c r="S252" s="22">
        <f t="shared" ca="1" si="62"/>
        <v>0.97756309204108016</v>
      </c>
      <c r="T252" s="22">
        <f t="shared" ca="1" si="52"/>
        <v>-1.6669007819421162E-2</v>
      </c>
      <c r="U252" s="25">
        <f t="shared" ca="1" si="53"/>
        <v>0.49583284453373172</v>
      </c>
      <c r="V252" s="22">
        <f t="shared" ca="1" si="61"/>
        <v>1.2640148513422755E-3</v>
      </c>
      <c r="W252" s="22">
        <f t="shared" ca="1" si="61"/>
        <v>3.251431440704459E-3</v>
      </c>
      <c r="X252" s="22">
        <f t="shared" ca="1" si="61"/>
        <v>1.9296994104084689E-3</v>
      </c>
      <c r="Y252" s="22">
        <f t="shared" ca="1" si="61"/>
        <v>1.0865668997130287E-3</v>
      </c>
      <c r="Z252" s="22">
        <f t="shared" ca="1" si="61"/>
        <v>7.9782766698626943E-3</v>
      </c>
      <c r="AA252" s="10">
        <f t="shared" ca="1" si="54"/>
        <v>0</v>
      </c>
      <c r="AB252" s="10">
        <f t="shared" ca="1" si="55"/>
        <v>0</v>
      </c>
      <c r="AC252" s="5">
        <f t="shared" ca="1" si="57"/>
        <v>-0.19148788820067575</v>
      </c>
    </row>
    <row r="253" spans="1:29" x14ac:dyDescent="0.2">
      <c r="A253" s="8">
        <v>42380</v>
      </c>
      <c r="B253" s="3">
        <v>40612</v>
      </c>
      <c r="C253" s="3">
        <v>40974</v>
      </c>
      <c r="D253" s="3">
        <v>39924</v>
      </c>
      <c r="E253" s="3">
        <v>39950</v>
      </c>
      <c r="F253" s="3">
        <v>39950</v>
      </c>
      <c r="G253" s="5">
        <f t="shared" si="50"/>
        <v>-2.5181476846057538E-2</v>
      </c>
      <c r="H253" s="24">
        <f t="shared" si="51"/>
        <v>0</v>
      </c>
      <c r="I253" s="3">
        <f t="shared" si="58"/>
        <v>43492.6</v>
      </c>
      <c r="J253" s="10">
        <f t="shared" si="56"/>
        <v>-1.6300600807643062E-2</v>
      </c>
      <c r="K253" s="10">
        <f t="shared" si="59"/>
        <v>-5.1990136294566888E-3</v>
      </c>
      <c r="L253" s="10">
        <f t="shared" si="64"/>
        <v>-3.3664312853179212E-3</v>
      </c>
      <c r="M253" s="10">
        <f t="shared" si="63"/>
        <v>-1.7768588369050785E-3</v>
      </c>
      <c r="N253" s="10">
        <f t="shared" si="60"/>
        <v>-1.055568599606933E-2</v>
      </c>
      <c r="O253" s="22">
        <f t="shared" ca="1" si="62"/>
        <v>0.85970877988963046</v>
      </c>
      <c r="P253" s="22">
        <f t="shared" ca="1" si="62"/>
        <v>0.31500329914509256</v>
      </c>
      <c r="Q253" s="22">
        <f t="shared" ca="1" si="62"/>
        <v>0.13047821599821005</v>
      </c>
      <c r="R253" s="22">
        <f t="shared" ca="1" si="62"/>
        <v>0.1709139101309668</v>
      </c>
      <c r="S253" s="22">
        <f t="shared" ca="1" si="62"/>
        <v>0.98554136871094289</v>
      </c>
      <c r="T253" s="22">
        <f t="shared" ca="1" si="52"/>
        <v>-2.6797477141590052E-2</v>
      </c>
      <c r="U253" s="25">
        <f t="shared" ca="1" si="53"/>
        <v>0.4933010315899084</v>
      </c>
      <c r="V253" s="22">
        <f t="shared" ca="1" si="61"/>
        <v>1.0049574722550452E-2</v>
      </c>
      <c r="W253" s="22">
        <f t="shared" ca="1" si="61"/>
        <v>3.2052730184205925E-3</v>
      </c>
      <c r="X253" s="22">
        <f t="shared" ca="1" si="61"/>
        <v>2.0754574110097316E-3</v>
      </c>
      <c r="Y253" s="22">
        <f t="shared" ca="1" si="61"/>
        <v>1.0954611957940225E-3</v>
      </c>
      <c r="Z253" s="22">
        <f t="shared" ca="1" si="61"/>
        <v>6.5077451081152187E-3</v>
      </c>
      <c r="AA253" s="10">
        <f t="shared" ca="1" si="54"/>
        <v>0</v>
      </c>
      <c r="AB253" s="10">
        <f t="shared" ca="1" si="55"/>
        <v>0</v>
      </c>
      <c r="AC253" s="5">
        <f t="shared" ca="1" si="57"/>
        <v>-0.19148788820067575</v>
      </c>
    </row>
    <row r="254" spans="1:29" x14ac:dyDescent="0.2">
      <c r="A254" s="8">
        <v>42381</v>
      </c>
      <c r="B254" s="3">
        <v>39955</v>
      </c>
      <c r="C254" s="3">
        <v>40261</v>
      </c>
      <c r="D254" s="3">
        <v>39426</v>
      </c>
      <c r="E254" s="3">
        <v>39514</v>
      </c>
      <c r="F254" s="3">
        <v>39514</v>
      </c>
      <c r="G254" s="5">
        <f t="shared" si="50"/>
        <v>-3.543048033608498E-4</v>
      </c>
      <c r="H254" s="24">
        <f t="shared" si="51"/>
        <v>0</v>
      </c>
      <c r="I254" s="3">
        <f t="shared" si="58"/>
        <v>43162.9</v>
      </c>
      <c r="J254" s="10">
        <f t="shared" si="56"/>
        <v>-1.0913642052565731E-2</v>
      </c>
      <c r="K254" s="10">
        <f t="shared" si="59"/>
        <v>-7.6178816106260263E-3</v>
      </c>
      <c r="L254" s="10">
        <f t="shared" si="64"/>
        <v>-3.4216686409394813E-3</v>
      </c>
      <c r="M254" s="10">
        <f t="shared" si="63"/>
        <v>-1.8078767156435159E-3</v>
      </c>
      <c r="N254" s="10">
        <f t="shared" si="60"/>
        <v>-1.4057794582658012E-2</v>
      </c>
      <c r="O254" s="22">
        <f t="shared" ca="1" si="62"/>
        <v>0.86975835461218087</v>
      </c>
      <c r="P254" s="22">
        <f t="shared" ca="1" si="62"/>
        <v>0.31820857216351317</v>
      </c>
      <c r="Q254" s="22">
        <f t="shared" ca="1" si="62"/>
        <v>0.13255367340921978</v>
      </c>
      <c r="R254" s="22">
        <f t="shared" ca="1" si="62"/>
        <v>0.17200937132676081</v>
      </c>
      <c r="S254" s="22">
        <f t="shared" ca="1" si="62"/>
        <v>0.99204911381905814</v>
      </c>
      <c r="T254" s="22">
        <f t="shared" ca="1" si="52"/>
        <v>-2.6626855727509894E-2</v>
      </c>
      <c r="U254" s="25">
        <f t="shared" ca="1" si="53"/>
        <v>0.49334367933523388</v>
      </c>
      <c r="V254" s="22">
        <f t="shared" ca="1" si="61"/>
        <v>6.7290276335877867E-3</v>
      </c>
      <c r="W254" s="22">
        <f t="shared" ca="1" si="61"/>
        <v>4.6969596052723423E-3</v>
      </c>
      <c r="X254" s="22">
        <f t="shared" ca="1" si="61"/>
        <v>2.1096992852582715E-3</v>
      </c>
      <c r="Y254" s="22">
        <f t="shared" ca="1" si="61"/>
        <v>1.1146831020378914E-3</v>
      </c>
      <c r="Z254" s="22">
        <f t="shared" ca="1" si="61"/>
        <v>8.6676187251136447E-3</v>
      </c>
      <c r="AA254" s="10">
        <f t="shared" ca="1" si="54"/>
        <v>0</v>
      </c>
      <c r="AB254" s="10">
        <f t="shared" ca="1" si="55"/>
        <v>0</v>
      </c>
      <c r="AC254" s="5">
        <f t="shared" ca="1" si="57"/>
        <v>-0.19148788820067575</v>
      </c>
    </row>
    <row r="255" spans="1:29" x14ac:dyDescent="0.2">
      <c r="A255" s="8">
        <v>42382</v>
      </c>
      <c r="B255" s="3">
        <v>39518</v>
      </c>
      <c r="C255" s="3">
        <v>40050</v>
      </c>
      <c r="D255" s="3">
        <v>38822</v>
      </c>
      <c r="E255" s="3">
        <v>38944</v>
      </c>
      <c r="F255" s="3">
        <v>38944</v>
      </c>
      <c r="G255" s="5">
        <f t="shared" si="50"/>
        <v>-9.62921117502058E-3</v>
      </c>
      <c r="H255" s="24">
        <f t="shared" si="51"/>
        <v>0</v>
      </c>
      <c r="I255" s="3">
        <f t="shared" si="58"/>
        <v>42828.55</v>
      </c>
      <c r="J255" s="10">
        <f t="shared" si="56"/>
        <v>-1.4425266993976837E-2</v>
      </c>
      <c r="K255" s="10">
        <f t="shared" si="59"/>
        <v>-7.8218811449349106E-3</v>
      </c>
      <c r="L255" s="10">
        <f t="shared" si="64"/>
        <v>-3.6398484073054925E-3</v>
      </c>
      <c r="M255" s="10">
        <f t="shared" si="63"/>
        <v>-1.8475678359061343E-3</v>
      </c>
      <c r="N255" s="10">
        <f t="shared" si="60"/>
        <v>-1.38970430355565E-2</v>
      </c>
      <c r="O255" s="22">
        <f t="shared" ca="1" si="62"/>
        <v>0.87648738224576861</v>
      </c>
      <c r="P255" s="22">
        <f t="shared" ca="1" si="62"/>
        <v>0.3229055317687855</v>
      </c>
      <c r="Q255" s="22">
        <f t="shared" ca="1" si="62"/>
        <v>0.13466337269447806</v>
      </c>
      <c r="R255" s="22">
        <f t="shared" ca="1" si="62"/>
        <v>0.17312405442879869</v>
      </c>
      <c r="S255" s="22">
        <f t="shared" ca="1" si="62"/>
        <v>1.0007167325441717</v>
      </c>
      <c r="T255" s="22">
        <f t="shared" ca="1" si="52"/>
        <v>-2.9886309392061022E-2</v>
      </c>
      <c r="U255" s="25">
        <f t="shared" ca="1" si="53"/>
        <v>0.49252897873142443</v>
      </c>
      <c r="V255" s="22">
        <f t="shared" ca="1" si="61"/>
        <v>8.8790946950556456E-3</v>
      </c>
      <c r="W255" s="22">
        <f t="shared" ca="1" si="61"/>
        <v>4.8145537554588206E-3</v>
      </c>
      <c r="X255" s="22">
        <f t="shared" ca="1" si="61"/>
        <v>2.2404132067439251E-3</v>
      </c>
      <c r="Y255" s="22">
        <f t="shared" ca="1" si="61"/>
        <v>1.137221916058765E-3</v>
      </c>
      <c r="Z255" s="22">
        <f t="shared" ca="1" si="61"/>
        <v>8.5539602938019543E-3</v>
      </c>
      <c r="AA255" s="10">
        <f t="shared" ca="1" si="54"/>
        <v>0</v>
      </c>
      <c r="AB255" s="10">
        <f t="shared" ca="1" si="55"/>
        <v>8.6292111750205791E-3</v>
      </c>
      <c r="AC255" s="5">
        <f t="shared" ca="1" si="57"/>
        <v>-0.18285867702565517</v>
      </c>
    </row>
    <row r="256" spans="1:29" x14ac:dyDescent="0.2">
      <c r="A256" s="8">
        <v>42383</v>
      </c>
      <c r="B256" s="3">
        <v>38944</v>
      </c>
      <c r="C256" s="3">
        <v>39502</v>
      </c>
      <c r="D256" s="3">
        <v>38459</v>
      </c>
      <c r="E256" s="3">
        <v>39500</v>
      </c>
      <c r="F256" s="3">
        <v>39500</v>
      </c>
      <c r="G256" s="5">
        <f t="shared" si="50"/>
        <v>-3.9569620253164572E-2</v>
      </c>
      <c r="H256" s="24">
        <f t="shared" si="51"/>
        <v>0</v>
      </c>
      <c r="I256" s="3">
        <f t="shared" si="58"/>
        <v>42540.4</v>
      </c>
      <c r="J256" s="10">
        <f t="shared" si="56"/>
        <v>1.427691043549717E-2</v>
      </c>
      <c r="K256" s="10">
        <f t="shared" si="59"/>
        <v>-6.7048009800446283E-3</v>
      </c>
      <c r="L256" s="10">
        <f t="shared" si="64"/>
        <v>-3.225917026391396E-3</v>
      </c>
      <c r="M256" s="10">
        <f t="shared" si="63"/>
        <v>-1.6435458899244893E-3</v>
      </c>
      <c r="N256" s="10">
        <f t="shared" si="60"/>
        <v>-5.880432403703284E-3</v>
      </c>
      <c r="O256" s="22">
        <f t="shared" ca="1" si="62"/>
        <v>0.88536647694082427</v>
      </c>
      <c r="P256" s="22">
        <f t="shared" ca="1" si="62"/>
        <v>0.32772008552424431</v>
      </c>
      <c r="Q256" s="22">
        <f t="shared" ca="1" si="62"/>
        <v>0.13690378590122199</v>
      </c>
      <c r="R256" s="22">
        <f t="shared" ca="1" si="62"/>
        <v>0.17426127634485747</v>
      </c>
      <c r="S256" s="22">
        <f t="shared" ca="1" si="62"/>
        <v>1.0092706928379735</v>
      </c>
      <c r="T256" s="22">
        <f t="shared" ca="1" si="52"/>
        <v>3.780005198574291E-3</v>
      </c>
      <c r="U256" s="25">
        <f t="shared" ca="1" si="53"/>
        <v>0.500945000174429</v>
      </c>
      <c r="V256" s="22">
        <f t="shared" ca="1" si="61"/>
        <v>-8.9399016914018525E-3</v>
      </c>
      <c r="W256" s="22">
        <f t="shared" ca="1" si="61"/>
        <v>4.1984056629634833E-3</v>
      </c>
      <c r="X256" s="22">
        <f t="shared" ca="1" si="61"/>
        <v>2.0200015410094707E-3</v>
      </c>
      <c r="Y256" s="22">
        <f t="shared" ca="1" si="61"/>
        <v>1.0291539438883398E-3</v>
      </c>
      <c r="Z256" s="22">
        <f t="shared" ca="1" si="61"/>
        <v>3.6822033611231078E-3</v>
      </c>
      <c r="AA256" s="10">
        <f t="shared" ca="1" si="54"/>
        <v>0</v>
      </c>
      <c r="AB256" s="10">
        <f t="shared" ca="1" si="55"/>
        <v>0</v>
      </c>
      <c r="AC256" s="5">
        <f t="shared" ca="1" si="57"/>
        <v>-0.18285867702565517</v>
      </c>
    </row>
    <row r="257" spans="1:29" x14ac:dyDescent="0.2">
      <c r="A257" s="8">
        <v>42384</v>
      </c>
      <c r="B257" s="3">
        <v>39494</v>
      </c>
      <c r="C257" s="3">
        <v>39494</v>
      </c>
      <c r="D257" s="3">
        <v>37986</v>
      </c>
      <c r="E257" s="3">
        <v>38569</v>
      </c>
      <c r="F257" s="3">
        <v>38569</v>
      </c>
      <c r="G257" s="5">
        <f t="shared" si="50"/>
        <v>-1.3274909901734522E-2</v>
      </c>
      <c r="H257" s="24">
        <f t="shared" si="51"/>
        <v>0</v>
      </c>
      <c r="I257" s="3">
        <f t="shared" si="58"/>
        <v>42231.5</v>
      </c>
      <c r="J257" s="10">
        <f t="shared" si="56"/>
        <v>-2.3569620253164558E-2</v>
      </c>
      <c r="K257" s="10">
        <f t="shared" si="59"/>
        <v>-7.3132800043238244E-3</v>
      </c>
      <c r="L257" s="10">
        <f t="shared" si="64"/>
        <v>-3.2210680159950257E-3</v>
      </c>
      <c r="M257" s="10">
        <f t="shared" si="63"/>
        <v>-1.9288005142110111E-3</v>
      </c>
      <c r="N257" s="10">
        <f t="shared" si="60"/>
        <v>-1.0186443934370603E-2</v>
      </c>
      <c r="O257" s="22">
        <f t="shared" ca="1" si="62"/>
        <v>0.87642657524942247</v>
      </c>
      <c r="P257" s="22">
        <f t="shared" ca="1" si="62"/>
        <v>0.33191849118720779</v>
      </c>
      <c r="Q257" s="22">
        <f t="shared" ca="1" si="62"/>
        <v>0.13892378744223147</v>
      </c>
      <c r="R257" s="22">
        <f t="shared" ca="1" si="62"/>
        <v>0.1752904302887458</v>
      </c>
      <c r="S257" s="22">
        <f t="shared" ca="1" si="62"/>
        <v>1.0129528961990966</v>
      </c>
      <c r="T257" s="22">
        <f t="shared" ca="1" si="52"/>
        <v>-3.4188425548833869E-2</v>
      </c>
      <c r="U257" s="25">
        <f t="shared" ca="1" si="53"/>
        <v>0.49145372603815873</v>
      </c>
      <c r="V257" s="22">
        <f t="shared" ca="1" si="61"/>
        <v>1.4474991938448166E-2</v>
      </c>
      <c r="W257" s="22">
        <f t="shared" ca="1" si="61"/>
        <v>4.4913608267400217E-3</v>
      </c>
      <c r="X257" s="22">
        <f t="shared" ca="1" si="61"/>
        <v>1.978179243615992E-3</v>
      </c>
      <c r="Y257" s="22">
        <f t="shared" ca="1" si="61"/>
        <v>1.1845490760645789E-3</v>
      </c>
      <c r="Z257" s="22">
        <f t="shared" ca="1" si="61"/>
        <v>6.255879061592925E-3</v>
      </c>
      <c r="AA257" s="10">
        <f t="shared" ca="1" si="54"/>
        <v>0</v>
      </c>
      <c r="AB257" s="10">
        <f t="shared" ca="1" si="55"/>
        <v>0</v>
      </c>
      <c r="AC257" s="5">
        <f t="shared" ca="1" si="57"/>
        <v>-0.18285867702565517</v>
      </c>
    </row>
    <row r="258" spans="1:29" x14ac:dyDescent="0.2">
      <c r="A258" s="8">
        <v>42387</v>
      </c>
      <c r="B258" s="3">
        <v>38572</v>
      </c>
      <c r="C258" s="3">
        <v>38633</v>
      </c>
      <c r="D258" s="3">
        <v>37937</v>
      </c>
      <c r="E258" s="3">
        <v>37937</v>
      </c>
      <c r="F258" s="3">
        <v>37937</v>
      </c>
      <c r="G258" s="5">
        <f t="shared" si="50"/>
        <v>-7.6969712945146318E-3</v>
      </c>
      <c r="H258" s="24">
        <f t="shared" si="51"/>
        <v>0</v>
      </c>
      <c r="I258" s="3">
        <f t="shared" si="58"/>
        <v>41884.75</v>
      </c>
      <c r="J258" s="10">
        <f t="shared" si="56"/>
        <v>-1.6386216909953566E-2</v>
      </c>
      <c r="K258" s="10">
        <f t="shared" si="59"/>
        <v>-8.2722650179221594E-3</v>
      </c>
      <c r="L258" s="10">
        <f t="shared" si="64"/>
        <v>-3.6544292438232739E-3</v>
      </c>
      <c r="M258" s="10">
        <f t="shared" si="63"/>
        <v>-1.9107908576377474E-3</v>
      </c>
      <c r="N258" s="10">
        <f t="shared" si="60"/>
        <v>-1.0203567154832704E-2</v>
      </c>
      <c r="O258" s="22">
        <f t="shared" ca="1" si="62"/>
        <v>0.89090156718787061</v>
      </c>
      <c r="P258" s="22">
        <f t="shared" ca="1" si="62"/>
        <v>0.3364098520139478</v>
      </c>
      <c r="Q258" s="22">
        <f t="shared" ca="1" si="62"/>
        <v>0.14090196668584745</v>
      </c>
      <c r="R258" s="22">
        <f t="shared" ca="1" si="62"/>
        <v>0.17647497936481038</v>
      </c>
      <c r="S258" s="22">
        <f t="shared" ca="1" si="62"/>
        <v>1.0192087752606895</v>
      </c>
      <c r="T258" s="22">
        <f t="shared" ca="1" si="52"/>
        <v>-2.8633066003765674E-2</v>
      </c>
      <c r="U258" s="25">
        <f t="shared" ca="1" si="53"/>
        <v>0.49284222251917137</v>
      </c>
      <c r="V258" s="22">
        <f t="shared" ca="1" si="61"/>
        <v>1.0092705676976978E-2</v>
      </c>
      <c r="W258" s="22">
        <f t="shared" ca="1" si="61"/>
        <v>5.0951074654166555E-3</v>
      </c>
      <c r="X258" s="22">
        <f t="shared" ca="1" si="61"/>
        <v>2.2508599134216118E-3</v>
      </c>
      <c r="Y258" s="22">
        <f t="shared" ca="1" si="61"/>
        <v>1.1769067773466236E-3</v>
      </c>
      <c r="Z258" s="22">
        <f t="shared" ca="1" si="61"/>
        <v>6.284647683776309E-3</v>
      </c>
      <c r="AA258" s="10">
        <f t="shared" ca="1" si="54"/>
        <v>0</v>
      </c>
      <c r="AB258" s="10">
        <f t="shared" ca="1" si="55"/>
        <v>6.6969712945146318E-3</v>
      </c>
      <c r="AC258" s="5">
        <f t="shared" ca="1" si="57"/>
        <v>-0.17616170573114054</v>
      </c>
    </row>
    <row r="259" spans="1:29" x14ac:dyDescent="0.2">
      <c r="A259" s="8">
        <v>42388</v>
      </c>
      <c r="B259" s="3">
        <v>37941</v>
      </c>
      <c r="C259" s="3">
        <v>38857</v>
      </c>
      <c r="D259" s="3">
        <v>37941</v>
      </c>
      <c r="E259" s="3">
        <v>38057</v>
      </c>
      <c r="F259" s="3">
        <v>38057</v>
      </c>
      <c r="G259" s="5">
        <f t="shared" ref="G259:G322" si="65">F261/F259-1</f>
        <v>-8.9339674698478699E-3</v>
      </c>
      <c r="H259" s="24">
        <f t="shared" ref="H259:H322" si="66">IF(G259&gt;0,1,0)</f>
        <v>0</v>
      </c>
      <c r="I259" s="3">
        <f t="shared" si="58"/>
        <v>41536.800000000003</v>
      </c>
      <c r="J259" s="10">
        <f t="shared" si="56"/>
        <v>3.1631388881567801E-3</v>
      </c>
      <c r="K259" s="10">
        <f t="shared" si="59"/>
        <v>-8.2745644828564439E-3</v>
      </c>
      <c r="L259" s="10">
        <f t="shared" si="64"/>
        <v>-4.5438796274545456E-3</v>
      </c>
      <c r="M259" s="10">
        <f t="shared" si="63"/>
        <v>-1.8922529692284051E-3</v>
      </c>
      <c r="N259" s="10">
        <f t="shared" si="60"/>
        <v>-7.3882109666882027E-3</v>
      </c>
      <c r="O259" s="22">
        <f t="shared" ca="1" si="62"/>
        <v>0.90099427286484757</v>
      </c>
      <c r="P259" s="22">
        <f t="shared" ca="1" si="62"/>
        <v>0.34150495947936443</v>
      </c>
      <c r="Q259" s="22">
        <f t="shared" ca="1" si="62"/>
        <v>0.14315282659926906</v>
      </c>
      <c r="R259" s="22">
        <f t="shared" ca="1" si="62"/>
        <v>0.17765188614215702</v>
      </c>
      <c r="S259" s="22">
        <f t="shared" ca="1" si="62"/>
        <v>1.0254934229444659</v>
      </c>
      <c r="T259" s="22">
        <f t="shared" ref="T259:T322" ca="1" si="67">SUMPRODUCT(J259:N259,O259:S259)</f>
        <v>-8.5390280610253399E-3</v>
      </c>
      <c r="U259" s="25">
        <f t="shared" ref="U259:U322" ca="1" si="68">1/(1+(EXP(-T259)))</f>
        <v>0.49786525595596642</v>
      </c>
      <c r="V259" s="22">
        <f t="shared" ca="1" si="61"/>
        <v>-1.9684853069758717E-3</v>
      </c>
      <c r="W259" s="22">
        <f t="shared" ca="1" si="61"/>
        <v>5.1494288370052699E-3</v>
      </c>
      <c r="X259" s="22">
        <f t="shared" ca="1" si="61"/>
        <v>2.8277481955664091E-3</v>
      </c>
      <c r="Y259" s="22">
        <f t="shared" ca="1" si="61"/>
        <v>1.1775872949980183E-3</v>
      </c>
      <c r="Z259" s="22">
        <f t="shared" ca="1" si="61"/>
        <v>4.5978331167236689E-3</v>
      </c>
      <c r="AA259" s="10">
        <f t="shared" ref="AA259:AA322" ca="1" si="69">IF(OR(AND(U259&gt;=0.501,U259&lt;=0.503)),G259-$AF$1,0)</f>
        <v>0</v>
      </c>
      <c r="AB259" s="10">
        <f t="shared" ref="AB259:AB322" ca="1" si="70">IF(OR(AND(U259&gt;=0.492,U259&lt;=0.493)),-G259-$AF$1,0)</f>
        <v>0</v>
      </c>
      <c r="AC259" s="5">
        <f t="shared" ca="1" si="57"/>
        <v>-0.17616170573114054</v>
      </c>
    </row>
    <row r="260" spans="1:29" x14ac:dyDescent="0.2">
      <c r="A260" s="8">
        <v>42389</v>
      </c>
      <c r="B260" s="3">
        <v>38056</v>
      </c>
      <c r="C260" s="3">
        <v>38056</v>
      </c>
      <c r="D260" s="3">
        <v>37046</v>
      </c>
      <c r="E260" s="3">
        <v>37645</v>
      </c>
      <c r="F260" s="3">
        <v>37645</v>
      </c>
      <c r="G260" s="5">
        <f t="shared" si="65"/>
        <v>1.0253685748439434E-2</v>
      </c>
      <c r="H260" s="24">
        <f t="shared" si="66"/>
        <v>1</v>
      </c>
      <c r="I260" s="3">
        <f t="shared" si="58"/>
        <v>41156</v>
      </c>
      <c r="J260" s="10">
        <f t="shared" ref="J260:J323" si="71">F260/F259-1</f>
        <v>-1.082586646346273E-2</v>
      </c>
      <c r="K260" s="10">
        <f t="shared" si="59"/>
        <v>-9.0879832725303759E-3</v>
      </c>
      <c r="L260" s="10">
        <f t="shared" si="64"/>
        <v>-4.6172246921880686E-3</v>
      </c>
      <c r="M260" s="10">
        <f t="shared" si="63"/>
        <v>-1.8013648139955107E-3</v>
      </c>
      <c r="N260" s="10">
        <f t="shared" si="60"/>
        <v>-6.6683308605853808E-3</v>
      </c>
      <c r="O260" s="22">
        <f t="shared" ca="1" si="62"/>
        <v>0.89902578755787166</v>
      </c>
      <c r="P260" s="22">
        <f t="shared" ca="1" si="62"/>
        <v>0.34665438831636969</v>
      </c>
      <c r="Q260" s="22">
        <f t="shared" ca="1" si="62"/>
        <v>0.14598057479483548</v>
      </c>
      <c r="R260" s="22">
        <f t="shared" ca="1" si="62"/>
        <v>0.17882947343715502</v>
      </c>
      <c r="S260" s="22">
        <f t="shared" ca="1" si="62"/>
        <v>1.0300912560611895</v>
      </c>
      <c r="T260" s="22">
        <f t="shared" ca="1" si="67"/>
        <v>-2.0748273953368892E-2</v>
      </c>
      <c r="U260" s="25">
        <f t="shared" ca="1" si="68"/>
        <v>0.49481311758578389</v>
      </c>
      <c r="V260" s="22">
        <f t="shared" ca="1" si="61"/>
        <v>-6.8356214655833532E-3</v>
      </c>
      <c r="W260" s="22">
        <f t="shared" ca="1" si="61"/>
        <v>-5.7382948280613588E-3</v>
      </c>
      <c r="X260" s="22">
        <f t="shared" ca="1" si="61"/>
        <v>-2.9153879113383275E-3</v>
      </c>
      <c r="Y260" s="22">
        <f t="shared" ca="1" si="61"/>
        <v>-1.1374099275519545E-3</v>
      </c>
      <c r="Z260" s="22">
        <f t="shared" ca="1" si="61"/>
        <v>-4.2104884374908093E-3</v>
      </c>
      <c r="AA260" s="10">
        <f t="shared" ca="1" si="69"/>
        <v>0</v>
      </c>
      <c r="AB260" s="10">
        <f t="shared" ca="1" si="70"/>
        <v>0</v>
      </c>
      <c r="AC260" s="5">
        <f t="shared" ref="AC260:AC323" ca="1" si="72">AA260+AB260+AC259</f>
        <v>-0.17616170573114054</v>
      </c>
    </row>
    <row r="261" spans="1:29" x14ac:dyDescent="0.2">
      <c r="A261" s="8">
        <v>42390</v>
      </c>
      <c r="B261" s="3">
        <v>37647</v>
      </c>
      <c r="C261" s="3">
        <v>38079</v>
      </c>
      <c r="D261" s="3">
        <v>37495</v>
      </c>
      <c r="E261" s="3">
        <v>37717</v>
      </c>
      <c r="F261" s="3">
        <v>37717</v>
      </c>
      <c r="G261" s="5">
        <f t="shared" si="65"/>
        <v>-5.8329135403133447E-3</v>
      </c>
      <c r="H261" s="24">
        <f t="shared" si="66"/>
        <v>0</v>
      </c>
      <c r="I261" s="3">
        <f t="shared" si="58"/>
        <v>40846.300000000003</v>
      </c>
      <c r="J261" s="10">
        <f t="shared" si="71"/>
        <v>1.9126045955637494E-3</v>
      </c>
      <c r="K261" s="10">
        <f t="shared" si="59"/>
        <v>-7.5010028737325044E-3</v>
      </c>
      <c r="L261" s="10">
        <f t="shared" si="64"/>
        <v>-4.7202427742445161E-3</v>
      </c>
      <c r="M261" s="10">
        <f t="shared" si="63"/>
        <v>-1.4795266070599955E-3</v>
      </c>
      <c r="N261" s="10">
        <f t="shared" si="60"/>
        <v>-9.1411920285720642E-3</v>
      </c>
      <c r="O261" s="22">
        <f t="shared" ca="1" si="62"/>
        <v>0.89219016609228829</v>
      </c>
      <c r="P261" s="22">
        <f t="shared" ca="1" si="62"/>
        <v>0.34091609348830831</v>
      </c>
      <c r="Q261" s="22">
        <f t="shared" ca="1" si="62"/>
        <v>0.14306518688349715</v>
      </c>
      <c r="R261" s="22">
        <f t="shared" ca="1" si="62"/>
        <v>0.17769206350960307</v>
      </c>
      <c r="S261" s="22">
        <f t="shared" ca="1" si="62"/>
        <v>1.0258807676236987</v>
      </c>
      <c r="T261" s="22">
        <f t="shared" ca="1" si="67"/>
        <v>-1.1166781230898331E-2</v>
      </c>
      <c r="U261" s="25">
        <f t="shared" ca="1" si="68"/>
        <v>0.49720833370158352</v>
      </c>
      <c r="V261" s="22">
        <f t="shared" ca="1" si="61"/>
        <v>-1.1886666238113334E-3</v>
      </c>
      <c r="W261" s="22">
        <f t="shared" ca="1" si="61"/>
        <v>4.6618060951017608E-3</v>
      </c>
      <c r="X261" s="22">
        <f t="shared" ca="1" si="61"/>
        <v>2.9335886021842699E-3</v>
      </c>
      <c r="Y261" s="22">
        <f t="shared" ca="1" si="61"/>
        <v>9.195125332921557E-4</v>
      </c>
      <c r="Z261" s="22">
        <f t="shared" ca="1" si="61"/>
        <v>5.6811689626893704E-3</v>
      </c>
      <c r="AA261" s="10">
        <f t="shared" ca="1" si="69"/>
        <v>0</v>
      </c>
      <c r="AB261" s="10">
        <f t="shared" ca="1" si="70"/>
        <v>0</v>
      </c>
      <c r="AC261" s="5">
        <f t="shared" ca="1" si="72"/>
        <v>-0.17616170573114054</v>
      </c>
    </row>
    <row r="262" spans="1:29" x14ac:dyDescent="0.2">
      <c r="A262" s="8">
        <v>42391</v>
      </c>
      <c r="B262" s="3">
        <v>37737</v>
      </c>
      <c r="C262" s="3">
        <v>38444</v>
      </c>
      <c r="D262" s="3">
        <v>37737</v>
      </c>
      <c r="E262" s="3">
        <v>38031</v>
      </c>
      <c r="F262" s="3">
        <v>38031</v>
      </c>
      <c r="G262" s="5">
        <f t="shared" si="65"/>
        <v>9.0715468959532419E-3</v>
      </c>
      <c r="H262" s="24">
        <f t="shared" si="66"/>
        <v>1</v>
      </c>
      <c r="I262" s="3">
        <f t="shared" si="58"/>
        <v>40587.85</v>
      </c>
      <c r="J262" s="10">
        <f t="shared" si="71"/>
        <v>8.3251584166290638E-3</v>
      </c>
      <c r="K262" s="10">
        <f t="shared" si="59"/>
        <v>-6.2751528233663091E-3</v>
      </c>
      <c r="L262" s="10">
        <f t="shared" si="64"/>
        <v>-4.0841993640654108E-3</v>
      </c>
      <c r="M262" s="10">
        <f t="shared" si="63"/>
        <v>-1.4434150445465387E-3</v>
      </c>
      <c r="N262" s="10">
        <f t="shared" si="60"/>
        <v>-2.7622362946133406E-3</v>
      </c>
      <c r="O262" s="22">
        <f t="shared" ca="1" si="62"/>
        <v>0.89100149946847695</v>
      </c>
      <c r="P262" s="22">
        <f t="shared" ca="1" si="62"/>
        <v>0.34557789958341006</v>
      </c>
      <c r="Q262" s="22">
        <f t="shared" ca="1" si="62"/>
        <v>0.14599877548568141</v>
      </c>
      <c r="R262" s="22">
        <f t="shared" ca="1" si="62"/>
        <v>0.17861157604289521</v>
      </c>
      <c r="S262" s="22">
        <f t="shared" ca="1" si="62"/>
        <v>1.0315619365863882</v>
      </c>
      <c r="T262" s="22">
        <f t="shared" ca="1" si="67"/>
        <v>1.5456579369012933E-3</v>
      </c>
      <c r="U262" s="25">
        <f t="shared" ca="1" si="68"/>
        <v>0.50038641440729481</v>
      </c>
      <c r="V262" s="22">
        <f t="shared" ca="1" si="61"/>
        <v>5.1991997036505422E-3</v>
      </c>
      <c r="W262" s="22">
        <f t="shared" ca="1" si="61"/>
        <v>-3.9189371621373269E-3</v>
      </c>
      <c r="X262" s="22">
        <f t="shared" ca="1" si="61"/>
        <v>-2.5506503372817136E-3</v>
      </c>
      <c r="Y262" s="22">
        <f t="shared" ca="1" si="61"/>
        <v>-9.0143666898410632E-4</v>
      </c>
      <c r="Z262" s="22">
        <f t="shared" ca="1" si="61"/>
        <v>-1.7250624439386383E-3</v>
      </c>
      <c r="AA262" s="10">
        <f t="shared" ca="1" si="69"/>
        <v>0</v>
      </c>
      <c r="AB262" s="10">
        <f t="shared" ca="1" si="70"/>
        <v>0</v>
      </c>
      <c r="AC262" s="5">
        <f t="shared" ca="1" si="72"/>
        <v>-0.17616170573114054</v>
      </c>
    </row>
    <row r="263" spans="1:29" x14ac:dyDescent="0.2">
      <c r="A263" s="8">
        <v>42395</v>
      </c>
      <c r="B263" s="3">
        <v>38031</v>
      </c>
      <c r="C263" s="3">
        <v>38031</v>
      </c>
      <c r="D263" s="3">
        <v>37112</v>
      </c>
      <c r="E263" s="3">
        <v>37497</v>
      </c>
      <c r="F263" s="3">
        <v>37497</v>
      </c>
      <c r="G263" s="5">
        <f t="shared" si="65"/>
        <v>3.0215750593380886E-2</v>
      </c>
      <c r="H263" s="24">
        <f t="shared" si="66"/>
        <v>1</v>
      </c>
      <c r="I263" s="3">
        <f t="shared" si="58"/>
        <v>40289.199999999997</v>
      </c>
      <c r="J263" s="10">
        <f t="shared" si="71"/>
        <v>-1.4041176934605937E-2</v>
      </c>
      <c r="K263" s="10">
        <f t="shared" si="59"/>
        <v>-7.2897116700966101E-3</v>
      </c>
      <c r="L263" s="10">
        <f t="shared" si="64"/>
        <v>-4.0564059245610639E-3</v>
      </c>
      <c r="M263" s="10">
        <f t="shared" si="63"/>
        <v>-1.9189934992669378E-3</v>
      </c>
      <c r="N263" s="10">
        <f t="shared" si="60"/>
        <v>-2.2932282995438147E-3</v>
      </c>
      <c r="O263" s="22">
        <f t="shared" ca="1" si="62"/>
        <v>0.89620069917212752</v>
      </c>
      <c r="P263" s="22">
        <f t="shared" ca="1" si="62"/>
        <v>0.34165896242127275</v>
      </c>
      <c r="Q263" s="22">
        <f t="shared" ca="1" si="62"/>
        <v>0.14344812514839969</v>
      </c>
      <c r="R263" s="22">
        <f t="shared" ca="1" si="62"/>
        <v>0.17771013937391111</v>
      </c>
      <c r="S263" s="22">
        <f t="shared" ca="1" si="62"/>
        <v>1.0298368741424495</v>
      </c>
      <c r="T263" s="22">
        <f t="shared" ca="1" si="67"/>
        <v>-1.8358867402177549E-2</v>
      </c>
      <c r="U263" s="25">
        <f t="shared" ca="1" si="68"/>
        <v>0.49541041205802261</v>
      </c>
      <c r="V263" s="22">
        <f t="shared" ca="1" si="61"/>
        <v>-8.8555433977829095E-3</v>
      </c>
      <c r="W263" s="22">
        <f t="shared" ca="1" si="61"/>
        <v>-4.5975033540645825E-3</v>
      </c>
      <c r="X263" s="22">
        <f t="shared" ca="1" si="61"/>
        <v>-2.5583096681476535E-3</v>
      </c>
      <c r="Y263" s="22">
        <f t="shared" ca="1" si="61"/>
        <v>-1.2102781904940489E-3</v>
      </c>
      <c r="Z263" s="22">
        <f t="shared" ca="1" si="61"/>
        <v>-1.4463020316753874E-3</v>
      </c>
      <c r="AA263" s="10">
        <f t="shared" ca="1" si="69"/>
        <v>0</v>
      </c>
      <c r="AB263" s="10">
        <f t="shared" ca="1" si="70"/>
        <v>0</v>
      </c>
      <c r="AC263" s="5">
        <f t="shared" ca="1" si="72"/>
        <v>-0.17616170573114054</v>
      </c>
    </row>
    <row r="264" spans="1:29" x14ac:dyDescent="0.2">
      <c r="A264" s="8">
        <v>42396</v>
      </c>
      <c r="B264" s="3">
        <v>37501</v>
      </c>
      <c r="C264" s="3">
        <v>38766</v>
      </c>
      <c r="D264" s="3">
        <v>37402</v>
      </c>
      <c r="E264" s="3">
        <v>38376</v>
      </c>
      <c r="F264" s="3">
        <v>38376</v>
      </c>
      <c r="G264" s="5">
        <f t="shared" si="65"/>
        <v>5.2897644361058926E-2</v>
      </c>
      <c r="H264" s="24">
        <f t="shared" si="66"/>
        <v>1</v>
      </c>
      <c r="I264" s="3">
        <f t="shared" si="58"/>
        <v>40007.25</v>
      </c>
      <c r="J264" s="10">
        <f t="shared" si="71"/>
        <v>2.3441875350028063E-2</v>
      </c>
      <c r="K264" s="10">
        <f t="shared" si="59"/>
        <v>-6.7444870077251863E-3</v>
      </c>
      <c r="L264" s="10">
        <f t="shared" si="64"/>
        <v>-3.5806412609418214E-3</v>
      </c>
      <c r="M264" s="10">
        <f t="shared" si="63"/>
        <v>-2.0488390491681953E-3</v>
      </c>
      <c r="N264" s="10">
        <f t="shared" si="60"/>
        <v>1.7625189928304418E-3</v>
      </c>
      <c r="O264" s="22">
        <f t="shared" ca="1" si="62"/>
        <v>0.88734515577434458</v>
      </c>
      <c r="P264" s="22">
        <f t="shared" ca="1" si="62"/>
        <v>0.33706145906720819</v>
      </c>
      <c r="Q264" s="22">
        <f t="shared" ca="1" si="62"/>
        <v>0.14088981548025203</v>
      </c>
      <c r="R264" s="22">
        <f t="shared" ca="1" si="62"/>
        <v>0.17649986118341707</v>
      </c>
      <c r="S264" s="22">
        <f t="shared" ca="1" si="62"/>
        <v>1.0283905721107742</v>
      </c>
      <c r="T264" s="22">
        <f t="shared" ca="1" si="67"/>
        <v>1.9474190123702322E-2</v>
      </c>
      <c r="U264" s="25">
        <f t="shared" ca="1" si="68"/>
        <v>0.50486839367277436</v>
      </c>
      <c r="V264" s="22">
        <f t="shared" ca="1" si="61"/>
        <v>1.4507141266393797E-2</v>
      </c>
      <c r="W264" s="22">
        <f t="shared" ca="1" si="61"/>
        <v>-4.1738651165684031E-3</v>
      </c>
      <c r="X264" s="22">
        <f t="shared" ca="1" si="61"/>
        <v>-2.215900725566277E-3</v>
      </c>
      <c r="Y264" s="22">
        <f t="shared" ca="1" si="61"/>
        <v>-1.2679359937963059E-3</v>
      </c>
      <c r="Z264" s="22">
        <f t="shared" ca="1" si="61"/>
        <v>1.0907451571984716E-3</v>
      </c>
      <c r="AA264" s="10">
        <f t="shared" ca="1" si="69"/>
        <v>0</v>
      </c>
      <c r="AB264" s="10">
        <f t="shared" ca="1" si="70"/>
        <v>0</v>
      </c>
      <c r="AC264" s="5">
        <f t="shared" ca="1" si="72"/>
        <v>-0.17616170573114054</v>
      </c>
    </row>
    <row r="265" spans="1:29" x14ac:dyDescent="0.2">
      <c r="A265" s="8">
        <v>42397</v>
      </c>
      <c r="B265" s="3">
        <v>38376</v>
      </c>
      <c r="C265" s="3">
        <v>39100</v>
      </c>
      <c r="D265" s="3">
        <v>37996</v>
      </c>
      <c r="E265" s="3">
        <v>38630</v>
      </c>
      <c r="F265" s="3">
        <v>38630</v>
      </c>
      <c r="G265" s="5">
        <f t="shared" si="65"/>
        <v>5.0220036241263255E-2</v>
      </c>
      <c r="H265" s="24">
        <f t="shared" si="66"/>
        <v>1</v>
      </c>
      <c r="I265" s="3">
        <f t="shared" si="58"/>
        <v>39750.550000000003</v>
      </c>
      <c r="J265" s="10">
        <f t="shared" si="71"/>
        <v>6.6187200333542862E-3</v>
      </c>
      <c r="K265" s="10">
        <f t="shared" si="59"/>
        <v>-6.1284209367629128E-3</v>
      </c>
      <c r="L265" s="10">
        <f t="shared" si="64"/>
        <v>-3.8319910639170842E-3</v>
      </c>
      <c r="M265" s="10">
        <f t="shared" si="63"/>
        <v>-1.8650787586114526E-3</v>
      </c>
      <c r="N265" s="10">
        <f t="shared" si="60"/>
        <v>5.2514362921938455E-3</v>
      </c>
      <c r="O265" s="22">
        <f t="shared" ca="1" si="62"/>
        <v>0.90185229704073833</v>
      </c>
      <c r="P265" s="22">
        <f t="shared" ca="1" si="62"/>
        <v>0.33288759395063977</v>
      </c>
      <c r="Q265" s="22">
        <f t="shared" ca="1" si="62"/>
        <v>0.13867391475468577</v>
      </c>
      <c r="R265" s="22">
        <f t="shared" ca="1" si="62"/>
        <v>0.17523192518962077</v>
      </c>
      <c r="S265" s="22">
        <f t="shared" ca="1" si="62"/>
        <v>1.0294813172679727</v>
      </c>
      <c r="T265" s="22">
        <f t="shared" ca="1" si="67"/>
        <v>8.4770695731908336E-3</v>
      </c>
      <c r="U265" s="25">
        <f t="shared" ca="1" si="68"/>
        <v>0.50211925470238417</v>
      </c>
      <c r="V265" s="22">
        <f t="shared" ca="1" si="61"/>
        <v>4.1190925782324094E-3</v>
      </c>
      <c r="W265" s="22">
        <f t="shared" ca="1" si="61"/>
        <v>-3.8139599604896891E-3</v>
      </c>
      <c r="X265" s="22">
        <f t="shared" ca="1" si="61"/>
        <v>-2.3848003649784948E-3</v>
      </c>
      <c r="Y265" s="22">
        <f t="shared" ca="1" si="61"/>
        <v>-1.1607126504370345E-3</v>
      </c>
      <c r="Z265" s="22">
        <f t="shared" ca="1" si="61"/>
        <v>3.2681775550602327E-3</v>
      </c>
      <c r="AA265" s="10">
        <f t="shared" ca="1" si="69"/>
        <v>4.9220036241263254E-2</v>
      </c>
      <c r="AB265" s="10">
        <f t="shared" ca="1" si="70"/>
        <v>0</v>
      </c>
      <c r="AC265" s="5">
        <f t="shared" ca="1" si="72"/>
        <v>-0.12694166948987728</v>
      </c>
    </row>
    <row r="266" spans="1:29" x14ac:dyDescent="0.2">
      <c r="A266" s="8">
        <v>42398</v>
      </c>
      <c r="B266" s="3">
        <v>38635</v>
      </c>
      <c r="C266" s="3">
        <v>40406</v>
      </c>
      <c r="D266" s="3">
        <v>38635</v>
      </c>
      <c r="E266" s="3">
        <v>40406</v>
      </c>
      <c r="F266" s="3">
        <v>40406</v>
      </c>
      <c r="G266" s="5">
        <f t="shared" si="65"/>
        <v>-4.4795327426619846E-2</v>
      </c>
      <c r="H266" s="24">
        <f t="shared" si="66"/>
        <v>0</v>
      </c>
      <c r="I266" s="3">
        <f t="shared" si="58"/>
        <v>39588.15</v>
      </c>
      <c r="J266" s="10">
        <f t="shared" si="71"/>
        <v>4.5974631115713205E-2</v>
      </c>
      <c r="K266" s="10">
        <f t="shared" si="59"/>
        <v>-3.7040153109653695E-3</v>
      </c>
      <c r="L266" s="10">
        <f t="shared" si="64"/>
        <v>-2.83558353668409E-3</v>
      </c>
      <c r="M266" s="10">
        <f t="shared" si="63"/>
        <v>-1.2933589139258817E-3</v>
      </c>
      <c r="N266" s="10">
        <f t="shared" si="60"/>
        <v>1.4063841596223736E-2</v>
      </c>
      <c r="O266" s="22">
        <f t="shared" ca="1" si="62"/>
        <v>0.90597138961897072</v>
      </c>
      <c r="P266" s="22">
        <f t="shared" ca="1" si="62"/>
        <v>0.32907363399015011</v>
      </c>
      <c r="Q266" s="22">
        <f t="shared" ca="1" si="62"/>
        <v>0.13628911438970728</v>
      </c>
      <c r="R266" s="22">
        <f t="shared" ca="1" si="62"/>
        <v>0.17407121253918373</v>
      </c>
      <c r="S266" s="22">
        <f t="shared" ca="1" si="62"/>
        <v>1.0327494948230329</v>
      </c>
      <c r="T266" s="22">
        <f t="shared" ca="1" si="67"/>
        <v>5.4345636240770809E-2</v>
      </c>
      <c r="U266" s="25">
        <f t="shared" ca="1" si="68"/>
        <v>0.51358306615124261</v>
      </c>
      <c r="V266" s="22">
        <f t="shared" ca="1" si="61"/>
        <v>-2.9492958175905224E-2</v>
      </c>
      <c r="W266" s="22">
        <f t="shared" ca="1" si="61"/>
        <v>2.3761445388058239E-3</v>
      </c>
      <c r="X266" s="22">
        <f t="shared" ca="1" si="61"/>
        <v>1.8190411673173017E-3</v>
      </c>
      <c r="Y266" s="22">
        <f t="shared" ca="1" si="61"/>
        <v>8.296962787769503E-4</v>
      </c>
      <c r="Z266" s="22">
        <f t="shared" ca="1" si="61"/>
        <v>-9.0220254502100371E-3</v>
      </c>
      <c r="AA266" s="10">
        <f t="shared" ca="1" si="69"/>
        <v>0</v>
      </c>
      <c r="AB266" s="10">
        <f t="shared" ca="1" si="70"/>
        <v>0</v>
      </c>
      <c r="AC266" s="5">
        <f t="shared" ca="1" si="72"/>
        <v>-0.12694166948987728</v>
      </c>
    </row>
    <row r="267" spans="1:29" x14ac:dyDescent="0.2">
      <c r="A267" s="8">
        <v>42401</v>
      </c>
      <c r="B267" s="3">
        <v>40397</v>
      </c>
      <c r="C267" s="3">
        <v>40570</v>
      </c>
      <c r="D267" s="3">
        <v>39738</v>
      </c>
      <c r="E267" s="3">
        <v>40570</v>
      </c>
      <c r="F267" s="3">
        <v>40570</v>
      </c>
      <c r="G267" s="5">
        <f t="shared" si="65"/>
        <v>-2.4180428888341154E-2</v>
      </c>
      <c r="H267" s="24">
        <f t="shared" si="66"/>
        <v>0</v>
      </c>
      <c r="I267" s="3">
        <f t="shared" si="58"/>
        <v>39449.15</v>
      </c>
      <c r="J267" s="10">
        <f t="shared" si="71"/>
        <v>4.0588031480472964E-3</v>
      </c>
      <c r="K267" s="10">
        <f t="shared" si="59"/>
        <v>-3.1528825480743872E-3</v>
      </c>
      <c r="L267" s="10">
        <f t="shared" si="64"/>
        <v>-2.5978508659251754E-3</v>
      </c>
      <c r="M267" s="10">
        <f t="shared" si="63"/>
        <v>-1.0063418514326694E-3</v>
      </c>
      <c r="N267" s="10">
        <f t="shared" si="60"/>
        <v>1.3210570542507382E-2</v>
      </c>
      <c r="O267" s="22">
        <f t="shared" ca="1" si="62"/>
        <v>0.87647843144306548</v>
      </c>
      <c r="P267" s="22">
        <f t="shared" ca="1" si="62"/>
        <v>0.33144977852895591</v>
      </c>
      <c r="Q267" s="22">
        <f t="shared" ca="1" si="62"/>
        <v>0.13810815555702458</v>
      </c>
      <c r="R267" s="22">
        <f t="shared" ca="1" si="62"/>
        <v>0.17490090881796067</v>
      </c>
      <c r="S267" s="22">
        <f t="shared" ca="1" si="62"/>
        <v>1.0237274693728229</v>
      </c>
      <c r="T267" s="22">
        <f t="shared" ca="1" si="67"/>
        <v>1.5501660648999578E-2</v>
      </c>
      <c r="U267" s="25">
        <f t="shared" ca="1" si="68"/>
        <v>0.50387533755844727</v>
      </c>
      <c r="V267" s="22">
        <f t="shared" ca="1" si="61"/>
        <v>-2.5562599365434343E-3</v>
      </c>
      <c r="W267" s="22">
        <f t="shared" ca="1" si="61"/>
        <v>1.9857054033642968E-3</v>
      </c>
      <c r="X267" s="22">
        <f t="shared" ca="1" si="61"/>
        <v>1.6361429336315795E-3</v>
      </c>
      <c r="Y267" s="22">
        <f t="shared" ca="1" si="61"/>
        <v>6.3380047355139711E-4</v>
      </c>
      <c r="Z267" s="22">
        <f t="shared" ca="1" si="61"/>
        <v>-8.320101021144416E-3</v>
      </c>
      <c r="AA267" s="10">
        <f t="shared" ca="1" si="69"/>
        <v>0</v>
      </c>
      <c r="AB267" s="10">
        <f t="shared" ca="1" si="70"/>
        <v>0</v>
      </c>
      <c r="AC267" s="5">
        <f t="shared" ca="1" si="72"/>
        <v>-0.12694166948987728</v>
      </c>
    </row>
    <row r="268" spans="1:29" x14ac:dyDescent="0.2">
      <c r="A268" s="8">
        <v>42402</v>
      </c>
      <c r="B268" s="3">
        <v>40564</v>
      </c>
      <c r="C268" s="3">
        <v>40564</v>
      </c>
      <c r="D268" s="3">
        <v>38596</v>
      </c>
      <c r="E268" s="3">
        <v>38596</v>
      </c>
      <c r="F268" s="3">
        <v>38596</v>
      </c>
      <c r="G268" s="5">
        <f t="shared" si="65"/>
        <v>5.7674370401077812E-2</v>
      </c>
      <c r="H268" s="24">
        <f t="shared" si="66"/>
        <v>1</v>
      </c>
      <c r="I268" s="3">
        <f t="shared" si="58"/>
        <v>39271.9</v>
      </c>
      <c r="J268" s="10">
        <f t="shared" si="71"/>
        <v>-4.8656642839536635E-2</v>
      </c>
      <c r="K268" s="10">
        <f t="shared" si="59"/>
        <v>-4.1912510222311518E-3</v>
      </c>
      <c r="L268" s="10">
        <f t="shared" si="64"/>
        <v>-3.7128673351586694E-3</v>
      </c>
      <c r="M268" s="10">
        <f t="shared" si="63"/>
        <v>-1.709941065631848E-3</v>
      </c>
      <c r="N268" s="10">
        <f t="shared" si="60"/>
        <v>6.2874773615212431E-3</v>
      </c>
      <c r="O268" s="22">
        <f t="shared" ca="1" si="62"/>
        <v>0.87392217150652207</v>
      </c>
      <c r="P268" s="22">
        <f t="shared" ca="1" si="62"/>
        <v>0.3334354839323202</v>
      </c>
      <c r="Q268" s="22">
        <f t="shared" ca="1" si="62"/>
        <v>0.13974429849065614</v>
      </c>
      <c r="R268" s="22">
        <f t="shared" ca="1" si="62"/>
        <v>0.17553470929151208</v>
      </c>
      <c r="S268" s="22">
        <f t="shared" ca="1" si="62"/>
        <v>1.0154073683516784</v>
      </c>
      <c r="T268" s="22">
        <f t="shared" ca="1" si="67"/>
        <v>-3.8354285989193486E-2</v>
      </c>
      <c r="U268" s="25">
        <f t="shared" ca="1" si="68"/>
        <v>0.49041260376982437</v>
      </c>
      <c r="V268" s="22">
        <f t="shared" ca="1" si="61"/>
        <v>-3.0982119449121145E-2</v>
      </c>
      <c r="W268" s="22">
        <f t="shared" ca="1" si="61"/>
        <v>-2.6687792711112017E-3</v>
      </c>
      <c r="X268" s="22">
        <f t="shared" ca="1" si="61"/>
        <v>-2.36416843751404E-3</v>
      </c>
      <c r="Y268" s="22">
        <f t="shared" ca="1" si="61"/>
        <v>-1.0888050480810348E-3</v>
      </c>
      <c r="Z268" s="22">
        <f t="shared" ca="1" si="61"/>
        <v>4.0035514840331176E-3</v>
      </c>
      <c r="AA268" s="10">
        <f t="shared" ca="1" si="69"/>
        <v>0</v>
      </c>
      <c r="AB268" s="10">
        <f t="shared" ca="1" si="70"/>
        <v>0</v>
      </c>
      <c r="AC268" s="5">
        <f t="shared" ca="1" si="72"/>
        <v>-0.12694166948987728</v>
      </c>
    </row>
    <row r="269" spans="1:29" x14ac:dyDescent="0.2">
      <c r="A269" s="8">
        <v>42403</v>
      </c>
      <c r="B269" s="3">
        <v>38597</v>
      </c>
      <c r="C269" s="3">
        <v>39726</v>
      </c>
      <c r="D269" s="3">
        <v>38597</v>
      </c>
      <c r="E269" s="3">
        <v>39589</v>
      </c>
      <c r="F269" s="3">
        <v>39589</v>
      </c>
      <c r="G269" s="5">
        <f t="shared" si="65"/>
        <v>2.5335320417287699E-2</v>
      </c>
      <c r="H269" s="24">
        <f t="shared" si="66"/>
        <v>1</v>
      </c>
      <c r="I269" s="3">
        <f t="shared" si="58"/>
        <v>39130.400000000001</v>
      </c>
      <c r="J269" s="10">
        <f t="shared" si="71"/>
        <v>2.5728054720696392E-2</v>
      </c>
      <c r="K269" s="10">
        <f t="shared" si="59"/>
        <v>-3.2346933302152157E-3</v>
      </c>
      <c r="L269" s="10">
        <f t="shared" si="64"/>
        <v>-3.3695018349129912E-3</v>
      </c>
      <c r="M269" s="10">
        <f t="shared" si="63"/>
        <v>-1.6467893063036732E-3</v>
      </c>
      <c r="N269" s="10">
        <f t="shared" si="60"/>
        <v>6.7447132356549091E-3</v>
      </c>
      <c r="O269" s="22">
        <f t="shared" ca="1" si="62"/>
        <v>0.84294005205740097</v>
      </c>
      <c r="P269" s="22">
        <f t="shared" ca="1" si="62"/>
        <v>0.330766704661209</v>
      </c>
      <c r="Q269" s="22">
        <f t="shared" ca="1" si="62"/>
        <v>0.13738013005314209</v>
      </c>
      <c r="R269" s="22">
        <f t="shared" ca="1" si="62"/>
        <v>0.17444590424343104</v>
      </c>
      <c r="S269" s="22">
        <f t="shared" ca="1" si="62"/>
        <v>1.0194109198357115</v>
      </c>
      <c r="T269" s="22">
        <f t="shared" ca="1" si="67"/>
        <v>2.6742735005830461E-2</v>
      </c>
      <c r="U269" s="25">
        <f t="shared" ca="1" si="68"/>
        <v>0.50668528532775514</v>
      </c>
      <c r="V269" s="22">
        <f t="shared" ca="1" si="61"/>
        <v>1.5862198740451264E-2</v>
      </c>
      <c r="W269" s="22">
        <f t="shared" ca="1" si="61"/>
        <v>-1.9942956832648203E-3</v>
      </c>
      <c r="X269" s="22">
        <f t="shared" ca="1" si="61"/>
        <v>-2.0774095959423698E-3</v>
      </c>
      <c r="Y269" s="22">
        <f t="shared" ca="1" si="61"/>
        <v>-1.015300206090812E-3</v>
      </c>
      <c r="Z269" s="22">
        <f t="shared" ca="1" si="61"/>
        <v>4.1583393285170387E-3</v>
      </c>
      <c r="AA269" s="10">
        <f t="shared" ca="1" si="69"/>
        <v>0</v>
      </c>
      <c r="AB269" s="10">
        <f t="shared" ca="1" si="70"/>
        <v>0</v>
      </c>
      <c r="AC269" s="5">
        <f t="shared" ca="1" si="72"/>
        <v>-0.12694166948987728</v>
      </c>
    </row>
    <row r="270" spans="1:29" x14ac:dyDescent="0.2">
      <c r="A270" s="8">
        <v>42404</v>
      </c>
      <c r="B270" s="3">
        <v>39589</v>
      </c>
      <c r="C270" s="3">
        <v>41444</v>
      </c>
      <c r="D270" s="3">
        <v>39589</v>
      </c>
      <c r="E270" s="3">
        <v>40822</v>
      </c>
      <c r="F270" s="3">
        <v>40822</v>
      </c>
      <c r="G270" s="5">
        <f t="shared" si="65"/>
        <v>-1.090098476311796E-2</v>
      </c>
      <c r="H270" s="24">
        <f t="shared" si="66"/>
        <v>0</v>
      </c>
      <c r="I270" s="3">
        <f t="shared" si="58"/>
        <v>39082.85</v>
      </c>
      <c r="J270" s="10">
        <f t="shared" si="71"/>
        <v>3.1145015029427459E-2</v>
      </c>
      <c r="K270" s="10">
        <f t="shared" si="59"/>
        <v>-9.1599134226962313E-4</v>
      </c>
      <c r="L270" s="10">
        <f t="shared" si="64"/>
        <v>-2.8261816223704959E-3</v>
      </c>
      <c r="M270" s="10">
        <f t="shared" si="63"/>
        <v>-1.1520853452590717E-3</v>
      </c>
      <c r="N270" s="10">
        <f t="shared" si="60"/>
        <v>1.1649972234869544E-2</v>
      </c>
      <c r="O270" s="22">
        <f t="shared" ca="1" si="62"/>
        <v>0.85880225079785222</v>
      </c>
      <c r="P270" s="22">
        <f t="shared" ca="1" si="62"/>
        <v>0.32877240897794419</v>
      </c>
      <c r="Q270" s="22">
        <f t="shared" ca="1" si="62"/>
        <v>0.13530272045719971</v>
      </c>
      <c r="R270" s="22">
        <f t="shared" ca="1" si="62"/>
        <v>0.17343060403734023</v>
      </c>
      <c r="S270" s="22">
        <f t="shared" ca="1" si="62"/>
        <v>1.0235692591642285</v>
      </c>
      <c r="T270" s="22">
        <f t="shared" ca="1" si="67"/>
        <v>3.7788612858589844E-2</v>
      </c>
      <c r="U270" s="25">
        <f t="shared" ca="1" si="68"/>
        <v>0.50944602918025095</v>
      </c>
      <c r="V270" s="22">
        <f t="shared" ref="V270:Z333" ca="1" si="73">($H270-$U270)*J270*$U270*(1-$U270)*$AF$3</f>
        <v>-1.9826301565211705E-2</v>
      </c>
      <c r="W270" s="22">
        <f t="shared" ca="1" si="73"/>
        <v>5.8310200093984201E-4</v>
      </c>
      <c r="X270" s="22">
        <f t="shared" ca="1" si="73"/>
        <v>1.7990914138340934E-3</v>
      </c>
      <c r="Y270" s="22">
        <f t="shared" ca="1" si="73"/>
        <v>7.3339478123177855E-4</v>
      </c>
      <c r="Z270" s="22">
        <f t="shared" ca="1" si="73"/>
        <v>-7.4161422794828897E-3</v>
      </c>
      <c r="AA270" s="10">
        <f t="shared" ca="1" si="69"/>
        <v>0</v>
      </c>
      <c r="AB270" s="10">
        <f t="shared" ca="1" si="70"/>
        <v>0</v>
      </c>
      <c r="AC270" s="5">
        <f t="shared" ca="1" si="72"/>
        <v>-0.12694166948987728</v>
      </c>
    </row>
    <row r="271" spans="1:29" x14ac:dyDescent="0.2">
      <c r="A271" s="8">
        <v>42405</v>
      </c>
      <c r="B271" s="3">
        <v>40812</v>
      </c>
      <c r="C271" s="3">
        <v>41249</v>
      </c>
      <c r="D271" s="3">
        <v>40566</v>
      </c>
      <c r="E271" s="3">
        <v>40592</v>
      </c>
      <c r="F271" s="3">
        <v>40592</v>
      </c>
      <c r="G271" s="5">
        <f t="shared" si="65"/>
        <v>-3.13854946787544E-2</v>
      </c>
      <c r="H271" s="24">
        <f t="shared" si="66"/>
        <v>0</v>
      </c>
      <c r="I271" s="3">
        <f t="shared" si="58"/>
        <v>39077.699999999997</v>
      </c>
      <c r="J271" s="10">
        <f t="shared" si="71"/>
        <v>-5.6342168438586748E-3</v>
      </c>
      <c r="K271" s="10">
        <f t="shared" si="59"/>
        <v>9.2604951725888673E-5</v>
      </c>
      <c r="L271" s="10">
        <f t="shared" si="64"/>
        <v>-3.2352653183841886E-3</v>
      </c>
      <c r="M271" s="10">
        <f t="shared" si="63"/>
        <v>-1.265204149251875E-3</v>
      </c>
      <c r="N271" s="10">
        <f t="shared" si="60"/>
        <v>1.3282026429551675E-3</v>
      </c>
      <c r="O271" s="22">
        <f t="shared" ref="O271:S334" ca="1" si="74">O270+V270</f>
        <v>0.83897594923264052</v>
      </c>
      <c r="P271" s="22">
        <f t="shared" ca="1" si="74"/>
        <v>0.32935551097888405</v>
      </c>
      <c r="Q271" s="22">
        <f t="shared" ca="1" si="74"/>
        <v>0.13710181187103379</v>
      </c>
      <c r="R271" s="22">
        <f t="shared" ca="1" si="74"/>
        <v>0.174163998818572</v>
      </c>
      <c r="S271" s="22">
        <f t="shared" ca="1" si="74"/>
        <v>1.0161531168847455</v>
      </c>
      <c r="T271" s="22">
        <f t="shared" ca="1" si="67"/>
        <v>-4.0107289690601037E-3</v>
      </c>
      <c r="U271" s="25">
        <f t="shared" ca="1" si="68"/>
        <v>0.49899731910182399</v>
      </c>
      <c r="V271" s="22">
        <f t="shared" ca="1" si="73"/>
        <v>3.5143097426358835E-3</v>
      </c>
      <c r="W271" s="22">
        <f t="shared" ca="1" si="73"/>
        <v>-5.7761796019858581E-5</v>
      </c>
      <c r="X271" s="22">
        <f t="shared" ca="1" si="73"/>
        <v>2.0179777852892891E-3</v>
      </c>
      <c r="Y271" s="22">
        <f t="shared" ca="1" si="73"/>
        <v>7.8916367462599879E-4</v>
      </c>
      <c r="Z271" s="22">
        <f t="shared" ca="1" si="73"/>
        <v>-8.2845861593344749E-4</v>
      </c>
      <c r="AA271" s="10">
        <f t="shared" ca="1" si="69"/>
        <v>0</v>
      </c>
      <c r="AB271" s="10">
        <f t="shared" ca="1" si="70"/>
        <v>0</v>
      </c>
      <c r="AC271" s="5">
        <f t="shared" ca="1" si="72"/>
        <v>-0.12694166948987728</v>
      </c>
    </row>
    <row r="272" spans="1:29" x14ac:dyDescent="0.2">
      <c r="A272" s="8">
        <v>42410</v>
      </c>
      <c r="B272" s="3">
        <v>40592</v>
      </c>
      <c r="C272" s="3">
        <v>40592</v>
      </c>
      <c r="D272" s="3">
        <v>39960</v>
      </c>
      <c r="E272" s="3">
        <v>40377</v>
      </c>
      <c r="F272" s="3">
        <v>40377</v>
      </c>
      <c r="G272" s="5">
        <f t="shared" si="65"/>
        <v>-1.4092181192262965E-2</v>
      </c>
      <c r="H272" s="24">
        <f t="shared" si="66"/>
        <v>0</v>
      </c>
      <c r="I272" s="3">
        <f t="shared" si="58"/>
        <v>39065.949999999997</v>
      </c>
      <c r="J272" s="10">
        <f t="shared" si="71"/>
        <v>-5.2966101694915668E-3</v>
      </c>
      <c r="K272" s="10">
        <f t="shared" si="59"/>
        <v>-7.0247426757291676E-5</v>
      </c>
      <c r="L272" s="10">
        <f t="shared" si="64"/>
        <v>-3.345767620862077E-3</v>
      </c>
      <c r="M272" s="10">
        <f t="shared" si="63"/>
        <v>-1.2957161215254654E-3</v>
      </c>
      <c r="N272" s="10">
        <f t="shared" si="60"/>
        <v>-5.4288002055260522E-4</v>
      </c>
      <c r="O272" s="22">
        <f t="shared" ca="1" si="74"/>
        <v>0.84249025897527641</v>
      </c>
      <c r="P272" s="22">
        <f t="shared" ca="1" si="74"/>
        <v>0.3292977491828642</v>
      </c>
      <c r="Q272" s="22">
        <f t="shared" ca="1" si="74"/>
        <v>0.13911978965632307</v>
      </c>
      <c r="R272" s="22">
        <f t="shared" ca="1" si="74"/>
        <v>0.17495316249319801</v>
      </c>
      <c r="S272" s="22">
        <f t="shared" ca="1" si="74"/>
        <v>1.015324658268812</v>
      </c>
      <c r="T272" s="22">
        <f t="shared" ca="1" si="67"/>
        <v>-5.7288263850592061E-3</v>
      </c>
      <c r="U272" s="25">
        <f t="shared" ca="1" si="68"/>
        <v>0.49856779732074197</v>
      </c>
      <c r="V272" s="22">
        <f t="shared" ca="1" si="73"/>
        <v>3.3008719985611712E-3</v>
      </c>
      <c r="W272" s="22">
        <f t="shared" ca="1" si="73"/>
        <v>4.3778521834537692E-5</v>
      </c>
      <c r="X272" s="22">
        <f t="shared" ca="1" si="73"/>
        <v>2.0850978833611973E-3</v>
      </c>
      <c r="Y272" s="22">
        <f t="shared" ca="1" si="73"/>
        <v>8.0749629041290205E-4</v>
      </c>
      <c r="Z272" s="22">
        <f t="shared" ca="1" si="73"/>
        <v>3.3832534414977031E-4</v>
      </c>
      <c r="AA272" s="10">
        <f t="shared" ca="1" si="69"/>
        <v>0</v>
      </c>
      <c r="AB272" s="10">
        <f t="shared" ca="1" si="70"/>
        <v>0</v>
      </c>
      <c r="AC272" s="5">
        <f t="shared" ca="1" si="72"/>
        <v>-0.12694166948987728</v>
      </c>
    </row>
    <row r="273" spans="1:29" x14ac:dyDescent="0.2">
      <c r="A273" s="8">
        <v>42411</v>
      </c>
      <c r="B273" s="3">
        <v>40370</v>
      </c>
      <c r="C273" s="3">
        <v>40370</v>
      </c>
      <c r="D273" s="3">
        <v>38928</v>
      </c>
      <c r="E273" s="3">
        <v>39318</v>
      </c>
      <c r="F273" s="3">
        <v>39318</v>
      </c>
      <c r="G273" s="5">
        <f t="shared" si="65"/>
        <v>1.9711073808433843E-2</v>
      </c>
      <c r="H273" s="24">
        <f t="shared" si="66"/>
        <v>1</v>
      </c>
      <c r="I273" s="3">
        <f t="shared" si="58"/>
        <v>39034.35</v>
      </c>
      <c r="J273" s="10">
        <f t="shared" si="71"/>
        <v>-2.6227802957129009E-2</v>
      </c>
      <c r="K273" s="10">
        <f t="shared" si="59"/>
        <v>-5.6660753423158909E-4</v>
      </c>
      <c r="L273" s="10">
        <f t="shared" si="64"/>
        <v>-3.9259830777201273E-3</v>
      </c>
      <c r="M273" s="10">
        <f t="shared" si="63"/>
        <v>-1.5252016440774441E-3</v>
      </c>
      <c r="N273" s="10">
        <f t="shared" si="60"/>
        <v>3.9428879559289202E-3</v>
      </c>
      <c r="O273" s="22">
        <f t="shared" ca="1" si="74"/>
        <v>0.84579113097383762</v>
      </c>
      <c r="P273" s="22">
        <f t="shared" ca="1" si="74"/>
        <v>0.32934152770469871</v>
      </c>
      <c r="Q273" s="22">
        <f t="shared" ca="1" si="74"/>
        <v>0.14120488753968427</v>
      </c>
      <c r="R273" s="22">
        <f t="shared" ca="1" si="74"/>
        <v>0.17576065878361091</v>
      </c>
      <c r="S273" s="22">
        <f t="shared" ca="1" si="74"/>
        <v>1.0156629836129618</v>
      </c>
      <c r="T273" s="22">
        <f t="shared" ca="1" si="67"/>
        <v>-1.9187643616344625E-2</v>
      </c>
      <c r="U273" s="25">
        <f t="shared" ca="1" si="68"/>
        <v>0.49520323626198776</v>
      </c>
      <c r="V273" s="22">
        <f t="shared" ca="1" si="73"/>
        <v>-1.6548114407269016E-2</v>
      </c>
      <c r="W273" s="22">
        <f t="shared" ca="1" si="73"/>
        <v>-3.5749415670885821E-4</v>
      </c>
      <c r="X273" s="22">
        <f t="shared" ca="1" si="73"/>
        <v>-2.4770514418347759E-3</v>
      </c>
      <c r="Y273" s="22">
        <f t="shared" ca="1" si="73"/>
        <v>-9.623074926101672E-4</v>
      </c>
      <c r="Z273" s="22">
        <f t="shared" ca="1" si="73"/>
        <v>2.4877173698615077E-3</v>
      </c>
      <c r="AA273" s="10">
        <f t="shared" ca="1" si="69"/>
        <v>0</v>
      </c>
      <c r="AB273" s="10">
        <f t="shared" ca="1" si="70"/>
        <v>0</v>
      </c>
      <c r="AC273" s="5">
        <f t="shared" ca="1" si="72"/>
        <v>-0.12694166948987728</v>
      </c>
    </row>
    <row r="274" spans="1:29" x14ac:dyDescent="0.2">
      <c r="A274" s="8">
        <v>42412</v>
      </c>
      <c r="B274" s="3">
        <v>39324</v>
      </c>
      <c r="C274" s="3">
        <v>39901</v>
      </c>
      <c r="D274" s="3">
        <v>39324</v>
      </c>
      <c r="E274" s="3">
        <v>39808</v>
      </c>
      <c r="F274" s="3">
        <v>39808</v>
      </c>
      <c r="G274" s="5">
        <f t="shared" si="65"/>
        <v>2.8637459807073995E-2</v>
      </c>
      <c r="H274" s="24">
        <f t="shared" si="66"/>
        <v>1</v>
      </c>
      <c r="I274" s="3">
        <f t="shared" si="58"/>
        <v>39049.050000000003</v>
      </c>
      <c r="J274" s="10">
        <f t="shared" si="71"/>
        <v>1.2462485375654975E-2</v>
      </c>
      <c r="K274" s="10">
        <f t="shared" si="59"/>
        <v>6.0219883717944618E-4</v>
      </c>
      <c r="L274" s="10">
        <f t="shared" si="64"/>
        <v>-3.089789455038443E-3</v>
      </c>
      <c r="M274" s="10">
        <f t="shared" si="63"/>
        <v>-1.378428157945185E-3</v>
      </c>
      <c r="N274" s="10">
        <f t="shared" si="60"/>
        <v>1.2897740869206365E-3</v>
      </c>
      <c r="O274" s="22">
        <f t="shared" ca="1" si="74"/>
        <v>0.82924301656656862</v>
      </c>
      <c r="P274" s="22">
        <f t="shared" ca="1" si="74"/>
        <v>0.32898403354798983</v>
      </c>
      <c r="Q274" s="22">
        <f t="shared" ca="1" si="74"/>
        <v>0.1387278360978495</v>
      </c>
      <c r="R274" s="22">
        <f t="shared" ca="1" si="74"/>
        <v>0.17479835129100074</v>
      </c>
      <c r="S274" s="22">
        <f t="shared" ca="1" si="74"/>
        <v>1.0181507009828232</v>
      </c>
      <c r="T274" s="22">
        <f t="shared" ca="1" si="67"/>
        <v>1.1176140385508461E-2</v>
      </c>
      <c r="U274" s="25">
        <f t="shared" ca="1" si="68"/>
        <v>0.50279400601406821</v>
      </c>
      <c r="V274" s="22">
        <f t="shared" ca="1" si="73"/>
        <v>7.7452861750052894E-3</v>
      </c>
      <c r="W274" s="22">
        <f t="shared" ca="1" si="73"/>
        <v>3.7425940232769134E-4</v>
      </c>
      <c r="X274" s="22">
        <f t="shared" ca="1" si="73"/>
        <v>-1.9202673325928496E-3</v>
      </c>
      <c r="Y274" s="22">
        <f t="shared" ca="1" si="73"/>
        <v>-8.5667667669457517E-4</v>
      </c>
      <c r="Z274" s="22">
        <f t="shared" ca="1" si="73"/>
        <v>8.0157922783371475E-4</v>
      </c>
      <c r="AA274" s="10">
        <f t="shared" ca="1" si="69"/>
        <v>2.7637459807073994E-2</v>
      </c>
      <c r="AB274" s="10">
        <f t="shared" ca="1" si="70"/>
        <v>0</v>
      </c>
      <c r="AC274" s="5">
        <f t="shared" ca="1" si="72"/>
        <v>-9.9304209682803291E-2</v>
      </c>
    </row>
    <row r="275" spans="1:29" x14ac:dyDescent="0.2">
      <c r="A275" s="8">
        <v>42415</v>
      </c>
      <c r="B275" s="3">
        <v>39808</v>
      </c>
      <c r="C275" s="3">
        <v>40671</v>
      </c>
      <c r="D275" s="3">
        <v>39808</v>
      </c>
      <c r="E275" s="3">
        <v>40093</v>
      </c>
      <c r="F275" s="3">
        <v>40093</v>
      </c>
      <c r="G275" s="5">
        <f t="shared" si="65"/>
        <v>3.8360811114159565E-2</v>
      </c>
      <c r="H275" s="24">
        <f t="shared" si="66"/>
        <v>1</v>
      </c>
      <c r="I275" s="3">
        <f t="shared" si="58"/>
        <v>39106.5</v>
      </c>
      <c r="J275" s="10">
        <f t="shared" si="71"/>
        <v>7.1593649517684987E-3</v>
      </c>
      <c r="K275" s="10">
        <f t="shared" si="59"/>
        <v>1.6814304344667131E-3</v>
      </c>
      <c r="L275" s="10">
        <f t="shared" si="64"/>
        <v>-3.0656624756309546E-3</v>
      </c>
      <c r="M275" s="10">
        <f t="shared" si="63"/>
        <v>-1.4967011061301349E-3</v>
      </c>
      <c r="N275" s="10">
        <f t="shared" si="60"/>
        <v>-3.5073559286111556E-3</v>
      </c>
      <c r="O275" s="22">
        <f t="shared" ca="1" si="74"/>
        <v>0.83698830274157388</v>
      </c>
      <c r="P275" s="22">
        <f t="shared" ca="1" si="74"/>
        <v>0.32935829295031754</v>
      </c>
      <c r="Q275" s="22">
        <f t="shared" ca="1" si="74"/>
        <v>0.13680756876525665</v>
      </c>
      <c r="R275" s="22">
        <f t="shared" ca="1" si="74"/>
        <v>0.17394167461430618</v>
      </c>
      <c r="S275" s="22">
        <f t="shared" ca="1" si="74"/>
        <v>1.018952280210657</v>
      </c>
      <c r="T275" s="22">
        <f t="shared" ca="1" si="67"/>
        <v>2.2925249295868812E-3</v>
      </c>
      <c r="U275" s="25">
        <f t="shared" ca="1" si="68"/>
        <v>0.50057313098138112</v>
      </c>
      <c r="V275" s="22">
        <f t="shared" ca="1" si="73"/>
        <v>4.4694681550136069E-3</v>
      </c>
      <c r="W275" s="22">
        <f t="shared" ca="1" si="73"/>
        <v>1.0496880424936705E-3</v>
      </c>
      <c r="X275" s="22">
        <f t="shared" ca="1" si="73"/>
        <v>-1.913840249960732E-3</v>
      </c>
      <c r="Y275" s="22">
        <f t="shared" ca="1" si="73"/>
        <v>-9.3436470643528996E-4</v>
      </c>
      <c r="Z275" s="22">
        <f t="shared" ca="1" si="73"/>
        <v>-2.189581860518713E-3</v>
      </c>
      <c r="AA275" s="10">
        <f t="shared" ca="1" si="69"/>
        <v>0</v>
      </c>
      <c r="AB275" s="10">
        <f t="shared" ca="1" si="70"/>
        <v>0</v>
      </c>
      <c r="AC275" s="5">
        <f t="shared" ca="1" si="72"/>
        <v>-9.9304209682803291E-2</v>
      </c>
    </row>
    <row r="276" spans="1:29" x14ac:dyDescent="0.2">
      <c r="A276" s="8">
        <v>42416</v>
      </c>
      <c r="B276" s="3">
        <v>40093</v>
      </c>
      <c r="C276" s="3">
        <v>41206</v>
      </c>
      <c r="D276" s="3">
        <v>40074</v>
      </c>
      <c r="E276" s="3">
        <v>40948</v>
      </c>
      <c r="F276" s="3">
        <v>40948</v>
      </c>
      <c r="G276" s="5">
        <f t="shared" si="65"/>
        <v>1.2943245091335376E-2</v>
      </c>
      <c r="H276" s="24">
        <f t="shared" si="66"/>
        <v>1</v>
      </c>
      <c r="I276" s="3">
        <f t="shared" si="58"/>
        <v>39178.9</v>
      </c>
      <c r="J276" s="10">
        <f t="shared" si="71"/>
        <v>2.1325418402214913E-2</v>
      </c>
      <c r="K276" s="10">
        <f t="shared" si="59"/>
        <v>2.0338558328026001E-3</v>
      </c>
      <c r="L276" s="10">
        <f t="shared" si="64"/>
        <v>-2.0991295031663458E-3</v>
      </c>
      <c r="M276" s="10">
        <f t="shared" si="63"/>
        <v>-1.3007896741066315E-3</v>
      </c>
      <c r="N276" s="10">
        <f t="shared" si="60"/>
        <v>1.8845711206035621E-3</v>
      </c>
      <c r="O276" s="22">
        <f t="shared" ca="1" si="74"/>
        <v>0.84145777089658746</v>
      </c>
      <c r="P276" s="22">
        <f t="shared" ca="1" si="74"/>
        <v>0.33040798099281121</v>
      </c>
      <c r="Q276" s="22">
        <f t="shared" ca="1" si="74"/>
        <v>0.13489372851529594</v>
      </c>
      <c r="R276" s="22">
        <f t="shared" ca="1" si="74"/>
        <v>0.17300730990787089</v>
      </c>
      <c r="S276" s="22">
        <f t="shared" ca="1" si="74"/>
        <v>1.0167626983501383</v>
      </c>
      <c r="T276" s="22">
        <f t="shared" ca="1" si="67"/>
        <v>2.0024397321737514E-2</v>
      </c>
      <c r="U276" s="25">
        <f t="shared" ca="1" si="68"/>
        <v>0.50500593205979749</v>
      </c>
      <c r="V276" s="22">
        <f t="shared" ca="1" si="73"/>
        <v>1.3193621879563059E-2</v>
      </c>
      <c r="W276" s="22">
        <f t="shared" ca="1" si="73"/>
        <v>1.2583070732508717E-3</v>
      </c>
      <c r="X276" s="22">
        <f t="shared" ca="1" si="73"/>
        <v>-1.298690624430391E-3</v>
      </c>
      <c r="Y276" s="22">
        <f t="shared" ca="1" si="73"/>
        <v>-8.0477328891331162E-4</v>
      </c>
      <c r="Z276" s="22">
        <f t="shared" ca="1" si="73"/>
        <v>1.1659475233463817E-3</v>
      </c>
      <c r="AA276" s="10">
        <f t="shared" ca="1" si="69"/>
        <v>0</v>
      </c>
      <c r="AB276" s="10">
        <f t="shared" ca="1" si="70"/>
        <v>0</v>
      </c>
      <c r="AC276" s="5">
        <f t="shared" ca="1" si="72"/>
        <v>-9.9304209682803291E-2</v>
      </c>
    </row>
    <row r="277" spans="1:29" x14ac:dyDescent="0.2">
      <c r="A277" s="8">
        <v>42417</v>
      </c>
      <c r="B277" s="3">
        <v>40958</v>
      </c>
      <c r="C277" s="3">
        <v>42436</v>
      </c>
      <c r="D277" s="3">
        <v>40958</v>
      </c>
      <c r="E277" s="3">
        <v>41631</v>
      </c>
      <c r="F277" s="3">
        <v>41631</v>
      </c>
      <c r="G277" s="5">
        <f t="shared" si="65"/>
        <v>-2.1138094208642544E-3</v>
      </c>
      <c r="H277" s="24">
        <f t="shared" si="66"/>
        <v>0</v>
      </c>
      <c r="I277" s="3">
        <f t="shared" ref="I277:I340" si="75">AVERAGE(F258:F277)</f>
        <v>39332</v>
      </c>
      <c r="J277" s="10">
        <f t="shared" si="71"/>
        <v>1.6679691315815148E-2</v>
      </c>
      <c r="K277" s="10">
        <f t="shared" si="59"/>
        <v>4.0463214112515852E-3</v>
      </c>
      <c r="L277" s="10">
        <f t="shared" si="64"/>
        <v>-1.4372379853975548E-3</v>
      </c>
      <c r="M277" s="10">
        <f t="shared" si="63"/>
        <v>-1.3850273019500848E-3</v>
      </c>
      <c r="N277" s="10">
        <f t="shared" si="60"/>
        <v>6.2798314176649049E-3</v>
      </c>
      <c r="O277" s="22">
        <f t="shared" ca="1" si="74"/>
        <v>0.85465139277615054</v>
      </c>
      <c r="P277" s="22">
        <f t="shared" ca="1" si="74"/>
        <v>0.33166628806606208</v>
      </c>
      <c r="Q277" s="22">
        <f t="shared" ca="1" si="74"/>
        <v>0.13359503789086555</v>
      </c>
      <c r="R277" s="22">
        <f t="shared" ca="1" si="74"/>
        <v>0.17220253661895757</v>
      </c>
      <c r="S277" s="22">
        <f t="shared" ca="1" si="74"/>
        <v>1.0179286458734846</v>
      </c>
      <c r="T277" s="22">
        <f t="shared" ca="1" si="67"/>
        <v>2.1559257030427433E-2</v>
      </c>
      <c r="U277" s="25">
        <f t="shared" ca="1" si="68"/>
        <v>0.50538960550113532</v>
      </c>
      <c r="V277" s="22">
        <f t="shared" ca="1" si="73"/>
        <v>-1.0535953938087865E-2</v>
      </c>
      <c r="W277" s="22">
        <f t="shared" ca="1" si="73"/>
        <v>-2.5559139674979003E-3</v>
      </c>
      <c r="X277" s="22">
        <f t="shared" ca="1" si="73"/>
        <v>9.0785092634544369E-4</v>
      </c>
      <c r="Y277" s="22">
        <f t="shared" ca="1" si="73"/>
        <v>8.7487133784688105E-4</v>
      </c>
      <c r="Z277" s="22">
        <f t="shared" ca="1" si="73"/>
        <v>-3.9667409487812192E-3</v>
      </c>
      <c r="AA277" s="10">
        <f t="shared" ca="1" si="69"/>
        <v>0</v>
      </c>
      <c r="AB277" s="10">
        <f t="shared" ca="1" si="70"/>
        <v>0</v>
      </c>
      <c r="AC277" s="5">
        <f t="shared" ca="1" si="72"/>
        <v>-9.9304209682803291E-2</v>
      </c>
    </row>
    <row r="278" spans="1:29" x14ac:dyDescent="0.2">
      <c r="A278" s="8">
        <v>42418</v>
      </c>
      <c r="B278" s="3">
        <v>41624</v>
      </c>
      <c r="C278" s="3">
        <v>41698</v>
      </c>
      <c r="D278" s="3">
        <v>41183</v>
      </c>
      <c r="E278" s="3">
        <v>41478</v>
      </c>
      <c r="F278" s="3">
        <v>41478</v>
      </c>
      <c r="G278" s="5">
        <f t="shared" si="65"/>
        <v>4.2359805197936362E-2</v>
      </c>
      <c r="H278" s="24">
        <f t="shared" si="66"/>
        <v>1</v>
      </c>
      <c r="I278" s="3">
        <f t="shared" si="75"/>
        <v>39509.050000000003</v>
      </c>
      <c r="J278" s="10">
        <f t="shared" si="71"/>
        <v>-3.6751459249116936E-3</v>
      </c>
      <c r="K278" s="10">
        <f t="shared" si="59"/>
        <v>4.6818749605036791E-3</v>
      </c>
      <c r="L278" s="10">
        <f t="shared" si="64"/>
        <v>-1.4783827478674193E-3</v>
      </c>
      <c r="M278" s="10">
        <f t="shared" si="63"/>
        <v>-1.4213668402056478E-3</v>
      </c>
      <c r="N278" s="10">
        <f t="shared" si="60"/>
        <v>1.0790362824108368E-2</v>
      </c>
      <c r="O278" s="22">
        <f t="shared" ca="1" si="74"/>
        <v>0.84411543883806273</v>
      </c>
      <c r="P278" s="22">
        <f t="shared" ca="1" si="74"/>
        <v>0.3291103740985642</v>
      </c>
      <c r="Q278" s="22">
        <f t="shared" ca="1" si="74"/>
        <v>0.13450288881721098</v>
      </c>
      <c r="R278" s="22">
        <f t="shared" ca="1" si="74"/>
        <v>0.17307740795680446</v>
      </c>
      <c r="S278" s="22">
        <f t="shared" ca="1" si="74"/>
        <v>1.0139619049247035</v>
      </c>
      <c r="T278" s="22">
        <f t="shared" ca="1" si="67"/>
        <v>8.9347698096706972E-3</v>
      </c>
      <c r="U278" s="25">
        <f t="shared" ca="1" si="68"/>
        <v>0.50223367759287652</v>
      </c>
      <c r="V278" s="22">
        <f t="shared" ca="1" si="73"/>
        <v>-2.2866592028226193E-3</v>
      </c>
      <c r="W278" s="22">
        <f t="shared" ca="1" si="73"/>
        <v>2.913041463831879E-3</v>
      </c>
      <c r="X278" s="22">
        <f t="shared" ca="1" si="73"/>
        <v>-9.1984307147925139E-4</v>
      </c>
      <c r="Y278" s="22">
        <f t="shared" ca="1" si="73"/>
        <v>-8.8436803113368825E-4</v>
      </c>
      <c r="Z278" s="22">
        <f t="shared" ca="1" si="73"/>
        <v>6.7137150354472886E-3</v>
      </c>
      <c r="AA278" s="10">
        <f t="shared" ca="1" si="69"/>
        <v>4.1359805197936361E-2</v>
      </c>
      <c r="AB278" s="10">
        <f t="shared" ca="1" si="70"/>
        <v>0</v>
      </c>
      <c r="AC278" s="5">
        <f t="shared" ca="1" si="72"/>
        <v>-5.7944404484866929E-2</v>
      </c>
    </row>
    <row r="279" spans="1:29" x14ac:dyDescent="0.2">
      <c r="A279" s="8">
        <v>42419</v>
      </c>
      <c r="B279" s="3">
        <v>41477</v>
      </c>
      <c r="C279" s="3">
        <v>41828</v>
      </c>
      <c r="D279" s="3">
        <v>41071</v>
      </c>
      <c r="E279" s="3">
        <v>41543</v>
      </c>
      <c r="F279" s="3">
        <v>41543</v>
      </c>
      <c r="G279" s="5">
        <f t="shared" si="65"/>
        <v>2.3541872276917841E-2</v>
      </c>
      <c r="H279" s="24">
        <f t="shared" si="66"/>
        <v>1</v>
      </c>
      <c r="I279" s="3">
        <f t="shared" si="75"/>
        <v>39683.35</v>
      </c>
      <c r="J279" s="10">
        <f t="shared" si="71"/>
        <v>1.5670958098268351E-3</v>
      </c>
      <c r="K279" s="10">
        <f t="shared" ref="K279:K342" si="76">AVERAGE(J260:J279)</f>
        <v>4.602072806587182E-3</v>
      </c>
      <c r="L279" s="10">
        <f t="shared" si="64"/>
        <v>-1.3884353751476963E-3</v>
      </c>
      <c r="M279" s="10">
        <f t="shared" si="63"/>
        <v>-1.1406138034684222E-3</v>
      </c>
      <c r="N279" s="10">
        <f t="shared" ref="N279:N342" si="77">AVERAGE(J275:J279)</f>
        <v>8.6112849109427399E-3</v>
      </c>
      <c r="O279" s="22">
        <f t="shared" ca="1" si="74"/>
        <v>0.84182877963524005</v>
      </c>
      <c r="P279" s="22">
        <f t="shared" ca="1" si="74"/>
        <v>0.33202341556239606</v>
      </c>
      <c r="Q279" s="22">
        <f t="shared" ca="1" si="74"/>
        <v>0.13358304574573174</v>
      </c>
      <c r="R279" s="22">
        <f t="shared" ca="1" si="74"/>
        <v>0.17219303992567078</v>
      </c>
      <c r="S279" s="22">
        <f t="shared" ca="1" si="74"/>
        <v>1.0206756199601508</v>
      </c>
      <c r="T279" s="22">
        <f t="shared" ca="1" si="67"/>
        <v>1.1254673665764138E-2</v>
      </c>
      <c r="U279" s="25">
        <f t="shared" ca="1" si="68"/>
        <v>0.50281363871674656</v>
      </c>
      <c r="V279" s="22">
        <f t="shared" ca="1" si="73"/>
        <v>9.7389248883663986E-4</v>
      </c>
      <c r="W279" s="22">
        <f t="shared" ca="1" si="73"/>
        <v>2.8600192223791768E-3</v>
      </c>
      <c r="X279" s="22">
        <f t="shared" ca="1" si="73"/>
        <v>-8.6286159060105019E-4</v>
      </c>
      <c r="Y279" s="22">
        <f t="shared" ca="1" si="73"/>
        <v>-7.0884958589994304E-4</v>
      </c>
      <c r="Z279" s="22">
        <f t="shared" ca="1" si="73"/>
        <v>5.351597293164952E-3</v>
      </c>
      <c r="AA279" s="10">
        <f t="shared" ca="1" si="69"/>
        <v>2.254187227691784E-2</v>
      </c>
      <c r="AB279" s="10">
        <f t="shared" ca="1" si="70"/>
        <v>0</v>
      </c>
      <c r="AC279" s="5">
        <f t="shared" ca="1" si="72"/>
        <v>-3.5402532207949089E-2</v>
      </c>
    </row>
    <row r="280" spans="1:29" x14ac:dyDescent="0.2">
      <c r="A280" s="8">
        <v>42422</v>
      </c>
      <c r="B280" s="3">
        <v>41544</v>
      </c>
      <c r="C280" s="3">
        <v>43345</v>
      </c>
      <c r="D280" s="3">
        <v>41544</v>
      </c>
      <c r="E280" s="3">
        <v>43235</v>
      </c>
      <c r="F280" s="3">
        <v>43235</v>
      </c>
      <c r="G280" s="5">
        <f t="shared" si="65"/>
        <v>-2.6598820400138723E-2</v>
      </c>
      <c r="H280" s="24">
        <f t="shared" si="66"/>
        <v>0</v>
      </c>
      <c r="I280" s="3">
        <f t="shared" si="75"/>
        <v>39962.85</v>
      </c>
      <c r="J280" s="10">
        <f t="shared" si="71"/>
        <v>4.0728883325710674E-2</v>
      </c>
      <c r="K280" s="10">
        <f t="shared" si="76"/>
        <v>7.1798102960458519E-3</v>
      </c>
      <c r="L280" s="10">
        <f t="shared" si="64"/>
        <v>-1.231989735795902E-3</v>
      </c>
      <c r="M280" s="10">
        <f t="shared" si="63"/>
        <v>-5.9072172038057702E-4</v>
      </c>
      <c r="N280" s="10">
        <f t="shared" si="77"/>
        <v>1.5325188585731175E-2</v>
      </c>
      <c r="O280" s="22">
        <f t="shared" ca="1" si="74"/>
        <v>0.84280267212407667</v>
      </c>
      <c r="P280" s="22">
        <f t="shared" ca="1" si="74"/>
        <v>0.33488343478477522</v>
      </c>
      <c r="Q280" s="22">
        <f t="shared" ca="1" si="74"/>
        <v>0.13272018415513068</v>
      </c>
      <c r="R280" s="22">
        <f t="shared" ca="1" si="74"/>
        <v>0.17148419033977083</v>
      </c>
      <c r="S280" s="22">
        <f t="shared" ca="1" si="74"/>
        <v>1.0260272172533158</v>
      </c>
      <c r="T280" s="22">
        <f t="shared" ca="1" si="67"/>
        <v>5.2190062490534025E-2</v>
      </c>
      <c r="U280" s="25">
        <f t="shared" ca="1" si="68"/>
        <v>0.51304455485764544</v>
      </c>
      <c r="V280" s="22">
        <f t="shared" ca="1" si="73"/>
        <v>-2.610188663799539E-2</v>
      </c>
      <c r="W280" s="22">
        <f t="shared" ca="1" si="73"/>
        <v>-4.6013192390029984E-3</v>
      </c>
      <c r="X280" s="22">
        <f t="shared" ca="1" si="73"/>
        <v>7.8954426925372672E-4</v>
      </c>
      <c r="Y280" s="22">
        <f t="shared" ca="1" si="73"/>
        <v>3.7857535294226946E-4</v>
      </c>
      <c r="Z280" s="22">
        <f t="shared" ca="1" si="73"/>
        <v>-9.8214412600440767E-3</v>
      </c>
      <c r="AA280" s="10">
        <f t="shared" ca="1" si="69"/>
        <v>0</v>
      </c>
      <c r="AB280" s="10">
        <f t="shared" ca="1" si="70"/>
        <v>0</v>
      </c>
      <c r="AC280" s="5">
        <f t="shared" ca="1" si="72"/>
        <v>-3.5402532207949089E-2</v>
      </c>
    </row>
    <row r="281" spans="1:29" x14ac:dyDescent="0.2">
      <c r="A281" s="8">
        <v>42423</v>
      </c>
      <c r="B281" s="3">
        <v>43235</v>
      </c>
      <c r="C281" s="3">
        <v>43601</v>
      </c>
      <c r="D281" s="3">
        <v>42359</v>
      </c>
      <c r="E281" s="3">
        <v>42521</v>
      </c>
      <c r="F281" s="3">
        <v>42521</v>
      </c>
      <c r="G281" s="5">
        <f t="shared" si="65"/>
        <v>-1.4886761835328444E-2</v>
      </c>
      <c r="H281" s="24">
        <f t="shared" si="66"/>
        <v>0</v>
      </c>
      <c r="I281" s="3">
        <f t="shared" si="75"/>
        <v>40203.050000000003</v>
      </c>
      <c r="J281" s="10">
        <f t="shared" si="71"/>
        <v>-1.651439805712962E-2</v>
      </c>
      <c r="K281" s="10">
        <f t="shared" si="76"/>
        <v>6.2584601634111834E-3</v>
      </c>
      <c r="L281" s="10">
        <f t="shared" si="64"/>
        <v>-1.11738299299609E-3</v>
      </c>
      <c r="M281" s="10">
        <f t="shared" si="63"/>
        <v>-6.8610824226975281E-4</v>
      </c>
      <c r="N281" s="10">
        <f t="shared" si="77"/>
        <v>7.7572252938622691E-3</v>
      </c>
      <c r="O281" s="22">
        <f t="shared" ca="1" si="74"/>
        <v>0.81670078548608127</v>
      </c>
      <c r="P281" s="22">
        <f t="shared" ca="1" si="74"/>
        <v>0.33028211554577225</v>
      </c>
      <c r="Q281" s="22">
        <f t="shared" ca="1" si="74"/>
        <v>0.13350972842438441</v>
      </c>
      <c r="R281" s="22">
        <f t="shared" ca="1" si="74"/>
        <v>0.17186276569271311</v>
      </c>
      <c r="S281" s="22">
        <f t="shared" ca="1" si="74"/>
        <v>1.0162057759932717</v>
      </c>
      <c r="T281" s="22">
        <f t="shared" ca="1" si="67"/>
        <v>-3.8044252129752262E-3</v>
      </c>
      <c r="U281" s="25">
        <f t="shared" ca="1" si="68"/>
        <v>0.49904889484391962</v>
      </c>
      <c r="V281" s="22">
        <f t="shared" ca="1" si="73"/>
        <v>1.0301827847968178E-2</v>
      </c>
      <c r="W281" s="22">
        <f t="shared" ca="1" si="73"/>
        <v>-3.9040829083682024E-3</v>
      </c>
      <c r="X281" s="22">
        <f t="shared" ca="1" si="73"/>
        <v>6.9703341255744817E-4</v>
      </c>
      <c r="Y281" s="22">
        <f t="shared" ca="1" si="73"/>
        <v>4.2800040137603169E-4</v>
      </c>
      <c r="Z281" s="22">
        <f t="shared" ca="1" si="73"/>
        <v>-4.8390258778322854E-3</v>
      </c>
      <c r="AA281" s="10">
        <f t="shared" ca="1" si="69"/>
        <v>0</v>
      </c>
      <c r="AB281" s="10">
        <f t="shared" ca="1" si="70"/>
        <v>0</v>
      </c>
      <c r="AC281" s="5">
        <f t="shared" ca="1" si="72"/>
        <v>-3.5402532207949089E-2</v>
      </c>
    </row>
    <row r="282" spans="1:29" x14ac:dyDescent="0.2">
      <c r="A282" s="8">
        <v>42424</v>
      </c>
      <c r="B282" s="3">
        <v>42521</v>
      </c>
      <c r="C282" s="3">
        <v>42521</v>
      </c>
      <c r="D282" s="3">
        <v>41211</v>
      </c>
      <c r="E282" s="3">
        <v>42085</v>
      </c>
      <c r="F282" s="3">
        <v>42085</v>
      </c>
      <c r="G282" s="5">
        <f t="shared" si="65"/>
        <v>-1.1690626113817326E-2</v>
      </c>
      <c r="H282" s="24">
        <f t="shared" si="66"/>
        <v>0</v>
      </c>
      <c r="I282" s="3">
        <f t="shared" si="75"/>
        <v>40405.75</v>
      </c>
      <c r="J282" s="10">
        <f t="shared" si="71"/>
        <v>-1.02537569671457E-2</v>
      </c>
      <c r="K282" s="10">
        <f t="shared" si="76"/>
        <v>5.3295143942224451E-3</v>
      </c>
      <c r="L282" s="10">
        <f t="shared" si="64"/>
        <v>-1.2616129128773523E-3</v>
      </c>
      <c r="M282" s="10">
        <f t="shared" si="63"/>
        <v>-5.8871065577564168E-4</v>
      </c>
      <c r="N282" s="10">
        <f t="shared" si="77"/>
        <v>2.3705356372700991E-3</v>
      </c>
      <c r="O282" s="22">
        <f t="shared" ca="1" si="74"/>
        <v>0.82700261333404945</v>
      </c>
      <c r="P282" s="22">
        <f t="shared" ca="1" si="74"/>
        <v>0.32637803263740406</v>
      </c>
      <c r="Q282" s="22">
        <f t="shared" ca="1" si="74"/>
        <v>0.13420676183694186</v>
      </c>
      <c r="R282" s="22">
        <f t="shared" ca="1" si="74"/>
        <v>0.17229076609408914</v>
      </c>
      <c r="S282" s="22">
        <f t="shared" ca="1" si="74"/>
        <v>1.0113667501154393</v>
      </c>
      <c r="T282" s="22">
        <f t="shared" ca="1" si="67"/>
        <v>-4.6137128555442507E-3</v>
      </c>
      <c r="U282" s="25">
        <f t="shared" ca="1" si="68"/>
        <v>0.49884657383213221</v>
      </c>
      <c r="V282" s="22">
        <f t="shared" ca="1" si="73"/>
        <v>6.3937803898437232E-3</v>
      </c>
      <c r="W282" s="22">
        <f t="shared" ca="1" si="73"/>
        <v>-3.3232448097172767E-3</v>
      </c>
      <c r="X282" s="22">
        <f t="shared" ca="1" si="73"/>
        <v>7.8668491244475685E-4</v>
      </c>
      <c r="Y282" s="22">
        <f t="shared" ca="1" si="73"/>
        <v>3.6709341349233578E-4</v>
      </c>
      <c r="Z282" s="22">
        <f t="shared" ca="1" si="73"/>
        <v>-1.4781591098333162E-3</v>
      </c>
      <c r="AA282" s="10">
        <f t="shared" ca="1" si="69"/>
        <v>0</v>
      </c>
      <c r="AB282" s="10">
        <f t="shared" ca="1" si="70"/>
        <v>0</v>
      </c>
      <c r="AC282" s="5">
        <f t="shared" ca="1" si="72"/>
        <v>-3.5402532207949089E-2</v>
      </c>
    </row>
    <row r="283" spans="1:29" x14ac:dyDescent="0.2">
      <c r="A283" s="8">
        <v>42425</v>
      </c>
      <c r="B283" s="3">
        <v>42084</v>
      </c>
      <c r="C283" s="3">
        <v>42327</v>
      </c>
      <c r="D283" s="3">
        <v>41442</v>
      </c>
      <c r="E283" s="3">
        <v>41888</v>
      </c>
      <c r="F283" s="3">
        <v>41888</v>
      </c>
      <c r="G283" s="5">
        <f t="shared" si="65"/>
        <v>2.1629106187929681E-2</v>
      </c>
      <c r="H283" s="24">
        <f t="shared" si="66"/>
        <v>1</v>
      </c>
      <c r="I283" s="3">
        <f t="shared" si="75"/>
        <v>40625.300000000003</v>
      </c>
      <c r="J283" s="10">
        <f t="shared" si="71"/>
        <v>-4.6810027325649983E-3</v>
      </c>
      <c r="K283" s="10">
        <f t="shared" si="76"/>
        <v>5.7975231043244924E-3</v>
      </c>
      <c r="L283" s="10">
        <f t="shared" si="64"/>
        <v>-1.0102757554905305E-3</v>
      </c>
      <c r="M283" s="10">
        <f t="shared" si="63"/>
        <v>-6.2493400467164898E-4</v>
      </c>
      <c r="N283" s="10">
        <f t="shared" si="77"/>
        <v>2.1693642757394382E-3</v>
      </c>
      <c r="O283" s="22">
        <f t="shared" ca="1" si="74"/>
        <v>0.83339639372389318</v>
      </c>
      <c r="P283" s="22">
        <f t="shared" ca="1" si="74"/>
        <v>0.32305478782768676</v>
      </c>
      <c r="Q283" s="22">
        <f t="shared" ca="1" si="74"/>
        <v>0.13499344674938663</v>
      </c>
      <c r="R283" s="22">
        <f t="shared" ca="1" si="74"/>
        <v>0.17265785950758147</v>
      </c>
      <c r="S283" s="22">
        <f t="shared" ca="1" si="74"/>
        <v>1.0098885910056059</v>
      </c>
      <c r="T283" s="22">
        <f t="shared" ca="1" si="67"/>
        <v>-8.1677342114415408E-5</v>
      </c>
      <c r="U283" s="25">
        <f t="shared" ca="1" si="68"/>
        <v>0.49997958066448278</v>
      </c>
      <c r="V283" s="22">
        <f t="shared" ca="1" si="73"/>
        <v>-2.9257461816802645E-3</v>
      </c>
      <c r="W283" s="22">
        <f t="shared" ca="1" si="73"/>
        <v>3.6235999111211737E-3</v>
      </c>
      <c r="X283" s="22">
        <f t="shared" ca="1" si="73"/>
        <v>-6.314481325779747E-4</v>
      </c>
      <c r="Y283" s="22">
        <f t="shared" ca="1" si="73"/>
        <v>-3.9059970318973647E-4</v>
      </c>
      <c r="Z283" s="22">
        <f t="shared" ca="1" si="73"/>
        <v>1.3559080412970262E-3</v>
      </c>
      <c r="AA283" s="10">
        <f t="shared" ca="1" si="69"/>
        <v>0</v>
      </c>
      <c r="AB283" s="10">
        <f t="shared" ca="1" si="70"/>
        <v>0</v>
      </c>
      <c r="AC283" s="5">
        <f t="shared" ca="1" si="72"/>
        <v>-3.5402532207949089E-2</v>
      </c>
    </row>
    <row r="284" spans="1:29" x14ac:dyDescent="0.2">
      <c r="A284" s="8">
        <v>42426</v>
      </c>
      <c r="B284" s="3">
        <v>41889</v>
      </c>
      <c r="C284" s="3">
        <v>42495</v>
      </c>
      <c r="D284" s="3">
        <v>41417</v>
      </c>
      <c r="E284" s="3">
        <v>41593</v>
      </c>
      <c r="F284" s="3">
        <v>41593</v>
      </c>
      <c r="G284" s="5">
        <f t="shared" si="65"/>
        <v>6.0803500589041493E-2</v>
      </c>
      <c r="H284" s="24">
        <f t="shared" si="66"/>
        <v>1</v>
      </c>
      <c r="I284" s="3">
        <f t="shared" si="75"/>
        <v>40786.15</v>
      </c>
      <c r="J284" s="10">
        <f t="shared" si="71"/>
        <v>-7.0425897631779533E-3</v>
      </c>
      <c r="K284" s="10">
        <f t="shared" si="76"/>
        <v>4.2732998486641914E-3</v>
      </c>
      <c r="L284" s="10">
        <f t="shared" si="64"/>
        <v>-1.9004019021705099E-3</v>
      </c>
      <c r="M284" s="10">
        <f t="shared" si="63"/>
        <v>-5.9357592279269842E-4</v>
      </c>
      <c r="N284" s="10">
        <f t="shared" si="77"/>
        <v>4.4742716113848057E-4</v>
      </c>
      <c r="O284" s="22">
        <f t="shared" ca="1" si="74"/>
        <v>0.83047064754221289</v>
      </c>
      <c r="P284" s="22">
        <f t="shared" ca="1" si="74"/>
        <v>0.32667838773880792</v>
      </c>
      <c r="Q284" s="22">
        <f t="shared" ca="1" si="74"/>
        <v>0.13436199861680864</v>
      </c>
      <c r="R284" s="22">
        <f t="shared" ca="1" si="74"/>
        <v>0.17226725980439173</v>
      </c>
      <c r="S284" s="22">
        <f t="shared" ca="1" si="74"/>
        <v>1.0112444990469029</v>
      </c>
      <c r="T284" s="22">
        <f t="shared" ca="1" si="67"/>
        <v>-4.3578066161451597E-3</v>
      </c>
      <c r="U284" s="25">
        <f t="shared" ca="1" si="68"/>
        <v>0.49891055007006108</v>
      </c>
      <c r="V284" s="22">
        <f t="shared" ca="1" si="73"/>
        <v>-4.4111883454638198E-3</v>
      </c>
      <c r="W284" s="22">
        <f t="shared" ca="1" si="73"/>
        <v>2.6766191306014137E-3</v>
      </c>
      <c r="X284" s="22">
        <f t="shared" ca="1" si="73"/>
        <v>-1.1903335284957736E-3</v>
      </c>
      <c r="Y284" s="22">
        <f t="shared" ca="1" si="73"/>
        <v>-3.7179152567727407E-4</v>
      </c>
      <c r="Z284" s="22">
        <f t="shared" ca="1" si="73"/>
        <v>2.802499570509424E-4</v>
      </c>
      <c r="AA284" s="10">
        <f t="shared" ca="1" si="69"/>
        <v>0</v>
      </c>
      <c r="AB284" s="10">
        <f t="shared" ca="1" si="70"/>
        <v>0</v>
      </c>
      <c r="AC284" s="5">
        <f t="shared" ca="1" si="72"/>
        <v>-3.5402532207949089E-2</v>
      </c>
    </row>
    <row r="285" spans="1:29" x14ac:dyDescent="0.2">
      <c r="A285" s="8">
        <v>42429</v>
      </c>
      <c r="B285" s="3">
        <v>41599</v>
      </c>
      <c r="C285" s="3">
        <v>43053</v>
      </c>
      <c r="D285" s="3">
        <v>41599</v>
      </c>
      <c r="E285" s="3">
        <v>42794</v>
      </c>
      <c r="F285" s="3">
        <v>42794</v>
      </c>
      <c r="G285" s="5">
        <f t="shared" si="65"/>
        <v>4.9048932093284092E-2</v>
      </c>
      <c r="H285" s="24">
        <f t="shared" si="66"/>
        <v>1</v>
      </c>
      <c r="I285" s="3">
        <f t="shared" si="75"/>
        <v>40994.35</v>
      </c>
      <c r="J285" s="10">
        <f t="shared" si="71"/>
        <v>2.887505109032773E-2</v>
      </c>
      <c r="K285" s="10">
        <f t="shared" si="76"/>
        <v>5.3861164015128636E-3</v>
      </c>
      <c r="L285" s="10">
        <f t="shared" si="64"/>
        <v>-1.1159953542079727E-3</v>
      </c>
      <c r="M285" s="10">
        <f t="shared" si="63"/>
        <v>-1.0987102764637547E-4</v>
      </c>
      <c r="N285" s="10">
        <f t="shared" si="77"/>
        <v>-1.9233392859381083E-3</v>
      </c>
      <c r="O285" s="22">
        <f t="shared" ca="1" si="74"/>
        <v>0.82605945919674906</v>
      </c>
      <c r="P285" s="22">
        <f t="shared" ca="1" si="74"/>
        <v>0.32935500686940933</v>
      </c>
      <c r="Q285" s="22">
        <f t="shared" ca="1" si="74"/>
        <v>0.13317166508831288</v>
      </c>
      <c r="R285" s="22">
        <f t="shared" ca="1" si="74"/>
        <v>0.17189546827871446</v>
      </c>
      <c r="S285" s="22">
        <f t="shared" ca="1" si="74"/>
        <v>1.0115247490039538</v>
      </c>
      <c r="T285" s="22">
        <f t="shared" ca="1" si="67"/>
        <v>2.3513442912618109E-2</v>
      </c>
      <c r="U285" s="25">
        <f t="shared" ca="1" si="68"/>
        <v>0.50587808990647598</v>
      </c>
      <c r="V285" s="22">
        <f t="shared" ca="1" si="73"/>
        <v>1.7832279348380609E-2</v>
      </c>
      <c r="W285" s="22">
        <f t="shared" ca="1" si="73"/>
        <v>3.3262878730228348E-3</v>
      </c>
      <c r="X285" s="22">
        <f t="shared" ca="1" si="73"/>
        <v>-6.8920192887200391E-4</v>
      </c>
      <c r="Y285" s="22">
        <f t="shared" ca="1" si="73"/>
        <v>-6.7852723486266177E-5</v>
      </c>
      <c r="Z285" s="22">
        <f t="shared" ca="1" si="73"/>
        <v>-1.1877909175389083E-3</v>
      </c>
      <c r="AA285" s="10">
        <f t="shared" ca="1" si="69"/>
        <v>0</v>
      </c>
      <c r="AB285" s="10">
        <f t="shared" ca="1" si="70"/>
        <v>0</v>
      </c>
      <c r="AC285" s="5">
        <f t="shared" ca="1" si="72"/>
        <v>-3.5402532207949089E-2</v>
      </c>
    </row>
    <row r="286" spans="1:29" x14ac:dyDescent="0.2">
      <c r="A286" s="8">
        <v>42430</v>
      </c>
      <c r="B286" s="3">
        <v>42795</v>
      </c>
      <c r="C286" s="3">
        <v>44181</v>
      </c>
      <c r="D286" s="3">
        <v>42795</v>
      </c>
      <c r="E286" s="3">
        <v>44122</v>
      </c>
      <c r="F286" s="3">
        <v>44122</v>
      </c>
      <c r="G286" s="5">
        <f t="shared" si="65"/>
        <v>6.9602465890032272E-2</v>
      </c>
      <c r="H286" s="24">
        <f t="shared" si="66"/>
        <v>1</v>
      </c>
      <c r="I286" s="3">
        <f t="shared" si="75"/>
        <v>41180.15</v>
      </c>
      <c r="J286" s="10">
        <f t="shared" si="71"/>
        <v>3.1032387717904397E-2</v>
      </c>
      <c r="K286" s="10">
        <f t="shared" si="76"/>
        <v>4.639004231622423E-3</v>
      </c>
      <c r="L286" s="10">
        <f t="shared" si="64"/>
        <v>-3.3405374260371491E-4</v>
      </c>
      <c r="M286" s="10">
        <f t="shared" si="63"/>
        <v>1.6064121543571063E-4</v>
      </c>
      <c r="N286" s="10">
        <f t="shared" si="77"/>
        <v>7.5860178690686951E-3</v>
      </c>
      <c r="O286" s="22">
        <f t="shared" ca="1" si="74"/>
        <v>0.84389173854512967</v>
      </c>
      <c r="P286" s="22">
        <f t="shared" ca="1" si="74"/>
        <v>0.33268129474243219</v>
      </c>
      <c r="Q286" s="22">
        <f t="shared" ca="1" si="74"/>
        <v>0.13248246315944087</v>
      </c>
      <c r="R286" s="22">
        <f t="shared" ca="1" si="74"/>
        <v>0.17182761555522819</v>
      </c>
      <c r="S286" s="22">
        <f t="shared" ca="1" si="74"/>
        <v>1.010336958086415</v>
      </c>
      <c r="T286" s="22">
        <f t="shared" ca="1" si="67"/>
        <v>3.5379066108745132E-2</v>
      </c>
      <c r="U286" s="25">
        <f t="shared" ca="1" si="68"/>
        <v>0.50884384407577266</v>
      </c>
      <c r="V286" s="22">
        <f t="shared" ca="1" si="73"/>
        <v>1.904622476751016E-2</v>
      </c>
      <c r="W286" s="22">
        <f t="shared" ca="1" si="73"/>
        <v>2.8472033185488327E-3</v>
      </c>
      <c r="X286" s="22">
        <f t="shared" ca="1" si="73"/>
        <v>-2.0502652660489486E-4</v>
      </c>
      <c r="Y286" s="22">
        <f t="shared" ca="1" si="73"/>
        <v>9.8594047094523131E-5</v>
      </c>
      <c r="Z286" s="22">
        <f t="shared" ca="1" si="73"/>
        <v>4.6559421317512407E-3</v>
      </c>
      <c r="AA286" s="10">
        <f t="shared" ca="1" si="69"/>
        <v>0</v>
      </c>
      <c r="AB286" s="10">
        <f t="shared" ca="1" si="70"/>
        <v>0</v>
      </c>
      <c r="AC286" s="5">
        <f t="shared" ca="1" si="72"/>
        <v>-3.5402532207949089E-2</v>
      </c>
    </row>
    <row r="287" spans="1:29" x14ac:dyDescent="0.2">
      <c r="A287" s="8">
        <v>42431</v>
      </c>
      <c r="B287" s="3">
        <v>44122</v>
      </c>
      <c r="C287" s="3">
        <v>44983</v>
      </c>
      <c r="D287" s="3">
        <v>43841</v>
      </c>
      <c r="E287" s="3">
        <v>44893</v>
      </c>
      <c r="F287" s="3">
        <v>44893</v>
      </c>
      <c r="G287" s="5">
        <f t="shared" si="65"/>
        <v>9.3377586706167914E-2</v>
      </c>
      <c r="H287" s="24">
        <f t="shared" si="66"/>
        <v>1</v>
      </c>
      <c r="I287" s="3">
        <f t="shared" si="75"/>
        <v>41396.300000000003</v>
      </c>
      <c r="J287" s="10">
        <f t="shared" si="71"/>
        <v>1.7474275871447453E-2</v>
      </c>
      <c r="K287" s="10">
        <f t="shared" si="76"/>
        <v>5.3097778677924316E-3</v>
      </c>
      <c r="L287" s="10">
        <f t="shared" si="64"/>
        <v>2.4343257017684695E-4</v>
      </c>
      <c r="M287" s="10">
        <f t="shared" si="63"/>
        <v>1.2533231095794407E-4</v>
      </c>
      <c r="N287" s="10">
        <f t="shared" si="77"/>
        <v>1.3131624436787327E-2</v>
      </c>
      <c r="O287" s="22">
        <f t="shared" ca="1" si="74"/>
        <v>0.86293796331263983</v>
      </c>
      <c r="P287" s="22">
        <f t="shared" ca="1" si="74"/>
        <v>0.33552849806098101</v>
      </c>
      <c r="Q287" s="22">
        <f t="shared" ca="1" si="74"/>
        <v>0.13227743663283598</v>
      </c>
      <c r="R287" s="22">
        <f t="shared" ca="1" si="74"/>
        <v>0.17192620960232272</v>
      </c>
      <c r="S287" s="22">
        <f t="shared" ca="1" si="74"/>
        <v>1.0149929002181661</v>
      </c>
      <c r="T287" s="22">
        <f t="shared" ca="1" si="67"/>
        <v>3.024305194109805E-2</v>
      </c>
      <c r="U287" s="25">
        <f t="shared" ca="1" si="68"/>
        <v>0.50756018675524384</v>
      </c>
      <c r="V287" s="22">
        <f t="shared" ca="1" si="73"/>
        <v>1.0753827269941172E-2</v>
      </c>
      <c r="W287" s="22">
        <f t="shared" ca="1" si="73"/>
        <v>3.2676852793251977E-3</v>
      </c>
      <c r="X287" s="22">
        <f t="shared" ca="1" si="73"/>
        <v>1.4981060335879891E-4</v>
      </c>
      <c r="Y287" s="22">
        <f t="shared" ca="1" si="73"/>
        <v>7.7130636674138908E-5</v>
      </c>
      <c r="Z287" s="22">
        <f t="shared" ca="1" si="73"/>
        <v>8.0813203365806829E-3</v>
      </c>
      <c r="AA287" s="10">
        <f t="shared" ca="1" si="69"/>
        <v>0</v>
      </c>
      <c r="AB287" s="10">
        <f t="shared" ca="1" si="70"/>
        <v>0</v>
      </c>
      <c r="AC287" s="5">
        <f t="shared" ca="1" si="72"/>
        <v>-3.5402532207949089E-2</v>
      </c>
    </row>
    <row r="288" spans="1:29" x14ac:dyDescent="0.2">
      <c r="A288" s="8">
        <v>42432</v>
      </c>
      <c r="B288" s="3">
        <v>44900</v>
      </c>
      <c r="C288" s="3">
        <v>47375</v>
      </c>
      <c r="D288" s="3">
        <v>44900</v>
      </c>
      <c r="E288" s="3">
        <v>47193</v>
      </c>
      <c r="F288" s="3">
        <v>47193</v>
      </c>
      <c r="G288" s="5">
        <f t="shared" si="65"/>
        <v>4.350221431144452E-2</v>
      </c>
      <c r="H288" s="24">
        <f t="shared" si="66"/>
        <v>1</v>
      </c>
      <c r="I288" s="3">
        <f t="shared" si="75"/>
        <v>41826.15</v>
      </c>
      <c r="J288" s="10">
        <f t="shared" si="71"/>
        <v>5.1232931637449131E-2</v>
      </c>
      <c r="K288" s="10">
        <f t="shared" si="76"/>
        <v>1.0304256591641719E-2</v>
      </c>
      <c r="L288" s="10">
        <f t="shared" si="64"/>
        <v>1.212221535685567E-3</v>
      </c>
      <c r="M288" s="10">
        <f t="shared" si="63"/>
        <v>5.8129109092461381E-4</v>
      </c>
      <c r="N288" s="10">
        <f t="shared" si="77"/>
        <v>2.4314411310790152E-2</v>
      </c>
      <c r="O288" s="22">
        <f t="shared" ca="1" si="74"/>
        <v>0.87369179058258095</v>
      </c>
      <c r="P288" s="22">
        <f t="shared" ca="1" si="74"/>
        <v>0.3387961833403062</v>
      </c>
      <c r="Q288" s="22">
        <f t="shared" ca="1" si="74"/>
        <v>0.13242724723619478</v>
      </c>
      <c r="R288" s="22">
        <f t="shared" ca="1" si="74"/>
        <v>0.17200334023899685</v>
      </c>
      <c r="S288" s="22">
        <f t="shared" ca="1" si="74"/>
        <v>1.0230742205547467</v>
      </c>
      <c r="T288" s="22">
        <f t="shared" ca="1" si="67"/>
        <v>7.3388797154860935E-2</v>
      </c>
      <c r="U288" s="25">
        <f t="shared" ca="1" si="68"/>
        <v>0.51833896901594989</v>
      </c>
      <c r="V288" s="22">
        <f t="shared" ca="1" si="73"/>
        <v>3.0804636928125399E-2</v>
      </c>
      <c r="W288" s="22">
        <f t="shared" ca="1" si="73"/>
        <v>6.1956025738676684E-3</v>
      </c>
      <c r="X288" s="22">
        <f t="shared" ca="1" si="73"/>
        <v>7.2886799739472704E-4</v>
      </c>
      <c r="Y288" s="22">
        <f t="shared" ca="1" si="73"/>
        <v>3.4951076257361356E-4</v>
      </c>
      <c r="Z288" s="22">
        <f t="shared" ca="1" si="73"/>
        <v>1.4619436924872577E-2</v>
      </c>
      <c r="AA288" s="10">
        <f t="shared" ca="1" si="69"/>
        <v>0</v>
      </c>
      <c r="AB288" s="10">
        <f t="shared" ca="1" si="70"/>
        <v>0</v>
      </c>
      <c r="AC288" s="5">
        <f t="shared" ca="1" si="72"/>
        <v>-3.5402532207949089E-2</v>
      </c>
    </row>
    <row r="289" spans="1:29" x14ac:dyDescent="0.2">
      <c r="A289" s="8">
        <v>42433</v>
      </c>
      <c r="B289" s="3">
        <v>47194</v>
      </c>
      <c r="C289" s="3">
        <v>50024</v>
      </c>
      <c r="D289" s="3">
        <v>47194</v>
      </c>
      <c r="E289" s="3">
        <v>49085</v>
      </c>
      <c r="F289" s="3">
        <v>49085</v>
      </c>
      <c r="G289" s="5">
        <f t="shared" si="65"/>
        <v>3.4633798512784253E-4</v>
      </c>
      <c r="H289" s="24">
        <f t="shared" si="66"/>
        <v>1</v>
      </c>
      <c r="I289" s="3">
        <f t="shared" si="75"/>
        <v>42300.95</v>
      </c>
      <c r="J289" s="10">
        <f t="shared" si="71"/>
        <v>4.0090691416099888E-2</v>
      </c>
      <c r="K289" s="10">
        <f t="shared" si="76"/>
        <v>1.1022388426411895E-2</v>
      </c>
      <c r="L289" s="10">
        <f t="shared" si="64"/>
        <v>1.9498528002707149E-3</v>
      </c>
      <c r="M289" s="10">
        <f t="shared" si="63"/>
        <v>6.0261598668029934E-4</v>
      </c>
      <c r="N289" s="10">
        <f t="shared" si="77"/>
        <v>3.3741067546645721E-2</v>
      </c>
      <c r="O289" s="22">
        <f t="shared" ca="1" si="74"/>
        <v>0.90449642751070636</v>
      </c>
      <c r="P289" s="22">
        <f t="shared" ca="1" si="74"/>
        <v>0.34499178591417384</v>
      </c>
      <c r="Q289" s="22">
        <f t="shared" ca="1" si="74"/>
        <v>0.1331561152335895</v>
      </c>
      <c r="R289" s="22">
        <f t="shared" ca="1" si="74"/>
        <v>0.17235285100157047</v>
      </c>
      <c r="S289" s="22">
        <f t="shared" ca="1" si="74"/>
        <v>1.0376936574796194</v>
      </c>
      <c r="T289" s="22">
        <f t="shared" ca="1" si="67"/>
        <v>7.5440909827834607E-2</v>
      </c>
      <c r="U289" s="25">
        <f t="shared" ca="1" si="68"/>
        <v>0.51885128756201027</v>
      </c>
      <c r="V289" s="22">
        <f t="shared" ca="1" si="73"/>
        <v>2.4077705895618261E-2</v>
      </c>
      <c r="W289" s="22">
        <f t="shared" ca="1" si="73"/>
        <v>6.6198366110451646E-3</v>
      </c>
      <c r="X289" s="22">
        <f t="shared" ca="1" si="73"/>
        <v>1.1710444645963946E-3</v>
      </c>
      <c r="Y289" s="22">
        <f t="shared" ca="1" si="73"/>
        <v>3.6191968715858051E-4</v>
      </c>
      <c r="Z289" s="22">
        <f t="shared" ca="1" si="73"/>
        <v>2.0264242703134663E-2</v>
      </c>
      <c r="AA289" s="10">
        <f t="shared" ca="1" si="69"/>
        <v>0</v>
      </c>
      <c r="AB289" s="10">
        <f t="shared" ca="1" si="70"/>
        <v>0</v>
      </c>
      <c r="AC289" s="5">
        <f t="shared" ca="1" si="72"/>
        <v>-3.5402532207949089E-2</v>
      </c>
    </row>
    <row r="290" spans="1:29" x14ac:dyDescent="0.2">
      <c r="A290" s="8">
        <v>42436</v>
      </c>
      <c r="B290" s="3">
        <v>49089</v>
      </c>
      <c r="C290" s="3">
        <v>49639</v>
      </c>
      <c r="D290" s="3">
        <v>48746</v>
      </c>
      <c r="E290" s="3">
        <v>49246</v>
      </c>
      <c r="F290" s="3">
        <v>49246</v>
      </c>
      <c r="G290" s="5">
        <f t="shared" si="65"/>
        <v>-1.1797912520813858E-2</v>
      </c>
      <c r="H290" s="24">
        <f t="shared" si="66"/>
        <v>0</v>
      </c>
      <c r="I290" s="3">
        <f t="shared" si="75"/>
        <v>42722.15</v>
      </c>
      <c r="J290" s="10">
        <f t="shared" si="71"/>
        <v>3.2800244473871754E-3</v>
      </c>
      <c r="K290" s="10">
        <f t="shared" si="76"/>
        <v>9.6291388973098798E-3</v>
      </c>
      <c r="L290" s="10">
        <f t="shared" si="64"/>
        <v>1.9066031026181408E-3</v>
      </c>
      <c r="M290" s="10">
        <f t="shared" si="63"/>
        <v>5.1528781068343804E-4</v>
      </c>
      <c r="N290" s="10">
        <f t="shared" si="77"/>
        <v>2.862206221805761E-2</v>
      </c>
      <c r="O290" s="22">
        <f t="shared" ca="1" si="74"/>
        <v>0.92857413340632466</v>
      </c>
      <c r="P290" s="22">
        <f t="shared" ca="1" si="74"/>
        <v>0.35161162252521899</v>
      </c>
      <c r="Q290" s="22">
        <f t="shared" ca="1" si="74"/>
        <v>0.1343271596981859</v>
      </c>
      <c r="R290" s="22">
        <f t="shared" ca="1" si="74"/>
        <v>0.17271477068872904</v>
      </c>
      <c r="S290" s="22">
        <f t="shared" ca="1" si="74"/>
        <v>1.0579579001827542</v>
      </c>
      <c r="T290" s="22">
        <f t="shared" ca="1" si="67"/>
        <v>3.7057506248611635E-2</v>
      </c>
      <c r="U290" s="25">
        <f t="shared" ca="1" si="68"/>
        <v>0.50926331650886236</v>
      </c>
      <c r="V290" s="22">
        <f t="shared" ca="1" si="73"/>
        <v>-2.0872784850028358E-3</v>
      </c>
      <c r="W290" s="22">
        <f t="shared" ca="1" si="73"/>
        <v>-6.1276050748552188E-3</v>
      </c>
      <c r="X290" s="22">
        <f t="shared" ca="1" si="73"/>
        <v>-1.2132871871441703E-3</v>
      </c>
      <c r="Y290" s="22">
        <f t="shared" ca="1" si="73"/>
        <v>-3.2790888545983953E-4</v>
      </c>
      <c r="Z290" s="22">
        <f t="shared" ca="1" si="73"/>
        <v>-1.821395407944415E-2</v>
      </c>
      <c r="AA290" s="10">
        <f t="shared" ca="1" si="69"/>
        <v>0</v>
      </c>
      <c r="AB290" s="10">
        <f t="shared" ca="1" si="70"/>
        <v>0</v>
      </c>
      <c r="AC290" s="5">
        <f t="shared" ca="1" si="72"/>
        <v>-3.5402532207949089E-2</v>
      </c>
    </row>
    <row r="291" spans="1:29" x14ac:dyDescent="0.2">
      <c r="A291" s="8">
        <v>42437</v>
      </c>
      <c r="B291" s="3">
        <v>49244</v>
      </c>
      <c r="C291" s="3">
        <v>49914</v>
      </c>
      <c r="D291" s="3">
        <v>48847</v>
      </c>
      <c r="E291" s="3">
        <v>49102</v>
      </c>
      <c r="F291" s="3">
        <v>49102</v>
      </c>
      <c r="G291" s="5">
        <f t="shared" si="65"/>
        <v>9.5515457618833288E-3</v>
      </c>
      <c r="H291" s="24">
        <f t="shared" si="66"/>
        <v>1</v>
      </c>
      <c r="I291" s="3">
        <f t="shared" si="75"/>
        <v>43147.65</v>
      </c>
      <c r="J291" s="10">
        <f t="shared" si="71"/>
        <v>-2.9240953579986462E-3</v>
      </c>
      <c r="K291" s="10">
        <f t="shared" si="76"/>
        <v>9.7646449716028809E-3</v>
      </c>
      <c r="L291" s="10">
        <f t="shared" si="64"/>
        <v>2.4446612630660415E-3</v>
      </c>
      <c r="M291" s="10">
        <f t="shared" si="63"/>
        <v>4.5726413514034393E-4</v>
      </c>
      <c r="N291" s="10">
        <f t="shared" si="77"/>
        <v>2.1830765602877E-2</v>
      </c>
      <c r="O291" s="22">
        <f t="shared" ca="1" si="74"/>
        <v>0.92648685492132188</v>
      </c>
      <c r="P291" s="22">
        <f t="shared" ca="1" si="74"/>
        <v>0.34548401745036378</v>
      </c>
      <c r="Q291" s="22">
        <f t="shared" ca="1" si="74"/>
        <v>0.13311387251104173</v>
      </c>
      <c r="R291" s="22">
        <f t="shared" ca="1" si="74"/>
        <v>0.1723868618032692</v>
      </c>
      <c r="S291" s="22">
        <f t="shared" ca="1" si="74"/>
        <v>1.03974394610331</v>
      </c>
      <c r="T291" s="22">
        <f t="shared" ca="1" si="67"/>
        <v>2.3767043893411877E-2</v>
      </c>
      <c r="U291" s="25">
        <f t="shared" ca="1" si="68"/>
        <v>0.50594148129443162</v>
      </c>
      <c r="V291" s="22">
        <f t="shared" ca="1" si="73"/>
        <v>-1.8055877827404272E-3</v>
      </c>
      <c r="W291" s="22">
        <f t="shared" ca="1" si="73"/>
        <v>6.0295310189853492E-3</v>
      </c>
      <c r="X291" s="22">
        <f t="shared" ca="1" si="73"/>
        <v>1.509543968002452E-3</v>
      </c>
      <c r="Y291" s="22">
        <f t="shared" ca="1" si="73"/>
        <v>2.8235417618523335E-4</v>
      </c>
      <c r="Z291" s="22">
        <f t="shared" ca="1" si="73"/>
        <v>1.3480190908480938E-2</v>
      </c>
      <c r="AA291" s="10">
        <f t="shared" ca="1" si="69"/>
        <v>0</v>
      </c>
      <c r="AB291" s="10">
        <f t="shared" ca="1" si="70"/>
        <v>0</v>
      </c>
      <c r="AC291" s="5">
        <f t="shared" ca="1" si="72"/>
        <v>-3.5402532207949089E-2</v>
      </c>
    </row>
    <row r="292" spans="1:29" x14ac:dyDescent="0.2">
      <c r="A292" s="8">
        <v>42438</v>
      </c>
      <c r="B292" s="3">
        <v>49102</v>
      </c>
      <c r="C292" s="3">
        <v>50001</v>
      </c>
      <c r="D292" s="3">
        <v>48623</v>
      </c>
      <c r="E292" s="3">
        <v>48665</v>
      </c>
      <c r="F292" s="3">
        <v>48665</v>
      </c>
      <c r="G292" s="5">
        <f t="shared" si="65"/>
        <v>2.001438405424838E-2</v>
      </c>
      <c r="H292" s="24">
        <f t="shared" si="66"/>
        <v>1</v>
      </c>
      <c r="I292" s="3">
        <f t="shared" si="75"/>
        <v>43562.05</v>
      </c>
      <c r="J292" s="10">
        <f t="shared" si="71"/>
        <v>-8.8998411470001537E-3</v>
      </c>
      <c r="K292" s="10">
        <f t="shared" si="76"/>
        <v>9.5844834227274515E-3</v>
      </c>
      <c r="L292" s="10">
        <f t="shared" si="64"/>
        <v>2.5905012919399352E-3</v>
      </c>
      <c r="M292" s="10">
        <f t="shared" si="63"/>
        <v>1.212771408694624E-4</v>
      </c>
      <c r="N292" s="10">
        <f t="shared" si="77"/>
        <v>1.655594219918748E-2</v>
      </c>
      <c r="O292" s="22">
        <f t="shared" ca="1" si="74"/>
        <v>0.92468126713858145</v>
      </c>
      <c r="P292" s="22">
        <f t="shared" ca="1" si="74"/>
        <v>0.35151354846934912</v>
      </c>
      <c r="Q292" s="22">
        <f t="shared" ca="1" si="74"/>
        <v>0.13462341647904419</v>
      </c>
      <c r="R292" s="22">
        <f t="shared" ca="1" si="74"/>
        <v>0.17266921597945445</v>
      </c>
      <c r="S292" s="22">
        <f t="shared" ca="1" si="74"/>
        <v>1.053224137011791</v>
      </c>
      <c r="T292" s="22">
        <f t="shared" ca="1" si="67"/>
        <v>1.294636028732921E-2</v>
      </c>
      <c r="U292" s="25">
        <f t="shared" ca="1" si="68"/>
        <v>0.50323654486599156</v>
      </c>
      <c r="V292" s="22">
        <f t="shared" ca="1" si="73"/>
        <v>-5.5261632370452434E-3</v>
      </c>
      <c r="W292" s="22">
        <f t="shared" ca="1" si="73"/>
        <v>5.9512770016798477E-3</v>
      </c>
      <c r="X292" s="22">
        <f t="shared" ca="1" si="73"/>
        <v>1.6085155643325135E-3</v>
      </c>
      <c r="Y292" s="22">
        <f t="shared" ca="1" si="73"/>
        <v>7.5304408954836462E-5</v>
      </c>
      <c r="Z292" s="22">
        <f t="shared" ca="1" si="73"/>
        <v>1.0280053050905791E-2</v>
      </c>
      <c r="AA292" s="10">
        <f t="shared" ca="1" si="69"/>
        <v>0</v>
      </c>
      <c r="AB292" s="10">
        <f t="shared" ca="1" si="70"/>
        <v>0</v>
      </c>
      <c r="AC292" s="5">
        <f t="shared" ca="1" si="72"/>
        <v>-3.5402532207949089E-2</v>
      </c>
    </row>
    <row r="293" spans="1:29" x14ac:dyDescent="0.2">
      <c r="A293" s="8">
        <v>42439</v>
      </c>
      <c r="B293" s="3">
        <v>48667</v>
      </c>
      <c r="C293" s="3">
        <v>49974</v>
      </c>
      <c r="D293" s="3">
        <v>47922</v>
      </c>
      <c r="E293" s="3">
        <v>49571</v>
      </c>
      <c r="F293" s="3">
        <v>49571</v>
      </c>
      <c r="G293" s="5">
        <f t="shared" si="65"/>
        <v>-1.4201851889209416E-2</v>
      </c>
      <c r="H293" s="24">
        <f t="shared" si="66"/>
        <v>0</v>
      </c>
      <c r="I293" s="3">
        <f t="shared" si="75"/>
        <v>44074.7</v>
      </c>
      <c r="J293" s="10">
        <f t="shared" si="71"/>
        <v>1.8617075927257698E-2</v>
      </c>
      <c r="K293" s="10">
        <f t="shared" si="76"/>
        <v>1.1826727366946788E-2</v>
      </c>
      <c r="L293" s="10">
        <f t="shared" si="64"/>
        <v>2.8378428104850872E-3</v>
      </c>
      <c r="M293" s="10">
        <f t="shared" si="63"/>
        <v>2.6799089396793761E-4</v>
      </c>
      <c r="N293" s="10">
        <f t="shared" si="77"/>
        <v>1.0032771057149193E-2</v>
      </c>
      <c r="O293" s="22">
        <f t="shared" ca="1" si="74"/>
        <v>0.91915510390153621</v>
      </c>
      <c r="P293" s="22">
        <f t="shared" ca="1" si="74"/>
        <v>0.35746482547102898</v>
      </c>
      <c r="Q293" s="22">
        <f t="shared" ca="1" si="74"/>
        <v>0.13623193204337669</v>
      </c>
      <c r="R293" s="22">
        <f t="shared" ca="1" si="74"/>
        <v>0.17274452038840929</v>
      </c>
      <c r="S293" s="22">
        <f t="shared" ca="1" si="74"/>
        <v>1.0635041900626967</v>
      </c>
      <c r="T293" s="22">
        <f t="shared" ca="1" si="67"/>
        <v>3.2442412216953077E-2</v>
      </c>
      <c r="U293" s="25">
        <f t="shared" ca="1" si="68"/>
        <v>0.50810989175479337</v>
      </c>
      <c r="V293" s="22">
        <f t="shared" ca="1" si="73"/>
        <v>-1.1821289763158957E-2</v>
      </c>
      <c r="W293" s="22">
        <f t="shared" ca="1" si="73"/>
        <v>-7.5096202916519784E-3</v>
      </c>
      <c r="X293" s="22">
        <f t="shared" ca="1" si="73"/>
        <v>-1.801945820929092E-3</v>
      </c>
      <c r="Y293" s="22">
        <f t="shared" ca="1" si="73"/>
        <v>-1.7016625080443798E-4</v>
      </c>
      <c r="Z293" s="22">
        <f t="shared" ca="1" si="73"/>
        <v>-6.3705113658772674E-3</v>
      </c>
      <c r="AA293" s="10">
        <f t="shared" ca="1" si="69"/>
        <v>0</v>
      </c>
      <c r="AB293" s="10">
        <f t="shared" ca="1" si="70"/>
        <v>0</v>
      </c>
      <c r="AC293" s="5">
        <f t="shared" ca="1" si="72"/>
        <v>-3.5402532207949089E-2</v>
      </c>
    </row>
    <row r="294" spans="1:29" x14ac:dyDescent="0.2">
      <c r="A294" s="8">
        <v>42440</v>
      </c>
      <c r="B294" s="3">
        <v>49574</v>
      </c>
      <c r="C294" s="3">
        <v>50038</v>
      </c>
      <c r="D294" s="3">
        <v>49156</v>
      </c>
      <c r="E294" s="3">
        <v>49639</v>
      </c>
      <c r="F294" s="3">
        <v>49639</v>
      </c>
      <c r="G294" s="5">
        <f t="shared" si="65"/>
        <v>-5.0544934426559718E-2</v>
      </c>
      <c r="H294" s="24">
        <f t="shared" si="66"/>
        <v>0</v>
      </c>
      <c r="I294" s="3">
        <f t="shared" si="75"/>
        <v>44566.25</v>
      </c>
      <c r="J294" s="10">
        <f t="shared" si="71"/>
        <v>1.371769784753285E-3</v>
      </c>
      <c r="K294" s="10">
        <f t="shared" si="76"/>
        <v>1.1272191587401703E-2</v>
      </c>
      <c r="L294" s="10">
        <f t="shared" si="64"/>
        <v>2.6145305641281612E-3</v>
      </c>
      <c r="M294" s="10">
        <f t="shared" ref="M294:M357" si="78">AVERAGE(J195:J294)</f>
        <v>2.3466845497143617E-4</v>
      </c>
      <c r="N294" s="10">
        <f t="shared" si="77"/>
        <v>2.2889867308798716E-3</v>
      </c>
      <c r="O294" s="22">
        <f t="shared" ca="1" si="74"/>
        <v>0.90733381413837721</v>
      </c>
      <c r="P294" s="22">
        <f t="shared" ca="1" si="74"/>
        <v>0.349955205179377</v>
      </c>
      <c r="Q294" s="22">
        <f t="shared" ca="1" si="74"/>
        <v>0.13442998622244759</v>
      </c>
      <c r="R294" s="22">
        <f t="shared" ca="1" si="74"/>
        <v>0.17257435413760486</v>
      </c>
      <c r="S294" s="22">
        <f t="shared" ca="1" si="74"/>
        <v>1.0571336786968195</v>
      </c>
      <c r="T294" s="22">
        <f t="shared" ca="1" si="67"/>
        <v>8.0011492587807164E-3</v>
      </c>
      <c r="U294" s="25">
        <f t="shared" ca="1" si="68"/>
        <v>0.50200027664349911</v>
      </c>
      <c r="V294" s="22">
        <f t="shared" ca="1" si="73"/>
        <v>-8.607722379100919E-4</v>
      </c>
      <c r="W294" s="22">
        <f t="shared" ca="1" si="73"/>
        <v>-7.0731909148911152E-3</v>
      </c>
      <c r="X294" s="22">
        <f t="shared" ca="1" si="73"/>
        <v>-1.6405925759428294E-3</v>
      </c>
      <c r="Y294" s="22">
        <f t="shared" ca="1" si="73"/>
        <v>-1.4725217991953078E-4</v>
      </c>
      <c r="Z294" s="22">
        <f t="shared" ca="1" si="73"/>
        <v>-1.4363169773711946E-3</v>
      </c>
      <c r="AA294" s="10">
        <f t="shared" ca="1" si="69"/>
        <v>-5.1544934426559719E-2</v>
      </c>
      <c r="AB294" s="10">
        <f t="shared" ca="1" si="70"/>
        <v>0</v>
      </c>
      <c r="AC294" s="5">
        <f t="shared" ca="1" si="72"/>
        <v>-8.6947466634508808E-2</v>
      </c>
    </row>
    <row r="295" spans="1:29" x14ac:dyDescent="0.2">
      <c r="A295" s="8">
        <v>42443</v>
      </c>
      <c r="B295" s="3">
        <v>49639</v>
      </c>
      <c r="C295" s="3">
        <v>50166</v>
      </c>
      <c r="D295" s="3">
        <v>48757</v>
      </c>
      <c r="E295" s="3">
        <v>48867</v>
      </c>
      <c r="F295" s="3">
        <v>48867</v>
      </c>
      <c r="G295" s="5">
        <f t="shared" si="65"/>
        <v>-2.2591933206458359E-2</v>
      </c>
      <c r="H295" s="24">
        <f t="shared" si="66"/>
        <v>0</v>
      </c>
      <c r="I295" s="3">
        <f t="shared" si="75"/>
        <v>45004.95</v>
      </c>
      <c r="J295" s="10">
        <f t="shared" si="71"/>
        <v>-1.5552287515864571E-2</v>
      </c>
      <c r="K295" s="10">
        <f t="shared" si="76"/>
        <v>1.013660896402005E-2</v>
      </c>
      <c r="L295" s="10">
        <f t="shared" si="64"/>
        <v>2.4175368415286936E-3</v>
      </c>
      <c r="M295" s="10">
        <f t="shared" si="78"/>
        <v>4.7944555143709656E-4</v>
      </c>
      <c r="N295" s="10">
        <f t="shared" si="77"/>
        <v>-1.4774756617704776E-3</v>
      </c>
      <c r="O295" s="22">
        <f t="shared" ca="1" si="74"/>
        <v>0.90647304190046707</v>
      </c>
      <c r="P295" s="22">
        <f t="shared" ca="1" si="74"/>
        <v>0.34288201426448589</v>
      </c>
      <c r="Q295" s="22">
        <f t="shared" ca="1" si="74"/>
        <v>0.13278939364650477</v>
      </c>
      <c r="R295" s="22">
        <f t="shared" ca="1" si="74"/>
        <v>0.17242710195768532</v>
      </c>
      <c r="S295" s="22">
        <f t="shared" ca="1" si="74"/>
        <v>1.0556973617194483</v>
      </c>
      <c r="T295" s="22">
        <f t="shared" ca="1" si="67"/>
        <v>-1.1778142973472081E-2</v>
      </c>
      <c r="U295" s="25">
        <f t="shared" ca="1" si="68"/>
        <v>0.49705549829613443</v>
      </c>
      <c r="V295" s="22">
        <f t="shared" ca="1" si="73"/>
        <v>9.6626024118904794E-3</v>
      </c>
      <c r="W295" s="22">
        <f t="shared" ca="1" si="73"/>
        <v>-6.2978531051601288E-3</v>
      </c>
      <c r="X295" s="22">
        <f t="shared" ca="1" si="73"/>
        <v>-1.5020103822000778E-3</v>
      </c>
      <c r="Y295" s="22">
        <f t="shared" ca="1" si="73"/>
        <v>-2.9787847845280224E-4</v>
      </c>
      <c r="Z295" s="22">
        <f t="shared" ca="1" si="73"/>
        <v>9.1795241557680689E-4</v>
      </c>
      <c r="AA295" s="10">
        <f t="shared" ca="1" si="69"/>
        <v>0</v>
      </c>
      <c r="AB295" s="10">
        <f t="shared" ca="1" si="70"/>
        <v>0</v>
      </c>
      <c r="AC295" s="5">
        <f t="shared" ca="1" si="72"/>
        <v>-8.6947466634508808E-2</v>
      </c>
    </row>
    <row r="296" spans="1:29" x14ac:dyDescent="0.2">
      <c r="A296" s="8">
        <v>42444</v>
      </c>
      <c r="B296" s="3">
        <v>48866</v>
      </c>
      <c r="C296" s="3">
        <v>48866</v>
      </c>
      <c r="D296" s="3">
        <v>46684</v>
      </c>
      <c r="E296" s="3">
        <v>47130</v>
      </c>
      <c r="F296" s="3">
        <v>47130</v>
      </c>
      <c r="G296" s="5">
        <f t="shared" si="65"/>
        <v>8.0288563547634251E-2</v>
      </c>
      <c r="H296" s="24">
        <f t="shared" si="66"/>
        <v>1</v>
      </c>
      <c r="I296" s="3">
        <f t="shared" si="75"/>
        <v>45314.05</v>
      </c>
      <c r="J296" s="10">
        <f t="shared" si="71"/>
        <v>-3.5545460126465755E-2</v>
      </c>
      <c r="K296" s="10">
        <f t="shared" si="76"/>
        <v>7.2930650375860164E-3</v>
      </c>
      <c r="L296" s="10">
        <f t="shared" si="64"/>
        <v>1.7568972670041316E-3</v>
      </c>
      <c r="M296" s="10">
        <f t="shared" si="78"/>
        <v>2.6186228433623725E-4</v>
      </c>
      <c r="N296" s="10">
        <f t="shared" si="77"/>
        <v>-8.0017486154638998E-3</v>
      </c>
      <c r="O296" s="22">
        <f t="shared" ca="1" si="74"/>
        <v>0.9161356443123575</v>
      </c>
      <c r="P296" s="22">
        <f t="shared" ca="1" si="74"/>
        <v>0.33658416115932577</v>
      </c>
      <c r="Q296" s="22">
        <f t="shared" ca="1" si="74"/>
        <v>0.1312873832643047</v>
      </c>
      <c r="R296" s="22">
        <f t="shared" ca="1" si="74"/>
        <v>0.17212922347923251</v>
      </c>
      <c r="S296" s="22">
        <f t="shared" ca="1" si="74"/>
        <v>1.0566153141350252</v>
      </c>
      <c r="T296" s="22">
        <f t="shared" ca="1" si="67"/>
        <v>-3.8288770367830037E-2</v>
      </c>
      <c r="U296" s="25">
        <f t="shared" ca="1" si="68"/>
        <v>0.49042897666336771</v>
      </c>
      <c r="V296" s="22">
        <f t="shared" ca="1" si="73"/>
        <v>-2.2632874483177044E-2</v>
      </c>
      <c r="W296" s="22">
        <f t="shared" ca="1" si="73"/>
        <v>4.6437161034365605E-3</v>
      </c>
      <c r="X296" s="22">
        <f t="shared" ca="1" si="73"/>
        <v>1.1186698718336425E-3</v>
      </c>
      <c r="Y296" s="22">
        <f t="shared" ca="1" si="73"/>
        <v>1.6673567291501423E-4</v>
      </c>
      <c r="Z296" s="22">
        <f t="shared" ca="1" si="73"/>
        <v>-5.0949564702606927E-3</v>
      </c>
      <c r="AA296" s="10">
        <f t="shared" ca="1" si="69"/>
        <v>0</v>
      </c>
      <c r="AB296" s="10">
        <f t="shared" ca="1" si="70"/>
        <v>0</v>
      </c>
      <c r="AC296" s="5">
        <f t="shared" ca="1" si="72"/>
        <v>-8.6947466634508808E-2</v>
      </c>
    </row>
    <row r="297" spans="1:29" x14ac:dyDescent="0.2">
      <c r="A297" s="8">
        <v>42445</v>
      </c>
      <c r="B297" s="3">
        <v>47130</v>
      </c>
      <c r="C297" s="3">
        <v>47814</v>
      </c>
      <c r="D297" s="3">
        <v>46521</v>
      </c>
      <c r="E297" s="3">
        <v>47763</v>
      </c>
      <c r="F297" s="3">
        <v>47763</v>
      </c>
      <c r="G297" s="5">
        <f t="shared" si="65"/>
        <v>6.3898833825345891E-2</v>
      </c>
      <c r="H297" s="24">
        <f t="shared" si="66"/>
        <v>1</v>
      </c>
      <c r="I297" s="3">
        <f t="shared" si="75"/>
        <v>45620.65</v>
      </c>
      <c r="J297" s="10">
        <f t="shared" si="71"/>
        <v>1.3430935709739078E-2</v>
      </c>
      <c r="K297" s="10">
        <f t="shared" si="76"/>
        <v>7.1306272572822125E-3</v>
      </c>
      <c r="L297" s="10">
        <f t="shared" si="64"/>
        <v>2.1647930233943602E-3</v>
      </c>
      <c r="M297" s="10">
        <f t="shared" si="78"/>
        <v>2.996184408341851E-4</v>
      </c>
      <c r="N297" s="10">
        <f t="shared" si="77"/>
        <v>-3.535593244116053E-3</v>
      </c>
      <c r="O297" s="22">
        <f t="shared" ca="1" si="74"/>
        <v>0.89350276982918042</v>
      </c>
      <c r="P297" s="22">
        <f t="shared" ca="1" si="74"/>
        <v>0.34122787726276232</v>
      </c>
      <c r="Q297" s="22">
        <f t="shared" ca="1" si="74"/>
        <v>0.13240605313613835</v>
      </c>
      <c r="R297" s="22">
        <f t="shared" ca="1" si="74"/>
        <v>0.17229595915214752</v>
      </c>
      <c r="S297" s="22">
        <f t="shared" ca="1" si="74"/>
        <v>1.0515203576647645</v>
      </c>
      <c r="T297" s="22">
        <f t="shared" ca="1" si="67"/>
        <v>1.1054253534721373E-2</v>
      </c>
      <c r="U297" s="25">
        <f t="shared" ca="1" si="68"/>
        <v>0.50276353524253825</v>
      </c>
      <c r="V297" s="22">
        <f t="shared" ca="1" si="73"/>
        <v>8.3476837212947026E-3</v>
      </c>
      <c r="W297" s="22">
        <f t="shared" ca="1" si="73"/>
        <v>4.4318744698534033E-3</v>
      </c>
      <c r="X297" s="22">
        <f t="shared" ca="1" si="73"/>
        <v>1.3454764338018343E-3</v>
      </c>
      <c r="Y297" s="22">
        <f t="shared" ca="1" si="73"/>
        <v>1.862208289283678E-4</v>
      </c>
      <c r="Z297" s="22">
        <f t="shared" ca="1" si="73"/>
        <v>-2.1974652255706815E-3</v>
      </c>
      <c r="AA297" s="10">
        <f t="shared" ca="1" si="69"/>
        <v>6.289883382534589E-2</v>
      </c>
      <c r="AB297" s="10">
        <f t="shared" ca="1" si="70"/>
        <v>0</v>
      </c>
      <c r="AC297" s="5">
        <f t="shared" ca="1" si="72"/>
        <v>-2.4048632809162918E-2</v>
      </c>
    </row>
    <row r="298" spans="1:29" x14ac:dyDescent="0.2">
      <c r="A298" s="8">
        <v>42446</v>
      </c>
      <c r="B298" s="3">
        <v>47770</v>
      </c>
      <c r="C298" s="3">
        <v>51268</v>
      </c>
      <c r="D298" s="3">
        <v>47770</v>
      </c>
      <c r="E298" s="3">
        <v>50914</v>
      </c>
      <c r="F298" s="3">
        <v>50914</v>
      </c>
      <c r="G298" s="5">
        <f t="shared" si="65"/>
        <v>5.067368503751446E-3</v>
      </c>
      <c r="H298" s="24">
        <f t="shared" si="66"/>
        <v>1</v>
      </c>
      <c r="I298" s="3">
        <f t="shared" si="75"/>
        <v>46092.45</v>
      </c>
      <c r="J298" s="10">
        <f t="shared" si="71"/>
        <v>6.5971567950086962E-2</v>
      </c>
      <c r="K298" s="10">
        <f t="shared" si="76"/>
        <v>1.0612962951032145E-2</v>
      </c>
      <c r="L298" s="10">
        <f t="shared" si="64"/>
        <v>4.0420098495241264E-3</v>
      </c>
      <c r="M298" s="10">
        <f t="shared" si="78"/>
        <v>9.4343114966013335E-4</v>
      </c>
      <c r="N298" s="10">
        <f t="shared" si="77"/>
        <v>5.9353051604497994E-3</v>
      </c>
      <c r="O298" s="22">
        <f t="shared" ca="1" si="74"/>
        <v>0.90185045355047511</v>
      </c>
      <c r="P298" s="22">
        <f t="shared" ca="1" si="74"/>
        <v>0.34565975173261571</v>
      </c>
      <c r="Q298" s="22">
        <f t="shared" ca="1" si="74"/>
        <v>0.13375152956994019</v>
      </c>
      <c r="R298" s="22">
        <f t="shared" ca="1" si="74"/>
        <v>0.17248217998107587</v>
      </c>
      <c r="S298" s="22">
        <f t="shared" ca="1" si="74"/>
        <v>1.0493228924391937</v>
      </c>
      <c r="T298" s="22">
        <f t="shared" ca="1" si="67"/>
        <v>7.0096364255761656E-2</v>
      </c>
      <c r="U298" s="25">
        <f t="shared" ca="1" si="68"/>
        <v>0.51751691920228238</v>
      </c>
      <c r="V298" s="22">
        <f t="shared" ca="1" si="73"/>
        <v>3.9738872456091298E-2</v>
      </c>
      <c r="W298" s="22">
        <f t="shared" ca="1" si="73"/>
        <v>6.3928627770583838E-3</v>
      </c>
      <c r="X298" s="22">
        <f t="shared" ca="1" si="73"/>
        <v>2.4347596831112202E-3</v>
      </c>
      <c r="Y298" s="22">
        <f t="shared" ca="1" si="73"/>
        <v>5.6828860208101516E-4</v>
      </c>
      <c r="Z298" s="22">
        <f t="shared" ca="1" si="73"/>
        <v>3.5752118994283226E-3</v>
      </c>
      <c r="AA298" s="10">
        <f t="shared" ca="1" si="69"/>
        <v>0</v>
      </c>
      <c r="AB298" s="10">
        <f t="shared" ca="1" si="70"/>
        <v>0</v>
      </c>
      <c r="AC298" s="5">
        <f t="shared" ca="1" si="72"/>
        <v>-2.4048632809162918E-2</v>
      </c>
    </row>
    <row r="299" spans="1:29" x14ac:dyDescent="0.2">
      <c r="A299" s="8">
        <v>42447</v>
      </c>
      <c r="B299" s="3">
        <v>50915</v>
      </c>
      <c r="C299" s="3">
        <v>51308</v>
      </c>
      <c r="D299" s="3">
        <v>50202</v>
      </c>
      <c r="E299" s="3">
        <v>50815</v>
      </c>
      <c r="F299" s="3">
        <v>50815</v>
      </c>
      <c r="G299" s="5">
        <f t="shared" si="65"/>
        <v>3.8374495719768476E-3</v>
      </c>
      <c r="H299" s="24">
        <f t="shared" si="66"/>
        <v>1</v>
      </c>
      <c r="I299" s="3">
        <f t="shared" si="75"/>
        <v>46556.05</v>
      </c>
      <c r="J299" s="10">
        <f t="shared" si="71"/>
        <v>-1.9444553560906686E-3</v>
      </c>
      <c r="K299" s="10">
        <f t="shared" si="76"/>
        <v>1.0437385392736271E-2</v>
      </c>
      <c r="L299" s="10">
        <f t="shared" si="64"/>
        <v>3.8711827247947593E-3</v>
      </c>
      <c r="M299" s="10">
        <f t="shared" si="78"/>
        <v>8.7931727608906438E-4</v>
      </c>
      <c r="N299" s="10">
        <f t="shared" si="77"/>
        <v>5.2720601322810094E-3</v>
      </c>
      <c r="O299" s="22">
        <f t="shared" ca="1" si="74"/>
        <v>0.94158932600656642</v>
      </c>
      <c r="P299" s="22">
        <f t="shared" ca="1" si="74"/>
        <v>0.35205261450967407</v>
      </c>
      <c r="Q299" s="22">
        <f t="shared" ca="1" si="74"/>
        <v>0.1361862892530514</v>
      </c>
      <c r="R299" s="22">
        <f t="shared" ca="1" si="74"/>
        <v>0.1730504685831569</v>
      </c>
      <c r="S299" s="22">
        <f t="shared" ca="1" si="74"/>
        <v>1.0528981043386221</v>
      </c>
      <c r="T299" s="22">
        <f t="shared" ca="1" si="67"/>
        <v>8.0739408041753061E-3</v>
      </c>
      <c r="U299" s="25">
        <f t="shared" ca="1" si="68"/>
        <v>0.50201847423594337</v>
      </c>
      <c r="V299" s="22">
        <f t="shared" ca="1" si="73"/>
        <v>-1.2103588307752532E-3</v>
      </c>
      <c r="W299" s="22">
        <f t="shared" ca="1" si="73"/>
        <v>6.4969254967630705E-3</v>
      </c>
      <c r="X299" s="22">
        <f t="shared" ca="1" si="73"/>
        <v>2.4096825786322973E-3</v>
      </c>
      <c r="Y299" s="22">
        <f t="shared" ca="1" si="73"/>
        <v>5.4734577825813217E-4</v>
      </c>
      <c r="Z299" s="22">
        <f t="shared" ca="1" si="73"/>
        <v>3.2816822034493257E-3</v>
      </c>
      <c r="AA299" s="10">
        <f t="shared" ca="1" si="69"/>
        <v>2.8374495719768475E-3</v>
      </c>
      <c r="AB299" s="10">
        <f t="shared" ca="1" si="70"/>
        <v>0</v>
      </c>
      <c r="AC299" s="5">
        <f t="shared" ca="1" si="72"/>
        <v>-2.1211183237186071E-2</v>
      </c>
    </row>
    <row r="300" spans="1:29" x14ac:dyDescent="0.2">
      <c r="A300" s="8">
        <v>42450</v>
      </c>
      <c r="B300" s="3">
        <v>50816</v>
      </c>
      <c r="C300" s="3">
        <v>51370</v>
      </c>
      <c r="D300" s="3">
        <v>50765</v>
      </c>
      <c r="E300" s="3">
        <v>51172</v>
      </c>
      <c r="F300" s="3">
        <v>51172</v>
      </c>
      <c r="G300" s="5">
        <f t="shared" si="65"/>
        <v>-2.8961150629250421E-2</v>
      </c>
      <c r="H300" s="24">
        <f t="shared" si="66"/>
        <v>0</v>
      </c>
      <c r="I300" s="3">
        <f t="shared" si="75"/>
        <v>46952.9</v>
      </c>
      <c r="J300" s="10">
        <f t="shared" si="71"/>
        <v>7.0254846010036065E-3</v>
      </c>
      <c r="K300" s="10">
        <f t="shared" si="76"/>
        <v>8.7522154565009176E-3</v>
      </c>
      <c r="L300" s="10">
        <f t="shared" si="64"/>
        <v>4.3162729114045199E-3</v>
      </c>
      <c r="M300" s="10">
        <f t="shared" si="78"/>
        <v>1.0275538701548259E-3</v>
      </c>
      <c r="N300" s="10">
        <f t="shared" si="77"/>
        <v>9.7876145556546439E-3</v>
      </c>
      <c r="O300" s="22">
        <f t="shared" ca="1" si="74"/>
        <v>0.94037896717579117</v>
      </c>
      <c r="P300" s="22">
        <f t="shared" ca="1" si="74"/>
        <v>0.35854954000643713</v>
      </c>
      <c r="Q300" s="22">
        <f t="shared" ca="1" si="74"/>
        <v>0.13859597183168371</v>
      </c>
      <c r="R300" s="22">
        <f t="shared" ca="1" si="74"/>
        <v>0.17359781436141503</v>
      </c>
      <c r="S300" s="22">
        <f t="shared" ca="1" si="74"/>
        <v>1.0561797865420715</v>
      </c>
      <c r="T300" s="22">
        <f t="shared" ca="1" si="67"/>
        <v>2.0858800575958594E-2</v>
      </c>
      <c r="U300" s="25">
        <f t="shared" ca="1" si="68"/>
        <v>0.50521451108041571</v>
      </c>
      <c r="V300" s="22">
        <f t="shared" ca="1" si="73"/>
        <v>-4.4362384019976204E-3</v>
      </c>
      <c r="W300" s="22">
        <f t="shared" ca="1" si="73"/>
        <v>-5.5265816546149708E-3</v>
      </c>
      <c r="X300" s="22">
        <f t="shared" ca="1" si="73"/>
        <v>-2.72550816499398E-3</v>
      </c>
      <c r="Y300" s="22">
        <f t="shared" ca="1" si="73"/>
        <v>-6.4884832830619651E-4</v>
      </c>
      <c r="Z300" s="22">
        <f t="shared" ca="1" si="73"/>
        <v>-6.1803838484740733E-3</v>
      </c>
      <c r="AA300" s="10">
        <f t="shared" ca="1" si="69"/>
        <v>0</v>
      </c>
      <c r="AB300" s="10">
        <f t="shared" ca="1" si="70"/>
        <v>0</v>
      </c>
      <c r="AC300" s="5">
        <f t="shared" ca="1" si="72"/>
        <v>-2.1211183237186071E-2</v>
      </c>
    </row>
    <row r="301" spans="1:29" x14ac:dyDescent="0.2">
      <c r="A301" s="8">
        <v>42451</v>
      </c>
      <c r="B301" s="3">
        <v>51170</v>
      </c>
      <c r="C301" s="3">
        <v>51215</v>
      </c>
      <c r="D301" s="3">
        <v>50812</v>
      </c>
      <c r="E301" s="3">
        <v>51010</v>
      </c>
      <c r="F301" s="3">
        <v>51010</v>
      </c>
      <c r="G301" s="5">
        <f t="shared" si="65"/>
        <v>-2.6524210939031567E-2</v>
      </c>
      <c r="H301" s="24">
        <f t="shared" si="66"/>
        <v>0</v>
      </c>
      <c r="I301" s="3">
        <f t="shared" si="75"/>
        <v>47377.35</v>
      </c>
      <c r="J301" s="10">
        <f t="shared" si="71"/>
        <v>-3.1657937934808089E-3</v>
      </c>
      <c r="K301" s="10">
        <f t="shared" si="76"/>
        <v>9.4196456696833582E-3</v>
      </c>
      <c r="L301" s="10">
        <f t="shared" si="64"/>
        <v>4.7690798900102815E-3</v>
      </c>
      <c r="M301" s="10">
        <f t="shared" si="78"/>
        <v>1.0067292478518552E-3</v>
      </c>
      <c r="N301" s="10">
        <f t="shared" si="77"/>
        <v>1.6263547822251635E-2</v>
      </c>
      <c r="O301" s="22">
        <f t="shared" ca="1" si="74"/>
        <v>0.93594272877379359</v>
      </c>
      <c r="P301" s="22">
        <f t="shared" ca="1" si="74"/>
        <v>0.35302295835182218</v>
      </c>
      <c r="Q301" s="22">
        <f t="shared" ca="1" si="74"/>
        <v>0.13587046366668973</v>
      </c>
      <c r="R301" s="22">
        <f t="shared" ca="1" si="74"/>
        <v>0.17294896603310883</v>
      </c>
      <c r="S301" s="22">
        <f t="shared" ca="1" si="74"/>
        <v>1.0499994026935975</v>
      </c>
      <c r="T301" s="22">
        <f t="shared" ca="1" si="67"/>
        <v>1.8261154876585407E-2</v>
      </c>
      <c r="U301" s="25">
        <f t="shared" ca="1" si="68"/>
        <v>0.50456516185789235</v>
      </c>
      <c r="V301" s="22">
        <f t="shared" ca="1" si="73"/>
        <v>1.9965201228647842E-3</v>
      </c>
      <c r="W301" s="22">
        <f t="shared" ca="1" si="73"/>
        <v>-5.9405360413891904E-3</v>
      </c>
      <c r="X301" s="22">
        <f t="shared" ca="1" si="73"/>
        <v>-3.0076387121494366E-3</v>
      </c>
      <c r="Y301" s="22">
        <f t="shared" ca="1" si="73"/>
        <v>-6.3489770109214868E-4</v>
      </c>
      <c r="Z301" s="22">
        <f t="shared" ca="1" si="73"/>
        <v>-1.0256669453065552E-2</v>
      </c>
      <c r="AA301" s="10">
        <f t="shared" ca="1" si="69"/>
        <v>0</v>
      </c>
      <c r="AB301" s="10">
        <f t="shared" ca="1" si="70"/>
        <v>0</v>
      </c>
      <c r="AC301" s="5">
        <f t="shared" ca="1" si="72"/>
        <v>-2.1211183237186071E-2</v>
      </c>
    </row>
    <row r="302" spans="1:29" x14ac:dyDescent="0.2">
      <c r="A302" s="8">
        <v>42452</v>
      </c>
      <c r="B302" s="3">
        <v>51005</v>
      </c>
      <c r="C302" s="3">
        <v>51005</v>
      </c>
      <c r="D302" s="3">
        <v>49491</v>
      </c>
      <c r="E302" s="3">
        <v>49690</v>
      </c>
      <c r="F302" s="3">
        <v>49690</v>
      </c>
      <c r="G302" s="5">
        <f t="shared" si="65"/>
        <v>2.3103240088548915E-2</v>
      </c>
      <c r="H302" s="24">
        <f t="shared" si="66"/>
        <v>1</v>
      </c>
      <c r="I302" s="3">
        <f t="shared" si="75"/>
        <v>47757.599999999999</v>
      </c>
      <c r="J302" s="10">
        <f t="shared" si="71"/>
        <v>-2.5877278964908879E-2</v>
      </c>
      <c r="K302" s="10">
        <f t="shared" si="76"/>
        <v>8.6384695697951982E-3</v>
      </c>
      <c r="L302" s="10">
        <f t="shared" si="64"/>
        <v>4.2923255627086631E-3</v>
      </c>
      <c r="M302" s="10">
        <f t="shared" si="78"/>
        <v>5.8932080983803317E-4</v>
      </c>
      <c r="N302" s="10">
        <f t="shared" si="77"/>
        <v>8.4019048873220422E-3</v>
      </c>
      <c r="O302" s="22">
        <f t="shared" ca="1" si="74"/>
        <v>0.93793924889665836</v>
      </c>
      <c r="P302" s="22">
        <f t="shared" ca="1" si="74"/>
        <v>0.34708242231043301</v>
      </c>
      <c r="Q302" s="22">
        <f t="shared" ca="1" si="74"/>
        <v>0.1328628249545403</v>
      </c>
      <c r="R302" s="22">
        <f t="shared" ca="1" si="74"/>
        <v>0.17231406833201668</v>
      </c>
      <c r="S302" s="22">
        <f t="shared" ca="1" si="74"/>
        <v>1.039742733240532</v>
      </c>
      <c r="T302" s="22">
        <f t="shared" ca="1" si="67"/>
        <v>-1.1865396334343276E-2</v>
      </c>
      <c r="U302" s="25">
        <f t="shared" ca="1" si="68"/>
        <v>0.49703368571802903</v>
      </c>
      <c r="V302" s="22">
        <f t="shared" ca="1" si="73"/>
        <v>-1.626867691694792E-2</v>
      </c>
      <c r="W302" s="22">
        <f t="shared" ca="1" si="73"/>
        <v>5.4308828481719404E-3</v>
      </c>
      <c r="X302" s="22">
        <f t="shared" ca="1" si="73"/>
        <v>2.698523979153997E-3</v>
      </c>
      <c r="Y302" s="22">
        <f t="shared" ca="1" si="73"/>
        <v>3.7049760404446859E-4</v>
      </c>
      <c r="Z302" s="22">
        <f t="shared" ca="1" si="73"/>
        <v>5.282157999847081E-3</v>
      </c>
      <c r="AA302" s="10">
        <f t="shared" ca="1" si="69"/>
        <v>0</v>
      </c>
      <c r="AB302" s="10">
        <f t="shared" ca="1" si="70"/>
        <v>0</v>
      </c>
      <c r="AC302" s="5">
        <f t="shared" ca="1" si="72"/>
        <v>-2.1211183237186071E-2</v>
      </c>
    </row>
    <row r="303" spans="1:29" x14ac:dyDescent="0.2">
      <c r="A303" s="8">
        <v>42453</v>
      </c>
      <c r="B303" s="3">
        <v>49686</v>
      </c>
      <c r="C303" s="3">
        <v>49686</v>
      </c>
      <c r="D303" s="3">
        <v>48778</v>
      </c>
      <c r="E303" s="3">
        <v>49657</v>
      </c>
      <c r="F303" s="3">
        <v>49657</v>
      </c>
      <c r="G303" s="5">
        <f t="shared" si="65"/>
        <v>3.0166945244376464E-2</v>
      </c>
      <c r="H303" s="24">
        <f t="shared" si="66"/>
        <v>1</v>
      </c>
      <c r="I303" s="3">
        <f t="shared" si="75"/>
        <v>48146.05</v>
      </c>
      <c r="J303" s="10">
        <f t="shared" si="71"/>
        <v>-6.6411752867778784E-4</v>
      </c>
      <c r="K303" s="10">
        <f t="shared" si="76"/>
        <v>8.8393138299895594E-3</v>
      </c>
      <c r="L303" s="10">
        <f t="shared" si="64"/>
        <v>4.6050552282879686E-3</v>
      </c>
      <c r="M303" s="10">
        <f t="shared" si="78"/>
        <v>6.1931197148502371E-4</v>
      </c>
      <c r="N303" s="10">
        <f t="shared" si="77"/>
        <v>-4.9252322084309078E-3</v>
      </c>
      <c r="O303" s="22">
        <f t="shared" ca="1" si="74"/>
        <v>0.92167057197971047</v>
      </c>
      <c r="P303" s="22">
        <f t="shared" ca="1" si="74"/>
        <v>0.35251330515860496</v>
      </c>
      <c r="Q303" s="22">
        <f t="shared" ca="1" si="74"/>
        <v>0.13556134893369429</v>
      </c>
      <c r="R303" s="22">
        <f t="shared" ca="1" si="74"/>
        <v>0.17268456593606116</v>
      </c>
      <c r="S303" s="22">
        <f t="shared" ca="1" si="74"/>
        <v>1.045024891240379</v>
      </c>
      <c r="T303" s="22">
        <f t="shared" ca="1" si="67"/>
        <v>-1.9118989842877667E-3</v>
      </c>
      <c r="U303" s="25">
        <f t="shared" ca="1" si="68"/>
        <v>0.49952202539952539</v>
      </c>
      <c r="V303" s="22">
        <f t="shared" ca="1" si="73"/>
        <v>-4.1546986488880404E-4</v>
      </c>
      <c r="W303" s="22">
        <f t="shared" ca="1" si="73"/>
        <v>5.5298472997198714E-3</v>
      </c>
      <c r="X303" s="22">
        <f t="shared" ca="1" si="73"/>
        <v>2.880908259282743E-3</v>
      </c>
      <c r="Y303" s="22">
        <f t="shared" ca="1" si="73"/>
        <v>3.8743964736057953E-4</v>
      </c>
      <c r="Z303" s="22">
        <f t="shared" ca="1" si="73"/>
        <v>-3.0812099844086159E-3</v>
      </c>
      <c r="AA303" s="10">
        <f t="shared" ca="1" si="69"/>
        <v>0</v>
      </c>
      <c r="AB303" s="10">
        <f t="shared" ca="1" si="70"/>
        <v>0</v>
      </c>
      <c r="AC303" s="5">
        <f t="shared" ca="1" si="72"/>
        <v>-2.1211183237186071E-2</v>
      </c>
    </row>
    <row r="304" spans="1:29" x14ac:dyDescent="0.2">
      <c r="A304" s="8">
        <v>42457</v>
      </c>
      <c r="B304" s="3">
        <v>49687</v>
      </c>
      <c r="C304" s="3">
        <v>51149</v>
      </c>
      <c r="D304" s="3">
        <v>49687</v>
      </c>
      <c r="E304" s="3">
        <v>50838</v>
      </c>
      <c r="F304" s="3">
        <v>50838</v>
      </c>
      <c r="G304" s="5">
        <f t="shared" si="65"/>
        <v>8.084503717691538E-3</v>
      </c>
      <c r="H304" s="24">
        <f t="shared" si="66"/>
        <v>1</v>
      </c>
      <c r="I304" s="3">
        <f t="shared" si="75"/>
        <v>48608.3</v>
      </c>
      <c r="J304" s="10">
        <f t="shared" si="71"/>
        <v>2.3783152425639997E-2</v>
      </c>
      <c r="K304" s="10">
        <f t="shared" si="76"/>
        <v>1.0380600939430457E-2</v>
      </c>
      <c r="L304" s="10">
        <f t="shared" si="64"/>
        <v>5.2989911178520834E-3</v>
      </c>
      <c r="M304" s="10">
        <f t="shared" si="78"/>
        <v>9.3866123845630085E-4</v>
      </c>
      <c r="N304" s="10">
        <f t="shared" si="77"/>
        <v>2.2028934791522569E-4</v>
      </c>
      <c r="O304" s="22">
        <f t="shared" ca="1" si="74"/>
        <v>0.92125510211482164</v>
      </c>
      <c r="P304" s="22">
        <f t="shared" ca="1" si="74"/>
        <v>0.35804315245832485</v>
      </c>
      <c r="Q304" s="22">
        <f t="shared" ca="1" si="74"/>
        <v>0.13844225719297704</v>
      </c>
      <c r="R304" s="22">
        <f t="shared" ca="1" si="74"/>
        <v>0.17307200558342173</v>
      </c>
      <c r="S304" s="22">
        <f t="shared" ca="1" si="74"/>
        <v>1.0419436812559704</v>
      </c>
      <c r="T304" s="22">
        <f t="shared" ca="1" si="67"/>
        <v>2.6752642969673172E-2</v>
      </c>
      <c r="U304" s="25">
        <f t="shared" ca="1" si="68"/>
        <v>0.50668776187573483</v>
      </c>
      <c r="V304" s="22">
        <f t="shared" ca="1" si="73"/>
        <v>1.4663026438125136E-2</v>
      </c>
      <c r="W304" s="22">
        <f t="shared" ca="1" si="73"/>
        <v>6.3999516672314932E-3</v>
      </c>
      <c r="X304" s="22">
        <f t="shared" ca="1" si="73"/>
        <v>3.2669868765037996E-3</v>
      </c>
      <c r="Y304" s="22">
        <f t="shared" ca="1" si="73"/>
        <v>5.7871279255183308E-4</v>
      </c>
      <c r="Z304" s="22">
        <f t="shared" ca="1" si="73"/>
        <v>1.3581498679022909E-4</v>
      </c>
      <c r="AA304" s="10">
        <f t="shared" ca="1" si="69"/>
        <v>0</v>
      </c>
      <c r="AB304" s="10">
        <f t="shared" ca="1" si="70"/>
        <v>0</v>
      </c>
      <c r="AC304" s="5">
        <f t="shared" ca="1" si="72"/>
        <v>-2.1211183237186071E-2</v>
      </c>
    </row>
    <row r="305" spans="1:29" x14ac:dyDescent="0.2">
      <c r="A305" s="8">
        <v>42458</v>
      </c>
      <c r="B305" s="3">
        <v>50839</v>
      </c>
      <c r="C305" s="3">
        <v>51765</v>
      </c>
      <c r="D305" s="3">
        <v>50387</v>
      </c>
      <c r="E305" s="3">
        <v>51155</v>
      </c>
      <c r="F305" s="3">
        <v>51155</v>
      </c>
      <c r="G305" s="5">
        <f t="shared" si="65"/>
        <v>-2.1503274362232427E-2</v>
      </c>
      <c r="H305" s="24">
        <f t="shared" si="66"/>
        <v>0</v>
      </c>
      <c r="I305" s="3">
        <f t="shared" si="75"/>
        <v>49026.35</v>
      </c>
      <c r="J305" s="10">
        <f t="shared" si="71"/>
        <v>6.2354931350565579E-3</v>
      </c>
      <c r="K305" s="10">
        <f t="shared" si="76"/>
        <v>9.2486230416668983E-3</v>
      </c>
      <c r="L305" s="10">
        <f t="shared" si="64"/>
        <v>5.7122063204327507E-3</v>
      </c>
      <c r="M305" s="10">
        <f t="shared" si="78"/>
        <v>1.0361789565636293E-3</v>
      </c>
      <c r="N305" s="10">
        <f t="shared" si="77"/>
        <v>6.2291054725815978E-5</v>
      </c>
      <c r="O305" s="22">
        <f t="shared" ca="1" si="74"/>
        <v>0.93591812855294676</v>
      </c>
      <c r="P305" s="22">
        <f t="shared" ca="1" si="74"/>
        <v>0.36444310412555636</v>
      </c>
      <c r="Q305" s="22">
        <f t="shared" ca="1" si="74"/>
        <v>0.14170924406948082</v>
      </c>
      <c r="R305" s="22">
        <f t="shared" ca="1" si="74"/>
        <v>0.17365071837597357</v>
      </c>
      <c r="S305" s="22">
        <f t="shared" ca="1" si="74"/>
        <v>1.0420794962427606</v>
      </c>
      <c r="T305" s="22">
        <f t="shared" ca="1" si="67"/>
        <v>1.0260825846498995E-2</v>
      </c>
      <c r="U305" s="25">
        <f t="shared" ca="1" si="68"/>
        <v>0.50256518395547833</v>
      </c>
      <c r="V305" s="22">
        <f t="shared" ca="1" si="73"/>
        <v>-3.917074090343595E-3</v>
      </c>
      <c r="W305" s="22">
        <f t="shared" ca="1" si="73"/>
        <v>-5.8098920010341056E-3</v>
      </c>
      <c r="X305" s="22">
        <f t="shared" ca="1" si="73"/>
        <v>-3.5883505749800012E-3</v>
      </c>
      <c r="Y305" s="22">
        <f t="shared" ca="1" si="73"/>
        <v>-6.5091720186423376E-4</v>
      </c>
      <c r="Z305" s="22">
        <f t="shared" ca="1" si="73"/>
        <v>-3.9130614250039673E-5</v>
      </c>
      <c r="AA305" s="10">
        <f t="shared" ca="1" si="69"/>
        <v>-2.2503274362232428E-2</v>
      </c>
      <c r="AB305" s="10">
        <f t="shared" ca="1" si="70"/>
        <v>0</v>
      </c>
      <c r="AC305" s="5">
        <f t="shared" ca="1" si="72"/>
        <v>-4.3714457599418499E-2</v>
      </c>
    </row>
    <row r="306" spans="1:29" x14ac:dyDescent="0.2">
      <c r="A306" s="8">
        <v>42459</v>
      </c>
      <c r="B306" s="3">
        <v>51155</v>
      </c>
      <c r="C306" s="3">
        <v>52262</v>
      </c>
      <c r="D306" s="3">
        <v>50900</v>
      </c>
      <c r="E306" s="3">
        <v>51249</v>
      </c>
      <c r="F306" s="3">
        <v>51249</v>
      </c>
      <c r="G306" s="5">
        <f t="shared" si="65"/>
        <v>-1.3405139612480244E-2</v>
      </c>
      <c r="H306" s="24">
        <f t="shared" si="66"/>
        <v>0</v>
      </c>
      <c r="I306" s="3">
        <f t="shared" si="75"/>
        <v>49382.7</v>
      </c>
      <c r="J306" s="10">
        <f t="shared" si="71"/>
        <v>1.8375525364089373E-3</v>
      </c>
      <c r="K306" s="10">
        <f t="shared" si="76"/>
        <v>7.7888812825921252E-3</v>
      </c>
      <c r="L306" s="10">
        <f t="shared" si="64"/>
        <v>5.4634191624509864E-3</v>
      </c>
      <c r="M306" s="10">
        <f t="shared" si="78"/>
        <v>1.1187510680297952E-3</v>
      </c>
      <c r="N306" s="10">
        <f t="shared" si="77"/>
        <v>1.0629603207037651E-3</v>
      </c>
      <c r="O306" s="22">
        <f t="shared" ca="1" si="74"/>
        <v>0.93200105446260317</v>
      </c>
      <c r="P306" s="22">
        <f t="shared" ca="1" si="74"/>
        <v>0.35863321212452226</v>
      </c>
      <c r="Q306" s="22">
        <f t="shared" ca="1" si="74"/>
        <v>0.13812089349450082</v>
      </c>
      <c r="R306" s="22">
        <f t="shared" ca="1" si="74"/>
        <v>0.17299980117410935</v>
      </c>
      <c r="S306" s="22">
        <f t="shared" ca="1" si="74"/>
        <v>1.0420403656285107</v>
      </c>
      <c r="T306" s="22">
        <f t="shared" ca="1" si="67"/>
        <v>6.5617560246160785E-3</v>
      </c>
      <c r="U306" s="25">
        <f t="shared" ca="1" si="68"/>
        <v>0.50164043312019646</v>
      </c>
      <c r="V306" s="22">
        <f t="shared" ca="1" si="73"/>
        <v>-1.1522259100174529E-3</v>
      </c>
      <c r="W306" s="22">
        <f t="shared" ca="1" si="73"/>
        <v>-4.8839696531296235E-3</v>
      </c>
      <c r="X306" s="22">
        <f t="shared" ca="1" si="73"/>
        <v>-3.4258030676848844E-3</v>
      </c>
      <c r="Y306" s="22">
        <f t="shared" ca="1" si="73"/>
        <v>-7.0150591175084415E-4</v>
      </c>
      <c r="Z306" s="22">
        <f t="shared" ca="1" si="73"/>
        <v>-6.6652267000151403E-4</v>
      </c>
      <c r="AA306" s="10">
        <f t="shared" ca="1" si="69"/>
        <v>-1.4405139612480244E-2</v>
      </c>
      <c r="AB306" s="10">
        <f t="shared" ca="1" si="70"/>
        <v>0</v>
      </c>
      <c r="AC306" s="5">
        <f t="shared" ca="1" si="72"/>
        <v>-5.8119597211898744E-2</v>
      </c>
    </row>
    <row r="307" spans="1:29" x14ac:dyDescent="0.2">
      <c r="A307" s="8">
        <v>42460</v>
      </c>
      <c r="B307" s="3">
        <v>51248</v>
      </c>
      <c r="C307" s="3">
        <v>51248</v>
      </c>
      <c r="D307" s="3">
        <v>49642</v>
      </c>
      <c r="E307" s="3">
        <v>50055</v>
      </c>
      <c r="F307" s="3">
        <v>50055</v>
      </c>
      <c r="G307" s="5">
        <f t="shared" si="65"/>
        <v>-2.5471980821096807E-2</v>
      </c>
      <c r="H307" s="24">
        <f t="shared" si="66"/>
        <v>0</v>
      </c>
      <c r="I307" s="3">
        <f t="shared" si="75"/>
        <v>49640.800000000003</v>
      </c>
      <c r="J307" s="10">
        <f t="shared" si="71"/>
        <v>-2.3298015571035502E-2</v>
      </c>
      <c r="K307" s="10">
        <f t="shared" si="76"/>
        <v>5.7502667104679774E-3</v>
      </c>
      <c r="L307" s="10">
        <f t="shared" si="64"/>
        <v>5.4688512560935676E-3</v>
      </c>
      <c r="M307" s="10">
        <f t="shared" si="78"/>
        <v>1.123891620049271E-3</v>
      </c>
      <c r="N307" s="10">
        <f t="shared" si="77"/>
        <v>1.5788129994784405E-3</v>
      </c>
      <c r="O307" s="22">
        <f t="shared" ca="1" si="74"/>
        <v>0.93084882855258577</v>
      </c>
      <c r="P307" s="22">
        <f t="shared" ca="1" si="74"/>
        <v>0.35374924247139261</v>
      </c>
      <c r="Q307" s="22">
        <f t="shared" ca="1" si="74"/>
        <v>0.13469509042681593</v>
      </c>
      <c r="R307" s="22">
        <f t="shared" ca="1" si="74"/>
        <v>0.17229829526235851</v>
      </c>
      <c r="S307" s="22">
        <f t="shared" ca="1" si="74"/>
        <v>1.0413738429585091</v>
      </c>
      <c r="T307" s="22">
        <f t="shared" ca="1" si="67"/>
        <v>-1.7078371423817608E-2</v>
      </c>
      <c r="U307" s="25">
        <f t="shared" ca="1" si="68"/>
        <v>0.4957305109173053</v>
      </c>
      <c r="V307" s="22">
        <f t="shared" ca="1" si="73"/>
        <v>1.4435868797156892E-2</v>
      </c>
      <c r="W307" s="22">
        <f t="shared" ca="1" si="73"/>
        <v>-3.5629685081065136E-3</v>
      </c>
      <c r="X307" s="22">
        <f t="shared" ca="1" si="73"/>
        <v>-3.3885984393573192E-3</v>
      </c>
      <c r="Y307" s="22">
        <f t="shared" ca="1" si="73"/>
        <v>-6.9638342887133175E-4</v>
      </c>
      <c r="Z307" s="22">
        <f t="shared" ca="1" si="73"/>
        <v>-9.7826088433262699E-4</v>
      </c>
      <c r="AA307" s="10">
        <f t="shared" ca="1" si="69"/>
        <v>0</v>
      </c>
      <c r="AB307" s="10">
        <f t="shared" ca="1" si="70"/>
        <v>0</v>
      </c>
      <c r="AC307" s="5">
        <f t="shared" ca="1" si="72"/>
        <v>-5.8119597211898744E-2</v>
      </c>
    </row>
    <row r="308" spans="1:29" x14ac:dyDescent="0.2">
      <c r="A308" s="8">
        <v>42461</v>
      </c>
      <c r="B308" s="3">
        <v>50054</v>
      </c>
      <c r="C308" s="3">
        <v>50768</v>
      </c>
      <c r="D308" s="3">
        <v>49361</v>
      </c>
      <c r="E308" s="3">
        <v>50562</v>
      </c>
      <c r="F308" s="3">
        <v>50562</v>
      </c>
      <c r="G308" s="5">
        <f t="shared" si="65"/>
        <v>-2.9824769589810507E-2</v>
      </c>
      <c r="H308" s="24">
        <f t="shared" si="66"/>
        <v>0</v>
      </c>
      <c r="I308" s="3">
        <f t="shared" si="75"/>
        <v>49809.25</v>
      </c>
      <c r="J308" s="10">
        <f t="shared" si="71"/>
        <v>1.0128858255918471E-2</v>
      </c>
      <c r="K308" s="10">
        <f t="shared" si="76"/>
        <v>3.6950630413914443E-3</v>
      </c>
      <c r="L308" s="10">
        <f t="shared" ref="L308:L371" si="79">AVERAGE(J259:J308)</f>
        <v>5.9991527594110087E-3</v>
      </c>
      <c r="M308" s="10">
        <f t="shared" si="78"/>
        <v>1.1723617577938672E-3</v>
      </c>
      <c r="N308" s="10">
        <f t="shared" si="77"/>
        <v>3.7374081563976923E-3</v>
      </c>
      <c r="O308" s="22">
        <f t="shared" ca="1" si="74"/>
        <v>0.94528469734974263</v>
      </c>
      <c r="P308" s="22">
        <f t="shared" ca="1" si="74"/>
        <v>0.35018627396328611</v>
      </c>
      <c r="Q308" s="22">
        <f t="shared" ca="1" si="74"/>
        <v>0.13130649198745861</v>
      </c>
      <c r="R308" s="22">
        <f t="shared" ca="1" si="74"/>
        <v>0.17160191183348719</v>
      </c>
      <c r="S308" s="22">
        <f t="shared" ca="1" si="74"/>
        <v>1.0403955820741764</v>
      </c>
      <c r="T308" s="22">
        <f t="shared" ca="1" si="67"/>
        <v>1.5745905226525841E-2</v>
      </c>
      <c r="U308" s="25">
        <f t="shared" ca="1" si="68"/>
        <v>0.50393639497660858</v>
      </c>
      <c r="V308" s="22">
        <f t="shared" ca="1" si="73"/>
        <v>-6.3799799324864657E-3</v>
      </c>
      <c r="W308" s="22">
        <f t="shared" ca="1" si="73"/>
        <v>-2.3274516690540972E-3</v>
      </c>
      <c r="X308" s="22">
        <f t="shared" ca="1" si="73"/>
        <v>-3.7787550432546125E-3</v>
      </c>
      <c r="Y308" s="22">
        <f t="shared" ca="1" si="73"/>
        <v>-7.3844892478073154E-4</v>
      </c>
      <c r="Z308" s="22">
        <f t="shared" ca="1" si="73"/>
        <v>-2.3541240715256031E-3</v>
      </c>
      <c r="AA308" s="10">
        <f t="shared" ca="1" si="69"/>
        <v>0</v>
      </c>
      <c r="AB308" s="10">
        <f t="shared" ca="1" si="70"/>
        <v>0</v>
      </c>
      <c r="AC308" s="5">
        <f t="shared" ca="1" si="72"/>
        <v>-5.8119597211898744E-2</v>
      </c>
    </row>
    <row r="309" spans="1:29" x14ac:dyDescent="0.2">
      <c r="A309" s="8">
        <v>42464</v>
      </c>
      <c r="B309" s="3">
        <v>50556</v>
      </c>
      <c r="C309" s="3">
        <v>50556</v>
      </c>
      <c r="D309" s="3">
        <v>48600</v>
      </c>
      <c r="E309" s="3">
        <v>48780</v>
      </c>
      <c r="F309" s="3">
        <v>48780</v>
      </c>
      <c r="G309" s="5">
        <f t="shared" si="65"/>
        <v>-1.4022140221402246E-2</v>
      </c>
      <c r="H309" s="24">
        <f t="shared" si="66"/>
        <v>0</v>
      </c>
      <c r="I309" s="3">
        <f t="shared" si="75"/>
        <v>49794</v>
      </c>
      <c r="J309" s="10">
        <f t="shared" si="71"/>
        <v>-3.524385902456395E-2</v>
      </c>
      <c r="K309" s="10">
        <f t="shared" si="76"/>
        <v>-7.1664480641747685E-5</v>
      </c>
      <c r="L309" s="10">
        <f t="shared" si="79"/>
        <v>5.2310128011565935E-3</v>
      </c>
      <c r="M309" s="10">
        <f t="shared" si="78"/>
        <v>3.4356658685102406E-4</v>
      </c>
      <c r="N309" s="10">
        <f t="shared" si="77"/>
        <v>-8.0679941336430968E-3</v>
      </c>
      <c r="O309" s="22">
        <f t="shared" ca="1" si="74"/>
        <v>0.93890471741725612</v>
      </c>
      <c r="P309" s="22">
        <f t="shared" ca="1" si="74"/>
        <v>0.34785882229423204</v>
      </c>
      <c r="Q309" s="22">
        <f t="shared" ca="1" si="74"/>
        <v>0.127527736944204</v>
      </c>
      <c r="R309" s="22">
        <f t="shared" ca="1" si="74"/>
        <v>0.17086346290870646</v>
      </c>
      <c r="S309" s="22">
        <f t="shared" ca="1" si="74"/>
        <v>1.0380414580026507</v>
      </c>
      <c r="T309" s="22">
        <f t="shared" ca="1" si="67"/>
        <v>-4.0764664812405156E-2</v>
      </c>
      <c r="U309" s="25">
        <f t="shared" ca="1" si="68"/>
        <v>0.48981024483332908</v>
      </c>
      <c r="V309" s="22">
        <f t="shared" ca="1" si="73"/>
        <v>2.1569541941986445E-2</v>
      </c>
      <c r="W309" s="22">
        <f t="shared" ca="1" si="73"/>
        <v>4.3859272614712693E-5</v>
      </c>
      <c r="X309" s="22">
        <f t="shared" ca="1" si="73"/>
        <v>-3.2014243938206519E-3</v>
      </c>
      <c r="Y309" s="22">
        <f t="shared" ca="1" si="73"/>
        <v>-2.1026567776767397E-4</v>
      </c>
      <c r="Z309" s="22">
        <f t="shared" ca="1" si="73"/>
        <v>4.9376811356561835E-3</v>
      </c>
      <c r="AA309" s="10">
        <f t="shared" ca="1" si="69"/>
        <v>0</v>
      </c>
      <c r="AB309" s="10">
        <f t="shared" ca="1" si="70"/>
        <v>0</v>
      </c>
      <c r="AC309" s="5">
        <f t="shared" ca="1" si="72"/>
        <v>-5.8119597211898744E-2</v>
      </c>
    </row>
    <row r="310" spans="1:29" x14ac:dyDescent="0.2">
      <c r="A310" s="8">
        <v>42465</v>
      </c>
      <c r="B310" s="3">
        <v>48778</v>
      </c>
      <c r="C310" s="3">
        <v>49629</v>
      </c>
      <c r="D310" s="3">
        <v>48149</v>
      </c>
      <c r="E310" s="3">
        <v>49054</v>
      </c>
      <c r="F310" s="3">
        <v>49054</v>
      </c>
      <c r="G310" s="5">
        <f t="shared" si="65"/>
        <v>-1.1028662290537006E-2</v>
      </c>
      <c r="H310" s="24">
        <f t="shared" si="66"/>
        <v>0</v>
      </c>
      <c r="I310" s="3">
        <f t="shared" si="75"/>
        <v>49784.4</v>
      </c>
      <c r="J310" s="10">
        <f t="shared" si="71"/>
        <v>5.6170561705617406E-3</v>
      </c>
      <c r="K310" s="10">
        <f t="shared" si="76"/>
        <v>4.5187105516980576E-5</v>
      </c>
      <c r="L310" s="10">
        <f t="shared" si="79"/>
        <v>5.5598712538370834E-3</v>
      </c>
      <c r="M310" s="10">
        <f t="shared" si="78"/>
        <v>4.7132328082450715E-4</v>
      </c>
      <c r="N310" s="10">
        <f t="shared" si="77"/>
        <v>-8.191681526542061E-3</v>
      </c>
      <c r="O310" s="22">
        <f t="shared" ca="1" si="74"/>
        <v>0.96047425935924258</v>
      </c>
      <c r="P310" s="22">
        <f t="shared" ca="1" si="74"/>
        <v>0.34790268156684673</v>
      </c>
      <c r="Q310" s="22">
        <f t="shared" ca="1" si="74"/>
        <v>0.12432631255038334</v>
      </c>
      <c r="R310" s="22">
        <f t="shared" ca="1" si="74"/>
        <v>0.1706531972309388</v>
      </c>
      <c r="S310" s="22">
        <f t="shared" ca="1" si="74"/>
        <v>1.042979139138307</v>
      </c>
      <c r="T310" s="22">
        <f t="shared" ca="1" si="67"/>
        <v>-2.3613232502203403E-3</v>
      </c>
      <c r="U310" s="25">
        <f t="shared" ca="1" si="68"/>
        <v>0.49940966946174437</v>
      </c>
      <c r="V310" s="22">
        <f t="shared" ca="1" si="73"/>
        <v>-3.5065103189163998E-3</v>
      </c>
      <c r="W310" s="22">
        <f t="shared" ca="1" si="73"/>
        <v>-2.8208557466038424E-5</v>
      </c>
      <c r="X310" s="22">
        <f t="shared" ca="1" si="73"/>
        <v>-3.4708119932289547E-3</v>
      </c>
      <c r="Y310" s="22">
        <f t="shared" ca="1" si="73"/>
        <v>-2.9422884471375798E-4</v>
      </c>
      <c r="Z310" s="22">
        <f t="shared" ca="1" si="73"/>
        <v>5.1137490760082577E-3</v>
      </c>
      <c r="AA310" s="10">
        <f t="shared" ca="1" si="69"/>
        <v>0</v>
      </c>
      <c r="AB310" s="10">
        <f t="shared" ca="1" si="70"/>
        <v>0</v>
      </c>
      <c r="AC310" s="5">
        <f t="shared" ca="1" si="72"/>
        <v>-5.8119597211898744E-2</v>
      </c>
    </row>
    <row r="311" spans="1:29" x14ac:dyDescent="0.2">
      <c r="A311" s="8">
        <v>42466</v>
      </c>
      <c r="B311" s="3">
        <v>49054</v>
      </c>
      <c r="C311" s="3">
        <v>49054</v>
      </c>
      <c r="D311" s="3">
        <v>47874</v>
      </c>
      <c r="E311" s="3">
        <v>48096</v>
      </c>
      <c r="F311" s="3">
        <v>48096</v>
      </c>
      <c r="G311" s="5">
        <f t="shared" si="65"/>
        <v>4.56794743845641E-2</v>
      </c>
      <c r="H311" s="24">
        <f t="shared" si="66"/>
        <v>1</v>
      </c>
      <c r="I311" s="3">
        <f t="shared" si="75"/>
        <v>49734.1</v>
      </c>
      <c r="J311" s="10">
        <f t="shared" si="71"/>
        <v>-1.9529498104130183E-2</v>
      </c>
      <c r="K311" s="10">
        <f t="shared" si="76"/>
        <v>-7.8508303178959624E-4</v>
      </c>
      <c r="L311" s="10">
        <f t="shared" si="79"/>
        <v>5.1310291998432041E-3</v>
      </c>
      <c r="M311" s="10">
        <f t="shared" si="78"/>
        <v>2.0539321279934409E-4</v>
      </c>
      <c r="N311" s="10">
        <f t="shared" si="77"/>
        <v>-1.2465091654649884E-2</v>
      </c>
      <c r="O311" s="22">
        <f t="shared" ca="1" si="74"/>
        <v>0.95696774904032622</v>
      </c>
      <c r="P311" s="22">
        <f t="shared" ca="1" si="74"/>
        <v>0.34787447300938068</v>
      </c>
      <c r="Q311" s="22">
        <f t="shared" ca="1" si="74"/>
        <v>0.12085550055715438</v>
      </c>
      <c r="R311" s="22">
        <f t="shared" ca="1" si="74"/>
        <v>0.17035896838622505</v>
      </c>
      <c r="S311" s="22">
        <f t="shared" ca="1" si="74"/>
        <v>1.0480928882143152</v>
      </c>
      <c r="T311" s="22">
        <f t="shared" ca="1" si="67"/>
        <v>-3.1371680422560895E-2</v>
      </c>
      <c r="U311" s="25">
        <f t="shared" ca="1" si="68"/>
        <v>0.49215772306967664</v>
      </c>
      <c r="V311" s="22">
        <f t="shared" ca="1" si="73"/>
        <v>-1.2394331160077729E-2</v>
      </c>
      <c r="W311" s="22">
        <f t="shared" ca="1" si="73"/>
        <v>-4.9825034070385163E-4</v>
      </c>
      <c r="X311" s="22">
        <f t="shared" ca="1" si="73"/>
        <v>3.2563906535537555E-3</v>
      </c>
      <c r="Y311" s="22">
        <f t="shared" ca="1" si="73"/>
        <v>1.3035212087344979E-4</v>
      </c>
      <c r="Z311" s="22">
        <f t="shared" ca="1" si="73"/>
        <v>-7.9109290512580227E-3</v>
      </c>
      <c r="AA311" s="10">
        <f t="shared" ca="1" si="69"/>
        <v>0</v>
      </c>
      <c r="AB311" s="10">
        <f t="shared" ca="1" si="70"/>
        <v>-4.6679474384564101E-2</v>
      </c>
      <c r="AC311" s="5">
        <f t="shared" ca="1" si="72"/>
        <v>-0.10479907159646284</v>
      </c>
    </row>
    <row r="312" spans="1:29" x14ac:dyDescent="0.2">
      <c r="A312" s="8">
        <v>42467</v>
      </c>
      <c r="B312" s="3">
        <v>48099</v>
      </c>
      <c r="C312" s="3">
        <v>48940</v>
      </c>
      <c r="D312" s="3">
        <v>48099</v>
      </c>
      <c r="E312" s="3">
        <v>48513</v>
      </c>
      <c r="F312" s="3">
        <v>48513</v>
      </c>
      <c r="G312" s="5">
        <f t="shared" si="65"/>
        <v>3.4052728134726706E-2</v>
      </c>
      <c r="H312" s="24">
        <f t="shared" si="66"/>
        <v>1</v>
      </c>
      <c r="I312" s="3">
        <f t="shared" si="75"/>
        <v>49726.5</v>
      </c>
      <c r="J312" s="10">
        <f t="shared" si="71"/>
        <v>8.6701596806386672E-3</v>
      </c>
      <c r="K312" s="10">
        <f t="shared" si="76"/>
        <v>9.3417009592344785E-5</v>
      </c>
      <c r="L312" s="10">
        <f t="shared" si="79"/>
        <v>5.1379292251233968E-3</v>
      </c>
      <c r="M312" s="10">
        <f t="shared" si="78"/>
        <v>5.2686493052899299E-4</v>
      </c>
      <c r="N312" s="10">
        <f t="shared" si="77"/>
        <v>-6.0714566043150505E-3</v>
      </c>
      <c r="O312" s="22">
        <f t="shared" ca="1" si="74"/>
        <v>0.94457341788024851</v>
      </c>
      <c r="P312" s="22">
        <f t="shared" ca="1" si="74"/>
        <v>0.34737622266867685</v>
      </c>
      <c r="Q312" s="22">
        <f t="shared" ca="1" si="74"/>
        <v>0.12411189121070813</v>
      </c>
      <c r="R312" s="22">
        <f t="shared" ca="1" si="74"/>
        <v>0.1704893205070985</v>
      </c>
      <c r="S312" s="22">
        <f t="shared" ca="1" si="74"/>
        <v>1.0401819591630572</v>
      </c>
      <c r="T312" s="22">
        <f t="shared" ca="1" si="67"/>
        <v>2.6341365424254097E-3</v>
      </c>
      <c r="U312" s="25">
        <f t="shared" ca="1" si="68"/>
        <v>0.50065853375482716</v>
      </c>
      <c r="V312" s="22">
        <f t="shared" ca="1" si="73"/>
        <v>5.4117034218686879E-3</v>
      </c>
      <c r="W312" s="22">
        <f t="shared" ca="1" si="73"/>
        <v>5.8308632031375971E-5</v>
      </c>
      <c r="X312" s="22">
        <f t="shared" ca="1" si="73"/>
        <v>3.2069708278857486E-3</v>
      </c>
      <c r="Y312" s="22">
        <f t="shared" ca="1" si="73"/>
        <v>3.2885631319725934E-4</v>
      </c>
      <c r="Z312" s="22">
        <f t="shared" ca="1" si="73"/>
        <v>-3.7896559800013594E-3</v>
      </c>
      <c r="AA312" s="10">
        <f t="shared" ca="1" si="69"/>
        <v>0</v>
      </c>
      <c r="AB312" s="10">
        <f t="shared" ca="1" si="70"/>
        <v>0</v>
      </c>
      <c r="AC312" s="5">
        <f t="shared" ca="1" si="72"/>
        <v>-0.10479907159646284</v>
      </c>
    </row>
    <row r="313" spans="1:29" x14ac:dyDescent="0.2">
      <c r="A313" s="8">
        <v>42468</v>
      </c>
      <c r="B313" s="3">
        <v>48517</v>
      </c>
      <c r="C313" s="3">
        <v>50486</v>
      </c>
      <c r="D313" s="3">
        <v>48517</v>
      </c>
      <c r="E313" s="3">
        <v>50293</v>
      </c>
      <c r="F313" s="3">
        <v>50293</v>
      </c>
      <c r="G313" s="5">
        <f t="shared" si="65"/>
        <v>3.3980872089555136E-2</v>
      </c>
      <c r="H313" s="24">
        <f t="shared" si="66"/>
        <v>1</v>
      </c>
      <c r="I313" s="3">
        <f t="shared" si="75"/>
        <v>49762.6</v>
      </c>
      <c r="J313" s="10">
        <f t="shared" si="71"/>
        <v>3.6691196174221341E-2</v>
      </c>
      <c r="K313" s="10">
        <f t="shared" si="76"/>
        <v>9.9712302194052702E-4</v>
      </c>
      <c r="L313" s="10">
        <f t="shared" si="79"/>
        <v>6.1525766872999425E-3</v>
      </c>
      <c r="M313" s="10">
        <f t="shared" si="78"/>
        <v>1.0480853813694391E-3</v>
      </c>
      <c r="N313" s="10">
        <f t="shared" si="77"/>
        <v>-7.5898902065447689E-4</v>
      </c>
      <c r="O313" s="22">
        <f t="shared" ca="1" si="74"/>
        <v>0.94998512130211721</v>
      </c>
      <c r="P313" s="22">
        <f t="shared" ca="1" si="74"/>
        <v>0.34743453130070823</v>
      </c>
      <c r="Q313" s="22">
        <f t="shared" ca="1" si="74"/>
        <v>0.12731886203859388</v>
      </c>
      <c r="R313" s="22">
        <f t="shared" ca="1" si="74"/>
        <v>0.17081817682029576</v>
      </c>
      <c r="S313" s="22">
        <f t="shared" ca="1" si="74"/>
        <v>1.036392303183056</v>
      </c>
      <c r="T313" s="22">
        <f t="shared" ca="1" si="67"/>
        <v>3.5378286135287491E-2</v>
      </c>
      <c r="U313" s="25">
        <f t="shared" ca="1" si="68"/>
        <v>0.5088436491434114</v>
      </c>
      <c r="V313" s="22">
        <f t="shared" ca="1" si="73"/>
        <v>2.2519345358499913E-2</v>
      </c>
      <c r="W313" s="22">
        <f t="shared" ca="1" si="73"/>
        <v>6.1198761657615388E-4</v>
      </c>
      <c r="X313" s="22">
        <f t="shared" ca="1" si="73"/>
        <v>3.7761646856121637E-3</v>
      </c>
      <c r="Y313" s="22">
        <f t="shared" ca="1" si="73"/>
        <v>6.4326593649830432E-4</v>
      </c>
      <c r="Z313" s="22">
        <f t="shared" ca="1" si="73"/>
        <v>-4.6583207040375315E-4</v>
      </c>
      <c r="AA313" s="10">
        <f t="shared" ca="1" si="69"/>
        <v>0</v>
      </c>
      <c r="AB313" s="10">
        <f t="shared" ca="1" si="70"/>
        <v>0</v>
      </c>
      <c r="AC313" s="5">
        <f t="shared" ca="1" si="72"/>
        <v>-0.10479907159646284</v>
      </c>
    </row>
    <row r="314" spans="1:29" x14ac:dyDescent="0.2">
      <c r="A314" s="8">
        <v>42471</v>
      </c>
      <c r="B314" s="3">
        <v>50303</v>
      </c>
      <c r="C314" s="3">
        <v>51089</v>
      </c>
      <c r="D314" s="3">
        <v>50078</v>
      </c>
      <c r="E314" s="3">
        <v>50165</v>
      </c>
      <c r="F314" s="3">
        <v>50165</v>
      </c>
      <c r="G314" s="5">
        <f t="shared" si="65"/>
        <v>5.9503637994617664E-2</v>
      </c>
      <c r="H314" s="24">
        <f t="shared" si="66"/>
        <v>1</v>
      </c>
      <c r="I314" s="3">
        <f t="shared" si="75"/>
        <v>49788.9</v>
      </c>
      <c r="J314" s="10">
        <f t="shared" si="71"/>
        <v>-2.5450857972282304E-3</v>
      </c>
      <c r="K314" s="10">
        <f t="shared" si="76"/>
        <v>8.0128024284145118E-4</v>
      </c>
      <c r="L314" s="10">
        <f t="shared" si="79"/>
        <v>5.6328374643548167E-3</v>
      </c>
      <c r="M314" s="10">
        <f t="shared" si="78"/>
        <v>1.0260981017064974E-3</v>
      </c>
      <c r="N314" s="10">
        <f t="shared" si="77"/>
        <v>5.7807656248126671E-3</v>
      </c>
      <c r="O314" s="22">
        <f t="shared" ca="1" si="74"/>
        <v>0.97250446666061707</v>
      </c>
      <c r="P314" s="22">
        <f t="shared" ca="1" si="74"/>
        <v>0.34804651891728439</v>
      </c>
      <c r="Q314" s="22">
        <f t="shared" ca="1" si="74"/>
        <v>0.13109502672420606</v>
      </c>
      <c r="R314" s="22">
        <f t="shared" ca="1" si="74"/>
        <v>0.17146144275679406</v>
      </c>
      <c r="S314" s="22">
        <f t="shared" ca="1" si="74"/>
        <v>1.0359264711126521</v>
      </c>
      <c r="T314" s="22">
        <f t="shared" ca="1" si="67"/>
        <v>4.7065968662520306E-3</v>
      </c>
      <c r="U314" s="25">
        <f t="shared" ca="1" si="68"/>
        <v>0.50117664704446807</v>
      </c>
      <c r="V314" s="22">
        <f t="shared" ca="1" si="73"/>
        <v>-1.5869265002294813E-3</v>
      </c>
      <c r="W314" s="22">
        <f t="shared" ca="1" si="73"/>
        <v>4.9961885483791612E-4</v>
      </c>
      <c r="X314" s="22">
        <f t="shared" ca="1" si="73"/>
        <v>3.5122191375257994E-3</v>
      </c>
      <c r="Y314" s="22">
        <f t="shared" ca="1" si="73"/>
        <v>6.397985762234739E-4</v>
      </c>
      <c r="Z314" s="22">
        <f t="shared" ca="1" si="73"/>
        <v>3.6044561529601791E-3</v>
      </c>
      <c r="AA314" s="10">
        <f t="shared" ca="1" si="69"/>
        <v>5.8503637994617663E-2</v>
      </c>
      <c r="AB314" s="10">
        <f t="shared" ca="1" si="70"/>
        <v>0</v>
      </c>
      <c r="AC314" s="5">
        <f t="shared" ca="1" si="72"/>
        <v>-4.6295433601845182E-2</v>
      </c>
    </row>
    <row r="315" spans="1:29" x14ac:dyDescent="0.2">
      <c r="A315" s="8">
        <v>42472</v>
      </c>
      <c r="B315" s="3">
        <v>50166</v>
      </c>
      <c r="C315" s="3">
        <v>52327</v>
      </c>
      <c r="D315" s="3">
        <v>50166</v>
      </c>
      <c r="E315" s="3">
        <v>52002</v>
      </c>
      <c r="F315" s="3">
        <v>52002</v>
      </c>
      <c r="G315" s="5">
        <f t="shared" si="65"/>
        <v>7.8650821122263626E-3</v>
      </c>
      <c r="H315" s="24">
        <f t="shared" si="66"/>
        <v>1</v>
      </c>
      <c r="I315" s="3">
        <f t="shared" si="75"/>
        <v>49945.65</v>
      </c>
      <c r="J315" s="10">
        <f t="shared" si="71"/>
        <v>3.661915678261729E-2</v>
      </c>
      <c r="K315" s="10">
        <f t="shared" si="76"/>
        <v>3.4098524577655443E-3</v>
      </c>
      <c r="L315" s="10">
        <f t="shared" si="79"/>
        <v>6.2328461993400759E-3</v>
      </c>
      <c r="M315" s="10">
        <f t="shared" si="78"/>
        <v>1.2004275677114961E-3</v>
      </c>
      <c r="N315" s="10">
        <f t="shared" si="77"/>
        <v>1.1981185747223778E-2</v>
      </c>
      <c r="O315" s="22">
        <f t="shared" ca="1" si="74"/>
        <v>0.97091754016038756</v>
      </c>
      <c r="P315" s="22">
        <f t="shared" ca="1" si="74"/>
        <v>0.34854613777212229</v>
      </c>
      <c r="Q315" s="22">
        <f t="shared" ca="1" si="74"/>
        <v>0.13460724586173187</v>
      </c>
      <c r="R315" s="22">
        <f t="shared" ca="1" si="74"/>
        <v>0.17210124133301755</v>
      </c>
      <c r="S315" s="22">
        <f t="shared" ca="1" si="74"/>
        <v>1.0395309272656124</v>
      </c>
      <c r="T315" s="22">
        <f t="shared" ca="1" si="67"/>
        <v>5.0243066995512835E-2</v>
      </c>
      <c r="U315" s="25">
        <f t="shared" ca="1" si="68"/>
        <v>0.51255812508491505</v>
      </c>
      <c r="V315" s="22">
        <f t="shared" ca="1" si="73"/>
        <v>2.2298062972608945E-2</v>
      </c>
      <c r="W315" s="22">
        <f t="shared" ca="1" si="73"/>
        <v>2.0763204702368668E-3</v>
      </c>
      <c r="X315" s="22">
        <f t="shared" ca="1" si="73"/>
        <v>3.7952921165416839E-3</v>
      </c>
      <c r="Y315" s="22">
        <f t="shared" ca="1" si="73"/>
        <v>7.3096192951097191E-4</v>
      </c>
      <c r="Z315" s="22">
        <f t="shared" ca="1" si="73"/>
        <v>7.2955594216450436E-3</v>
      </c>
      <c r="AA315" s="10">
        <f t="shared" ca="1" si="69"/>
        <v>0</v>
      </c>
      <c r="AB315" s="10">
        <f t="shared" ca="1" si="70"/>
        <v>0</v>
      </c>
      <c r="AC315" s="5">
        <f t="shared" ca="1" si="72"/>
        <v>-4.6295433601845182E-2</v>
      </c>
    </row>
    <row r="316" spans="1:29" x14ac:dyDescent="0.2">
      <c r="A316" s="8">
        <v>42473</v>
      </c>
      <c r="B316" s="3">
        <v>52010</v>
      </c>
      <c r="C316" s="3">
        <v>53844</v>
      </c>
      <c r="D316" s="3">
        <v>52010</v>
      </c>
      <c r="E316" s="3">
        <v>53150</v>
      </c>
      <c r="F316" s="3">
        <v>53150</v>
      </c>
      <c r="G316" s="5">
        <f t="shared" si="65"/>
        <v>1.4675446848542162E-3</v>
      </c>
      <c r="H316" s="24">
        <f t="shared" si="66"/>
        <v>1</v>
      </c>
      <c r="I316" s="3">
        <f t="shared" si="75"/>
        <v>50246.65</v>
      </c>
      <c r="J316" s="10">
        <f t="shared" si="71"/>
        <v>2.2076073997153944E-2</v>
      </c>
      <c r="K316" s="10">
        <f t="shared" si="76"/>
        <v>6.2909291639465289E-3</v>
      </c>
      <c r="L316" s="10">
        <f t="shared" si="79"/>
        <v>5.754875056968891E-3</v>
      </c>
      <c r="M316" s="10">
        <f t="shared" si="78"/>
        <v>1.4596457601424007E-3</v>
      </c>
      <c r="N316" s="10">
        <f t="shared" si="77"/>
        <v>2.0302300167480601E-2</v>
      </c>
      <c r="O316" s="22">
        <f t="shared" ca="1" si="74"/>
        <v>0.99321560313299651</v>
      </c>
      <c r="P316" s="22">
        <f t="shared" ca="1" si="74"/>
        <v>0.35062245824235916</v>
      </c>
      <c r="Q316" s="22">
        <f t="shared" ca="1" si="74"/>
        <v>0.13840253797827354</v>
      </c>
      <c r="R316" s="22">
        <f t="shared" ca="1" si="74"/>
        <v>0.17283220326252852</v>
      </c>
      <c r="S316" s="22">
        <f t="shared" ca="1" si="74"/>
        <v>1.0468264866872574</v>
      </c>
      <c r="T316" s="22">
        <f t="shared" ca="1" si="67"/>
        <v>4.6433790860317813E-2</v>
      </c>
      <c r="U316" s="25">
        <f t="shared" ca="1" si="68"/>
        <v>0.51160636241981128</v>
      </c>
      <c r="V316" s="22">
        <f t="shared" ca="1" si="73"/>
        <v>1.347000563958442E-2</v>
      </c>
      <c r="W316" s="22">
        <f t="shared" ca="1" si="73"/>
        <v>3.8384928102483443E-3</v>
      </c>
      <c r="X316" s="22">
        <f t="shared" ca="1" si="73"/>
        <v>3.5114123771495045E-3</v>
      </c>
      <c r="Y316" s="22">
        <f t="shared" ca="1" si="73"/>
        <v>8.9062197487870302E-4</v>
      </c>
      <c r="Z316" s="22">
        <f t="shared" ca="1" si="73"/>
        <v>1.2387714309516974E-2</v>
      </c>
      <c r="AA316" s="10">
        <f t="shared" ca="1" si="69"/>
        <v>0</v>
      </c>
      <c r="AB316" s="10">
        <f t="shared" ca="1" si="70"/>
        <v>0</v>
      </c>
      <c r="AC316" s="5">
        <f t="shared" ca="1" si="72"/>
        <v>-4.6295433601845182E-2</v>
      </c>
    </row>
    <row r="317" spans="1:29" x14ac:dyDescent="0.2">
      <c r="A317" s="8">
        <v>42474</v>
      </c>
      <c r="B317" s="3">
        <v>53150</v>
      </c>
      <c r="C317" s="3">
        <v>53699</v>
      </c>
      <c r="D317" s="3">
        <v>52242</v>
      </c>
      <c r="E317" s="3">
        <v>52411</v>
      </c>
      <c r="F317" s="3">
        <v>52411</v>
      </c>
      <c r="G317" s="5">
        <f t="shared" si="65"/>
        <v>9.2156226746293868E-3</v>
      </c>
      <c r="H317" s="24">
        <f t="shared" si="66"/>
        <v>1</v>
      </c>
      <c r="I317" s="3">
        <f t="shared" si="75"/>
        <v>50479.05</v>
      </c>
      <c r="J317" s="10">
        <f t="shared" si="71"/>
        <v>-1.3904045155221034E-2</v>
      </c>
      <c r="K317" s="10">
        <f t="shared" si="76"/>
        <v>4.9241801206985234E-3</v>
      </c>
      <c r="L317" s="10">
        <f t="shared" si="79"/>
        <v>5.3956180909035248E-3</v>
      </c>
      <c r="M317" s="10">
        <f t="shared" si="78"/>
        <v>1.3988836124891747E-3</v>
      </c>
      <c r="N317" s="10">
        <f t="shared" si="77"/>
        <v>1.5787459200308662E-2</v>
      </c>
      <c r="O317" s="22">
        <f t="shared" ca="1" si="74"/>
        <v>1.0066856087725808</v>
      </c>
      <c r="P317" s="22">
        <f t="shared" ca="1" si="74"/>
        <v>0.3544609510526075</v>
      </c>
      <c r="Q317" s="22">
        <f t="shared" ca="1" si="74"/>
        <v>0.14191395035542304</v>
      </c>
      <c r="R317" s="22">
        <f t="shared" ca="1" si="74"/>
        <v>0.17372282523740723</v>
      </c>
      <c r="S317" s="22">
        <f t="shared" ca="1" si="74"/>
        <v>1.0592142009967744</v>
      </c>
      <c r="T317" s="22">
        <f t="shared" ca="1" si="67"/>
        <v>5.4794598811053526E-3</v>
      </c>
      <c r="U317" s="25">
        <f t="shared" ca="1" si="68"/>
        <v>0.50136986154282959</v>
      </c>
      <c r="V317" s="22">
        <f t="shared" ca="1" si="73"/>
        <v>-8.6661549017156055E-3</v>
      </c>
      <c r="W317" s="22">
        <f t="shared" ca="1" si="73"/>
        <v>3.0691577316906134E-3</v>
      </c>
      <c r="X317" s="22">
        <f t="shared" ca="1" si="73"/>
        <v>3.3629970015388406E-3</v>
      </c>
      <c r="Y317" s="22">
        <f t="shared" ca="1" si="73"/>
        <v>8.7190036712089304E-4</v>
      </c>
      <c r="Z317" s="22">
        <f t="shared" ca="1" si="73"/>
        <v>9.8400548478523031E-3</v>
      </c>
      <c r="AA317" s="10">
        <f t="shared" ca="1" si="69"/>
        <v>8.2156226746293859E-3</v>
      </c>
      <c r="AB317" s="10">
        <f t="shared" ca="1" si="70"/>
        <v>0</v>
      </c>
      <c r="AC317" s="5">
        <f t="shared" ca="1" si="72"/>
        <v>-3.8079810927215796E-2</v>
      </c>
    </row>
    <row r="318" spans="1:29" x14ac:dyDescent="0.2">
      <c r="A318" s="8">
        <v>42475</v>
      </c>
      <c r="B318" s="3">
        <v>52414</v>
      </c>
      <c r="C318" s="3">
        <v>53390</v>
      </c>
      <c r="D318" s="3">
        <v>52414</v>
      </c>
      <c r="E318" s="3">
        <v>53228</v>
      </c>
      <c r="F318" s="3">
        <v>53228</v>
      </c>
      <c r="G318" s="5">
        <f t="shared" si="65"/>
        <v>9.05538438415876E-3</v>
      </c>
      <c r="H318" s="24">
        <f t="shared" si="66"/>
        <v>1</v>
      </c>
      <c r="I318" s="3">
        <f t="shared" si="75"/>
        <v>50594.75</v>
      </c>
      <c r="J318" s="10">
        <f t="shared" si="71"/>
        <v>1.558833069393839E-2</v>
      </c>
      <c r="K318" s="10">
        <f t="shared" si="76"/>
        <v>2.4050182578910949E-3</v>
      </c>
      <c r="L318" s="10">
        <f t="shared" si="79"/>
        <v>6.6805175615730246E-3</v>
      </c>
      <c r="M318" s="10">
        <f t="shared" si="78"/>
        <v>1.4838251132071778E-3</v>
      </c>
      <c r="N318" s="10">
        <f t="shared" si="77"/>
        <v>1.1566886104252072E-2</v>
      </c>
      <c r="O318" s="22">
        <f t="shared" ca="1" si="74"/>
        <v>0.99801945387086521</v>
      </c>
      <c r="P318" s="22">
        <f t="shared" ca="1" si="74"/>
        <v>0.35753010878429808</v>
      </c>
      <c r="Q318" s="22">
        <f t="shared" ca="1" si="74"/>
        <v>0.14527694735696187</v>
      </c>
      <c r="R318" s="22">
        <f t="shared" ca="1" si="74"/>
        <v>0.17459472560452813</v>
      </c>
      <c r="S318" s="22">
        <f t="shared" ca="1" si="74"/>
        <v>1.0690542558446268</v>
      </c>
      <c r="T318" s="22">
        <f t="shared" ca="1" si="67"/>
        <v>3.0012545778511035E-2</v>
      </c>
      <c r="U318" s="25">
        <f t="shared" ca="1" si="68"/>
        <v>0.50750257328935888</v>
      </c>
      <c r="V318" s="22">
        <f t="shared" ca="1" si="73"/>
        <v>9.5943552438311069E-3</v>
      </c>
      <c r="W318" s="22">
        <f t="shared" ca="1" si="73"/>
        <v>1.4802482695007021E-3</v>
      </c>
      <c r="X318" s="22">
        <f t="shared" ca="1" si="73"/>
        <v>4.1117461488873698E-3</v>
      </c>
      <c r="Y318" s="22">
        <f t="shared" ca="1" si="73"/>
        <v>9.1326938947756963E-4</v>
      </c>
      <c r="Z318" s="22">
        <f t="shared" ca="1" si="73"/>
        <v>7.119223766036859E-3</v>
      </c>
      <c r="AA318" s="10">
        <f t="shared" ca="1" si="69"/>
        <v>0</v>
      </c>
      <c r="AB318" s="10">
        <f t="shared" ca="1" si="70"/>
        <v>0</v>
      </c>
      <c r="AC318" s="5">
        <f t="shared" ca="1" si="72"/>
        <v>-3.8079810927215796E-2</v>
      </c>
    </row>
    <row r="319" spans="1:29" x14ac:dyDescent="0.2">
      <c r="A319" s="8">
        <v>42478</v>
      </c>
      <c r="B319" s="3">
        <v>53229</v>
      </c>
      <c r="C319" s="3">
        <v>53479</v>
      </c>
      <c r="D319" s="3">
        <v>52305</v>
      </c>
      <c r="E319" s="3">
        <v>52894</v>
      </c>
      <c r="F319" s="3">
        <v>52894</v>
      </c>
      <c r="G319" s="5">
        <f t="shared" si="65"/>
        <v>1.3933527432222981E-2</v>
      </c>
      <c r="H319" s="24">
        <f t="shared" si="66"/>
        <v>1</v>
      </c>
      <c r="I319" s="3">
        <f t="shared" si="75"/>
        <v>50698.7</v>
      </c>
      <c r="J319" s="10">
        <f t="shared" si="71"/>
        <v>-6.2748929135041376E-3</v>
      </c>
      <c r="K319" s="10">
        <f t="shared" si="76"/>
        <v>2.1884963800204217E-3</v>
      </c>
      <c r="L319" s="10">
        <f t="shared" si="79"/>
        <v>6.0404586088890141E-3</v>
      </c>
      <c r="M319" s="10">
        <f t="shared" si="78"/>
        <v>1.3354783869880115E-3</v>
      </c>
      <c r="N319" s="10">
        <f t="shared" si="77"/>
        <v>1.082092468099689E-2</v>
      </c>
      <c r="O319" s="22">
        <f t="shared" ca="1" si="74"/>
        <v>1.0076138091146962</v>
      </c>
      <c r="P319" s="22">
        <f t="shared" ca="1" si="74"/>
        <v>0.3590103570537988</v>
      </c>
      <c r="Q319" s="22">
        <f t="shared" ca="1" si="74"/>
        <v>0.14938869350584924</v>
      </c>
      <c r="R319" s="22">
        <f t="shared" ca="1" si="74"/>
        <v>0.17550799499400571</v>
      </c>
      <c r="S319" s="22">
        <f t="shared" ca="1" si="74"/>
        <v>1.0761734796106637</v>
      </c>
      <c r="T319" s="22">
        <f t="shared" ca="1" si="67"/>
        <v>7.2449796368088768E-3</v>
      </c>
      <c r="U319" s="25">
        <f t="shared" ca="1" si="68"/>
        <v>0.50181123698659746</v>
      </c>
      <c r="V319" s="22">
        <f t="shared" ca="1" si="73"/>
        <v>-3.907550146487972E-3</v>
      </c>
      <c r="W319" s="22">
        <f t="shared" ca="1" si="73"/>
        <v>1.3628374967058396E-3</v>
      </c>
      <c r="X319" s="22">
        <f t="shared" ca="1" si="73"/>
        <v>3.7615613919437818E-3</v>
      </c>
      <c r="Y319" s="22">
        <f t="shared" ca="1" si="73"/>
        <v>8.3163949387501891E-4</v>
      </c>
      <c r="Z319" s="22">
        <f t="shared" ca="1" si="73"/>
        <v>6.7384904260863474E-3</v>
      </c>
      <c r="AA319" s="10">
        <f t="shared" ca="1" si="69"/>
        <v>1.293352743222298E-2</v>
      </c>
      <c r="AB319" s="10">
        <f t="shared" ca="1" si="70"/>
        <v>0</v>
      </c>
      <c r="AC319" s="5">
        <f t="shared" ca="1" si="72"/>
        <v>-2.5146283494992816E-2</v>
      </c>
    </row>
    <row r="320" spans="1:29" x14ac:dyDescent="0.2">
      <c r="A320" s="8">
        <v>42479</v>
      </c>
      <c r="B320" s="3">
        <v>52894</v>
      </c>
      <c r="C320" s="3">
        <v>54054</v>
      </c>
      <c r="D320" s="3">
        <v>52894</v>
      </c>
      <c r="E320" s="3">
        <v>53710</v>
      </c>
      <c r="F320" s="3">
        <v>53710</v>
      </c>
      <c r="G320" s="5">
        <f t="shared" si="65"/>
        <v>-1.4932042450195526E-2</v>
      </c>
      <c r="H320" s="24">
        <f t="shared" si="66"/>
        <v>0</v>
      </c>
      <c r="I320" s="3">
        <f t="shared" si="75"/>
        <v>50825.599999999999</v>
      </c>
      <c r="J320" s="10">
        <f t="shared" si="71"/>
        <v>1.5427080576246865E-2</v>
      </c>
      <c r="K320" s="10">
        <f t="shared" si="76"/>
        <v>2.6085761787825847E-3</v>
      </c>
      <c r="L320" s="10">
        <f t="shared" si="79"/>
        <v>5.7260999198254026E-3</v>
      </c>
      <c r="M320" s="10">
        <f t="shared" si="78"/>
        <v>1.4499591487274533E-3</v>
      </c>
      <c r="N320" s="10">
        <f t="shared" si="77"/>
        <v>6.5825094397228053E-3</v>
      </c>
      <c r="O320" s="22">
        <f t="shared" ca="1" si="74"/>
        <v>1.0037062589682082</v>
      </c>
      <c r="P320" s="22">
        <f t="shared" ca="1" si="74"/>
        <v>0.36037319455050465</v>
      </c>
      <c r="Q320" s="22">
        <f t="shared" ca="1" si="74"/>
        <v>0.15315025489779302</v>
      </c>
      <c r="R320" s="22">
        <f t="shared" ca="1" si="74"/>
        <v>0.17633963448788073</v>
      </c>
      <c r="S320" s="22">
        <f t="shared" ca="1" si="74"/>
        <v>1.08291197003675</v>
      </c>
      <c r="T320" s="22">
        <f t="shared" ca="1" si="67"/>
        <v>2.4685235456518254E-2</v>
      </c>
      <c r="U320" s="25">
        <f t="shared" ca="1" si="68"/>
        <v>0.50617099550372346</v>
      </c>
      <c r="V320" s="22">
        <f t="shared" ca="1" si="73"/>
        <v>-9.759439085721645E-3</v>
      </c>
      <c r="W320" s="22">
        <f t="shared" ca="1" si="73"/>
        <v>-1.6502305923319879E-3</v>
      </c>
      <c r="X320" s="22">
        <f t="shared" ca="1" si="73"/>
        <v>-3.6224302511478211E-3</v>
      </c>
      <c r="Y320" s="22">
        <f t="shared" ca="1" si="73"/>
        <v>-9.1726933808710461E-4</v>
      </c>
      <c r="Z320" s="22">
        <f t="shared" ca="1" si="73"/>
        <v>-4.1642097862038437E-3</v>
      </c>
      <c r="AA320" s="10">
        <f t="shared" ca="1" si="69"/>
        <v>0</v>
      </c>
      <c r="AB320" s="10">
        <f t="shared" ca="1" si="70"/>
        <v>0</v>
      </c>
      <c r="AC320" s="5">
        <f t="shared" ca="1" si="72"/>
        <v>-2.5146283494992816E-2</v>
      </c>
    </row>
    <row r="321" spans="1:29" x14ac:dyDescent="0.2">
      <c r="A321" s="8">
        <v>42480</v>
      </c>
      <c r="B321" s="3">
        <v>53711</v>
      </c>
      <c r="C321" s="3">
        <v>53857</v>
      </c>
      <c r="D321" s="3">
        <v>53149</v>
      </c>
      <c r="E321" s="3">
        <v>53631</v>
      </c>
      <c r="F321" s="3">
        <v>53631</v>
      </c>
      <c r="G321" s="5">
        <f t="shared" si="65"/>
        <v>-3.2984654397643198E-2</v>
      </c>
      <c r="H321" s="24">
        <f t="shared" si="66"/>
        <v>0</v>
      </c>
      <c r="I321" s="3">
        <f t="shared" si="75"/>
        <v>50956.65</v>
      </c>
      <c r="J321" s="10">
        <f t="shared" si="71"/>
        <v>-1.4708620368646397E-3</v>
      </c>
      <c r="K321" s="10">
        <f t="shared" si="76"/>
        <v>2.6933227666133932E-3</v>
      </c>
      <c r="L321" s="10">
        <f t="shared" si="79"/>
        <v>5.8093670159652831E-3</v>
      </c>
      <c r="M321" s="10">
        <f t="shared" si="78"/>
        <v>1.2870508487905475E-3</v>
      </c>
      <c r="N321" s="10">
        <f t="shared" si="77"/>
        <v>1.8731222329190888E-3</v>
      </c>
      <c r="O321" s="22">
        <f t="shared" ca="1" si="74"/>
        <v>0.99394681988248657</v>
      </c>
      <c r="P321" s="22">
        <f t="shared" ca="1" si="74"/>
        <v>0.35872296395817266</v>
      </c>
      <c r="Q321" s="22">
        <f t="shared" ca="1" si="74"/>
        <v>0.14952782464664519</v>
      </c>
      <c r="R321" s="22">
        <f t="shared" ca="1" si="74"/>
        <v>0.17542236514979362</v>
      </c>
      <c r="S321" s="22">
        <f t="shared" ca="1" si="74"/>
        <v>1.0787477602505462</v>
      </c>
      <c r="T321" s="22">
        <f t="shared" ca="1" si="67"/>
        <v>2.6192640115792142E-3</v>
      </c>
      <c r="U321" s="25">
        <f t="shared" ca="1" si="68"/>
        <v>0.50065481562852887</v>
      </c>
      <c r="V321" s="22">
        <f t="shared" ref="V321:Z384" ca="1" si="80">($H321-$U321)*J321*$U321*(1-$U321)*$AF$3</f>
        <v>9.2049112358347804E-4</v>
      </c>
      <c r="W321" s="22">
        <f t="shared" ca="1" si="80"/>
        <v>-1.6855283755216517E-3</v>
      </c>
      <c r="X321" s="22">
        <f t="shared" ca="1" si="80"/>
        <v>-3.6356032298131826E-3</v>
      </c>
      <c r="Y321" s="22">
        <f t="shared" ca="1" si="80"/>
        <v>-8.054588752849206E-4</v>
      </c>
      <c r="Z321" s="22">
        <f t="shared" ca="1" si="80"/>
        <v>-1.1722325721753326E-3</v>
      </c>
      <c r="AA321" s="10">
        <f t="shared" ca="1" si="69"/>
        <v>0</v>
      </c>
      <c r="AB321" s="10">
        <f t="shared" ca="1" si="70"/>
        <v>0</v>
      </c>
      <c r="AC321" s="5">
        <f t="shared" ca="1" si="72"/>
        <v>-2.5146283494992816E-2</v>
      </c>
    </row>
    <row r="322" spans="1:29" x14ac:dyDescent="0.2">
      <c r="A322" s="8">
        <v>42482</v>
      </c>
      <c r="B322" s="3">
        <v>53630</v>
      </c>
      <c r="C322" s="3">
        <v>53630</v>
      </c>
      <c r="D322" s="3">
        <v>52629</v>
      </c>
      <c r="E322" s="3">
        <v>52908</v>
      </c>
      <c r="F322" s="3">
        <v>52908</v>
      </c>
      <c r="G322" s="5">
        <f t="shared" si="65"/>
        <v>3.3076283359794179E-3</v>
      </c>
      <c r="H322" s="24">
        <f t="shared" si="66"/>
        <v>1</v>
      </c>
      <c r="I322" s="3">
        <f t="shared" si="75"/>
        <v>51117.55</v>
      </c>
      <c r="J322" s="10">
        <f t="shared" si="71"/>
        <v>-1.3481009117860987E-2</v>
      </c>
      <c r="K322" s="10">
        <f t="shared" si="76"/>
        <v>3.3131362589657876E-3</v>
      </c>
      <c r="L322" s="10">
        <f t="shared" si="79"/>
        <v>5.645679036997895E-3</v>
      </c>
      <c r="M322" s="10">
        <f t="shared" si="78"/>
        <v>1.149955708067909E-3</v>
      </c>
      <c r="N322" s="10">
        <f t="shared" si="77"/>
        <v>1.9577294403910982E-3</v>
      </c>
      <c r="O322" s="22">
        <f t="shared" ref="O322:S385" ca="1" si="81">O321+V321</f>
        <v>0.99486731100607007</v>
      </c>
      <c r="P322" s="22">
        <f t="shared" ca="1" si="81"/>
        <v>0.357037435582651</v>
      </c>
      <c r="Q322" s="22">
        <f t="shared" ca="1" si="81"/>
        <v>0.145892221416832</v>
      </c>
      <c r="R322" s="22">
        <f t="shared" ca="1" si="81"/>
        <v>0.17461690627450871</v>
      </c>
      <c r="S322" s="22">
        <f t="shared" ca="1" si="81"/>
        <v>1.0775755276783709</v>
      </c>
      <c r="T322" s="22">
        <f t="shared" ca="1" si="67"/>
        <v>-9.0948379181071161E-3</v>
      </c>
      <c r="U322" s="25">
        <f t="shared" ca="1" si="68"/>
        <v>0.49772630619303759</v>
      </c>
      <c r="V322" s="22">
        <f t="shared" ca="1" si="80"/>
        <v>-8.463770283667179E-3</v>
      </c>
      <c r="W322" s="22">
        <f t="shared" ca="1" si="80"/>
        <v>2.0800834692131865E-3</v>
      </c>
      <c r="X322" s="22">
        <f t="shared" ca="1" si="80"/>
        <v>3.5445217822126437E-3</v>
      </c>
      <c r="Y322" s="22">
        <f t="shared" ca="1" si="80"/>
        <v>7.2197569665489059E-4</v>
      </c>
      <c r="Z322" s="22">
        <f t="shared" ca="1" si="80"/>
        <v>1.2291195797122683E-3</v>
      </c>
      <c r="AA322" s="10">
        <f t="shared" ca="1" si="69"/>
        <v>0</v>
      </c>
      <c r="AB322" s="10">
        <f t="shared" ca="1" si="70"/>
        <v>0</v>
      </c>
      <c r="AC322" s="5">
        <f t="shared" ca="1" si="72"/>
        <v>-2.5146283494992816E-2</v>
      </c>
    </row>
    <row r="323" spans="1:29" x14ac:dyDescent="0.2">
      <c r="A323" s="8">
        <v>42485</v>
      </c>
      <c r="B323" s="3">
        <v>52911</v>
      </c>
      <c r="C323" s="3">
        <v>52949</v>
      </c>
      <c r="D323" s="3">
        <v>51748</v>
      </c>
      <c r="E323" s="3">
        <v>51862</v>
      </c>
      <c r="F323" s="3">
        <v>51862</v>
      </c>
      <c r="G323" s="5">
        <f t="shared" ref="G323:G386" si="82">F325/F323-1</f>
        <v>5.0441556438239887E-2</v>
      </c>
      <c r="H323" s="24">
        <f t="shared" ref="H323:H386" si="83">IF(G323&gt;0,1,0)</f>
        <v>1</v>
      </c>
      <c r="I323" s="3">
        <f t="shared" si="75"/>
        <v>51227.8</v>
      </c>
      <c r="J323" s="10">
        <f t="shared" si="71"/>
        <v>-1.9770167082482804E-2</v>
      </c>
      <c r="K323" s="10">
        <f t="shared" si="76"/>
        <v>2.3578337812755366E-3</v>
      </c>
      <c r="L323" s="10">
        <f t="shared" si="79"/>
        <v>5.774831754490819E-3</v>
      </c>
      <c r="M323" s="10">
        <f t="shared" si="78"/>
        <v>9.2442433838534565E-4</v>
      </c>
      <c r="N323" s="10">
        <f t="shared" si="77"/>
        <v>-5.1139701148931408E-3</v>
      </c>
      <c r="O323" s="22">
        <f t="shared" ca="1" si="81"/>
        <v>0.98640354072240288</v>
      </c>
      <c r="P323" s="22">
        <f t="shared" ca="1" si="81"/>
        <v>0.35911751905186418</v>
      </c>
      <c r="Q323" s="22">
        <f t="shared" ca="1" si="81"/>
        <v>0.14943674319904465</v>
      </c>
      <c r="R323" s="22">
        <f t="shared" ca="1" si="81"/>
        <v>0.1753388819711636</v>
      </c>
      <c r="S323" s="22">
        <f t="shared" ca="1" si="81"/>
        <v>1.0788046472580832</v>
      </c>
      <c r="T323" s="22">
        <f t="shared" ref="T323:T386" ca="1" si="84">SUMPRODUCT(J323:N323,O323:S323)</f>
        <v>-2.3146538538978915E-2</v>
      </c>
      <c r="U323" s="25">
        <f t="shared" ref="U323:U386" ca="1" si="85">1/(1+(EXP(-T323)))</f>
        <v>0.49421362370644517</v>
      </c>
      <c r="V323" s="22">
        <f t="shared" ca="1" si="80"/>
        <v>-1.2497677438536504E-2</v>
      </c>
      <c r="W323" s="22">
        <f t="shared" ca="1" si="80"/>
        <v>1.4905006077655196E-3</v>
      </c>
      <c r="X323" s="22">
        <f t="shared" ca="1" si="80"/>
        <v>3.6505500549558574E-3</v>
      </c>
      <c r="Y323" s="22">
        <f t="shared" ca="1" si="80"/>
        <v>5.8437327055820129E-4</v>
      </c>
      <c r="Z323" s="22">
        <f t="shared" ca="1" si="80"/>
        <v>-3.23278749540156E-3</v>
      </c>
      <c r="AA323" s="10">
        <f t="shared" ref="AA323:AA386" ca="1" si="86">IF(OR(AND(U323&gt;=0.501,U323&lt;=0.503)),G323-$AF$1,0)</f>
        <v>0</v>
      </c>
      <c r="AB323" s="10">
        <f t="shared" ref="AB323:AB386" ca="1" si="87">IF(OR(AND(U323&gt;=0.492,U323&lt;=0.493)),-G323-$AF$1,0)</f>
        <v>0</v>
      </c>
      <c r="AC323" s="5">
        <f t="shared" ca="1" si="72"/>
        <v>-2.5146283494992816E-2</v>
      </c>
    </row>
    <row r="324" spans="1:29" x14ac:dyDescent="0.2">
      <c r="A324" s="8">
        <v>42486</v>
      </c>
      <c r="B324" s="3">
        <v>51867</v>
      </c>
      <c r="C324" s="3">
        <v>53108</v>
      </c>
      <c r="D324" s="3">
        <v>51838</v>
      </c>
      <c r="E324" s="3">
        <v>53083</v>
      </c>
      <c r="F324" s="3">
        <v>53083</v>
      </c>
      <c r="G324" s="5">
        <f t="shared" si="82"/>
        <v>2.3152421679256907E-2</v>
      </c>
      <c r="H324" s="24">
        <f t="shared" si="83"/>
        <v>1</v>
      </c>
      <c r="I324" s="3">
        <f t="shared" si="75"/>
        <v>51340.05</v>
      </c>
      <c r="J324" s="10">
        <f t="shared" ref="J324:J387" si="88">F324/F323-1</f>
        <v>2.354324939261887E-2</v>
      </c>
      <c r="K324" s="10">
        <f t="shared" si="76"/>
        <v>2.3458386296244804E-3</v>
      </c>
      <c r="L324" s="10">
        <f t="shared" si="79"/>
        <v>5.9964470348300965E-3</v>
      </c>
      <c r="M324" s="10">
        <f t="shared" si="78"/>
        <v>1.453328789895827E-3</v>
      </c>
      <c r="N324" s="10">
        <f t="shared" si="77"/>
        <v>8.4965834633146111E-4</v>
      </c>
      <c r="O324" s="22">
        <f t="shared" ca="1" si="81"/>
        <v>0.97390586328386641</v>
      </c>
      <c r="P324" s="22">
        <f t="shared" ca="1" si="81"/>
        <v>0.36060801965962969</v>
      </c>
      <c r="Q324" s="22">
        <f t="shared" ca="1" si="81"/>
        <v>0.1530872932540005</v>
      </c>
      <c r="R324" s="22">
        <f t="shared" ca="1" si="81"/>
        <v>0.17592325524172181</v>
      </c>
      <c r="S324" s="22">
        <f t="shared" ca="1" si="81"/>
        <v>1.0755718597626818</v>
      </c>
      <c r="T324" s="22">
        <f t="shared" ca="1" si="84"/>
        <v>2.5862359631980508E-2</v>
      </c>
      <c r="U324" s="25">
        <f t="shared" ca="1" si="85"/>
        <v>0.50646522955000584</v>
      </c>
      <c r="V324" s="22">
        <f t="shared" ca="1" si="80"/>
        <v>1.4521836820521338E-2</v>
      </c>
      <c r="W324" s="22">
        <f t="shared" ca="1" si="80"/>
        <v>1.4469491962890311E-3</v>
      </c>
      <c r="X324" s="22">
        <f t="shared" ca="1" si="80"/>
        <v>3.6987003743842715E-3</v>
      </c>
      <c r="Y324" s="22">
        <f t="shared" ca="1" si="80"/>
        <v>8.9643545720794371E-4</v>
      </c>
      <c r="Z324" s="22">
        <f t="shared" ca="1" si="80"/>
        <v>5.2408228162794735E-4</v>
      </c>
      <c r="AA324" s="10">
        <f t="shared" ca="1" si="86"/>
        <v>0</v>
      </c>
      <c r="AB324" s="10">
        <f t="shared" ca="1" si="87"/>
        <v>0</v>
      </c>
      <c r="AC324" s="5">
        <f t="shared" ref="AC324:AC387" ca="1" si="89">AA324+AB324+AC323</f>
        <v>-2.5146283494992816E-2</v>
      </c>
    </row>
    <row r="325" spans="1:29" x14ac:dyDescent="0.2">
      <c r="A325" s="8">
        <v>42487</v>
      </c>
      <c r="B325" s="3">
        <v>53094</v>
      </c>
      <c r="C325" s="3">
        <v>54560</v>
      </c>
      <c r="D325" s="3">
        <v>53094</v>
      </c>
      <c r="E325" s="3">
        <v>54478</v>
      </c>
      <c r="F325" s="3">
        <v>54478</v>
      </c>
      <c r="G325" s="5">
        <f t="shared" si="82"/>
        <v>-1.0407871067219743E-2</v>
      </c>
      <c r="H325" s="24">
        <f t="shared" si="83"/>
        <v>0</v>
      </c>
      <c r="I325" s="3">
        <f t="shared" si="75"/>
        <v>51506.2</v>
      </c>
      <c r="J325" s="10">
        <f t="shared" si="88"/>
        <v>2.6279599871898762E-2</v>
      </c>
      <c r="K325" s="10">
        <f t="shared" si="76"/>
        <v>3.3480439664665906E-3</v>
      </c>
      <c r="L325" s="10">
        <f t="shared" si="79"/>
        <v>6.3788517332327025E-3</v>
      </c>
      <c r="M325" s="10">
        <f t="shared" si="78"/>
        <v>1.6565946288008737E-3</v>
      </c>
      <c r="N325" s="10">
        <f t="shared" si="77"/>
        <v>3.0201622054618405E-3</v>
      </c>
      <c r="O325" s="22">
        <f t="shared" ca="1" si="81"/>
        <v>0.98842770010438774</v>
      </c>
      <c r="P325" s="22">
        <f t="shared" ca="1" si="81"/>
        <v>0.3620549688559187</v>
      </c>
      <c r="Q325" s="22">
        <f t="shared" ca="1" si="81"/>
        <v>0.15678599362838477</v>
      </c>
      <c r="R325" s="22">
        <f t="shared" ca="1" si="81"/>
        <v>0.17681969069892975</v>
      </c>
      <c r="S325" s="22">
        <f t="shared" ca="1" si="81"/>
        <v>1.0760959420443097</v>
      </c>
      <c r="T325" s="22">
        <f t="shared" ca="1" si="84"/>
        <v>3.173067786574596E-2</v>
      </c>
      <c r="U325" s="25">
        <f t="shared" ca="1" si="85"/>
        <v>0.50793200395873017</v>
      </c>
      <c r="V325" s="22">
        <f t="shared" ca="1" si="80"/>
        <v>-1.6681113144440617E-2</v>
      </c>
      <c r="W325" s="22">
        <f t="shared" ca="1" si="80"/>
        <v>-2.125188377655299E-3</v>
      </c>
      <c r="X325" s="22">
        <f t="shared" ca="1" si="80"/>
        <v>-4.049009422226706E-3</v>
      </c>
      <c r="Y325" s="22">
        <f t="shared" ca="1" si="80"/>
        <v>-1.0515320846665299E-3</v>
      </c>
      <c r="Z325" s="22">
        <f t="shared" ca="1" si="80"/>
        <v>-1.9170637189854681E-3</v>
      </c>
      <c r="AA325" s="10">
        <f t="shared" ca="1" si="86"/>
        <v>0</v>
      </c>
      <c r="AB325" s="10">
        <f t="shared" ca="1" si="87"/>
        <v>0</v>
      </c>
      <c r="AC325" s="5">
        <f t="shared" ca="1" si="89"/>
        <v>-2.5146283494992816E-2</v>
      </c>
    </row>
    <row r="326" spans="1:29" x14ac:dyDescent="0.2">
      <c r="A326" s="8">
        <v>42488</v>
      </c>
      <c r="B326" s="3">
        <v>54475</v>
      </c>
      <c r="C326" s="3">
        <v>54978</v>
      </c>
      <c r="D326" s="3">
        <v>53963</v>
      </c>
      <c r="E326" s="3">
        <v>54312</v>
      </c>
      <c r="F326" s="3">
        <v>54312</v>
      </c>
      <c r="G326" s="5">
        <f t="shared" si="82"/>
        <v>-1.3809102960671726E-2</v>
      </c>
      <c r="H326" s="24">
        <f t="shared" si="83"/>
        <v>0</v>
      </c>
      <c r="I326" s="3">
        <f t="shared" si="75"/>
        <v>51659.35</v>
      </c>
      <c r="J326" s="10">
        <f t="shared" si="88"/>
        <v>-3.047101582290046E-3</v>
      </c>
      <c r="K326" s="10">
        <f t="shared" si="76"/>
        <v>3.1038112605316416E-3</v>
      </c>
      <c r="L326" s="10">
        <f t="shared" si="79"/>
        <v>5.8914013335426034E-3</v>
      </c>
      <c r="M326" s="10">
        <f t="shared" si="78"/>
        <v>1.8961359151881286E-3</v>
      </c>
      <c r="N326" s="10">
        <f t="shared" si="77"/>
        <v>2.7049142963767592E-3</v>
      </c>
      <c r="O326" s="22">
        <f t="shared" ca="1" si="81"/>
        <v>0.97174658695994709</v>
      </c>
      <c r="P326" s="22">
        <f t="shared" ca="1" si="81"/>
        <v>0.35992978047826341</v>
      </c>
      <c r="Q326" s="22">
        <f t="shared" ca="1" si="81"/>
        <v>0.15273698420615806</v>
      </c>
      <c r="R326" s="22">
        <f t="shared" ca="1" si="81"/>
        <v>0.17576815861426323</v>
      </c>
      <c r="S326" s="22">
        <f t="shared" ca="1" si="81"/>
        <v>1.0741788783253243</v>
      </c>
      <c r="T326" s="22">
        <f t="shared" ca="1" si="84"/>
        <v>2.2948205385150537E-3</v>
      </c>
      <c r="U326" s="25">
        <f t="shared" ca="1" si="85"/>
        <v>0.50057370488285835</v>
      </c>
      <c r="V326" s="22">
        <f t="shared" ca="1" si="80"/>
        <v>1.9066211500878871E-3</v>
      </c>
      <c r="W326" s="22">
        <f t="shared" ca="1" si="80"/>
        <v>-1.942105320546308E-3</v>
      </c>
      <c r="X326" s="22">
        <f t="shared" ca="1" si="80"/>
        <v>-3.686345887342032E-3</v>
      </c>
      <c r="Y326" s="22">
        <f t="shared" ca="1" si="80"/>
        <v>-1.1864431630211451E-3</v>
      </c>
      <c r="Z326" s="22">
        <f t="shared" ca="1" si="80"/>
        <v>-1.6925089851356715E-3</v>
      </c>
      <c r="AA326" s="10">
        <f t="shared" ca="1" si="86"/>
        <v>0</v>
      </c>
      <c r="AB326" s="10">
        <f t="shared" ca="1" si="87"/>
        <v>0</v>
      </c>
      <c r="AC326" s="5">
        <f t="shared" ca="1" si="89"/>
        <v>-2.5146283494992816E-2</v>
      </c>
    </row>
    <row r="327" spans="1:29" x14ac:dyDescent="0.2">
      <c r="A327" s="8">
        <v>42489</v>
      </c>
      <c r="B327" s="3">
        <v>54317</v>
      </c>
      <c r="C327" s="3">
        <v>54705</v>
      </c>
      <c r="D327" s="3">
        <v>53592</v>
      </c>
      <c r="E327" s="3">
        <v>53911</v>
      </c>
      <c r="F327" s="3">
        <v>53911</v>
      </c>
      <c r="G327" s="5">
        <f t="shared" si="82"/>
        <v>-3.0624547865927165E-2</v>
      </c>
      <c r="H327" s="24">
        <f t="shared" si="83"/>
        <v>0</v>
      </c>
      <c r="I327" s="3">
        <f t="shared" si="75"/>
        <v>51852.15</v>
      </c>
      <c r="J327" s="10">
        <f t="shared" si="88"/>
        <v>-7.3832670496390973E-3</v>
      </c>
      <c r="K327" s="10">
        <f t="shared" si="76"/>
        <v>3.8995486866014615E-3</v>
      </c>
      <c r="L327" s="10">
        <f t="shared" si="79"/>
        <v>5.410142166233518E-3</v>
      </c>
      <c r="M327" s="10">
        <f t="shared" si="78"/>
        <v>1.9864520904179818E-3</v>
      </c>
      <c r="N327" s="10">
        <f t="shared" si="77"/>
        <v>3.9244627100211375E-3</v>
      </c>
      <c r="O327" s="22">
        <f t="shared" ca="1" si="81"/>
        <v>0.97365320811003497</v>
      </c>
      <c r="P327" s="22">
        <f t="shared" ca="1" si="81"/>
        <v>0.35798767515771712</v>
      </c>
      <c r="Q327" s="22">
        <f t="shared" ca="1" si="81"/>
        <v>0.14905063831881601</v>
      </c>
      <c r="R327" s="22">
        <f t="shared" ca="1" si="81"/>
        <v>0.1745817154512421</v>
      </c>
      <c r="S327" s="22">
        <f t="shared" ca="1" si="81"/>
        <v>1.0724863693401887</v>
      </c>
      <c r="T327" s="22">
        <f t="shared" ca="1" si="84"/>
        <v>-4.3063516037238157E-4</v>
      </c>
      <c r="U327" s="25">
        <f t="shared" ca="1" si="85"/>
        <v>0.49989234121157061</v>
      </c>
      <c r="V327" s="22">
        <f t="shared" ca="1" si="80"/>
        <v>4.6135481001511646E-3</v>
      </c>
      <c r="W327" s="22">
        <f t="shared" ca="1" si="80"/>
        <v>-2.4366930402980008E-3</v>
      </c>
      <c r="X327" s="22">
        <f t="shared" ca="1" si="80"/>
        <v>-3.3806106354766648E-3</v>
      </c>
      <c r="Y327" s="22">
        <f t="shared" ca="1" si="80"/>
        <v>-1.2412651751824641E-3</v>
      </c>
      <c r="Z327" s="22">
        <f t="shared" ca="1" si="80"/>
        <v>-2.4522609514465729E-3</v>
      </c>
      <c r="AA327" s="10">
        <f t="shared" ca="1" si="86"/>
        <v>0</v>
      </c>
      <c r="AB327" s="10">
        <f t="shared" ca="1" si="87"/>
        <v>0</v>
      </c>
      <c r="AC327" s="5">
        <f t="shared" ca="1" si="89"/>
        <v>-2.5146283494992816E-2</v>
      </c>
    </row>
    <row r="328" spans="1:29" x14ac:dyDescent="0.2">
      <c r="A328" s="8">
        <v>42492</v>
      </c>
      <c r="B328" s="3">
        <v>53910</v>
      </c>
      <c r="C328" s="3">
        <v>54113</v>
      </c>
      <c r="D328" s="3">
        <v>53265</v>
      </c>
      <c r="E328" s="3">
        <v>53562</v>
      </c>
      <c r="F328" s="3">
        <v>53562</v>
      </c>
      <c r="G328" s="5">
        <f t="shared" si="82"/>
        <v>-1.8837982151525323E-2</v>
      </c>
      <c r="H328" s="24">
        <f t="shared" si="83"/>
        <v>0</v>
      </c>
      <c r="I328" s="3">
        <f t="shared" si="75"/>
        <v>52002.15</v>
      </c>
      <c r="J328" s="10">
        <f t="shared" si="88"/>
        <v>-6.4736324683274393E-3</v>
      </c>
      <c r="K328" s="10">
        <f t="shared" si="76"/>
        <v>3.0694241503891662E-3</v>
      </c>
      <c r="L328" s="10">
        <f t="shared" si="79"/>
        <v>5.354172435365203E-3</v>
      </c>
      <c r="M328" s="10">
        <f t="shared" si="78"/>
        <v>1.9378948437488918E-3</v>
      </c>
      <c r="N328" s="10">
        <f t="shared" si="77"/>
        <v>6.5837696328522096E-3</v>
      </c>
      <c r="O328" s="22">
        <f t="shared" ca="1" si="81"/>
        <v>0.97826675621018611</v>
      </c>
      <c r="P328" s="22">
        <f t="shared" ca="1" si="81"/>
        <v>0.35555098211741915</v>
      </c>
      <c r="Q328" s="22">
        <f t="shared" ca="1" si="81"/>
        <v>0.14567002768333934</v>
      </c>
      <c r="R328" s="22">
        <f t="shared" ca="1" si="81"/>
        <v>0.17334045027605963</v>
      </c>
      <c r="S328" s="22">
        <f t="shared" ca="1" si="81"/>
        <v>1.0700341083887421</v>
      </c>
      <c r="T328" s="22">
        <f t="shared" ca="1" si="84"/>
        <v>2.9191134161281676E-3</v>
      </c>
      <c r="U328" s="25">
        <f t="shared" ca="1" si="85"/>
        <v>0.5007297778358154</v>
      </c>
      <c r="V328" s="22">
        <f t="shared" ca="1" si="80"/>
        <v>4.0519170527419362E-3</v>
      </c>
      <c r="W328" s="22">
        <f t="shared" ca="1" si="80"/>
        <v>-1.9211859984187662E-3</v>
      </c>
      <c r="X328" s="22">
        <f t="shared" ca="1" si="80"/>
        <v>-3.3512348284088223E-3</v>
      </c>
      <c r="Y328" s="22">
        <f t="shared" ca="1" si="80"/>
        <v>-1.2129494842693066E-3</v>
      </c>
      <c r="Z328" s="22">
        <f t="shared" ca="1" si="80"/>
        <v>-4.1208531032919087E-3</v>
      </c>
      <c r="AA328" s="10">
        <f t="shared" ca="1" si="86"/>
        <v>0</v>
      </c>
      <c r="AB328" s="10">
        <f t="shared" ca="1" si="87"/>
        <v>0</v>
      </c>
      <c r="AC328" s="5">
        <f t="shared" ca="1" si="89"/>
        <v>-2.5146283494992816E-2</v>
      </c>
    </row>
    <row r="329" spans="1:29" x14ac:dyDescent="0.2">
      <c r="A329" s="8">
        <v>42493</v>
      </c>
      <c r="B329" s="3">
        <v>53557</v>
      </c>
      <c r="C329" s="3">
        <v>53557</v>
      </c>
      <c r="D329" s="3">
        <v>52260</v>
      </c>
      <c r="E329" s="3">
        <v>52260</v>
      </c>
      <c r="F329" s="3">
        <v>52260</v>
      </c>
      <c r="G329" s="5">
        <f t="shared" si="82"/>
        <v>-1.1270570225794141E-2</v>
      </c>
      <c r="H329" s="24">
        <f t="shared" si="83"/>
        <v>0</v>
      </c>
      <c r="I329" s="3">
        <f t="shared" si="75"/>
        <v>52176.15</v>
      </c>
      <c r="J329" s="10">
        <f t="shared" si="88"/>
        <v>-2.4308278256973237E-2</v>
      </c>
      <c r="K329" s="10">
        <f t="shared" si="76"/>
        <v>3.6162031887687018E-3</v>
      </c>
      <c r="L329" s="10">
        <f t="shared" si="79"/>
        <v>4.8366649540292021E-3</v>
      </c>
      <c r="M329" s="10">
        <f t="shared" si="78"/>
        <v>1.7241147894407527E-3</v>
      </c>
      <c r="N329" s="10">
        <f t="shared" si="77"/>
        <v>-2.9865358970662115E-3</v>
      </c>
      <c r="O329" s="22">
        <f t="shared" ca="1" si="81"/>
        <v>0.98231867326292799</v>
      </c>
      <c r="P329" s="22">
        <f t="shared" ca="1" si="81"/>
        <v>0.35362979611900036</v>
      </c>
      <c r="Q329" s="22">
        <f t="shared" ca="1" si="81"/>
        <v>0.14231879285493051</v>
      </c>
      <c r="R329" s="22">
        <f t="shared" ca="1" si="81"/>
        <v>0.17212750079179032</v>
      </c>
      <c r="S329" s="22">
        <f t="shared" ca="1" si="81"/>
        <v>1.0659132552854502</v>
      </c>
      <c r="T329" s="22">
        <f t="shared" ca="1" si="84"/>
        <v>-2.4797950762909787E-2</v>
      </c>
      <c r="U329" s="25">
        <f t="shared" ca="1" si="85"/>
        <v>0.49380082998163816</v>
      </c>
      <c r="V329" s="22">
        <f t="shared" ca="1" si="80"/>
        <v>1.5002003528338406E-2</v>
      </c>
      <c r="W329" s="22">
        <f t="shared" ca="1" si="80"/>
        <v>-2.2317620533874732E-3</v>
      </c>
      <c r="X329" s="22">
        <f t="shared" ca="1" si="80"/>
        <v>-2.9849775429866927E-3</v>
      </c>
      <c r="Y329" s="22">
        <f t="shared" ca="1" si="80"/>
        <v>-1.064048053137237E-3</v>
      </c>
      <c r="Z329" s="22">
        <f t="shared" ca="1" si="80"/>
        <v>1.8431590091101508E-3</v>
      </c>
      <c r="AA329" s="10">
        <f t="shared" ca="1" si="86"/>
        <v>0</v>
      </c>
      <c r="AB329" s="10">
        <f t="shared" ca="1" si="87"/>
        <v>0</v>
      </c>
      <c r="AC329" s="5">
        <f t="shared" ca="1" si="89"/>
        <v>-2.5146283494992816E-2</v>
      </c>
    </row>
    <row r="330" spans="1:29" x14ac:dyDescent="0.2">
      <c r="A330" s="8">
        <v>42494</v>
      </c>
      <c r="B330" s="3">
        <v>52253</v>
      </c>
      <c r="C330" s="3">
        <v>52672</v>
      </c>
      <c r="D330" s="3">
        <v>51931</v>
      </c>
      <c r="E330" s="3">
        <v>52553</v>
      </c>
      <c r="F330" s="3">
        <v>52553</v>
      </c>
      <c r="G330" s="5">
        <f t="shared" si="82"/>
        <v>-1.5888721861739619E-2</v>
      </c>
      <c r="H330" s="24">
        <f t="shared" si="83"/>
        <v>0</v>
      </c>
      <c r="I330" s="3">
        <f t="shared" si="75"/>
        <v>52351.1</v>
      </c>
      <c r="J330" s="10">
        <f t="shared" si="88"/>
        <v>5.6065824722542068E-3</v>
      </c>
      <c r="K330" s="10">
        <f t="shared" si="76"/>
        <v>3.6156795038533251E-3</v>
      </c>
      <c r="L330" s="10">
        <f t="shared" si="79"/>
        <v>4.1342189369600723E-3</v>
      </c>
      <c r="M330" s="10">
        <f t="shared" si="78"/>
        <v>1.4511146005820852E-3</v>
      </c>
      <c r="N330" s="10">
        <f t="shared" si="77"/>
        <v>-7.1211393769951229E-3</v>
      </c>
      <c r="O330" s="22">
        <f t="shared" ca="1" si="81"/>
        <v>0.99732067679126635</v>
      </c>
      <c r="P330" s="22">
        <f t="shared" ca="1" si="81"/>
        <v>0.35139803406561287</v>
      </c>
      <c r="Q330" s="22">
        <f t="shared" ca="1" si="81"/>
        <v>0.13933381531194383</v>
      </c>
      <c r="R330" s="22">
        <f t="shared" ca="1" si="81"/>
        <v>0.17106345273865309</v>
      </c>
      <c r="S330" s="22">
        <f t="shared" ca="1" si="81"/>
        <v>1.0677564142945604</v>
      </c>
      <c r="T330" s="22">
        <f t="shared" ca="1" si="84"/>
        <v>8.2730220024472209E-5</v>
      </c>
      <c r="U330" s="25">
        <f t="shared" ca="1" si="85"/>
        <v>0.50002068255499432</v>
      </c>
      <c r="V330" s="22">
        <f t="shared" ca="1" si="80"/>
        <v>-3.5042589872257301E-3</v>
      </c>
      <c r="W330" s="22">
        <f t="shared" ca="1" si="80"/>
        <v>-2.2598931629042129E-3</v>
      </c>
      <c r="X330" s="22">
        <f t="shared" ca="1" si="80"/>
        <v>-2.5839937139417977E-3</v>
      </c>
      <c r="Y330" s="22">
        <f t="shared" ca="1" si="80"/>
        <v>-9.069841397587998E-4</v>
      </c>
      <c r="Z330" s="22">
        <f t="shared" ca="1" si="80"/>
        <v>4.4508962072021306E-3</v>
      </c>
      <c r="AA330" s="10">
        <f t="shared" ca="1" si="86"/>
        <v>0</v>
      </c>
      <c r="AB330" s="10">
        <f t="shared" ca="1" si="87"/>
        <v>0</v>
      </c>
      <c r="AC330" s="5">
        <f t="shared" ca="1" si="89"/>
        <v>-2.5146283494992816E-2</v>
      </c>
    </row>
    <row r="331" spans="1:29" x14ac:dyDescent="0.2">
      <c r="A331" s="8">
        <v>42495</v>
      </c>
      <c r="B331" s="3">
        <v>52569</v>
      </c>
      <c r="C331" s="3">
        <v>53071</v>
      </c>
      <c r="D331" s="3">
        <v>51311</v>
      </c>
      <c r="E331" s="3">
        <v>51671</v>
      </c>
      <c r="F331" s="3">
        <v>51671</v>
      </c>
      <c r="G331" s="5">
        <f t="shared" si="82"/>
        <v>-1.3179539780534544E-2</v>
      </c>
      <c r="H331" s="24">
        <f t="shared" si="83"/>
        <v>0</v>
      </c>
      <c r="I331" s="3">
        <f t="shared" si="75"/>
        <v>52529.85</v>
      </c>
      <c r="J331" s="10">
        <f t="shared" si="88"/>
        <v>-1.6783057104256649E-2</v>
      </c>
      <c r="K331" s="10">
        <f t="shared" si="76"/>
        <v>3.7530015538470018E-3</v>
      </c>
      <c r="L331" s="10">
        <f t="shared" si="79"/>
        <v>4.1288457560175315E-3</v>
      </c>
      <c r="M331" s="10">
        <f t="shared" si="78"/>
        <v>1.505731381510721E-3</v>
      </c>
      <c r="N331" s="10">
        <f t="shared" si="77"/>
        <v>-9.8683304813884428E-3</v>
      </c>
      <c r="O331" s="22">
        <f t="shared" ca="1" si="81"/>
        <v>0.99381641780404062</v>
      </c>
      <c r="P331" s="22">
        <f t="shared" ca="1" si="81"/>
        <v>0.34913814090270867</v>
      </c>
      <c r="Q331" s="22">
        <f t="shared" ca="1" si="81"/>
        <v>0.13674982159800203</v>
      </c>
      <c r="R331" s="22">
        <f t="shared" ca="1" si="81"/>
        <v>0.1701564685988943</v>
      </c>
      <c r="S331" s="22">
        <f t="shared" ca="1" si="81"/>
        <v>1.0722073105017624</v>
      </c>
      <c r="T331" s="22">
        <f t="shared" ca="1" si="84"/>
        <v>-2.5129028935352481E-2</v>
      </c>
      <c r="U331" s="25">
        <f t="shared" ca="1" si="85"/>
        <v>0.49371807333237183</v>
      </c>
      <c r="V331" s="22">
        <f t="shared" ca="1" si="80"/>
        <v>1.0355988317589219E-2</v>
      </c>
      <c r="W331" s="22">
        <f t="shared" ca="1" si="80"/>
        <v>-2.3157902643181874E-3</v>
      </c>
      <c r="X331" s="22">
        <f t="shared" ca="1" si="80"/>
        <v>-2.5477049949142279E-3</v>
      </c>
      <c r="Y331" s="22">
        <f t="shared" ca="1" si="80"/>
        <v>-9.2911181195931211E-4</v>
      </c>
      <c r="Z331" s="22">
        <f t="shared" ca="1" si="80"/>
        <v>6.089255047189733E-3</v>
      </c>
      <c r="AA331" s="10">
        <f t="shared" ca="1" si="86"/>
        <v>0</v>
      </c>
      <c r="AB331" s="10">
        <f t="shared" ca="1" si="87"/>
        <v>0</v>
      </c>
      <c r="AC331" s="5">
        <f t="shared" ca="1" si="89"/>
        <v>-2.5146283494992816E-2</v>
      </c>
    </row>
    <row r="332" spans="1:29" x14ac:dyDescent="0.2">
      <c r="A332" s="8">
        <v>42496</v>
      </c>
      <c r="B332" s="3">
        <v>51671</v>
      </c>
      <c r="C332" s="3">
        <v>52159</v>
      </c>
      <c r="D332" s="3">
        <v>51204</v>
      </c>
      <c r="E332" s="3">
        <v>51718</v>
      </c>
      <c r="F332" s="3">
        <v>51718</v>
      </c>
      <c r="G332" s="5">
        <f t="shared" si="82"/>
        <v>2.6161104451061457E-2</v>
      </c>
      <c r="H332" s="24">
        <f t="shared" si="83"/>
        <v>1</v>
      </c>
      <c r="I332" s="3">
        <f t="shared" si="75"/>
        <v>52690.1</v>
      </c>
      <c r="J332" s="10">
        <f t="shared" si="88"/>
        <v>9.0960113022786615E-4</v>
      </c>
      <c r="K332" s="10">
        <f t="shared" si="76"/>
        <v>3.3649736263264619E-3</v>
      </c>
      <c r="L332" s="10">
        <f t="shared" si="79"/>
        <v>4.3521129179650035E-3</v>
      </c>
      <c r="M332" s="10">
        <f t="shared" si="78"/>
        <v>1.5452500025438254E-3</v>
      </c>
      <c r="N332" s="10">
        <f t="shared" si="77"/>
        <v>-8.2097568454150508E-3</v>
      </c>
      <c r="O332" s="22">
        <f t="shared" ca="1" si="81"/>
        <v>1.0041724061216299</v>
      </c>
      <c r="P332" s="22">
        <f t="shared" ca="1" si="81"/>
        <v>0.34682235063839051</v>
      </c>
      <c r="Q332" s="22">
        <f t="shared" ca="1" si="81"/>
        <v>0.13420211660308781</v>
      </c>
      <c r="R332" s="22">
        <f t="shared" ca="1" si="81"/>
        <v>0.16922735678693498</v>
      </c>
      <c r="S332" s="22">
        <f t="shared" ca="1" si="81"/>
        <v>1.0782965655489523</v>
      </c>
      <c r="T332" s="22">
        <f t="shared" ca="1" si="84"/>
        <v>-5.9265468531404077E-3</v>
      </c>
      <c r="U332" s="25">
        <f t="shared" ca="1" si="85"/>
        <v>0.49851836762344509</v>
      </c>
      <c r="V332" s="22">
        <f t="shared" ca="1" si="80"/>
        <v>5.7018031773580597E-4</v>
      </c>
      <c r="W332" s="22">
        <f t="shared" ca="1" si="80"/>
        <v>2.1093220618039316E-3</v>
      </c>
      <c r="X332" s="22">
        <f t="shared" ca="1" si="80"/>
        <v>2.7281069074372721E-3</v>
      </c>
      <c r="Y332" s="22">
        <f t="shared" ca="1" si="80"/>
        <v>9.6863461153678899E-4</v>
      </c>
      <c r="Z332" s="22">
        <f t="shared" ca="1" si="80"/>
        <v>-5.1462576409506029E-3</v>
      </c>
      <c r="AA332" s="10">
        <f t="shared" ca="1" si="86"/>
        <v>0</v>
      </c>
      <c r="AB332" s="10">
        <f t="shared" ca="1" si="87"/>
        <v>0</v>
      </c>
      <c r="AC332" s="5">
        <f t="shared" ca="1" si="89"/>
        <v>-2.5146283494992816E-2</v>
      </c>
    </row>
    <row r="333" spans="1:29" x14ac:dyDescent="0.2">
      <c r="A333" s="8">
        <v>42499</v>
      </c>
      <c r="B333" s="3">
        <v>51717</v>
      </c>
      <c r="C333" s="3">
        <v>51717</v>
      </c>
      <c r="D333" s="3">
        <v>49908</v>
      </c>
      <c r="E333" s="3">
        <v>50990</v>
      </c>
      <c r="F333" s="3">
        <v>50990</v>
      </c>
      <c r="G333" s="5">
        <f t="shared" si="82"/>
        <v>3.4791135516768046E-2</v>
      </c>
      <c r="H333" s="24">
        <f t="shared" si="83"/>
        <v>1</v>
      </c>
      <c r="I333" s="3">
        <f t="shared" si="75"/>
        <v>52724.95</v>
      </c>
      <c r="J333" s="10">
        <f t="shared" si="88"/>
        <v>-1.407633705866429E-2</v>
      </c>
      <c r="K333" s="10">
        <f t="shared" si="76"/>
        <v>8.2659696468218025E-4</v>
      </c>
      <c r="L333" s="10">
        <f t="shared" si="79"/>
        <v>4.1642062314430177E-3</v>
      </c>
      <c r="M333" s="10">
        <f t="shared" si="78"/>
        <v>1.5769652379762434E-3</v>
      </c>
      <c r="N333" s="10">
        <f t="shared" si="77"/>
        <v>-9.7302977634824202E-3</v>
      </c>
      <c r="O333" s="22">
        <f t="shared" ca="1" si="81"/>
        <v>1.0047425864393658</v>
      </c>
      <c r="P333" s="22">
        <f t="shared" ca="1" si="81"/>
        <v>0.34893167270019443</v>
      </c>
      <c r="Q333" s="22">
        <f t="shared" ca="1" si="81"/>
        <v>0.13693022351052508</v>
      </c>
      <c r="R333" s="22">
        <f t="shared" ca="1" si="81"/>
        <v>0.17019599139847177</v>
      </c>
      <c r="S333" s="22">
        <f t="shared" ca="1" si="81"/>
        <v>1.0731503079080016</v>
      </c>
      <c r="T333" s="22">
        <f t="shared" ca="1" si="84"/>
        <v>-2.3458142631203188E-2</v>
      </c>
      <c r="U333" s="25">
        <f t="shared" ca="1" si="85"/>
        <v>0.4941357332576356</v>
      </c>
      <c r="V333" s="22">
        <f t="shared" ca="1" si="80"/>
        <v>-8.8996705120180358E-3</v>
      </c>
      <c r="W333" s="22">
        <f t="shared" ca="1" si="80"/>
        <v>5.2261043489133883E-4</v>
      </c>
      <c r="X333" s="22">
        <f t="shared" ca="1" si="80"/>
        <v>2.6327917020943959E-3</v>
      </c>
      <c r="Y333" s="22">
        <f t="shared" ca="1" si="80"/>
        <v>9.9702578649579548E-4</v>
      </c>
      <c r="Z333" s="22">
        <f t="shared" ca="1" si="80"/>
        <v>-6.1519160643796564E-3</v>
      </c>
      <c r="AA333" s="10">
        <f t="shared" ca="1" si="86"/>
        <v>0</v>
      </c>
      <c r="AB333" s="10">
        <f t="shared" ca="1" si="87"/>
        <v>0</v>
      </c>
      <c r="AC333" s="5">
        <f t="shared" ca="1" si="89"/>
        <v>-2.5146283494992816E-2</v>
      </c>
    </row>
    <row r="334" spans="1:29" x14ac:dyDescent="0.2">
      <c r="A334" s="8">
        <v>42500</v>
      </c>
      <c r="B334" s="3">
        <v>50994</v>
      </c>
      <c r="C334" s="3">
        <v>53071</v>
      </c>
      <c r="D334" s="3">
        <v>50994</v>
      </c>
      <c r="E334" s="3">
        <v>53071</v>
      </c>
      <c r="F334" s="3">
        <v>53071</v>
      </c>
      <c r="G334" s="5">
        <f t="shared" si="82"/>
        <v>3.2032560155264012E-3</v>
      </c>
      <c r="H334" s="24">
        <f t="shared" si="83"/>
        <v>1</v>
      </c>
      <c r="I334" s="3">
        <f t="shared" si="75"/>
        <v>52870.25</v>
      </c>
      <c r="J334" s="10">
        <f t="shared" si="88"/>
        <v>4.0811923906648451E-2</v>
      </c>
      <c r="K334" s="10">
        <f t="shared" si="76"/>
        <v>2.9944474498760144E-3</v>
      </c>
      <c r="L334" s="10">
        <f t="shared" si="79"/>
        <v>5.1212965048395452E-3</v>
      </c>
      <c r="M334" s="10">
        <f t="shared" si="78"/>
        <v>1.6104473013345178E-3</v>
      </c>
      <c r="N334" s="10">
        <f t="shared" si="77"/>
        <v>3.2937426692419168E-3</v>
      </c>
      <c r="O334" s="22">
        <f t="shared" ca="1" si="81"/>
        <v>0.99584291592734775</v>
      </c>
      <c r="P334" s="22">
        <f t="shared" ca="1" si="81"/>
        <v>0.34945428313508575</v>
      </c>
      <c r="Q334" s="22">
        <f t="shared" ca="1" si="81"/>
        <v>0.13956301521261949</v>
      </c>
      <c r="R334" s="22">
        <f t="shared" ca="1" si="81"/>
        <v>0.17119301718496757</v>
      </c>
      <c r="S334" s="22">
        <f t="shared" ca="1" si="81"/>
        <v>1.0669983918436219</v>
      </c>
      <c r="T334" s="22">
        <f t="shared" ca="1" si="84"/>
        <v>4.6193546840557882E-2</v>
      </c>
      <c r="U334" s="25">
        <f t="shared" ca="1" si="85"/>
        <v>0.51154633361048507</v>
      </c>
      <c r="V334" s="22">
        <f t="shared" ca="1" si="80"/>
        <v>2.4905129054475353E-2</v>
      </c>
      <c r="W334" s="22">
        <f t="shared" ca="1" si="80"/>
        <v>1.8273360588584697E-3</v>
      </c>
      <c r="X334" s="22">
        <f t="shared" ca="1" si="80"/>
        <v>3.1252275847374221E-3</v>
      </c>
      <c r="Y334" s="22">
        <f t="shared" ca="1" si="80"/>
        <v>9.8276175283748069E-4</v>
      </c>
      <c r="Z334" s="22">
        <f t="shared" ca="1" si="80"/>
        <v>2.0099784180068712E-3</v>
      </c>
      <c r="AA334" s="10">
        <f t="shared" ca="1" si="86"/>
        <v>0</v>
      </c>
      <c r="AB334" s="10">
        <f t="shared" ca="1" si="87"/>
        <v>0</v>
      </c>
      <c r="AC334" s="5">
        <f t="shared" ca="1" si="89"/>
        <v>-2.5146283494992816E-2</v>
      </c>
    </row>
    <row r="335" spans="1:29" x14ac:dyDescent="0.2">
      <c r="A335" s="8">
        <v>42501</v>
      </c>
      <c r="B335" s="3">
        <v>53072</v>
      </c>
      <c r="C335" s="3">
        <v>53976</v>
      </c>
      <c r="D335" s="3">
        <v>52736</v>
      </c>
      <c r="E335" s="3">
        <v>52764</v>
      </c>
      <c r="F335" s="3">
        <v>52764</v>
      </c>
      <c r="G335" s="5">
        <f t="shared" si="82"/>
        <v>-1.8194223334091375E-2</v>
      </c>
      <c r="H335" s="24">
        <f t="shared" si="83"/>
        <v>0</v>
      </c>
      <c r="I335" s="3">
        <f t="shared" si="75"/>
        <v>52908.35</v>
      </c>
      <c r="J335" s="10">
        <f t="shared" si="88"/>
        <v>-5.784703510391731E-3</v>
      </c>
      <c r="K335" s="10">
        <f t="shared" si="76"/>
        <v>8.7425443522556325E-4</v>
      </c>
      <c r="L335" s="10">
        <f t="shared" si="79"/>
        <v>4.4281014128251563E-3</v>
      </c>
      <c r="M335" s="10">
        <f t="shared" si="78"/>
        <v>1.6560530293085918E-3</v>
      </c>
      <c r="N335" s="10">
        <f t="shared" si="77"/>
        <v>1.0154854727127294E-3</v>
      </c>
      <c r="O335" s="22">
        <f t="shared" ca="1" si="81"/>
        <v>1.0207480449818231</v>
      </c>
      <c r="P335" s="22">
        <f t="shared" ca="1" si="81"/>
        <v>0.35128161919394424</v>
      </c>
      <c r="Q335" s="22">
        <f t="shared" ca="1" si="81"/>
        <v>0.14268824279735692</v>
      </c>
      <c r="R335" s="22">
        <f t="shared" ca="1" si="81"/>
        <v>0.17217577893780506</v>
      </c>
      <c r="S335" s="22">
        <f t="shared" ca="1" si="81"/>
        <v>1.0690083702616286</v>
      </c>
      <c r="T335" s="22">
        <f t="shared" ca="1" si="84"/>
        <v>-3.5950825854212977E-3</v>
      </c>
      <c r="U335" s="25">
        <f t="shared" ca="1" si="85"/>
        <v>0.4991012303216657</v>
      </c>
      <c r="V335" s="22">
        <f t="shared" ca="1" si="80"/>
        <v>3.6089291378323123E-3</v>
      </c>
      <c r="W335" s="22">
        <f t="shared" ca="1" si="80"/>
        <v>-5.4542506793939509E-4</v>
      </c>
      <c r="X335" s="22">
        <f t="shared" ca="1" si="80"/>
        <v>-2.7625796525808373E-3</v>
      </c>
      <c r="Y335" s="22">
        <f t="shared" ca="1" si="80"/>
        <v>-1.0331692921738906E-3</v>
      </c>
      <c r="Z335" s="22">
        <f t="shared" ca="1" si="80"/>
        <v>-6.335355139524191E-4</v>
      </c>
      <c r="AA335" s="10">
        <f t="shared" ca="1" si="86"/>
        <v>0</v>
      </c>
      <c r="AB335" s="10">
        <f t="shared" ca="1" si="87"/>
        <v>0</v>
      </c>
      <c r="AC335" s="5">
        <f t="shared" ca="1" si="89"/>
        <v>-2.5146283494992816E-2</v>
      </c>
    </row>
    <row r="336" spans="1:29" x14ac:dyDescent="0.2">
      <c r="A336" s="8">
        <v>42502</v>
      </c>
      <c r="B336" s="3">
        <v>52765</v>
      </c>
      <c r="C336" s="3">
        <v>53703</v>
      </c>
      <c r="D336" s="3">
        <v>52424</v>
      </c>
      <c r="E336" s="3">
        <v>53241</v>
      </c>
      <c r="F336" s="3">
        <v>53241</v>
      </c>
      <c r="G336" s="5">
        <f t="shared" si="82"/>
        <v>-2.7009259780995887E-2</v>
      </c>
      <c r="H336" s="24">
        <f t="shared" si="83"/>
        <v>0</v>
      </c>
      <c r="I336" s="3">
        <f t="shared" si="75"/>
        <v>52912.9</v>
      </c>
      <c r="J336" s="10">
        <f t="shared" si="88"/>
        <v>9.0402547191266169E-3</v>
      </c>
      <c r="K336" s="10">
        <f t="shared" si="76"/>
        <v>2.2246347132419685E-4</v>
      </c>
      <c r="L336" s="10">
        <f t="shared" si="79"/>
        <v>3.9882587528496001E-3</v>
      </c>
      <c r="M336" s="10">
        <f t="shared" si="78"/>
        <v>1.8271025051229428E-3</v>
      </c>
      <c r="N336" s="10">
        <f t="shared" si="77"/>
        <v>6.1801478373893822E-3</v>
      </c>
      <c r="O336" s="22">
        <f t="shared" ca="1" si="81"/>
        <v>1.0243569741196554</v>
      </c>
      <c r="P336" s="22">
        <f t="shared" ca="1" si="81"/>
        <v>0.35073619412600482</v>
      </c>
      <c r="Q336" s="22">
        <f t="shared" ca="1" si="81"/>
        <v>0.13992566314477609</v>
      </c>
      <c r="R336" s="22">
        <f t="shared" ca="1" si="81"/>
        <v>0.17114260964563116</v>
      </c>
      <c r="S336" s="22">
        <f t="shared" ca="1" si="81"/>
        <v>1.0683748347476762</v>
      </c>
      <c r="T336" s="22">
        <f t="shared" ca="1" si="84"/>
        <v>1.6811943226709126E-2</v>
      </c>
      <c r="U336" s="25">
        <f t="shared" ca="1" si="85"/>
        <v>0.50420288681464687</v>
      </c>
      <c r="V336" s="22">
        <f t="shared" ca="1" si="80"/>
        <v>-5.6972505794023092E-3</v>
      </c>
      <c r="W336" s="22">
        <f t="shared" ca="1" si="80"/>
        <v>-1.4019849885602299E-4</v>
      </c>
      <c r="X336" s="22">
        <f t="shared" ca="1" si="80"/>
        <v>-2.5134368661543539E-3</v>
      </c>
      <c r="Y336" s="22">
        <f t="shared" ca="1" si="80"/>
        <v>-1.1514565827349563E-3</v>
      </c>
      <c r="Z336" s="22">
        <f t="shared" ca="1" si="80"/>
        <v>-3.8947852622852009E-3</v>
      </c>
      <c r="AA336" s="10">
        <f t="shared" ca="1" si="86"/>
        <v>0</v>
      </c>
      <c r="AB336" s="10">
        <f t="shared" ca="1" si="87"/>
        <v>0</v>
      </c>
      <c r="AC336" s="5">
        <f t="shared" ca="1" si="89"/>
        <v>-2.5146283494992816E-2</v>
      </c>
    </row>
    <row r="337" spans="1:29" x14ac:dyDescent="0.2">
      <c r="A337" s="8">
        <v>42503</v>
      </c>
      <c r="B337" s="3">
        <v>53236</v>
      </c>
      <c r="C337" s="3">
        <v>53250</v>
      </c>
      <c r="D337" s="3">
        <v>51366</v>
      </c>
      <c r="E337" s="3">
        <v>51804</v>
      </c>
      <c r="F337" s="3">
        <v>51804</v>
      </c>
      <c r="G337" s="5">
        <f t="shared" si="82"/>
        <v>-1.862790518106705E-2</v>
      </c>
      <c r="H337" s="24">
        <f t="shared" si="83"/>
        <v>0</v>
      </c>
      <c r="I337" s="3">
        <f t="shared" si="75"/>
        <v>52882.55</v>
      </c>
      <c r="J337" s="10">
        <f t="shared" si="88"/>
        <v>-2.6990477263762913E-2</v>
      </c>
      <c r="K337" s="10">
        <f t="shared" si="76"/>
        <v>-4.3185813410289711E-4</v>
      </c>
      <c r="L337" s="10">
        <f t="shared" si="79"/>
        <v>3.0989636901453932E-3</v>
      </c>
      <c r="M337" s="10">
        <f t="shared" si="78"/>
        <v>1.67119813016112E-3</v>
      </c>
      <c r="N337" s="10">
        <f t="shared" si="77"/>
        <v>6.0013215859122671E-4</v>
      </c>
      <c r="O337" s="22">
        <f t="shared" ca="1" si="81"/>
        <v>1.018659723540253</v>
      </c>
      <c r="P337" s="22">
        <f t="shared" ca="1" si="81"/>
        <v>0.35059599562714877</v>
      </c>
      <c r="Q337" s="22">
        <f t="shared" ca="1" si="81"/>
        <v>0.13741222627862174</v>
      </c>
      <c r="R337" s="22">
        <f t="shared" ca="1" si="81"/>
        <v>0.16999115306289619</v>
      </c>
      <c r="S337" s="22">
        <f t="shared" ca="1" si="81"/>
        <v>1.064480049485391</v>
      </c>
      <c r="T337" s="22">
        <f t="shared" ca="1" si="84"/>
        <v>-2.6296766733382604E-2</v>
      </c>
      <c r="U337" s="25">
        <f t="shared" ca="1" si="85"/>
        <v>0.4934261871391783</v>
      </c>
      <c r="V337" s="22">
        <f t="shared" ca="1" si="80"/>
        <v>1.6644382710197199E-2</v>
      </c>
      <c r="W337" s="22">
        <f t="shared" ca="1" si="80"/>
        <v>2.6631659715668765E-4</v>
      </c>
      <c r="X337" s="22">
        <f t="shared" ca="1" si="80"/>
        <v>-1.9110568946120873E-3</v>
      </c>
      <c r="Y337" s="22">
        <f t="shared" ca="1" si="80"/>
        <v>-1.0305879733484055E-3</v>
      </c>
      <c r="Z337" s="22">
        <f t="shared" ca="1" si="80"/>
        <v>-3.7008716914020711E-4</v>
      </c>
      <c r="AA337" s="10">
        <f t="shared" ca="1" si="86"/>
        <v>0</v>
      </c>
      <c r="AB337" s="10">
        <f t="shared" ca="1" si="87"/>
        <v>0</v>
      </c>
      <c r="AC337" s="5">
        <f t="shared" ca="1" si="89"/>
        <v>-2.5146283494992816E-2</v>
      </c>
    </row>
    <row r="338" spans="1:29" x14ac:dyDescent="0.2">
      <c r="A338" s="8">
        <v>42506</v>
      </c>
      <c r="B338" s="3">
        <v>51803</v>
      </c>
      <c r="C338" s="3">
        <v>52305</v>
      </c>
      <c r="D338" s="3">
        <v>51585</v>
      </c>
      <c r="E338" s="3">
        <v>51803</v>
      </c>
      <c r="F338" s="3">
        <v>51803</v>
      </c>
      <c r="G338" s="5">
        <f t="shared" si="82"/>
        <v>-2.3956141536204512E-2</v>
      </c>
      <c r="H338" s="24">
        <f t="shared" si="83"/>
        <v>0</v>
      </c>
      <c r="I338" s="3">
        <f t="shared" si="75"/>
        <v>52811.3</v>
      </c>
      <c r="J338" s="10">
        <f t="shared" si="88"/>
        <v>-1.930352868506624E-5</v>
      </c>
      <c r="K338" s="10">
        <f t="shared" si="76"/>
        <v>-1.21223984523407E-3</v>
      </c>
      <c r="L338" s="10">
        <f t="shared" si="79"/>
        <v>2.0739189868227092E-3</v>
      </c>
      <c r="M338" s="10">
        <f t="shared" si="78"/>
        <v>1.6430702612541381E-3</v>
      </c>
      <c r="N338" s="10">
        <f t="shared" si="77"/>
        <v>3.4115388645870716E-3</v>
      </c>
      <c r="O338" s="22">
        <f t="shared" ca="1" si="81"/>
        <v>1.0353041062504502</v>
      </c>
      <c r="P338" s="22">
        <f t="shared" ca="1" si="81"/>
        <v>0.35086231222430547</v>
      </c>
      <c r="Q338" s="22">
        <f t="shared" ca="1" si="81"/>
        <v>0.13550116938400963</v>
      </c>
      <c r="R338" s="22">
        <f t="shared" ca="1" si="81"/>
        <v>0.16896056508954779</v>
      </c>
      <c r="S338" s="22">
        <f t="shared" ca="1" si="81"/>
        <v>1.0641099623162509</v>
      </c>
      <c r="T338" s="22">
        <f t="shared" ca="1" si="84"/>
        <v>3.7435707227996494E-3</v>
      </c>
      <c r="U338" s="25">
        <f t="shared" ca="1" si="85"/>
        <v>0.50093589158770968</v>
      </c>
      <c r="V338" s="22">
        <f t="shared" ca="1" si="80"/>
        <v>1.2087245592116557E-5</v>
      </c>
      <c r="W338" s="22">
        <f t="shared" ca="1" si="80"/>
        <v>7.5906540016330111E-4</v>
      </c>
      <c r="X338" s="22">
        <f t="shared" ca="1" si="80"/>
        <v>-1.2986210211023707E-3</v>
      </c>
      <c r="Y338" s="22">
        <f t="shared" ca="1" si="80"/>
        <v>-1.0288374782091675E-3</v>
      </c>
      <c r="Z338" s="22">
        <f t="shared" ca="1" si="80"/>
        <v>-2.1361953441815969E-3</v>
      </c>
      <c r="AA338" s="10">
        <f t="shared" ca="1" si="86"/>
        <v>0</v>
      </c>
      <c r="AB338" s="10">
        <f t="shared" ca="1" si="87"/>
        <v>0</v>
      </c>
      <c r="AC338" s="5">
        <f t="shared" ca="1" si="89"/>
        <v>-2.5146283494992816E-2</v>
      </c>
    </row>
    <row r="339" spans="1:29" x14ac:dyDescent="0.2">
      <c r="A339" s="8">
        <v>42507</v>
      </c>
      <c r="B339" s="3">
        <v>51795</v>
      </c>
      <c r="C339" s="3">
        <v>51946</v>
      </c>
      <c r="D339" s="3">
        <v>50689</v>
      </c>
      <c r="E339" s="3">
        <v>50839</v>
      </c>
      <c r="F339" s="3">
        <v>50839</v>
      </c>
      <c r="G339" s="5">
        <f t="shared" si="82"/>
        <v>-1.3886976533763473E-2</v>
      </c>
      <c r="H339" s="24">
        <f t="shared" si="83"/>
        <v>0</v>
      </c>
      <c r="I339" s="3">
        <f t="shared" si="75"/>
        <v>52708.55</v>
      </c>
      <c r="J339" s="10">
        <f t="shared" si="88"/>
        <v>-1.8608960870992064E-2</v>
      </c>
      <c r="K339" s="10">
        <f t="shared" si="76"/>
        <v>-1.8289432431084663E-3</v>
      </c>
      <c r="L339" s="10">
        <f t="shared" si="79"/>
        <v>8.9992594108087023E-4</v>
      </c>
      <c r="M339" s="10">
        <f t="shared" si="78"/>
        <v>1.4248893706757925E-3</v>
      </c>
      <c r="N339" s="10">
        <f t="shared" si="77"/>
        <v>-8.4726380909410318E-3</v>
      </c>
      <c r="O339" s="22">
        <f t="shared" ca="1" si="81"/>
        <v>1.0353161934960424</v>
      </c>
      <c r="P339" s="22">
        <f t="shared" ca="1" si="81"/>
        <v>0.35162137762446877</v>
      </c>
      <c r="Q339" s="22">
        <f t="shared" ca="1" si="81"/>
        <v>0.13420254836290726</v>
      </c>
      <c r="R339" s="22">
        <f t="shared" ca="1" si="81"/>
        <v>0.16793172761133862</v>
      </c>
      <c r="S339" s="22">
        <f t="shared" ca="1" si="81"/>
        <v>1.0619737669720692</v>
      </c>
      <c r="T339" s="22">
        <f t="shared" ca="1" si="84"/>
        <v>-2.8546916977935197E-2</v>
      </c>
      <c r="U339" s="25">
        <f t="shared" ca="1" si="85"/>
        <v>0.49286375537515353</v>
      </c>
      <c r="V339" s="22">
        <f t="shared" ca="1" si="80"/>
        <v>1.1462267538239498E-2</v>
      </c>
      <c r="W339" s="22">
        <f t="shared" ca="1" si="80"/>
        <v>1.1265452654824696E-3</v>
      </c>
      <c r="X339" s="22">
        <f t="shared" ca="1" si="80"/>
        <v>-5.5431315981487028E-4</v>
      </c>
      <c r="Y339" s="22">
        <f t="shared" ca="1" si="80"/>
        <v>-8.7766658720525028E-4</v>
      </c>
      <c r="Z339" s="22">
        <f t="shared" ca="1" si="80"/>
        <v>5.2187569862877318E-3</v>
      </c>
      <c r="AA339" s="10">
        <f t="shared" ca="1" si="86"/>
        <v>0</v>
      </c>
      <c r="AB339" s="10">
        <f t="shared" ca="1" si="87"/>
        <v>1.2886976533763472E-2</v>
      </c>
      <c r="AC339" s="5">
        <f t="shared" ca="1" si="89"/>
        <v>-1.2259306961229344E-2</v>
      </c>
    </row>
    <row r="340" spans="1:29" x14ac:dyDescent="0.2">
      <c r="A340" s="8">
        <v>42508</v>
      </c>
      <c r="B340" s="3">
        <v>50836</v>
      </c>
      <c r="C340" s="3">
        <v>51373</v>
      </c>
      <c r="D340" s="3">
        <v>50301</v>
      </c>
      <c r="E340" s="3">
        <v>50562</v>
      </c>
      <c r="F340" s="3">
        <v>50562</v>
      </c>
      <c r="G340" s="5">
        <f t="shared" si="82"/>
        <v>-1.6593489181598864E-2</v>
      </c>
      <c r="H340" s="24">
        <f t="shared" si="83"/>
        <v>0</v>
      </c>
      <c r="I340" s="3">
        <f t="shared" si="75"/>
        <v>52551.15</v>
      </c>
      <c r="J340" s="10">
        <f t="shared" si="88"/>
        <v>-5.4485729459666787E-3</v>
      </c>
      <c r="K340" s="10">
        <f t="shared" si="76"/>
        <v>-2.8727259192191435E-3</v>
      </c>
      <c r="L340" s="10">
        <f t="shared" si="79"/>
        <v>7.2535399321379309E-4</v>
      </c>
      <c r="M340" s="10">
        <f t="shared" si="78"/>
        <v>1.3159785479159669E-3</v>
      </c>
      <c r="N340" s="10">
        <f t="shared" si="77"/>
        <v>-8.4054119780560214E-3</v>
      </c>
      <c r="O340" s="22">
        <f t="shared" ca="1" si="81"/>
        <v>1.0467784610342818</v>
      </c>
      <c r="P340" s="22">
        <f t="shared" ca="1" si="81"/>
        <v>0.35274792288995122</v>
      </c>
      <c r="Q340" s="22">
        <f t="shared" ca="1" si="81"/>
        <v>0.13364823520309241</v>
      </c>
      <c r="R340" s="22">
        <f t="shared" ca="1" si="81"/>
        <v>0.16705406102413337</v>
      </c>
      <c r="S340" s="22">
        <f t="shared" ca="1" si="81"/>
        <v>1.0671925239583571</v>
      </c>
      <c r="T340" s="22">
        <f t="shared" ca="1" si="84"/>
        <v>-1.5370207886279571E-2</v>
      </c>
      <c r="U340" s="25">
        <f t="shared" ca="1" si="85"/>
        <v>0.49615752367473653</v>
      </c>
      <c r="V340" s="22">
        <f t="shared" ca="1" si="80"/>
        <v>3.3789885057703534E-3</v>
      </c>
      <c r="W340" s="22">
        <f t="shared" ca="1" si="80"/>
        <v>1.7815505009354099E-3</v>
      </c>
      <c r="X340" s="22">
        <f t="shared" ca="1" si="80"/>
        <v>-4.4983573313418996E-4</v>
      </c>
      <c r="Y340" s="22">
        <f t="shared" ca="1" si="80"/>
        <v>-8.161176204018847E-4</v>
      </c>
      <c r="Z340" s="22">
        <f t="shared" ca="1" si="80"/>
        <v>5.2127026180571294E-3</v>
      </c>
      <c r="AA340" s="10">
        <f t="shared" ca="1" si="86"/>
        <v>0</v>
      </c>
      <c r="AB340" s="10">
        <f t="shared" ca="1" si="87"/>
        <v>0</v>
      </c>
      <c r="AC340" s="5">
        <f t="shared" ca="1" si="89"/>
        <v>-1.2259306961229344E-2</v>
      </c>
    </row>
    <row r="341" spans="1:29" x14ac:dyDescent="0.2">
      <c r="A341" s="8">
        <v>42509</v>
      </c>
      <c r="B341" s="3">
        <v>50556</v>
      </c>
      <c r="C341" s="3">
        <v>50556</v>
      </c>
      <c r="D341" s="3">
        <v>49588</v>
      </c>
      <c r="E341" s="3">
        <v>50133</v>
      </c>
      <c r="F341" s="3">
        <v>50133</v>
      </c>
      <c r="G341" s="5">
        <f t="shared" si="82"/>
        <v>-1.6017393732671081E-2</v>
      </c>
      <c r="H341" s="24">
        <f t="shared" si="83"/>
        <v>0</v>
      </c>
      <c r="I341" s="3">
        <f t="shared" ref="I341:I404" si="90">AVERAGE(F322:F341)</f>
        <v>52376.25</v>
      </c>
      <c r="J341" s="10">
        <f t="shared" si="88"/>
        <v>-8.4846327281357103E-3</v>
      </c>
      <c r="K341" s="10">
        <f t="shared" si="76"/>
        <v>-3.2234144537826971E-3</v>
      </c>
      <c r="L341" s="10">
        <f t="shared" si="79"/>
        <v>6.1414324581105179E-4</v>
      </c>
      <c r="M341" s="10">
        <f t="shared" si="78"/>
        <v>1.5294022544385466E-3</v>
      </c>
      <c r="N341" s="10">
        <f t="shared" si="77"/>
        <v>-1.1910389467508487E-2</v>
      </c>
      <c r="O341" s="22">
        <f t="shared" ca="1" si="81"/>
        <v>1.0501574495400523</v>
      </c>
      <c r="P341" s="22">
        <f t="shared" ca="1" si="81"/>
        <v>0.35452947339088664</v>
      </c>
      <c r="Q341" s="22">
        <f t="shared" ca="1" si="81"/>
        <v>0.13319839946995821</v>
      </c>
      <c r="R341" s="22">
        <f t="shared" ca="1" si="81"/>
        <v>0.16623794340373149</v>
      </c>
      <c r="S341" s="22">
        <f t="shared" ca="1" si="81"/>
        <v>1.0724052265764141</v>
      </c>
      <c r="T341" s="22">
        <f t="shared" ca="1" si="84"/>
        <v>-2.248971202759777E-2</v>
      </c>
      <c r="U341" s="25">
        <f t="shared" ca="1" si="85"/>
        <v>0.49437780896043343</v>
      </c>
      <c r="V341" s="22">
        <f t="shared" ca="1" si="80"/>
        <v>5.2426047339977824E-3</v>
      </c>
      <c r="W341" s="22">
        <f t="shared" ca="1" si="80"/>
        <v>1.991728860460788E-3</v>
      </c>
      <c r="X341" s="22">
        <f t="shared" ca="1" si="80"/>
        <v>-3.7947550483416578E-4</v>
      </c>
      <c r="Y341" s="22">
        <f t="shared" ca="1" si="80"/>
        <v>-9.450086711140619E-4</v>
      </c>
      <c r="Z341" s="22">
        <f t="shared" ca="1" si="80"/>
        <v>7.3593597044049434E-3</v>
      </c>
      <c r="AA341" s="10">
        <f t="shared" ca="1" si="86"/>
        <v>0</v>
      </c>
      <c r="AB341" s="10">
        <f t="shared" ca="1" si="87"/>
        <v>0</v>
      </c>
      <c r="AC341" s="5">
        <f t="shared" ca="1" si="89"/>
        <v>-1.2259306961229344E-2</v>
      </c>
    </row>
    <row r="342" spans="1:29" x14ac:dyDescent="0.2">
      <c r="A342" s="8">
        <v>42510</v>
      </c>
      <c r="B342" s="3">
        <v>50133</v>
      </c>
      <c r="C342" s="3">
        <v>50822</v>
      </c>
      <c r="D342" s="3">
        <v>49723</v>
      </c>
      <c r="E342" s="3">
        <v>49723</v>
      </c>
      <c r="F342" s="3">
        <v>49723</v>
      </c>
      <c r="G342" s="5">
        <f t="shared" si="82"/>
        <v>-7.6021157210948154E-3</v>
      </c>
      <c r="H342" s="24">
        <f t="shared" si="83"/>
        <v>0</v>
      </c>
      <c r="I342" s="3">
        <f t="shared" si="90"/>
        <v>52217</v>
      </c>
      <c r="J342" s="10">
        <f t="shared" si="88"/>
        <v>-8.1782458659964696E-3</v>
      </c>
      <c r="K342" s="10">
        <f t="shared" si="76"/>
        <v>-2.9582762911894711E-3</v>
      </c>
      <c r="L342" s="10">
        <f t="shared" si="79"/>
        <v>6.2857515143112548E-4</v>
      </c>
      <c r="M342" s="10">
        <f t="shared" si="78"/>
        <v>1.6095382216855304E-3</v>
      </c>
      <c r="N342" s="10">
        <f t="shared" si="77"/>
        <v>-8.1479431879551978E-3</v>
      </c>
      <c r="O342" s="22">
        <f t="shared" ca="1" si="81"/>
        <v>1.05540005427405</v>
      </c>
      <c r="P342" s="22">
        <f t="shared" ca="1" si="81"/>
        <v>0.35652120225134742</v>
      </c>
      <c r="Q342" s="22">
        <f t="shared" ca="1" si="81"/>
        <v>0.13281892396512404</v>
      </c>
      <c r="R342" s="22">
        <f t="shared" ca="1" si="81"/>
        <v>0.16529293473261744</v>
      </c>
      <c r="S342" s="22">
        <f t="shared" ca="1" si="81"/>
        <v>1.0797645862808192</v>
      </c>
      <c r="T342" s="22">
        <f t="shared" ca="1" si="84"/>
        <v>-1.8134337884676777E-2</v>
      </c>
      <c r="U342" s="25">
        <f t="shared" ca="1" si="85"/>
        <v>0.49546653976544036</v>
      </c>
      <c r="V342" s="22">
        <f t="shared" ca="1" si="80"/>
        <v>5.0646425820500144E-3</v>
      </c>
      <c r="W342" s="22">
        <f t="shared" ca="1" si="80"/>
        <v>1.8320080270662837E-3</v>
      </c>
      <c r="X342" s="22">
        <f t="shared" ca="1" si="80"/>
        <v>-3.8926544030585012E-4</v>
      </c>
      <c r="Y342" s="22">
        <f t="shared" ca="1" si="80"/>
        <v>-9.9675846734797991E-4</v>
      </c>
      <c r="Z342" s="22">
        <f t="shared" ca="1" si="80"/>
        <v>5.0458766711110837E-3</v>
      </c>
      <c r="AA342" s="10">
        <f t="shared" ca="1" si="86"/>
        <v>0</v>
      </c>
      <c r="AB342" s="10">
        <f t="shared" ca="1" si="87"/>
        <v>0</v>
      </c>
      <c r="AC342" s="5">
        <f t="shared" ca="1" si="89"/>
        <v>-1.2259306961229344E-2</v>
      </c>
    </row>
    <row r="343" spans="1:29" x14ac:dyDescent="0.2">
      <c r="A343" s="8">
        <v>42513</v>
      </c>
      <c r="B343" s="3">
        <v>49709</v>
      </c>
      <c r="C343" s="3">
        <v>49709</v>
      </c>
      <c r="D343" s="3">
        <v>48695</v>
      </c>
      <c r="E343" s="3">
        <v>49330</v>
      </c>
      <c r="F343" s="3">
        <v>49330</v>
      </c>
      <c r="G343" s="5">
        <f t="shared" si="82"/>
        <v>3.1015609162781121E-3</v>
      </c>
      <c r="H343" s="24">
        <f t="shared" si="83"/>
        <v>1</v>
      </c>
      <c r="I343" s="3">
        <f t="shared" si="90"/>
        <v>52090.400000000001</v>
      </c>
      <c r="J343" s="10">
        <f t="shared" si="88"/>
        <v>-7.9037869798684879E-3</v>
      </c>
      <c r="K343" s="10">
        <f t="shared" ref="K343:K406" si="91">AVERAGE(J324:J343)</f>
        <v>-2.3649572860587552E-3</v>
      </c>
      <c r="L343" s="10">
        <f t="shared" si="79"/>
        <v>9.815789328860181E-5</v>
      </c>
      <c r="M343" s="10">
        <f t="shared" si="78"/>
        <v>1.4680003518868444E-3</v>
      </c>
      <c r="N343" s="10">
        <f t="shared" ref="N343:N406" si="92">AVERAGE(J339:J343)</f>
        <v>-9.7248398781918828E-3</v>
      </c>
      <c r="O343" s="22">
        <f t="shared" ca="1" si="81"/>
        <v>1.0604646968561</v>
      </c>
      <c r="P343" s="22">
        <f t="shared" ca="1" si="81"/>
        <v>0.35835321027841371</v>
      </c>
      <c r="Q343" s="22">
        <f t="shared" ca="1" si="81"/>
        <v>0.13242965852481819</v>
      </c>
      <c r="R343" s="22">
        <f t="shared" ca="1" si="81"/>
        <v>0.16429617626526946</v>
      </c>
      <c r="S343" s="22">
        <f t="shared" ca="1" si="81"/>
        <v>1.0848104629519302</v>
      </c>
      <c r="T343" s="22">
        <f t="shared" ca="1" si="84"/>
        <v>-1.9524599288785832E-2</v>
      </c>
      <c r="U343" s="25">
        <f t="shared" ca="1" si="85"/>
        <v>0.49511900523381047</v>
      </c>
      <c r="V343" s="22">
        <f t="shared" ca="1" si="80"/>
        <v>-4.9876144438224333E-3</v>
      </c>
      <c r="W343" s="22">
        <f t="shared" ca="1" si="80"/>
        <v>-1.4923852514008439E-3</v>
      </c>
      <c r="X343" s="22">
        <f t="shared" ca="1" si="80"/>
        <v>6.1941665126905723E-5</v>
      </c>
      <c r="Y343" s="22">
        <f t="shared" ca="1" si="80"/>
        <v>9.263685594331476E-4</v>
      </c>
      <c r="Z343" s="22">
        <f t="shared" ca="1" si="80"/>
        <v>-6.1367736711367294E-3</v>
      </c>
      <c r="AA343" s="10">
        <f t="shared" ca="1" si="86"/>
        <v>0</v>
      </c>
      <c r="AB343" s="10">
        <f t="shared" ca="1" si="87"/>
        <v>0</v>
      </c>
      <c r="AC343" s="5">
        <f t="shared" ca="1" si="89"/>
        <v>-1.2259306961229344E-2</v>
      </c>
    </row>
    <row r="344" spans="1:29" x14ac:dyDescent="0.2">
      <c r="A344" s="8">
        <v>42514</v>
      </c>
      <c r="B344" s="3">
        <v>49330</v>
      </c>
      <c r="C344" s="3">
        <v>50002</v>
      </c>
      <c r="D344" s="3">
        <v>49153</v>
      </c>
      <c r="E344" s="3">
        <v>49345</v>
      </c>
      <c r="F344" s="3">
        <v>49345</v>
      </c>
      <c r="G344" s="5">
        <f t="shared" si="82"/>
        <v>-5.9580504610395879E-3</v>
      </c>
      <c r="H344" s="24">
        <f t="shared" si="83"/>
        <v>0</v>
      </c>
      <c r="I344" s="3">
        <f t="shared" si="90"/>
        <v>51903.5</v>
      </c>
      <c r="J344" s="10">
        <f t="shared" si="88"/>
        <v>3.0407459963521788E-4</v>
      </c>
      <c r="K344" s="10">
        <f t="shared" si="91"/>
        <v>-3.5269160257079381E-3</v>
      </c>
      <c r="L344" s="10">
        <f t="shared" si="79"/>
        <v>7.6803989586240456E-5</v>
      </c>
      <c r="M344" s="10">
        <f t="shared" si="78"/>
        <v>1.3456672768572008E-3</v>
      </c>
      <c r="N344" s="10">
        <f t="shared" si="92"/>
        <v>-5.9422327840664259E-3</v>
      </c>
      <c r="O344" s="22">
        <f t="shared" ca="1" si="81"/>
        <v>1.0554770824122777</v>
      </c>
      <c r="P344" s="22">
        <f t="shared" ca="1" si="81"/>
        <v>0.35686082502701288</v>
      </c>
      <c r="Q344" s="22">
        <f t="shared" ca="1" si="81"/>
        <v>0.1324916001899451</v>
      </c>
      <c r="R344" s="22">
        <f t="shared" ca="1" si="81"/>
        <v>0.16522254482470261</v>
      </c>
      <c r="S344" s="22">
        <f t="shared" ca="1" si="81"/>
        <v>1.0786736892807935</v>
      </c>
      <c r="T344" s="22">
        <f t="shared" ca="1" si="84"/>
        <v>-7.1148940957797531E-3</v>
      </c>
      <c r="U344" s="25">
        <f t="shared" ca="1" si="85"/>
        <v>0.49822128397952042</v>
      </c>
      <c r="V344" s="22">
        <f t="shared" ca="1" si="80"/>
        <v>-1.8936815027438628E-4</v>
      </c>
      <c r="W344" s="22">
        <f t="shared" ca="1" si="80"/>
        <v>2.1964529913469548E-3</v>
      </c>
      <c r="X344" s="22">
        <f t="shared" ca="1" si="80"/>
        <v>-4.7831122557055145E-5</v>
      </c>
      <c r="Y344" s="22">
        <f t="shared" ca="1" si="80"/>
        <v>-8.3803949231182223E-4</v>
      </c>
      <c r="Z344" s="22">
        <f t="shared" ca="1" si="80"/>
        <v>3.7006367258837201E-3</v>
      </c>
      <c r="AA344" s="10">
        <f t="shared" ca="1" si="86"/>
        <v>0</v>
      </c>
      <c r="AB344" s="10">
        <f t="shared" ca="1" si="87"/>
        <v>0</v>
      </c>
      <c r="AC344" s="5">
        <f t="shared" ca="1" si="89"/>
        <v>-1.2259306961229344E-2</v>
      </c>
    </row>
    <row r="345" spans="1:29" x14ac:dyDescent="0.2">
      <c r="A345" s="8">
        <v>42515</v>
      </c>
      <c r="B345" s="3">
        <v>49347</v>
      </c>
      <c r="C345" s="3">
        <v>50357</v>
      </c>
      <c r="D345" s="3">
        <v>49347</v>
      </c>
      <c r="E345" s="3">
        <v>49483</v>
      </c>
      <c r="F345" s="3">
        <v>49483</v>
      </c>
      <c r="G345" s="5">
        <f t="shared" si="82"/>
        <v>-1.048845057898673E-2</v>
      </c>
      <c r="H345" s="24">
        <f t="shared" si="83"/>
        <v>0</v>
      </c>
      <c r="I345" s="3">
        <f t="shared" si="90"/>
        <v>51653.75</v>
      </c>
      <c r="J345" s="10">
        <f t="shared" si="88"/>
        <v>2.7966359306921262E-3</v>
      </c>
      <c r="K345" s="10">
        <f t="shared" si="91"/>
        <v>-4.7010642227682696E-3</v>
      </c>
      <c r="L345" s="10">
        <f t="shared" si="79"/>
        <v>4.4378245851737439E-4</v>
      </c>
      <c r="M345" s="10">
        <f t="shared" si="78"/>
        <v>1.430659650023034E-3</v>
      </c>
      <c r="N345" s="10">
        <f t="shared" si="92"/>
        <v>-4.2931910087346649E-3</v>
      </c>
      <c r="O345" s="22">
        <f t="shared" ca="1" si="81"/>
        <v>1.0552877142620032</v>
      </c>
      <c r="P345" s="22">
        <f t="shared" ca="1" si="81"/>
        <v>0.35905727801835985</v>
      </c>
      <c r="Q345" s="22">
        <f t="shared" ca="1" si="81"/>
        <v>0.13244376906738806</v>
      </c>
      <c r="R345" s="22">
        <f t="shared" ca="1" si="81"/>
        <v>0.1643845053323908</v>
      </c>
      <c r="S345" s="22">
        <f t="shared" ca="1" si="81"/>
        <v>1.0823743260066772</v>
      </c>
      <c r="T345" s="22">
        <f t="shared" ca="1" si="84"/>
        <v>-3.0895810088706161E-3</v>
      </c>
      <c r="U345" s="25">
        <f t="shared" ca="1" si="85"/>
        <v>0.49922760536219074</v>
      </c>
      <c r="V345" s="22">
        <f t="shared" ca="1" si="80"/>
        <v>-1.7451931587432611E-3</v>
      </c>
      <c r="W345" s="22">
        <f t="shared" ca="1" si="80"/>
        <v>2.9336192925038538E-3</v>
      </c>
      <c r="X345" s="22">
        <f t="shared" ca="1" si="80"/>
        <v>-2.7693490671240606E-4</v>
      </c>
      <c r="Y345" s="22">
        <f t="shared" ca="1" si="80"/>
        <v>-8.9277885845238068E-4</v>
      </c>
      <c r="Z345" s="22">
        <f t="shared" ca="1" si="80"/>
        <v>2.6790929399836279E-3</v>
      </c>
      <c r="AA345" s="10">
        <f t="shared" ca="1" si="86"/>
        <v>0</v>
      </c>
      <c r="AB345" s="10">
        <f t="shared" ca="1" si="87"/>
        <v>0</v>
      </c>
      <c r="AC345" s="5">
        <f t="shared" ca="1" si="89"/>
        <v>-1.2259306961229344E-2</v>
      </c>
    </row>
    <row r="346" spans="1:29" x14ac:dyDescent="0.2">
      <c r="A346" s="8">
        <v>42517</v>
      </c>
      <c r="B346" s="3">
        <v>49481</v>
      </c>
      <c r="C346" s="3">
        <v>49805</v>
      </c>
      <c r="D346" s="3">
        <v>48869</v>
      </c>
      <c r="E346" s="3">
        <v>49051</v>
      </c>
      <c r="F346" s="3">
        <v>49051</v>
      </c>
      <c r="G346" s="5">
        <f t="shared" si="82"/>
        <v>-1.1804040692340645E-2</v>
      </c>
      <c r="H346" s="24">
        <f t="shared" si="83"/>
        <v>0</v>
      </c>
      <c r="I346" s="3">
        <f t="shared" si="90"/>
        <v>51390.7</v>
      </c>
      <c r="J346" s="10">
        <f t="shared" si="88"/>
        <v>-8.730271002162393E-3</v>
      </c>
      <c r="K346" s="10">
        <f t="shared" si="91"/>
        <v>-4.9852226937618874E-3</v>
      </c>
      <c r="L346" s="10">
        <f t="shared" si="79"/>
        <v>9.8008624100344162E-4</v>
      </c>
      <c r="M346" s="10">
        <f t="shared" si="78"/>
        <v>1.3684917540037866E-3</v>
      </c>
      <c r="N346" s="10">
        <f t="shared" si="92"/>
        <v>-4.3423186635400011E-3</v>
      </c>
      <c r="O346" s="22">
        <f t="shared" ca="1" si="81"/>
        <v>1.0535425211032599</v>
      </c>
      <c r="P346" s="22">
        <f t="shared" ca="1" si="81"/>
        <v>0.3619908973108637</v>
      </c>
      <c r="Q346" s="22">
        <f t="shared" ca="1" si="81"/>
        <v>0.13216683416067565</v>
      </c>
      <c r="R346" s="22">
        <f t="shared" ca="1" si="81"/>
        <v>0.16349172647393842</v>
      </c>
      <c r="S346" s="22">
        <f t="shared" ca="1" si="81"/>
        <v>1.0850534189466607</v>
      </c>
      <c r="T346" s="22">
        <f t="shared" ca="1" si="84"/>
        <v>-1.5360692694566878E-2</v>
      </c>
      <c r="U346" s="25">
        <f t="shared" ca="1" si="85"/>
        <v>0.49615990233226331</v>
      </c>
      <c r="V346" s="22">
        <f t="shared" ca="1" si="80"/>
        <v>5.4141936324910538E-3</v>
      </c>
      <c r="W346" s="22">
        <f t="shared" ca="1" si="80"/>
        <v>3.0916521329555679E-3</v>
      </c>
      <c r="X346" s="22">
        <f t="shared" ca="1" si="80"/>
        <v>-6.0781351277853731E-4</v>
      </c>
      <c r="Y346" s="22">
        <f t="shared" ca="1" si="80"/>
        <v>-8.4868835558582511E-4</v>
      </c>
      <c r="Z346" s="22">
        <f t="shared" ca="1" si="80"/>
        <v>2.6929466510904557E-3</v>
      </c>
      <c r="AA346" s="10">
        <f t="shared" ca="1" si="86"/>
        <v>0</v>
      </c>
      <c r="AB346" s="10">
        <f t="shared" ca="1" si="87"/>
        <v>0</v>
      </c>
      <c r="AC346" s="5">
        <f t="shared" ca="1" si="89"/>
        <v>-1.2259306961229344E-2</v>
      </c>
    </row>
    <row r="347" spans="1:29" x14ac:dyDescent="0.2">
      <c r="A347" s="8">
        <v>42520</v>
      </c>
      <c r="B347" s="3">
        <v>49051</v>
      </c>
      <c r="C347" s="3">
        <v>49203</v>
      </c>
      <c r="D347" s="3">
        <v>48799</v>
      </c>
      <c r="E347" s="3">
        <v>48964</v>
      </c>
      <c r="F347" s="3">
        <v>48964</v>
      </c>
      <c r="G347" s="5">
        <f t="shared" si="82"/>
        <v>1.0007352340495324E-3</v>
      </c>
      <c r="H347" s="24">
        <f t="shared" si="83"/>
        <v>1</v>
      </c>
      <c r="I347" s="3">
        <f t="shared" si="90"/>
        <v>51143.35</v>
      </c>
      <c r="J347" s="10">
        <f t="shared" si="88"/>
        <v>-1.7736641454811908E-3</v>
      </c>
      <c r="K347" s="10">
        <f t="shared" si="91"/>
        <v>-4.7047425485539918E-3</v>
      </c>
      <c r="L347" s="10">
        <f t="shared" si="79"/>
        <v>6.7599424389903624E-4</v>
      </c>
      <c r="M347" s="10">
        <f t="shared" si="78"/>
        <v>1.4203936336466983E-3</v>
      </c>
      <c r="N347" s="10">
        <f t="shared" si="92"/>
        <v>-3.0614023194369456E-3</v>
      </c>
      <c r="O347" s="22">
        <f t="shared" ca="1" si="81"/>
        <v>1.0589567147357508</v>
      </c>
      <c r="P347" s="22">
        <f t="shared" ca="1" si="81"/>
        <v>0.36508254944381929</v>
      </c>
      <c r="Q347" s="22">
        <f t="shared" ca="1" si="81"/>
        <v>0.13155902064789712</v>
      </c>
      <c r="R347" s="22">
        <f t="shared" ca="1" si="81"/>
        <v>0.1626430381183526</v>
      </c>
      <c r="S347" s="22">
        <f t="shared" ca="1" si="81"/>
        <v>1.0877463655977513</v>
      </c>
      <c r="T347" s="22">
        <f t="shared" ca="1" si="84"/>
        <v>-6.6059319306550832E-3</v>
      </c>
      <c r="U347" s="25">
        <f t="shared" ca="1" si="85"/>
        <v>0.49834852302297428</v>
      </c>
      <c r="V347" s="22">
        <f t="shared" ca="1" si="80"/>
        <v>-1.1121894142341426E-3</v>
      </c>
      <c r="W347" s="22">
        <f t="shared" ca="1" si="80"/>
        <v>-2.9501441253857721E-3</v>
      </c>
      <c r="X347" s="22">
        <f t="shared" ca="1" si="80"/>
        <v>4.238872641492962E-4</v>
      </c>
      <c r="Y347" s="22">
        <f t="shared" ca="1" si="80"/>
        <v>8.906684884013626E-4</v>
      </c>
      <c r="Z347" s="22">
        <f t="shared" ca="1" si="80"/>
        <v>-1.9196753010226138E-3</v>
      </c>
      <c r="AA347" s="10">
        <f t="shared" ca="1" si="86"/>
        <v>0</v>
      </c>
      <c r="AB347" s="10">
        <f t="shared" ca="1" si="87"/>
        <v>0</v>
      </c>
      <c r="AC347" s="5">
        <f t="shared" ca="1" si="89"/>
        <v>-1.2259306961229344E-2</v>
      </c>
    </row>
    <row r="348" spans="1:29" x14ac:dyDescent="0.2">
      <c r="A348" s="8">
        <v>42521</v>
      </c>
      <c r="B348" s="3">
        <v>48963</v>
      </c>
      <c r="C348" s="3">
        <v>49269</v>
      </c>
      <c r="D348" s="3">
        <v>48292</v>
      </c>
      <c r="E348" s="3">
        <v>48472</v>
      </c>
      <c r="F348" s="3">
        <v>48472</v>
      </c>
      <c r="G348" s="5">
        <f t="shared" si="82"/>
        <v>2.9192110909390889E-2</v>
      </c>
      <c r="H348" s="24">
        <f t="shared" si="83"/>
        <v>1</v>
      </c>
      <c r="I348" s="3">
        <f t="shared" si="90"/>
        <v>50888.85</v>
      </c>
      <c r="J348" s="10">
        <f t="shared" si="88"/>
        <v>-1.004819867657869E-2</v>
      </c>
      <c r="K348" s="10">
        <f t="shared" si="91"/>
        <v>-4.8834708589665541E-3</v>
      </c>
      <c r="L348" s="10">
        <f t="shared" si="79"/>
        <v>-8.4440108863427673E-4</v>
      </c>
      <c r="M348" s="10">
        <f t="shared" si="78"/>
        <v>1.5988043804449248E-3</v>
      </c>
      <c r="N348" s="10">
        <f t="shared" si="92"/>
        <v>-3.490284658778986E-3</v>
      </c>
      <c r="O348" s="22">
        <f t="shared" ca="1" si="81"/>
        <v>1.0578445253215167</v>
      </c>
      <c r="P348" s="22">
        <f t="shared" ca="1" si="81"/>
        <v>0.36213240531843355</v>
      </c>
      <c r="Q348" s="22">
        <f t="shared" ca="1" si="81"/>
        <v>0.13198290791204642</v>
      </c>
      <c r="R348" s="22">
        <f t="shared" ca="1" si="81"/>
        <v>0.16353370660675395</v>
      </c>
      <c r="S348" s="22">
        <f t="shared" ca="1" si="81"/>
        <v>1.0858266902967286</v>
      </c>
      <c r="T348" s="22">
        <f t="shared" ca="1" si="84"/>
        <v>-1.6037727351705919E-2</v>
      </c>
      <c r="U348" s="25">
        <f t="shared" ca="1" si="85"/>
        <v>0.4959906540982586</v>
      </c>
      <c r="V348" s="22">
        <f t="shared" ca="1" si="80"/>
        <v>-6.3300755067461235E-3</v>
      </c>
      <c r="W348" s="22">
        <f t="shared" ca="1" si="80"/>
        <v>-3.0764458652979294E-3</v>
      </c>
      <c r="X348" s="22">
        <f t="shared" ca="1" si="80"/>
        <v>-5.3194834428309278E-4</v>
      </c>
      <c r="Y348" s="22">
        <f t="shared" ca="1" si="80"/>
        <v>1.007200670934462E-3</v>
      </c>
      <c r="Z348" s="22">
        <f t="shared" ca="1" si="80"/>
        <v>-2.198778720568781E-3</v>
      </c>
      <c r="AA348" s="10">
        <f t="shared" ca="1" si="86"/>
        <v>0</v>
      </c>
      <c r="AB348" s="10">
        <f t="shared" ca="1" si="87"/>
        <v>0</v>
      </c>
      <c r="AC348" s="5">
        <f t="shared" ca="1" si="89"/>
        <v>-1.2259306961229344E-2</v>
      </c>
    </row>
    <row r="349" spans="1:29" x14ac:dyDescent="0.2">
      <c r="A349" s="8">
        <v>42522</v>
      </c>
      <c r="B349" s="3">
        <v>48468</v>
      </c>
      <c r="C349" s="3">
        <v>49057</v>
      </c>
      <c r="D349" s="3">
        <v>48200</v>
      </c>
      <c r="E349" s="3">
        <v>49013</v>
      </c>
      <c r="F349" s="3">
        <v>49013</v>
      </c>
      <c r="G349" s="5">
        <f t="shared" si="82"/>
        <v>3.276681696692707E-2</v>
      </c>
      <c r="H349" s="24">
        <f t="shared" si="83"/>
        <v>1</v>
      </c>
      <c r="I349" s="3">
        <f t="shared" si="90"/>
        <v>50726.5</v>
      </c>
      <c r="J349" s="10">
        <f t="shared" si="88"/>
        <v>1.1161082686911961E-2</v>
      </c>
      <c r="K349" s="10">
        <f t="shared" si="91"/>
        <v>-3.1100028117722945E-3</v>
      </c>
      <c r="L349" s="10">
        <f t="shared" si="79"/>
        <v>-5.8229032777422417E-4</v>
      </c>
      <c r="M349" s="10">
        <f t="shared" si="78"/>
        <v>1.6444461985102676E-3</v>
      </c>
      <c r="N349" s="10">
        <f t="shared" si="92"/>
        <v>-1.3188830413236375E-3</v>
      </c>
      <c r="O349" s="22">
        <f t="shared" ca="1" si="81"/>
        <v>1.0515144498147706</v>
      </c>
      <c r="P349" s="22">
        <f t="shared" ca="1" si="81"/>
        <v>0.35905595945313562</v>
      </c>
      <c r="Q349" s="22">
        <f t="shared" ca="1" si="81"/>
        <v>0.13145095956776331</v>
      </c>
      <c r="R349" s="22">
        <f t="shared" ca="1" si="81"/>
        <v>0.16454090727768841</v>
      </c>
      <c r="S349" s="22">
        <f t="shared" ca="1" si="81"/>
        <v>1.0836279115761598</v>
      </c>
      <c r="T349" s="22">
        <f t="shared" ca="1" si="84"/>
        <v>9.3842322488390684E-3</v>
      </c>
      <c r="U349" s="25">
        <f t="shared" ca="1" si="85"/>
        <v>0.50234604084545942</v>
      </c>
      <c r="V349" s="22">
        <f t="shared" ca="1" si="80"/>
        <v>6.9427933811516346E-3</v>
      </c>
      <c r="W349" s="22">
        <f t="shared" ca="1" si="80"/>
        <v>-1.9345889231925173E-3</v>
      </c>
      <c r="X349" s="22">
        <f t="shared" ca="1" si="80"/>
        <v>-3.6221588415613078E-4</v>
      </c>
      <c r="Y349" s="22">
        <f t="shared" ca="1" si="80"/>
        <v>1.022933930600232E-3</v>
      </c>
      <c r="Z349" s="22">
        <f t="shared" ca="1" si="80"/>
        <v>-8.2041614659414061E-4</v>
      </c>
      <c r="AA349" s="10">
        <f t="shared" ca="1" si="86"/>
        <v>3.1766816966927069E-2</v>
      </c>
      <c r="AB349" s="10">
        <f t="shared" ca="1" si="87"/>
        <v>0</v>
      </c>
      <c r="AC349" s="5">
        <f t="shared" ca="1" si="89"/>
        <v>1.9507510005697726E-2</v>
      </c>
    </row>
    <row r="350" spans="1:29" x14ac:dyDescent="0.2">
      <c r="A350" s="8">
        <v>42523</v>
      </c>
      <c r="B350" s="3">
        <v>49008</v>
      </c>
      <c r="C350" s="3">
        <v>49906</v>
      </c>
      <c r="D350" s="3">
        <v>48781</v>
      </c>
      <c r="E350" s="3">
        <v>49887</v>
      </c>
      <c r="F350" s="3">
        <v>49887</v>
      </c>
      <c r="G350" s="5">
        <f t="shared" si="82"/>
        <v>1.0924689798945675E-2</v>
      </c>
      <c r="H350" s="24">
        <f t="shared" si="83"/>
        <v>1</v>
      </c>
      <c r="I350" s="3">
        <f t="shared" si="90"/>
        <v>50593.2</v>
      </c>
      <c r="J350" s="10">
        <f t="shared" si="88"/>
        <v>1.7832003754105985E-2</v>
      </c>
      <c r="K350" s="10">
        <f t="shared" si="91"/>
        <v>-2.4987317476797056E-3</v>
      </c>
      <c r="L350" s="10">
        <f t="shared" si="79"/>
        <v>-3.6615994471217661E-4</v>
      </c>
      <c r="M350" s="10">
        <f t="shared" si="78"/>
        <v>1.9750564833461715E-3</v>
      </c>
      <c r="N350" s="10">
        <f t="shared" si="92"/>
        <v>1.6881905233591342E-3</v>
      </c>
      <c r="O350" s="22">
        <f t="shared" ca="1" si="81"/>
        <v>1.0584572431959223</v>
      </c>
      <c r="P350" s="22">
        <f t="shared" ca="1" si="81"/>
        <v>0.35712137052994308</v>
      </c>
      <c r="Q350" s="22">
        <f t="shared" ca="1" si="81"/>
        <v>0.13108874368360718</v>
      </c>
      <c r="R350" s="22">
        <f t="shared" ca="1" si="81"/>
        <v>0.16556384120828865</v>
      </c>
      <c r="S350" s="22">
        <f t="shared" ca="1" si="81"/>
        <v>1.0828074954295657</v>
      </c>
      <c r="T350" s="22">
        <f t="shared" ca="1" si="84"/>
        <v>2.0089046871165278E-2</v>
      </c>
      <c r="U350" s="25">
        <f t="shared" ca="1" si="85"/>
        <v>0.50502209282184263</v>
      </c>
      <c r="V350" s="22">
        <f t="shared" ca="1" si="80"/>
        <v>1.1031946796165482E-2</v>
      </c>
      <c r="W350" s="22">
        <f t="shared" ca="1" si="80"/>
        <v>-1.5458652924489661E-3</v>
      </c>
      <c r="X350" s="22">
        <f t="shared" ca="1" si="80"/>
        <v>-2.2652849812357763E-4</v>
      </c>
      <c r="Y350" s="22">
        <f t="shared" ca="1" si="80"/>
        <v>1.2218883723978356E-3</v>
      </c>
      <c r="Z350" s="22">
        <f t="shared" ca="1" si="80"/>
        <v>1.0444158879901748E-3</v>
      </c>
      <c r="AA350" s="10">
        <f t="shared" ca="1" si="86"/>
        <v>0</v>
      </c>
      <c r="AB350" s="10">
        <f t="shared" ca="1" si="87"/>
        <v>0</v>
      </c>
      <c r="AC350" s="5">
        <f t="shared" ca="1" si="89"/>
        <v>1.9507510005697726E-2</v>
      </c>
    </row>
    <row r="351" spans="1:29" x14ac:dyDescent="0.2">
      <c r="A351" s="8">
        <v>42524</v>
      </c>
      <c r="B351" s="3">
        <v>49888</v>
      </c>
      <c r="C351" s="3">
        <v>50634</v>
      </c>
      <c r="D351" s="3">
        <v>49888</v>
      </c>
      <c r="E351" s="3">
        <v>50619</v>
      </c>
      <c r="F351" s="3">
        <v>50619</v>
      </c>
      <c r="G351" s="5">
        <f t="shared" si="82"/>
        <v>-2.5879610422964161E-3</v>
      </c>
      <c r="H351" s="24">
        <f t="shared" si="83"/>
        <v>0</v>
      </c>
      <c r="I351" s="3">
        <f t="shared" si="90"/>
        <v>50540.6</v>
      </c>
      <c r="J351" s="10">
        <f t="shared" si="88"/>
        <v>1.4673161344638919E-2</v>
      </c>
      <c r="K351" s="10">
        <f t="shared" si="91"/>
        <v>-9.2592082523492716E-4</v>
      </c>
      <c r="L351" s="10">
        <f t="shared" si="79"/>
        <v>-9.3808419497820592E-6</v>
      </c>
      <c r="M351" s="10">
        <f t="shared" si="78"/>
        <v>2.3798495240302496E-3</v>
      </c>
      <c r="N351" s="10">
        <f t="shared" si="92"/>
        <v>6.368876992719397E-3</v>
      </c>
      <c r="O351" s="22">
        <f t="shared" ca="1" si="81"/>
        <v>1.0694891899920878</v>
      </c>
      <c r="P351" s="22">
        <f t="shared" ca="1" si="81"/>
        <v>0.35557550523749409</v>
      </c>
      <c r="Q351" s="22">
        <f t="shared" ca="1" si="81"/>
        <v>0.1308622151854836</v>
      </c>
      <c r="R351" s="22">
        <f t="shared" ca="1" si="81"/>
        <v>0.16678572958068649</v>
      </c>
      <c r="S351" s="22">
        <f t="shared" ca="1" si="81"/>
        <v>1.0838519113175558</v>
      </c>
      <c r="T351" s="22">
        <f t="shared" ca="1" si="84"/>
        <v>2.2662169518763368E-2</v>
      </c>
      <c r="U351" s="25">
        <f t="shared" ca="1" si="85"/>
        <v>0.50566529991923881</v>
      </c>
      <c r="V351" s="22">
        <f t="shared" ca="1" si="80"/>
        <v>-9.2734449642797052E-3</v>
      </c>
      <c r="W351" s="22">
        <f t="shared" ca="1" si="80"/>
        <v>5.8518240292053728E-4</v>
      </c>
      <c r="X351" s="22">
        <f t="shared" ca="1" si="80"/>
        <v>5.9286965839637876E-6</v>
      </c>
      <c r="Y351" s="22">
        <f t="shared" ca="1" si="80"/>
        <v>-1.5040660336243894E-3</v>
      </c>
      <c r="Z351" s="22">
        <f t="shared" ca="1" si="80"/>
        <v>-4.0251332953433125E-3</v>
      </c>
      <c r="AA351" s="10">
        <f t="shared" ca="1" si="86"/>
        <v>0</v>
      </c>
      <c r="AB351" s="10">
        <f t="shared" ca="1" si="87"/>
        <v>0</v>
      </c>
      <c r="AC351" s="5">
        <f t="shared" ca="1" si="89"/>
        <v>1.9507510005697726E-2</v>
      </c>
    </row>
    <row r="352" spans="1:29" x14ac:dyDescent="0.2">
      <c r="A352" s="8">
        <v>42527</v>
      </c>
      <c r="B352" s="3">
        <v>50627</v>
      </c>
      <c r="C352" s="3">
        <v>50924</v>
      </c>
      <c r="D352" s="3">
        <v>50097</v>
      </c>
      <c r="E352" s="3">
        <v>50432</v>
      </c>
      <c r="F352" s="3">
        <v>50432</v>
      </c>
      <c r="G352" s="5">
        <f t="shared" si="82"/>
        <v>2.3734930203045623E-2</v>
      </c>
      <c r="H352" s="24">
        <f t="shared" si="83"/>
        <v>1</v>
      </c>
      <c r="I352" s="3">
        <f t="shared" si="90"/>
        <v>50476.3</v>
      </c>
      <c r="J352" s="10">
        <f t="shared" si="88"/>
        <v>-3.694264999308583E-3</v>
      </c>
      <c r="K352" s="10">
        <f t="shared" si="91"/>
        <v>-1.1561141317117495E-3</v>
      </c>
      <c r="L352" s="10">
        <f t="shared" si="79"/>
        <v>4.3427943736222384E-4</v>
      </c>
      <c r="M352" s="10">
        <f t="shared" si="78"/>
        <v>2.3633025000354435E-3</v>
      </c>
      <c r="N352" s="10">
        <f t="shared" si="92"/>
        <v>5.9847568219539181E-3</v>
      </c>
      <c r="O352" s="22">
        <f t="shared" ca="1" si="81"/>
        <v>1.060215745027808</v>
      </c>
      <c r="P352" s="22">
        <f t="shared" ca="1" si="81"/>
        <v>0.35616068764041464</v>
      </c>
      <c r="Q352" s="22">
        <f t="shared" ca="1" si="81"/>
        <v>0.13086814388206758</v>
      </c>
      <c r="R352" s="22">
        <f t="shared" ca="1" si="81"/>
        <v>0.16528166354706211</v>
      </c>
      <c r="S352" s="22">
        <f t="shared" ca="1" si="81"/>
        <v>1.0798267780222124</v>
      </c>
      <c r="T352" s="22">
        <f t="shared" ca="1" si="84"/>
        <v>2.5814642661481247E-3</v>
      </c>
      <c r="U352" s="25">
        <f t="shared" ca="1" si="85"/>
        <v>0.50064536570814622</v>
      </c>
      <c r="V352" s="22">
        <f t="shared" ca="1" si="80"/>
        <v>-2.3059315929738508E-3</v>
      </c>
      <c r="W352" s="22">
        <f t="shared" ca="1" si="80"/>
        <v>-7.2163748455961012E-4</v>
      </c>
      <c r="X352" s="22">
        <f t="shared" ca="1" si="80"/>
        <v>2.7107386042416707E-4</v>
      </c>
      <c r="Y352" s="22">
        <f t="shared" ca="1" si="80"/>
        <v>1.4751551119385757E-3</v>
      </c>
      <c r="Z352" s="22">
        <f t="shared" ca="1" si="80"/>
        <v>3.7356388441522753E-3</v>
      </c>
      <c r="AA352" s="10">
        <f t="shared" ca="1" si="86"/>
        <v>0</v>
      </c>
      <c r="AB352" s="10">
        <f t="shared" ca="1" si="87"/>
        <v>0</v>
      </c>
      <c r="AC352" s="5">
        <f t="shared" ca="1" si="89"/>
        <v>1.9507510005697726E-2</v>
      </c>
    </row>
    <row r="353" spans="1:29" x14ac:dyDescent="0.2">
      <c r="A353" s="8">
        <v>42528</v>
      </c>
      <c r="B353" s="3">
        <v>50432</v>
      </c>
      <c r="C353" s="3">
        <v>50641</v>
      </c>
      <c r="D353" s="3">
        <v>50005</v>
      </c>
      <c r="E353" s="3">
        <v>50488</v>
      </c>
      <c r="F353" s="3">
        <v>50488</v>
      </c>
      <c r="G353" s="5">
        <f t="shared" si="82"/>
        <v>1.2478212644588815E-2</v>
      </c>
      <c r="H353" s="24">
        <f t="shared" si="83"/>
        <v>1</v>
      </c>
      <c r="I353" s="3">
        <f t="shared" si="90"/>
        <v>50451.199999999997</v>
      </c>
      <c r="J353" s="10">
        <f t="shared" si="88"/>
        <v>1.110406091370475E-3</v>
      </c>
      <c r="K353" s="10">
        <f t="shared" si="91"/>
        <v>-3.9677697421001132E-4</v>
      </c>
      <c r="L353" s="10">
        <f t="shared" si="79"/>
        <v>4.6976990976318913E-4</v>
      </c>
      <c r="M353" s="10">
        <f t="shared" si="78"/>
        <v>2.537412569025579E-3</v>
      </c>
      <c r="N353" s="10">
        <f t="shared" si="92"/>
        <v>8.2164777755437506E-3</v>
      </c>
      <c r="O353" s="22">
        <f t="shared" ca="1" si="81"/>
        <v>1.0579098134348341</v>
      </c>
      <c r="P353" s="22">
        <f t="shared" ca="1" si="81"/>
        <v>0.35543905015585503</v>
      </c>
      <c r="Q353" s="22">
        <f t="shared" ca="1" si="81"/>
        <v>0.13113921774249174</v>
      </c>
      <c r="R353" s="22">
        <f t="shared" ca="1" si="81"/>
        <v>0.16675681865900069</v>
      </c>
      <c r="S353" s="22">
        <f t="shared" ca="1" si="81"/>
        <v>1.0835624168663647</v>
      </c>
      <c r="T353" s="22">
        <f t="shared" ca="1" si="84"/>
        <v>1.0421482092840053E-2</v>
      </c>
      <c r="U353" s="25">
        <f t="shared" ca="1" si="85"/>
        <v>0.50260534694328041</v>
      </c>
      <c r="V353" s="22">
        <f t="shared" ca="1" si="80"/>
        <v>6.9036882077044414E-4</v>
      </c>
      <c r="W353" s="22">
        <f t="shared" ca="1" si="80"/>
        <v>-2.4668673373013695E-4</v>
      </c>
      <c r="X353" s="22">
        <f t="shared" ca="1" si="80"/>
        <v>2.920683713436572E-4</v>
      </c>
      <c r="Y353" s="22">
        <f t="shared" ca="1" si="80"/>
        <v>1.5775764710766881E-3</v>
      </c>
      <c r="Z353" s="22">
        <f t="shared" ca="1" si="80"/>
        <v>5.1084014369803801E-3</v>
      </c>
      <c r="AA353" s="10">
        <f t="shared" ca="1" si="86"/>
        <v>1.1478212644588814E-2</v>
      </c>
      <c r="AB353" s="10">
        <f t="shared" ca="1" si="87"/>
        <v>0</v>
      </c>
      <c r="AC353" s="5">
        <f t="shared" ca="1" si="89"/>
        <v>3.098572265028654E-2</v>
      </c>
    </row>
    <row r="354" spans="1:29" x14ac:dyDescent="0.2">
      <c r="A354" s="8">
        <v>42529</v>
      </c>
      <c r="B354" s="3">
        <v>50490</v>
      </c>
      <c r="C354" s="3">
        <v>51812</v>
      </c>
      <c r="D354" s="3">
        <v>50490</v>
      </c>
      <c r="E354" s="3">
        <v>51629</v>
      </c>
      <c r="F354" s="3">
        <v>51629</v>
      </c>
      <c r="G354" s="5">
        <f t="shared" si="82"/>
        <v>-4.2747293187937019E-2</v>
      </c>
      <c r="H354" s="24">
        <f t="shared" si="83"/>
        <v>0</v>
      </c>
      <c r="I354" s="3">
        <f t="shared" si="90"/>
        <v>50379.1</v>
      </c>
      <c r="J354" s="10">
        <f t="shared" si="88"/>
        <v>2.2599429567421891E-2</v>
      </c>
      <c r="K354" s="10">
        <f t="shared" si="91"/>
        <v>-1.3074016911713393E-3</v>
      </c>
      <c r="L354" s="10">
        <f t="shared" si="79"/>
        <v>4.4609545259882699E-4</v>
      </c>
      <c r="M354" s="10">
        <f t="shared" si="78"/>
        <v>2.8725432852254552E-3</v>
      </c>
      <c r="N354" s="10">
        <f t="shared" si="92"/>
        <v>1.0504147151645738E-2</v>
      </c>
      <c r="O354" s="22">
        <f t="shared" ca="1" si="81"/>
        <v>1.0586001822556046</v>
      </c>
      <c r="P354" s="22">
        <f t="shared" ca="1" si="81"/>
        <v>0.3551923634221249</v>
      </c>
      <c r="Q354" s="22">
        <f t="shared" ca="1" si="81"/>
        <v>0.13143128611383539</v>
      </c>
      <c r="R354" s="22">
        <f t="shared" ca="1" si="81"/>
        <v>0.16833439513007736</v>
      </c>
      <c r="S354" s="22">
        <f t="shared" ca="1" si="81"/>
        <v>1.0886708183033451</v>
      </c>
      <c r="T354" s="22">
        <f t="shared" ca="1" si="84"/>
        <v>3.5437118372945192E-2</v>
      </c>
      <c r="U354" s="25">
        <f t="shared" ca="1" si="85"/>
        <v>0.50885835259389456</v>
      </c>
      <c r="V354" s="22">
        <f t="shared" ca="1" si="80"/>
        <v>-1.4370373611336609E-2</v>
      </c>
      <c r="W354" s="22">
        <f t="shared" ca="1" si="80"/>
        <v>8.3134181356988809E-4</v>
      </c>
      <c r="X354" s="22">
        <f t="shared" ca="1" si="80"/>
        <v>-2.8366018270675986E-4</v>
      </c>
      <c r="Y354" s="22">
        <f t="shared" ca="1" si="80"/>
        <v>-1.8265735469240496E-3</v>
      </c>
      <c r="Z354" s="22">
        <f t="shared" ca="1" si="80"/>
        <v>-6.6793065987473272E-3</v>
      </c>
      <c r="AA354" s="10">
        <f t="shared" ca="1" si="86"/>
        <v>0</v>
      </c>
      <c r="AB354" s="10">
        <f t="shared" ca="1" si="87"/>
        <v>0</v>
      </c>
      <c r="AC354" s="5">
        <f t="shared" ca="1" si="89"/>
        <v>3.098572265028654E-2</v>
      </c>
    </row>
    <row r="355" spans="1:29" x14ac:dyDescent="0.2">
      <c r="A355" s="8">
        <v>42530</v>
      </c>
      <c r="B355" s="3">
        <v>51633</v>
      </c>
      <c r="C355" s="3">
        <v>51633</v>
      </c>
      <c r="D355" s="3">
        <v>50832</v>
      </c>
      <c r="E355" s="3">
        <v>51118</v>
      </c>
      <c r="F355" s="3">
        <v>51118</v>
      </c>
      <c r="G355" s="5">
        <f t="shared" si="82"/>
        <v>-2.8502680073555275E-2</v>
      </c>
      <c r="H355" s="24">
        <f t="shared" si="83"/>
        <v>0</v>
      </c>
      <c r="I355" s="3">
        <f t="shared" si="90"/>
        <v>50296.800000000003</v>
      </c>
      <c r="J355" s="10">
        <f t="shared" si="88"/>
        <v>-9.8975382052722827E-3</v>
      </c>
      <c r="K355" s="10">
        <f t="shared" si="91"/>
        <v>-1.5130434259153669E-3</v>
      </c>
      <c r="L355" s="10">
        <f t="shared" si="79"/>
        <v>1.2343482579225018E-4</v>
      </c>
      <c r="M355" s="10">
        <f t="shared" si="78"/>
        <v>2.9178205731125008E-3</v>
      </c>
      <c r="N355" s="10">
        <f t="shared" si="92"/>
        <v>4.9582387597700839E-3</v>
      </c>
      <c r="O355" s="22">
        <f t="shared" ca="1" si="81"/>
        <v>1.0442298086442681</v>
      </c>
      <c r="P355" s="22">
        <f t="shared" ca="1" si="81"/>
        <v>0.35602370523569477</v>
      </c>
      <c r="Q355" s="22">
        <f t="shared" ca="1" si="81"/>
        <v>0.13114762593112864</v>
      </c>
      <c r="R355" s="22">
        <f t="shared" ca="1" si="81"/>
        <v>0.1665078215831533</v>
      </c>
      <c r="S355" s="22">
        <f t="shared" ca="1" si="81"/>
        <v>1.0819915117045977</v>
      </c>
      <c r="T355" s="22">
        <f t="shared" ca="1" si="84"/>
        <v>-5.0071833699823964E-3</v>
      </c>
      <c r="U355" s="25">
        <f t="shared" ca="1" si="85"/>
        <v>0.49874820677290471</v>
      </c>
      <c r="V355" s="22">
        <f t="shared" ca="1" si="80"/>
        <v>6.1704356129880372E-3</v>
      </c>
      <c r="W355" s="22">
        <f t="shared" ca="1" si="80"/>
        <v>9.4327870684978755E-4</v>
      </c>
      <c r="X355" s="22">
        <f t="shared" ca="1" si="80"/>
        <v>-7.6953140180429527E-5</v>
      </c>
      <c r="Y355" s="22">
        <f t="shared" ca="1" si="80"/>
        <v>-1.8190608213112971E-3</v>
      </c>
      <c r="Z355" s="22">
        <f t="shared" ca="1" si="80"/>
        <v>-3.091121487632722E-3</v>
      </c>
      <c r="AA355" s="10">
        <f t="shared" ca="1" si="86"/>
        <v>0</v>
      </c>
      <c r="AB355" s="10">
        <f t="shared" ca="1" si="87"/>
        <v>0</v>
      </c>
      <c r="AC355" s="5">
        <f t="shared" ca="1" si="89"/>
        <v>3.098572265028654E-2</v>
      </c>
    </row>
    <row r="356" spans="1:29" x14ac:dyDescent="0.2">
      <c r="A356" s="8">
        <v>42531</v>
      </c>
      <c r="B356" s="3">
        <v>51117</v>
      </c>
      <c r="C356" s="3">
        <v>51117</v>
      </c>
      <c r="D356" s="3">
        <v>49421</v>
      </c>
      <c r="E356" s="3">
        <v>49422</v>
      </c>
      <c r="F356" s="3">
        <v>49422</v>
      </c>
      <c r="G356" s="5">
        <f t="shared" si="82"/>
        <v>-1.5661041641374274E-2</v>
      </c>
      <c r="H356" s="24">
        <f t="shared" si="83"/>
        <v>0</v>
      </c>
      <c r="I356" s="3">
        <f t="shared" si="90"/>
        <v>50105.85</v>
      </c>
      <c r="J356" s="10">
        <f t="shared" si="88"/>
        <v>-3.3178136859814522E-2</v>
      </c>
      <c r="K356" s="10">
        <f t="shared" si="91"/>
        <v>-3.6239630048624238E-3</v>
      </c>
      <c r="L356" s="10">
        <f t="shared" si="79"/>
        <v>-5.7687896213221902E-4</v>
      </c>
      <c r="M356" s="10">
        <f t="shared" si="78"/>
        <v>2.4432701001593838E-3</v>
      </c>
      <c r="N356" s="10">
        <f t="shared" si="92"/>
        <v>-4.6120208811206041E-3</v>
      </c>
      <c r="O356" s="22">
        <f t="shared" ca="1" si="81"/>
        <v>1.0504002442572562</v>
      </c>
      <c r="P356" s="22">
        <f t="shared" ca="1" si="81"/>
        <v>0.35696698394254456</v>
      </c>
      <c r="Q356" s="22">
        <f t="shared" ca="1" si="81"/>
        <v>0.1310706727909482</v>
      </c>
      <c r="R356" s="22">
        <f t="shared" ca="1" si="81"/>
        <v>0.164688760761842</v>
      </c>
      <c r="S356" s="22">
        <f t="shared" ca="1" si="81"/>
        <v>1.0789003902169649</v>
      </c>
      <c r="T356" s="22">
        <f t="shared" ca="1" si="84"/>
        <v>-4.0793102122328666E-2</v>
      </c>
      <c r="U356" s="25">
        <f t="shared" ca="1" si="85"/>
        <v>0.48980313846058543</v>
      </c>
      <c r="V356" s="22">
        <f t="shared" ca="1" si="80"/>
        <v>2.0304996011161466E-2</v>
      </c>
      <c r="W356" s="22">
        <f t="shared" ca="1" si="80"/>
        <v>2.217862765146831E-3</v>
      </c>
      <c r="X356" s="22">
        <f t="shared" ca="1" si="80"/>
        <v>3.5304951192739026E-4</v>
      </c>
      <c r="Y356" s="22">
        <f t="shared" ca="1" si="80"/>
        <v>-1.4952795525421711E-3</v>
      </c>
      <c r="Z356" s="22">
        <f t="shared" ca="1" si="80"/>
        <v>2.8225534782205606E-3</v>
      </c>
      <c r="AA356" s="10">
        <f t="shared" ca="1" si="86"/>
        <v>0</v>
      </c>
      <c r="AB356" s="10">
        <f t="shared" ca="1" si="87"/>
        <v>0</v>
      </c>
      <c r="AC356" s="5">
        <f t="shared" ca="1" si="89"/>
        <v>3.098572265028654E-2</v>
      </c>
    </row>
    <row r="357" spans="1:29" x14ac:dyDescent="0.2">
      <c r="A357" s="8">
        <v>42534</v>
      </c>
      <c r="B357" s="3">
        <v>49419</v>
      </c>
      <c r="C357" s="3">
        <v>49764</v>
      </c>
      <c r="D357" s="3">
        <v>48804</v>
      </c>
      <c r="E357" s="3">
        <v>49661</v>
      </c>
      <c r="F357" s="3">
        <v>49661</v>
      </c>
      <c r="G357" s="5">
        <f t="shared" si="82"/>
        <v>-1.502184813032359E-2</v>
      </c>
      <c r="H357" s="24">
        <f t="shared" si="83"/>
        <v>0</v>
      </c>
      <c r="I357" s="3">
        <f t="shared" si="90"/>
        <v>49998.7</v>
      </c>
      <c r="J357" s="10">
        <f t="shared" si="88"/>
        <v>4.8359030391322833E-3</v>
      </c>
      <c r="K357" s="10">
        <f t="shared" si="91"/>
        <v>-2.0326439897176639E-3</v>
      </c>
      <c r="L357" s="10">
        <f t="shared" si="79"/>
        <v>-1.4200589928863305E-5</v>
      </c>
      <c r="M357" s="10">
        <f t="shared" si="78"/>
        <v>2.7273253330823521E-3</v>
      </c>
      <c r="N357" s="10">
        <f t="shared" si="92"/>
        <v>-2.9059872734324308E-3</v>
      </c>
      <c r="O357" s="22">
        <f t="shared" ca="1" si="81"/>
        <v>1.0707052402684176</v>
      </c>
      <c r="P357" s="22">
        <f t="shared" ca="1" si="81"/>
        <v>0.35918484670769141</v>
      </c>
      <c r="Q357" s="22">
        <f t="shared" ca="1" si="81"/>
        <v>0.13142372230287558</v>
      </c>
      <c r="R357" s="22">
        <f t="shared" ca="1" si="81"/>
        <v>0.16319348120929983</v>
      </c>
      <c r="S357" s="22">
        <f t="shared" ca="1" si="81"/>
        <v>1.0817229436951854</v>
      </c>
      <c r="T357" s="22">
        <f t="shared" ca="1" si="84"/>
        <v>1.7474741189214527E-3</v>
      </c>
      <c r="U357" s="25">
        <f t="shared" ca="1" si="85"/>
        <v>0.5004368684185595</v>
      </c>
      <c r="V357" s="22">
        <f t="shared" ca="1" si="80"/>
        <v>-3.0250779067041217E-3</v>
      </c>
      <c r="W357" s="22">
        <f t="shared" ca="1" si="80"/>
        <v>1.2715115203370863E-3</v>
      </c>
      <c r="X357" s="22">
        <f t="shared" ca="1" si="80"/>
        <v>8.8831166606015039E-6</v>
      </c>
      <c r="Y357" s="22">
        <f t="shared" ca="1" si="80"/>
        <v>-1.7060663836184493E-3</v>
      </c>
      <c r="Z357" s="22">
        <f t="shared" ca="1" si="80"/>
        <v>1.8178275757160666E-3</v>
      </c>
      <c r="AA357" s="10">
        <f t="shared" ca="1" si="86"/>
        <v>0</v>
      </c>
      <c r="AB357" s="10">
        <f t="shared" ca="1" si="87"/>
        <v>0</v>
      </c>
      <c r="AC357" s="5">
        <f t="shared" ca="1" si="89"/>
        <v>3.098572265028654E-2</v>
      </c>
    </row>
    <row r="358" spans="1:29" x14ac:dyDescent="0.2">
      <c r="A358" s="8">
        <v>42535</v>
      </c>
      <c r="B358" s="3">
        <v>49662</v>
      </c>
      <c r="C358" s="3">
        <v>49894</v>
      </c>
      <c r="D358" s="3">
        <v>48216</v>
      </c>
      <c r="E358" s="3">
        <v>48648</v>
      </c>
      <c r="F358" s="3">
        <v>48648</v>
      </c>
      <c r="G358" s="5">
        <f t="shared" si="82"/>
        <v>1.5704653839828886E-2</v>
      </c>
      <c r="H358" s="24">
        <f t="shared" si="83"/>
        <v>1</v>
      </c>
      <c r="I358" s="3">
        <f t="shared" si="90"/>
        <v>49840.95</v>
      </c>
      <c r="J358" s="10">
        <f t="shared" si="88"/>
        <v>-2.0398300477235676E-2</v>
      </c>
      <c r="K358" s="10">
        <f t="shared" si="91"/>
        <v>-3.0515938371451943E-3</v>
      </c>
      <c r="L358" s="10">
        <f t="shared" si="79"/>
        <v>-6.2474376459194627E-4</v>
      </c>
      <c r="M358" s="10">
        <f t="shared" ref="M358:M421" si="93">AVERAGE(J259:J358)</f>
        <v>2.687204497409531E-3</v>
      </c>
      <c r="N358" s="10">
        <f t="shared" si="92"/>
        <v>-7.2077285871536608E-3</v>
      </c>
      <c r="O358" s="22">
        <f t="shared" ca="1" si="81"/>
        <v>1.0676801623617136</v>
      </c>
      <c r="P358" s="22">
        <f t="shared" ca="1" si="81"/>
        <v>0.36045635822802852</v>
      </c>
      <c r="Q358" s="22">
        <f t="shared" ca="1" si="81"/>
        <v>0.13143260541953619</v>
      </c>
      <c r="R358" s="22">
        <f t="shared" ca="1" si="81"/>
        <v>0.16148741482568138</v>
      </c>
      <c r="S358" s="22">
        <f t="shared" ca="1" si="81"/>
        <v>1.0835407712709015</v>
      </c>
      <c r="T358" s="22">
        <f t="shared" ca="1" si="84"/>
        <v>-3.0336856952507579E-2</v>
      </c>
      <c r="U358" s="25">
        <f t="shared" ca="1" si="85"/>
        <v>0.49241636737010736</v>
      </c>
      <c r="V358" s="22">
        <f t="shared" ca="1" si="80"/>
        <v>-1.2939326995134965E-2</v>
      </c>
      <c r="W358" s="22">
        <f t="shared" ca="1" si="80"/>
        <v>-1.9357284475354137E-3</v>
      </c>
      <c r="X358" s="22">
        <f t="shared" ca="1" si="80"/>
        <v>-3.9629594961836269E-4</v>
      </c>
      <c r="Y358" s="22">
        <f t="shared" ca="1" si="80"/>
        <v>1.7045840526559029E-3</v>
      </c>
      <c r="Z358" s="22">
        <f t="shared" ca="1" si="80"/>
        <v>-4.5721042880726374E-3</v>
      </c>
      <c r="AA358" s="10">
        <f t="shared" ca="1" si="86"/>
        <v>0</v>
      </c>
      <c r="AB358" s="10">
        <f t="shared" ca="1" si="87"/>
        <v>-1.6704653839828887E-2</v>
      </c>
      <c r="AC358" s="5">
        <f t="shared" ca="1" si="89"/>
        <v>1.4281068810457653E-2</v>
      </c>
    </row>
    <row r="359" spans="1:29" x14ac:dyDescent="0.2">
      <c r="A359" s="8">
        <v>42536</v>
      </c>
      <c r="B359" s="3">
        <v>48649</v>
      </c>
      <c r="C359" s="3">
        <v>49415</v>
      </c>
      <c r="D359" s="3">
        <v>48324</v>
      </c>
      <c r="E359" s="3">
        <v>48915</v>
      </c>
      <c r="F359" s="3">
        <v>48915</v>
      </c>
      <c r="G359" s="5">
        <f t="shared" si="82"/>
        <v>1.2654604926914059E-2</v>
      </c>
      <c r="H359" s="24">
        <f t="shared" si="83"/>
        <v>1</v>
      </c>
      <c r="I359" s="3">
        <f t="shared" si="90"/>
        <v>49744.75</v>
      </c>
      <c r="J359" s="10">
        <f t="shared" si="88"/>
        <v>5.4884065120868186E-3</v>
      </c>
      <c r="K359" s="10">
        <f t="shared" si="91"/>
        <v>-1.8467254679912504E-3</v>
      </c>
      <c r="L359" s="10">
        <f t="shared" si="79"/>
        <v>1.8990154614106913E-4</v>
      </c>
      <c r="M359" s="10">
        <f t="shared" si="93"/>
        <v>2.7104571736488313E-3</v>
      </c>
      <c r="N359" s="10">
        <f t="shared" si="92"/>
        <v>-1.0629933198220675E-2</v>
      </c>
      <c r="O359" s="22">
        <f t="shared" ca="1" si="81"/>
        <v>1.0547408353665786</v>
      </c>
      <c r="P359" s="22">
        <f t="shared" ca="1" si="81"/>
        <v>0.35852062978049309</v>
      </c>
      <c r="Q359" s="22">
        <f t="shared" ca="1" si="81"/>
        <v>0.13103630946991782</v>
      </c>
      <c r="R359" s="22">
        <f t="shared" ca="1" si="81"/>
        <v>0.1631919988783373</v>
      </c>
      <c r="S359" s="22">
        <f t="shared" ca="1" si="81"/>
        <v>1.0789686669828289</v>
      </c>
      <c r="T359" s="22">
        <f t="shared" ca="1" si="84"/>
        <v>-5.8753986396159214E-3</v>
      </c>
      <c r="U359" s="25">
        <f t="shared" ca="1" si="85"/>
        <v>0.49853115456551012</v>
      </c>
      <c r="V359" s="22">
        <f t="shared" ca="1" si="80"/>
        <v>3.4403014059616851E-3</v>
      </c>
      <c r="W359" s="22">
        <f t="shared" ca="1" si="80"/>
        <v>-1.1575841202658803E-3</v>
      </c>
      <c r="X359" s="22">
        <f t="shared" ca="1" si="80"/>
        <v>1.1903610906820587E-4</v>
      </c>
      <c r="Y359" s="22">
        <f t="shared" ca="1" si="80"/>
        <v>1.6989976243136388E-3</v>
      </c>
      <c r="Z359" s="22">
        <f t="shared" ca="1" si="80"/>
        <v>-6.6631679061273765E-3</v>
      </c>
      <c r="AA359" s="10">
        <f t="shared" ca="1" si="86"/>
        <v>0</v>
      </c>
      <c r="AB359" s="10">
        <f t="shared" ca="1" si="87"/>
        <v>0</v>
      </c>
      <c r="AC359" s="5">
        <f t="shared" ca="1" si="89"/>
        <v>1.4281068810457653E-2</v>
      </c>
    </row>
    <row r="360" spans="1:29" x14ac:dyDescent="0.2">
      <c r="A360" s="8">
        <v>42537</v>
      </c>
      <c r="B360" s="3">
        <v>48901</v>
      </c>
      <c r="C360" s="3">
        <v>49412</v>
      </c>
      <c r="D360" s="3">
        <v>48067</v>
      </c>
      <c r="E360" s="3">
        <v>49412</v>
      </c>
      <c r="F360" s="3">
        <v>49412</v>
      </c>
      <c r="G360" s="5">
        <f t="shared" si="82"/>
        <v>1.8558244960738213E-2</v>
      </c>
      <c r="H360" s="24">
        <f t="shared" si="83"/>
        <v>1</v>
      </c>
      <c r="I360" s="3">
        <f t="shared" si="90"/>
        <v>49687.25</v>
      </c>
      <c r="J360" s="10">
        <f t="shared" si="88"/>
        <v>1.0160482469590004E-2</v>
      </c>
      <c r="K360" s="10">
        <f t="shared" si="91"/>
        <v>-1.0662726972134162E-3</v>
      </c>
      <c r="L360" s="10">
        <f t="shared" si="79"/>
        <v>2.8077007212163441E-4</v>
      </c>
      <c r="M360" s="10">
        <f t="shared" si="93"/>
        <v>2.9203206629793586E-3</v>
      </c>
      <c r="N360" s="10">
        <f t="shared" si="92"/>
        <v>-6.6183290632482183E-3</v>
      </c>
      <c r="O360" s="22">
        <f t="shared" ca="1" si="81"/>
        <v>1.0581811367725402</v>
      </c>
      <c r="P360" s="22">
        <f t="shared" ca="1" si="81"/>
        <v>0.3573630456602272</v>
      </c>
      <c r="Q360" s="22">
        <f t="shared" ca="1" si="81"/>
        <v>0.13115534557898603</v>
      </c>
      <c r="R360" s="22">
        <f t="shared" ca="1" si="81"/>
        <v>0.16489099650265093</v>
      </c>
      <c r="S360" s="22">
        <f t="shared" ca="1" si="81"/>
        <v>1.0723054990767016</v>
      </c>
      <c r="T360" s="22">
        <f t="shared" ca="1" si="84"/>
        <v>3.7920728620907647E-3</v>
      </c>
      <c r="U360" s="25">
        <f t="shared" ca="1" si="85"/>
        <v>0.50094801707949699</v>
      </c>
      <c r="V360" s="22">
        <f t="shared" ca="1" si="80"/>
        <v>6.3382383691437576E-3</v>
      </c>
      <c r="W360" s="22">
        <f t="shared" ca="1" si="80"/>
        <v>-6.651544886451822E-4</v>
      </c>
      <c r="X360" s="22">
        <f t="shared" ca="1" si="80"/>
        <v>1.7514794689670019E-4</v>
      </c>
      <c r="Y360" s="22">
        <f t="shared" ca="1" si="80"/>
        <v>1.8217332229742045E-3</v>
      </c>
      <c r="Z360" s="22">
        <f t="shared" ca="1" si="80"/>
        <v>-4.1285979611548722E-3</v>
      </c>
      <c r="AA360" s="10">
        <f t="shared" ca="1" si="86"/>
        <v>0</v>
      </c>
      <c r="AB360" s="10">
        <f t="shared" ca="1" si="87"/>
        <v>0</v>
      </c>
      <c r="AC360" s="5">
        <f t="shared" ca="1" si="89"/>
        <v>1.4281068810457653E-2</v>
      </c>
    </row>
    <row r="361" spans="1:29" x14ac:dyDescent="0.2">
      <c r="A361" s="8">
        <v>42538</v>
      </c>
      <c r="B361" s="3">
        <v>49409</v>
      </c>
      <c r="C361" s="3">
        <v>50191</v>
      </c>
      <c r="D361" s="3">
        <v>49405</v>
      </c>
      <c r="E361" s="3">
        <v>49534</v>
      </c>
      <c r="F361" s="3">
        <v>49534</v>
      </c>
      <c r="G361" s="5">
        <f t="shared" si="82"/>
        <v>2.6325352283280257E-2</v>
      </c>
      <c r="H361" s="24">
        <f t="shared" si="83"/>
        <v>1</v>
      </c>
      <c r="I361" s="3">
        <f t="shared" si="90"/>
        <v>49657.3</v>
      </c>
      <c r="J361" s="10">
        <f t="shared" si="88"/>
        <v>2.4690358617340813E-3</v>
      </c>
      <c r="K361" s="10">
        <f t="shared" si="91"/>
        <v>-5.185892677199266E-4</v>
      </c>
      <c r="L361" s="10">
        <f t="shared" si="79"/>
        <v>7.2074075143891965E-4</v>
      </c>
      <c r="M361" s="10">
        <f t="shared" si="93"/>
        <v>2.925884975641062E-3</v>
      </c>
      <c r="N361" s="10">
        <f t="shared" si="92"/>
        <v>5.1110548106150235E-4</v>
      </c>
      <c r="O361" s="22">
        <f t="shared" ca="1" si="81"/>
        <v>1.0645193751416839</v>
      </c>
      <c r="P361" s="22">
        <f t="shared" ca="1" si="81"/>
        <v>0.35669789117158202</v>
      </c>
      <c r="Q361" s="22">
        <f t="shared" ca="1" si="81"/>
        <v>0.13133049352588272</v>
      </c>
      <c r="R361" s="22">
        <f t="shared" ca="1" si="81"/>
        <v>0.16671272972562515</v>
      </c>
      <c r="S361" s="22">
        <f t="shared" ca="1" si="81"/>
        <v>1.0681769011155466</v>
      </c>
      <c r="T361" s="22">
        <f t="shared" ca="1" si="84"/>
        <v>3.5717453932021118E-3</v>
      </c>
      <c r="U361" s="25">
        <f t="shared" ca="1" si="85"/>
        <v>0.50089293539900881</v>
      </c>
      <c r="V361" s="22">
        <f t="shared" ca="1" si="80"/>
        <v>1.5403866388569146E-3</v>
      </c>
      <c r="W361" s="22">
        <f t="shared" ca="1" si="80"/>
        <v>-3.2353842705602678E-4</v>
      </c>
      <c r="X361" s="22">
        <f t="shared" ca="1" si="80"/>
        <v>4.4965706687486606E-4</v>
      </c>
      <c r="Y361" s="22">
        <f t="shared" ca="1" si="80"/>
        <v>1.8254065050899173E-3</v>
      </c>
      <c r="Z361" s="22">
        <f t="shared" ca="1" si="80"/>
        <v>3.1886942845808992E-4</v>
      </c>
      <c r="AA361" s="10">
        <f t="shared" ca="1" si="86"/>
        <v>0</v>
      </c>
      <c r="AB361" s="10">
        <f t="shared" ca="1" si="87"/>
        <v>0</v>
      </c>
      <c r="AC361" s="5">
        <f t="shared" ca="1" si="89"/>
        <v>1.4281068810457653E-2</v>
      </c>
    </row>
    <row r="362" spans="1:29" x14ac:dyDescent="0.2">
      <c r="A362" s="8">
        <v>42541</v>
      </c>
      <c r="B362" s="3">
        <v>49539</v>
      </c>
      <c r="C362" s="3">
        <v>50782</v>
      </c>
      <c r="D362" s="3">
        <v>49539</v>
      </c>
      <c r="E362" s="3">
        <v>50329</v>
      </c>
      <c r="F362" s="3">
        <v>50329</v>
      </c>
      <c r="G362" s="5">
        <f t="shared" si="82"/>
        <v>-3.4373820262671995E-3</v>
      </c>
      <c r="H362" s="24">
        <f t="shared" si="83"/>
        <v>0</v>
      </c>
      <c r="I362" s="3">
        <f t="shared" si="90"/>
        <v>49687.6</v>
      </c>
      <c r="J362" s="10">
        <f t="shared" si="88"/>
        <v>1.6049582105220672E-2</v>
      </c>
      <c r="K362" s="10">
        <f t="shared" si="91"/>
        <v>6.928021308409305E-4</v>
      </c>
      <c r="L362" s="10">
        <f t="shared" si="79"/>
        <v>8.6832919993055978E-4</v>
      </c>
      <c r="M362" s="10">
        <f t="shared" si="93"/>
        <v>3.003129212526978E-3</v>
      </c>
      <c r="N362" s="10">
        <f t="shared" si="92"/>
        <v>2.7538412942791799E-3</v>
      </c>
      <c r="O362" s="22">
        <f t="shared" ca="1" si="81"/>
        <v>1.0660597617805407</v>
      </c>
      <c r="P362" s="22">
        <f t="shared" ca="1" si="81"/>
        <v>0.356374352744526</v>
      </c>
      <c r="Q362" s="22">
        <f t="shared" ca="1" si="81"/>
        <v>0.13178015059275758</v>
      </c>
      <c r="R362" s="22">
        <f t="shared" ca="1" si="81"/>
        <v>0.16853813623071506</v>
      </c>
      <c r="S362" s="22">
        <f t="shared" ca="1" si="81"/>
        <v>1.0684957705440048</v>
      </c>
      <c r="T362" s="22">
        <f t="shared" ca="1" si="84"/>
        <v>2.0919748715484222E-2</v>
      </c>
      <c r="U362" s="25">
        <f t="shared" ca="1" si="85"/>
        <v>0.50522974645320184</v>
      </c>
      <c r="V362" s="22">
        <f t="shared" ca="1" si="80"/>
        <v>-1.0134798993751002E-2</v>
      </c>
      <c r="W362" s="22">
        <f t="shared" ca="1" si="80"/>
        <v>-4.3748243988429218E-4</v>
      </c>
      <c r="X362" s="22">
        <f t="shared" ca="1" si="80"/>
        <v>-5.4832218334446479E-4</v>
      </c>
      <c r="Y362" s="22">
        <f t="shared" ca="1" si="80"/>
        <v>-1.896380274681562E-3</v>
      </c>
      <c r="Z362" s="22">
        <f t="shared" ca="1" si="80"/>
        <v>-1.7389629085190971E-3</v>
      </c>
      <c r="AA362" s="10">
        <f t="shared" ca="1" si="86"/>
        <v>0</v>
      </c>
      <c r="AB362" s="10">
        <f t="shared" ca="1" si="87"/>
        <v>0</v>
      </c>
      <c r="AC362" s="5">
        <f t="shared" ca="1" si="89"/>
        <v>1.4281068810457653E-2</v>
      </c>
    </row>
    <row r="363" spans="1:29" x14ac:dyDescent="0.2">
      <c r="A363" s="8">
        <v>42542</v>
      </c>
      <c r="B363" s="3">
        <v>50326</v>
      </c>
      <c r="C363" s="3">
        <v>50870</v>
      </c>
      <c r="D363" s="3">
        <v>49678</v>
      </c>
      <c r="E363" s="3">
        <v>50838</v>
      </c>
      <c r="F363" s="3">
        <v>50838</v>
      </c>
      <c r="G363" s="5">
        <f t="shared" si="82"/>
        <v>1.4201974900664771E-2</v>
      </c>
      <c r="H363" s="24">
        <f t="shared" si="83"/>
        <v>1</v>
      </c>
      <c r="I363" s="3">
        <f t="shared" si="90"/>
        <v>49763</v>
      </c>
      <c r="J363" s="10">
        <f t="shared" si="88"/>
        <v>1.0113453476127132E-2</v>
      </c>
      <c r="K363" s="10">
        <f t="shared" si="91"/>
        <v>1.5936641536407115E-3</v>
      </c>
      <c r="L363" s="10">
        <f t="shared" si="79"/>
        <v>3.3677434596867561E-4</v>
      </c>
      <c r="M363" s="10">
        <f t="shared" si="93"/>
        <v>3.2446755166343089E-3</v>
      </c>
      <c r="N363" s="10">
        <f t="shared" si="92"/>
        <v>8.8561920849517424E-3</v>
      </c>
      <c r="O363" s="22">
        <f t="shared" ca="1" si="81"/>
        <v>1.0559249627867897</v>
      </c>
      <c r="P363" s="22">
        <f t="shared" ca="1" si="81"/>
        <v>0.35593687030464172</v>
      </c>
      <c r="Q363" s="22">
        <f t="shared" ca="1" si="81"/>
        <v>0.13123182840941311</v>
      </c>
      <c r="R363" s="22">
        <f t="shared" ca="1" si="81"/>
        <v>0.1666417559560335</v>
      </c>
      <c r="S363" s="22">
        <f t="shared" ca="1" si="81"/>
        <v>1.0667568076354856</v>
      </c>
      <c r="T363" s="22">
        <f t="shared" ca="1" si="84"/>
        <v>2.1278588951721165E-2</v>
      </c>
      <c r="U363" s="25">
        <f t="shared" ca="1" si="85"/>
        <v>0.50531944652859406</v>
      </c>
      <c r="V363" s="22">
        <f t="shared" ca="1" si="80"/>
        <v>6.2529531266942032E-3</v>
      </c>
      <c r="W363" s="22">
        <f t="shared" ca="1" si="80"/>
        <v>9.8533179352936688E-4</v>
      </c>
      <c r="X363" s="22">
        <f t="shared" ca="1" si="80"/>
        <v>2.0822107943503762E-4</v>
      </c>
      <c r="Y363" s="22">
        <f t="shared" ca="1" si="80"/>
        <v>2.0061202599822576E-3</v>
      </c>
      <c r="Z363" s="22">
        <f t="shared" ca="1" si="80"/>
        <v>5.4756126696901327E-3</v>
      </c>
      <c r="AA363" s="10">
        <f t="shared" ca="1" si="86"/>
        <v>0</v>
      </c>
      <c r="AB363" s="10">
        <f t="shared" ca="1" si="87"/>
        <v>0</v>
      </c>
      <c r="AC363" s="5">
        <f t="shared" ca="1" si="89"/>
        <v>1.4281068810457653E-2</v>
      </c>
    </row>
    <row r="364" spans="1:29" x14ac:dyDescent="0.2">
      <c r="A364" s="8">
        <v>42543</v>
      </c>
      <c r="B364" s="3">
        <v>50835</v>
      </c>
      <c r="C364" s="3">
        <v>51239</v>
      </c>
      <c r="D364" s="3">
        <v>50060</v>
      </c>
      <c r="E364" s="3">
        <v>50156</v>
      </c>
      <c r="F364" s="3">
        <v>50156</v>
      </c>
      <c r="G364" s="5">
        <f t="shared" si="82"/>
        <v>-1.0168274982056413E-3</v>
      </c>
      <c r="H364" s="24">
        <f t="shared" si="83"/>
        <v>0</v>
      </c>
      <c r="I364" s="3">
        <f t="shared" si="90"/>
        <v>49803.55</v>
      </c>
      <c r="J364" s="10">
        <f t="shared" si="88"/>
        <v>-1.3415161886777605E-2</v>
      </c>
      <c r="K364" s="10">
        <f t="shared" si="91"/>
        <v>9.0770232932007038E-4</v>
      </c>
      <c r="L364" s="10">
        <f t="shared" si="79"/>
        <v>1.1937282417768813E-4</v>
      </c>
      <c r="M364" s="10">
        <f t="shared" si="93"/>
        <v>2.8761051442662521E-3</v>
      </c>
      <c r="N364" s="10">
        <f t="shared" si="92"/>
        <v>5.0754784051788571E-3</v>
      </c>
      <c r="O364" s="22">
        <f t="shared" ca="1" si="81"/>
        <v>1.0621779159134839</v>
      </c>
      <c r="P364" s="22">
        <f t="shared" ca="1" si="81"/>
        <v>0.3569222020981711</v>
      </c>
      <c r="Q364" s="22">
        <f t="shared" ca="1" si="81"/>
        <v>0.13144004948884816</v>
      </c>
      <c r="R364" s="22">
        <f t="shared" ca="1" si="81"/>
        <v>0.16864787621601576</v>
      </c>
      <c r="S364" s="22">
        <f t="shared" ca="1" si="81"/>
        <v>1.0722324203051758</v>
      </c>
      <c r="T364" s="22">
        <f t="shared" ca="1" si="84"/>
        <v>-7.9824776914452986E-3</v>
      </c>
      <c r="U364" s="25">
        <f t="shared" ca="1" si="85"/>
        <v>0.49800439117380196</v>
      </c>
      <c r="V364" s="22">
        <f t="shared" ca="1" si="80"/>
        <v>8.3508788798005891E-3</v>
      </c>
      <c r="W364" s="22">
        <f t="shared" ca="1" si="80"/>
        <v>-5.650406812113066E-4</v>
      </c>
      <c r="X364" s="22">
        <f t="shared" ca="1" si="80"/>
        <v>-7.4309054535536294E-5</v>
      </c>
      <c r="Y364" s="22">
        <f t="shared" ca="1" si="80"/>
        <v>-1.7903627185454803E-3</v>
      </c>
      <c r="Z364" s="22">
        <f t="shared" ca="1" si="80"/>
        <v>-3.1594628358877844E-3</v>
      </c>
      <c r="AA364" s="10">
        <f t="shared" ca="1" si="86"/>
        <v>0</v>
      </c>
      <c r="AB364" s="10">
        <f t="shared" ca="1" si="87"/>
        <v>0</v>
      </c>
      <c r="AC364" s="5">
        <f t="shared" ca="1" si="89"/>
        <v>1.4281068810457653E-2</v>
      </c>
    </row>
    <row r="365" spans="1:29" x14ac:dyDescent="0.2">
      <c r="A365" s="8">
        <v>42544</v>
      </c>
      <c r="B365" s="3">
        <v>50161</v>
      </c>
      <c r="C365" s="3">
        <v>51673</v>
      </c>
      <c r="D365" s="3">
        <v>50161</v>
      </c>
      <c r="E365" s="3">
        <v>51560</v>
      </c>
      <c r="F365" s="3">
        <v>51560</v>
      </c>
      <c r="G365" s="5">
        <f t="shared" si="82"/>
        <v>-4.4879751745539154E-2</v>
      </c>
      <c r="H365" s="24">
        <f t="shared" si="83"/>
        <v>0</v>
      </c>
      <c r="I365" s="3">
        <f t="shared" si="90"/>
        <v>49907.4</v>
      </c>
      <c r="J365" s="10">
        <f t="shared" si="88"/>
        <v>2.7992662891777709E-2</v>
      </c>
      <c r="K365" s="10">
        <f t="shared" si="91"/>
        <v>2.1675036773743496E-3</v>
      </c>
      <c r="L365" s="10">
        <f t="shared" si="79"/>
        <v>-5.31570536391035E-5</v>
      </c>
      <c r="M365" s="10">
        <f t="shared" si="93"/>
        <v>3.0898445728504862E-3</v>
      </c>
      <c r="N365" s="10">
        <f t="shared" si="92"/>
        <v>8.6419144896163983E-3</v>
      </c>
      <c r="O365" s="22">
        <f t="shared" ca="1" si="81"/>
        <v>1.0705287947932844</v>
      </c>
      <c r="P365" s="22">
        <f t="shared" ca="1" si="81"/>
        <v>0.35635716141695978</v>
      </c>
      <c r="Q365" s="22">
        <f t="shared" ca="1" si="81"/>
        <v>0.13136574043431262</v>
      </c>
      <c r="R365" s="22">
        <f t="shared" ca="1" si="81"/>
        <v>0.16685751349747027</v>
      </c>
      <c r="S365" s="22">
        <f t="shared" ca="1" si="81"/>
        <v>1.0690729574692881</v>
      </c>
      <c r="T365" s="22">
        <f t="shared" ca="1" si="84"/>
        <v>4.0486774974839206E-2</v>
      </c>
      <c r="U365" s="25">
        <f t="shared" ca="1" si="85"/>
        <v>0.5101203113646976</v>
      </c>
      <c r="V365" s="22">
        <f t="shared" ca="1" si="80"/>
        <v>-1.7842219741292228E-2</v>
      </c>
      <c r="W365" s="22">
        <f t="shared" ca="1" si="80"/>
        <v>-1.381543336955327E-3</v>
      </c>
      <c r="X365" s="22">
        <f t="shared" ca="1" si="80"/>
        <v>3.3881729490877694E-5</v>
      </c>
      <c r="Y365" s="22">
        <f t="shared" ca="1" si="80"/>
        <v>-1.9694334207636553E-3</v>
      </c>
      <c r="Z365" s="22">
        <f t="shared" ca="1" si="80"/>
        <v>-5.5082625724215614E-3</v>
      </c>
      <c r="AA365" s="10">
        <f t="shared" ca="1" si="86"/>
        <v>0</v>
      </c>
      <c r="AB365" s="10">
        <f t="shared" ca="1" si="87"/>
        <v>0</v>
      </c>
      <c r="AC365" s="5">
        <f t="shared" ca="1" si="89"/>
        <v>1.4281068810457653E-2</v>
      </c>
    </row>
    <row r="366" spans="1:29" x14ac:dyDescent="0.2">
      <c r="A366" s="8">
        <v>42545</v>
      </c>
      <c r="B366" s="3">
        <v>51561</v>
      </c>
      <c r="C366" s="3">
        <v>51561</v>
      </c>
      <c r="D366" s="3">
        <v>49544</v>
      </c>
      <c r="E366" s="3">
        <v>50105</v>
      </c>
      <c r="F366" s="3">
        <v>50105</v>
      </c>
      <c r="G366" s="5">
        <f t="shared" si="82"/>
        <v>-1.955892625486455E-3</v>
      </c>
      <c r="H366" s="24">
        <f t="shared" si="83"/>
        <v>0</v>
      </c>
      <c r="I366" s="3">
        <f t="shared" si="90"/>
        <v>49960.1</v>
      </c>
      <c r="J366" s="10">
        <f t="shared" si="88"/>
        <v>-2.8219550038789731E-2</v>
      </c>
      <c r="K366" s="10">
        <f t="shared" si="91"/>
        <v>1.1930397255429826E-3</v>
      </c>
      <c r="L366" s="10">
        <f t="shared" si="79"/>
        <v>-1.0590695343579771E-3</v>
      </c>
      <c r="M366" s="10">
        <f t="shared" si="93"/>
        <v>2.3479027613054568E-3</v>
      </c>
      <c r="N366" s="10">
        <f t="shared" si="92"/>
        <v>2.5041973095116356E-3</v>
      </c>
      <c r="O366" s="22">
        <f t="shared" ca="1" si="81"/>
        <v>1.0526865750519923</v>
      </c>
      <c r="P366" s="22">
        <f t="shared" ca="1" si="81"/>
        <v>0.35497561808000444</v>
      </c>
      <c r="Q366" s="22">
        <f t="shared" ca="1" si="81"/>
        <v>0.13139962216380349</v>
      </c>
      <c r="R366" s="22">
        <f t="shared" ca="1" si="81"/>
        <v>0.16488808007670661</v>
      </c>
      <c r="S366" s="22">
        <f t="shared" ca="1" si="81"/>
        <v>1.0635646948968664</v>
      </c>
      <c r="T366" s="22">
        <f t="shared" ca="1" si="84"/>
        <v>-2.6371485776562342E-2</v>
      </c>
      <c r="U366" s="25">
        <f t="shared" ca="1" si="85"/>
        <v>0.49340751061655036</v>
      </c>
      <c r="V366" s="22">
        <f t="shared" ca="1" si="80"/>
        <v>1.7401646727155093E-2</v>
      </c>
      <c r="W366" s="22">
        <f t="shared" ca="1" si="80"/>
        <v>-7.3569053393210794E-4</v>
      </c>
      <c r="X366" s="22">
        <f t="shared" ca="1" si="80"/>
        <v>6.5307752501572356E-4</v>
      </c>
      <c r="Y366" s="22">
        <f t="shared" ca="1" si="80"/>
        <v>-1.4478393293226931E-3</v>
      </c>
      <c r="Z366" s="22">
        <f t="shared" ca="1" si="80"/>
        <v>-1.5442187014078506E-3</v>
      </c>
      <c r="AA366" s="10">
        <f t="shared" ca="1" si="86"/>
        <v>0</v>
      </c>
      <c r="AB366" s="10">
        <f t="shared" ca="1" si="87"/>
        <v>0</v>
      </c>
      <c r="AC366" s="5">
        <f t="shared" ca="1" si="89"/>
        <v>1.4281068810457653E-2</v>
      </c>
    </row>
    <row r="367" spans="1:29" x14ac:dyDescent="0.2">
      <c r="A367" s="8">
        <v>42548</v>
      </c>
      <c r="B367" s="3">
        <v>50106</v>
      </c>
      <c r="C367" s="3">
        <v>50162</v>
      </c>
      <c r="D367" s="3">
        <v>48954</v>
      </c>
      <c r="E367" s="3">
        <v>49246</v>
      </c>
      <c r="F367" s="3">
        <v>49246</v>
      </c>
      <c r="G367" s="5">
        <f t="shared" si="82"/>
        <v>3.5657718393371951E-2</v>
      </c>
      <c r="H367" s="24">
        <f t="shared" si="83"/>
        <v>1</v>
      </c>
      <c r="I367" s="3">
        <f t="shared" si="90"/>
        <v>49974.2</v>
      </c>
      <c r="J367" s="10">
        <f t="shared" si="88"/>
        <v>-1.7143997605029493E-2</v>
      </c>
      <c r="K367" s="10">
        <f t="shared" si="91"/>
        <v>4.2452305256556746E-4</v>
      </c>
      <c r="L367" s="10">
        <f t="shared" si="79"/>
        <v>-1.1238685833541461E-3</v>
      </c>
      <c r="M367" s="10">
        <f t="shared" si="93"/>
        <v>2.1358747537746892E-3</v>
      </c>
      <c r="N367" s="10">
        <f t="shared" si="92"/>
        <v>-4.1345186325383977E-3</v>
      </c>
      <c r="O367" s="22">
        <f t="shared" ca="1" si="81"/>
        <v>1.0700882217791474</v>
      </c>
      <c r="P367" s="22">
        <f t="shared" ca="1" si="81"/>
        <v>0.35423992754607231</v>
      </c>
      <c r="Q367" s="22">
        <f t="shared" ca="1" si="81"/>
        <v>0.13205269968881922</v>
      </c>
      <c r="R367" s="22">
        <f t="shared" ca="1" si="81"/>
        <v>0.16344024074738392</v>
      </c>
      <c r="S367" s="22">
        <f t="shared" ca="1" si="81"/>
        <v>1.0620204761954586</v>
      </c>
      <c r="T367" s="22">
        <f t="shared" ca="1" si="84"/>
        <v>-2.2385472339501104E-2</v>
      </c>
      <c r="U367" s="25">
        <f t="shared" ca="1" si="85"/>
        <v>0.49440386560278915</v>
      </c>
      <c r="V367" s="22">
        <f t="shared" ca="1" si="80"/>
        <v>-1.0833566389433898E-2</v>
      </c>
      <c r="W367" s="22">
        <f t="shared" ca="1" si="80"/>
        <v>2.6826290925664764E-4</v>
      </c>
      <c r="X367" s="22">
        <f t="shared" ca="1" si="80"/>
        <v>-7.1019053964369819E-4</v>
      </c>
      <c r="Y367" s="22">
        <f t="shared" ca="1" si="80"/>
        <v>1.3496934307635226E-3</v>
      </c>
      <c r="Z367" s="22">
        <f t="shared" ca="1" si="80"/>
        <v>-2.6126684759227789E-3</v>
      </c>
      <c r="AA367" s="10">
        <f t="shared" ca="1" si="86"/>
        <v>0</v>
      </c>
      <c r="AB367" s="10">
        <f t="shared" ca="1" si="87"/>
        <v>0</v>
      </c>
      <c r="AC367" s="5">
        <f t="shared" ca="1" si="89"/>
        <v>1.4281068810457653E-2</v>
      </c>
    </row>
    <row r="368" spans="1:29" x14ac:dyDescent="0.2">
      <c r="A368" s="8">
        <v>42549</v>
      </c>
      <c r="B368" s="3">
        <v>49252</v>
      </c>
      <c r="C368" s="3">
        <v>50301</v>
      </c>
      <c r="D368" s="3">
        <v>49252</v>
      </c>
      <c r="E368" s="3">
        <v>50007</v>
      </c>
      <c r="F368" s="3">
        <v>50007</v>
      </c>
      <c r="G368" s="5">
        <f t="shared" si="82"/>
        <v>3.0395744595756558E-2</v>
      </c>
      <c r="H368" s="24">
        <f t="shared" si="83"/>
        <v>1</v>
      </c>
      <c r="I368" s="3">
        <f t="shared" si="90"/>
        <v>50050.95</v>
      </c>
      <c r="J368" s="10">
        <f t="shared" si="88"/>
        <v>1.5453031718312138E-2</v>
      </c>
      <c r="K368" s="10">
        <f t="shared" si="91"/>
        <v>1.6995845723101089E-3</v>
      </c>
      <c r="L368" s="10">
        <f t="shared" si="79"/>
        <v>-1.1265745628666712E-3</v>
      </c>
      <c r="M368" s="10">
        <f t="shared" si="93"/>
        <v>2.7769714993531769E-3</v>
      </c>
      <c r="N368" s="10">
        <f t="shared" si="92"/>
        <v>-3.0666029841013966E-3</v>
      </c>
      <c r="O368" s="22">
        <f t="shared" ca="1" si="81"/>
        <v>1.0592546553897135</v>
      </c>
      <c r="P368" s="22">
        <f t="shared" ca="1" si="81"/>
        <v>0.35450819045532894</v>
      </c>
      <c r="Q368" s="22">
        <f t="shared" ca="1" si="81"/>
        <v>0.13134250914917553</v>
      </c>
      <c r="R368" s="22">
        <f t="shared" ca="1" si="81"/>
        <v>0.16478993417814744</v>
      </c>
      <c r="S368" s="22">
        <f t="shared" ca="1" si="81"/>
        <v>1.0594078077195359</v>
      </c>
      <c r="T368" s="22">
        <f t="shared" ca="1" si="84"/>
        <v>1.4032079114991897E-2</v>
      </c>
      <c r="U368" s="25">
        <f t="shared" ca="1" si="85"/>
        <v>0.50350796221934435</v>
      </c>
      <c r="V368" s="22">
        <f t="shared" ca="1" si="80"/>
        <v>9.5899119402931485E-3</v>
      </c>
      <c r="W368" s="22">
        <f t="shared" ca="1" si="80"/>
        <v>1.0547358395841685E-3</v>
      </c>
      <c r="X368" s="22">
        <f t="shared" ca="1" si="80"/>
        <v>-6.9913471019819194E-4</v>
      </c>
      <c r="Y368" s="22">
        <f t="shared" ca="1" si="80"/>
        <v>1.7233454654689317E-3</v>
      </c>
      <c r="Z368" s="22">
        <f t="shared" ca="1" si="80"/>
        <v>-1.9030862752014547E-3</v>
      </c>
      <c r="AA368" s="10">
        <f t="shared" ca="1" si="86"/>
        <v>0</v>
      </c>
      <c r="AB368" s="10">
        <f t="shared" ca="1" si="87"/>
        <v>0</v>
      </c>
      <c r="AC368" s="5">
        <f t="shared" ca="1" si="89"/>
        <v>1.4281068810457653E-2</v>
      </c>
    </row>
    <row r="369" spans="1:29" x14ac:dyDescent="0.2">
      <c r="A369" s="8">
        <v>42550</v>
      </c>
      <c r="B369" s="3">
        <v>50009</v>
      </c>
      <c r="C369" s="3">
        <v>51229</v>
      </c>
      <c r="D369" s="3">
        <v>50009</v>
      </c>
      <c r="E369" s="3">
        <v>51002</v>
      </c>
      <c r="F369" s="3">
        <v>51002</v>
      </c>
      <c r="G369" s="5">
        <f t="shared" si="82"/>
        <v>2.413630838006342E-2</v>
      </c>
      <c r="H369" s="24">
        <f t="shared" si="83"/>
        <v>1</v>
      </c>
      <c r="I369" s="3">
        <f t="shared" si="90"/>
        <v>50150.400000000001</v>
      </c>
      <c r="J369" s="10">
        <f t="shared" si="88"/>
        <v>1.9897214389985374E-2</v>
      </c>
      <c r="K369" s="10">
        <f t="shared" si="91"/>
        <v>2.1363911574637795E-3</v>
      </c>
      <c r="L369" s="10">
        <f t="shared" si="79"/>
        <v>-6.0313241679688101E-4</v>
      </c>
      <c r="M369" s="10">
        <f t="shared" si="93"/>
        <v>2.7186630960460666E-3</v>
      </c>
      <c r="N369" s="10">
        <f t="shared" si="92"/>
        <v>3.5958722712511994E-3</v>
      </c>
      <c r="O369" s="22">
        <f t="shared" ca="1" si="81"/>
        <v>1.0688445673300067</v>
      </c>
      <c r="P369" s="22">
        <f t="shared" ca="1" si="81"/>
        <v>0.3555629262949131</v>
      </c>
      <c r="Q369" s="22">
        <f t="shared" ca="1" si="81"/>
        <v>0.13064337443897733</v>
      </c>
      <c r="R369" s="22">
        <f t="shared" ca="1" si="81"/>
        <v>0.16651327964361637</v>
      </c>
      <c r="S369" s="22">
        <f t="shared" ca="1" si="81"/>
        <v>1.0575047214443345</v>
      </c>
      <c r="T369" s="22">
        <f t="shared" ca="1" si="84"/>
        <v>2.6203201156158422E-2</v>
      </c>
      <c r="U369" s="25">
        <f t="shared" ca="1" si="85"/>
        <v>0.50655042549558549</v>
      </c>
      <c r="V369" s="22">
        <f t="shared" ca="1" si="80"/>
        <v>1.2270733552491059E-2</v>
      </c>
      <c r="W369" s="22">
        <f t="shared" ca="1" si="80"/>
        <v>1.3175254657923638E-3</v>
      </c>
      <c r="X369" s="22">
        <f t="shared" ca="1" si="80"/>
        <v>-3.7195544252212039E-4</v>
      </c>
      <c r="Y369" s="22">
        <f t="shared" ca="1" si="80"/>
        <v>1.6766161240822923E-3</v>
      </c>
      <c r="Z369" s="22">
        <f t="shared" ca="1" si="80"/>
        <v>2.2175963762808286E-3</v>
      </c>
      <c r="AA369" s="10">
        <f t="shared" ca="1" si="86"/>
        <v>0</v>
      </c>
      <c r="AB369" s="10">
        <f t="shared" ca="1" si="87"/>
        <v>0</v>
      </c>
      <c r="AC369" s="5">
        <f t="shared" ca="1" si="89"/>
        <v>1.4281068810457653E-2</v>
      </c>
    </row>
    <row r="370" spans="1:29" x14ac:dyDescent="0.2">
      <c r="A370" s="8">
        <v>42551</v>
      </c>
      <c r="B370" s="3">
        <v>51001</v>
      </c>
      <c r="C370" s="3">
        <v>51619</v>
      </c>
      <c r="D370" s="3">
        <v>50585</v>
      </c>
      <c r="E370" s="3">
        <v>51527</v>
      </c>
      <c r="F370" s="3">
        <v>51527</v>
      </c>
      <c r="G370" s="5">
        <f t="shared" si="82"/>
        <v>2.0222407669765463E-2</v>
      </c>
      <c r="H370" s="24">
        <f t="shared" si="83"/>
        <v>1</v>
      </c>
      <c r="I370" s="3">
        <f t="shared" si="90"/>
        <v>50232.4</v>
      </c>
      <c r="J370" s="10">
        <f t="shared" si="88"/>
        <v>1.0293713972001184E-2</v>
      </c>
      <c r="K370" s="10">
        <f t="shared" si="91"/>
        <v>1.7594766683585394E-3</v>
      </c>
      <c r="L370" s="10">
        <f t="shared" si="79"/>
        <v>-7.0579974888179469E-4</v>
      </c>
      <c r="M370" s="10">
        <f t="shared" si="93"/>
        <v>2.5101500854718042E-3</v>
      </c>
      <c r="N370" s="10">
        <f t="shared" si="92"/>
        <v>5.6082487295894265E-5</v>
      </c>
      <c r="O370" s="22">
        <f t="shared" ca="1" si="81"/>
        <v>1.0811153008824976</v>
      </c>
      <c r="P370" s="22">
        <f t="shared" ca="1" si="81"/>
        <v>0.35688045176070549</v>
      </c>
      <c r="Q370" s="22">
        <f t="shared" ca="1" si="81"/>
        <v>0.13027141899645522</v>
      </c>
      <c r="R370" s="22">
        <f t="shared" ca="1" si="81"/>
        <v>0.16818989576769866</v>
      </c>
      <c r="S370" s="22">
        <f t="shared" ca="1" si="81"/>
        <v>1.0597223178206154</v>
      </c>
      <c r="T370" s="22">
        <f t="shared" ca="1" si="84"/>
        <v>1.2146282716153606E-2</v>
      </c>
      <c r="U370" s="25">
        <f t="shared" ca="1" si="85"/>
        <v>0.50303653334693055</v>
      </c>
      <c r="V370" s="22">
        <f t="shared" ca="1" si="80"/>
        <v>6.3942638824979175E-3</v>
      </c>
      <c r="W370" s="22">
        <f t="shared" ca="1" si="80"/>
        <v>1.092954218777032E-3</v>
      </c>
      <c r="X370" s="22">
        <f t="shared" ca="1" si="80"/>
        <v>-4.3842969163768012E-4</v>
      </c>
      <c r="Y370" s="22">
        <f t="shared" ca="1" si="80"/>
        <v>1.5592585994558242E-3</v>
      </c>
      <c r="Z370" s="22">
        <f t="shared" ca="1" si="80"/>
        <v>3.4837399206174843E-5</v>
      </c>
      <c r="AA370" s="10">
        <f t="shared" ca="1" si="86"/>
        <v>0</v>
      </c>
      <c r="AB370" s="10">
        <f t="shared" ca="1" si="87"/>
        <v>0</v>
      </c>
      <c r="AC370" s="5">
        <f t="shared" ca="1" si="89"/>
        <v>1.4281068810457653E-2</v>
      </c>
    </row>
    <row r="371" spans="1:29" x14ac:dyDescent="0.2">
      <c r="A371" s="8">
        <v>42552</v>
      </c>
      <c r="B371" s="3">
        <v>51540</v>
      </c>
      <c r="C371" s="3">
        <v>52346</v>
      </c>
      <c r="D371" s="3">
        <v>51411</v>
      </c>
      <c r="E371" s="3">
        <v>52233</v>
      </c>
      <c r="F371" s="3">
        <v>52233</v>
      </c>
      <c r="G371" s="5">
        <f t="shared" si="82"/>
        <v>-7.4856891237340406E-3</v>
      </c>
      <c r="H371" s="24">
        <f t="shared" si="83"/>
        <v>0</v>
      </c>
      <c r="I371" s="3">
        <f t="shared" si="90"/>
        <v>50313.1</v>
      </c>
      <c r="J371" s="10">
        <f t="shared" si="88"/>
        <v>1.3701554524812254E-2</v>
      </c>
      <c r="K371" s="10">
        <f t="shared" si="91"/>
        <v>1.7108963273672062E-3</v>
      </c>
      <c r="L371" s="10">
        <f t="shared" si="79"/>
        <v>-4.0235141764825676E-4</v>
      </c>
      <c r="M371" s="10">
        <f t="shared" si="93"/>
        <v>2.7035077991585132E-3</v>
      </c>
      <c r="N371" s="10">
        <f t="shared" si="92"/>
        <v>8.4403034000162906E-3</v>
      </c>
      <c r="O371" s="22">
        <f t="shared" ca="1" si="81"/>
        <v>1.0875095647649955</v>
      </c>
      <c r="P371" s="22">
        <f t="shared" ca="1" si="81"/>
        <v>0.35797340597948252</v>
      </c>
      <c r="Q371" s="22">
        <f t="shared" ca="1" si="81"/>
        <v>0.12983298930481754</v>
      </c>
      <c r="R371" s="22">
        <f t="shared" ca="1" si="81"/>
        <v>0.16974915436715449</v>
      </c>
      <c r="S371" s="22">
        <f t="shared" ca="1" si="81"/>
        <v>1.0597571552198215</v>
      </c>
      <c r="T371" s="22">
        <f t="shared" ca="1" si="84"/>
        <v>2.4864378579289165E-2</v>
      </c>
      <c r="U371" s="25">
        <f t="shared" ca="1" si="85"/>
        <v>0.50621577441281129</v>
      </c>
      <c r="V371" s="22">
        <f t="shared" ca="1" si="80"/>
        <v>-8.6685889127192696E-3</v>
      </c>
      <c r="W371" s="22">
        <f t="shared" ca="1" si="80"/>
        <v>-1.0824360774078447E-3</v>
      </c>
      <c r="X371" s="22">
        <f t="shared" ca="1" si="80"/>
        <v>2.5455644698756184E-4</v>
      </c>
      <c r="Y371" s="22">
        <f t="shared" ca="1" si="80"/>
        <v>-1.7104334906521629E-3</v>
      </c>
      <c r="Z371" s="22">
        <f t="shared" ca="1" si="80"/>
        <v>-5.3399430218572606E-3</v>
      </c>
      <c r="AA371" s="10">
        <f t="shared" ca="1" si="86"/>
        <v>0</v>
      </c>
      <c r="AB371" s="10">
        <f t="shared" ca="1" si="87"/>
        <v>0</v>
      </c>
      <c r="AC371" s="5">
        <f t="shared" ca="1" si="89"/>
        <v>1.4281068810457653E-2</v>
      </c>
    </row>
    <row r="372" spans="1:29" x14ac:dyDescent="0.2">
      <c r="A372" s="8">
        <v>42555</v>
      </c>
      <c r="B372" s="3">
        <v>52241</v>
      </c>
      <c r="C372" s="3">
        <v>52918</v>
      </c>
      <c r="D372" s="3">
        <v>52241</v>
      </c>
      <c r="E372" s="3">
        <v>52569</v>
      </c>
      <c r="F372" s="3">
        <v>52569</v>
      </c>
      <c r="G372" s="5">
        <f t="shared" si="82"/>
        <v>-1.2688086134413856E-2</v>
      </c>
      <c r="H372" s="24">
        <f t="shared" si="83"/>
        <v>0</v>
      </c>
      <c r="I372" s="3">
        <f t="shared" si="90"/>
        <v>50419.95</v>
      </c>
      <c r="J372" s="10">
        <f t="shared" si="88"/>
        <v>6.4327149503187186E-3</v>
      </c>
      <c r="K372" s="10">
        <f t="shared" si="91"/>
        <v>2.2172453248485713E-3</v>
      </c>
      <c r="L372" s="10">
        <f t="shared" ref="L372:L435" si="94">AVERAGE(J323:J372)</f>
        <v>-4.0769362846626574E-6</v>
      </c>
      <c r="M372" s="10">
        <f t="shared" si="93"/>
        <v>2.820801050356616E-3</v>
      </c>
      <c r="N372" s="10">
        <f t="shared" si="92"/>
        <v>1.3155645911085933E-2</v>
      </c>
      <c r="O372" s="22">
        <f t="shared" ca="1" si="81"/>
        <v>1.0788409758522761</v>
      </c>
      <c r="P372" s="22">
        <f t="shared" ca="1" si="81"/>
        <v>0.3568909699020747</v>
      </c>
      <c r="Q372" s="22">
        <f t="shared" ca="1" si="81"/>
        <v>0.13008754575180512</v>
      </c>
      <c r="R372" s="22">
        <f t="shared" ca="1" si="81"/>
        <v>0.16803872087650232</v>
      </c>
      <c r="S372" s="22">
        <f t="shared" ca="1" si="81"/>
        <v>1.0544172121979642</v>
      </c>
      <c r="T372" s="22">
        <f t="shared" ca="1" si="84"/>
        <v>2.2076204236821759E-2</v>
      </c>
      <c r="U372" s="25">
        <f t="shared" ca="1" si="85"/>
        <v>0.50551882692362349</v>
      </c>
      <c r="V372" s="22">
        <f t="shared" ref="V372:Z435" ca="1" si="95">($H372-$U372)*J372*$U372*(1-$U372)*$AF$3</f>
        <v>-4.064327927923269E-3</v>
      </c>
      <c r="W372" s="22">
        <f t="shared" ca="1" si="95"/>
        <v>-1.4009033769470625E-3</v>
      </c>
      <c r="X372" s="22">
        <f t="shared" ca="1" si="95"/>
        <v>2.5758962009185847E-6</v>
      </c>
      <c r="Y372" s="22">
        <f t="shared" ca="1" si="95"/>
        <v>-1.7822428906960428E-3</v>
      </c>
      <c r="Z372" s="22">
        <f t="shared" ca="1" si="95"/>
        <v>-8.3120205852813232E-3</v>
      </c>
      <c r="AA372" s="10">
        <f t="shared" ca="1" si="86"/>
        <v>0</v>
      </c>
      <c r="AB372" s="10">
        <f t="shared" ca="1" si="87"/>
        <v>0</v>
      </c>
      <c r="AC372" s="5">
        <f t="shared" ca="1" si="89"/>
        <v>1.4281068810457653E-2</v>
      </c>
    </row>
    <row r="373" spans="1:29" x14ac:dyDescent="0.2">
      <c r="A373" s="8">
        <v>42556</v>
      </c>
      <c r="B373" s="3">
        <v>52565</v>
      </c>
      <c r="C373" s="3">
        <v>52565</v>
      </c>
      <c r="D373" s="3">
        <v>51510</v>
      </c>
      <c r="E373" s="3">
        <v>51842</v>
      </c>
      <c r="F373" s="3">
        <v>51842</v>
      </c>
      <c r="G373" s="5">
        <f t="shared" si="82"/>
        <v>3.3370626133251147E-3</v>
      </c>
      <c r="H373" s="24">
        <f t="shared" si="83"/>
        <v>1</v>
      </c>
      <c r="I373" s="3">
        <f t="shared" si="90"/>
        <v>50487.65</v>
      </c>
      <c r="J373" s="10">
        <f t="shared" si="88"/>
        <v>-1.3829443207974301E-2</v>
      </c>
      <c r="K373" s="10">
        <f t="shared" si="91"/>
        <v>1.4702528598813324E-3</v>
      </c>
      <c r="L373" s="10">
        <f t="shared" si="94"/>
        <v>1.1473754120550739E-4</v>
      </c>
      <c r="M373" s="10">
        <f t="shared" si="93"/>
        <v>2.9447846478481633E-3</v>
      </c>
      <c r="N373" s="10">
        <f t="shared" si="92"/>
        <v>7.2991509258286454E-3</v>
      </c>
      <c r="O373" s="22">
        <f t="shared" ref="O373:S436" ca="1" si="96">O372+V372</f>
        <v>1.0747766479243528</v>
      </c>
      <c r="P373" s="22">
        <f t="shared" ca="1" si="96"/>
        <v>0.35549006652512766</v>
      </c>
      <c r="Q373" s="22">
        <f t="shared" ca="1" si="96"/>
        <v>0.13009012164800604</v>
      </c>
      <c r="R373" s="22">
        <f t="shared" ca="1" si="96"/>
        <v>0.16625647798580628</v>
      </c>
      <c r="S373" s="22">
        <f t="shared" ca="1" si="96"/>
        <v>1.0461051916126829</v>
      </c>
      <c r="T373" s="22">
        <f t="shared" ca="1" si="84"/>
        <v>-6.2007069042140624E-3</v>
      </c>
      <c r="U373" s="25">
        <f t="shared" ca="1" si="85"/>
        <v>0.49844982824079259</v>
      </c>
      <c r="V373" s="22">
        <f t="shared" ca="1" si="95"/>
        <v>-8.6701161812828189E-3</v>
      </c>
      <c r="W373" s="22">
        <f t="shared" ca="1" si="95"/>
        <v>9.2174810795594302E-4</v>
      </c>
      <c r="X373" s="22">
        <f t="shared" ca="1" si="95"/>
        <v>7.1932600441416289E-5</v>
      </c>
      <c r="Y373" s="22">
        <f t="shared" ca="1" si="95"/>
        <v>1.8461788115214648E-3</v>
      </c>
      <c r="Z373" s="22">
        <f t="shared" ca="1" si="95"/>
        <v>4.576069014489423E-3</v>
      </c>
      <c r="AA373" s="10">
        <f t="shared" ca="1" si="86"/>
        <v>0</v>
      </c>
      <c r="AB373" s="10">
        <f t="shared" ca="1" si="87"/>
        <v>0</v>
      </c>
      <c r="AC373" s="5">
        <f t="shared" ca="1" si="89"/>
        <v>1.4281068810457653E-2</v>
      </c>
    </row>
    <row r="374" spans="1:29" x14ac:dyDescent="0.2">
      <c r="A374" s="8">
        <v>42557</v>
      </c>
      <c r="B374" s="3">
        <v>51842</v>
      </c>
      <c r="C374" s="3">
        <v>51909</v>
      </c>
      <c r="D374" s="3">
        <v>50825</v>
      </c>
      <c r="E374" s="3">
        <v>51902</v>
      </c>
      <c r="F374" s="3">
        <v>51902</v>
      </c>
      <c r="G374" s="5">
        <f t="shared" si="82"/>
        <v>2.3871912450387223E-2</v>
      </c>
      <c r="H374" s="24">
        <f t="shared" si="83"/>
        <v>1</v>
      </c>
      <c r="I374" s="3">
        <f t="shared" si="90"/>
        <v>50501.3</v>
      </c>
      <c r="J374" s="10">
        <f t="shared" si="88"/>
        <v>1.1573627560665933E-3</v>
      </c>
      <c r="K374" s="10">
        <f t="shared" si="91"/>
        <v>3.9814951931356756E-4</v>
      </c>
      <c r="L374" s="10">
        <f t="shared" si="94"/>
        <v>-3.3298019152553813E-4</v>
      </c>
      <c r="M374" s="10">
        <f t="shared" si="93"/>
        <v>2.8317334216522794E-3</v>
      </c>
      <c r="N374" s="10">
        <f t="shared" si="92"/>
        <v>3.5511805990448898E-3</v>
      </c>
      <c r="O374" s="22">
        <f t="shared" ca="1" si="96"/>
        <v>1.06610653174307</v>
      </c>
      <c r="P374" s="22">
        <f t="shared" ca="1" si="96"/>
        <v>0.35641181463308358</v>
      </c>
      <c r="Q374" s="22">
        <f t="shared" ca="1" si="96"/>
        <v>0.13016205424844746</v>
      </c>
      <c r="R374" s="22">
        <f t="shared" ca="1" si="96"/>
        <v>0.16810265679732775</v>
      </c>
      <c r="S374" s="22">
        <f t="shared" ca="1" si="96"/>
        <v>1.0506812606271723</v>
      </c>
      <c r="T374" s="22">
        <f t="shared" ca="1" si="84"/>
        <v>5.5396166208003667E-3</v>
      </c>
      <c r="U374" s="25">
        <f t="shared" ca="1" si="85"/>
        <v>0.50138490061362417</v>
      </c>
      <c r="V374" s="22">
        <f t="shared" ca="1" si="95"/>
        <v>7.2134264801464762E-4</v>
      </c>
      <c r="W374" s="22">
        <f t="shared" ca="1" si="95"/>
        <v>2.4815229888984144E-4</v>
      </c>
      <c r="X374" s="22">
        <f t="shared" ca="1" si="95"/>
        <v>-2.075345969381062E-4</v>
      </c>
      <c r="Y374" s="22">
        <f t="shared" ca="1" si="95"/>
        <v>1.7649177616431803E-3</v>
      </c>
      <c r="Z374" s="22">
        <f t="shared" ca="1" si="95"/>
        <v>2.2133233538628666E-3</v>
      </c>
      <c r="AA374" s="10">
        <f t="shared" ca="1" si="86"/>
        <v>2.2871912450387222E-2</v>
      </c>
      <c r="AB374" s="10">
        <f t="shared" ca="1" si="87"/>
        <v>0</v>
      </c>
      <c r="AC374" s="5">
        <f t="shared" ca="1" si="89"/>
        <v>3.7152981260844875E-2</v>
      </c>
    </row>
    <row r="375" spans="1:29" x14ac:dyDescent="0.2">
      <c r="A375" s="8">
        <v>42558</v>
      </c>
      <c r="B375" s="3">
        <v>51902</v>
      </c>
      <c r="C375" s="3">
        <v>52719</v>
      </c>
      <c r="D375" s="3">
        <v>51888</v>
      </c>
      <c r="E375" s="3">
        <v>52015</v>
      </c>
      <c r="F375" s="3">
        <v>52015</v>
      </c>
      <c r="G375" s="5">
        <f t="shared" si="82"/>
        <v>3.7393059694319053E-2</v>
      </c>
      <c r="H375" s="24">
        <f t="shared" si="83"/>
        <v>1</v>
      </c>
      <c r="I375" s="3">
        <f t="shared" si="90"/>
        <v>50546.15</v>
      </c>
      <c r="J375" s="10">
        <f t="shared" si="88"/>
        <v>2.1771800701322341E-3</v>
      </c>
      <c r="K375" s="10">
        <f t="shared" si="91"/>
        <v>1.0018854330837933E-3</v>
      </c>
      <c r="L375" s="10">
        <f t="shared" si="94"/>
        <v>-8.1502858756086875E-4</v>
      </c>
      <c r="M375" s="10">
        <f t="shared" si="93"/>
        <v>2.7819115728359169E-3</v>
      </c>
      <c r="N375" s="10">
        <f t="shared" si="92"/>
        <v>1.9278738186710997E-3</v>
      </c>
      <c r="O375" s="22">
        <f t="shared" ca="1" si="96"/>
        <v>1.0668278743910846</v>
      </c>
      <c r="P375" s="22">
        <f t="shared" ca="1" si="96"/>
        <v>0.35665996693197344</v>
      </c>
      <c r="Q375" s="22">
        <f t="shared" ca="1" si="96"/>
        <v>0.12995451965150934</v>
      </c>
      <c r="R375" s="22">
        <f t="shared" ca="1" si="96"/>
        <v>0.16986757455897092</v>
      </c>
      <c r="S375" s="22">
        <f t="shared" ca="1" si="96"/>
        <v>1.0528945839810351</v>
      </c>
      <c r="T375" s="22">
        <f t="shared" ca="1" si="84"/>
        <v>5.0764966370131816E-3</v>
      </c>
      <c r="U375" s="25">
        <f t="shared" ca="1" si="85"/>
        <v>0.5012691214337297</v>
      </c>
      <c r="V375" s="22">
        <f t="shared" ca="1" si="95"/>
        <v>1.3572749169274987E-3</v>
      </c>
      <c r="W375" s="22">
        <f t="shared" ca="1" si="95"/>
        <v>6.2458497880567374E-4</v>
      </c>
      <c r="X375" s="22">
        <f t="shared" ca="1" si="95"/>
        <v>-5.080966308900792E-4</v>
      </c>
      <c r="Y375" s="22">
        <f t="shared" ca="1" si="95"/>
        <v>1.7342703301023632E-3</v>
      </c>
      <c r="Z375" s="22">
        <f t="shared" ca="1" si="95"/>
        <v>1.2018550109750867E-3</v>
      </c>
      <c r="AA375" s="10">
        <f t="shared" ca="1" si="86"/>
        <v>3.6393059694319052E-2</v>
      </c>
      <c r="AB375" s="10">
        <f t="shared" ca="1" si="87"/>
        <v>0</v>
      </c>
      <c r="AC375" s="5">
        <f t="shared" ca="1" si="89"/>
        <v>7.3546040955163927E-2</v>
      </c>
    </row>
    <row r="376" spans="1:29" x14ac:dyDescent="0.2">
      <c r="A376" s="8">
        <v>42559</v>
      </c>
      <c r="B376" s="3">
        <v>52020</v>
      </c>
      <c r="C376" s="3">
        <v>53166</v>
      </c>
      <c r="D376" s="3">
        <v>52020</v>
      </c>
      <c r="E376" s="3">
        <v>53141</v>
      </c>
      <c r="F376" s="3">
        <v>53141</v>
      </c>
      <c r="G376" s="5">
        <f t="shared" si="82"/>
        <v>2.0981916034700232E-2</v>
      </c>
      <c r="H376" s="24">
        <f t="shared" si="83"/>
        <v>1</v>
      </c>
      <c r="I376" s="3">
        <f t="shared" si="90"/>
        <v>50732.1</v>
      </c>
      <c r="J376" s="10">
        <f t="shared" si="88"/>
        <v>2.1647601653369319E-2</v>
      </c>
      <c r="K376" s="10">
        <f t="shared" si="91"/>
        <v>3.7431723587429853E-3</v>
      </c>
      <c r="L376" s="10">
        <f t="shared" si="94"/>
        <v>-3.2113452284768143E-4</v>
      </c>
      <c r="M376" s="10">
        <f t="shared" si="93"/>
        <v>2.7851334053474609E-3</v>
      </c>
      <c r="N376" s="10">
        <f t="shared" si="92"/>
        <v>3.5170832443825128E-3</v>
      </c>
      <c r="O376" s="22">
        <f t="shared" ca="1" si="96"/>
        <v>1.0681851493080121</v>
      </c>
      <c r="P376" s="22">
        <f t="shared" ca="1" si="96"/>
        <v>0.35728455191077912</v>
      </c>
      <c r="Q376" s="22">
        <f t="shared" ca="1" si="96"/>
        <v>0.12944642302061926</v>
      </c>
      <c r="R376" s="22">
        <f t="shared" ca="1" si="96"/>
        <v>0.17160184488907329</v>
      </c>
      <c r="S376" s="22">
        <f t="shared" ca="1" si="96"/>
        <v>1.0540964389920102</v>
      </c>
      <c r="T376" s="22">
        <f t="shared" ca="1" si="84"/>
        <v>2.8604733502053802E-2</v>
      </c>
      <c r="U376" s="25">
        <f t="shared" ca="1" si="85"/>
        <v>0.50715069580554606</v>
      </c>
      <c r="V376" s="22">
        <f t="shared" ca="1" si="95"/>
        <v>1.3333529103471384E-2</v>
      </c>
      <c r="W376" s="22">
        <f t="shared" ca="1" si="95"/>
        <v>2.30555321479879E-3</v>
      </c>
      <c r="X376" s="22">
        <f t="shared" ca="1" si="95"/>
        <v>-1.9779819377138769E-4</v>
      </c>
      <c r="Y376" s="22">
        <f t="shared" ca="1" si="95"/>
        <v>1.7154628910806288E-3</v>
      </c>
      <c r="Z376" s="22">
        <f t="shared" ca="1" si="95"/>
        <v>2.1662968743240366E-3</v>
      </c>
      <c r="AA376" s="10">
        <f t="shared" ca="1" si="86"/>
        <v>0</v>
      </c>
      <c r="AB376" s="10">
        <f t="shared" ca="1" si="87"/>
        <v>0</v>
      </c>
      <c r="AC376" s="5">
        <f t="shared" ca="1" si="89"/>
        <v>7.3546040955163927E-2</v>
      </c>
    </row>
    <row r="377" spans="1:29" x14ac:dyDescent="0.2">
      <c r="A377" s="8">
        <v>42562</v>
      </c>
      <c r="B377" s="3">
        <v>53143</v>
      </c>
      <c r="C377" s="3">
        <v>54021</v>
      </c>
      <c r="D377" s="3">
        <v>53143</v>
      </c>
      <c r="E377" s="3">
        <v>53960</v>
      </c>
      <c r="F377" s="3">
        <v>53960</v>
      </c>
      <c r="G377" s="5">
        <f t="shared" si="82"/>
        <v>1.1823573017049727E-2</v>
      </c>
      <c r="H377" s="24">
        <f t="shared" si="83"/>
        <v>1</v>
      </c>
      <c r="I377" s="3">
        <f t="shared" si="90"/>
        <v>50947.05</v>
      </c>
      <c r="J377" s="10">
        <f t="shared" si="88"/>
        <v>1.5411828907999414E-2</v>
      </c>
      <c r="K377" s="10">
        <f t="shared" si="91"/>
        <v>4.2719686521863424E-3</v>
      </c>
      <c r="L377" s="10">
        <f t="shared" si="94"/>
        <v>1.3476739630508884E-4</v>
      </c>
      <c r="M377" s="10">
        <f t="shared" si="93"/>
        <v>2.7724547812693033E-3</v>
      </c>
      <c r="N377" s="10">
        <f t="shared" si="92"/>
        <v>5.3129060359186518E-3</v>
      </c>
      <c r="O377" s="22">
        <f t="shared" ca="1" si="96"/>
        <v>1.0815186784114834</v>
      </c>
      <c r="P377" s="22">
        <f t="shared" ca="1" si="96"/>
        <v>0.35959010512557793</v>
      </c>
      <c r="Q377" s="22">
        <f t="shared" ca="1" si="96"/>
        <v>0.12924862482684787</v>
      </c>
      <c r="R377" s="22">
        <f t="shared" ca="1" si="96"/>
        <v>0.17331730778015392</v>
      </c>
      <c r="S377" s="22">
        <f t="shared" ca="1" si="96"/>
        <v>1.0562627358663343</v>
      </c>
      <c r="T377" s="22">
        <f t="shared" ca="1" si="84"/>
        <v>2.4314096053392215E-2</v>
      </c>
      <c r="U377" s="25">
        <f t="shared" ca="1" si="85"/>
        <v>0.5060782245749621</v>
      </c>
      <c r="V377" s="22">
        <f t="shared" ca="1" si="95"/>
        <v>9.5138912074170107E-3</v>
      </c>
      <c r="W377" s="22">
        <f t="shared" ca="1" si="95"/>
        <v>2.6371331553843827E-3</v>
      </c>
      <c r="X377" s="22">
        <f t="shared" ca="1" si="95"/>
        <v>8.3193393490630434E-5</v>
      </c>
      <c r="Y377" s="22">
        <f t="shared" ca="1" si="95"/>
        <v>1.7114667781439323E-3</v>
      </c>
      <c r="Z377" s="22">
        <f t="shared" ca="1" si="95"/>
        <v>3.2797152318971971E-3</v>
      </c>
      <c r="AA377" s="10">
        <f t="shared" ca="1" si="86"/>
        <v>0</v>
      </c>
      <c r="AB377" s="10">
        <f t="shared" ca="1" si="87"/>
        <v>0</v>
      </c>
      <c r="AC377" s="5">
        <f t="shared" ca="1" si="89"/>
        <v>7.3546040955163927E-2</v>
      </c>
    </row>
    <row r="378" spans="1:29" x14ac:dyDescent="0.2">
      <c r="A378" s="8">
        <v>42563</v>
      </c>
      <c r="B378" s="3">
        <v>53961</v>
      </c>
      <c r="C378" s="3">
        <v>54746</v>
      </c>
      <c r="D378" s="3">
        <v>53961</v>
      </c>
      <c r="E378" s="3">
        <v>54256</v>
      </c>
      <c r="F378" s="3">
        <v>54256</v>
      </c>
      <c r="G378" s="5">
        <f t="shared" si="82"/>
        <v>2.257814803892666E-2</v>
      </c>
      <c r="H378" s="24">
        <f t="shared" si="83"/>
        <v>1</v>
      </c>
      <c r="I378" s="3">
        <f t="shared" si="90"/>
        <v>51227.45</v>
      </c>
      <c r="J378" s="10">
        <f t="shared" si="88"/>
        <v>5.4855448480355395E-3</v>
      </c>
      <c r="K378" s="10">
        <f t="shared" si="91"/>
        <v>5.5661609184499026E-3</v>
      </c>
      <c r="L378" s="10">
        <f t="shared" si="94"/>
        <v>3.7395094263234838E-4</v>
      </c>
      <c r="M378" s="10">
        <f t="shared" si="93"/>
        <v>2.8640616889987758E-3</v>
      </c>
      <c r="N378" s="10">
        <f t="shared" si="92"/>
        <v>9.1759036471206201E-3</v>
      </c>
      <c r="O378" s="22">
        <f t="shared" ca="1" si="96"/>
        <v>1.0910325696189005</v>
      </c>
      <c r="P378" s="22">
        <f t="shared" ca="1" si="96"/>
        <v>0.36222723828096232</v>
      </c>
      <c r="Q378" s="22">
        <f t="shared" ca="1" si="96"/>
        <v>0.12933181822033851</v>
      </c>
      <c r="R378" s="22">
        <f t="shared" ca="1" si="96"/>
        <v>0.17502877455829785</v>
      </c>
      <c r="S378" s="22">
        <f t="shared" ca="1" si="96"/>
        <v>1.0595424510982316</v>
      </c>
      <c r="T378" s="22">
        <f t="shared" ca="1" si="84"/>
        <v>1.8273039592961528E-2</v>
      </c>
      <c r="U378" s="25">
        <f t="shared" ca="1" si="85"/>
        <v>0.50456813278913937</v>
      </c>
      <c r="V378" s="22">
        <f t="shared" ca="1" si="95"/>
        <v>3.3968585943762097E-3</v>
      </c>
      <c r="W378" s="22">
        <f t="shared" ca="1" si="95"/>
        <v>3.4467791399588298E-3</v>
      </c>
      <c r="X378" s="22">
        <f t="shared" ca="1" si="95"/>
        <v>2.3156468656175097E-4</v>
      </c>
      <c r="Y378" s="22">
        <f t="shared" ca="1" si="95"/>
        <v>1.7735362361649776E-3</v>
      </c>
      <c r="Z378" s="22">
        <f t="shared" ca="1" si="95"/>
        <v>5.6820695169508793E-3</v>
      </c>
      <c r="AA378" s="10">
        <f t="shared" ca="1" si="86"/>
        <v>0</v>
      </c>
      <c r="AB378" s="10">
        <f t="shared" ca="1" si="87"/>
        <v>0</v>
      </c>
      <c r="AC378" s="5">
        <f t="shared" ca="1" si="89"/>
        <v>7.3546040955163927E-2</v>
      </c>
    </row>
    <row r="379" spans="1:29" x14ac:dyDescent="0.2">
      <c r="A379" s="8">
        <v>42564</v>
      </c>
      <c r="B379" s="3">
        <v>54256</v>
      </c>
      <c r="C379" s="3">
        <v>54647</v>
      </c>
      <c r="D379" s="3">
        <v>53733</v>
      </c>
      <c r="E379" s="3">
        <v>54598</v>
      </c>
      <c r="F379" s="3">
        <v>54598</v>
      </c>
      <c r="G379" s="5">
        <f t="shared" si="82"/>
        <v>1.7949375434997528E-2</v>
      </c>
      <c r="H379" s="24">
        <f t="shared" si="83"/>
        <v>1</v>
      </c>
      <c r="I379" s="3">
        <f t="shared" si="90"/>
        <v>51511.6</v>
      </c>
      <c r="J379" s="10">
        <f t="shared" si="88"/>
        <v>6.3034503096430772E-3</v>
      </c>
      <c r="K379" s="10">
        <f t="shared" si="91"/>
        <v>5.6069131083277155E-3</v>
      </c>
      <c r="L379" s="10">
        <f t="shared" si="94"/>
        <v>9.8618551396467474E-4</v>
      </c>
      <c r="M379" s="10">
        <f t="shared" si="93"/>
        <v>2.9114252339969382E-3</v>
      </c>
      <c r="N379" s="10">
        <f t="shared" si="92"/>
        <v>1.0205121157835917E-2</v>
      </c>
      <c r="O379" s="22">
        <f t="shared" ca="1" si="96"/>
        <v>1.0944294282132767</v>
      </c>
      <c r="P379" s="22">
        <f t="shared" ca="1" si="96"/>
        <v>0.36567401742092115</v>
      </c>
      <c r="Q379" s="22">
        <f t="shared" ca="1" si="96"/>
        <v>0.12956338290690025</v>
      </c>
      <c r="R379" s="22">
        <f t="shared" ca="1" si="96"/>
        <v>0.17680231079446282</v>
      </c>
      <c r="S379" s="22">
        <f t="shared" ca="1" si="96"/>
        <v>1.0652245206151825</v>
      </c>
      <c r="T379" s="22">
        <f t="shared" ca="1" si="84"/>
        <v>2.0462249493420327E-2</v>
      </c>
      <c r="U379" s="25">
        <f t="shared" ca="1" si="85"/>
        <v>0.50511538388877331</v>
      </c>
      <c r="V379" s="22">
        <f t="shared" ca="1" si="95"/>
        <v>3.8989425937113824E-3</v>
      </c>
      <c r="W379" s="22">
        <f t="shared" ca="1" si="95"/>
        <v>3.4681057616737935E-3</v>
      </c>
      <c r="X379" s="22">
        <f t="shared" ca="1" si="95"/>
        <v>6.0999619522910851E-4</v>
      </c>
      <c r="Y379" s="22">
        <f t="shared" ca="1" si="95"/>
        <v>1.8008359383544586E-3</v>
      </c>
      <c r="Z379" s="22">
        <f t="shared" ca="1" si="95"/>
        <v>6.3122860658395008E-3</v>
      </c>
      <c r="AA379" s="10">
        <f t="shared" ca="1" si="86"/>
        <v>0</v>
      </c>
      <c r="AB379" s="10">
        <f t="shared" ca="1" si="87"/>
        <v>0</v>
      </c>
      <c r="AC379" s="5">
        <f t="shared" ca="1" si="89"/>
        <v>7.3546040955163927E-2</v>
      </c>
    </row>
    <row r="380" spans="1:29" x14ac:dyDescent="0.2">
      <c r="A380" s="8">
        <v>42565</v>
      </c>
      <c r="B380" s="3">
        <v>54601</v>
      </c>
      <c r="C380" s="3">
        <v>55634</v>
      </c>
      <c r="D380" s="3">
        <v>54601</v>
      </c>
      <c r="E380" s="3">
        <v>55481</v>
      </c>
      <c r="F380" s="3">
        <v>55481</v>
      </c>
      <c r="G380" s="5">
        <f t="shared" si="82"/>
        <v>1.8078261026297282E-2</v>
      </c>
      <c r="H380" s="24">
        <f t="shared" si="83"/>
        <v>1</v>
      </c>
      <c r="I380" s="3">
        <f t="shared" si="90"/>
        <v>51815.05</v>
      </c>
      <c r="J380" s="10">
        <f t="shared" si="88"/>
        <v>1.6172753580717236E-2</v>
      </c>
      <c r="K380" s="10">
        <f t="shared" si="91"/>
        <v>5.9075266638840777E-3</v>
      </c>
      <c r="L380" s="10">
        <f t="shared" si="94"/>
        <v>1.1975089361339352E-3</v>
      </c>
      <c r="M380" s="10">
        <f t="shared" si="93"/>
        <v>2.6658639365470037E-3</v>
      </c>
      <c r="N380" s="10">
        <f t="shared" si="92"/>
        <v>1.3004235859952917E-2</v>
      </c>
      <c r="O380" s="22">
        <f t="shared" ca="1" si="96"/>
        <v>1.0983283708069882</v>
      </c>
      <c r="P380" s="22">
        <f t="shared" ca="1" si="96"/>
        <v>0.36914212318259493</v>
      </c>
      <c r="Q380" s="22">
        <f t="shared" ca="1" si="96"/>
        <v>0.13017337910212937</v>
      </c>
      <c r="R380" s="22">
        <f t="shared" ca="1" si="96"/>
        <v>0.17860314673281727</v>
      </c>
      <c r="S380" s="22">
        <f t="shared" ca="1" si="96"/>
        <v>1.071536806681022</v>
      </c>
      <c r="T380" s="22">
        <f t="shared" ca="1" si="84"/>
        <v>3.451024386648717E-2</v>
      </c>
      <c r="U380" s="25">
        <f t="shared" ca="1" si="85"/>
        <v>0.50862670481412431</v>
      </c>
      <c r="V380" s="22">
        <f t="shared" ca="1" si="95"/>
        <v>9.9306169962388412E-3</v>
      </c>
      <c r="W380" s="22">
        <f t="shared" ca="1" si="95"/>
        <v>3.6274209213233827E-3</v>
      </c>
      <c r="X380" s="22">
        <f t="shared" ca="1" si="95"/>
        <v>7.3531093730991965E-4</v>
      </c>
      <c r="Y380" s="22">
        <f t="shared" ca="1" si="95"/>
        <v>1.6369305069668777E-3</v>
      </c>
      <c r="Z380" s="22">
        <f t="shared" ca="1" si="95"/>
        <v>7.9850400866752023E-3</v>
      </c>
      <c r="AA380" s="10">
        <f t="shared" ca="1" si="86"/>
        <v>0</v>
      </c>
      <c r="AB380" s="10">
        <f t="shared" ca="1" si="87"/>
        <v>0</v>
      </c>
      <c r="AC380" s="5">
        <f t="shared" ca="1" si="89"/>
        <v>7.3546040955163927E-2</v>
      </c>
    </row>
    <row r="381" spans="1:29" x14ac:dyDescent="0.2">
      <c r="A381" s="8">
        <v>42566</v>
      </c>
      <c r="B381" s="3">
        <v>55482</v>
      </c>
      <c r="C381" s="3">
        <v>55649</v>
      </c>
      <c r="D381" s="3">
        <v>55233</v>
      </c>
      <c r="E381" s="3">
        <v>55578</v>
      </c>
      <c r="F381" s="3">
        <v>55578</v>
      </c>
      <c r="G381" s="5">
        <f t="shared" si="82"/>
        <v>2.0151858649105847E-2</v>
      </c>
      <c r="H381" s="24">
        <f t="shared" si="83"/>
        <v>1</v>
      </c>
      <c r="I381" s="3">
        <f t="shared" si="90"/>
        <v>52117.25</v>
      </c>
      <c r="J381" s="10">
        <f t="shared" si="88"/>
        <v>1.7483462807086347E-3</v>
      </c>
      <c r="K381" s="10">
        <f t="shared" si="91"/>
        <v>5.8714921848328052E-3</v>
      </c>
      <c r="L381" s="10">
        <f t="shared" si="94"/>
        <v>1.5681370038332408E-3</v>
      </c>
      <c r="M381" s="10">
        <f t="shared" si="93"/>
        <v>2.8484913799253862E-3</v>
      </c>
      <c r="N381" s="10">
        <f t="shared" si="92"/>
        <v>9.0243847854207804E-3</v>
      </c>
      <c r="O381" s="22">
        <f t="shared" ca="1" si="96"/>
        <v>1.108258987803227</v>
      </c>
      <c r="P381" s="22">
        <f t="shared" ca="1" si="96"/>
        <v>0.37276954410391833</v>
      </c>
      <c r="Q381" s="22">
        <f t="shared" ca="1" si="96"/>
        <v>0.13090869003943928</v>
      </c>
      <c r="R381" s="22">
        <f t="shared" ca="1" si="96"/>
        <v>0.18024007723978414</v>
      </c>
      <c r="S381" s="22">
        <f t="shared" ca="1" si="96"/>
        <v>1.0795218467676972</v>
      </c>
      <c r="T381" s="22">
        <f t="shared" ca="1" si="84"/>
        <v>1.4587049541146074E-2</v>
      </c>
      <c r="U381" s="25">
        <f t="shared" ca="1" si="85"/>
        <v>0.50364669772287529</v>
      </c>
      <c r="V381" s="22">
        <f t="shared" ca="1" si="95"/>
        <v>1.0846891108354526E-3</v>
      </c>
      <c r="W381" s="22">
        <f t="shared" ca="1" si="95"/>
        <v>3.6427243890508028E-3</v>
      </c>
      <c r="X381" s="22">
        <f t="shared" ca="1" si="95"/>
        <v>9.7288572128092848E-4</v>
      </c>
      <c r="Y381" s="22">
        <f t="shared" ca="1" si="95"/>
        <v>1.7672286183841104E-3</v>
      </c>
      <c r="Z381" s="22">
        <f t="shared" ca="1" si="95"/>
        <v>5.5988061499850847E-3</v>
      </c>
      <c r="AA381" s="10">
        <f t="shared" ca="1" si="86"/>
        <v>0</v>
      </c>
      <c r="AB381" s="10">
        <f t="shared" ca="1" si="87"/>
        <v>0</v>
      </c>
      <c r="AC381" s="5">
        <f t="shared" ca="1" si="89"/>
        <v>7.3546040955163927E-2</v>
      </c>
    </row>
    <row r="382" spans="1:29" x14ac:dyDescent="0.2">
      <c r="A382" s="8">
        <v>42569</v>
      </c>
      <c r="B382" s="3">
        <v>55573</v>
      </c>
      <c r="C382" s="3">
        <v>56509</v>
      </c>
      <c r="D382" s="3">
        <v>55355</v>
      </c>
      <c r="E382" s="3">
        <v>56484</v>
      </c>
      <c r="F382" s="3">
        <v>56484</v>
      </c>
      <c r="G382" s="5">
        <f t="shared" si="82"/>
        <v>1.6641880886623106E-3</v>
      </c>
      <c r="H382" s="24">
        <f t="shared" si="83"/>
        <v>1</v>
      </c>
      <c r="I382" s="3">
        <f t="shared" si="90"/>
        <v>52425</v>
      </c>
      <c r="J382" s="10">
        <f t="shared" si="88"/>
        <v>1.6301414228651723E-2</v>
      </c>
      <c r="K382" s="10">
        <f t="shared" si="91"/>
        <v>5.8840837910043575E-3</v>
      </c>
      <c r="L382" s="10">
        <f t="shared" si="94"/>
        <v>1.8759732658017181E-3</v>
      </c>
      <c r="M382" s="10">
        <f t="shared" si="93"/>
        <v>3.1140430918833607E-3</v>
      </c>
      <c r="N382" s="10">
        <f t="shared" si="92"/>
        <v>9.2023018495512414E-3</v>
      </c>
      <c r="O382" s="22">
        <f t="shared" ca="1" si="96"/>
        <v>1.1093436769140623</v>
      </c>
      <c r="P382" s="22">
        <f t="shared" ca="1" si="96"/>
        <v>0.3764122684929691</v>
      </c>
      <c r="Q382" s="22">
        <f t="shared" ca="1" si="96"/>
        <v>0.13188157576072021</v>
      </c>
      <c r="R382" s="22">
        <f t="shared" ca="1" si="96"/>
        <v>0.18200730585816824</v>
      </c>
      <c r="S382" s="22">
        <f t="shared" ca="1" si="96"/>
        <v>1.0851206529176822</v>
      </c>
      <c r="T382" s="22">
        <f t="shared" ca="1" si="84"/>
        <v>3.1098504822275864E-2</v>
      </c>
      <c r="U382" s="25">
        <f t="shared" ca="1" si="85"/>
        <v>0.50777399968506165</v>
      </c>
      <c r="V382" s="22">
        <f t="shared" ca="1" si="95"/>
        <v>1.0027550257571259E-2</v>
      </c>
      <c r="W382" s="22">
        <f t="shared" ca="1" si="95"/>
        <v>3.6194985972659811E-3</v>
      </c>
      <c r="X382" s="22">
        <f t="shared" ca="1" si="95"/>
        <v>1.1539744920795558E-3</v>
      </c>
      <c r="Y382" s="22">
        <f t="shared" ca="1" si="95"/>
        <v>1.9155530416016973E-3</v>
      </c>
      <c r="Z382" s="22">
        <f t="shared" ca="1" si="95"/>
        <v>5.6606465541823208E-3</v>
      </c>
      <c r="AA382" s="10">
        <f t="shared" ca="1" si="86"/>
        <v>0</v>
      </c>
      <c r="AB382" s="10">
        <f t="shared" ca="1" si="87"/>
        <v>0</v>
      </c>
      <c r="AC382" s="5">
        <f t="shared" ca="1" si="89"/>
        <v>7.3546040955163927E-2</v>
      </c>
    </row>
    <row r="383" spans="1:29" x14ac:dyDescent="0.2">
      <c r="A383" s="8">
        <v>42570</v>
      </c>
      <c r="B383" s="3">
        <v>56487</v>
      </c>
      <c r="C383" s="3">
        <v>56698</v>
      </c>
      <c r="D383" s="3">
        <v>56246</v>
      </c>
      <c r="E383" s="3">
        <v>56698</v>
      </c>
      <c r="F383" s="3">
        <v>56698</v>
      </c>
      <c r="G383" s="5">
        <f t="shared" si="82"/>
        <v>-1.0053264665420558E-3</v>
      </c>
      <c r="H383" s="24">
        <f t="shared" si="83"/>
        <v>0</v>
      </c>
      <c r="I383" s="3">
        <f t="shared" si="90"/>
        <v>52718</v>
      </c>
      <c r="J383" s="10">
        <f t="shared" si="88"/>
        <v>3.7886835209970382E-3</v>
      </c>
      <c r="K383" s="10">
        <f t="shared" si="91"/>
        <v>5.5678452932478532E-3</v>
      </c>
      <c r="L383" s="10">
        <f t="shared" si="94"/>
        <v>2.2332736773949449E-3</v>
      </c>
      <c r="M383" s="10">
        <f t="shared" si="93"/>
        <v>3.1987399544189808E-3</v>
      </c>
      <c r="N383" s="10">
        <f t="shared" si="92"/>
        <v>8.8629295841435411E-3</v>
      </c>
      <c r="O383" s="22">
        <f t="shared" ca="1" si="96"/>
        <v>1.1193712271716336</v>
      </c>
      <c r="P383" s="22">
        <f t="shared" ca="1" si="96"/>
        <v>0.38003176709023506</v>
      </c>
      <c r="Q383" s="22">
        <f t="shared" ca="1" si="96"/>
        <v>0.13303555025279976</v>
      </c>
      <c r="R383" s="22">
        <f t="shared" ca="1" si="96"/>
        <v>0.18392285889976995</v>
      </c>
      <c r="S383" s="22">
        <f t="shared" ca="1" si="96"/>
        <v>1.0907812994718646</v>
      </c>
      <c r="T383" s="22">
        <f t="shared" ca="1" si="84"/>
        <v>1.6909845446692145E-2</v>
      </c>
      <c r="U383" s="25">
        <f t="shared" ca="1" si="85"/>
        <v>0.50422736063018281</v>
      </c>
      <c r="V383" s="22">
        <f t="shared" ca="1" si="95"/>
        <v>-2.3877766690716439E-3</v>
      </c>
      <c r="W383" s="22">
        <f t="shared" ca="1" si="95"/>
        <v>-3.509074066106981E-3</v>
      </c>
      <c r="X383" s="22">
        <f t="shared" ca="1" si="95"/>
        <v>-1.4074964966015835E-3</v>
      </c>
      <c r="Y383" s="22">
        <f t="shared" ca="1" si="95"/>
        <v>-2.0159711391198321E-3</v>
      </c>
      <c r="Z383" s="22">
        <f t="shared" ca="1" si="95"/>
        <v>-5.5857651776291877E-3</v>
      </c>
      <c r="AA383" s="10">
        <f t="shared" ca="1" si="86"/>
        <v>0</v>
      </c>
      <c r="AB383" s="10">
        <f t="shared" ca="1" si="87"/>
        <v>0</v>
      </c>
      <c r="AC383" s="5">
        <f t="shared" ca="1" si="89"/>
        <v>7.3546040955163927E-2</v>
      </c>
    </row>
    <row r="384" spans="1:29" x14ac:dyDescent="0.2">
      <c r="A384" s="8">
        <v>42571</v>
      </c>
      <c r="B384" s="3">
        <v>56699</v>
      </c>
      <c r="C384" s="3">
        <v>56927</v>
      </c>
      <c r="D384" s="3">
        <v>56221</v>
      </c>
      <c r="E384" s="3">
        <v>56578</v>
      </c>
      <c r="F384" s="3">
        <v>56578</v>
      </c>
      <c r="G384" s="5">
        <f t="shared" si="82"/>
        <v>7.4940789706245958E-3</v>
      </c>
      <c r="H384" s="24">
        <f t="shared" si="83"/>
        <v>1</v>
      </c>
      <c r="I384" s="3">
        <f t="shared" si="90"/>
        <v>53039.1</v>
      </c>
      <c r="J384" s="10">
        <f t="shared" si="88"/>
        <v>-2.1164767716674859E-3</v>
      </c>
      <c r="K384" s="10">
        <f t="shared" si="91"/>
        <v>6.1327795490033589E-3</v>
      </c>
      <c r="L384" s="10">
        <f t="shared" si="94"/>
        <v>1.3747056638286259E-3</v>
      </c>
      <c r="M384" s="10">
        <f t="shared" si="93"/>
        <v>3.2480010843340856E-3</v>
      </c>
      <c r="N384" s="10">
        <f t="shared" si="92"/>
        <v>7.1789441678814288E-3</v>
      </c>
      <c r="O384" s="22">
        <f t="shared" ca="1" si="96"/>
        <v>1.116983450502562</v>
      </c>
      <c r="P384" s="22">
        <f t="shared" ca="1" si="96"/>
        <v>0.37652269302412811</v>
      </c>
      <c r="Q384" s="22">
        <f t="shared" ca="1" si="96"/>
        <v>0.13162805375619818</v>
      </c>
      <c r="R384" s="22">
        <f t="shared" ca="1" si="96"/>
        <v>0.18190688776065012</v>
      </c>
      <c r="S384" s="22">
        <f t="shared" ca="1" si="96"/>
        <v>1.0851955342942354</v>
      </c>
      <c r="T384" s="22">
        <f t="shared" ca="1" si="84"/>
        <v>8.5074028958327594E-3</v>
      </c>
      <c r="U384" s="25">
        <f t="shared" ca="1" si="85"/>
        <v>0.5021268378963224</v>
      </c>
      <c r="V384" s="22">
        <f t="shared" ca="1" si="95"/>
        <v>-1.3171473959592201E-3</v>
      </c>
      <c r="W384" s="22">
        <f t="shared" ca="1" si="95"/>
        <v>3.8166138750474377E-3</v>
      </c>
      <c r="X384" s="22">
        <f t="shared" ca="1" si="95"/>
        <v>8.5552083989832626E-4</v>
      </c>
      <c r="Y384" s="22">
        <f t="shared" ca="1" si="95"/>
        <v>2.0213291388654487E-3</v>
      </c>
      <c r="Z384" s="22">
        <f t="shared" ca="1" si="95"/>
        <v>4.467673703317741E-3</v>
      </c>
      <c r="AA384" s="10">
        <f t="shared" ca="1" si="86"/>
        <v>6.4940789706245958E-3</v>
      </c>
      <c r="AB384" s="10">
        <f t="shared" ca="1" si="87"/>
        <v>0</v>
      </c>
      <c r="AC384" s="5">
        <f t="shared" ca="1" si="89"/>
        <v>8.0040119925788522E-2</v>
      </c>
    </row>
    <row r="385" spans="1:29" x14ac:dyDescent="0.2">
      <c r="A385" s="8">
        <v>42572</v>
      </c>
      <c r="B385" s="3">
        <v>56578</v>
      </c>
      <c r="C385" s="3">
        <v>56906</v>
      </c>
      <c r="D385" s="3">
        <v>56233</v>
      </c>
      <c r="E385" s="3">
        <v>56641</v>
      </c>
      <c r="F385" s="3">
        <v>56641</v>
      </c>
      <c r="G385" s="5">
        <f t="shared" si="82"/>
        <v>4.0959728818346086E-3</v>
      </c>
      <c r="H385" s="24">
        <f t="shared" si="83"/>
        <v>1</v>
      </c>
      <c r="I385" s="3">
        <f t="shared" si="90"/>
        <v>53293.15</v>
      </c>
      <c r="J385" s="10">
        <f t="shared" si="88"/>
        <v>1.1135070168617478E-3</v>
      </c>
      <c r="K385" s="10">
        <f t="shared" si="91"/>
        <v>4.7888217552575609E-3</v>
      </c>
      <c r="L385" s="10">
        <f t="shared" si="94"/>
        <v>1.5126698743736955E-3</v>
      </c>
      <c r="M385" s="10">
        <f t="shared" si="93"/>
        <v>2.9703856435994258E-3</v>
      </c>
      <c r="N385" s="10">
        <f t="shared" si="92"/>
        <v>4.1670948551103312E-3</v>
      </c>
      <c r="O385" s="22">
        <f t="shared" ca="1" si="96"/>
        <v>1.1156663031066028</v>
      </c>
      <c r="P385" s="22">
        <f t="shared" ca="1" si="96"/>
        <v>0.38033930689917556</v>
      </c>
      <c r="Q385" s="22">
        <f t="shared" ca="1" si="96"/>
        <v>0.1324835745960965</v>
      </c>
      <c r="R385" s="22">
        <f t="shared" ca="1" si="96"/>
        <v>0.18392821689951555</v>
      </c>
      <c r="S385" s="22">
        <f t="shared" ca="1" si="96"/>
        <v>1.0896632079975532</v>
      </c>
      <c r="T385" s="22">
        <f t="shared" ca="1" si="84"/>
        <v>8.3511509991654031E-3</v>
      </c>
      <c r="U385" s="25">
        <f t="shared" ca="1" si="85"/>
        <v>0.50208777561604967</v>
      </c>
      <c r="V385" s="22">
        <f t="shared" ca="1" si="95"/>
        <v>6.930238613011932E-4</v>
      </c>
      <c r="W385" s="22">
        <f t="shared" ca="1" si="95"/>
        <v>2.9804641494448774E-3</v>
      </c>
      <c r="X385" s="22">
        <f t="shared" ca="1" si="95"/>
        <v>9.414546126228924E-4</v>
      </c>
      <c r="Y385" s="22">
        <f t="shared" ca="1" si="95"/>
        <v>1.8487069206645978E-3</v>
      </c>
      <c r="Z385" s="22">
        <f t="shared" ca="1" si="95"/>
        <v>2.5935141163600382E-3</v>
      </c>
      <c r="AA385" s="10">
        <f t="shared" ca="1" si="86"/>
        <v>3.0959728818346086E-3</v>
      </c>
      <c r="AB385" s="10">
        <f t="shared" ca="1" si="87"/>
        <v>0</v>
      </c>
      <c r="AC385" s="5">
        <f t="shared" ca="1" si="89"/>
        <v>8.313609280762313E-2</v>
      </c>
    </row>
    <row r="386" spans="1:29" x14ac:dyDescent="0.2">
      <c r="A386" s="8">
        <v>42573</v>
      </c>
      <c r="B386" s="3">
        <v>56641</v>
      </c>
      <c r="C386" s="3">
        <v>57171</v>
      </c>
      <c r="D386" s="3">
        <v>56518</v>
      </c>
      <c r="E386" s="3">
        <v>57002</v>
      </c>
      <c r="F386" s="3">
        <v>57002</v>
      </c>
      <c r="G386" s="5">
        <f t="shared" si="82"/>
        <v>-3.8419704571769353E-3</v>
      </c>
      <c r="H386" s="24">
        <f t="shared" si="83"/>
        <v>0</v>
      </c>
      <c r="I386" s="3">
        <f t="shared" si="90"/>
        <v>53638</v>
      </c>
      <c r="J386" s="10">
        <f t="shared" si="88"/>
        <v>6.373475044578969E-3</v>
      </c>
      <c r="K386" s="10">
        <f t="shared" si="91"/>
        <v>6.5184730094259959E-3</v>
      </c>
      <c r="L386" s="10">
        <f t="shared" si="94"/>
        <v>1.4593342808827425E-3</v>
      </c>
      <c r="M386" s="10">
        <f t="shared" si="93"/>
        <v>2.7237965168661715E-3</v>
      </c>
      <c r="N386" s="10">
        <f t="shared" si="92"/>
        <v>5.0921206078843985E-3</v>
      </c>
      <c r="O386" s="22">
        <f t="shared" ca="1" si="96"/>
        <v>1.116359326967904</v>
      </c>
      <c r="P386" s="22">
        <f t="shared" ca="1" si="96"/>
        <v>0.38331977104862042</v>
      </c>
      <c r="Q386" s="22">
        <f t="shared" ca="1" si="96"/>
        <v>0.1334250292087194</v>
      </c>
      <c r="R386" s="22">
        <f t="shared" ca="1" si="96"/>
        <v>0.18577692382018016</v>
      </c>
      <c r="S386" s="22">
        <f t="shared" ca="1" si="96"/>
        <v>1.0922567221139132</v>
      </c>
      <c r="T386" s="22">
        <f t="shared" ca="1" si="84"/>
        <v>1.5876381113616798E-2</v>
      </c>
      <c r="U386" s="25">
        <f t="shared" ca="1" si="85"/>
        <v>0.50396901190983212</v>
      </c>
      <c r="V386" s="22">
        <f t="shared" ca="1" si="95"/>
        <v>-4.0147894040667978E-3</v>
      </c>
      <c r="W386" s="22">
        <f t="shared" ca="1" si="95"/>
        <v>-4.1061267496761188E-3</v>
      </c>
      <c r="X386" s="22">
        <f t="shared" ca="1" si="95"/>
        <v>-9.1926614082577191E-4</v>
      </c>
      <c r="Y386" s="22">
        <f t="shared" ca="1" si="95"/>
        <v>-1.715778177251928E-3</v>
      </c>
      <c r="Z386" s="22">
        <f t="shared" ca="1" si="95"/>
        <v>-3.2076366060542058E-3</v>
      </c>
      <c r="AA386" s="10">
        <f t="shared" ca="1" si="86"/>
        <v>0</v>
      </c>
      <c r="AB386" s="10">
        <f t="shared" ca="1" si="87"/>
        <v>0</v>
      </c>
      <c r="AC386" s="5">
        <f t="shared" ca="1" si="89"/>
        <v>8.313609280762313E-2</v>
      </c>
    </row>
    <row r="387" spans="1:29" x14ac:dyDescent="0.2">
      <c r="A387" s="8">
        <v>42576</v>
      </c>
      <c r="B387" s="3">
        <v>57006</v>
      </c>
      <c r="C387" s="3">
        <v>57205</v>
      </c>
      <c r="D387" s="3">
        <v>56398</v>
      </c>
      <c r="E387" s="3">
        <v>56873</v>
      </c>
      <c r="F387" s="3">
        <v>56873</v>
      </c>
      <c r="G387" s="5">
        <f t="shared" ref="G387:G450" si="97">F389/F387-1</f>
        <v>-3.5166071773951035E-4</v>
      </c>
      <c r="H387" s="24">
        <f t="shared" ref="H387:H450" si="98">IF(G387&gt;0,1,0)</f>
        <v>0</v>
      </c>
      <c r="I387" s="3">
        <f t="shared" si="90"/>
        <v>54019.35</v>
      </c>
      <c r="J387" s="10">
        <f t="shared" si="88"/>
        <v>-2.2630784884740685E-3</v>
      </c>
      <c r="K387" s="10">
        <f t="shared" si="91"/>
        <v>7.2625189652537666E-3</v>
      </c>
      <c r="L387" s="10">
        <f t="shared" si="94"/>
        <v>1.9538822563885195E-3</v>
      </c>
      <c r="M387" s="10">
        <f t="shared" si="93"/>
        <v>2.5264229732669561E-3</v>
      </c>
      <c r="N387" s="10">
        <f t="shared" si="92"/>
        <v>1.3792220644592401E-3</v>
      </c>
      <c r="O387" s="22">
        <f t="shared" ca="1" si="96"/>
        <v>1.1123445375638372</v>
      </c>
      <c r="P387" s="22">
        <f t="shared" ca="1" si="96"/>
        <v>0.37921364429894427</v>
      </c>
      <c r="Q387" s="22">
        <f t="shared" ca="1" si="96"/>
        <v>0.13250576306789363</v>
      </c>
      <c r="R387" s="22">
        <f t="shared" ca="1" si="96"/>
        <v>0.18406114564292822</v>
      </c>
      <c r="S387" s="22">
        <f t="shared" ca="1" si="96"/>
        <v>1.0890490855078589</v>
      </c>
      <c r="T387" s="22">
        <f t="shared" ref="T387:T450" ca="1" si="99">SUMPRODUCT(J387:N387,O387:S387)</f>
        <v>2.4626807830490276E-3</v>
      </c>
      <c r="U387" s="25">
        <f t="shared" ref="U387:U450" ca="1" si="100">1/(1+(EXP(-T387)))</f>
        <v>0.50061566988460293</v>
      </c>
      <c r="V387" s="22">
        <f t="shared" ca="1" si="95"/>
        <v>1.4161635446990387E-3</v>
      </c>
      <c r="W387" s="22">
        <f t="shared" ca="1" si="95"/>
        <v>-4.5446566054421758E-3</v>
      </c>
      <c r="X387" s="22">
        <f t="shared" ca="1" si="95"/>
        <v>-1.2226782394973166E-3</v>
      </c>
      <c r="Y387" s="22">
        <f t="shared" ca="1" si="95"/>
        <v>-1.580956264421588E-3</v>
      </c>
      <c r="Z387" s="22">
        <f t="shared" ca="1" si="95"/>
        <v>-8.6307391355600559E-4</v>
      </c>
      <c r="AA387" s="10">
        <f t="shared" ref="AA387:AA450" ca="1" si="101">IF(OR(AND(U387&gt;=0.501,U387&lt;=0.503)),G387-$AF$1,0)</f>
        <v>0</v>
      </c>
      <c r="AB387" s="10">
        <f t="shared" ref="AB387:AB450" ca="1" si="102">IF(OR(AND(U387&gt;=0.492,U387&lt;=0.493)),-G387-$AF$1,0)</f>
        <v>0</v>
      </c>
      <c r="AC387" s="5">
        <f t="shared" ca="1" si="89"/>
        <v>8.313609280762313E-2</v>
      </c>
    </row>
    <row r="388" spans="1:29" x14ac:dyDescent="0.2">
      <c r="A388" s="8">
        <v>42577</v>
      </c>
      <c r="B388" s="3">
        <v>56876</v>
      </c>
      <c r="C388" s="3">
        <v>57309</v>
      </c>
      <c r="D388" s="3">
        <v>56708</v>
      </c>
      <c r="E388" s="3">
        <v>56783</v>
      </c>
      <c r="F388" s="3">
        <v>56783</v>
      </c>
      <c r="G388" s="5">
        <f t="shared" si="97"/>
        <v>-2.0428649419720335E-3</v>
      </c>
      <c r="H388" s="24">
        <f t="shared" si="98"/>
        <v>0</v>
      </c>
      <c r="I388" s="3">
        <f t="shared" si="90"/>
        <v>54358.15</v>
      </c>
      <c r="J388" s="10">
        <f t="shared" ref="J388:J451" si="103">F388/F387-1</f>
        <v>-1.5824732298278521E-3</v>
      </c>
      <c r="K388" s="10">
        <f t="shared" si="91"/>
        <v>6.4107437178467673E-3</v>
      </c>
      <c r="L388" s="10">
        <f t="shared" si="94"/>
        <v>1.9226188623656638E-3</v>
      </c>
      <c r="M388" s="10">
        <f t="shared" si="93"/>
        <v>1.9982689245941865E-3</v>
      </c>
      <c r="N388" s="10">
        <f t="shared" si="92"/>
        <v>3.0499071429426208E-4</v>
      </c>
      <c r="O388" s="22">
        <f t="shared" ca="1" si="96"/>
        <v>1.1137607011085362</v>
      </c>
      <c r="P388" s="22">
        <f t="shared" ca="1" si="96"/>
        <v>0.3746689876935021</v>
      </c>
      <c r="Q388" s="22">
        <f t="shared" ca="1" si="96"/>
        <v>0.13128308482839632</v>
      </c>
      <c r="R388" s="22">
        <f t="shared" ca="1" si="96"/>
        <v>0.18248018937850663</v>
      </c>
      <c r="S388" s="22">
        <f t="shared" ca="1" si="96"/>
        <v>1.0881860115943029</v>
      </c>
      <c r="T388" s="22">
        <f t="shared" ca="1" si="99"/>
        <v>1.5883488211404968E-3</v>
      </c>
      <c r="U388" s="25">
        <f t="shared" ca="1" si="100"/>
        <v>0.50039708712180242</v>
      </c>
      <c r="V388" s="22">
        <f t="shared" ca="1" si="95"/>
        <v>9.8983061901844493E-4</v>
      </c>
      <c r="W388" s="22">
        <f t="shared" ca="1" si="95"/>
        <v>-4.0098943242756575E-3</v>
      </c>
      <c r="X388" s="22">
        <f t="shared" ca="1" si="95"/>
        <v>-1.2025903394770011E-3</v>
      </c>
      <c r="Y388" s="22">
        <f t="shared" ca="1" si="95"/>
        <v>-1.2499091481070772E-3</v>
      </c>
      <c r="Z388" s="22">
        <f t="shared" ca="1" si="95"/>
        <v>-1.9077046096862432E-4</v>
      </c>
      <c r="AA388" s="10">
        <f t="shared" ca="1" si="101"/>
        <v>0</v>
      </c>
      <c r="AB388" s="10">
        <f t="shared" ca="1" si="102"/>
        <v>0</v>
      </c>
      <c r="AC388" s="5">
        <f t="shared" ref="AC388:AC451" ca="1" si="104">AA388+AB388+AC387</f>
        <v>8.313609280762313E-2</v>
      </c>
    </row>
    <row r="389" spans="1:29" x14ac:dyDescent="0.2">
      <c r="A389" s="8">
        <v>42578</v>
      </c>
      <c r="B389" s="3">
        <v>56788</v>
      </c>
      <c r="C389" s="3">
        <v>57380</v>
      </c>
      <c r="D389" s="3">
        <v>56788</v>
      </c>
      <c r="E389" s="3">
        <v>56853</v>
      </c>
      <c r="F389" s="3">
        <v>56853</v>
      </c>
      <c r="G389" s="5">
        <f t="shared" si="97"/>
        <v>8.0030957029533223E-3</v>
      </c>
      <c r="H389" s="24">
        <f t="shared" si="98"/>
        <v>1</v>
      </c>
      <c r="I389" s="3">
        <f t="shared" si="90"/>
        <v>54650.7</v>
      </c>
      <c r="J389" s="10">
        <f t="shared" si="103"/>
        <v>1.2327633270521332E-3</v>
      </c>
      <c r="K389" s="10">
        <f t="shared" si="91"/>
        <v>5.4775211647001051E-3</v>
      </c>
      <c r="L389" s="10">
        <f t="shared" si="94"/>
        <v>2.3194533463265477E-3</v>
      </c>
      <c r="M389" s="10">
        <f t="shared" si="93"/>
        <v>1.6096896437037089E-3</v>
      </c>
      <c r="N389" s="10">
        <f t="shared" si="92"/>
        <v>9.7483873403818593E-4</v>
      </c>
      <c r="O389" s="22">
        <f t="shared" ca="1" si="96"/>
        <v>1.1147505317275546</v>
      </c>
      <c r="P389" s="22">
        <f t="shared" ca="1" si="96"/>
        <v>0.37065909336922642</v>
      </c>
      <c r="Q389" s="22">
        <f t="shared" ca="1" si="96"/>
        <v>0.13008049448891931</v>
      </c>
      <c r="R389" s="22">
        <f t="shared" ca="1" si="96"/>
        <v>0.18123028023039955</v>
      </c>
      <c r="S389" s="22">
        <f t="shared" ca="1" si="96"/>
        <v>1.0879952411333342</v>
      </c>
      <c r="T389" s="22">
        <f t="shared" ca="1" si="99"/>
        <v>5.0585766500966063E-3</v>
      </c>
      <c r="U389" s="25">
        <f t="shared" ca="1" si="100"/>
        <v>0.50126464146576188</v>
      </c>
      <c r="V389" s="22">
        <f t="shared" ca="1" si="95"/>
        <v>7.6852340839665982E-4</v>
      </c>
      <c r="W389" s="22">
        <f t="shared" ca="1" si="95"/>
        <v>3.4147700070916724E-3</v>
      </c>
      <c r="X389" s="22">
        <f t="shared" ca="1" si="95"/>
        <v>1.445982494951793E-3</v>
      </c>
      <c r="Y389" s="22">
        <f t="shared" ca="1" si="95"/>
        <v>1.0035050072410723E-3</v>
      </c>
      <c r="Z389" s="22">
        <f t="shared" ca="1" si="95"/>
        <v>6.0772929408243895E-4</v>
      </c>
      <c r="AA389" s="10">
        <f t="shared" ca="1" si="101"/>
        <v>7.0030957029533223E-3</v>
      </c>
      <c r="AB389" s="10">
        <f t="shared" ca="1" si="102"/>
        <v>0</v>
      </c>
      <c r="AC389" s="5">
        <f t="shared" ca="1" si="104"/>
        <v>9.0139188510576451E-2</v>
      </c>
    </row>
    <row r="390" spans="1:29" x14ac:dyDescent="0.2">
      <c r="A390" s="8">
        <v>42579</v>
      </c>
      <c r="B390" s="3">
        <v>56853</v>
      </c>
      <c r="C390" s="3">
        <v>56853</v>
      </c>
      <c r="D390" s="3">
        <v>55993</v>
      </c>
      <c r="E390" s="3">
        <v>56667</v>
      </c>
      <c r="F390" s="3">
        <v>56667</v>
      </c>
      <c r="G390" s="5">
        <f t="shared" si="97"/>
        <v>1.5705789965940742E-3</v>
      </c>
      <c r="H390" s="24">
        <f t="shared" si="98"/>
        <v>1</v>
      </c>
      <c r="I390" s="3">
        <f t="shared" si="90"/>
        <v>54907.7</v>
      </c>
      <c r="J390" s="10">
        <f t="shared" si="103"/>
        <v>-3.2715951664820109E-3</v>
      </c>
      <c r="K390" s="10">
        <f t="shared" si="91"/>
        <v>4.799255707775946E-3</v>
      </c>
      <c r="L390" s="10">
        <f t="shared" si="94"/>
        <v>2.3629929019162409E-3</v>
      </c>
      <c r="M390" s="10">
        <f t="shared" si="93"/>
        <v>1.544173447565017E-3</v>
      </c>
      <c r="N390" s="10">
        <f t="shared" si="92"/>
        <v>9.7818297369434148E-5</v>
      </c>
      <c r="O390" s="22">
        <f t="shared" ca="1" si="96"/>
        <v>1.1155190551359513</v>
      </c>
      <c r="P390" s="22">
        <f t="shared" ca="1" si="96"/>
        <v>0.37407386337631809</v>
      </c>
      <c r="Q390" s="22">
        <f t="shared" ca="1" si="96"/>
        <v>0.1315264769838711</v>
      </c>
      <c r="R390" s="22">
        <f t="shared" ca="1" si="96"/>
        <v>0.18223378523764064</v>
      </c>
      <c r="S390" s="22">
        <f t="shared" ca="1" si="96"/>
        <v>1.0886029704274167</v>
      </c>
      <c r="T390" s="22">
        <f t="shared" ca="1" si="99"/>
        <v>-1.1555686319440783E-3</v>
      </c>
      <c r="U390" s="25">
        <f t="shared" ca="1" si="100"/>
        <v>0.49971110787416134</v>
      </c>
      <c r="V390" s="22">
        <f t="shared" ca="1" si="95"/>
        <v>-2.0459277186526425E-3</v>
      </c>
      <c r="W390" s="22">
        <f t="shared" ca="1" si="95"/>
        <v>3.0012668994125998E-3</v>
      </c>
      <c r="X390" s="22">
        <f t="shared" ca="1" si="95"/>
        <v>1.4777233829357001E-3</v>
      </c>
      <c r="Y390" s="22">
        <f t="shared" ca="1" si="95"/>
        <v>9.656657067927761E-4</v>
      </c>
      <c r="Z390" s="22">
        <f t="shared" ca="1" si="95"/>
        <v>6.1171739104485135E-5</v>
      </c>
      <c r="AA390" s="10">
        <f t="shared" ca="1" si="101"/>
        <v>0</v>
      </c>
      <c r="AB390" s="10">
        <f t="shared" ca="1" si="102"/>
        <v>0</v>
      </c>
      <c r="AC390" s="5">
        <f t="shared" ca="1" si="104"/>
        <v>9.0139188510576451E-2</v>
      </c>
    </row>
    <row r="391" spans="1:29" x14ac:dyDescent="0.2">
      <c r="A391" s="8">
        <v>42580</v>
      </c>
      <c r="B391" s="3">
        <v>56664</v>
      </c>
      <c r="C391" s="3">
        <v>57474</v>
      </c>
      <c r="D391" s="3">
        <v>56340</v>
      </c>
      <c r="E391" s="3">
        <v>57308</v>
      </c>
      <c r="F391" s="3">
        <v>57308</v>
      </c>
      <c r="G391" s="5">
        <f t="shared" si="97"/>
        <v>-1.9997208068681549E-2</v>
      </c>
      <c r="H391" s="24">
        <f t="shared" si="98"/>
        <v>0</v>
      </c>
      <c r="I391" s="3">
        <f t="shared" si="90"/>
        <v>55161.45</v>
      </c>
      <c r="J391" s="10">
        <f t="shared" si="103"/>
        <v>1.1311698166481365E-2</v>
      </c>
      <c r="K391" s="10">
        <f t="shared" si="91"/>
        <v>4.6797628898594011E-3</v>
      </c>
      <c r="L391" s="10">
        <f t="shared" si="94"/>
        <v>2.7589195198085823E-3</v>
      </c>
      <c r="M391" s="10">
        <f t="shared" si="93"/>
        <v>1.6865313828098173E-3</v>
      </c>
      <c r="N391" s="10">
        <f t="shared" si="92"/>
        <v>1.0854629217499135E-3</v>
      </c>
      <c r="O391" s="22">
        <f t="shared" ca="1" si="96"/>
        <v>1.1134731274172986</v>
      </c>
      <c r="P391" s="22">
        <f t="shared" ca="1" si="96"/>
        <v>0.3770751302757307</v>
      </c>
      <c r="Q391" s="22">
        <f t="shared" ca="1" si="96"/>
        <v>0.1330042003668068</v>
      </c>
      <c r="R391" s="22">
        <f t="shared" ca="1" si="96"/>
        <v>0.18319945094443341</v>
      </c>
      <c r="S391" s="22">
        <f t="shared" ca="1" si="96"/>
        <v>1.0886641421665213</v>
      </c>
      <c r="T391" s="22">
        <f t="shared" ca="1" si="99"/>
        <v>1.6217518203686058E-2</v>
      </c>
      <c r="U391" s="25">
        <f t="shared" ca="1" si="100"/>
        <v>0.50405429069210539</v>
      </c>
      <c r="V391" s="22">
        <f t="shared" ca="1" si="95"/>
        <v>-7.126668891966891E-3</v>
      </c>
      <c r="W391" s="22">
        <f t="shared" ca="1" si="95"/>
        <v>-2.948374339386774E-3</v>
      </c>
      <c r="X391" s="22">
        <f t="shared" ca="1" si="95"/>
        <v>-1.738192234966266E-3</v>
      </c>
      <c r="Y391" s="22">
        <f t="shared" ca="1" si="95"/>
        <v>-1.0625593579584867E-3</v>
      </c>
      <c r="Z391" s="22">
        <f t="shared" ca="1" si="95"/>
        <v>-6.838703370587629E-4</v>
      </c>
      <c r="AA391" s="10">
        <f t="shared" ca="1" si="101"/>
        <v>0</v>
      </c>
      <c r="AB391" s="10">
        <f t="shared" ca="1" si="102"/>
        <v>0</v>
      </c>
      <c r="AC391" s="5">
        <f t="shared" ca="1" si="104"/>
        <v>9.0139188510576451E-2</v>
      </c>
    </row>
    <row r="392" spans="1:29" x14ac:dyDescent="0.2">
      <c r="A392" s="8">
        <v>42583</v>
      </c>
      <c r="B392" s="3">
        <v>57309</v>
      </c>
      <c r="C392" s="3">
        <v>57729</v>
      </c>
      <c r="D392" s="3">
        <v>56676</v>
      </c>
      <c r="E392" s="3">
        <v>56756</v>
      </c>
      <c r="F392" s="3">
        <v>56756</v>
      </c>
      <c r="G392" s="5">
        <f t="shared" si="97"/>
        <v>5.6557896962434739E-3</v>
      </c>
      <c r="H392" s="24">
        <f t="shared" si="98"/>
        <v>1</v>
      </c>
      <c r="I392" s="3">
        <f t="shared" si="90"/>
        <v>55370.8</v>
      </c>
      <c r="J392" s="10">
        <f t="shared" si="103"/>
        <v>-9.6321630487889998E-3</v>
      </c>
      <c r="K392" s="10">
        <f t="shared" si="91"/>
        <v>3.8765189899040153E-3</v>
      </c>
      <c r="L392" s="10">
        <f t="shared" si="94"/>
        <v>2.7298411761527319E-3</v>
      </c>
      <c r="M392" s="10">
        <f t="shared" si="93"/>
        <v>1.6792081637919288E-3</v>
      </c>
      <c r="N392" s="10">
        <f t="shared" si="92"/>
        <v>-3.8835399031307284E-4</v>
      </c>
      <c r="O392" s="22">
        <f t="shared" ca="1" si="96"/>
        <v>1.1063464585253318</v>
      </c>
      <c r="P392" s="22">
        <f t="shared" ca="1" si="96"/>
        <v>0.37412675593634392</v>
      </c>
      <c r="Q392" s="22">
        <f t="shared" ca="1" si="96"/>
        <v>0.13126600813184053</v>
      </c>
      <c r="R392" s="22">
        <f t="shared" ca="1" si="96"/>
        <v>0.18213689158647492</v>
      </c>
      <c r="S392" s="22">
        <f t="shared" ca="1" si="96"/>
        <v>1.0879802718294624</v>
      </c>
      <c r="T392" s="22">
        <f t="shared" ca="1" si="99"/>
        <v>-8.9645403735875324E-3</v>
      </c>
      <c r="U392" s="25">
        <f t="shared" ca="1" si="100"/>
        <v>0.49775887991517448</v>
      </c>
      <c r="V392" s="22">
        <f t="shared" ca="1" si="95"/>
        <v>-6.0469639592485806E-3</v>
      </c>
      <c r="W392" s="22">
        <f t="shared" ca="1" si="95"/>
        <v>2.433635155526092E-3</v>
      </c>
      <c r="X392" s="22">
        <f t="shared" ca="1" si="95"/>
        <v>1.713763681434327E-3</v>
      </c>
      <c r="Y392" s="22">
        <f t="shared" ca="1" si="95"/>
        <v>1.054188056731702E-3</v>
      </c>
      <c r="Z392" s="22">
        <f t="shared" ca="1" si="95"/>
        <v>-2.4380428061262634E-4</v>
      </c>
      <c r="AA392" s="10">
        <f t="shared" ca="1" si="101"/>
        <v>0</v>
      </c>
      <c r="AB392" s="10">
        <f t="shared" ca="1" si="102"/>
        <v>0</v>
      </c>
      <c r="AC392" s="5">
        <f t="shared" ca="1" si="104"/>
        <v>9.0139188510576451E-2</v>
      </c>
    </row>
    <row r="393" spans="1:29" x14ac:dyDescent="0.2">
      <c r="A393" s="8">
        <v>42584</v>
      </c>
      <c r="B393" s="3">
        <v>56756</v>
      </c>
      <c r="C393" s="3">
        <v>56974</v>
      </c>
      <c r="D393" s="3">
        <v>55696</v>
      </c>
      <c r="E393" s="3">
        <v>56162</v>
      </c>
      <c r="F393" s="3">
        <v>56162</v>
      </c>
      <c r="G393" s="5">
        <f t="shared" si="97"/>
        <v>2.5497667461984896E-2</v>
      </c>
      <c r="H393" s="24">
        <f t="shared" si="98"/>
        <v>1</v>
      </c>
      <c r="I393" s="3">
        <f t="shared" si="90"/>
        <v>55586.8</v>
      </c>
      <c r="J393" s="10">
        <f t="shared" si="103"/>
        <v>-1.046585383043197E-2</v>
      </c>
      <c r="K393" s="10">
        <f t="shared" si="91"/>
        <v>4.0446984587811322E-3</v>
      </c>
      <c r="L393" s="10">
        <f t="shared" si="94"/>
        <v>2.6785998391414623E-3</v>
      </c>
      <c r="M393" s="10">
        <f t="shared" si="93"/>
        <v>1.388378866215032E-3</v>
      </c>
      <c r="N393" s="10">
        <f t="shared" si="92"/>
        <v>-2.1650301104338965E-3</v>
      </c>
      <c r="O393" s="22">
        <f t="shared" ca="1" si="96"/>
        <v>1.1002994945660831</v>
      </c>
      <c r="P393" s="22">
        <f t="shared" ca="1" si="96"/>
        <v>0.37656039109187001</v>
      </c>
      <c r="Q393" s="22">
        <f t="shared" ca="1" si="96"/>
        <v>0.13297977181327486</v>
      </c>
      <c r="R393" s="22">
        <f t="shared" ca="1" si="96"/>
        <v>0.18319107964320663</v>
      </c>
      <c r="S393" s="22">
        <f t="shared" ca="1" si="96"/>
        <v>1.0877364675488499</v>
      </c>
      <c r="T393" s="22">
        <f t="shared" ca="1" si="99"/>
        <v>-1.1736944431955908E-2</v>
      </c>
      <c r="U393" s="25">
        <f t="shared" ca="1" si="100"/>
        <v>0.49706579757556629</v>
      </c>
      <c r="V393" s="22">
        <f t="shared" ca="1" si="95"/>
        <v>-6.5793182236050379E-3</v>
      </c>
      <c r="W393" s="22">
        <f t="shared" ca="1" si="95"/>
        <v>2.5426839233572162E-3</v>
      </c>
      <c r="X393" s="22">
        <f t="shared" ca="1" si="95"/>
        <v>1.6838913499981067E-3</v>
      </c>
      <c r="Y393" s="22">
        <f t="shared" ca="1" si="95"/>
        <v>8.7279896353947449E-4</v>
      </c>
      <c r="Z393" s="22">
        <f t="shared" ca="1" si="95"/>
        <v>-1.3610377414991505E-3</v>
      </c>
      <c r="AA393" s="10">
        <f t="shared" ca="1" si="101"/>
        <v>0</v>
      </c>
      <c r="AB393" s="10">
        <f t="shared" ca="1" si="102"/>
        <v>0</v>
      </c>
      <c r="AC393" s="5">
        <f t="shared" ca="1" si="104"/>
        <v>9.0139188510576451E-2</v>
      </c>
    </row>
    <row r="394" spans="1:29" x14ac:dyDescent="0.2">
      <c r="A394" s="8">
        <v>42585</v>
      </c>
      <c r="B394" s="3">
        <v>56157</v>
      </c>
      <c r="C394" s="3">
        <v>57101</v>
      </c>
      <c r="D394" s="3">
        <v>55788</v>
      </c>
      <c r="E394" s="3">
        <v>57077</v>
      </c>
      <c r="F394" s="3">
        <v>57077</v>
      </c>
      <c r="G394" s="5">
        <f t="shared" si="97"/>
        <v>1.0231792140441787E-2</v>
      </c>
      <c r="H394" s="24">
        <f t="shared" si="98"/>
        <v>1</v>
      </c>
      <c r="I394" s="3">
        <f t="shared" si="90"/>
        <v>55845.55</v>
      </c>
      <c r="J394" s="10">
        <f t="shared" si="103"/>
        <v>1.6292154837790784E-2</v>
      </c>
      <c r="K394" s="10">
        <f t="shared" si="91"/>
        <v>4.8014380628673414E-3</v>
      </c>
      <c r="L394" s="10">
        <f t="shared" si="94"/>
        <v>2.9983614439045734E-3</v>
      </c>
      <c r="M394" s="10">
        <f t="shared" si="93"/>
        <v>1.537582716745407E-3</v>
      </c>
      <c r="N394" s="10">
        <f t="shared" si="92"/>
        <v>8.468481917138337E-4</v>
      </c>
      <c r="O394" s="22">
        <f t="shared" ca="1" si="96"/>
        <v>1.093720176342478</v>
      </c>
      <c r="P394" s="22">
        <f t="shared" ca="1" si="96"/>
        <v>0.37910307501522722</v>
      </c>
      <c r="Q394" s="22">
        <f t="shared" ca="1" si="96"/>
        <v>0.13466366316327297</v>
      </c>
      <c r="R394" s="22">
        <f t="shared" ca="1" si="96"/>
        <v>0.18406387860674611</v>
      </c>
      <c r="S394" s="22">
        <f t="shared" ca="1" si="96"/>
        <v>1.0863754298073507</v>
      </c>
      <c r="T394" s="22">
        <f t="shared" ca="1" si="99"/>
        <v>2.124607723861692E-2</v>
      </c>
      <c r="U394" s="25">
        <f t="shared" ca="1" si="100"/>
        <v>0.50531131951888131</v>
      </c>
      <c r="V394" s="22">
        <f t="shared" ca="1" si="95"/>
        <v>1.0073293920227629E-2</v>
      </c>
      <c r="W394" s="22">
        <f t="shared" ca="1" si="95"/>
        <v>2.9686862989321788E-3</v>
      </c>
      <c r="X394" s="22">
        <f t="shared" ca="1" si="95"/>
        <v>1.853860118826642E-3</v>
      </c>
      <c r="Y394" s="22">
        <f t="shared" ca="1" si="95"/>
        <v>9.5067367003607683E-4</v>
      </c>
      <c r="Z394" s="22">
        <f t="shared" ca="1" si="95"/>
        <v>5.235986783749143E-4</v>
      </c>
      <c r="AA394" s="10">
        <f t="shared" ca="1" si="101"/>
        <v>0</v>
      </c>
      <c r="AB394" s="10">
        <f t="shared" ca="1" si="102"/>
        <v>0</v>
      </c>
      <c r="AC394" s="5">
        <f t="shared" ca="1" si="104"/>
        <v>9.0139188510576451E-2</v>
      </c>
    </row>
    <row r="395" spans="1:29" x14ac:dyDescent="0.2">
      <c r="A395" s="8">
        <v>42586</v>
      </c>
      <c r="B395" s="3">
        <v>57076</v>
      </c>
      <c r="C395" s="3">
        <v>58030</v>
      </c>
      <c r="D395" s="3">
        <v>57076</v>
      </c>
      <c r="E395" s="3">
        <v>57594</v>
      </c>
      <c r="F395" s="3">
        <v>57594</v>
      </c>
      <c r="G395" s="5">
        <f t="shared" si="97"/>
        <v>7.1187970969188719E-4</v>
      </c>
      <c r="H395" s="24">
        <f t="shared" si="98"/>
        <v>1</v>
      </c>
      <c r="I395" s="3">
        <f t="shared" si="90"/>
        <v>56124.5</v>
      </c>
      <c r="J395" s="10">
        <f t="shared" si="103"/>
        <v>9.057939275014526E-3</v>
      </c>
      <c r="K395" s="10">
        <f t="shared" si="91"/>
        <v>5.1454760231114558E-3</v>
      </c>
      <c r="L395" s="10">
        <f t="shared" si="94"/>
        <v>3.1235875107910216E-3</v>
      </c>
      <c r="M395" s="10">
        <f t="shared" si="93"/>
        <v>1.783684984654198E-3</v>
      </c>
      <c r="N395" s="10">
        <f t="shared" si="92"/>
        <v>3.3127550800131412E-3</v>
      </c>
      <c r="O395" s="22">
        <f t="shared" ca="1" si="96"/>
        <v>1.1037934702627057</v>
      </c>
      <c r="P395" s="22">
        <f t="shared" ca="1" si="96"/>
        <v>0.38207176131415937</v>
      </c>
      <c r="Q395" s="22">
        <f t="shared" ca="1" si="96"/>
        <v>0.13651752328209962</v>
      </c>
      <c r="R395" s="22">
        <f t="shared" ca="1" si="96"/>
        <v>0.18501455227678218</v>
      </c>
      <c r="S395" s="22">
        <f t="shared" ca="1" si="96"/>
        <v>1.0868990284857256</v>
      </c>
      <c r="T395" s="22">
        <f t="shared" ca="1" si="99"/>
        <v>1.6321097700391252E-2</v>
      </c>
      <c r="U395" s="25">
        <f t="shared" ca="1" si="100"/>
        <v>0.5040801838528205</v>
      </c>
      <c r="V395" s="22">
        <f t="shared" ca="1" si="95"/>
        <v>5.6146405621178641E-3</v>
      </c>
      <c r="W395" s="22">
        <f t="shared" ca="1" si="95"/>
        <v>3.1894669983554471E-3</v>
      </c>
      <c r="X395" s="22">
        <f t="shared" ca="1" si="95"/>
        <v>1.9361822380271941E-3</v>
      </c>
      <c r="Y395" s="22">
        <f t="shared" ca="1" si="95"/>
        <v>1.1056322813407225E-3</v>
      </c>
      <c r="Z395" s="22">
        <f t="shared" ca="1" si="95"/>
        <v>2.0534393618546272E-3</v>
      </c>
      <c r="AA395" s="10">
        <f t="shared" ca="1" si="101"/>
        <v>0</v>
      </c>
      <c r="AB395" s="10">
        <f t="shared" ca="1" si="102"/>
        <v>0</v>
      </c>
      <c r="AC395" s="5">
        <f t="shared" ca="1" si="104"/>
        <v>9.0139188510576451E-2</v>
      </c>
    </row>
    <row r="396" spans="1:29" x14ac:dyDescent="0.2">
      <c r="A396" s="8">
        <v>42587</v>
      </c>
      <c r="B396" s="3">
        <v>57609</v>
      </c>
      <c r="C396" s="3">
        <v>57951</v>
      </c>
      <c r="D396" s="3">
        <v>57290</v>
      </c>
      <c r="E396" s="3">
        <v>57661</v>
      </c>
      <c r="F396" s="3">
        <v>57661</v>
      </c>
      <c r="G396" s="5">
        <f t="shared" si="97"/>
        <v>4.8559685055749036E-4</v>
      </c>
      <c r="H396" s="24">
        <f t="shared" si="98"/>
        <v>1</v>
      </c>
      <c r="I396" s="3">
        <f t="shared" si="90"/>
        <v>56350.5</v>
      </c>
      <c r="J396" s="10">
        <f t="shared" si="103"/>
        <v>1.1633156231551922E-3</v>
      </c>
      <c r="K396" s="10">
        <f t="shared" si="91"/>
        <v>4.1212617216007498E-3</v>
      </c>
      <c r="L396" s="10">
        <f t="shared" si="94"/>
        <v>3.3214592432973733E-3</v>
      </c>
      <c r="M396" s="10">
        <f t="shared" si="93"/>
        <v>2.1507727421504075E-3</v>
      </c>
      <c r="N396" s="10">
        <f t="shared" si="92"/>
        <v>1.2830785713479065E-3</v>
      </c>
      <c r="O396" s="22">
        <f t="shared" ca="1" si="96"/>
        <v>1.1094081108248235</v>
      </c>
      <c r="P396" s="22">
        <f t="shared" ca="1" si="96"/>
        <v>0.3852612283125148</v>
      </c>
      <c r="Q396" s="22">
        <f t="shared" ca="1" si="96"/>
        <v>0.13845370552012681</v>
      </c>
      <c r="R396" s="22">
        <f t="shared" ca="1" si="96"/>
        <v>0.1861201845581229</v>
      </c>
      <c r="S396" s="22">
        <f t="shared" ca="1" si="96"/>
        <v>1.0889524678475802</v>
      </c>
      <c r="T396" s="22">
        <f t="shared" ca="1" si="99"/>
        <v>5.1357362772307203E-3</v>
      </c>
      <c r="U396" s="25">
        <f t="shared" ca="1" si="100"/>
        <v>0.50128393124725079</v>
      </c>
      <c r="V396" s="22">
        <f t="shared" ca="1" si="95"/>
        <v>7.2520046092951229E-4</v>
      </c>
      <c r="W396" s="22">
        <f t="shared" ca="1" si="95"/>
        <v>2.5691573641982339E-3</v>
      </c>
      <c r="X396" s="22">
        <f t="shared" ca="1" si="95"/>
        <v>2.0705677171813483E-3</v>
      </c>
      <c r="Y396" s="22">
        <f t="shared" ca="1" si="95"/>
        <v>1.3407723174315431E-3</v>
      </c>
      <c r="Z396" s="22">
        <f t="shared" ca="1" si="95"/>
        <v>7.9985960201116454E-4</v>
      </c>
      <c r="AA396" s="10">
        <f t="shared" ca="1" si="101"/>
        <v>-5.1440314944250966E-4</v>
      </c>
      <c r="AB396" s="10">
        <f t="shared" ca="1" si="102"/>
        <v>0</v>
      </c>
      <c r="AC396" s="5">
        <f t="shared" ca="1" si="104"/>
        <v>8.9624785361133941E-2</v>
      </c>
    </row>
    <row r="397" spans="1:29" x14ac:dyDescent="0.2">
      <c r="A397" s="8">
        <v>42590</v>
      </c>
      <c r="B397" s="3">
        <v>57655</v>
      </c>
      <c r="C397" s="3">
        <v>57917</v>
      </c>
      <c r="D397" s="3">
        <v>57504</v>
      </c>
      <c r="E397" s="3">
        <v>57635</v>
      </c>
      <c r="F397" s="3">
        <v>57635</v>
      </c>
      <c r="G397" s="5">
        <f t="shared" si="97"/>
        <v>-1.2405656285243372E-2</v>
      </c>
      <c r="H397" s="24">
        <f t="shared" si="98"/>
        <v>0</v>
      </c>
      <c r="I397" s="3">
        <f t="shared" si="90"/>
        <v>56534.25</v>
      </c>
      <c r="J397" s="10">
        <f t="shared" si="103"/>
        <v>-4.5091136123198705E-4</v>
      </c>
      <c r="K397" s="10">
        <f t="shared" si="91"/>
        <v>3.3281247081391797E-3</v>
      </c>
      <c r="L397" s="10">
        <f t="shared" si="94"/>
        <v>3.3479142989823575E-3</v>
      </c>
      <c r="M397" s="10">
        <f t="shared" si="93"/>
        <v>2.011954271440697E-3</v>
      </c>
      <c r="N397" s="10">
        <f t="shared" si="92"/>
        <v>3.1193289088593092E-3</v>
      </c>
      <c r="O397" s="22">
        <f t="shared" ca="1" si="96"/>
        <v>1.110133311285753</v>
      </c>
      <c r="P397" s="22">
        <f t="shared" ca="1" si="96"/>
        <v>0.38783038567671302</v>
      </c>
      <c r="Q397" s="22">
        <f t="shared" ca="1" si="96"/>
        <v>0.14052427323730815</v>
      </c>
      <c r="R397" s="22">
        <f t="shared" ca="1" si="96"/>
        <v>0.18746095687555445</v>
      </c>
      <c r="S397" s="22">
        <f t="shared" ca="1" si="96"/>
        <v>1.0897523274495913</v>
      </c>
      <c r="T397" s="22">
        <f t="shared" ca="1" si="99"/>
        <v>5.0370982017466301E-3</v>
      </c>
      <c r="U397" s="25">
        <f t="shared" ca="1" si="100"/>
        <v>0.50125927188787966</v>
      </c>
      <c r="V397" s="22">
        <f t="shared" ca="1" si="95"/>
        <v>2.8252758366983878E-4</v>
      </c>
      <c r="W397" s="22">
        <f t="shared" ca="1" si="95"/>
        <v>-2.0853034826476382E-3</v>
      </c>
      <c r="X397" s="22">
        <f t="shared" ca="1" si="95"/>
        <v>-2.0977030488671757E-3</v>
      </c>
      <c r="Y397" s="22">
        <f t="shared" ca="1" si="95"/>
        <v>-1.26063042015901E-3</v>
      </c>
      <c r="Z397" s="22">
        <f t="shared" ca="1" si="95"/>
        <v>-1.9544782745850617E-3</v>
      </c>
      <c r="AA397" s="10">
        <f t="shared" ca="1" si="101"/>
        <v>-1.3405656285243372E-2</v>
      </c>
      <c r="AB397" s="10">
        <f t="shared" ca="1" si="102"/>
        <v>0</v>
      </c>
      <c r="AC397" s="5">
        <f t="shared" ca="1" si="104"/>
        <v>7.6219129075890568E-2</v>
      </c>
    </row>
    <row r="398" spans="1:29" x14ac:dyDescent="0.2">
      <c r="A398" s="8">
        <v>42591</v>
      </c>
      <c r="B398" s="3">
        <v>57637</v>
      </c>
      <c r="C398" s="3">
        <v>58095</v>
      </c>
      <c r="D398" s="3">
        <v>57615</v>
      </c>
      <c r="E398" s="3">
        <v>57689</v>
      </c>
      <c r="F398" s="3">
        <v>57689</v>
      </c>
      <c r="G398" s="5">
        <f t="shared" si="97"/>
        <v>1.0591273899703602E-2</v>
      </c>
      <c r="H398" s="24">
        <f t="shared" si="98"/>
        <v>1</v>
      </c>
      <c r="I398" s="3">
        <f t="shared" si="90"/>
        <v>56705.9</v>
      </c>
      <c r="J398" s="10">
        <f t="shared" si="103"/>
        <v>9.3693068447997518E-4</v>
      </c>
      <c r="K398" s="10">
        <f t="shared" si="91"/>
        <v>3.1006939999614013E-3</v>
      </c>
      <c r="L398" s="10">
        <f t="shared" si="94"/>
        <v>3.5676168862035307E-3</v>
      </c>
      <c r="M398" s="10">
        <f t="shared" si="93"/>
        <v>1.3616078987846269E-3</v>
      </c>
      <c r="N398" s="10">
        <f t="shared" si="92"/>
        <v>5.3998858118416981E-3</v>
      </c>
      <c r="O398" s="22">
        <f t="shared" ca="1" si="96"/>
        <v>1.1104158388694227</v>
      </c>
      <c r="P398" s="22">
        <f t="shared" ca="1" si="96"/>
        <v>0.38574508219406539</v>
      </c>
      <c r="Q398" s="22">
        <f t="shared" ca="1" si="96"/>
        <v>0.13842657018844098</v>
      </c>
      <c r="R398" s="22">
        <f t="shared" ca="1" si="96"/>
        <v>0.18620032645539544</v>
      </c>
      <c r="S398" s="22">
        <f t="shared" ca="1" si="96"/>
        <v>1.0877978491750062</v>
      </c>
      <c r="T398" s="22">
        <f t="shared" ca="1" si="99"/>
        <v>8.8578291103165833E-3</v>
      </c>
      <c r="U398" s="25">
        <f t="shared" ca="1" si="100"/>
        <v>0.50221444279862315</v>
      </c>
      <c r="V398" s="22">
        <f t="shared" ca="1" si="95"/>
        <v>5.829767682114424E-4</v>
      </c>
      <c r="W398" s="22">
        <f t="shared" ca="1" si="95"/>
        <v>1.929313018831696E-3</v>
      </c>
      <c r="X398" s="22">
        <f t="shared" ca="1" si="95"/>
        <v>2.2198416563653013E-3</v>
      </c>
      <c r="Y398" s="22">
        <f t="shared" ca="1" si="95"/>
        <v>8.4721931467663433E-4</v>
      </c>
      <c r="Z398" s="22">
        <f t="shared" ca="1" si="95"/>
        <v>3.3599155534601078E-3</v>
      </c>
      <c r="AA398" s="10">
        <f t="shared" ca="1" si="101"/>
        <v>9.5912738997036007E-3</v>
      </c>
      <c r="AB398" s="10">
        <f t="shared" ca="1" si="102"/>
        <v>0</v>
      </c>
      <c r="AC398" s="5">
        <f t="shared" ca="1" si="104"/>
        <v>8.5810402975594169E-2</v>
      </c>
    </row>
    <row r="399" spans="1:29" x14ac:dyDescent="0.2">
      <c r="A399" s="8">
        <v>42592</v>
      </c>
      <c r="B399" s="3">
        <v>57690</v>
      </c>
      <c r="C399" s="3">
        <v>57953</v>
      </c>
      <c r="D399" s="3">
        <v>56735</v>
      </c>
      <c r="E399" s="3">
        <v>56920</v>
      </c>
      <c r="F399" s="3">
        <v>56920</v>
      </c>
      <c r="G399" s="5">
        <f t="shared" si="97"/>
        <v>2.4209416725228472E-2</v>
      </c>
      <c r="H399" s="24">
        <f t="shared" si="98"/>
        <v>1</v>
      </c>
      <c r="I399" s="3">
        <f t="shared" si="90"/>
        <v>56822</v>
      </c>
      <c r="J399" s="10">
        <f t="shared" si="103"/>
        <v>-1.3330097592262002E-2</v>
      </c>
      <c r="K399" s="10">
        <f t="shared" si="91"/>
        <v>2.1190166048661472E-3</v>
      </c>
      <c r="L399" s="10">
        <f t="shared" si="94"/>
        <v>3.0777932806200516E-3</v>
      </c>
      <c r="M399" s="10">
        <f t="shared" si="93"/>
        <v>1.2477514764229136E-3</v>
      </c>
      <c r="N399" s="10">
        <f t="shared" si="92"/>
        <v>-5.2456467416885923E-4</v>
      </c>
      <c r="O399" s="22">
        <f t="shared" ca="1" si="96"/>
        <v>1.1109988156376343</v>
      </c>
      <c r="P399" s="22">
        <f t="shared" ca="1" si="96"/>
        <v>0.38767439521289709</v>
      </c>
      <c r="Q399" s="22">
        <f t="shared" ca="1" si="96"/>
        <v>0.14064641184480628</v>
      </c>
      <c r="R399" s="22">
        <f t="shared" ca="1" si="96"/>
        <v>0.18704754577007207</v>
      </c>
      <c r="S399" s="22">
        <f t="shared" ca="1" si="96"/>
        <v>1.0911577647284663</v>
      </c>
      <c r="T399" s="22">
        <f t="shared" ca="1" si="99"/>
        <v>-1.3894347541206048E-2</v>
      </c>
      <c r="U399" s="25">
        <f t="shared" ca="1" si="100"/>
        <v>0.49652646899578629</v>
      </c>
      <c r="V399" s="22">
        <f t="shared" ca="1" si="95"/>
        <v>-8.3887842529767193E-3</v>
      </c>
      <c r="W399" s="22">
        <f t="shared" ca="1" si="95"/>
        <v>1.3335216042991401E-3</v>
      </c>
      <c r="X399" s="22">
        <f t="shared" ca="1" si="95"/>
        <v>1.9368908312697355E-3</v>
      </c>
      <c r="Y399" s="22">
        <f t="shared" ca="1" si="95"/>
        <v>7.8522440399244014E-4</v>
      </c>
      <c r="Z399" s="22">
        <f t="shared" ca="1" si="95"/>
        <v>-3.3011460327867501E-4</v>
      </c>
      <c r="AA399" s="10">
        <f t="shared" ca="1" si="101"/>
        <v>0</v>
      </c>
      <c r="AB399" s="10">
        <f t="shared" ca="1" si="102"/>
        <v>0</v>
      </c>
      <c r="AC399" s="5">
        <f t="shared" ca="1" si="104"/>
        <v>8.5810402975594169E-2</v>
      </c>
    </row>
    <row r="400" spans="1:29" x14ac:dyDescent="0.2">
      <c r="A400" s="8">
        <v>42593</v>
      </c>
      <c r="B400" s="3">
        <v>56925</v>
      </c>
      <c r="C400" s="3">
        <v>58308</v>
      </c>
      <c r="D400" s="3">
        <v>56923</v>
      </c>
      <c r="E400" s="3">
        <v>58300</v>
      </c>
      <c r="F400" s="3">
        <v>58300</v>
      </c>
      <c r="G400" s="5">
        <f t="shared" si="97"/>
        <v>1.451114922813046E-2</v>
      </c>
      <c r="H400" s="24">
        <f t="shared" si="98"/>
        <v>1</v>
      </c>
      <c r="I400" s="3">
        <f t="shared" si="90"/>
        <v>56962.95</v>
      </c>
      <c r="J400" s="10">
        <f t="shared" si="103"/>
        <v>2.4244553759662724E-2</v>
      </c>
      <c r="K400" s="10">
        <f t="shared" si="91"/>
        <v>2.5226066138134217E-3</v>
      </c>
      <c r="L400" s="10">
        <f t="shared" si="94"/>
        <v>3.206044280731186E-3</v>
      </c>
      <c r="M400" s="10">
        <f t="shared" si="93"/>
        <v>1.4199421680095047E-3</v>
      </c>
      <c r="N400" s="10">
        <f t="shared" si="92"/>
        <v>2.5127582227607802E-3</v>
      </c>
      <c r="O400" s="22">
        <f t="shared" ca="1" si="96"/>
        <v>1.1026100313846576</v>
      </c>
      <c r="P400" s="22">
        <f t="shared" ca="1" si="96"/>
        <v>0.38900791681719621</v>
      </c>
      <c r="Q400" s="22">
        <f t="shared" ca="1" si="96"/>
        <v>0.14258330267607602</v>
      </c>
      <c r="R400" s="22">
        <f t="shared" ca="1" si="96"/>
        <v>0.18783277017406452</v>
      </c>
      <c r="S400" s="22">
        <f t="shared" ca="1" si="96"/>
        <v>1.0908276501251877</v>
      </c>
      <c r="T400" s="22">
        <f t="shared" ca="1" si="99"/>
        <v>3.1178428326081045E-2</v>
      </c>
      <c r="U400" s="25">
        <f t="shared" ca="1" si="100"/>
        <v>0.50779397571840812</v>
      </c>
      <c r="V400" s="22">
        <f t="shared" ca="1" si="95"/>
        <v>1.49130197613339E-2</v>
      </c>
      <c r="W400" s="22">
        <f t="shared" ca="1" si="95"/>
        <v>1.5516755909305091E-3</v>
      </c>
      <c r="X400" s="22">
        <f t="shared" ca="1" si="95"/>
        <v>1.9720635895474135E-3</v>
      </c>
      <c r="Y400" s="22">
        <f t="shared" ca="1" si="95"/>
        <v>8.7341783319222575E-4</v>
      </c>
      <c r="Z400" s="22">
        <f t="shared" ca="1" si="95"/>
        <v>1.5456177664870769E-3</v>
      </c>
      <c r="AA400" s="10">
        <f t="shared" ca="1" si="101"/>
        <v>0</v>
      </c>
      <c r="AB400" s="10">
        <f t="shared" ca="1" si="102"/>
        <v>0</v>
      </c>
      <c r="AC400" s="5">
        <f t="shared" ca="1" si="104"/>
        <v>8.5810402975594169E-2</v>
      </c>
    </row>
    <row r="401" spans="1:29" x14ac:dyDescent="0.2">
      <c r="A401" s="8">
        <v>42594</v>
      </c>
      <c r="B401" s="3">
        <v>58300</v>
      </c>
      <c r="C401" s="3">
        <v>58753</v>
      </c>
      <c r="D401" s="3">
        <v>57987</v>
      </c>
      <c r="E401" s="3">
        <v>58298</v>
      </c>
      <c r="F401" s="3">
        <v>58298</v>
      </c>
      <c r="G401" s="5">
        <f t="shared" si="97"/>
        <v>9.5543586400905767E-3</v>
      </c>
      <c r="H401" s="24">
        <f t="shared" si="98"/>
        <v>1</v>
      </c>
      <c r="I401" s="3">
        <f t="shared" si="90"/>
        <v>57098.95</v>
      </c>
      <c r="J401" s="10">
        <f t="shared" si="103"/>
        <v>-3.4305317324179185E-5</v>
      </c>
      <c r="K401" s="10">
        <f t="shared" si="91"/>
        <v>2.4334740339117811E-3</v>
      </c>
      <c r="L401" s="10">
        <f t="shared" si="94"/>
        <v>2.9118949474919243E-3</v>
      </c>
      <c r="M401" s="10">
        <f t="shared" si="93"/>
        <v>1.451257052771071E-3</v>
      </c>
      <c r="N401" s="10">
        <f t="shared" si="92"/>
        <v>2.2732340346649062E-3</v>
      </c>
      <c r="O401" s="22">
        <f t="shared" ca="1" si="96"/>
        <v>1.1175230511459915</v>
      </c>
      <c r="P401" s="22">
        <f t="shared" ca="1" si="96"/>
        <v>0.39055959240812671</v>
      </c>
      <c r="Q401" s="22">
        <f t="shared" ca="1" si="96"/>
        <v>0.14455536626562343</v>
      </c>
      <c r="R401" s="22">
        <f t="shared" ca="1" si="96"/>
        <v>0.18870618800725675</v>
      </c>
      <c r="S401" s="22">
        <f t="shared" ca="1" si="96"/>
        <v>1.0923732678916747</v>
      </c>
      <c r="T401" s="22">
        <f t="shared" ca="1" si="99"/>
        <v>4.0900909619719658E-3</v>
      </c>
      <c r="U401" s="25">
        <f t="shared" ca="1" si="100"/>
        <v>0.50102252131502678</v>
      </c>
      <c r="V401" s="22">
        <f t="shared" ca="1" si="95"/>
        <v>-2.1396886443464564E-5</v>
      </c>
      <c r="W401" s="22">
        <f t="shared" ca="1" si="95"/>
        <v>1.5178045745704481E-3</v>
      </c>
      <c r="X401" s="22">
        <f t="shared" ca="1" si="95"/>
        <v>1.8162049031060427E-3</v>
      </c>
      <c r="Y401" s="22">
        <f t="shared" ca="1" si="95"/>
        <v>9.0517694574809328E-4</v>
      </c>
      <c r="Z401" s="22">
        <f t="shared" ca="1" si="95"/>
        <v>1.4178598040502921E-3</v>
      </c>
      <c r="AA401" s="10">
        <f t="shared" ca="1" si="101"/>
        <v>8.5543586400905758E-3</v>
      </c>
      <c r="AB401" s="10">
        <f t="shared" ca="1" si="102"/>
        <v>0</v>
      </c>
      <c r="AC401" s="5">
        <f t="shared" ca="1" si="104"/>
        <v>9.4364761615684745E-2</v>
      </c>
    </row>
    <row r="402" spans="1:29" x14ac:dyDescent="0.2">
      <c r="A402" s="8">
        <v>42597</v>
      </c>
      <c r="B402" s="3">
        <v>58316</v>
      </c>
      <c r="C402" s="3">
        <v>59324</v>
      </c>
      <c r="D402" s="3">
        <v>58316</v>
      </c>
      <c r="E402" s="3">
        <v>59146</v>
      </c>
      <c r="F402" s="3">
        <v>59146</v>
      </c>
      <c r="G402" s="5">
        <f t="shared" si="97"/>
        <v>3.0095019105265131E-3</v>
      </c>
      <c r="H402" s="24">
        <f t="shared" si="98"/>
        <v>1</v>
      </c>
      <c r="I402" s="3">
        <f t="shared" si="90"/>
        <v>57232.05</v>
      </c>
      <c r="J402" s="10">
        <f t="shared" si="103"/>
        <v>1.4545953549006896E-2</v>
      </c>
      <c r="K402" s="10">
        <f t="shared" si="91"/>
        <v>2.3457009999295398E-3</v>
      </c>
      <c r="L402" s="10">
        <f t="shared" si="94"/>
        <v>3.2766993184582338E-3</v>
      </c>
      <c r="M402" s="10">
        <f t="shared" si="93"/>
        <v>1.8554893779102288E-3</v>
      </c>
      <c r="N402" s="10">
        <f t="shared" si="92"/>
        <v>5.2726070167126828E-3</v>
      </c>
      <c r="O402" s="22">
        <f t="shared" ca="1" si="96"/>
        <v>1.1175016542595479</v>
      </c>
      <c r="P402" s="22">
        <f t="shared" ca="1" si="96"/>
        <v>0.39207739698269717</v>
      </c>
      <c r="Q402" s="22">
        <f t="shared" ca="1" si="96"/>
        <v>0.14637157116872948</v>
      </c>
      <c r="R402" s="22">
        <f t="shared" ca="1" si="96"/>
        <v>0.18961136495300485</v>
      </c>
      <c r="S402" s="22">
        <f t="shared" ca="1" si="96"/>
        <v>1.0937911276957251</v>
      </c>
      <c r="T402" s="22">
        <f t="shared" ca="1" si="99"/>
        <v>2.377339177174799E-2</v>
      </c>
      <c r="U402" s="25">
        <f t="shared" ca="1" si="100"/>
        <v>0.5059430680398681</v>
      </c>
      <c r="V402" s="22">
        <f t="shared" ca="1" si="95"/>
        <v>8.9818923354432166E-3</v>
      </c>
      <c r="W402" s="22">
        <f t="shared" ca="1" si="95"/>
        <v>1.4484326353391295E-3</v>
      </c>
      <c r="X402" s="22">
        <f t="shared" ca="1" si="95"/>
        <v>2.0233091213206419E-3</v>
      </c>
      <c r="Y402" s="22">
        <f t="shared" ca="1" si="95"/>
        <v>1.1457348441131256E-3</v>
      </c>
      <c r="Z402" s="22">
        <f t="shared" ca="1" si="95"/>
        <v>3.2557500195268436E-3</v>
      </c>
      <c r="AA402" s="10">
        <f t="shared" ca="1" si="101"/>
        <v>0</v>
      </c>
      <c r="AB402" s="10">
        <f t="shared" ca="1" si="102"/>
        <v>0</v>
      </c>
      <c r="AC402" s="5">
        <f t="shared" ca="1" si="104"/>
        <v>9.4364761615684745E-2</v>
      </c>
    </row>
    <row r="403" spans="1:29" x14ac:dyDescent="0.2">
      <c r="A403" s="8">
        <v>42598</v>
      </c>
      <c r="B403" s="3">
        <v>59144</v>
      </c>
      <c r="C403" s="3">
        <v>59187</v>
      </c>
      <c r="D403" s="3">
        <v>58589</v>
      </c>
      <c r="E403" s="3">
        <v>58855</v>
      </c>
      <c r="F403" s="3">
        <v>58855</v>
      </c>
      <c r="G403" s="5">
        <f t="shared" si="97"/>
        <v>5.2841729674624194E-3</v>
      </c>
      <c r="H403" s="24">
        <f t="shared" si="98"/>
        <v>1</v>
      </c>
      <c r="I403" s="3">
        <f t="shared" si="90"/>
        <v>57339.9</v>
      </c>
      <c r="J403" s="10">
        <f t="shared" si="103"/>
        <v>-4.9200284042877351E-3</v>
      </c>
      <c r="K403" s="10">
        <f t="shared" si="91"/>
        <v>1.910265403665301E-3</v>
      </c>
      <c r="L403" s="10">
        <f t="shared" si="94"/>
        <v>3.1560906285450696E-3</v>
      </c>
      <c r="M403" s="10">
        <f t="shared" si="93"/>
        <v>1.8129302691541295E-3</v>
      </c>
      <c r="N403" s="10">
        <f t="shared" si="92"/>
        <v>4.1012151989591409E-3</v>
      </c>
      <c r="O403" s="22">
        <f t="shared" ca="1" si="96"/>
        <v>1.1264835465949912</v>
      </c>
      <c r="P403" s="22">
        <f t="shared" ca="1" si="96"/>
        <v>0.39352582961803628</v>
      </c>
      <c r="Q403" s="22">
        <f t="shared" ca="1" si="96"/>
        <v>0.14839488029005013</v>
      </c>
      <c r="R403" s="22">
        <f t="shared" ca="1" si="96"/>
        <v>0.19075709979711797</v>
      </c>
      <c r="S403" s="22">
        <f t="shared" ca="1" si="96"/>
        <v>1.097046877715252</v>
      </c>
      <c r="T403" s="22">
        <f t="shared" ca="1" si="99"/>
        <v>5.2281007170008366E-4</v>
      </c>
      <c r="U403" s="25">
        <f t="shared" ca="1" si="100"/>
        <v>0.50013070251494796</v>
      </c>
      <c r="V403" s="22">
        <f t="shared" ca="1" si="95"/>
        <v>-3.0742137175032661E-3</v>
      </c>
      <c r="W403" s="22">
        <f t="shared" ca="1" si="95"/>
        <v>1.1936037001131793E-3</v>
      </c>
      <c r="X403" s="22">
        <f t="shared" ca="1" si="95"/>
        <v>1.9720408718578064E-3</v>
      </c>
      <c r="Y403" s="22">
        <f t="shared" ca="1" si="95"/>
        <v>1.1327851476331781E-3</v>
      </c>
      <c r="Z403" s="22">
        <f t="shared" ca="1" si="95"/>
        <v>2.5625892753150313E-3</v>
      </c>
      <c r="AA403" s="10">
        <f t="shared" ca="1" si="101"/>
        <v>0</v>
      </c>
      <c r="AB403" s="10">
        <f t="shared" ca="1" si="102"/>
        <v>0</v>
      </c>
      <c r="AC403" s="5">
        <f t="shared" ca="1" si="104"/>
        <v>9.4364761615684745E-2</v>
      </c>
    </row>
    <row r="404" spans="1:29" x14ac:dyDescent="0.2">
      <c r="A404" s="8">
        <v>42599</v>
      </c>
      <c r="B404" s="3">
        <v>58847</v>
      </c>
      <c r="C404" s="3">
        <v>59324</v>
      </c>
      <c r="D404" s="3">
        <v>58081</v>
      </c>
      <c r="E404" s="3">
        <v>59324</v>
      </c>
      <c r="F404" s="3">
        <v>59324</v>
      </c>
      <c r="G404" s="5">
        <f t="shared" si="97"/>
        <v>-3.792731440900865E-3</v>
      </c>
      <c r="H404" s="24">
        <f t="shared" si="98"/>
        <v>0</v>
      </c>
      <c r="I404" s="3">
        <f t="shared" si="90"/>
        <v>57477.2</v>
      </c>
      <c r="J404" s="10">
        <f t="shared" si="103"/>
        <v>7.9687367258516328E-3</v>
      </c>
      <c r="K404" s="10">
        <f t="shared" si="91"/>
        <v>2.414526078541257E-3</v>
      </c>
      <c r="L404" s="10">
        <f t="shared" si="94"/>
        <v>2.8634767717136645E-3</v>
      </c>
      <c r="M404" s="10">
        <f t="shared" si="93"/>
        <v>1.6547861121562458E-3</v>
      </c>
      <c r="N404" s="10">
        <f t="shared" si="92"/>
        <v>8.3609820625818679E-3</v>
      </c>
      <c r="O404" s="22">
        <f t="shared" ca="1" si="96"/>
        <v>1.1234093328774879</v>
      </c>
      <c r="P404" s="22">
        <f t="shared" ca="1" si="96"/>
        <v>0.39471943331814946</v>
      </c>
      <c r="Q404" s="22">
        <f t="shared" ca="1" si="96"/>
        <v>0.15036692116190795</v>
      </c>
      <c r="R404" s="22">
        <f t="shared" ca="1" si="96"/>
        <v>0.19188988494475115</v>
      </c>
      <c r="S404" s="22">
        <f t="shared" ca="1" si="96"/>
        <v>1.0996094669905669</v>
      </c>
      <c r="T404" s="22">
        <f t="shared" ca="1" si="99"/>
        <v>1.9847137506523414E-2</v>
      </c>
      <c r="U404" s="25">
        <f t="shared" ca="1" si="100"/>
        <v>0.50496162150880786</v>
      </c>
      <c r="V404" s="22">
        <f t="shared" ca="1" si="95"/>
        <v>-5.0293874767394671E-3</v>
      </c>
      <c r="W404" s="22">
        <f t="shared" ca="1" si="95"/>
        <v>-1.5239036800250728E-3</v>
      </c>
      <c r="X404" s="22">
        <f t="shared" ca="1" si="95"/>
        <v>-1.8072543630247673E-3</v>
      </c>
      <c r="Y404" s="22">
        <f t="shared" ca="1" si="95"/>
        <v>-1.0444014949272358E-3</v>
      </c>
      <c r="Z404" s="22">
        <f t="shared" ca="1" si="95"/>
        <v>-5.2769491483354962E-3</v>
      </c>
      <c r="AA404" s="10">
        <f t="shared" ca="1" si="101"/>
        <v>0</v>
      </c>
      <c r="AB404" s="10">
        <f t="shared" ca="1" si="102"/>
        <v>0</v>
      </c>
      <c r="AC404" s="5">
        <f t="shared" ca="1" si="104"/>
        <v>9.4364761615684745E-2</v>
      </c>
    </row>
    <row r="405" spans="1:29" x14ac:dyDescent="0.2">
      <c r="A405" s="8">
        <v>42600</v>
      </c>
      <c r="B405" s="3">
        <v>59324</v>
      </c>
      <c r="C405" s="3">
        <v>59418</v>
      </c>
      <c r="D405" s="3">
        <v>58829</v>
      </c>
      <c r="E405" s="3">
        <v>59166</v>
      </c>
      <c r="F405" s="3">
        <v>59166</v>
      </c>
      <c r="G405" s="5">
        <f t="shared" si="97"/>
        <v>-2.3408714464388303E-2</v>
      </c>
      <c r="H405" s="24">
        <f t="shared" si="98"/>
        <v>0</v>
      </c>
      <c r="I405" s="3">
        <f t="shared" ref="I405:I468" si="105">AVERAGE(F386:F405)</f>
        <v>57603.45</v>
      </c>
      <c r="J405" s="10">
        <f t="shared" si="103"/>
        <v>-2.6633403007214618E-3</v>
      </c>
      <c r="K405" s="10">
        <f t="shared" si="91"/>
        <v>2.2256837126620964E-3</v>
      </c>
      <c r="L405" s="10">
        <f t="shared" si="94"/>
        <v>3.0081607298046808E-3</v>
      </c>
      <c r="M405" s="10">
        <f t="shared" si="93"/>
        <v>1.5657977777984655E-3</v>
      </c>
      <c r="N405" s="10">
        <f t="shared" si="92"/>
        <v>2.9794032505050306E-3</v>
      </c>
      <c r="O405" s="22">
        <f t="shared" ca="1" si="96"/>
        <v>1.1183799454007484</v>
      </c>
      <c r="P405" s="22">
        <f t="shared" ca="1" si="96"/>
        <v>0.39319552963812437</v>
      </c>
      <c r="Q405" s="22">
        <f t="shared" ca="1" si="96"/>
        <v>0.14855966679888319</v>
      </c>
      <c r="R405" s="22">
        <f t="shared" ca="1" si="96"/>
        <v>0.19084548344982391</v>
      </c>
      <c r="S405" s="22">
        <f t="shared" ca="1" si="96"/>
        <v>1.0943325178422314</v>
      </c>
      <c r="T405" s="22">
        <f t="shared" ca="1" si="99"/>
        <v>1.9026771564810141E-3</v>
      </c>
      <c r="U405" s="25">
        <f t="shared" ca="1" si="100"/>
        <v>0.50047566914561958</v>
      </c>
      <c r="V405" s="22">
        <f t="shared" ca="1" si="95"/>
        <v>1.6661697659983649E-3</v>
      </c>
      <c r="W405" s="22">
        <f t="shared" ca="1" si="95"/>
        <v>-1.3923744215893227E-3</v>
      </c>
      <c r="X405" s="22">
        <f t="shared" ca="1" si="95"/>
        <v>-1.8818873644897824E-3</v>
      </c>
      <c r="Y405" s="22">
        <f t="shared" ca="1" si="95"/>
        <v>-9.7955372669745544E-4</v>
      </c>
      <c r="Z405" s="22">
        <f t="shared" ca="1" si="95"/>
        <v>-1.8638968574027153E-3</v>
      </c>
      <c r="AA405" s="10">
        <f t="shared" ca="1" si="101"/>
        <v>0</v>
      </c>
      <c r="AB405" s="10">
        <f t="shared" ca="1" si="102"/>
        <v>0</v>
      </c>
      <c r="AC405" s="5">
        <f t="shared" ca="1" si="104"/>
        <v>9.4364761615684745E-2</v>
      </c>
    </row>
    <row r="406" spans="1:29" x14ac:dyDescent="0.2">
      <c r="A406" s="8">
        <v>42601</v>
      </c>
      <c r="B406" s="3">
        <v>59158</v>
      </c>
      <c r="C406" s="3">
        <v>59240</v>
      </c>
      <c r="D406" s="3">
        <v>58599</v>
      </c>
      <c r="E406" s="3">
        <v>59099</v>
      </c>
      <c r="F406" s="3">
        <v>59099</v>
      </c>
      <c r="G406" s="5">
        <f t="shared" si="97"/>
        <v>-1.8257500126905746E-2</v>
      </c>
      <c r="H406" s="24">
        <f t="shared" si="98"/>
        <v>0</v>
      </c>
      <c r="I406" s="3">
        <f t="shared" si="105"/>
        <v>57708.3</v>
      </c>
      <c r="J406" s="10">
        <f t="shared" si="103"/>
        <v>-1.1324071257140522E-3</v>
      </c>
      <c r="K406" s="10">
        <f t="shared" si="91"/>
        <v>1.8503896041474454E-3</v>
      </c>
      <c r="L406" s="10">
        <f t="shared" si="94"/>
        <v>3.6490753244866904E-3</v>
      </c>
      <c r="M406" s="10">
        <f t="shared" si="93"/>
        <v>1.5360981811772356E-3</v>
      </c>
      <c r="N406" s="10">
        <f t="shared" si="92"/>
        <v>2.7597828888270559E-3</v>
      </c>
      <c r="O406" s="22">
        <f t="shared" ca="1" si="96"/>
        <v>1.1200461151667467</v>
      </c>
      <c r="P406" s="22">
        <f t="shared" ca="1" si="96"/>
        <v>0.39180315521653503</v>
      </c>
      <c r="Q406" s="22">
        <f t="shared" ca="1" si="96"/>
        <v>0.14667777943439342</v>
      </c>
      <c r="R406" s="22">
        <f t="shared" ca="1" si="96"/>
        <v>0.18986592972312646</v>
      </c>
      <c r="S406" s="22">
        <f t="shared" ca="1" si="96"/>
        <v>1.0924686209848287</v>
      </c>
      <c r="T406" s="22">
        <f t="shared" ca="1" si="99"/>
        <v>3.2985074650158648E-3</v>
      </c>
      <c r="U406" s="25">
        <f t="shared" ca="1" si="100"/>
        <v>0.50082462611858269</v>
      </c>
      <c r="V406" s="22">
        <f t="shared" ca="1" si="95"/>
        <v>7.0891979089676954E-4</v>
      </c>
      <c r="W406" s="22">
        <f t="shared" ca="1" si="95"/>
        <v>-1.1583977012000935E-3</v>
      </c>
      <c r="X406" s="22">
        <f t="shared" ca="1" si="95"/>
        <v>-2.284427267596418E-3</v>
      </c>
      <c r="Y406" s="22">
        <f t="shared" ca="1" si="95"/>
        <v>-9.6164213088151588E-4</v>
      </c>
      <c r="Z406" s="22">
        <f t="shared" ca="1" si="95"/>
        <v>-1.7277043424060831E-3</v>
      </c>
      <c r="AA406" s="10">
        <f t="shared" ca="1" si="101"/>
        <v>0</v>
      </c>
      <c r="AB406" s="10">
        <f t="shared" ca="1" si="102"/>
        <v>0</v>
      </c>
      <c r="AC406" s="5">
        <f t="shared" ca="1" si="104"/>
        <v>9.4364761615684745E-2</v>
      </c>
    </row>
    <row r="407" spans="1:29" x14ac:dyDescent="0.2">
      <c r="A407" s="8">
        <v>42604</v>
      </c>
      <c r="B407" s="3">
        <v>59080</v>
      </c>
      <c r="C407" s="3">
        <v>59099</v>
      </c>
      <c r="D407" s="3">
        <v>57631</v>
      </c>
      <c r="E407" s="3">
        <v>57781</v>
      </c>
      <c r="F407" s="3">
        <v>57781</v>
      </c>
      <c r="G407" s="5">
        <f t="shared" si="97"/>
        <v>-1.0903238088645351E-3</v>
      </c>
      <c r="H407" s="24">
        <f t="shared" si="98"/>
        <v>0</v>
      </c>
      <c r="I407" s="3">
        <f t="shared" si="105"/>
        <v>57753.7</v>
      </c>
      <c r="J407" s="10">
        <f t="shared" si="103"/>
        <v>-2.2301561786155388E-2</v>
      </c>
      <c r="K407" s="10">
        <f t="shared" ref="K407:K470" si="106">AVERAGE(J388:J407)</f>
        <v>8.4846543926337943E-4</v>
      </c>
      <c r="L407" s="10">
        <f t="shared" si="94"/>
        <v>3.106326027980937E-3</v>
      </c>
      <c r="M407" s="10">
        <f t="shared" si="93"/>
        <v>1.5460627190260368E-3</v>
      </c>
      <c r="N407" s="10">
        <f t="shared" ref="N407:N470" si="107">AVERAGE(J403:J407)</f>
        <v>-4.6097201782054013E-3</v>
      </c>
      <c r="O407" s="22">
        <f t="shared" ca="1" si="96"/>
        <v>1.1207550349576434</v>
      </c>
      <c r="P407" s="22">
        <f t="shared" ca="1" si="96"/>
        <v>0.39064475751533495</v>
      </c>
      <c r="Q407" s="22">
        <f t="shared" ca="1" si="96"/>
        <v>0.144393352166797</v>
      </c>
      <c r="R407" s="22">
        <f t="shared" ca="1" si="96"/>
        <v>0.18890428759224495</v>
      </c>
      <c r="S407" s="22">
        <f t="shared" ca="1" si="96"/>
        <v>1.0907409166424227</v>
      </c>
      <c r="T407" s="22">
        <f t="shared" ca="1" si="99"/>
        <v>-2.895055879149859E-2</v>
      </c>
      <c r="U407" s="25">
        <f t="shared" ca="1" si="100"/>
        <v>0.49276286576960154</v>
      </c>
      <c r="V407" s="22">
        <f t="shared" ca="1" si="95"/>
        <v>1.3733848965731456E-2</v>
      </c>
      <c r="W407" s="22">
        <f t="shared" ca="1" si="95"/>
        <v>-5.2250583646209657E-4</v>
      </c>
      <c r="X407" s="22">
        <f t="shared" ca="1" si="95"/>
        <v>-1.9129517885646363E-3</v>
      </c>
      <c r="Y407" s="22">
        <f t="shared" ca="1" si="95"/>
        <v>-9.5210335842188434E-4</v>
      </c>
      <c r="Z407" s="22">
        <f t="shared" ca="1" si="95"/>
        <v>2.8387787953514298E-3</v>
      </c>
      <c r="AA407" s="10">
        <f t="shared" ca="1" si="101"/>
        <v>0</v>
      </c>
      <c r="AB407" s="10">
        <f t="shared" ca="1" si="102"/>
        <v>9.0323808864535039E-5</v>
      </c>
      <c r="AC407" s="5">
        <f t="shared" ca="1" si="104"/>
        <v>9.4455085424549279E-2</v>
      </c>
    </row>
    <row r="408" spans="1:29" x14ac:dyDescent="0.2">
      <c r="A408" s="8">
        <v>42605</v>
      </c>
      <c r="B408" s="3">
        <v>57781</v>
      </c>
      <c r="C408" s="3">
        <v>58596</v>
      </c>
      <c r="D408" s="3">
        <v>57781</v>
      </c>
      <c r="E408" s="3">
        <v>58020</v>
      </c>
      <c r="F408" s="3">
        <v>58020</v>
      </c>
      <c r="G408" s="5">
        <f t="shared" si="97"/>
        <v>-5.1361599448466189E-3</v>
      </c>
      <c r="H408" s="24">
        <f t="shared" si="98"/>
        <v>0</v>
      </c>
      <c r="I408" s="3">
        <f t="shared" si="105"/>
        <v>57815.55</v>
      </c>
      <c r="J408" s="10">
        <f t="shared" si="103"/>
        <v>4.1363077828351358E-3</v>
      </c>
      <c r="K408" s="10">
        <f t="shared" si="106"/>
        <v>1.1344044898965288E-3</v>
      </c>
      <c r="L408" s="10">
        <f t="shared" si="94"/>
        <v>3.5970181931823529E-3</v>
      </c>
      <c r="M408" s="10">
        <f t="shared" si="93"/>
        <v>1.4861372142952033E-3</v>
      </c>
      <c r="N408" s="10">
        <f t="shared" si="107"/>
        <v>-2.7984529407808268E-3</v>
      </c>
      <c r="O408" s="22">
        <f t="shared" ca="1" si="96"/>
        <v>1.1344888839233749</v>
      </c>
      <c r="P408" s="22">
        <f t="shared" ca="1" si="96"/>
        <v>0.39012225167887288</v>
      </c>
      <c r="Q408" s="22">
        <f t="shared" ca="1" si="96"/>
        <v>0.14248040037823237</v>
      </c>
      <c r="R408" s="22">
        <f t="shared" ca="1" si="96"/>
        <v>0.18795218423382307</v>
      </c>
      <c r="S408" s="22">
        <f t="shared" ca="1" si="96"/>
        <v>1.0935796954377741</v>
      </c>
      <c r="T408" s="22">
        <f t="shared" ca="1" si="99"/>
        <v>2.8666476471795798E-3</v>
      </c>
      <c r="U408" s="25">
        <f t="shared" ca="1" si="100"/>
        <v>0.50071666142102111</v>
      </c>
      <c r="V408" s="22">
        <f t="shared" ca="1" si="95"/>
        <v>-2.5888924608699444E-3</v>
      </c>
      <c r="W408" s="22">
        <f t="shared" ca="1" si="95"/>
        <v>-7.1001757742919752E-4</v>
      </c>
      <c r="X408" s="22">
        <f t="shared" ca="1" si="95"/>
        <v>-2.2513540507275616E-3</v>
      </c>
      <c r="Y408" s="22">
        <f t="shared" ca="1" si="95"/>
        <v>-9.3016516949567243E-4</v>
      </c>
      <c r="Z408" s="22">
        <f t="shared" ca="1" si="95"/>
        <v>1.7515364186755382E-3</v>
      </c>
      <c r="AA408" s="10">
        <f t="shared" ca="1" si="101"/>
        <v>0</v>
      </c>
      <c r="AB408" s="10">
        <f t="shared" ca="1" si="102"/>
        <v>0</v>
      </c>
      <c r="AC408" s="5">
        <f t="shared" ca="1" si="104"/>
        <v>9.4455085424549279E-2</v>
      </c>
    </row>
    <row r="409" spans="1:29" x14ac:dyDescent="0.2">
      <c r="A409" s="8">
        <v>42606</v>
      </c>
      <c r="B409" s="3">
        <v>58019</v>
      </c>
      <c r="C409" s="3">
        <v>58332</v>
      </c>
      <c r="D409" s="3">
        <v>57456</v>
      </c>
      <c r="E409" s="3">
        <v>57718</v>
      </c>
      <c r="F409" s="3">
        <v>57718</v>
      </c>
      <c r="G409" s="5">
        <f t="shared" si="97"/>
        <v>-3.4651235316540685E-5</v>
      </c>
      <c r="H409" s="24">
        <f t="shared" si="98"/>
        <v>0</v>
      </c>
      <c r="I409" s="3">
        <f t="shared" si="105"/>
        <v>57858.8</v>
      </c>
      <c r="J409" s="10">
        <f t="shared" si="103"/>
        <v>-5.2051016890727331E-3</v>
      </c>
      <c r="K409" s="10">
        <f t="shared" si="106"/>
        <v>8.1251123909028557E-4</v>
      </c>
      <c r="L409" s="10">
        <f t="shared" si="94"/>
        <v>3.3831480291591619E-3</v>
      </c>
      <c r="M409" s="10">
        <f t="shared" si="93"/>
        <v>1.7865247876501155E-3</v>
      </c>
      <c r="N409" s="10">
        <f t="shared" si="107"/>
        <v>-5.4332206237656996E-3</v>
      </c>
      <c r="O409" s="22">
        <f t="shared" ca="1" si="96"/>
        <v>1.131899991462505</v>
      </c>
      <c r="P409" s="22">
        <f t="shared" ca="1" si="96"/>
        <v>0.38941223410144366</v>
      </c>
      <c r="Q409" s="22">
        <f t="shared" ca="1" si="96"/>
        <v>0.1402290463275048</v>
      </c>
      <c r="R409" s="22">
        <f t="shared" ca="1" si="96"/>
        <v>0.18702201906432739</v>
      </c>
      <c r="S409" s="22">
        <f t="shared" ca="1" si="96"/>
        <v>1.0953312318564496</v>
      </c>
      <c r="T409" s="22">
        <f t="shared" ca="1" si="99"/>
        <v>-1.0717893884744808E-2</v>
      </c>
      <c r="U409" s="25">
        <f t="shared" ca="1" si="100"/>
        <v>0.49732055217850452</v>
      </c>
      <c r="V409" s="22">
        <f t="shared" ca="1" si="95"/>
        <v>3.2356621340483525E-3</v>
      </c>
      <c r="W409" s="22">
        <f t="shared" ca="1" si="95"/>
        <v>-5.0508366730516114E-4</v>
      </c>
      <c r="X409" s="22">
        <f t="shared" ca="1" si="95"/>
        <v>-2.1030759100848081E-3</v>
      </c>
      <c r="Y409" s="22">
        <f t="shared" ca="1" si="95"/>
        <v>-1.1105624735581374E-3</v>
      </c>
      <c r="Z409" s="22">
        <f t="shared" ca="1" si="95"/>
        <v>3.3774683547788792E-3</v>
      </c>
      <c r="AA409" s="10">
        <f t="shared" ca="1" si="101"/>
        <v>0</v>
      </c>
      <c r="AB409" s="10">
        <f t="shared" ca="1" si="102"/>
        <v>0</v>
      </c>
      <c r="AC409" s="5">
        <f t="shared" ca="1" si="104"/>
        <v>9.4455085424549279E-2</v>
      </c>
    </row>
    <row r="410" spans="1:29" x14ac:dyDescent="0.2">
      <c r="A410" s="8">
        <v>42607</v>
      </c>
      <c r="B410" s="3">
        <v>57718</v>
      </c>
      <c r="C410" s="3">
        <v>58124</v>
      </c>
      <c r="D410" s="3">
        <v>57639</v>
      </c>
      <c r="E410" s="3">
        <v>57722</v>
      </c>
      <c r="F410" s="3">
        <v>57722</v>
      </c>
      <c r="G410" s="5">
        <f t="shared" si="97"/>
        <v>1.5384082325629711E-2</v>
      </c>
      <c r="H410" s="24">
        <f t="shared" si="98"/>
        <v>1</v>
      </c>
      <c r="I410" s="3">
        <f t="shared" si="105"/>
        <v>57911.55</v>
      </c>
      <c r="J410" s="10">
        <f t="shared" si="103"/>
        <v>6.930247063308137E-5</v>
      </c>
      <c r="K410" s="10">
        <f t="shared" si="106"/>
        <v>9.7955612094604021E-4</v>
      </c>
      <c r="L410" s="10">
        <f t="shared" si="94"/>
        <v>3.1813244291800237E-3</v>
      </c>
      <c r="M410" s="10">
        <f t="shared" si="93"/>
        <v>1.731047250650829E-3</v>
      </c>
      <c r="N410" s="10">
        <f t="shared" si="107"/>
        <v>-4.8866920694947916E-3</v>
      </c>
      <c r="O410" s="22">
        <f t="shared" ca="1" si="96"/>
        <v>1.1351356535965533</v>
      </c>
      <c r="P410" s="22">
        <f t="shared" ca="1" si="96"/>
        <v>0.38890715043413848</v>
      </c>
      <c r="Q410" s="22">
        <f t="shared" ca="1" si="96"/>
        <v>0.13812597041742</v>
      </c>
      <c r="R410" s="22">
        <f t="shared" ca="1" si="96"/>
        <v>0.18591145659076924</v>
      </c>
      <c r="S410" s="22">
        <f t="shared" ca="1" si="96"/>
        <v>1.0987087002112286</v>
      </c>
      <c r="T410" s="22">
        <f t="shared" ca="1" si="99"/>
        <v>-4.1481819672326819E-3</v>
      </c>
      <c r="U410" s="25">
        <f t="shared" ca="1" si="100"/>
        <v>0.4989629559952618</v>
      </c>
      <c r="V410" s="22">
        <f t="shared" ca="1" si="95"/>
        <v>4.3403694568681193E-5</v>
      </c>
      <c r="W410" s="22">
        <f t="shared" ca="1" si="95"/>
        <v>6.1348973994772673E-4</v>
      </c>
      <c r="X410" s="22">
        <f t="shared" ca="1" si="95"/>
        <v>1.9924431638098199E-3</v>
      </c>
      <c r="Y410" s="22">
        <f t="shared" ca="1" si="95"/>
        <v>1.0841438330387448E-3</v>
      </c>
      <c r="Z410" s="22">
        <f t="shared" ca="1" si="95"/>
        <v>-3.0605040209678016E-3</v>
      </c>
      <c r="AA410" s="10">
        <f t="shared" ca="1" si="101"/>
        <v>0</v>
      </c>
      <c r="AB410" s="10">
        <f t="shared" ca="1" si="102"/>
        <v>0</v>
      </c>
      <c r="AC410" s="5">
        <f t="shared" ca="1" si="104"/>
        <v>9.4455085424549279E-2</v>
      </c>
    </row>
    <row r="411" spans="1:29" x14ac:dyDescent="0.2">
      <c r="A411" s="8">
        <v>42608</v>
      </c>
      <c r="B411" s="3">
        <v>57725</v>
      </c>
      <c r="C411" s="3">
        <v>58655</v>
      </c>
      <c r="D411" s="3">
        <v>57259</v>
      </c>
      <c r="E411" s="3">
        <v>57716</v>
      </c>
      <c r="F411" s="3">
        <v>57716</v>
      </c>
      <c r="G411" s="5">
        <f t="shared" si="97"/>
        <v>1.4883221290456827E-2</v>
      </c>
      <c r="H411" s="24">
        <f t="shared" si="98"/>
        <v>1</v>
      </c>
      <c r="I411" s="3">
        <f t="shared" si="105"/>
        <v>57931.95</v>
      </c>
      <c r="J411" s="10">
        <f t="shared" si="103"/>
        <v>-1.0394650220024726E-4</v>
      </c>
      <c r="K411" s="10">
        <f t="shared" si="106"/>
        <v>4.0877388751195951E-4</v>
      </c>
      <c r="L411" s="10">
        <f t="shared" si="94"/>
        <v>3.1298647819013371E-3</v>
      </c>
      <c r="M411" s="10">
        <f t="shared" si="93"/>
        <v>1.9253027666701283E-3</v>
      </c>
      <c r="N411" s="10">
        <f t="shared" si="107"/>
        <v>-4.6809999447920301E-3</v>
      </c>
      <c r="O411" s="22">
        <f t="shared" ca="1" si="96"/>
        <v>1.135179057291122</v>
      </c>
      <c r="P411" s="22">
        <f t="shared" ca="1" si="96"/>
        <v>0.38952064017408622</v>
      </c>
      <c r="Q411" s="22">
        <f t="shared" ca="1" si="96"/>
        <v>0.14011841358122981</v>
      </c>
      <c r="R411" s="22">
        <f t="shared" ca="1" si="96"/>
        <v>0.18699560042380797</v>
      </c>
      <c r="S411" s="22">
        <f t="shared" ca="1" si="96"/>
        <v>1.0956481961902609</v>
      </c>
      <c r="T411" s="22">
        <f t="shared" ca="1" si="99"/>
        <v>-4.2889263370895006E-3</v>
      </c>
      <c r="U411" s="25">
        <f t="shared" ca="1" si="100"/>
        <v>0.4989277700593564</v>
      </c>
      <c r="V411" s="22">
        <f t="shared" ca="1" si="95"/>
        <v>-6.5105582662057309E-5</v>
      </c>
      <c r="W411" s="22">
        <f t="shared" ca="1" si="95"/>
        <v>2.5603037678200092E-4</v>
      </c>
      <c r="X411" s="22">
        <f t="shared" ca="1" si="95"/>
        <v>1.9603513919745417E-3</v>
      </c>
      <c r="Y411" s="22">
        <f t="shared" ca="1" si="95"/>
        <v>1.2058891427000947E-3</v>
      </c>
      <c r="Z411" s="22">
        <f t="shared" ca="1" si="95"/>
        <v>-2.9318853679139796E-3</v>
      </c>
      <c r="AA411" s="10">
        <f t="shared" ca="1" si="101"/>
        <v>0</v>
      </c>
      <c r="AB411" s="10">
        <f t="shared" ca="1" si="102"/>
        <v>0</v>
      </c>
      <c r="AC411" s="5">
        <f t="shared" ca="1" si="104"/>
        <v>9.4455085424549279E-2</v>
      </c>
    </row>
    <row r="412" spans="1:29" x14ac:dyDescent="0.2">
      <c r="A412" s="8">
        <v>42611</v>
      </c>
      <c r="B412" s="3">
        <v>57717</v>
      </c>
      <c r="C412" s="3">
        <v>58957</v>
      </c>
      <c r="D412" s="3">
        <v>57642</v>
      </c>
      <c r="E412" s="3">
        <v>58610</v>
      </c>
      <c r="F412" s="3">
        <v>58610</v>
      </c>
      <c r="G412" s="5">
        <f t="shared" si="97"/>
        <v>-1.2096911789796994E-2</v>
      </c>
      <c r="H412" s="24">
        <f t="shared" si="98"/>
        <v>0</v>
      </c>
      <c r="I412" s="3">
        <f t="shared" si="105"/>
        <v>58024.65</v>
      </c>
      <c r="J412" s="10">
        <f t="shared" si="103"/>
        <v>1.5489638921616145E-2</v>
      </c>
      <c r="K412" s="10">
        <f t="shared" si="106"/>
        <v>1.6648639860322167E-3</v>
      </c>
      <c r="L412" s="10">
        <f t="shared" si="94"/>
        <v>3.1186659182292466E-3</v>
      </c>
      <c r="M412" s="10">
        <f t="shared" si="93"/>
        <v>1.9934975590799029E-3</v>
      </c>
      <c r="N412" s="10">
        <f t="shared" si="107"/>
        <v>2.8772401967622763E-3</v>
      </c>
      <c r="O412" s="22">
        <f t="shared" ca="1" si="96"/>
        <v>1.1351139517084599</v>
      </c>
      <c r="P412" s="22">
        <f t="shared" ca="1" si="96"/>
        <v>0.38977667055086823</v>
      </c>
      <c r="Q412" s="22">
        <f t="shared" ca="1" si="96"/>
        <v>0.14207876497320435</v>
      </c>
      <c r="R412" s="22">
        <f t="shared" ca="1" si="96"/>
        <v>0.18820148956650806</v>
      </c>
      <c r="S412" s="22">
        <f t="shared" ca="1" si="96"/>
        <v>1.092716310822347</v>
      </c>
      <c r="T412" s="22">
        <f t="shared" ca="1" si="99"/>
        <v>2.2193713093496464E-2</v>
      </c>
      <c r="U412" s="25">
        <f t="shared" ca="1" si="100"/>
        <v>0.50554820053968896</v>
      </c>
      <c r="V412" s="22">
        <f t="shared" ca="1" si="95"/>
        <v>-9.7872436019388123E-3</v>
      </c>
      <c r="W412" s="22">
        <f t="shared" ca="1" si="95"/>
        <v>-1.0519566968506225E-3</v>
      </c>
      <c r="X412" s="22">
        <f t="shared" ca="1" si="95"/>
        <v>-1.9705522645965673E-3</v>
      </c>
      <c r="Y412" s="22">
        <f t="shared" ca="1" si="95"/>
        <v>-1.2596062651504152E-3</v>
      </c>
      <c r="Z412" s="22">
        <f t="shared" ca="1" si="95"/>
        <v>-1.8180056261805097E-3</v>
      </c>
      <c r="AA412" s="10">
        <f t="shared" ca="1" si="101"/>
        <v>0</v>
      </c>
      <c r="AB412" s="10">
        <f t="shared" ca="1" si="102"/>
        <v>0</v>
      </c>
      <c r="AC412" s="5">
        <f t="shared" ca="1" si="104"/>
        <v>9.4455085424549279E-2</v>
      </c>
    </row>
    <row r="413" spans="1:29" x14ac:dyDescent="0.2">
      <c r="A413" s="8">
        <v>42612</v>
      </c>
      <c r="B413" s="3">
        <v>58610</v>
      </c>
      <c r="C413" s="3">
        <v>58882</v>
      </c>
      <c r="D413" s="3">
        <v>58293</v>
      </c>
      <c r="E413" s="3">
        <v>58575</v>
      </c>
      <c r="F413" s="3">
        <v>58575</v>
      </c>
      <c r="G413" s="5">
        <f t="shared" si="97"/>
        <v>-5.7874519846350392E-3</v>
      </c>
      <c r="H413" s="24">
        <f t="shared" si="98"/>
        <v>0</v>
      </c>
      <c r="I413" s="3">
        <f t="shared" si="105"/>
        <v>58145.3</v>
      </c>
      <c r="J413" s="10">
        <f t="shared" si="103"/>
        <v>-5.9716771881934694E-4</v>
      </c>
      <c r="K413" s="10">
        <f t="shared" si="106"/>
        <v>2.1582982916128479E-3</v>
      </c>
      <c r="L413" s="10">
        <f t="shared" si="94"/>
        <v>2.9044534943303167E-3</v>
      </c>
      <c r="M413" s="10">
        <f t="shared" si="93"/>
        <v>1.6206139201494962E-3</v>
      </c>
      <c r="N413" s="10">
        <f t="shared" si="107"/>
        <v>1.9305450964313797E-3</v>
      </c>
      <c r="O413" s="22">
        <f t="shared" ca="1" si="96"/>
        <v>1.125326708106521</v>
      </c>
      <c r="P413" s="22">
        <f t="shared" ca="1" si="96"/>
        <v>0.38872471385401763</v>
      </c>
      <c r="Q413" s="22">
        <f t="shared" ca="1" si="96"/>
        <v>0.14010821270860779</v>
      </c>
      <c r="R413" s="22">
        <f t="shared" ca="1" si="96"/>
        <v>0.18694188330135764</v>
      </c>
      <c r="S413" s="22">
        <f t="shared" ca="1" si="96"/>
        <v>1.0908983051961665</v>
      </c>
      <c r="T413" s="22">
        <f t="shared" ca="1" si="99"/>
        <v>2.982901882737159E-3</v>
      </c>
      <c r="U413" s="25">
        <f t="shared" ca="1" si="100"/>
        <v>0.50074572491774771</v>
      </c>
      <c r="V413" s="22">
        <f t="shared" ca="1" si="95"/>
        <v>3.7378564636299623E-4</v>
      </c>
      <c r="W413" s="22">
        <f t="shared" ca="1" si="95"/>
        <v>-1.3509452981980616E-3</v>
      </c>
      <c r="X413" s="22">
        <f t="shared" ca="1" si="95"/>
        <v>-1.8179867941554716E-3</v>
      </c>
      <c r="Y413" s="22">
        <f t="shared" ca="1" si="95"/>
        <v>-1.0143921088795519E-3</v>
      </c>
      <c r="Z413" s="22">
        <f t="shared" ca="1" si="95"/>
        <v>-1.2083875667780616E-3</v>
      </c>
      <c r="AA413" s="10">
        <f t="shared" ca="1" si="101"/>
        <v>0</v>
      </c>
      <c r="AB413" s="10">
        <f t="shared" ca="1" si="102"/>
        <v>0</v>
      </c>
      <c r="AC413" s="5">
        <f t="shared" ca="1" si="104"/>
        <v>9.4455085424549279E-2</v>
      </c>
    </row>
    <row r="414" spans="1:29" x14ac:dyDescent="0.2">
      <c r="A414" s="8">
        <v>42613</v>
      </c>
      <c r="B414" s="3">
        <v>58580</v>
      </c>
      <c r="C414" s="3">
        <v>58910</v>
      </c>
      <c r="D414" s="3">
        <v>57506</v>
      </c>
      <c r="E414" s="3">
        <v>57901</v>
      </c>
      <c r="F414" s="3">
        <v>57901</v>
      </c>
      <c r="G414" s="5">
        <f t="shared" si="97"/>
        <v>2.9619522978877821E-2</v>
      </c>
      <c r="H414" s="24">
        <f t="shared" si="98"/>
        <v>1</v>
      </c>
      <c r="I414" s="3">
        <f t="shared" si="105"/>
        <v>58186.5</v>
      </c>
      <c r="J414" s="10">
        <f t="shared" si="103"/>
        <v>-1.1506615450277424E-2</v>
      </c>
      <c r="K414" s="10">
        <f t="shared" si="106"/>
        <v>7.6835977720943747E-4</v>
      </c>
      <c r="L414" s="10">
        <f t="shared" si="94"/>
        <v>2.9426244230603203E-3</v>
      </c>
      <c r="M414" s="10">
        <f t="shared" si="93"/>
        <v>1.5309986236190043E-3</v>
      </c>
      <c r="N414" s="10">
        <f t="shared" si="107"/>
        <v>6.7024234419044149E-4</v>
      </c>
      <c r="O414" s="22">
        <f t="shared" ca="1" si="96"/>
        <v>1.1257004937528841</v>
      </c>
      <c r="P414" s="22">
        <f t="shared" ca="1" si="96"/>
        <v>0.38737376855581956</v>
      </c>
      <c r="Q414" s="22">
        <f t="shared" ca="1" si="96"/>
        <v>0.13829022591445231</v>
      </c>
      <c r="R414" s="22">
        <f t="shared" ca="1" si="96"/>
        <v>0.18592749119247809</v>
      </c>
      <c r="S414" s="22">
        <f t="shared" ca="1" si="96"/>
        <v>1.0896899176293884</v>
      </c>
      <c r="T414" s="22">
        <f t="shared" ca="1" si="99"/>
        <v>-1.1233413017109908E-2</v>
      </c>
      <c r="U414" s="25">
        <f t="shared" ca="1" si="100"/>
        <v>0.4971916762774235</v>
      </c>
      <c r="V414" s="22">
        <f t="shared" ca="1" si="95"/>
        <v>-7.2317993860336128E-3</v>
      </c>
      <c r="W414" s="22">
        <f t="shared" ca="1" si="95"/>
        <v>4.8290687988031814E-4</v>
      </c>
      <c r="X414" s="22">
        <f t="shared" ca="1" si="95"/>
        <v>1.84941172214998E-3</v>
      </c>
      <c r="Y414" s="22">
        <f t="shared" ca="1" si="95"/>
        <v>9.622182086600694E-4</v>
      </c>
      <c r="Z414" s="22">
        <f t="shared" ca="1" si="95"/>
        <v>4.2124099776822749E-4</v>
      </c>
      <c r="AA414" s="10">
        <f t="shared" ca="1" si="101"/>
        <v>0</v>
      </c>
      <c r="AB414" s="10">
        <f t="shared" ca="1" si="102"/>
        <v>0</v>
      </c>
      <c r="AC414" s="5">
        <f t="shared" ca="1" si="104"/>
        <v>9.4455085424549279E-2</v>
      </c>
    </row>
    <row r="415" spans="1:29" x14ac:dyDescent="0.2">
      <c r="A415" s="8">
        <v>42614</v>
      </c>
      <c r="B415" s="3">
        <v>57901</v>
      </c>
      <c r="C415" s="3">
        <v>58417</v>
      </c>
      <c r="D415" s="3">
        <v>57638</v>
      </c>
      <c r="E415" s="3">
        <v>58236</v>
      </c>
      <c r="F415" s="3">
        <v>58236</v>
      </c>
      <c r="G415" s="5">
        <f t="shared" si="97"/>
        <v>2.2838107012844278E-2</v>
      </c>
      <c r="H415" s="24">
        <f t="shared" si="98"/>
        <v>1</v>
      </c>
      <c r="I415" s="3">
        <f t="shared" si="105"/>
        <v>58218.6</v>
      </c>
      <c r="J415" s="10">
        <f t="shared" si="103"/>
        <v>5.7857377247370056E-3</v>
      </c>
      <c r="K415" s="10">
        <f t="shared" si="106"/>
        <v>6.0474969969556149E-4</v>
      </c>
      <c r="L415" s="10">
        <f t="shared" si="94"/>
        <v>2.4984859197195062E-3</v>
      </c>
      <c r="M415" s="10">
        <f t="shared" si="93"/>
        <v>1.2226644330402014E-3</v>
      </c>
      <c r="N415" s="10">
        <f t="shared" si="107"/>
        <v>1.8135293950112263E-3</v>
      </c>
      <c r="O415" s="22">
        <f t="shared" ca="1" si="96"/>
        <v>1.1184686943668505</v>
      </c>
      <c r="P415" s="22">
        <f t="shared" ca="1" si="96"/>
        <v>0.3878566754356999</v>
      </c>
      <c r="Q415" s="22">
        <f t="shared" ca="1" si="96"/>
        <v>0.14013963763660228</v>
      </c>
      <c r="R415" s="22">
        <f t="shared" ca="1" si="96"/>
        <v>0.18688970940113817</v>
      </c>
      <c r="S415" s="22">
        <f t="shared" ca="1" si="96"/>
        <v>1.0901111586271566</v>
      </c>
      <c r="T415" s="22">
        <f t="shared" ca="1" si="99"/>
        <v>9.2613116689460179E-3</v>
      </c>
      <c r="U415" s="25">
        <f t="shared" ca="1" si="100"/>
        <v>0.50231531136820673</v>
      </c>
      <c r="V415" s="22">
        <f t="shared" ca="1" si="95"/>
        <v>3.5992641680735234E-3</v>
      </c>
      <c r="W415" s="22">
        <f t="shared" ca="1" si="95"/>
        <v>3.7621026536704955E-4</v>
      </c>
      <c r="X415" s="22">
        <f t="shared" ca="1" si="95"/>
        <v>1.5542894049334756E-3</v>
      </c>
      <c r="Y415" s="22">
        <f t="shared" ca="1" si="95"/>
        <v>7.6061039970828676E-4</v>
      </c>
      <c r="Z415" s="22">
        <f t="shared" ca="1" si="95"/>
        <v>1.1281830735783427E-3</v>
      </c>
      <c r="AA415" s="10">
        <f t="shared" ca="1" si="101"/>
        <v>2.1838107012844277E-2</v>
      </c>
      <c r="AB415" s="10">
        <f t="shared" ca="1" si="102"/>
        <v>0</v>
      </c>
      <c r="AC415" s="5">
        <f t="shared" ca="1" si="104"/>
        <v>0.11629319243739356</v>
      </c>
    </row>
    <row r="416" spans="1:29" x14ac:dyDescent="0.2">
      <c r="A416" s="8">
        <v>42615</v>
      </c>
      <c r="B416" s="3">
        <v>58241</v>
      </c>
      <c r="C416" s="3">
        <v>59655</v>
      </c>
      <c r="D416" s="3">
        <v>58241</v>
      </c>
      <c r="E416" s="3">
        <v>59616</v>
      </c>
      <c r="F416" s="3">
        <v>59616</v>
      </c>
      <c r="G416" s="5">
        <f t="shared" si="97"/>
        <v>8.6050724637680709E-3</v>
      </c>
      <c r="H416" s="24">
        <f t="shared" si="98"/>
        <v>1</v>
      </c>
      <c r="I416" s="3">
        <f t="shared" si="105"/>
        <v>58316.35</v>
      </c>
      <c r="J416" s="10">
        <f t="shared" si="103"/>
        <v>2.3696682464454888E-2</v>
      </c>
      <c r="K416" s="10">
        <f t="shared" si="106"/>
        <v>1.7314180417605462E-3</v>
      </c>
      <c r="L416" s="10">
        <f t="shared" si="94"/>
        <v>3.536810569784399E-3</v>
      </c>
      <c r="M416" s="10">
        <f t="shared" si="93"/>
        <v>1.2388705177132108E-3</v>
      </c>
      <c r="N416" s="10">
        <f t="shared" si="107"/>
        <v>6.5736551883422535E-3</v>
      </c>
      <c r="O416" s="22">
        <f t="shared" ca="1" si="96"/>
        <v>1.122067958534924</v>
      </c>
      <c r="P416" s="22">
        <f t="shared" ca="1" si="96"/>
        <v>0.38823288570106695</v>
      </c>
      <c r="Q416" s="22">
        <f t="shared" ca="1" si="96"/>
        <v>0.14169392704153574</v>
      </c>
      <c r="R416" s="22">
        <f t="shared" ca="1" si="96"/>
        <v>0.18765031980084645</v>
      </c>
      <c r="S416" s="22">
        <f t="shared" ca="1" si="96"/>
        <v>1.0912393417007349</v>
      </c>
      <c r="T416" s="22">
        <f t="shared" ca="1" si="99"/>
        <v>3.5168531727618524E-2</v>
      </c>
      <c r="U416" s="25">
        <f t="shared" ca="1" si="100"/>
        <v>0.50879122684936284</v>
      </c>
      <c r="V416" s="22">
        <f t="shared" ca="1" si="95"/>
        <v>1.4545524868335696E-2</v>
      </c>
      <c r="W416" s="22">
        <f t="shared" ca="1" si="95"/>
        <v>1.0627810125611375E-3</v>
      </c>
      <c r="X416" s="22">
        <f t="shared" ca="1" si="95"/>
        <v>2.17096912930993E-3</v>
      </c>
      <c r="Y416" s="22">
        <f t="shared" ca="1" si="95"/>
        <v>7.6044492519471987E-4</v>
      </c>
      <c r="Z416" s="22">
        <f t="shared" ca="1" si="95"/>
        <v>4.0350485837552354E-3</v>
      </c>
      <c r="AA416" s="10">
        <f t="shared" ca="1" si="101"/>
        <v>0</v>
      </c>
      <c r="AB416" s="10">
        <f t="shared" ca="1" si="102"/>
        <v>0</v>
      </c>
      <c r="AC416" s="5">
        <f t="shared" ca="1" si="104"/>
        <v>0.11629319243739356</v>
      </c>
    </row>
    <row r="417" spans="1:29" x14ac:dyDescent="0.2">
      <c r="A417" s="8">
        <v>42618</v>
      </c>
      <c r="B417" s="3">
        <v>59616</v>
      </c>
      <c r="C417" s="3">
        <v>59986</v>
      </c>
      <c r="D417" s="3">
        <v>59402</v>
      </c>
      <c r="E417" s="3">
        <v>59566</v>
      </c>
      <c r="F417" s="3">
        <v>59566</v>
      </c>
      <c r="G417" s="5">
        <f t="shared" si="97"/>
        <v>1.1180874995802892E-2</v>
      </c>
      <c r="H417" s="24">
        <f t="shared" si="98"/>
        <v>1</v>
      </c>
      <c r="I417" s="3">
        <f t="shared" si="105"/>
        <v>58412.9</v>
      </c>
      <c r="J417" s="10">
        <f t="shared" si="103"/>
        <v>-8.3870101986038836E-4</v>
      </c>
      <c r="K417" s="10">
        <f t="shared" si="106"/>
        <v>1.7120285588291262E-3</v>
      </c>
      <c r="L417" s="10">
        <f t="shared" si="94"/>
        <v>3.8629165014877811E-3</v>
      </c>
      <c r="M417" s="10">
        <f t="shared" si="93"/>
        <v>1.3695239590668174E-3</v>
      </c>
      <c r="N417" s="10">
        <f t="shared" si="107"/>
        <v>3.307987200046947E-3</v>
      </c>
      <c r="O417" s="22">
        <f t="shared" ca="1" si="96"/>
        <v>1.1366134834032597</v>
      </c>
      <c r="P417" s="22">
        <f t="shared" ca="1" si="96"/>
        <v>0.38929566671362809</v>
      </c>
      <c r="Q417" s="22">
        <f t="shared" ca="1" si="96"/>
        <v>0.14386489617084566</v>
      </c>
      <c r="R417" s="22">
        <f t="shared" ca="1" si="96"/>
        <v>0.18841076472604118</v>
      </c>
      <c r="S417" s="22">
        <f t="shared" ca="1" si="96"/>
        <v>1.0952743902844901</v>
      </c>
      <c r="T417" s="22">
        <f t="shared" ca="1" si="99"/>
        <v>4.1501312129666925E-3</v>
      </c>
      <c r="U417" s="25">
        <f t="shared" ca="1" si="100"/>
        <v>0.50103753131407436</v>
      </c>
      <c r="V417" s="22">
        <f t="shared" ca="1" si="95"/>
        <v>-5.2309816178849834E-4</v>
      </c>
      <c r="W417" s="22">
        <f t="shared" ca="1" si="95"/>
        <v>1.067792897404613E-3</v>
      </c>
      <c r="X417" s="22">
        <f t="shared" ca="1" si="95"/>
        <v>2.4093025681631844E-3</v>
      </c>
      <c r="Y417" s="22">
        <f t="shared" ca="1" si="95"/>
        <v>8.5417264144070225E-4</v>
      </c>
      <c r="Z417" s="22">
        <f t="shared" ca="1" si="95"/>
        <v>2.0631929407364802E-3</v>
      </c>
      <c r="AA417" s="10">
        <f t="shared" ca="1" si="101"/>
        <v>1.0180874995802891E-2</v>
      </c>
      <c r="AB417" s="10">
        <f t="shared" ca="1" si="102"/>
        <v>0</v>
      </c>
      <c r="AC417" s="5">
        <f t="shared" ca="1" si="104"/>
        <v>0.12647406743319645</v>
      </c>
    </row>
    <row r="418" spans="1:29" x14ac:dyDescent="0.2">
      <c r="A418" s="8">
        <v>42619</v>
      </c>
      <c r="B418" s="3">
        <v>59566</v>
      </c>
      <c r="C418" s="3">
        <v>60129</v>
      </c>
      <c r="D418" s="3">
        <v>59182</v>
      </c>
      <c r="E418" s="3">
        <v>60129</v>
      </c>
      <c r="F418" s="3">
        <v>60129</v>
      </c>
      <c r="G418" s="5">
        <f t="shared" si="97"/>
        <v>-3.5407207836484877E-2</v>
      </c>
      <c r="H418" s="24">
        <f t="shared" si="98"/>
        <v>0</v>
      </c>
      <c r="I418" s="3">
        <f t="shared" si="105"/>
        <v>58534.9</v>
      </c>
      <c r="J418" s="10">
        <f t="shared" si="103"/>
        <v>9.451700634590221E-3</v>
      </c>
      <c r="K418" s="10">
        <f t="shared" si="106"/>
        <v>2.1377670563346384E-3</v>
      </c>
      <c r="L418" s="10">
        <f t="shared" si="94"/>
        <v>3.7428898798133425E-3</v>
      </c>
      <c r="M418" s="10">
        <f t="shared" si="93"/>
        <v>1.3081576584733356E-3</v>
      </c>
      <c r="N418" s="10">
        <f t="shared" si="107"/>
        <v>5.31776087072886E-3</v>
      </c>
      <c r="O418" s="22">
        <f t="shared" ca="1" si="96"/>
        <v>1.1360903852414712</v>
      </c>
      <c r="P418" s="22">
        <f t="shared" ca="1" si="96"/>
        <v>0.39036345961103269</v>
      </c>
      <c r="Q418" s="22">
        <f t="shared" ca="1" si="96"/>
        <v>0.14627419873900885</v>
      </c>
      <c r="R418" s="22">
        <f t="shared" ca="1" si="96"/>
        <v>0.18926493736748187</v>
      </c>
      <c r="S418" s="22">
        <f t="shared" ca="1" si="96"/>
        <v>1.0973375832252266</v>
      </c>
      <c r="T418" s="22">
        <f t="shared" ca="1" si="99"/>
        <v>1.8202947816583014E-2</v>
      </c>
      <c r="U418" s="25">
        <f t="shared" ca="1" si="100"/>
        <v>0.50455061130210543</v>
      </c>
      <c r="V418" s="22">
        <f t="shared" ca="1" si="95"/>
        <v>-5.9605828968738164E-3</v>
      </c>
      <c r="W418" s="22">
        <f t="shared" ca="1" si="95"/>
        <v>-1.3481529140751264E-3</v>
      </c>
      <c r="X418" s="22">
        <f t="shared" ca="1" si="95"/>
        <v>-2.3604011875757789E-3</v>
      </c>
      <c r="Y418" s="22">
        <f t="shared" ca="1" si="95"/>
        <v>-8.2497134293216202E-4</v>
      </c>
      <c r="Z418" s="22">
        <f t="shared" ca="1" si="95"/>
        <v>-3.3535715657064371E-3</v>
      </c>
      <c r="AA418" s="10">
        <f t="shared" ca="1" si="101"/>
        <v>0</v>
      </c>
      <c r="AB418" s="10">
        <f t="shared" ca="1" si="102"/>
        <v>0</v>
      </c>
      <c r="AC418" s="5">
        <f t="shared" ca="1" si="104"/>
        <v>0.12647406743319645</v>
      </c>
    </row>
    <row r="419" spans="1:29" x14ac:dyDescent="0.2">
      <c r="A419" s="8">
        <v>42621</v>
      </c>
      <c r="B419" s="3">
        <v>60129</v>
      </c>
      <c r="C419" s="3">
        <v>60310</v>
      </c>
      <c r="D419" s="3">
        <v>59743</v>
      </c>
      <c r="E419" s="3">
        <v>60232</v>
      </c>
      <c r="F419" s="3">
        <v>60232</v>
      </c>
      <c r="G419" s="5">
        <f t="shared" si="97"/>
        <v>-2.7327666356753877E-2</v>
      </c>
      <c r="H419" s="24">
        <f t="shared" si="98"/>
        <v>0</v>
      </c>
      <c r="I419" s="3">
        <f t="shared" si="105"/>
        <v>58700.5</v>
      </c>
      <c r="J419" s="10">
        <f t="shared" si="103"/>
        <v>1.7129837516007829E-3</v>
      </c>
      <c r="K419" s="10">
        <f t="shared" si="106"/>
        <v>2.8899211235277776E-3</v>
      </c>
      <c r="L419" s="10">
        <f t="shared" si="94"/>
        <v>3.3792052670456509E-3</v>
      </c>
      <c r="M419" s="10">
        <f t="shared" si="93"/>
        <v>1.388036425124385E-3</v>
      </c>
      <c r="N419" s="10">
        <f t="shared" si="107"/>
        <v>7.9616807111045022E-3</v>
      </c>
      <c r="O419" s="22">
        <f t="shared" ca="1" si="96"/>
        <v>1.1301298023445974</v>
      </c>
      <c r="P419" s="22">
        <f t="shared" ca="1" si="96"/>
        <v>0.38901530669695755</v>
      </c>
      <c r="Q419" s="22">
        <f t="shared" ca="1" si="96"/>
        <v>0.14391379755143308</v>
      </c>
      <c r="R419" s="22">
        <f t="shared" ca="1" si="96"/>
        <v>0.18843996602454971</v>
      </c>
      <c r="S419" s="22">
        <f t="shared" ca="1" si="96"/>
        <v>1.0939840116595201</v>
      </c>
      <c r="T419" s="22">
        <f t="shared" ca="1" si="99"/>
        <v>1.2517944744179218E-2</v>
      </c>
      <c r="U419" s="25">
        <f t="shared" ca="1" si="100"/>
        <v>0.50312944532108772</v>
      </c>
      <c r="V419" s="22">
        <f t="shared" ca="1" si="95"/>
        <v>-1.0772735035283966E-3</v>
      </c>
      <c r="W419" s="22">
        <f t="shared" ca="1" si="95"/>
        <v>-1.8174343164400551E-3</v>
      </c>
      <c r="X419" s="22">
        <f t="shared" ca="1" si="95"/>
        <v>-2.1251388367052484E-3</v>
      </c>
      <c r="Y419" s="22">
        <f t="shared" ca="1" si="95"/>
        <v>-8.7291829903314881E-4</v>
      </c>
      <c r="Z419" s="22">
        <f t="shared" ca="1" si="95"/>
        <v>-5.0069988495868032E-3</v>
      </c>
      <c r="AA419" s="10">
        <f t="shared" ca="1" si="101"/>
        <v>0</v>
      </c>
      <c r="AB419" s="10">
        <f t="shared" ca="1" si="102"/>
        <v>0</v>
      </c>
      <c r="AC419" s="5">
        <f t="shared" ca="1" si="104"/>
        <v>0.12647406743319645</v>
      </c>
    </row>
    <row r="420" spans="1:29" x14ac:dyDescent="0.2">
      <c r="A420" s="8">
        <v>42622</v>
      </c>
      <c r="B420" s="3">
        <v>60220</v>
      </c>
      <c r="C420" s="3">
        <v>60220</v>
      </c>
      <c r="D420" s="3">
        <v>57961</v>
      </c>
      <c r="E420" s="3">
        <v>58000</v>
      </c>
      <c r="F420" s="3">
        <v>58000</v>
      </c>
      <c r="G420" s="5">
        <f t="shared" si="97"/>
        <v>-2.0327586206896564E-2</v>
      </c>
      <c r="H420" s="24">
        <f t="shared" si="98"/>
        <v>0</v>
      </c>
      <c r="I420" s="3">
        <f t="shared" si="105"/>
        <v>58685.5</v>
      </c>
      <c r="J420" s="10">
        <f t="shared" si="103"/>
        <v>-3.7056714039048977E-2</v>
      </c>
      <c r="K420" s="10">
        <f t="shared" si="106"/>
        <v>-1.7514226640780728E-4</v>
      </c>
      <c r="L420" s="10">
        <f t="shared" si="94"/>
        <v>2.4321967068246476E-3</v>
      </c>
      <c r="M420" s="10">
        <f t="shared" si="93"/>
        <v>8.6319847897142646E-4</v>
      </c>
      <c r="N420" s="10">
        <f t="shared" si="107"/>
        <v>-6.0680964165269467E-4</v>
      </c>
      <c r="O420" s="22">
        <f t="shared" ca="1" si="96"/>
        <v>1.1290525288410689</v>
      </c>
      <c r="P420" s="22">
        <f t="shared" ca="1" si="96"/>
        <v>0.3871978723805175</v>
      </c>
      <c r="Q420" s="22">
        <f t="shared" ca="1" si="96"/>
        <v>0.14178865871472782</v>
      </c>
      <c r="R420" s="22">
        <f t="shared" ca="1" si="96"/>
        <v>0.18756704772551655</v>
      </c>
      <c r="S420" s="22">
        <f t="shared" ca="1" si="96"/>
        <v>1.0889770128099332</v>
      </c>
      <c r="T420" s="22">
        <f t="shared" ca="1" si="99"/>
        <v>-4.2060827661063935E-2</v>
      </c>
      <c r="U420" s="25">
        <f t="shared" ca="1" si="100"/>
        <v>0.48948634302649918</v>
      </c>
      <c r="V420" s="22">
        <f t="shared" ca="1" si="95"/>
        <v>2.2663419282936657E-2</v>
      </c>
      <c r="W420" s="22">
        <f t="shared" ca="1" si="95"/>
        <v>1.0711480282847543E-4</v>
      </c>
      <c r="X420" s="22">
        <f t="shared" ca="1" si="95"/>
        <v>-1.4875008530777813E-3</v>
      </c>
      <c r="Y420" s="22">
        <f t="shared" ca="1" si="95"/>
        <v>-5.2792131090489644E-4</v>
      </c>
      <c r="Z420" s="22">
        <f t="shared" ca="1" si="95"/>
        <v>3.7111712925252407E-4</v>
      </c>
      <c r="AA420" s="10">
        <f t="shared" ca="1" si="101"/>
        <v>0</v>
      </c>
      <c r="AB420" s="10">
        <f t="shared" ca="1" si="102"/>
        <v>0</v>
      </c>
      <c r="AC420" s="5">
        <f t="shared" ca="1" si="104"/>
        <v>0.12647406743319645</v>
      </c>
    </row>
    <row r="421" spans="1:29" x14ac:dyDescent="0.2">
      <c r="A421" s="8">
        <v>42625</v>
      </c>
      <c r="B421" s="3">
        <v>57998</v>
      </c>
      <c r="C421" s="3">
        <v>58595</v>
      </c>
      <c r="D421" s="3">
        <v>57511</v>
      </c>
      <c r="E421" s="3">
        <v>58586</v>
      </c>
      <c r="F421" s="3">
        <v>58586</v>
      </c>
      <c r="G421" s="5">
        <f t="shared" si="97"/>
        <v>-2.6064247431126897E-2</v>
      </c>
      <c r="H421" s="24">
        <f t="shared" si="98"/>
        <v>0</v>
      </c>
      <c r="I421" s="3">
        <f t="shared" si="105"/>
        <v>58699.9</v>
      </c>
      <c r="J421" s="10">
        <f t="shared" si="103"/>
        <v>1.0103448275861959E-2</v>
      </c>
      <c r="K421" s="10">
        <f t="shared" si="106"/>
        <v>3.3174541325149963E-4</v>
      </c>
      <c r="L421" s="10">
        <f t="shared" si="94"/>
        <v>2.3602345818456417E-3</v>
      </c>
      <c r="M421" s="10">
        <f t="shared" si="93"/>
        <v>9.7894158209869248E-4</v>
      </c>
      <c r="N421" s="10">
        <f t="shared" si="107"/>
        <v>-3.3254564793712806E-3</v>
      </c>
      <c r="O421" s="22">
        <f t="shared" ca="1" si="96"/>
        <v>1.1517159481240056</v>
      </c>
      <c r="P421" s="22">
        <f t="shared" ca="1" si="96"/>
        <v>0.38730498718334599</v>
      </c>
      <c r="Q421" s="22">
        <f t="shared" ca="1" si="96"/>
        <v>0.14030115786165004</v>
      </c>
      <c r="R421" s="22">
        <f t="shared" ca="1" si="96"/>
        <v>0.18703912641461165</v>
      </c>
      <c r="S421" s="22">
        <f t="shared" ca="1" si="96"/>
        <v>1.0893481299391856</v>
      </c>
      <c r="T421" s="22">
        <f t="shared" ca="1" si="99"/>
        <v>8.6564533893711895E-3</v>
      </c>
      <c r="U421" s="25">
        <f t="shared" ca="1" si="100"/>
        <v>0.50216409983360477</v>
      </c>
      <c r="V421" s="22">
        <f t="shared" ca="1" si="95"/>
        <v>-6.3418674544199072E-3</v>
      </c>
      <c r="W421" s="22">
        <f t="shared" ca="1" si="95"/>
        <v>-2.0823439503116358E-4</v>
      </c>
      <c r="X421" s="22">
        <f t="shared" ca="1" si="95"/>
        <v>-1.4815035887464128E-3</v>
      </c>
      <c r="Y421" s="22">
        <f t="shared" ca="1" si="95"/>
        <v>-6.1447513658502678E-4</v>
      </c>
      <c r="Z421" s="22">
        <f t="shared" ca="1" si="95"/>
        <v>2.087366970344123E-3</v>
      </c>
      <c r="AA421" s="10">
        <f t="shared" ca="1" si="101"/>
        <v>-2.7064247431126898E-2</v>
      </c>
      <c r="AB421" s="10">
        <f t="shared" ca="1" si="102"/>
        <v>0</v>
      </c>
      <c r="AC421" s="5">
        <f t="shared" ca="1" si="104"/>
        <v>9.9409820002069549E-2</v>
      </c>
    </row>
    <row r="422" spans="1:29" x14ac:dyDescent="0.2">
      <c r="A422" s="8">
        <v>42626</v>
      </c>
      <c r="B422" s="3">
        <v>58580</v>
      </c>
      <c r="C422" s="3">
        <v>58580</v>
      </c>
      <c r="D422" s="3">
        <v>56459</v>
      </c>
      <c r="E422" s="3">
        <v>56821</v>
      </c>
      <c r="F422" s="3">
        <v>56821</v>
      </c>
      <c r="G422" s="5">
        <f t="shared" si="97"/>
        <v>1.9147850266626687E-2</v>
      </c>
      <c r="H422" s="24">
        <f t="shared" si="98"/>
        <v>1</v>
      </c>
      <c r="I422" s="3">
        <f t="shared" si="105"/>
        <v>58583.65</v>
      </c>
      <c r="J422" s="10">
        <f t="shared" si="103"/>
        <v>-3.012665141842763E-2</v>
      </c>
      <c r="K422" s="10">
        <f t="shared" si="106"/>
        <v>-1.9018848351202266E-3</v>
      </c>
      <c r="L422" s="10">
        <f t="shared" si="94"/>
        <v>1.6290472544707147E-3</v>
      </c>
      <c r="M422" s="10">
        <f t="shared" ref="M422:M485" si="108">AVERAGE(J323:J422)</f>
        <v>8.1248515909302602E-4</v>
      </c>
      <c r="N422" s="10">
        <f t="shared" si="107"/>
        <v>-9.1830465590847284E-3</v>
      </c>
      <c r="O422" s="22">
        <f t="shared" ca="1" si="96"/>
        <v>1.1453740806695856</v>
      </c>
      <c r="P422" s="22">
        <f t="shared" ca="1" si="96"/>
        <v>0.38709675278831485</v>
      </c>
      <c r="Q422" s="22">
        <f t="shared" ca="1" si="96"/>
        <v>0.13881965427290363</v>
      </c>
      <c r="R422" s="22">
        <f t="shared" ca="1" si="96"/>
        <v>0.18642465127802663</v>
      </c>
      <c r="S422" s="22">
        <f t="shared" ca="1" si="96"/>
        <v>1.0914354969095297</v>
      </c>
      <c r="T422" s="22">
        <f t="shared" ca="1" si="99"/>
        <v>-4.4887591061132638E-2</v>
      </c>
      <c r="U422" s="25">
        <f t="shared" ca="1" si="100"/>
        <v>0.4887799861013904</v>
      </c>
      <c r="V422" s="22">
        <f t="shared" ca="1" si="95"/>
        <v>-1.9241989667284579E-2</v>
      </c>
      <c r="W422" s="22">
        <f t="shared" ca="1" si="95"/>
        <v>-1.2147399934187128E-3</v>
      </c>
      <c r="X422" s="22">
        <f t="shared" ca="1" si="95"/>
        <v>1.0404777485117469E-3</v>
      </c>
      <c r="Y422" s="22">
        <f t="shared" ca="1" si="95"/>
        <v>5.1893689806253396E-4</v>
      </c>
      <c r="Z422" s="22">
        <f t="shared" ca="1" si="95"/>
        <v>-5.8652415281712673E-3</v>
      </c>
      <c r="AA422" s="10">
        <f t="shared" ca="1" si="101"/>
        <v>0</v>
      </c>
      <c r="AB422" s="10">
        <f t="shared" ca="1" si="102"/>
        <v>0</v>
      </c>
      <c r="AC422" s="5">
        <f t="shared" ca="1" si="104"/>
        <v>9.9409820002069549E-2</v>
      </c>
    </row>
    <row r="423" spans="1:29" x14ac:dyDescent="0.2">
      <c r="A423" s="8">
        <v>42627</v>
      </c>
      <c r="B423" s="3">
        <v>56812</v>
      </c>
      <c r="C423" s="3">
        <v>57342</v>
      </c>
      <c r="D423" s="3">
        <v>56694</v>
      </c>
      <c r="E423" s="3">
        <v>57059</v>
      </c>
      <c r="F423" s="3">
        <v>57059</v>
      </c>
      <c r="G423" s="5">
        <f t="shared" si="97"/>
        <v>3.6804009884505717E-4</v>
      </c>
      <c r="H423" s="24">
        <f t="shared" si="98"/>
        <v>1</v>
      </c>
      <c r="I423" s="3">
        <f t="shared" si="105"/>
        <v>58493.85</v>
      </c>
      <c r="J423" s="10">
        <f t="shared" si="103"/>
        <v>4.1885922458246849E-3</v>
      </c>
      <c r="K423" s="10">
        <f t="shared" si="106"/>
        <v>-1.4464538026146057E-3</v>
      </c>
      <c r="L423" s="10">
        <f t="shared" si="94"/>
        <v>1.9894079635466941E-3</v>
      </c>
      <c r="M423" s="10">
        <f t="shared" si="108"/>
        <v>1.0520727523761009E-3</v>
      </c>
      <c r="N423" s="10">
        <f t="shared" si="107"/>
        <v>-1.0235668236837836E-2</v>
      </c>
      <c r="O423" s="22">
        <f t="shared" ca="1" si="96"/>
        <v>1.1261320910023009</v>
      </c>
      <c r="P423" s="22">
        <f t="shared" ca="1" si="96"/>
        <v>0.38588201279489615</v>
      </c>
      <c r="Q423" s="22">
        <f t="shared" ca="1" si="96"/>
        <v>0.13986013202141537</v>
      </c>
      <c r="R423" s="22">
        <f t="shared" ca="1" si="96"/>
        <v>0.18694358817608916</v>
      </c>
      <c r="S423" s="22">
        <f t="shared" ca="1" si="96"/>
        <v>1.0855702553813584</v>
      </c>
      <c r="T423" s="22">
        <f t="shared" ca="1" si="99"/>
        <v>-6.4778722267065094E-3</v>
      </c>
      <c r="U423" s="25">
        <f t="shared" ca="1" si="100"/>
        <v>0.49838053760642131</v>
      </c>
      <c r="V423" s="22">
        <f t="shared" ref="V423:Z486" ca="1" si="109">($H423-$U423)*J423*$U423*(1-$U423)*$AF$3</f>
        <v>2.6263216861025858E-3</v>
      </c>
      <c r="W423" s="22">
        <f t="shared" ca="1" si="109"/>
        <v>-9.0695220895256623E-4</v>
      </c>
      <c r="X423" s="22">
        <f t="shared" ca="1" si="109"/>
        <v>1.24739410535273E-3</v>
      </c>
      <c r="Y423" s="22">
        <f t="shared" ca="1" si="109"/>
        <v>6.5966829014624468E-4</v>
      </c>
      <c r="Z423" s="22">
        <f t="shared" ca="1" si="109"/>
        <v>-6.4179456687280968E-3</v>
      </c>
      <c r="AA423" s="10">
        <f t="shared" ca="1" si="101"/>
        <v>0</v>
      </c>
      <c r="AB423" s="10">
        <f t="shared" ca="1" si="102"/>
        <v>0</v>
      </c>
      <c r="AC423" s="5">
        <f t="shared" ca="1" si="104"/>
        <v>9.9409820002069549E-2</v>
      </c>
    </row>
    <row r="424" spans="1:29" x14ac:dyDescent="0.2">
      <c r="A424" s="8">
        <v>42628</v>
      </c>
      <c r="B424" s="3">
        <v>57068</v>
      </c>
      <c r="C424" s="3">
        <v>58127</v>
      </c>
      <c r="D424" s="3">
        <v>57068</v>
      </c>
      <c r="E424" s="3">
        <v>57909</v>
      </c>
      <c r="F424" s="3">
        <v>57909</v>
      </c>
      <c r="G424" s="5">
        <f t="shared" si="97"/>
        <v>-9.6530763784558049E-3</v>
      </c>
      <c r="H424" s="24">
        <f t="shared" si="98"/>
        <v>0</v>
      </c>
      <c r="I424" s="3">
        <f t="shared" si="105"/>
        <v>58423.1</v>
      </c>
      <c r="J424" s="10">
        <f t="shared" si="103"/>
        <v>1.4896861143728346E-2</v>
      </c>
      <c r="K424" s="10">
        <f t="shared" si="106"/>
        <v>-1.1000475817207699E-3</v>
      </c>
      <c r="L424" s="10">
        <f t="shared" si="94"/>
        <v>2.2641979312999294E-3</v>
      </c>
      <c r="M424" s="10">
        <f t="shared" si="108"/>
        <v>9.6560886988719566E-4</v>
      </c>
      <c r="N424" s="10">
        <f t="shared" si="107"/>
        <v>-7.5988927584123237E-3</v>
      </c>
      <c r="O424" s="22">
        <f t="shared" ref="O424:S487" ca="1" si="110">O423+V423</f>
        <v>1.1287584126884036</v>
      </c>
      <c r="P424" s="22">
        <f t="shared" ca="1" si="110"/>
        <v>0.38497506058594355</v>
      </c>
      <c r="Q424" s="22">
        <f t="shared" ca="1" si="110"/>
        <v>0.14110752612676811</v>
      </c>
      <c r="R424" s="22">
        <f t="shared" ca="1" si="110"/>
        <v>0.18760325646623541</v>
      </c>
      <c r="S424" s="22">
        <f t="shared" ca="1" si="110"/>
        <v>1.0791523097126303</v>
      </c>
      <c r="T424" s="22">
        <f t="shared" ca="1" si="99"/>
        <v>8.6917505199253526E-3</v>
      </c>
      <c r="U424" s="25">
        <f t="shared" ca="1" si="100"/>
        <v>0.50217292395026036</v>
      </c>
      <c r="V424" s="22">
        <f t="shared" ca="1" si="109"/>
        <v>-9.3508237911062875E-3</v>
      </c>
      <c r="W424" s="22">
        <f t="shared" ca="1" si="109"/>
        <v>6.905045968582528E-4</v>
      </c>
      <c r="X424" s="22">
        <f t="shared" ca="1" si="109"/>
        <v>-1.4212467767202479E-3</v>
      </c>
      <c r="Y424" s="22">
        <f t="shared" ca="1" si="109"/>
        <v>-6.0611683940182243E-4</v>
      </c>
      <c r="Z424" s="22">
        <f t="shared" ca="1" si="109"/>
        <v>4.7698576569831378E-3</v>
      </c>
      <c r="AA424" s="10">
        <f t="shared" ca="1" si="101"/>
        <v>-1.0653076378455806E-2</v>
      </c>
      <c r="AB424" s="10">
        <f t="shared" ca="1" si="102"/>
        <v>0</v>
      </c>
      <c r="AC424" s="5">
        <f t="shared" ca="1" si="104"/>
        <v>8.8756743623613743E-2</v>
      </c>
    </row>
    <row r="425" spans="1:29" x14ac:dyDescent="0.2">
      <c r="A425" s="8">
        <v>42629</v>
      </c>
      <c r="B425" s="3">
        <v>57909</v>
      </c>
      <c r="C425" s="3">
        <v>57909</v>
      </c>
      <c r="D425" s="3">
        <v>56794</v>
      </c>
      <c r="E425" s="3">
        <v>57080</v>
      </c>
      <c r="F425" s="3">
        <v>57080</v>
      </c>
      <c r="G425" s="5">
        <f t="shared" si="97"/>
        <v>1.1492641906096779E-2</v>
      </c>
      <c r="H425" s="24">
        <f t="shared" si="98"/>
        <v>1</v>
      </c>
      <c r="I425" s="3">
        <f t="shared" si="105"/>
        <v>58318.8</v>
      </c>
      <c r="J425" s="10">
        <f t="shared" si="103"/>
        <v>-1.431556407466883E-2</v>
      </c>
      <c r="K425" s="10">
        <f t="shared" si="106"/>
        <v>-1.6826587704181384E-3</v>
      </c>
      <c r="L425" s="10">
        <f t="shared" si="94"/>
        <v>1.9343430484039081E-3</v>
      </c>
      <c r="M425" s="10">
        <f t="shared" si="108"/>
        <v>5.5965723042151973E-4</v>
      </c>
      <c r="N425" s="10">
        <f t="shared" si="107"/>
        <v>-3.0506627655362941E-3</v>
      </c>
      <c r="O425" s="22">
        <f t="shared" ca="1" si="110"/>
        <v>1.1194075888972974</v>
      </c>
      <c r="P425" s="22">
        <f t="shared" ca="1" si="110"/>
        <v>0.38566556518280182</v>
      </c>
      <c r="Q425" s="22">
        <f t="shared" ca="1" si="110"/>
        <v>0.13968627935004785</v>
      </c>
      <c r="R425" s="22">
        <f t="shared" ca="1" si="110"/>
        <v>0.18699713962683359</v>
      </c>
      <c r="S425" s="22">
        <f t="shared" ca="1" si="110"/>
        <v>1.0839221673696136</v>
      </c>
      <c r="T425" s="22">
        <f t="shared" ca="1" si="99"/>
        <v>-1.9605720122288322E-2</v>
      </c>
      <c r="U425" s="25">
        <f t="shared" ca="1" si="100"/>
        <v>0.49509872696610674</v>
      </c>
      <c r="V425" s="22">
        <f t="shared" ca="1" si="109"/>
        <v>-9.0340649909646242E-3</v>
      </c>
      <c r="W425" s="22">
        <f t="shared" ca="1" si="109"/>
        <v>-1.0618686494144132E-3</v>
      </c>
      <c r="X425" s="22">
        <f t="shared" ca="1" si="109"/>
        <v>1.2206980264943415E-3</v>
      </c>
      <c r="Y425" s="22">
        <f t="shared" ca="1" si="109"/>
        <v>3.5318061977297505E-4</v>
      </c>
      <c r="Z425" s="22">
        <f t="shared" ca="1" si="109"/>
        <v>-1.9251693852663163E-3</v>
      </c>
      <c r="AA425" s="10">
        <f t="shared" ca="1" si="101"/>
        <v>0</v>
      </c>
      <c r="AB425" s="10">
        <f t="shared" ca="1" si="102"/>
        <v>0</v>
      </c>
      <c r="AC425" s="5">
        <f t="shared" ca="1" si="104"/>
        <v>8.8756743623613743E-2</v>
      </c>
    </row>
    <row r="426" spans="1:29" x14ac:dyDescent="0.2">
      <c r="A426" s="8">
        <v>42632</v>
      </c>
      <c r="B426" s="3">
        <v>57083</v>
      </c>
      <c r="C426" s="3">
        <v>58025</v>
      </c>
      <c r="D426" s="3">
        <v>57083</v>
      </c>
      <c r="E426" s="3">
        <v>57350</v>
      </c>
      <c r="F426" s="3">
        <v>57350</v>
      </c>
      <c r="G426" s="5">
        <f t="shared" si="97"/>
        <v>1.8204010462074871E-2</v>
      </c>
      <c r="H426" s="24">
        <f t="shared" si="98"/>
        <v>1</v>
      </c>
      <c r="I426" s="3">
        <f t="shared" si="105"/>
        <v>58231.35</v>
      </c>
      <c r="J426" s="10">
        <f t="shared" si="103"/>
        <v>4.7302032235458924E-3</v>
      </c>
      <c r="K426" s="10">
        <f t="shared" si="106"/>
        <v>-1.3895282529551411E-3</v>
      </c>
      <c r="L426" s="10">
        <f t="shared" si="94"/>
        <v>1.5959950798074395E-3</v>
      </c>
      <c r="M426" s="10">
        <f t="shared" si="108"/>
        <v>6.3743027847987905E-4</v>
      </c>
      <c r="N426" s="10">
        <f t="shared" si="107"/>
        <v>-4.1253117759995073E-3</v>
      </c>
      <c r="O426" s="22">
        <f t="shared" ca="1" si="110"/>
        <v>1.1103735239063328</v>
      </c>
      <c r="P426" s="22">
        <f t="shared" ca="1" si="110"/>
        <v>0.38460369653338738</v>
      </c>
      <c r="Q426" s="22">
        <f t="shared" ca="1" si="110"/>
        <v>0.1409069773765422</v>
      </c>
      <c r="R426" s="22">
        <f t="shared" ca="1" si="110"/>
        <v>0.18735032024660656</v>
      </c>
      <c r="S426" s="22">
        <f t="shared" ca="1" si="110"/>
        <v>1.0819969979843473</v>
      </c>
      <c r="T426" s="22">
        <f t="shared" ca="1" si="99"/>
        <v>5.986093716282663E-4</v>
      </c>
      <c r="U426" s="25">
        <f t="shared" ca="1" si="100"/>
        <v>0.50014965233843833</v>
      </c>
      <c r="V426" s="22">
        <f t="shared" ca="1" si="109"/>
        <v>2.9554918924863576E-3</v>
      </c>
      <c r="W426" s="22">
        <f t="shared" ca="1" si="109"/>
        <v>-8.6819514763070279E-4</v>
      </c>
      <c r="X426" s="22">
        <f t="shared" ca="1" si="109"/>
        <v>9.971982800525529E-4</v>
      </c>
      <c r="Y426" s="22">
        <f t="shared" ca="1" si="109"/>
        <v>3.9827464720646068E-4</v>
      </c>
      <c r="Z426" s="22">
        <f t="shared" ca="1" si="109"/>
        <v>-2.5775479259018677E-3</v>
      </c>
      <c r="AA426" s="10">
        <f t="shared" ca="1" si="101"/>
        <v>0</v>
      </c>
      <c r="AB426" s="10">
        <f t="shared" ca="1" si="102"/>
        <v>0</v>
      </c>
      <c r="AC426" s="5">
        <f t="shared" ca="1" si="104"/>
        <v>8.8756743623613743E-2</v>
      </c>
    </row>
    <row r="427" spans="1:29" x14ac:dyDescent="0.2">
      <c r="A427" s="8">
        <v>42633</v>
      </c>
      <c r="B427" s="3">
        <v>57356</v>
      </c>
      <c r="C427" s="3">
        <v>57902</v>
      </c>
      <c r="D427" s="3">
        <v>57356</v>
      </c>
      <c r="E427" s="3">
        <v>57736</v>
      </c>
      <c r="F427" s="3">
        <v>57736</v>
      </c>
      <c r="G427" s="5">
        <f t="shared" si="97"/>
        <v>2.1788831924622443E-2</v>
      </c>
      <c r="H427" s="24">
        <f t="shared" si="98"/>
        <v>1</v>
      </c>
      <c r="I427" s="3">
        <f t="shared" si="105"/>
        <v>58229.1</v>
      </c>
      <c r="J427" s="10">
        <f t="shared" si="103"/>
        <v>6.7306015693111565E-3</v>
      </c>
      <c r="K427" s="10">
        <f t="shared" si="106"/>
        <v>6.2079914818186088E-5</v>
      </c>
      <c r="L427" s="10">
        <f t="shared" si="94"/>
        <v>1.4223705330336745E-3</v>
      </c>
      <c r="M427" s="10">
        <f t="shared" si="108"/>
        <v>7.7856896466938158E-4</v>
      </c>
      <c r="N427" s="10">
        <f t="shared" si="107"/>
        <v>3.24613882154825E-3</v>
      </c>
      <c r="O427" s="22">
        <f t="shared" ca="1" si="110"/>
        <v>1.1133290157988192</v>
      </c>
      <c r="P427" s="22">
        <f t="shared" ca="1" si="110"/>
        <v>0.38373550138575668</v>
      </c>
      <c r="Q427" s="22">
        <f t="shared" ca="1" si="110"/>
        <v>0.14190417565659474</v>
      </c>
      <c r="R427" s="22">
        <f t="shared" ca="1" si="110"/>
        <v>0.18774859489381301</v>
      </c>
      <c r="S427" s="22">
        <f t="shared" ca="1" si="110"/>
        <v>1.0794194500584455</v>
      </c>
      <c r="T427" s="22">
        <f t="shared" ca="1" si="99"/>
        <v>1.1369157216815884E-2</v>
      </c>
      <c r="U427" s="25">
        <f t="shared" ca="1" si="100"/>
        <v>0.50284225868894306</v>
      </c>
      <c r="V427" s="22">
        <f t="shared" ca="1" si="109"/>
        <v>4.182578183226919E-3</v>
      </c>
      <c r="W427" s="22">
        <f t="shared" ca="1" si="109"/>
        <v>3.8578141145517985E-5</v>
      </c>
      <c r="X427" s="22">
        <f t="shared" ca="1" si="109"/>
        <v>8.8389958886548085E-4</v>
      </c>
      <c r="Y427" s="22">
        <f t="shared" ca="1" si="109"/>
        <v>4.838238502501352E-4</v>
      </c>
      <c r="Z427" s="22">
        <f t="shared" ca="1" si="109"/>
        <v>2.0172386190025525E-3</v>
      </c>
      <c r="AA427" s="10">
        <f t="shared" ca="1" si="101"/>
        <v>2.0788831924622442E-2</v>
      </c>
      <c r="AB427" s="10">
        <f t="shared" ca="1" si="102"/>
        <v>0</v>
      </c>
      <c r="AC427" s="5">
        <f t="shared" ca="1" si="104"/>
        <v>0.10954557554823618</v>
      </c>
    </row>
    <row r="428" spans="1:29" x14ac:dyDescent="0.2">
      <c r="A428" s="8">
        <v>42634</v>
      </c>
      <c r="B428" s="3">
        <v>57736</v>
      </c>
      <c r="C428" s="3">
        <v>58575</v>
      </c>
      <c r="D428" s="3">
        <v>57326</v>
      </c>
      <c r="E428" s="3">
        <v>58394</v>
      </c>
      <c r="F428" s="3">
        <v>58394</v>
      </c>
      <c r="G428" s="5">
        <f t="shared" si="97"/>
        <v>5.1888892694453848E-3</v>
      </c>
      <c r="H428" s="24">
        <f t="shared" si="98"/>
        <v>1</v>
      </c>
      <c r="I428" s="3">
        <f t="shared" si="105"/>
        <v>58247.8</v>
      </c>
      <c r="J428" s="10">
        <f t="shared" si="103"/>
        <v>1.139670223084388E-2</v>
      </c>
      <c r="K428" s="10">
        <f t="shared" si="106"/>
        <v>4.2509963721862332E-4</v>
      </c>
      <c r="L428" s="10">
        <f t="shared" si="94"/>
        <v>1.5405936806898413E-3</v>
      </c>
      <c r="M428" s="10">
        <f t="shared" si="108"/>
        <v>9.5727231166109483E-4</v>
      </c>
      <c r="N428" s="10">
        <f t="shared" si="107"/>
        <v>4.687760818552089E-3</v>
      </c>
      <c r="O428" s="22">
        <f t="shared" ca="1" si="110"/>
        <v>1.1175115939820461</v>
      </c>
      <c r="P428" s="22">
        <f t="shared" ca="1" si="110"/>
        <v>0.38377407952690218</v>
      </c>
      <c r="Q428" s="22">
        <f t="shared" ca="1" si="110"/>
        <v>0.14278807524546022</v>
      </c>
      <c r="R428" s="22">
        <f t="shared" ca="1" si="110"/>
        <v>0.18823241874406316</v>
      </c>
      <c r="S428" s="22">
        <f t="shared" ca="1" si="110"/>
        <v>1.081436688677448</v>
      </c>
      <c r="T428" s="22">
        <f t="shared" ca="1" si="99"/>
        <v>1.8368773724058447E-2</v>
      </c>
      <c r="U428" s="25">
        <f t="shared" ca="1" si="100"/>
        <v>0.5045920643136651</v>
      </c>
      <c r="V428" s="22">
        <f t="shared" ca="1" si="109"/>
        <v>7.056925617951201E-3</v>
      </c>
      <c r="W428" s="22">
        <f t="shared" ca="1" si="109"/>
        <v>2.6322496273974638E-4</v>
      </c>
      <c r="X428" s="22">
        <f t="shared" ca="1" si="109"/>
        <v>9.5394744829696728E-4</v>
      </c>
      <c r="Y428" s="22">
        <f t="shared" ca="1" si="109"/>
        <v>5.9275037310651374E-4</v>
      </c>
      <c r="Z428" s="22">
        <f t="shared" ca="1" si="109"/>
        <v>2.9026975296184963E-3</v>
      </c>
      <c r="AA428" s="10">
        <f t="shared" ca="1" si="101"/>
        <v>0</v>
      </c>
      <c r="AB428" s="10">
        <f t="shared" ca="1" si="102"/>
        <v>0</v>
      </c>
      <c r="AC428" s="5">
        <f t="shared" ca="1" si="104"/>
        <v>0.10954557554823618</v>
      </c>
    </row>
    <row r="429" spans="1:29" x14ac:dyDescent="0.2">
      <c r="A429" s="8">
        <v>42635</v>
      </c>
      <c r="B429" s="3">
        <v>58408</v>
      </c>
      <c r="C429" s="3">
        <v>59462</v>
      </c>
      <c r="D429" s="3">
        <v>58408</v>
      </c>
      <c r="E429" s="3">
        <v>58994</v>
      </c>
      <c r="F429" s="3">
        <v>58994</v>
      </c>
      <c r="G429" s="5">
        <f t="shared" si="97"/>
        <v>-1.5933823778689349E-2</v>
      </c>
      <c r="H429" s="24">
        <f t="shared" si="98"/>
        <v>0</v>
      </c>
      <c r="I429" s="3">
        <f t="shared" si="105"/>
        <v>58311.6</v>
      </c>
      <c r="J429" s="10">
        <f t="shared" si="103"/>
        <v>1.0275028256327756E-2</v>
      </c>
      <c r="K429" s="10">
        <f t="shared" si="106"/>
        <v>1.1991061344886478E-3</v>
      </c>
      <c r="L429" s="10">
        <f t="shared" si="94"/>
        <v>1.6200252396235348E-3</v>
      </c>
      <c r="M429" s="10">
        <f t="shared" si="108"/>
        <v>1.3031053767941047E-3</v>
      </c>
      <c r="N429" s="10">
        <f t="shared" si="107"/>
        <v>3.7633942410719712E-3</v>
      </c>
      <c r="O429" s="22">
        <f t="shared" ca="1" si="110"/>
        <v>1.1245685195999973</v>
      </c>
      <c r="P429" s="22">
        <f t="shared" ca="1" si="110"/>
        <v>0.38403730448964191</v>
      </c>
      <c r="Q429" s="22">
        <f t="shared" ca="1" si="110"/>
        <v>0.14374202269375719</v>
      </c>
      <c r="R429" s="22">
        <f t="shared" ca="1" si="110"/>
        <v>0.18882516911716968</v>
      </c>
      <c r="S429" s="22">
        <f t="shared" ca="1" si="110"/>
        <v>1.0843393862070665</v>
      </c>
      <c r="T429" s="22">
        <f t="shared" ca="1" si="99"/>
        <v>1.6575196202080915E-2</v>
      </c>
      <c r="U429" s="25">
        <f t="shared" ca="1" si="100"/>
        <v>0.50414370418183874</v>
      </c>
      <c r="V429" s="22">
        <f t="shared" ca="1" si="109"/>
        <v>-6.4746687889872916E-3</v>
      </c>
      <c r="W429" s="22">
        <f t="shared" ca="1" si="109"/>
        <v>-7.5560036137862596E-4</v>
      </c>
      <c r="X429" s="22">
        <f t="shared" ca="1" si="109"/>
        <v>-1.0208367894173481E-3</v>
      </c>
      <c r="Y429" s="22">
        <f t="shared" ca="1" si="109"/>
        <v>-8.2113406420020098E-4</v>
      </c>
      <c r="Z429" s="22">
        <f t="shared" ca="1" si="109"/>
        <v>-2.371451506064447E-3</v>
      </c>
      <c r="AA429" s="10">
        <f t="shared" ca="1" si="101"/>
        <v>0</v>
      </c>
      <c r="AB429" s="10">
        <f t="shared" ca="1" si="102"/>
        <v>0</v>
      </c>
      <c r="AC429" s="5">
        <f t="shared" ca="1" si="104"/>
        <v>0.10954557554823618</v>
      </c>
    </row>
    <row r="430" spans="1:29" x14ac:dyDescent="0.2">
      <c r="A430" s="8">
        <v>42636</v>
      </c>
      <c r="B430" s="3">
        <v>58992</v>
      </c>
      <c r="C430" s="3">
        <v>59131</v>
      </c>
      <c r="D430" s="3">
        <v>58409</v>
      </c>
      <c r="E430" s="3">
        <v>58697</v>
      </c>
      <c r="F430" s="3">
        <v>58697</v>
      </c>
      <c r="G430" s="5">
        <f t="shared" si="97"/>
        <v>-5.3665434349284835E-3</v>
      </c>
      <c r="H430" s="24">
        <f t="shared" si="98"/>
        <v>0</v>
      </c>
      <c r="I430" s="3">
        <f t="shared" si="105"/>
        <v>58360.35</v>
      </c>
      <c r="J430" s="10">
        <f t="shared" si="103"/>
        <v>-5.0344102790114142E-3</v>
      </c>
      <c r="K430" s="10">
        <f t="shared" si="106"/>
        <v>9.43920497006423E-4</v>
      </c>
      <c r="L430" s="10">
        <f t="shared" si="94"/>
        <v>1.1958819624289618E-3</v>
      </c>
      <c r="M430" s="10">
        <f t="shared" si="108"/>
        <v>1.1966954492814486E-3</v>
      </c>
      <c r="N430" s="10">
        <f t="shared" si="107"/>
        <v>5.6196250002034541E-3</v>
      </c>
      <c r="O430" s="22">
        <f t="shared" ca="1" si="110"/>
        <v>1.1180938508110099</v>
      </c>
      <c r="P430" s="22">
        <f t="shared" ca="1" si="110"/>
        <v>0.38328170412826329</v>
      </c>
      <c r="Q430" s="22">
        <f t="shared" ca="1" si="110"/>
        <v>0.14272118590433985</v>
      </c>
      <c r="R430" s="22">
        <f t="shared" ca="1" si="110"/>
        <v>0.18800403505296948</v>
      </c>
      <c r="S430" s="22">
        <f t="shared" ca="1" si="110"/>
        <v>1.0819679347010021</v>
      </c>
      <c r="T430" s="22">
        <f t="shared" ca="1" si="99"/>
        <v>1.2087596015699746E-3</v>
      </c>
      <c r="U430" s="25">
        <f t="shared" ca="1" si="100"/>
        <v>0.50030218986359831</v>
      </c>
      <c r="V430" s="22">
        <f t="shared" ca="1" si="109"/>
        <v>3.1484069590422097E-3</v>
      </c>
      <c r="W430" s="22">
        <f t="shared" ca="1" si="109"/>
        <v>-5.9030664901255775E-4</v>
      </c>
      <c r="X430" s="22">
        <f t="shared" ca="1" si="109"/>
        <v>-7.4787768259597224E-4</v>
      </c>
      <c r="Y430" s="22">
        <f t="shared" ca="1" si="109"/>
        <v>-7.4838641897729901E-4</v>
      </c>
      <c r="Z430" s="22">
        <f t="shared" ca="1" si="109"/>
        <v>-3.5143870835498145E-3</v>
      </c>
      <c r="AA430" s="10">
        <f t="shared" ca="1" si="101"/>
        <v>0</v>
      </c>
      <c r="AB430" s="10">
        <f t="shared" ca="1" si="102"/>
        <v>0</v>
      </c>
      <c r="AC430" s="5">
        <f t="shared" ca="1" si="104"/>
        <v>0.10954557554823618</v>
      </c>
    </row>
    <row r="431" spans="1:29" x14ac:dyDescent="0.2">
      <c r="A431" s="8">
        <v>42639</v>
      </c>
      <c r="B431" s="3">
        <v>58697</v>
      </c>
      <c r="C431" s="3">
        <v>58697</v>
      </c>
      <c r="D431" s="3">
        <v>57904</v>
      </c>
      <c r="E431" s="3">
        <v>58054</v>
      </c>
      <c r="F431" s="3">
        <v>58054</v>
      </c>
      <c r="G431" s="5">
        <f t="shared" si="97"/>
        <v>2.242739518379433E-2</v>
      </c>
      <c r="H431" s="24">
        <f t="shared" si="98"/>
        <v>1</v>
      </c>
      <c r="I431" s="3">
        <f t="shared" si="105"/>
        <v>58377.25</v>
      </c>
      <c r="J431" s="10">
        <f t="shared" si="103"/>
        <v>-1.0954563265584305E-2</v>
      </c>
      <c r="K431" s="10">
        <f t="shared" si="106"/>
        <v>4.0138965883722012E-4</v>
      </c>
      <c r="L431" s="10">
        <f t="shared" si="94"/>
        <v>9.4182377150310299E-4</v>
      </c>
      <c r="M431" s="10">
        <f t="shared" si="108"/>
        <v>1.254980387668172E-3</v>
      </c>
      <c r="N431" s="10">
        <f t="shared" si="107"/>
        <v>2.4826717023774146E-3</v>
      </c>
      <c r="O431" s="22">
        <f t="shared" ca="1" si="110"/>
        <v>1.121242257770052</v>
      </c>
      <c r="P431" s="22">
        <f t="shared" ca="1" si="110"/>
        <v>0.38269139747925074</v>
      </c>
      <c r="Q431" s="22">
        <f t="shared" ca="1" si="110"/>
        <v>0.14197330822174389</v>
      </c>
      <c r="R431" s="22">
        <f t="shared" ca="1" si="110"/>
        <v>0.18725564863399219</v>
      </c>
      <c r="S431" s="22">
        <f t="shared" ca="1" si="110"/>
        <v>1.0784535476174522</v>
      </c>
      <c r="T431" s="22">
        <f t="shared" ca="1" si="99"/>
        <v>-9.0829487711981873E-3</v>
      </c>
      <c r="U431" s="25">
        <f t="shared" ca="1" si="100"/>
        <v>0.49772927841838205</v>
      </c>
      <c r="V431" s="22">
        <f t="shared" ca="1" si="109"/>
        <v>-6.8775536445730683E-3</v>
      </c>
      <c r="W431" s="22">
        <f t="shared" ca="1" si="109"/>
        <v>2.5200264438681087E-4</v>
      </c>
      <c r="X431" s="22">
        <f t="shared" ca="1" si="109"/>
        <v>5.9130093598498354E-4</v>
      </c>
      <c r="Y431" s="22">
        <f t="shared" ca="1" si="109"/>
        <v>7.8790863038706279E-4</v>
      </c>
      <c r="Z431" s="22">
        <f t="shared" ca="1" si="109"/>
        <v>1.5586844861818834E-3</v>
      </c>
      <c r="AA431" s="10">
        <f t="shared" ca="1" si="101"/>
        <v>0</v>
      </c>
      <c r="AB431" s="10">
        <f t="shared" ca="1" si="102"/>
        <v>0</v>
      </c>
      <c r="AC431" s="5">
        <f t="shared" ca="1" si="104"/>
        <v>0.10954557554823618</v>
      </c>
    </row>
    <row r="432" spans="1:29" x14ac:dyDescent="0.2">
      <c r="A432" s="8">
        <v>42640</v>
      </c>
      <c r="B432" s="3">
        <v>58066</v>
      </c>
      <c r="C432" s="3">
        <v>58490</v>
      </c>
      <c r="D432" s="3">
        <v>57411</v>
      </c>
      <c r="E432" s="3">
        <v>58382</v>
      </c>
      <c r="F432" s="3">
        <v>58382</v>
      </c>
      <c r="G432" s="5">
        <f t="shared" si="97"/>
        <v>-5.3098557774655664E-4</v>
      </c>
      <c r="H432" s="24">
        <f t="shared" si="98"/>
        <v>0</v>
      </c>
      <c r="I432" s="3">
        <f t="shared" si="105"/>
        <v>58365.85</v>
      </c>
      <c r="J432" s="10">
        <f t="shared" si="103"/>
        <v>5.6499121507562755E-3</v>
      </c>
      <c r="K432" s="10">
        <f t="shared" si="106"/>
        <v>-9.0596679705773339E-5</v>
      </c>
      <c r="L432" s="10">
        <f t="shared" si="94"/>
        <v>7.2879372994519406E-4</v>
      </c>
      <c r="M432" s="10">
        <f t="shared" si="108"/>
        <v>1.3023834978734561E-3</v>
      </c>
      <c r="N432" s="10">
        <f t="shared" si="107"/>
        <v>2.2665338186664387E-3</v>
      </c>
      <c r="O432" s="22">
        <f t="shared" ca="1" si="110"/>
        <v>1.1143647041254789</v>
      </c>
      <c r="P432" s="22">
        <f t="shared" ca="1" si="110"/>
        <v>0.38294340012363753</v>
      </c>
      <c r="Q432" s="22">
        <f t="shared" ca="1" si="110"/>
        <v>0.14256460915772887</v>
      </c>
      <c r="R432" s="22">
        <f t="shared" ca="1" si="110"/>
        <v>0.18804355726437924</v>
      </c>
      <c r="S432" s="22">
        <f t="shared" ca="1" si="110"/>
        <v>1.0800122321036341</v>
      </c>
      <c r="T432" s="22">
        <f t="shared" ca="1" si="99"/>
        <v>9.0580585494111285E-3</v>
      </c>
      <c r="U432" s="25">
        <f t="shared" ca="1" si="100"/>
        <v>0.50226449915415827</v>
      </c>
      <c r="V432" s="22">
        <f t="shared" ca="1" si="109"/>
        <v>-3.5471151115314932E-3</v>
      </c>
      <c r="W432" s="22">
        <f t="shared" ca="1" si="109"/>
        <v>5.6878203247091486E-5</v>
      </c>
      <c r="X432" s="22">
        <f t="shared" ca="1" si="109"/>
        <v>-4.5754963682611714E-4</v>
      </c>
      <c r="Y432" s="22">
        <f t="shared" ca="1" si="109"/>
        <v>-8.1765947204998665E-4</v>
      </c>
      <c r="Z432" s="22">
        <f t="shared" ca="1" si="109"/>
        <v>-1.4229701532461436E-3</v>
      </c>
      <c r="AA432" s="10">
        <f t="shared" ca="1" si="101"/>
        <v>-1.5309855777465567E-3</v>
      </c>
      <c r="AB432" s="10">
        <f t="shared" ca="1" si="102"/>
        <v>0</v>
      </c>
      <c r="AC432" s="5">
        <f t="shared" ca="1" si="104"/>
        <v>0.10801458997048963</v>
      </c>
    </row>
    <row r="433" spans="1:29" x14ac:dyDescent="0.2">
      <c r="A433" s="8">
        <v>42641</v>
      </c>
      <c r="B433" s="3">
        <v>58383</v>
      </c>
      <c r="C433" s="3">
        <v>59415</v>
      </c>
      <c r="D433" s="3">
        <v>58353</v>
      </c>
      <c r="E433" s="3">
        <v>59356</v>
      </c>
      <c r="F433" s="3">
        <v>59356</v>
      </c>
      <c r="G433" s="5">
        <f t="shared" si="97"/>
        <v>-1.6662174000943497E-2</v>
      </c>
      <c r="H433" s="24">
        <f t="shared" si="98"/>
        <v>0</v>
      </c>
      <c r="I433" s="3">
        <f t="shared" si="105"/>
        <v>58404.9</v>
      </c>
      <c r="J433" s="10">
        <f t="shared" si="103"/>
        <v>1.6683224281456521E-2</v>
      </c>
      <c r="K433" s="10">
        <f t="shared" si="106"/>
        <v>7.7342292030802007E-4</v>
      </c>
      <c r="L433" s="10">
        <f t="shared" si="94"/>
        <v>9.866845451543837E-4</v>
      </c>
      <c r="M433" s="10">
        <f t="shared" si="108"/>
        <v>1.6099791112746643E-3</v>
      </c>
      <c r="N433" s="10">
        <f t="shared" si="107"/>
        <v>3.3238382287889669E-3</v>
      </c>
      <c r="O433" s="22">
        <f t="shared" ca="1" si="110"/>
        <v>1.1108175890139476</v>
      </c>
      <c r="P433" s="22">
        <f t="shared" ca="1" si="110"/>
        <v>0.3830002783268846</v>
      </c>
      <c r="Q433" s="22">
        <f t="shared" ca="1" si="110"/>
        <v>0.14210705952090275</v>
      </c>
      <c r="R433" s="22">
        <f t="shared" ca="1" si="110"/>
        <v>0.18722589779232926</v>
      </c>
      <c r="S433" s="22">
        <f t="shared" ca="1" si="110"/>
        <v>1.0785892619503878</v>
      </c>
      <c r="T433" s="22">
        <f t="shared" ca="1" si="99"/>
        <v>2.2854941013002728E-2</v>
      </c>
      <c r="U433" s="25">
        <f t="shared" ca="1" si="100"/>
        <v>0.50571348655290316</v>
      </c>
      <c r="V433" s="22">
        <f t="shared" ca="1" si="109"/>
        <v>-1.0544787324949267E-2</v>
      </c>
      <c r="W433" s="22">
        <f t="shared" ca="1" si="109"/>
        <v>-4.8884916184662342E-4</v>
      </c>
      <c r="X433" s="22">
        <f t="shared" ca="1" si="109"/>
        <v>-6.2364315853691364E-4</v>
      </c>
      <c r="Y433" s="22">
        <f t="shared" ca="1" si="109"/>
        <v>-1.0176022955509893E-3</v>
      </c>
      <c r="Z433" s="22">
        <f t="shared" ca="1" si="109"/>
        <v>-2.1008629167728102E-3</v>
      </c>
      <c r="AA433" s="10">
        <f t="shared" ca="1" si="101"/>
        <v>0</v>
      </c>
      <c r="AB433" s="10">
        <f t="shared" ca="1" si="102"/>
        <v>0</v>
      </c>
      <c r="AC433" s="5">
        <f t="shared" ca="1" si="104"/>
        <v>0.10801458997048963</v>
      </c>
    </row>
    <row r="434" spans="1:29" x14ac:dyDescent="0.2">
      <c r="A434" s="8">
        <v>42642</v>
      </c>
      <c r="B434" s="3">
        <v>59346</v>
      </c>
      <c r="C434" s="3">
        <v>59621</v>
      </c>
      <c r="D434" s="3">
        <v>58292</v>
      </c>
      <c r="E434" s="3">
        <v>58351</v>
      </c>
      <c r="F434" s="3">
        <v>58351</v>
      </c>
      <c r="G434" s="5">
        <f t="shared" si="97"/>
        <v>1.9022810234614607E-2</v>
      </c>
      <c r="H434" s="24">
        <f t="shared" si="98"/>
        <v>1</v>
      </c>
      <c r="I434" s="3">
        <f t="shared" si="105"/>
        <v>58427.4</v>
      </c>
      <c r="J434" s="10">
        <f t="shared" si="103"/>
        <v>-1.6931733944335892E-2</v>
      </c>
      <c r="K434" s="10">
        <f t="shared" si="106"/>
        <v>5.021669956050967E-4</v>
      </c>
      <c r="L434" s="10">
        <f t="shared" si="94"/>
        <v>6.9037940170101563E-4</v>
      </c>
      <c r="M434" s="10">
        <f t="shared" si="108"/>
        <v>1.0325425327648208E-3</v>
      </c>
      <c r="N434" s="10">
        <f t="shared" si="107"/>
        <v>-2.1175142113437628E-3</v>
      </c>
      <c r="O434" s="22">
        <f t="shared" ca="1" si="110"/>
        <v>1.1002728016889982</v>
      </c>
      <c r="P434" s="22">
        <f t="shared" ca="1" si="110"/>
        <v>0.382511429165038</v>
      </c>
      <c r="Q434" s="22">
        <f t="shared" ca="1" si="110"/>
        <v>0.14148341636236583</v>
      </c>
      <c r="R434" s="22">
        <f t="shared" ca="1" si="110"/>
        <v>0.18620829549677828</v>
      </c>
      <c r="S434" s="22">
        <f t="shared" ca="1" si="110"/>
        <v>1.0764883990336149</v>
      </c>
      <c r="T434" s="22">
        <f t="shared" ca="1" si="99"/>
        <v>-2.0426975991126195E-2</v>
      </c>
      <c r="U434" s="25">
        <f t="shared" ca="1" si="100"/>
        <v>0.49489343356538323</v>
      </c>
      <c r="V434" s="22">
        <f t="shared" ca="1" si="109"/>
        <v>-1.0689297399076009E-2</v>
      </c>
      <c r="W434" s="22">
        <f t="shared" ca="1" si="109"/>
        <v>3.1702673675775819E-4</v>
      </c>
      <c r="X434" s="22">
        <f t="shared" ca="1" si="109"/>
        <v>4.3584849414947315E-4</v>
      </c>
      <c r="Y434" s="22">
        <f t="shared" ca="1" si="109"/>
        <v>6.5186201520787371E-4</v>
      </c>
      <c r="Z434" s="22">
        <f t="shared" ca="1" si="109"/>
        <v>-1.336823459796643E-3</v>
      </c>
      <c r="AA434" s="10">
        <f t="shared" ca="1" si="101"/>
        <v>0</v>
      </c>
      <c r="AB434" s="10">
        <f t="shared" ca="1" si="102"/>
        <v>0</v>
      </c>
      <c r="AC434" s="5">
        <f t="shared" ca="1" si="104"/>
        <v>0.10801458997048963</v>
      </c>
    </row>
    <row r="435" spans="1:29" x14ac:dyDescent="0.2">
      <c r="A435" s="8">
        <v>42643</v>
      </c>
      <c r="B435" s="3">
        <v>58350</v>
      </c>
      <c r="C435" s="3">
        <v>58900</v>
      </c>
      <c r="D435" s="3">
        <v>58271</v>
      </c>
      <c r="E435" s="3">
        <v>58367</v>
      </c>
      <c r="F435" s="3">
        <v>58367</v>
      </c>
      <c r="G435" s="5">
        <f t="shared" si="97"/>
        <v>1.6653245840971831E-2</v>
      </c>
      <c r="H435" s="24">
        <f t="shared" si="98"/>
        <v>1</v>
      </c>
      <c r="I435" s="3">
        <f t="shared" si="105"/>
        <v>58433.95</v>
      </c>
      <c r="J435" s="10">
        <f t="shared" si="103"/>
        <v>2.7420267004840682E-4</v>
      </c>
      <c r="K435" s="10">
        <f t="shared" si="106"/>
        <v>2.2659024287066676E-4</v>
      </c>
      <c r="L435" s="10">
        <f t="shared" si="94"/>
        <v>6.7359331476474877E-4</v>
      </c>
      <c r="M435" s="10">
        <f t="shared" si="108"/>
        <v>1.0931315945692222E-3</v>
      </c>
      <c r="N435" s="10">
        <f t="shared" si="107"/>
        <v>-1.0557916215317986E-3</v>
      </c>
      <c r="O435" s="22">
        <f t="shared" ca="1" si="110"/>
        <v>1.0895835042899222</v>
      </c>
      <c r="P435" s="22">
        <f t="shared" ca="1" si="110"/>
        <v>0.38282845590179576</v>
      </c>
      <c r="Q435" s="22">
        <f t="shared" ca="1" si="110"/>
        <v>0.14191926485651529</v>
      </c>
      <c r="R435" s="22">
        <f t="shared" ca="1" si="110"/>
        <v>0.18686015751198615</v>
      </c>
      <c r="S435" s="22">
        <f t="shared" ca="1" si="110"/>
        <v>1.0751515755738184</v>
      </c>
      <c r="T435" s="22">
        <f t="shared" ca="1" si="99"/>
        <v>-4.4976551646375325E-4</v>
      </c>
      <c r="U435" s="25">
        <f t="shared" ca="1" si="100"/>
        <v>0.49988755862277945</v>
      </c>
      <c r="V435" s="22">
        <f t="shared" ca="1" si="109"/>
        <v>1.7141519976872317E-4</v>
      </c>
      <c r="W435" s="22">
        <f t="shared" ca="1" si="109"/>
        <v>1.4165074227928554E-4</v>
      </c>
      <c r="X435" s="22">
        <f t="shared" ca="1" si="109"/>
        <v>4.2109047513247112E-4</v>
      </c>
      <c r="Y435" s="22">
        <f t="shared" ca="1" si="109"/>
        <v>6.8336085357413481E-4</v>
      </c>
      <c r="Z435" s="22">
        <f t="shared" ca="1" si="109"/>
        <v>-6.6001812340874748E-4</v>
      </c>
      <c r="AA435" s="10">
        <f t="shared" ca="1" si="101"/>
        <v>0</v>
      </c>
      <c r="AB435" s="10">
        <f t="shared" ca="1" si="102"/>
        <v>0</v>
      </c>
      <c r="AC435" s="5">
        <f t="shared" ca="1" si="104"/>
        <v>0.10801458997048963</v>
      </c>
    </row>
    <row r="436" spans="1:29" x14ac:dyDescent="0.2">
      <c r="A436" s="8">
        <v>42646</v>
      </c>
      <c r="B436" s="3">
        <v>58370</v>
      </c>
      <c r="C436" s="3">
        <v>59549</v>
      </c>
      <c r="D436" s="3">
        <v>58367</v>
      </c>
      <c r="E436" s="3">
        <v>59461</v>
      </c>
      <c r="F436" s="3">
        <v>59461</v>
      </c>
      <c r="G436" s="5">
        <f t="shared" si="97"/>
        <v>1.3336472645935959E-2</v>
      </c>
      <c r="H436" s="24">
        <f t="shared" si="98"/>
        <v>1</v>
      </c>
      <c r="I436" s="3">
        <f t="shared" si="105"/>
        <v>58426.2</v>
      </c>
      <c r="J436" s="10">
        <f t="shared" si="103"/>
        <v>1.874346805557936E-2</v>
      </c>
      <c r="K436" s="10">
        <f t="shared" si="106"/>
        <v>-2.1070477573109646E-5</v>
      </c>
      <c r="L436" s="10">
        <f t="shared" ref="L436:L499" si="111">AVERAGE(J387:J436)</f>
        <v>9.2099317498475666E-4</v>
      </c>
      <c r="M436" s="10">
        <f t="shared" si="108"/>
        <v>1.1901637279337497E-3</v>
      </c>
      <c r="N436" s="10">
        <f t="shared" si="107"/>
        <v>4.8838146427009343E-3</v>
      </c>
      <c r="O436" s="22">
        <f t="shared" ca="1" si="110"/>
        <v>1.0897549194896909</v>
      </c>
      <c r="P436" s="22">
        <f t="shared" ca="1" si="110"/>
        <v>0.38297010664407505</v>
      </c>
      <c r="Q436" s="22">
        <f t="shared" ca="1" si="110"/>
        <v>0.14234035533164777</v>
      </c>
      <c r="R436" s="22">
        <f t="shared" ca="1" si="110"/>
        <v>0.18754351836556027</v>
      </c>
      <c r="S436" s="22">
        <f t="shared" ca="1" si="110"/>
        <v>1.0744915574504097</v>
      </c>
      <c r="T436" s="22">
        <f t="shared" ca="1" si="99"/>
        <v>2.6019636749310224E-2</v>
      </c>
      <c r="U436" s="25">
        <f t="shared" ca="1" si="100"/>
        <v>0.50650454221522623</v>
      </c>
      <c r="V436" s="22">
        <f t="shared" ca="1" si="109"/>
        <v>1.1560313680092509E-2</v>
      </c>
      <c r="W436" s="22">
        <f t="shared" ca="1" si="109"/>
        <v>-1.2995531531956548E-5</v>
      </c>
      <c r="X436" s="22">
        <f t="shared" ca="1" si="109"/>
        <v>5.6803628701353583E-4</v>
      </c>
      <c r="Y436" s="22">
        <f t="shared" ca="1" si="109"/>
        <v>7.3405124306688216E-4</v>
      </c>
      <c r="Z436" s="22">
        <f t="shared" ca="1" si="109"/>
        <v>3.0121655745690978E-3</v>
      </c>
      <c r="AA436" s="10">
        <f t="shared" ca="1" si="101"/>
        <v>0</v>
      </c>
      <c r="AB436" s="10">
        <f t="shared" ca="1" si="102"/>
        <v>0</v>
      </c>
      <c r="AC436" s="5">
        <f t="shared" ca="1" si="104"/>
        <v>0.10801458997048963</v>
      </c>
    </row>
    <row r="437" spans="1:29" x14ac:dyDescent="0.2">
      <c r="A437" s="8">
        <v>42647</v>
      </c>
      <c r="B437" s="3">
        <v>59461</v>
      </c>
      <c r="C437" s="3">
        <v>59580</v>
      </c>
      <c r="D437" s="3">
        <v>58892</v>
      </c>
      <c r="E437" s="3">
        <v>59339</v>
      </c>
      <c r="F437" s="3">
        <v>59339</v>
      </c>
      <c r="G437" s="5">
        <f t="shared" si="97"/>
        <v>2.1992281636023625E-2</v>
      </c>
      <c r="H437" s="24">
        <f t="shared" si="98"/>
        <v>1</v>
      </c>
      <c r="I437" s="3">
        <f t="shared" si="105"/>
        <v>58414.85</v>
      </c>
      <c r="J437" s="10">
        <f t="shared" si="103"/>
        <v>-2.0517650224517459E-3</v>
      </c>
      <c r="K437" s="10">
        <f t="shared" si="106"/>
        <v>-8.1723677702677522E-5</v>
      </c>
      <c r="L437" s="10">
        <f t="shared" si="111"/>
        <v>9.2521944430520311E-4</v>
      </c>
      <c r="M437" s="10">
        <f t="shared" si="108"/>
        <v>1.4395508503468612E-3</v>
      </c>
      <c r="N437" s="10">
        <f t="shared" si="107"/>
        <v>3.3434792080593301E-3</v>
      </c>
      <c r="O437" s="22">
        <f t="shared" ca="1" si="110"/>
        <v>1.1013152331697835</v>
      </c>
      <c r="P437" s="22">
        <f t="shared" ca="1" si="110"/>
        <v>0.3829571111125431</v>
      </c>
      <c r="Q437" s="22">
        <f t="shared" ca="1" si="110"/>
        <v>0.14290839161866131</v>
      </c>
      <c r="R437" s="22">
        <f t="shared" ca="1" si="110"/>
        <v>0.18827756960862715</v>
      </c>
      <c r="S437" s="22">
        <f t="shared" ca="1" si="110"/>
        <v>1.0775037230249789</v>
      </c>
      <c r="T437" s="22">
        <f t="shared" ca="1" si="99"/>
        <v>1.714931315018283E-3</v>
      </c>
      <c r="U437" s="25">
        <f t="shared" ca="1" si="100"/>
        <v>0.50042873272367971</v>
      </c>
      <c r="V437" s="22">
        <f t="shared" ca="1" si="109"/>
        <v>-1.2812526234864759E-3</v>
      </c>
      <c r="W437" s="22">
        <f t="shared" ca="1" si="109"/>
        <v>-5.1033464023281629E-5</v>
      </c>
      <c r="X437" s="22">
        <f t="shared" ca="1" si="109"/>
        <v>5.7776588807435943E-4</v>
      </c>
      <c r="Y437" s="22">
        <f t="shared" ca="1" si="109"/>
        <v>8.9894714232193786E-4</v>
      </c>
      <c r="Z437" s="22">
        <f t="shared" ca="1" si="109"/>
        <v>2.0878811462433202E-3</v>
      </c>
      <c r="AA437" s="10">
        <f t="shared" ca="1" si="101"/>
        <v>0</v>
      </c>
      <c r="AB437" s="10">
        <f t="shared" ca="1" si="102"/>
        <v>0</v>
      </c>
      <c r="AC437" s="5">
        <f t="shared" ca="1" si="104"/>
        <v>0.10801458997048963</v>
      </c>
    </row>
    <row r="438" spans="1:29" x14ac:dyDescent="0.2">
      <c r="A438" s="8">
        <v>42648</v>
      </c>
      <c r="B438" s="3">
        <v>59340</v>
      </c>
      <c r="C438" s="3">
        <v>60477</v>
      </c>
      <c r="D438" s="3">
        <v>59340</v>
      </c>
      <c r="E438" s="3">
        <v>60254</v>
      </c>
      <c r="F438" s="3">
        <v>60254</v>
      </c>
      <c r="G438" s="5">
        <f t="shared" si="97"/>
        <v>1.4189929299299742E-2</v>
      </c>
      <c r="H438" s="24">
        <f t="shared" si="98"/>
        <v>1</v>
      </c>
      <c r="I438" s="3">
        <f t="shared" si="105"/>
        <v>58421.1</v>
      </c>
      <c r="J438" s="10">
        <f t="shared" si="103"/>
        <v>1.5419875629855584E-2</v>
      </c>
      <c r="K438" s="10">
        <f t="shared" si="106"/>
        <v>2.1668507206059061E-4</v>
      </c>
      <c r="L438" s="10">
        <f t="shared" si="111"/>
        <v>1.2652664214988717E-3</v>
      </c>
      <c r="M438" s="10">
        <f t="shared" si="108"/>
        <v>1.5939426419322679E-3</v>
      </c>
      <c r="N438" s="10">
        <f t="shared" si="107"/>
        <v>3.0908094777391424E-3</v>
      </c>
      <c r="O438" s="22">
        <f t="shared" ca="1" si="110"/>
        <v>1.1000339805462971</v>
      </c>
      <c r="P438" s="22">
        <f t="shared" ca="1" si="110"/>
        <v>0.3829060776485198</v>
      </c>
      <c r="Q438" s="22">
        <f t="shared" ca="1" si="110"/>
        <v>0.14348615750673568</v>
      </c>
      <c r="R438" s="22">
        <f t="shared" ca="1" si="110"/>
        <v>0.1891765167509491</v>
      </c>
      <c r="S438" s="22">
        <f t="shared" ca="1" si="110"/>
        <v>1.0795916041712221</v>
      </c>
      <c r="T438" s="22">
        <f t="shared" ca="1" si="99"/>
        <v>2.0865253895871325E-2</v>
      </c>
      <c r="U438" s="25">
        <f t="shared" ca="1" si="100"/>
        <v>0.5052161242348665</v>
      </c>
      <c r="V438" s="22">
        <f t="shared" ca="1" si="109"/>
        <v>9.5358443688023098E-3</v>
      </c>
      <c r="W438" s="22">
        <f t="shared" ca="1" si="109"/>
        <v>1.3400076458540525E-4</v>
      </c>
      <c r="X438" s="22">
        <f t="shared" ca="1" si="109"/>
        <v>7.82456614444021E-4</v>
      </c>
      <c r="Y438" s="22">
        <f t="shared" ca="1" si="109"/>
        <v>9.8571410892800068E-4</v>
      </c>
      <c r="Z438" s="22">
        <f t="shared" ca="1" si="109"/>
        <v>1.9113953225584899E-3</v>
      </c>
      <c r="AA438" s="10">
        <f t="shared" ca="1" si="101"/>
        <v>0</v>
      </c>
      <c r="AB438" s="10">
        <f t="shared" ca="1" si="102"/>
        <v>0</v>
      </c>
      <c r="AC438" s="5">
        <f t="shared" ca="1" si="104"/>
        <v>0.10801458997048963</v>
      </c>
    </row>
    <row r="439" spans="1:29" x14ac:dyDescent="0.2">
      <c r="A439" s="8">
        <v>42649</v>
      </c>
      <c r="B439" s="3">
        <v>60254</v>
      </c>
      <c r="C439" s="3">
        <v>60724</v>
      </c>
      <c r="D439" s="3">
        <v>60070</v>
      </c>
      <c r="E439" s="3">
        <v>60644</v>
      </c>
      <c r="F439" s="3">
        <v>60644</v>
      </c>
      <c r="G439" s="5">
        <f t="shared" si="97"/>
        <v>1.6885429720994605E-2</v>
      </c>
      <c r="H439" s="24">
        <f t="shared" si="98"/>
        <v>1</v>
      </c>
      <c r="I439" s="3">
        <f t="shared" si="105"/>
        <v>58441.7</v>
      </c>
      <c r="J439" s="10">
        <f t="shared" si="103"/>
        <v>6.4725993295051687E-3</v>
      </c>
      <c r="K439" s="10">
        <f t="shared" si="106"/>
        <v>4.5466585095580992E-4</v>
      </c>
      <c r="L439" s="10">
        <f t="shared" si="111"/>
        <v>1.3700631415479326E-3</v>
      </c>
      <c r="M439" s="10">
        <f t="shared" si="108"/>
        <v>1.8447582439372401E-3</v>
      </c>
      <c r="N439" s="10">
        <f t="shared" si="107"/>
        <v>7.7716761325073548E-3</v>
      </c>
      <c r="O439" s="22">
        <f t="shared" ca="1" si="110"/>
        <v>1.1095698249150994</v>
      </c>
      <c r="P439" s="22">
        <f t="shared" ca="1" si="110"/>
        <v>0.38304007841310522</v>
      </c>
      <c r="Q439" s="22">
        <f t="shared" ca="1" si="110"/>
        <v>0.14426861412117969</v>
      </c>
      <c r="R439" s="22">
        <f t="shared" ca="1" si="110"/>
        <v>0.1901622308598771</v>
      </c>
      <c r="S439" s="22">
        <f t="shared" ca="1" si="110"/>
        <v>1.0815029994937806</v>
      </c>
      <c r="T439" s="22">
        <f t="shared" ca="1" si="99"/>
        <v>1.6309507650141331E-2</v>
      </c>
      <c r="U439" s="25">
        <f t="shared" ca="1" si="100"/>
        <v>0.50407728653307105</v>
      </c>
      <c r="V439" s="22">
        <f t="shared" ca="1" si="109"/>
        <v>4.0121194664418536E-3</v>
      </c>
      <c r="W439" s="22">
        <f t="shared" ca="1" si="109"/>
        <v>2.8183016103448724E-4</v>
      </c>
      <c r="X439" s="22">
        <f t="shared" ca="1" si="109"/>
        <v>8.4925031206576729E-4</v>
      </c>
      <c r="Y439" s="22">
        <f t="shared" ca="1" si="109"/>
        <v>1.1434958483588892E-3</v>
      </c>
      <c r="Z439" s="22">
        <f t="shared" ca="1" si="109"/>
        <v>4.8173680326506606E-3</v>
      </c>
      <c r="AA439" s="10">
        <f t="shared" ca="1" si="101"/>
        <v>0</v>
      </c>
      <c r="AB439" s="10">
        <f t="shared" ca="1" si="102"/>
        <v>0</v>
      </c>
      <c r="AC439" s="5">
        <f t="shared" ca="1" si="104"/>
        <v>0.10801458997048963</v>
      </c>
    </row>
    <row r="440" spans="1:29" x14ac:dyDescent="0.2">
      <c r="A440" s="8">
        <v>42650</v>
      </c>
      <c r="B440" s="3">
        <v>60645</v>
      </c>
      <c r="C440" s="3">
        <v>61275</v>
      </c>
      <c r="D440" s="3">
        <v>60479</v>
      </c>
      <c r="E440" s="3">
        <v>61109</v>
      </c>
      <c r="F440" s="3">
        <v>61109</v>
      </c>
      <c r="G440" s="5">
        <f t="shared" si="97"/>
        <v>-1.4236855455006525E-3</v>
      </c>
      <c r="H440" s="24">
        <f t="shared" si="98"/>
        <v>0</v>
      </c>
      <c r="I440" s="3">
        <f t="shared" si="105"/>
        <v>58597.15</v>
      </c>
      <c r="J440" s="10">
        <f t="shared" si="103"/>
        <v>7.66770001978756E-3</v>
      </c>
      <c r="K440" s="10">
        <f t="shared" si="106"/>
        <v>2.6908865538976369E-3</v>
      </c>
      <c r="L440" s="10">
        <f t="shared" si="111"/>
        <v>1.588849045273324E-3</v>
      </c>
      <c r="M440" s="10">
        <f t="shared" si="108"/>
        <v>1.9759209735947824E-3</v>
      </c>
      <c r="N440" s="10">
        <f t="shared" si="107"/>
        <v>9.2503756024551846E-3</v>
      </c>
      <c r="O440" s="22">
        <f t="shared" ca="1" si="110"/>
        <v>1.1135819443815411</v>
      </c>
      <c r="P440" s="22">
        <f t="shared" ca="1" si="110"/>
        <v>0.38332190857413972</v>
      </c>
      <c r="Q440" s="22">
        <f t="shared" ca="1" si="110"/>
        <v>0.14511786443324545</v>
      </c>
      <c r="R440" s="22">
        <f t="shared" ca="1" si="110"/>
        <v>0.19130572670823598</v>
      </c>
      <c r="S440" s="22">
        <f t="shared" ca="1" si="110"/>
        <v>1.0863203675264312</v>
      </c>
      <c r="T440" s="22">
        <f t="shared" ca="1" si="99"/>
        <v>2.0227534868911053E-2</v>
      </c>
      <c r="U440" s="25">
        <f t="shared" ca="1" si="100"/>
        <v>0.5050567113042832</v>
      </c>
      <c r="V440" s="22">
        <f t="shared" ca="1" si="109"/>
        <v>-4.8402840728065197E-3</v>
      </c>
      <c r="W440" s="22">
        <f t="shared" ca="1" si="109"/>
        <v>-1.6986391349359039E-3</v>
      </c>
      <c r="X440" s="22">
        <f t="shared" ca="1" si="109"/>
        <v>-1.0029709962679769E-3</v>
      </c>
      <c r="Y440" s="22">
        <f t="shared" ca="1" si="109"/>
        <v>-1.2473125960762554E-3</v>
      </c>
      <c r="Z440" s="22">
        <f t="shared" ca="1" si="109"/>
        <v>-5.8393580318081293E-3</v>
      </c>
      <c r="AA440" s="10">
        <f t="shared" ca="1" si="101"/>
        <v>0</v>
      </c>
      <c r="AB440" s="10">
        <f t="shared" ca="1" si="102"/>
        <v>0</v>
      </c>
      <c r="AC440" s="5">
        <f t="shared" ca="1" si="104"/>
        <v>0.10801458997048963</v>
      </c>
    </row>
    <row r="441" spans="1:29" x14ac:dyDescent="0.2">
      <c r="A441" s="8">
        <v>42653</v>
      </c>
      <c r="B441" s="3">
        <v>61130</v>
      </c>
      <c r="C441" s="3">
        <v>61756</v>
      </c>
      <c r="D441" s="3">
        <v>61130</v>
      </c>
      <c r="E441" s="3">
        <v>61668</v>
      </c>
      <c r="F441" s="3">
        <v>61668</v>
      </c>
      <c r="G441" s="5">
        <f t="shared" si="97"/>
        <v>-8.9025102159953073E-3</v>
      </c>
      <c r="H441" s="24">
        <f t="shared" si="98"/>
        <v>0</v>
      </c>
      <c r="I441" s="3">
        <f t="shared" si="105"/>
        <v>58751.25</v>
      </c>
      <c r="J441" s="10">
        <f t="shared" si="103"/>
        <v>9.1475887348835272E-3</v>
      </c>
      <c r="K441" s="10">
        <f t="shared" si="106"/>
        <v>2.6430935768487151E-3</v>
      </c>
      <c r="L441" s="10">
        <f t="shared" si="111"/>
        <v>1.5455668566413672E-3</v>
      </c>
      <c r="M441" s="10">
        <f t="shared" si="108"/>
        <v>2.152243188224975E-3</v>
      </c>
      <c r="N441" s="10">
        <f t="shared" si="107"/>
        <v>7.3311997383160186E-3</v>
      </c>
      <c r="O441" s="22">
        <f t="shared" ca="1" si="110"/>
        <v>1.1087416603087346</v>
      </c>
      <c r="P441" s="22">
        <f t="shared" ca="1" si="110"/>
        <v>0.38162326943920383</v>
      </c>
      <c r="Q441" s="22">
        <f t="shared" ca="1" si="110"/>
        <v>0.14411489343697748</v>
      </c>
      <c r="R441" s="22">
        <f t="shared" ca="1" si="110"/>
        <v>0.19005841411215973</v>
      </c>
      <c r="S441" s="22">
        <f t="shared" ca="1" si="110"/>
        <v>1.0804810094946231</v>
      </c>
      <c r="T441" s="22">
        <f t="shared" ca="1" si="99"/>
        <v>1.9703991958011747E-2</v>
      </c>
      <c r="U441" s="25">
        <f t="shared" ca="1" si="100"/>
        <v>0.50492583862023921</v>
      </c>
      <c r="V441" s="22">
        <f t="shared" ca="1" si="109"/>
        <v>-5.7730070349160294E-3</v>
      </c>
      <c r="W441" s="22">
        <f t="shared" ca="1" si="109"/>
        <v>-1.6680458922362436E-3</v>
      </c>
      <c r="X441" s="22">
        <f t="shared" ca="1" si="109"/>
        <v>-9.7540112426548384E-4</v>
      </c>
      <c r="Y441" s="22">
        <f t="shared" ca="1" si="109"/>
        <v>-1.358272155272084E-3</v>
      </c>
      <c r="Z441" s="22">
        <f t="shared" ca="1" si="109"/>
        <v>-4.6266911303388209E-3</v>
      </c>
      <c r="AA441" s="10">
        <f t="shared" ca="1" si="101"/>
        <v>0</v>
      </c>
      <c r="AB441" s="10">
        <f t="shared" ca="1" si="102"/>
        <v>0</v>
      </c>
      <c r="AC441" s="5">
        <f t="shared" ca="1" si="104"/>
        <v>0.10801458997048963</v>
      </c>
    </row>
    <row r="442" spans="1:29" x14ac:dyDescent="0.2">
      <c r="A442" s="8">
        <v>42654</v>
      </c>
      <c r="B442" s="3">
        <v>61668</v>
      </c>
      <c r="C442" s="3">
        <v>61668</v>
      </c>
      <c r="D442" s="3">
        <v>60885</v>
      </c>
      <c r="E442" s="3">
        <v>61022</v>
      </c>
      <c r="F442" s="3">
        <v>61022</v>
      </c>
      <c r="G442" s="5">
        <f t="shared" si="97"/>
        <v>1.2208711612205381E-2</v>
      </c>
      <c r="H442" s="24">
        <f t="shared" si="98"/>
        <v>1</v>
      </c>
      <c r="I442" s="3">
        <f t="shared" si="105"/>
        <v>58961.3</v>
      </c>
      <c r="J442" s="10">
        <f t="shared" si="103"/>
        <v>-1.0475449179477181E-2</v>
      </c>
      <c r="K442" s="10">
        <f t="shared" si="106"/>
        <v>3.6256536887962374E-3</v>
      </c>
      <c r="L442" s="10">
        <f t="shared" si="111"/>
        <v>1.5287011340276036E-3</v>
      </c>
      <c r="M442" s="10">
        <f t="shared" si="108"/>
        <v>2.1292711550901676E-3</v>
      </c>
      <c r="N442" s="10">
        <f t="shared" si="107"/>
        <v>5.6464629069109314E-3</v>
      </c>
      <c r="O442" s="22">
        <f t="shared" ca="1" si="110"/>
        <v>1.1029686532738185</v>
      </c>
      <c r="P442" s="22">
        <f t="shared" ca="1" si="110"/>
        <v>0.37995522354696759</v>
      </c>
      <c r="Q442" s="22">
        <f t="shared" ca="1" si="110"/>
        <v>0.143139492312712</v>
      </c>
      <c r="R442" s="22">
        <f t="shared" ca="1" si="110"/>
        <v>0.18870014195688764</v>
      </c>
      <c r="S442" s="22">
        <f t="shared" ca="1" si="110"/>
        <v>1.0758543183642844</v>
      </c>
      <c r="T442" s="22">
        <f t="shared" ca="1" si="99"/>
        <v>-3.4811232407591357E-3</v>
      </c>
      <c r="U442" s="25">
        <f t="shared" ca="1" si="100"/>
        <v>0.49912972006866357</v>
      </c>
      <c r="V442" s="22">
        <f t="shared" ca="1" si="109"/>
        <v>-6.5585315842134244E-3</v>
      </c>
      <c r="W442" s="22">
        <f t="shared" ca="1" si="109"/>
        <v>2.2699708455439058E-3</v>
      </c>
      <c r="X442" s="22">
        <f t="shared" ca="1" si="109"/>
        <v>9.5709830658004366E-4</v>
      </c>
      <c r="Y442" s="22">
        <f t="shared" ca="1" si="109"/>
        <v>1.3331067606506624E-3</v>
      </c>
      <c r="Z442" s="22">
        <f t="shared" ca="1" si="109"/>
        <v>3.5351711110027211E-3</v>
      </c>
      <c r="AA442" s="10">
        <f t="shared" ca="1" si="101"/>
        <v>0</v>
      </c>
      <c r="AB442" s="10">
        <f t="shared" ca="1" si="102"/>
        <v>0</v>
      </c>
      <c r="AC442" s="5">
        <f t="shared" ca="1" si="104"/>
        <v>0.10801458997048963</v>
      </c>
    </row>
    <row r="443" spans="1:29" x14ac:dyDescent="0.2">
      <c r="A443" s="8">
        <v>42656</v>
      </c>
      <c r="B443" s="3">
        <v>61020</v>
      </c>
      <c r="C443" s="3">
        <v>61329</v>
      </c>
      <c r="D443" s="3">
        <v>60243</v>
      </c>
      <c r="E443" s="3">
        <v>61119</v>
      </c>
      <c r="F443" s="3">
        <v>61119</v>
      </c>
      <c r="G443" s="5">
        <f t="shared" si="97"/>
        <v>2.5802123725846338E-2</v>
      </c>
      <c r="H443" s="24">
        <f t="shared" si="98"/>
        <v>1</v>
      </c>
      <c r="I443" s="3">
        <f t="shared" si="105"/>
        <v>59164.3</v>
      </c>
      <c r="J443" s="10">
        <f t="shared" si="103"/>
        <v>1.5895906394414183E-3</v>
      </c>
      <c r="K443" s="10">
        <f t="shared" si="106"/>
        <v>3.4957036084770745E-3</v>
      </c>
      <c r="L443" s="10">
        <f t="shared" si="111"/>
        <v>1.7698100234250713E-3</v>
      </c>
      <c r="M443" s="10">
        <f t="shared" si="108"/>
        <v>2.2242049312832667E-3</v>
      </c>
      <c r="N443" s="10">
        <f t="shared" si="107"/>
        <v>2.8804059088280987E-3</v>
      </c>
      <c r="O443" s="22">
        <f t="shared" ca="1" si="110"/>
        <v>1.0964101216896052</v>
      </c>
      <c r="P443" s="22">
        <f t="shared" ca="1" si="110"/>
        <v>0.38222519439251151</v>
      </c>
      <c r="Q443" s="22">
        <f t="shared" ca="1" si="110"/>
        <v>0.14409659061929206</v>
      </c>
      <c r="R443" s="22">
        <f t="shared" ca="1" si="110"/>
        <v>0.19003324871753829</v>
      </c>
      <c r="S443" s="22">
        <f t="shared" ca="1" si="110"/>
        <v>1.0793894894752871</v>
      </c>
      <c r="T443" s="22">
        <f t="shared" ca="1" si="99"/>
        <v>6.8657656004516687E-3</v>
      </c>
      <c r="U443" s="25">
        <f t="shared" ca="1" si="100"/>
        <v>0.50171643465757132</v>
      </c>
      <c r="V443" s="22">
        <f t="shared" ca="1" si="109"/>
        <v>9.9007194633860115E-4</v>
      </c>
      <c r="W443" s="22">
        <f t="shared" ca="1" si="109"/>
        <v>2.1772889130021308E-3</v>
      </c>
      <c r="X443" s="22">
        <f t="shared" ca="1" si="109"/>
        <v>1.1023210700069055E-3</v>
      </c>
      <c r="Y443" s="22">
        <f t="shared" ca="1" si="109"/>
        <v>1.385339628160722E-3</v>
      </c>
      <c r="Z443" s="22">
        <f t="shared" ca="1" si="109"/>
        <v>1.7940525149297351E-3</v>
      </c>
      <c r="AA443" s="10">
        <f t="shared" ca="1" si="101"/>
        <v>2.4802123725846337E-2</v>
      </c>
      <c r="AB443" s="10">
        <f t="shared" ca="1" si="102"/>
        <v>0</v>
      </c>
      <c r="AC443" s="5">
        <f t="shared" ca="1" si="104"/>
        <v>0.13281671369633596</v>
      </c>
    </row>
    <row r="444" spans="1:29" x14ac:dyDescent="0.2">
      <c r="A444" s="8">
        <v>42657</v>
      </c>
      <c r="B444" s="3">
        <v>61120</v>
      </c>
      <c r="C444" s="3">
        <v>62039</v>
      </c>
      <c r="D444" s="3">
        <v>61120</v>
      </c>
      <c r="E444" s="3">
        <v>61767</v>
      </c>
      <c r="F444" s="3">
        <v>61767</v>
      </c>
      <c r="G444" s="5">
        <f t="shared" si="97"/>
        <v>3.2622597827318689E-2</v>
      </c>
      <c r="H444" s="24">
        <f t="shared" si="98"/>
        <v>1</v>
      </c>
      <c r="I444" s="3">
        <f t="shared" si="105"/>
        <v>59357.2</v>
      </c>
      <c r="J444" s="10">
        <f t="shared" si="103"/>
        <v>1.0602267707259694E-2</v>
      </c>
      <c r="K444" s="10">
        <f t="shared" si="106"/>
        <v>3.2809739366536418E-3</v>
      </c>
      <c r="L444" s="10">
        <f t="shared" si="111"/>
        <v>1.6560122808144495E-3</v>
      </c>
      <c r="M444" s="10">
        <f t="shared" si="108"/>
        <v>2.3271868623595117E-3</v>
      </c>
      <c r="N444" s="10">
        <f t="shared" si="107"/>
        <v>3.7063395843790039E-3</v>
      </c>
      <c r="O444" s="22">
        <f t="shared" ca="1" si="110"/>
        <v>1.0974001936359439</v>
      </c>
      <c r="P444" s="22">
        <f t="shared" ca="1" si="110"/>
        <v>0.38440248330551363</v>
      </c>
      <c r="Q444" s="22">
        <f t="shared" ca="1" si="110"/>
        <v>0.14519891168929897</v>
      </c>
      <c r="R444" s="22">
        <f t="shared" ca="1" si="110"/>
        <v>0.19141858834569903</v>
      </c>
      <c r="S444" s="22">
        <f t="shared" ca="1" si="110"/>
        <v>1.0811835419902169</v>
      </c>
      <c r="T444" s="22">
        <f t="shared" ca="1" si="99"/>
        <v>1.7589296528422553E-2</v>
      </c>
      <c r="U444" s="25">
        <f t="shared" ca="1" si="100"/>
        <v>0.50439721076403965</v>
      </c>
      <c r="V444" s="22">
        <f t="shared" ca="1" si="109"/>
        <v>6.567633817691587E-3</v>
      </c>
      <c r="W444" s="22">
        <f t="shared" ca="1" si="109"/>
        <v>2.0324175899252592E-3</v>
      </c>
      <c r="X444" s="22">
        <f t="shared" ca="1" si="109"/>
        <v>1.0258260363056454E-3</v>
      </c>
      <c r="Y444" s="22">
        <f t="shared" ca="1" si="109"/>
        <v>1.4415888712991478E-3</v>
      </c>
      <c r="Z444" s="22">
        <f t="shared" ca="1" si="109"/>
        <v>2.2959127109711541E-3</v>
      </c>
      <c r="AA444" s="10">
        <f t="shared" ca="1" si="101"/>
        <v>0</v>
      </c>
      <c r="AB444" s="10">
        <f t="shared" ca="1" si="102"/>
        <v>0</v>
      </c>
      <c r="AC444" s="5">
        <f t="shared" ca="1" si="104"/>
        <v>0.13281671369633596</v>
      </c>
    </row>
    <row r="445" spans="1:29" x14ac:dyDescent="0.2">
      <c r="A445" s="8">
        <v>42660</v>
      </c>
      <c r="B445" s="3">
        <v>61768</v>
      </c>
      <c r="C445" s="3">
        <v>62696</v>
      </c>
      <c r="D445" s="3">
        <v>61719</v>
      </c>
      <c r="E445" s="3">
        <v>62696</v>
      </c>
      <c r="F445" s="3">
        <v>62696</v>
      </c>
      <c r="G445" s="5">
        <f t="shared" si="97"/>
        <v>1.2919484496618505E-2</v>
      </c>
      <c r="H445" s="24">
        <f t="shared" si="98"/>
        <v>1</v>
      </c>
      <c r="I445" s="3">
        <f t="shared" si="105"/>
        <v>59638</v>
      </c>
      <c r="J445" s="10">
        <f t="shared" si="103"/>
        <v>1.5040393737756341E-2</v>
      </c>
      <c r="K445" s="10">
        <f t="shared" si="106"/>
        <v>4.7487718272749002E-3</v>
      </c>
      <c r="L445" s="10">
        <f t="shared" si="111"/>
        <v>1.7756613700692858E-3</v>
      </c>
      <c r="M445" s="10">
        <f t="shared" si="108"/>
        <v>2.4496244404301538E-3</v>
      </c>
      <c r="N445" s="10">
        <f t="shared" si="107"/>
        <v>5.1808783279727599E-3</v>
      </c>
      <c r="O445" s="22">
        <f t="shared" ca="1" si="110"/>
        <v>1.1039678274536355</v>
      </c>
      <c r="P445" s="22">
        <f t="shared" ca="1" si="110"/>
        <v>0.38643490089543892</v>
      </c>
      <c r="Q445" s="22">
        <f t="shared" ca="1" si="110"/>
        <v>0.1462247377256046</v>
      </c>
      <c r="R445" s="22">
        <f t="shared" ca="1" si="110"/>
        <v>0.19286017721699816</v>
      </c>
      <c r="S445" s="22">
        <f t="shared" ca="1" si="110"/>
        <v>1.0834794547011881</v>
      </c>
      <c r="T445" s="22">
        <f t="shared" ca="1" si="99"/>
        <v>2.4784657816655606E-2</v>
      </c>
      <c r="U445" s="25">
        <f t="shared" ca="1" si="100"/>
        <v>0.50619584729236855</v>
      </c>
      <c r="V445" s="22">
        <f t="shared" ca="1" si="109"/>
        <v>9.282335548045308E-3</v>
      </c>
      <c r="W445" s="22">
        <f t="shared" ca="1" si="109"/>
        <v>2.9307539623258218E-3</v>
      </c>
      <c r="X445" s="22">
        <f t="shared" ca="1" si="109"/>
        <v>1.0958678970823085E-3</v>
      </c>
      <c r="Y445" s="22">
        <f t="shared" ca="1" si="109"/>
        <v>1.5118112211174998E-3</v>
      </c>
      <c r="Z445" s="22">
        <f t="shared" ca="1" si="109"/>
        <v>3.19743298695138E-3</v>
      </c>
      <c r="AA445" s="10">
        <f t="shared" ca="1" si="101"/>
        <v>0</v>
      </c>
      <c r="AB445" s="10">
        <f t="shared" ca="1" si="102"/>
        <v>0</v>
      </c>
      <c r="AC445" s="5">
        <f t="shared" ca="1" si="104"/>
        <v>0.13281671369633596</v>
      </c>
    </row>
    <row r="446" spans="1:29" x14ac:dyDescent="0.2">
      <c r="A446" s="8">
        <v>42661</v>
      </c>
      <c r="B446" s="3">
        <v>62701</v>
      </c>
      <c r="C446" s="3">
        <v>63937</v>
      </c>
      <c r="D446" s="3">
        <v>62701</v>
      </c>
      <c r="E446" s="3">
        <v>63782</v>
      </c>
      <c r="F446" s="3">
        <v>63782</v>
      </c>
      <c r="G446" s="5">
        <f t="shared" si="97"/>
        <v>8.7799065567084611E-4</v>
      </c>
      <c r="H446" s="24">
        <f t="shared" si="98"/>
        <v>1</v>
      </c>
      <c r="I446" s="3">
        <f t="shared" si="105"/>
        <v>59959.6</v>
      </c>
      <c r="J446" s="10">
        <f t="shared" si="103"/>
        <v>1.7321679213984975E-2</v>
      </c>
      <c r="K446" s="10">
        <f t="shared" si="106"/>
        <v>5.3783456267968545E-3</v>
      </c>
      <c r="L446" s="10">
        <f t="shared" si="111"/>
        <v>2.0988286418858813E-3</v>
      </c>
      <c r="M446" s="10">
        <f t="shared" si="108"/>
        <v>2.7101439425916275E-3</v>
      </c>
      <c r="N446" s="10">
        <f t="shared" si="107"/>
        <v>6.8156964237930497E-3</v>
      </c>
      <c r="O446" s="22">
        <f t="shared" ca="1" si="110"/>
        <v>1.1132501630016809</v>
      </c>
      <c r="P446" s="22">
        <f t="shared" ca="1" si="110"/>
        <v>0.38936565485776475</v>
      </c>
      <c r="Q446" s="22">
        <f t="shared" ca="1" si="110"/>
        <v>0.1473206056226869</v>
      </c>
      <c r="R446" s="22">
        <f t="shared" ca="1" si="110"/>
        <v>0.19437198843811565</v>
      </c>
      <c r="S446" s="22">
        <f t="shared" ca="1" si="110"/>
        <v>1.0866768876881394</v>
      </c>
      <c r="T446" s="22">
        <f t="shared" ca="1" si="99"/>
        <v>2.9619941826391286E-2</v>
      </c>
      <c r="U446" s="25">
        <f t="shared" ca="1" si="100"/>
        <v>0.50740444411267516</v>
      </c>
      <c r="V446" s="22">
        <f t="shared" ca="1" si="109"/>
        <v>1.0663388723732247E-2</v>
      </c>
      <c r="W446" s="22">
        <f t="shared" ca="1" si="109"/>
        <v>3.3109601788963118E-3</v>
      </c>
      <c r="X446" s="22">
        <f t="shared" ca="1" si="109"/>
        <v>1.2920586622377098E-3</v>
      </c>
      <c r="Y446" s="22">
        <f t="shared" ca="1" si="109"/>
        <v>1.6683901139209656E-3</v>
      </c>
      <c r="Z446" s="22">
        <f t="shared" ca="1" si="109"/>
        <v>4.1958068552140574E-3</v>
      </c>
      <c r="AA446" s="10">
        <f t="shared" ca="1" si="101"/>
        <v>0</v>
      </c>
      <c r="AB446" s="10">
        <f t="shared" ca="1" si="102"/>
        <v>0</v>
      </c>
      <c r="AC446" s="5">
        <f t="shared" ca="1" si="104"/>
        <v>0.13281671369633596</v>
      </c>
    </row>
    <row r="447" spans="1:29" x14ac:dyDescent="0.2">
      <c r="A447" s="8">
        <v>42662</v>
      </c>
      <c r="B447" s="3">
        <v>63784</v>
      </c>
      <c r="C447" s="3">
        <v>64089</v>
      </c>
      <c r="D447" s="3">
        <v>63309</v>
      </c>
      <c r="E447" s="3">
        <v>63506</v>
      </c>
      <c r="F447" s="3">
        <v>63506</v>
      </c>
      <c r="G447" s="5">
        <f t="shared" si="97"/>
        <v>9.4794192674707567E-3</v>
      </c>
      <c r="H447" s="24">
        <f t="shared" si="98"/>
        <v>1</v>
      </c>
      <c r="I447" s="3">
        <f t="shared" si="105"/>
        <v>60248.1</v>
      </c>
      <c r="J447" s="10">
        <f t="shared" si="103"/>
        <v>-4.3272396600921859E-3</v>
      </c>
      <c r="K447" s="10">
        <f t="shared" si="106"/>
        <v>4.8254535653266869E-3</v>
      </c>
      <c r="L447" s="10">
        <f t="shared" si="111"/>
        <v>2.0213020759086773E-3</v>
      </c>
      <c r="M447" s="10">
        <f t="shared" si="108"/>
        <v>2.6846081874455172E-3</v>
      </c>
      <c r="N447" s="10">
        <f t="shared" si="107"/>
        <v>8.0453383276700482E-3</v>
      </c>
      <c r="O447" s="22">
        <f t="shared" ca="1" si="110"/>
        <v>1.1239135517254131</v>
      </c>
      <c r="P447" s="22">
        <f t="shared" ca="1" si="110"/>
        <v>0.39267661503666107</v>
      </c>
      <c r="Q447" s="22">
        <f t="shared" ca="1" si="110"/>
        <v>0.14861266428492462</v>
      </c>
      <c r="R447" s="22">
        <f t="shared" ca="1" si="110"/>
        <v>0.19604037855203663</v>
      </c>
      <c r="S447" s="22">
        <f t="shared" ca="1" si="110"/>
        <v>1.0908726945433536</v>
      </c>
      <c r="T447" s="22">
        <f t="shared" ca="1" si="99"/>
        <v>6.6345220686822911E-3</v>
      </c>
      <c r="U447" s="25">
        <f t="shared" ca="1" si="100"/>
        <v>0.50165862443321851</v>
      </c>
      <c r="V447" s="22">
        <f t="shared" ca="1" si="109"/>
        <v>-2.6955235435268733E-3</v>
      </c>
      <c r="W447" s="22">
        <f t="shared" ca="1" si="109"/>
        <v>3.0058708819600427E-3</v>
      </c>
      <c r="X447" s="22">
        <f t="shared" ca="1" si="109"/>
        <v>1.2591092156137961E-3</v>
      </c>
      <c r="Y447" s="22">
        <f t="shared" ca="1" si="109"/>
        <v>1.6722957688574693E-3</v>
      </c>
      <c r="Z447" s="22">
        <f t="shared" ca="1" si="109"/>
        <v>5.0116010624222593E-3</v>
      </c>
      <c r="AA447" s="10">
        <f t="shared" ca="1" si="101"/>
        <v>8.4794192674707558E-3</v>
      </c>
      <c r="AB447" s="10">
        <f t="shared" ca="1" si="102"/>
        <v>0</v>
      </c>
      <c r="AC447" s="5">
        <f t="shared" ca="1" si="104"/>
        <v>0.14129613296380672</v>
      </c>
    </row>
    <row r="448" spans="1:29" x14ac:dyDescent="0.2">
      <c r="A448" s="8">
        <v>42663</v>
      </c>
      <c r="B448" s="3">
        <v>63495</v>
      </c>
      <c r="C448" s="3">
        <v>63927</v>
      </c>
      <c r="D448" s="3">
        <v>62729</v>
      </c>
      <c r="E448" s="3">
        <v>63838</v>
      </c>
      <c r="F448" s="3">
        <v>63838</v>
      </c>
      <c r="G448" s="5">
        <f t="shared" si="97"/>
        <v>3.4775525549046726E-3</v>
      </c>
      <c r="H448" s="24">
        <f t="shared" si="98"/>
        <v>1</v>
      </c>
      <c r="I448" s="3">
        <f t="shared" si="105"/>
        <v>60520.3</v>
      </c>
      <c r="J448" s="10">
        <f t="shared" si="103"/>
        <v>5.2278524863791365E-3</v>
      </c>
      <c r="K448" s="10">
        <f t="shared" si="106"/>
        <v>4.5170110781034504E-3</v>
      </c>
      <c r="L448" s="10">
        <f t="shared" si="111"/>
        <v>2.1071205119466609E-3</v>
      </c>
      <c r="M448" s="10">
        <f t="shared" si="108"/>
        <v>2.8373686990750958E-3</v>
      </c>
      <c r="N448" s="10">
        <f t="shared" si="107"/>
        <v>8.7729906970575918E-3</v>
      </c>
      <c r="O448" s="22">
        <f t="shared" ca="1" si="110"/>
        <v>1.1212180281818862</v>
      </c>
      <c r="P448" s="22">
        <f t="shared" ca="1" si="110"/>
        <v>0.3956824859186211</v>
      </c>
      <c r="Q448" s="22">
        <f t="shared" ca="1" si="110"/>
        <v>0.1498717735005384</v>
      </c>
      <c r="R448" s="22">
        <f t="shared" ca="1" si="110"/>
        <v>0.19771267432089409</v>
      </c>
      <c r="S448" s="22">
        <f t="shared" ca="1" si="110"/>
        <v>1.0958842956057757</v>
      </c>
      <c r="T448" s="22">
        <f t="shared" ca="1" si="99"/>
        <v>1.8139829000744033E-2</v>
      </c>
      <c r="U448" s="25">
        <f t="shared" ca="1" si="100"/>
        <v>0.50453483290068735</v>
      </c>
      <c r="V448" s="22">
        <f t="shared" ca="1" si="109"/>
        <v>3.2375071716824019E-3</v>
      </c>
      <c r="W448" s="22">
        <f t="shared" ca="1" si="109"/>
        <v>2.797296939427877E-3</v>
      </c>
      <c r="X448" s="22">
        <f t="shared" ca="1" si="109"/>
        <v>1.3048986724090354E-3</v>
      </c>
      <c r="Y448" s="22">
        <f t="shared" ca="1" si="109"/>
        <v>1.7571271446347001E-3</v>
      </c>
      <c r="Z448" s="22">
        <f t="shared" ca="1" si="109"/>
        <v>5.4329421828233134E-3</v>
      </c>
      <c r="AA448" s="10">
        <f t="shared" ca="1" si="101"/>
        <v>0</v>
      </c>
      <c r="AB448" s="10">
        <f t="shared" ca="1" si="102"/>
        <v>0</v>
      </c>
      <c r="AC448" s="5">
        <f t="shared" ca="1" si="104"/>
        <v>0.14129613296380672</v>
      </c>
    </row>
    <row r="449" spans="1:29" x14ac:dyDescent="0.2">
      <c r="A449" s="8">
        <v>42664</v>
      </c>
      <c r="B449" s="3">
        <v>63838</v>
      </c>
      <c r="C449" s="3">
        <v>64372</v>
      </c>
      <c r="D449" s="3">
        <v>63379</v>
      </c>
      <c r="E449" s="3">
        <v>64108</v>
      </c>
      <c r="F449" s="3">
        <v>64108</v>
      </c>
      <c r="G449" s="5">
        <f t="shared" si="97"/>
        <v>-3.7748798901853231E-3</v>
      </c>
      <c r="H449" s="24">
        <f t="shared" si="98"/>
        <v>0</v>
      </c>
      <c r="I449" s="3">
        <f t="shared" si="105"/>
        <v>60776</v>
      </c>
      <c r="J449" s="10">
        <f t="shared" si="103"/>
        <v>4.2294558100191004E-3</v>
      </c>
      <c r="K449" s="10">
        <f t="shared" si="106"/>
        <v>4.2147324557880173E-3</v>
      </c>
      <c r="L449" s="10">
        <f t="shared" si="111"/>
        <v>2.4583115799922828E-3</v>
      </c>
      <c r="M449" s="10">
        <f t="shared" si="108"/>
        <v>2.768052430306167E-3</v>
      </c>
      <c r="N449" s="10">
        <f t="shared" si="107"/>
        <v>7.4984283176094731E-3</v>
      </c>
      <c r="O449" s="22">
        <f t="shared" ca="1" si="110"/>
        <v>1.1244555353535686</v>
      </c>
      <c r="P449" s="22">
        <f t="shared" ca="1" si="110"/>
        <v>0.39847978285804897</v>
      </c>
      <c r="Q449" s="22">
        <f t="shared" ca="1" si="110"/>
        <v>0.15117667217294745</v>
      </c>
      <c r="R449" s="22">
        <f t="shared" ca="1" si="110"/>
        <v>0.19946980146552878</v>
      </c>
      <c r="S449" s="22">
        <f t="shared" ca="1" si="110"/>
        <v>1.1013172377885991</v>
      </c>
      <c r="T449" s="22">
        <f t="shared" ca="1" si="99"/>
        <v>1.5617251265948748E-2</v>
      </c>
      <c r="U449" s="25">
        <f t="shared" ca="1" si="100"/>
        <v>0.50390423346374058</v>
      </c>
      <c r="V449" s="22">
        <f t="shared" ca="1" si="109"/>
        <v>-2.6638884269715728E-3</v>
      </c>
      <c r="W449" s="22">
        <f t="shared" ca="1" si="109"/>
        <v>-2.6546150417645509E-3</v>
      </c>
      <c r="X449" s="22">
        <f t="shared" ca="1" si="109"/>
        <v>-1.548347603566065E-3</v>
      </c>
      <c r="Y449" s="22">
        <f t="shared" ca="1" si="109"/>
        <v>-1.74343536510666E-3</v>
      </c>
      <c r="Z449" s="22">
        <f t="shared" ca="1" si="109"/>
        <v>-4.7228242386260057E-3</v>
      </c>
      <c r="AA449" s="10">
        <f t="shared" ca="1" si="101"/>
        <v>0</v>
      </c>
      <c r="AB449" s="10">
        <f t="shared" ca="1" si="102"/>
        <v>0</v>
      </c>
      <c r="AC449" s="5">
        <f t="shared" ca="1" si="104"/>
        <v>0.14129613296380672</v>
      </c>
    </row>
    <row r="450" spans="1:29" x14ac:dyDescent="0.2">
      <c r="A450" s="8">
        <v>42667</v>
      </c>
      <c r="B450" s="3">
        <v>64141</v>
      </c>
      <c r="C450" s="3">
        <v>64691</v>
      </c>
      <c r="D450" s="3">
        <v>63914</v>
      </c>
      <c r="E450" s="3">
        <v>64060</v>
      </c>
      <c r="F450" s="3">
        <v>64060</v>
      </c>
      <c r="G450" s="5">
        <f t="shared" si="97"/>
        <v>-3.6528254761161172E-3</v>
      </c>
      <c r="H450" s="24">
        <f t="shared" si="98"/>
        <v>0</v>
      </c>
      <c r="I450" s="3">
        <f t="shared" si="105"/>
        <v>61044.15</v>
      </c>
      <c r="J450" s="10">
        <f t="shared" si="103"/>
        <v>-7.4873650714424311E-4</v>
      </c>
      <c r="K450" s="10">
        <f t="shared" si="106"/>
        <v>4.4290161443813758E-3</v>
      </c>
      <c r="L450" s="10">
        <f t="shared" si="111"/>
        <v>1.9584457746561435E-3</v>
      </c>
      <c r="M450" s="10">
        <f t="shared" si="108"/>
        <v>2.582245027693665E-3</v>
      </c>
      <c r="N450" s="10">
        <f t="shared" si="107"/>
        <v>4.3406022686293564E-3</v>
      </c>
      <c r="O450" s="22">
        <f t="shared" ca="1" si="110"/>
        <v>1.1217916469265969</v>
      </c>
      <c r="P450" s="22">
        <f t="shared" ca="1" si="110"/>
        <v>0.39582516781628441</v>
      </c>
      <c r="Q450" s="22">
        <f t="shared" ca="1" si="110"/>
        <v>0.14962832456938138</v>
      </c>
      <c r="R450" s="22">
        <f t="shared" ca="1" si="110"/>
        <v>0.19772636610042213</v>
      </c>
      <c r="S450" s="22">
        <f t="shared" ca="1" si="110"/>
        <v>1.0965944135499732</v>
      </c>
      <c r="T450" s="22">
        <f t="shared" ca="1" si="99"/>
        <v>6.4766867840972105E-3</v>
      </c>
      <c r="U450" s="25">
        <f t="shared" ca="1" si="100"/>
        <v>0.50161916603603485</v>
      </c>
      <c r="V450" s="22">
        <f t="shared" ca="1" si="109"/>
        <v>4.6947080457250393E-4</v>
      </c>
      <c r="W450" s="22">
        <f t="shared" ca="1" si="109"/>
        <v>-2.7770701080116578E-3</v>
      </c>
      <c r="X450" s="22">
        <f t="shared" ca="1" si="109"/>
        <v>-1.2279795425579711E-3</v>
      </c>
      <c r="Y450" s="22">
        <f t="shared" ca="1" si="109"/>
        <v>-1.619112517137016E-3</v>
      </c>
      <c r="Z450" s="22">
        <f t="shared" ca="1" si="109"/>
        <v>-2.7216330710986467E-3</v>
      </c>
      <c r="AA450" s="10">
        <f t="shared" ca="1" si="101"/>
        <v>-4.6528254761161172E-3</v>
      </c>
      <c r="AB450" s="10">
        <f t="shared" ca="1" si="102"/>
        <v>0</v>
      </c>
      <c r="AC450" s="5">
        <f t="shared" ca="1" si="104"/>
        <v>0.1366433074876906</v>
      </c>
    </row>
    <row r="451" spans="1:29" x14ac:dyDescent="0.2">
      <c r="A451" s="8">
        <v>42668</v>
      </c>
      <c r="B451" s="3">
        <v>64059</v>
      </c>
      <c r="C451" s="3">
        <v>64266</v>
      </c>
      <c r="D451" s="3">
        <v>63248</v>
      </c>
      <c r="E451" s="3">
        <v>63866</v>
      </c>
      <c r="F451" s="3">
        <v>63866</v>
      </c>
      <c r="G451" s="5">
        <f t="shared" ref="G451:G514" si="112">F453/F451-1</f>
        <v>6.0125888579212194E-3</v>
      </c>
      <c r="H451" s="24">
        <f t="shared" ref="H451:H514" si="113">IF(G451&gt;0,1,0)</f>
        <v>1</v>
      </c>
      <c r="I451" s="3">
        <f t="shared" si="105"/>
        <v>61334.75</v>
      </c>
      <c r="J451" s="10">
        <f t="shared" si="103"/>
        <v>-3.0284108648142016E-3</v>
      </c>
      <c r="K451" s="10">
        <f t="shared" si="106"/>
        <v>4.825323764419881E-3</v>
      </c>
      <c r="L451" s="10">
        <f t="shared" si="111"/>
        <v>1.898563663706343E-3</v>
      </c>
      <c r="M451" s="10">
        <f t="shared" si="108"/>
        <v>2.4052293055991337E-3</v>
      </c>
      <c r="N451" s="10">
        <f t="shared" si="107"/>
        <v>2.7058425286952126E-4</v>
      </c>
      <c r="O451" s="22">
        <f t="shared" ca="1" si="110"/>
        <v>1.1222611177311694</v>
      </c>
      <c r="P451" s="22">
        <f t="shared" ca="1" si="110"/>
        <v>0.39304809770827276</v>
      </c>
      <c r="Q451" s="22">
        <f t="shared" ca="1" si="110"/>
        <v>0.14840034502682342</v>
      </c>
      <c r="R451" s="22">
        <f t="shared" ca="1" si="110"/>
        <v>0.19610725358328512</v>
      </c>
      <c r="S451" s="22">
        <f t="shared" ca="1" si="110"/>
        <v>1.0938727804788746</v>
      </c>
      <c r="T451" s="22">
        <f t="shared" ref="T451:T514" ca="1" si="114">SUMPRODUCT(J451:N451,O451:S451)</f>
        <v>-4.5266827051517594E-4</v>
      </c>
      <c r="U451" s="25">
        <f t="shared" ref="U451:U514" ca="1" si="115">1/(1+(EXP(-T451)))</f>
        <v>0.49988683293430369</v>
      </c>
      <c r="V451" s="22">
        <f t="shared" ca="1" si="109"/>
        <v>-1.8931850889905325E-3</v>
      </c>
      <c r="W451" s="22">
        <f t="shared" ca="1" si="109"/>
        <v>3.0165097828995695E-3</v>
      </c>
      <c r="X451" s="22">
        <f t="shared" ca="1" si="109"/>
        <v>1.1868707976150398E-3</v>
      </c>
      <c r="Y451" s="22">
        <f t="shared" ca="1" si="109"/>
        <v>1.5036084799024455E-3</v>
      </c>
      <c r="Z451" s="22">
        <f t="shared" ca="1" si="109"/>
        <v>1.6915342591060538E-4</v>
      </c>
      <c r="AA451" s="10">
        <f t="shared" ref="AA451:AA514" ca="1" si="116">IF(OR(AND(U451&gt;=0.501,U451&lt;=0.503)),G451-$AF$1,0)</f>
        <v>0</v>
      </c>
      <c r="AB451" s="10">
        <f t="shared" ref="AB451:AB514" ca="1" si="117">IF(OR(AND(U451&gt;=0.492,U451&lt;=0.493)),-G451-$AF$1,0)</f>
        <v>0</v>
      </c>
      <c r="AC451" s="5">
        <f t="shared" ca="1" si="104"/>
        <v>0.1366433074876906</v>
      </c>
    </row>
    <row r="452" spans="1:29" x14ac:dyDescent="0.2">
      <c r="A452" s="8">
        <v>42669</v>
      </c>
      <c r="B452" s="3">
        <v>63860</v>
      </c>
      <c r="C452" s="3">
        <v>63924</v>
      </c>
      <c r="D452" s="3">
        <v>63084</v>
      </c>
      <c r="E452" s="3">
        <v>63826</v>
      </c>
      <c r="F452" s="3">
        <v>63826</v>
      </c>
      <c r="G452" s="5">
        <f t="shared" si="112"/>
        <v>7.5517814056966781E-3</v>
      </c>
      <c r="H452" s="24">
        <f t="shared" si="113"/>
        <v>1</v>
      </c>
      <c r="I452" s="3">
        <f t="shared" si="105"/>
        <v>61606.95</v>
      </c>
      <c r="J452" s="10">
        <f t="shared" ref="J452:J515" si="118">F452/F451-1</f>
        <v>-6.2631133936674743E-4</v>
      </c>
      <c r="K452" s="10">
        <f t="shared" si="106"/>
        <v>4.5115125899137295E-3</v>
      </c>
      <c r="L452" s="10">
        <f t="shared" si="111"/>
        <v>1.5951183659388701E-3</v>
      </c>
      <c r="M452" s="10">
        <f t="shared" si="108"/>
        <v>2.4359088421985519E-3</v>
      </c>
      <c r="N452" s="10">
        <f t="shared" si="107"/>
        <v>1.0107699170146089E-3</v>
      </c>
      <c r="O452" s="22">
        <f t="shared" ca="1" si="110"/>
        <v>1.1203679326421789</v>
      </c>
      <c r="P452" s="22">
        <f t="shared" ca="1" si="110"/>
        <v>0.39606460749117234</v>
      </c>
      <c r="Q452" s="22">
        <f t="shared" ca="1" si="110"/>
        <v>0.14958721582443846</v>
      </c>
      <c r="R452" s="22">
        <f t="shared" ca="1" si="110"/>
        <v>0.19761086206318756</v>
      </c>
      <c r="S452" s="22">
        <f t="shared" ca="1" si="110"/>
        <v>1.0940419339047851</v>
      </c>
      <c r="T452" s="22">
        <f t="shared" ca="1" si="114"/>
        <v>2.9109473588678487E-3</v>
      </c>
      <c r="U452" s="25">
        <f t="shared" ca="1" si="115"/>
        <v>0.50072773632583722</v>
      </c>
      <c r="V452" s="22">
        <f t="shared" ca="1" si="109"/>
        <v>-3.9087402218350822E-4</v>
      </c>
      <c r="W452" s="22">
        <f t="shared" ca="1" si="109"/>
        <v>2.8155854146503113E-3</v>
      </c>
      <c r="X452" s="22">
        <f t="shared" ca="1" si="109"/>
        <v>9.9549583787467665E-4</v>
      </c>
      <c r="Y452" s="22">
        <f t="shared" ca="1" si="109"/>
        <v>1.5202239317353033E-3</v>
      </c>
      <c r="Z452" s="22">
        <f t="shared" ca="1" si="109"/>
        <v>6.3081039434006287E-4</v>
      </c>
      <c r="AA452" s="10">
        <f t="shared" ca="1" si="116"/>
        <v>0</v>
      </c>
      <c r="AB452" s="10">
        <f t="shared" ca="1" si="117"/>
        <v>0</v>
      </c>
      <c r="AC452" s="5">
        <f t="shared" ref="AC452:AC515" ca="1" si="119">AA452+AB452+AC451</f>
        <v>0.1366433074876906</v>
      </c>
    </row>
    <row r="453" spans="1:29" x14ac:dyDescent="0.2">
      <c r="A453" s="8">
        <v>42670</v>
      </c>
      <c r="B453" s="3">
        <v>63827</v>
      </c>
      <c r="C453" s="3">
        <v>64609</v>
      </c>
      <c r="D453" s="3">
        <v>63827</v>
      </c>
      <c r="E453" s="3">
        <v>64250</v>
      </c>
      <c r="F453" s="3">
        <v>64250</v>
      </c>
      <c r="G453" s="5">
        <f t="shared" si="112"/>
        <v>1.0505836575875449E-2</v>
      </c>
      <c r="H453" s="24">
        <f t="shared" si="113"/>
        <v>1</v>
      </c>
      <c r="I453" s="3">
        <f t="shared" si="105"/>
        <v>61851.65</v>
      </c>
      <c r="J453" s="10">
        <f t="shared" si="118"/>
        <v>6.6430608216088149E-3</v>
      </c>
      <c r="K453" s="10">
        <f t="shared" si="106"/>
        <v>4.0095044169213443E-3</v>
      </c>
      <c r="L453" s="10">
        <f t="shared" si="111"/>
        <v>1.8263801504568012E-3</v>
      </c>
      <c r="M453" s="10">
        <f t="shared" si="108"/>
        <v>2.4912353895009355E-3</v>
      </c>
      <c r="N453" s="10">
        <f t="shared" si="107"/>
        <v>1.2938115840605447E-3</v>
      </c>
      <c r="O453" s="22">
        <f t="shared" ca="1" si="110"/>
        <v>1.1199770586199955</v>
      </c>
      <c r="P453" s="22">
        <f t="shared" ca="1" si="110"/>
        <v>0.39888019290582266</v>
      </c>
      <c r="Q453" s="22">
        <f t="shared" ca="1" si="110"/>
        <v>0.15058271166231313</v>
      </c>
      <c r="R453" s="22">
        <f t="shared" ca="1" si="110"/>
        <v>0.19913108599492288</v>
      </c>
      <c r="S453" s="22">
        <f t="shared" ca="1" si="110"/>
        <v>1.0946727442991251</v>
      </c>
      <c r="T453" s="22">
        <f t="shared" ca="1" si="114"/>
        <v>1.1226791575989374E-2</v>
      </c>
      <c r="U453" s="25">
        <f t="shared" ca="1" si="115"/>
        <v>0.50280666841448673</v>
      </c>
      <c r="V453" s="22">
        <f t="shared" ca="1" si="109"/>
        <v>4.1284768367282317E-3</v>
      </c>
      <c r="W453" s="22">
        <f t="shared" ca="1" si="109"/>
        <v>2.4917950560040883E-3</v>
      </c>
      <c r="X453" s="22">
        <f t="shared" ca="1" si="109"/>
        <v>1.135044273822417E-3</v>
      </c>
      <c r="Y453" s="22">
        <f t="shared" ca="1" si="109"/>
        <v>1.5482332431665776E-3</v>
      </c>
      <c r="Z453" s="22">
        <f t="shared" ca="1" si="109"/>
        <v>8.0406777829124612E-4</v>
      </c>
      <c r="AA453" s="10">
        <f t="shared" ca="1" si="116"/>
        <v>9.5058365758754482E-3</v>
      </c>
      <c r="AB453" s="10">
        <f t="shared" ca="1" si="117"/>
        <v>0</v>
      </c>
      <c r="AC453" s="5">
        <f t="shared" ca="1" si="119"/>
        <v>0.14614914406356605</v>
      </c>
    </row>
    <row r="454" spans="1:29" x14ac:dyDescent="0.2">
      <c r="A454" s="8">
        <v>42671</v>
      </c>
      <c r="B454" s="3">
        <v>64251</v>
      </c>
      <c r="C454" s="3">
        <v>64728</v>
      </c>
      <c r="D454" s="3">
        <v>63778</v>
      </c>
      <c r="E454" s="3">
        <v>64308</v>
      </c>
      <c r="F454" s="3">
        <v>64308</v>
      </c>
      <c r="G454" s="5">
        <f t="shared" si="112"/>
        <v>-1.5270261864775758E-2</v>
      </c>
      <c r="H454" s="24">
        <f t="shared" si="113"/>
        <v>0</v>
      </c>
      <c r="I454" s="3">
        <f t="shared" si="105"/>
        <v>62149.5</v>
      </c>
      <c r="J454" s="10">
        <f t="shared" si="118"/>
        <v>9.0272373540845052E-4</v>
      </c>
      <c r="K454" s="10">
        <f t="shared" si="106"/>
        <v>4.9012273009085613E-3</v>
      </c>
      <c r="L454" s="10">
        <f t="shared" si="111"/>
        <v>1.6850598906479374E-3</v>
      </c>
      <c r="M454" s="10">
        <f t="shared" si="108"/>
        <v>2.274268331180801E-3</v>
      </c>
      <c r="N454" s="10">
        <f t="shared" si="107"/>
        <v>6.2846516913841468E-4</v>
      </c>
      <c r="O454" s="22">
        <f t="shared" ca="1" si="110"/>
        <v>1.1241055354567238</v>
      </c>
      <c r="P454" s="22">
        <f t="shared" ca="1" si="110"/>
        <v>0.40137198796182677</v>
      </c>
      <c r="Q454" s="22">
        <f t="shared" ca="1" si="110"/>
        <v>0.15171775593613554</v>
      </c>
      <c r="R454" s="22">
        <f t="shared" ca="1" si="110"/>
        <v>0.20067931923808946</v>
      </c>
      <c r="S454" s="22">
        <f t="shared" ca="1" si="110"/>
        <v>1.0954768120774163</v>
      </c>
      <c r="T454" s="22">
        <f t="shared" ca="1" si="114"/>
        <v>4.3824932388619071E-3</v>
      </c>
      <c r="U454" s="25">
        <f t="shared" ca="1" si="115"/>
        <v>0.50109562155615117</v>
      </c>
      <c r="V454" s="22">
        <f t="shared" ca="1" si="109"/>
        <v>-5.654359241301359E-4</v>
      </c>
      <c r="W454" s="22">
        <f t="shared" ca="1" si="109"/>
        <v>-3.0699646852723498E-3</v>
      </c>
      <c r="X454" s="22">
        <f t="shared" ca="1" si="109"/>
        <v>-1.0554650986905059E-3</v>
      </c>
      <c r="Y454" s="22">
        <f t="shared" ca="1" si="109"/>
        <v>-1.4245255387898602E-3</v>
      </c>
      <c r="Z454" s="22">
        <f t="shared" ca="1" si="109"/>
        <v>-3.9364954055915607E-4</v>
      </c>
      <c r="AA454" s="10">
        <f t="shared" ca="1" si="116"/>
        <v>-1.6270261864775759E-2</v>
      </c>
      <c r="AB454" s="10">
        <f t="shared" ca="1" si="117"/>
        <v>0</v>
      </c>
      <c r="AC454" s="5">
        <f t="shared" ca="1" si="119"/>
        <v>0.12987888219879029</v>
      </c>
    </row>
    <row r="455" spans="1:29" x14ac:dyDescent="0.2">
      <c r="A455" s="8">
        <v>42674</v>
      </c>
      <c r="B455" s="3">
        <v>64312</v>
      </c>
      <c r="C455" s="3">
        <v>65054</v>
      </c>
      <c r="D455" s="3">
        <v>64312</v>
      </c>
      <c r="E455" s="3">
        <v>64925</v>
      </c>
      <c r="F455" s="3">
        <v>64925</v>
      </c>
      <c r="G455" s="5">
        <f t="shared" si="112"/>
        <v>-4.8902579899884446E-2</v>
      </c>
      <c r="H455" s="24">
        <f t="shared" si="113"/>
        <v>0</v>
      </c>
      <c r="I455" s="3">
        <f t="shared" si="105"/>
        <v>62477.4</v>
      </c>
      <c r="J455" s="10">
        <f t="shared" si="118"/>
        <v>9.5944517011881114E-3</v>
      </c>
      <c r="K455" s="10">
        <f t="shared" si="106"/>
        <v>5.3672397524655467E-3</v>
      </c>
      <c r="L455" s="10">
        <f t="shared" si="111"/>
        <v>1.9302157306861289E-3</v>
      </c>
      <c r="M455" s="10">
        <f t="shared" si="108"/>
        <v>2.469188230245405E-3</v>
      </c>
      <c r="N455" s="10">
        <f t="shared" si="107"/>
        <v>2.6971028108048857E-3</v>
      </c>
      <c r="O455" s="22">
        <f t="shared" ca="1" si="110"/>
        <v>1.1235400995325937</v>
      </c>
      <c r="P455" s="22">
        <f t="shared" ca="1" si="110"/>
        <v>0.3983020232765544</v>
      </c>
      <c r="Q455" s="22">
        <f t="shared" ca="1" si="110"/>
        <v>0.15066229083744503</v>
      </c>
      <c r="R455" s="22">
        <f t="shared" ca="1" si="110"/>
        <v>0.1992547936992996</v>
      </c>
      <c r="S455" s="22">
        <f t="shared" ca="1" si="110"/>
        <v>1.0950831625368571</v>
      </c>
      <c r="T455" s="22">
        <f t="shared" ca="1" si="114"/>
        <v>1.6653893863092128E-2</v>
      </c>
      <c r="U455" s="25">
        <f t="shared" ca="1" si="115"/>
        <v>0.50416337723940474</v>
      </c>
      <c r="V455" s="22">
        <f t="shared" ca="1" si="109"/>
        <v>-6.0460447349266616E-3</v>
      </c>
      <c r="W455" s="22">
        <f t="shared" ca="1" si="109"/>
        <v>-3.3822226279449554E-3</v>
      </c>
      <c r="X455" s="22">
        <f t="shared" ca="1" si="109"/>
        <v>-1.2163457609925053E-3</v>
      </c>
      <c r="Y455" s="22">
        <f t="shared" ca="1" si="109"/>
        <v>-1.5559849550516192E-3</v>
      </c>
      <c r="Z455" s="22">
        <f t="shared" ca="1" si="109"/>
        <v>-1.6996077271204E-3</v>
      </c>
      <c r="AA455" s="10">
        <f t="shared" ca="1" si="116"/>
        <v>0</v>
      </c>
      <c r="AB455" s="10">
        <f t="shared" ca="1" si="117"/>
        <v>0</v>
      </c>
      <c r="AC455" s="5">
        <f t="shared" ca="1" si="119"/>
        <v>0.12987888219879029</v>
      </c>
    </row>
    <row r="456" spans="1:29" x14ac:dyDescent="0.2">
      <c r="A456" s="8">
        <v>42675</v>
      </c>
      <c r="B456" s="3">
        <v>64922</v>
      </c>
      <c r="C456" s="3">
        <v>65291</v>
      </c>
      <c r="D456" s="3">
        <v>63019</v>
      </c>
      <c r="E456" s="3">
        <v>63326</v>
      </c>
      <c r="F456" s="3">
        <v>63326</v>
      </c>
      <c r="G456" s="5">
        <f t="shared" si="112"/>
        <v>-2.7287370116539811E-2</v>
      </c>
      <c r="H456" s="24">
        <f t="shared" si="113"/>
        <v>0</v>
      </c>
      <c r="I456" s="3">
        <f t="shared" si="105"/>
        <v>62670.65</v>
      </c>
      <c r="J456" s="10">
        <f t="shared" si="118"/>
        <v>-2.4628417404697678E-2</v>
      </c>
      <c r="K456" s="10">
        <f t="shared" si="106"/>
        <v>3.1986454794516949E-3</v>
      </c>
      <c r="L456" s="10">
        <f t="shared" si="111"/>
        <v>1.4602955251064565E-3</v>
      </c>
      <c r="M456" s="10">
        <f t="shared" si="108"/>
        <v>2.5546854247965735E-3</v>
      </c>
      <c r="N456" s="10">
        <f t="shared" si="107"/>
        <v>-1.6228984971718096E-3</v>
      </c>
      <c r="O456" s="22">
        <f t="shared" ca="1" si="110"/>
        <v>1.1174940547976671</v>
      </c>
      <c r="P456" s="22">
        <f t="shared" ca="1" si="110"/>
        <v>0.39491980064860943</v>
      </c>
      <c r="Q456" s="22">
        <f t="shared" ca="1" si="110"/>
        <v>0.14944594507645254</v>
      </c>
      <c r="R456" s="22">
        <f t="shared" ca="1" si="110"/>
        <v>0.19769880874424797</v>
      </c>
      <c r="S456" s="22">
        <f t="shared" ca="1" si="110"/>
        <v>1.0933835548097368</v>
      </c>
      <c r="T456" s="22">
        <f t="shared" ca="1" si="114"/>
        <v>-2.7310058611628479E-2</v>
      </c>
      <c r="U456" s="25">
        <f t="shared" ca="1" si="115"/>
        <v>0.49317290966784205</v>
      </c>
      <c r="V456" s="22">
        <f t="shared" ca="1" si="109"/>
        <v>1.5179754749642834E-2</v>
      </c>
      <c r="W456" s="22">
        <f t="shared" ca="1" si="109"/>
        <v>-1.9714889962791121E-3</v>
      </c>
      <c r="X456" s="22">
        <f t="shared" ca="1" si="109"/>
        <v>-9.0005490685279442E-4</v>
      </c>
      <c r="Y456" s="22">
        <f t="shared" ca="1" si="109"/>
        <v>-1.574583440489449E-3</v>
      </c>
      <c r="Z456" s="22">
        <f t="shared" ca="1" si="109"/>
        <v>1.0002754446549625E-3</v>
      </c>
      <c r="AA456" s="10">
        <f t="shared" ca="1" si="116"/>
        <v>0</v>
      </c>
      <c r="AB456" s="10">
        <f t="shared" ca="1" si="117"/>
        <v>0</v>
      </c>
      <c r="AC456" s="5">
        <f t="shared" ca="1" si="119"/>
        <v>0.12987888219879029</v>
      </c>
    </row>
    <row r="457" spans="1:29" x14ac:dyDescent="0.2">
      <c r="A457" s="8">
        <v>42677</v>
      </c>
      <c r="B457" s="3">
        <v>63325</v>
      </c>
      <c r="C457" s="3">
        <v>63524</v>
      </c>
      <c r="D457" s="3">
        <v>61750</v>
      </c>
      <c r="E457" s="3">
        <v>61750</v>
      </c>
      <c r="F457" s="3">
        <v>61750</v>
      </c>
      <c r="G457" s="5">
        <f t="shared" si="112"/>
        <v>3.7279352226720741E-2</v>
      </c>
      <c r="H457" s="24">
        <f t="shared" si="113"/>
        <v>1</v>
      </c>
      <c r="I457" s="3">
        <f t="shared" si="105"/>
        <v>62791.199999999997</v>
      </c>
      <c r="J457" s="10">
        <f t="shared" si="118"/>
        <v>-2.4887092189621929E-2</v>
      </c>
      <c r="K457" s="10">
        <f t="shared" si="106"/>
        <v>2.056879121093186E-3</v>
      </c>
      <c r="L457" s="10">
        <f t="shared" si="111"/>
        <v>1.4085849170371255E-3</v>
      </c>
      <c r="M457" s="10">
        <f t="shared" si="108"/>
        <v>2.2574554725090313E-3</v>
      </c>
      <c r="N457" s="10">
        <f t="shared" si="107"/>
        <v>-6.4750546672228456E-3</v>
      </c>
      <c r="O457" s="22">
        <f t="shared" ca="1" si="110"/>
        <v>1.1326738095473099</v>
      </c>
      <c r="P457" s="22">
        <f t="shared" ca="1" si="110"/>
        <v>0.3929483116523303</v>
      </c>
      <c r="Q457" s="22">
        <f t="shared" ca="1" si="110"/>
        <v>0.14854589016959974</v>
      </c>
      <c r="R457" s="22">
        <f t="shared" ca="1" si="110"/>
        <v>0.19612422530375853</v>
      </c>
      <c r="S457" s="22">
        <f t="shared" ca="1" si="110"/>
        <v>1.0943838302543918</v>
      </c>
      <c r="T457" s="22">
        <f t="shared" ca="1" si="114"/>
        <v>-3.3814924262805274E-2</v>
      </c>
      <c r="U457" s="25">
        <f t="shared" ca="1" si="115"/>
        <v>0.49154707437646761</v>
      </c>
      <c r="V457" s="22">
        <f t="shared" ca="1" si="109"/>
        <v>-1.581287280804361E-2</v>
      </c>
      <c r="W457" s="22">
        <f t="shared" ca="1" si="109"/>
        <v>1.3069091268497117E-3</v>
      </c>
      <c r="X457" s="22">
        <f t="shared" ca="1" si="109"/>
        <v>8.9499303344586897E-4</v>
      </c>
      <c r="Y457" s="22">
        <f t="shared" ca="1" si="109"/>
        <v>1.4343522330621296E-3</v>
      </c>
      <c r="Z457" s="22">
        <f t="shared" ca="1" si="109"/>
        <v>-4.1141494192166381E-3</v>
      </c>
      <c r="AA457" s="10">
        <f t="shared" ca="1" si="116"/>
        <v>0</v>
      </c>
      <c r="AB457" s="10">
        <f t="shared" ca="1" si="117"/>
        <v>0</v>
      </c>
      <c r="AC457" s="5">
        <f t="shared" ca="1" si="119"/>
        <v>0.12987888219879029</v>
      </c>
    </row>
    <row r="458" spans="1:29" x14ac:dyDescent="0.2">
      <c r="A458" s="8">
        <v>42678</v>
      </c>
      <c r="B458" s="3">
        <v>61749</v>
      </c>
      <c r="C458" s="3">
        <v>62699</v>
      </c>
      <c r="D458" s="3">
        <v>61491</v>
      </c>
      <c r="E458" s="3">
        <v>61598</v>
      </c>
      <c r="F458" s="3">
        <v>61598</v>
      </c>
      <c r="G458" s="5">
        <f t="shared" si="112"/>
        <v>4.1559790902301996E-2</v>
      </c>
      <c r="H458" s="24">
        <f t="shared" si="113"/>
        <v>1</v>
      </c>
      <c r="I458" s="3">
        <f t="shared" si="105"/>
        <v>62858.400000000001</v>
      </c>
      <c r="J458" s="10">
        <f t="shared" si="118"/>
        <v>-2.461538461538515E-3</v>
      </c>
      <c r="K458" s="10">
        <f t="shared" si="106"/>
        <v>1.1628084165234808E-3</v>
      </c>
      <c r="L458" s="10">
        <f t="shared" si="111"/>
        <v>1.2766279921496526E-3</v>
      </c>
      <c r="M458" s="10">
        <f t="shared" si="108"/>
        <v>2.4368230926660028E-3</v>
      </c>
      <c r="N458" s="10">
        <f t="shared" si="107"/>
        <v>-8.2959745238523116E-3</v>
      </c>
      <c r="O458" s="22">
        <f t="shared" ca="1" si="110"/>
        <v>1.1168609367392663</v>
      </c>
      <c r="P458" s="22">
        <f t="shared" ca="1" si="110"/>
        <v>0.39425522077918002</v>
      </c>
      <c r="Q458" s="22">
        <f t="shared" ca="1" si="110"/>
        <v>0.1494408832030456</v>
      </c>
      <c r="R458" s="22">
        <f t="shared" ca="1" si="110"/>
        <v>0.19755857753682066</v>
      </c>
      <c r="S458" s="22">
        <f t="shared" ca="1" si="110"/>
        <v>1.0902696808351751</v>
      </c>
      <c r="T458" s="22">
        <f t="shared" ca="1" si="114"/>
        <v>-1.0663406640765941E-2</v>
      </c>
      <c r="U458" s="25">
        <f t="shared" ca="1" si="115"/>
        <v>0.49733417360029664</v>
      </c>
      <c r="V458" s="22">
        <f t="shared" ca="1" si="109"/>
        <v>-1.5466201149500183E-3</v>
      </c>
      <c r="W458" s="22">
        <f t="shared" ca="1" si="109"/>
        <v>7.3060929777401954E-4</v>
      </c>
      <c r="X458" s="22">
        <f t="shared" ca="1" si="109"/>
        <v>8.0212377861153838E-4</v>
      </c>
      <c r="Y458" s="22">
        <f t="shared" ca="1" si="109"/>
        <v>1.531091092249822E-3</v>
      </c>
      <c r="Z458" s="22">
        <f t="shared" ca="1" si="109"/>
        <v>-5.2124804353791835E-3</v>
      </c>
      <c r="AA458" s="10">
        <f t="shared" ca="1" si="116"/>
        <v>0</v>
      </c>
      <c r="AB458" s="10">
        <f t="shared" ca="1" si="117"/>
        <v>0</v>
      </c>
      <c r="AC458" s="5">
        <f t="shared" ca="1" si="119"/>
        <v>0.12987888219879029</v>
      </c>
    </row>
    <row r="459" spans="1:29" x14ac:dyDescent="0.2">
      <c r="A459" s="8">
        <v>42681</v>
      </c>
      <c r="B459" s="3">
        <v>61601</v>
      </c>
      <c r="C459" s="3">
        <v>64193</v>
      </c>
      <c r="D459" s="3">
        <v>61601</v>
      </c>
      <c r="E459" s="3">
        <v>64052</v>
      </c>
      <c r="F459" s="3">
        <v>64052</v>
      </c>
      <c r="G459" s="5">
        <f t="shared" si="112"/>
        <v>-1.2396178105289479E-2</v>
      </c>
      <c r="H459" s="24">
        <f t="shared" si="113"/>
        <v>0</v>
      </c>
      <c r="I459" s="3">
        <f t="shared" si="105"/>
        <v>63028.800000000003</v>
      </c>
      <c r="J459" s="10">
        <f t="shared" si="118"/>
        <v>3.9838955810253651E-2</v>
      </c>
      <c r="K459" s="10">
        <f t="shared" si="106"/>
        <v>2.8311262405609052E-3</v>
      </c>
      <c r="L459" s="10">
        <f t="shared" si="111"/>
        <v>2.1775091421361802E-3</v>
      </c>
      <c r="M459" s="10">
        <f t="shared" si="108"/>
        <v>2.7803285856476713E-3</v>
      </c>
      <c r="N459" s="10">
        <f t="shared" si="107"/>
        <v>-5.0872810888327182E-4</v>
      </c>
      <c r="O459" s="22">
        <f t="shared" ca="1" si="110"/>
        <v>1.1153143166243162</v>
      </c>
      <c r="P459" s="22">
        <f t="shared" ca="1" si="110"/>
        <v>0.39498583007695404</v>
      </c>
      <c r="Q459" s="22">
        <f t="shared" ca="1" si="110"/>
        <v>0.15024300698165716</v>
      </c>
      <c r="R459" s="22">
        <f t="shared" ca="1" si="110"/>
        <v>0.19908966862907049</v>
      </c>
      <c r="S459" s="22">
        <f t="shared" ca="1" si="110"/>
        <v>1.0850572003997958</v>
      </c>
      <c r="T459" s="22">
        <f t="shared" ca="1" si="114"/>
        <v>4.587990364317153E-2</v>
      </c>
      <c r="U459" s="25">
        <f t="shared" ca="1" si="115"/>
        <v>0.51146796434219954</v>
      </c>
      <c r="V459" s="22">
        <f t="shared" ca="1" si="109"/>
        <v>-2.5457038140007208E-2</v>
      </c>
      <c r="W459" s="22">
        <f t="shared" ca="1" si="109"/>
        <v>-1.8090857859930269E-3</v>
      </c>
      <c r="X459" s="22">
        <f t="shared" ca="1" si="109"/>
        <v>-1.3914253562666906E-3</v>
      </c>
      <c r="Y459" s="22">
        <f t="shared" ca="1" si="109"/>
        <v>-1.7766261541515647E-3</v>
      </c>
      <c r="Z459" s="22">
        <f t="shared" ca="1" si="109"/>
        <v>3.2507656406501425E-4</v>
      </c>
      <c r="AA459" s="10">
        <f t="shared" ca="1" si="116"/>
        <v>0</v>
      </c>
      <c r="AB459" s="10">
        <f t="shared" ca="1" si="117"/>
        <v>0</v>
      </c>
      <c r="AC459" s="5">
        <f t="shared" ca="1" si="119"/>
        <v>0.12987888219879029</v>
      </c>
    </row>
    <row r="460" spans="1:29" x14ac:dyDescent="0.2">
      <c r="A460" s="8">
        <v>42682</v>
      </c>
      <c r="B460" s="3">
        <v>64052</v>
      </c>
      <c r="C460" s="3">
        <v>64767</v>
      </c>
      <c r="D460" s="3">
        <v>63381</v>
      </c>
      <c r="E460" s="3">
        <v>64158</v>
      </c>
      <c r="F460" s="3">
        <v>64158</v>
      </c>
      <c r="G460" s="5">
        <f t="shared" si="112"/>
        <v>-4.6089341937092798E-2</v>
      </c>
      <c r="H460" s="24">
        <f t="shared" si="113"/>
        <v>0</v>
      </c>
      <c r="I460" s="3">
        <f t="shared" si="105"/>
        <v>63181.25</v>
      </c>
      <c r="J460" s="10">
        <f t="shared" si="118"/>
        <v>1.6549053893710752E-3</v>
      </c>
      <c r="K460" s="10">
        <f t="shared" si="106"/>
        <v>2.5304865090400807E-3</v>
      </c>
      <c r="L460" s="10">
        <f t="shared" si="111"/>
        <v>2.2092212005109402E-3</v>
      </c>
      <c r="M460" s="10">
        <f t="shared" si="108"/>
        <v>2.6952728148454817E-3</v>
      </c>
      <c r="N460" s="10">
        <f t="shared" si="107"/>
        <v>-2.096637371246679E-3</v>
      </c>
      <c r="O460" s="22">
        <f t="shared" ca="1" si="110"/>
        <v>1.089857278484309</v>
      </c>
      <c r="P460" s="22">
        <f t="shared" ca="1" si="110"/>
        <v>0.393176744290961</v>
      </c>
      <c r="Q460" s="22">
        <f t="shared" ca="1" si="110"/>
        <v>0.14885158162539047</v>
      </c>
      <c r="R460" s="22">
        <f t="shared" ca="1" si="110"/>
        <v>0.19731304247491893</v>
      </c>
      <c r="S460" s="22">
        <f t="shared" ca="1" si="110"/>
        <v>1.0853822769638608</v>
      </c>
      <c r="T460" s="22">
        <f t="shared" ca="1" si="114"/>
        <v>1.3835446361878086E-3</v>
      </c>
      <c r="U460" s="25">
        <f t="shared" ca="1" si="115"/>
        <v>0.50034588610387243</v>
      </c>
      <c r="V460" s="22">
        <f t="shared" ca="1" si="109"/>
        <v>-1.0350308840156692E-3</v>
      </c>
      <c r="W460" s="22">
        <f t="shared" ca="1" si="109"/>
        <v>-1.5826473859250926E-3</v>
      </c>
      <c r="X460" s="22">
        <f t="shared" ca="1" si="109"/>
        <v>-1.3817177627417077E-3</v>
      </c>
      <c r="Y460" s="22">
        <f t="shared" ca="1" si="109"/>
        <v>-1.6857100243495521E-3</v>
      </c>
      <c r="Z460" s="22">
        <f t="shared" ca="1" si="109"/>
        <v>1.3113042266702935E-3</v>
      </c>
      <c r="AA460" s="10">
        <f t="shared" ca="1" si="116"/>
        <v>0</v>
      </c>
      <c r="AB460" s="10">
        <f t="shared" ca="1" si="117"/>
        <v>0</v>
      </c>
      <c r="AC460" s="5">
        <f t="shared" ca="1" si="119"/>
        <v>0.12987888219879029</v>
      </c>
    </row>
    <row r="461" spans="1:29" x14ac:dyDescent="0.2">
      <c r="A461" s="8">
        <v>42683</v>
      </c>
      <c r="B461" s="3">
        <v>64157</v>
      </c>
      <c r="C461" s="3">
        <v>64358</v>
      </c>
      <c r="D461" s="3">
        <v>61794</v>
      </c>
      <c r="E461" s="3">
        <v>63258</v>
      </c>
      <c r="F461" s="3">
        <v>63258</v>
      </c>
      <c r="G461" s="5">
        <f t="shared" si="112"/>
        <v>-6.4402921369629107E-2</v>
      </c>
      <c r="H461" s="24">
        <f t="shared" si="113"/>
        <v>0</v>
      </c>
      <c r="I461" s="3">
        <f t="shared" si="105"/>
        <v>63260.75</v>
      </c>
      <c r="J461" s="10">
        <f t="shared" si="118"/>
        <v>-1.402786869914896E-2</v>
      </c>
      <c r="K461" s="10">
        <f t="shared" si="106"/>
        <v>1.3717136373384564E-3</v>
      </c>
      <c r="L461" s="10">
        <f t="shared" si="111"/>
        <v>1.9307427565719659E-3</v>
      </c>
      <c r="M461" s="10">
        <f t="shared" si="108"/>
        <v>2.5303037692366516E-3</v>
      </c>
      <c r="N461" s="10">
        <f t="shared" si="107"/>
        <v>2.3472369863064558E-5</v>
      </c>
      <c r="O461" s="22">
        <f t="shared" ca="1" si="110"/>
        <v>1.0888222476002933</v>
      </c>
      <c r="P461" s="22">
        <f t="shared" ca="1" si="110"/>
        <v>0.39159409690503588</v>
      </c>
      <c r="Q461" s="22">
        <f t="shared" ca="1" si="110"/>
        <v>0.14746986386264876</v>
      </c>
      <c r="R461" s="22">
        <f t="shared" ca="1" si="110"/>
        <v>0.19562733245056937</v>
      </c>
      <c r="S461" s="22">
        <f t="shared" ca="1" si="110"/>
        <v>1.0866935811905312</v>
      </c>
      <c r="T461" s="22">
        <f t="shared" ca="1" si="114"/>
        <v>-1.3931470341226928E-2</v>
      </c>
      <c r="U461" s="25">
        <f t="shared" ca="1" si="115"/>
        <v>0.49651718874488099</v>
      </c>
      <c r="V461" s="22">
        <f t="shared" ca="1" si="109"/>
        <v>8.7059249821503475E-3</v>
      </c>
      <c r="W461" s="22">
        <f t="shared" ca="1" si="109"/>
        <v>-8.513079413400615E-4</v>
      </c>
      <c r="X461" s="22">
        <f t="shared" ca="1" si="109"/>
        <v>-1.1982505652883293E-3</v>
      </c>
      <c r="Y461" s="22">
        <f t="shared" ca="1" si="109"/>
        <v>-1.5703479458973677E-3</v>
      </c>
      <c r="Z461" s="22">
        <f t="shared" ca="1" si="109"/>
        <v>-1.4567337031998597E-5</v>
      </c>
      <c r="AA461" s="10">
        <f t="shared" ca="1" si="116"/>
        <v>0</v>
      </c>
      <c r="AB461" s="10">
        <f t="shared" ca="1" si="117"/>
        <v>0</v>
      </c>
      <c r="AC461" s="5">
        <f t="shared" ca="1" si="119"/>
        <v>0.12987888219879029</v>
      </c>
    </row>
    <row r="462" spans="1:29" x14ac:dyDescent="0.2">
      <c r="A462" s="8">
        <v>42684</v>
      </c>
      <c r="B462" s="3">
        <v>63261</v>
      </c>
      <c r="C462" s="3">
        <v>63903</v>
      </c>
      <c r="D462" s="3">
        <v>60553</v>
      </c>
      <c r="E462" s="3">
        <v>61201</v>
      </c>
      <c r="F462" s="3">
        <v>61201</v>
      </c>
      <c r="G462" s="5">
        <f t="shared" si="112"/>
        <v>-2.5228345942059804E-2</v>
      </c>
      <c r="H462" s="24">
        <f t="shared" si="113"/>
        <v>0</v>
      </c>
      <c r="I462" s="3">
        <f t="shared" si="105"/>
        <v>63269.7</v>
      </c>
      <c r="J462" s="10">
        <f t="shared" si="118"/>
        <v>-3.2517626229093599E-2</v>
      </c>
      <c r="K462" s="10">
        <f t="shared" si="106"/>
        <v>2.6960478485763548E-4</v>
      </c>
      <c r="L462" s="10">
        <f t="shared" si="111"/>
        <v>9.70597453557771E-4</v>
      </c>
      <c r="M462" s="10">
        <f t="shared" si="108"/>
        <v>2.0446316858935085E-3</v>
      </c>
      <c r="N462" s="10">
        <f t="shared" si="107"/>
        <v>-1.5026344380312695E-3</v>
      </c>
      <c r="O462" s="22">
        <f t="shared" ca="1" si="110"/>
        <v>1.0975281725824437</v>
      </c>
      <c r="P462" s="22">
        <f t="shared" ca="1" si="110"/>
        <v>0.3907427889636958</v>
      </c>
      <c r="Q462" s="22">
        <f t="shared" ca="1" si="110"/>
        <v>0.14627161329736044</v>
      </c>
      <c r="R462" s="22">
        <f t="shared" ca="1" si="110"/>
        <v>0.19405698450467201</v>
      </c>
      <c r="S462" s="22">
        <f t="shared" ca="1" si="110"/>
        <v>1.0866790138534992</v>
      </c>
      <c r="T462" s="22">
        <f t="shared" ca="1" si="114"/>
        <v>-3.6677800160903537E-2</v>
      </c>
      <c r="U462" s="25">
        <f t="shared" ca="1" si="115"/>
        <v>0.49083157776348763</v>
      </c>
      <c r="V462" s="22">
        <f t="shared" ca="1" si="109"/>
        <v>1.9944138963751606E-2</v>
      </c>
      <c r="W462" s="22">
        <f t="shared" ca="1" si="109"/>
        <v>-1.6535755890084589E-4</v>
      </c>
      <c r="X462" s="22">
        <f t="shared" ca="1" si="109"/>
        <v>-5.9529961858963186E-4</v>
      </c>
      <c r="Y462" s="22">
        <f t="shared" ca="1" si="109"/>
        <v>-1.254040445199081E-3</v>
      </c>
      <c r="Z462" s="22">
        <f t="shared" ca="1" si="109"/>
        <v>9.2161555190647102E-4</v>
      </c>
      <c r="AA462" s="10">
        <f t="shared" ca="1" si="116"/>
        <v>0</v>
      </c>
      <c r="AB462" s="10">
        <f t="shared" ca="1" si="117"/>
        <v>0</v>
      </c>
      <c r="AC462" s="5">
        <f t="shared" ca="1" si="119"/>
        <v>0.12987888219879029</v>
      </c>
    </row>
    <row r="463" spans="1:29" x14ac:dyDescent="0.2">
      <c r="A463" s="8">
        <v>42685</v>
      </c>
      <c r="B463" s="3">
        <v>61199</v>
      </c>
      <c r="C463" s="3">
        <v>61626</v>
      </c>
      <c r="D463" s="3">
        <v>58921</v>
      </c>
      <c r="E463" s="3">
        <v>59184</v>
      </c>
      <c r="F463" s="3">
        <v>59184</v>
      </c>
      <c r="G463" s="5">
        <f t="shared" si="112"/>
        <v>2.6611922141119182E-2</v>
      </c>
      <c r="H463" s="24">
        <f t="shared" si="113"/>
        <v>1</v>
      </c>
      <c r="I463" s="3">
        <f t="shared" si="105"/>
        <v>63172.95</v>
      </c>
      <c r="J463" s="10">
        <f t="shared" si="118"/>
        <v>-3.2956977827159673E-2</v>
      </c>
      <c r="K463" s="10">
        <f t="shared" si="106"/>
        <v>-1.457723638472419E-3</v>
      </c>
      <c r="L463" s="10">
        <f t="shared" si="111"/>
        <v>3.2340125139096454E-4</v>
      </c>
      <c r="M463" s="10">
        <f t="shared" si="108"/>
        <v>1.6139273728606406E-3</v>
      </c>
      <c r="N463" s="10">
        <f t="shared" si="107"/>
        <v>-7.6017223111555007E-3</v>
      </c>
      <c r="O463" s="22">
        <f t="shared" ca="1" si="110"/>
        <v>1.1174723115461953</v>
      </c>
      <c r="P463" s="22">
        <f t="shared" ca="1" si="110"/>
        <v>0.39057743140479495</v>
      </c>
      <c r="Q463" s="22">
        <f t="shared" ca="1" si="110"/>
        <v>0.14567631367877079</v>
      </c>
      <c r="R463" s="22">
        <f t="shared" ca="1" si="110"/>
        <v>0.19280294405947293</v>
      </c>
      <c r="S463" s="22">
        <f t="shared" ca="1" si="110"/>
        <v>1.0876006294054057</v>
      </c>
      <c r="T463" s="22">
        <f t="shared" ca="1" si="114"/>
        <v>-4.5307220267555827E-2</v>
      </c>
      <c r="U463" s="25">
        <f t="shared" ca="1" si="115"/>
        <v>0.48867513212158181</v>
      </c>
      <c r="V463" s="22">
        <f t="shared" ca="1" si="109"/>
        <v>-2.1053846527676608E-2</v>
      </c>
      <c r="W463" s="22">
        <f t="shared" ca="1" si="109"/>
        <v>-9.3123495501072965E-4</v>
      </c>
      <c r="X463" s="22">
        <f t="shared" ca="1" si="109"/>
        <v>2.065978364081915E-4</v>
      </c>
      <c r="Y463" s="22">
        <f t="shared" ca="1" si="109"/>
        <v>1.03102230408463E-3</v>
      </c>
      <c r="Z463" s="22">
        <f t="shared" ca="1" si="109"/>
        <v>-4.8561945128715771E-3</v>
      </c>
      <c r="AA463" s="10">
        <f t="shared" ca="1" si="116"/>
        <v>0</v>
      </c>
      <c r="AB463" s="10">
        <f t="shared" ca="1" si="117"/>
        <v>0</v>
      </c>
      <c r="AC463" s="5">
        <f t="shared" ca="1" si="119"/>
        <v>0.12987888219879029</v>
      </c>
    </row>
    <row r="464" spans="1:29" x14ac:dyDescent="0.2">
      <c r="A464" s="8">
        <v>42688</v>
      </c>
      <c r="B464" s="3">
        <v>59183</v>
      </c>
      <c r="C464" s="3">
        <v>59961</v>
      </c>
      <c r="D464" s="3">
        <v>58322</v>
      </c>
      <c r="E464" s="3">
        <v>59657</v>
      </c>
      <c r="F464" s="3">
        <v>59657</v>
      </c>
      <c r="G464" s="5">
        <f t="shared" si="112"/>
        <v>1.8941616239502856E-3</v>
      </c>
      <c r="H464" s="24">
        <f t="shared" si="113"/>
        <v>1</v>
      </c>
      <c r="I464" s="3">
        <f t="shared" si="105"/>
        <v>63067.45</v>
      </c>
      <c r="J464" s="10">
        <f t="shared" si="118"/>
        <v>7.9920248715870112E-3</v>
      </c>
      <c r="K464" s="10">
        <f t="shared" si="106"/>
        <v>-1.5882357802560533E-3</v>
      </c>
      <c r="L464" s="10">
        <f t="shared" si="111"/>
        <v>7.1337405782825327E-4</v>
      </c>
      <c r="M464" s="10">
        <f t="shared" si="108"/>
        <v>1.827999240444287E-3</v>
      </c>
      <c r="N464" s="10">
        <f t="shared" si="107"/>
        <v>-1.3971108498888829E-2</v>
      </c>
      <c r="O464" s="22">
        <f t="shared" ca="1" si="110"/>
        <v>1.0964184650185187</v>
      </c>
      <c r="P464" s="22">
        <f t="shared" ca="1" si="110"/>
        <v>0.38964619644978421</v>
      </c>
      <c r="Q464" s="22">
        <f t="shared" ca="1" si="110"/>
        <v>0.14588291151517899</v>
      </c>
      <c r="R464" s="22">
        <f t="shared" ca="1" si="110"/>
        <v>0.19383396636355757</v>
      </c>
      <c r="S464" s="22">
        <f t="shared" ca="1" si="110"/>
        <v>1.0827444348925341</v>
      </c>
      <c r="T464" s="22">
        <f t="shared" ca="1" si="114"/>
        <v>-6.5249889373583687E-3</v>
      </c>
      <c r="U464" s="25">
        <f t="shared" ca="1" si="115"/>
        <v>0.49836875855323026</v>
      </c>
      <c r="V464" s="22">
        <f t="shared" ca="1" si="109"/>
        <v>5.0112583581370272E-3</v>
      </c>
      <c r="W464" s="22">
        <f t="shared" ca="1" si="109"/>
        <v>-9.9587525769548367E-4</v>
      </c>
      <c r="X464" s="22">
        <f t="shared" ca="1" si="109"/>
        <v>4.4730863169349449E-4</v>
      </c>
      <c r="Y464" s="22">
        <f t="shared" ca="1" si="109"/>
        <v>1.14621471023094E-3</v>
      </c>
      <c r="Z464" s="22">
        <f t="shared" ca="1" si="109"/>
        <v>-8.7603373816319413E-3</v>
      </c>
      <c r="AA464" s="10">
        <f t="shared" ca="1" si="116"/>
        <v>0</v>
      </c>
      <c r="AB464" s="10">
        <f t="shared" ca="1" si="117"/>
        <v>0</v>
      </c>
      <c r="AC464" s="5">
        <f t="shared" ca="1" si="119"/>
        <v>0.12987888219879029</v>
      </c>
    </row>
    <row r="465" spans="1:29" x14ac:dyDescent="0.2">
      <c r="A465" s="8">
        <v>42690</v>
      </c>
      <c r="B465" s="3">
        <v>59658</v>
      </c>
      <c r="C465" s="3">
        <v>60915</v>
      </c>
      <c r="D465" s="3">
        <v>59364</v>
      </c>
      <c r="E465" s="3">
        <v>60759</v>
      </c>
      <c r="F465" s="3">
        <v>60759</v>
      </c>
      <c r="G465" s="5">
        <f t="shared" si="112"/>
        <v>-1.3117398245527379E-2</v>
      </c>
      <c r="H465" s="24">
        <f t="shared" si="113"/>
        <v>0</v>
      </c>
      <c r="I465" s="3">
        <f t="shared" si="105"/>
        <v>62970.6</v>
      </c>
      <c r="J465" s="10">
        <f t="shared" si="118"/>
        <v>1.8472266456576847E-2</v>
      </c>
      <c r="K465" s="10">
        <f t="shared" si="106"/>
        <v>-1.4166421443150279E-3</v>
      </c>
      <c r="L465" s="10">
        <f t="shared" si="111"/>
        <v>9.6710463246505005E-4</v>
      </c>
      <c r="M465" s="10">
        <f t="shared" si="108"/>
        <v>1.7327952760922782E-3</v>
      </c>
      <c r="N465" s="10">
        <f t="shared" si="107"/>
        <v>-1.0607636285447674E-2</v>
      </c>
      <c r="O465" s="22">
        <f t="shared" ca="1" si="110"/>
        <v>1.1014297233766557</v>
      </c>
      <c r="P465" s="22">
        <f t="shared" ca="1" si="110"/>
        <v>0.3886503211920887</v>
      </c>
      <c r="Q465" s="22">
        <f t="shared" ca="1" si="110"/>
        <v>0.14633022014687247</v>
      </c>
      <c r="R465" s="22">
        <f t="shared" ca="1" si="110"/>
        <v>0.19498018107378851</v>
      </c>
      <c r="S465" s="22">
        <f t="shared" ca="1" si="110"/>
        <v>1.0739840975109023</v>
      </c>
      <c r="T465" s="22">
        <f t="shared" ca="1" si="114"/>
        <v>8.8822695967245568E-3</v>
      </c>
      <c r="U465" s="25">
        <f t="shared" ca="1" si="115"/>
        <v>0.50222055280004396</v>
      </c>
      <c r="V465" s="22">
        <f t="shared" ca="1" si="109"/>
        <v>-1.1596211117673378E-2</v>
      </c>
      <c r="W465" s="22">
        <f t="shared" ca="1" si="109"/>
        <v>8.8931596034993771E-4</v>
      </c>
      <c r="X465" s="22">
        <f t="shared" ca="1" si="109"/>
        <v>-6.0711280433873075E-4</v>
      </c>
      <c r="Y465" s="22">
        <f t="shared" ca="1" si="109"/>
        <v>-1.0877852965421571E-3</v>
      </c>
      <c r="Z465" s="22">
        <f t="shared" ca="1" si="109"/>
        <v>6.6590848564631912E-3</v>
      </c>
      <c r="AA465" s="10">
        <f t="shared" ca="1" si="116"/>
        <v>-1.4117398245527379E-2</v>
      </c>
      <c r="AB465" s="10">
        <f t="shared" ca="1" si="117"/>
        <v>0</v>
      </c>
      <c r="AC465" s="5">
        <f t="shared" ca="1" si="119"/>
        <v>0.11576148395326291</v>
      </c>
    </row>
    <row r="466" spans="1:29" x14ac:dyDescent="0.2">
      <c r="A466" s="8">
        <v>42691</v>
      </c>
      <c r="B466" s="3">
        <v>60763</v>
      </c>
      <c r="C466" s="3">
        <v>61493</v>
      </c>
      <c r="D466" s="3">
        <v>59746</v>
      </c>
      <c r="E466" s="3">
        <v>59770</v>
      </c>
      <c r="F466" s="3">
        <v>59770</v>
      </c>
      <c r="G466" s="5">
        <f t="shared" si="112"/>
        <v>2.1750041827003574E-2</v>
      </c>
      <c r="H466" s="24">
        <f t="shared" si="113"/>
        <v>1</v>
      </c>
      <c r="I466" s="3">
        <f t="shared" si="105"/>
        <v>62770</v>
      </c>
      <c r="J466" s="10">
        <f t="shared" si="118"/>
        <v>-1.6277423920736056E-2</v>
      </c>
      <c r="K466" s="10">
        <f t="shared" si="106"/>
        <v>-3.0965973010510794E-3</v>
      </c>
      <c r="L466" s="10">
        <f t="shared" si="111"/>
        <v>1.6762250476123119E-4</v>
      </c>
      <c r="M466" s="10">
        <f t="shared" si="108"/>
        <v>1.8522165372728151E-3</v>
      </c>
      <c r="N466" s="10">
        <f t="shared" si="107"/>
        <v>-1.1057547329765095E-2</v>
      </c>
      <c r="O466" s="22">
        <f t="shared" ca="1" si="110"/>
        <v>1.0898335122589824</v>
      </c>
      <c r="P466" s="22">
        <f t="shared" ca="1" si="110"/>
        <v>0.38953963715243861</v>
      </c>
      <c r="Q466" s="22">
        <f t="shared" ca="1" si="110"/>
        <v>0.14572310734253374</v>
      </c>
      <c r="R466" s="22">
        <f t="shared" ca="1" si="110"/>
        <v>0.19389239577724635</v>
      </c>
      <c r="S466" s="22">
        <f t="shared" ca="1" si="110"/>
        <v>1.0806431823673655</v>
      </c>
      <c r="T466" s="22">
        <f t="shared" ca="1" si="114"/>
        <v>-3.0511635432573521E-2</v>
      </c>
      <c r="U466" s="25">
        <f t="shared" ca="1" si="115"/>
        <v>0.49237268285987373</v>
      </c>
      <c r="V466" s="22">
        <f t="shared" ca="1" si="109"/>
        <v>-1.0326177792736816E-2</v>
      </c>
      <c r="W466" s="22">
        <f t="shared" ca="1" si="109"/>
        <v>-1.9644394861786261E-3</v>
      </c>
      <c r="X466" s="22">
        <f t="shared" ca="1" si="109"/>
        <v>1.0633745208437603E-4</v>
      </c>
      <c r="Y466" s="22">
        <f t="shared" ca="1" si="109"/>
        <v>1.1750211438654686E-3</v>
      </c>
      <c r="Z466" s="22">
        <f t="shared" ca="1" si="109"/>
        <v>-7.0147586150470752E-3</v>
      </c>
      <c r="AA466" s="10">
        <f t="shared" ca="1" si="116"/>
        <v>0</v>
      </c>
      <c r="AB466" s="10">
        <f t="shared" ca="1" si="117"/>
        <v>-2.2750041827003575E-2</v>
      </c>
      <c r="AC466" s="5">
        <f t="shared" ca="1" si="119"/>
        <v>9.3011442126259336E-2</v>
      </c>
    </row>
    <row r="467" spans="1:29" x14ac:dyDescent="0.2">
      <c r="A467" s="8">
        <v>42692</v>
      </c>
      <c r="B467" s="3">
        <v>59770</v>
      </c>
      <c r="C467" s="3">
        <v>60193</v>
      </c>
      <c r="D467" s="3">
        <v>59327</v>
      </c>
      <c r="E467" s="3">
        <v>59962</v>
      </c>
      <c r="F467" s="3">
        <v>59962</v>
      </c>
      <c r="G467" s="5">
        <f t="shared" si="112"/>
        <v>3.3221039991994994E-2</v>
      </c>
      <c r="H467" s="24">
        <f t="shared" si="113"/>
        <v>1</v>
      </c>
      <c r="I467" s="3">
        <f t="shared" si="105"/>
        <v>62592.800000000003</v>
      </c>
      <c r="J467" s="10">
        <f t="shared" si="118"/>
        <v>3.2123138698343379E-3</v>
      </c>
      <c r="K467" s="10">
        <f t="shared" si="106"/>
        <v>-2.7196196245547533E-3</v>
      </c>
      <c r="L467" s="10">
        <f t="shared" si="111"/>
        <v>2.4864280255512575E-4</v>
      </c>
      <c r="M467" s="10">
        <f t="shared" si="108"/>
        <v>2.0557796520214531E-3</v>
      </c>
      <c r="N467" s="10">
        <f t="shared" si="107"/>
        <v>-3.9115593099795067E-3</v>
      </c>
      <c r="O467" s="22">
        <f t="shared" ca="1" si="110"/>
        <v>1.0795073344662456</v>
      </c>
      <c r="P467" s="22">
        <f t="shared" ca="1" si="110"/>
        <v>0.38757519766625997</v>
      </c>
      <c r="Q467" s="22">
        <f t="shared" ca="1" si="110"/>
        <v>0.14582944479461812</v>
      </c>
      <c r="R467" s="22">
        <f t="shared" ca="1" si="110"/>
        <v>0.19506741692111182</v>
      </c>
      <c r="S467" s="22">
        <f t="shared" ca="1" si="110"/>
        <v>1.0736284237523184</v>
      </c>
      <c r="T467" s="22">
        <f t="shared" ca="1" si="114"/>
        <v>-1.3486269185294369E-3</v>
      </c>
      <c r="U467" s="25">
        <f t="shared" ca="1" si="115"/>
        <v>0.49966284332146915</v>
      </c>
      <c r="V467" s="22">
        <f t="shared" ca="1" si="109"/>
        <v>2.0090490714778793E-3</v>
      </c>
      <c r="W467" s="22">
        <f t="shared" ca="1" si="109"/>
        <v>-1.7009076643455523E-3</v>
      </c>
      <c r="X467" s="22">
        <f t="shared" ca="1" si="109"/>
        <v>1.5550647036517468E-4</v>
      </c>
      <c r="Y467" s="22">
        <f t="shared" ca="1" si="109"/>
        <v>1.285728097693584E-3</v>
      </c>
      <c r="Z467" s="22">
        <f t="shared" ca="1" si="109"/>
        <v>-2.4463719668060503E-3</v>
      </c>
      <c r="AA467" s="10">
        <f t="shared" ca="1" si="116"/>
        <v>0</v>
      </c>
      <c r="AB467" s="10">
        <f t="shared" ca="1" si="117"/>
        <v>0</v>
      </c>
      <c r="AC467" s="5">
        <f t="shared" ca="1" si="119"/>
        <v>9.3011442126259336E-2</v>
      </c>
    </row>
    <row r="468" spans="1:29" x14ac:dyDescent="0.2">
      <c r="A468" s="8">
        <v>42695</v>
      </c>
      <c r="B468" s="3">
        <v>59963</v>
      </c>
      <c r="C468" s="3">
        <v>61070</v>
      </c>
      <c r="D468" s="3">
        <v>59963</v>
      </c>
      <c r="E468" s="3">
        <v>61070</v>
      </c>
      <c r="F468" s="3">
        <v>61070</v>
      </c>
      <c r="G468" s="5">
        <f t="shared" si="112"/>
        <v>1.4999181267397965E-2</v>
      </c>
      <c r="H468" s="24">
        <f t="shared" si="113"/>
        <v>1</v>
      </c>
      <c r="I468" s="3">
        <f t="shared" si="105"/>
        <v>62454.400000000001</v>
      </c>
      <c r="J468" s="10">
        <f t="shared" si="118"/>
        <v>1.8478369634101544E-2</v>
      </c>
      <c r="K468" s="10">
        <f t="shared" si="106"/>
        <v>-2.0570937671686327E-3</v>
      </c>
      <c r="L468" s="10">
        <f t="shared" si="111"/>
        <v>4.2917618254535218E-4</v>
      </c>
      <c r="M468" s="10">
        <f t="shared" si="108"/>
        <v>2.0860330311793475E-3</v>
      </c>
      <c r="N468" s="10">
        <f t="shared" si="107"/>
        <v>6.3755101822727369E-3</v>
      </c>
      <c r="O468" s="22">
        <f t="shared" ca="1" si="110"/>
        <v>1.0815163835377235</v>
      </c>
      <c r="P468" s="22">
        <f t="shared" ca="1" si="110"/>
        <v>0.38587429000191442</v>
      </c>
      <c r="Q468" s="22">
        <f t="shared" ca="1" si="110"/>
        <v>0.14598495126498329</v>
      </c>
      <c r="R468" s="22">
        <f t="shared" ca="1" si="110"/>
        <v>0.19635314501880541</v>
      </c>
      <c r="S468" s="22">
        <f t="shared" ca="1" si="110"/>
        <v>1.0711820517855124</v>
      </c>
      <c r="T468" s="22">
        <f t="shared" ca="1" si="114"/>
        <v>2.6492464392077718E-2</v>
      </c>
      <c r="U468" s="25">
        <f t="shared" ca="1" si="115"/>
        <v>0.50662272875533276</v>
      </c>
      <c r="V468" s="22">
        <f t="shared" ca="1" si="109"/>
        <v>1.1394010143559674E-2</v>
      </c>
      <c r="W468" s="22">
        <f t="shared" ca="1" si="109"/>
        <v>-1.2684315615224683E-3</v>
      </c>
      <c r="X468" s="22">
        <f t="shared" ca="1" si="109"/>
        <v>2.6463578086843078E-4</v>
      </c>
      <c r="Y468" s="22">
        <f t="shared" ca="1" si="109"/>
        <v>1.2862758992110445E-3</v>
      </c>
      <c r="Z468" s="22">
        <f t="shared" ca="1" si="109"/>
        <v>3.9312249470928821E-3</v>
      </c>
      <c r="AA468" s="10">
        <f t="shared" ca="1" si="116"/>
        <v>0</v>
      </c>
      <c r="AB468" s="10">
        <f t="shared" ca="1" si="117"/>
        <v>0</v>
      </c>
      <c r="AC468" s="5">
        <f t="shared" ca="1" si="119"/>
        <v>9.3011442126259336E-2</v>
      </c>
    </row>
    <row r="469" spans="1:29" x14ac:dyDescent="0.2">
      <c r="A469" s="8">
        <v>42696</v>
      </c>
      <c r="B469" s="3">
        <v>61072</v>
      </c>
      <c r="C469" s="3">
        <v>62550</v>
      </c>
      <c r="D469" s="3">
        <v>61072</v>
      </c>
      <c r="E469" s="3">
        <v>61954</v>
      </c>
      <c r="F469" s="3">
        <v>61954</v>
      </c>
      <c r="G469" s="5">
        <f t="shared" si="112"/>
        <v>-9.0066823772476656E-3</v>
      </c>
      <c r="H469" s="24">
        <f t="shared" si="113"/>
        <v>0</v>
      </c>
      <c r="I469" s="3">
        <f t="shared" ref="I469:I532" si="120">AVERAGE(F450:F469)</f>
        <v>62346.7</v>
      </c>
      <c r="J469" s="10">
        <f t="shared" si="118"/>
        <v>1.4475192402161552E-2</v>
      </c>
      <c r="K469" s="10">
        <f t="shared" si="106"/>
        <v>-1.5448069375615103E-3</v>
      </c>
      <c r="L469" s="10">
        <f t="shared" si="111"/>
        <v>6.8442035555656752E-4</v>
      </c>
      <c r="M469" s="10">
        <f t="shared" si="108"/>
        <v>2.0318128113011092E-3</v>
      </c>
      <c r="N469" s="10">
        <f t="shared" si="107"/>
        <v>7.6721436883876448E-3</v>
      </c>
      <c r="O469" s="22">
        <f t="shared" ca="1" si="110"/>
        <v>1.0929103936812832</v>
      </c>
      <c r="P469" s="22">
        <f t="shared" ca="1" si="110"/>
        <v>0.38460585844039197</v>
      </c>
      <c r="Q469" s="22">
        <f t="shared" ca="1" si="110"/>
        <v>0.14624958704585173</v>
      </c>
      <c r="R469" s="22">
        <f t="shared" ca="1" si="110"/>
        <v>0.19763942091801645</v>
      </c>
      <c r="S469" s="22">
        <f t="shared" ca="1" si="110"/>
        <v>1.0751132767326053</v>
      </c>
      <c r="T469" s="22">
        <f t="shared" ca="1" si="114"/>
        <v>2.3976032470704282E-2</v>
      </c>
      <c r="U469" s="25">
        <f t="shared" ca="1" si="115"/>
        <v>0.50599372099615092</v>
      </c>
      <c r="V469" s="22">
        <f t="shared" ca="1" si="109"/>
        <v>-9.1541299559032424E-3</v>
      </c>
      <c r="W469" s="22">
        <f t="shared" ca="1" si="109"/>
        <v>9.7693785825653484E-4</v>
      </c>
      <c r="X469" s="22">
        <f t="shared" ca="1" si="109"/>
        <v>-4.3282829721107835E-4</v>
      </c>
      <c r="Y469" s="22">
        <f t="shared" ca="1" si="109"/>
        <v>-1.2849209878510522E-3</v>
      </c>
      <c r="Z469" s="22">
        <f t="shared" ca="1" si="109"/>
        <v>-4.8518733577161827E-3</v>
      </c>
      <c r="AA469" s="10">
        <f t="shared" ca="1" si="116"/>
        <v>0</v>
      </c>
      <c r="AB469" s="10">
        <f t="shared" ca="1" si="117"/>
        <v>0</v>
      </c>
      <c r="AC469" s="5">
        <f t="shared" ca="1" si="119"/>
        <v>9.3011442126259336E-2</v>
      </c>
    </row>
    <row r="470" spans="1:29" x14ac:dyDescent="0.2">
      <c r="A470" s="8">
        <v>42697</v>
      </c>
      <c r="B470" s="3">
        <v>61956</v>
      </c>
      <c r="C470" s="3">
        <v>62046</v>
      </c>
      <c r="D470" s="3">
        <v>61234</v>
      </c>
      <c r="E470" s="3">
        <v>61986</v>
      </c>
      <c r="F470" s="3">
        <v>61986</v>
      </c>
      <c r="G470" s="5">
        <f t="shared" si="112"/>
        <v>-6.8886522763204061E-3</v>
      </c>
      <c r="H470" s="24">
        <f t="shared" si="113"/>
        <v>0</v>
      </c>
      <c r="I470" s="3">
        <f t="shared" si="120"/>
        <v>62243</v>
      </c>
      <c r="J470" s="10">
        <f t="shared" si="118"/>
        <v>5.1651225102489207E-4</v>
      </c>
      <c r="K470" s="10">
        <f t="shared" si="106"/>
        <v>-1.4815444996530535E-3</v>
      </c>
      <c r="L470" s="10">
        <f t="shared" si="111"/>
        <v>1.4358848813580448E-3</v>
      </c>
      <c r="M470" s="10">
        <f t="shared" si="108"/>
        <v>1.9340407940913462E-3</v>
      </c>
      <c r="N470" s="10">
        <f t="shared" si="107"/>
        <v>4.0809928472772539E-3</v>
      </c>
      <c r="O470" s="22">
        <f t="shared" ca="1" si="110"/>
        <v>1.0837562637253799</v>
      </c>
      <c r="P470" s="22">
        <f t="shared" ca="1" si="110"/>
        <v>0.3855827962986485</v>
      </c>
      <c r="Q470" s="22">
        <f t="shared" ca="1" si="110"/>
        <v>0.14581675874864064</v>
      </c>
      <c r="R470" s="22">
        <f t="shared" ca="1" si="110"/>
        <v>0.1963544999301654</v>
      </c>
      <c r="S470" s="22">
        <f t="shared" ca="1" si="110"/>
        <v>1.0702614033748892</v>
      </c>
      <c r="T470" s="22">
        <f t="shared" ca="1" si="114"/>
        <v>4.9453781405160071E-3</v>
      </c>
      <c r="U470" s="25">
        <f t="shared" ca="1" si="115"/>
        <v>0.50123634201538625</v>
      </c>
      <c r="V470" s="22">
        <f t="shared" ca="1" si="109"/>
        <v>-3.2361641048065824E-4</v>
      </c>
      <c r="W470" s="22">
        <f t="shared" ca="1" si="109"/>
        <v>9.2824925641885286E-4</v>
      </c>
      <c r="X470" s="22">
        <f t="shared" ca="1" si="109"/>
        <v>-8.9964160626684203E-4</v>
      </c>
      <c r="Y470" s="22">
        <f t="shared" ca="1" si="109"/>
        <v>-1.2117570072444227E-3</v>
      </c>
      <c r="Z470" s="22">
        <f t="shared" ca="1" si="109"/>
        <v>-2.5569117747208268E-3</v>
      </c>
      <c r="AA470" s="10">
        <f t="shared" ca="1" si="116"/>
        <v>-7.888652276320407E-3</v>
      </c>
      <c r="AB470" s="10">
        <f t="shared" ca="1" si="117"/>
        <v>0</v>
      </c>
      <c r="AC470" s="5">
        <f t="shared" ca="1" si="119"/>
        <v>8.5122789849938929E-2</v>
      </c>
    </row>
    <row r="471" spans="1:29" x14ac:dyDescent="0.2">
      <c r="A471" s="8">
        <v>42698</v>
      </c>
      <c r="B471" s="3">
        <v>61999</v>
      </c>
      <c r="C471" s="3">
        <v>62105</v>
      </c>
      <c r="D471" s="3">
        <v>61392</v>
      </c>
      <c r="E471" s="3">
        <v>61396</v>
      </c>
      <c r="F471" s="3">
        <v>61396</v>
      </c>
      <c r="G471" s="5">
        <f t="shared" si="112"/>
        <v>2.3763763111603442E-2</v>
      </c>
      <c r="H471" s="24">
        <f t="shared" si="113"/>
        <v>1</v>
      </c>
      <c r="I471" s="3">
        <f t="shared" si="120"/>
        <v>62119.5</v>
      </c>
      <c r="J471" s="10">
        <f t="shared" si="118"/>
        <v>-9.5182783209111221E-3</v>
      </c>
      <c r="K471" s="10">
        <f t="shared" ref="K471:K534" si="121">AVERAGE(J452:J471)</f>
        <v>-1.8060378724578997E-3</v>
      </c>
      <c r="L471" s="10">
        <f t="shared" si="111"/>
        <v>1.0434503494225833E-3</v>
      </c>
      <c r="M471" s="10">
        <f t="shared" si="108"/>
        <v>1.7018424656341125E-3</v>
      </c>
      <c r="N471" s="10">
        <f t="shared" ref="N471:N534" si="122">AVERAGE(J467:J471)</f>
        <v>5.4328219672422403E-3</v>
      </c>
      <c r="O471" s="22">
        <f t="shared" ca="1" si="110"/>
        <v>1.0834326473148992</v>
      </c>
      <c r="P471" s="22">
        <f t="shared" ca="1" si="110"/>
        <v>0.38651104555506738</v>
      </c>
      <c r="Q471" s="22">
        <f t="shared" ca="1" si="110"/>
        <v>0.14491711714237379</v>
      </c>
      <c r="R471" s="22">
        <f t="shared" ca="1" si="110"/>
        <v>0.19514274292292097</v>
      </c>
      <c r="S471" s="22">
        <f t="shared" ca="1" si="110"/>
        <v>1.0677044916001683</v>
      </c>
      <c r="T471" s="22">
        <f t="shared" ca="1" si="114"/>
        <v>-4.7265026257258293E-3</v>
      </c>
      <c r="U471" s="25">
        <f t="shared" ca="1" si="115"/>
        <v>0.49881837654333977</v>
      </c>
      <c r="V471" s="22">
        <f t="shared" ca="1" si="109"/>
        <v>-5.9629494238564729E-3</v>
      </c>
      <c r="W471" s="22">
        <f t="shared" ca="1" si="109"/>
        <v>-1.1314349221514387E-3</v>
      </c>
      <c r="X471" s="22">
        <f t="shared" ca="1" si="109"/>
        <v>6.536940242903754E-4</v>
      </c>
      <c r="Y471" s="22">
        <f t="shared" ca="1" si="109"/>
        <v>1.0661592577780399E-3</v>
      </c>
      <c r="Z471" s="22">
        <f t="shared" ca="1" si="109"/>
        <v>3.4035191583240954E-3</v>
      </c>
      <c r="AA471" s="10">
        <f t="shared" ca="1" si="116"/>
        <v>0</v>
      </c>
      <c r="AB471" s="10">
        <f t="shared" ca="1" si="117"/>
        <v>0</v>
      </c>
      <c r="AC471" s="5">
        <f t="shared" ca="1" si="119"/>
        <v>8.5122789849938929E-2</v>
      </c>
    </row>
    <row r="472" spans="1:29" x14ac:dyDescent="0.2">
      <c r="A472" s="8">
        <v>42699</v>
      </c>
      <c r="B472" s="3">
        <v>61394</v>
      </c>
      <c r="C472" s="3">
        <v>61559</v>
      </c>
      <c r="D472" s="3">
        <v>60573</v>
      </c>
      <c r="E472" s="3">
        <v>61559</v>
      </c>
      <c r="F472" s="3">
        <v>61559</v>
      </c>
      <c r="G472" s="5">
        <f t="shared" si="112"/>
        <v>-9.2918988287659099E-3</v>
      </c>
      <c r="H472" s="24">
        <f t="shared" si="113"/>
        <v>0</v>
      </c>
      <c r="I472" s="3">
        <f t="shared" si="120"/>
        <v>62006.15</v>
      </c>
      <c r="J472" s="10">
        <f t="shared" si="118"/>
        <v>2.6548960844354763E-3</v>
      </c>
      <c r="K472" s="10">
        <f t="shared" si="121"/>
        <v>-1.6419775012677883E-3</v>
      </c>
      <c r="L472" s="10">
        <f t="shared" si="111"/>
        <v>1.6990812994798455E-3</v>
      </c>
      <c r="M472" s="10">
        <f t="shared" si="108"/>
        <v>1.66406427697528E-3</v>
      </c>
      <c r="N472" s="10">
        <f t="shared" si="122"/>
        <v>5.3213384101624683E-3</v>
      </c>
      <c r="O472" s="22">
        <f t="shared" ca="1" si="110"/>
        <v>1.0774696978910427</v>
      </c>
      <c r="P472" s="22">
        <f t="shared" ca="1" si="110"/>
        <v>0.38537961063291593</v>
      </c>
      <c r="Q472" s="22">
        <f t="shared" ca="1" si="110"/>
        <v>0.14557081116666418</v>
      </c>
      <c r="R472" s="22">
        <f t="shared" ca="1" si="110"/>
        <v>0.196208902180699</v>
      </c>
      <c r="S472" s="22">
        <f t="shared" ca="1" si="110"/>
        <v>1.0711080107584925</v>
      </c>
      <c r="T472" s="22">
        <f t="shared" ca="1" si="114"/>
        <v>8.5013544989509266E-3</v>
      </c>
      <c r="U472" s="25">
        <f t="shared" ca="1" si="115"/>
        <v>0.50212532582444203</v>
      </c>
      <c r="V472" s="22">
        <f t="shared" ca="1" si="109"/>
        <v>-1.6663330938679471E-3</v>
      </c>
      <c r="W472" s="22">
        <f t="shared" ca="1" si="109"/>
        <v>1.0305794888883198E-3</v>
      </c>
      <c r="X472" s="22">
        <f t="shared" ca="1" si="109"/>
        <v>-1.0664204204050578E-3</v>
      </c>
      <c r="Y472" s="22">
        <f t="shared" ca="1" si="109"/>
        <v>-1.044442150223352E-3</v>
      </c>
      <c r="Z472" s="22">
        <f t="shared" ca="1" si="109"/>
        <v>-3.3399131320086409E-3</v>
      </c>
      <c r="AA472" s="10">
        <f t="shared" ca="1" si="116"/>
        <v>-1.0291898828765911E-2</v>
      </c>
      <c r="AB472" s="10">
        <f t="shared" ca="1" si="117"/>
        <v>0</v>
      </c>
      <c r="AC472" s="5">
        <f t="shared" ca="1" si="119"/>
        <v>7.4830891021173018E-2</v>
      </c>
    </row>
    <row r="473" spans="1:29" x14ac:dyDescent="0.2">
      <c r="A473" s="8">
        <v>42702</v>
      </c>
      <c r="B473" s="3">
        <v>61559</v>
      </c>
      <c r="C473" s="3">
        <v>62934</v>
      </c>
      <c r="D473" s="3">
        <v>61240</v>
      </c>
      <c r="E473" s="3">
        <v>62855</v>
      </c>
      <c r="F473" s="3">
        <v>62855</v>
      </c>
      <c r="G473" s="5">
        <f t="shared" si="112"/>
        <v>-1.5098241985522232E-2</v>
      </c>
      <c r="H473" s="24">
        <f t="shared" si="113"/>
        <v>0</v>
      </c>
      <c r="I473" s="3">
        <f t="shared" si="120"/>
        <v>61936.4</v>
      </c>
      <c r="J473" s="10">
        <f t="shared" si="118"/>
        <v>2.1052973570071076E-2</v>
      </c>
      <c r="K473" s="10">
        <f t="shared" si="121"/>
        <v>-9.214818638446753E-4</v>
      </c>
      <c r="L473" s="10">
        <f t="shared" si="111"/>
        <v>2.0363689259647734E-3</v>
      </c>
      <c r="M473" s="10">
        <f t="shared" si="108"/>
        <v>2.012888444755734E-3</v>
      </c>
      <c r="N473" s="10">
        <f t="shared" si="122"/>
        <v>5.8362591973563751E-3</v>
      </c>
      <c r="O473" s="22">
        <f t="shared" ca="1" si="110"/>
        <v>1.0758033647971748</v>
      </c>
      <c r="P473" s="22">
        <f t="shared" ca="1" si="110"/>
        <v>0.38641019012180422</v>
      </c>
      <c r="Q473" s="22">
        <f t="shared" ca="1" si="110"/>
        <v>0.14450439074625912</v>
      </c>
      <c r="R473" s="22">
        <f t="shared" ca="1" si="110"/>
        <v>0.19516446003047566</v>
      </c>
      <c r="S473" s="22">
        <f t="shared" ca="1" si="110"/>
        <v>1.0677680976264838</v>
      </c>
      <c r="T473" s="22">
        <f t="shared" ca="1" si="114"/>
        <v>2.9211669741286216E-2</v>
      </c>
      <c r="U473" s="25">
        <f t="shared" ca="1" si="115"/>
        <v>0.50730239816816936</v>
      </c>
      <c r="V473" s="22">
        <f t="shared" ca="1" si="109"/>
        <v>-1.3347432360101365E-2</v>
      </c>
      <c r="W473" s="22">
        <f t="shared" ca="1" si="109"/>
        <v>5.8421281002374889E-4</v>
      </c>
      <c r="X473" s="22">
        <f t="shared" ca="1" si="109"/>
        <v>-1.2910431112765283E-3</v>
      </c>
      <c r="Y473" s="22">
        <f t="shared" ca="1" si="109"/>
        <v>-1.2761566567014923E-3</v>
      </c>
      <c r="Z473" s="22">
        <f t="shared" ca="1" si="109"/>
        <v>-3.7001459491439771E-3</v>
      </c>
      <c r="AA473" s="10">
        <f t="shared" ca="1" si="116"/>
        <v>0</v>
      </c>
      <c r="AB473" s="10">
        <f t="shared" ca="1" si="117"/>
        <v>0</v>
      </c>
      <c r="AC473" s="5">
        <f t="shared" ca="1" si="119"/>
        <v>7.4830891021173018E-2</v>
      </c>
    </row>
    <row r="474" spans="1:29" x14ac:dyDescent="0.2">
      <c r="A474" s="8">
        <v>42703</v>
      </c>
      <c r="B474" s="3">
        <v>62859</v>
      </c>
      <c r="C474" s="3">
        <v>62859</v>
      </c>
      <c r="D474" s="3">
        <v>60980</v>
      </c>
      <c r="E474" s="3">
        <v>60987</v>
      </c>
      <c r="F474" s="3">
        <v>60987</v>
      </c>
      <c r="G474" s="5">
        <f t="shared" si="112"/>
        <v>-2.4267466837194829E-2</v>
      </c>
      <c r="H474" s="24">
        <f t="shared" si="113"/>
        <v>0</v>
      </c>
      <c r="I474" s="3">
        <f t="shared" si="120"/>
        <v>61770.35</v>
      </c>
      <c r="J474" s="10">
        <f t="shared" si="118"/>
        <v>-2.9719194972555929E-2</v>
      </c>
      <c r="K474" s="10">
        <f t="shared" si="121"/>
        <v>-2.4525777992428941E-3</v>
      </c>
      <c r="L474" s="10">
        <f t="shared" si="111"/>
        <v>1.1440478036390878E-3</v>
      </c>
      <c r="M474" s="10">
        <f t="shared" si="108"/>
        <v>1.7041228674695085E-3</v>
      </c>
      <c r="N474" s="10">
        <f t="shared" si="122"/>
        <v>-3.0026182775871211E-3</v>
      </c>
      <c r="O474" s="22">
        <f t="shared" ca="1" si="110"/>
        <v>1.0624559324370735</v>
      </c>
      <c r="P474" s="22">
        <f t="shared" ca="1" si="110"/>
        <v>0.38699440293182796</v>
      </c>
      <c r="Q474" s="22">
        <f t="shared" ca="1" si="110"/>
        <v>0.14321334763498259</v>
      </c>
      <c r="R474" s="22">
        <f t="shared" ca="1" si="110"/>
        <v>0.19388830337377416</v>
      </c>
      <c r="S474" s="22">
        <f t="shared" ca="1" si="110"/>
        <v>1.0640679516773399</v>
      </c>
      <c r="T474" s="22">
        <f t="shared" ca="1" si="114"/>
        <v>-3.5225206359881314E-2</v>
      </c>
      <c r="U474" s="25">
        <f t="shared" ca="1" si="115"/>
        <v>0.49119460887976929</v>
      </c>
      <c r="V474" s="22">
        <f t="shared" ref="V474:Z537" ca="1" si="123">($H474-$U474)*J474*$U474*(1-$U474)*$AF$3</f>
        <v>1.8241726200704016E-2</v>
      </c>
      <c r="W474" s="22">
        <f t="shared" ca="1" si="123"/>
        <v>1.5053992122272615E-3</v>
      </c>
      <c r="X474" s="22">
        <f t="shared" ca="1" si="123"/>
        <v>-7.0221978804516083E-4</v>
      </c>
      <c r="Y474" s="22">
        <f t="shared" ca="1" si="123"/>
        <v>-1.0459954514058598E-3</v>
      </c>
      <c r="Z474" s="22">
        <f t="shared" ca="1" si="123"/>
        <v>1.8430156185439614E-3</v>
      </c>
      <c r="AA474" s="10">
        <f t="shared" ca="1" si="116"/>
        <v>0</v>
      </c>
      <c r="AB474" s="10">
        <f t="shared" ca="1" si="117"/>
        <v>0</v>
      </c>
      <c r="AC474" s="5">
        <f t="shared" ca="1" si="119"/>
        <v>7.4830891021173018E-2</v>
      </c>
    </row>
    <row r="475" spans="1:29" x14ac:dyDescent="0.2">
      <c r="A475" s="8">
        <v>42704</v>
      </c>
      <c r="B475" s="3">
        <v>60994</v>
      </c>
      <c r="C475" s="3">
        <v>62590</v>
      </c>
      <c r="D475" s="3">
        <v>60994</v>
      </c>
      <c r="E475" s="3">
        <v>61906</v>
      </c>
      <c r="F475" s="3">
        <v>61906</v>
      </c>
      <c r="G475" s="5">
        <f t="shared" si="112"/>
        <v>-2.5684101702581286E-2</v>
      </c>
      <c r="H475" s="24">
        <f t="shared" si="113"/>
        <v>0</v>
      </c>
      <c r="I475" s="3">
        <f t="shared" si="120"/>
        <v>61619.4</v>
      </c>
      <c r="J475" s="10">
        <f t="shared" si="118"/>
        <v>1.5068785150933905E-2</v>
      </c>
      <c r="K475" s="10">
        <f t="shared" si="121"/>
        <v>-2.1788611267556045E-3</v>
      </c>
      <c r="L475" s="10">
        <f t="shared" si="111"/>
        <v>1.7317347881511424E-3</v>
      </c>
      <c r="M475" s="10">
        <f t="shared" si="108"/>
        <v>1.8330389182775254E-3</v>
      </c>
      <c r="N475" s="10">
        <f t="shared" si="122"/>
        <v>-9.2163697605318623E-5</v>
      </c>
      <c r="O475" s="22">
        <f t="shared" ref="O475:S538" ca="1" si="124">O474+V474</f>
        <v>1.0806976586377774</v>
      </c>
      <c r="P475" s="22">
        <f t="shared" ca="1" si="124"/>
        <v>0.38849980214405522</v>
      </c>
      <c r="Q475" s="22">
        <f t="shared" ca="1" si="124"/>
        <v>0.14251112784693742</v>
      </c>
      <c r="R475" s="22">
        <f t="shared" ca="1" si="124"/>
        <v>0.19284230792236831</v>
      </c>
      <c r="S475" s="22">
        <f t="shared" ca="1" si="124"/>
        <v>1.065910967295884</v>
      </c>
      <c r="T475" s="22">
        <f t="shared" ca="1" si="114"/>
        <v>1.5940354351725358E-2</v>
      </c>
      <c r="U475" s="25">
        <f t="shared" ca="1" si="115"/>
        <v>0.50398500420751924</v>
      </c>
      <c r="V475" s="22">
        <f t="shared" ca="1" si="123"/>
        <v>-9.4924491761276628E-3</v>
      </c>
      <c r="W475" s="22">
        <f t="shared" ca="1" si="123"/>
        <v>1.3725544760511761E-3</v>
      </c>
      <c r="X475" s="22">
        <f t="shared" ca="1" si="123"/>
        <v>-1.0908911566794844E-3</v>
      </c>
      <c r="Y475" s="22">
        <f t="shared" ca="1" si="123"/>
        <v>-1.1547068058459279E-3</v>
      </c>
      <c r="Z475" s="22">
        <f t="shared" ca="1" si="123"/>
        <v>5.8057713786453802E-5</v>
      </c>
      <c r="AA475" s="10">
        <f t="shared" ca="1" si="116"/>
        <v>0</v>
      </c>
      <c r="AB475" s="10">
        <f t="shared" ca="1" si="117"/>
        <v>0</v>
      </c>
      <c r="AC475" s="5">
        <f t="shared" ca="1" si="119"/>
        <v>7.4830891021173018E-2</v>
      </c>
    </row>
    <row r="476" spans="1:29" x14ac:dyDescent="0.2">
      <c r="A476" s="8">
        <v>42705</v>
      </c>
      <c r="B476" s="3">
        <v>61906</v>
      </c>
      <c r="C476" s="3">
        <v>61911</v>
      </c>
      <c r="D476" s="3">
        <v>59058</v>
      </c>
      <c r="E476" s="3">
        <v>59507</v>
      </c>
      <c r="F476" s="3">
        <v>59507</v>
      </c>
      <c r="G476" s="5">
        <f t="shared" si="112"/>
        <v>5.4615423395567575E-3</v>
      </c>
      <c r="H476" s="24">
        <f t="shared" si="113"/>
        <v>1</v>
      </c>
      <c r="I476" s="3">
        <f t="shared" si="120"/>
        <v>61428.45</v>
      </c>
      <c r="J476" s="10">
        <f t="shared" si="118"/>
        <v>-3.8752301877039375E-2</v>
      </c>
      <c r="K476" s="10">
        <f t="shared" si="121"/>
        <v>-2.8850553503726893E-3</v>
      </c>
      <c r="L476" s="10">
        <f t="shared" si="111"/>
        <v>8.6208468613943709E-4</v>
      </c>
      <c r="M476" s="10">
        <f t="shared" si="108"/>
        <v>1.2290398829734384E-3</v>
      </c>
      <c r="N476" s="10">
        <f t="shared" si="122"/>
        <v>-5.9389684088309693E-3</v>
      </c>
      <c r="O476" s="22">
        <f t="shared" ca="1" si="124"/>
        <v>1.0712052094616498</v>
      </c>
      <c r="P476" s="22">
        <f t="shared" ca="1" si="124"/>
        <v>0.38987235662010639</v>
      </c>
      <c r="Q476" s="22">
        <f t="shared" ca="1" si="124"/>
        <v>0.14142023669025794</v>
      </c>
      <c r="R476" s="22">
        <f t="shared" ca="1" si="124"/>
        <v>0.19168760111652239</v>
      </c>
      <c r="S476" s="22">
        <f t="shared" ca="1" si="124"/>
        <v>1.0659690250096705</v>
      </c>
      <c r="T476" s="22">
        <f t="shared" ca="1" si="114"/>
        <v>-4.8609719414864486E-2</v>
      </c>
      <c r="U476" s="25">
        <f t="shared" ca="1" si="115"/>
        <v>0.48784996250058615</v>
      </c>
      <c r="V476" s="22">
        <f t="shared" ca="1" si="123"/>
        <v>-2.4794091670449304E-2</v>
      </c>
      <c r="W476" s="22">
        <f t="shared" ca="1" si="123"/>
        <v>-1.8458858794616114E-3</v>
      </c>
      <c r="X476" s="22">
        <f t="shared" ca="1" si="123"/>
        <v>5.5156998940741908E-4</v>
      </c>
      <c r="Y476" s="22">
        <f t="shared" ca="1" si="123"/>
        <v>7.8635141782730685E-4</v>
      </c>
      <c r="Z476" s="22">
        <f t="shared" ca="1" si="123"/>
        <v>-3.7998085281149051E-3</v>
      </c>
      <c r="AA476" s="10">
        <f t="shared" ca="1" si="116"/>
        <v>0</v>
      </c>
      <c r="AB476" s="10">
        <f t="shared" ca="1" si="117"/>
        <v>0</v>
      </c>
      <c r="AC476" s="5">
        <f t="shared" ca="1" si="119"/>
        <v>7.4830891021173018E-2</v>
      </c>
    </row>
    <row r="477" spans="1:29" x14ac:dyDescent="0.2">
      <c r="A477" s="8">
        <v>42706</v>
      </c>
      <c r="B477" s="3">
        <v>59499</v>
      </c>
      <c r="C477" s="3">
        <v>60379</v>
      </c>
      <c r="D477" s="3">
        <v>58092</v>
      </c>
      <c r="E477" s="3">
        <v>60316</v>
      </c>
      <c r="F477" s="3">
        <v>60316</v>
      </c>
      <c r="G477" s="5">
        <f t="shared" si="112"/>
        <v>1.2799257245175388E-2</v>
      </c>
      <c r="H477" s="24">
        <f t="shared" si="113"/>
        <v>1</v>
      </c>
      <c r="I477" s="3">
        <f t="shared" si="120"/>
        <v>61356.75</v>
      </c>
      <c r="J477" s="10">
        <f t="shared" si="118"/>
        <v>1.3595039239081119E-2</v>
      </c>
      <c r="K477" s="10">
        <f t="shared" si="121"/>
        <v>-9.6094877893753707E-4</v>
      </c>
      <c r="L477" s="10">
        <f t="shared" si="111"/>
        <v>9.9937343953483628E-4</v>
      </c>
      <c r="M477" s="10">
        <f t="shared" si="108"/>
        <v>1.2108719862842553E-3</v>
      </c>
      <c r="N477" s="10">
        <f t="shared" si="122"/>
        <v>-3.7509397779018406E-3</v>
      </c>
      <c r="O477" s="22">
        <f t="shared" ca="1" si="124"/>
        <v>1.0464111177912006</v>
      </c>
      <c r="P477" s="22">
        <f t="shared" ca="1" si="124"/>
        <v>0.38802647074064478</v>
      </c>
      <c r="Q477" s="22">
        <f t="shared" ca="1" si="124"/>
        <v>0.14197180667966536</v>
      </c>
      <c r="R477" s="22">
        <f t="shared" ca="1" si="124"/>
        <v>0.19247395253434971</v>
      </c>
      <c r="S477" s="22">
        <f t="shared" ca="1" si="124"/>
        <v>1.0621692164815555</v>
      </c>
      <c r="T477" s="22">
        <f t="shared" ca="1" si="114"/>
        <v>1.0243938048336627E-2</v>
      </c>
      <c r="U477" s="25">
        <f t="shared" ca="1" si="115"/>
        <v>0.50256096211687951</v>
      </c>
      <c r="V477" s="22">
        <f t="shared" ca="1" si="123"/>
        <v>8.45315728198201E-3</v>
      </c>
      <c r="W477" s="22">
        <f t="shared" ca="1" si="123"/>
        <v>-5.9750111974201216E-4</v>
      </c>
      <c r="X477" s="22">
        <f t="shared" ca="1" si="123"/>
        <v>6.2139290069414287E-4</v>
      </c>
      <c r="Y477" s="22">
        <f t="shared" ca="1" si="123"/>
        <v>7.5289899266952015E-4</v>
      </c>
      <c r="Z477" s="22">
        <f t="shared" ca="1" si="123"/>
        <v>-2.332268656253618E-3</v>
      </c>
      <c r="AA477" s="10">
        <f t="shared" ca="1" si="116"/>
        <v>1.1799257245175387E-2</v>
      </c>
      <c r="AB477" s="10">
        <f t="shared" ca="1" si="117"/>
        <v>0</v>
      </c>
      <c r="AC477" s="5">
        <f t="shared" ca="1" si="119"/>
        <v>8.6630148266348406E-2</v>
      </c>
    </row>
    <row r="478" spans="1:29" x14ac:dyDescent="0.2">
      <c r="A478" s="8">
        <v>42709</v>
      </c>
      <c r="B478" s="3">
        <v>60322</v>
      </c>
      <c r="C478" s="3">
        <v>60720</v>
      </c>
      <c r="D478" s="3">
        <v>59635</v>
      </c>
      <c r="E478" s="3">
        <v>59832</v>
      </c>
      <c r="F478" s="3">
        <v>59832</v>
      </c>
      <c r="G478" s="5">
        <f t="shared" si="112"/>
        <v>2.6440700628426184E-2</v>
      </c>
      <c r="H478" s="24">
        <f t="shared" si="113"/>
        <v>1</v>
      </c>
      <c r="I478" s="3">
        <f t="shared" si="120"/>
        <v>61268.45</v>
      </c>
      <c r="J478" s="10">
        <f t="shared" si="118"/>
        <v>-8.0244048013794478E-3</v>
      </c>
      <c r="K478" s="10">
        <f t="shared" si="121"/>
        <v>-1.2390920959295837E-3</v>
      </c>
      <c r="L478" s="10">
        <f t="shared" si="111"/>
        <v>6.109512988903698E-4</v>
      </c>
      <c r="M478" s="10">
        <f t="shared" si="108"/>
        <v>1.0757724897901056E-3</v>
      </c>
      <c r="N478" s="10">
        <f t="shared" si="122"/>
        <v>-9.5664154521919453E-3</v>
      </c>
      <c r="O478" s="22">
        <f t="shared" ca="1" si="124"/>
        <v>1.0548642750731825</v>
      </c>
      <c r="P478" s="22">
        <f t="shared" ca="1" si="124"/>
        <v>0.38742896962090279</v>
      </c>
      <c r="Q478" s="22">
        <f t="shared" ca="1" si="124"/>
        <v>0.14259319958035951</v>
      </c>
      <c r="R478" s="22">
        <f t="shared" ca="1" si="124"/>
        <v>0.19322685152701924</v>
      </c>
      <c r="S478" s="22">
        <f t="shared" ca="1" si="124"/>
        <v>1.0598369478253018</v>
      </c>
      <c r="T478" s="22">
        <f t="shared" ca="1" si="114"/>
        <v>-1.8788573050514137E-2</v>
      </c>
      <c r="U478" s="25">
        <f t="shared" ca="1" si="115"/>
        <v>0.49530299491089252</v>
      </c>
      <c r="V478" s="22">
        <f t="shared" ca="1" si="123"/>
        <v>-5.0619195977935098E-3</v>
      </c>
      <c r="W478" s="22">
        <f t="shared" ca="1" si="123"/>
        <v>-7.816386036231329E-4</v>
      </c>
      <c r="X478" s="22">
        <f t="shared" ca="1" si="123"/>
        <v>3.8539760015832283E-4</v>
      </c>
      <c r="Y478" s="22">
        <f t="shared" ca="1" si="123"/>
        <v>6.7861405096357312E-4</v>
      </c>
      <c r="Z478" s="22">
        <f t="shared" ca="1" si="123"/>
        <v>-6.0346439463971942E-3</v>
      </c>
      <c r="AA478" s="10">
        <f t="shared" ca="1" si="116"/>
        <v>0</v>
      </c>
      <c r="AB478" s="10">
        <f t="shared" ca="1" si="117"/>
        <v>0</v>
      </c>
      <c r="AC478" s="5">
        <f t="shared" ca="1" si="119"/>
        <v>8.6630148266348406E-2</v>
      </c>
    </row>
    <row r="479" spans="1:29" x14ac:dyDescent="0.2">
      <c r="A479" s="8">
        <v>42710</v>
      </c>
      <c r="B479" s="3">
        <v>59828</v>
      </c>
      <c r="C479" s="3">
        <v>61235</v>
      </c>
      <c r="D479" s="3">
        <v>59396</v>
      </c>
      <c r="E479" s="3">
        <v>61088</v>
      </c>
      <c r="F479" s="3">
        <v>61088</v>
      </c>
      <c r="G479" s="5">
        <f t="shared" si="112"/>
        <v>-6.7279989523311157E-3</v>
      </c>
      <c r="H479" s="24">
        <f t="shared" si="113"/>
        <v>0</v>
      </c>
      <c r="I479" s="3">
        <f t="shared" si="120"/>
        <v>61120.25</v>
      </c>
      <c r="J479" s="10">
        <f t="shared" si="118"/>
        <v>2.0992111244818812E-2</v>
      </c>
      <c r="K479" s="10">
        <f t="shared" si="121"/>
        <v>-2.1814343242013258E-3</v>
      </c>
      <c r="L479" s="10">
        <f t="shared" si="111"/>
        <v>8.2529295866019088E-4</v>
      </c>
      <c r="M479" s="10">
        <f t="shared" si="108"/>
        <v>1.222659099141863E-3</v>
      </c>
      <c r="N479" s="10">
        <f t="shared" si="122"/>
        <v>5.7584579128300284E-4</v>
      </c>
      <c r="O479" s="22">
        <f t="shared" ca="1" si="124"/>
        <v>1.049802355475389</v>
      </c>
      <c r="P479" s="22">
        <f t="shared" ca="1" si="124"/>
        <v>0.38664733101727966</v>
      </c>
      <c r="Q479" s="22">
        <f t="shared" ca="1" si="124"/>
        <v>0.14297859718051784</v>
      </c>
      <c r="R479" s="22">
        <f t="shared" ca="1" si="124"/>
        <v>0.1939054655779828</v>
      </c>
      <c r="S479" s="22">
        <f t="shared" ca="1" si="124"/>
        <v>1.0538023038789046</v>
      </c>
      <c r="T479" s="22">
        <f t="shared" ca="1" si="114"/>
        <v>2.2156029204857718E-2</v>
      </c>
      <c r="U479" s="25">
        <f t="shared" ca="1" si="115"/>
        <v>0.50553878072556635</v>
      </c>
      <c r="V479" s="22">
        <f t="shared" ca="1" si="123"/>
        <v>-1.3263780074838933E-2</v>
      </c>
      <c r="W479" s="22">
        <f t="shared" ca="1" si="123"/>
        <v>1.3783304016670866E-3</v>
      </c>
      <c r="X479" s="22">
        <f t="shared" ca="1" si="123"/>
        <v>-5.2145799787925971E-4</v>
      </c>
      <c r="Y479" s="22">
        <f t="shared" ca="1" si="123"/>
        <v>-7.7253217689197387E-4</v>
      </c>
      <c r="Z479" s="22">
        <f t="shared" ca="1" si="123"/>
        <v>-3.6384582015229673E-4</v>
      </c>
      <c r="AA479" s="10">
        <f t="shared" ca="1" si="116"/>
        <v>0</v>
      </c>
      <c r="AB479" s="10">
        <f t="shared" ca="1" si="117"/>
        <v>0</v>
      </c>
      <c r="AC479" s="5">
        <f t="shared" ca="1" si="119"/>
        <v>8.6630148266348406E-2</v>
      </c>
    </row>
    <row r="480" spans="1:29" x14ac:dyDescent="0.2">
      <c r="A480" s="8">
        <v>42711</v>
      </c>
      <c r="B480" s="3">
        <v>61111</v>
      </c>
      <c r="C480" s="3">
        <v>61918</v>
      </c>
      <c r="D480" s="3">
        <v>61062</v>
      </c>
      <c r="E480" s="3">
        <v>61414</v>
      </c>
      <c r="F480" s="3">
        <v>61414</v>
      </c>
      <c r="G480" s="5">
        <f t="shared" si="112"/>
        <v>-1.4866317126388084E-2</v>
      </c>
      <c r="H480" s="24">
        <f t="shared" si="113"/>
        <v>0</v>
      </c>
      <c r="I480" s="3">
        <f t="shared" si="120"/>
        <v>60983.05</v>
      </c>
      <c r="J480" s="10">
        <f t="shared" si="118"/>
        <v>5.3365636458879706E-3</v>
      </c>
      <c r="K480" s="10">
        <f t="shared" si="121"/>
        <v>-1.9973514113754811E-3</v>
      </c>
      <c r="L480" s="10">
        <f t="shared" si="111"/>
        <v>1.0327124371581787E-3</v>
      </c>
      <c r="M480" s="10">
        <f t="shared" si="108"/>
        <v>1.1142971997935701E-3</v>
      </c>
      <c r="N480" s="10">
        <f t="shared" si="122"/>
        <v>-1.3705985097261842E-3</v>
      </c>
      <c r="O480" s="22">
        <f t="shared" ca="1" si="124"/>
        <v>1.0365385754005501</v>
      </c>
      <c r="P480" s="22">
        <f t="shared" ca="1" si="124"/>
        <v>0.38802566141894673</v>
      </c>
      <c r="Q480" s="22">
        <f t="shared" ca="1" si="124"/>
        <v>0.14245713918263858</v>
      </c>
      <c r="R480" s="22">
        <f t="shared" ca="1" si="124"/>
        <v>0.19313293340109083</v>
      </c>
      <c r="S480" s="22">
        <f t="shared" ca="1" si="124"/>
        <v>1.0534384580587524</v>
      </c>
      <c r="T480" s="22">
        <f t="shared" ca="1" si="114"/>
        <v>3.6750140421271068E-3</v>
      </c>
      <c r="U480" s="25">
        <f t="shared" ca="1" si="115"/>
        <v>0.50091875247649686</v>
      </c>
      <c r="V480" s="22">
        <f t="shared" ca="1" si="123"/>
        <v>-3.341469722753863E-3</v>
      </c>
      <c r="W480" s="22">
        <f t="shared" ca="1" si="123"/>
        <v>1.250634248867904E-3</v>
      </c>
      <c r="X480" s="22">
        <f t="shared" ca="1" si="123"/>
        <v>-6.4662909880862428E-4</v>
      </c>
      <c r="Y480" s="22">
        <f t="shared" ca="1" si="123"/>
        <v>-6.9771309822729151E-4</v>
      </c>
      <c r="Z480" s="22">
        <f t="shared" ca="1" si="123"/>
        <v>8.5819522190661685E-4</v>
      </c>
      <c r="AA480" s="10">
        <f t="shared" ca="1" si="116"/>
        <v>0</v>
      </c>
      <c r="AB480" s="10">
        <f t="shared" ca="1" si="117"/>
        <v>0</v>
      </c>
      <c r="AC480" s="5">
        <f t="shared" ca="1" si="119"/>
        <v>8.6630148266348406E-2</v>
      </c>
    </row>
    <row r="481" spans="1:29" x14ac:dyDescent="0.2">
      <c r="A481" s="8">
        <v>42712</v>
      </c>
      <c r="B481" s="3">
        <v>61430</v>
      </c>
      <c r="C481" s="3">
        <v>61936</v>
      </c>
      <c r="D481" s="3">
        <v>60499</v>
      </c>
      <c r="E481" s="3">
        <v>60677</v>
      </c>
      <c r="F481" s="3">
        <v>60677</v>
      </c>
      <c r="G481" s="5">
        <f t="shared" si="112"/>
        <v>-2.46881025759349E-2</v>
      </c>
      <c r="H481" s="24">
        <f t="shared" si="113"/>
        <v>0</v>
      </c>
      <c r="I481" s="3">
        <f t="shared" si="120"/>
        <v>60854</v>
      </c>
      <c r="J481" s="10">
        <f t="shared" si="118"/>
        <v>-1.2000521053831426E-2</v>
      </c>
      <c r="K481" s="10">
        <f t="shared" si="121"/>
        <v>-1.8959840291096041E-3</v>
      </c>
      <c r="L481" s="10">
        <f t="shared" si="111"/>
        <v>1.0117932813932362E-3</v>
      </c>
      <c r="M481" s="10">
        <f t="shared" si="108"/>
        <v>9.7680852644816958E-4</v>
      </c>
      <c r="N481" s="10">
        <f t="shared" si="122"/>
        <v>3.9797576549154053E-3</v>
      </c>
      <c r="O481" s="22">
        <f t="shared" ca="1" si="124"/>
        <v>1.0331971056777962</v>
      </c>
      <c r="P481" s="22">
        <f t="shared" ca="1" si="124"/>
        <v>0.38927629566781463</v>
      </c>
      <c r="Q481" s="22">
        <f t="shared" ca="1" si="124"/>
        <v>0.14181051008382994</v>
      </c>
      <c r="R481" s="22">
        <f t="shared" ca="1" si="124"/>
        <v>0.19243522030286353</v>
      </c>
      <c r="S481" s="22">
        <f t="shared" ca="1" si="124"/>
        <v>1.054296653280659</v>
      </c>
      <c r="T481" s="22">
        <f t="shared" ca="1" si="114"/>
        <v>-8.6096647971812788E-3</v>
      </c>
      <c r="U481" s="25">
        <f t="shared" ca="1" si="115"/>
        <v>0.49784759709649851</v>
      </c>
      <c r="V481" s="22">
        <f t="shared" ca="1" si="123"/>
        <v>7.4678998203422785E-3</v>
      </c>
      <c r="W481" s="22">
        <f t="shared" ca="1" si="123"/>
        <v>1.1798670013448184E-3</v>
      </c>
      <c r="X481" s="22">
        <f t="shared" ca="1" si="123"/>
        <v>-6.2963689913511428E-4</v>
      </c>
      <c r="Y481" s="22">
        <f t="shared" ca="1" si="123"/>
        <v>-6.0786595735708474E-4</v>
      </c>
      <c r="Z481" s="22">
        <f t="shared" ca="1" si="123"/>
        <v>-2.4765950863991585E-3</v>
      </c>
      <c r="AA481" s="10">
        <f t="shared" ca="1" si="116"/>
        <v>0</v>
      </c>
      <c r="AB481" s="10">
        <f t="shared" ca="1" si="117"/>
        <v>0</v>
      </c>
      <c r="AC481" s="5">
        <f t="shared" ca="1" si="119"/>
        <v>8.6630148266348406E-2</v>
      </c>
    </row>
    <row r="482" spans="1:29" x14ac:dyDescent="0.2">
      <c r="A482" s="8">
        <v>42713</v>
      </c>
      <c r="B482" s="3">
        <v>60688</v>
      </c>
      <c r="C482" s="3">
        <v>61129</v>
      </c>
      <c r="D482" s="3">
        <v>60316</v>
      </c>
      <c r="E482" s="3">
        <v>60501</v>
      </c>
      <c r="F482" s="3">
        <v>60501</v>
      </c>
      <c r="G482" s="5">
        <f t="shared" si="112"/>
        <v>-2.0164955951141317E-2</v>
      </c>
      <c r="H482" s="24">
        <f t="shared" si="113"/>
        <v>0</v>
      </c>
      <c r="I482" s="3">
        <f t="shared" si="120"/>
        <v>60819</v>
      </c>
      <c r="J482" s="10">
        <f t="shared" si="118"/>
        <v>-2.9006048420323616E-3</v>
      </c>
      <c r="K482" s="10">
        <f t="shared" si="121"/>
        <v>-4.1513295975654228E-4</v>
      </c>
      <c r="L482" s="10">
        <f t="shared" si="111"/>
        <v>8.4078294153746343E-4</v>
      </c>
      <c r="M482" s="10">
        <f t="shared" si="108"/>
        <v>7.8478833574132875E-4</v>
      </c>
      <c r="N482" s="10">
        <f t="shared" si="122"/>
        <v>6.8062883869270954E-4</v>
      </c>
      <c r="O482" s="22">
        <f t="shared" ca="1" si="124"/>
        <v>1.0406650054981386</v>
      </c>
      <c r="P482" s="22">
        <f t="shared" ca="1" si="124"/>
        <v>0.39045616266915945</v>
      </c>
      <c r="Q482" s="22">
        <f t="shared" ca="1" si="124"/>
        <v>0.14118087318469483</v>
      </c>
      <c r="R482" s="22">
        <f t="shared" ca="1" si="124"/>
        <v>0.19182735434550643</v>
      </c>
      <c r="S482" s="22">
        <f t="shared" ca="1" si="124"/>
        <v>1.0518200581942598</v>
      </c>
      <c r="T482" s="22">
        <f t="shared" ca="1" si="114"/>
        <v>-2.1955037716115799E-3</v>
      </c>
      <c r="U482" s="25">
        <f t="shared" ca="1" si="115"/>
        <v>0.49945112427757304</v>
      </c>
      <c r="V482" s="22">
        <f t="shared" ca="1" si="123"/>
        <v>1.8108857545721235E-3</v>
      </c>
      <c r="W482" s="22">
        <f t="shared" ca="1" si="123"/>
        <v>2.5917296702495746E-4</v>
      </c>
      <c r="X482" s="22">
        <f t="shared" ca="1" si="123"/>
        <v>-5.2491184923025521E-4</v>
      </c>
      <c r="Y482" s="22">
        <f t="shared" ca="1" si="123"/>
        <v>-4.8995368033398663E-4</v>
      </c>
      <c r="Z482" s="22">
        <f t="shared" ca="1" si="123"/>
        <v>-4.2492553631538218E-4</v>
      </c>
      <c r="AA482" s="10">
        <f t="shared" ca="1" si="116"/>
        <v>0</v>
      </c>
      <c r="AB482" s="10">
        <f t="shared" ca="1" si="117"/>
        <v>0</v>
      </c>
      <c r="AC482" s="5">
        <f t="shared" ca="1" si="119"/>
        <v>8.6630148266348406E-2</v>
      </c>
    </row>
    <row r="483" spans="1:29" x14ac:dyDescent="0.2">
      <c r="A483" s="8">
        <v>42716</v>
      </c>
      <c r="B483" s="3">
        <v>60517</v>
      </c>
      <c r="C483" s="3">
        <v>60517</v>
      </c>
      <c r="D483" s="3">
        <v>59035</v>
      </c>
      <c r="E483" s="3">
        <v>59179</v>
      </c>
      <c r="F483" s="3">
        <v>59179</v>
      </c>
      <c r="G483" s="5">
        <f t="shared" si="112"/>
        <v>-1.6340255833995121E-2</v>
      </c>
      <c r="H483" s="24">
        <f t="shared" si="113"/>
        <v>0</v>
      </c>
      <c r="I483" s="3">
        <f t="shared" si="120"/>
        <v>60818.75</v>
      </c>
      <c r="J483" s="10">
        <f t="shared" si="118"/>
        <v>-2.1850878497876036E-2</v>
      </c>
      <c r="K483" s="10">
        <f t="shared" si="121"/>
        <v>1.4017200670763953E-4</v>
      </c>
      <c r="L483" s="10">
        <f t="shared" si="111"/>
        <v>7.0100885950812316E-5</v>
      </c>
      <c r="M483" s="10">
        <f t="shared" si="108"/>
        <v>5.28392715552598E-4</v>
      </c>
      <c r="N483" s="10">
        <f t="shared" si="122"/>
        <v>-2.0846659006066083E-3</v>
      </c>
      <c r="O483" s="22">
        <f t="shared" ca="1" si="124"/>
        <v>1.0424758912527108</v>
      </c>
      <c r="P483" s="22">
        <f t="shared" ca="1" si="124"/>
        <v>0.39071533563618438</v>
      </c>
      <c r="Q483" s="22">
        <f t="shared" ca="1" si="124"/>
        <v>0.14065596133546457</v>
      </c>
      <c r="R483" s="22">
        <f t="shared" ca="1" si="124"/>
        <v>0.19133740066517244</v>
      </c>
      <c r="S483" s="22">
        <f t="shared" ca="1" si="124"/>
        <v>1.0513951326579445</v>
      </c>
      <c r="T483" s="22">
        <f t="shared" ca="1" si="114"/>
        <v>-2.48050928689681E-2</v>
      </c>
      <c r="U483" s="25">
        <f t="shared" ca="1" si="115"/>
        <v>0.49379904472967162</v>
      </c>
      <c r="V483" s="22">
        <f t="shared" ca="1" si="123"/>
        <v>1.3485354194810634E-2</v>
      </c>
      <c r="W483" s="22">
        <f t="shared" ca="1" si="123"/>
        <v>-8.6507696193250554E-5</v>
      </c>
      <c r="X483" s="22">
        <f t="shared" ca="1" si="123"/>
        <v>-4.3263032948932356E-5</v>
      </c>
      <c r="Y483" s="22">
        <f t="shared" ca="1" si="123"/>
        <v>-3.260996084838069E-4</v>
      </c>
      <c r="Z483" s="22">
        <f t="shared" ca="1" si="123"/>
        <v>1.286559625062975E-3</v>
      </c>
      <c r="AA483" s="10">
        <f t="shared" ca="1" si="116"/>
        <v>0</v>
      </c>
      <c r="AB483" s="10">
        <f t="shared" ca="1" si="117"/>
        <v>0</v>
      </c>
      <c r="AC483" s="5">
        <f t="shared" ca="1" si="119"/>
        <v>8.6630148266348406E-2</v>
      </c>
    </row>
    <row r="484" spans="1:29" x14ac:dyDescent="0.2">
      <c r="A484" s="8">
        <v>42717</v>
      </c>
      <c r="B484" s="3">
        <v>59178</v>
      </c>
      <c r="C484" s="3">
        <v>59946</v>
      </c>
      <c r="D484" s="3">
        <v>58758</v>
      </c>
      <c r="E484" s="3">
        <v>59281</v>
      </c>
      <c r="F484" s="3">
        <v>59281</v>
      </c>
      <c r="G484" s="5">
        <f t="shared" si="112"/>
        <v>-1.4928897960560739E-2</v>
      </c>
      <c r="H484" s="24">
        <f t="shared" si="113"/>
        <v>0</v>
      </c>
      <c r="I484" s="3">
        <f t="shared" si="120"/>
        <v>60799.95</v>
      </c>
      <c r="J484" s="10">
        <f t="shared" si="118"/>
        <v>1.7235843795941896E-3</v>
      </c>
      <c r="K484" s="10">
        <f t="shared" si="121"/>
        <v>-1.7325001789200156E-4</v>
      </c>
      <c r="L484" s="10">
        <f t="shared" si="111"/>
        <v>4.4320725242941395E-4</v>
      </c>
      <c r="M484" s="10">
        <f t="shared" si="108"/>
        <v>5.6679332706521476E-4</v>
      </c>
      <c r="N484" s="10">
        <f t="shared" si="122"/>
        <v>-5.9383712736515324E-3</v>
      </c>
      <c r="O484" s="22">
        <f t="shared" ca="1" si="124"/>
        <v>1.0559612454475213</v>
      </c>
      <c r="P484" s="22">
        <f t="shared" ca="1" si="124"/>
        <v>0.39062882793999115</v>
      </c>
      <c r="Q484" s="22">
        <f t="shared" ca="1" si="124"/>
        <v>0.14061269830251563</v>
      </c>
      <c r="R484" s="22">
        <f t="shared" ca="1" si="124"/>
        <v>0.19101130105668862</v>
      </c>
      <c r="S484" s="22">
        <f t="shared" ca="1" si="124"/>
        <v>1.0526816922830076</v>
      </c>
      <c r="T484" s="22">
        <f t="shared" ca="1" si="114"/>
        <v>-4.3282683665675347E-3</v>
      </c>
      <c r="U484" s="25">
        <f t="shared" ca="1" si="115"/>
        <v>0.49891793459763367</v>
      </c>
      <c r="V484" s="22">
        <f t="shared" ca="1" si="123"/>
        <v>-1.0749039141694822E-3</v>
      </c>
      <c r="W484" s="22">
        <f t="shared" ca="1" si="123"/>
        <v>1.0804642033591163E-4</v>
      </c>
      <c r="X484" s="22">
        <f t="shared" ca="1" si="123"/>
        <v>-2.7640376419334119E-4</v>
      </c>
      <c r="Y484" s="22">
        <f t="shared" ca="1" si="123"/>
        <v>-3.5347753959744495E-4</v>
      </c>
      <c r="Z484" s="22">
        <f t="shared" ca="1" si="123"/>
        <v>3.7034325684377201E-3</v>
      </c>
      <c r="AA484" s="10">
        <f t="shared" ca="1" si="116"/>
        <v>0</v>
      </c>
      <c r="AB484" s="10">
        <f t="shared" ca="1" si="117"/>
        <v>0</v>
      </c>
      <c r="AC484" s="5">
        <f t="shared" ca="1" si="119"/>
        <v>8.6630148266348406E-2</v>
      </c>
    </row>
    <row r="485" spans="1:29" x14ac:dyDescent="0.2">
      <c r="A485" s="8">
        <v>42718</v>
      </c>
      <c r="B485" s="3">
        <v>59280</v>
      </c>
      <c r="C485" s="3">
        <v>59338</v>
      </c>
      <c r="D485" s="3">
        <v>58212</v>
      </c>
      <c r="E485" s="3">
        <v>58212</v>
      </c>
      <c r="F485" s="3">
        <v>58212</v>
      </c>
      <c r="G485" s="5">
        <f t="shared" si="112"/>
        <v>3.0406101834672405E-3</v>
      </c>
      <c r="H485" s="24">
        <f t="shared" si="113"/>
        <v>1</v>
      </c>
      <c r="I485" s="3">
        <f t="shared" si="120"/>
        <v>60672.6</v>
      </c>
      <c r="J485" s="10">
        <f t="shared" si="118"/>
        <v>-1.8032759231456974E-2</v>
      </c>
      <c r="K485" s="10">
        <f t="shared" si="121"/>
        <v>-1.9985013022936924E-3</v>
      </c>
      <c r="L485" s="10">
        <f t="shared" si="111"/>
        <v>7.7068014399306334E-5</v>
      </c>
      <c r="M485" s="10">
        <f t="shared" si="108"/>
        <v>3.7533066458202759E-4</v>
      </c>
      <c r="N485" s="10">
        <f t="shared" si="122"/>
        <v>-1.0612235849120522E-2</v>
      </c>
      <c r="O485" s="22">
        <f t="shared" ca="1" si="124"/>
        <v>1.0548863415333518</v>
      </c>
      <c r="P485" s="22">
        <f t="shared" ca="1" si="124"/>
        <v>0.39073687436032706</v>
      </c>
      <c r="Q485" s="22">
        <f t="shared" ca="1" si="124"/>
        <v>0.1403362945383223</v>
      </c>
      <c r="R485" s="22">
        <f t="shared" ca="1" si="124"/>
        <v>0.19065782351709118</v>
      </c>
      <c r="S485" s="22">
        <f t="shared" ca="1" si="124"/>
        <v>1.0563851248514453</v>
      </c>
      <c r="T485" s="22">
        <f t="shared" ca="1" si="114"/>
        <v>-3.0931632490936209E-2</v>
      </c>
      <c r="U485" s="25">
        <f t="shared" ca="1" si="115"/>
        <v>0.49226770836684169</v>
      </c>
      <c r="V485" s="22">
        <f t="shared" ca="1" si="123"/>
        <v>-1.1442030656947462E-2</v>
      </c>
      <c r="W485" s="22">
        <f t="shared" ca="1" si="123"/>
        <v>-1.2680762203547875E-3</v>
      </c>
      <c r="X485" s="22">
        <f t="shared" ca="1" si="123"/>
        <v>4.8900701889739847E-5</v>
      </c>
      <c r="Y485" s="22">
        <f t="shared" ca="1" si="123"/>
        <v>2.3815240449439766E-4</v>
      </c>
      <c r="Z485" s="22">
        <f t="shared" ca="1" si="123"/>
        <v>-6.7336077838035446E-3</v>
      </c>
      <c r="AA485" s="10">
        <f t="shared" ca="1" si="116"/>
        <v>0</v>
      </c>
      <c r="AB485" s="10">
        <f t="shared" ca="1" si="117"/>
        <v>-4.0406101834672406E-3</v>
      </c>
      <c r="AC485" s="5">
        <f t="shared" ca="1" si="119"/>
        <v>8.2589538082881164E-2</v>
      </c>
    </row>
    <row r="486" spans="1:29" x14ac:dyDescent="0.2">
      <c r="A486" s="8">
        <v>42719</v>
      </c>
      <c r="B486" s="3">
        <v>58214</v>
      </c>
      <c r="C486" s="3">
        <v>58635</v>
      </c>
      <c r="D486" s="3">
        <v>57575</v>
      </c>
      <c r="E486" s="3">
        <v>58396</v>
      </c>
      <c r="F486" s="3">
        <v>58396</v>
      </c>
      <c r="G486" s="5">
        <f t="shared" si="112"/>
        <v>-2.2004931844646913E-2</v>
      </c>
      <c r="H486" s="24">
        <f t="shared" si="113"/>
        <v>0</v>
      </c>
      <c r="I486" s="3">
        <f t="shared" si="120"/>
        <v>60603.9</v>
      </c>
      <c r="J486" s="10">
        <f t="shared" si="118"/>
        <v>3.1608603037174277E-3</v>
      </c>
      <c r="K486" s="10">
        <f t="shared" si="121"/>
        <v>-1.0265870910710184E-3</v>
      </c>
      <c r="L486" s="10">
        <f t="shared" si="111"/>
        <v>-2.3458414063793232E-4</v>
      </c>
      <c r="M486" s="10">
        <f t="shared" ref="M486:M549" si="125">AVERAGE(J387:J486)</f>
        <v>3.4320451717341217E-4</v>
      </c>
      <c r="N486" s="10">
        <f t="shared" si="122"/>
        <v>-7.5799595776107507E-3</v>
      </c>
      <c r="O486" s="22">
        <f t="shared" ca="1" si="124"/>
        <v>1.0434443108764044</v>
      </c>
      <c r="P486" s="22">
        <f t="shared" ca="1" si="124"/>
        <v>0.38946879813997226</v>
      </c>
      <c r="Q486" s="22">
        <f t="shared" ca="1" si="124"/>
        <v>0.14038519524021204</v>
      </c>
      <c r="R486" s="22">
        <f t="shared" ca="1" si="124"/>
        <v>0.19089597592158558</v>
      </c>
      <c r="S486" s="22">
        <f t="shared" ca="1" si="124"/>
        <v>1.0496515170676417</v>
      </c>
      <c r="T486" s="22">
        <f t="shared" ca="1" si="114"/>
        <v>-5.0253737882441484E-3</v>
      </c>
      <c r="U486" s="25">
        <f t="shared" ca="1" si="115"/>
        <v>0.49874365919694702</v>
      </c>
      <c r="V486" s="22">
        <f t="shared" ca="1" si="123"/>
        <v>-1.9705613512546833E-3</v>
      </c>
      <c r="W486" s="22">
        <f t="shared" ca="1" si="123"/>
        <v>6.4000071214231273E-4</v>
      </c>
      <c r="X486" s="22">
        <f t="shared" ca="1" si="123"/>
        <v>1.4624576752561463E-4</v>
      </c>
      <c r="Y486" s="22">
        <f t="shared" ca="1" si="123"/>
        <v>-2.1396249505951283E-4</v>
      </c>
      <c r="Z486" s="22">
        <f t="shared" ca="1" si="123"/>
        <v>4.7255411351604694E-3</v>
      </c>
      <c r="AA486" s="10">
        <f t="shared" ca="1" si="116"/>
        <v>0</v>
      </c>
      <c r="AB486" s="10">
        <f t="shared" ca="1" si="117"/>
        <v>0</v>
      </c>
      <c r="AC486" s="5">
        <f t="shared" ca="1" si="119"/>
        <v>8.2589538082881164E-2</v>
      </c>
    </row>
    <row r="487" spans="1:29" x14ac:dyDescent="0.2">
      <c r="A487" s="8">
        <v>42720</v>
      </c>
      <c r="B487" s="3">
        <v>58398</v>
      </c>
      <c r="C487" s="3">
        <v>59312</v>
      </c>
      <c r="D487" s="3">
        <v>58365</v>
      </c>
      <c r="E487" s="3">
        <v>58389</v>
      </c>
      <c r="F487" s="3">
        <v>58389</v>
      </c>
      <c r="G487" s="5">
        <f t="shared" si="112"/>
        <v>-1.3803969925842208E-2</v>
      </c>
      <c r="H487" s="24">
        <f t="shared" si="113"/>
        <v>0</v>
      </c>
      <c r="I487" s="3">
        <f t="shared" si="120"/>
        <v>60525.25</v>
      </c>
      <c r="J487" s="10">
        <f t="shared" si="118"/>
        <v>-1.1987122405643369E-4</v>
      </c>
      <c r="K487" s="10">
        <f t="shared" si="121"/>
        <v>-1.1931963457655569E-3</v>
      </c>
      <c r="L487" s="10">
        <f t="shared" si="111"/>
        <v>-1.9594626467002606E-4</v>
      </c>
      <c r="M487" s="10">
        <f t="shared" si="125"/>
        <v>3.6463658981758848E-4</v>
      </c>
      <c r="N487" s="10">
        <f t="shared" si="122"/>
        <v>-7.0238128540155657E-3</v>
      </c>
      <c r="O487" s="22">
        <f t="shared" ca="1" si="124"/>
        <v>1.0414737495251498</v>
      </c>
      <c r="P487" s="22">
        <f t="shared" ca="1" si="124"/>
        <v>0.39010879885211458</v>
      </c>
      <c r="Q487" s="22">
        <f t="shared" ca="1" si="124"/>
        <v>0.14053144100773765</v>
      </c>
      <c r="R487" s="22">
        <f t="shared" ca="1" si="124"/>
        <v>0.19068201342652608</v>
      </c>
      <c r="S487" s="22">
        <f t="shared" ca="1" si="124"/>
        <v>1.0543770582028023</v>
      </c>
      <c r="T487" s="22">
        <f t="shared" ca="1" si="114"/>
        <v>-7.9540732326222798E-3</v>
      </c>
      <c r="U487" s="25">
        <f t="shared" ca="1" si="115"/>
        <v>0.49801149217579038</v>
      </c>
      <c r="V487" s="22">
        <f t="shared" ca="1" si="123"/>
        <v>7.4620378688264652E-5</v>
      </c>
      <c r="W487" s="22">
        <f t="shared" ca="1" si="123"/>
        <v>7.4277011744338381E-4</v>
      </c>
      <c r="X487" s="22">
        <f t="shared" ca="1" si="123"/>
        <v>1.2197743526290046E-4</v>
      </c>
      <c r="Y487" s="22">
        <f t="shared" ca="1" si="123"/>
        <v>-2.2698792500004932E-4</v>
      </c>
      <c r="Z487" s="22">
        <f t="shared" ca="1" si="123"/>
        <v>4.3723552431181832E-3</v>
      </c>
      <c r="AA487" s="10">
        <f t="shared" ca="1" si="116"/>
        <v>0</v>
      </c>
      <c r="AB487" s="10">
        <f t="shared" ca="1" si="117"/>
        <v>0</v>
      </c>
      <c r="AC487" s="5">
        <f t="shared" ca="1" si="119"/>
        <v>8.2589538082881164E-2</v>
      </c>
    </row>
    <row r="488" spans="1:29" x14ac:dyDescent="0.2">
      <c r="A488" s="8">
        <v>42723</v>
      </c>
      <c r="B488" s="3">
        <v>58390</v>
      </c>
      <c r="C488" s="3">
        <v>58600</v>
      </c>
      <c r="D488" s="3">
        <v>57109</v>
      </c>
      <c r="E488" s="3">
        <v>57111</v>
      </c>
      <c r="F488" s="3">
        <v>57111</v>
      </c>
      <c r="G488" s="5">
        <f t="shared" si="112"/>
        <v>9.3852322669889521E-3</v>
      </c>
      <c r="H488" s="24">
        <f t="shared" si="113"/>
        <v>1</v>
      </c>
      <c r="I488" s="3">
        <f t="shared" si="120"/>
        <v>60327.3</v>
      </c>
      <c r="J488" s="10">
        <f t="shared" si="118"/>
        <v>-2.1887684324102152E-2</v>
      </c>
      <c r="K488" s="10">
        <f t="shared" si="121"/>
        <v>-3.2114990436757419E-3</v>
      </c>
      <c r="L488" s="10">
        <f t="shared" si="111"/>
        <v>-9.420974637491808E-4</v>
      </c>
      <c r="M488" s="10">
        <f t="shared" si="125"/>
        <v>1.615844788748455E-4</v>
      </c>
      <c r="N488" s="10">
        <f t="shared" si="122"/>
        <v>-7.0311740192607886E-3</v>
      </c>
      <c r="O488" s="22">
        <f t="shared" ca="1" si="124"/>
        <v>1.0415483699038381</v>
      </c>
      <c r="P488" s="22">
        <f t="shared" ca="1" si="124"/>
        <v>0.39085156896955797</v>
      </c>
      <c r="Q488" s="22">
        <f t="shared" ca="1" si="124"/>
        <v>0.14065341844300056</v>
      </c>
      <c r="R488" s="22">
        <f t="shared" ca="1" si="124"/>
        <v>0.19045502550152602</v>
      </c>
      <c r="S488" s="22">
        <f t="shared" ca="1" si="124"/>
        <v>1.0587494134459203</v>
      </c>
      <c r="T488" s="22">
        <f t="shared" ca="1" si="114"/>
        <v>-3.1598287390169885E-2</v>
      </c>
      <c r="U488" s="25">
        <f t="shared" ca="1" si="115"/>
        <v>0.49210108536529329</v>
      </c>
      <c r="V488" s="22">
        <f t="shared" ca="1" si="123"/>
        <v>-1.3892445867280624E-2</v>
      </c>
      <c r="W488" s="22">
        <f t="shared" ca="1" si="123"/>
        <v>-2.0383872481183041E-3</v>
      </c>
      <c r="X488" s="22">
        <f t="shared" ca="1" si="123"/>
        <v>-5.9796357728102167E-4</v>
      </c>
      <c r="Y488" s="22">
        <f t="shared" ca="1" si="123"/>
        <v>1.0256012433849024E-4</v>
      </c>
      <c r="Z488" s="22">
        <f t="shared" ca="1" si="123"/>
        <v>-4.4627930026589204E-3</v>
      </c>
      <c r="AA488" s="10">
        <f t="shared" ca="1" si="116"/>
        <v>0</v>
      </c>
      <c r="AB488" s="10">
        <f t="shared" ca="1" si="117"/>
        <v>-1.0385232266988953E-2</v>
      </c>
      <c r="AC488" s="5">
        <f t="shared" ca="1" si="119"/>
        <v>7.2204305815892211E-2</v>
      </c>
    </row>
    <row r="489" spans="1:29" x14ac:dyDescent="0.2">
      <c r="A489" s="8">
        <v>42724</v>
      </c>
      <c r="B489" s="3">
        <v>57116</v>
      </c>
      <c r="C489" s="3">
        <v>57918</v>
      </c>
      <c r="D489" s="3">
        <v>57038</v>
      </c>
      <c r="E489" s="3">
        <v>57583</v>
      </c>
      <c r="F489" s="3">
        <v>57583</v>
      </c>
      <c r="G489" s="5">
        <f t="shared" si="112"/>
        <v>-5.6961255926227805E-3</v>
      </c>
      <c r="H489" s="24">
        <f t="shared" si="113"/>
        <v>0</v>
      </c>
      <c r="I489" s="3">
        <f t="shared" si="120"/>
        <v>60108.75</v>
      </c>
      <c r="J489" s="10">
        <f t="shared" si="118"/>
        <v>8.2646075186916246E-3</v>
      </c>
      <c r="K489" s="10">
        <f t="shared" si="121"/>
        <v>-3.5220282878492383E-3</v>
      </c>
      <c r="L489" s="10">
        <f t="shared" si="111"/>
        <v>-9.0625729996545172E-4</v>
      </c>
      <c r="M489" s="10">
        <f t="shared" si="125"/>
        <v>2.3190292079124043E-4</v>
      </c>
      <c r="N489" s="10">
        <f t="shared" si="122"/>
        <v>-5.7229693914413017E-3</v>
      </c>
      <c r="O489" s="22">
        <f t="shared" ca="1" si="124"/>
        <v>1.0276559240365575</v>
      </c>
      <c r="P489" s="22">
        <f t="shared" ca="1" si="124"/>
        <v>0.38881318172143969</v>
      </c>
      <c r="Q489" s="22">
        <f t="shared" ca="1" si="124"/>
        <v>0.14005545486571952</v>
      </c>
      <c r="R489" s="22">
        <f t="shared" ca="1" si="124"/>
        <v>0.1905575856258645</v>
      </c>
      <c r="S489" s="22">
        <f t="shared" ca="1" si="124"/>
        <v>1.0542866204432615</v>
      </c>
      <c r="T489" s="22">
        <f t="shared" ca="1" si="114"/>
        <v>1.0073763754195894E-3</v>
      </c>
      <c r="U489" s="25">
        <f t="shared" ca="1" si="115"/>
        <v>0.50025184407255718</v>
      </c>
      <c r="V489" s="22">
        <f t="shared" ca="1" si="123"/>
        <v>-5.1679801285758357E-3</v>
      </c>
      <c r="W489" s="22">
        <f t="shared" ca="1" si="123"/>
        <v>2.2023758735936162E-3</v>
      </c>
      <c r="X489" s="22">
        <f t="shared" ca="1" si="123"/>
        <v>5.6669596311812462E-4</v>
      </c>
      <c r="Y489" s="22">
        <f t="shared" ca="1" si="123"/>
        <v>-1.4501229292465627E-4</v>
      </c>
      <c r="Z489" s="22">
        <f t="shared" ca="1" si="123"/>
        <v>3.5786565816374803E-3</v>
      </c>
      <c r="AA489" s="10">
        <f t="shared" ca="1" si="116"/>
        <v>0</v>
      </c>
      <c r="AB489" s="10">
        <f t="shared" ca="1" si="117"/>
        <v>0</v>
      </c>
      <c r="AC489" s="5">
        <f t="shared" ca="1" si="119"/>
        <v>7.2204305815892211E-2</v>
      </c>
    </row>
    <row r="490" spans="1:29" x14ac:dyDescent="0.2">
      <c r="A490" s="8">
        <v>42725</v>
      </c>
      <c r="B490" s="3">
        <v>57583</v>
      </c>
      <c r="C490" s="3">
        <v>58049</v>
      </c>
      <c r="D490" s="3">
        <v>57221</v>
      </c>
      <c r="E490" s="3">
        <v>57647</v>
      </c>
      <c r="F490" s="3">
        <v>57647</v>
      </c>
      <c r="G490" s="5">
        <f t="shared" si="112"/>
        <v>5.0306173781808905E-3</v>
      </c>
      <c r="H490" s="24">
        <f t="shared" si="113"/>
        <v>1</v>
      </c>
      <c r="I490" s="3">
        <f t="shared" si="120"/>
        <v>59891.8</v>
      </c>
      <c r="J490" s="10">
        <f t="shared" si="118"/>
        <v>1.1114391400239843E-3</v>
      </c>
      <c r="K490" s="10">
        <f t="shared" si="121"/>
        <v>-3.4922819433992835E-3</v>
      </c>
      <c r="L490" s="10">
        <f t="shared" si="111"/>
        <v>-1.0373825175607231E-3</v>
      </c>
      <c r="M490" s="10">
        <f t="shared" si="125"/>
        <v>2.7573326385630037E-4</v>
      </c>
      <c r="N490" s="10">
        <f t="shared" si="122"/>
        <v>-1.8941297171451098E-3</v>
      </c>
      <c r="O490" s="22">
        <f t="shared" ca="1" si="124"/>
        <v>1.0224879439079817</v>
      </c>
      <c r="P490" s="22">
        <f t="shared" ca="1" si="124"/>
        <v>0.39101555759503331</v>
      </c>
      <c r="Q490" s="22">
        <f t="shared" ca="1" si="124"/>
        <v>0.14062215082883764</v>
      </c>
      <c r="R490" s="22">
        <f t="shared" ca="1" si="124"/>
        <v>0.19041257333293984</v>
      </c>
      <c r="S490" s="22">
        <f t="shared" ca="1" si="124"/>
        <v>1.0578652770248991</v>
      </c>
      <c r="T490" s="22">
        <f t="shared" ca="1" si="114"/>
        <v>-2.3262133887914185E-3</v>
      </c>
      <c r="U490" s="25">
        <f t="shared" ca="1" si="115"/>
        <v>0.49941844691504717</v>
      </c>
      <c r="V490" s="22">
        <f t="shared" ca="1" si="123"/>
        <v>6.9545647276487293E-4</v>
      </c>
      <c r="W490" s="22">
        <f t="shared" ca="1" si="123"/>
        <v>-2.1852119426030926E-3</v>
      </c>
      <c r="X490" s="22">
        <f t="shared" ca="1" si="123"/>
        <v>-6.4911731159220793E-4</v>
      </c>
      <c r="Y490" s="22">
        <f t="shared" ca="1" si="123"/>
        <v>1.7253349841657599E-4</v>
      </c>
      <c r="Z490" s="22">
        <f t="shared" ca="1" si="123"/>
        <v>-1.1852063910727834E-3</v>
      </c>
      <c r="AA490" s="10">
        <f t="shared" ca="1" si="116"/>
        <v>0</v>
      </c>
      <c r="AB490" s="10">
        <f t="shared" ca="1" si="117"/>
        <v>0</v>
      </c>
      <c r="AC490" s="5">
        <f t="shared" ca="1" si="119"/>
        <v>7.2204305815892211E-2</v>
      </c>
    </row>
    <row r="491" spans="1:29" x14ac:dyDescent="0.2">
      <c r="A491" s="8">
        <v>42726</v>
      </c>
      <c r="B491" s="3">
        <v>57646</v>
      </c>
      <c r="C491" s="3">
        <v>57646</v>
      </c>
      <c r="D491" s="3">
        <v>56829</v>
      </c>
      <c r="E491" s="3">
        <v>57255</v>
      </c>
      <c r="F491" s="3">
        <v>57255</v>
      </c>
      <c r="G491" s="5">
        <f t="shared" si="112"/>
        <v>2.3840712601519432E-2</v>
      </c>
      <c r="H491" s="24">
        <f t="shared" si="113"/>
        <v>1</v>
      </c>
      <c r="I491" s="3">
        <f t="shared" si="120"/>
        <v>59684.75</v>
      </c>
      <c r="J491" s="10">
        <f t="shared" si="118"/>
        <v>-6.8000069387825768E-3</v>
      </c>
      <c r="K491" s="10">
        <f t="shared" si="121"/>
        <v>-3.3563683742928565E-3</v>
      </c>
      <c r="L491" s="10">
        <f t="shared" si="111"/>
        <v>-1.3563344310340453E-3</v>
      </c>
      <c r="M491" s="10">
        <f t="shared" si="125"/>
        <v>9.4616212803660954E-5</v>
      </c>
      <c r="N491" s="10">
        <f t="shared" si="122"/>
        <v>-3.8863031656451107E-3</v>
      </c>
      <c r="O491" s="22">
        <f t="shared" ca="1" si="124"/>
        <v>1.0231834003807465</v>
      </c>
      <c r="P491" s="22">
        <f t="shared" ca="1" si="124"/>
        <v>0.38883034565243024</v>
      </c>
      <c r="Q491" s="22">
        <f t="shared" ca="1" si="124"/>
        <v>0.13997303351724544</v>
      </c>
      <c r="R491" s="22">
        <f t="shared" ca="1" si="124"/>
        <v>0.19058510683135643</v>
      </c>
      <c r="S491" s="22">
        <f t="shared" ca="1" si="124"/>
        <v>1.0566800706338262</v>
      </c>
      <c r="T491" s="22">
        <f t="shared" ca="1" si="114"/>
        <v>-1.2541109004678301E-2</v>
      </c>
      <c r="U491" s="25">
        <f t="shared" ca="1" si="115"/>
        <v>0.49686476384106515</v>
      </c>
      <c r="V491" s="22">
        <f t="shared" ca="1" si="123"/>
        <v>-4.2764857182864807E-3</v>
      </c>
      <c r="W491" s="22">
        <f t="shared" ca="1" si="123"/>
        <v>-2.1108009958209768E-3</v>
      </c>
      <c r="X491" s="22">
        <f t="shared" ca="1" si="123"/>
        <v>-8.5299101541442927E-4</v>
      </c>
      <c r="Y491" s="22">
        <f t="shared" ca="1" si="123"/>
        <v>5.9503598513334992E-5</v>
      </c>
      <c r="Z491" s="22">
        <f t="shared" ca="1" si="123"/>
        <v>-2.4440739743992568E-3</v>
      </c>
      <c r="AA491" s="10">
        <f t="shared" ca="1" si="116"/>
        <v>0</v>
      </c>
      <c r="AB491" s="10">
        <f t="shared" ca="1" si="117"/>
        <v>0</v>
      </c>
      <c r="AC491" s="5">
        <f t="shared" ca="1" si="119"/>
        <v>7.2204305815892211E-2</v>
      </c>
    </row>
    <row r="492" spans="1:29" x14ac:dyDescent="0.2">
      <c r="A492" s="8">
        <v>42727</v>
      </c>
      <c r="B492" s="3">
        <v>57255</v>
      </c>
      <c r="C492" s="3">
        <v>58143</v>
      </c>
      <c r="D492" s="3">
        <v>57255</v>
      </c>
      <c r="E492" s="3">
        <v>57937</v>
      </c>
      <c r="F492" s="3">
        <v>57937</v>
      </c>
      <c r="G492" s="5">
        <f t="shared" si="112"/>
        <v>1.3117696808602419E-2</v>
      </c>
      <c r="H492" s="24">
        <f t="shared" si="113"/>
        <v>1</v>
      </c>
      <c r="I492" s="3">
        <f t="shared" si="120"/>
        <v>59503.65</v>
      </c>
      <c r="J492" s="10">
        <f t="shared" si="118"/>
        <v>1.1911623439000874E-2</v>
      </c>
      <c r="K492" s="10">
        <f t="shared" si="121"/>
        <v>-2.8935320065645864E-3</v>
      </c>
      <c r="L492" s="10">
        <f t="shared" si="111"/>
        <v>-9.0859297866448415E-4</v>
      </c>
      <c r="M492" s="10">
        <f t="shared" si="125"/>
        <v>3.1005407768155968E-4</v>
      </c>
      <c r="N492" s="10">
        <f t="shared" si="122"/>
        <v>-1.4800042330336493E-3</v>
      </c>
      <c r="O492" s="22">
        <f t="shared" ca="1" si="124"/>
        <v>1.0189069146624601</v>
      </c>
      <c r="P492" s="22">
        <f t="shared" ca="1" si="124"/>
        <v>0.38671954465660929</v>
      </c>
      <c r="Q492" s="22">
        <f t="shared" ca="1" si="124"/>
        <v>0.13912004250183102</v>
      </c>
      <c r="R492" s="22">
        <f t="shared" ca="1" si="124"/>
        <v>0.19064461042986977</v>
      </c>
      <c r="S492" s="22">
        <f t="shared" ca="1" si="124"/>
        <v>1.054235996659427</v>
      </c>
      <c r="T492" s="22">
        <f t="shared" ca="1" si="114"/>
        <v>9.3902830141961661E-3</v>
      </c>
      <c r="U492" s="25">
        <f t="shared" ca="1" si="115"/>
        <v>0.50234755350347438</v>
      </c>
      <c r="V492" s="22">
        <f t="shared" ca="1" si="123"/>
        <v>7.4096473406176262E-3</v>
      </c>
      <c r="W492" s="22">
        <f t="shared" ca="1" si="123"/>
        <v>-1.7999269240861454E-3</v>
      </c>
      <c r="X492" s="22">
        <f t="shared" ca="1" si="123"/>
        <v>-5.6519193899482779E-4</v>
      </c>
      <c r="Y492" s="22">
        <f t="shared" ca="1" si="123"/>
        <v>1.9286971116117831E-4</v>
      </c>
      <c r="Z492" s="22">
        <f t="shared" ca="1" si="123"/>
        <v>-9.206393641940419E-4</v>
      </c>
      <c r="AA492" s="10">
        <f t="shared" ca="1" si="116"/>
        <v>1.2117696808602418E-2</v>
      </c>
      <c r="AB492" s="10">
        <f t="shared" ca="1" si="117"/>
        <v>0</v>
      </c>
      <c r="AC492" s="5">
        <f t="shared" ca="1" si="119"/>
        <v>8.432200262449463E-2</v>
      </c>
    </row>
    <row r="493" spans="1:29" x14ac:dyDescent="0.2">
      <c r="A493" s="8">
        <v>42730</v>
      </c>
      <c r="B493" s="3">
        <v>57941</v>
      </c>
      <c r="C493" s="3">
        <v>58781</v>
      </c>
      <c r="D493" s="3">
        <v>57941</v>
      </c>
      <c r="E493" s="3">
        <v>58620</v>
      </c>
      <c r="F493" s="3">
        <v>58620</v>
      </c>
      <c r="G493" s="5">
        <f t="shared" si="112"/>
        <v>1.9822586148072308E-2</v>
      </c>
      <c r="H493" s="24">
        <f t="shared" si="113"/>
        <v>1</v>
      </c>
      <c r="I493" s="3">
        <f t="shared" si="120"/>
        <v>59291.9</v>
      </c>
      <c r="J493" s="10">
        <f t="shared" si="118"/>
        <v>1.1788667000362407E-2</v>
      </c>
      <c r="K493" s="10">
        <f t="shared" si="121"/>
        <v>-3.35674733505002E-3</v>
      </c>
      <c r="L493" s="10">
        <f t="shared" si="111"/>
        <v>-7.046114514460644E-4</v>
      </c>
      <c r="M493" s="10">
        <f t="shared" si="125"/>
        <v>5.3259928598950348E-4</v>
      </c>
      <c r="N493" s="10">
        <f t="shared" si="122"/>
        <v>5.2552660318592624E-3</v>
      </c>
      <c r="O493" s="22">
        <f t="shared" ca="1" si="124"/>
        <v>1.0263165620030776</v>
      </c>
      <c r="P493" s="22">
        <f t="shared" ca="1" si="124"/>
        <v>0.38491961773252314</v>
      </c>
      <c r="Q493" s="22">
        <f t="shared" ca="1" si="124"/>
        <v>0.1385548505628362</v>
      </c>
      <c r="R493" s="22">
        <f t="shared" ca="1" si="124"/>
        <v>0.19083748014103094</v>
      </c>
      <c r="S493" s="22">
        <f t="shared" ca="1" si="124"/>
        <v>1.053315357295233</v>
      </c>
      <c r="T493" s="22">
        <f t="shared" ca="1" si="114"/>
        <v>1.6346291274711475E-2</v>
      </c>
      <c r="U493" s="25">
        <f t="shared" ca="1" si="115"/>
        <v>0.50408648182633264</v>
      </c>
      <c r="V493" s="22">
        <f t="shared" ca="1" si="123"/>
        <v>7.3072110235816211E-3</v>
      </c>
      <c r="W493" s="22">
        <f t="shared" ca="1" si="123"/>
        <v>-2.080681482418808E-3</v>
      </c>
      <c r="X493" s="22">
        <f t="shared" ca="1" si="123"/>
        <v>-4.3675375385446427E-4</v>
      </c>
      <c r="Y493" s="22">
        <f t="shared" ca="1" si="123"/>
        <v>3.301319287086961E-4</v>
      </c>
      <c r="Z493" s="22">
        <f t="shared" ca="1" si="123"/>
        <v>3.2574792280310842E-3</v>
      </c>
      <c r="AA493" s="10">
        <f t="shared" ca="1" si="116"/>
        <v>0</v>
      </c>
      <c r="AB493" s="10">
        <f t="shared" ca="1" si="117"/>
        <v>0</v>
      </c>
      <c r="AC493" s="5">
        <f t="shared" ca="1" si="119"/>
        <v>8.432200262449463E-2</v>
      </c>
    </row>
    <row r="494" spans="1:29" x14ac:dyDescent="0.2">
      <c r="A494" s="8">
        <v>42731</v>
      </c>
      <c r="B494" s="3">
        <v>58627</v>
      </c>
      <c r="C494" s="3">
        <v>59068</v>
      </c>
      <c r="D494" s="3">
        <v>58402</v>
      </c>
      <c r="E494" s="3">
        <v>58697</v>
      </c>
      <c r="F494" s="3">
        <v>58697</v>
      </c>
      <c r="G494" s="5">
        <f t="shared" si="112"/>
        <v>2.6066068112509999E-2</v>
      </c>
      <c r="H494" s="24">
        <f t="shared" si="113"/>
        <v>1</v>
      </c>
      <c r="I494" s="3">
        <f t="shared" si="120"/>
        <v>59177.4</v>
      </c>
      <c r="J494" s="10">
        <f t="shared" si="118"/>
        <v>1.3135448652337178E-3</v>
      </c>
      <c r="K494" s="10">
        <f t="shared" si="121"/>
        <v>-1.8051103431605375E-3</v>
      </c>
      <c r="L494" s="10">
        <f t="shared" si="111"/>
        <v>-8.9038590828658391E-4</v>
      </c>
      <c r="M494" s="10">
        <f t="shared" si="125"/>
        <v>3.8281318626393279E-4</v>
      </c>
      <c r="N494" s="10">
        <f t="shared" si="122"/>
        <v>3.8650535011676814E-3</v>
      </c>
      <c r="O494" s="22">
        <f t="shared" ca="1" si="124"/>
        <v>1.0336237730266593</v>
      </c>
      <c r="P494" s="22">
        <f t="shared" ca="1" si="124"/>
        <v>0.38283893625010434</v>
      </c>
      <c r="Q494" s="22">
        <f t="shared" ca="1" si="124"/>
        <v>0.13811809680898174</v>
      </c>
      <c r="R494" s="22">
        <f t="shared" ca="1" si="124"/>
        <v>0.19116761206973965</v>
      </c>
      <c r="S494" s="22">
        <f t="shared" ca="1" si="124"/>
        <v>1.0565728365232641</v>
      </c>
      <c r="T494" s="22">
        <f t="shared" ca="1" si="114"/>
        <v>4.7005582927047446E-3</v>
      </c>
      <c r="U494" s="25">
        <f t="shared" ca="1" si="115"/>
        <v>0.50117513740943087</v>
      </c>
      <c r="V494" s="22">
        <f t="shared" ca="1" si="123"/>
        <v>8.1903152194891271E-4</v>
      </c>
      <c r="W494" s="22">
        <f t="shared" ca="1" si="123"/>
        <v>-1.1255361813480511E-3</v>
      </c>
      <c r="X494" s="22">
        <f t="shared" ca="1" si="123"/>
        <v>-5.5518021872520533E-4</v>
      </c>
      <c r="Y494" s="22">
        <f t="shared" ca="1" si="123"/>
        <v>2.3869460028841442E-4</v>
      </c>
      <c r="Z494" s="22">
        <f t="shared" ca="1" si="123"/>
        <v>2.4099676647984822E-3</v>
      </c>
      <c r="AA494" s="10">
        <f t="shared" ca="1" si="116"/>
        <v>2.5066068112509998E-2</v>
      </c>
      <c r="AB494" s="10">
        <f t="shared" ca="1" si="117"/>
        <v>0</v>
      </c>
      <c r="AC494" s="5">
        <f t="shared" ca="1" si="119"/>
        <v>0.10938807073700463</v>
      </c>
    </row>
    <row r="495" spans="1:29" x14ac:dyDescent="0.2">
      <c r="A495" s="8">
        <v>42732</v>
      </c>
      <c r="B495" s="3">
        <v>58688</v>
      </c>
      <c r="C495" s="3">
        <v>59911</v>
      </c>
      <c r="D495" s="3">
        <v>58688</v>
      </c>
      <c r="E495" s="3">
        <v>59782</v>
      </c>
      <c r="F495" s="3">
        <v>59782</v>
      </c>
      <c r="G495" s="5">
        <f t="shared" si="112"/>
        <v>-3.228396507309883E-3</v>
      </c>
      <c r="H495" s="24">
        <f t="shared" si="113"/>
        <v>0</v>
      </c>
      <c r="I495" s="3">
        <f t="shared" si="120"/>
        <v>59071.199999999997</v>
      </c>
      <c r="J495" s="10">
        <f t="shared" si="118"/>
        <v>1.8484760720309357E-2</v>
      </c>
      <c r="K495" s="10">
        <f t="shared" si="121"/>
        <v>-1.634311564691765E-3</v>
      </c>
      <c r="L495" s="10">
        <f t="shared" si="111"/>
        <v>-8.2149856863552358E-4</v>
      </c>
      <c r="M495" s="10">
        <f t="shared" si="125"/>
        <v>4.7708140071688109E-4</v>
      </c>
      <c r="N495" s="10">
        <f t="shared" si="122"/>
        <v>7.3397178172247557E-3</v>
      </c>
      <c r="O495" s="22">
        <f t="shared" ca="1" si="124"/>
        <v>1.0344428045486083</v>
      </c>
      <c r="P495" s="22">
        <f t="shared" ca="1" si="124"/>
        <v>0.38171340006875631</v>
      </c>
      <c r="Q495" s="22">
        <f t="shared" ca="1" si="124"/>
        <v>0.13756291659025655</v>
      </c>
      <c r="R495" s="22">
        <f t="shared" ca="1" si="124"/>
        <v>0.19140630667002806</v>
      </c>
      <c r="S495" s="22">
        <f t="shared" ca="1" si="124"/>
        <v>1.0589828041880625</v>
      </c>
      <c r="T495" s="22">
        <f t="shared" ca="1" si="114"/>
        <v>2.6248532702646297E-2</v>
      </c>
      <c r="U495" s="25">
        <f t="shared" ca="1" si="115"/>
        <v>0.50656175643375156</v>
      </c>
      <c r="V495" s="22">
        <f t="shared" ca="1" si="123"/>
        <v>-1.1702575230364396E-2</v>
      </c>
      <c r="W495" s="22">
        <f t="shared" ca="1" si="123"/>
        <v>1.034671442332841E-3</v>
      </c>
      <c r="X495" s="22">
        <f t="shared" ca="1" si="123"/>
        <v>5.2008510938046876E-4</v>
      </c>
      <c r="Y495" s="22">
        <f t="shared" ca="1" si="123"/>
        <v>-3.0203696262958639E-4</v>
      </c>
      <c r="Z495" s="22">
        <f t="shared" ca="1" si="123"/>
        <v>-4.6467250090690476E-3</v>
      </c>
      <c r="AA495" s="10">
        <f t="shared" ca="1" si="116"/>
        <v>0</v>
      </c>
      <c r="AB495" s="10">
        <f t="shared" ca="1" si="117"/>
        <v>0</v>
      </c>
      <c r="AC495" s="5">
        <f t="shared" ca="1" si="119"/>
        <v>0.10938807073700463</v>
      </c>
    </row>
    <row r="496" spans="1:29" x14ac:dyDescent="0.2">
      <c r="A496" s="8">
        <v>42733</v>
      </c>
      <c r="B496" s="3">
        <v>59782</v>
      </c>
      <c r="C496" s="3">
        <v>60248</v>
      </c>
      <c r="D496" s="3">
        <v>59278</v>
      </c>
      <c r="E496" s="3">
        <v>60227</v>
      </c>
      <c r="F496" s="3">
        <v>60227</v>
      </c>
      <c r="G496" s="5">
        <f t="shared" si="112"/>
        <v>2.6350308001394707E-2</v>
      </c>
      <c r="H496" s="24">
        <f t="shared" si="113"/>
        <v>1</v>
      </c>
      <c r="I496" s="3">
        <f t="shared" si="120"/>
        <v>59107.199999999997</v>
      </c>
      <c r="J496" s="10">
        <f t="shared" si="118"/>
        <v>7.4437121541601758E-3</v>
      </c>
      <c r="K496" s="10">
        <f t="shared" si="121"/>
        <v>6.7548913686821255E-4</v>
      </c>
      <c r="L496" s="10">
        <f t="shared" si="111"/>
        <v>-1.0190579098320197E-3</v>
      </c>
      <c r="M496" s="10">
        <f t="shared" si="125"/>
        <v>5.3988536602693092E-4</v>
      </c>
      <c r="N496" s="10">
        <f t="shared" si="122"/>
        <v>1.0188461635813306E-2</v>
      </c>
      <c r="O496" s="22">
        <f t="shared" ca="1" si="124"/>
        <v>1.0227402293182439</v>
      </c>
      <c r="P496" s="22">
        <f t="shared" ca="1" si="124"/>
        <v>0.38274807151108914</v>
      </c>
      <c r="Q496" s="22">
        <f t="shared" ca="1" si="124"/>
        <v>0.13808300169963703</v>
      </c>
      <c r="R496" s="22">
        <f t="shared" ca="1" si="124"/>
        <v>0.19110426970739847</v>
      </c>
      <c r="S496" s="22">
        <f t="shared" ca="1" si="124"/>
        <v>1.0543360791789933</v>
      </c>
      <c r="T496" s="22">
        <f t="shared" ca="1" si="114"/>
        <v>1.8576048557461696E-2</v>
      </c>
      <c r="U496" s="25">
        <f t="shared" ca="1" si="115"/>
        <v>0.5046438786016969</v>
      </c>
      <c r="V496" s="22">
        <f t="shared" ca="1" si="123"/>
        <v>4.6087128837750341E-3</v>
      </c>
      <c r="W496" s="22">
        <f t="shared" ca="1" si="123"/>
        <v>4.1822351851619158E-4</v>
      </c>
      <c r="X496" s="22">
        <f t="shared" ca="1" si="123"/>
        <v>-6.309412858919942E-4</v>
      </c>
      <c r="Y496" s="22">
        <f t="shared" ca="1" si="123"/>
        <v>3.3426556409483306E-4</v>
      </c>
      <c r="Z496" s="22">
        <f t="shared" ca="1" si="123"/>
        <v>6.3081018495022845E-3</v>
      </c>
      <c r="AA496" s="10">
        <f t="shared" ca="1" si="116"/>
        <v>0</v>
      </c>
      <c r="AB496" s="10">
        <f t="shared" ca="1" si="117"/>
        <v>0</v>
      </c>
      <c r="AC496" s="5">
        <f t="shared" ca="1" si="119"/>
        <v>0.10938807073700463</v>
      </c>
    </row>
    <row r="497" spans="1:29" x14ac:dyDescent="0.2">
      <c r="A497" s="8">
        <v>42737</v>
      </c>
      <c r="B497" s="3">
        <v>60227</v>
      </c>
      <c r="C497" s="3">
        <v>60227</v>
      </c>
      <c r="D497" s="3">
        <v>59371</v>
      </c>
      <c r="E497" s="3">
        <v>59589</v>
      </c>
      <c r="F497" s="3">
        <v>59589</v>
      </c>
      <c r="G497" s="5">
        <f t="shared" si="112"/>
        <v>3.3563241537867716E-2</v>
      </c>
      <c r="H497" s="24">
        <f t="shared" si="113"/>
        <v>1</v>
      </c>
      <c r="I497" s="3">
        <f t="shared" si="120"/>
        <v>59070.85</v>
      </c>
      <c r="J497" s="10">
        <f t="shared" si="118"/>
        <v>-1.0593255516628708E-2</v>
      </c>
      <c r="K497" s="10">
        <f t="shared" si="121"/>
        <v>-5.3392560091727881E-4</v>
      </c>
      <c r="L497" s="10">
        <f t="shared" si="111"/>
        <v>-1.14437822696275E-3</v>
      </c>
      <c r="M497" s="10">
        <f t="shared" si="125"/>
        <v>4.3846192447296375E-4</v>
      </c>
      <c r="N497" s="10">
        <f t="shared" si="122"/>
        <v>5.6874858446873903E-3</v>
      </c>
      <c r="O497" s="22">
        <f t="shared" ca="1" si="124"/>
        <v>1.027348942202019</v>
      </c>
      <c r="P497" s="22">
        <f t="shared" ca="1" si="124"/>
        <v>0.38316629502960531</v>
      </c>
      <c r="Q497" s="22">
        <f t="shared" ca="1" si="124"/>
        <v>0.13745206041374503</v>
      </c>
      <c r="R497" s="22">
        <f t="shared" ca="1" si="124"/>
        <v>0.19143853527149329</v>
      </c>
      <c r="S497" s="22">
        <f t="shared" ca="1" si="124"/>
        <v>1.0606441810284957</v>
      </c>
      <c r="T497" s="22">
        <f t="shared" ca="1" si="114"/>
        <v>-5.1285120145547498E-3</v>
      </c>
      <c r="U497" s="25">
        <f t="shared" ca="1" si="115"/>
        <v>0.4987178748065258</v>
      </c>
      <c r="V497" s="22">
        <f t="shared" ca="1" si="123"/>
        <v>-6.637718401808294E-3</v>
      </c>
      <c r="W497" s="22">
        <f t="shared" ca="1" si="123"/>
        <v>-3.3455700004988292E-4</v>
      </c>
      <c r="X497" s="22">
        <f t="shared" ca="1" si="123"/>
        <v>-7.1706572203564006E-4</v>
      </c>
      <c r="Y497" s="22">
        <f t="shared" ca="1" si="123"/>
        <v>2.7473960011612148E-4</v>
      </c>
      <c r="Z497" s="22">
        <f t="shared" ca="1" si="123"/>
        <v>3.5637703057426291E-3</v>
      </c>
      <c r="AA497" s="10">
        <f t="shared" ca="1" si="116"/>
        <v>0</v>
      </c>
      <c r="AB497" s="10">
        <f t="shared" ca="1" si="117"/>
        <v>0</v>
      </c>
      <c r="AC497" s="5">
        <f t="shared" ca="1" si="119"/>
        <v>0.10938807073700463</v>
      </c>
    </row>
    <row r="498" spans="1:29" x14ac:dyDescent="0.2">
      <c r="A498" s="8">
        <v>42738</v>
      </c>
      <c r="B498" s="3">
        <v>59631</v>
      </c>
      <c r="C498" s="3">
        <v>61815</v>
      </c>
      <c r="D498" s="3">
        <v>59631</v>
      </c>
      <c r="E498" s="3">
        <v>61814</v>
      </c>
      <c r="F498" s="3">
        <v>61814</v>
      </c>
      <c r="G498" s="5">
        <f t="shared" si="112"/>
        <v>4.1576341929012717E-3</v>
      </c>
      <c r="H498" s="24">
        <f t="shared" si="113"/>
        <v>1</v>
      </c>
      <c r="I498" s="3">
        <f t="shared" si="120"/>
        <v>59169.95</v>
      </c>
      <c r="J498" s="10">
        <f t="shared" si="118"/>
        <v>3.7339106210877882E-2</v>
      </c>
      <c r="K498" s="10">
        <f t="shared" si="121"/>
        <v>1.7342499496955876E-3</v>
      </c>
      <c r="L498" s="10">
        <f t="shared" si="111"/>
        <v>-5.0215315247277516E-4</v>
      </c>
      <c r="M498" s="10">
        <f t="shared" si="125"/>
        <v>8.0248367973694283E-4</v>
      </c>
      <c r="N498" s="10">
        <f t="shared" si="122"/>
        <v>1.0797573686790485E-2</v>
      </c>
      <c r="O498" s="22">
        <f t="shared" ca="1" si="124"/>
        <v>1.0207112238002107</v>
      </c>
      <c r="P498" s="22">
        <f t="shared" ca="1" si="124"/>
        <v>0.38283173802955545</v>
      </c>
      <c r="Q498" s="22">
        <f t="shared" ca="1" si="124"/>
        <v>0.13673499469170938</v>
      </c>
      <c r="R498" s="22">
        <f t="shared" ca="1" si="124"/>
        <v>0.19171327487160941</v>
      </c>
      <c r="S498" s="22">
        <f t="shared" ca="1" si="124"/>
        <v>1.0642079513342384</v>
      </c>
      <c r="T498" s="22">
        <f t="shared" ca="1" si="114"/>
        <v>5.0352419356766223E-2</v>
      </c>
      <c r="U498" s="25">
        <f t="shared" ca="1" si="115"/>
        <v>0.51258544589210375</v>
      </c>
      <c r="V498" s="22">
        <f t="shared" ca="1" si="123"/>
        <v>2.2735116249841911E-2</v>
      </c>
      <c r="W498" s="22">
        <f t="shared" ca="1" si="123"/>
        <v>1.0559538835754223E-3</v>
      </c>
      <c r="X498" s="22">
        <f t="shared" ca="1" si="123"/>
        <v>-3.0575210430096468E-4</v>
      </c>
      <c r="Y498" s="22">
        <f t="shared" ca="1" si="123"/>
        <v>4.8861800934338307E-4</v>
      </c>
      <c r="Z498" s="22">
        <f t="shared" ca="1" si="123"/>
        <v>6.5744501649024397E-3</v>
      </c>
      <c r="AA498" s="10">
        <f t="shared" ca="1" si="116"/>
        <v>0</v>
      </c>
      <c r="AB498" s="10">
        <f t="shared" ca="1" si="117"/>
        <v>0</v>
      </c>
      <c r="AC498" s="5">
        <f t="shared" ca="1" si="119"/>
        <v>0.10938807073700463</v>
      </c>
    </row>
    <row r="499" spans="1:29" x14ac:dyDescent="0.2">
      <c r="A499" s="8">
        <v>42739</v>
      </c>
      <c r="B499" s="3">
        <v>61811</v>
      </c>
      <c r="C499" s="3">
        <v>61940</v>
      </c>
      <c r="D499" s="3">
        <v>61302</v>
      </c>
      <c r="E499" s="3">
        <v>61589</v>
      </c>
      <c r="F499" s="3">
        <v>61589</v>
      </c>
      <c r="G499" s="5">
        <f t="shared" si="112"/>
        <v>1.2339865885142576E-3</v>
      </c>
      <c r="H499" s="24">
        <f t="shared" si="113"/>
        <v>1</v>
      </c>
      <c r="I499" s="3">
        <f t="shared" si="120"/>
        <v>59195</v>
      </c>
      <c r="J499" s="10">
        <f t="shared" si="118"/>
        <v>-3.6399521144077074E-3</v>
      </c>
      <c r="K499" s="10">
        <f t="shared" si="121"/>
        <v>5.0264678173426167E-4</v>
      </c>
      <c r="L499" s="10">
        <f t="shared" si="111"/>
        <v>-6.5954131096131131E-4</v>
      </c>
      <c r="M499" s="10">
        <f t="shared" si="125"/>
        <v>8.9938513451548571E-4</v>
      </c>
      <c r="N499" s="10">
        <f t="shared" si="122"/>
        <v>9.8068742908621991E-3</v>
      </c>
      <c r="O499" s="22">
        <f t="shared" ca="1" si="124"/>
        <v>1.0434463400500527</v>
      </c>
      <c r="P499" s="22">
        <f t="shared" ca="1" si="124"/>
        <v>0.38388769191313088</v>
      </c>
      <c r="Q499" s="22">
        <f t="shared" ca="1" si="124"/>
        <v>0.13642924258740841</v>
      </c>
      <c r="R499" s="22">
        <f t="shared" ca="1" si="124"/>
        <v>0.1922018928809528</v>
      </c>
      <c r="S499" s="22">
        <f t="shared" ca="1" si="124"/>
        <v>1.0707824014991409</v>
      </c>
      <c r="T499" s="22">
        <f t="shared" ca="1" si="114"/>
        <v>6.9787764092942746E-3</v>
      </c>
      <c r="U499" s="25">
        <f t="shared" ca="1" si="115"/>
        <v>0.50174468702132513</v>
      </c>
      <c r="V499" s="22">
        <f t="shared" ca="1" si="123"/>
        <v>-2.2670042472190529E-3</v>
      </c>
      <c r="W499" s="22">
        <f t="shared" ca="1" si="123"/>
        <v>3.1305422522789954E-4</v>
      </c>
      <c r="X499" s="22">
        <f t="shared" ca="1" si="123"/>
        <v>-4.1076995140882809E-4</v>
      </c>
      <c r="Y499" s="22">
        <f t="shared" ca="1" si="123"/>
        <v>5.6014745682006224E-4</v>
      </c>
      <c r="Z499" s="22">
        <f t="shared" ca="1" si="123"/>
        <v>6.107834655661554E-3</v>
      </c>
      <c r="AA499" s="10">
        <f t="shared" ca="1" si="116"/>
        <v>2.3398658851425756E-4</v>
      </c>
      <c r="AB499" s="10">
        <f t="shared" ca="1" si="117"/>
        <v>0</v>
      </c>
      <c r="AC499" s="5">
        <f t="shared" ca="1" si="119"/>
        <v>0.10962205732551888</v>
      </c>
    </row>
    <row r="500" spans="1:29" x14ac:dyDescent="0.2">
      <c r="A500" s="8">
        <v>42740</v>
      </c>
      <c r="B500" s="3">
        <v>61594</v>
      </c>
      <c r="C500" s="3">
        <v>62409</v>
      </c>
      <c r="D500" s="3">
        <v>61594</v>
      </c>
      <c r="E500" s="3">
        <v>62071</v>
      </c>
      <c r="F500" s="3">
        <v>62071</v>
      </c>
      <c r="G500" s="5">
        <f t="shared" si="112"/>
        <v>-5.9770263085821007E-3</v>
      </c>
      <c r="H500" s="24">
        <f t="shared" si="113"/>
        <v>0</v>
      </c>
      <c r="I500" s="3">
        <f t="shared" si="120"/>
        <v>59227.85</v>
      </c>
      <c r="J500" s="10">
        <f t="shared" si="118"/>
        <v>7.8260728376819966E-3</v>
      </c>
      <c r="K500" s="10">
        <f t="shared" si="121"/>
        <v>6.2712224132396301E-4</v>
      </c>
      <c r="L500" s="10">
        <f t="shared" ref="L500:L563" si="126">AVERAGE(J451:J500)</f>
        <v>-4.8804512406478649E-4</v>
      </c>
      <c r="M500" s="10">
        <f t="shared" si="125"/>
        <v>7.352003252956785E-4</v>
      </c>
      <c r="N500" s="10">
        <f t="shared" si="122"/>
        <v>7.6751367143367277E-3</v>
      </c>
      <c r="O500" s="22">
        <f t="shared" ca="1" si="124"/>
        <v>1.0411793358028336</v>
      </c>
      <c r="P500" s="22">
        <f t="shared" ca="1" si="124"/>
        <v>0.38420074613835881</v>
      </c>
      <c r="Q500" s="22">
        <f t="shared" ca="1" si="124"/>
        <v>0.13601847263599959</v>
      </c>
      <c r="R500" s="22">
        <f t="shared" ca="1" si="124"/>
        <v>0.19276204033777286</v>
      </c>
      <c r="S500" s="22">
        <f t="shared" ca="1" si="124"/>
        <v>1.0768902361548025</v>
      </c>
      <c r="T500" s="22">
        <f t="shared" ca="1" si="114"/>
        <v>1.6729901503349687E-2</v>
      </c>
      <c r="U500" s="25">
        <f t="shared" ca="1" si="115"/>
        <v>0.50418237782595288</v>
      </c>
      <c r="V500" s="22">
        <f t="shared" ca="1" si="123"/>
        <v>-4.93186491294816E-3</v>
      </c>
      <c r="W500" s="22">
        <f t="shared" ca="1" si="123"/>
        <v>-3.9520232462226124E-4</v>
      </c>
      <c r="X500" s="22">
        <f t="shared" ca="1" si="123"/>
        <v>3.0755816783625448E-4</v>
      </c>
      <c r="Y500" s="22">
        <f t="shared" ca="1" si="123"/>
        <v>-4.6331139046589648E-4</v>
      </c>
      <c r="Z500" s="22">
        <f t="shared" ca="1" si="123"/>
        <v>-4.8367474017439798E-3</v>
      </c>
      <c r="AA500" s="10">
        <f t="shared" ca="1" si="116"/>
        <v>0</v>
      </c>
      <c r="AB500" s="10">
        <f t="shared" ca="1" si="117"/>
        <v>0</v>
      </c>
      <c r="AC500" s="5">
        <f t="shared" ca="1" si="119"/>
        <v>0.10962205732551888</v>
      </c>
    </row>
    <row r="501" spans="1:29" x14ac:dyDescent="0.2">
      <c r="A501" s="8">
        <v>42741</v>
      </c>
      <c r="B501" s="3">
        <v>62072</v>
      </c>
      <c r="C501" s="3">
        <v>62072</v>
      </c>
      <c r="D501" s="3">
        <v>61396</v>
      </c>
      <c r="E501" s="3">
        <v>61665</v>
      </c>
      <c r="F501" s="3">
        <v>61665</v>
      </c>
      <c r="G501" s="5">
        <f t="shared" si="112"/>
        <v>7.5731776534500028E-3</v>
      </c>
      <c r="H501" s="24">
        <f t="shared" si="113"/>
        <v>1</v>
      </c>
      <c r="I501" s="3">
        <f t="shared" si="120"/>
        <v>59277.25</v>
      </c>
      <c r="J501" s="10">
        <f t="shared" si="118"/>
        <v>-6.5408967150520914E-3</v>
      </c>
      <c r="K501" s="10">
        <f t="shared" si="121"/>
        <v>9.0010345826292974E-4</v>
      </c>
      <c r="L501" s="10">
        <f t="shared" si="126"/>
        <v>-5.5829484106954428E-4</v>
      </c>
      <c r="M501" s="10">
        <f t="shared" si="125"/>
        <v>6.7013441131839933E-4</v>
      </c>
      <c r="N501" s="10">
        <f t="shared" si="122"/>
        <v>4.8782149404942741E-3</v>
      </c>
      <c r="O501" s="22">
        <f t="shared" ca="1" si="124"/>
        <v>1.0362474708898854</v>
      </c>
      <c r="P501" s="22">
        <f t="shared" ca="1" si="124"/>
        <v>0.38380554381373655</v>
      </c>
      <c r="Q501" s="22">
        <f t="shared" ca="1" si="124"/>
        <v>0.13632603080383585</v>
      </c>
      <c r="R501" s="22">
        <f t="shared" ca="1" si="124"/>
        <v>0.19229872894730696</v>
      </c>
      <c r="S501" s="22">
        <f t="shared" ca="1" si="124"/>
        <v>1.0720534887530586</v>
      </c>
      <c r="T501" s="22">
        <f t="shared" ca="1" si="114"/>
        <v>-1.1500597593741687E-3</v>
      </c>
      <c r="U501" s="25">
        <f t="shared" ca="1" si="115"/>
        <v>0.49971248509184629</v>
      </c>
      <c r="V501" s="22">
        <f t="shared" ca="1" si="123"/>
        <v>-4.0904098510229333E-3</v>
      </c>
      <c r="W501" s="22">
        <f t="shared" ca="1" si="123"/>
        <v>5.6288796674404851E-4</v>
      </c>
      <c r="X501" s="22">
        <f t="shared" ca="1" si="123"/>
        <v>-3.4913480783620046E-4</v>
      </c>
      <c r="Y501" s="22">
        <f t="shared" ca="1" si="123"/>
        <v>4.1907471054515865E-4</v>
      </c>
      <c r="Z501" s="22">
        <f t="shared" ca="1" si="123"/>
        <v>3.0506365284879932E-3</v>
      </c>
      <c r="AA501" s="10">
        <f t="shared" ca="1" si="116"/>
        <v>0</v>
      </c>
      <c r="AB501" s="10">
        <f t="shared" ca="1" si="117"/>
        <v>0</v>
      </c>
      <c r="AC501" s="5">
        <f t="shared" ca="1" si="119"/>
        <v>0.10962205732551888</v>
      </c>
    </row>
    <row r="502" spans="1:29" x14ac:dyDescent="0.2">
      <c r="A502" s="8">
        <v>42744</v>
      </c>
      <c r="B502" s="3">
        <v>61680</v>
      </c>
      <c r="C502" s="3">
        <v>62112</v>
      </c>
      <c r="D502" s="3">
        <v>61307</v>
      </c>
      <c r="E502" s="3">
        <v>61700</v>
      </c>
      <c r="F502" s="3">
        <v>61700</v>
      </c>
      <c r="G502" s="5">
        <f t="shared" si="112"/>
        <v>1.2090761750405132E-2</v>
      </c>
      <c r="H502" s="24">
        <f t="shared" si="113"/>
        <v>1</v>
      </c>
      <c r="I502" s="3">
        <f t="shared" si="120"/>
        <v>59337.2</v>
      </c>
      <c r="J502" s="10">
        <f t="shared" si="118"/>
        <v>5.6758290764613584E-4</v>
      </c>
      <c r="K502" s="10">
        <f t="shared" si="121"/>
        <v>1.0735128457468545E-3</v>
      </c>
      <c r="L502" s="10">
        <f t="shared" si="126"/>
        <v>-5.3441695612928665E-4</v>
      </c>
      <c r="M502" s="10">
        <f t="shared" si="125"/>
        <v>5.3035070490479173E-4</v>
      </c>
      <c r="N502" s="10">
        <f t="shared" si="122"/>
        <v>7.110382625349243E-3</v>
      </c>
      <c r="O502" s="22">
        <f t="shared" ca="1" si="124"/>
        <v>1.0321570610388626</v>
      </c>
      <c r="P502" s="22">
        <f t="shared" ca="1" si="124"/>
        <v>0.38436843178048058</v>
      </c>
      <c r="Q502" s="22">
        <f t="shared" ca="1" si="124"/>
        <v>0.13597689599599966</v>
      </c>
      <c r="R502" s="22">
        <f t="shared" ca="1" si="124"/>
        <v>0.19271780365785213</v>
      </c>
      <c r="S502" s="22">
        <f t="shared" ca="1" si="124"/>
        <v>1.0751041252815465</v>
      </c>
      <c r="T502" s="22">
        <f t="shared" ca="1" si="114"/>
        <v>8.6724005118666049E-3</v>
      </c>
      <c r="U502" s="25">
        <f t="shared" ca="1" si="115"/>
        <v>0.50216808653940537</v>
      </c>
      <c r="V502" s="22">
        <f t="shared" ca="1" si="123"/>
        <v>3.5319446517384598E-4</v>
      </c>
      <c r="W502" s="22">
        <f t="shared" ca="1" si="123"/>
        <v>6.6802363197167162E-4</v>
      </c>
      <c r="X502" s="22">
        <f t="shared" ca="1" si="123"/>
        <v>-3.3255601685172262E-4</v>
      </c>
      <c r="Y502" s="22">
        <f t="shared" ca="1" si="123"/>
        <v>3.3002567739443683E-4</v>
      </c>
      <c r="Z502" s="22">
        <f t="shared" ca="1" si="123"/>
        <v>4.4246360394406947E-3</v>
      </c>
      <c r="AA502" s="10">
        <f t="shared" ca="1" si="116"/>
        <v>1.1090761750405131E-2</v>
      </c>
      <c r="AB502" s="10">
        <f t="shared" ca="1" si="117"/>
        <v>0</v>
      </c>
      <c r="AC502" s="5">
        <f t="shared" ca="1" si="119"/>
        <v>0.12071281907592402</v>
      </c>
    </row>
    <row r="503" spans="1:29" x14ac:dyDescent="0.2">
      <c r="A503" s="8">
        <v>42745</v>
      </c>
      <c r="B503" s="3">
        <v>61710</v>
      </c>
      <c r="C503" s="3">
        <v>62446</v>
      </c>
      <c r="D503" s="3">
        <v>61710</v>
      </c>
      <c r="E503" s="3">
        <v>62132</v>
      </c>
      <c r="F503" s="3">
        <v>62132</v>
      </c>
      <c r="G503" s="5">
        <f t="shared" si="112"/>
        <v>2.93246636193909E-2</v>
      </c>
      <c r="H503" s="24">
        <f t="shared" si="113"/>
        <v>1</v>
      </c>
      <c r="I503" s="3">
        <f t="shared" si="120"/>
        <v>59484.85</v>
      </c>
      <c r="J503" s="10">
        <f t="shared" si="118"/>
        <v>7.0016207455430024E-3</v>
      </c>
      <c r="K503" s="10">
        <f t="shared" si="121"/>
        <v>2.5161378079178063E-3</v>
      </c>
      <c r="L503" s="10">
        <f t="shared" si="126"/>
        <v>-5.2724575765060293E-4</v>
      </c>
      <c r="M503" s="10">
        <f t="shared" si="125"/>
        <v>6.4956719640309917E-4</v>
      </c>
      <c r="N503" s="10">
        <f t="shared" si="122"/>
        <v>1.0428855322822672E-3</v>
      </c>
      <c r="O503" s="22">
        <f t="shared" ca="1" si="124"/>
        <v>1.0325102555040364</v>
      </c>
      <c r="P503" s="22">
        <f t="shared" ca="1" si="124"/>
        <v>0.38503645541245224</v>
      </c>
      <c r="Q503" s="22">
        <f t="shared" ca="1" si="124"/>
        <v>0.13564433997914793</v>
      </c>
      <c r="R503" s="22">
        <f t="shared" ca="1" si="124"/>
        <v>0.19304782933524656</v>
      </c>
      <c r="S503" s="22">
        <f t="shared" ca="1" si="124"/>
        <v>1.0795287613209872</v>
      </c>
      <c r="T503" s="22">
        <f t="shared" ca="1" si="114"/>
        <v>9.3777545691468289E-3</v>
      </c>
      <c r="U503" s="25">
        <f t="shared" ca="1" si="115"/>
        <v>0.50234442146116431</v>
      </c>
      <c r="V503" s="22">
        <f t="shared" ca="1" si="123"/>
        <v>4.3553987719137394E-3</v>
      </c>
      <c r="W503" s="22">
        <f t="shared" ca="1" si="123"/>
        <v>1.5651781090181066E-3</v>
      </c>
      <c r="X503" s="22">
        <f t="shared" ca="1" si="123"/>
        <v>-3.2797627989633046E-4</v>
      </c>
      <c r="Y503" s="22">
        <f t="shared" ca="1" si="123"/>
        <v>4.040670399479199E-4</v>
      </c>
      <c r="Z503" s="22">
        <f t="shared" ca="1" si="123"/>
        <v>6.4873299077791323E-4</v>
      </c>
      <c r="AA503" s="10">
        <f t="shared" ca="1" si="116"/>
        <v>2.83246636193909E-2</v>
      </c>
      <c r="AB503" s="10">
        <f t="shared" ca="1" si="117"/>
        <v>0</v>
      </c>
      <c r="AC503" s="5">
        <f t="shared" ca="1" si="119"/>
        <v>0.14903748269531492</v>
      </c>
    </row>
    <row r="504" spans="1:29" x14ac:dyDescent="0.2">
      <c r="A504" s="8">
        <v>42746</v>
      </c>
      <c r="B504" s="3">
        <v>62134</v>
      </c>
      <c r="C504" s="3">
        <v>62674</v>
      </c>
      <c r="D504" s="3">
        <v>61665</v>
      </c>
      <c r="E504" s="3">
        <v>62446</v>
      </c>
      <c r="F504" s="3">
        <v>62446</v>
      </c>
      <c r="G504" s="5">
        <f t="shared" si="112"/>
        <v>1.9312686160843029E-2</v>
      </c>
      <c r="H504" s="24">
        <f t="shared" si="113"/>
        <v>1</v>
      </c>
      <c r="I504" s="3">
        <f t="shared" si="120"/>
        <v>59643.1</v>
      </c>
      <c r="J504" s="10">
        <f t="shared" si="118"/>
        <v>5.053756518380137E-3</v>
      </c>
      <c r="K504" s="10">
        <f t="shared" si="121"/>
        <v>2.6826464148571039E-3</v>
      </c>
      <c r="L504" s="10">
        <f t="shared" si="126"/>
        <v>-4.4422510199116917E-4</v>
      </c>
      <c r="M504" s="10">
        <f t="shared" si="125"/>
        <v>6.2041739432838413E-4</v>
      </c>
      <c r="N504" s="10">
        <f t="shared" si="122"/>
        <v>2.7816272588398359E-3</v>
      </c>
      <c r="O504" s="22">
        <f t="shared" ca="1" si="124"/>
        <v>1.0368656542759502</v>
      </c>
      <c r="P504" s="22">
        <f t="shared" ca="1" si="124"/>
        <v>0.38660163352147037</v>
      </c>
      <c r="Q504" s="22">
        <f t="shared" ca="1" si="124"/>
        <v>0.1353163636992516</v>
      </c>
      <c r="R504" s="22">
        <f t="shared" ca="1" si="124"/>
        <v>0.19345189637519447</v>
      </c>
      <c r="S504" s="22">
        <f t="shared" ca="1" si="124"/>
        <v>1.080177494311765</v>
      </c>
      <c r="T504" s="22">
        <f t="shared" ca="1" si="114"/>
        <v>9.3417432037003669E-3</v>
      </c>
      <c r="U504" s="25">
        <f t="shared" ca="1" si="115"/>
        <v>0.50233541881697341</v>
      </c>
      <c r="V504" s="22">
        <f t="shared" ca="1" si="123"/>
        <v>3.1437759380118333E-3</v>
      </c>
      <c r="W504" s="22">
        <f t="shared" ca="1" si="123"/>
        <v>1.6687862223969346E-3</v>
      </c>
      <c r="X504" s="22">
        <f t="shared" ca="1" si="123"/>
        <v>-2.7633784524869025E-4</v>
      </c>
      <c r="Y504" s="22">
        <f t="shared" ca="1" si="123"/>
        <v>3.8594128322564009E-4</v>
      </c>
      <c r="Z504" s="22">
        <f t="shared" ca="1" si="123"/>
        <v>1.7303589543845761E-3</v>
      </c>
      <c r="AA504" s="10">
        <f t="shared" ca="1" si="116"/>
        <v>1.8312686160843028E-2</v>
      </c>
      <c r="AB504" s="10">
        <f t="shared" ca="1" si="117"/>
        <v>0</v>
      </c>
      <c r="AC504" s="5">
        <f t="shared" ca="1" si="119"/>
        <v>0.16735016885615794</v>
      </c>
    </row>
    <row r="505" spans="1:29" x14ac:dyDescent="0.2">
      <c r="A505" s="8">
        <v>42747</v>
      </c>
      <c r="B505" s="3">
        <v>62448</v>
      </c>
      <c r="C505" s="3">
        <v>64342</v>
      </c>
      <c r="D505" s="3">
        <v>62448</v>
      </c>
      <c r="E505" s="3">
        <v>63954</v>
      </c>
      <c r="F505" s="3">
        <v>63954</v>
      </c>
      <c r="G505" s="5">
        <f t="shared" si="112"/>
        <v>-1.923257341214013E-3</v>
      </c>
      <c r="H505" s="24">
        <f t="shared" si="113"/>
        <v>0</v>
      </c>
      <c r="I505" s="3">
        <f t="shared" si="120"/>
        <v>59930.2</v>
      </c>
      <c r="J505" s="10">
        <f t="shared" si="118"/>
        <v>2.4148864619030874E-2</v>
      </c>
      <c r="K505" s="10">
        <f t="shared" si="121"/>
        <v>4.7917276073814966E-3</v>
      </c>
      <c r="L505" s="10">
        <f t="shared" si="126"/>
        <v>-1.5313684363431389E-4</v>
      </c>
      <c r="M505" s="10">
        <f t="shared" si="125"/>
        <v>8.8853944352590755E-4</v>
      </c>
      <c r="N505" s="10">
        <f t="shared" si="122"/>
        <v>6.0461856151096116E-3</v>
      </c>
      <c r="O505" s="22">
        <f t="shared" ca="1" si="124"/>
        <v>1.040009430213962</v>
      </c>
      <c r="P505" s="22">
        <f t="shared" ca="1" si="124"/>
        <v>0.38827041974386728</v>
      </c>
      <c r="Q505" s="22">
        <f t="shared" ca="1" si="124"/>
        <v>0.1350400258540029</v>
      </c>
      <c r="R505" s="22">
        <f t="shared" ca="1" si="124"/>
        <v>0.19383783765842011</v>
      </c>
      <c r="S505" s="22">
        <f t="shared" ca="1" si="124"/>
        <v>1.0819078532661497</v>
      </c>
      <c r="T505" s="22">
        <f t="shared" ca="1" si="114"/>
        <v>3.3668501682544316E-2</v>
      </c>
      <c r="U505" s="25">
        <f t="shared" ca="1" si="115"/>
        <v>0.50841633039541789</v>
      </c>
      <c r="V505" s="22">
        <f t="shared" ca="1" si="123"/>
        <v>-1.5342747993222565E-2</v>
      </c>
      <c r="W505" s="22">
        <f t="shared" ca="1" si="123"/>
        <v>-3.0443778741582926E-3</v>
      </c>
      <c r="X505" s="22">
        <f t="shared" ca="1" si="123"/>
        <v>9.7294015160746608E-5</v>
      </c>
      <c r="Y505" s="22">
        <f t="shared" ca="1" si="123"/>
        <v>-5.6452495714075148E-4</v>
      </c>
      <c r="Z505" s="22">
        <f t="shared" ca="1" si="123"/>
        <v>-3.8413856583455778E-3</v>
      </c>
      <c r="AA505" s="10">
        <f t="shared" ca="1" si="116"/>
        <v>0</v>
      </c>
      <c r="AB505" s="10">
        <f t="shared" ca="1" si="117"/>
        <v>0</v>
      </c>
      <c r="AC505" s="5">
        <f t="shared" ca="1" si="119"/>
        <v>0.16735016885615794</v>
      </c>
    </row>
    <row r="506" spans="1:29" x14ac:dyDescent="0.2">
      <c r="A506" s="8">
        <v>42748</v>
      </c>
      <c r="B506" s="3">
        <v>63940</v>
      </c>
      <c r="C506" s="3">
        <v>64092</v>
      </c>
      <c r="D506" s="3">
        <v>63366</v>
      </c>
      <c r="E506" s="3">
        <v>63652</v>
      </c>
      <c r="F506" s="3">
        <v>63652</v>
      </c>
      <c r="G506" s="5">
        <f t="shared" si="112"/>
        <v>1.1028718657701164E-2</v>
      </c>
      <c r="H506" s="24">
        <f t="shared" si="113"/>
        <v>1</v>
      </c>
      <c r="I506" s="3">
        <f t="shared" si="120"/>
        <v>60193</v>
      </c>
      <c r="J506" s="10">
        <f t="shared" si="118"/>
        <v>-4.7221440410294413E-3</v>
      </c>
      <c r="K506" s="10">
        <f t="shared" si="121"/>
        <v>4.3975773901441528E-3</v>
      </c>
      <c r="L506" s="10">
        <f t="shared" si="126"/>
        <v>2.4498862363905085E-4</v>
      </c>
      <c r="M506" s="10">
        <f t="shared" si="125"/>
        <v>8.5264207437275364E-4</v>
      </c>
      <c r="N506" s="10">
        <f t="shared" si="122"/>
        <v>6.4099361499141416E-3</v>
      </c>
      <c r="O506" s="22">
        <f t="shared" ca="1" si="124"/>
        <v>1.0246666822207393</v>
      </c>
      <c r="P506" s="22">
        <f t="shared" ca="1" si="124"/>
        <v>0.38522604186970899</v>
      </c>
      <c r="Q506" s="22">
        <f t="shared" ca="1" si="124"/>
        <v>0.13513731986916366</v>
      </c>
      <c r="R506" s="22">
        <f t="shared" ca="1" si="124"/>
        <v>0.19327331270127937</v>
      </c>
      <c r="S506" s="22">
        <f t="shared" ca="1" si="124"/>
        <v>1.078066467607804</v>
      </c>
      <c r="T506" s="22">
        <f t="shared" ca="1" si="114"/>
        <v>3.9636749513199199E-3</v>
      </c>
      <c r="U506" s="25">
        <f t="shared" ca="1" si="115"/>
        <v>0.50099091744049484</v>
      </c>
      <c r="V506" s="22">
        <f t="shared" ca="1" si="123"/>
        <v>-2.9454793881199385E-3</v>
      </c>
      <c r="W506" s="22">
        <f t="shared" ca="1" si="123"/>
        <v>2.7430280499254082E-3</v>
      </c>
      <c r="X506" s="22">
        <f t="shared" ca="1" si="123"/>
        <v>1.5281383519495195E-4</v>
      </c>
      <c r="Y506" s="22">
        <f t="shared" ca="1" si="123"/>
        <v>5.3184308519340978E-4</v>
      </c>
      <c r="Z506" s="22">
        <f t="shared" ca="1" si="123"/>
        <v>3.9982547429072094E-3</v>
      </c>
      <c r="AA506" s="10">
        <f t="shared" ca="1" si="116"/>
        <v>0</v>
      </c>
      <c r="AB506" s="10">
        <f t="shared" ca="1" si="117"/>
        <v>0</v>
      </c>
      <c r="AC506" s="5">
        <f t="shared" ca="1" si="119"/>
        <v>0.16735016885615794</v>
      </c>
    </row>
    <row r="507" spans="1:29" x14ac:dyDescent="0.2">
      <c r="A507" s="8">
        <v>42751</v>
      </c>
      <c r="B507" s="3">
        <v>63652</v>
      </c>
      <c r="C507" s="3">
        <v>64014</v>
      </c>
      <c r="D507" s="3">
        <v>63556</v>
      </c>
      <c r="E507" s="3">
        <v>63831</v>
      </c>
      <c r="F507" s="3">
        <v>63831</v>
      </c>
      <c r="G507" s="5">
        <f t="shared" si="112"/>
        <v>4.9975717128041275E-3</v>
      </c>
      <c r="H507" s="24">
        <f t="shared" si="113"/>
        <v>1</v>
      </c>
      <c r="I507" s="3">
        <f t="shared" si="120"/>
        <v>60465.1</v>
      </c>
      <c r="J507" s="10">
        <f t="shared" si="118"/>
        <v>2.8121661534594722E-3</v>
      </c>
      <c r="K507" s="10">
        <f t="shared" si="121"/>
        <v>4.5441792590199485E-3</v>
      </c>
      <c r="L507" s="10">
        <f t="shared" si="126"/>
        <v>7.9897379050067883E-4</v>
      </c>
      <c r="M507" s="10">
        <f t="shared" si="125"/>
        <v>1.1037793537689022E-3</v>
      </c>
      <c r="N507" s="10">
        <f t="shared" si="122"/>
        <v>6.8588527990768085E-3</v>
      </c>
      <c r="O507" s="22">
        <f t="shared" ca="1" si="124"/>
        <v>1.0217212028326195</v>
      </c>
      <c r="P507" s="22">
        <f t="shared" ca="1" si="124"/>
        <v>0.38796906991963442</v>
      </c>
      <c r="Q507" s="22">
        <f t="shared" ca="1" si="124"/>
        <v>0.13529013370435861</v>
      </c>
      <c r="R507" s="22">
        <f t="shared" ca="1" si="124"/>
        <v>0.19380515578647278</v>
      </c>
      <c r="S507" s="22">
        <f t="shared" ca="1" si="124"/>
        <v>1.0820647223507112</v>
      </c>
      <c r="T507" s="22">
        <f t="shared" ca="1" si="114"/>
        <v>1.2379984835779491E-2</v>
      </c>
      <c r="U507" s="25">
        <f t="shared" ca="1" si="115"/>
        <v>0.50309495668025284</v>
      </c>
      <c r="V507" s="22">
        <f t="shared" ca="1" si="123"/>
        <v>1.7466575045894531E-3</v>
      </c>
      <c r="W507" s="22">
        <f t="shared" ca="1" si="123"/>
        <v>2.8224238440544619E-3</v>
      </c>
      <c r="X507" s="22">
        <f t="shared" ca="1" si="123"/>
        <v>4.9624861796716173E-4</v>
      </c>
      <c r="Y507" s="22">
        <f t="shared" ca="1" si="123"/>
        <v>6.8556564102716859E-4</v>
      </c>
      <c r="Z507" s="22">
        <f t="shared" ca="1" si="123"/>
        <v>4.2600849525353396E-3</v>
      </c>
      <c r="AA507" s="10">
        <f t="shared" ca="1" si="116"/>
        <v>0</v>
      </c>
      <c r="AB507" s="10">
        <f t="shared" ca="1" si="117"/>
        <v>0</v>
      </c>
      <c r="AC507" s="5">
        <f t="shared" ca="1" si="119"/>
        <v>0.16735016885615794</v>
      </c>
    </row>
    <row r="508" spans="1:29" x14ac:dyDescent="0.2">
      <c r="A508" s="8">
        <v>42752</v>
      </c>
      <c r="B508" s="3">
        <v>63827</v>
      </c>
      <c r="C508" s="3">
        <v>64658</v>
      </c>
      <c r="D508" s="3">
        <v>63456</v>
      </c>
      <c r="E508" s="3">
        <v>64354</v>
      </c>
      <c r="F508" s="3">
        <v>64354</v>
      </c>
      <c r="G508" s="5">
        <f t="shared" si="112"/>
        <v>-6.2622370015850137E-3</v>
      </c>
      <c r="H508" s="24">
        <f t="shared" si="113"/>
        <v>0</v>
      </c>
      <c r="I508" s="3">
        <f t="shared" si="120"/>
        <v>60827.25</v>
      </c>
      <c r="J508" s="10">
        <f t="shared" si="118"/>
        <v>8.1935109899577974E-3</v>
      </c>
      <c r="K508" s="10">
        <f t="shared" si="121"/>
        <v>6.0482390247229454E-3</v>
      </c>
      <c r="L508" s="10">
        <f t="shared" si="126"/>
        <v>1.0120747795306052E-3</v>
      </c>
      <c r="M508" s="10">
        <f t="shared" si="125"/>
        <v>1.1443513858401288E-3</v>
      </c>
      <c r="N508" s="10">
        <f t="shared" si="122"/>
        <v>7.0972308479597679E-3</v>
      </c>
      <c r="O508" s="22">
        <f t="shared" ca="1" si="124"/>
        <v>1.0234678603372089</v>
      </c>
      <c r="P508" s="22">
        <f t="shared" ca="1" si="124"/>
        <v>0.39079149376368888</v>
      </c>
      <c r="Q508" s="22">
        <f t="shared" ca="1" si="124"/>
        <v>0.13578638232232576</v>
      </c>
      <c r="R508" s="22">
        <f t="shared" ca="1" si="124"/>
        <v>0.19449072142749996</v>
      </c>
      <c r="S508" s="22">
        <f t="shared" ca="1" si="124"/>
        <v>1.0863248073032465</v>
      </c>
      <c r="T508" s="22">
        <f t="shared" ca="1" si="114"/>
        <v>1.8819285157500115E-2</v>
      </c>
      <c r="U508" s="25">
        <f t="shared" ca="1" si="115"/>
        <v>0.5047046824371797</v>
      </c>
      <c r="V508" s="22">
        <f t="shared" ca="1" si="123"/>
        <v>-5.1686715480055287E-3</v>
      </c>
      <c r="W508" s="22">
        <f t="shared" ca="1" si="123"/>
        <v>-3.8153803663578431E-3</v>
      </c>
      <c r="X508" s="22">
        <f t="shared" ca="1" si="123"/>
        <v>-6.3844207005094294E-4</v>
      </c>
      <c r="Y508" s="22">
        <f t="shared" ca="1" si="123"/>
        <v>-7.2188545986719111E-4</v>
      </c>
      <c r="Z508" s="22">
        <f t="shared" ca="1" si="123"/>
        <v>-4.4771106304045795E-3</v>
      </c>
      <c r="AA508" s="10">
        <f t="shared" ca="1" si="116"/>
        <v>0</v>
      </c>
      <c r="AB508" s="10">
        <f t="shared" ca="1" si="117"/>
        <v>0</v>
      </c>
      <c r="AC508" s="5">
        <f t="shared" ca="1" si="119"/>
        <v>0.16735016885615794</v>
      </c>
    </row>
    <row r="509" spans="1:29" x14ac:dyDescent="0.2">
      <c r="A509" s="8">
        <v>42753</v>
      </c>
      <c r="B509" s="3">
        <v>64360</v>
      </c>
      <c r="C509" s="3">
        <v>64680</v>
      </c>
      <c r="D509" s="3">
        <v>64063</v>
      </c>
      <c r="E509" s="3">
        <v>64150</v>
      </c>
      <c r="F509" s="3">
        <v>64150</v>
      </c>
      <c r="G509" s="5">
        <f t="shared" si="112"/>
        <v>5.7833203429462632E-3</v>
      </c>
      <c r="H509" s="24">
        <f t="shared" si="113"/>
        <v>1</v>
      </c>
      <c r="I509" s="3">
        <f t="shared" si="120"/>
        <v>61155.6</v>
      </c>
      <c r="J509" s="10">
        <f t="shared" si="118"/>
        <v>-3.1699661248717481E-3</v>
      </c>
      <c r="K509" s="10">
        <f t="shared" si="121"/>
        <v>5.4765103425447768E-3</v>
      </c>
      <c r="L509" s="10">
        <f t="shared" si="126"/>
        <v>1.5189634082809711E-4</v>
      </c>
      <c r="M509" s="10">
        <f t="shared" si="125"/>
        <v>1.1647027414821388E-3</v>
      </c>
      <c r="N509" s="10">
        <f t="shared" si="122"/>
        <v>5.4524863193093909E-3</v>
      </c>
      <c r="O509" s="22">
        <f t="shared" ca="1" si="124"/>
        <v>1.0182991887892034</v>
      </c>
      <c r="P509" s="22">
        <f t="shared" ca="1" si="124"/>
        <v>0.38697611339733101</v>
      </c>
      <c r="Q509" s="22">
        <f t="shared" ca="1" si="124"/>
        <v>0.13514794025227481</v>
      </c>
      <c r="R509" s="22">
        <f t="shared" ca="1" si="124"/>
        <v>0.19376883596763278</v>
      </c>
      <c r="S509" s="22">
        <f t="shared" ca="1" si="124"/>
        <v>1.0818476966728419</v>
      </c>
      <c r="T509" s="22">
        <f t="shared" ca="1" si="114"/>
        <v>5.0362760916372335E-3</v>
      </c>
      <c r="U509" s="25">
        <f t="shared" ca="1" si="115"/>
        <v>0.50125906636165574</v>
      </c>
      <c r="V509" s="22">
        <f t="shared" ca="1" si="123"/>
        <v>-1.9762272995788024E-3</v>
      </c>
      <c r="W509" s="22">
        <f t="shared" ca="1" si="123"/>
        <v>3.4141782022356851E-3</v>
      </c>
      <c r="X509" s="22">
        <f t="shared" ca="1" si="123"/>
        <v>9.4695553083475503E-5</v>
      </c>
      <c r="Y509" s="22">
        <f t="shared" ca="1" si="123"/>
        <v>7.2610156163873806E-4</v>
      </c>
      <c r="Z509" s="22">
        <f t="shared" ca="1" si="123"/>
        <v>3.3992010924833197E-3</v>
      </c>
      <c r="AA509" s="10">
        <f t="shared" ca="1" si="116"/>
        <v>4.7833203429462632E-3</v>
      </c>
      <c r="AB509" s="10">
        <f t="shared" ca="1" si="117"/>
        <v>0</v>
      </c>
      <c r="AC509" s="5">
        <f t="shared" ca="1" si="119"/>
        <v>0.17213348919910421</v>
      </c>
    </row>
    <row r="510" spans="1:29" x14ac:dyDescent="0.2">
      <c r="A510" s="8">
        <v>42754</v>
      </c>
      <c r="B510" s="3">
        <v>64145</v>
      </c>
      <c r="C510" s="3">
        <v>64456</v>
      </c>
      <c r="D510" s="3">
        <v>63574</v>
      </c>
      <c r="E510" s="3">
        <v>63951</v>
      </c>
      <c r="F510" s="3">
        <v>63951</v>
      </c>
      <c r="G510" s="5">
        <f t="shared" si="112"/>
        <v>2.8115275758002323E-2</v>
      </c>
      <c r="H510" s="24">
        <f t="shared" si="113"/>
        <v>1</v>
      </c>
      <c r="I510" s="3">
        <f t="shared" si="120"/>
        <v>61470.8</v>
      </c>
      <c r="J510" s="10">
        <f t="shared" si="118"/>
        <v>-3.1021044427124167E-3</v>
      </c>
      <c r="K510" s="10">
        <f t="shared" si="121"/>
        <v>5.2658331634079566E-3</v>
      </c>
      <c r="L510" s="10">
        <f t="shared" si="126"/>
        <v>5.6756144186427273E-5</v>
      </c>
      <c r="M510" s="10">
        <f t="shared" si="125"/>
        <v>1.1329886723486838E-3</v>
      </c>
      <c r="N510" s="10">
        <f t="shared" si="122"/>
        <v>2.2925069607326876E-6</v>
      </c>
      <c r="O510" s="22">
        <f t="shared" ca="1" si="124"/>
        <v>1.0163229614896248</v>
      </c>
      <c r="P510" s="22">
        <f t="shared" ca="1" si="124"/>
        <v>0.39039029159956667</v>
      </c>
      <c r="Q510" s="22">
        <f t="shared" ca="1" si="124"/>
        <v>0.13524263580535828</v>
      </c>
      <c r="R510" s="22">
        <f t="shared" ca="1" si="124"/>
        <v>0.19449493752927152</v>
      </c>
      <c r="S510" s="22">
        <f t="shared" ca="1" si="124"/>
        <v>1.0852468977653251</v>
      </c>
      <c r="T510" s="22">
        <f t="shared" ca="1" si="114"/>
        <v>-8.6648548223511345E-4</v>
      </c>
      <c r="U510" s="25">
        <f t="shared" ca="1" si="115"/>
        <v>0.49978337864299444</v>
      </c>
      <c r="V510" s="22">
        <f t="shared" ca="1" si="123"/>
        <v>-1.9396548902158675E-3</v>
      </c>
      <c r="W510" s="22">
        <f t="shared" ca="1" si="123"/>
        <v>3.2925709740237855E-3</v>
      </c>
      <c r="X510" s="22">
        <f t="shared" ca="1" si="123"/>
        <v>3.5487951696668996E-5</v>
      </c>
      <c r="Y510" s="22">
        <f t="shared" ca="1" si="123"/>
        <v>7.08424574176737E-4</v>
      </c>
      <c r="Z510" s="22">
        <f t="shared" ca="1" si="123"/>
        <v>1.4334373388637405E-6</v>
      </c>
      <c r="AA510" s="10">
        <f t="shared" ca="1" si="116"/>
        <v>0</v>
      </c>
      <c r="AB510" s="10">
        <f t="shared" ca="1" si="117"/>
        <v>0</v>
      </c>
      <c r="AC510" s="5">
        <f t="shared" ca="1" si="119"/>
        <v>0.17213348919910421</v>
      </c>
    </row>
    <row r="511" spans="1:29" x14ac:dyDescent="0.2">
      <c r="A511" s="8">
        <v>42755</v>
      </c>
      <c r="B511" s="3">
        <v>63951</v>
      </c>
      <c r="C511" s="3">
        <v>64694</v>
      </c>
      <c r="D511" s="3">
        <v>63951</v>
      </c>
      <c r="E511" s="3">
        <v>64521</v>
      </c>
      <c r="F511" s="3">
        <v>64521</v>
      </c>
      <c r="G511" s="5">
        <f t="shared" si="112"/>
        <v>2.0442956556779857E-2</v>
      </c>
      <c r="H511" s="24">
        <f t="shared" si="113"/>
        <v>1</v>
      </c>
      <c r="I511" s="3">
        <f t="shared" si="120"/>
        <v>61834.1</v>
      </c>
      <c r="J511" s="10">
        <f t="shared" si="118"/>
        <v>8.9130740723366575E-3</v>
      </c>
      <c r="K511" s="10">
        <f t="shared" si="121"/>
        <v>6.051487213963919E-3</v>
      </c>
      <c r="L511" s="10">
        <f t="shared" si="126"/>
        <v>5.1557499961613963E-4</v>
      </c>
      <c r="M511" s="10">
        <f t="shared" si="125"/>
        <v>1.2231588780940528E-3</v>
      </c>
      <c r="N511" s="10">
        <f t="shared" si="122"/>
        <v>2.7293361296339526E-3</v>
      </c>
      <c r="O511" s="22">
        <f t="shared" ca="1" si="124"/>
        <v>1.0143833065994088</v>
      </c>
      <c r="P511" s="22">
        <f t="shared" ca="1" si="124"/>
        <v>0.39368286257359048</v>
      </c>
      <c r="Q511" s="22">
        <f t="shared" ca="1" si="124"/>
        <v>0.13527812375705495</v>
      </c>
      <c r="R511" s="22">
        <f t="shared" ca="1" si="124"/>
        <v>0.19520336210344827</v>
      </c>
      <c r="S511" s="22">
        <f t="shared" ca="1" si="124"/>
        <v>1.085248331202664</v>
      </c>
      <c r="T511" s="22">
        <f t="shared" ca="1" si="114"/>
        <v>1.4694158582654254E-2</v>
      </c>
      <c r="U511" s="25">
        <f t="shared" ca="1" si="115"/>
        <v>0.50367347354838887</v>
      </c>
      <c r="V511" s="22">
        <f t="shared" ca="1" si="123"/>
        <v>5.5294453854333805E-3</v>
      </c>
      <c r="W511" s="22">
        <f t="shared" ca="1" si="123"/>
        <v>3.7541893827759514E-3</v>
      </c>
      <c r="X511" s="22">
        <f t="shared" ca="1" si="123"/>
        <v>3.1984967019632328E-4</v>
      </c>
      <c r="Y511" s="22">
        <f t="shared" ca="1" si="123"/>
        <v>7.5881678523467442E-4</v>
      </c>
      <c r="Z511" s="22">
        <f t="shared" ca="1" si="123"/>
        <v>1.6932110004718728E-3</v>
      </c>
      <c r="AA511" s="10">
        <f t="shared" ca="1" si="116"/>
        <v>0</v>
      </c>
      <c r="AB511" s="10">
        <f t="shared" ca="1" si="117"/>
        <v>0</v>
      </c>
      <c r="AC511" s="5">
        <f t="shared" ca="1" si="119"/>
        <v>0.17213348919910421</v>
      </c>
    </row>
    <row r="512" spans="1:29" x14ac:dyDescent="0.2">
      <c r="A512" s="8">
        <v>42758</v>
      </c>
      <c r="B512" s="3">
        <v>64519</v>
      </c>
      <c r="C512" s="3">
        <v>65816</v>
      </c>
      <c r="D512" s="3">
        <v>64500</v>
      </c>
      <c r="E512" s="3">
        <v>65749</v>
      </c>
      <c r="F512" s="3">
        <v>65749</v>
      </c>
      <c r="G512" s="5">
        <f t="shared" si="112"/>
        <v>6.7225357039650824E-3</v>
      </c>
      <c r="H512" s="24">
        <f t="shared" si="113"/>
        <v>1</v>
      </c>
      <c r="I512" s="3">
        <f t="shared" si="120"/>
        <v>62224.7</v>
      </c>
      <c r="J512" s="10">
        <f t="shared" si="118"/>
        <v>1.9032563041490258E-2</v>
      </c>
      <c r="K512" s="10">
        <f t="shared" si="121"/>
        <v>6.407534194088388E-3</v>
      </c>
      <c r="L512" s="10">
        <f t="shared" si="126"/>
        <v>1.5465787850278167E-3</v>
      </c>
      <c r="M512" s="10">
        <f t="shared" si="125"/>
        <v>1.2585881192927939E-3</v>
      </c>
      <c r="N512" s="10">
        <f t="shared" si="122"/>
        <v>5.9734155072401094E-3</v>
      </c>
      <c r="O512" s="22">
        <f t="shared" ca="1" si="124"/>
        <v>1.0199127519848421</v>
      </c>
      <c r="P512" s="22">
        <f t="shared" ca="1" si="124"/>
        <v>0.39743705195636642</v>
      </c>
      <c r="Q512" s="22">
        <f t="shared" ca="1" si="124"/>
        <v>0.13559797342725127</v>
      </c>
      <c r="R512" s="22">
        <f t="shared" ca="1" si="124"/>
        <v>0.19596217888868295</v>
      </c>
      <c r="S512" s="22">
        <f t="shared" ca="1" si="124"/>
        <v>1.0869415422031359</v>
      </c>
      <c r="T512" s="22">
        <f t="shared" ca="1" si="114"/>
        <v>2.8907247332214493E-2</v>
      </c>
      <c r="U512" s="25">
        <f t="shared" ca="1" si="115"/>
        <v>0.50722630863067164</v>
      </c>
      <c r="V512" s="22">
        <f t="shared" ca="1" si="123"/>
        <v>1.1720984163786001E-2</v>
      </c>
      <c r="W512" s="22">
        <f t="shared" ca="1" si="123"/>
        <v>3.9460059401409293E-3</v>
      </c>
      <c r="X512" s="22">
        <f t="shared" ca="1" si="123"/>
        <v>9.5244268508877853E-4</v>
      </c>
      <c r="Y512" s="22">
        <f t="shared" ca="1" si="123"/>
        <v>7.750869592708815E-4</v>
      </c>
      <c r="Z512" s="22">
        <f t="shared" ca="1" si="123"/>
        <v>3.6786589599859215E-3</v>
      </c>
      <c r="AA512" s="10">
        <f t="shared" ca="1" si="116"/>
        <v>0</v>
      </c>
      <c r="AB512" s="10">
        <f t="shared" ca="1" si="117"/>
        <v>0</v>
      </c>
      <c r="AC512" s="5">
        <f t="shared" ca="1" si="119"/>
        <v>0.17213348919910421</v>
      </c>
    </row>
    <row r="513" spans="1:29" x14ac:dyDescent="0.2">
      <c r="A513" s="8">
        <v>42759</v>
      </c>
      <c r="B513" s="3">
        <v>65752</v>
      </c>
      <c r="C513" s="3">
        <v>66173</v>
      </c>
      <c r="D513" s="3">
        <v>65615</v>
      </c>
      <c r="E513" s="3">
        <v>65840</v>
      </c>
      <c r="F513" s="3">
        <v>65840</v>
      </c>
      <c r="G513" s="5">
        <f t="shared" si="112"/>
        <v>2.94653705953829E-3</v>
      </c>
      <c r="H513" s="24">
        <f t="shared" si="113"/>
        <v>1</v>
      </c>
      <c r="I513" s="3">
        <f t="shared" si="120"/>
        <v>62585.7</v>
      </c>
      <c r="J513" s="10">
        <f t="shared" si="118"/>
        <v>1.3840514684633209E-3</v>
      </c>
      <c r="K513" s="10">
        <f t="shared" si="121"/>
        <v>5.8873034174934339E-3</v>
      </c>
      <c r="L513" s="10">
        <f t="shared" si="126"/>
        <v>2.2333993709402768E-3</v>
      </c>
      <c r="M513" s="10">
        <f t="shared" si="125"/>
        <v>1.2784003111656207E-3</v>
      </c>
      <c r="N513" s="10">
        <f t="shared" si="122"/>
        <v>4.6115236029412145E-3</v>
      </c>
      <c r="O513" s="22">
        <f t="shared" ca="1" si="124"/>
        <v>1.0316337361486281</v>
      </c>
      <c r="P513" s="22">
        <f t="shared" ca="1" si="124"/>
        <v>0.40138305789650736</v>
      </c>
      <c r="Q513" s="22">
        <f t="shared" ca="1" si="124"/>
        <v>0.13655041611234006</v>
      </c>
      <c r="R513" s="22">
        <f t="shared" ca="1" si="124"/>
        <v>0.19673726584795384</v>
      </c>
      <c r="S513" s="22">
        <f t="shared" ca="1" si="124"/>
        <v>1.0906202011631219</v>
      </c>
      <c r="T513" s="22">
        <f t="shared" ca="1" si="114"/>
        <v>9.3767994307439456E-3</v>
      </c>
      <c r="U513" s="25">
        <f t="shared" ca="1" si="115"/>
        <v>0.5023441826818128</v>
      </c>
      <c r="V513" s="22">
        <f t="shared" ca="1" si="123"/>
        <v>8.6095765600767492E-4</v>
      </c>
      <c r="W513" s="22">
        <f t="shared" ca="1" si="123"/>
        <v>3.6622329920713119E-3</v>
      </c>
      <c r="X513" s="22">
        <f t="shared" ca="1" si="123"/>
        <v>1.3892996981309258E-3</v>
      </c>
      <c r="Y513" s="22">
        <f t="shared" ca="1" si="123"/>
        <v>7.9523670934192835E-4</v>
      </c>
      <c r="Z513" s="22">
        <f t="shared" ca="1" si="123"/>
        <v>2.8686263786277359E-3</v>
      </c>
      <c r="AA513" s="10">
        <f t="shared" ca="1" si="116"/>
        <v>1.94653705953829E-3</v>
      </c>
      <c r="AB513" s="10">
        <f t="shared" ca="1" si="117"/>
        <v>0</v>
      </c>
      <c r="AC513" s="5">
        <f t="shared" ca="1" si="119"/>
        <v>0.1740800262586425</v>
      </c>
    </row>
    <row r="514" spans="1:29" x14ac:dyDescent="0.2">
      <c r="A514" s="8">
        <v>42761</v>
      </c>
      <c r="B514" s="3">
        <v>65842</v>
      </c>
      <c r="C514" s="3">
        <v>66594</v>
      </c>
      <c r="D514" s="3">
        <v>65842</v>
      </c>
      <c r="E514" s="3">
        <v>66191</v>
      </c>
      <c r="F514" s="3">
        <v>66191</v>
      </c>
      <c r="G514" s="5">
        <f t="shared" si="112"/>
        <v>-2.8538623075644698E-2</v>
      </c>
      <c r="H514" s="24">
        <f t="shared" si="113"/>
        <v>0</v>
      </c>
      <c r="I514" s="3">
        <f t="shared" si="120"/>
        <v>62960.4</v>
      </c>
      <c r="J514" s="10">
        <f t="shared" si="118"/>
        <v>5.3311057108140769E-3</v>
      </c>
      <c r="K514" s="10">
        <f t="shared" si="121"/>
        <v>6.0881814597724517E-3</v>
      </c>
      <c r="L514" s="10">
        <f t="shared" si="126"/>
        <v>2.180180987724818E-3</v>
      </c>
      <c r="M514" s="10">
        <f t="shared" si="125"/>
        <v>1.4467775227765356E-3</v>
      </c>
      <c r="N514" s="10">
        <f t="shared" si="122"/>
        <v>6.3117379700783792E-3</v>
      </c>
      <c r="O514" s="22">
        <f t="shared" ca="1" si="124"/>
        <v>1.0324946938046358</v>
      </c>
      <c r="P514" s="22">
        <f t="shared" ca="1" si="124"/>
        <v>0.40504529088857866</v>
      </c>
      <c r="Q514" s="22">
        <f t="shared" ca="1" si="124"/>
        <v>0.13793971581047099</v>
      </c>
      <c r="R514" s="22">
        <f t="shared" ca="1" si="124"/>
        <v>0.19753250255729576</v>
      </c>
      <c r="S514" s="22">
        <f t="shared" ca="1" si="124"/>
        <v>1.0934888275417496</v>
      </c>
      <c r="T514" s="22">
        <f t="shared" ca="1" si="114"/>
        <v>1.5458661672114706E-2</v>
      </c>
      <c r="U514" s="25">
        <f t="shared" ca="1" si="115"/>
        <v>0.50386458845820548</v>
      </c>
      <c r="V514" s="22">
        <f t="shared" ca="1" si="123"/>
        <v>-3.3574936420144794E-3</v>
      </c>
      <c r="W514" s="22">
        <f t="shared" ca="1" si="123"/>
        <v>-3.8342947319825378E-3</v>
      </c>
      <c r="X514" s="22">
        <f t="shared" ca="1" si="123"/>
        <v>-1.3730629632570436E-3</v>
      </c>
      <c r="Y514" s="22">
        <f t="shared" ca="1" si="123"/>
        <v>-9.1117051464168278E-4</v>
      </c>
      <c r="Z514" s="22">
        <f t="shared" ca="1" si="123"/>
        <v>-3.9750890817288834E-3</v>
      </c>
      <c r="AA514" s="10">
        <f t="shared" ca="1" si="116"/>
        <v>0</v>
      </c>
      <c r="AB514" s="10">
        <f t="shared" ca="1" si="117"/>
        <v>0</v>
      </c>
      <c r="AC514" s="5">
        <f t="shared" ca="1" si="119"/>
        <v>0.1740800262586425</v>
      </c>
    </row>
    <row r="515" spans="1:29" x14ac:dyDescent="0.2">
      <c r="A515" s="8">
        <v>42762</v>
      </c>
      <c r="B515" s="3">
        <v>66195</v>
      </c>
      <c r="C515" s="3">
        <v>66242</v>
      </c>
      <c r="D515" s="3">
        <v>65876</v>
      </c>
      <c r="E515" s="3">
        <v>66034</v>
      </c>
      <c r="F515" s="3">
        <v>66034</v>
      </c>
      <c r="G515" s="5">
        <f t="shared" ref="G515:G578" si="127">F517/F515-1</f>
        <v>-2.0640881969894331E-2</v>
      </c>
      <c r="H515" s="24">
        <f t="shared" ref="H515:H578" si="128">IF(G515&gt;0,1,0)</f>
        <v>0</v>
      </c>
      <c r="I515" s="3">
        <f t="shared" si="120"/>
        <v>63273</v>
      </c>
      <c r="J515" s="10">
        <f t="shared" si="118"/>
        <v>-2.3719236754241591E-3</v>
      </c>
      <c r="K515" s="10">
        <f t="shared" si="121"/>
        <v>5.0453472399857755E-3</v>
      </c>
      <c r="L515" s="10">
        <f t="shared" si="126"/>
        <v>1.7632971850847978E-3</v>
      </c>
      <c r="M515" s="10">
        <f t="shared" si="125"/>
        <v>1.365200908774924E-3</v>
      </c>
      <c r="N515" s="10">
        <f t="shared" si="122"/>
        <v>6.4577741235360307E-3</v>
      </c>
      <c r="O515" s="22">
        <f t="shared" ca="1" si="124"/>
        <v>1.0291372001626213</v>
      </c>
      <c r="P515" s="22">
        <f t="shared" ca="1" si="124"/>
        <v>0.40121099615659611</v>
      </c>
      <c r="Q515" s="22">
        <f t="shared" ca="1" si="124"/>
        <v>0.13656665284721395</v>
      </c>
      <c r="R515" s="22">
        <f t="shared" ca="1" si="124"/>
        <v>0.19662133204265408</v>
      </c>
      <c r="S515" s="22">
        <f t="shared" ca="1" si="124"/>
        <v>1.0895137384600206</v>
      </c>
      <c r="T515" s="22">
        <f t="shared" ref="T515:T578" ca="1" si="129">SUMPRODUCT(J515:N515,O515:S515)</f>
        <v>7.1282827449804095E-3</v>
      </c>
      <c r="U515" s="25">
        <f t="shared" ref="U515:U578" ca="1" si="130">1/(1+(EXP(-T515)))</f>
        <v>0.50178206314034057</v>
      </c>
      <c r="V515" s="22">
        <f t="shared" ca="1" si="123"/>
        <v>1.4877170456282273E-3</v>
      </c>
      <c r="W515" s="22">
        <f t="shared" ca="1" si="123"/>
        <v>-3.1645407345149501E-3</v>
      </c>
      <c r="X515" s="22">
        <f t="shared" ca="1" si="123"/>
        <v>-1.105974574957525E-3</v>
      </c>
      <c r="Y515" s="22">
        <f t="shared" ca="1" si="123"/>
        <v>-8.5628078328802131E-4</v>
      </c>
      <c r="Z515" s="22">
        <f t="shared" ca="1" si="123"/>
        <v>-4.0504425753427366E-3</v>
      </c>
      <c r="AA515" s="10">
        <f t="shared" ref="AA515:AA578" ca="1" si="131">IF(OR(AND(U515&gt;=0.501,U515&lt;=0.503)),G515-$AF$1,0)</f>
        <v>-2.1640881969894332E-2</v>
      </c>
      <c r="AB515" s="10">
        <f t="shared" ref="AB515:AB578" ca="1" si="132">IF(OR(AND(U515&gt;=0.492,U515&lt;=0.493)),-G515-$AF$1,0)</f>
        <v>0</v>
      </c>
      <c r="AC515" s="5">
        <f t="shared" ca="1" si="119"/>
        <v>0.15243914428874816</v>
      </c>
    </row>
    <row r="516" spans="1:29" x14ac:dyDescent="0.2">
      <c r="A516" s="8">
        <v>42765</v>
      </c>
      <c r="B516" s="3">
        <v>66025</v>
      </c>
      <c r="C516" s="3">
        <v>66025</v>
      </c>
      <c r="D516" s="3">
        <v>64165</v>
      </c>
      <c r="E516" s="3">
        <v>64302</v>
      </c>
      <c r="F516" s="3">
        <v>64302</v>
      </c>
      <c r="G516" s="5">
        <f t="shared" si="127"/>
        <v>8.3045628440794328E-3</v>
      </c>
      <c r="H516" s="24">
        <f t="shared" si="128"/>
        <v>1</v>
      </c>
      <c r="I516" s="3">
        <f t="shared" si="120"/>
        <v>63476.75</v>
      </c>
      <c r="J516" s="10">
        <f t="shared" ref="J516:J579" si="133">F516/F515-1</f>
        <v>-2.6228912378471692E-2</v>
      </c>
      <c r="K516" s="10">
        <f t="shared" si="121"/>
        <v>3.3617160133541822E-3</v>
      </c>
      <c r="L516" s="10">
        <f t="shared" si="126"/>
        <v>1.5642674159300851E-3</v>
      </c>
      <c r="M516" s="10">
        <f t="shared" si="125"/>
        <v>8.6594496034565814E-4</v>
      </c>
      <c r="N516" s="10">
        <f t="shared" si="122"/>
        <v>-5.7062316662563899E-4</v>
      </c>
      <c r="O516" s="22">
        <f t="shared" ca="1" si="124"/>
        <v>1.0306249172082496</v>
      </c>
      <c r="P516" s="22">
        <f t="shared" ca="1" si="124"/>
        <v>0.39804645542208117</v>
      </c>
      <c r="Q516" s="22">
        <f t="shared" ca="1" si="124"/>
        <v>0.13546067827225641</v>
      </c>
      <c r="R516" s="22">
        <f t="shared" ca="1" si="124"/>
        <v>0.19576505125936605</v>
      </c>
      <c r="S516" s="22">
        <f t="shared" ca="1" si="124"/>
        <v>1.0854632958846779</v>
      </c>
      <c r="T516" s="22">
        <f t="shared" ca="1" si="129"/>
        <v>-2.5932023523716218E-2</v>
      </c>
      <c r="U516" s="25">
        <f t="shared" ca="1" si="130"/>
        <v>0.49351735739680441</v>
      </c>
      <c r="V516" s="22">
        <f t="shared" ca="1" si="123"/>
        <v>-1.660281968725728E-2</v>
      </c>
      <c r="W516" s="22">
        <f t="shared" ca="1" si="123"/>
        <v>2.1279557460909494E-3</v>
      </c>
      <c r="X516" s="22">
        <f t="shared" ca="1" si="123"/>
        <v>9.9017639292797786E-4</v>
      </c>
      <c r="Y516" s="22">
        <f t="shared" ca="1" si="123"/>
        <v>5.4814045768472857E-4</v>
      </c>
      <c r="Z516" s="22">
        <f t="shared" ca="1" si="123"/>
        <v>-3.6120268382280814E-4</v>
      </c>
      <c r="AA516" s="10">
        <f t="shared" ca="1" si="131"/>
        <v>0</v>
      </c>
      <c r="AB516" s="10">
        <f t="shared" ca="1" si="132"/>
        <v>0</v>
      </c>
      <c r="AC516" s="5">
        <f t="shared" ref="AC516:AC579" ca="1" si="134">AA516+AB516+AC515</f>
        <v>0.15243914428874816</v>
      </c>
    </row>
    <row r="517" spans="1:29" x14ac:dyDescent="0.2">
      <c r="A517" s="8">
        <v>42766</v>
      </c>
      <c r="B517" s="3">
        <v>64310</v>
      </c>
      <c r="C517" s="3">
        <v>64901</v>
      </c>
      <c r="D517" s="3">
        <v>64284</v>
      </c>
      <c r="E517" s="3">
        <v>64671</v>
      </c>
      <c r="F517" s="3">
        <v>64671</v>
      </c>
      <c r="G517" s="5">
        <f t="shared" si="127"/>
        <v>-1.4380479658580025E-3</v>
      </c>
      <c r="H517" s="24">
        <f t="shared" si="128"/>
        <v>0</v>
      </c>
      <c r="I517" s="3">
        <f t="shared" si="120"/>
        <v>63730.85</v>
      </c>
      <c r="J517" s="10">
        <f t="shared" si="133"/>
        <v>5.7385462349537342E-3</v>
      </c>
      <c r="K517" s="10">
        <f t="shared" si="121"/>
        <v>4.1783061009333048E-3</v>
      </c>
      <c r="L517" s="10">
        <f t="shared" si="126"/>
        <v>1.614792063232473E-3</v>
      </c>
      <c r="M517" s="10">
        <f t="shared" si="125"/>
        <v>9.3171743289379935E-4</v>
      </c>
      <c r="N517" s="10">
        <f t="shared" si="122"/>
        <v>-3.2294265279329435E-3</v>
      </c>
      <c r="O517" s="22">
        <f t="shared" ca="1" si="124"/>
        <v>1.0140220975209924</v>
      </c>
      <c r="P517" s="22">
        <f t="shared" ca="1" si="124"/>
        <v>0.4001744111681721</v>
      </c>
      <c r="Q517" s="22">
        <f t="shared" ca="1" si="124"/>
        <v>0.13645085466518439</v>
      </c>
      <c r="R517" s="22">
        <f t="shared" ca="1" si="124"/>
        <v>0.19631319171705078</v>
      </c>
      <c r="S517" s="22">
        <f t="shared" ca="1" si="124"/>
        <v>1.085102093200855</v>
      </c>
      <c r="T517" s="22">
        <f t="shared" ca="1" si="129"/>
        <v>4.3900545683763651E-3</v>
      </c>
      <c r="U517" s="25">
        <f t="shared" ca="1" si="130"/>
        <v>0.50109751187943763</v>
      </c>
      <c r="V517" s="22">
        <f t="shared" ca="1" si="123"/>
        <v>-3.5944467315829733E-3</v>
      </c>
      <c r="W517" s="22">
        <f t="shared" ca="1" si="123"/>
        <v>-2.6171608789301668E-3</v>
      </c>
      <c r="X517" s="22">
        <f t="shared" ca="1" si="123"/>
        <v>-1.011455483013789E-3</v>
      </c>
      <c r="Y517" s="22">
        <f t="shared" ca="1" si="123"/>
        <v>-5.8359879737921046E-4</v>
      </c>
      <c r="Z517" s="22">
        <f t="shared" ca="1" si="123"/>
        <v>2.0228122512128731E-3</v>
      </c>
      <c r="AA517" s="10">
        <f t="shared" ca="1" si="131"/>
        <v>-2.4380479658580026E-3</v>
      </c>
      <c r="AB517" s="10">
        <f t="shared" ca="1" si="132"/>
        <v>0</v>
      </c>
      <c r="AC517" s="5">
        <f t="shared" ca="1" si="134"/>
        <v>0.15000109632289016</v>
      </c>
    </row>
    <row r="518" spans="1:29" x14ac:dyDescent="0.2">
      <c r="A518" s="8">
        <v>42767</v>
      </c>
      <c r="B518" s="3">
        <v>64687</v>
      </c>
      <c r="C518" s="3">
        <v>65594</v>
      </c>
      <c r="D518" s="3">
        <v>64687</v>
      </c>
      <c r="E518" s="3">
        <v>64836</v>
      </c>
      <c r="F518" s="3">
        <v>64836</v>
      </c>
      <c r="G518" s="5">
        <f t="shared" si="127"/>
        <v>1.8199765562341153E-3</v>
      </c>
      <c r="H518" s="24">
        <f t="shared" si="128"/>
        <v>1</v>
      </c>
      <c r="I518" s="3">
        <f t="shared" si="120"/>
        <v>63881.95</v>
      </c>
      <c r="J518" s="10">
        <f t="shared" si="133"/>
        <v>2.5513754232964203E-3</v>
      </c>
      <c r="K518" s="10">
        <f t="shared" si="121"/>
        <v>2.4389195615542314E-3</v>
      </c>
      <c r="L518" s="10">
        <f t="shared" si="126"/>
        <v>1.2962521790163706E-3</v>
      </c>
      <c r="M518" s="10">
        <f t="shared" si="125"/>
        <v>8.6271418078086141E-4</v>
      </c>
      <c r="N518" s="10">
        <f t="shared" si="122"/>
        <v>-2.995961736966324E-3</v>
      </c>
      <c r="O518" s="22">
        <f t="shared" ca="1" si="124"/>
        <v>1.0104276507894094</v>
      </c>
      <c r="P518" s="22">
        <f t="shared" ca="1" si="124"/>
        <v>0.39755725028924194</v>
      </c>
      <c r="Q518" s="22">
        <f t="shared" ca="1" si="124"/>
        <v>0.1354393991821706</v>
      </c>
      <c r="R518" s="22">
        <f t="shared" ca="1" si="124"/>
        <v>0.19572959291967157</v>
      </c>
      <c r="S518" s="22">
        <f t="shared" ca="1" si="124"/>
        <v>1.087124905452068</v>
      </c>
      <c r="T518" s="22">
        <f t="shared" ca="1" si="129"/>
        <v>6.3502812149867499E-4</v>
      </c>
      <c r="U518" s="25">
        <f t="shared" ca="1" si="130"/>
        <v>0.50015875702503965</v>
      </c>
      <c r="V518" s="22">
        <f t="shared" ca="1" si="123"/>
        <v>1.5941031678855092E-3</v>
      </c>
      <c r="W518" s="22">
        <f t="shared" ca="1" si="123"/>
        <v>1.5238405778277503E-3</v>
      </c>
      <c r="X518" s="22">
        <f t="shared" ca="1" si="123"/>
        <v>8.0990029381043367E-4</v>
      </c>
      <c r="Y518" s="22">
        <f t="shared" ca="1" si="123"/>
        <v>5.390251062251238E-4</v>
      </c>
      <c r="Z518" s="22">
        <f t="shared" ca="1" si="123"/>
        <v>-1.8718813594242757E-3</v>
      </c>
      <c r="AA518" s="10">
        <f t="shared" ca="1" si="131"/>
        <v>0</v>
      </c>
      <c r="AB518" s="10">
        <f t="shared" ca="1" si="132"/>
        <v>0</v>
      </c>
      <c r="AC518" s="5">
        <f t="shared" ca="1" si="134"/>
        <v>0.15000109632289016</v>
      </c>
    </row>
    <row r="519" spans="1:29" x14ac:dyDescent="0.2">
      <c r="A519" s="8">
        <v>42768</v>
      </c>
      <c r="B519" s="3">
        <v>64835</v>
      </c>
      <c r="C519" s="3">
        <v>65132</v>
      </c>
      <c r="D519" s="3">
        <v>64163</v>
      </c>
      <c r="E519" s="3">
        <v>64578</v>
      </c>
      <c r="F519" s="3">
        <v>64578</v>
      </c>
      <c r="G519" s="5">
        <f t="shared" si="127"/>
        <v>-9.0588125987178802E-3</v>
      </c>
      <c r="H519" s="24">
        <f t="shared" si="128"/>
        <v>0</v>
      </c>
      <c r="I519" s="3">
        <f t="shared" si="120"/>
        <v>64031.4</v>
      </c>
      <c r="J519" s="10">
        <f t="shared" si="133"/>
        <v>-3.9792707754950918E-3</v>
      </c>
      <c r="K519" s="10">
        <f t="shared" si="121"/>
        <v>2.4219536284998621E-3</v>
      </c>
      <c r="L519" s="10">
        <f t="shared" si="126"/>
        <v>9.271629154632377E-4</v>
      </c>
      <c r="M519" s="10">
        <f t="shared" si="125"/>
        <v>8.0579163550990266E-4</v>
      </c>
      <c r="N519" s="10">
        <f t="shared" si="122"/>
        <v>-4.8580370342281576E-3</v>
      </c>
      <c r="O519" s="22">
        <f t="shared" ca="1" si="124"/>
        <v>1.0120217539572949</v>
      </c>
      <c r="P519" s="22">
        <f t="shared" ca="1" si="124"/>
        <v>0.39908109086706967</v>
      </c>
      <c r="Q519" s="22">
        <f t="shared" ca="1" si="124"/>
        <v>0.13624929947598102</v>
      </c>
      <c r="R519" s="22">
        <f t="shared" ca="1" si="124"/>
        <v>0.19626861802589668</v>
      </c>
      <c r="S519" s="22">
        <f t="shared" ca="1" si="124"/>
        <v>1.0852530240926437</v>
      </c>
      <c r="T519" s="22">
        <f t="shared" ca="1" si="129"/>
        <v>-8.0482751676962012E-3</v>
      </c>
      <c r="U519" s="25">
        <f t="shared" ca="1" si="130"/>
        <v>0.49798794206894048</v>
      </c>
      <c r="V519" s="22">
        <f t="shared" ca="1" si="123"/>
        <v>2.4769959686250921E-3</v>
      </c>
      <c r="W519" s="22">
        <f t="shared" ca="1" si="123"/>
        <v>-1.5076052152406415E-3</v>
      </c>
      <c r="X519" s="22">
        <f t="shared" ca="1" si="123"/>
        <v>-5.7713559429124089E-4</v>
      </c>
      <c r="Y519" s="22">
        <f t="shared" ca="1" si="123"/>
        <v>-5.0158502532703813E-4</v>
      </c>
      <c r="Z519" s="22">
        <f t="shared" ca="1" si="123"/>
        <v>3.0240058614049415E-3</v>
      </c>
      <c r="AA519" s="10">
        <f t="shared" ca="1" si="131"/>
        <v>0</v>
      </c>
      <c r="AB519" s="10">
        <f t="shared" ca="1" si="132"/>
        <v>0</v>
      </c>
      <c r="AC519" s="5">
        <f t="shared" ca="1" si="134"/>
        <v>0.15000109632289016</v>
      </c>
    </row>
    <row r="520" spans="1:29" x14ac:dyDescent="0.2">
      <c r="A520" s="8">
        <v>42769</v>
      </c>
      <c r="B520" s="3">
        <v>64579</v>
      </c>
      <c r="C520" s="3">
        <v>65387</v>
      </c>
      <c r="D520" s="3">
        <v>64264</v>
      </c>
      <c r="E520" s="3">
        <v>64954</v>
      </c>
      <c r="F520" s="3">
        <v>64954</v>
      </c>
      <c r="G520" s="5">
        <f t="shared" si="127"/>
        <v>-1.1623610555162145E-2</v>
      </c>
      <c r="H520" s="24">
        <f t="shared" si="128"/>
        <v>0</v>
      </c>
      <c r="I520" s="3">
        <f t="shared" si="120"/>
        <v>64175.55</v>
      </c>
      <c r="J520" s="10">
        <f t="shared" si="133"/>
        <v>5.8224163027655873E-3</v>
      </c>
      <c r="K520" s="10">
        <f t="shared" si="121"/>
        <v>2.3217708017540415E-3</v>
      </c>
      <c r="L520" s="10">
        <f t="shared" si="126"/>
        <v>1.0332809964980515E-3</v>
      </c>
      <c r="M520" s="10">
        <f t="shared" si="125"/>
        <v>1.2345829389280483E-3</v>
      </c>
      <c r="N520" s="10">
        <f t="shared" si="122"/>
        <v>-3.2191690385902083E-3</v>
      </c>
      <c r="O520" s="22">
        <f t="shared" ca="1" si="124"/>
        <v>1.0144987499259199</v>
      </c>
      <c r="P520" s="22">
        <f t="shared" ca="1" si="124"/>
        <v>0.39757348565182904</v>
      </c>
      <c r="Q520" s="22">
        <f t="shared" ca="1" si="124"/>
        <v>0.13567216388168979</v>
      </c>
      <c r="R520" s="22">
        <f t="shared" ca="1" si="124"/>
        <v>0.19576703300056963</v>
      </c>
      <c r="S520" s="22">
        <f t="shared" ca="1" si="124"/>
        <v>1.0882770299540485</v>
      </c>
      <c r="T520" s="22">
        <f t="shared" ca="1" si="129"/>
        <v>3.7084389586447856E-3</v>
      </c>
      <c r="U520" s="25">
        <f t="shared" ca="1" si="130"/>
        <v>0.50092710867715473</v>
      </c>
      <c r="V520" s="22">
        <f t="shared" ca="1" si="123"/>
        <v>-3.6457451705141069E-3</v>
      </c>
      <c r="W520" s="22">
        <f t="shared" ca="1" si="123"/>
        <v>-1.4537924200842306E-3</v>
      </c>
      <c r="X520" s="22">
        <f t="shared" ca="1" si="123"/>
        <v>-6.4699585307520014E-4</v>
      </c>
      <c r="Y520" s="22">
        <f t="shared" ca="1" si="123"/>
        <v>-7.7304241970092868E-4</v>
      </c>
      <c r="Z520" s="22">
        <f t="shared" ca="1" si="123"/>
        <v>2.0157043682936561E-3</v>
      </c>
      <c r="AA520" s="10">
        <f t="shared" ca="1" si="131"/>
        <v>0</v>
      </c>
      <c r="AB520" s="10">
        <f t="shared" ca="1" si="132"/>
        <v>0</v>
      </c>
      <c r="AC520" s="5">
        <f t="shared" ca="1" si="134"/>
        <v>0.15000109632289016</v>
      </c>
    </row>
    <row r="521" spans="1:29" x14ac:dyDescent="0.2">
      <c r="A521" s="8">
        <v>42772</v>
      </c>
      <c r="B521" s="3">
        <v>64957</v>
      </c>
      <c r="C521" s="3">
        <v>65327</v>
      </c>
      <c r="D521" s="3">
        <v>63933</v>
      </c>
      <c r="E521" s="3">
        <v>63993</v>
      </c>
      <c r="F521" s="3">
        <v>63993</v>
      </c>
      <c r="G521" s="5">
        <f t="shared" si="127"/>
        <v>1.3157689122247795E-2</v>
      </c>
      <c r="H521" s="24">
        <f t="shared" si="128"/>
        <v>1</v>
      </c>
      <c r="I521" s="3">
        <f t="shared" si="120"/>
        <v>64291.95</v>
      </c>
      <c r="J521" s="10">
        <f t="shared" si="133"/>
        <v>-1.4795085752994375E-2</v>
      </c>
      <c r="K521" s="10">
        <f t="shared" si="121"/>
        <v>1.9090613498569276E-3</v>
      </c>
      <c r="L521" s="10">
        <f t="shared" si="126"/>
        <v>9.2774484785638654E-4</v>
      </c>
      <c r="M521" s="10">
        <f t="shared" si="125"/>
        <v>9.8559759863948494E-4</v>
      </c>
      <c r="N521" s="10">
        <f t="shared" si="122"/>
        <v>-9.3240371349474489E-4</v>
      </c>
      <c r="O521" s="22">
        <f t="shared" ca="1" si="124"/>
        <v>1.0108530047554058</v>
      </c>
      <c r="P521" s="22">
        <f t="shared" ca="1" si="124"/>
        <v>0.39611969323174478</v>
      </c>
      <c r="Q521" s="22">
        <f t="shared" ca="1" si="124"/>
        <v>0.13502516802861458</v>
      </c>
      <c r="R521" s="22">
        <f t="shared" ca="1" si="124"/>
        <v>0.19499399058086869</v>
      </c>
      <c r="S521" s="22">
        <f t="shared" ca="1" si="124"/>
        <v>1.0902927343223421</v>
      </c>
      <c r="T521" s="22">
        <f t="shared" ca="1" si="129"/>
        <v>-1.489857857420572E-2</v>
      </c>
      <c r="U521" s="25">
        <f t="shared" ca="1" si="130"/>
        <v>0.49627542425080218</v>
      </c>
      <c r="V521" s="22">
        <f t="shared" ca="1" si="123"/>
        <v>-9.3152934346302334E-3</v>
      </c>
      <c r="W521" s="22">
        <f t="shared" ca="1" si="123"/>
        <v>1.201984696508391E-3</v>
      </c>
      <c r="X521" s="22">
        <f t="shared" ca="1" si="123"/>
        <v>5.8412743491530791E-4</v>
      </c>
      <c r="Y521" s="22">
        <f t="shared" ca="1" si="123"/>
        <v>6.2055272899892114E-4</v>
      </c>
      <c r="Z521" s="22">
        <f t="shared" ca="1" si="123"/>
        <v>-5.8706075353328485E-4</v>
      </c>
      <c r="AA521" s="10">
        <f t="shared" ca="1" si="131"/>
        <v>0</v>
      </c>
      <c r="AB521" s="10">
        <f t="shared" ca="1" si="132"/>
        <v>0</v>
      </c>
      <c r="AC521" s="5">
        <f t="shared" ca="1" si="134"/>
        <v>0.15000109632289016</v>
      </c>
    </row>
    <row r="522" spans="1:29" x14ac:dyDescent="0.2">
      <c r="A522" s="8">
        <v>42773</v>
      </c>
      <c r="B522" s="3">
        <v>64022</v>
      </c>
      <c r="C522" s="3">
        <v>64815</v>
      </c>
      <c r="D522" s="3">
        <v>63938</v>
      </c>
      <c r="E522" s="3">
        <v>64199</v>
      </c>
      <c r="F522" s="3">
        <v>64199</v>
      </c>
      <c r="G522" s="5">
        <f t="shared" si="127"/>
        <v>1.1931650025701401E-2</v>
      </c>
      <c r="H522" s="24">
        <f t="shared" si="128"/>
        <v>1</v>
      </c>
      <c r="I522" s="3">
        <f t="shared" si="120"/>
        <v>64416.9</v>
      </c>
      <c r="J522" s="10">
        <f t="shared" si="133"/>
        <v>3.2191020892911038E-3</v>
      </c>
      <c r="K522" s="10">
        <f t="shared" si="121"/>
        <v>2.0416373089391761E-3</v>
      </c>
      <c r="L522" s="10">
        <f t="shared" si="126"/>
        <v>9.390289679534991E-4</v>
      </c>
      <c r="M522" s="10">
        <f t="shared" si="125"/>
        <v>1.3190551337166723E-3</v>
      </c>
      <c r="N522" s="10">
        <f t="shared" si="122"/>
        <v>-1.4362925426272711E-3</v>
      </c>
      <c r="O522" s="22">
        <f t="shared" ca="1" si="124"/>
        <v>1.0015377113207755</v>
      </c>
      <c r="P522" s="22">
        <f t="shared" ca="1" si="124"/>
        <v>0.39732167792825318</v>
      </c>
      <c r="Q522" s="22">
        <f t="shared" ca="1" si="124"/>
        <v>0.1356092954635299</v>
      </c>
      <c r="R522" s="22">
        <f t="shared" ca="1" si="124"/>
        <v>0.19561454330986761</v>
      </c>
      <c r="S522" s="22">
        <f t="shared" ca="1" si="124"/>
        <v>1.0897056735688089</v>
      </c>
      <c r="T522" s="22">
        <f t="shared" ca="1" si="129"/>
        <v>2.8554701920662107E-3</v>
      </c>
      <c r="U522" s="25">
        <f t="shared" ca="1" si="130"/>
        <v>0.50071386706296117</v>
      </c>
      <c r="V522" s="22">
        <f t="shared" ca="1" si="123"/>
        <v>2.009062196784199E-3</v>
      </c>
      <c r="W522" s="22">
        <f t="shared" ca="1" si="123"/>
        <v>1.2741988986864335E-3</v>
      </c>
      <c r="X522" s="22">
        <f t="shared" ca="1" si="123"/>
        <v>5.8605398302733164E-4</v>
      </c>
      <c r="Y522" s="22">
        <f t="shared" ca="1" si="123"/>
        <v>8.2323074295785322E-4</v>
      </c>
      <c r="Z522" s="22">
        <f t="shared" ca="1" si="123"/>
        <v>-8.9639935947199555E-4</v>
      </c>
      <c r="AA522" s="10">
        <f t="shared" ca="1" si="131"/>
        <v>0</v>
      </c>
      <c r="AB522" s="10">
        <f t="shared" ca="1" si="132"/>
        <v>0</v>
      </c>
      <c r="AC522" s="5">
        <f t="shared" ca="1" si="134"/>
        <v>0.15000109632289016</v>
      </c>
    </row>
    <row r="523" spans="1:29" x14ac:dyDescent="0.2">
      <c r="A523" s="8">
        <v>42774</v>
      </c>
      <c r="B523" s="3">
        <v>64200</v>
      </c>
      <c r="C523" s="3">
        <v>64835</v>
      </c>
      <c r="D523" s="3">
        <v>63740</v>
      </c>
      <c r="E523" s="3">
        <v>64835</v>
      </c>
      <c r="F523" s="3">
        <v>64835</v>
      </c>
      <c r="G523" s="5">
        <f t="shared" si="127"/>
        <v>1.9896660754222362E-2</v>
      </c>
      <c r="H523" s="24">
        <f t="shared" si="128"/>
        <v>1</v>
      </c>
      <c r="I523" s="3">
        <f t="shared" si="120"/>
        <v>64552.05</v>
      </c>
      <c r="J523" s="10">
        <f t="shared" si="133"/>
        <v>9.9066963659870666E-3</v>
      </c>
      <c r="K523" s="10">
        <f t="shared" si="121"/>
        <v>2.1868910899613793E-3</v>
      </c>
      <c r="L523" s="10">
        <f t="shared" si="126"/>
        <v>7.1610342387181888E-4</v>
      </c>
      <c r="M523" s="10">
        <f t="shared" si="125"/>
        <v>1.3762361749182961E-3</v>
      </c>
      <c r="N523" s="10">
        <f t="shared" si="122"/>
        <v>3.4771645910858243E-5</v>
      </c>
      <c r="O523" s="22">
        <f t="shared" ca="1" si="124"/>
        <v>1.0035467735175596</v>
      </c>
      <c r="P523" s="22">
        <f t="shared" ca="1" si="124"/>
        <v>0.39859587682693959</v>
      </c>
      <c r="Q523" s="22">
        <f t="shared" ca="1" si="124"/>
        <v>0.13619534944655723</v>
      </c>
      <c r="R523" s="22">
        <f t="shared" ca="1" si="124"/>
        <v>0.19643777405282545</v>
      </c>
      <c r="S523" s="22">
        <f t="shared" ca="1" si="124"/>
        <v>1.0888092742093369</v>
      </c>
      <c r="T523" s="22">
        <f t="shared" ca="1" si="129"/>
        <v>1.1219253363205919E-2</v>
      </c>
      <c r="U523" s="25">
        <f t="shared" ca="1" si="130"/>
        <v>0.50280478392063244</v>
      </c>
      <c r="V523" s="22">
        <f t="shared" ca="1" si="123"/>
        <v>6.1567588080259803E-3</v>
      </c>
      <c r="W523" s="22">
        <f t="shared" ca="1" si="123"/>
        <v>1.3590969666275568E-3</v>
      </c>
      <c r="X523" s="22">
        <f t="shared" ca="1" si="123"/>
        <v>4.4503999108295062E-4</v>
      </c>
      <c r="Y523" s="22">
        <f t="shared" ca="1" si="123"/>
        <v>8.5529563830615799E-4</v>
      </c>
      <c r="Z523" s="22">
        <f t="shared" ca="1" si="123"/>
        <v>2.1609689983660541E-5</v>
      </c>
      <c r="AA523" s="10">
        <f t="shared" ca="1" si="131"/>
        <v>1.8896660754222361E-2</v>
      </c>
      <c r="AB523" s="10">
        <f t="shared" ca="1" si="132"/>
        <v>0</v>
      </c>
      <c r="AC523" s="5">
        <f t="shared" ca="1" si="134"/>
        <v>0.16889775707711252</v>
      </c>
    </row>
    <row r="524" spans="1:29" x14ac:dyDescent="0.2">
      <c r="A524" s="8">
        <v>42775</v>
      </c>
      <c r="B524" s="3">
        <v>64850</v>
      </c>
      <c r="C524" s="3">
        <v>65302</v>
      </c>
      <c r="D524" s="3">
        <v>64587</v>
      </c>
      <c r="E524" s="3">
        <v>64965</v>
      </c>
      <c r="F524" s="3">
        <v>64965</v>
      </c>
      <c r="G524" s="5">
        <f t="shared" si="127"/>
        <v>3.0831986454244564E-2</v>
      </c>
      <c r="H524" s="24">
        <f t="shared" si="128"/>
        <v>1</v>
      </c>
      <c r="I524" s="3">
        <f t="shared" si="120"/>
        <v>64678</v>
      </c>
      <c r="J524" s="10">
        <f t="shared" si="133"/>
        <v>2.0050898434487152E-3</v>
      </c>
      <c r="K524" s="10">
        <f t="shared" si="121"/>
        <v>2.0344577562148082E-3</v>
      </c>
      <c r="L524" s="10">
        <f t="shared" si="126"/>
        <v>1.3505891201919119E-3</v>
      </c>
      <c r="M524" s="10">
        <f t="shared" si="125"/>
        <v>1.2473184619154999E-3</v>
      </c>
      <c r="N524" s="10">
        <f t="shared" si="122"/>
        <v>1.2316437696996197E-3</v>
      </c>
      <c r="O524" s="22">
        <f t="shared" ca="1" si="124"/>
        <v>1.0097035323255856</v>
      </c>
      <c r="P524" s="22">
        <f t="shared" ca="1" si="124"/>
        <v>0.39995497379356715</v>
      </c>
      <c r="Q524" s="22">
        <f t="shared" ca="1" si="124"/>
        <v>0.13664038943764018</v>
      </c>
      <c r="R524" s="22">
        <f t="shared" ca="1" si="124"/>
        <v>0.19729306969113161</v>
      </c>
      <c r="S524" s="22">
        <f t="shared" ca="1" si="124"/>
        <v>1.0888308838993206</v>
      </c>
      <c r="T524" s="22">
        <f t="shared" ca="1" si="129"/>
        <v>4.6099218821294566E-3</v>
      </c>
      <c r="U524" s="25">
        <f t="shared" ca="1" si="130"/>
        <v>0.50115247842955335</v>
      </c>
      <c r="V524" s="22">
        <f t="shared" ca="1" si="123"/>
        <v>1.2502859810757715E-3</v>
      </c>
      <c r="W524" s="22">
        <f t="shared" ca="1" si="123"/>
        <v>1.2685985219052375E-3</v>
      </c>
      <c r="X524" s="22">
        <f t="shared" ca="1" si="123"/>
        <v>8.4216806976838987E-4</v>
      </c>
      <c r="Y524" s="22">
        <f t="shared" ca="1" si="123"/>
        <v>7.7777302197472884E-4</v>
      </c>
      <c r="Z524" s="22">
        <f t="shared" ca="1" si="123"/>
        <v>7.6799897219874251E-4</v>
      </c>
      <c r="AA524" s="10">
        <f t="shared" ca="1" si="131"/>
        <v>2.9831986454244563E-2</v>
      </c>
      <c r="AB524" s="10">
        <f t="shared" ca="1" si="132"/>
        <v>0</v>
      </c>
      <c r="AC524" s="5">
        <f t="shared" ca="1" si="134"/>
        <v>0.19872974353135708</v>
      </c>
    </row>
    <row r="525" spans="1:29" x14ac:dyDescent="0.2">
      <c r="A525" s="8">
        <v>42776</v>
      </c>
      <c r="B525" s="3">
        <v>64965</v>
      </c>
      <c r="C525" s="3">
        <v>66292</v>
      </c>
      <c r="D525" s="3">
        <v>64935</v>
      </c>
      <c r="E525" s="3">
        <v>66125</v>
      </c>
      <c r="F525" s="3">
        <v>66125</v>
      </c>
      <c r="G525" s="5">
        <f t="shared" si="127"/>
        <v>8.8922495274101898E-3</v>
      </c>
      <c r="H525" s="24">
        <f t="shared" si="128"/>
        <v>1</v>
      </c>
      <c r="I525" s="3">
        <f t="shared" si="120"/>
        <v>64786.55</v>
      </c>
      <c r="J525" s="10">
        <f t="shared" si="133"/>
        <v>1.7855768490725676E-2</v>
      </c>
      <c r="K525" s="10">
        <f t="shared" si="121"/>
        <v>1.7198029497995481E-3</v>
      </c>
      <c r="L525" s="10">
        <f t="shared" si="126"/>
        <v>1.4063287869877472E-3</v>
      </c>
      <c r="M525" s="10">
        <f t="shared" si="125"/>
        <v>1.5690317875694448E-3</v>
      </c>
      <c r="N525" s="10">
        <f t="shared" si="122"/>
        <v>3.6383142072916375E-3</v>
      </c>
      <c r="O525" s="22">
        <f t="shared" ca="1" si="124"/>
        <v>1.0109538183066613</v>
      </c>
      <c r="P525" s="22">
        <f t="shared" ca="1" si="124"/>
        <v>0.4012235723154724</v>
      </c>
      <c r="Q525" s="22">
        <f t="shared" ca="1" si="124"/>
        <v>0.13748255750740856</v>
      </c>
      <c r="R525" s="22">
        <f t="shared" ca="1" si="124"/>
        <v>0.19807084271310635</v>
      </c>
      <c r="S525" s="22">
        <f t="shared" ca="1" si="124"/>
        <v>1.0895988828715193</v>
      </c>
      <c r="T525" s="22">
        <f t="shared" ca="1" si="129"/>
        <v>2.3209811040235596E-2</v>
      </c>
      <c r="U525" s="25">
        <f t="shared" ca="1" si="130"/>
        <v>0.50580219229457379</v>
      </c>
      <c r="V525" s="22">
        <f t="shared" ref="V525:Z588" ca="1" si="135">($H525-$U525)*J525*$U525*(1-$U525)*$AF$3</f>
        <v>1.1028866687346275E-2</v>
      </c>
      <c r="W525" s="22">
        <f t="shared" ca="1" si="135"/>
        <v>1.062260494231645E-3</v>
      </c>
      <c r="X525" s="22">
        <f t="shared" ca="1" si="135"/>
        <v>8.6863876613998991E-4</v>
      </c>
      <c r="Y525" s="22">
        <f t="shared" ca="1" si="135"/>
        <v>9.6913456412139822E-4</v>
      </c>
      <c r="Z525" s="22">
        <f t="shared" ca="1" si="135"/>
        <v>2.2472559710739522E-3</v>
      </c>
      <c r="AA525" s="10">
        <f t="shared" ca="1" si="131"/>
        <v>0</v>
      </c>
      <c r="AB525" s="10">
        <f t="shared" ca="1" si="132"/>
        <v>0</v>
      </c>
      <c r="AC525" s="5">
        <f t="shared" ca="1" si="134"/>
        <v>0.19872974353135708</v>
      </c>
    </row>
    <row r="526" spans="1:29" x14ac:dyDescent="0.2">
      <c r="A526" s="8">
        <v>42779</v>
      </c>
      <c r="B526" s="3">
        <v>66125</v>
      </c>
      <c r="C526" s="3">
        <v>67094</v>
      </c>
      <c r="D526" s="3">
        <v>66125</v>
      </c>
      <c r="E526" s="3">
        <v>66968</v>
      </c>
      <c r="F526" s="3">
        <v>66968</v>
      </c>
      <c r="G526" s="5">
        <f t="shared" si="127"/>
        <v>1.5051965117668153E-2</v>
      </c>
      <c r="H526" s="24">
        <f t="shared" si="128"/>
        <v>1</v>
      </c>
      <c r="I526" s="3">
        <f t="shared" si="120"/>
        <v>64952.35</v>
      </c>
      <c r="J526" s="10">
        <f t="shared" si="133"/>
        <v>1.2748582230623917E-2</v>
      </c>
      <c r="K526" s="10">
        <f t="shared" si="121"/>
        <v>2.5933392633822163E-3</v>
      </c>
      <c r="L526" s="10">
        <f t="shared" si="126"/>
        <v>2.4363464691410132E-3</v>
      </c>
      <c r="M526" s="10">
        <f t="shared" si="125"/>
        <v>1.649215577640225E-3</v>
      </c>
      <c r="N526" s="10">
        <f t="shared" si="122"/>
        <v>9.1470478040152955E-3</v>
      </c>
      <c r="O526" s="22">
        <f t="shared" ref="O526:S589" ca="1" si="136">O525+V525</f>
        <v>1.0219826849940077</v>
      </c>
      <c r="P526" s="22">
        <f t="shared" ca="1" si="136"/>
        <v>0.40228583280970404</v>
      </c>
      <c r="Q526" s="22">
        <f t="shared" ca="1" si="136"/>
        <v>0.13835119627354855</v>
      </c>
      <c r="R526" s="22">
        <f t="shared" ca="1" si="136"/>
        <v>0.19903997727722775</v>
      </c>
      <c r="S526" s="22">
        <f t="shared" ca="1" si="136"/>
        <v>1.0918461388425933</v>
      </c>
      <c r="T526" s="22">
        <f t="shared" ca="1" si="129"/>
        <v>2.4724594049511724E-2</v>
      </c>
      <c r="U526" s="25">
        <f t="shared" ca="1" si="130"/>
        <v>0.50618083365075917</v>
      </c>
      <c r="V526" s="22">
        <f t="shared" ca="1" si="135"/>
        <v>7.868165287040655E-3</v>
      </c>
      <c r="W526" s="22">
        <f t="shared" ca="1" si="135"/>
        <v>1.600556171701057E-3</v>
      </c>
      <c r="X526" s="22">
        <f t="shared" ca="1" si="135"/>
        <v>1.5036634167563605E-3</v>
      </c>
      <c r="Y526" s="22">
        <f t="shared" ca="1" si="135"/>
        <v>1.0178622629632172E-3</v>
      </c>
      <c r="Z526" s="22">
        <f t="shared" ca="1" si="135"/>
        <v>5.6453715957191855E-3</v>
      </c>
      <c r="AA526" s="10">
        <f t="shared" ca="1" si="131"/>
        <v>0</v>
      </c>
      <c r="AB526" s="10">
        <f t="shared" ca="1" si="132"/>
        <v>0</v>
      </c>
      <c r="AC526" s="5">
        <f t="shared" ca="1" si="134"/>
        <v>0.19872974353135708</v>
      </c>
    </row>
    <row r="527" spans="1:29" x14ac:dyDescent="0.2">
      <c r="A527" s="8">
        <v>42780</v>
      </c>
      <c r="B527" s="3">
        <v>66971</v>
      </c>
      <c r="C527" s="3">
        <v>67110</v>
      </c>
      <c r="D527" s="3">
        <v>66251</v>
      </c>
      <c r="E527" s="3">
        <v>66713</v>
      </c>
      <c r="F527" s="3">
        <v>66713</v>
      </c>
      <c r="G527" s="5">
        <f t="shared" si="127"/>
        <v>1.6503530046617643E-2</v>
      </c>
      <c r="H527" s="24">
        <f t="shared" si="128"/>
        <v>1</v>
      </c>
      <c r="I527" s="3">
        <f t="shared" si="120"/>
        <v>65096.45</v>
      </c>
      <c r="J527" s="10">
        <f t="shared" si="133"/>
        <v>-3.8077887946481592E-3</v>
      </c>
      <c r="K527" s="10">
        <f t="shared" si="121"/>
        <v>2.2623415159768344E-3</v>
      </c>
      <c r="L527" s="10">
        <f t="shared" si="126"/>
        <v>2.0882899084664276E-3</v>
      </c>
      <c r="M527" s="10">
        <f t="shared" si="125"/>
        <v>1.5438316740006318E-3</v>
      </c>
      <c r="N527" s="10">
        <f t="shared" si="122"/>
        <v>7.7416696272274432E-3</v>
      </c>
      <c r="O527" s="22">
        <f t="shared" ca="1" si="136"/>
        <v>1.0298508502810484</v>
      </c>
      <c r="P527" s="22">
        <f t="shared" ca="1" si="136"/>
        <v>0.40388638898140511</v>
      </c>
      <c r="Q527" s="22">
        <f t="shared" ca="1" si="136"/>
        <v>0.13985485969030492</v>
      </c>
      <c r="R527" s="22">
        <f t="shared" ca="1" si="136"/>
        <v>0.20005783954019096</v>
      </c>
      <c r="S527" s="22">
        <f t="shared" ca="1" si="136"/>
        <v>1.0974915104383125</v>
      </c>
      <c r="T527" s="22">
        <f t="shared" ca="1" si="129"/>
        <v>6.0896042316273356E-3</v>
      </c>
      <c r="U527" s="25">
        <f t="shared" ca="1" si="130"/>
        <v>0.50152239635328899</v>
      </c>
      <c r="V527" s="22">
        <f t="shared" ca="1" si="135"/>
        <v>-2.3725997959228315E-3</v>
      </c>
      <c r="W527" s="22">
        <f t="shared" ca="1" si="135"/>
        <v>1.4096451532864907E-3</v>
      </c>
      <c r="X527" s="22">
        <f t="shared" ca="1" si="135"/>
        <v>1.3011951234319884E-3</v>
      </c>
      <c r="Y527" s="22">
        <f t="shared" ca="1" si="135"/>
        <v>9.6194797353815807E-4</v>
      </c>
      <c r="Z527" s="22">
        <f t="shared" ca="1" si="135"/>
        <v>4.8237664345979073E-3</v>
      </c>
      <c r="AA527" s="10">
        <f t="shared" ca="1" si="131"/>
        <v>1.5503530046617642E-2</v>
      </c>
      <c r="AB527" s="10">
        <f t="shared" ca="1" si="132"/>
        <v>0</v>
      </c>
      <c r="AC527" s="5">
        <f t="shared" ca="1" si="134"/>
        <v>0.21423327357797473</v>
      </c>
    </row>
    <row r="528" spans="1:29" x14ac:dyDescent="0.2">
      <c r="A528" s="8">
        <v>42781</v>
      </c>
      <c r="B528" s="3">
        <v>66712</v>
      </c>
      <c r="C528" s="3">
        <v>68016</v>
      </c>
      <c r="D528" s="3">
        <v>66712</v>
      </c>
      <c r="E528" s="3">
        <v>67976</v>
      </c>
      <c r="F528" s="3">
        <v>67976</v>
      </c>
      <c r="G528" s="5">
        <f t="shared" si="127"/>
        <v>-3.3541249852889754E-3</v>
      </c>
      <c r="H528" s="24">
        <f t="shared" si="128"/>
        <v>0</v>
      </c>
      <c r="I528" s="3">
        <f t="shared" si="120"/>
        <v>65277.55</v>
      </c>
      <c r="J528" s="10">
        <f t="shared" si="133"/>
        <v>1.8931842369553253E-2</v>
      </c>
      <c r="K528" s="10">
        <f t="shared" si="121"/>
        <v>2.7992580849566075E-3</v>
      </c>
      <c r="L528" s="10">
        <f t="shared" si="126"/>
        <v>2.6274148518850814E-3</v>
      </c>
      <c r="M528" s="10">
        <f t="shared" si="125"/>
        <v>1.6191830753877257E-3</v>
      </c>
      <c r="N528" s="10">
        <f t="shared" si="122"/>
        <v>9.5466988279406806E-3</v>
      </c>
      <c r="O528" s="22">
        <f t="shared" ca="1" si="136"/>
        <v>1.0274782504851256</v>
      </c>
      <c r="P528" s="22">
        <f t="shared" ca="1" si="136"/>
        <v>0.40529603413469162</v>
      </c>
      <c r="Q528" s="22">
        <f t="shared" ca="1" si="136"/>
        <v>0.14115605481373691</v>
      </c>
      <c r="R528" s="22">
        <f t="shared" ca="1" si="136"/>
        <v>0.20101978751372912</v>
      </c>
      <c r="S528" s="22">
        <f t="shared" ca="1" si="136"/>
        <v>1.1023152768729103</v>
      </c>
      <c r="T528" s="22">
        <f t="shared" ca="1" si="129"/>
        <v>3.1806419791036239E-2</v>
      </c>
      <c r="U528" s="25">
        <f t="shared" ca="1" si="130"/>
        <v>0.50795093466323948</v>
      </c>
      <c r="V528" s="22">
        <f t="shared" ca="1" si="135"/>
        <v>-1.2017519151074556E-2</v>
      </c>
      <c r="W528" s="22">
        <f t="shared" ca="1" si="135"/>
        <v>-1.7769077614372794E-3</v>
      </c>
      <c r="X528" s="22">
        <f t="shared" ca="1" si="135"/>
        <v>-1.6678254384331096E-3</v>
      </c>
      <c r="Y528" s="22">
        <f t="shared" ca="1" si="135"/>
        <v>-1.0278219751534391E-3</v>
      </c>
      <c r="Z528" s="22">
        <f t="shared" ca="1" si="135"/>
        <v>-6.0600354553356356E-3</v>
      </c>
      <c r="AA528" s="10">
        <f t="shared" ca="1" si="131"/>
        <v>0</v>
      </c>
      <c r="AB528" s="10">
        <f t="shared" ca="1" si="132"/>
        <v>0</v>
      </c>
      <c r="AC528" s="5">
        <f t="shared" ca="1" si="134"/>
        <v>0.21423327357797473</v>
      </c>
    </row>
    <row r="529" spans="1:29" x14ac:dyDescent="0.2">
      <c r="A529" s="8">
        <v>42782</v>
      </c>
      <c r="B529" s="3">
        <v>67979</v>
      </c>
      <c r="C529" s="3">
        <v>68456</v>
      </c>
      <c r="D529" s="3">
        <v>67661</v>
      </c>
      <c r="E529" s="3">
        <v>67814</v>
      </c>
      <c r="F529" s="3">
        <v>67814</v>
      </c>
      <c r="G529" s="5">
        <f t="shared" si="127"/>
        <v>1.0602530450939396E-2</v>
      </c>
      <c r="H529" s="24">
        <f t="shared" si="128"/>
        <v>1</v>
      </c>
      <c r="I529" s="3">
        <f t="shared" si="120"/>
        <v>65460.75</v>
      </c>
      <c r="J529" s="10">
        <f t="shared" si="133"/>
        <v>-2.3831940684947428E-3</v>
      </c>
      <c r="K529" s="10">
        <f t="shared" si="121"/>
        <v>2.8385966877754578E-3</v>
      </c>
      <c r="L529" s="10">
        <f t="shared" si="126"/>
        <v>2.1599087456188105E-3</v>
      </c>
      <c r="M529" s="10">
        <f t="shared" si="125"/>
        <v>1.4926008521395006E-3</v>
      </c>
      <c r="N529" s="10">
        <f t="shared" si="122"/>
        <v>8.6690420455519893E-3</v>
      </c>
      <c r="O529" s="22">
        <f t="shared" ca="1" si="136"/>
        <v>1.0154607313340511</v>
      </c>
      <c r="P529" s="22">
        <f t="shared" ca="1" si="136"/>
        <v>0.40351912637325432</v>
      </c>
      <c r="Q529" s="22">
        <f t="shared" ca="1" si="136"/>
        <v>0.13948822937530381</v>
      </c>
      <c r="R529" s="22">
        <f t="shared" ca="1" si="136"/>
        <v>0.19999196553857568</v>
      </c>
      <c r="S529" s="22">
        <f t="shared" ca="1" si="136"/>
        <v>1.0962552414175746</v>
      </c>
      <c r="T529" s="22">
        <f t="shared" ca="1" si="129"/>
        <v>8.8286608691007552E-3</v>
      </c>
      <c r="U529" s="25">
        <f t="shared" ca="1" si="130"/>
        <v>0.50220715088088275</v>
      </c>
      <c r="V529" s="22">
        <f t="shared" ca="1" si="135"/>
        <v>-1.4828923104080491E-3</v>
      </c>
      <c r="W529" s="22">
        <f t="shared" ca="1" si="135"/>
        <v>1.7662569978242081E-3</v>
      </c>
      <c r="X529" s="22">
        <f t="shared" ca="1" si="135"/>
        <v>1.3439577214474318E-3</v>
      </c>
      <c r="Y529" s="22">
        <f t="shared" ca="1" si="135"/>
        <v>9.2873944065501924E-4</v>
      </c>
      <c r="Z529" s="22">
        <f t="shared" ca="1" si="135"/>
        <v>5.3941288113698027E-3</v>
      </c>
      <c r="AA529" s="10">
        <f t="shared" ca="1" si="131"/>
        <v>9.6025304509393949E-3</v>
      </c>
      <c r="AB529" s="10">
        <f t="shared" ca="1" si="132"/>
        <v>0</v>
      </c>
      <c r="AC529" s="5">
        <f t="shared" ca="1" si="134"/>
        <v>0.22383580402891412</v>
      </c>
    </row>
    <row r="530" spans="1:29" x14ac:dyDescent="0.2">
      <c r="A530" s="8">
        <v>42783</v>
      </c>
      <c r="B530" s="3">
        <v>67814</v>
      </c>
      <c r="C530" s="3">
        <v>67819</v>
      </c>
      <c r="D530" s="3">
        <v>67158</v>
      </c>
      <c r="E530" s="3">
        <v>67748</v>
      </c>
      <c r="F530" s="3">
        <v>67748</v>
      </c>
      <c r="G530" s="5">
        <f t="shared" si="127"/>
        <v>1.9247800673082516E-2</v>
      </c>
      <c r="H530" s="24">
        <f t="shared" si="128"/>
        <v>1</v>
      </c>
      <c r="I530" s="3">
        <f t="shared" si="120"/>
        <v>65650.600000000006</v>
      </c>
      <c r="J530" s="10">
        <f t="shared" si="133"/>
        <v>-9.7325036128237397E-4</v>
      </c>
      <c r="K530" s="10">
        <f t="shared" si="121"/>
        <v>2.9450393918469598E-3</v>
      </c>
      <c r="L530" s="10">
        <f t="shared" si="126"/>
        <v>2.0337124654754035E-3</v>
      </c>
      <c r="M530" s="10">
        <f t="shared" si="125"/>
        <v>1.5332124513167912E-3</v>
      </c>
      <c r="N530" s="10">
        <f t="shared" si="122"/>
        <v>4.9032382751503789E-3</v>
      </c>
      <c r="O530" s="22">
        <f t="shared" ca="1" si="136"/>
        <v>1.0139778390236431</v>
      </c>
      <c r="P530" s="22">
        <f t="shared" ca="1" si="136"/>
        <v>0.40528538337107856</v>
      </c>
      <c r="Q530" s="22">
        <f t="shared" ca="1" si="136"/>
        <v>0.14083218709675124</v>
      </c>
      <c r="R530" s="22">
        <f t="shared" ca="1" si="136"/>
        <v>0.2009207049792307</v>
      </c>
      <c r="S530" s="22">
        <f t="shared" ca="1" si="136"/>
        <v>1.1016493702289445</v>
      </c>
      <c r="T530" s="22">
        <f t="shared" ca="1" si="129"/>
        <v>6.2028427797477439E-3</v>
      </c>
      <c r="U530" s="25">
        <f t="shared" ca="1" si="130"/>
        <v>0.50155070572295646</v>
      </c>
      <c r="V530" s="22">
        <f t="shared" ca="1" si="135"/>
        <v>-6.0638911190692918E-4</v>
      </c>
      <c r="W530" s="22">
        <f t="shared" ca="1" si="135"/>
        <v>1.8349233582610159E-3</v>
      </c>
      <c r="X530" s="22">
        <f t="shared" ca="1" si="135"/>
        <v>1.2671159907803834E-3</v>
      </c>
      <c r="Y530" s="22">
        <f t="shared" ca="1" si="135"/>
        <v>9.5527664176113221E-4</v>
      </c>
      <c r="Z530" s="22">
        <f t="shared" ca="1" si="135"/>
        <v>3.054990186922573E-3</v>
      </c>
      <c r="AA530" s="10">
        <f t="shared" ca="1" si="131"/>
        <v>1.8247800673082515E-2</v>
      </c>
      <c r="AB530" s="10">
        <f t="shared" ca="1" si="132"/>
        <v>0</v>
      </c>
      <c r="AC530" s="5">
        <f t="shared" ca="1" si="134"/>
        <v>0.24208360470199664</v>
      </c>
    </row>
    <row r="531" spans="1:29" x14ac:dyDescent="0.2">
      <c r="A531" s="8">
        <v>42786</v>
      </c>
      <c r="B531" s="3">
        <v>67756</v>
      </c>
      <c r="C531" s="3">
        <v>68674</v>
      </c>
      <c r="D531" s="3">
        <v>67756</v>
      </c>
      <c r="E531" s="3">
        <v>68533</v>
      </c>
      <c r="F531" s="3">
        <v>68533</v>
      </c>
      <c r="G531" s="5">
        <f t="shared" si="127"/>
        <v>8.3171610756860304E-4</v>
      </c>
      <c r="H531" s="24">
        <f t="shared" si="128"/>
        <v>1</v>
      </c>
      <c r="I531" s="3">
        <f t="shared" si="120"/>
        <v>65851.199999999997</v>
      </c>
      <c r="J531" s="10">
        <f t="shared" si="133"/>
        <v>1.1587057920529054E-2</v>
      </c>
      <c r="K531" s="10">
        <f t="shared" si="121"/>
        <v>3.0787385842565794E-3</v>
      </c>
      <c r="L531" s="10">
        <f t="shared" si="126"/>
        <v>2.5054640449626133E-3</v>
      </c>
      <c r="M531" s="10">
        <f t="shared" si="125"/>
        <v>1.7586286631779246E-3</v>
      </c>
      <c r="N531" s="10">
        <f t="shared" si="122"/>
        <v>4.6709334131314062E-3</v>
      </c>
      <c r="O531" s="22">
        <f t="shared" ca="1" si="136"/>
        <v>1.0133714499117361</v>
      </c>
      <c r="P531" s="22">
        <f t="shared" ca="1" si="136"/>
        <v>0.40712030672933958</v>
      </c>
      <c r="Q531" s="22">
        <f t="shared" ca="1" si="136"/>
        <v>0.14209930308753163</v>
      </c>
      <c r="R531" s="22">
        <f t="shared" ca="1" si="136"/>
        <v>0.20187598162099182</v>
      </c>
      <c r="S531" s="22">
        <f t="shared" ca="1" si="136"/>
        <v>1.1047043604158671</v>
      </c>
      <c r="T531" s="22">
        <f t="shared" ca="1" si="129"/>
        <v>1.886646077298413E-2</v>
      </c>
      <c r="U531" s="25">
        <f t="shared" ca="1" si="130"/>
        <v>0.50471647529424435</v>
      </c>
      <c r="V531" s="22">
        <f t="shared" ca="1" si="135"/>
        <v>7.1729602990131206E-3</v>
      </c>
      <c r="W531" s="22">
        <f t="shared" ca="1" si="135"/>
        <v>1.9058910197373028E-3</v>
      </c>
      <c r="X531" s="22">
        <f t="shared" ca="1" si="135"/>
        <v>1.5510058073741886E-3</v>
      </c>
      <c r="Y531" s="22">
        <f t="shared" ca="1" si="135"/>
        <v>1.0886778739003491E-3</v>
      </c>
      <c r="Z531" s="22">
        <f t="shared" ca="1" si="135"/>
        <v>2.891538142082201E-3</v>
      </c>
      <c r="AA531" s="10">
        <f t="shared" ca="1" si="131"/>
        <v>0</v>
      </c>
      <c r="AB531" s="10">
        <f t="shared" ca="1" si="132"/>
        <v>0</v>
      </c>
      <c r="AC531" s="5">
        <f t="shared" ca="1" si="134"/>
        <v>0.24208360470199664</v>
      </c>
    </row>
    <row r="532" spans="1:29" x14ac:dyDescent="0.2">
      <c r="A532" s="8">
        <v>42787</v>
      </c>
      <c r="B532" s="3">
        <v>68536</v>
      </c>
      <c r="C532" s="3">
        <v>69112</v>
      </c>
      <c r="D532" s="3">
        <v>68536</v>
      </c>
      <c r="E532" s="3">
        <v>69052</v>
      </c>
      <c r="F532" s="3">
        <v>69052</v>
      </c>
      <c r="G532" s="5">
        <f t="shared" si="127"/>
        <v>-2.3040607078723241E-2</v>
      </c>
      <c r="H532" s="24">
        <f t="shared" si="128"/>
        <v>0</v>
      </c>
      <c r="I532" s="3">
        <f t="shared" si="120"/>
        <v>66016.350000000006</v>
      </c>
      <c r="J532" s="10">
        <f t="shared" si="133"/>
        <v>7.5729940320721223E-3</v>
      </c>
      <c r="K532" s="10">
        <f t="shared" si="121"/>
        <v>2.5057601337856727E-3</v>
      </c>
      <c r="L532" s="10">
        <f t="shared" si="126"/>
        <v>2.7149360224447026E-3</v>
      </c>
      <c r="M532" s="10">
        <f t="shared" si="125"/>
        <v>1.777859481991083E-3</v>
      </c>
      <c r="N532" s="10">
        <f t="shared" si="122"/>
        <v>6.9470899784754622E-3</v>
      </c>
      <c r="O532" s="22">
        <f t="shared" ca="1" si="136"/>
        <v>1.0205444102107493</v>
      </c>
      <c r="P532" s="22">
        <f t="shared" ca="1" si="136"/>
        <v>0.40902619774907689</v>
      </c>
      <c r="Q532" s="22">
        <f t="shared" ca="1" si="136"/>
        <v>0.14365030889490582</v>
      </c>
      <c r="R532" s="22">
        <f t="shared" ca="1" si="136"/>
        <v>0.20296465949489217</v>
      </c>
      <c r="S532" s="22">
        <f t="shared" ca="1" si="136"/>
        <v>1.1075958985579493</v>
      </c>
      <c r="T532" s="22">
        <f t="shared" ca="1" si="129"/>
        <v>1.7198910677702767E-2</v>
      </c>
      <c r="U532" s="25">
        <f t="shared" ca="1" si="130"/>
        <v>0.50429962168336773</v>
      </c>
      <c r="V532" s="22">
        <f t="shared" ca="1" si="135"/>
        <v>-4.7734695219402521E-3</v>
      </c>
      <c r="W532" s="22">
        <f t="shared" ca="1" si="135"/>
        <v>-1.5794505551255562E-3</v>
      </c>
      <c r="X532" s="22">
        <f t="shared" ca="1" si="135"/>
        <v>-1.7112999564336726E-3</v>
      </c>
      <c r="Y532" s="22">
        <f t="shared" ca="1" si="135"/>
        <v>-1.1206344565485981E-3</v>
      </c>
      <c r="Z532" s="22">
        <f t="shared" ca="1" si="135"/>
        <v>-4.378944726218869E-3</v>
      </c>
      <c r="AA532" s="10">
        <f t="shared" ca="1" si="131"/>
        <v>0</v>
      </c>
      <c r="AB532" s="10">
        <f t="shared" ca="1" si="132"/>
        <v>0</v>
      </c>
      <c r="AC532" s="5">
        <f t="shared" ca="1" si="134"/>
        <v>0.24208360470199664</v>
      </c>
    </row>
    <row r="533" spans="1:29" x14ac:dyDescent="0.2">
      <c r="A533" s="8">
        <v>42788</v>
      </c>
      <c r="B533" s="3">
        <v>69052</v>
      </c>
      <c r="C533" s="3">
        <v>69052</v>
      </c>
      <c r="D533" s="3">
        <v>68282</v>
      </c>
      <c r="E533" s="3">
        <v>68590</v>
      </c>
      <c r="F533" s="3">
        <v>68590</v>
      </c>
      <c r="G533" s="5">
        <f t="shared" si="127"/>
        <v>-2.8109053797929717E-2</v>
      </c>
      <c r="H533" s="24">
        <f t="shared" si="128"/>
        <v>0</v>
      </c>
      <c r="I533" s="3">
        <f t="shared" ref="I533:I596" si="137">AVERAGE(F514:F533)</f>
        <v>66153.850000000006</v>
      </c>
      <c r="J533" s="10">
        <f t="shared" si="133"/>
        <v>-6.6906099750911885E-3</v>
      </c>
      <c r="K533" s="10">
        <f t="shared" si="121"/>
        <v>2.1020270616079473E-3</v>
      </c>
      <c r="L533" s="10">
        <f t="shared" si="126"/>
        <v>3.0181413929003999E-3</v>
      </c>
      <c r="M533" s="10">
        <f t="shared" si="125"/>
        <v>1.5441211394256061E-3</v>
      </c>
      <c r="N533" s="10">
        <f t="shared" si="122"/>
        <v>1.822599509546574E-3</v>
      </c>
      <c r="O533" s="22">
        <f t="shared" ca="1" si="136"/>
        <v>1.0157709406888089</v>
      </c>
      <c r="P533" s="22">
        <f t="shared" ca="1" si="136"/>
        <v>0.40744674719395135</v>
      </c>
      <c r="Q533" s="22">
        <f t="shared" ca="1" si="136"/>
        <v>0.14193900893847214</v>
      </c>
      <c r="R533" s="22">
        <f t="shared" ca="1" si="136"/>
        <v>0.20184402503834359</v>
      </c>
      <c r="S533" s="22">
        <f t="shared" ca="1" si="136"/>
        <v>1.1032169538317305</v>
      </c>
      <c r="T533" s="22">
        <f t="shared" ca="1" si="129"/>
        <v>-3.1888767963643891E-3</v>
      </c>
      <c r="U533" s="25">
        <f t="shared" ca="1" si="130"/>
        <v>0.49920278147648067</v>
      </c>
      <c r="V533" s="22">
        <f t="shared" ca="1" si="135"/>
        <v>4.1749532729584192E-3</v>
      </c>
      <c r="W533" s="22">
        <f t="shared" ca="1" si="135"/>
        <v>-1.3116688602951569E-3</v>
      </c>
      <c r="X533" s="22">
        <f t="shared" ca="1" si="135"/>
        <v>-1.8833259349225581E-3</v>
      </c>
      <c r="Y533" s="22">
        <f t="shared" ca="1" si="135"/>
        <v>-9.6353451014028857E-4</v>
      </c>
      <c r="Z533" s="22">
        <f t="shared" ca="1" si="135"/>
        <v>-1.1373055395551088E-3</v>
      </c>
      <c r="AA533" s="10">
        <f t="shared" ca="1" si="131"/>
        <v>0</v>
      </c>
      <c r="AB533" s="10">
        <f t="shared" ca="1" si="132"/>
        <v>0</v>
      </c>
      <c r="AC533" s="5">
        <f t="shared" ca="1" si="134"/>
        <v>0.24208360470199664</v>
      </c>
    </row>
    <row r="534" spans="1:29" x14ac:dyDescent="0.2">
      <c r="A534" s="8">
        <v>42789</v>
      </c>
      <c r="B534" s="3">
        <v>68590</v>
      </c>
      <c r="C534" s="3">
        <v>69488</v>
      </c>
      <c r="D534" s="3">
        <v>67279</v>
      </c>
      <c r="E534" s="3">
        <v>67461</v>
      </c>
      <c r="F534" s="3">
        <v>67461</v>
      </c>
      <c r="G534" s="5">
        <f t="shared" si="127"/>
        <v>-6.9966350928685195E-3</v>
      </c>
      <c r="H534" s="24">
        <f t="shared" si="128"/>
        <v>0</v>
      </c>
      <c r="I534" s="3">
        <f t="shared" si="137"/>
        <v>66217.350000000006</v>
      </c>
      <c r="J534" s="10">
        <f t="shared" si="133"/>
        <v>-1.6460125382708801E-2</v>
      </c>
      <c r="K534" s="10">
        <f t="shared" si="121"/>
        <v>1.0124655069318033E-3</v>
      </c>
      <c r="L534" s="10">
        <f t="shared" si="126"/>
        <v>2.6544671976543397E-3</v>
      </c>
      <c r="M534" s="10">
        <f t="shared" si="125"/>
        <v>1.548837225041877E-3</v>
      </c>
      <c r="N534" s="10">
        <f t="shared" si="122"/>
        <v>-9.9278675329623751E-4</v>
      </c>
      <c r="O534" s="22">
        <f t="shared" ca="1" si="136"/>
        <v>1.0199458939617674</v>
      </c>
      <c r="P534" s="22">
        <f t="shared" ca="1" si="136"/>
        <v>0.4061350783336562</v>
      </c>
      <c r="Q534" s="22">
        <f t="shared" ca="1" si="136"/>
        <v>0.14005568300354959</v>
      </c>
      <c r="R534" s="22">
        <f t="shared" ca="1" si="136"/>
        <v>0.20088049052820331</v>
      </c>
      <c r="S534" s="22">
        <f t="shared" ca="1" si="136"/>
        <v>1.1020796482921753</v>
      </c>
      <c r="T534" s="22">
        <f t="shared" ca="1" si="129"/>
        <v>-1.6788465218230929E-2</v>
      </c>
      <c r="U534" s="25">
        <f t="shared" ca="1" si="130"/>
        <v>0.49580298227332997</v>
      </c>
      <c r="V534" s="22">
        <f t="shared" ca="1" si="135"/>
        <v>1.0200505290149263E-2</v>
      </c>
      <c r="W534" s="22">
        <f t="shared" ca="1" si="135"/>
        <v>-6.2743506014848588E-4</v>
      </c>
      <c r="X534" s="22">
        <f t="shared" ca="1" si="135"/>
        <v>-1.6450000265881817E-3</v>
      </c>
      <c r="Y534" s="22">
        <f t="shared" ca="1" si="135"/>
        <v>-9.5983000981367868E-4</v>
      </c>
      <c r="Z534" s="22">
        <f t="shared" ca="1" si="135"/>
        <v>6.1523993855032346E-4</v>
      </c>
      <c r="AA534" s="10">
        <f t="shared" ca="1" si="131"/>
        <v>0</v>
      </c>
      <c r="AB534" s="10">
        <f t="shared" ca="1" si="132"/>
        <v>0</v>
      </c>
      <c r="AC534" s="5">
        <f t="shared" ca="1" si="134"/>
        <v>0.24208360470199664</v>
      </c>
    </row>
    <row r="535" spans="1:29" x14ac:dyDescent="0.2">
      <c r="A535" s="8">
        <v>42790</v>
      </c>
      <c r="B535" s="3">
        <v>67458</v>
      </c>
      <c r="C535" s="3">
        <v>67458</v>
      </c>
      <c r="D535" s="3">
        <v>66452</v>
      </c>
      <c r="E535" s="3">
        <v>66662</v>
      </c>
      <c r="F535" s="3">
        <v>66662</v>
      </c>
      <c r="G535" s="5">
        <f t="shared" si="127"/>
        <v>-1.2105847409318637E-2</v>
      </c>
      <c r="H535" s="24">
        <f t="shared" si="128"/>
        <v>0</v>
      </c>
      <c r="I535" s="3">
        <f t="shared" si="137"/>
        <v>66248.75</v>
      </c>
      <c r="J535" s="10">
        <f t="shared" si="133"/>
        <v>-1.1843880167800691E-2</v>
      </c>
      <c r="K535" s="10">
        <f t="shared" ref="K535:K598" si="138">AVERAGE(J516:J535)</f>
        <v>5.3886768231297679E-4</v>
      </c>
      <c r="L535" s="10">
        <f t="shared" si="126"/>
        <v>2.7782447789274655E-3</v>
      </c>
      <c r="M535" s="10">
        <f t="shared" si="125"/>
        <v>1.427656396663386E-3</v>
      </c>
      <c r="N535" s="10">
        <f t="shared" ref="N535:N598" si="139">AVERAGE(J531:J535)</f>
        <v>-3.166912714599901E-3</v>
      </c>
      <c r="O535" s="22">
        <f t="shared" ca="1" si="136"/>
        <v>1.0301463992519166</v>
      </c>
      <c r="P535" s="22">
        <f t="shared" ca="1" si="136"/>
        <v>0.40550764327350769</v>
      </c>
      <c r="Q535" s="22">
        <f t="shared" ca="1" si="136"/>
        <v>0.13841068297696141</v>
      </c>
      <c r="R535" s="22">
        <f t="shared" ca="1" si="136"/>
        <v>0.19992066051838964</v>
      </c>
      <c r="S535" s="22">
        <f t="shared" ca="1" si="136"/>
        <v>1.1026948882307257</v>
      </c>
      <c r="T535" s="22">
        <f t="shared" ca="1" si="129"/>
        <v>-1.4804597238859503E-2</v>
      </c>
      <c r="U535" s="25">
        <f t="shared" ca="1" si="130"/>
        <v>0.49629891828909267</v>
      </c>
      <c r="V535" s="22">
        <f t="shared" ca="1" si="135"/>
        <v>7.3472285529543584E-3</v>
      </c>
      <c r="W535" s="22">
        <f t="shared" ca="1" si="135"/>
        <v>-3.3428099285552203E-4</v>
      </c>
      <c r="X535" s="22">
        <f t="shared" ca="1" si="135"/>
        <v>-1.7234554113715469E-3</v>
      </c>
      <c r="Y535" s="22">
        <f t="shared" ca="1" si="135"/>
        <v>-8.8563187846917751E-4</v>
      </c>
      <c r="Z535" s="22">
        <f t="shared" ca="1" si="135"/>
        <v>1.9645615450146238E-3</v>
      </c>
      <c r="AA535" s="10">
        <f t="shared" ca="1" si="131"/>
        <v>0</v>
      </c>
      <c r="AB535" s="10">
        <f t="shared" ca="1" si="132"/>
        <v>0</v>
      </c>
      <c r="AC535" s="5">
        <f t="shared" ca="1" si="134"/>
        <v>0.24208360470199664</v>
      </c>
    </row>
    <row r="536" spans="1:29" x14ac:dyDescent="0.2">
      <c r="A536" s="8">
        <v>42795</v>
      </c>
      <c r="B536" s="3">
        <v>66661</v>
      </c>
      <c r="C536" s="3">
        <v>67398</v>
      </c>
      <c r="D536" s="3">
        <v>66661</v>
      </c>
      <c r="E536" s="3">
        <v>66989</v>
      </c>
      <c r="F536" s="3">
        <v>66989</v>
      </c>
      <c r="G536" s="5">
        <f t="shared" si="127"/>
        <v>-3.0303482661332426E-3</v>
      </c>
      <c r="H536" s="24">
        <f t="shared" si="128"/>
        <v>0</v>
      </c>
      <c r="I536" s="3">
        <f t="shared" si="137"/>
        <v>66383.100000000006</v>
      </c>
      <c r="J536" s="10">
        <f t="shared" si="133"/>
        <v>4.9053433740362529E-3</v>
      </c>
      <c r="K536" s="10">
        <f t="shared" si="138"/>
        <v>2.0955804699383739E-3</v>
      </c>
      <c r="L536" s="10">
        <f t="shared" si="126"/>
        <v>2.813134440333842E-3</v>
      </c>
      <c r="M536" s="10">
        <f t="shared" si="125"/>
        <v>1.2892751498479549E-3</v>
      </c>
      <c r="N536" s="10">
        <f t="shared" si="139"/>
        <v>-4.503255623898461E-3</v>
      </c>
      <c r="O536" s="22">
        <f t="shared" ca="1" si="136"/>
        <v>1.037493627804871</v>
      </c>
      <c r="P536" s="22">
        <f t="shared" ca="1" si="136"/>
        <v>0.40517336228065215</v>
      </c>
      <c r="Q536" s="22">
        <f t="shared" ca="1" si="136"/>
        <v>0.13668722756558985</v>
      </c>
      <c r="R536" s="22">
        <f t="shared" ca="1" si="136"/>
        <v>0.19903502863992045</v>
      </c>
      <c r="S536" s="22">
        <f t="shared" ca="1" si="136"/>
        <v>1.1046594497757403</v>
      </c>
      <c r="T536" s="22">
        <f t="shared" ca="1" si="129"/>
        <v>1.6049024617901123E-3</v>
      </c>
      <c r="U536" s="25">
        <f t="shared" ca="1" si="130"/>
        <v>0.50040122552932742</v>
      </c>
      <c r="V536" s="22">
        <f t="shared" ca="1" si="135"/>
        <v>-3.0682978192491488E-3</v>
      </c>
      <c r="W536" s="22">
        <f t="shared" ca="1" si="135"/>
        <v>-1.3107879501373923E-3</v>
      </c>
      <c r="X536" s="22">
        <f t="shared" ca="1" si="135"/>
        <v>-1.7596187688342672E-3</v>
      </c>
      <c r="Y536" s="22">
        <f t="shared" ca="1" si="135"/>
        <v>-8.0644306199416805E-4</v>
      </c>
      <c r="Z536" s="22">
        <f t="shared" ca="1" si="135"/>
        <v>2.8167914775270521E-3</v>
      </c>
      <c r="AA536" s="10">
        <f t="shared" ca="1" si="131"/>
        <v>0</v>
      </c>
      <c r="AB536" s="10">
        <f t="shared" ca="1" si="132"/>
        <v>0</v>
      </c>
      <c r="AC536" s="5">
        <f t="shared" ca="1" si="134"/>
        <v>0.24208360470199664</v>
      </c>
    </row>
    <row r="537" spans="1:29" x14ac:dyDescent="0.2">
      <c r="A537" s="8">
        <v>42796</v>
      </c>
      <c r="B537" s="3">
        <v>67000</v>
      </c>
      <c r="C537" s="3">
        <v>67035</v>
      </c>
      <c r="D537" s="3">
        <v>65594</v>
      </c>
      <c r="E537" s="3">
        <v>65855</v>
      </c>
      <c r="F537" s="3">
        <v>65855</v>
      </c>
      <c r="G537" s="5">
        <f t="shared" si="127"/>
        <v>7.3798496697290439E-3</v>
      </c>
      <c r="H537" s="24">
        <f t="shared" si="128"/>
        <v>1</v>
      </c>
      <c r="I537" s="3">
        <f t="shared" si="137"/>
        <v>66442.3</v>
      </c>
      <c r="J537" s="10">
        <f t="shared" si="133"/>
        <v>-1.6928152383227091E-2</v>
      </c>
      <c r="K537" s="10">
        <f t="shared" si="138"/>
        <v>9.622455390293327E-4</v>
      </c>
      <c r="L537" s="10">
        <f t="shared" si="126"/>
        <v>2.4769688171504289E-3</v>
      </c>
      <c r="M537" s="10">
        <f t="shared" si="125"/>
        <v>1.1405112762402014E-3</v>
      </c>
      <c r="N537" s="10">
        <f t="shared" si="139"/>
        <v>-9.4034849069583037E-3</v>
      </c>
      <c r="O537" s="22">
        <f t="shared" ca="1" si="136"/>
        <v>1.0344253299856219</v>
      </c>
      <c r="P537" s="22">
        <f t="shared" ca="1" si="136"/>
        <v>0.40386257433051476</v>
      </c>
      <c r="Q537" s="22">
        <f t="shared" ca="1" si="136"/>
        <v>0.13492760879675558</v>
      </c>
      <c r="R537" s="22">
        <f t="shared" ca="1" si="136"/>
        <v>0.19822858557792628</v>
      </c>
      <c r="S537" s="22">
        <f t="shared" ca="1" si="136"/>
        <v>1.1074762412532673</v>
      </c>
      <c r="T537" s="22">
        <f t="shared" ca="1" si="129"/>
        <v>-2.6976137357289147E-2</v>
      </c>
      <c r="U537" s="25">
        <f t="shared" ca="1" si="130"/>
        <v>0.49325637460713717</v>
      </c>
      <c r="V537" s="22">
        <f t="shared" ca="1" si="135"/>
        <v>-1.0720841097923883E-2</v>
      </c>
      <c r="W537" s="22">
        <f t="shared" ca="1" si="135"/>
        <v>6.094038668591538E-4</v>
      </c>
      <c r="X537" s="22">
        <f t="shared" ca="1" si="135"/>
        <v>1.5686997902673587E-3</v>
      </c>
      <c r="Y537" s="22">
        <f t="shared" ca="1" si="135"/>
        <v>7.2230210870955283E-4</v>
      </c>
      <c r="Z537" s="22">
        <f t="shared" ca="1" si="135"/>
        <v>-5.955361528651777E-3</v>
      </c>
      <c r="AA537" s="10">
        <f t="shared" ca="1" si="131"/>
        <v>0</v>
      </c>
      <c r="AB537" s="10">
        <f t="shared" ca="1" si="132"/>
        <v>0</v>
      </c>
      <c r="AC537" s="5">
        <f t="shared" ca="1" si="134"/>
        <v>0.24208360470199664</v>
      </c>
    </row>
    <row r="538" spans="1:29" x14ac:dyDescent="0.2">
      <c r="A538" s="8">
        <v>42797</v>
      </c>
      <c r="B538" s="3">
        <v>65860</v>
      </c>
      <c r="C538" s="3">
        <v>66801</v>
      </c>
      <c r="D538" s="3">
        <v>65860</v>
      </c>
      <c r="E538" s="3">
        <v>66786</v>
      </c>
      <c r="F538" s="3">
        <v>66786</v>
      </c>
      <c r="G538" s="5">
        <f t="shared" si="127"/>
        <v>-1.5632018686551064E-2</v>
      </c>
      <c r="H538" s="24">
        <f t="shared" si="128"/>
        <v>0</v>
      </c>
      <c r="I538" s="3">
        <f t="shared" si="137"/>
        <v>66539.8</v>
      </c>
      <c r="J538" s="10">
        <f t="shared" si="133"/>
        <v>1.4137119429048717E-2</v>
      </c>
      <c r="K538" s="10">
        <f t="shared" si="138"/>
        <v>1.5415327393169475E-3</v>
      </c>
      <c r="L538" s="10">
        <f t="shared" si="126"/>
        <v>3.1974648922134465E-3</v>
      </c>
      <c r="M538" s="10">
        <f t="shared" si="125"/>
        <v>1.1276837142321328E-3</v>
      </c>
      <c r="N538" s="10">
        <f t="shared" si="139"/>
        <v>-5.2379390261303223E-3</v>
      </c>
      <c r="O538" s="22">
        <f t="shared" ca="1" si="136"/>
        <v>1.023704488887698</v>
      </c>
      <c r="P538" s="22">
        <f t="shared" ca="1" si="136"/>
        <v>0.4044719781973739</v>
      </c>
      <c r="Q538" s="22">
        <f t="shared" ca="1" si="136"/>
        <v>0.13649630858702294</v>
      </c>
      <c r="R538" s="22">
        <f t="shared" ca="1" si="136"/>
        <v>0.19895088768663582</v>
      </c>
      <c r="S538" s="22">
        <f t="shared" ca="1" si="136"/>
        <v>1.1015208797246154</v>
      </c>
      <c r="T538" s="22">
        <f t="shared" ca="1" si="129"/>
        <v>9.9868360425792203E-3</v>
      </c>
      <c r="U538" s="25">
        <f t="shared" ca="1" si="130"/>
        <v>0.50249668825968496</v>
      </c>
      <c r="V538" s="22">
        <f t="shared" ca="1" si="135"/>
        <v>-8.8795982105588991E-3</v>
      </c>
      <c r="W538" s="22">
        <f t="shared" ca="1" si="135"/>
        <v>-9.6824472780716962E-4</v>
      </c>
      <c r="X538" s="22">
        <f t="shared" ca="1" si="135"/>
        <v>-2.0083443220323652E-3</v>
      </c>
      <c r="Y538" s="22">
        <f t="shared" ca="1" si="135"/>
        <v>-7.083040036003894E-4</v>
      </c>
      <c r="Z538" s="22">
        <f t="shared" ca="1" si="135"/>
        <v>3.2899767337236908E-3</v>
      </c>
      <c r="AA538" s="10">
        <f t="shared" ca="1" si="131"/>
        <v>-1.6632018686551064E-2</v>
      </c>
      <c r="AB538" s="10">
        <f t="shared" ca="1" si="132"/>
        <v>0</v>
      </c>
      <c r="AC538" s="5">
        <f t="shared" ca="1" si="134"/>
        <v>0.22545158601544557</v>
      </c>
    </row>
    <row r="539" spans="1:29" x14ac:dyDescent="0.2">
      <c r="A539" s="8">
        <v>42800</v>
      </c>
      <c r="B539" s="3">
        <v>66786</v>
      </c>
      <c r="C539" s="3">
        <v>66892</v>
      </c>
      <c r="D539" s="3">
        <v>66119</v>
      </c>
      <c r="E539" s="3">
        <v>66341</v>
      </c>
      <c r="F539" s="3">
        <v>66341</v>
      </c>
      <c r="G539" s="5">
        <f t="shared" si="127"/>
        <v>-2.4464509127085865E-2</v>
      </c>
      <c r="H539" s="24">
        <f t="shared" si="128"/>
        <v>0</v>
      </c>
      <c r="I539" s="3">
        <f t="shared" si="137"/>
        <v>66627.95</v>
      </c>
      <c r="J539" s="10">
        <f t="shared" si="133"/>
        <v>-6.6630730991524834E-3</v>
      </c>
      <c r="K539" s="10">
        <f t="shared" si="138"/>
        <v>1.407342623134078E-3</v>
      </c>
      <c r="L539" s="10">
        <f t="shared" si="126"/>
        <v>2.8989112798565642E-3</v>
      </c>
      <c r="M539" s="10">
        <f t="shared" si="125"/>
        <v>9.9632698994555615E-4</v>
      </c>
      <c r="N539" s="10">
        <f t="shared" si="139"/>
        <v>-3.278528569419059E-3</v>
      </c>
      <c r="O539" s="22">
        <f t="shared" ca="1" si="136"/>
        <v>1.0148248906771391</v>
      </c>
      <c r="P539" s="22">
        <f t="shared" ca="1" si="136"/>
        <v>0.40350373346956675</v>
      </c>
      <c r="Q539" s="22">
        <f t="shared" ca="1" si="136"/>
        <v>0.13448796426499057</v>
      </c>
      <c r="R539" s="22">
        <f t="shared" ca="1" si="136"/>
        <v>0.19824258368303543</v>
      </c>
      <c r="S539" s="22">
        <f t="shared" ca="1" si="136"/>
        <v>1.1048108564583392</v>
      </c>
      <c r="T539" s="22">
        <f t="shared" ca="1" si="129"/>
        <v>-9.2287552701260794E-3</v>
      </c>
      <c r="U539" s="25">
        <f t="shared" ca="1" si="130"/>
        <v>0.49769282755758704</v>
      </c>
      <c r="V539" s="22">
        <f t="shared" ca="1" si="135"/>
        <v>4.1451163532376682E-3</v>
      </c>
      <c r="W539" s="22">
        <f t="shared" ca="1" si="135"/>
        <v>-8.7551176986238894E-4</v>
      </c>
      <c r="X539" s="22">
        <f t="shared" ca="1" si="135"/>
        <v>-1.8034207900626234E-3</v>
      </c>
      <c r="Y539" s="22">
        <f t="shared" ca="1" si="135"/>
        <v>-6.1981779844508874E-4</v>
      </c>
      <c r="Z539" s="22">
        <f t="shared" ca="1" si="135"/>
        <v>2.0395817643640169E-3</v>
      </c>
      <c r="AA539" s="10">
        <f t="shared" ca="1" si="131"/>
        <v>0</v>
      </c>
      <c r="AB539" s="10">
        <f t="shared" ca="1" si="132"/>
        <v>0</v>
      </c>
      <c r="AC539" s="5">
        <f t="shared" ca="1" si="134"/>
        <v>0.22545158601544557</v>
      </c>
    </row>
    <row r="540" spans="1:29" x14ac:dyDescent="0.2">
      <c r="A540" s="8">
        <v>42801</v>
      </c>
      <c r="B540" s="3">
        <v>66343</v>
      </c>
      <c r="C540" s="3">
        <v>66641</v>
      </c>
      <c r="D540" s="3">
        <v>65668</v>
      </c>
      <c r="E540" s="3">
        <v>65742</v>
      </c>
      <c r="F540" s="3">
        <v>65742</v>
      </c>
      <c r="G540" s="5">
        <f t="shared" si="127"/>
        <v>-1.7599099510206551E-2</v>
      </c>
      <c r="H540" s="24">
        <f t="shared" si="128"/>
        <v>0</v>
      </c>
      <c r="I540" s="3">
        <f t="shared" si="137"/>
        <v>66667.350000000006</v>
      </c>
      <c r="J540" s="10">
        <f t="shared" si="133"/>
        <v>-9.029107188616381E-3</v>
      </c>
      <c r="K540" s="10">
        <f t="shared" si="138"/>
        <v>6.6476644856497955E-4</v>
      </c>
      <c r="L540" s="10">
        <f t="shared" si="126"/>
        <v>2.6961003532837567E-3</v>
      </c>
      <c r="M540" s="10">
        <f t="shared" si="125"/>
        <v>8.2935891786151681E-4</v>
      </c>
      <c r="N540" s="10">
        <f t="shared" si="139"/>
        <v>-2.7155739735821973E-3</v>
      </c>
      <c r="O540" s="22">
        <f t="shared" ca="1" si="136"/>
        <v>1.0189700070303769</v>
      </c>
      <c r="P540" s="22">
        <f t="shared" ca="1" si="136"/>
        <v>0.40262822169970436</v>
      </c>
      <c r="Q540" s="22">
        <f t="shared" ca="1" si="136"/>
        <v>0.13268454347492795</v>
      </c>
      <c r="R540" s="22">
        <f t="shared" ca="1" si="136"/>
        <v>0.19762276588459035</v>
      </c>
      <c r="S540" s="22">
        <f t="shared" ca="1" si="136"/>
        <v>1.1068504382227031</v>
      </c>
      <c r="T540" s="22">
        <f t="shared" ca="1" si="129"/>
        <v>-1.1416838877319846E-2</v>
      </c>
      <c r="U540" s="25">
        <f t="shared" ca="1" si="130"/>
        <v>0.49714582128274187</v>
      </c>
      <c r="V540" s="22">
        <f t="shared" ca="1" si="135"/>
        <v>5.610795800245854E-3</v>
      </c>
      <c r="W540" s="22">
        <f t="shared" ca="1" si="135"/>
        <v>-4.1309386629668566E-4</v>
      </c>
      <c r="X540" s="22">
        <f t="shared" ca="1" si="135"/>
        <v>-1.6753891855794841E-3</v>
      </c>
      <c r="Y540" s="22">
        <f t="shared" ca="1" si="135"/>
        <v>-5.1537360627423509E-4</v>
      </c>
      <c r="Z540" s="22">
        <f t="shared" ca="1" si="135"/>
        <v>1.6874903274425278E-3</v>
      </c>
      <c r="AA540" s="10">
        <f t="shared" ca="1" si="131"/>
        <v>0</v>
      </c>
      <c r="AB540" s="10">
        <f t="shared" ca="1" si="132"/>
        <v>0</v>
      </c>
      <c r="AC540" s="5">
        <f t="shared" ca="1" si="134"/>
        <v>0.22545158601544557</v>
      </c>
    </row>
    <row r="541" spans="1:29" x14ac:dyDescent="0.2">
      <c r="A541" s="8">
        <v>42802</v>
      </c>
      <c r="B541" s="3">
        <v>65748</v>
      </c>
      <c r="C541" s="3">
        <v>65810</v>
      </c>
      <c r="D541" s="3">
        <v>64496</v>
      </c>
      <c r="E541" s="3">
        <v>64718</v>
      </c>
      <c r="F541" s="3">
        <v>64718</v>
      </c>
      <c r="G541" s="5">
        <f t="shared" si="127"/>
        <v>-6.6442102660779767E-4</v>
      </c>
      <c r="H541" s="24">
        <f t="shared" si="128"/>
        <v>0</v>
      </c>
      <c r="I541" s="3">
        <f t="shared" si="137"/>
        <v>66703.600000000006</v>
      </c>
      <c r="J541" s="10">
        <f t="shared" si="133"/>
        <v>-1.5576039670226027E-2</v>
      </c>
      <c r="K541" s="10">
        <f t="shared" si="138"/>
        <v>6.2571875270339694E-4</v>
      </c>
      <c r="L541" s="10">
        <f t="shared" si="126"/>
        <v>2.5205796986548876E-3</v>
      </c>
      <c r="M541" s="10">
        <f t="shared" si="125"/>
        <v>5.8212263381042127E-4</v>
      </c>
      <c r="N541" s="10">
        <f t="shared" si="139"/>
        <v>-6.811850582434653E-3</v>
      </c>
      <c r="O541" s="22">
        <f t="shared" ca="1" si="136"/>
        <v>1.0245808028306227</v>
      </c>
      <c r="P541" s="22">
        <f t="shared" ca="1" si="136"/>
        <v>0.40221512783340768</v>
      </c>
      <c r="Q541" s="22">
        <f t="shared" ca="1" si="136"/>
        <v>0.13100915428934845</v>
      </c>
      <c r="R541" s="22">
        <f t="shared" ca="1" si="136"/>
        <v>0.19710739227831611</v>
      </c>
      <c r="S541" s="22">
        <f t="shared" ca="1" si="136"/>
        <v>1.1085379285501455</v>
      </c>
      <c r="T541" s="22">
        <f t="shared" ca="1" si="129"/>
        <v>-2.2813472727404433E-2</v>
      </c>
      <c r="U541" s="25">
        <f t="shared" ca="1" si="130"/>
        <v>0.49429687916726317</v>
      </c>
      <c r="V541" s="22">
        <f t="shared" ca="1" si="135"/>
        <v>9.6227326454509116E-3</v>
      </c>
      <c r="W541" s="22">
        <f t="shared" ca="1" si="135"/>
        <v>-3.8656323404333173E-4</v>
      </c>
      <c r="X541" s="22">
        <f t="shared" ca="1" si="135"/>
        <v>-1.5571907278890001E-3</v>
      </c>
      <c r="Y541" s="22">
        <f t="shared" ca="1" si="135"/>
        <v>-3.5962995669117483E-4</v>
      </c>
      <c r="Z541" s="22">
        <f t="shared" ca="1" si="135"/>
        <v>4.2082980246144009E-3</v>
      </c>
      <c r="AA541" s="10">
        <f t="shared" ca="1" si="131"/>
        <v>0</v>
      </c>
      <c r="AB541" s="10">
        <f t="shared" ca="1" si="132"/>
        <v>0</v>
      </c>
      <c r="AC541" s="5">
        <f t="shared" ca="1" si="134"/>
        <v>0.22545158601544557</v>
      </c>
    </row>
    <row r="542" spans="1:29" x14ac:dyDescent="0.2">
      <c r="A542" s="8">
        <v>42803</v>
      </c>
      <c r="B542" s="3">
        <v>64718</v>
      </c>
      <c r="C542" s="3">
        <v>65068</v>
      </c>
      <c r="D542" s="3">
        <v>64203</v>
      </c>
      <c r="E542" s="3">
        <v>64585</v>
      </c>
      <c r="F542" s="3">
        <v>64585</v>
      </c>
      <c r="G542" s="5">
        <f t="shared" si="127"/>
        <v>1.469381435317807E-2</v>
      </c>
      <c r="H542" s="24">
        <f t="shared" si="128"/>
        <v>1</v>
      </c>
      <c r="I542" s="3">
        <f t="shared" si="137"/>
        <v>66722.899999999994</v>
      </c>
      <c r="J542" s="10">
        <f t="shared" si="133"/>
        <v>-2.0550696869495733E-3</v>
      </c>
      <c r="K542" s="10">
        <f t="shared" si="138"/>
        <v>3.6201016389136311E-4</v>
      </c>
      <c r="L542" s="10">
        <f t="shared" si="126"/>
        <v>2.2412458361358791E-3</v>
      </c>
      <c r="M542" s="10">
        <f t="shared" si="125"/>
        <v>6.6632642873569741E-4</v>
      </c>
      <c r="N542" s="10">
        <f t="shared" si="139"/>
        <v>-3.8372340431791496E-3</v>
      </c>
      <c r="O542" s="22">
        <f t="shared" ca="1" si="136"/>
        <v>1.0342035354760737</v>
      </c>
      <c r="P542" s="22">
        <f t="shared" ca="1" si="136"/>
        <v>0.40182856459936434</v>
      </c>
      <c r="Q542" s="22">
        <f t="shared" ca="1" si="136"/>
        <v>0.12945196356145944</v>
      </c>
      <c r="R542" s="22">
        <f t="shared" ca="1" si="136"/>
        <v>0.19674776232162494</v>
      </c>
      <c r="S542" s="22">
        <f t="shared" ca="1" si="136"/>
        <v>1.1127462265747599</v>
      </c>
      <c r="T542" s="22">
        <f t="shared" ca="1" si="129"/>
        <v>-5.8285301052566742E-3</v>
      </c>
      <c r="U542" s="25">
        <f t="shared" ca="1" si="130"/>
        <v>0.49854287159878519</v>
      </c>
      <c r="V542" s="22">
        <f t="shared" ca="1" si="135"/>
        <v>-1.2881507396337048E-3</v>
      </c>
      <c r="W542" s="22">
        <f t="shared" ca="1" si="135"/>
        <v>2.269137943753927E-4</v>
      </c>
      <c r="X542" s="22">
        <f t="shared" ca="1" si="135"/>
        <v>1.4048489449546512E-3</v>
      </c>
      <c r="Y542" s="22">
        <f t="shared" ca="1" si="135"/>
        <v>4.1766412470782321E-4</v>
      </c>
      <c r="Z542" s="22">
        <f t="shared" ca="1" si="135"/>
        <v>-2.405240027751011E-3</v>
      </c>
      <c r="AA542" s="10">
        <f t="shared" ca="1" si="131"/>
        <v>0</v>
      </c>
      <c r="AB542" s="10">
        <f t="shared" ca="1" si="132"/>
        <v>0</v>
      </c>
      <c r="AC542" s="5">
        <f t="shared" ca="1" si="134"/>
        <v>0.22545158601544557</v>
      </c>
    </row>
    <row r="543" spans="1:29" x14ac:dyDescent="0.2">
      <c r="A543" s="8">
        <v>42804</v>
      </c>
      <c r="B543" s="3">
        <v>64586</v>
      </c>
      <c r="C543" s="3">
        <v>65725</v>
      </c>
      <c r="D543" s="3">
        <v>64472</v>
      </c>
      <c r="E543" s="3">
        <v>64675</v>
      </c>
      <c r="F543" s="3">
        <v>64675</v>
      </c>
      <c r="G543" s="5">
        <f t="shared" si="127"/>
        <v>3.7108620023196259E-4</v>
      </c>
      <c r="H543" s="24">
        <f t="shared" si="128"/>
        <v>1</v>
      </c>
      <c r="I543" s="3">
        <f t="shared" si="137"/>
        <v>66714.899999999994</v>
      </c>
      <c r="J543" s="10">
        <f t="shared" si="133"/>
        <v>1.3935124254857989E-3</v>
      </c>
      <c r="K543" s="10">
        <f t="shared" si="138"/>
        <v>-6.3649033133700292E-5</v>
      </c>
      <c r="L543" s="10">
        <f t="shared" si="126"/>
        <v>2.0333427446383467E-3</v>
      </c>
      <c r="M543" s="10">
        <f t="shared" si="125"/>
        <v>6.643656465961412E-4</v>
      </c>
      <c r="N543" s="10">
        <f t="shared" si="139"/>
        <v>-6.3859554438917328E-3</v>
      </c>
      <c r="O543" s="22">
        <f t="shared" ca="1" si="136"/>
        <v>1.0329153847364401</v>
      </c>
      <c r="P543" s="22">
        <f t="shared" ca="1" si="136"/>
        <v>0.40205547839373973</v>
      </c>
      <c r="Q543" s="22">
        <f t="shared" ca="1" si="136"/>
        <v>0.13085681250641409</v>
      </c>
      <c r="R543" s="22">
        <f t="shared" ca="1" si="136"/>
        <v>0.19716542644633275</v>
      </c>
      <c r="S543" s="22">
        <f t="shared" ca="1" si="136"/>
        <v>1.1103409865470089</v>
      </c>
      <c r="T543" s="22">
        <f t="shared" ca="1" si="129"/>
        <v>-5.2797314006523439E-3</v>
      </c>
      <c r="U543" s="25">
        <f t="shared" ca="1" si="130"/>
        <v>0.49868007021598443</v>
      </c>
      <c r="V543" s="22">
        <f t="shared" ca="1" si="135"/>
        <v>8.7323835360515138E-4</v>
      </c>
      <c r="W543" s="22">
        <f t="shared" ca="1" si="135"/>
        <v>-3.9885383069229469E-5</v>
      </c>
      <c r="X543" s="22">
        <f t="shared" ca="1" si="135"/>
        <v>1.2741851727830645E-3</v>
      </c>
      <c r="Y543" s="22">
        <f t="shared" ca="1" si="135"/>
        <v>4.1632177282035181E-4</v>
      </c>
      <c r="Z543" s="22">
        <f t="shared" ca="1" si="135"/>
        <v>-4.0017305307312456E-3</v>
      </c>
      <c r="AA543" s="10">
        <f t="shared" ca="1" si="131"/>
        <v>0</v>
      </c>
      <c r="AB543" s="10">
        <f t="shared" ca="1" si="132"/>
        <v>0</v>
      </c>
      <c r="AC543" s="5">
        <f t="shared" ca="1" si="134"/>
        <v>0.22545158601544557</v>
      </c>
    </row>
    <row r="544" spans="1:29" x14ac:dyDescent="0.2">
      <c r="A544" s="8">
        <v>42807</v>
      </c>
      <c r="B544" s="3">
        <v>64674</v>
      </c>
      <c r="C544" s="3">
        <v>65651</v>
      </c>
      <c r="D544" s="3">
        <v>64674</v>
      </c>
      <c r="E544" s="3">
        <v>65534</v>
      </c>
      <c r="F544" s="3">
        <v>65534</v>
      </c>
      <c r="G544" s="5">
        <f t="shared" si="127"/>
        <v>1.0696737571336934E-2</v>
      </c>
      <c r="H544" s="24">
        <f t="shared" si="128"/>
        <v>1</v>
      </c>
      <c r="I544" s="3">
        <f t="shared" si="137"/>
        <v>66743.350000000006</v>
      </c>
      <c r="J544" s="10">
        <f t="shared" si="133"/>
        <v>1.3281793583301171E-2</v>
      </c>
      <c r="K544" s="10">
        <f t="shared" si="138"/>
        <v>5.0018615385892247E-4</v>
      </c>
      <c r="L544" s="10">
        <f t="shared" si="126"/>
        <v>2.2727077189996958E-3</v>
      </c>
      <c r="M544" s="10">
        <f t="shared" si="125"/>
        <v>6.9116090535655591E-4</v>
      </c>
      <c r="N544" s="10">
        <f t="shared" si="139"/>
        <v>-2.3969821074010023E-3</v>
      </c>
      <c r="O544" s="22">
        <f t="shared" ca="1" si="136"/>
        <v>1.0337886230900453</v>
      </c>
      <c r="P544" s="22">
        <f t="shared" ca="1" si="136"/>
        <v>0.40201559301067052</v>
      </c>
      <c r="Q544" s="22">
        <f t="shared" ca="1" si="136"/>
        <v>0.13213099767919717</v>
      </c>
      <c r="R544" s="22">
        <f t="shared" ca="1" si="136"/>
        <v>0.19758174821915311</v>
      </c>
      <c r="S544" s="22">
        <f t="shared" ca="1" si="136"/>
        <v>1.1063392560162777</v>
      </c>
      <c r="T544" s="22">
        <f t="shared" ca="1" si="129"/>
        <v>1.1716630250845806E-2</v>
      </c>
      <c r="U544" s="25">
        <f t="shared" ca="1" si="130"/>
        <v>0.50292912405374945</v>
      </c>
      <c r="V544" s="22">
        <f t="shared" ca="1" si="135"/>
        <v>8.2522077454136259E-3</v>
      </c>
      <c r="W544" s="22">
        <f t="shared" ca="1" si="135"/>
        <v>3.1077429619240723E-4</v>
      </c>
      <c r="X544" s="22">
        <f t="shared" ca="1" si="135"/>
        <v>1.4120725581348126E-3</v>
      </c>
      <c r="Y544" s="22">
        <f t="shared" ca="1" si="135"/>
        <v>4.2943020765519546E-4</v>
      </c>
      <c r="Z544" s="22">
        <f t="shared" ca="1" si="135"/>
        <v>-1.4892863820125744E-3</v>
      </c>
      <c r="AA544" s="10">
        <f t="shared" ca="1" si="131"/>
        <v>9.696737571336933E-3</v>
      </c>
      <c r="AB544" s="10">
        <f t="shared" ca="1" si="132"/>
        <v>0</v>
      </c>
      <c r="AC544" s="5">
        <f t="shared" ca="1" si="134"/>
        <v>0.2351483235867825</v>
      </c>
    </row>
    <row r="545" spans="1:29" x14ac:dyDescent="0.2">
      <c r="A545" s="8">
        <v>42808</v>
      </c>
      <c r="B545" s="3">
        <v>65511</v>
      </c>
      <c r="C545" s="3">
        <v>65549</v>
      </c>
      <c r="D545" s="3">
        <v>64699</v>
      </c>
      <c r="E545" s="3">
        <v>64699</v>
      </c>
      <c r="F545" s="3">
        <v>64699</v>
      </c>
      <c r="G545" s="5">
        <f t="shared" si="127"/>
        <v>1.675450934326661E-2</v>
      </c>
      <c r="H545" s="24">
        <f t="shared" si="128"/>
        <v>1</v>
      </c>
      <c r="I545" s="3">
        <f t="shared" si="137"/>
        <v>66672.05</v>
      </c>
      <c r="J545" s="10">
        <f t="shared" si="133"/>
        <v>-1.2741477706228799E-2</v>
      </c>
      <c r="K545" s="10">
        <f t="shared" si="138"/>
        <v>-1.0296761559888013E-3</v>
      </c>
      <c r="L545" s="10">
        <f t="shared" si="126"/>
        <v>1.6481829504689327E-3</v>
      </c>
      <c r="M545" s="10">
        <f t="shared" si="125"/>
        <v>4.1334219091670457E-4</v>
      </c>
      <c r="N545" s="10">
        <f t="shared" si="139"/>
        <v>-3.1394562109234858E-3</v>
      </c>
      <c r="O545" s="22">
        <f t="shared" ca="1" si="136"/>
        <v>1.042040830835459</v>
      </c>
      <c r="P545" s="22">
        <f t="shared" ca="1" si="136"/>
        <v>0.40232636730686294</v>
      </c>
      <c r="Q545" s="22">
        <f t="shared" ca="1" si="136"/>
        <v>0.13354307023733197</v>
      </c>
      <c r="R545" s="22">
        <f t="shared" ca="1" si="136"/>
        <v>0.19801117842680832</v>
      </c>
      <c r="S545" s="22">
        <f t="shared" ca="1" si="136"/>
        <v>1.1048499696342651</v>
      </c>
      <c r="T545" s="22">
        <f t="shared" ca="1" si="129"/>
        <v>-1.6858084195883145E-2</v>
      </c>
      <c r="U545" s="25">
        <f t="shared" ca="1" si="130"/>
        <v>0.4957855787603444</v>
      </c>
      <c r="V545" s="22">
        <f t="shared" ca="1" si="135"/>
        <v>-8.0299754759928284E-3</v>
      </c>
      <c r="W545" s="22">
        <f t="shared" ca="1" si="135"/>
        <v>-6.4892585235718859E-4</v>
      </c>
      <c r="X545" s="22">
        <f t="shared" ca="1" si="135"/>
        <v>1.0387232138502297E-3</v>
      </c>
      <c r="Y545" s="22">
        <f t="shared" ca="1" si="135"/>
        <v>2.6049785847301636E-4</v>
      </c>
      <c r="Z545" s="22">
        <f t="shared" ca="1" si="135"/>
        <v>-1.9785582930734098E-3</v>
      </c>
      <c r="AA545" s="10">
        <f t="shared" ca="1" si="131"/>
        <v>0</v>
      </c>
      <c r="AB545" s="10">
        <f t="shared" ca="1" si="132"/>
        <v>0</v>
      </c>
      <c r="AC545" s="5">
        <f t="shared" ca="1" si="134"/>
        <v>0.2351483235867825</v>
      </c>
    </row>
    <row r="546" spans="1:29" x14ac:dyDescent="0.2">
      <c r="A546" s="8">
        <v>42809</v>
      </c>
      <c r="B546" s="3">
        <v>64702</v>
      </c>
      <c r="C546" s="3">
        <v>66318</v>
      </c>
      <c r="D546" s="3">
        <v>64537</v>
      </c>
      <c r="E546" s="3">
        <v>66235</v>
      </c>
      <c r="F546" s="3">
        <v>66235</v>
      </c>
      <c r="G546" s="5">
        <f t="shared" si="127"/>
        <v>-3.0572959915452502E-2</v>
      </c>
      <c r="H546" s="24">
        <f t="shared" si="128"/>
        <v>0</v>
      </c>
      <c r="I546" s="3">
        <f t="shared" si="137"/>
        <v>66635.399999999994</v>
      </c>
      <c r="J546" s="10">
        <f t="shared" si="133"/>
        <v>2.3740706966104641E-2</v>
      </c>
      <c r="K546" s="10">
        <f t="shared" si="138"/>
        <v>-4.8006991921476503E-4</v>
      </c>
      <c r="L546" s="10">
        <f t="shared" si="126"/>
        <v>1.9741228467078219E-3</v>
      </c>
      <c r="M546" s="10">
        <f t="shared" si="125"/>
        <v>4.7753246843790123E-4</v>
      </c>
      <c r="N546" s="10">
        <f t="shared" si="139"/>
        <v>4.723893116342648E-3</v>
      </c>
      <c r="O546" s="22">
        <f t="shared" ca="1" si="136"/>
        <v>1.034010855359466</v>
      </c>
      <c r="P546" s="22">
        <f t="shared" ca="1" si="136"/>
        <v>0.40167744145450573</v>
      </c>
      <c r="Q546" s="22">
        <f t="shared" ca="1" si="136"/>
        <v>0.13458179345118221</v>
      </c>
      <c r="R546" s="22">
        <f t="shared" ca="1" si="136"/>
        <v>0.19827167628528133</v>
      </c>
      <c r="S546" s="22">
        <f t="shared" ca="1" si="136"/>
        <v>1.1028714113411917</v>
      </c>
      <c r="T546" s="22">
        <f t="shared" ca="1" si="129"/>
        <v>2.9925524284437309E-2</v>
      </c>
      <c r="U546" s="25">
        <f t="shared" ca="1" si="130"/>
        <v>0.5074808227999722</v>
      </c>
      <c r="V546" s="22">
        <f t="shared" ca="1" si="135"/>
        <v>-1.505657070063848E-2</v>
      </c>
      <c r="W546" s="22">
        <f t="shared" ca="1" si="135"/>
        <v>3.0446467707245832E-4</v>
      </c>
      <c r="X546" s="22">
        <f t="shared" ca="1" si="135"/>
        <v>-1.2520065327304374E-3</v>
      </c>
      <c r="Y546" s="22">
        <f t="shared" ca="1" si="135"/>
        <v>-3.0285540288042242E-4</v>
      </c>
      <c r="Z546" s="22">
        <f t="shared" ca="1" si="135"/>
        <v>-2.9959356640061659E-3</v>
      </c>
      <c r="AA546" s="10">
        <f t="shared" ca="1" si="131"/>
        <v>0</v>
      </c>
      <c r="AB546" s="10">
        <f t="shared" ca="1" si="132"/>
        <v>0</v>
      </c>
      <c r="AC546" s="5">
        <f t="shared" ca="1" si="134"/>
        <v>0.2351483235867825</v>
      </c>
    </row>
    <row r="547" spans="1:29" x14ac:dyDescent="0.2">
      <c r="A547" s="8">
        <v>42810</v>
      </c>
      <c r="B547" s="3">
        <v>66232</v>
      </c>
      <c r="C547" s="3">
        <v>66554</v>
      </c>
      <c r="D547" s="3">
        <v>65531</v>
      </c>
      <c r="E547" s="3">
        <v>65783</v>
      </c>
      <c r="F547" s="3">
        <v>65783</v>
      </c>
      <c r="G547" s="5">
        <f t="shared" si="127"/>
        <v>-1.366614474864325E-2</v>
      </c>
      <c r="H547" s="24">
        <f t="shared" si="128"/>
        <v>0</v>
      </c>
      <c r="I547" s="3">
        <f t="shared" si="137"/>
        <v>66588.899999999994</v>
      </c>
      <c r="J547" s="10">
        <f t="shared" si="133"/>
        <v>-6.8241866082886515E-3</v>
      </c>
      <c r="K547" s="10">
        <f t="shared" si="138"/>
        <v>-6.3088980989678964E-4</v>
      </c>
      <c r="L547" s="10">
        <f t="shared" si="126"/>
        <v>2.049504224874623E-3</v>
      </c>
      <c r="M547" s="10">
        <f t="shared" si="125"/>
        <v>4.5256299895593652E-4</v>
      </c>
      <c r="N547" s="10">
        <f t="shared" si="139"/>
        <v>3.7700697320748322E-3</v>
      </c>
      <c r="O547" s="22">
        <f t="shared" ca="1" si="136"/>
        <v>1.0189542846588275</v>
      </c>
      <c r="P547" s="22">
        <f t="shared" ca="1" si="136"/>
        <v>0.40198190613157819</v>
      </c>
      <c r="Q547" s="22">
        <f t="shared" ca="1" si="136"/>
        <v>0.13332978691845176</v>
      </c>
      <c r="R547" s="22">
        <f t="shared" ca="1" si="136"/>
        <v>0.19796882088240092</v>
      </c>
      <c r="S547" s="22">
        <f t="shared" ca="1" si="136"/>
        <v>1.0998754756771856</v>
      </c>
      <c r="T547" s="22">
        <f t="shared" ca="1" si="129"/>
        <v>-2.697679907397138E-3</v>
      </c>
      <c r="U547" s="25">
        <f t="shared" ca="1" si="130"/>
        <v>0.49932558043215675</v>
      </c>
      <c r="V547" s="22">
        <f t="shared" ca="1" si="135"/>
        <v>4.2593559246055825E-3</v>
      </c>
      <c r="W547" s="22">
        <f t="shared" ca="1" si="135"/>
        <v>3.9377355922438136E-4</v>
      </c>
      <c r="X547" s="22">
        <f t="shared" ca="1" si="135"/>
        <v>-1.2792100309978295E-3</v>
      </c>
      <c r="Y547" s="22">
        <f t="shared" ca="1" si="135"/>
        <v>-2.824698387524961E-4</v>
      </c>
      <c r="Z547" s="22">
        <f t="shared" ca="1" si="135"/>
        <v>-2.3531110403670679E-3</v>
      </c>
      <c r="AA547" s="10">
        <f t="shared" ca="1" si="131"/>
        <v>0</v>
      </c>
      <c r="AB547" s="10">
        <f t="shared" ca="1" si="132"/>
        <v>0</v>
      </c>
      <c r="AC547" s="5">
        <f t="shared" ca="1" si="134"/>
        <v>0.2351483235867825</v>
      </c>
    </row>
    <row r="548" spans="1:29" x14ac:dyDescent="0.2">
      <c r="A548" s="8">
        <v>42811</v>
      </c>
      <c r="B548" s="3">
        <v>65783</v>
      </c>
      <c r="C548" s="3">
        <v>66205</v>
      </c>
      <c r="D548" s="3">
        <v>64152</v>
      </c>
      <c r="E548" s="3">
        <v>64210</v>
      </c>
      <c r="F548" s="3">
        <v>64210</v>
      </c>
      <c r="G548" s="5">
        <f t="shared" si="127"/>
        <v>-1.9155894720448541E-2</v>
      </c>
      <c r="H548" s="24">
        <f t="shared" si="128"/>
        <v>0</v>
      </c>
      <c r="I548" s="3">
        <f t="shared" si="137"/>
        <v>66400.600000000006</v>
      </c>
      <c r="J548" s="10">
        <f t="shared" si="133"/>
        <v>-2.3911952936168879E-2</v>
      </c>
      <c r="K548" s="10">
        <f t="shared" si="138"/>
        <v>-2.7730795751828964E-3</v>
      </c>
      <c r="L548" s="10">
        <f t="shared" si="126"/>
        <v>8.2448304193368795E-4</v>
      </c>
      <c r="M548" s="10">
        <f t="shared" si="125"/>
        <v>1.611649447304564E-4</v>
      </c>
      <c r="N548" s="10">
        <f t="shared" si="139"/>
        <v>-1.2910233402561033E-3</v>
      </c>
      <c r="O548" s="22">
        <f t="shared" ca="1" si="136"/>
        <v>1.0232136405834331</v>
      </c>
      <c r="P548" s="22">
        <f t="shared" ca="1" si="136"/>
        <v>0.40237567969080257</v>
      </c>
      <c r="Q548" s="22">
        <f t="shared" ca="1" si="136"/>
        <v>0.13205057688745395</v>
      </c>
      <c r="R548" s="22">
        <f t="shared" ca="1" si="136"/>
        <v>0.19768635104364843</v>
      </c>
      <c r="S548" s="22">
        <f t="shared" ca="1" si="136"/>
        <v>1.0975223646368184</v>
      </c>
      <c r="T548" s="22">
        <f t="shared" ca="1" si="129"/>
        <v>-2.6859049614215993E-2</v>
      </c>
      <c r="U548" s="25">
        <f t="shared" ca="1" si="130"/>
        <v>0.49328564124124197</v>
      </c>
      <c r="V548" s="22">
        <f t="shared" ca="1" si="135"/>
        <v>1.4741619954318812E-2</v>
      </c>
      <c r="W548" s="22">
        <f t="shared" ca="1" si="135"/>
        <v>1.7095920734519381E-3</v>
      </c>
      <c r="X548" s="22">
        <f t="shared" ca="1" si="135"/>
        <v>-5.0829038077366043E-4</v>
      </c>
      <c r="Y548" s="22">
        <f t="shared" ca="1" si="135"/>
        <v>-9.9357520965238035E-5</v>
      </c>
      <c r="Z548" s="22">
        <f t="shared" ca="1" si="135"/>
        <v>7.9591054252300345E-4</v>
      </c>
      <c r="AA548" s="10">
        <f t="shared" ca="1" si="131"/>
        <v>0</v>
      </c>
      <c r="AB548" s="10">
        <f t="shared" ca="1" si="132"/>
        <v>0</v>
      </c>
      <c r="AC548" s="5">
        <f t="shared" ca="1" si="134"/>
        <v>0.2351483235867825</v>
      </c>
    </row>
    <row r="549" spans="1:29" x14ac:dyDescent="0.2">
      <c r="A549" s="8">
        <v>42814</v>
      </c>
      <c r="B549" s="3">
        <v>64232</v>
      </c>
      <c r="C549" s="3">
        <v>65136</v>
      </c>
      <c r="D549" s="3">
        <v>63672</v>
      </c>
      <c r="E549" s="3">
        <v>64884</v>
      </c>
      <c r="F549" s="3">
        <v>64884</v>
      </c>
      <c r="G549" s="5">
        <f t="shared" si="127"/>
        <v>-2.1006719684359743E-2</v>
      </c>
      <c r="H549" s="24">
        <f t="shared" si="128"/>
        <v>0</v>
      </c>
      <c r="I549" s="3">
        <f t="shared" si="137"/>
        <v>66254.100000000006</v>
      </c>
      <c r="J549" s="10">
        <f t="shared" si="133"/>
        <v>1.0496807350879989E-2</v>
      </c>
      <c r="K549" s="10">
        <f t="shared" si="138"/>
        <v>-2.1290795042141599E-3</v>
      </c>
      <c r="L549" s="10">
        <f t="shared" si="126"/>
        <v>1.1072182312394417E-3</v>
      </c>
      <c r="M549" s="10">
        <f t="shared" si="125"/>
        <v>2.2383846013906527E-4</v>
      </c>
      <c r="N549" s="10">
        <f t="shared" si="139"/>
        <v>-1.8480205867403398E-3</v>
      </c>
      <c r="O549" s="22">
        <f t="shared" ca="1" si="136"/>
        <v>1.037955260537752</v>
      </c>
      <c r="P549" s="22">
        <f t="shared" ca="1" si="136"/>
        <v>0.40408527176425452</v>
      </c>
      <c r="Q549" s="22">
        <f t="shared" ca="1" si="136"/>
        <v>0.13154228650668029</v>
      </c>
      <c r="R549" s="22">
        <f t="shared" ca="1" si="136"/>
        <v>0.19758699352268319</v>
      </c>
      <c r="S549" s="22">
        <f t="shared" ca="1" si="136"/>
        <v>1.0983182751793414</v>
      </c>
      <c r="T549" s="22">
        <f t="shared" ca="1" si="129"/>
        <v>8.1950455414773263E-3</v>
      </c>
      <c r="U549" s="25">
        <f t="shared" ca="1" si="130"/>
        <v>0.5020487499194215</v>
      </c>
      <c r="V549" s="22">
        <f t="shared" ca="1" si="135"/>
        <v>-6.5872756618637687E-3</v>
      </c>
      <c r="W549" s="22">
        <f t="shared" ca="1" si="135"/>
        <v>1.3361046965491995E-3</v>
      </c>
      <c r="X549" s="22">
        <f t="shared" ca="1" si="135"/>
        <v>-6.948352449665543E-4</v>
      </c>
      <c r="Y549" s="22">
        <f t="shared" ca="1" si="135"/>
        <v>-1.4046991541094786E-4</v>
      </c>
      <c r="Z549" s="22">
        <f t="shared" ca="1" si="135"/>
        <v>1.1597260601946071E-3</v>
      </c>
      <c r="AA549" s="10">
        <f t="shared" ca="1" si="131"/>
        <v>-2.2006719684359743E-2</v>
      </c>
      <c r="AB549" s="10">
        <f t="shared" ca="1" si="132"/>
        <v>0</v>
      </c>
      <c r="AC549" s="5">
        <f t="shared" ca="1" si="134"/>
        <v>0.21314160390242276</v>
      </c>
    </row>
    <row r="550" spans="1:29" x14ac:dyDescent="0.2">
      <c r="A550" s="8">
        <v>42815</v>
      </c>
      <c r="B550" s="3">
        <v>64884</v>
      </c>
      <c r="C550" s="3">
        <v>64965</v>
      </c>
      <c r="D550" s="3">
        <v>62795</v>
      </c>
      <c r="E550" s="3">
        <v>62980</v>
      </c>
      <c r="F550" s="3">
        <v>62980</v>
      </c>
      <c r="G550" s="5">
        <f t="shared" si="127"/>
        <v>8.7488091457605943E-3</v>
      </c>
      <c r="H550" s="24">
        <f t="shared" si="128"/>
        <v>1</v>
      </c>
      <c r="I550" s="3">
        <f t="shared" si="137"/>
        <v>66015.7</v>
      </c>
      <c r="J550" s="10">
        <f t="shared" si="133"/>
        <v>-2.9344676653720536E-2</v>
      </c>
      <c r="K550" s="10">
        <f t="shared" si="138"/>
        <v>-3.5476508188360678E-3</v>
      </c>
      <c r="L550" s="10">
        <f t="shared" si="126"/>
        <v>3.638032414113912E-4</v>
      </c>
      <c r="M550" s="10">
        <f t="shared" ref="M550:M613" si="140">AVERAGE(J451:J550)</f>
        <v>-6.2120941326697656E-5</v>
      </c>
      <c r="N550" s="10">
        <f t="shared" si="139"/>
        <v>-5.1686603762386872E-3</v>
      </c>
      <c r="O550" s="22">
        <f t="shared" ca="1" si="136"/>
        <v>1.0313679848758883</v>
      </c>
      <c r="P550" s="22">
        <f t="shared" ca="1" si="136"/>
        <v>0.40542137646080373</v>
      </c>
      <c r="Q550" s="22">
        <f t="shared" ca="1" si="136"/>
        <v>0.13084745126171374</v>
      </c>
      <c r="R550" s="22">
        <f t="shared" ca="1" si="136"/>
        <v>0.19744652360727225</v>
      </c>
      <c r="S550" s="22">
        <f t="shared" ca="1" si="136"/>
        <v>1.099478001239536</v>
      </c>
      <c r="T550" s="22">
        <f t="shared" ca="1" si="129"/>
        <v>-3.735094472191873E-2</v>
      </c>
      <c r="U550" s="25">
        <f t="shared" ca="1" si="130"/>
        <v>0.49066334925234673</v>
      </c>
      <c r="V550" s="22">
        <f t="shared" ca="1" si="135"/>
        <v>-1.8676384574100292E-2</v>
      </c>
      <c r="W550" s="22">
        <f t="shared" ca="1" si="135"/>
        <v>-2.257898146538399E-3</v>
      </c>
      <c r="X550" s="22">
        <f t="shared" ca="1" si="135"/>
        <v>2.3154214054159399E-4</v>
      </c>
      <c r="Y550" s="22">
        <f t="shared" ca="1" si="135"/>
        <v>-3.9536799263911039E-5</v>
      </c>
      <c r="Z550" s="22">
        <f t="shared" ca="1" si="135"/>
        <v>-3.2895877524453357E-3</v>
      </c>
      <c r="AA550" s="10">
        <f t="shared" ca="1" si="131"/>
        <v>0</v>
      </c>
      <c r="AB550" s="10">
        <f t="shared" ca="1" si="132"/>
        <v>0</v>
      </c>
      <c r="AC550" s="5">
        <f t="shared" ca="1" si="134"/>
        <v>0.21314160390242276</v>
      </c>
    </row>
    <row r="551" spans="1:29" x14ac:dyDescent="0.2">
      <c r="A551" s="8">
        <v>42816</v>
      </c>
      <c r="B551" s="3">
        <v>62980</v>
      </c>
      <c r="C551" s="3">
        <v>63747</v>
      </c>
      <c r="D551" s="3">
        <v>62496</v>
      </c>
      <c r="E551" s="3">
        <v>63521</v>
      </c>
      <c r="F551" s="3">
        <v>63521</v>
      </c>
      <c r="G551" s="5">
        <f t="shared" si="127"/>
        <v>5.242360794068146E-3</v>
      </c>
      <c r="H551" s="24">
        <f t="shared" si="128"/>
        <v>1</v>
      </c>
      <c r="I551" s="3">
        <f t="shared" si="137"/>
        <v>65765.100000000006</v>
      </c>
      <c r="J551" s="10">
        <f t="shared" si="133"/>
        <v>8.5900285805018406E-3</v>
      </c>
      <c r="K551" s="10">
        <f t="shared" si="138"/>
        <v>-3.6975022858374285E-3</v>
      </c>
      <c r="L551" s="10">
        <f t="shared" si="126"/>
        <v>6.664217473224698E-4</v>
      </c>
      <c r="M551" s="10">
        <f t="shared" si="140"/>
        <v>5.4063453126462771E-5</v>
      </c>
      <c r="N551" s="10">
        <f t="shared" si="139"/>
        <v>-8.1987960533592471E-3</v>
      </c>
      <c r="O551" s="22">
        <f t="shared" ca="1" si="136"/>
        <v>1.0126916003017881</v>
      </c>
      <c r="P551" s="22">
        <f t="shared" ca="1" si="136"/>
        <v>0.40316347831426536</v>
      </c>
      <c r="Q551" s="22">
        <f t="shared" ca="1" si="136"/>
        <v>0.13107899340225534</v>
      </c>
      <c r="R551" s="22">
        <f t="shared" ca="1" si="136"/>
        <v>0.19740698680800833</v>
      </c>
      <c r="S551" s="22">
        <f t="shared" ca="1" si="136"/>
        <v>1.0961884134870907</v>
      </c>
      <c r="T551" s="22">
        <f t="shared" ca="1" si="129"/>
        <v>-1.6810469358442201E-3</v>
      </c>
      <c r="U551" s="25">
        <f t="shared" ca="1" si="130"/>
        <v>0.49957973836500774</v>
      </c>
      <c r="V551" s="22">
        <f t="shared" ca="1" si="135"/>
        <v>5.3732766410217242E-3</v>
      </c>
      <c r="W551" s="22">
        <f t="shared" ca="1" si="135"/>
        <v>-2.3128796925904979E-3</v>
      </c>
      <c r="X551" s="22">
        <f t="shared" ca="1" si="135"/>
        <v>4.1686338693735874E-4</v>
      </c>
      <c r="Y551" s="22">
        <f t="shared" ca="1" si="135"/>
        <v>3.3818035306283478E-5</v>
      </c>
      <c r="Z551" s="22">
        <f t="shared" ca="1" si="135"/>
        <v>-5.1285509594244712E-3</v>
      </c>
      <c r="AA551" s="10">
        <f t="shared" ca="1" si="131"/>
        <v>0</v>
      </c>
      <c r="AB551" s="10">
        <f t="shared" ca="1" si="132"/>
        <v>0</v>
      </c>
      <c r="AC551" s="5">
        <f t="shared" ca="1" si="134"/>
        <v>0.21314160390242276</v>
      </c>
    </row>
    <row r="552" spans="1:29" x14ac:dyDescent="0.2">
      <c r="A552" s="8">
        <v>42817</v>
      </c>
      <c r="B552" s="3">
        <v>63521</v>
      </c>
      <c r="C552" s="3">
        <v>63942</v>
      </c>
      <c r="D552" s="3">
        <v>62840</v>
      </c>
      <c r="E552" s="3">
        <v>63531</v>
      </c>
      <c r="F552" s="3">
        <v>63531</v>
      </c>
      <c r="G552" s="5">
        <f t="shared" si="127"/>
        <v>1.2230249799310533E-2</v>
      </c>
      <c r="H552" s="24">
        <f t="shared" si="128"/>
        <v>1</v>
      </c>
      <c r="I552" s="3">
        <f t="shared" si="137"/>
        <v>65489.05</v>
      </c>
      <c r="J552" s="10">
        <f t="shared" si="133"/>
        <v>1.5742825207420985E-4</v>
      </c>
      <c r="K552" s="10">
        <f t="shared" si="138"/>
        <v>-4.0682805748373241E-3</v>
      </c>
      <c r="L552" s="10">
        <f t="shared" si="126"/>
        <v>6.5821865421103129E-4</v>
      </c>
      <c r="M552" s="10">
        <f t="shared" si="140"/>
        <v>6.1900849040872344E-5</v>
      </c>
      <c r="N552" s="10">
        <f t="shared" si="139"/>
        <v>-6.8024730812866752E-3</v>
      </c>
      <c r="O552" s="22">
        <f t="shared" ca="1" si="136"/>
        <v>1.0180648769428098</v>
      </c>
      <c r="P552" s="22">
        <f t="shared" ca="1" si="136"/>
        <v>0.40085059862167488</v>
      </c>
      <c r="Q552" s="22">
        <f t="shared" ca="1" si="136"/>
        <v>0.13149585678919271</v>
      </c>
      <c r="R552" s="22">
        <f t="shared" ca="1" si="136"/>
        <v>0.19744080484331461</v>
      </c>
      <c r="S552" s="22">
        <f t="shared" ca="1" si="136"/>
        <v>1.0910598625276662</v>
      </c>
      <c r="T552" s="22">
        <f t="shared" ca="1" si="129"/>
        <v>-8.7936310952807881E-3</v>
      </c>
      <c r="U552" s="25">
        <f t="shared" ca="1" si="130"/>
        <v>0.4978016063926004</v>
      </c>
      <c r="V552" s="22">
        <f t="shared" ca="1" si="135"/>
        <v>9.8823358660919268E-5</v>
      </c>
      <c r="W552" s="22">
        <f t="shared" ca="1" si="135"/>
        <v>-2.5538055913298338E-3</v>
      </c>
      <c r="X552" s="22">
        <f t="shared" ca="1" si="135"/>
        <v>4.1318745069812338E-4</v>
      </c>
      <c r="Y552" s="22">
        <f t="shared" ca="1" si="135"/>
        <v>3.8857382493822948E-5</v>
      </c>
      <c r="Z552" s="22">
        <f t="shared" ca="1" si="135"/>
        <v>-4.2701562663374675E-3</v>
      </c>
      <c r="AA552" s="10">
        <f t="shared" ca="1" si="131"/>
        <v>0</v>
      </c>
      <c r="AB552" s="10">
        <f t="shared" ca="1" si="132"/>
        <v>0</v>
      </c>
      <c r="AC552" s="5">
        <f t="shared" ca="1" si="134"/>
        <v>0.21314160390242276</v>
      </c>
    </row>
    <row r="553" spans="1:29" x14ac:dyDescent="0.2">
      <c r="A553" s="8">
        <v>42818</v>
      </c>
      <c r="B553" s="3">
        <v>63554</v>
      </c>
      <c r="C553" s="3">
        <v>63997</v>
      </c>
      <c r="D553" s="3">
        <v>63469</v>
      </c>
      <c r="E553" s="3">
        <v>63854</v>
      </c>
      <c r="F553" s="3">
        <v>63854</v>
      </c>
      <c r="G553" s="5">
        <f t="shared" si="127"/>
        <v>1.2309330660569495E-2</v>
      </c>
      <c r="H553" s="24">
        <f t="shared" si="128"/>
        <v>1</v>
      </c>
      <c r="I553" s="3">
        <f t="shared" si="137"/>
        <v>65252.25</v>
      </c>
      <c r="J553" s="10">
        <f t="shared" si="133"/>
        <v>5.0841321559553787E-3</v>
      </c>
      <c r="K553" s="10">
        <f t="shared" si="138"/>
        <v>-3.4795434682849957E-3</v>
      </c>
      <c r="L553" s="10">
        <f t="shared" si="126"/>
        <v>6.198688824192788E-4</v>
      </c>
      <c r="M553" s="10">
        <f t="shared" si="140"/>
        <v>4.6311562384337976E-5</v>
      </c>
      <c r="N553" s="10">
        <f t="shared" si="139"/>
        <v>-1.0032560628618237E-3</v>
      </c>
      <c r="O553" s="22">
        <f t="shared" ca="1" si="136"/>
        <v>1.0181637003014707</v>
      </c>
      <c r="P553" s="22">
        <f t="shared" ca="1" si="136"/>
        <v>0.39829679303034504</v>
      </c>
      <c r="Q553" s="22">
        <f t="shared" ca="1" si="136"/>
        <v>0.13190904423989083</v>
      </c>
      <c r="R553" s="22">
        <f t="shared" ca="1" si="136"/>
        <v>0.19747966222580843</v>
      </c>
      <c r="S553" s="22">
        <f t="shared" ca="1" si="136"/>
        <v>1.0867897062613288</v>
      </c>
      <c r="T553" s="22">
        <f t="shared" ca="1" si="129"/>
        <v>2.7911713457699108E-3</v>
      </c>
      <c r="U553" s="25">
        <f t="shared" ca="1" si="130"/>
        <v>0.50069779238342194</v>
      </c>
      <c r="V553" s="22">
        <f t="shared" ca="1" si="135"/>
        <v>3.1731418314002572E-3</v>
      </c>
      <c r="W553" s="22">
        <f t="shared" ca="1" si="135"/>
        <v>-2.171675439328914E-3</v>
      </c>
      <c r="X553" s="22">
        <f t="shared" ca="1" si="135"/>
        <v>3.86876623276589E-4</v>
      </c>
      <c r="Y553" s="22">
        <f t="shared" ca="1" si="135"/>
        <v>2.8904275375121706E-5</v>
      </c>
      <c r="Z553" s="22">
        <f t="shared" ca="1" si="135"/>
        <v>-6.2615873919480371E-4</v>
      </c>
      <c r="AA553" s="10">
        <f t="shared" ca="1" si="131"/>
        <v>0</v>
      </c>
      <c r="AB553" s="10">
        <f t="shared" ca="1" si="132"/>
        <v>0</v>
      </c>
      <c r="AC553" s="5">
        <f t="shared" ca="1" si="134"/>
        <v>0.21314160390242276</v>
      </c>
    </row>
    <row r="554" spans="1:29" x14ac:dyDescent="0.2">
      <c r="A554" s="8">
        <v>42821</v>
      </c>
      <c r="B554" s="3">
        <v>63829</v>
      </c>
      <c r="C554" s="3">
        <v>64356</v>
      </c>
      <c r="D554" s="3">
        <v>63030</v>
      </c>
      <c r="E554" s="3">
        <v>64308</v>
      </c>
      <c r="F554" s="3">
        <v>64308</v>
      </c>
      <c r="G554" s="5">
        <f t="shared" si="127"/>
        <v>1.8971201094731605E-2</v>
      </c>
      <c r="H554" s="24">
        <f t="shared" si="128"/>
        <v>1</v>
      </c>
      <c r="I554" s="3">
        <f t="shared" si="137"/>
        <v>65094.6</v>
      </c>
      <c r="J554" s="10">
        <f t="shared" si="133"/>
        <v>7.1099696181915473E-3</v>
      </c>
      <c r="K554" s="10">
        <f t="shared" si="138"/>
        <v>-2.3010387182399784E-3</v>
      </c>
      <c r="L554" s="10">
        <f t="shared" si="126"/>
        <v>6.6099314441550702E-4</v>
      </c>
      <c r="M554" s="10">
        <f t="shared" si="140"/>
        <v>1.0838402121216894E-4</v>
      </c>
      <c r="N554" s="10">
        <f t="shared" si="139"/>
        <v>-1.680623609399512E-3</v>
      </c>
      <c r="O554" s="22">
        <f t="shared" ca="1" si="136"/>
        <v>1.021336842132871</v>
      </c>
      <c r="P554" s="22">
        <f t="shared" ca="1" si="136"/>
        <v>0.39612511759101615</v>
      </c>
      <c r="Q554" s="22">
        <f t="shared" ca="1" si="136"/>
        <v>0.13229592086316741</v>
      </c>
      <c r="R554" s="22">
        <f t="shared" ca="1" si="136"/>
        <v>0.19750856650118354</v>
      </c>
      <c r="S554" s="22">
        <f t="shared" ca="1" si="136"/>
        <v>1.0861635475221341</v>
      </c>
      <c r="T554" s="22">
        <f t="shared" ca="1" si="129"/>
        <v>4.6335960524112284E-3</v>
      </c>
      <c r="U554" s="25">
        <f t="shared" ca="1" si="130"/>
        <v>0.50115839694051778</v>
      </c>
      <c r="V554" s="22">
        <f t="shared" ca="1" si="135"/>
        <v>4.4334120059367011E-3</v>
      </c>
      <c r="W554" s="22">
        <f t="shared" ca="1" si="135"/>
        <v>-1.4348096022054595E-3</v>
      </c>
      <c r="X554" s="22">
        <f t="shared" ca="1" si="135"/>
        <v>4.1216138741236068E-4</v>
      </c>
      <c r="Y554" s="22">
        <f t="shared" ca="1" si="135"/>
        <v>6.7582710854951296E-5</v>
      </c>
      <c r="Z554" s="22">
        <f t="shared" ca="1" si="135"/>
        <v>-1.0479505943750626E-3</v>
      </c>
      <c r="AA554" s="10">
        <f t="shared" ca="1" si="131"/>
        <v>1.7971201094731604E-2</v>
      </c>
      <c r="AB554" s="10">
        <f t="shared" ca="1" si="132"/>
        <v>0</v>
      </c>
      <c r="AC554" s="5">
        <f t="shared" ca="1" si="134"/>
        <v>0.23111280499715436</v>
      </c>
    </row>
    <row r="555" spans="1:29" x14ac:dyDescent="0.2">
      <c r="A555" s="8">
        <v>42822</v>
      </c>
      <c r="B555" s="3">
        <v>64308</v>
      </c>
      <c r="C555" s="3">
        <v>64847</v>
      </c>
      <c r="D555" s="3">
        <v>64042</v>
      </c>
      <c r="E555" s="3">
        <v>64640</v>
      </c>
      <c r="F555" s="3">
        <v>64640</v>
      </c>
      <c r="G555" s="5">
        <f t="shared" si="127"/>
        <v>9.6844059405940541E-3</v>
      </c>
      <c r="H555" s="24">
        <f t="shared" si="128"/>
        <v>1</v>
      </c>
      <c r="I555" s="3">
        <f t="shared" si="137"/>
        <v>64993.5</v>
      </c>
      <c r="J555" s="10">
        <f t="shared" si="133"/>
        <v>5.1626547241401255E-3</v>
      </c>
      <c r="K555" s="10">
        <f t="shared" si="138"/>
        <v>-1.4507119736429375E-3</v>
      </c>
      <c r="L555" s="10">
        <f t="shared" si="126"/>
        <v>2.8126894651769207E-4</v>
      </c>
      <c r="M555" s="10">
        <f t="shared" si="140"/>
        <v>6.406605144168909E-5</v>
      </c>
      <c r="N555" s="10">
        <f t="shared" si="139"/>
        <v>5.2208426661726204E-3</v>
      </c>
      <c r="O555" s="22">
        <f t="shared" ca="1" si="136"/>
        <v>1.0257702541388076</v>
      </c>
      <c r="P555" s="22">
        <f t="shared" ca="1" si="136"/>
        <v>0.39469030798881072</v>
      </c>
      <c r="Q555" s="22">
        <f t="shared" ca="1" si="136"/>
        <v>0.13270808225057978</v>
      </c>
      <c r="R555" s="22">
        <f t="shared" ca="1" si="136"/>
        <v>0.19757614921203848</v>
      </c>
      <c r="S555" s="22">
        <f t="shared" ca="1" si="136"/>
        <v>1.0851155969277591</v>
      </c>
      <c r="T555" s="22">
        <f t="shared" ca="1" si="129"/>
        <v>1.0438318085129836E-2</v>
      </c>
      <c r="U555" s="25">
        <f t="shared" ca="1" si="130"/>
        <v>0.50260955582688815</v>
      </c>
      <c r="V555" s="22">
        <f t="shared" ca="1" si="135"/>
        <v>3.2097314752774593E-3</v>
      </c>
      <c r="W555" s="22">
        <f t="shared" ca="1" si="135"/>
        <v>-9.0193827249200251E-4</v>
      </c>
      <c r="X555" s="22">
        <f t="shared" ca="1" si="135"/>
        <v>1.7487084434187792E-4</v>
      </c>
      <c r="Y555" s="22">
        <f t="shared" ca="1" si="135"/>
        <v>3.983121723163158E-5</v>
      </c>
      <c r="Z555" s="22">
        <f t="shared" ca="1" si="135"/>
        <v>3.2459081477459878E-3</v>
      </c>
      <c r="AA555" s="10">
        <f t="shared" ca="1" si="131"/>
        <v>8.6844059405940532E-3</v>
      </c>
      <c r="AB555" s="10">
        <f t="shared" ca="1" si="132"/>
        <v>0</v>
      </c>
      <c r="AC555" s="5">
        <f t="shared" ca="1" si="134"/>
        <v>0.23979721093774842</v>
      </c>
    </row>
    <row r="556" spans="1:29" x14ac:dyDescent="0.2">
      <c r="A556" s="8">
        <v>42823</v>
      </c>
      <c r="B556" s="3">
        <v>64636</v>
      </c>
      <c r="C556" s="3">
        <v>65551</v>
      </c>
      <c r="D556" s="3">
        <v>64476</v>
      </c>
      <c r="E556" s="3">
        <v>65528</v>
      </c>
      <c r="F556" s="3">
        <v>65528</v>
      </c>
      <c r="G556" s="5">
        <f t="shared" si="127"/>
        <v>-8.3017946526675601E-3</v>
      </c>
      <c r="H556" s="24">
        <f t="shared" si="128"/>
        <v>0</v>
      </c>
      <c r="I556" s="3">
        <f t="shared" si="137"/>
        <v>64920.45</v>
      </c>
      <c r="J556" s="10">
        <f t="shared" si="133"/>
        <v>1.3737623762376305E-2</v>
      </c>
      <c r="K556" s="10">
        <f t="shared" si="138"/>
        <v>-1.0090979542259348E-3</v>
      </c>
      <c r="L556" s="10">
        <f t="shared" si="126"/>
        <v>6.5046430258580701E-4</v>
      </c>
      <c r="M556" s="10">
        <f t="shared" si="140"/>
        <v>4.477264631124289E-4</v>
      </c>
      <c r="N556" s="10">
        <f t="shared" si="139"/>
        <v>6.2503617025475135E-3</v>
      </c>
      <c r="O556" s="22">
        <f t="shared" ca="1" si="136"/>
        <v>1.0289799856140851</v>
      </c>
      <c r="P556" s="22">
        <f t="shared" ca="1" si="136"/>
        <v>0.3937883697163187</v>
      </c>
      <c r="Q556" s="22">
        <f t="shared" ca="1" si="136"/>
        <v>0.13288295309492165</v>
      </c>
      <c r="R556" s="22">
        <f t="shared" ca="1" si="136"/>
        <v>0.19761598042927012</v>
      </c>
      <c r="S556" s="22">
        <f t="shared" ca="1" si="136"/>
        <v>1.0883615050755051</v>
      </c>
      <c r="T556" s="22">
        <f t="shared" ca="1" si="129"/>
        <v>2.0715935454336414E-2</v>
      </c>
      <c r="U556" s="25">
        <f t="shared" ca="1" si="130"/>
        <v>0.50517879865812965</v>
      </c>
      <c r="V556" s="22">
        <f t="shared" ca="1" si="135"/>
        <v>-8.6740146892753667E-3</v>
      </c>
      <c r="W556" s="22">
        <f t="shared" ca="1" si="135"/>
        <v>6.3715025460556185E-4</v>
      </c>
      <c r="X556" s="22">
        <f t="shared" ca="1" si="135"/>
        <v>-4.1070690339699485E-4</v>
      </c>
      <c r="Y556" s="22">
        <f t="shared" ca="1" si="135"/>
        <v>-2.8269706500847852E-4</v>
      </c>
      <c r="Z556" s="22">
        <f t="shared" ca="1" si="135"/>
        <v>-3.9465143433075941E-3</v>
      </c>
      <c r="AA556" s="10">
        <f t="shared" ca="1" si="131"/>
        <v>0</v>
      </c>
      <c r="AB556" s="10">
        <f t="shared" ca="1" si="132"/>
        <v>0</v>
      </c>
      <c r="AC556" s="5">
        <f t="shared" ca="1" si="134"/>
        <v>0.23979721093774842</v>
      </c>
    </row>
    <row r="557" spans="1:29" x14ac:dyDescent="0.2">
      <c r="A557" s="8">
        <v>42824</v>
      </c>
      <c r="B557" s="3">
        <v>65541</v>
      </c>
      <c r="C557" s="3">
        <v>65775</v>
      </c>
      <c r="D557" s="3">
        <v>65070</v>
      </c>
      <c r="E557" s="3">
        <v>65266</v>
      </c>
      <c r="F557" s="3">
        <v>65266</v>
      </c>
      <c r="G557" s="5">
        <f t="shared" si="127"/>
        <v>-8.4270523703000588E-4</v>
      </c>
      <c r="H557" s="24">
        <f t="shared" si="128"/>
        <v>0</v>
      </c>
      <c r="I557" s="3">
        <f t="shared" si="137"/>
        <v>64891</v>
      </c>
      <c r="J557" s="10">
        <f t="shared" si="133"/>
        <v>-3.9982908069833289E-3</v>
      </c>
      <c r="K557" s="10">
        <f t="shared" si="138"/>
        <v>-3.6260487541374674E-4</v>
      </c>
      <c r="L557" s="10">
        <f t="shared" si="126"/>
        <v>5.1425516337695099E-4</v>
      </c>
      <c r="M557" s="10">
        <f t="shared" si="140"/>
        <v>6.5661447693881496E-4</v>
      </c>
      <c r="N557" s="10">
        <f t="shared" si="139"/>
        <v>5.4192178907360054E-3</v>
      </c>
      <c r="O557" s="22">
        <f t="shared" ca="1" si="136"/>
        <v>1.0203059709248097</v>
      </c>
      <c r="P557" s="22">
        <f t="shared" ca="1" si="136"/>
        <v>0.39442551997092423</v>
      </c>
      <c r="Q557" s="22">
        <f t="shared" ca="1" si="136"/>
        <v>0.13247224619152465</v>
      </c>
      <c r="R557" s="22">
        <f t="shared" ca="1" si="136"/>
        <v>0.19733328336426165</v>
      </c>
      <c r="S557" s="22">
        <f t="shared" ca="1" si="136"/>
        <v>1.0844149907321976</v>
      </c>
      <c r="T557" s="22">
        <f t="shared" ca="1" si="129"/>
        <v>1.851876945617296E-3</v>
      </c>
      <c r="U557" s="25">
        <f t="shared" ca="1" si="130"/>
        <v>0.5004629691040936</v>
      </c>
      <c r="V557" s="22">
        <f t="shared" ca="1" si="135"/>
        <v>2.5012434662837466E-3</v>
      </c>
      <c r="W557" s="22">
        <f t="shared" ca="1" si="135"/>
        <v>2.2683769621939051E-4</v>
      </c>
      <c r="X557" s="22">
        <f t="shared" ca="1" si="135"/>
        <v>-3.2170680660663673E-4</v>
      </c>
      <c r="Y557" s="22">
        <f t="shared" ca="1" si="135"/>
        <v>-4.1076368618361451E-4</v>
      </c>
      <c r="Z557" s="22">
        <f t="shared" ca="1" si="135"/>
        <v>-3.3901444381926717E-3</v>
      </c>
      <c r="AA557" s="10">
        <f t="shared" ca="1" si="131"/>
        <v>0</v>
      </c>
      <c r="AB557" s="10">
        <f t="shared" ca="1" si="132"/>
        <v>0</v>
      </c>
      <c r="AC557" s="5">
        <f t="shared" ca="1" si="134"/>
        <v>0.23979721093774842</v>
      </c>
    </row>
    <row r="558" spans="1:29" x14ac:dyDescent="0.2">
      <c r="A558" s="8">
        <v>42825</v>
      </c>
      <c r="B558" s="3">
        <v>65266</v>
      </c>
      <c r="C558" s="3">
        <v>65597</v>
      </c>
      <c r="D558" s="3">
        <v>64859</v>
      </c>
      <c r="E558" s="3">
        <v>64984</v>
      </c>
      <c r="F558" s="3">
        <v>64984</v>
      </c>
      <c r="G558" s="5">
        <f t="shared" si="127"/>
        <v>1.2079896589929806E-2</v>
      </c>
      <c r="H558" s="24">
        <f t="shared" si="128"/>
        <v>1</v>
      </c>
      <c r="I558" s="3">
        <f t="shared" si="137"/>
        <v>64800.9</v>
      </c>
      <c r="J558" s="10">
        <f t="shared" si="133"/>
        <v>-4.3207795789538261E-3</v>
      </c>
      <c r="K558" s="10">
        <f t="shared" si="138"/>
        <v>-1.2854998258138739E-3</v>
      </c>
      <c r="L558" s="10">
        <f t="shared" si="126"/>
        <v>2.639693519987185E-4</v>
      </c>
      <c r="M558" s="10">
        <f t="shared" si="140"/>
        <v>6.3802206576466175E-4</v>
      </c>
      <c r="N558" s="10">
        <f t="shared" si="139"/>
        <v>3.5382355437541648E-3</v>
      </c>
      <c r="O558" s="22">
        <f t="shared" ca="1" si="136"/>
        <v>1.0228072143910933</v>
      </c>
      <c r="P558" s="22">
        <f t="shared" ca="1" si="136"/>
        <v>0.39465235766714363</v>
      </c>
      <c r="Q558" s="22">
        <f t="shared" ca="1" si="136"/>
        <v>0.132150539384918</v>
      </c>
      <c r="R558" s="22">
        <f t="shared" ca="1" si="136"/>
        <v>0.19692251967807803</v>
      </c>
      <c r="S558" s="22">
        <f t="shared" ca="1" si="136"/>
        <v>1.0810248462940049</v>
      </c>
      <c r="T558" s="22">
        <f t="shared" ca="1" si="129"/>
        <v>-9.4120492229869375E-4</v>
      </c>
      <c r="U558" s="25">
        <f t="shared" ca="1" si="130"/>
        <v>0.49976469878679569</v>
      </c>
      <c r="V558" s="22">
        <f t="shared" ca="1" si="135"/>
        <v>-2.7017574943429905E-3</v>
      </c>
      <c r="W558" s="22">
        <f t="shared" ca="1" si="135"/>
        <v>-8.038153127010875E-4</v>
      </c>
      <c r="X558" s="22">
        <f t="shared" ca="1" si="135"/>
        <v>1.6505844883021788E-4</v>
      </c>
      <c r="Y558" s="22">
        <f t="shared" ca="1" si="135"/>
        <v>3.9895136195613193E-4</v>
      </c>
      <c r="Z558" s="22">
        <f t="shared" ca="1" si="135"/>
        <v>2.212437413760216E-3</v>
      </c>
      <c r="AA558" s="10">
        <f t="shared" ca="1" si="131"/>
        <v>0</v>
      </c>
      <c r="AB558" s="10">
        <f t="shared" ca="1" si="132"/>
        <v>0</v>
      </c>
      <c r="AC558" s="5">
        <f t="shared" ca="1" si="134"/>
        <v>0.23979721093774842</v>
      </c>
    </row>
    <row r="559" spans="1:29" x14ac:dyDescent="0.2">
      <c r="A559" s="8">
        <v>42828</v>
      </c>
      <c r="B559" s="3">
        <v>64989</v>
      </c>
      <c r="C559" s="3">
        <v>65384</v>
      </c>
      <c r="D559" s="3">
        <v>64774</v>
      </c>
      <c r="E559" s="3">
        <v>65211</v>
      </c>
      <c r="F559" s="3">
        <v>65211</v>
      </c>
      <c r="G559" s="5">
        <f t="shared" si="127"/>
        <v>-6.685988560212186E-3</v>
      </c>
      <c r="H559" s="24">
        <f t="shared" si="128"/>
        <v>0</v>
      </c>
      <c r="I559" s="3">
        <f t="shared" si="137"/>
        <v>64744.4</v>
      </c>
      <c r="J559" s="10">
        <f t="shared" si="133"/>
        <v>3.4931675489351388E-3</v>
      </c>
      <c r="K559" s="10">
        <f t="shared" si="138"/>
        <v>-7.7768779340949283E-4</v>
      </c>
      <c r="L559" s="10">
        <f t="shared" si="126"/>
        <v>3.9723202547485624E-4</v>
      </c>
      <c r="M559" s="10">
        <f t="shared" si="140"/>
        <v>2.7456418315147666E-4</v>
      </c>
      <c r="N559" s="10">
        <f t="shared" si="139"/>
        <v>2.8148751299028828E-3</v>
      </c>
      <c r="O559" s="22">
        <f t="shared" ca="1" si="136"/>
        <v>1.0201054568967503</v>
      </c>
      <c r="P559" s="22">
        <f t="shared" ca="1" si="136"/>
        <v>0.39384854235444255</v>
      </c>
      <c r="Q559" s="22">
        <f t="shared" ca="1" si="136"/>
        <v>0.13231559783374822</v>
      </c>
      <c r="R559" s="22">
        <f t="shared" ca="1" si="136"/>
        <v>0.19732147104003417</v>
      </c>
      <c r="S559" s="22">
        <f t="shared" ca="1" si="136"/>
        <v>1.0832372837077651</v>
      </c>
      <c r="T559" s="22">
        <f t="shared" ca="1" si="129"/>
        <v>6.4130231658185216E-3</v>
      </c>
      <c r="U559" s="25">
        <f t="shared" ca="1" si="130"/>
        <v>0.50160325029673669</v>
      </c>
      <c r="V559" s="22">
        <f t="shared" ca="1" si="135"/>
        <v>-2.1902077262990235E-3</v>
      </c>
      <c r="W559" s="22">
        <f t="shared" ca="1" si="135"/>
        <v>4.8760839264441953E-4</v>
      </c>
      <c r="X559" s="22">
        <f t="shared" ca="1" si="135"/>
        <v>-2.4906353306575825E-4</v>
      </c>
      <c r="Y559" s="22">
        <f t="shared" ca="1" si="135"/>
        <v>-1.7215108834005437E-4</v>
      </c>
      <c r="Z559" s="22">
        <f t="shared" ca="1" si="135"/>
        <v>-1.7649199964541223E-3</v>
      </c>
      <c r="AA559" s="10">
        <f t="shared" ca="1" si="131"/>
        <v>-7.685988560212186E-3</v>
      </c>
      <c r="AB559" s="10">
        <f t="shared" ca="1" si="132"/>
        <v>0</v>
      </c>
      <c r="AC559" s="5">
        <f t="shared" ca="1" si="134"/>
        <v>0.23211122237753623</v>
      </c>
    </row>
    <row r="560" spans="1:29" x14ac:dyDescent="0.2">
      <c r="A560" s="8">
        <v>42829</v>
      </c>
      <c r="B560" s="3">
        <v>65212</v>
      </c>
      <c r="C560" s="3">
        <v>65775</v>
      </c>
      <c r="D560" s="3">
        <v>64990</v>
      </c>
      <c r="E560" s="3">
        <v>65769</v>
      </c>
      <c r="F560" s="3">
        <v>65769</v>
      </c>
      <c r="G560" s="5">
        <f t="shared" si="127"/>
        <v>-2.3506515227538771E-2</v>
      </c>
      <c r="H560" s="24">
        <f t="shared" si="128"/>
        <v>0</v>
      </c>
      <c r="I560" s="3">
        <f t="shared" si="137"/>
        <v>64745.75</v>
      </c>
      <c r="J560" s="10">
        <f t="shared" si="133"/>
        <v>8.5568385701799698E-3</v>
      </c>
      <c r="K560" s="10">
        <f t="shared" si="138"/>
        <v>1.0160949453032475E-4</v>
      </c>
      <c r="L560" s="10">
        <f t="shared" si="126"/>
        <v>6.3041088573270395E-4</v>
      </c>
      <c r="M560" s="10">
        <f t="shared" si="140"/>
        <v>3.4358351495956561E-4</v>
      </c>
      <c r="N560" s="10">
        <f t="shared" si="139"/>
        <v>3.4937118991108518E-3</v>
      </c>
      <c r="O560" s="22">
        <f t="shared" ca="1" si="136"/>
        <v>1.0179152491704513</v>
      </c>
      <c r="P560" s="22">
        <f t="shared" ca="1" si="136"/>
        <v>0.394336150747087</v>
      </c>
      <c r="Q560" s="22">
        <f t="shared" ca="1" si="136"/>
        <v>0.13206653430068246</v>
      </c>
      <c r="R560" s="22">
        <f t="shared" ca="1" si="136"/>
        <v>0.1971493199516941</v>
      </c>
      <c r="S560" s="22">
        <f t="shared" ca="1" si="136"/>
        <v>1.0814723637113108</v>
      </c>
      <c r="T560" s="22">
        <f t="shared" ca="1" si="129"/>
        <v>1.2679551065071296E-2</v>
      </c>
      <c r="U560" s="25">
        <f t="shared" ca="1" si="130"/>
        <v>0.50316984529811104</v>
      </c>
      <c r="V560" s="22">
        <f t="shared" ca="1" si="135"/>
        <v>-5.3817126157497622E-3</v>
      </c>
      <c r="W560" s="22">
        <f t="shared" ca="1" si="135"/>
        <v>-6.3905973463082881E-5</v>
      </c>
      <c r="X560" s="22">
        <f t="shared" ca="1" si="135"/>
        <v>-3.9648874862229855E-4</v>
      </c>
      <c r="Y560" s="22">
        <f t="shared" ca="1" si="135"/>
        <v>-2.1609239462170327E-4</v>
      </c>
      <c r="Z560" s="22">
        <f t="shared" ca="1" si="135"/>
        <v>-2.1973247770226989E-3</v>
      </c>
      <c r="AA560" s="10">
        <f t="shared" ca="1" si="131"/>
        <v>0</v>
      </c>
      <c r="AB560" s="10">
        <f t="shared" ca="1" si="132"/>
        <v>0</v>
      </c>
      <c r="AC560" s="5">
        <f t="shared" ca="1" si="134"/>
        <v>0.23211122237753623</v>
      </c>
    </row>
    <row r="561" spans="1:29" x14ac:dyDescent="0.2">
      <c r="A561" s="8">
        <v>42830</v>
      </c>
      <c r="B561" s="3">
        <v>65770</v>
      </c>
      <c r="C561" s="3">
        <v>66211</v>
      </c>
      <c r="D561" s="3">
        <v>64493</v>
      </c>
      <c r="E561" s="3">
        <v>64775</v>
      </c>
      <c r="F561" s="3">
        <v>64775</v>
      </c>
      <c r="G561" s="5">
        <f t="shared" si="127"/>
        <v>-2.8097259745272218E-3</v>
      </c>
      <c r="H561" s="24">
        <f t="shared" si="128"/>
        <v>0</v>
      </c>
      <c r="I561" s="3">
        <f t="shared" si="137"/>
        <v>64748.6</v>
      </c>
      <c r="J561" s="10">
        <f t="shared" si="133"/>
        <v>-1.5113503322233934E-2</v>
      </c>
      <c r="K561" s="10">
        <f t="shared" si="138"/>
        <v>1.2473631192992939E-4</v>
      </c>
      <c r="L561" s="10">
        <f t="shared" si="126"/>
        <v>1.4987933784129214E-4</v>
      </c>
      <c r="M561" s="10">
        <f t="shared" si="140"/>
        <v>3.327271687287159E-4</v>
      </c>
      <c r="N561" s="10">
        <f t="shared" si="139"/>
        <v>-2.2765135178111962E-3</v>
      </c>
      <c r="O561" s="22">
        <f t="shared" ca="1" si="136"/>
        <v>1.0125335365547015</v>
      </c>
      <c r="P561" s="22">
        <f t="shared" ca="1" si="136"/>
        <v>0.39427224477362394</v>
      </c>
      <c r="Q561" s="22">
        <f t="shared" ca="1" si="136"/>
        <v>0.13167004555206016</v>
      </c>
      <c r="R561" s="22">
        <f t="shared" ca="1" si="136"/>
        <v>0.1969332275570724</v>
      </c>
      <c r="S561" s="22">
        <f t="shared" ca="1" si="136"/>
        <v>1.0792750389342882</v>
      </c>
      <c r="T561" s="22">
        <f t="shared" ca="1" si="129"/>
        <v>-1.7625473463978924E-2</v>
      </c>
      <c r="U561" s="25">
        <f t="shared" ca="1" si="130"/>
        <v>0.49559374570300879</v>
      </c>
      <c r="V561" s="22">
        <f t="shared" ca="1" si="135"/>
        <v>9.3619700427590193E-3</v>
      </c>
      <c r="W561" s="22">
        <f t="shared" ca="1" si="135"/>
        <v>-7.7267169009999833E-5</v>
      </c>
      <c r="X561" s="22">
        <f t="shared" ca="1" si="135"/>
        <v>-9.2841867367342637E-5</v>
      </c>
      <c r="Y561" s="22">
        <f t="shared" ca="1" si="135"/>
        <v>-2.0610587232066302E-4</v>
      </c>
      <c r="Z561" s="22">
        <f t="shared" ca="1" si="135"/>
        <v>1.4101728038350102E-3</v>
      </c>
      <c r="AA561" s="10">
        <f t="shared" ca="1" si="131"/>
        <v>0</v>
      </c>
      <c r="AB561" s="10">
        <f t="shared" ca="1" si="132"/>
        <v>0</v>
      </c>
      <c r="AC561" s="5">
        <f t="shared" ca="1" si="134"/>
        <v>0.23211122237753623</v>
      </c>
    </row>
    <row r="562" spans="1:29" x14ac:dyDescent="0.2">
      <c r="A562" s="8">
        <v>42831</v>
      </c>
      <c r="B562" s="3">
        <v>64775</v>
      </c>
      <c r="C562" s="3">
        <v>64921</v>
      </c>
      <c r="D562" s="3">
        <v>63762</v>
      </c>
      <c r="E562" s="3">
        <v>64223</v>
      </c>
      <c r="F562" s="3">
        <v>64223</v>
      </c>
      <c r="G562" s="5">
        <f t="shared" si="127"/>
        <v>6.6487084066455537E-3</v>
      </c>
      <c r="H562" s="24">
        <f t="shared" si="128"/>
        <v>1</v>
      </c>
      <c r="I562" s="3">
        <f t="shared" si="137"/>
        <v>64730.5</v>
      </c>
      <c r="J562" s="10">
        <f t="shared" si="133"/>
        <v>-8.5218062524121674E-3</v>
      </c>
      <c r="K562" s="10">
        <f t="shared" si="138"/>
        <v>-1.986005163432003E-4</v>
      </c>
      <c r="L562" s="10">
        <f t="shared" si="126"/>
        <v>-4.0120804803675633E-4</v>
      </c>
      <c r="M562" s="10">
        <f t="shared" si="140"/>
        <v>5.7268536849553017E-4</v>
      </c>
      <c r="N562" s="10">
        <f t="shared" si="139"/>
        <v>-3.1812166068969638E-3</v>
      </c>
      <c r="O562" s="22">
        <f t="shared" ca="1" si="136"/>
        <v>1.0218955065974604</v>
      </c>
      <c r="P562" s="22">
        <f t="shared" ca="1" si="136"/>
        <v>0.39419497760461392</v>
      </c>
      <c r="Q562" s="22">
        <f t="shared" ca="1" si="136"/>
        <v>0.13157720368469281</v>
      </c>
      <c r="R562" s="22">
        <f t="shared" ca="1" si="136"/>
        <v>0.19672712168475173</v>
      </c>
      <c r="S562" s="22">
        <f t="shared" ca="1" si="136"/>
        <v>1.0806852117381232</v>
      </c>
      <c r="T562" s="22">
        <f t="shared" ca="1" si="129"/>
        <v>-1.2164703674816962E-2</v>
      </c>
      <c r="U562" s="25">
        <f t="shared" ca="1" si="130"/>
        <v>0.49695886158351249</v>
      </c>
      <c r="V562" s="22">
        <f t="shared" ca="1" si="135"/>
        <v>-5.3583256644994456E-3</v>
      </c>
      <c r="W562" s="22">
        <f t="shared" ca="1" si="135"/>
        <v>-1.2487566745646096E-4</v>
      </c>
      <c r="X562" s="22">
        <f t="shared" ca="1" si="135"/>
        <v>-2.5227085865635096E-4</v>
      </c>
      <c r="Y562" s="22">
        <f t="shared" ca="1" si="135"/>
        <v>3.6009205288190145E-4</v>
      </c>
      <c r="Z562" s="22">
        <f t="shared" ca="1" si="135"/>
        <v>-2.0002795280921618E-3</v>
      </c>
      <c r="AA562" s="10">
        <f t="shared" ca="1" si="131"/>
        <v>0</v>
      </c>
      <c r="AB562" s="10">
        <f t="shared" ca="1" si="132"/>
        <v>0</v>
      </c>
      <c r="AC562" s="5">
        <f t="shared" ca="1" si="134"/>
        <v>0.23211122237753623</v>
      </c>
    </row>
    <row r="563" spans="1:29" x14ac:dyDescent="0.2">
      <c r="A563" s="8">
        <v>42832</v>
      </c>
      <c r="B563" s="3">
        <v>64202</v>
      </c>
      <c r="C563" s="3">
        <v>65197</v>
      </c>
      <c r="D563" s="3">
        <v>64016</v>
      </c>
      <c r="E563" s="3">
        <v>64593</v>
      </c>
      <c r="F563" s="3">
        <v>64593</v>
      </c>
      <c r="G563" s="5">
        <f t="shared" si="127"/>
        <v>-3.6072020187946086E-3</v>
      </c>
      <c r="H563" s="24">
        <f t="shared" si="128"/>
        <v>0</v>
      </c>
      <c r="I563" s="3">
        <f t="shared" si="137"/>
        <v>64726.400000000001</v>
      </c>
      <c r="J563" s="10">
        <f t="shared" si="133"/>
        <v>5.7611759027140774E-3</v>
      </c>
      <c r="K563" s="10">
        <f t="shared" si="138"/>
        <v>1.9782657518213621E-5</v>
      </c>
      <c r="L563" s="10">
        <f t="shared" si="126"/>
        <v>-3.1366555935174122E-4</v>
      </c>
      <c r="M563" s="10">
        <f t="shared" si="140"/>
        <v>9.5986690579426769E-4</v>
      </c>
      <c r="N563" s="10">
        <f t="shared" si="139"/>
        <v>-1.1648255105633832E-3</v>
      </c>
      <c r="O563" s="22">
        <f t="shared" ca="1" si="136"/>
        <v>1.0165371809329611</v>
      </c>
      <c r="P563" s="22">
        <f t="shared" ca="1" si="136"/>
        <v>0.39407010193715747</v>
      </c>
      <c r="Q563" s="22">
        <f t="shared" ca="1" si="136"/>
        <v>0.13132493282603647</v>
      </c>
      <c r="R563" s="22">
        <f t="shared" ca="1" si="136"/>
        <v>0.19708721373763363</v>
      </c>
      <c r="S563" s="22">
        <f t="shared" ca="1" si="136"/>
        <v>1.0786849322100309</v>
      </c>
      <c r="T563" s="22">
        <f t="shared" ca="1" si="129"/>
        <v>4.7557509234803352E-3</v>
      </c>
      <c r="U563" s="25">
        <f t="shared" ca="1" si="130"/>
        <v>0.50118893549000831</v>
      </c>
      <c r="V563" s="22">
        <f t="shared" ca="1" si="135"/>
        <v>-3.609276614373636E-3</v>
      </c>
      <c r="W563" s="22">
        <f t="shared" ca="1" si="135"/>
        <v>-1.2393491251849178E-5</v>
      </c>
      <c r="X563" s="22">
        <f t="shared" ca="1" si="135"/>
        <v>1.965060236347466E-4</v>
      </c>
      <c r="Y563" s="22">
        <f t="shared" ca="1" si="135"/>
        <v>-6.0133994075104509E-4</v>
      </c>
      <c r="Z563" s="22">
        <f t="shared" ca="1" si="135"/>
        <v>7.2974294590131693E-4</v>
      </c>
      <c r="AA563" s="10">
        <f t="shared" ca="1" si="131"/>
        <v>-4.6072020187946086E-3</v>
      </c>
      <c r="AB563" s="10">
        <f t="shared" ca="1" si="132"/>
        <v>0</v>
      </c>
      <c r="AC563" s="5">
        <f t="shared" ca="1" si="134"/>
        <v>0.22750402035874162</v>
      </c>
    </row>
    <row r="564" spans="1:29" x14ac:dyDescent="0.2">
      <c r="A564" s="8">
        <v>42835</v>
      </c>
      <c r="B564" s="3">
        <v>64593</v>
      </c>
      <c r="C564" s="3">
        <v>64928</v>
      </c>
      <c r="D564" s="3">
        <v>64115</v>
      </c>
      <c r="E564" s="3">
        <v>64650</v>
      </c>
      <c r="F564" s="3">
        <v>64650</v>
      </c>
      <c r="G564" s="5">
        <f t="shared" si="127"/>
        <v>-1.1724671307037915E-2</v>
      </c>
      <c r="H564" s="24">
        <f t="shared" si="128"/>
        <v>0</v>
      </c>
      <c r="I564" s="3">
        <f t="shared" si="137"/>
        <v>64682.2</v>
      </c>
      <c r="J564" s="10">
        <f t="shared" si="133"/>
        <v>8.8244856253782977E-4</v>
      </c>
      <c r="K564" s="10">
        <f t="shared" si="138"/>
        <v>-6.0018459351995348E-4</v>
      </c>
      <c r="L564" s="10">
        <f t="shared" ref="L564:L627" si="141">AVERAGE(J515:J564)</f>
        <v>-4.0263870231726617E-4</v>
      </c>
      <c r="M564" s="10">
        <f t="shared" si="140"/>
        <v>8.8877114270377588E-4</v>
      </c>
      <c r="N564" s="10">
        <f t="shared" si="139"/>
        <v>-1.6869693078428449E-3</v>
      </c>
      <c r="O564" s="22">
        <f t="shared" ca="1" si="136"/>
        <v>1.0129279043185875</v>
      </c>
      <c r="P564" s="22">
        <f t="shared" ca="1" si="136"/>
        <v>0.3940577084459056</v>
      </c>
      <c r="Q564" s="22">
        <f t="shared" ca="1" si="136"/>
        <v>0.13152143884967121</v>
      </c>
      <c r="R564" s="22">
        <f t="shared" ca="1" si="136"/>
        <v>0.19648587379688259</v>
      </c>
      <c r="S564" s="22">
        <f t="shared" ca="1" si="136"/>
        <v>1.0794146751559321</v>
      </c>
      <c r="T564" s="22">
        <f t="shared" ca="1" si="129"/>
        <v>-1.0419146667555545E-3</v>
      </c>
      <c r="U564" s="25">
        <f t="shared" ca="1" si="130"/>
        <v>0.49973952135687544</v>
      </c>
      <c r="V564" s="22">
        <f t="shared" ca="1" si="135"/>
        <v>-5.5124287822547224E-4</v>
      </c>
      <c r="W564" s="22">
        <f t="shared" ca="1" si="135"/>
        <v>3.7491985011233007E-4</v>
      </c>
      <c r="X564" s="22">
        <f t="shared" ca="1" si="135"/>
        <v>2.5151802220860214E-4</v>
      </c>
      <c r="Y564" s="22">
        <f t="shared" ca="1" si="135"/>
        <v>-5.5519243113591509E-4</v>
      </c>
      <c r="Z564" s="22">
        <f t="shared" ca="1" si="135"/>
        <v>1.0538062570570024E-3</v>
      </c>
      <c r="AA564" s="10">
        <f t="shared" ca="1" si="131"/>
        <v>0</v>
      </c>
      <c r="AB564" s="10">
        <f t="shared" ca="1" si="132"/>
        <v>0</v>
      </c>
      <c r="AC564" s="5">
        <f t="shared" ca="1" si="134"/>
        <v>0.22750402035874162</v>
      </c>
    </row>
    <row r="565" spans="1:29" x14ac:dyDescent="0.2">
      <c r="A565" s="8">
        <v>42836</v>
      </c>
      <c r="B565" s="3">
        <v>64650</v>
      </c>
      <c r="C565" s="3">
        <v>64872</v>
      </c>
      <c r="D565" s="3">
        <v>63351</v>
      </c>
      <c r="E565" s="3">
        <v>64360</v>
      </c>
      <c r="F565" s="3">
        <v>64360</v>
      </c>
      <c r="G565" s="5">
        <f t="shared" si="127"/>
        <v>-2.3834679925419544E-2</v>
      </c>
      <c r="H565" s="24">
        <f t="shared" si="128"/>
        <v>0</v>
      </c>
      <c r="I565" s="3">
        <f t="shared" si="137"/>
        <v>64665.25</v>
      </c>
      <c r="J565" s="10">
        <f t="shared" si="133"/>
        <v>-4.4856921887084233E-3</v>
      </c>
      <c r="K565" s="10">
        <f t="shared" si="138"/>
        <v>-1.8739531764393468E-4</v>
      </c>
      <c r="L565" s="10">
        <f t="shared" si="141"/>
        <v>-4.4491407258295145E-4</v>
      </c>
      <c r="M565" s="10">
        <f t="shared" si="140"/>
        <v>6.591915562509232E-4</v>
      </c>
      <c r="N565" s="10">
        <f t="shared" si="139"/>
        <v>-4.2954754596205239E-3</v>
      </c>
      <c r="O565" s="22">
        <f t="shared" ca="1" si="136"/>
        <v>1.012376661440362</v>
      </c>
      <c r="P565" s="22">
        <f t="shared" ca="1" si="136"/>
        <v>0.39443262829601794</v>
      </c>
      <c r="Q565" s="22">
        <f t="shared" ca="1" si="136"/>
        <v>0.13177295687187981</v>
      </c>
      <c r="R565" s="22">
        <f t="shared" ca="1" si="136"/>
        <v>0.19593068136574668</v>
      </c>
      <c r="S565" s="22">
        <f t="shared" ca="1" si="136"/>
        <v>1.0804684814129892</v>
      </c>
      <c r="T565" s="22">
        <f t="shared" ca="1" si="129"/>
        <v>-9.185722548856733E-3</v>
      </c>
      <c r="U565" s="25">
        <f t="shared" ca="1" si="130"/>
        <v>0.49770358550990568</v>
      </c>
      <c r="V565" s="22">
        <f t="shared" ca="1" si="135"/>
        <v>2.7906224904171097E-3</v>
      </c>
      <c r="W565" s="22">
        <f t="shared" ca="1" si="135"/>
        <v>1.1658169263874446E-4</v>
      </c>
      <c r="X565" s="22">
        <f t="shared" ca="1" si="135"/>
        <v>2.7678832274279346E-4</v>
      </c>
      <c r="Y565" s="22">
        <f t="shared" ca="1" si="135"/>
        <v>-4.1009385062075547E-4</v>
      </c>
      <c r="Z565" s="22">
        <f t="shared" ca="1" si="135"/>
        <v>2.6722855515646225E-3</v>
      </c>
      <c r="AA565" s="10">
        <f t="shared" ca="1" si="131"/>
        <v>0</v>
      </c>
      <c r="AB565" s="10">
        <f t="shared" ca="1" si="132"/>
        <v>0</v>
      </c>
      <c r="AC565" s="5">
        <f t="shared" ca="1" si="134"/>
        <v>0.22750402035874162</v>
      </c>
    </row>
    <row r="566" spans="1:29" x14ac:dyDescent="0.2">
      <c r="A566" s="8">
        <v>42837</v>
      </c>
      <c r="B566" s="3">
        <v>64362</v>
      </c>
      <c r="C566" s="3">
        <v>64456</v>
      </c>
      <c r="D566" s="3">
        <v>63814</v>
      </c>
      <c r="E566" s="3">
        <v>63892</v>
      </c>
      <c r="F566" s="3">
        <v>63892</v>
      </c>
      <c r="G566" s="5">
        <f t="shared" si="127"/>
        <v>6.9335754085018131E-3</v>
      </c>
      <c r="H566" s="24">
        <f t="shared" si="128"/>
        <v>1</v>
      </c>
      <c r="I566" s="3">
        <f t="shared" si="137"/>
        <v>64548.1</v>
      </c>
      <c r="J566" s="10">
        <f t="shared" si="133"/>
        <v>-7.2715972653821792E-3</v>
      </c>
      <c r="K566" s="10">
        <f t="shared" si="138"/>
        <v>-1.7380105292182757E-3</v>
      </c>
      <c r="L566" s="10">
        <f t="shared" si="141"/>
        <v>-6.5767770321161211E-5</v>
      </c>
      <c r="M566" s="10">
        <f t="shared" si="140"/>
        <v>7.4924982280446194E-4</v>
      </c>
      <c r="N566" s="10">
        <f t="shared" si="139"/>
        <v>-2.7270942482501724E-3</v>
      </c>
      <c r="O566" s="22">
        <f t="shared" ca="1" si="136"/>
        <v>1.015167283930779</v>
      </c>
      <c r="P566" s="22">
        <f t="shared" ca="1" si="136"/>
        <v>0.39454920998865667</v>
      </c>
      <c r="Q566" s="22">
        <f t="shared" ca="1" si="136"/>
        <v>0.13204974519462262</v>
      </c>
      <c r="R566" s="22">
        <f t="shared" ca="1" si="136"/>
        <v>0.19552058751512591</v>
      </c>
      <c r="S566" s="22">
        <f t="shared" ca="1" si="136"/>
        <v>1.0831407669645539</v>
      </c>
      <c r="T566" s="22">
        <f t="shared" ca="1" si="129"/>
        <v>-1.0883636134388457E-2</v>
      </c>
      <c r="U566" s="25">
        <f t="shared" ca="1" si="130"/>
        <v>0.49727911782452605</v>
      </c>
      <c r="V566" s="22">
        <f t="shared" ca="1" si="135"/>
        <v>-4.5693444250108906E-3</v>
      </c>
      <c r="W566" s="22">
        <f t="shared" ca="1" si="135"/>
        <v>-1.0921353909547633E-3</v>
      </c>
      <c r="X566" s="22">
        <f t="shared" ca="1" si="135"/>
        <v>-4.1327315539469749E-5</v>
      </c>
      <c r="Y566" s="22">
        <f t="shared" ca="1" si="135"/>
        <v>4.7081547228565196E-4</v>
      </c>
      <c r="Z566" s="22">
        <f t="shared" ca="1" si="135"/>
        <v>-1.7136582850984204E-3</v>
      </c>
      <c r="AA566" s="10">
        <f t="shared" ca="1" si="131"/>
        <v>0</v>
      </c>
      <c r="AB566" s="10">
        <f t="shared" ca="1" si="132"/>
        <v>0</v>
      </c>
      <c r="AC566" s="5">
        <f t="shared" ca="1" si="134"/>
        <v>0.22750402035874162</v>
      </c>
    </row>
    <row r="567" spans="1:29" x14ac:dyDescent="0.2">
      <c r="A567" s="8">
        <v>42838</v>
      </c>
      <c r="B567" s="3">
        <v>63891</v>
      </c>
      <c r="C567" s="3">
        <v>63992</v>
      </c>
      <c r="D567" s="3">
        <v>62826</v>
      </c>
      <c r="E567" s="3">
        <v>62826</v>
      </c>
      <c r="F567" s="3">
        <v>62826</v>
      </c>
      <c r="G567" s="5">
        <f t="shared" si="127"/>
        <v>2.1217330404609491E-2</v>
      </c>
      <c r="H567" s="24">
        <f t="shared" si="128"/>
        <v>1</v>
      </c>
      <c r="I567" s="3">
        <f t="shared" si="137"/>
        <v>64400.25</v>
      </c>
      <c r="J567" s="10">
        <f t="shared" si="133"/>
        <v>-1.6684404933325014E-2</v>
      </c>
      <c r="K567" s="10">
        <f t="shared" si="138"/>
        <v>-2.2310214454700937E-3</v>
      </c>
      <c r="L567" s="10">
        <f t="shared" si="141"/>
        <v>-5.1422679368673613E-4</v>
      </c>
      <c r="M567" s="10">
        <f t="shared" si="140"/>
        <v>5.5028263477286841E-4</v>
      </c>
      <c r="N567" s="10">
        <f t="shared" si="139"/>
        <v>-4.359613984432742E-3</v>
      </c>
      <c r="O567" s="22">
        <f t="shared" ca="1" si="136"/>
        <v>1.010597939505768</v>
      </c>
      <c r="P567" s="22">
        <f t="shared" ca="1" si="136"/>
        <v>0.39345707459770191</v>
      </c>
      <c r="Q567" s="22">
        <f t="shared" ca="1" si="136"/>
        <v>0.13200841787908316</v>
      </c>
      <c r="R567" s="22">
        <f t="shared" ca="1" si="136"/>
        <v>0.19599140298741155</v>
      </c>
      <c r="S567" s="22">
        <f t="shared" ca="1" si="136"/>
        <v>1.0814271086794554</v>
      </c>
      <c r="T567" s="22">
        <f t="shared" ca="1" si="129"/>
        <v>-2.2413672764778028E-2</v>
      </c>
      <c r="U567" s="25">
        <f t="shared" ca="1" si="130"/>
        <v>0.49439681638072763</v>
      </c>
      <c r="V567" s="22">
        <f t="shared" ca="1" si="135"/>
        <v>-1.0543286093570407E-2</v>
      </c>
      <c r="W567" s="22">
        <f t="shared" ca="1" si="135"/>
        <v>-1.4098373585682601E-3</v>
      </c>
      <c r="X567" s="22">
        <f t="shared" ca="1" si="135"/>
        <v>-3.2495256645261679E-4</v>
      </c>
      <c r="Y567" s="22">
        <f t="shared" ca="1" si="135"/>
        <v>3.4773713979727985E-4</v>
      </c>
      <c r="Z567" s="22">
        <f t="shared" ca="1" si="135"/>
        <v>-2.7549473702592857E-3</v>
      </c>
      <c r="AA567" s="10">
        <f t="shared" ca="1" si="131"/>
        <v>0</v>
      </c>
      <c r="AB567" s="10">
        <f t="shared" ca="1" si="132"/>
        <v>0</v>
      </c>
      <c r="AC567" s="5">
        <f t="shared" ca="1" si="134"/>
        <v>0.22750402035874162</v>
      </c>
    </row>
    <row r="568" spans="1:29" x14ac:dyDescent="0.2">
      <c r="A568" s="8">
        <v>42842</v>
      </c>
      <c r="B568" s="3">
        <v>62828</v>
      </c>
      <c r="C568" s="3">
        <v>64424</v>
      </c>
      <c r="D568" s="3">
        <v>62828</v>
      </c>
      <c r="E568" s="3">
        <v>64335</v>
      </c>
      <c r="F568" s="3">
        <v>64335</v>
      </c>
      <c r="G568" s="5">
        <f t="shared" si="127"/>
        <v>-1.4424496774694928E-2</v>
      </c>
      <c r="H568" s="24">
        <f t="shared" si="128"/>
        <v>0</v>
      </c>
      <c r="I568" s="3">
        <f t="shared" si="137"/>
        <v>64406.5</v>
      </c>
      <c r="J568" s="10">
        <f t="shared" si="133"/>
        <v>2.4018718365008018E-2</v>
      </c>
      <c r="K568" s="10">
        <f t="shared" si="138"/>
        <v>1.6551211958875099E-4</v>
      </c>
      <c r="L568" s="10">
        <f t="shared" si="141"/>
        <v>-8.4879934852504218E-5</v>
      </c>
      <c r="M568" s="10">
        <f t="shared" si="140"/>
        <v>6.0568612208193313E-4</v>
      </c>
      <c r="N568" s="10">
        <f t="shared" si="139"/>
        <v>-7.0810549197395376E-4</v>
      </c>
      <c r="O568" s="22">
        <f t="shared" ca="1" si="136"/>
        <v>1.0000546534121977</v>
      </c>
      <c r="P568" s="22">
        <f t="shared" ca="1" si="136"/>
        <v>0.39204723723913365</v>
      </c>
      <c r="Q568" s="22">
        <f t="shared" ca="1" si="136"/>
        <v>0.13168346531263053</v>
      </c>
      <c r="R568" s="22">
        <f t="shared" ca="1" si="136"/>
        <v>0.19633914012720882</v>
      </c>
      <c r="S568" s="22">
        <f t="shared" ca="1" si="136"/>
        <v>1.0786721613091961</v>
      </c>
      <c r="T568" s="22">
        <f t="shared" ca="1" si="129"/>
        <v>2.3428848566114852E-2</v>
      </c>
      <c r="U568" s="25">
        <f t="shared" ca="1" si="130"/>
        <v>0.50585694423224681</v>
      </c>
      <c r="V568" s="22">
        <f t="shared" ca="1" si="135"/>
        <v>-1.5185460383946303E-2</v>
      </c>
      <c r="W568" s="22">
        <f t="shared" ca="1" si="135"/>
        <v>-1.0464245830616874E-4</v>
      </c>
      <c r="X568" s="22">
        <f t="shared" ca="1" si="135"/>
        <v>5.3664016060592817E-5</v>
      </c>
      <c r="Y568" s="22">
        <f t="shared" ca="1" si="135"/>
        <v>-3.8293561180936846E-4</v>
      </c>
      <c r="Z568" s="22">
        <f t="shared" ca="1" si="135"/>
        <v>4.4768866234306637E-4</v>
      </c>
      <c r="AA568" s="10">
        <f t="shared" ca="1" si="131"/>
        <v>0</v>
      </c>
      <c r="AB568" s="10">
        <f t="shared" ca="1" si="132"/>
        <v>0</v>
      </c>
      <c r="AC568" s="5">
        <f t="shared" ca="1" si="134"/>
        <v>0.22750402035874162</v>
      </c>
    </row>
    <row r="569" spans="1:29" x14ac:dyDescent="0.2">
      <c r="A569" s="8">
        <v>42843</v>
      </c>
      <c r="B569" s="3">
        <v>64336</v>
      </c>
      <c r="C569" s="3">
        <v>64591</v>
      </c>
      <c r="D569" s="3">
        <v>63717</v>
      </c>
      <c r="E569" s="3">
        <v>64159</v>
      </c>
      <c r="F569" s="3">
        <v>64159</v>
      </c>
      <c r="G569" s="5">
        <f t="shared" si="127"/>
        <v>-6.2033385807135355E-3</v>
      </c>
      <c r="H569" s="24">
        <f t="shared" si="128"/>
        <v>0</v>
      </c>
      <c r="I569" s="3">
        <f t="shared" si="137"/>
        <v>64370.25</v>
      </c>
      <c r="J569" s="10">
        <f t="shared" si="133"/>
        <v>-2.7356804227869347E-3</v>
      </c>
      <c r="K569" s="10">
        <f t="shared" si="138"/>
        <v>-4.9611226909459518E-4</v>
      </c>
      <c r="L569" s="10">
        <f t="shared" si="141"/>
        <v>-6.0008127798341082E-5</v>
      </c>
      <c r="M569" s="10">
        <f t="shared" si="140"/>
        <v>4.335773938324483E-4</v>
      </c>
      <c r="N569" s="10">
        <f t="shared" si="139"/>
        <v>-1.4317312890389066E-3</v>
      </c>
      <c r="O569" s="22">
        <f t="shared" ca="1" si="136"/>
        <v>0.98486919302825138</v>
      </c>
      <c r="P569" s="22">
        <f t="shared" ca="1" si="136"/>
        <v>0.39194259478082749</v>
      </c>
      <c r="Q569" s="22">
        <f t="shared" ca="1" si="136"/>
        <v>0.13173712932869114</v>
      </c>
      <c r="R569" s="22">
        <f t="shared" ca="1" si="136"/>
        <v>0.19595620451539944</v>
      </c>
      <c r="S569" s="22">
        <f t="shared" ca="1" si="136"/>
        <v>1.0791198499715391</v>
      </c>
      <c r="T569" s="22">
        <f t="shared" ca="1" si="129"/>
        <v>-4.3566876722855741E-3</v>
      </c>
      <c r="U569" s="25">
        <f t="shared" ca="1" si="130"/>
        <v>0.49891082980469831</v>
      </c>
      <c r="V569" s="22">
        <f t="shared" ca="1" si="135"/>
        <v>1.7060676416523273E-3</v>
      </c>
      <c r="W569" s="22">
        <f t="shared" ca="1" si="135"/>
        <v>3.0939326168322764E-4</v>
      </c>
      <c r="X569" s="22">
        <f t="shared" ca="1" si="135"/>
        <v>3.7423203463433504E-5</v>
      </c>
      <c r="Y569" s="22">
        <f t="shared" ca="1" si="135"/>
        <v>-2.703942886047765E-4</v>
      </c>
      <c r="Z569" s="22">
        <f t="shared" ca="1" si="135"/>
        <v>8.928785699617867E-4</v>
      </c>
      <c r="AA569" s="10">
        <f t="shared" ca="1" si="131"/>
        <v>0</v>
      </c>
      <c r="AB569" s="10">
        <f t="shared" ca="1" si="132"/>
        <v>0</v>
      </c>
      <c r="AC569" s="5">
        <f t="shared" ca="1" si="134"/>
        <v>0.22750402035874162</v>
      </c>
    </row>
    <row r="570" spans="1:29" x14ac:dyDescent="0.2">
      <c r="A570" s="8">
        <v>42844</v>
      </c>
      <c r="B570" s="3">
        <v>64165</v>
      </c>
      <c r="C570" s="3">
        <v>64572</v>
      </c>
      <c r="D570" s="3">
        <v>63219</v>
      </c>
      <c r="E570" s="3">
        <v>63407</v>
      </c>
      <c r="F570" s="3">
        <v>63407</v>
      </c>
      <c r="G570" s="5">
        <f t="shared" si="127"/>
        <v>1.5487249041903794E-2</v>
      </c>
      <c r="H570" s="24">
        <f t="shared" si="128"/>
        <v>1</v>
      </c>
      <c r="I570" s="3">
        <f t="shared" si="137"/>
        <v>64391.6</v>
      </c>
      <c r="J570" s="10">
        <f t="shared" si="133"/>
        <v>-1.1720880936423539E-2</v>
      </c>
      <c r="K570" s="10">
        <f t="shared" si="138"/>
        <v>3.8507751677025468E-4</v>
      </c>
      <c r="L570" s="10">
        <f t="shared" si="141"/>
        <v>-4.1087407258212362E-4</v>
      </c>
      <c r="M570" s="10">
        <f t="shared" si="140"/>
        <v>3.1120346195796398E-4</v>
      </c>
      <c r="N570" s="10">
        <f t="shared" si="139"/>
        <v>-2.87876903858193E-3</v>
      </c>
      <c r="O570" s="22">
        <f t="shared" ca="1" si="136"/>
        <v>0.98657526066990375</v>
      </c>
      <c r="P570" s="22">
        <f t="shared" ca="1" si="136"/>
        <v>0.39225198804251071</v>
      </c>
      <c r="Q570" s="22">
        <f t="shared" ca="1" si="136"/>
        <v>0.13177455253215456</v>
      </c>
      <c r="R570" s="22">
        <f t="shared" ca="1" si="136"/>
        <v>0.19568581022679465</v>
      </c>
      <c r="S570" s="22">
        <f t="shared" ca="1" si="136"/>
        <v>1.0800127285415009</v>
      </c>
      <c r="T570" s="22">
        <f t="shared" ca="1" si="129"/>
        <v>-1.4514835593291963E-2</v>
      </c>
      <c r="U570" s="25">
        <f t="shared" ca="1" si="130"/>
        <v>0.49637135480850425</v>
      </c>
      <c r="V570" s="22">
        <f t="shared" ca="1" si="135"/>
        <v>-7.3783256090102535E-3</v>
      </c>
      <c r="W570" s="22">
        <f t="shared" ca="1" si="135"/>
        <v>2.4240731723591808E-4</v>
      </c>
      <c r="X570" s="22">
        <f t="shared" ca="1" si="135"/>
        <v>-2.5864631747859551E-4</v>
      </c>
      <c r="Y570" s="22">
        <f t="shared" ca="1" si="135"/>
        <v>1.9590340397039599E-4</v>
      </c>
      <c r="Z570" s="22">
        <f t="shared" ca="1" si="135"/>
        <v>-1.8121927383280901E-3</v>
      </c>
      <c r="AA570" s="10">
        <f t="shared" ca="1" si="131"/>
        <v>0</v>
      </c>
      <c r="AB570" s="10">
        <f t="shared" ca="1" si="132"/>
        <v>0</v>
      </c>
      <c r="AC570" s="5">
        <f t="shared" ca="1" si="134"/>
        <v>0.22750402035874162</v>
      </c>
    </row>
    <row r="571" spans="1:29" x14ac:dyDescent="0.2">
      <c r="A571" s="8">
        <v>42845</v>
      </c>
      <c r="B571" s="3">
        <v>63406</v>
      </c>
      <c r="C571" s="3">
        <v>64163</v>
      </c>
      <c r="D571" s="3">
        <v>63388</v>
      </c>
      <c r="E571" s="3">
        <v>63761</v>
      </c>
      <c r="F571" s="3">
        <v>63761</v>
      </c>
      <c r="G571" s="5">
        <f t="shared" si="127"/>
        <v>2.1753109267420578E-2</v>
      </c>
      <c r="H571" s="24">
        <f t="shared" si="128"/>
        <v>1</v>
      </c>
      <c r="I571" s="3">
        <f t="shared" si="137"/>
        <v>64403.6</v>
      </c>
      <c r="J571" s="10">
        <f t="shared" si="133"/>
        <v>5.5829797971833628E-3</v>
      </c>
      <c r="K571" s="10">
        <f t="shared" si="138"/>
        <v>2.3472507760433081E-4</v>
      </c>
      <c r="L571" s="10">
        <f t="shared" si="141"/>
        <v>-3.3127615785688568E-6</v>
      </c>
      <c r="M571" s="10">
        <f t="shared" si="140"/>
        <v>4.6221604313890883E-4</v>
      </c>
      <c r="N571" s="10">
        <f t="shared" si="139"/>
        <v>-3.0785362606882137E-4</v>
      </c>
      <c r="O571" s="22">
        <f t="shared" ca="1" si="136"/>
        <v>0.97919693506089345</v>
      </c>
      <c r="P571" s="22">
        <f t="shared" ca="1" si="136"/>
        <v>0.39249439535974662</v>
      </c>
      <c r="Q571" s="22">
        <f t="shared" ca="1" si="136"/>
        <v>0.13151590621467596</v>
      </c>
      <c r="R571" s="22">
        <f t="shared" ca="1" si="136"/>
        <v>0.19588171363076504</v>
      </c>
      <c r="S571" s="22">
        <f t="shared" ca="1" si="136"/>
        <v>1.0782005358031728</v>
      </c>
      <c r="T571" s="22">
        <f t="shared" ca="1" si="129"/>
        <v>5.3171410284991684E-3</v>
      </c>
      <c r="U571" s="25">
        <f t="shared" ca="1" si="130"/>
        <v>0.50132928212533889</v>
      </c>
      <c r="V571" s="22">
        <f t="shared" ca="1" si="135"/>
        <v>3.4800610820565846E-3</v>
      </c>
      <c r="W571" s="22">
        <f t="shared" ca="1" si="135"/>
        <v>1.4631211955408677E-4</v>
      </c>
      <c r="X571" s="22">
        <f t="shared" ca="1" si="135"/>
        <v>-2.0649568980217428E-6</v>
      </c>
      <c r="Y571" s="22">
        <f t="shared" ca="1" si="135"/>
        <v>2.8811497115598008E-4</v>
      </c>
      <c r="Z571" s="22">
        <f t="shared" ca="1" si="135"/>
        <v>-1.9189562956910681E-4</v>
      </c>
      <c r="AA571" s="10">
        <f t="shared" ca="1" si="131"/>
        <v>2.0753109267420577E-2</v>
      </c>
      <c r="AB571" s="10">
        <f t="shared" ca="1" si="132"/>
        <v>0</v>
      </c>
      <c r="AC571" s="5">
        <f t="shared" ca="1" si="134"/>
        <v>0.2482571296261622</v>
      </c>
    </row>
    <row r="572" spans="1:29" x14ac:dyDescent="0.2">
      <c r="A572" s="8">
        <v>42849</v>
      </c>
      <c r="B572" s="3">
        <v>63761</v>
      </c>
      <c r="C572" s="3">
        <v>64754</v>
      </c>
      <c r="D572" s="3">
        <v>63761</v>
      </c>
      <c r="E572" s="3">
        <v>64389</v>
      </c>
      <c r="F572" s="3">
        <v>64389</v>
      </c>
      <c r="G572" s="5">
        <f t="shared" si="127"/>
        <v>7.3459752442186499E-3</v>
      </c>
      <c r="H572" s="24">
        <f t="shared" si="128"/>
        <v>1</v>
      </c>
      <c r="I572" s="3">
        <f t="shared" si="137"/>
        <v>64446.5</v>
      </c>
      <c r="J572" s="10">
        <f t="shared" si="133"/>
        <v>9.8492809083923216E-3</v>
      </c>
      <c r="K572" s="10">
        <f t="shared" si="138"/>
        <v>7.1931771042023644E-4</v>
      </c>
      <c r="L572" s="10">
        <f t="shared" si="141"/>
        <v>1.292908148034555E-4</v>
      </c>
      <c r="M572" s="10">
        <f t="shared" si="140"/>
        <v>5.341598913784773E-4</v>
      </c>
      <c r="N572" s="10">
        <f t="shared" si="139"/>
        <v>4.9988835422746462E-3</v>
      </c>
      <c r="O572" s="22">
        <f t="shared" ca="1" si="136"/>
        <v>0.98267699614295001</v>
      </c>
      <c r="P572" s="22">
        <f t="shared" ca="1" si="136"/>
        <v>0.39264070747930069</v>
      </c>
      <c r="Q572" s="22">
        <f t="shared" ca="1" si="136"/>
        <v>0.13151384125777793</v>
      </c>
      <c r="R572" s="22">
        <f t="shared" ca="1" si="136"/>
        <v>0.196169828601921</v>
      </c>
      <c r="S572" s="22">
        <f t="shared" ca="1" si="136"/>
        <v>1.0780086401736038</v>
      </c>
      <c r="T572" s="22">
        <f t="shared" ca="1" si="129"/>
        <v>1.547172442777445E-2</v>
      </c>
      <c r="U572" s="25">
        <f t="shared" ca="1" si="130"/>
        <v>0.50386785395186262</v>
      </c>
      <c r="V572" s="22">
        <f t="shared" ca="1" si="135"/>
        <v>6.1078155718950191E-3</v>
      </c>
      <c r="W572" s="22">
        <f t="shared" ca="1" si="135"/>
        <v>4.460691043039535E-4</v>
      </c>
      <c r="X572" s="22">
        <f t="shared" ca="1" si="135"/>
        <v>8.0176863600942764E-5</v>
      </c>
      <c r="Y572" s="22">
        <f t="shared" ca="1" si="135"/>
        <v>3.3124754312401425E-4</v>
      </c>
      <c r="Z572" s="22">
        <f t="shared" ca="1" si="135"/>
        <v>3.0999480089535323E-3</v>
      </c>
      <c r="AA572" s="10">
        <f t="shared" ca="1" si="131"/>
        <v>0</v>
      </c>
      <c r="AB572" s="10">
        <f t="shared" ca="1" si="132"/>
        <v>0</v>
      </c>
      <c r="AC572" s="5">
        <f t="shared" ca="1" si="134"/>
        <v>0.2482571296261622</v>
      </c>
    </row>
    <row r="573" spans="1:29" x14ac:dyDescent="0.2">
      <c r="A573" s="8">
        <v>42850</v>
      </c>
      <c r="B573" s="3">
        <v>64384</v>
      </c>
      <c r="C573" s="3">
        <v>65148</v>
      </c>
      <c r="D573" s="3">
        <v>63875</v>
      </c>
      <c r="E573" s="3">
        <v>65148</v>
      </c>
      <c r="F573" s="3">
        <v>65148</v>
      </c>
      <c r="G573" s="5">
        <f t="shared" si="127"/>
        <v>-7.2296923927058776E-3</v>
      </c>
      <c r="H573" s="24">
        <f t="shared" si="128"/>
        <v>0</v>
      </c>
      <c r="I573" s="3">
        <f t="shared" si="137"/>
        <v>64511.199999999997</v>
      </c>
      <c r="J573" s="10">
        <f t="shared" si="133"/>
        <v>1.1787727717467167E-2</v>
      </c>
      <c r="K573" s="10">
        <f t="shared" si="138"/>
        <v>1.0544974884958258E-3</v>
      </c>
      <c r="L573" s="10">
        <f t="shared" si="141"/>
        <v>1.669114418330575E-4</v>
      </c>
      <c r="M573" s="10">
        <f t="shared" si="140"/>
        <v>4.4150743285243819E-4</v>
      </c>
      <c r="N573" s="10">
        <f t="shared" si="139"/>
        <v>2.5526854127664754E-3</v>
      </c>
      <c r="O573" s="22">
        <f t="shared" ca="1" si="136"/>
        <v>0.988784811714845</v>
      </c>
      <c r="P573" s="22">
        <f t="shared" ca="1" si="136"/>
        <v>0.39308677658360464</v>
      </c>
      <c r="Q573" s="22">
        <f t="shared" ca="1" si="136"/>
        <v>0.13159401812137889</v>
      </c>
      <c r="R573" s="22">
        <f t="shared" ca="1" si="136"/>
        <v>0.19650107614504503</v>
      </c>
      <c r="S573" s="22">
        <f t="shared" ca="1" si="136"/>
        <v>1.0811085881825573</v>
      </c>
      <c r="T573" s="22">
        <f t="shared" ca="1" si="129"/>
        <v>1.4938486505982921E-2</v>
      </c>
      <c r="U573" s="25">
        <f t="shared" ca="1" si="130"/>
        <v>0.50373455217703644</v>
      </c>
      <c r="V573" s="22">
        <f t="shared" ca="1" si="135"/>
        <v>-7.4219431037804992E-3</v>
      </c>
      <c r="W573" s="22">
        <f t="shared" ca="1" si="135"/>
        <v>-6.6394648317997607E-4</v>
      </c>
      <c r="X573" s="22">
        <f t="shared" ca="1" si="135"/>
        <v>-1.05092962303434E-4</v>
      </c>
      <c r="Y573" s="22">
        <f t="shared" ca="1" si="135"/>
        <v>-2.7798767710517514E-4</v>
      </c>
      <c r="Z573" s="22">
        <f t="shared" ca="1" si="135"/>
        <v>-1.6072551342808015E-3</v>
      </c>
      <c r="AA573" s="10">
        <f t="shared" ca="1" si="131"/>
        <v>0</v>
      </c>
      <c r="AB573" s="10">
        <f t="shared" ca="1" si="132"/>
        <v>0</v>
      </c>
      <c r="AC573" s="5">
        <f t="shared" ca="1" si="134"/>
        <v>0.2482571296261622</v>
      </c>
    </row>
    <row r="574" spans="1:29" x14ac:dyDescent="0.2">
      <c r="A574" s="8">
        <v>42851</v>
      </c>
      <c r="B574" s="3">
        <v>65144</v>
      </c>
      <c r="C574" s="3">
        <v>65436</v>
      </c>
      <c r="D574" s="3">
        <v>64679</v>
      </c>
      <c r="E574" s="3">
        <v>64862</v>
      </c>
      <c r="F574" s="3">
        <v>64862</v>
      </c>
      <c r="G574" s="5">
        <f t="shared" si="127"/>
        <v>8.3407850513397275E-3</v>
      </c>
      <c r="H574" s="24">
        <f t="shared" si="128"/>
        <v>1</v>
      </c>
      <c r="I574" s="3">
        <f t="shared" si="137"/>
        <v>64538.9</v>
      </c>
      <c r="J574" s="10">
        <f t="shared" si="133"/>
        <v>-4.3900042979062581E-3</v>
      </c>
      <c r="K574" s="10">
        <f t="shared" si="138"/>
        <v>4.7949879269093554E-4</v>
      </c>
      <c r="L574" s="10">
        <f t="shared" si="141"/>
        <v>3.9009559005958038E-5</v>
      </c>
      <c r="M574" s="10">
        <f t="shared" si="140"/>
        <v>6.9479933959893487E-4</v>
      </c>
      <c r="N574" s="10">
        <f t="shared" si="139"/>
        <v>2.2218206377426107E-3</v>
      </c>
      <c r="O574" s="22">
        <f t="shared" ca="1" si="136"/>
        <v>0.98136286861106448</v>
      </c>
      <c r="P574" s="22">
        <f t="shared" ca="1" si="136"/>
        <v>0.39242283010042467</v>
      </c>
      <c r="Q574" s="22">
        <f t="shared" ca="1" si="136"/>
        <v>0.13148892515907545</v>
      </c>
      <c r="R574" s="22">
        <f t="shared" ca="1" si="136"/>
        <v>0.19622308846793984</v>
      </c>
      <c r="S574" s="22">
        <f t="shared" ca="1" si="136"/>
        <v>1.0795013330482766</v>
      </c>
      <c r="T574" s="22">
        <f t="shared" ca="1" si="129"/>
        <v>-1.5800976002471427E-3</v>
      </c>
      <c r="U574" s="25">
        <f t="shared" ca="1" si="130"/>
        <v>0.49960497568212658</v>
      </c>
      <c r="V574" s="22">
        <f t="shared" ca="1" si="135"/>
        <v>-2.7459186703180359E-3</v>
      </c>
      <c r="W574" s="22">
        <f t="shared" ca="1" si="135"/>
        <v>2.999233253309022E-4</v>
      </c>
      <c r="X574" s="22">
        <f t="shared" ca="1" si="135"/>
        <v>2.4400221304207161E-5</v>
      </c>
      <c r="Y574" s="22">
        <f t="shared" ca="1" si="135"/>
        <v>4.3459239428063459E-4</v>
      </c>
      <c r="Z574" s="22">
        <f t="shared" ca="1" si="135"/>
        <v>1.3897341226260546E-3</v>
      </c>
      <c r="AA574" s="10">
        <f t="shared" ca="1" si="131"/>
        <v>0</v>
      </c>
      <c r="AB574" s="10">
        <f t="shared" ca="1" si="132"/>
        <v>0</v>
      </c>
      <c r="AC574" s="5">
        <f t="shared" ca="1" si="134"/>
        <v>0.2482571296261622</v>
      </c>
    </row>
    <row r="575" spans="1:29" x14ac:dyDescent="0.2">
      <c r="A575" s="8">
        <v>42852</v>
      </c>
      <c r="B575" s="3">
        <v>64872</v>
      </c>
      <c r="C575" s="3">
        <v>65327</v>
      </c>
      <c r="D575" s="3">
        <v>64292</v>
      </c>
      <c r="E575" s="3">
        <v>64677</v>
      </c>
      <c r="F575" s="3">
        <v>64677</v>
      </c>
      <c r="G575" s="5">
        <f t="shared" si="127"/>
        <v>3.1618658874097427E-2</v>
      </c>
      <c r="H575" s="24">
        <f t="shared" si="128"/>
        <v>1</v>
      </c>
      <c r="I575" s="3">
        <f t="shared" si="137"/>
        <v>64540.75</v>
      </c>
      <c r="J575" s="10">
        <f t="shared" si="133"/>
        <v>-2.8522093059110132E-3</v>
      </c>
      <c r="K575" s="10">
        <f t="shared" si="138"/>
        <v>7.8755591188378607E-5</v>
      </c>
      <c r="L575" s="10">
        <f t="shared" si="141"/>
        <v>-3.7514999692677575E-4</v>
      </c>
      <c r="M575" s="10">
        <f t="shared" si="140"/>
        <v>5.1558939503048575E-4</v>
      </c>
      <c r="N575" s="10">
        <f t="shared" si="139"/>
        <v>3.9955549638451158E-3</v>
      </c>
      <c r="O575" s="22">
        <f t="shared" ca="1" si="136"/>
        <v>0.97861694994074644</v>
      </c>
      <c r="P575" s="22">
        <f t="shared" ca="1" si="136"/>
        <v>0.39272275342575558</v>
      </c>
      <c r="Q575" s="22">
        <f t="shared" ca="1" si="136"/>
        <v>0.13151332538037966</v>
      </c>
      <c r="R575" s="22">
        <f t="shared" ca="1" si="136"/>
        <v>0.19665768086222049</v>
      </c>
      <c r="S575" s="22">
        <f t="shared" ca="1" si="136"/>
        <v>1.0808910671709027</v>
      </c>
      <c r="T575" s="22">
        <f t="shared" ca="1" si="129"/>
        <v>1.6105258009780402E-3</v>
      </c>
      <c r="U575" s="25">
        <f t="shared" ca="1" si="130"/>
        <v>0.50040263136321594</v>
      </c>
      <c r="V575" s="22">
        <f t="shared" ca="1" si="135"/>
        <v>-1.7811941750304594E-3</v>
      </c>
      <c r="W575" s="22">
        <f t="shared" ca="1" si="135"/>
        <v>4.9182575761568858E-5</v>
      </c>
      <c r="X575" s="22">
        <f t="shared" ca="1" si="135"/>
        <v>-2.3427978721752177E-4</v>
      </c>
      <c r="Y575" s="22">
        <f t="shared" ca="1" si="135"/>
        <v>3.2198367252800483E-4</v>
      </c>
      <c r="Z575" s="22">
        <f t="shared" ca="1" si="135"/>
        <v>2.4952093147111408E-3</v>
      </c>
      <c r="AA575" s="10">
        <f t="shared" ca="1" si="131"/>
        <v>0</v>
      </c>
      <c r="AB575" s="10">
        <f t="shared" ca="1" si="132"/>
        <v>0</v>
      </c>
      <c r="AC575" s="5">
        <f t="shared" ca="1" si="134"/>
        <v>0.2482571296261622</v>
      </c>
    </row>
    <row r="576" spans="1:29" x14ac:dyDescent="0.2">
      <c r="A576" s="8">
        <v>42853</v>
      </c>
      <c r="B576" s="3">
        <v>64679</v>
      </c>
      <c r="C576" s="3">
        <v>65403</v>
      </c>
      <c r="D576" s="3">
        <v>64592</v>
      </c>
      <c r="E576" s="3">
        <v>65403</v>
      </c>
      <c r="F576" s="3">
        <v>65403</v>
      </c>
      <c r="G576" s="5">
        <f t="shared" si="127"/>
        <v>1.0565264590309376E-2</v>
      </c>
      <c r="H576" s="24">
        <f t="shared" si="128"/>
        <v>1</v>
      </c>
      <c r="I576" s="3">
        <f t="shared" si="137"/>
        <v>64534.5</v>
      </c>
      <c r="J576" s="10">
        <f t="shared" si="133"/>
        <v>1.1225010436476612E-2</v>
      </c>
      <c r="K576" s="10">
        <f t="shared" si="138"/>
        <v>-4.6875075106606048E-5</v>
      </c>
      <c r="L576" s="10">
        <f t="shared" si="141"/>
        <v>-4.0562143280972187E-4</v>
      </c>
      <c r="M576" s="10">
        <f t="shared" si="140"/>
        <v>1.0153625181656455E-3</v>
      </c>
      <c r="N576" s="10">
        <f t="shared" si="139"/>
        <v>5.1239610917037659E-3</v>
      </c>
      <c r="O576" s="22">
        <f t="shared" ca="1" si="136"/>
        <v>0.97683575576571602</v>
      </c>
      <c r="P576" s="22">
        <f t="shared" ca="1" si="136"/>
        <v>0.39277193600151716</v>
      </c>
      <c r="Q576" s="22">
        <f t="shared" ca="1" si="136"/>
        <v>0.13127904559316214</v>
      </c>
      <c r="R576" s="22">
        <f t="shared" ca="1" si="136"/>
        <v>0.19697966453474849</v>
      </c>
      <c r="S576" s="22">
        <f t="shared" ca="1" si="136"/>
        <v>1.0833862764856137</v>
      </c>
      <c r="T576" s="22">
        <f t="shared" ca="1" si="129"/>
        <v>1.6644565640829983E-2</v>
      </c>
      <c r="U576" s="25">
        <f t="shared" ca="1" si="130"/>
        <v>0.50416104534544137</v>
      </c>
      <c r="V576" s="22">
        <f t="shared" ref="V576:Z639" ca="1" si="142">($H576-$U576)*J576*$U576*(1-$U576)*$AF$3</f>
        <v>6.956764961623646E-3</v>
      </c>
      <c r="W576" s="22">
        <f t="shared" ca="1" si="142"/>
        <v>-2.9051098163385938E-5</v>
      </c>
      <c r="X576" s="22">
        <f t="shared" ca="1" si="142"/>
        <v>-2.513862225272001E-4</v>
      </c>
      <c r="Y576" s="22">
        <f t="shared" ca="1" si="142"/>
        <v>6.2927677704127834E-4</v>
      </c>
      <c r="Z576" s="22">
        <f t="shared" ca="1" si="142"/>
        <v>3.1756044405671386E-3</v>
      </c>
      <c r="AA576" s="10">
        <f t="shared" ca="1" si="131"/>
        <v>0</v>
      </c>
      <c r="AB576" s="10">
        <f t="shared" ca="1" si="132"/>
        <v>0</v>
      </c>
      <c r="AC576" s="5">
        <f t="shared" ca="1" si="134"/>
        <v>0.2482571296261622</v>
      </c>
    </row>
    <row r="577" spans="1:29" x14ac:dyDescent="0.2">
      <c r="A577" s="8">
        <v>42857</v>
      </c>
      <c r="B577" s="3">
        <v>65404</v>
      </c>
      <c r="C577" s="3">
        <v>66877</v>
      </c>
      <c r="D577" s="3">
        <v>65404</v>
      </c>
      <c r="E577" s="3">
        <v>66722</v>
      </c>
      <c r="F577" s="3">
        <v>66722</v>
      </c>
      <c r="G577" s="5">
        <f t="shared" si="127"/>
        <v>-2.7861874644045437E-2</v>
      </c>
      <c r="H577" s="24">
        <f t="shared" si="128"/>
        <v>0</v>
      </c>
      <c r="I577" s="3">
        <f t="shared" si="137"/>
        <v>64607.3</v>
      </c>
      <c r="J577" s="10">
        <f t="shared" si="133"/>
        <v>2.0167270614497745E-2</v>
      </c>
      <c r="K577" s="10">
        <f t="shared" si="138"/>
        <v>1.1614029959674476E-3</v>
      </c>
      <c r="L577" s="10">
        <f t="shared" si="141"/>
        <v>7.3879755373196246E-5</v>
      </c>
      <c r="M577" s="10">
        <f t="shared" si="140"/>
        <v>1.0810848319198119E-3</v>
      </c>
      <c r="N577" s="10">
        <f t="shared" si="139"/>
        <v>7.1875590329248508E-3</v>
      </c>
      <c r="O577" s="22">
        <f t="shared" ref="O577:S640" ca="1" si="143">O576+V576</f>
        <v>0.98379252072733969</v>
      </c>
      <c r="P577" s="22">
        <f t="shared" ca="1" si="143"/>
        <v>0.39274288490335379</v>
      </c>
      <c r="Q577" s="22">
        <f t="shared" ca="1" si="143"/>
        <v>0.13102765937063493</v>
      </c>
      <c r="R577" s="22">
        <f t="shared" ca="1" si="143"/>
        <v>0.19760894131178977</v>
      </c>
      <c r="S577" s="22">
        <f t="shared" ca="1" si="143"/>
        <v>1.0865618809261808</v>
      </c>
      <c r="T577" s="22">
        <f t="shared" ca="1" si="129"/>
        <v>2.8329582739806916E-2</v>
      </c>
      <c r="U577" s="25">
        <f t="shared" ca="1" si="130"/>
        <v>0.5070819220492373</v>
      </c>
      <c r="V577" s="22">
        <f t="shared" ca="1" si="142"/>
        <v>-1.2780508462583724E-2</v>
      </c>
      <c r="W577" s="22">
        <f t="shared" ca="1" si="142"/>
        <v>-7.3601039536612184E-4</v>
      </c>
      <c r="X577" s="22">
        <f t="shared" ca="1" si="142"/>
        <v>-4.6819465896489397E-5</v>
      </c>
      <c r="Y577" s="22">
        <f t="shared" ca="1" si="142"/>
        <v>-6.8511074737051905E-4</v>
      </c>
      <c r="Z577" s="22">
        <f t="shared" ca="1" si="142"/>
        <v>-4.5549375917819943E-3</v>
      </c>
      <c r="AA577" s="10">
        <f t="shared" ca="1" si="131"/>
        <v>0</v>
      </c>
      <c r="AB577" s="10">
        <f t="shared" ca="1" si="132"/>
        <v>0</v>
      </c>
      <c r="AC577" s="5">
        <f t="shared" ca="1" si="134"/>
        <v>0.2482571296261622</v>
      </c>
    </row>
    <row r="578" spans="1:29" x14ac:dyDescent="0.2">
      <c r="A578" s="8">
        <v>42858</v>
      </c>
      <c r="B578" s="3">
        <v>66720</v>
      </c>
      <c r="C578" s="3">
        <v>66758</v>
      </c>
      <c r="D578" s="3">
        <v>65898</v>
      </c>
      <c r="E578" s="3">
        <v>66094</v>
      </c>
      <c r="F578" s="3">
        <v>66094</v>
      </c>
      <c r="G578" s="5">
        <f t="shared" si="127"/>
        <v>-5.8099071020062398E-3</v>
      </c>
      <c r="H578" s="24">
        <f t="shared" si="128"/>
        <v>0</v>
      </c>
      <c r="I578" s="3">
        <f t="shared" si="137"/>
        <v>64662.8</v>
      </c>
      <c r="J578" s="10">
        <f t="shared" si="133"/>
        <v>-9.4121878840561779E-3</v>
      </c>
      <c r="K578" s="10">
        <f t="shared" si="138"/>
        <v>9.068325807123301E-4</v>
      </c>
      <c r="L578" s="10">
        <f t="shared" si="141"/>
        <v>-4.9300084969899243E-4</v>
      </c>
      <c r="M578" s="10">
        <f t="shared" si="140"/>
        <v>1.0672070010930446E-3</v>
      </c>
      <c r="N578" s="10">
        <f t="shared" si="139"/>
        <v>2.9475759126201817E-3</v>
      </c>
      <c r="O578" s="22">
        <f t="shared" ca="1" si="143"/>
        <v>0.97101201226475597</v>
      </c>
      <c r="P578" s="22">
        <f t="shared" ca="1" si="143"/>
        <v>0.39200687450798766</v>
      </c>
      <c r="Q578" s="22">
        <f t="shared" ca="1" si="143"/>
        <v>0.13098083990473844</v>
      </c>
      <c r="R578" s="22">
        <f t="shared" ca="1" si="143"/>
        <v>0.19692383056441926</v>
      </c>
      <c r="S578" s="22">
        <f t="shared" ca="1" si="143"/>
        <v>1.0820069433343988</v>
      </c>
      <c r="T578" s="22">
        <f t="shared" ca="1" si="129"/>
        <v>-5.4489804626909437E-3</v>
      </c>
      <c r="U578" s="25">
        <f t="shared" ca="1" si="130"/>
        <v>0.49863775825489637</v>
      </c>
      <c r="V578" s="22">
        <f t="shared" ca="1" si="142"/>
        <v>5.8665467868874999E-3</v>
      </c>
      <c r="W578" s="22">
        <f t="shared" ca="1" si="142"/>
        <v>-5.652220108817227E-4</v>
      </c>
      <c r="X578" s="22">
        <f t="shared" ca="1" si="142"/>
        <v>3.0728376721354128E-4</v>
      </c>
      <c r="Y578" s="22">
        <f t="shared" ca="1" si="142"/>
        <v>-6.6518219571581167E-4</v>
      </c>
      <c r="Z578" s="22">
        <f t="shared" ca="1" si="142"/>
        <v>-1.8372021693894298E-3</v>
      </c>
      <c r="AA578" s="10">
        <f t="shared" ca="1" si="131"/>
        <v>0</v>
      </c>
      <c r="AB578" s="10">
        <f t="shared" ca="1" si="132"/>
        <v>0</v>
      </c>
      <c r="AC578" s="5">
        <f t="shared" ca="1" si="134"/>
        <v>0.2482571296261622</v>
      </c>
    </row>
    <row r="579" spans="1:29" x14ac:dyDescent="0.2">
      <c r="A579" s="8">
        <v>42859</v>
      </c>
      <c r="B579" s="3">
        <v>66069</v>
      </c>
      <c r="C579" s="3">
        <v>66099</v>
      </c>
      <c r="D579" s="3">
        <v>64721</v>
      </c>
      <c r="E579" s="3">
        <v>64863</v>
      </c>
      <c r="F579" s="3">
        <v>64863</v>
      </c>
      <c r="G579" s="5">
        <f t="shared" ref="G579:G642" si="144">F581/F579-1</f>
        <v>1.0221543869386229E-2</v>
      </c>
      <c r="H579" s="24">
        <f t="shared" ref="H579:H642" si="145">IF(G579&gt;0,1,0)</f>
        <v>1</v>
      </c>
      <c r="I579" s="3">
        <f t="shared" si="137"/>
        <v>64645.4</v>
      </c>
      <c r="J579" s="10">
        <f t="shared" si="133"/>
        <v>-1.8624988652525154E-2</v>
      </c>
      <c r="K579" s="10">
        <f t="shared" si="138"/>
        <v>-1.9907522936068455E-4</v>
      </c>
      <c r="L579" s="10">
        <f t="shared" si="141"/>
        <v>-8.1783674137960057E-4</v>
      </c>
      <c r="M579" s="10">
        <f t="shared" si="140"/>
        <v>6.7103600211960491E-4</v>
      </c>
      <c r="N579" s="10">
        <f t="shared" si="139"/>
        <v>1.0057904169640253E-4</v>
      </c>
      <c r="O579" s="22">
        <f t="shared" ca="1" si="143"/>
        <v>0.97687855905164345</v>
      </c>
      <c r="P579" s="22">
        <f t="shared" ca="1" si="143"/>
        <v>0.39144165249710594</v>
      </c>
      <c r="Q579" s="22">
        <f t="shared" ca="1" si="143"/>
        <v>0.13128812367195197</v>
      </c>
      <c r="R579" s="22">
        <f t="shared" ca="1" si="143"/>
        <v>0.19625864836870344</v>
      </c>
      <c r="S579" s="22">
        <f t="shared" ca="1" si="143"/>
        <v>1.0801697411650093</v>
      </c>
      <c r="T579" s="22">
        <f t="shared" ref="T579:T642" ca="1" si="146">SUMPRODUCT(J579:N579,O579:S579)</f>
        <v>-1.8139311609011322E-2</v>
      </c>
      <c r="U579" s="25">
        <f t="shared" ref="U579:U642" ca="1" si="147">1/(1+(EXP(-T579)))</f>
        <v>0.49546529643660608</v>
      </c>
      <c r="V579" s="22">
        <f t="shared" ca="1" si="142"/>
        <v>-1.1745225237902772E-2</v>
      </c>
      <c r="W579" s="22">
        <f t="shared" ca="1" si="142"/>
        <v>-1.2554012524519778E-4</v>
      </c>
      <c r="X579" s="22">
        <f t="shared" ca="1" si="142"/>
        <v>-5.1574134699048637E-4</v>
      </c>
      <c r="Y579" s="22">
        <f t="shared" ca="1" si="142"/>
        <v>4.2316637796007469E-4</v>
      </c>
      <c r="Z579" s="22">
        <f t="shared" ca="1" si="142"/>
        <v>6.34268036870186E-5</v>
      </c>
      <c r="AA579" s="10">
        <f t="shared" ref="AA579:AA642" ca="1" si="148">IF(OR(AND(U579&gt;=0.501,U579&lt;=0.503)),G579-$AF$1,0)</f>
        <v>0</v>
      </c>
      <c r="AB579" s="10">
        <f t="shared" ref="AB579:AB642" ca="1" si="149">IF(OR(AND(U579&gt;=0.492,U579&lt;=0.493)),-G579-$AF$1,0)</f>
        <v>0</v>
      </c>
      <c r="AC579" s="5">
        <f t="shared" ca="1" si="134"/>
        <v>0.2482571296261622</v>
      </c>
    </row>
    <row r="580" spans="1:29" x14ac:dyDescent="0.2">
      <c r="A580" s="8">
        <v>42860</v>
      </c>
      <c r="B580" s="3">
        <v>64869</v>
      </c>
      <c r="C580" s="3">
        <v>65768</v>
      </c>
      <c r="D580" s="3">
        <v>64863</v>
      </c>
      <c r="E580" s="3">
        <v>65710</v>
      </c>
      <c r="F580" s="3">
        <v>65710</v>
      </c>
      <c r="G580" s="5">
        <f t="shared" si="144"/>
        <v>8.6440420027393827E-3</v>
      </c>
      <c r="H580" s="24">
        <f t="shared" si="145"/>
        <v>1</v>
      </c>
      <c r="I580" s="3">
        <f t="shared" si="137"/>
        <v>64642.45</v>
      </c>
      <c r="J580" s="10">
        <f t="shared" ref="J580:J643" si="150">F580/F579-1</f>
        <v>1.3058292092564372E-2</v>
      </c>
      <c r="K580" s="10">
        <f t="shared" si="138"/>
        <v>2.5997446758535547E-5</v>
      </c>
      <c r="L580" s="10">
        <f t="shared" si="141"/>
        <v>-5.3720589230266569E-4</v>
      </c>
      <c r="M580" s="10">
        <f t="shared" si="140"/>
        <v>7.4825328658636894E-4</v>
      </c>
      <c r="N580" s="10">
        <f t="shared" si="139"/>
        <v>3.2826793213914796E-3</v>
      </c>
      <c r="O580" s="22">
        <f t="shared" ca="1" si="143"/>
        <v>0.96513333381374067</v>
      </c>
      <c r="P580" s="22">
        <f t="shared" ca="1" si="143"/>
        <v>0.39131611237186076</v>
      </c>
      <c r="Q580" s="22">
        <f t="shared" ca="1" si="143"/>
        <v>0.13077238232496149</v>
      </c>
      <c r="R580" s="22">
        <f t="shared" ca="1" si="143"/>
        <v>0.19668181474666352</v>
      </c>
      <c r="S580" s="22">
        <f t="shared" ca="1" si="143"/>
        <v>1.0802331679686963</v>
      </c>
      <c r="T580" s="22">
        <f t="shared" ca="1" si="146"/>
        <v>1.6236141403739988E-2</v>
      </c>
      <c r="U580" s="25">
        <f t="shared" ca="1" si="147"/>
        <v>0.50405894618565261</v>
      </c>
      <c r="V580" s="22">
        <f t="shared" ca="1" si="142"/>
        <v>8.0946454530319237E-3</v>
      </c>
      <c r="W580" s="22">
        <f t="shared" ca="1" si="142"/>
        <v>1.611543934709867E-5</v>
      </c>
      <c r="X580" s="22">
        <f t="shared" ca="1" si="142"/>
        <v>-3.3300612382118795E-4</v>
      </c>
      <c r="Y580" s="22">
        <f t="shared" ca="1" si="142"/>
        <v>4.6383133575572422E-4</v>
      </c>
      <c r="Z580" s="22">
        <f t="shared" ca="1" si="142"/>
        <v>2.0348851943505011E-3</v>
      </c>
      <c r="AA580" s="10">
        <f t="shared" ca="1" si="148"/>
        <v>0</v>
      </c>
      <c r="AB580" s="10">
        <f t="shared" ca="1" si="149"/>
        <v>0</v>
      </c>
      <c r="AC580" s="5">
        <f t="shared" ref="AC580:AC643" ca="1" si="151">AA580+AB580+AC579</f>
        <v>0.2482571296261622</v>
      </c>
    </row>
    <row r="581" spans="1:29" x14ac:dyDescent="0.2">
      <c r="A581" s="8">
        <v>42863</v>
      </c>
      <c r="B581" s="3">
        <v>65705</v>
      </c>
      <c r="C581" s="3">
        <v>66015</v>
      </c>
      <c r="D581" s="3">
        <v>65295</v>
      </c>
      <c r="E581" s="3">
        <v>65526</v>
      </c>
      <c r="F581" s="3">
        <v>65526</v>
      </c>
      <c r="G581" s="5">
        <f t="shared" si="144"/>
        <v>2.7836278729054031E-2</v>
      </c>
      <c r="H581" s="24">
        <f t="shared" si="145"/>
        <v>1</v>
      </c>
      <c r="I581" s="3">
        <f t="shared" si="137"/>
        <v>64680</v>
      </c>
      <c r="J581" s="10">
        <f t="shared" si="150"/>
        <v>-2.8001826206056624E-3</v>
      </c>
      <c r="K581" s="10">
        <f t="shared" si="138"/>
        <v>6.4166348183994912E-4</v>
      </c>
      <c r="L581" s="10">
        <f t="shared" si="141"/>
        <v>-8.2495070312535999E-4</v>
      </c>
      <c r="M581" s="10">
        <f t="shared" si="140"/>
        <v>8.4025667091862659E-4</v>
      </c>
      <c r="N581" s="10">
        <f t="shared" si="139"/>
        <v>4.7764070997502461E-4</v>
      </c>
      <c r="O581" s="22">
        <f t="shared" ca="1" si="143"/>
        <v>0.97322797926677262</v>
      </c>
      <c r="P581" s="22">
        <f t="shared" ca="1" si="143"/>
        <v>0.39133222781120786</v>
      </c>
      <c r="Q581" s="22">
        <f t="shared" ca="1" si="143"/>
        <v>0.13043937620114029</v>
      </c>
      <c r="R581" s="22">
        <f t="shared" ca="1" si="143"/>
        <v>0.19714564608241925</v>
      </c>
      <c r="S581" s="22">
        <f t="shared" ca="1" si="143"/>
        <v>1.0822680531630469</v>
      </c>
      <c r="T581" s="22">
        <f t="shared" ca="1" si="146"/>
        <v>-1.8991303031294241E-3</v>
      </c>
      <c r="U581" s="25">
        <f t="shared" ca="1" si="147"/>
        <v>0.49952521756691731</v>
      </c>
      <c r="V581" s="22">
        <f t="shared" ca="1" si="142"/>
        <v>-1.7517744052457775E-3</v>
      </c>
      <c r="W581" s="22">
        <f t="shared" ca="1" si="142"/>
        <v>4.0142012738618698E-4</v>
      </c>
      <c r="X581" s="22">
        <f t="shared" ca="1" si="142"/>
        <v>-5.1608331424181949E-4</v>
      </c>
      <c r="Y581" s="22">
        <f t="shared" ca="1" si="142"/>
        <v>5.2565861923459212E-4</v>
      </c>
      <c r="Z581" s="22">
        <f t="shared" ca="1" si="142"/>
        <v>2.988086435793579E-4</v>
      </c>
      <c r="AA581" s="10">
        <f t="shared" ca="1" si="148"/>
        <v>0</v>
      </c>
      <c r="AB581" s="10">
        <f t="shared" ca="1" si="149"/>
        <v>0</v>
      </c>
      <c r="AC581" s="5">
        <f t="shared" ca="1" si="151"/>
        <v>0.2482571296261622</v>
      </c>
    </row>
    <row r="582" spans="1:29" x14ac:dyDescent="0.2">
      <c r="A582" s="8">
        <v>42864</v>
      </c>
      <c r="B582" s="3">
        <v>65533</v>
      </c>
      <c r="C582" s="3">
        <v>66536</v>
      </c>
      <c r="D582" s="3">
        <v>65533</v>
      </c>
      <c r="E582" s="3">
        <v>66278</v>
      </c>
      <c r="F582" s="3">
        <v>66278</v>
      </c>
      <c r="G582" s="5">
        <f t="shared" si="144"/>
        <v>1.9010833157307117E-2</v>
      </c>
      <c r="H582" s="24">
        <f t="shared" si="145"/>
        <v>1</v>
      </c>
      <c r="I582" s="3">
        <f t="shared" si="137"/>
        <v>64782.75</v>
      </c>
      <c r="J582" s="10">
        <f t="shared" si="150"/>
        <v>1.1476360528645202E-2</v>
      </c>
      <c r="K582" s="10">
        <f t="shared" si="138"/>
        <v>1.6415718208928176E-3</v>
      </c>
      <c r="L582" s="10">
        <f t="shared" si="141"/>
        <v>-7.4688337319389836E-4</v>
      </c>
      <c r="M582" s="10">
        <f t="shared" si="140"/>
        <v>9.8402632462540212E-4</v>
      </c>
      <c r="N582" s="10">
        <f t="shared" si="139"/>
        <v>-1.2605413071954841E-3</v>
      </c>
      <c r="O582" s="22">
        <f t="shared" ca="1" si="143"/>
        <v>0.97147620486152686</v>
      </c>
      <c r="P582" s="22">
        <f t="shared" ca="1" si="143"/>
        <v>0.39173364793859405</v>
      </c>
      <c r="Q582" s="22">
        <f t="shared" ca="1" si="143"/>
        <v>0.12992329288689847</v>
      </c>
      <c r="R582" s="22">
        <f t="shared" ca="1" si="143"/>
        <v>0.19767130470165384</v>
      </c>
      <c r="S582" s="22">
        <f t="shared" ca="1" si="143"/>
        <v>1.0825668618066262</v>
      </c>
      <c r="T582" s="22">
        <f t="shared" ca="1" si="146"/>
        <v>1.0524926062835822E-2</v>
      </c>
      <c r="U582" s="25">
        <f t="shared" ca="1" si="147"/>
        <v>0.50263120722662624</v>
      </c>
      <c r="V582" s="22">
        <f t="shared" ca="1" si="142"/>
        <v>7.1347818879267345E-3</v>
      </c>
      <c r="W582" s="22">
        <f t="shared" ca="1" si="142"/>
        <v>1.0205549804925506E-3</v>
      </c>
      <c r="X582" s="22">
        <f t="shared" ca="1" si="142"/>
        <v>-4.6433274295945511E-4</v>
      </c>
      <c r="Y582" s="22">
        <f t="shared" ca="1" si="142"/>
        <v>6.1176303939357388E-4</v>
      </c>
      <c r="Z582" s="22">
        <f t="shared" ca="1" si="142"/>
        <v>-7.8367068245315452E-4</v>
      </c>
      <c r="AA582" s="10">
        <f t="shared" ca="1" si="148"/>
        <v>1.8010833157307116E-2</v>
      </c>
      <c r="AB582" s="10">
        <f t="shared" ca="1" si="149"/>
        <v>0</v>
      </c>
      <c r="AC582" s="5">
        <f t="shared" ca="1" si="151"/>
        <v>0.26626796278346931</v>
      </c>
    </row>
    <row r="583" spans="1:29" x14ac:dyDescent="0.2">
      <c r="A583" s="8">
        <v>42865</v>
      </c>
      <c r="B583" s="3">
        <v>66284</v>
      </c>
      <c r="C583" s="3">
        <v>67528</v>
      </c>
      <c r="D583" s="3">
        <v>66284</v>
      </c>
      <c r="E583" s="3">
        <v>67350</v>
      </c>
      <c r="F583" s="3">
        <v>67350</v>
      </c>
      <c r="G583" s="5">
        <f t="shared" si="144"/>
        <v>1.2947290274684553E-2</v>
      </c>
      <c r="H583" s="24">
        <f t="shared" si="145"/>
        <v>1</v>
      </c>
      <c r="I583" s="3">
        <f t="shared" si="137"/>
        <v>64920.6</v>
      </c>
      <c r="J583" s="10">
        <f t="shared" si="150"/>
        <v>1.6174296146534317E-2</v>
      </c>
      <c r="K583" s="10">
        <f t="shared" si="138"/>
        <v>2.1622278330838294E-3</v>
      </c>
      <c r="L583" s="10">
        <f t="shared" si="141"/>
        <v>-2.895852507613883E-4</v>
      </c>
      <c r="M583" s="10">
        <f t="shared" si="140"/>
        <v>1.3642780710695058E-3</v>
      </c>
      <c r="N583" s="10">
        <f t="shared" si="139"/>
        <v>3.8567554989226149E-3</v>
      </c>
      <c r="O583" s="22">
        <f t="shared" ca="1" si="143"/>
        <v>0.97861098674945357</v>
      </c>
      <c r="P583" s="22">
        <f t="shared" ca="1" si="143"/>
        <v>0.39275420291908658</v>
      </c>
      <c r="Q583" s="22">
        <f t="shared" ca="1" si="143"/>
        <v>0.12945896014393901</v>
      </c>
      <c r="R583" s="22">
        <f t="shared" ca="1" si="143"/>
        <v>0.19828306774104743</v>
      </c>
      <c r="S583" s="22">
        <f t="shared" ca="1" si="143"/>
        <v>1.0817831911241731</v>
      </c>
      <c r="T583" s="22">
        <f t="shared" ca="1" si="146"/>
        <v>2.1082765087807251E-2</v>
      </c>
      <c r="U583" s="25">
        <f t="shared" ca="1" si="147"/>
        <v>0.50527049605291374</v>
      </c>
      <c r="V583" s="22">
        <f t="shared" ca="1" si="142"/>
        <v>1.0001265497337644E-2</v>
      </c>
      <c r="W583" s="22">
        <f t="shared" ca="1" si="142"/>
        <v>1.336998805295033E-3</v>
      </c>
      <c r="X583" s="22">
        <f t="shared" ca="1" si="142"/>
        <v>-1.7906306096653965E-4</v>
      </c>
      <c r="Y583" s="22">
        <f t="shared" ca="1" si="142"/>
        <v>8.4359202263558286E-4</v>
      </c>
      <c r="Z583" s="22">
        <f t="shared" ca="1" si="142"/>
        <v>2.3847984081401237E-3</v>
      </c>
      <c r="AA583" s="10">
        <f t="shared" ca="1" si="148"/>
        <v>0</v>
      </c>
      <c r="AB583" s="10">
        <f t="shared" ca="1" si="149"/>
        <v>0</v>
      </c>
      <c r="AC583" s="5">
        <f t="shared" ca="1" si="151"/>
        <v>0.26626796278346931</v>
      </c>
    </row>
    <row r="584" spans="1:29" x14ac:dyDescent="0.2">
      <c r="A584" s="8">
        <v>42866</v>
      </c>
      <c r="B584" s="3">
        <v>67355</v>
      </c>
      <c r="C584" s="3">
        <v>67709</v>
      </c>
      <c r="D584" s="3">
        <v>67191</v>
      </c>
      <c r="E584" s="3">
        <v>67538</v>
      </c>
      <c r="F584" s="3">
        <v>67538</v>
      </c>
      <c r="G584" s="5">
        <f t="shared" si="144"/>
        <v>1.3858864639166191E-2</v>
      </c>
      <c r="H584" s="24">
        <f t="shared" si="145"/>
        <v>1</v>
      </c>
      <c r="I584" s="3">
        <f t="shared" si="137"/>
        <v>65065</v>
      </c>
      <c r="J584" s="10">
        <f t="shared" si="150"/>
        <v>2.7913882702301773E-3</v>
      </c>
      <c r="K584" s="10">
        <f t="shared" si="138"/>
        <v>2.257674818468447E-3</v>
      </c>
      <c r="L584" s="10">
        <f t="shared" si="141"/>
        <v>9.5445022297391274E-5</v>
      </c>
      <c r="M584" s="10">
        <f t="shared" si="140"/>
        <v>1.3749561099758655E-3</v>
      </c>
      <c r="N584" s="10">
        <f t="shared" si="139"/>
        <v>8.1400308834736809E-3</v>
      </c>
      <c r="O584" s="22">
        <f t="shared" ca="1" si="143"/>
        <v>0.98861225224679117</v>
      </c>
      <c r="P584" s="22">
        <f t="shared" ca="1" si="143"/>
        <v>0.39409120172438161</v>
      </c>
      <c r="Q584" s="22">
        <f t="shared" ca="1" si="143"/>
        <v>0.12927989708297247</v>
      </c>
      <c r="R584" s="22">
        <f t="shared" ca="1" si="143"/>
        <v>0.19912665976368302</v>
      </c>
      <c r="S584" s="22">
        <f t="shared" ca="1" si="143"/>
        <v>1.0841679895323133</v>
      </c>
      <c r="T584" s="22">
        <f t="shared" ca="1" si="146"/>
        <v>1.2760620884868087E-2</v>
      </c>
      <c r="U584" s="25">
        <f t="shared" ca="1" si="147"/>
        <v>0.50319011193325802</v>
      </c>
      <c r="V584" s="22">
        <f t="shared" ca="1" si="142"/>
        <v>1.7334160521203061E-3</v>
      </c>
      <c r="W584" s="22">
        <f t="shared" ca="1" si="142"/>
        <v>1.4019868939544903E-3</v>
      </c>
      <c r="X584" s="22">
        <f t="shared" ca="1" si="142"/>
        <v>5.9270125732682797E-5</v>
      </c>
      <c r="Y584" s="22">
        <f t="shared" ca="1" si="142"/>
        <v>8.5382998037622536E-4</v>
      </c>
      <c r="Z584" s="22">
        <f t="shared" ca="1" si="142"/>
        <v>5.0548540124820398E-3</v>
      </c>
      <c r="AA584" s="10">
        <f t="shared" ca="1" si="148"/>
        <v>0</v>
      </c>
      <c r="AB584" s="10">
        <f t="shared" ca="1" si="149"/>
        <v>0</v>
      </c>
      <c r="AC584" s="5">
        <f t="shared" ca="1" si="151"/>
        <v>0.26626796278346931</v>
      </c>
    </row>
    <row r="585" spans="1:29" x14ac:dyDescent="0.2">
      <c r="A585" s="8">
        <v>42867</v>
      </c>
      <c r="B585" s="3">
        <v>67536</v>
      </c>
      <c r="C585" s="3">
        <v>68429</v>
      </c>
      <c r="D585" s="3">
        <v>67536</v>
      </c>
      <c r="E585" s="3">
        <v>68222</v>
      </c>
      <c r="F585" s="3">
        <v>68222</v>
      </c>
      <c r="G585" s="5">
        <f t="shared" si="144"/>
        <v>6.7720090293452717E-3</v>
      </c>
      <c r="H585" s="24">
        <f t="shared" si="145"/>
        <v>1</v>
      </c>
      <c r="I585" s="3">
        <f t="shared" si="137"/>
        <v>65258.1</v>
      </c>
      <c r="J585" s="10">
        <f t="shared" si="150"/>
        <v>1.0127631851698293E-2</v>
      </c>
      <c r="K585" s="10">
        <f t="shared" si="138"/>
        <v>2.9883410204887828E-3</v>
      </c>
      <c r="L585" s="10">
        <f t="shared" si="141"/>
        <v>5.3487526268737096E-4</v>
      </c>
      <c r="M585" s="10">
        <f t="shared" si="140"/>
        <v>1.6565600208074184E-3</v>
      </c>
      <c r="N585" s="10">
        <f t="shared" si="139"/>
        <v>7.5538988353004658E-3</v>
      </c>
      <c r="O585" s="22">
        <f t="shared" ca="1" si="143"/>
        <v>0.99034566829891146</v>
      </c>
      <c r="P585" s="22">
        <f t="shared" ca="1" si="143"/>
        <v>0.3954931886183361</v>
      </c>
      <c r="Q585" s="22">
        <f t="shared" ca="1" si="143"/>
        <v>0.12933916720870514</v>
      </c>
      <c r="R585" s="22">
        <f t="shared" ca="1" si="143"/>
        <v>0.19998048974405924</v>
      </c>
      <c r="S585" s="22">
        <f t="shared" ca="1" si="143"/>
        <v>1.0892228435447953</v>
      </c>
      <c r="T585" s="22">
        <f t="shared" ca="1" si="146"/>
        <v>1.9840064027851278E-2</v>
      </c>
      <c r="U585" s="25">
        <f t="shared" ca="1" si="147"/>
        <v>0.50495985331321036</v>
      </c>
      <c r="V585" s="22">
        <f t="shared" ca="1" si="142"/>
        <v>6.2663637723101356E-3</v>
      </c>
      <c r="W585" s="22">
        <f t="shared" ca="1" si="142"/>
        <v>1.8490040104448561E-3</v>
      </c>
      <c r="X585" s="22">
        <f t="shared" ca="1" si="142"/>
        <v>3.3094834191143717E-4</v>
      </c>
      <c r="Y585" s="22">
        <f t="shared" ca="1" si="142"/>
        <v>1.0249787761888497E-3</v>
      </c>
      <c r="Z585" s="22">
        <f t="shared" ca="1" si="142"/>
        <v>4.6738940252142877E-3</v>
      </c>
      <c r="AA585" s="10">
        <f t="shared" ca="1" si="148"/>
        <v>0</v>
      </c>
      <c r="AB585" s="10">
        <f t="shared" ca="1" si="149"/>
        <v>0</v>
      </c>
      <c r="AC585" s="5">
        <f t="shared" ca="1" si="151"/>
        <v>0.26626796278346931</v>
      </c>
    </row>
    <row r="586" spans="1:29" x14ac:dyDescent="0.2">
      <c r="A586" s="8">
        <v>42870</v>
      </c>
      <c r="B586" s="3">
        <v>68227</v>
      </c>
      <c r="C586" s="3">
        <v>68593</v>
      </c>
      <c r="D586" s="3">
        <v>68081</v>
      </c>
      <c r="E586" s="3">
        <v>68474</v>
      </c>
      <c r="F586" s="3">
        <v>68474</v>
      </c>
      <c r="G586" s="5">
        <f t="shared" si="144"/>
        <v>-1.3640213803779555E-2</v>
      </c>
      <c r="H586" s="24">
        <f t="shared" si="145"/>
        <v>0</v>
      </c>
      <c r="I586" s="3">
        <f t="shared" si="137"/>
        <v>65487.199999999997</v>
      </c>
      <c r="J586" s="10">
        <f t="shared" si="150"/>
        <v>3.6938231069156835E-3</v>
      </c>
      <c r="K586" s="10">
        <f t="shared" si="138"/>
        <v>3.5366120391036758E-3</v>
      </c>
      <c r="L586" s="10">
        <f t="shared" si="141"/>
        <v>5.1064485734495955E-4</v>
      </c>
      <c r="M586" s="10">
        <f t="shared" si="140"/>
        <v>1.6618896488394008E-3</v>
      </c>
      <c r="N586" s="10">
        <f t="shared" si="139"/>
        <v>8.8526999808047346E-3</v>
      </c>
      <c r="O586" s="22">
        <f t="shared" ca="1" si="143"/>
        <v>0.99661203207122162</v>
      </c>
      <c r="P586" s="22">
        <f t="shared" ca="1" si="143"/>
        <v>0.39734219262878095</v>
      </c>
      <c r="Q586" s="22">
        <f t="shared" ca="1" si="143"/>
        <v>0.12967011555061658</v>
      </c>
      <c r="R586" s="22">
        <f t="shared" ca="1" si="143"/>
        <v>0.20100546852024809</v>
      </c>
      <c r="S586" s="22">
        <f t="shared" ca="1" si="143"/>
        <v>1.0938967375700095</v>
      </c>
      <c r="T586" s="22">
        <f t="shared" ca="1" si="146"/>
        <v>1.5170757647629219E-2</v>
      </c>
      <c r="U586" s="25">
        <f t="shared" ca="1" si="147"/>
        <v>0.50379261667236241</v>
      </c>
      <c r="V586" s="22">
        <f t="shared" ca="1" si="142"/>
        <v>-2.3260171738197005E-3</v>
      </c>
      <c r="W586" s="22">
        <f t="shared" ca="1" si="142"/>
        <v>-2.2270206509595139E-3</v>
      </c>
      <c r="X586" s="22">
        <f t="shared" ca="1" si="142"/>
        <v>-3.2155538409062194E-4</v>
      </c>
      <c r="Y586" s="22">
        <f t="shared" ca="1" si="142"/>
        <v>-1.0464994539008592E-3</v>
      </c>
      <c r="Z586" s="22">
        <f t="shared" ca="1" si="142"/>
        <v>-5.574585353443991E-3</v>
      </c>
      <c r="AA586" s="10">
        <f t="shared" ca="1" si="148"/>
        <v>0</v>
      </c>
      <c r="AB586" s="10">
        <f t="shared" ca="1" si="149"/>
        <v>0</v>
      </c>
      <c r="AC586" s="5">
        <f t="shared" ca="1" si="151"/>
        <v>0.26626796278346931</v>
      </c>
    </row>
    <row r="587" spans="1:29" x14ac:dyDescent="0.2">
      <c r="A587" s="8">
        <v>42871</v>
      </c>
      <c r="B587" s="3">
        <v>68473</v>
      </c>
      <c r="C587" s="3">
        <v>68792</v>
      </c>
      <c r="D587" s="3">
        <v>68124</v>
      </c>
      <c r="E587" s="3">
        <v>68684</v>
      </c>
      <c r="F587" s="3">
        <v>68684</v>
      </c>
      <c r="G587" s="5">
        <f t="shared" si="144"/>
        <v>-0.10318269174771422</v>
      </c>
      <c r="H587" s="24">
        <f t="shared" si="145"/>
        <v>0</v>
      </c>
      <c r="I587" s="3">
        <f t="shared" si="137"/>
        <v>65780.100000000006</v>
      </c>
      <c r="J587" s="10">
        <f t="shared" si="150"/>
        <v>3.066857493355224E-3</v>
      </c>
      <c r="K587" s="10">
        <f t="shared" si="138"/>
        <v>4.5241751604376875E-3</v>
      </c>
      <c r="L587" s="10">
        <f t="shared" si="141"/>
        <v>9.1054505487660588E-4</v>
      </c>
      <c r="M587" s="10">
        <f t="shared" si="140"/>
        <v>1.6937569360135174E-3</v>
      </c>
      <c r="N587" s="10">
        <f t="shared" si="139"/>
        <v>7.1707993737467387E-3</v>
      </c>
      <c r="O587" s="22">
        <f t="shared" ca="1" si="143"/>
        <v>0.99428601489740187</v>
      </c>
      <c r="P587" s="22">
        <f t="shared" ca="1" si="143"/>
        <v>0.39511517197782142</v>
      </c>
      <c r="Q587" s="22">
        <f t="shared" ca="1" si="143"/>
        <v>0.12934856016652596</v>
      </c>
      <c r="R587" s="22">
        <f t="shared" ca="1" si="143"/>
        <v>0.19995896906634722</v>
      </c>
      <c r="S587" s="22">
        <f t="shared" ca="1" si="143"/>
        <v>1.0883221522165656</v>
      </c>
      <c r="T587" s="22">
        <f t="shared" ca="1" si="146"/>
        <v>1.3097503152039055E-2</v>
      </c>
      <c r="U587" s="25">
        <f t="shared" ca="1" si="147"/>
        <v>0.50327432898035873</v>
      </c>
      <c r="V587" s="22">
        <f t="shared" ca="1" si="142"/>
        <v>-1.9292555692872969E-3</v>
      </c>
      <c r="W587" s="22">
        <f t="shared" ca="1" si="142"/>
        <v>-2.8460044666622818E-3</v>
      </c>
      <c r="X587" s="22">
        <f t="shared" ca="1" si="142"/>
        <v>-5.7279287414357515E-4</v>
      </c>
      <c r="Y587" s="22">
        <f t="shared" ca="1" si="142"/>
        <v>-1.0654847865944127E-3</v>
      </c>
      <c r="Z587" s="22">
        <f t="shared" ca="1" si="142"/>
        <v>-4.5109055957170208E-3</v>
      </c>
      <c r="AA587" s="10">
        <f t="shared" ca="1" si="148"/>
        <v>0</v>
      </c>
      <c r="AB587" s="10">
        <f t="shared" ca="1" si="149"/>
        <v>0</v>
      </c>
      <c r="AC587" s="5">
        <f t="shared" ca="1" si="151"/>
        <v>0.26626796278346931</v>
      </c>
    </row>
    <row r="588" spans="1:29" x14ac:dyDescent="0.2">
      <c r="A588" s="8">
        <v>42872</v>
      </c>
      <c r="B588" s="3">
        <v>68674</v>
      </c>
      <c r="C588" s="3">
        <v>68674</v>
      </c>
      <c r="D588" s="3">
        <v>67163</v>
      </c>
      <c r="E588" s="3">
        <v>67540</v>
      </c>
      <c r="F588" s="3">
        <v>67540</v>
      </c>
      <c r="G588" s="5">
        <f t="shared" si="144"/>
        <v>-7.2564406277761284E-2</v>
      </c>
      <c r="H588" s="24">
        <f t="shared" si="145"/>
        <v>0</v>
      </c>
      <c r="I588" s="3">
        <f t="shared" si="137"/>
        <v>65940.350000000006</v>
      </c>
      <c r="J588" s="10">
        <f t="shared" si="150"/>
        <v>-1.6655989750160138E-2</v>
      </c>
      <c r="K588" s="10">
        <f t="shared" si="138"/>
        <v>2.4904397546792801E-3</v>
      </c>
      <c r="L588" s="10">
        <f t="shared" si="141"/>
        <v>2.9468287129242877E-4</v>
      </c>
      <c r="M588" s="10">
        <f t="shared" si="140"/>
        <v>1.7460738817529375E-3</v>
      </c>
      <c r="N588" s="10">
        <f t="shared" si="139"/>
        <v>6.0474219440784791E-4</v>
      </c>
      <c r="O588" s="22">
        <f t="shared" ca="1" si="143"/>
        <v>0.99235675932811462</v>
      </c>
      <c r="P588" s="22">
        <f t="shared" ca="1" si="143"/>
        <v>0.39226916751115914</v>
      </c>
      <c r="Q588" s="22">
        <f t="shared" ca="1" si="143"/>
        <v>0.12877576729238238</v>
      </c>
      <c r="R588" s="22">
        <f t="shared" ca="1" si="143"/>
        <v>0.19889348427975281</v>
      </c>
      <c r="S588" s="22">
        <f t="shared" ca="1" si="143"/>
        <v>1.0838112466208485</v>
      </c>
      <c r="T588" s="22">
        <f t="shared" ca="1" si="146"/>
        <v>-1.4511104159950754E-2</v>
      </c>
      <c r="U588" s="25">
        <f t="shared" ca="1" si="147"/>
        <v>0.49637228761772012</v>
      </c>
      <c r="V588" s="22">
        <f t="shared" ca="1" si="142"/>
        <v>1.0333920650027546E-2</v>
      </c>
      <c r="W588" s="22">
        <f t="shared" ca="1" si="142"/>
        <v>-1.5451502549274992E-3</v>
      </c>
      <c r="X588" s="22">
        <f t="shared" ca="1" si="142"/>
        <v>-1.8283088873952759E-4</v>
      </c>
      <c r="Y588" s="22">
        <f t="shared" ca="1" si="142"/>
        <v>-1.0833213284696551E-3</v>
      </c>
      <c r="Z588" s="22">
        <f t="shared" ca="1" si="142"/>
        <v>-3.7520183096139038E-4</v>
      </c>
      <c r="AA588" s="10">
        <f t="shared" ca="1" si="148"/>
        <v>0</v>
      </c>
      <c r="AB588" s="10">
        <f t="shared" ca="1" si="149"/>
        <v>0</v>
      </c>
      <c r="AC588" s="5">
        <f t="shared" ca="1" si="151"/>
        <v>0.26626796278346931</v>
      </c>
    </row>
    <row r="589" spans="1:29" x14ac:dyDescent="0.2">
      <c r="A589" s="8">
        <v>42873</v>
      </c>
      <c r="B589" s="3">
        <v>67536</v>
      </c>
      <c r="C589" s="3">
        <v>67536</v>
      </c>
      <c r="D589" s="3">
        <v>60315</v>
      </c>
      <c r="E589" s="3">
        <v>61597</v>
      </c>
      <c r="F589" s="3">
        <v>61597</v>
      </c>
      <c r="G589" s="5">
        <f t="shared" si="144"/>
        <v>1.2338263227105184E-3</v>
      </c>
      <c r="H589" s="24">
        <f t="shared" si="145"/>
        <v>1</v>
      </c>
      <c r="I589" s="3">
        <f t="shared" si="137"/>
        <v>65812.25</v>
      </c>
      <c r="J589" s="10">
        <f t="shared" si="150"/>
        <v>-8.7992300858750316E-2</v>
      </c>
      <c r="K589" s="10">
        <f t="shared" si="138"/>
        <v>-1.772391267118889E-3</v>
      </c>
      <c r="L589" s="10">
        <f t="shared" si="141"/>
        <v>-1.3319016838995279E-3</v>
      </c>
      <c r="M589" s="10">
        <f t="shared" si="140"/>
        <v>7.8350479797851809E-4</v>
      </c>
      <c r="N589" s="10">
        <f t="shared" si="139"/>
        <v>-1.7551995631388252E-2</v>
      </c>
      <c r="O589" s="22">
        <f t="shared" ca="1" si="143"/>
        <v>1.0026906799781421</v>
      </c>
      <c r="P589" s="22">
        <f t="shared" ca="1" si="143"/>
        <v>0.39072401725623163</v>
      </c>
      <c r="Q589" s="22">
        <f t="shared" ca="1" si="143"/>
        <v>0.12859293640364286</v>
      </c>
      <c r="R589" s="22">
        <f t="shared" ca="1" si="143"/>
        <v>0.19781016295128315</v>
      </c>
      <c r="S589" s="22">
        <f t="shared" ca="1" si="143"/>
        <v>1.0834360447898872</v>
      </c>
      <c r="T589" s="22">
        <f t="shared" ca="1" si="146"/>
        <v>-0.10795432847875318</v>
      </c>
      <c r="U589" s="25">
        <f t="shared" ca="1" si="147"/>
        <v>0.47303759808949913</v>
      </c>
      <c r="V589" s="22">
        <f t="shared" ca="1" si="142"/>
        <v>-5.7792249473720705E-2</v>
      </c>
      <c r="W589" s="22">
        <f t="shared" ca="1" si="142"/>
        <v>-1.1640845537020947E-3</v>
      </c>
      <c r="X589" s="22">
        <f t="shared" ca="1" si="142"/>
        <v>-8.7477647065908773E-4</v>
      </c>
      <c r="Y589" s="22">
        <f t="shared" ca="1" si="142"/>
        <v>5.1459621247225038E-4</v>
      </c>
      <c r="Z589" s="22">
        <f t="shared" ca="1" si="142"/>
        <v>-1.1527932562181353E-2</v>
      </c>
      <c r="AA589" s="10">
        <f t="shared" ca="1" si="148"/>
        <v>0</v>
      </c>
      <c r="AB589" s="10">
        <f t="shared" ca="1" si="149"/>
        <v>0</v>
      </c>
      <c r="AC589" s="5">
        <f t="shared" ca="1" si="151"/>
        <v>0.26626796278346931</v>
      </c>
    </row>
    <row r="590" spans="1:29" x14ac:dyDescent="0.2">
      <c r="A590" s="8">
        <v>42874</v>
      </c>
      <c r="B590" s="3">
        <v>61597</v>
      </c>
      <c r="C590" s="3">
        <v>63488</v>
      </c>
      <c r="D590" s="3">
        <v>61597</v>
      </c>
      <c r="E590" s="3">
        <v>62639</v>
      </c>
      <c r="F590" s="3">
        <v>62639</v>
      </c>
      <c r="G590" s="5">
        <f t="shared" si="144"/>
        <v>3.6718338415364649E-4</v>
      </c>
      <c r="H590" s="24">
        <f t="shared" si="145"/>
        <v>1</v>
      </c>
      <c r="I590" s="3">
        <f t="shared" si="137"/>
        <v>65773.850000000006</v>
      </c>
      <c r="J590" s="10">
        <f t="shared" si="150"/>
        <v>1.6916408266636429E-2</v>
      </c>
      <c r="K590" s="10">
        <f t="shared" si="138"/>
        <v>-3.4052680696589066E-4</v>
      </c>
      <c r="L590" s="10">
        <f t="shared" si="141"/>
        <v>-8.1299137479447171E-4</v>
      </c>
      <c r="M590" s="10">
        <f t="shared" si="140"/>
        <v>9.4155448924464257E-4</v>
      </c>
      <c r="N590" s="10">
        <f t="shared" si="139"/>
        <v>-1.6194240348400623E-2</v>
      </c>
      <c r="O590" s="22">
        <f t="shared" ca="1" si="143"/>
        <v>0.94489843050442135</v>
      </c>
      <c r="P590" s="22">
        <f t="shared" ca="1" si="143"/>
        <v>0.38955993270252953</v>
      </c>
      <c r="Q590" s="22">
        <f t="shared" ca="1" si="143"/>
        <v>0.12771815993298377</v>
      </c>
      <c r="R590" s="22">
        <f t="shared" ca="1" si="143"/>
        <v>0.19832475916375539</v>
      </c>
      <c r="S590" s="22">
        <f t="shared" ca="1" si="143"/>
        <v>1.0719081122277059</v>
      </c>
      <c r="T590" s="22">
        <f t="shared" ca="1" si="146"/>
        <v>-1.4242057750152616E-3</v>
      </c>
      <c r="U590" s="25">
        <f t="shared" ca="1" si="147"/>
        <v>0.49964394861642963</v>
      </c>
      <c r="V590" s="22">
        <f t="shared" ca="1" si="142"/>
        <v>1.0580278689698281E-2</v>
      </c>
      <c r="W590" s="22">
        <f t="shared" ca="1" si="142"/>
        <v>-2.1298070265412137E-4</v>
      </c>
      <c r="X590" s="22">
        <f t="shared" ca="1" si="142"/>
        <v>-5.0848118478029444E-4</v>
      </c>
      <c r="Y590" s="22">
        <f t="shared" ca="1" si="142"/>
        <v>5.8889030938040943E-4</v>
      </c>
      <c r="Z590" s="22">
        <f t="shared" ca="1" si="142"/>
        <v>-1.0128602558733555E-2</v>
      </c>
      <c r="AA590" s="10">
        <f t="shared" ca="1" si="148"/>
        <v>0</v>
      </c>
      <c r="AB590" s="10">
        <f t="shared" ca="1" si="149"/>
        <v>0</v>
      </c>
      <c r="AC590" s="5">
        <f t="shared" ca="1" si="151"/>
        <v>0.26626796278346931</v>
      </c>
    </row>
    <row r="591" spans="1:29" x14ac:dyDescent="0.2">
      <c r="A591" s="8">
        <v>42877</v>
      </c>
      <c r="B591" s="3">
        <v>62638</v>
      </c>
      <c r="C591" s="3">
        <v>62638</v>
      </c>
      <c r="D591" s="3">
        <v>60925</v>
      </c>
      <c r="E591" s="3">
        <v>61673</v>
      </c>
      <c r="F591" s="3">
        <v>61673</v>
      </c>
      <c r="G591" s="5">
        <f t="shared" si="144"/>
        <v>2.568384868581064E-2</v>
      </c>
      <c r="H591" s="24">
        <f t="shared" si="145"/>
        <v>1</v>
      </c>
      <c r="I591" s="3">
        <f t="shared" si="137"/>
        <v>65669.45</v>
      </c>
      <c r="J591" s="10">
        <f t="shared" si="150"/>
        <v>-1.542170213445293E-2</v>
      </c>
      <c r="K591" s="10">
        <f t="shared" si="138"/>
        <v>-1.3907609035477054E-3</v>
      </c>
      <c r="L591" s="10">
        <f t="shared" si="141"/>
        <v>-8.0990462407900979E-4</v>
      </c>
      <c r="M591" s="10">
        <f t="shared" si="140"/>
        <v>8.5533753728793903E-4</v>
      </c>
      <c r="N591" s="10">
        <f t="shared" si="139"/>
        <v>-2.0017345396674345E-2</v>
      </c>
      <c r="O591" s="22">
        <f t="shared" ca="1" si="143"/>
        <v>0.95547870919411959</v>
      </c>
      <c r="P591" s="22">
        <f t="shared" ca="1" si="143"/>
        <v>0.3893469519998754</v>
      </c>
      <c r="Q591" s="22">
        <f t="shared" ca="1" si="143"/>
        <v>0.12720967874820346</v>
      </c>
      <c r="R591" s="22">
        <f t="shared" ca="1" si="143"/>
        <v>0.19891364947313581</v>
      </c>
      <c r="S591" s="22">
        <f t="shared" ca="1" si="143"/>
        <v>1.0617795096689724</v>
      </c>
      <c r="T591" s="22">
        <f t="shared" ca="1" si="146"/>
        <v>-3.6463493143887991E-2</v>
      </c>
      <c r="U591" s="25">
        <f t="shared" ca="1" si="147"/>
        <v>0.49088513660813132</v>
      </c>
      <c r="V591" s="22">
        <f t="shared" ca="1" si="142"/>
        <v>-9.8110107115308813E-3</v>
      </c>
      <c r="W591" s="22">
        <f t="shared" ca="1" si="142"/>
        <v>-8.8477717977717492E-4</v>
      </c>
      <c r="X591" s="22">
        <f t="shared" ca="1" si="142"/>
        <v>-5.1524681730207922E-4</v>
      </c>
      <c r="Y591" s="22">
        <f t="shared" ca="1" si="142"/>
        <v>5.4415042303007774E-4</v>
      </c>
      <c r="Z591" s="22">
        <f t="shared" ca="1" si="142"/>
        <v>-1.2734676651835884E-2</v>
      </c>
      <c r="AA591" s="10">
        <f t="shared" ca="1" si="148"/>
        <v>0</v>
      </c>
      <c r="AB591" s="10">
        <f t="shared" ca="1" si="149"/>
        <v>0</v>
      </c>
      <c r="AC591" s="5">
        <f t="shared" ca="1" si="151"/>
        <v>0.26626796278346931</v>
      </c>
    </row>
    <row r="592" spans="1:29" x14ac:dyDescent="0.2">
      <c r="A592" s="8">
        <v>42878</v>
      </c>
      <c r="B592" s="3">
        <v>61670</v>
      </c>
      <c r="C592" s="3">
        <v>62775</v>
      </c>
      <c r="D592" s="3">
        <v>61670</v>
      </c>
      <c r="E592" s="3">
        <v>62662</v>
      </c>
      <c r="F592" s="3">
        <v>62662</v>
      </c>
      <c r="G592" s="5">
        <f t="shared" si="144"/>
        <v>9.0166288978965614E-3</v>
      </c>
      <c r="H592" s="24">
        <f t="shared" si="145"/>
        <v>1</v>
      </c>
      <c r="I592" s="3">
        <f t="shared" si="137"/>
        <v>65583.100000000006</v>
      </c>
      <c r="J592" s="10">
        <f t="shared" si="150"/>
        <v>1.603619087769359E-2</v>
      </c>
      <c r="K592" s="10">
        <f t="shared" si="138"/>
        <v>-1.081415405082642E-3</v>
      </c>
      <c r="L592" s="10">
        <f t="shared" si="141"/>
        <v>-4.4807941278614651E-4</v>
      </c>
      <c r="M592" s="10">
        <f t="shared" si="140"/>
        <v>8.9658321167486617E-4</v>
      </c>
      <c r="N592" s="10">
        <f t="shared" si="139"/>
        <v>-1.7423478719806672E-2</v>
      </c>
      <c r="O592" s="22">
        <f t="shared" ca="1" si="143"/>
        <v>0.94566769848258869</v>
      </c>
      <c r="P592" s="22">
        <f t="shared" ca="1" si="143"/>
        <v>0.3884621748200982</v>
      </c>
      <c r="Q592" s="22">
        <f t="shared" ca="1" si="143"/>
        <v>0.12669443193090138</v>
      </c>
      <c r="R592" s="22">
        <f t="shared" ca="1" si="143"/>
        <v>0.19945779989616588</v>
      </c>
      <c r="S592" s="22">
        <f t="shared" ca="1" si="143"/>
        <v>1.0490448330171365</v>
      </c>
      <c r="T592" s="22">
        <f t="shared" ca="1" si="146"/>
        <v>-3.4111302364419668E-3</v>
      </c>
      <c r="U592" s="25">
        <f t="shared" ca="1" si="147"/>
        <v>0.49914721826778985</v>
      </c>
      <c r="V592" s="22">
        <f t="shared" ca="1" si="142"/>
        <v>1.0039684306860107E-2</v>
      </c>
      <c r="W592" s="22">
        <f t="shared" ca="1" si="142"/>
        <v>-6.7703542283892337E-4</v>
      </c>
      <c r="X592" s="22">
        <f t="shared" ca="1" si="142"/>
        <v>-2.8052645937469509E-4</v>
      </c>
      <c r="Y592" s="22">
        <f t="shared" ca="1" si="142"/>
        <v>5.6131861167650415E-4</v>
      </c>
      <c r="Z592" s="22">
        <f t="shared" ca="1" si="142"/>
        <v>-1.0908215498823801E-2</v>
      </c>
      <c r="AA592" s="10">
        <f t="shared" ca="1" si="148"/>
        <v>0</v>
      </c>
      <c r="AB592" s="10">
        <f t="shared" ca="1" si="149"/>
        <v>0</v>
      </c>
      <c r="AC592" s="5">
        <f t="shared" ca="1" si="151"/>
        <v>0.26626796278346931</v>
      </c>
    </row>
    <row r="593" spans="1:29" x14ac:dyDescent="0.2">
      <c r="A593" s="8">
        <v>42879</v>
      </c>
      <c r="B593" s="3">
        <v>62673</v>
      </c>
      <c r="C593" s="3">
        <v>64016</v>
      </c>
      <c r="D593" s="3">
        <v>62673</v>
      </c>
      <c r="E593" s="3">
        <v>63257</v>
      </c>
      <c r="F593" s="3">
        <v>63257</v>
      </c>
      <c r="G593" s="5">
        <f t="shared" si="144"/>
        <v>1.3089460454969393E-2</v>
      </c>
      <c r="H593" s="24">
        <f t="shared" si="145"/>
        <v>1</v>
      </c>
      <c r="I593" s="3">
        <f t="shared" si="137"/>
        <v>65488.55</v>
      </c>
      <c r="J593" s="10">
        <f t="shared" si="150"/>
        <v>9.4953879544221742E-3</v>
      </c>
      <c r="K593" s="10">
        <f t="shared" si="138"/>
        <v>-1.1960323932348916E-3</v>
      </c>
      <c r="L593" s="10">
        <f t="shared" si="141"/>
        <v>-2.8604190220741897E-4</v>
      </c>
      <c r="M593" s="10">
        <f t="shared" si="140"/>
        <v>8.7365042121546389E-4</v>
      </c>
      <c r="N593" s="10">
        <f t="shared" si="139"/>
        <v>-1.2193203178890211E-2</v>
      </c>
      <c r="O593" s="22">
        <f t="shared" ca="1" si="143"/>
        <v>0.95570738278944878</v>
      </c>
      <c r="P593" s="22">
        <f t="shared" ca="1" si="143"/>
        <v>0.38778513939725928</v>
      </c>
      <c r="Q593" s="22">
        <f t="shared" ca="1" si="143"/>
        <v>0.12641390547152667</v>
      </c>
      <c r="R593" s="22">
        <f t="shared" ca="1" si="143"/>
        <v>0.20001911850784238</v>
      </c>
      <c r="S593" s="22">
        <f t="shared" ca="1" si="143"/>
        <v>1.0381366175183127</v>
      </c>
      <c r="T593" s="22">
        <f t="shared" ca="1" si="146"/>
        <v>-3.9086148095406007E-3</v>
      </c>
      <c r="U593" s="25">
        <f t="shared" ca="1" si="147"/>
        <v>0.49902284754163306</v>
      </c>
      <c r="V593" s="22">
        <f t="shared" ca="1" si="142"/>
        <v>5.9461928131905933E-3</v>
      </c>
      <c r="W593" s="22">
        <f t="shared" ca="1" si="142"/>
        <v>-7.4897826767408122E-4</v>
      </c>
      <c r="X593" s="22">
        <f t="shared" ca="1" si="142"/>
        <v>-1.7912488792888126E-4</v>
      </c>
      <c r="Y593" s="22">
        <f t="shared" ca="1" si="142"/>
        <v>5.470965357927234E-4</v>
      </c>
      <c r="Z593" s="22">
        <f t="shared" ca="1" si="142"/>
        <v>-7.6356160970046149E-3</v>
      </c>
      <c r="AA593" s="10">
        <f t="shared" ca="1" si="148"/>
        <v>0</v>
      </c>
      <c r="AB593" s="10">
        <f t="shared" ca="1" si="149"/>
        <v>0</v>
      </c>
      <c r="AC593" s="5">
        <f t="shared" ca="1" si="151"/>
        <v>0.26626796278346931</v>
      </c>
    </row>
    <row r="594" spans="1:29" x14ac:dyDescent="0.2">
      <c r="A594" s="8">
        <v>42880</v>
      </c>
      <c r="B594" s="3">
        <v>63256</v>
      </c>
      <c r="C594" s="3">
        <v>63991</v>
      </c>
      <c r="D594" s="3">
        <v>62762</v>
      </c>
      <c r="E594" s="3">
        <v>63227</v>
      </c>
      <c r="F594" s="3">
        <v>63227</v>
      </c>
      <c r="G594" s="5">
        <f t="shared" si="144"/>
        <v>8.4457589321018656E-3</v>
      </c>
      <c r="H594" s="24">
        <f t="shared" si="145"/>
        <v>1</v>
      </c>
      <c r="I594" s="3">
        <f t="shared" si="137"/>
        <v>65406.8</v>
      </c>
      <c r="J594" s="10">
        <f t="shared" si="150"/>
        <v>-4.7425581358584434E-4</v>
      </c>
      <c r="K594" s="10">
        <f t="shared" si="138"/>
        <v>-1.0002449690188707E-3</v>
      </c>
      <c r="L594" s="10">
        <f t="shared" si="141"/>
        <v>-5.6116289014515933E-4</v>
      </c>
      <c r="M594" s="10">
        <f t="shared" si="140"/>
        <v>8.5577241442726831E-4</v>
      </c>
      <c r="N594" s="10">
        <f t="shared" si="139"/>
        <v>5.3104058301426836E-3</v>
      </c>
      <c r="O594" s="22">
        <f t="shared" ca="1" si="143"/>
        <v>0.96165357560263942</v>
      </c>
      <c r="P594" s="22">
        <f t="shared" ca="1" si="143"/>
        <v>0.38703616112958522</v>
      </c>
      <c r="Q594" s="22">
        <f t="shared" ca="1" si="143"/>
        <v>0.1262347805835978</v>
      </c>
      <c r="R594" s="22">
        <f t="shared" ca="1" si="143"/>
        <v>0.20056621504363509</v>
      </c>
      <c r="S594" s="22">
        <f t="shared" ca="1" si="143"/>
        <v>1.0305010014213081</v>
      </c>
      <c r="T594" s="22">
        <f t="shared" ca="1" si="146"/>
        <v>4.7299785138234761E-3</v>
      </c>
      <c r="U594" s="25">
        <f t="shared" ca="1" si="147"/>
        <v>0.50118249242382795</v>
      </c>
      <c r="V594" s="22">
        <f t="shared" ca="1" si="142"/>
        <v>-2.9570722466290171E-4</v>
      </c>
      <c r="W594" s="22">
        <f t="shared" ca="1" si="142"/>
        <v>-6.2367113970667582E-4</v>
      </c>
      <c r="X594" s="22">
        <f t="shared" ca="1" si="142"/>
        <v>-3.4989538572857432E-4</v>
      </c>
      <c r="Y594" s="22">
        <f t="shared" ca="1" si="142"/>
        <v>5.3358984405481064E-4</v>
      </c>
      <c r="Z594" s="22">
        <f t="shared" ca="1" si="142"/>
        <v>3.3111357307187613E-3</v>
      </c>
      <c r="AA594" s="10">
        <f t="shared" ca="1" si="148"/>
        <v>7.4457589321018655E-3</v>
      </c>
      <c r="AB594" s="10">
        <f t="shared" ca="1" si="149"/>
        <v>0</v>
      </c>
      <c r="AC594" s="5">
        <f t="shared" ca="1" si="151"/>
        <v>0.27371372171557118</v>
      </c>
    </row>
    <row r="595" spans="1:29" x14ac:dyDescent="0.2">
      <c r="A595" s="8">
        <v>42881</v>
      </c>
      <c r="B595" s="3">
        <v>63228</v>
      </c>
      <c r="C595" s="3">
        <v>64170</v>
      </c>
      <c r="D595" s="3">
        <v>63228</v>
      </c>
      <c r="E595" s="3">
        <v>64085</v>
      </c>
      <c r="F595" s="3">
        <v>64085</v>
      </c>
      <c r="G595" s="5">
        <f t="shared" si="144"/>
        <v>-1.9193258952953096E-3</v>
      </c>
      <c r="H595" s="24">
        <f t="shared" si="145"/>
        <v>0</v>
      </c>
      <c r="I595" s="3">
        <f t="shared" si="137"/>
        <v>65377.2</v>
      </c>
      <c r="J595" s="10">
        <f t="shared" si="150"/>
        <v>1.3570151992028823E-2</v>
      </c>
      <c r="K595" s="10">
        <f t="shared" si="138"/>
        <v>-1.7912690412187903E-4</v>
      </c>
      <c r="L595" s="10">
        <f t="shared" si="141"/>
        <v>-3.493029618000687E-5</v>
      </c>
      <c r="M595" s="10">
        <f t="shared" si="140"/>
        <v>8.0662632714446295E-4</v>
      </c>
      <c r="N595" s="10">
        <f t="shared" si="139"/>
        <v>4.6411545752211621E-3</v>
      </c>
      <c r="O595" s="22">
        <f t="shared" ca="1" si="143"/>
        <v>0.96135786837797654</v>
      </c>
      <c r="P595" s="22">
        <f t="shared" ca="1" si="143"/>
        <v>0.38641248998987854</v>
      </c>
      <c r="Q595" s="22">
        <f t="shared" ca="1" si="143"/>
        <v>0.12588488519786922</v>
      </c>
      <c r="R595" s="22">
        <f t="shared" ca="1" si="143"/>
        <v>0.20109980488768989</v>
      </c>
      <c r="S595" s="22">
        <f t="shared" ca="1" si="143"/>
        <v>1.0338121371520268</v>
      </c>
      <c r="T595" s="22">
        <f t="shared" ca="1" si="146"/>
        <v>1.7932452650519841E-2</v>
      </c>
      <c r="U595" s="25">
        <f t="shared" ca="1" si="147"/>
        <v>0.50448299302920041</v>
      </c>
      <c r="V595" s="22">
        <f t="shared" ca="1" si="142"/>
        <v>-8.5567006968907816E-3</v>
      </c>
      <c r="W595" s="22">
        <f t="shared" ca="1" si="142"/>
        <v>1.1294901532657164E-4</v>
      </c>
      <c r="X595" s="22">
        <f t="shared" ca="1" si="142"/>
        <v>2.2025404714820779E-5</v>
      </c>
      <c r="Y595" s="22">
        <f t="shared" ca="1" si="142"/>
        <v>-5.0862068896956965E-4</v>
      </c>
      <c r="Z595" s="22">
        <f t="shared" ca="1" si="142"/>
        <v>-2.926494162445665E-3</v>
      </c>
      <c r="AA595" s="10">
        <f t="shared" ca="1" si="148"/>
        <v>0</v>
      </c>
      <c r="AB595" s="10">
        <f t="shared" ca="1" si="149"/>
        <v>0</v>
      </c>
      <c r="AC595" s="5">
        <f t="shared" ca="1" si="151"/>
        <v>0.27371372171557118</v>
      </c>
    </row>
    <row r="596" spans="1:29" x14ac:dyDescent="0.2">
      <c r="A596" s="8">
        <v>42884</v>
      </c>
      <c r="B596" s="3">
        <v>64055</v>
      </c>
      <c r="C596" s="3">
        <v>64055</v>
      </c>
      <c r="D596" s="3">
        <v>63531</v>
      </c>
      <c r="E596" s="3">
        <v>63761</v>
      </c>
      <c r="F596" s="3">
        <v>63761</v>
      </c>
      <c r="G596" s="5">
        <f t="shared" si="144"/>
        <v>-1.6467746741738676E-2</v>
      </c>
      <c r="H596" s="24">
        <f t="shared" si="145"/>
        <v>0</v>
      </c>
      <c r="I596" s="3">
        <f t="shared" si="137"/>
        <v>65295.1</v>
      </c>
      <c r="J596" s="10">
        <f t="shared" si="150"/>
        <v>-5.0557852851681462E-3</v>
      </c>
      <c r="K596" s="10">
        <f t="shared" si="138"/>
        <v>-9.9316669020411692E-4</v>
      </c>
      <c r="L596" s="10">
        <f t="shared" si="141"/>
        <v>-6.1086014120546265E-4</v>
      </c>
      <c r="M596" s="10">
        <f t="shared" si="140"/>
        <v>6.8163135275117965E-4</v>
      </c>
      <c r="N596" s="10">
        <f t="shared" si="139"/>
        <v>6.714337945078119E-3</v>
      </c>
      <c r="O596" s="22">
        <f t="shared" ca="1" si="143"/>
        <v>0.9528011676810858</v>
      </c>
      <c r="P596" s="22">
        <f t="shared" ca="1" si="143"/>
        <v>0.38652543900520508</v>
      </c>
      <c r="Q596" s="22">
        <f t="shared" ca="1" si="143"/>
        <v>0.12590691060258405</v>
      </c>
      <c r="R596" s="22">
        <f t="shared" ca="1" si="143"/>
        <v>0.20059118419872032</v>
      </c>
      <c r="S596" s="22">
        <f t="shared" ca="1" si="143"/>
        <v>1.0308856429895812</v>
      </c>
      <c r="T596" s="22">
        <f t="shared" ca="1" si="146"/>
        <v>1.7804900026175434E-3</v>
      </c>
      <c r="U596" s="25">
        <f t="shared" ca="1" si="147"/>
        <v>0.5004451223830626</v>
      </c>
      <c r="V596" s="22">
        <f t="shared" ca="1" si="142"/>
        <v>3.1626763506870355E-3</v>
      </c>
      <c r="W596" s="22">
        <f t="shared" ca="1" si="142"/>
        <v>6.2128128989445632E-4</v>
      </c>
      <c r="X596" s="22">
        <f t="shared" ca="1" si="142"/>
        <v>3.8212716980594763E-4</v>
      </c>
      <c r="Y596" s="22">
        <f t="shared" ca="1" si="142"/>
        <v>-4.2639851924828546E-4</v>
      </c>
      <c r="Z596" s="22">
        <f t="shared" ca="1" si="142"/>
        <v>-4.2001937645009986E-3</v>
      </c>
      <c r="AA596" s="10">
        <f t="shared" ca="1" si="148"/>
        <v>0</v>
      </c>
      <c r="AB596" s="10">
        <f t="shared" ca="1" si="149"/>
        <v>0</v>
      </c>
      <c r="AC596" s="5">
        <f t="shared" ca="1" si="151"/>
        <v>0.27371372171557118</v>
      </c>
    </row>
    <row r="597" spans="1:29" x14ac:dyDescent="0.2">
      <c r="A597" s="8">
        <v>42885</v>
      </c>
      <c r="B597" s="3">
        <v>63765</v>
      </c>
      <c r="C597" s="3">
        <v>64107</v>
      </c>
      <c r="D597" s="3">
        <v>63720</v>
      </c>
      <c r="E597" s="3">
        <v>63962</v>
      </c>
      <c r="F597" s="3">
        <v>63962</v>
      </c>
      <c r="G597" s="5">
        <f t="shared" si="144"/>
        <v>-2.6156155217160193E-2</v>
      </c>
      <c r="H597" s="24">
        <f t="shared" si="145"/>
        <v>0</v>
      </c>
      <c r="I597" s="3">
        <f t="shared" ref="I597:I608" si="152">AVERAGE(F578:F597)</f>
        <v>65157.1</v>
      </c>
      <c r="J597" s="10">
        <f t="shared" si="150"/>
        <v>3.1523972334186467E-3</v>
      </c>
      <c r="K597" s="10">
        <f t="shared" si="138"/>
        <v>-1.8439103592580719E-3</v>
      </c>
      <c r="L597" s="10">
        <f t="shared" si="141"/>
        <v>-4.1132846437131666E-4</v>
      </c>
      <c r="M597" s="10">
        <f t="shared" si="140"/>
        <v>8.1908788025165328E-4</v>
      </c>
      <c r="N597" s="10">
        <f t="shared" si="139"/>
        <v>4.1375792162231303E-3</v>
      </c>
      <c r="O597" s="22">
        <f t="shared" ca="1" si="143"/>
        <v>0.95596384403177281</v>
      </c>
      <c r="P597" s="22">
        <f t="shared" ca="1" si="143"/>
        <v>0.38714672029509956</v>
      </c>
      <c r="Q597" s="22">
        <f t="shared" ca="1" si="143"/>
        <v>0.12628903777239001</v>
      </c>
      <c r="R597" s="22">
        <f t="shared" ca="1" si="143"/>
        <v>0.20016478567947205</v>
      </c>
      <c r="S597" s="22">
        <f t="shared" ca="1" si="143"/>
        <v>1.0266854492250801</v>
      </c>
      <c r="T597" s="22">
        <f t="shared" ca="1" si="146"/>
        <v>6.6597125794108699E-3</v>
      </c>
      <c r="U597" s="25">
        <f t="shared" ca="1" si="147"/>
        <v>0.50166492199133728</v>
      </c>
      <c r="V597" s="22">
        <f t="shared" ca="1" si="142"/>
        <v>-1.9767869716537435E-3</v>
      </c>
      <c r="W597" s="22">
        <f t="shared" ca="1" si="142"/>
        <v>1.1562686124825254E-3</v>
      </c>
      <c r="X597" s="22">
        <f t="shared" ca="1" si="142"/>
        <v>2.579334675274335E-4</v>
      </c>
      <c r="Y597" s="22">
        <f t="shared" ca="1" si="142"/>
        <v>-5.1362887682940706E-4</v>
      </c>
      <c r="Z597" s="22">
        <f t="shared" ca="1" si="142"/>
        <v>-2.5945691748832287E-3</v>
      </c>
      <c r="AA597" s="10">
        <f t="shared" ca="1" si="148"/>
        <v>-2.7156155217160194E-2</v>
      </c>
      <c r="AB597" s="10">
        <f t="shared" ca="1" si="149"/>
        <v>0</v>
      </c>
      <c r="AC597" s="5">
        <f t="shared" ca="1" si="151"/>
        <v>0.24655756649841098</v>
      </c>
    </row>
    <row r="598" spans="1:29" x14ac:dyDescent="0.2">
      <c r="A598" s="8">
        <v>42886</v>
      </c>
      <c r="B598" s="3">
        <v>63961</v>
      </c>
      <c r="C598" s="3">
        <v>63984</v>
      </c>
      <c r="D598" s="3">
        <v>62673</v>
      </c>
      <c r="E598" s="3">
        <v>62711</v>
      </c>
      <c r="F598" s="3">
        <v>62711</v>
      </c>
      <c r="G598" s="5">
        <f t="shared" si="144"/>
        <v>-3.1892331488893033E-3</v>
      </c>
      <c r="H598" s="24">
        <f t="shared" si="145"/>
        <v>0</v>
      </c>
      <c r="I598" s="3">
        <f t="shared" si="152"/>
        <v>64987.95</v>
      </c>
      <c r="J598" s="10">
        <f t="shared" si="150"/>
        <v>-1.9558487852162187E-2</v>
      </c>
      <c r="K598" s="10">
        <f t="shared" si="138"/>
        <v>-2.3512253576633722E-3</v>
      </c>
      <c r="L598" s="10">
        <f t="shared" si="141"/>
        <v>-3.2425916269118282E-4</v>
      </c>
      <c r="M598" s="10">
        <f t="shared" si="140"/>
        <v>2.5011193962125257E-4</v>
      </c>
      <c r="N598" s="10">
        <f t="shared" si="139"/>
        <v>-1.6731959450937417E-3</v>
      </c>
      <c r="O598" s="22">
        <f t="shared" ca="1" si="143"/>
        <v>0.9539870570601191</v>
      </c>
      <c r="P598" s="22">
        <f t="shared" ca="1" si="143"/>
        <v>0.38830298890758208</v>
      </c>
      <c r="Q598" s="22">
        <f t="shared" ca="1" si="143"/>
        <v>0.12654697123991743</v>
      </c>
      <c r="R598" s="22">
        <f t="shared" ca="1" si="143"/>
        <v>0.19965115680264264</v>
      </c>
      <c r="S598" s="22">
        <f t="shared" ca="1" si="143"/>
        <v>1.0240908800501969</v>
      </c>
      <c r="T598" s="22">
        <f t="shared" ca="1" si="146"/>
        <v>-2.1276135685373575E-2</v>
      </c>
      <c r="U598" s="25">
        <f t="shared" ca="1" si="147"/>
        <v>0.49468116671858203</v>
      </c>
      <c r="V598" s="22">
        <f t="shared" ca="1" si="142"/>
        <v>1.2092650928809193E-2</v>
      </c>
      <c r="W598" s="22">
        <f t="shared" ca="1" si="142"/>
        <v>1.453719107535427E-3</v>
      </c>
      <c r="X598" s="22">
        <f t="shared" ca="1" si="142"/>
        <v>2.0048343688589096E-4</v>
      </c>
      <c r="Y598" s="22">
        <f t="shared" ca="1" si="142"/>
        <v>-1.5463958163988879E-4</v>
      </c>
      <c r="Z598" s="22">
        <f t="shared" ca="1" si="142"/>
        <v>1.0345060749305736E-3</v>
      </c>
      <c r="AA598" s="10">
        <f t="shared" ca="1" si="148"/>
        <v>0</v>
      </c>
      <c r="AB598" s="10">
        <f t="shared" ca="1" si="149"/>
        <v>0</v>
      </c>
      <c r="AC598" s="5">
        <f t="shared" ca="1" si="151"/>
        <v>0.24655756649841098</v>
      </c>
    </row>
    <row r="599" spans="1:29" x14ac:dyDescent="0.2">
      <c r="A599" s="8">
        <v>42887</v>
      </c>
      <c r="B599" s="3">
        <v>62711</v>
      </c>
      <c r="C599" s="3">
        <v>63293</v>
      </c>
      <c r="D599" s="3">
        <v>62165</v>
      </c>
      <c r="E599" s="3">
        <v>62289</v>
      </c>
      <c r="F599" s="3">
        <v>62289</v>
      </c>
      <c r="G599" s="5">
        <f t="shared" si="144"/>
        <v>2.584726035094409E-3</v>
      </c>
      <c r="H599" s="24">
        <f t="shared" si="145"/>
        <v>1</v>
      </c>
      <c r="I599" s="3">
        <f t="shared" si="152"/>
        <v>64859.25</v>
      </c>
      <c r="J599" s="10">
        <f t="shared" si="150"/>
        <v>-6.7292819441565621E-3</v>
      </c>
      <c r="K599" s="10">
        <f t="shared" ref="K599:K662" si="153">AVERAGE(J580:J599)</f>
        <v>-1.7564400222449428E-3</v>
      </c>
      <c r="L599" s="10">
        <f t="shared" si="141"/>
        <v>-6.6878094859191379E-4</v>
      </c>
      <c r="M599" s="10">
        <f t="shared" si="140"/>
        <v>2.1921864132376401E-4</v>
      </c>
      <c r="N599" s="10">
        <f t="shared" ref="N599:N662" si="154">AVERAGE(J595:J599)</f>
        <v>-2.9242011712078851E-3</v>
      </c>
      <c r="O599" s="22">
        <f t="shared" ca="1" si="143"/>
        <v>0.96607970798892828</v>
      </c>
      <c r="P599" s="22">
        <f t="shared" ca="1" si="143"/>
        <v>0.38975670801511753</v>
      </c>
      <c r="Q599" s="22">
        <f t="shared" ca="1" si="143"/>
        <v>0.12674745467680332</v>
      </c>
      <c r="R599" s="22">
        <f t="shared" ca="1" si="143"/>
        <v>0.19949651722100276</v>
      </c>
      <c r="S599" s="22">
        <f t="shared" ca="1" si="143"/>
        <v>1.0251253861251275</v>
      </c>
      <c r="T599" s="22">
        <f t="shared" ca="1" si="146"/>
        <v>-1.0224312798740512E-2</v>
      </c>
      <c r="U599" s="25">
        <f t="shared" ca="1" si="147"/>
        <v>0.49744394406705317</v>
      </c>
      <c r="V599" s="22">
        <f t="shared" ca="1" si="142"/>
        <v>-4.2271912664114952E-3</v>
      </c>
      <c r="W599" s="22">
        <f t="shared" ca="1" si="142"/>
        <v>-1.10335812700742E-3</v>
      </c>
      <c r="X599" s="22">
        <f t="shared" ca="1" si="142"/>
        <v>-4.2011391534650184E-4</v>
      </c>
      <c r="Y599" s="22">
        <f t="shared" ca="1" si="142"/>
        <v>1.3770847078908621E-4</v>
      </c>
      <c r="Z599" s="22">
        <f t="shared" ca="1" si="142"/>
        <v>-1.8369207524280015E-3</v>
      </c>
      <c r="AA599" s="10">
        <f t="shared" ca="1" si="148"/>
        <v>0</v>
      </c>
      <c r="AB599" s="10">
        <f t="shared" ca="1" si="149"/>
        <v>0</v>
      </c>
      <c r="AC599" s="5">
        <f t="shared" ca="1" si="151"/>
        <v>0.24655756649841098</v>
      </c>
    </row>
    <row r="600" spans="1:29" x14ac:dyDescent="0.2">
      <c r="A600" s="8">
        <v>42888</v>
      </c>
      <c r="B600" s="3">
        <v>62289</v>
      </c>
      <c r="C600" s="3">
        <v>62773</v>
      </c>
      <c r="D600" s="3">
        <v>62161</v>
      </c>
      <c r="E600" s="3">
        <v>62511</v>
      </c>
      <c r="F600" s="3">
        <v>62511</v>
      </c>
      <c r="G600" s="5">
        <f t="shared" si="144"/>
        <v>7.1027499160147833E-3</v>
      </c>
      <c r="H600" s="24">
        <f t="shared" si="145"/>
        <v>1</v>
      </c>
      <c r="I600" s="3">
        <f t="shared" si="152"/>
        <v>64699.3</v>
      </c>
      <c r="J600" s="10">
        <f t="shared" si="150"/>
        <v>3.5640321726146951E-3</v>
      </c>
      <c r="K600" s="10">
        <f t="shared" si="153"/>
        <v>-2.2311530182424267E-3</v>
      </c>
      <c r="L600" s="10">
        <f t="shared" si="141"/>
        <v>-1.0606772065209214E-5</v>
      </c>
      <c r="M600" s="10">
        <f t="shared" si="140"/>
        <v>1.76598234673091E-4</v>
      </c>
      <c r="N600" s="10">
        <f t="shared" si="154"/>
        <v>-4.925425135090711E-3</v>
      </c>
      <c r="O600" s="22">
        <f t="shared" ca="1" si="143"/>
        <v>0.96185251672251681</v>
      </c>
      <c r="P600" s="22">
        <f t="shared" ca="1" si="143"/>
        <v>0.38865334988811012</v>
      </c>
      <c r="Q600" s="22">
        <f t="shared" ca="1" si="143"/>
        <v>0.12632734076145682</v>
      </c>
      <c r="R600" s="22">
        <f t="shared" ca="1" si="143"/>
        <v>0.19963422569179184</v>
      </c>
      <c r="S600" s="22">
        <f t="shared" ca="1" si="143"/>
        <v>1.0232884653726995</v>
      </c>
      <c r="T600" s="22">
        <f t="shared" ca="1" si="146"/>
        <v>-2.4452873810100785E-3</v>
      </c>
      <c r="U600" s="25">
        <f t="shared" ca="1" si="147"/>
        <v>0.49938867845936036</v>
      </c>
      <c r="V600" s="22">
        <f t="shared" ca="1" si="142"/>
        <v>2.230240236039285E-3</v>
      </c>
      <c r="W600" s="22">
        <f t="shared" ca="1" si="142"/>
        <v>-1.3961734891955772E-3</v>
      </c>
      <c r="X600" s="22">
        <f t="shared" ca="1" si="142"/>
        <v>-6.6373278041910885E-6</v>
      </c>
      <c r="Y600" s="22">
        <f t="shared" ca="1" si="142"/>
        <v>1.1050867935697925E-4</v>
      </c>
      <c r="Z600" s="22">
        <f t="shared" ca="1" si="142"/>
        <v>-3.0821498751566127E-3</v>
      </c>
      <c r="AA600" s="10">
        <f t="shared" ca="1" si="148"/>
        <v>0</v>
      </c>
      <c r="AB600" s="10">
        <f t="shared" ca="1" si="149"/>
        <v>0</v>
      </c>
      <c r="AC600" s="5">
        <f t="shared" ca="1" si="151"/>
        <v>0.24655756649841098</v>
      </c>
    </row>
    <row r="601" spans="1:29" x14ac:dyDescent="0.2">
      <c r="A601" s="8">
        <v>42891</v>
      </c>
      <c r="B601" s="3">
        <v>62503</v>
      </c>
      <c r="C601" s="3">
        <v>62800</v>
      </c>
      <c r="D601" s="3">
        <v>62010</v>
      </c>
      <c r="E601" s="3">
        <v>62450</v>
      </c>
      <c r="F601" s="3">
        <v>62450</v>
      </c>
      <c r="G601" s="5">
        <f t="shared" si="144"/>
        <v>1.1545236188951202E-2</v>
      </c>
      <c r="H601" s="24">
        <f t="shared" si="145"/>
        <v>1</v>
      </c>
      <c r="I601" s="3">
        <f t="shared" si="152"/>
        <v>64545.5</v>
      </c>
      <c r="J601" s="10">
        <f t="shared" si="150"/>
        <v>-9.7582825422726227E-4</v>
      </c>
      <c r="K601" s="10">
        <f t="shared" si="153"/>
        <v>-2.1399352999235065E-3</v>
      </c>
      <c r="L601" s="10">
        <f t="shared" si="141"/>
        <v>-2.0192390875979128E-4</v>
      </c>
      <c r="M601" s="10">
        <f t="shared" si="140"/>
        <v>2.3224891928133929E-4</v>
      </c>
      <c r="N601" s="10">
        <f t="shared" si="154"/>
        <v>-4.1094337289025338E-3</v>
      </c>
      <c r="O601" s="22">
        <f t="shared" ca="1" si="143"/>
        <v>0.96408275695855605</v>
      </c>
      <c r="P601" s="22">
        <f t="shared" ca="1" si="143"/>
        <v>0.38725717639891455</v>
      </c>
      <c r="Q601" s="22">
        <f t="shared" ca="1" si="143"/>
        <v>0.12632070343365262</v>
      </c>
      <c r="R601" s="22">
        <f t="shared" ca="1" si="143"/>
        <v>0.19974473437114881</v>
      </c>
      <c r="S601" s="22">
        <f t="shared" ca="1" si="143"/>
        <v>1.0202063154975429</v>
      </c>
      <c r="T601" s="22">
        <f t="shared" ca="1" si="146"/>
        <v>-5.9410714104279694E-3</v>
      </c>
      <c r="U601" s="25">
        <f t="shared" ca="1" si="147"/>
        <v>0.49851473651608619</v>
      </c>
      <c r="V601" s="22">
        <f t="shared" ca="1" si="142"/>
        <v>-6.1169896378483551E-4</v>
      </c>
      <c r="W601" s="22">
        <f t="shared" ca="1" si="142"/>
        <v>-1.3414206853093903E-3</v>
      </c>
      <c r="X601" s="22">
        <f t="shared" ca="1" si="142"/>
        <v>-1.2657621381290932E-4</v>
      </c>
      <c r="Y601" s="22">
        <f t="shared" ca="1" si="142"/>
        <v>1.4558547843753768E-4</v>
      </c>
      <c r="Z601" s="22">
        <f t="shared" ca="1" si="142"/>
        <v>-2.5760028394573456E-3</v>
      </c>
      <c r="AA601" s="10">
        <f t="shared" ca="1" si="148"/>
        <v>0</v>
      </c>
      <c r="AB601" s="10">
        <f t="shared" ca="1" si="149"/>
        <v>0</v>
      </c>
      <c r="AC601" s="5">
        <f t="shared" ca="1" si="151"/>
        <v>0.24655756649841098</v>
      </c>
    </row>
    <row r="602" spans="1:29" x14ac:dyDescent="0.2">
      <c r="A602" s="8">
        <v>42892</v>
      </c>
      <c r="B602" s="3">
        <v>62450</v>
      </c>
      <c r="C602" s="3">
        <v>63302</v>
      </c>
      <c r="D602" s="3">
        <v>62426</v>
      </c>
      <c r="E602" s="3">
        <v>62955</v>
      </c>
      <c r="F602" s="3">
        <v>62955</v>
      </c>
      <c r="G602" s="5">
        <f t="shared" si="144"/>
        <v>-3.1609880073067975E-3</v>
      </c>
      <c r="H602" s="24">
        <f t="shared" si="145"/>
        <v>0</v>
      </c>
      <c r="I602" s="3">
        <f t="shared" si="152"/>
        <v>64379.35</v>
      </c>
      <c r="J602" s="10">
        <f t="shared" si="150"/>
        <v>8.0864691753401718E-3</v>
      </c>
      <c r="K602" s="10">
        <f t="shared" si="153"/>
        <v>-2.3094298675887582E-3</v>
      </c>
      <c r="L602" s="10">
        <f t="shared" si="141"/>
        <v>-4.3343090294472028E-5</v>
      </c>
      <c r="M602" s="10">
        <f t="shared" si="140"/>
        <v>3.0743778195827963E-4</v>
      </c>
      <c r="N602" s="10">
        <f t="shared" si="154"/>
        <v>-3.1226193405182292E-3</v>
      </c>
      <c r="O602" s="22">
        <f t="shared" ca="1" si="143"/>
        <v>0.96347105799477117</v>
      </c>
      <c r="P602" s="22">
        <f t="shared" ca="1" si="143"/>
        <v>0.38591575571360515</v>
      </c>
      <c r="Q602" s="22">
        <f t="shared" ca="1" si="143"/>
        <v>0.12619412721983972</v>
      </c>
      <c r="R602" s="22">
        <f t="shared" ca="1" si="143"/>
        <v>0.19989031984958636</v>
      </c>
      <c r="S602" s="22">
        <f t="shared" ca="1" si="143"/>
        <v>1.0176303126580857</v>
      </c>
      <c r="T602" s="22">
        <f t="shared" ca="1" si="146"/>
        <v>3.7781457365040289E-3</v>
      </c>
      <c r="U602" s="25">
        <f t="shared" ca="1" si="147"/>
        <v>0.50094453531057115</v>
      </c>
      <c r="V602" s="22">
        <f t="shared" ca="1" si="142"/>
        <v>-5.0635726093120684E-3</v>
      </c>
      <c r="W602" s="22">
        <f t="shared" ca="1" si="142"/>
        <v>1.4461151792070862E-3</v>
      </c>
      <c r="X602" s="22">
        <f t="shared" ca="1" si="142"/>
        <v>2.7140508429477306E-5</v>
      </c>
      <c r="Y602" s="22">
        <f t="shared" ca="1" si="142"/>
        <v>-1.9251090903046864E-4</v>
      </c>
      <c r="Z602" s="22">
        <f t="shared" ca="1" si="142"/>
        <v>1.9553168903647094E-3</v>
      </c>
      <c r="AA602" s="10">
        <f t="shared" ca="1" si="148"/>
        <v>0</v>
      </c>
      <c r="AB602" s="10">
        <f t="shared" ca="1" si="149"/>
        <v>0</v>
      </c>
      <c r="AC602" s="5">
        <f t="shared" ca="1" si="151"/>
        <v>0.24655756649841098</v>
      </c>
    </row>
    <row r="603" spans="1:29" x14ac:dyDescent="0.2">
      <c r="A603" s="8">
        <v>42893</v>
      </c>
      <c r="B603" s="3">
        <v>62955</v>
      </c>
      <c r="C603" s="3">
        <v>63637</v>
      </c>
      <c r="D603" s="3">
        <v>62912</v>
      </c>
      <c r="E603" s="3">
        <v>63171</v>
      </c>
      <c r="F603" s="3">
        <v>63171</v>
      </c>
      <c r="G603" s="5">
        <f t="shared" si="144"/>
        <v>-1.5196846654319196E-2</v>
      </c>
      <c r="H603" s="24">
        <f t="shared" si="145"/>
        <v>0</v>
      </c>
      <c r="I603" s="3">
        <f t="shared" si="152"/>
        <v>64170.400000000001</v>
      </c>
      <c r="J603" s="10">
        <f t="shared" si="150"/>
        <v>3.4310221586848488E-3</v>
      </c>
      <c r="K603" s="10">
        <f t="shared" si="153"/>
        <v>-2.9465935669812315E-3</v>
      </c>
      <c r="L603" s="10">
        <f t="shared" si="141"/>
        <v>-7.6405290239882622E-5</v>
      </c>
      <c r="M603" s="10">
        <f t="shared" si="140"/>
        <v>2.7173179608969811E-4</v>
      </c>
      <c r="N603" s="10">
        <f t="shared" si="154"/>
        <v>1.4752826616511784E-3</v>
      </c>
      <c r="O603" s="22">
        <f t="shared" ca="1" si="143"/>
        <v>0.95840748538545906</v>
      </c>
      <c r="P603" s="22">
        <f t="shared" ca="1" si="143"/>
        <v>0.38736187089281221</v>
      </c>
      <c r="Q603" s="22">
        <f t="shared" ca="1" si="143"/>
        <v>0.12622126772826919</v>
      </c>
      <c r="R603" s="22">
        <f t="shared" ca="1" si="143"/>
        <v>0.19969780894055589</v>
      </c>
      <c r="S603" s="22">
        <f t="shared" ca="1" si="143"/>
        <v>1.0195856295484504</v>
      </c>
      <c r="T603" s="22">
        <f t="shared" ca="1" si="146"/>
        <v>3.6957165955852616E-3</v>
      </c>
      <c r="U603" s="25">
        <f t="shared" ca="1" si="147"/>
        <v>0.5009239280972877</v>
      </c>
      <c r="V603" s="22">
        <f t="shared" ca="1" si="142"/>
        <v>-2.1483440356950155E-3</v>
      </c>
      <c r="W603" s="22">
        <f t="shared" ca="1" si="142"/>
        <v>1.8450177301297017E-3</v>
      </c>
      <c r="X603" s="22">
        <f t="shared" ca="1" si="142"/>
        <v>4.7841384284535513E-5</v>
      </c>
      <c r="Y603" s="22">
        <f t="shared" ca="1" si="142"/>
        <v>-1.7014561738119588E-4</v>
      </c>
      <c r="Z603" s="22">
        <f t="shared" ca="1" si="142"/>
        <v>-9.23752328180081E-4</v>
      </c>
      <c r="AA603" s="10">
        <f t="shared" ca="1" si="148"/>
        <v>0</v>
      </c>
      <c r="AB603" s="10">
        <f t="shared" ca="1" si="149"/>
        <v>0</v>
      </c>
      <c r="AC603" s="5">
        <f t="shared" ca="1" si="151"/>
        <v>0.24655756649841098</v>
      </c>
    </row>
    <row r="604" spans="1:29" x14ac:dyDescent="0.2">
      <c r="A604" s="8">
        <v>42894</v>
      </c>
      <c r="B604" s="3">
        <v>63171</v>
      </c>
      <c r="C604" s="3">
        <v>63171</v>
      </c>
      <c r="D604" s="3">
        <v>62376</v>
      </c>
      <c r="E604" s="3">
        <v>62756</v>
      </c>
      <c r="F604" s="3">
        <v>62756</v>
      </c>
      <c r="G604" s="5">
        <f t="shared" si="144"/>
        <v>-1.6827076295493626E-2</v>
      </c>
      <c r="H604" s="24">
        <f t="shared" si="145"/>
        <v>0</v>
      </c>
      <c r="I604" s="3">
        <f t="shared" si="152"/>
        <v>63931.3</v>
      </c>
      <c r="J604" s="10">
        <f t="shared" si="150"/>
        <v>-6.5694701682733614E-3</v>
      </c>
      <c r="K604" s="10">
        <f t="shared" si="153"/>
        <v>-3.4146364889064084E-3</v>
      </c>
      <c r="L604" s="10">
        <f t="shared" si="141"/>
        <v>-3.4999408596918079E-4</v>
      </c>
      <c r="M604" s="10">
        <f t="shared" si="140"/>
        <v>1.5549952922316312E-4</v>
      </c>
      <c r="N604" s="10">
        <f t="shared" si="154"/>
        <v>1.5072450168278184E-3</v>
      </c>
      <c r="O604" s="22">
        <f t="shared" ca="1" si="143"/>
        <v>0.95625914134976409</v>
      </c>
      <c r="P604" s="22">
        <f t="shared" ca="1" si="143"/>
        <v>0.38920688862294189</v>
      </c>
      <c r="Q604" s="22">
        <f t="shared" ca="1" si="143"/>
        <v>0.12626910911255373</v>
      </c>
      <c r="R604" s="22">
        <f t="shared" ca="1" si="143"/>
        <v>0.1995276633231747</v>
      </c>
      <c r="S604" s="22">
        <f t="shared" ca="1" si="143"/>
        <v>1.0186618772202705</v>
      </c>
      <c r="T604" s="22">
        <f t="shared" ca="1" si="146"/>
        <v>-6.08890989130512E-3</v>
      </c>
      <c r="U604" s="25">
        <f t="shared" ca="1" si="147"/>
        <v>0.49847777723018255</v>
      </c>
      <c r="V604" s="22">
        <f t="shared" ca="1" si="142"/>
        <v>4.0933806683672858E-3</v>
      </c>
      <c r="W604" s="22">
        <f t="shared" ca="1" si="142"/>
        <v>2.1276307883539244E-3</v>
      </c>
      <c r="X604" s="22">
        <f t="shared" ca="1" si="142"/>
        <v>2.1807832121196241E-4</v>
      </c>
      <c r="Y604" s="22">
        <f t="shared" ca="1" si="142"/>
        <v>-9.6890426557733284E-5</v>
      </c>
      <c r="Z604" s="22">
        <f t="shared" ca="1" si="142"/>
        <v>-9.3915147741625155E-4</v>
      </c>
      <c r="AA604" s="10">
        <f t="shared" ca="1" si="148"/>
        <v>0</v>
      </c>
      <c r="AB604" s="10">
        <f t="shared" ca="1" si="149"/>
        <v>0</v>
      </c>
      <c r="AC604" s="5">
        <f t="shared" ca="1" si="151"/>
        <v>0.24655756649841098</v>
      </c>
    </row>
    <row r="605" spans="1:29" x14ac:dyDescent="0.2">
      <c r="A605" s="8">
        <v>42895</v>
      </c>
      <c r="B605" s="3">
        <v>62755</v>
      </c>
      <c r="C605" s="3">
        <v>63066</v>
      </c>
      <c r="D605" s="3">
        <v>62095</v>
      </c>
      <c r="E605" s="3">
        <v>62211</v>
      </c>
      <c r="F605" s="3">
        <v>62211</v>
      </c>
      <c r="G605" s="5">
        <f t="shared" si="144"/>
        <v>-6.14039317805537E-3</v>
      </c>
      <c r="H605" s="24">
        <f t="shared" si="145"/>
        <v>0</v>
      </c>
      <c r="I605" s="3">
        <f t="shared" si="152"/>
        <v>63630.75</v>
      </c>
      <c r="J605" s="10">
        <f t="shared" si="150"/>
        <v>-8.6844285805340871E-3</v>
      </c>
      <c r="K605" s="10">
        <f t="shared" si="153"/>
        <v>-4.3552395105180275E-3</v>
      </c>
      <c r="L605" s="10">
        <f t="shared" si="141"/>
        <v>-6.2693575206266509E-4</v>
      </c>
      <c r="M605" s="10">
        <f t="shared" si="140"/>
        <v>-1.7283340277248648E-4</v>
      </c>
      <c r="N605" s="10">
        <f t="shared" si="154"/>
        <v>-9.4244713380193797E-4</v>
      </c>
      <c r="O605" s="22">
        <f t="shared" ca="1" si="143"/>
        <v>0.96035252201813137</v>
      </c>
      <c r="P605" s="22">
        <f t="shared" ca="1" si="143"/>
        <v>0.39133451941129582</v>
      </c>
      <c r="Q605" s="22">
        <f t="shared" ca="1" si="143"/>
        <v>0.12648718743376569</v>
      </c>
      <c r="R605" s="22">
        <f t="shared" ca="1" si="143"/>
        <v>0.19943077289661698</v>
      </c>
      <c r="S605" s="22">
        <f t="shared" ca="1" si="143"/>
        <v>1.0177227257428543</v>
      </c>
      <c r="T605" s="22">
        <f t="shared" ca="1" si="146"/>
        <v>-1.1117385955330707E-2</v>
      </c>
      <c r="U605" s="25">
        <f t="shared" ca="1" si="147"/>
        <v>0.49722068213721854</v>
      </c>
      <c r="V605" s="22">
        <f t="shared" ca="1" si="142"/>
        <v>5.3974301012059802E-3</v>
      </c>
      <c r="W605" s="22">
        <f t="shared" ca="1" si="142"/>
        <v>2.7068103115871242E-3</v>
      </c>
      <c r="X605" s="22">
        <f t="shared" ca="1" si="142"/>
        <v>3.8964473808789541E-4</v>
      </c>
      <c r="Y605" s="22">
        <f t="shared" ca="1" si="142"/>
        <v>1.0741710890559313E-4</v>
      </c>
      <c r="Z605" s="22">
        <f t="shared" ca="1" si="142"/>
        <v>5.8573715951557113E-4</v>
      </c>
      <c r="AA605" s="10">
        <f t="shared" ca="1" si="148"/>
        <v>0</v>
      </c>
      <c r="AB605" s="10">
        <f t="shared" ca="1" si="149"/>
        <v>0</v>
      </c>
      <c r="AC605" s="5">
        <f t="shared" ca="1" si="151"/>
        <v>0.24655756649841098</v>
      </c>
    </row>
    <row r="606" spans="1:29" x14ac:dyDescent="0.2">
      <c r="A606" s="8">
        <v>42898</v>
      </c>
      <c r="B606" s="3">
        <v>62219</v>
      </c>
      <c r="C606" s="3">
        <v>62286</v>
      </c>
      <c r="D606" s="3">
        <v>61279</v>
      </c>
      <c r="E606" s="3">
        <v>61700</v>
      </c>
      <c r="F606" s="3">
        <v>61700</v>
      </c>
      <c r="G606" s="5">
        <f t="shared" si="144"/>
        <v>3.6142625607780143E-3</v>
      </c>
      <c r="H606" s="24">
        <f t="shared" si="145"/>
        <v>1</v>
      </c>
      <c r="I606" s="3">
        <f t="shared" si="152"/>
        <v>63292.05</v>
      </c>
      <c r="J606" s="10">
        <f t="shared" si="150"/>
        <v>-8.2139814502258934E-3</v>
      </c>
      <c r="K606" s="10">
        <f t="shared" si="153"/>
        <v>-4.9506297383751065E-3</v>
      </c>
      <c r="L606" s="10">
        <f t="shared" si="141"/>
        <v>-1.0659678563147089E-3</v>
      </c>
      <c r="M606" s="10">
        <f t="shared" si="140"/>
        <v>-2.0775177686445102E-4</v>
      </c>
      <c r="N606" s="10">
        <f t="shared" si="154"/>
        <v>-2.3900777730016644E-3</v>
      </c>
      <c r="O606" s="22">
        <f t="shared" ca="1" si="143"/>
        <v>0.96574995211933734</v>
      </c>
      <c r="P606" s="22">
        <f t="shared" ca="1" si="143"/>
        <v>0.39404132972288297</v>
      </c>
      <c r="Q606" s="22">
        <f t="shared" ca="1" si="143"/>
        <v>0.12687683217185358</v>
      </c>
      <c r="R606" s="22">
        <f t="shared" ca="1" si="143"/>
        <v>0.19953819000552259</v>
      </c>
      <c r="S606" s="22">
        <f t="shared" ca="1" si="143"/>
        <v>1.0183084629023698</v>
      </c>
      <c r="T606" s="22">
        <f t="shared" ca="1" si="146"/>
        <v>-1.2493942378914397E-2</v>
      </c>
      <c r="U606" s="25">
        <f t="shared" ca="1" si="147"/>
        <v>0.49687655503561357</v>
      </c>
      <c r="V606" s="22">
        <f t="shared" ca="1" si="142"/>
        <v>-5.165606716527534E-3</v>
      </c>
      <c r="W606" s="22">
        <f t="shared" ca="1" si="142"/>
        <v>-3.1133508618878258E-3</v>
      </c>
      <c r="X606" s="22">
        <f t="shared" ca="1" si="142"/>
        <v>-6.7036561398982537E-4</v>
      </c>
      <c r="Y606" s="22">
        <f t="shared" ca="1" si="142"/>
        <v>-1.3065088842050215E-4</v>
      </c>
      <c r="Z606" s="22">
        <f t="shared" ca="1" si="142"/>
        <v>-1.503071546004165E-3</v>
      </c>
      <c r="AA606" s="10">
        <f t="shared" ca="1" si="148"/>
        <v>0</v>
      </c>
      <c r="AB606" s="10">
        <f t="shared" ca="1" si="149"/>
        <v>0</v>
      </c>
      <c r="AC606" s="5">
        <f t="shared" ca="1" si="151"/>
        <v>0.24655756649841098</v>
      </c>
    </row>
    <row r="607" spans="1:29" x14ac:dyDescent="0.2">
      <c r="A607" s="8">
        <v>42899</v>
      </c>
      <c r="B607" s="3">
        <v>61708</v>
      </c>
      <c r="C607" s="3">
        <v>62012</v>
      </c>
      <c r="D607" s="3">
        <v>61510</v>
      </c>
      <c r="E607" s="3">
        <v>61829</v>
      </c>
      <c r="F607" s="3">
        <v>61829</v>
      </c>
      <c r="G607" s="5">
        <f t="shared" si="144"/>
        <v>-3.2832489608436433E-3</v>
      </c>
      <c r="H607" s="24">
        <f t="shared" si="145"/>
        <v>0</v>
      </c>
      <c r="I607" s="3">
        <f t="shared" si="152"/>
        <v>62949.3</v>
      </c>
      <c r="J607" s="10">
        <f t="shared" si="150"/>
        <v>2.0907617504051235E-3</v>
      </c>
      <c r="K607" s="10">
        <f t="shared" si="153"/>
        <v>-4.9994345255226112E-3</v>
      </c>
      <c r="L607" s="10">
        <f t="shared" si="141"/>
        <v>-9.4418680516694003E-4</v>
      </c>
      <c r="M607" s="10">
        <f t="shared" si="140"/>
        <v>-2.1496582089499449E-4</v>
      </c>
      <c r="N607" s="10">
        <f t="shared" si="154"/>
        <v>-3.5892192579886741E-3</v>
      </c>
      <c r="O607" s="22">
        <f t="shared" ca="1" si="143"/>
        <v>0.96058434540280979</v>
      </c>
      <c r="P607" s="22">
        <f t="shared" ca="1" si="143"/>
        <v>0.39092797886099517</v>
      </c>
      <c r="Q607" s="22">
        <f t="shared" ca="1" si="143"/>
        <v>0.12620646655786374</v>
      </c>
      <c r="R607" s="22">
        <f t="shared" ca="1" si="143"/>
        <v>0.19940753911710207</v>
      </c>
      <c r="S607" s="22">
        <f t="shared" ca="1" si="143"/>
        <v>1.0168053913563655</v>
      </c>
      <c r="T607" s="22">
        <f t="shared" ca="1" si="146"/>
        <v>-3.7576316051769081E-3</v>
      </c>
      <c r="U607" s="25">
        <f t="shared" ca="1" si="147"/>
        <v>0.49906059320405816</v>
      </c>
      <c r="V607" s="22">
        <f t="shared" ca="1" si="142"/>
        <v>-1.3042663952578795E-3</v>
      </c>
      <c r="W607" s="22">
        <f t="shared" ca="1" si="142"/>
        <v>3.1187649408966275E-3</v>
      </c>
      <c r="X607" s="22">
        <f t="shared" ca="1" si="142"/>
        <v>5.890059546892507E-4</v>
      </c>
      <c r="Y607" s="22">
        <f t="shared" ca="1" si="142"/>
        <v>1.3410073924876331E-4</v>
      </c>
      <c r="Z607" s="22">
        <f t="shared" ca="1" si="142"/>
        <v>2.2390394613350669E-3</v>
      </c>
      <c r="AA607" s="10">
        <f t="shared" ca="1" si="148"/>
        <v>0</v>
      </c>
      <c r="AB607" s="10">
        <f t="shared" ca="1" si="149"/>
        <v>0</v>
      </c>
      <c r="AC607" s="5">
        <f t="shared" ca="1" si="151"/>
        <v>0.24655756649841098</v>
      </c>
    </row>
    <row r="608" spans="1:29" x14ac:dyDescent="0.2">
      <c r="A608" s="8">
        <v>42900</v>
      </c>
      <c r="B608" s="3">
        <v>61831</v>
      </c>
      <c r="C608" s="3">
        <v>62475</v>
      </c>
      <c r="D608" s="3">
        <v>61508</v>
      </c>
      <c r="E608" s="3">
        <v>61923</v>
      </c>
      <c r="F608" s="3">
        <v>61923</v>
      </c>
      <c r="G608" s="5">
        <f t="shared" si="144"/>
        <v>1.4695670429403229E-3</v>
      </c>
      <c r="H608" s="24">
        <f t="shared" si="145"/>
        <v>1</v>
      </c>
      <c r="I608" s="3">
        <f t="shared" si="152"/>
        <v>62668.45</v>
      </c>
      <c r="J608" s="10">
        <f t="shared" si="150"/>
        <v>1.5203221789128474E-3</v>
      </c>
      <c r="K608" s="10">
        <f t="shared" si="153"/>
        <v>-4.0906189290689622E-3</v>
      </c>
      <c r="L608" s="10">
        <f t="shared" si="141"/>
        <v>-8.2736477000960656E-4</v>
      </c>
      <c r="M608" s="10">
        <f t="shared" si="140"/>
        <v>-2.8169770900544401E-4</v>
      </c>
      <c r="N608" s="10">
        <f t="shared" si="154"/>
        <v>-3.9713592539430739E-3</v>
      </c>
      <c r="O608" s="22">
        <f t="shared" ca="1" si="143"/>
        <v>0.95928007900755197</v>
      </c>
      <c r="P608" s="22">
        <f t="shared" ca="1" si="143"/>
        <v>0.39404674380189181</v>
      </c>
      <c r="Q608" s="22">
        <f t="shared" ca="1" si="143"/>
        <v>0.12679547251255299</v>
      </c>
      <c r="R608" s="22">
        <f t="shared" ca="1" si="143"/>
        <v>0.19954163985635084</v>
      </c>
      <c r="S608" s="22">
        <f t="shared" ca="1" si="143"/>
        <v>1.0190444308177005</v>
      </c>
      <c r="T608" s="22">
        <f t="shared" ca="1" si="146"/>
        <v>-4.3615883494889148E-3</v>
      </c>
      <c r="U608" s="25">
        <f t="shared" ca="1" si="147"/>
        <v>0.49890960464121759</v>
      </c>
      <c r="V608" s="22">
        <f t="shared" ca="1" si="142"/>
        <v>9.5226902326179044E-4</v>
      </c>
      <c r="W608" s="22">
        <f t="shared" ca="1" si="142"/>
        <v>-2.5622001350438721E-3</v>
      </c>
      <c r="X608" s="22">
        <f t="shared" ca="1" si="142"/>
        <v>-5.1822821001115498E-4</v>
      </c>
      <c r="Y608" s="22">
        <f t="shared" ca="1" si="142"/>
        <v>-1.764441813257766E-4</v>
      </c>
      <c r="Z608" s="22">
        <f t="shared" ca="1" si="142"/>
        <v>-2.4875006431060139E-3</v>
      </c>
      <c r="AA608" s="10">
        <f t="shared" ca="1" si="148"/>
        <v>0</v>
      </c>
      <c r="AB608" s="10">
        <f t="shared" ca="1" si="149"/>
        <v>0</v>
      </c>
      <c r="AC608" s="5">
        <f t="shared" ca="1" si="151"/>
        <v>0.24655756649841098</v>
      </c>
    </row>
    <row r="609" spans="1:29" x14ac:dyDescent="0.2">
      <c r="A609" s="8">
        <v>42902</v>
      </c>
      <c r="B609" s="3">
        <v>61911</v>
      </c>
      <c r="C609" s="3">
        <v>61921</v>
      </c>
      <c r="D609" s="3">
        <v>61269</v>
      </c>
      <c r="E609" s="3">
        <v>61626</v>
      </c>
      <c r="F609" s="3">
        <v>61626</v>
      </c>
      <c r="G609" s="5">
        <f t="shared" si="144"/>
        <v>-1.3955148800830819E-2</v>
      </c>
      <c r="H609" s="24">
        <f t="shared" si="145"/>
        <v>0</v>
      </c>
      <c r="I609" s="3">
        <f t="shared" ref="I609:I627" si="155">AVERAGE(F591:F609)</f>
        <v>62671.526315789473</v>
      </c>
      <c r="J609" s="10">
        <f t="shared" si="150"/>
        <v>-4.7962792500363394E-3</v>
      </c>
      <c r="K609" s="10">
        <f t="shared" si="153"/>
        <v>6.9182151366736774E-5</v>
      </c>
      <c r="L609" s="10">
        <f t="shared" si="141"/>
        <v>-9.9315370598903599E-4</v>
      </c>
      <c r="M609" s="10">
        <f t="shared" si="140"/>
        <v>-2.9796084025708993E-4</v>
      </c>
      <c r="N609" s="10">
        <f t="shared" si="154"/>
        <v>-3.6167210702956697E-3</v>
      </c>
      <c r="O609" s="22">
        <f t="shared" ca="1" si="143"/>
        <v>0.96023234803081381</v>
      </c>
      <c r="P609" s="22">
        <f t="shared" ca="1" si="143"/>
        <v>0.39148454366684793</v>
      </c>
      <c r="Q609" s="22">
        <f t="shared" ca="1" si="143"/>
        <v>0.12627724430254184</v>
      </c>
      <c r="R609" s="22">
        <f t="shared" ca="1" si="143"/>
        <v>0.19936519567502506</v>
      </c>
      <c r="S609" s="22">
        <f t="shared" ca="1" si="143"/>
        <v>1.0165569301745945</v>
      </c>
      <c r="T609" s="22">
        <f t="shared" ca="1" si="146"/>
        <v>-8.4398773460162089E-3</v>
      </c>
      <c r="U609" s="25">
        <f t="shared" ca="1" si="147"/>
        <v>0.49789004318810204</v>
      </c>
      <c r="V609" s="22">
        <f t="shared" ca="1" si="142"/>
        <v>2.9849714473424421E-3</v>
      </c>
      <c r="W609" s="22">
        <f t="shared" ca="1" si="142"/>
        <v>-4.3055613680931444E-5</v>
      </c>
      <c r="X609" s="22">
        <f t="shared" ca="1" si="142"/>
        <v>6.1809067000782782E-4</v>
      </c>
      <c r="Y609" s="22">
        <f t="shared" ca="1" si="142"/>
        <v>1.854363672813332E-4</v>
      </c>
      <c r="Z609" s="22">
        <f t="shared" ca="1" si="142"/>
        <v>2.2508716788649397E-3</v>
      </c>
      <c r="AA609" s="10">
        <f t="shared" ca="1" si="148"/>
        <v>0</v>
      </c>
      <c r="AB609" s="10">
        <f t="shared" ca="1" si="149"/>
        <v>0</v>
      </c>
      <c r="AC609" s="5">
        <f t="shared" ca="1" si="151"/>
        <v>0.24655756649841098</v>
      </c>
    </row>
    <row r="610" spans="1:29" x14ac:dyDescent="0.2">
      <c r="A610" s="8">
        <v>42905</v>
      </c>
      <c r="B610" s="3">
        <v>61620</v>
      </c>
      <c r="C610" s="3">
        <v>62272</v>
      </c>
      <c r="D610" s="3">
        <v>61620</v>
      </c>
      <c r="E610" s="3">
        <v>62014</v>
      </c>
      <c r="F610" s="3">
        <v>62014</v>
      </c>
      <c r="G610" s="5">
        <f t="shared" si="144"/>
        <v>-2.0188989582997419E-2</v>
      </c>
      <c r="H610" s="24">
        <f t="shared" si="145"/>
        <v>0</v>
      </c>
      <c r="I610" s="3">
        <f t="shared" si="155"/>
        <v>62689.473684210527</v>
      </c>
      <c r="J610" s="10">
        <f t="shared" si="150"/>
        <v>6.2960438775840899E-3</v>
      </c>
      <c r="K610" s="10">
        <f t="shared" si="153"/>
        <v>-4.6183606808588017E-4</v>
      </c>
      <c r="L610" s="10">
        <f t="shared" si="141"/>
        <v>-1.0383695998409537E-3</v>
      </c>
      <c r="M610" s="10">
        <f t="shared" si="140"/>
        <v>-2.0397935705412484E-4</v>
      </c>
      <c r="N610" s="10">
        <f t="shared" si="154"/>
        <v>-6.2062657867203443E-4</v>
      </c>
      <c r="O610" s="22">
        <f t="shared" ca="1" si="143"/>
        <v>0.96321731947815625</v>
      </c>
      <c r="P610" s="22">
        <f t="shared" ca="1" si="143"/>
        <v>0.39144148805316697</v>
      </c>
      <c r="Q610" s="22">
        <f t="shared" ca="1" si="143"/>
        <v>0.12689533497254965</v>
      </c>
      <c r="R610" s="22">
        <f t="shared" ca="1" si="143"/>
        <v>0.19955063204230639</v>
      </c>
      <c r="S610" s="22">
        <f t="shared" ca="1" si="143"/>
        <v>1.0188078018534594</v>
      </c>
      <c r="T610" s="22">
        <f t="shared" ca="1" si="146"/>
        <v>5.0789090411456905E-3</v>
      </c>
      <c r="U610" s="25">
        <f t="shared" ca="1" si="147"/>
        <v>0.50126972453087537</v>
      </c>
      <c r="V610" s="22">
        <f t="shared" ca="1" si="142"/>
        <v>-3.9449947845361082E-3</v>
      </c>
      <c r="W610" s="22">
        <f t="shared" ca="1" si="142"/>
        <v>2.8937868212706508E-4</v>
      </c>
      <c r="X610" s="22">
        <f t="shared" ca="1" si="142"/>
        <v>6.506248583142435E-4</v>
      </c>
      <c r="Y610" s="22">
        <f t="shared" ca="1" si="142"/>
        <v>1.2781002092385809E-4</v>
      </c>
      <c r="Z610" s="22">
        <f t="shared" ca="1" si="142"/>
        <v>3.8887413487104694E-4</v>
      </c>
      <c r="AA610" s="10">
        <f t="shared" ca="1" si="148"/>
        <v>-2.118898958299742E-2</v>
      </c>
      <c r="AB610" s="10">
        <f t="shared" ca="1" si="149"/>
        <v>0</v>
      </c>
      <c r="AC610" s="5">
        <f t="shared" ca="1" si="151"/>
        <v>0.22536857691541357</v>
      </c>
    </row>
    <row r="611" spans="1:29" x14ac:dyDescent="0.2">
      <c r="A611" s="8">
        <v>42906</v>
      </c>
      <c r="B611" s="3">
        <v>62011</v>
      </c>
      <c r="C611" s="3">
        <v>62011</v>
      </c>
      <c r="D611" s="3">
        <v>60766</v>
      </c>
      <c r="E611" s="3">
        <v>60766</v>
      </c>
      <c r="F611" s="3">
        <v>60766</v>
      </c>
      <c r="G611" s="5">
        <f t="shared" si="144"/>
        <v>8.3270249810749597E-3</v>
      </c>
      <c r="H611" s="24">
        <f t="shared" si="145"/>
        <v>1</v>
      </c>
      <c r="I611" s="3">
        <f t="shared" si="155"/>
        <v>62589.684210526313</v>
      </c>
      <c r="J611" s="10">
        <f t="shared" si="150"/>
        <v>-2.0124488018834485E-2</v>
      </c>
      <c r="K611" s="10">
        <f t="shared" si="153"/>
        <v>-6.9697536230495791E-4</v>
      </c>
      <c r="L611" s="10">
        <f t="shared" si="141"/>
        <v>-1.1385892937729647E-3</v>
      </c>
      <c r="M611" s="10">
        <f t="shared" si="140"/>
        <v>-4.9435497796583626E-4</v>
      </c>
      <c r="N611" s="10">
        <f t="shared" si="154"/>
        <v>-3.0027278923937528E-3</v>
      </c>
      <c r="O611" s="22">
        <f t="shared" ca="1" si="143"/>
        <v>0.95927232469362012</v>
      </c>
      <c r="P611" s="22">
        <f t="shared" ca="1" si="143"/>
        <v>0.39173086673529406</v>
      </c>
      <c r="Q611" s="22">
        <f t="shared" ca="1" si="143"/>
        <v>0.12754595983086389</v>
      </c>
      <c r="R611" s="22">
        <f t="shared" ca="1" si="143"/>
        <v>0.19967844206323024</v>
      </c>
      <c r="S611" s="22">
        <f t="shared" ca="1" si="143"/>
        <v>1.0191966759883304</v>
      </c>
      <c r="T611" s="22">
        <f t="shared" ca="1" si="146"/>
        <v>-2.2882195950844127E-2</v>
      </c>
      <c r="U611" s="25">
        <f t="shared" ca="1" si="147"/>
        <v>0.49427970060340609</v>
      </c>
      <c r="V611" s="22">
        <f t="shared" ca="1" si="142"/>
        <v>-1.2720037523291693E-2</v>
      </c>
      <c r="W611" s="22">
        <f t="shared" ca="1" si="142"/>
        <v>-4.4053556806173788E-4</v>
      </c>
      <c r="X611" s="22">
        <f t="shared" ca="1" si="142"/>
        <v>-7.1966544077323961E-4</v>
      </c>
      <c r="Y611" s="22">
        <f t="shared" ca="1" si="142"/>
        <v>-3.1246578117497166E-4</v>
      </c>
      <c r="Z611" s="22">
        <f t="shared" ca="1" si="142"/>
        <v>-1.897927113859326E-3</v>
      </c>
      <c r="AA611" s="10">
        <f t="shared" ca="1" si="148"/>
        <v>0</v>
      </c>
      <c r="AB611" s="10">
        <f t="shared" ca="1" si="149"/>
        <v>0</v>
      </c>
      <c r="AC611" s="5">
        <f t="shared" ca="1" si="151"/>
        <v>0.22536857691541357</v>
      </c>
    </row>
    <row r="612" spans="1:29" x14ac:dyDescent="0.2">
      <c r="A612" s="8">
        <v>42907</v>
      </c>
      <c r="B612" s="3">
        <v>60783</v>
      </c>
      <c r="C612" s="3">
        <v>61188</v>
      </c>
      <c r="D612" s="3">
        <v>60544</v>
      </c>
      <c r="E612" s="3">
        <v>60762</v>
      </c>
      <c r="F612" s="3">
        <v>60762</v>
      </c>
      <c r="G612" s="5">
        <f t="shared" si="144"/>
        <v>5.3487376979033385E-3</v>
      </c>
      <c r="H612" s="24">
        <f t="shared" si="145"/>
        <v>1</v>
      </c>
      <c r="I612" s="3">
        <f t="shared" si="155"/>
        <v>62458.368421052633</v>
      </c>
      <c r="J612" s="10">
        <f t="shared" si="150"/>
        <v>-6.582628443541072E-5</v>
      </c>
      <c r="K612" s="10">
        <f t="shared" si="153"/>
        <v>-1.5020762204114081E-3</v>
      </c>
      <c r="L612" s="10">
        <f t="shared" si="141"/>
        <v>-9.6946969441342957E-4</v>
      </c>
      <c r="M612" s="10">
        <f t="shared" si="140"/>
        <v>-6.8533887122509301E-4</v>
      </c>
      <c r="N612" s="10">
        <f t="shared" si="154"/>
        <v>-3.4340454993618597E-3</v>
      </c>
      <c r="O612" s="22">
        <f t="shared" ca="1" si="143"/>
        <v>0.94655228717032847</v>
      </c>
      <c r="P612" s="22">
        <f t="shared" ca="1" si="143"/>
        <v>0.39129033116723233</v>
      </c>
      <c r="Q612" s="22">
        <f t="shared" ca="1" si="143"/>
        <v>0.12682629439009066</v>
      </c>
      <c r="R612" s="22">
        <f t="shared" ca="1" si="143"/>
        <v>0.19936597628205527</v>
      </c>
      <c r="S612" s="22">
        <f t="shared" ca="1" si="143"/>
        <v>1.0172987488744711</v>
      </c>
      <c r="T612" s="22">
        <f t="shared" ca="1" si="146"/>
        <v>-4.403093613902077E-3</v>
      </c>
      <c r="U612" s="25">
        <f t="shared" ca="1" si="147"/>
        <v>0.49889922837493361</v>
      </c>
      <c r="V612" s="22">
        <f t="shared" ca="1" si="142"/>
        <v>-4.1231802561776739E-5</v>
      </c>
      <c r="W612" s="22">
        <f t="shared" ca="1" si="142"/>
        <v>-9.4085988118488553E-4</v>
      </c>
      <c r="X612" s="22">
        <f t="shared" ca="1" si="142"/>
        <v>-6.0724957169506295E-4</v>
      </c>
      <c r="Y612" s="22">
        <f t="shared" ca="1" si="142"/>
        <v>-4.2927771586425637E-4</v>
      </c>
      <c r="Z612" s="22">
        <f t="shared" ca="1" si="142"/>
        <v>-2.1509931364389447E-3</v>
      </c>
      <c r="AA612" s="10">
        <f t="shared" ca="1" si="148"/>
        <v>0</v>
      </c>
      <c r="AB612" s="10">
        <f t="shared" ca="1" si="149"/>
        <v>0</v>
      </c>
      <c r="AC612" s="5">
        <f t="shared" ca="1" si="151"/>
        <v>0.22536857691541357</v>
      </c>
    </row>
    <row r="613" spans="1:29" x14ac:dyDescent="0.2">
      <c r="A613" s="8">
        <v>42908</v>
      </c>
      <c r="B613" s="3">
        <v>60762</v>
      </c>
      <c r="C613" s="3">
        <v>61354</v>
      </c>
      <c r="D613" s="3">
        <v>60758</v>
      </c>
      <c r="E613" s="3">
        <v>61272</v>
      </c>
      <c r="F613" s="3">
        <v>61272</v>
      </c>
      <c r="G613" s="5">
        <f t="shared" si="144"/>
        <v>1.4949732341036581E-2</v>
      </c>
      <c r="H613" s="24">
        <f t="shared" si="145"/>
        <v>1</v>
      </c>
      <c r="I613" s="3">
        <f t="shared" si="155"/>
        <v>62355.473684210527</v>
      </c>
      <c r="J613" s="10">
        <f t="shared" si="150"/>
        <v>8.3934037720942989E-3</v>
      </c>
      <c r="K613" s="10">
        <f t="shared" si="153"/>
        <v>-1.5571754295278018E-3</v>
      </c>
      <c r="L613" s="10">
        <f t="shared" si="141"/>
        <v>-9.1682513702582517E-4</v>
      </c>
      <c r="M613" s="10">
        <f t="shared" si="140"/>
        <v>-6.1524534818878319E-4</v>
      </c>
      <c r="N613" s="10">
        <f t="shared" si="154"/>
        <v>-2.0594291807255693E-3</v>
      </c>
      <c r="O613" s="22">
        <f t="shared" ca="1" si="143"/>
        <v>0.9465110553677667</v>
      </c>
      <c r="P613" s="22">
        <f t="shared" ca="1" si="143"/>
        <v>0.39034947128604747</v>
      </c>
      <c r="Q613" s="22">
        <f t="shared" ca="1" si="143"/>
        <v>0.1262190448183956</v>
      </c>
      <c r="R613" s="22">
        <f t="shared" ca="1" si="143"/>
        <v>0.19893669856619101</v>
      </c>
      <c r="S613" s="22">
        <f t="shared" ca="1" si="143"/>
        <v>1.0151477557380322</v>
      </c>
      <c r="T613" s="22">
        <f t="shared" ca="1" si="146"/>
        <v>5.0078662744842128E-3</v>
      </c>
      <c r="U613" s="25">
        <f t="shared" ca="1" si="147"/>
        <v>0.50125196395215055</v>
      </c>
      <c r="V613" s="22">
        <f t="shared" ca="1" si="142"/>
        <v>5.2327092513736522E-3</v>
      </c>
      <c r="W613" s="22">
        <f t="shared" ca="1" si="142"/>
        <v>-9.7079164750687812E-4</v>
      </c>
      <c r="X613" s="22">
        <f t="shared" ca="1" si="142"/>
        <v>-5.7157733699851523E-4</v>
      </c>
      <c r="Y613" s="22">
        <f t="shared" ca="1" si="142"/>
        <v>-3.8356310654750667E-4</v>
      </c>
      <c r="Z613" s="22">
        <f t="shared" ca="1" si="142"/>
        <v>-1.2839122743457212E-3</v>
      </c>
      <c r="AA613" s="10">
        <f t="shared" ca="1" si="148"/>
        <v>1.394973234103658E-2</v>
      </c>
      <c r="AB613" s="10">
        <f t="shared" ca="1" si="149"/>
        <v>0</v>
      </c>
      <c r="AC613" s="5">
        <f t="shared" ca="1" si="151"/>
        <v>0.23931830925645015</v>
      </c>
    </row>
    <row r="614" spans="1:29" x14ac:dyDescent="0.2">
      <c r="A614" s="8">
        <v>42909</v>
      </c>
      <c r="B614" s="3">
        <v>61272</v>
      </c>
      <c r="C614" s="3">
        <v>61400</v>
      </c>
      <c r="D614" s="3">
        <v>60992</v>
      </c>
      <c r="E614" s="3">
        <v>61087</v>
      </c>
      <c r="F614" s="3">
        <v>61087</v>
      </c>
      <c r="G614" s="5">
        <f t="shared" si="144"/>
        <v>9.6256159248284678E-3</v>
      </c>
      <c r="H614" s="24">
        <f t="shared" si="145"/>
        <v>1</v>
      </c>
      <c r="I614" s="3">
        <f t="shared" si="155"/>
        <v>62197.684210526313</v>
      </c>
      <c r="J614" s="10">
        <f t="shared" si="150"/>
        <v>-3.0193236714975979E-3</v>
      </c>
      <c r="K614" s="10">
        <f t="shared" si="153"/>
        <v>-1.6844288224233893E-3</v>
      </c>
      <c r="L614" s="10">
        <f t="shared" si="141"/>
        <v>-9.9486058170653361E-4</v>
      </c>
      <c r="M614" s="10">
        <f t="shared" ref="M614:M677" si="156">AVERAGE(J515:J614)</f>
        <v>-6.9874964201189994E-4</v>
      </c>
      <c r="N614" s="10">
        <f t="shared" si="154"/>
        <v>-1.7040380650178212E-3</v>
      </c>
      <c r="O614" s="22">
        <f t="shared" ca="1" si="143"/>
        <v>0.95174376461914034</v>
      </c>
      <c r="P614" s="22">
        <f t="shared" ca="1" si="143"/>
        <v>0.38937867963854061</v>
      </c>
      <c r="Q614" s="22">
        <f t="shared" ca="1" si="143"/>
        <v>0.1256474674813971</v>
      </c>
      <c r="R614" s="22">
        <f t="shared" ca="1" si="143"/>
        <v>0.19855313545964351</v>
      </c>
      <c r="S614" s="22">
        <f t="shared" ca="1" si="143"/>
        <v>1.0138638434636864</v>
      </c>
      <c r="T614" s="22">
        <f t="shared" ca="1" si="146"/>
        <v>-5.5209063754537826E-3</v>
      </c>
      <c r="U614" s="25">
        <f t="shared" ca="1" si="147"/>
        <v>0.4986197769119482</v>
      </c>
      <c r="V614" s="22">
        <f t="shared" ca="1" si="142"/>
        <v>-1.8922720506458384E-3</v>
      </c>
      <c r="W614" s="22">
        <f t="shared" ca="1" si="142"/>
        <v>-1.0556660791498044E-3</v>
      </c>
      <c r="X614" s="22">
        <f t="shared" ca="1" si="142"/>
        <v>-6.234995243549965E-4</v>
      </c>
      <c r="Y614" s="22">
        <f t="shared" ca="1" si="142"/>
        <v>-4.3792072723427964E-4</v>
      </c>
      <c r="Z614" s="22">
        <f t="shared" ca="1" si="142"/>
        <v>-1.0679555935354458E-3</v>
      </c>
      <c r="AA614" s="10">
        <f t="shared" ca="1" si="148"/>
        <v>0</v>
      </c>
      <c r="AB614" s="10">
        <f t="shared" ca="1" si="149"/>
        <v>0</v>
      </c>
      <c r="AC614" s="5">
        <f t="shared" ca="1" si="151"/>
        <v>0.23931830925645015</v>
      </c>
    </row>
    <row r="615" spans="1:29" x14ac:dyDescent="0.2">
      <c r="A615" s="8">
        <v>42912</v>
      </c>
      <c r="B615" s="3">
        <v>61088</v>
      </c>
      <c r="C615" s="3">
        <v>62251</v>
      </c>
      <c r="D615" s="3">
        <v>61088</v>
      </c>
      <c r="E615" s="3">
        <v>62188</v>
      </c>
      <c r="F615" s="3">
        <v>62188</v>
      </c>
      <c r="G615" s="5">
        <f t="shared" si="144"/>
        <v>-2.7336463626422836E-3</v>
      </c>
      <c r="H615" s="24">
        <f t="shared" si="145"/>
        <v>0</v>
      </c>
      <c r="I615" s="3">
        <f t="shared" si="155"/>
        <v>62114.894736842107</v>
      </c>
      <c r="J615" s="10">
        <f t="shared" si="150"/>
        <v>1.8023474716388099E-2</v>
      </c>
      <c r="K615" s="10">
        <f t="shared" si="153"/>
        <v>-1.4617626862054255E-3</v>
      </c>
      <c r="L615" s="10">
        <f t="shared" si="141"/>
        <v>-5.4467724360460321E-4</v>
      </c>
      <c r="M615" s="10">
        <f t="shared" si="156"/>
        <v>-4.947956580937773E-4</v>
      </c>
      <c r="N615" s="10">
        <f t="shared" si="154"/>
        <v>6.4144810274298076E-4</v>
      </c>
      <c r="O615" s="22">
        <f t="shared" ca="1" si="143"/>
        <v>0.94985149256849455</v>
      </c>
      <c r="P615" s="22">
        <f t="shared" ca="1" si="143"/>
        <v>0.38832301355939081</v>
      </c>
      <c r="Q615" s="22">
        <f t="shared" ca="1" si="143"/>
        <v>0.1250239679570421</v>
      </c>
      <c r="R615" s="22">
        <f t="shared" ca="1" si="143"/>
        <v>0.19811521473240923</v>
      </c>
      <c r="S615" s="22">
        <f t="shared" ca="1" si="143"/>
        <v>1.0127958878701511</v>
      </c>
      <c r="T615" s="22">
        <f t="shared" ca="1" si="146"/>
        <v>1.7035520011652736E-2</v>
      </c>
      <c r="U615" s="25">
        <f t="shared" ca="1" si="147"/>
        <v>0.50425877700881383</v>
      </c>
      <c r="V615" s="22">
        <f t="shared" ca="1" si="142"/>
        <v>-1.1359794948968174E-2</v>
      </c>
      <c r="W615" s="22">
        <f t="shared" ca="1" si="142"/>
        <v>9.2131648534163704E-4</v>
      </c>
      <c r="X615" s="22">
        <f t="shared" ca="1" si="142"/>
        <v>3.4329794327014418E-4</v>
      </c>
      <c r="Y615" s="22">
        <f t="shared" ca="1" si="142"/>
        <v>3.1185869018221572E-4</v>
      </c>
      <c r="Z615" s="22">
        <f t="shared" ca="1" si="142"/>
        <v>-4.0429046186856403E-4</v>
      </c>
      <c r="AA615" s="10">
        <f t="shared" ca="1" si="148"/>
        <v>0</v>
      </c>
      <c r="AB615" s="10">
        <f t="shared" ca="1" si="149"/>
        <v>0</v>
      </c>
      <c r="AC615" s="5">
        <f t="shared" ca="1" si="151"/>
        <v>0.23931830925645015</v>
      </c>
    </row>
    <row r="616" spans="1:29" x14ac:dyDescent="0.2">
      <c r="A616" s="8">
        <v>42913</v>
      </c>
      <c r="B616" s="3">
        <v>62188</v>
      </c>
      <c r="C616" s="3">
        <v>62424</v>
      </c>
      <c r="D616" s="3">
        <v>61580</v>
      </c>
      <c r="E616" s="3">
        <v>61675</v>
      </c>
      <c r="F616" s="3">
        <v>61675</v>
      </c>
      <c r="G616" s="5">
        <f t="shared" si="144"/>
        <v>9.1447101743007408E-3</v>
      </c>
      <c r="H616" s="24">
        <f t="shared" si="145"/>
        <v>1</v>
      </c>
      <c r="I616" s="3">
        <f t="shared" si="155"/>
        <v>61994.526315789473</v>
      </c>
      <c r="J616" s="10">
        <f t="shared" si="150"/>
        <v>-8.2491799060911974E-3</v>
      </c>
      <c r="K616" s="10">
        <f t="shared" si="153"/>
        <v>-1.6214324172515782E-3</v>
      </c>
      <c r="L616" s="10">
        <f t="shared" si="141"/>
        <v>-5.6422889641878356E-4</v>
      </c>
      <c r="M616" s="10">
        <f t="shared" si="156"/>
        <v>-3.149983333699724E-4</v>
      </c>
      <c r="N616" s="10">
        <f t="shared" si="154"/>
        <v>3.0165097252916385E-3</v>
      </c>
      <c r="O616" s="22">
        <f t="shared" ca="1" si="143"/>
        <v>0.93849169761952633</v>
      </c>
      <c r="P616" s="22">
        <f t="shared" ca="1" si="143"/>
        <v>0.38924433004473247</v>
      </c>
      <c r="Q616" s="22">
        <f t="shared" ca="1" si="143"/>
        <v>0.12536726590031225</v>
      </c>
      <c r="R616" s="22">
        <f t="shared" ca="1" si="143"/>
        <v>0.19842707342259144</v>
      </c>
      <c r="S616" s="22">
        <f t="shared" ca="1" si="143"/>
        <v>1.0123915974082824</v>
      </c>
      <c r="T616" s="22">
        <f t="shared" ca="1" si="146"/>
        <v>-5.4522711611262641E-3</v>
      </c>
      <c r="U616" s="25">
        <f t="shared" ca="1" si="147"/>
        <v>0.49863693558639777</v>
      </c>
      <c r="V616" s="22">
        <f t="shared" ca="1" si="142"/>
        <v>-5.1697542250180159E-3</v>
      </c>
      <c r="W616" s="22">
        <f t="shared" ca="1" si="142"/>
        <v>-1.0161503549556421E-3</v>
      </c>
      <c r="X616" s="22">
        <f t="shared" ca="1" si="142"/>
        <v>-3.5360178276441757E-4</v>
      </c>
      <c r="Y616" s="22">
        <f t="shared" ca="1" si="142"/>
        <v>-1.974091950171422E-4</v>
      </c>
      <c r="Z616" s="22">
        <f t="shared" ca="1" si="142"/>
        <v>1.8904441501656805E-3</v>
      </c>
      <c r="AA616" s="10">
        <f t="shared" ca="1" si="148"/>
        <v>0</v>
      </c>
      <c r="AB616" s="10">
        <f t="shared" ca="1" si="149"/>
        <v>0</v>
      </c>
      <c r="AC616" s="5">
        <f t="shared" ca="1" si="151"/>
        <v>0.23931830925645015</v>
      </c>
    </row>
    <row r="617" spans="1:29" x14ac:dyDescent="0.2">
      <c r="A617" s="8">
        <v>42914</v>
      </c>
      <c r="B617" s="3">
        <v>61684</v>
      </c>
      <c r="C617" s="3">
        <v>62057</v>
      </c>
      <c r="D617" s="3">
        <v>61433</v>
      </c>
      <c r="E617" s="3">
        <v>62018</v>
      </c>
      <c r="F617" s="3">
        <v>62018</v>
      </c>
      <c r="G617" s="5">
        <f t="shared" si="144"/>
        <v>1.4221677577477498E-2</v>
      </c>
      <c r="H617" s="24">
        <f t="shared" si="145"/>
        <v>1</v>
      </c>
      <c r="I617" s="3">
        <f t="shared" si="155"/>
        <v>61958.052631578947</v>
      </c>
      <c r="J617" s="10">
        <f t="shared" si="150"/>
        <v>5.5614106201864466E-3</v>
      </c>
      <c r="K617" s="10">
        <f t="shared" si="153"/>
        <v>-1.5009817479131882E-3</v>
      </c>
      <c r="L617" s="10">
        <f t="shared" si="141"/>
        <v>-1.1931258534855438E-4</v>
      </c>
      <c r="M617" s="10">
        <f t="shared" si="156"/>
        <v>-3.1676968951764529E-4</v>
      </c>
      <c r="N617" s="10">
        <f t="shared" si="154"/>
        <v>4.1419571062160099E-3</v>
      </c>
      <c r="O617" s="22">
        <f t="shared" ca="1" si="143"/>
        <v>0.93332194339450836</v>
      </c>
      <c r="P617" s="22">
        <f t="shared" ca="1" si="143"/>
        <v>0.3882281796897768</v>
      </c>
      <c r="Q617" s="22">
        <f t="shared" ca="1" si="143"/>
        <v>0.12501366411754783</v>
      </c>
      <c r="R617" s="22">
        <f t="shared" ca="1" si="143"/>
        <v>0.19822966422757429</v>
      </c>
      <c r="S617" s="22">
        <f t="shared" ca="1" si="143"/>
        <v>1.0142820415584481</v>
      </c>
      <c r="T617" s="22">
        <f t="shared" ca="1" si="146"/>
        <v>8.7312670133873355E-3</v>
      </c>
      <c r="U617" s="25">
        <f t="shared" ca="1" si="147"/>
        <v>0.50218280288619532</v>
      </c>
      <c r="V617" s="22">
        <f t="shared" ca="1" si="142"/>
        <v>3.4606413527373424E-3</v>
      </c>
      <c r="W617" s="22">
        <f t="shared" ca="1" si="142"/>
        <v>-9.3400035733348077E-4</v>
      </c>
      <c r="X617" s="22">
        <f t="shared" ca="1" si="142"/>
        <v>-7.42434060273306E-5</v>
      </c>
      <c r="Y617" s="22">
        <f t="shared" ca="1" si="142"/>
        <v>-1.9711299195558787E-4</v>
      </c>
      <c r="Z617" s="22">
        <f t="shared" ca="1" si="142"/>
        <v>2.5773727246478479E-3</v>
      </c>
      <c r="AA617" s="10">
        <f t="shared" ca="1" si="148"/>
        <v>1.3221677577477498E-2</v>
      </c>
      <c r="AB617" s="10">
        <f t="shared" ca="1" si="149"/>
        <v>0</v>
      </c>
      <c r="AC617" s="5">
        <f t="shared" ca="1" si="151"/>
        <v>0.25253998683392764</v>
      </c>
    </row>
    <row r="618" spans="1:29" x14ac:dyDescent="0.2">
      <c r="A618" s="8">
        <v>42915</v>
      </c>
      <c r="B618" s="3">
        <v>62010</v>
      </c>
      <c r="C618" s="3">
        <v>62499</v>
      </c>
      <c r="D618" s="3">
        <v>61689</v>
      </c>
      <c r="E618" s="3">
        <v>62239</v>
      </c>
      <c r="F618" s="3">
        <v>62239</v>
      </c>
      <c r="G618" s="5">
        <f t="shared" si="144"/>
        <v>1.6725847137646799E-2</v>
      </c>
      <c r="H618" s="24">
        <f t="shared" si="145"/>
        <v>1</v>
      </c>
      <c r="I618" s="3">
        <f t="shared" si="155"/>
        <v>61955.42105263158</v>
      </c>
      <c r="J618" s="10">
        <f t="shared" si="150"/>
        <v>3.5634815698668554E-3</v>
      </c>
      <c r="K618" s="10">
        <f t="shared" si="153"/>
        <v>-3.4488327681173601E-4</v>
      </c>
      <c r="L618" s="10">
        <f t="shared" si="141"/>
        <v>-5.284173212513776E-4</v>
      </c>
      <c r="M618" s="10">
        <f t="shared" si="156"/>
        <v>-3.0664862805194093E-4</v>
      </c>
      <c r="N618" s="10">
        <f t="shared" si="154"/>
        <v>3.1759726657705212E-3</v>
      </c>
      <c r="O618" s="22">
        <f t="shared" ca="1" si="143"/>
        <v>0.93678258474724574</v>
      </c>
      <c r="P618" s="22">
        <f t="shared" ca="1" si="143"/>
        <v>0.38729417933244331</v>
      </c>
      <c r="Q618" s="22">
        <f t="shared" ca="1" si="143"/>
        <v>0.1249394207115205</v>
      </c>
      <c r="R618" s="22">
        <f t="shared" ca="1" si="143"/>
        <v>0.19803255123561869</v>
      </c>
      <c r="S618" s="22">
        <f t="shared" ca="1" si="143"/>
        <v>1.016859414283096</v>
      </c>
      <c r="T618" s="22">
        <f t="shared" ca="1" si="146"/>
        <v>6.307407330598187E-3</v>
      </c>
      <c r="U618" s="25">
        <f t="shared" ca="1" si="147"/>
        <v>0.50157684660496149</v>
      </c>
      <c r="V618" s="22">
        <f t="shared" ca="1" si="142"/>
        <v>2.2201300702508965E-3</v>
      </c>
      <c r="W618" s="22">
        <f t="shared" ca="1" si="142"/>
        <v>-2.148701259047083E-4</v>
      </c>
      <c r="X618" s="22">
        <f t="shared" ca="1" si="142"/>
        <v>-3.2921601011547949E-4</v>
      </c>
      <c r="Y618" s="22">
        <f t="shared" ca="1" si="142"/>
        <v>-1.9104907007130495E-4</v>
      </c>
      <c r="Z618" s="22">
        <f t="shared" ca="1" si="142"/>
        <v>1.9787032090179965E-3</v>
      </c>
      <c r="AA618" s="10">
        <f t="shared" ca="1" si="148"/>
        <v>1.5725847137646798E-2</v>
      </c>
      <c r="AB618" s="10">
        <f t="shared" ca="1" si="149"/>
        <v>0</v>
      </c>
      <c r="AC618" s="5">
        <f t="shared" ca="1" si="151"/>
        <v>0.26826583397157444</v>
      </c>
    </row>
    <row r="619" spans="1:29" x14ac:dyDescent="0.2">
      <c r="A619" s="8">
        <v>42916</v>
      </c>
      <c r="B619" s="3">
        <v>62238</v>
      </c>
      <c r="C619" s="3">
        <v>63038</v>
      </c>
      <c r="D619" s="3">
        <v>62238</v>
      </c>
      <c r="E619" s="3">
        <v>62900</v>
      </c>
      <c r="F619" s="3">
        <v>62900</v>
      </c>
      <c r="G619" s="5">
        <f t="shared" si="144"/>
        <v>5.2782193958664791E-3</v>
      </c>
      <c r="H619" s="24">
        <f t="shared" si="145"/>
        <v>1</v>
      </c>
      <c r="I619" s="3">
        <f t="shared" si="155"/>
        <v>61975.894736842107</v>
      </c>
      <c r="J619" s="10">
        <f t="shared" si="150"/>
        <v>1.0620350584038984E-2</v>
      </c>
      <c r="K619" s="10">
        <f t="shared" si="153"/>
        <v>5.2259834959804126E-4</v>
      </c>
      <c r="L619" s="10">
        <f t="shared" si="141"/>
        <v>-2.6129670111485926E-4</v>
      </c>
      <c r="M619" s="10">
        <f t="shared" si="156"/>
        <v>-1.6065241445660018E-4</v>
      </c>
      <c r="N619" s="10">
        <f t="shared" si="154"/>
        <v>5.9039075168778373E-3</v>
      </c>
      <c r="O619" s="22">
        <f t="shared" ca="1" si="143"/>
        <v>0.93900271481749664</v>
      </c>
      <c r="P619" s="22">
        <f t="shared" ca="1" si="143"/>
        <v>0.3870793092065386</v>
      </c>
      <c r="Q619" s="22">
        <f t="shared" ca="1" si="143"/>
        <v>0.12461020470140502</v>
      </c>
      <c r="R619" s="22">
        <f t="shared" ca="1" si="143"/>
        <v>0.19784150216554738</v>
      </c>
      <c r="S619" s="22">
        <f t="shared" ca="1" si="143"/>
        <v>1.0188381174921139</v>
      </c>
      <c r="T619" s="22">
        <f t="shared" ca="1" si="146"/>
        <v>1.6125607108808095E-2</v>
      </c>
      <c r="U619" s="25">
        <f t="shared" ca="1" si="147"/>
        <v>0.50403131442060811</v>
      </c>
      <c r="V619" s="22">
        <f t="shared" ca="1" si="142"/>
        <v>6.5837736369417123E-3</v>
      </c>
      <c r="W619" s="22">
        <f t="shared" ca="1" si="142"/>
        <v>3.2396945934757686E-4</v>
      </c>
      <c r="X619" s="22">
        <f t="shared" ca="1" si="142"/>
        <v>-1.6198319618612823E-4</v>
      </c>
      <c r="Y619" s="22">
        <f t="shared" ca="1" si="142"/>
        <v>-9.9591734061960552E-5</v>
      </c>
      <c r="Z619" s="22">
        <f t="shared" ca="1" si="142"/>
        <v>3.6599536293066342E-3</v>
      </c>
      <c r="AA619" s="10">
        <f t="shared" ca="1" si="148"/>
        <v>0</v>
      </c>
      <c r="AB619" s="10">
        <f t="shared" ca="1" si="149"/>
        <v>0</v>
      </c>
      <c r="AC619" s="5">
        <f t="shared" ca="1" si="151"/>
        <v>0.26826583397157444</v>
      </c>
    </row>
    <row r="620" spans="1:29" x14ac:dyDescent="0.2">
      <c r="A620" s="8">
        <v>42919</v>
      </c>
      <c r="B620" s="3">
        <v>62901</v>
      </c>
      <c r="C620" s="3">
        <v>63338</v>
      </c>
      <c r="D620" s="3">
        <v>62901</v>
      </c>
      <c r="E620" s="3">
        <v>63280</v>
      </c>
      <c r="F620" s="3">
        <v>63280</v>
      </c>
      <c r="G620" s="5">
        <f t="shared" si="144"/>
        <v>-1.9911504424778848E-3</v>
      </c>
      <c r="H620" s="24">
        <f t="shared" si="145"/>
        <v>0</v>
      </c>
      <c r="I620" s="3">
        <f t="shared" si="155"/>
        <v>62019.57894736842</v>
      </c>
      <c r="J620" s="10">
        <f t="shared" si="150"/>
        <v>6.0413354531001495E-3</v>
      </c>
      <c r="K620" s="10">
        <f t="shared" si="153"/>
        <v>6.4646351362231407E-4</v>
      </c>
      <c r="L620" s="10">
        <f t="shared" si="141"/>
        <v>9.3947626675614518E-5</v>
      </c>
      <c r="M620" s="10">
        <f t="shared" si="156"/>
        <v>-1.5846322295325454E-4</v>
      </c>
      <c r="N620" s="10">
        <f t="shared" si="154"/>
        <v>3.5074796642202478E-3</v>
      </c>
      <c r="O620" s="22">
        <f t="shared" ca="1" si="143"/>
        <v>0.94558648845443838</v>
      </c>
      <c r="P620" s="22">
        <f t="shared" ca="1" si="143"/>
        <v>0.3874032786658862</v>
      </c>
      <c r="Q620" s="22">
        <f t="shared" ca="1" si="143"/>
        <v>0.12444822150521889</v>
      </c>
      <c r="R620" s="22">
        <f t="shared" ca="1" si="143"/>
        <v>0.19774191043148542</v>
      </c>
      <c r="S620" s="22">
        <f t="shared" ca="1" si="143"/>
        <v>1.0224980711214207</v>
      </c>
      <c r="T620" s="22">
        <f t="shared" ca="1" si="146"/>
        <v>9.5297952471647476E-3</v>
      </c>
      <c r="U620" s="25">
        <f t="shared" ca="1" si="147"/>
        <v>0.50238243078138434</v>
      </c>
      <c r="V620" s="22">
        <f t="shared" ca="1" si="142"/>
        <v>-3.7937398529502495E-3</v>
      </c>
      <c r="W620" s="22">
        <f t="shared" ca="1" si="142"/>
        <v>-4.0595567224274828E-4</v>
      </c>
      <c r="X620" s="22">
        <f t="shared" ca="1" si="142"/>
        <v>-5.8995706855919622E-5</v>
      </c>
      <c r="Y620" s="22">
        <f t="shared" ca="1" si="142"/>
        <v>9.950916462289958E-5</v>
      </c>
      <c r="Z620" s="22">
        <f t="shared" ca="1" si="142"/>
        <v>-2.2025701914527222E-3</v>
      </c>
      <c r="AA620" s="10">
        <f t="shared" ca="1" si="148"/>
        <v>-2.9911504424778848E-3</v>
      </c>
      <c r="AB620" s="10">
        <f t="shared" ca="1" si="149"/>
        <v>0</v>
      </c>
      <c r="AC620" s="5">
        <f t="shared" ca="1" si="151"/>
        <v>0.26527468352909656</v>
      </c>
    </row>
    <row r="621" spans="1:29" x14ac:dyDescent="0.2">
      <c r="A621" s="8">
        <v>42920</v>
      </c>
      <c r="B621" s="3">
        <v>63268</v>
      </c>
      <c r="C621" s="3">
        <v>63346</v>
      </c>
      <c r="D621" s="3">
        <v>63076</v>
      </c>
      <c r="E621" s="3">
        <v>63232</v>
      </c>
      <c r="F621" s="3">
        <v>63232</v>
      </c>
      <c r="G621" s="5">
        <f t="shared" si="144"/>
        <v>-1.2050860323886692E-2</v>
      </c>
      <c r="H621" s="24">
        <f t="shared" si="145"/>
        <v>0</v>
      </c>
      <c r="I621" s="3">
        <f t="shared" si="155"/>
        <v>62034.15789473684</v>
      </c>
      <c r="J621" s="10">
        <f t="shared" si="150"/>
        <v>-7.5853350189636348E-4</v>
      </c>
      <c r="K621" s="10">
        <f t="shared" si="153"/>
        <v>6.5732825123885892E-4</v>
      </c>
      <c r="L621" s="10">
        <f t="shared" si="141"/>
        <v>-3.2882639305980009E-5</v>
      </c>
      <c r="M621" s="10">
        <f t="shared" si="156"/>
        <v>-1.8097700442274433E-5</v>
      </c>
      <c r="N621" s="10">
        <f t="shared" si="154"/>
        <v>5.0056089450592148E-3</v>
      </c>
      <c r="O621" s="22">
        <f t="shared" ca="1" si="143"/>
        <v>0.94179274860148809</v>
      </c>
      <c r="P621" s="22">
        <f t="shared" ca="1" si="143"/>
        <v>0.38699732299364342</v>
      </c>
      <c r="Q621" s="22">
        <f t="shared" ca="1" si="143"/>
        <v>0.12438922579836298</v>
      </c>
      <c r="R621" s="22">
        <f t="shared" ca="1" si="143"/>
        <v>0.19784141959610832</v>
      </c>
      <c r="S621" s="22">
        <f t="shared" ca="1" si="143"/>
        <v>1.0202955009299679</v>
      </c>
      <c r="T621" s="22">
        <f t="shared" ca="1" si="146"/>
        <v>4.6395324871665606E-3</v>
      </c>
      <c r="U621" s="25">
        <f t="shared" ca="1" si="147"/>
        <v>0.50115988104123044</v>
      </c>
      <c r="V621" s="22">
        <f t="shared" ca="1" si="142"/>
        <v>4.7518064236870458E-4</v>
      </c>
      <c r="W621" s="22">
        <f t="shared" ca="1" si="142"/>
        <v>-4.1178096931762643E-4</v>
      </c>
      <c r="X621" s="22">
        <f t="shared" ca="1" si="142"/>
        <v>2.0599213652568274E-5</v>
      </c>
      <c r="Y621" s="22">
        <f t="shared" ca="1" si="142"/>
        <v>1.1337240741584684E-5</v>
      </c>
      <c r="Z621" s="22">
        <f t="shared" ca="1" si="142"/>
        <v>-3.1357461048368428E-3</v>
      </c>
      <c r="AA621" s="10">
        <f t="shared" ca="1" si="148"/>
        <v>-1.3050860323886693E-2</v>
      </c>
      <c r="AB621" s="10">
        <f t="shared" ca="1" si="149"/>
        <v>0</v>
      </c>
      <c r="AC621" s="5">
        <f t="shared" ca="1" si="151"/>
        <v>0.25222382320520986</v>
      </c>
    </row>
    <row r="622" spans="1:29" x14ac:dyDescent="0.2">
      <c r="A622" s="8">
        <v>42921</v>
      </c>
      <c r="B622" s="3">
        <v>63215</v>
      </c>
      <c r="C622" s="3">
        <v>63485</v>
      </c>
      <c r="D622" s="3">
        <v>62708</v>
      </c>
      <c r="E622" s="3">
        <v>63154</v>
      </c>
      <c r="F622" s="3">
        <v>63154</v>
      </c>
      <c r="G622" s="5">
        <f t="shared" si="144"/>
        <v>-1.3174145738987231E-2</v>
      </c>
      <c r="H622" s="24">
        <f t="shared" si="145"/>
        <v>0</v>
      </c>
      <c r="I622" s="3">
        <f t="shared" si="155"/>
        <v>62033.26315789474</v>
      </c>
      <c r="J622" s="10">
        <f t="shared" si="150"/>
        <v>-1.2335526315789824E-3</v>
      </c>
      <c r="K622" s="10">
        <f t="shared" si="153"/>
        <v>1.9132716089290125E-4</v>
      </c>
      <c r="L622" s="10">
        <f t="shared" si="141"/>
        <v>-2.5453931010540611E-4</v>
      </c>
      <c r="M622" s="10">
        <f t="shared" si="156"/>
        <v>-6.2624247650975291E-5</v>
      </c>
      <c r="N622" s="10">
        <f t="shared" si="154"/>
        <v>3.6466162947061285E-3</v>
      </c>
      <c r="O622" s="22">
        <f t="shared" ca="1" si="143"/>
        <v>0.94226792924385683</v>
      </c>
      <c r="P622" s="22">
        <f t="shared" ca="1" si="143"/>
        <v>0.38658554202432582</v>
      </c>
      <c r="Q622" s="22">
        <f t="shared" ca="1" si="143"/>
        <v>0.12440982501201554</v>
      </c>
      <c r="R622" s="22">
        <f t="shared" ca="1" si="143"/>
        <v>0.19785275683684991</v>
      </c>
      <c r="S622" s="22">
        <f t="shared" ca="1" si="143"/>
        <v>1.017159754825131</v>
      </c>
      <c r="T622" s="22">
        <f t="shared" ca="1" si="146"/>
        <v>2.5767609956196614E-3</v>
      </c>
      <c r="U622" s="25">
        <f t="shared" ca="1" si="147"/>
        <v>0.5006441898924695</v>
      </c>
      <c r="V622" s="22">
        <f t="shared" ca="1" si="142"/>
        <v>7.7196241600834188E-4</v>
      </c>
      <c r="W622" s="22">
        <f t="shared" ca="1" si="142"/>
        <v>-1.197333405886735E-4</v>
      </c>
      <c r="X622" s="22">
        <f t="shared" ca="1" si="142"/>
        <v>1.5929176896696084E-4</v>
      </c>
      <c r="Y622" s="22">
        <f t="shared" ca="1" si="142"/>
        <v>3.919051711273193E-5</v>
      </c>
      <c r="Z622" s="22">
        <f t="shared" ca="1" si="142"/>
        <v>-2.282067787827898E-3</v>
      </c>
      <c r="AA622" s="10">
        <f t="shared" ca="1" si="148"/>
        <v>0</v>
      </c>
      <c r="AB622" s="10">
        <f t="shared" ca="1" si="149"/>
        <v>0</v>
      </c>
      <c r="AC622" s="5">
        <f t="shared" ca="1" si="151"/>
        <v>0.25222382320520986</v>
      </c>
    </row>
    <row r="623" spans="1:29" x14ac:dyDescent="0.2">
      <c r="A623" s="8">
        <v>42922</v>
      </c>
      <c r="B623" s="3">
        <v>63156</v>
      </c>
      <c r="C623" s="3">
        <v>63188</v>
      </c>
      <c r="D623" s="3">
        <v>62354</v>
      </c>
      <c r="E623" s="3">
        <v>62470</v>
      </c>
      <c r="F623" s="3">
        <v>62470</v>
      </c>
      <c r="G623" s="5">
        <f t="shared" si="144"/>
        <v>8.8842644469344645E-3</v>
      </c>
      <c r="H623" s="24">
        <f t="shared" si="145"/>
        <v>1</v>
      </c>
      <c r="I623" s="3">
        <f t="shared" si="155"/>
        <v>62018.210526315786</v>
      </c>
      <c r="J623" s="10">
        <f t="shared" si="150"/>
        <v>-1.0830667891186585E-2</v>
      </c>
      <c r="K623" s="10">
        <f t="shared" si="153"/>
        <v>-5.2175734160067047E-4</v>
      </c>
      <c r="L623" s="10">
        <f t="shared" si="141"/>
        <v>-7.069072222784811E-4</v>
      </c>
      <c r="M623" s="10">
        <f t="shared" si="156"/>
        <v>-2.699978902227118E-4</v>
      </c>
      <c r="N623" s="10">
        <f t="shared" si="154"/>
        <v>7.6778640249544063E-4</v>
      </c>
      <c r="O623" s="22">
        <f t="shared" ca="1" si="143"/>
        <v>0.94303989165986513</v>
      </c>
      <c r="P623" s="22">
        <f t="shared" ca="1" si="143"/>
        <v>0.38646580868373714</v>
      </c>
      <c r="Q623" s="22">
        <f t="shared" ca="1" si="143"/>
        <v>0.12456911678098251</v>
      </c>
      <c r="R623" s="22">
        <f t="shared" ca="1" si="143"/>
        <v>0.19789194735396265</v>
      </c>
      <c r="S623" s="22">
        <f t="shared" ca="1" si="143"/>
        <v>1.0148776870373031</v>
      </c>
      <c r="T623" s="22">
        <f t="shared" ca="1" si="146"/>
        <v>-9.7776731759666551E-3</v>
      </c>
      <c r="U623" s="25">
        <f t="shared" ca="1" si="147"/>
        <v>0.49755560118027709</v>
      </c>
      <c r="V623" s="22">
        <f t="shared" ca="1" si="142"/>
        <v>-6.8020979453988616E-3</v>
      </c>
      <c r="W623" s="22">
        <f t="shared" ca="1" si="142"/>
        <v>-3.2768473532336027E-4</v>
      </c>
      <c r="X623" s="22">
        <f t="shared" ca="1" si="142"/>
        <v>-4.4396635669725714E-4</v>
      </c>
      <c r="Y623" s="22">
        <f t="shared" ca="1" si="142"/>
        <v>-1.6956960667591171E-4</v>
      </c>
      <c r="Z623" s="22">
        <f t="shared" ca="1" si="142"/>
        <v>4.8220094673655884E-4</v>
      </c>
      <c r="AA623" s="10">
        <f t="shared" ca="1" si="148"/>
        <v>0</v>
      </c>
      <c r="AB623" s="10">
        <f t="shared" ca="1" si="149"/>
        <v>0</v>
      </c>
      <c r="AC623" s="5">
        <f t="shared" ca="1" si="151"/>
        <v>0.25222382320520986</v>
      </c>
    </row>
    <row r="624" spans="1:29" x14ac:dyDescent="0.2">
      <c r="A624" s="8">
        <v>42923</v>
      </c>
      <c r="B624" s="3">
        <v>62474</v>
      </c>
      <c r="C624" s="3">
        <v>62926</v>
      </c>
      <c r="D624" s="3">
        <v>62035</v>
      </c>
      <c r="E624" s="3">
        <v>62322</v>
      </c>
      <c r="F624" s="3">
        <v>62322</v>
      </c>
      <c r="G624" s="5">
        <f t="shared" si="144"/>
        <v>2.4229004203973004E-2</v>
      </c>
      <c r="H624" s="24">
        <f t="shared" si="145"/>
        <v>1</v>
      </c>
      <c r="I624" s="3">
        <f t="shared" si="155"/>
        <v>62024.052631578947</v>
      </c>
      <c r="J624" s="10">
        <f t="shared" si="150"/>
        <v>-2.3691371858491905E-3</v>
      </c>
      <c r="K624" s="10">
        <f t="shared" si="153"/>
        <v>-3.1174069247946192E-4</v>
      </c>
      <c r="L624" s="10">
        <f t="shared" si="141"/>
        <v>-6.664898800373398E-4</v>
      </c>
      <c r="M624" s="10">
        <f t="shared" si="156"/>
        <v>-3.1374016051569087E-4</v>
      </c>
      <c r="N624" s="10">
        <f t="shared" si="154"/>
        <v>-1.8301111514821943E-3</v>
      </c>
      <c r="O624" s="22">
        <f t="shared" ca="1" si="143"/>
        <v>0.93623779371446625</v>
      </c>
      <c r="P624" s="22">
        <f t="shared" ca="1" si="143"/>
        <v>0.38613812394841379</v>
      </c>
      <c r="Q624" s="22">
        <f t="shared" ca="1" si="143"/>
        <v>0.12412515042428525</v>
      </c>
      <c r="R624" s="22">
        <f t="shared" ca="1" si="143"/>
        <v>0.19772237774728674</v>
      </c>
      <c r="S624" s="22">
        <f t="shared" ca="1" si="143"/>
        <v>1.0153598879840395</v>
      </c>
      <c r="T624" s="22">
        <f t="shared" ca="1" si="146"/>
        <v>-4.3414337989539234E-3</v>
      </c>
      <c r="U624" s="25">
        <f t="shared" ca="1" si="147"/>
        <v>0.4989146432549989</v>
      </c>
      <c r="V624" s="22">
        <f t="shared" ca="1" si="142"/>
        <v>-1.4839179476864143E-3</v>
      </c>
      <c r="W624" s="22">
        <f t="shared" ca="1" si="142"/>
        <v>-1.9525995006011094E-4</v>
      </c>
      <c r="X624" s="22">
        <f t="shared" ca="1" si="142"/>
        <v>-4.174584320596327E-4</v>
      </c>
      <c r="Y624" s="22">
        <f t="shared" ca="1" si="142"/>
        <v>-1.9651232435169167E-4</v>
      </c>
      <c r="Z624" s="22">
        <f t="shared" ca="1" si="142"/>
        <v>-1.1462969726559137E-3</v>
      </c>
      <c r="AA624" s="10">
        <f t="shared" ca="1" si="148"/>
        <v>0</v>
      </c>
      <c r="AB624" s="10">
        <f t="shared" ca="1" si="149"/>
        <v>0</v>
      </c>
      <c r="AC624" s="5">
        <f t="shared" ca="1" si="151"/>
        <v>0.25222382320520986</v>
      </c>
    </row>
    <row r="625" spans="1:29" x14ac:dyDescent="0.2">
      <c r="A625" s="8">
        <v>42926</v>
      </c>
      <c r="B625" s="3">
        <v>62322</v>
      </c>
      <c r="C625" s="3">
        <v>63135</v>
      </c>
      <c r="D625" s="3">
        <v>62322</v>
      </c>
      <c r="E625" s="3">
        <v>63025</v>
      </c>
      <c r="F625" s="3">
        <v>63025</v>
      </c>
      <c r="G625" s="5">
        <f t="shared" si="144"/>
        <v>2.8734629115430455E-2</v>
      </c>
      <c r="H625" s="24">
        <f t="shared" si="145"/>
        <v>1</v>
      </c>
      <c r="I625" s="3">
        <f t="shared" si="155"/>
        <v>62093.789473684214</v>
      </c>
      <c r="J625" s="10">
        <f t="shared" si="150"/>
        <v>1.1280125798273533E-2</v>
      </c>
      <c r="K625" s="10">
        <f t="shared" si="153"/>
        <v>6.8648702646091912E-4</v>
      </c>
      <c r="L625" s="10">
        <f t="shared" si="141"/>
        <v>-3.8384317795364886E-4</v>
      </c>
      <c r="M625" s="10">
        <f t="shared" si="156"/>
        <v>-3.7949658744021231E-4</v>
      </c>
      <c r="N625" s="10">
        <f t="shared" si="154"/>
        <v>-7.8235308244751773E-4</v>
      </c>
      <c r="O625" s="22">
        <f t="shared" ca="1" si="143"/>
        <v>0.93475387576677982</v>
      </c>
      <c r="P625" s="22">
        <f t="shared" ca="1" si="143"/>
        <v>0.3859428639983537</v>
      </c>
      <c r="Q625" s="22">
        <f t="shared" ca="1" si="143"/>
        <v>0.12370769199222562</v>
      </c>
      <c r="R625" s="22">
        <f t="shared" ca="1" si="143"/>
        <v>0.19752586542293504</v>
      </c>
      <c r="S625" s="22">
        <f t="shared" ca="1" si="143"/>
        <v>1.0142135910113836</v>
      </c>
      <c r="T625" s="22">
        <f t="shared" ca="1" si="146"/>
        <v>9.8931682034843604E-3</v>
      </c>
      <c r="U625" s="25">
        <f t="shared" ca="1" si="147"/>
        <v>0.50247327187832613</v>
      </c>
      <c r="V625" s="22">
        <f t="shared" ca="1" si="142"/>
        <v>7.015033451411027E-3</v>
      </c>
      <c r="W625" s="22">
        <f t="shared" ca="1" si="142"/>
        <v>4.2692160891681739E-4</v>
      </c>
      <c r="X625" s="22">
        <f t="shared" ca="1" si="142"/>
        <v>-2.38709459592453E-4</v>
      </c>
      <c r="Y625" s="22">
        <f t="shared" ca="1" si="142"/>
        <v>-2.3600634453889479E-4</v>
      </c>
      <c r="Z625" s="22">
        <f t="shared" ca="1" si="142"/>
        <v>-4.8654005658552694E-4</v>
      </c>
      <c r="AA625" s="10">
        <f t="shared" ca="1" si="148"/>
        <v>2.7734629115430454E-2</v>
      </c>
      <c r="AB625" s="10">
        <f t="shared" ca="1" si="149"/>
        <v>0</v>
      </c>
      <c r="AC625" s="5">
        <f t="shared" ca="1" si="151"/>
        <v>0.27995845232064032</v>
      </c>
    </row>
    <row r="626" spans="1:29" x14ac:dyDescent="0.2">
      <c r="A626" s="8">
        <v>42927</v>
      </c>
      <c r="B626" s="3">
        <v>63027</v>
      </c>
      <c r="C626" s="3">
        <v>63891</v>
      </c>
      <c r="D626" s="3">
        <v>62908</v>
      </c>
      <c r="E626" s="3">
        <v>63832</v>
      </c>
      <c r="F626" s="3">
        <v>63832</v>
      </c>
      <c r="G626" s="5">
        <f t="shared" si="144"/>
        <v>2.1086602331119142E-2</v>
      </c>
      <c r="H626" s="24">
        <f t="shared" si="145"/>
        <v>1</v>
      </c>
      <c r="I626" s="3">
        <f t="shared" si="155"/>
        <v>62199.210526315786</v>
      </c>
      <c r="J626" s="10">
        <f t="shared" si="150"/>
        <v>1.2804442681475514E-2</v>
      </c>
      <c r="K626" s="10">
        <f t="shared" si="153"/>
        <v>1.7374082330459894E-3</v>
      </c>
      <c r="L626" s="10">
        <f t="shared" si="141"/>
        <v>-3.5225453305367084E-4</v>
      </c>
      <c r="M626" s="10">
        <f t="shared" si="156"/>
        <v>-3.7893798293169636E-4</v>
      </c>
      <c r="N626" s="10">
        <f t="shared" si="154"/>
        <v>1.9302421542268578E-3</v>
      </c>
      <c r="O626" s="22">
        <f t="shared" ca="1" si="143"/>
        <v>0.9417689092181909</v>
      </c>
      <c r="P626" s="22">
        <f t="shared" ca="1" si="143"/>
        <v>0.38636978560727053</v>
      </c>
      <c r="Q626" s="22">
        <f t="shared" ca="1" si="143"/>
        <v>0.12346898253263316</v>
      </c>
      <c r="R626" s="22">
        <f t="shared" ca="1" si="143"/>
        <v>0.19728985907839613</v>
      </c>
      <c r="S626" s="22">
        <f t="shared" ca="1" si="143"/>
        <v>1.0137270509547982</v>
      </c>
      <c r="T626" s="22">
        <f t="shared" ca="1" si="146"/>
        <v>1.4568593620386667E-2</v>
      </c>
      <c r="U626" s="25">
        <f t="shared" ca="1" si="147"/>
        <v>0.5036420839878093</v>
      </c>
      <c r="V626" s="22">
        <f t="shared" ca="1" si="142"/>
        <v>7.9440615791952236E-3</v>
      </c>
      <c r="W626" s="22">
        <f t="shared" ca="1" si="142"/>
        <v>1.077913216128172E-3</v>
      </c>
      <c r="X626" s="22">
        <f t="shared" ca="1" si="142"/>
        <v>-2.1854381106156478E-4</v>
      </c>
      <c r="Y626" s="22">
        <f t="shared" ca="1" si="142"/>
        <v>-2.3509860959903436E-4</v>
      </c>
      <c r="Z626" s="22">
        <f t="shared" ca="1" si="142"/>
        <v>1.1975501720290101E-3</v>
      </c>
      <c r="AA626" s="10">
        <f t="shared" ca="1" si="148"/>
        <v>0</v>
      </c>
      <c r="AB626" s="10">
        <f t="shared" ca="1" si="149"/>
        <v>0</v>
      </c>
      <c r="AC626" s="5">
        <f t="shared" ca="1" si="151"/>
        <v>0.27995845232064032</v>
      </c>
    </row>
    <row r="627" spans="1:29" x14ac:dyDescent="0.2">
      <c r="A627" s="8">
        <v>42928</v>
      </c>
      <c r="B627" s="3">
        <v>63840</v>
      </c>
      <c r="C627" s="3">
        <v>64938</v>
      </c>
      <c r="D627" s="3">
        <v>63827</v>
      </c>
      <c r="E627" s="3">
        <v>64836</v>
      </c>
      <c r="F627" s="3">
        <v>64836</v>
      </c>
      <c r="G627" s="5">
        <f t="shared" si="144"/>
        <v>9.2541180825467251E-3</v>
      </c>
      <c r="H627" s="24">
        <f t="shared" si="145"/>
        <v>1</v>
      </c>
      <c r="I627" s="3">
        <f t="shared" si="155"/>
        <v>62352.526315789473</v>
      </c>
      <c r="J627" s="10">
        <f t="shared" si="150"/>
        <v>1.5728788068680277E-2</v>
      </c>
      <c r="K627" s="10">
        <f t="shared" si="153"/>
        <v>2.4193095489597471E-3</v>
      </c>
      <c r="L627" s="10">
        <f t="shared" si="141"/>
        <v>-4.4102418397002019E-4</v>
      </c>
      <c r="M627" s="10">
        <f t="shared" si="156"/>
        <v>-1.8357221429841198E-4</v>
      </c>
      <c r="N627" s="10">
        <f t="shared" si="154"/>
        <v>5.3227102942787095E-3</v>
      </c>
      <c r="O627" s="22">
        <f t="shared" ca="1" si="143"/>
        <v>0.94971297079738615</v>
      </c>
      <c r="P627" s="22">
        <f t="shared" ca="1" si="143"/>
        <v>0.38744769882339869</v>
      </c>
      <c r="Q627" s="22">
        <f t="shared" ca="1" si="143"/>
        <v>0.1232504387215716</v>
      </c>
      <c r="R627" s="22">
        <f t="shared" ca="1" si="143"/>
        <v>0.19705476046879711</v>
      </c>
      <c r="S627" s="22">
        <f t="shared" ca="1" si="143"/>
        <v>1.0149246011268271</v>
      </c>
      <c r="T627" s="22">
        <f t="shared" ca="1" si="146"/>
        <v>2.1186809380690806E-2</v>
      </c>
      <c r="U627" s="25">
        <f t="shared" ca="1" si="147"/>
        <v>0.50529650422169348</v>
      </c>
      <c r="V627" s="22">
        <f t="shared" ref="V627:Z690" ca="1" si="157">($H627-$U627)*J627*$U627*(1-$U627)*$AF$3</f>
        <v>9.7252666399996225E-3</v>
      </c>
      <c r="W627" s="22">
        <f t="shared" ca="1" si="157"/>
        <v>1.495883239420169E-3</v>
      </c>
      <c r="X627" s="22">
        <f t="shared" ca="1" si="157"/>
        <v>-2.726896544774011E-4</v>
      </c>
      <c r="Y627" s="22">
        <f t="shared" ca="1" si="157"/>
        <v>-1.1350453219610341E-4</v>
      </c>
      <c r="Z627" s="22">
        <f t="shared" ca="1" si="157"/>
        <v>3.2910848968972484E-3</v>
      </c>
      <c r="AA627" s="10">
        <f t="shared" ca="1" si="148"/>
        <v>0</v>
      </c>
      <c r="AB627" s="10">
        <f t="shared" ca="1" si="149"/>
        <v>0</v>
      </c>
      <c r="AC627" s="5">
        <f t="shared" ca="1" si="151"/>
        <v>0.27995845232064032</v>
      </c>
    </row>
    <row r="628" spans="1:29" x14ac:dyDescent="0.2">
      <c r="A628" s="8">
        <v>42929</v>
      </c>
      <c r="B628" s="3">
        <v>64854</v>
      </c>
      <c r="C628" s="3">
        <v>65302</v>
      </c>
      <c r="D628" s="3">
        <v>64854</v>
      </c>
      <c r="E628" s="3">
        <v>65178</v>
      </c>
      <c r="F628" s="3">
        <v>65178</v>
      </c>
      <c r="G628" s="5">
        <f t="shared" si="144"/>
        <v>5.2164840897228615E-4</v>
      </c>
      <c r="H628" s="24">
        <f t="shared" si="145"/>
        <v>1</v>
      </c>
      <c r="I628" s="3">
        <f t="shared" ref="I628:I667" si="158">AVERAGE(F609:F628)</f>
        <v>62493.8</v>
      </c>
      <c r="J628" s="10">
        <f t="shared" si="150"/>
        <v>5.2748473070516333E-3</v>
      </c>
      <c r="K628" s="10">
        <f t="shared" si="153"/>
        <v>2.6070358053666863E-3</v>
      </c>
      <c r="L628" s="10">
        <f t="shared" ref="L628:L691" si="159">AVERAGE(J579:J628)</f>
        <v>-1.4728348014786397E-4</v>
      </c>
      <c r="M628" s="10">
        <f t="shared" si="156"/>
        <v>-3.201421649234282E-4</v>
      </c>
      <c r="N628" s="10">
        <f t="shared" si="154"/>
        <v>8.5438133339263526E-3</v>
      </c>
      <c r="O628" s="22">
        <f t="shared" ref="O628:S691" ca="1" si="160">O627+V627</f>
        <v>0.95943823743738577</v>
      </c>
      <c r="P628" s="22">
        <f t="shared" ca="1" si="160"/>
        <v>0.38894358206281887</v>
      </c>
      <c r="Q628" s="22">
        <f t="shared" ca="1" si="160"/>
        <v>0.1229777490670942</v>
      </c>
      <c r="R628" s="22">
        <f t="shared" ca="1" si="160"/>
        <v>0.196941255936601</v>
      </c>
      <c r="S628" s="22">
        <f t="shared" ca="1" si="160"/>
        <v>1.0182156860237244</v>
      </c>
      <c r="T628" s="22">
        <f t="shared" ca="1" si="146"/>
        <v>1.4693163011895135E-2</v>
      </c>
      <c r="U628" s="25">
        <f t="shared" ca="1" si="147"/>
        <v>0.50367322466913278</v>
      </c>
      <c r="V628" s="22">
        <f t="shared" ca="1" si="157"/>
        <v>3.2723833217391616E-3</v>
      </c>
      <c r="W628" s="22">
        <f t="shared" ca="1" si="157"/>
        <v>1.6173398000078375E-3</v>
      </c>
      <c r="X628" s="22">
        <f t="shared" ca="1" si="157"/>
        <v>-9.1370986864256019E-5</v>
      </c>
      <c r="Y628" s="22">
        <f t="shared" ca="1" si="157"/>
        <v>-1.9860819092912558E-4</v>
      </c>
      <c r="Z628" s="22">
        <f t="shared" ca="1" si="157"/>
        <v>5.3003680733311473E-3</v>
      </c>
      <c r="AA628" s="10">
        <f t="shared" ca="1" si="148"/>
        <v>0</v>
      </c>
      <c r="AB628" s="10">
        <f t="shared" ca="1" si="149"/>
        <v>0</v>
      </c>
      <c r="AC628" s="5">
        <f t="shared" ca="1" si="151"/>
        <v>0.27995845232064032</v>
      </c>
    </row>
    <row r="629" spans="1:29" x14ac:dyDescent="0.2">
      <c r="A629" s="8">
        <v>42930</v>
      </c>
      <c r="B629" s="3">
        <v>65178</v>
      </c>
      <c r="C629" s="3">
        <v>65624</v>
      </c>
      <c r="D629" s="3">
        <v>65178</v>
      </c>
      <c r="E629" s="3">
        <v>65436</v>
      </c>
      <c r="F629" s="3">
        <v>65436</v>
      </c>
      <c r="G629" s="5">
        <f t="shared" si="144"/>
        <v>-1.497646555412957E-3</v>
      </c>
      <c r="H629" s="24">
        <f t="shared" si="145"/>
        <v>0</v>
      </c>
      <c r="I629" s="3">
        <f t="shared" si="158"/>
        <v>62684.3</v>
      </c>
      <c r="J629" s="10">
        <f t="shared" si="150"/>
        <v>3.9583908680842494E-3</v>
      </c>
      <c r="K629" s="10">
        <f t="shared" si="153"/>
        <v>3.0447693112727161E-3</v>
      </c>
      <c r="L629" s="10">
        <f t="shared" si="159"/>
        <v>3.0438411026432408E-4</v>
      </c>
      <c r="M629" s="10">
        <f t="shared" si="156"/>
        <v>-2.5672631555763827E-4</v>
      </c>
      <c r="N629" s="10">
        <f t="shared" si="154"/>
        <v>9.8093189447130413E-3</v>
      </c>
      <c r="O629" s="22">
        <f t="shared" ca="1" si="160"/>
        <v>0.96271062075912495</v>
      </c>
      <c r="P629" s="22">
        <f t="shared" ca="1" si="160"/>
        <v>0.3905609218628267</v>
      </c>
      <c r="Q629" s="22">
        <f t="shared" ca="1" si="160"/>
        <v>0.12288637808022995</v>
      </c>
      <c r="R629" s="22">
        <f t="shared" ca="1" si="160"/>
        <v>0.19674264774567188</v>
      </c>
      <c r="S629" s="22">
        <f t="shared" ca="1" si="160"/>
        <v>1.0235160540970556</v>
      </c>
      <c r="T629" s="22">
        <f t="shared" ca="1" si="146"/>
        <v>1.5026843904349895E-2</v>
      </c>
      <c r="U629" s="25">
        <f t="shared" ca="1" si="147"/>
        <v>0.50375664028701528</v>
      </c>
      <c r="V629" s="22">
        <f t="shared" ca="1" si="157"/>
        <v>-2.4924414010842584E-3</v>
      </c>
      <c r="W629" s="22">
        <f t="shared" ca="1" si="157"/>
        <v>-1.9171702191804374E-3</v>
      </c>
      <c r="X629" s="22">
        <f t="shared" ca="1" si="157"/>
        <v>-1.9165857630986489E-4</v>
      </c>
      <c r="Y629" s="22">
        <f t="shared" ca="1" si="157"/>
        <v>1.6165035716984697E-4</v>
      </c>
      <c r="Z629" s="22">
        <f t="shared" ca="1" si="157"/>
        <v>-6.1765382623964176E-3</v>
      </c>
      <c r="AA629" s="10">
        <f t="shared" ca="1" si="148"/>
        <v>0</v>
      </c>
      <c r="AB629" s="10">
        <f t="shared" ca="1" si="149"/>
        <v>0</v>
      </c>
      <c r="AC629" s="5">
        <f t="shared" ca="1" si="151"/>
        <v>0.27995845232064032</v>
      </c>
    </row>
    <row r="630" spans="1:29" x14ac:dyDescent="0.2">
      <c r="A630" s="8">
        <v>42933</v>
      </c>
      <c r="B630" s="3">
        <v>65431</v>
      </c>
      <c r="C630" s="3">
        <v>65478</v>
      </c>
      <c r="D630" s="3">
        <v>65119</v>
      </c>
      <c r="E630" s="3">
        <v>65212</v>
      </c>
      <c r="F630" s="3">
        <v>65212</v>
      </c>
      <c r="G630" s="5">
        <f t="shared" si="144"/>
        <v>-4.9070723179778231E-4</v>
      </c>
      <c r="H630" s="24">
        <f t="shared" si="145"/>
        <v>0</v>
      </c>
      <c r="I630" s="3">
        <f t="shared" si="158"/>
        <v>62844.2</v>
      </c>
      <c r="J630" s="10">
        <f t="shared" si="150"/>
        <v>-3.4231921266580922E-3</v>
      </c>
      <c r="K630" s="10">
        <f t="shared" si="153"/>
        <v>2.5588075110606068E-3</v>
      </c>
      <c r="L630" s="10">
        <f t="shared" si="159"/>
        <v>-2.5245574120125179E-5</v>
      </c>
      <c r="M630" s="10">
        <f t="shared" si="156"/>
        <v>-2.8122573321139543E-4</v>
      </c>
      <c r="N630" s="10">
        <f t="shared" si="154"/>
        <v>6.8686553597267167E-3</v>
      </c>
      <c r="O630" s="22">
        <f t="shared" ca="1" si="160"/>
        <v>0.96021817935804066</v>
      </c>
      <c r="P630" s="22">
        <f t="shared" ca="1" si="160"/>
        <v>0.38864375164364628</v>
      </c>
      <c r="Q630" s="22">
        <f t="shared" ca="1" si="160"/>
        <v>0.12269471950392009</v>
      </c>
      <c r="R630" s="22">
        <f t="shared" ca="1" si="160"/>
        <v>0.19690429810284171</v>
      </c>
      <c r="S630" s="22">
        <f t="shared" ca="1" si="160"/>
        <v>1.0173395158346592</v>
      </c>
      <c r="T630" s="22">
        <f t="shared" ca="1" si="146"/>
        <v>4.6367357032378069E-3</v>
      </c>
      <c r="U630" s="25">
        <f t="shared" ca="1" si="147"/>
        <v>0.50115918184900865</v>
      </c>
      <c r="V630" s="22">
        <f t="shared" ca="1" si="157"/>
        <v>2.1444436808451249E-3</v>
      </c>
      <c r="W630" s="22">
        <f t="shared" ca="1" si="157"/>
        <v>-1.602953732821851E-3</v>
      </c>
      <c r="X630" s="22">
        <f t="shared" ca="1" si="157"/>
        <v>1.5814979086219697E-5</v>
      </c>
      <c r="Y630" s="22">
        <f t="shared" ca="1" si="157"/>
        <v>1.7617262606436481E-4</v>
      </c>
      <c r="Z630" s="22">
        <f t="shared" ca="1" si="157"/>
        <v>-4.3028389985369144E-3</v>
      </c>
      <c r="AA630" s="10">
        <f t="shared" ca="1" si="148"/>
        <v>-1.4907072317977823E-3</v>
      </c>
      <c r="AB630" s="10">
        <f t="shared" ca="1" si="149"/>
        <v>0</v>
      </c>
      <c r="AC630" s="5">
        <f t="shared" ca="1" si="151"/>
        <v>0.27846774508884253</v>
      </c>
    </row>
    <row r="631" spans="1:29" x14ac:dyDescent="0.2">
      <c r="A631" s="8">
        <v>42934</v>
      </c>
      <c r="B631" s="3">
        <v>65208</v>
      </c>
      <c r="C631" s="3">
        <v>65338</v>
      </c>
      <c r="D631" s="3">
        <v>64943</v>
      </c>
      <c r="E631" s="3">
        <v>65338</v>
      </c>
      <c r="F631" s="3">
        <v>65338</v>
      </c>
      <c r="G631" s="5">
        <f t="shared" si="144"/>
        <v>-6.122011693042384E-3</v>
      </c>
      <c r="H631" s="24">
        <f t="shared" si="145"/>
        <v>0</v>
      </c>
      <c r="I631" s="3">
        <f t="shared" si="158"/>
        <v>63072.800000000003</v>
      </c>
      <c r="J631" s="10">
        <f t="shared" si="150"/>
        <v>1.9321597252039968E-3</v>
      </c>
      <c r="K631" s="10">
        <f t="shared" si="153"/>
        <v>3.6616398982625307E-3</v>
      </c>
      <c r="L631" s="10">
        <f t="shared" si="159"/>
        <v>6.9401272796067997E-5</v>
      </c>
      <c r="M631" s="10">
        <f t="shared" si="156"/>
        <v>-3.7777471516464603E-4</v>
      </c>
      <c r="N631" s="10">
        <f t="shared" si="154"/>
        <v>4.6941987684724126E-3</v>
      </c>
      <c r="O631" s="22">
        <f t="shared" ca="1" si="160"/>
        <v>0.96236262303888576</v>
      </c>
      <c r="P631" s="22">
        <f t="shared" ca="1" si="160"/>
        <v>0.38704079791082441</v>
      </c>
      <c r="Q631" s="22">
        <f t="shared" ca="1" si="160"/>
        <v>0.12271053448300631</v>
      </c>
      <c r="R631" s="22">
        <f t="shared" ca="1" si="160"/>
        <v>0.19708047072890608</v>
      </c>
      <c r="S631" s="22">
        <f t="shared" ca="1" si="160"/>
        <v>1.0130366768361223</v>
      </c>
      <c r="T631" s="22">
        <f t="shared" ca="1" si="146"/>
        <v>7.966102098569041E-3</v>
      </c>
      <c r="U631" s="25">
        <f t="shared" ca="1" si="147"/>
        <v>0.50199151499306038</v>
      </c>
      <c r="V631" s="22">
        <f t="shared" ca="1" si="157"/>
        <v>-1.2123905002716375E-3</v>
      </c>
      <c r="W631" s="22">
        <f t="shared" ca="1" si="157"/>
        <v>-2.2976037488828174E-3</v>
      </c>
      <c r="X631" s="22">
        <f t="shared" ca="1" si="157"/>
        <v>-4.3547871714296092E-5</v>
      </c>
      <c r="Y631" s="22">
        <f t="shared" ca="1" si="157"/>
        <v>2.3704586630905164E-4</v>
      </c>
      <c r="Z631" s="22">
        <f t="shared" ca="1" si="157"/>
        <v>-2.9455132094122795E-3</v>
      </c>
      <c r="AA631" s="10">
        <f t="shared" ca="1" si="148"/>
        <v>-7.122011693042384E-3</v>
      </c>
      <c r="AB631" s="10">
        <f t="shared" ca="1" si="149"/>
        <v>0</v>
      </c>
      <c r="AC631" s="5">
        <f t="shared" ca="1" si="151"/>
        <v>0.27134573339580015</v>
      </c>
    </row>
    <row r="632" spans="1:29" x14ac:dyDescent="0.2">
      <c r="A632" s="8">
        <v>42935</v>
      </c>
      <c r="B632" s="3">
        <v>65337</v>
      </c>
      <c r="C632" s="3">
        <v>65604</v>
      </c>
      <c r="D632" s="3">
        <v>64874</v>
      </c>
      <c r="E632" s="3">
        <v>65180</v>
      </c>
      <c r="F632" s="3">
        <v>65180</v>
      </c>
      <c r="G632" s="5">
        <f t="shared" si="144"/>
        <v>-7.6096962258361822E-3</v>
      </c>
      <c r="H632" s="24">
        <f t="shared" si="145"/>
        <v>0</v>
      </c>
      <c r="I632" s="3">
        <f t="shared" si="158"/>
        <v>63293.7</v>
      </c>
      <c r="J632" s="10">
        <f t="shared" si="150"/>
        <v>-2.4181946187517012E-3</v>
      </c>
      <c r="K632" s="10">
        <f t="shared" si="153"/>
        <v>3.5440214815467162E-3</v>
      </c>
      <c r="L632" s="10">
        <f t="shared" si="159"/>
        <v>-2.0848983015187006E-4</v>
      </c>
      <c r="M632" s="10">
        <f t="shared" si="156"/>
        <v>-4.7768660167288421E-4</v>
      </c>
      <c r="N632" s="10">
        <f t="shared" si="154"/>
        <v>1.0648022309860173E-3</v>
      </c>
      <c r="O632" s="22">
        <f t="shared" ca="1" si="160"/>
        <v>0.96115023253861409</v>
      </c>
      <c r="P632" s="22">
        <f t="shared" ca="1" si="160"/>
        <v>0.38474319416194158</v>
      </c>
      <c r="Q632" s="22">
        <f t="shared" ca="1" si="160"/>
        <v>0.12266698661129201</v>
      </c>
      <c r="R632" s="22">
        <f t="shared" ca="1" si="160"/>
        <v>0.19731751659521513</v>
      </c>
      <c r="S632" s="22">
        <f t="shared" ca="1" si="160"/>
        <v>1.01009116362671</v>
      </c>
      <c r="T632" s="22">
        <f t="shared" ca="1" si="146"/>
        <v>-4.9936037757509783E-6</v>
      </c>
      <c r="U632" s="25">
        <f t="shared" ca="1" si="147"/>
        <v>0.49999875159905599</v>
      </c>
      <c r="V632" s="22">
        <f t="shared" ca="1" si="157"/>
        <v>1.5113678631148353E-3</v>
      </c>
      <c r="W632" s="22">
        <f t="shared" ca="1" si="157"/>
        <v>-2.2150078955031852E-3</v>
      </c>
      <c r="X632" s="22">
        <f t="shared" ca="1" si="157"/>
        <v>1.3030581849548048E-4</v>
      </c>
      <c r="Y632" s="22">
        <f t="shared" ca="1" si="157"/>
        <v>2.9855338061318584E-4</v>
      </c>
      <c r="Z632" s="22">
        <f t="shared" ca="1" si="157"/>
        <v>-6.6549973273697413E-4</v>
      </c>
      <c r="AA632" s="10">
        <f t="shared" ca="1" si="148"/>
        <v>0</v>
      </c>
      <c r="AB632" s="10">
        <f t="shared" ca="1" si="149"/>
        <v>0</v>
      </c>
      <c r="AC632" s="5">
        <f t="shared" ca="1" si="151"/>
        <v>0.27134573339580015</v>
      </c>
    </row>
    <row r="633" spans="1:29" x14ac:dyDescent="0.2">
      <c r="A633" s="8">
        <v>42936</v>
      </c>
      <c r="B633" s="3">
        <v>65178</v>
      </c>
      <c r="C633" s="3">
        <v>65505</v>
      </c>
      <c r="D633" s="3">
        <v>64898</v>
      </c>
      <c r="E633" s="3">
        <v>64938</v>
      </c>
      <c r="F633" s="3">
        <v>64938</v>
      </c>
      <c r="G633" s="5">
        <f t="shared" si="144"/>
        <v>2.4946872401367948E-3</v>
      </c>
      <c r="H633" s="24">
        <f t="shared" si="145"/>
        <v>1</v>
      </c>
      <c r="I633" s="3">
        <f t="shared" si="158"/>
        <v>63477</v>
      </c>
      <c r="J633" s="10">
        <f t="shared" si="150"/>
        <v>-3.7127953359926691E-3</v>
      </c>
      <c r="K633" s="10">
        <f t="shared" si="153"/>
        <v>2.9387115261423681E-3</v>
      </c>
      <c r="L633" s="10">
        <f t="shared" si="159"/>
        <v>-6.062316598024098E-4</v>
      </c>
      <c r="M633" s="10">
        <f t="shared" si="156"/>
        <v>-4.4790845528189905E-4</v>
      </c>
      <c r="N633" s="10">
        <f t="shared" si="154"/>
        <v>-7.327262976228432E-4</v>
      </c>
      <c r="O633" s="22">
        <f t="shared" ca="1" si="160"/>
        <v>0.96266160040172888</v>
      </c>
      <c r="P633" s="22">
        <f t="shared" ca="1" si="160"/>
        <v>0.38252818626643842</v>
      </c>
      <c r="Q633" s="22">
        <f t="shared" ca="1" si="160"/>
        <v>0.12279729242978749</v>
      </c>
      <c r="R633" s="22">
        <f t="shared" ca="1" si="160"/>
        <v>0.19761606997582831</v>
      </c>
      <c r="S633" s="22">
        <f t="shared" ca="1" si="160"/>
        <v>1.0094256638939731</v>
      </c>
      <c r="T633" s="22">
        <f t="shared" ca="1" si="146"/>
        <v>-3.3526157545364773E-3</v>
      </c>
      <c r="U633" s="25">
        <f t="shared" ca="1" si="147"/>
        <v>0.49916184684643816</v>
      </c>
      <c r="V633" s="22">
        <f t="shared" ca="1" si="157"/>
        <v>-2.324380417360741E-3</v>
      </c>
      <c r="W633" s="22">
        <f t="shared" ca="1" si="157"/>
        <v>1.8397683969863471E-3</v>
      </c>
      <c r="X633" s="22">
        <f t="shared" ca="1" si="157"/>
        <v>-3.795288646181392E-4</v>
      </c>
      <c r="Y633" s="22">
        <f t="shared" ca="1" si="157"/>
        <v>-2.8041126644789591E-4</v>
      </c>
      <c r="Z633" s="22">
        <f t="shared" ca="1" si="157"/>
        <v>-4.5872031807657335E-4</v>
      </c>
      <c r="AA633" s="10">
        <f t="shared" ca="1" si="148"/>
        <v>0</v>
      </c>
      <c r="AB633" s="10">
        <f t="shared" ca="1" si="149"/>
        <v>0</v>
      </c>
      <c r="AC633" s="5">
        <f t="shared" ca="1" si="151"/>
        <v>0.27134573339580015</v>
      </c>
    </row>
    <row r="634" spans="1:29" x14ac:dyDescent="0.2">
      <c r="A634" s="8">
        <v>42937</v>
      </c>
      <c r="B634" s="3">
        <v>64936</v>
      </c>
      <c r="C634" s="3">
        <v>65150</v>
      </c>
      <c r="D634" s="3">
        <v>64599</v>
      </c>
      <c r="E634" s="3">
        <v>64684</v>
      </c>
      <c r="F634" s="3">
        <v>64684</v>
      </c>
      <c r="G634" s="5">
        <f t="shared" si="144"/>
        <v>1.5212417290210833E-2</v>
      </c>
      <c r="H634" s="24">
        <f t="shared" si="145"/>
        <v>1</v>
      </c>
      <c r="I634" s="3">
        <f t="shared" si="158"/>
        <v>63656.85</v>
      </c>
      <c r="J634" s="10">
        <f t="shared" si="150"/>
        <v>-3.911423203671216E-3</v>
      </c>
      <c r="K634" s="10">
        <f t="shared" si="153"/>
        <v>2.8941065495336872E-3</v>
      </c>
      <c r="L634" s="10">
        <f t="shared" si="159"/>
        <v>-7.4028788928043765E-4</v>
      </c>
      <c r="M634" s="10">
        <f t="shared" si="156"/>
        <v>-3.224214334915232E-4</v>
      </c>
      <c r="N634" s="10">
        <f t="shared" si="154"/>
        <v>-2.3066891119739364E-3</v>
      </c>
      <c r="O634" s="22">
        <f t="shared" ca="1" si="160"/>
        <v>0.96033721998436816</v>
      </c>
      <c r="P634" s="22">
        <f t="shared" ca="1" si="160"/>
        <v>0.38436795466342477</v>
      </c>
      <c r="Q634" s="22">
        <f t="shared" ca="1" si="160"/>
        <v>0.12241776356516934</v>
      </c>
      <c r="R634" s="22">
        <f t="shared" ca="1" si="160"/>
        <v>0.19733565870938041</v>
      </c>
      <c r="S634" s="22">
        <f t="shared" ca="1" si="160"/>
        <v>1.0089669435758966</v>
      </c>
      <c r="T634" s="22">
        <f t="shared" ca="1" si="146"/>
        <v>-5.1255061674219862E-3</v>
      </c>
      <c r="U634" s="25">
        <f t="shared" ca="1" si="147"/>
        <v>0.49871862626337082</v>
      </c>
      <c r="V634" s="22">
        <f t="shared" ca="1" si="157"/>
        <v>-2.4508883992588088E-3</v>
      </c>
      <c r="W634" s="22">
        <f t="shared" ca="1" si="157"/>
        <v>1.8134402234494908E-3</v>
      </c>
      <c r="X634" s="22">
        <f t="shared" ca="1" si="157"/>
        <v>-4.6386261610512362E-4</v>
      </c>
      <c r="Y634" s="22">
        <f t="shared" ca="1" si="157"/>
        <v>-2.0202849701230987E-4</v>
      </c>
      <c r="Z634" s="22">
        <f t="shared" ca="1" si="157"/>
        <v>-1.4453658657869785E-3</v>
      </c>
      <c r="AA634" s="10">
        <f t="shared" ca="1" si="148"/>
        <v>0</v>
      </c>
      <c r="AB634" s="10">
        <f t="shared" ca="1" si="149"/>
        <v>0</v>
      </c>
      <c r="AC634" s="5">
        <f t="shared" ca="1" si="151"/>
        <v>0.27134573339580015</v>
      </c>
    </row>
    <row r="635" spans="1:29" x14ac:dyDescent="0.2">
      <c r="A635" s="8">
        <v>42940</v>
      </c>
      <c r="B635" s="3">
        <v>64695</v>
      </c>
      <c r="C635" s="3">
        <v>65104</v>
      </c>
      <c r="D635" s="3">
        <v>64678</v>
      </c>
      <c r="E635" s="3">
        <v>65100</v>
      </c>
      <c r="F635" s="3">
        <v>65100</v>
      </c>
      <c r="G635" s="5">
        <f t="shared" si="144"/>
        <v>-1.3671274961597479E-3</v>
      </c>
      <c r="H635" s="24">
        <f t="shared" si="145"/>
        <v>0</v>
      </c>
      <c r="I635" s="3">
        <f t="shared" si="158"/>
        <v>63802.45</v>
      </c>
      <c r="J635" s="10">
        <f t="shared" si="150"/>
        <v>6.4312658462679639E-3</v>
      </c>
      <c r="K635" s="10">
        <f t="shared" si="153"/>
        <v>2.3144961060276802E-3</v>
      </c>
      <c r="L635" s="10">
        <f t="shared" si="159"/>
        <v>-8.1421520938904427E-4</v>
      </c>
      <c r="M635" s="10">
        <f t="shared" si="156"/>
        <v>-1.3966997335083665E-4</v>
      </c>
      <c r="N635" s="10">
        <f t="shared" si="154"/>
        <v>-3.3579751738872511E-4</v>
      </c>
      <c r="O635" s="22">
        <f t="shared" ca="1" si="160"/>
        <v>0.95788633158510939</v>
      </c>
      <c r="P635" s="22">
        <f t="shared" ca="1" si="160"/>
        <v>0.38618139488687425</v>
      </c>
      <c r="Q635" s="22">
        <f t="shared" ca="1" si="160"/>
        <v>0.12195390094906422</v>
      </c>
      <c r="R635" s="22">
        <f t="shared" ca="1" si="160"/>
        <v>0.1971336302123681</v>
      </c>
      <c r="S635" s="22">
        <f t="shared" ca="1" si="160"/>
        <v>1.0075215777101096</v>
      </c>
      <c r="T635" s="22">
        <f t="shared" ca="1" si="146"/>
        <v>6.5890833692302374E-3</v>
      </c>
      <c r="U635" s="25">
        <f t="shared" ca="1" si="147"/>
        <v>0.50164726488250488</v>
      </c>
      <c r="V635" s="22">
        <f t="shared" ca="1" si="157"/>
        <v>-4.0327398803539066E-3</v>
      </c>
      <c r="W635" s="22">
        <f t="shared" ca="1" si="157"/>
        <v>-1.4513100488791008E-3</v>
      </c>
      <c r="X635" s="22">
        <f t="shared" ca="1" si="157"/>
        <v>5.1055549942773972E-4</v>
      </c>
      <c r="Y635" s="22">
        <f t="shared" ca="1" si="157"/>
        <v>8.7580374545819678E-5</v>
      </c>
      <c r="Z635" s="22">
        <f t="shared" ca="1" si="157"/>
        <v>2.1056259723475332E-4</v>
      </c>
      <c r="AA635" s="10">
        <f t="shared" ca="1" si="148"/>
        <v>-2.367127496159748E-3</v>
      </c>
      <c r="AB635" s="10">
        <f t="shared" ca="1" si="149"/>
        <v>0</v>
      </c>
      <c r="AC635" s="5">
        <f t="shared" ca="1" si="151"/>
        <v>0.2689786058996404</v>
      </c>
    </row>
    <row r="636" spans="1:29" x14ac:dyDescent="0.2">
      <c r="A636" s="8">
        <v>42941</v>
      </c>
      <c r="B636" s="3">
        <v>65101</v>
      </c>
      <c r="C636" s="3">
        <v>65749</v>
      </c>
      <c r="D636" s="3">
        <v>65101</v>
      </c>
      <c r="E636" s="3">
        <v>65668</v>
      </c>
      <c r="F636" s="3">
        <v>65668</v>
      </c>
      <c r="G636" s="5">
        <f t="shared" si="144"/>
        <v>-5.9541938234756175E-3</v>
      </c>
      <c r="H636" s="24">
        <f t="shared" si="145"/>
        <v>0</v>
      </c>
      <c r="I636" s="3">
        <f t="shared" si="158"/>
        <v>64002.1</v>
      </c>
      <c r="J636" s="10">
        <f t="shared" si="150"/>
        <v>8.7250384024577521E-3</v>
      </c>
      <c r="K636" s="10">
        <f t="shared" si="153"/>
        <v>3.1632070214551279E-3</v>
      </c>
      <c r="L636" s="10">
        <f t="shared" si="159"/>
        <v>-7.135909034782029E-4</v>
      </c>
      <c r="M636" s="10">
        <f t="shared" si="156"/>
        <v>-1.0147302306662165E-4</v>
      </c>
      <c r="N636" s="10">
        <f t="shared" si="154"/>
        <v>1.0227782180620259E-3</v>
      </c>
      <c r="O636" s="22">
        <f t="shared" ca="1" si="160"/>
        <v>0.95385359170475548</v>
      </c>
      <c r="P636" s="22">
        <f t="shared" ca="1" si="160"/>
        <v>0.38473008483799515</v>
      </c>
      <c r="Q636" s="22">
        <f t="shared" ca="1" si="160"/>
        <v>0.12246445644849197</v>
      </c>
      <c r="R636" s="22">
        <f t="shared" ca="1" si="160"/>
        <v>0.19722121058691391</v>
      </c>
      <c r="S636" s="22">
        <f t="shared" ca="1" si="160"/>
        <v>1.0077321403073445</v>
      </c>
      <c r="T636" s="22">
        <f t="shared" ca="1" si="146"/>
        <v>1.0462674451846041E-2</v>
      </c>
      <c r="U636" s="25">
        <f t="shared" ca="1" si="147"/>
        <v>0.50261564475231835</v>
      </c>
      <c r="V636" s="22">
        <f t="shared" ca="1" si="157"/>
        <v>-5.4815259889923586E-3</v>
      </c>
      <c r="W636" s="22">
        <f t="shared" ca="1" si="157"/>
        <v>-1.987292284213342E-3</v>
      </c>
      <c r="X636" s="22">
        <f t="shared" ca="1" si="157"/>
        <v>4.4831517094783891E-4</v>
      </c>
      <c r="Y636" s="22">
        <f t="shared" ca="1" si="157"/>
        <v>6.375066646865696E-5</v>
      </c>
      <c r="Z636" s="22">
        <f t="shared" ca="1" si="157"/>
        <v>-6.425628317811219E-4</v>
      </c>
      <c r="AA636" s="10">
        <f t="shared" ca="1" si="148"/>
        <v>-6.9541938234756176E-3</v>
      </c>
      <c r="AB636" s="10">
        <f t="shared" ca="1" si="149"/>
        <v>0</v>
      </c>
      <c r="AC636" s="5">
        <f t="shared" ca="1" si="151"/>
        <v>0.26202441207616478</v>
      </c>
    </row>
    <row r="637" spans="1:29" x14ac:dyDescent="0.2">
      <c r="A637" s="8">
        <v>42942</v>
      </c>
      <c r="B637" s="3">
        <v>65668</v>
      </c>
      <c r="C637" s="3">
        <v>65873</v>
      </c>
      <c r="D637" s="3">
        <v>64992</v>
      </c>
      <c r="E637" s="3">
        <v>65011</v>
      </c>
      <c r="F637" s="3">
        <v>65011</v>
      </c>
      <c r="G637" s="5">
        <f t="shared" si="144"/>
        <v>7.4756579655750333E-3</v>
      </c>
      <c r="H637" s="24">
        <f t="shared" si="145"/>
        <v>1</v>
      </c>
      <c r="I637" s="3">
        <f t="shared" si="158"/>
        <v>64151.75</v>
      </c>
      <c r="J637" s="10">
        <f t="shared" si="150"/>
        <v>-1.0004872997502634E-2</v>
      </c>
      <c r="K637" s="10">
        <f t="shared" si="153"/>
        <v>2.3848928405706738E-3</v>
      </c>
      <c r="L637" s="10">
        <f t="shared" si="159"/>
        <v>-9.7502551329536002E-4</v>
      </c>
      <c r="M637" s="10">
        <f t="shared" si="156"/>
        <v>-3.2240229209377081E-5</v>
      </c>
      <c r="N637" s="10">
        <f t="shared" si="154"/>
        <v>-4.9455745768816066E-4</v>
      </c>
      <c r="O637" s="22">
        <f t="shared" ca="1" si="160"/>
        <v>0.94837206571576316</v>
      </c>
      <c r="P637" s="22">
        <f t="shared" ca="1" si="160"/>
        <v>0.3827427925537818</v>
      </c>
      <c r="Q637" s="22">
        <f t="shared" ca="1" si="160"/>
        <v>0.12291277161943981</v>
      </c>
      <c r="R637" s="22">
        <f t="shared" ca="1" si="160"/>
        <v>0.19728496125338257</v>
      </c>
      <c r="S637" s="22">
        <f t="shared" ca="1" si="160"/>
        <v>1.0070895774755633</v>
      </c>
      <c r="T637" s="22">
        <f t="shared" ca="1" si="146"/>
        <v>-9.1998087878336215E-3</v>
      </c>
      <c r="U637" s="25">
        <f t="shared" ca="1" si="147"/>
        <v>0.49770006402455946</v>
      </c>
      <c r="V637" s="22">
        <f t="shared" ca="1" si="157"/>
        <v>-6.2816759169352799E-3</v>
      </c>
      <c r="W637" s="22">
        <f t="shared" ca="1" si="157"/>
        <v>1.4973827178839437E-3</v>
      </c>
      <c r="X637" s="22">
        <f t="shared" ca="1" si="157"/>
        <v>-6.1218111282309749E-4</v>
      </c>
      <c r="Y637" s="22">
        <f t="shared" ca="1" si="157"/>
        <v>-2.0242403020165275E-5</v>
      </c>
      <c r="Z637" s="22">
        <f t="shared" ca="1" si="157"/>
        <v>-3.105136539240352E-4</v>
      </c>
      <c r="AA637" s="10">
        <f t="shared" ca="1" si="148"/>
        <v>0</v>
      </c>
      <c r="AB637" s="10">
        <f t="shared" ca="1" si="149"/>
        <v>0</v>
      </c>
      <c r="AC637" s="5">
        <f t="shared" ca="1" si="151"/>
        <v>0.26202441207616478</v>
      </c>
    </row>
    <row r="638" spans="1:29" x14ac:dyDescent="0.2">
      <c r="A638" s="8">
        <v>42943</v>
      </c>
      <c r="B638" s="3">
        <v>65013</v>
      </c>
      <c r="C638" s="3">
        <v>65678</v>
      </c>
      <c r="D638" s="3">
        <v>65013</v>
      </c>
      <c r="E638" s="3">
        <v>65277</v>
      </c>
      <c r="F638" s="3">
        <v>65277</v>
      </c>
      <c r="G638" s="5">
        <f t="shared" si="144"/>
        <v>9.850330131593088E-3</v>
      </c>
      <c r="H638" s="24">
        <f t="shared" si="145"/>
        <v>1</v>
      </c>
      <c r="I638" s="3">
        <f t="shared" si="158"/>
        <v>64303.65</v>
      </c>
      <c r="J638" s="10">
        <f t="shared" si="150"/>
        <v>4.0916152651089277E-3</v>
      </c>
      <c r="K638" s="10">
        <f t="shared" si="153"/>
        <v>2.4112995253327773E-3</v>
      </c>
      <c r="L638" s="10">
        <f t="shared" si="159"/>
        <v>-5.6007341298997871E-4</v>
      </c>
      <c r="M638" s="10">
        <f t="shared" si="156"/>
        <v>-1.3269527084877497E-4</v>
      </c>
      <c r="N638" s="10">
        <f t="shared" si="154"/>
        <v>1.0663246625321587E-3</v>
      </c>
      <c r="O638" s="22">
        <f t="shared" ca="1" si="160"/>
        <v>0.94209038979882787</v>
      </c>
      <c r="P638" s="22">
        <f t="shared" ca="1" si="160"/>
        <v>0.38424017527166576</v>
      </c>
      <c r="Q638" s="22">
        <f t="shared" ca="1" si="160"/>
        <v>0.12230059050661671</v>
      </c>
      <c r="R638" s="22">
        <f t="shared" ca="1" si="160"/>
        <v>0.1972647188503624</v>
      </c>
      <c r="S638" s="22">
        <f t="shared" ca="1" si="160"/>
        <v>1.0067790638216392</v>
      </c>
      <c r="T638" s="22">
        <f t="shared" ca="1" si="146"/>
        <v>5.7600695133012197E-3</v>
      </c>
      <c r="U638" s="25">
        <f t="shared" ca="1" si="147"/>
        <v>0.50144001339688238</v>
      </c>
      <c r="V638" s="22">
        <f t="shared" ca="1" si="157"/>
        <v>2.5498734144582635E-3</v>
      </c>
      <c r="W638" s="22">
        <f t="shared" ca="1" si="157"/>
        <v>1.5027093593997019E-3</v>
      </c>
      <c r="X638" s="22">
        <f t="shared" ca="1" si="157"/>
        <v>-3.4903484648379584E-4</v>
      </c>
      <c r="Y638" s="22">
        <f t="shared" ca="1" si="157"/>
        <v>-8.2695004646929346E-5</v>
      </c>
      <c r="Z638" s="22">
        <f t="shared" ca="1" si="157"/>
        <v>6.6452799982393864E-4</v>
      </c>
      <c r="AA638" s="10">
        <f t="shared" ca="1" si="148"/>
        <v>8.8503301315930871E-3</v>
      </c>
      <c r="AB638" s="10">
        <f t="shared" ca="1" si="149"/>
        <v>0</v>
      </c>
      <c r="AC638" s="5">
        <f t="shared" ca="1" si="151"/>
        <v>0.27087474220775787</v>
      </c>
    </row>
    <row r="639" spans="1:29" x14ac:dyDescent="0.2">
      <c r="A639" s="8">
        <v>42944</v>
      </c>
      <c r="B639" s="3">
        <v>65253</v>
      </c>
      <c r="C639" s="3">
        <v>65497</v>
      </c>
      <c r="D639" s="3">
        <v>64953</v>
      </c>
      <c r="E639" s="3">
        <v>65497</v>
      </c>
      <c r="F639" s="3">
        <v>65497</v>
      </c>
      <c r="G639" s="5">
        <f t="shared" si="144"/>
        <v>1.5557964486923037E-2</v>
      </c>
      <c r="H639" s="24">
        <f t="shared" si="145"/>
        <v>1</v>
      </c>
      <c r="I639" s="3">
        <f t="shared" si="158"/>
        <v>64433.5</v>
      </c>
      <c r="J639" s="10">
        <f t="shared" si="150"/>
        <v>3.37025292216242E-3</v>
      </c>
      <c r="K639" s="10">
        <f t="shared" si="153"/>
        <v>2.0487946422389491E-3</v>
      </c>
      <c r="L639" s="10">
        <f t="shared" si="159"/>
        <v>1.267177662628276E-3</v>
      </c>
      <c r="M639" s="10">
        <f t="shared" si="156"/>
        <v>-3.2362010635625938E-5</v>
      </c>
      <c r="N639" s="10">
        <f t="shared" si="154"/>
        <v>2.5226598876988858E-3</v>
      </c>
      <c r="O639" s="22">
        <f t="shared" ca="1" si="160"/>
        <v>0.94464026321328609</v>
      </c>
      <c r="P639" s="22">
        <f t="shared" ca="1" si="160"/>
        <v>0.38574288463106549</v>
      </c>
      <c r="Q639" s="22">
        <f t="shared" ca="1" si="160"/>
        <v>0.12195155566013291</v>
      </c>
      <c r="R639" s="22">
        <f t="shared" ca="1" si="160"/>
        <v>0.19718202384571548</v>
      </c>
      <c r="S639" s="22">
        <f t="shared" ca="1" si="160"/>
        <v>1.007443591821463</v>
      </c>
      <c r="T639" s="22">
        <f t="shared" ca="1" si="146"/>
        <v>6.6635751815105129E-3</v>
      </c>
      <c r="U639" s="25">
        <f t="shared" ca="1" si="147"/>
        <v>0.50166588763114894</v>
      </c>
      <c r="V639" s="22">
        <f t="shared" ca="1" si="157"/>
        <v>2.0993666932764485E-3</v>
      </c>
      <c r="W639" s="22">
        <f t="shared" ca="1" si="157"/>
        <v>1.2762161572491039E-3</v>
      </c>
      <c r="X639" s="22">
        <f t="shared" ca="1" si="157"/>
        <v>7.8933855732074283E-4</v>
      </c>
      <c r="Y639" s="22">
        <f t="shared" ca="1" si="157"/>
        <v>-2.0158643527649499E-5</v>
      </c>
      <c r="Z639" s="22">
        <f t="shared" ca="1" si="157"/>
        <v>1.5713919011459642E-3</v>
      </c>
      <c r="AA639" s="10">
        <f t="shared" ca="1" si="148"/>
        <v>1.4557964486923036E-2</v>
      </c>
      <c r="AB639" s="10">
        <f t="shared" ca="1" si="149"/>
        <v>0</v>
      </c>
      <c r="AC639" s="5">
        <f t="shared" ca="1" si="151"/>
        <v>0.2854327066946809</v>
      </c>
    </row>
    <row r="640" spans="1:29" x14ac:dyDescent="0.2">
      <c r="A640" s="8">
        <v>42947</v>
      </c>
      <c r="B640" s="3">
        <v>65503</v>
      </c>
      <c r="C640" s="3">
        <v>66048</v>
      </c>
      <c r="D640" s="3">
        <v>65503</v>
      </c>
      <c r="E640" s="3">
        <v>65920</v>
      </c>
      <c r="F640" s="3">
        <v>65920</v>
      </c>
      <c r="G640" s="5">
        <f t="shared" si="144"/>
        <v>1.844660194174752E-2</v>
      </c>
      <c r="H640" s="24">
        <f t="shared" si="145"/>
        <v>1</v>
      </c>
      <c r="I640" s="3">
        <f t="shared" si="158"/>
        <v>64565.5</v>
      </c>
      <c r="J640" s="10">
        <f t="shared" si="150"/>
        <v>6.4583110676825761E-3</v>
      </c>
      <c r="K640" s="10">
        <f t="shared" si="153"/>
        <v>2.0696434229680706E-3</v>
      </c>
      <c r="L640" s="10">
        <f t="shared" si="159"/>
        <v>1.058015718649199E-3</v>
      </c>
      <c r="M640" s="10">
        <f t="shared" si="156"/>
        <v>1.2251217192736364E-4</v>
      </c>
      <c r="N640" s="10">
        <f t="shared" si="154"/>
        <v>2.5280689319818082E-3</v>
      </c>
      <c r="O640" s="22">
        <f t="shared" ca="1" si="160"/>
        <v>0.94673962990656257</v>
      </c>
      <c r="P640" s="22">
        <f t="shared" ca="1" si="160"/>
        <v>0.38701910078831459</v>
      </c>
      <c r="Q640" s="22">
        <f t="shared" ca="1" si="160"/>
        <v>0.12274089421745366</v>
      </c>
      <c r="R640" s="22">
        <f t="shared" ca="1" si="160"/>
        <v>0.19716186520218784</v>
      </c>
      <c r="S640" s="22">
        <f t="shared" ca="1" si="160"/>
        <v>1.009014983722609</v>
      </c>
      <c r="T640" s="22">
        <f t="shared" ca="1" si="146"/>
        <v>9.6202065225323638E-3</v>
      </c>
      <c r="U640" s="25">
        <f t="shared" ca="1" si="147"/>
        <v>0.5024050330821701</v>
      </c>
      <c r="V640" s="22">
        <f t="shared" ca="1" si="157"/>
        <v>4.0169359116476108E-3</v>
      </c>
      <c r="W640" s="22">
        <f t="shared" ca="1" si="157"/>
        <v>1.2872754041884347E-3</v>
      </c>
      <c r="X640" s="22">
        <f t="shared" ca="1" si="157"/>
        <v>6.5806389484652616E-4</v>
      </c>
      <c r="Y640" s="22">
        <f t="shared" ca="1" si="157"/>
        <v>7.6200037110563194E-5</v>
      </c>
      <c r="Z640" s="22">
        <f t="shared" ca="1" si="157"/>
        <v>1.5724065895206685E-3</v>
      </c>
      <c r="AA640" s="10">
        <f t="shared" ca="1" si="148"/>
        <v>1.7446601941747519E-2</v>
      </c>
      <c r="AB640" s="10">
        <f t="shared" ca="1" si="149"/>
        <v>0</v>
      </c>
      <c r="AC640" s="5">
        <f t="shared" ca="1" si="151"/>
        <v>0.30287930863642842</v>
      </c>
    </row>
    <row r="641" spans="1:29" x14ac:dyDescent="0.2">
      <c r="A641" s="8">
        <v>42948</v>
      </c>
      <c r="B641" s="3">
        <v>65925</v>
      </c>
      <c r="C641" s="3">
        <v>66606</v>
      </c>
      <c r="D641" s="3">
        <v>65925</v>
      </c>
      <c r="E641" s="3">
        <v>66516</v>
      </c>
      <c r="F641" s="3">
        <v>66516</v>
      </c>
      <c r="G641" s="5">
        <f t="shared" si="144"/>
        <v>3.923867941547865E-3</v>
      </c>
      <c r="H641" s="24">
        <f t="shared" si="145"/>
        <v>1</v>
      </c>
      <c r="I641" s="3">
        <f t="shared" si="158"/>
        <v>64729.7</v>
      </c>
      <c r="J641" s="10">
        <f t="shared" si="150"/>
        <v>9.0412621359223788E-3</v>
      </c>
      <c r="K641" s="10">
        <f t="shared" si="153"/>
        <v>2.5596332048590078E-3</v>
      </c>
      <c r="L641" s="10">
        <f t="shared" si="159"/>
        <v>1.5472750040567051E-3</v>
      </c>
      <c r="M641" s="10">
        <f t="shared" si="156"/>
        <v>3.6868518998884768E-4</v>
      </c>
      <c r="N641" s="10">
        <f t="shared" si="154"/>
        <v>2.5913136786747336E-3</v>
      </c>
      <c r="O641" s="22">
        <f t="shared" ca="1" si="160"/>
        <v>0.95075656581821022</v>
      </c>
      <c r="P641" s="22">
        <f t="shared" ca="1" si="160"/>
        <v>0.38830637619250302</v>
      </c>
      <c r="Q641" s="22">
        <f t="shared" ca="1" si="160"/>
        <v>0.12339895811230019</v>
      </c>
      <c r="R641" s="22">
        <f t="shared" ca="1" si="160"/>
        <v>0.1972380652392984</v>
      </c>
      <c r="S641" s="22">
        <f t="shared" ca="1" si="160"/>
        <v>1.0105873903121296</v>
      </c>
      <c r="T641" s="22">
        <f t="shared" ca="1" si="146"/>
        <v>1.2472361038154191E-2</v>
      </c>
      <c r="U641" s="25">
        <f t="shared" ca="1" si="147"/>
        <v>0.50311804983937858</v>
      </c>
      <c r="V641" s="22">
        <f t="shared" ca="1" si="157"/>
        <v>5.6153315697324247E-3</v>
      </c>
      <c r="W641" s="22">
        <f t="shared" ca="1" si="157"/>
        <v>1.5897325977391134E-3</v>
      </c>
      <c r="X641" s="22">
        <f t="shared" ca="1" si="157"/>
        <v>9.6097890390953633E-4</v>
      </c>
      <c r="Y641" s="22">
        <f t="shared" ca="1" si="157"/>
        <v>2.2898236501866059E-4</v>
      </c>
      <c r="Z641" s="22">
        <f t="shared" ca="1" si="157"/>
        <v>1.6094086520429388E-3</v>
      </c>
      <c r="AA641" s="10">
        <f t="shared" ca="1" si="148"/>
        <v>0</v>
      </c>
      <c r="AB641" s="10">
        <f t="shared" ca="1" si="149"/>
        <v>0</v>
      </c>
      <c r="AC641" s="5">
        <f t="shared" ca="1" si="151"/>
        <v>0.30287930863642842</v>
      </c>
    </row>
    <row r="642" spans="1:29" x14ac:dyDescent="0.2">
      <c r="A642" s="8">
        <v>42949</v>
      </c>
      <c r="B642" s="3">
        <v>66504</v>
      </c>
      <c r="C642" s="3">
        <v>67277</v>
      </c>
      <c r="D642" s="3">
        <v>66305</v>
      </c>
      <c r="E642" s="3">
        <v>67136</v>
      </c>
      <c r="F642" s="3">
        <v>67136</v>
      </c>
      <c r="G642" s="5">
        <f t="shared" si="144"/>
        <v>-3.545042897998063E-3</v>
      </c>
      <c r="H642" s="24">
        <f t="shared" si="145"/>
        <v>0</v>
      </c>
      <c r="I642" s="3">
        <f t="shared" si="158"/>
        <v>64928.800000000003</v>
      </c>
      <c r="J642" s="10">
        <f t="shared" si="150"/>
        <v>9.3210656082747256E-3</v>
      </c>
      <c r="K642" s="10">
        <f t="shared" si="153"/>
        <v>3.0873641168516928E-3</v>
      </c>
      <c r="L642" s="10">
        <f t="shared" si="159"/>
        <v>1.412972498668328E-3</v>
      </c>
      <c r="M642" s="10">
        <f t="shared" si="156"/>
        <v>4.8244654294109067E-4</v>
      </c>
      <c r="N642" s="10">
        <f t="shared" si="154"/>
        <v>6.4565013998302053E-3</v>
      </c>
      <c r="O642" s="22">
        <f t="shared" ca="1" si="160"/>
        <v>0.95637189738794259</v>
      </c>
      <c r="P642" s="22">
        <f t="shared" ca="1" si="160"/>
        <v>0.38989610879024211</v>
      </c>
      <c r="Q642" s="22">
        <f t="shared" ca="1" si="160"/>
        <v>0.12435993701620972</v>
      </c>
      <c r="R642" s="22">
        <f t="shared" ca="1" si="160"/>
        <v>0.19746704760431708</v>
      </c>
      <c r="S642" s="22">
        <f t="shared" ca="1" si="160"/>
        <v>1.0121967989641725</v>
      </c>
      <c r="T642" s="22">
        <f t="shared" ca="1" si="146"/>
        <v>1.6924390971859642E-2</v>
      </c>
      <c r="U642" s="25">
        <f t="shared" ca="1" si="147"/>
        <v>0.504230996751314</v>
      </c>
      <c r="V642" s="22">
        <f t="shared" ca="1" si="157"/>
        <v>-5.8745420743855515E-3</v>
      </c>
      <c r="W642" s="22">
        <f t="shared" ca="1" si="157"/>
        <v>-1.9457915184388969E-3</v>
      </c>
      <c r="X642" s="22">
        <f t="shared" ca="1" si="157"/>
        <v>-8.9051689390620649E-4</v>
      </c>
      <c r="Y642" s="22">
        <f t="shared" ca="1" si="157"/>
        <v>-3.0405885273817717E-4</v>
      </c>
      <c r="Z642" s="22">
        <f t="shared" ca="1" si="157"/>
        <v>-4.0691687753984362E-3</v>
      </c>
      <c r="AA642" s="10">
        <f t="shared" ca="1" si="148"/>
        <v>0</v>
      </c>
      <c r="AB642" s="10">
        <f t="shared" ca="1" si="149"/>
        <v>0</v>
      </c>
      <c r="AC642" s="5">
        <f t="shared" ca="1" si="151"/>
        <v>0.30287930863642842</v>
      </c>
    </row>
    <row r="643" spans="1:29" x14ac:dyDescent="0.2">
      <c r="A643" s="8">
        <v>42950</v>
      </c>
      <c r="B643" s="3">
        <v>67136</v>
      </c>
      <c r="C643" s="3">
        <v>67256</v>
      </c>
      <c r="D643" s="3">
        <v>66705</v>
      </c>
      <c r="E643" s="3">
        <v>66777</v>
      </c>
      <c r="F643" s="3">
        <v>66777</v>
      </c>
      <c r="G643" s="5">
        <f t="shared" ref="G643:G706" si="161">F645/F643-1</f>
        <v>1.7416176228342017E-2</v>
      </c>
      <c r="H643" s="24">
        <f t="shared" ref="H643:H706" si="162">IF(G643&gt;0,1,0)</f>
        <v>1</v>
      </c>
      <c r="I643" s="3">
        <f t="shared" si="158"/>
        <v>65144.15</v>
      </c>
      <c r="J643" s="10">
        <f t="shared" si="150"/>
        <v>-5.3473546234509284E-3</v>
      </c>
      <c r="K643" s="10">
        <f t="shared" si="153"/>
        <v>3.3615297802384756E-3</v>
      </c>
      <c r="L643" s="10">
        <f t="shared" si="159"/>
        <v>1.1161176471108658E-3</v>
      </c>
      <c r="M643" s="10">
        <f t="shared" si="156"/>
        <v>4.1503787245172343E-4</v>
      </c>
      <c r="N643" s="10">
        <f t="shared" si="154"/>
        <v>4.5687074221182344E-3</v>
      </c>
      <c r="O643" s="22">
        <f t="shared" ca="1" si="160"/>
        <v>0.95049735531355706</v>
      </c>
      <c r="P643" s="22">
        <f t="shared" ca="1" si="160"/>
        <v>0.38795031727180324</v>
      </c>
      <c r="Q643" s="22">
        <f t="shared" ca="1" si="160"/>
        <v>0.12346942012230351</v>
      </c>
      <c r="R643" s="22">
        <f t="shared" ca="1" si="160"/>
        <v>0.19716298875157889</v>
      </c>
      <c r="S643" s="22">
        <f t="shared" ca="1" si="160"/>
        <v>1.008127630188774</v>
      </c>
      <c r="T643" s="22">
        <f t="shared" ref="T643:T706" ca="1" si="163">SUMPRODUCT(J643:N643,O643:S643)</f>
        <v>1.0469368097889473E-3</v>
      </c>
      <c r="U643" s="25">
        <f t="shared" ref="U643:U706" ca="1" si="164">1/(1+(EXP(-T643)))</f>
        <v>0.50026173417854047</v>
      </c>
      <c r="V643" s="22">
        <f t="shared" ca="1" si="157"/>
        <v>-3.340346242500672E-3</v>
      </c>
      <c r="W643" s="22">
        <f t="shared" ca="1" si="157"/>
        <v>2.0998557532036746E-3</v>
      </c>
      <c r="X643" s="22">
        <f t="shared" ca="1" si="157"/>
        <v>6.9720818072646455E-4</v>
      </c>
      <c r="Y643" s="22">
        <f t="shared" ca="1" si="157"/>
        <v>2.5926281224357813E-4</v>
      </c>
      <c r="Z643" s="22">
        <f t="shared" ca="1" si="157"/>
        <v>2.853946623182588E-3</v>
      </c>
      <c r="AA643" s="10">
        <f t="shared" ref="AA643:AA706" ca="1" si="165">IF(OR(AND(U643&gt;=0.501,U643&lt;=0.503)),G643-$AF$1,0)</f>
        <v>0</v>
      </c>
      <c r="AB643" s="10">
        <f t="shared" ref="AB643:AB706" ca="1" si="166">IF(OR(AND(U643&gt;=0.492,U643&lt;=0.493)),-G643-$AF$1,0)</f>
        <v>0</v>
      </c>
      <c r="AC643" s="5">
        <f t="shared" ca="1" si="151"/>
        <v>0.30287930863642842</v>
      </c>
    </row>
    <row r="644" spans="1:29" x14ac:dyDescent="0.2">
      <c r="A644" s="8">
        <v>42951</v>
      </c>
      <c r="B644" s="3">
        <v>66783</v>
      </c>
      <c r="C644" s="3">
        <v>67104</v>
      </c>
      <c r="D644" s="3">
        <v>66525</v>
      </c>
      <c r="E644" s="3">
        <v>66898</v>
      </c>
      <c r="F644" s="3">
        <v>66898</v>
      </c>
      <c r="G644" s="5">
        <f t="shared" si="161"/>
        <v>1.4963078118927386E-2</v>
      </c>
      <c r="H644" s="24">
        <f t="shared" si="162"/>
        <v>1</v>
      </c>
      <c r="I644" s="3">
        <f t="shared" si="158"/>
        <v>65372.95</v>
      </c>
      <c r="J644" s="10">
        <f t="shared" ref="J644:J707" si="167">F644/F643-1</f>
        <v>1.8120011381164147E-3</v>
      </c>
      <c r="K644" s="10">
        <f t="shared" si="153"/>
        <v>3.5705866964367561E-3</v>
      </c>
      <c r="L644" s="10">
        <f t="shared" si="159"/>
        <v>1.1618427861449111E-3</v>
      </c>
      <c r="M644" s="10">
        <f t="shared" si="156"/>
        <v>3.0033994799987586E-4</v>
      </c>
      <c r="N644" s="10">
        <f t="shared" si="154"/>
        <v>4.2570570653090332E-3</v>
      </c>
      <c r="O644" s="22">
        <f t="shared" ca="1" si="160"/>
        <v>0.94715700907105638</v>
      </c>
      <c r="P644" s="22">
        <f t="shared" ca="1" si="160"/>
        <v>0.39005017302500689</v>
      </c>
      <c r="Q644" s="22">
        <f t="shared" ca="1" si="160"/>
        <v>0.12416662830302998</v>
      </c>
      <c r="R644" s="22">
        <f t="shared" ca="1" si="160"/>
        <v>0.19742225156382248</v>
      </c>
      <c r="S644" s="22">
        <f t="shared" ca="1" si="160"/>
        <v>1.0109815768119566</v>
      </c>
      <c r="T644" s="22">
        <f t="shared" ca="1" si="163"/>
        <v>7.616319691764753E-3</v>
      </c>
      <c r="U644" s="25">
        <f t="shared" ca="1" si="164"/>
        <v>0.50190407071862053</v>
      </c>
      <c r="V644" s="22">
        <f t="shared" ca="1" si="157"/>
        <v>1.1281716275203884E-3</v>
      </c>
      <c r="W644" s="22">
        <f t="shared" ca="1" si="157"/>
        <v>2.2230861337698025E-3</v>
      </c>
      <c r="X644" s="22">
        <f t="shared" ca="1" si="157"/>
        <v>7.2337596229683787E-4</v>
      </c>
      <c r="Y644" s="22">
        <f t="shared" ca="1" si="157"/>
        <v>1.8699492004548609E-4</v>
      </c>
      <c r="Z644" s="22">
        <f t="shared" ca="1" si="157"/>
        <v>2.6504900558778259E-3</v>
      </c>
      <c r="AA644" s="10">
        <f t="shared" ca="1" si="165"/>
        <v>1.3963078118927386E-2</v>
      </c>
      <c r="AB644" s="10">
        <f t="shared" ca="1" si="166"/>
        <v>0</v>
      </c>
      <c r="AC644" s="5">
        <f t="shared" ref="AC644:AC707" ca="1" si="168">AA644+AB644+AC643</f>
        <v>0.31684238675535581</v>
      </c>
    </row>
    <row r="645" spans="1:29" x14ac:dyDescent="0.2">
      <c r="A645" s="8">
        <v>42954</v>
      </c>
      <c r="B645" s="3">
        <v>66898</v>
      </c>
      <c r="C645" s="3">
        <v>68043</v>
      </c>
      <c r="D645" s="3">
        <v>66887</v>
      </c>
      <c r="E645" s="3">
        <v>67940</v>
      </c>
      <c r="F645" s="3">
        <v>67940</v>
      </c>
      <c r="G645" s="5">
        <f t="shared" si="161"/>
        <v>-3.9593759199293421E-3</v>
      </c>
      <c r="H645" s="24">
        <f t="shared" si="162"/>
        <v>0</v>
      </c>
      <c r="I645" s="3">
        <f t="shared" si="158"/>
        <v>65618.7</v>
      </c>
      <c r="J645" s="10">
        <f t="shared" si="167"/>
        <v>1.5575951448473901E-2</v>
      </c>
      <c r="K645" s="10">
        <f t="shared" si="153"/>
        <v>3.7853779789467747E-3</v>
      </c>
      <c r="L645" s="10">
        <f t="shared" si="159"/>
        <v>1.2019587752738125E-3</v>
      </c>
      <c r="M645" s="10">
        <f t="shared" si="156"/>
        <v>5.8351423954690286E-4</v>
      </c>
      <c r="N645" s="10">
        <f t="shared" si="154"/>
        <v>6.0805851414672983E-3</v>
      </c>
      <c r="O645" s="22">
        <f t="shared" ca="1" si="160"/>
        <v>0.94828518069857681</v>
      </c>
      <c r="P645" s="22">
        <f t="shared" ca="1" si="160"/>
        <v>0.3922732591587767</v>
      </c>
      <c r="Q645" s="22">
        <f t="shared" ca="1" si="160"/>
        <v>0.12489000426532681</v>
      </c>
      <c r="R645" s="22">
        <f t="shared" ca="1" si="160"/>
        <v>0.19760924648386796</v>
      </c>
      <c r="S645" s="22">
        <f t="shared" ca="1" si="160"/>
        <v>1.0136320668678345</v>
      </c>
      <c r="T645" s="22">
        <f t="shared" ca="1" si="163"/>
        <v>2.2684243021289151E-2</v>
      </c>
      <c r="U645" s="25">
        <f t="shared" ca="1" si="164"/>
        <v>0.50567081758571719</v>
      </c>
      <c r="V645" s="22">
        <f t="shared" ca="1" si="157"/>
        <v>-9.8441136918175371E-3</v>
      </c>
      <c r="W645" s="22">
        <f t="shared" ca="1" si="157"/>
        <v>-2.3923861931982046E-3</v>
      </c>
      <c r="X645" s="22">
        <f t="shared" ca="1" si="157"/>
        <v>-7.5964661778863405E-4</v>
      </c>
      <c r="Y645" s="22">
        <f t="shared" ca="1" si="157"/>
        <v>-3.6878520929499729E-4</v>
      </c>
      <c r="Z645" s="22">
        <f t="shared" ca="1" si="157"/>
        <v>-3.8429736792255638E-3</v>
      </c>
      <c r="AA645" s="10">
        <f t="shared" ca="1" si="165"/>
        <v>0</v>
      </c>
      <c r="AB645" s="10">
        <f t="shared" ca="1" si="166"/>
        <v>0</v>
      </c>
      <c r="AC645" s="5">
        <f t="shared" ca="1" si="168"/>
        <v>0.31684238675535581</v>
      </c>
    </row>
    <row r="646" spans="1:29" x14ac:dyDescent="0.2">
      <c r="A646" s="8">
        <v>42955</v>
      </c>
      <c r="B646" s="3">
        <v>67936</v>
      </c>
      <c r="C646" s="3">
        <v>68500</v>
      </c>
      <c r="D646" s="3">
        <v>67671</v>
      </c>
      <c r="E646" s="3">
        <v>67899</v>
      </c>
      <c r="F646" s="3">
        <v>67899</v>
      </c>
      <c r="G646" s="5">
        <f t="shared" si="161"/>
        <v>-1.3358075965772653E-2</v>
      </c>
      <c r="H646" s="24">
        <f t="shared" si="162"/>
        <v>0</v>
      </c>
      <c r="I646" s="3">
        <f t="shared" si="158"/>
        <v>65822.05</v>
      </c>
      <c r="J646" s="10">
        <f t="shared" si="167"/>
        <v>-6.0347365322344082E-4</v>
      </c>
      <c r="K646" s="10">
        <f t="shared" si="153"/>
        <v>3.114982162211827E-3</v>
      </c>
      <c r="L646" s="10">
        <f t="shared" si="159"/>
        <v>1.2910050079127067E-3</v>
      </c>
      <c r="M646" s="10">
        <f t="shared" si="156"/>
        <v>3.4007243335362205E-4</v>
      </c>
      <c r="N646" s="10">
        <f t="shared" si="154"/>
        <v>4.1516379836381342E-3</v>
      </c>
      <c r="O646" s="22">
        <f t="shared" ca="1" si="160"/>
        <v>0.93844106700675922</v>
      </c>
      <c r="P646" s="22">
        <f t="shared" ca="1" si="160"/>
        <v>0.3898808729655785</v>
      </c>
      <c r="Q646" s="22">
        <f t="shared" ca="1" si="160"/>
        <v>0.12413035764753819</v>
      </c>
      <c r="R646" s="22">
        <f t="shared" ca="1" si="160"/>
        <v>0.19724046127457295</v>
      </c>
      <c r="S646" s="22">
        <f t="shared" ca="1" si="160"/>
        <v>1.0097890931886089</v>
      </c>
      <c r="T646" s="22">
        <f t="shared" ca="1" si="163"/>
        <v>5.0677552173576182E-3</v>
      </c>
      <c r="U646" s="25">
        <f t="shared" ca="1" si="164"/>
        <v>0.5012669360928711</v>
      </c>
      <c r="V646" s="22">
        <f t="shared" ca="1" si="157"/>
        <v>3.7812430868927518E-4</v>
      </c>
      <c r="W646" s="22">
        <f t="shared" ca="1" si="157"/>
        <v>-1.9517844240163739E-3</v>
      </c>
      <c r="X646" s="22">
        <f t="shared" ca="1" si="157"/>
        <v>-8.089174623016048E-4</v>
      </c>
      <c r="Y646" s="22">
        <f t="shared" ca="1" si="157"/>
        <v>-2.130824652895105E-4</v>
      </c>
      <c r="Z646" s="22">
        <f t="shared" ca="1" si="157"/>
        <v>-2.6013318628014103E-3</v>
      </c>
      <c r="AA646" s="10">
        <f t="shared" ca="1" si="165"/>
        <v>-1.4358075965772654E-2</v>
      </c>
      <c r="AB646" s="10">
        <f t="shared" ca="1" si="166"/>
        <v>0</v>
      </c>
      <c r="AC646" s="5">
        <f t="shared" ca="1" si="168"/>
        <v>0.30248431078958316</v>
      </c>
    </row>
    <row r="647" spans="1:29" x14ac:dyDescent="0.2">
      <c r="A647" s="8">
        <v>42956</v>
      </c>
      <c r="B647" s="3">
        <v>67894</v>
      </c>
      <c r="C647" s="3">
        <v>67894</v>
      </c>
      <c r="D647" s="3">
        <v>67290</v>
      </c>
      <c r="E647" s="3">
        <v>67671</v>
      </c>
      <c r="F647" s="3">
        <v>67671</v>
      </c>
      <c r="G647" s="5">
        <f t="shared" si="161"/>
        <v>-4.6105421820277215E-3</v>
      </c>
      <c r="H647" s="24">
        <f t="shared" si="162"/>
        <v>0</v>
      </c>
      <c r="I647" s="3">
        <f t="shared" si="158"/>
        <v>65963.8</v>
      </c>
      <c r="J647" s="10">
        <f t="shared" si="167"/>
        <v>-3.3579286881986192E-3</v>
      </c>
      <c r="K647" s="10">
        <f t="shared" si="153"/>
        <v>2.160646324367882E-3</v>
      </c>
      <c r="L647" s="10">
        <f t="shared" si="159"/>
        <v>1.1607984894803614E-3</v>
      </c>
      <c r="M647" s="10">
        <f t="shared" si="156"/>
        <v>3.7473501255452237E-4</v>
      </c>
      <c r="N647" s="10">
        <f t="shared" si="154"/>
        <v>1.6158391243434656E-3</v>
      </c>
      <c r="O647" s="22">
        <f t="shared" ca="1" si="160"/>
        <v>0.93881919131544844</v>
      </c>
      <c r="P647" s="22">
        <f t="shared" ca="1" si="160"/>
        <v>0.38792908854156211</v>
      </c>
      <c r="Q647" s="22">
        <f t="shared" ca="1" si="160"/>
        <v>0.12332144018523658</v>
      </c>
      <c r="R647" s="22">
        <f t="shared" ca="1" si="160"/>
        <v>0.19702737880928345</v>
      </c>
      <c r="S647" s="22">
        <f t="shared" ca="1" si="160"/>
        <v>1.0071877613258076</v>
      </c>
      <c r="T647" s="22">
        <f t="shared" ca="1" si="163"/>
        <v>-4.6987254720746822E-4</v>
      </c>
      <c r="U647" s="25">
        <f t="shared" ca="1" si="164"/>
        <v>0.49988253186535936</v>
      </c>
      <c r="V647" s="22">
        <f t="shared" ca="1" si="157"/>
        <v>2.0982122522891253E-3</v>
      </c>
      <c r="W647" s="22">
        <f t="shared" ca="1" si="157"/>
        <v>-1.350086619345146E-3</v>
      </c>
      <c r="X647" s="22">
        <f t="shared" ca="1" si="157"/>
        <v>-7.253285698491103E-4</v>
      </c>
      <c r="Y647" s="22">
        <f t="shared" ca="1" si="157"/>
        <v>-2.3415434564377817E-4</v>
      </c>
      <c r="Z647" s="22">
        <f t="shared" ca="1" si="157"/>
        <v>-1.0096621349765405E-3</v>
      </c>
      <c r="AA647" s="10">
        <f t="shared" ca="1" si="165"/>
        <v>0</v>
      </c>
      <c r="AB647" s="10">
        <f t="shared" ca="1" si="166"/>
        <v>0</v>
      </c>
      <c r="AC647" s="5">
        <f t="shared" ca="1" si="168"/>
        <v>0.30248431078958316</v>
      </c>
    </row>
    <row r="648" spans="1:29" x14ac:dyDescent="0.2">
      <c r="A648" s="8">
        <v>42957</v>
      </c>
      <c r="B648" s="3">
        <v>67671</v>
      </c>
      <c r="C648" s="3">
        <v>67671</v>
      </c>
      <c r="D648" s="3">
        <v>66650</v>
      </c>
      <c r="E648" s="3">
        <v>66992</v>
      </c>
      <c r="F648" s="3">
        <v>66992</v>
      </c>
      <c r="G648" s="5">
        <f t="shared" si="161"/>
        <v>1.9300812037258197E-2</v>
      </c>
      <c r="H648" s="24">
        <f t="shared" si="162"/>
        <v>1</v>
      </c>
      <c r="I648" s="3">
        <f t="shared" si="158"/>
        <v>66054.5</v>
      </c>
      <c r="J648" s="10">
        <f t="shared" si="167"/>
        <v>-1.0033840197425814E-2</v>
      </c>
      <c r="K648" s="10">
        <f t="shared" si="153"/>
        <v>1.3952119491440096E-3</v>
      </c>
      <c r="L648" s="10">
        <f t="shared" si="159"/>
        <v>1.3512914425750889E-3</v>
      </c>
      <c r="M648" s="10">
        <f t="shared" si="156"/>
        <v>5.1351613994195299E-4</v>
      </c>
      <c r="N648" s="10">
        <f t="shared" si="154"/>
        <v>6.7854200954848838E-4</v>
      </c>
      <c r="O648" s="22">
        <f t="shared" ca="1" si="160"/>
        <v>0.94091740356773756</v>
      </c>
      <c r="P648" s="22">
        <f t="shared" ca="1" si="160"/>
        <v>0.38657900192221695</v>
      </c>
      <c r="Q648" s="22">
        <f t="shared" ca="1" si="160"/>
        <v>0.12259611161538747</v>
      </c>
      <c r="R648" s="22">
        <f t="shared" ca="1" si="160"/>
        <v>0.19679322446363967</v>
      </c>
      <c r="S648" s="22">
        <f t="shared" ca="1" si="160"/>
        <v>1.0061780991908311</v>
      </c>
      <c r="T648" s="22">
        <f t="shared" ca="1" si="163"/>
        <v>-7.952201540704671E-3</v>
      </c>
      <c r="U648" s="25">
        <f t="shared" ca="1" si="164"/>
        <v>0.49801196009137044</v>
      </c>
      <c r="V648" s="22">
        <f t="shared" ca="1" si="157"/>
        <v>-6.2959851806977957E-3</v>
      </c>
      <c r="W648" s="22">
        <f t="shared" ca="1" si="157"/>
        <v>8.7546079894682514E-4</v>
      </c>
      <c r="X648" s="22">
        <f t="shared" ca="1" si="157"/>
        <v>8.4790177338474684E-4</v>
      </c>
      <c r="Y648" s="22">
        <f t="shared" ca="1" si="157"/>
        <v>3.2221860658625213E-4</v>
      </c>
      <c r="Z648" s="22">
        <f t="shared" ca="1" si="157"/>
        <v>4.2576823554497034E-4</v>
      </c>
      <c r="AA648" s="10">
        <f t="shared" ca="1" si="165"/>
        <v>0</v>
      </c>
      <c r="AB648" s="10">
        <f t="shared" ca="1" si="166"/>
        <v>0</v>
      </c>
      <c r="AC648" s="5">
        <f t="shared" ca="1" si="168"/>
        <v>0.30248431078958316</v>
      </c>
    </row>
    <row r="649" spans="1:29" x14ac:dyDescent="0.2">
      <c r="A649" s="8">
        <v>42958</v>
      </c>
      <c r="B649" s="3">
        <v>66992</v>
      </c>
      <c r="C649" s="3">
        <v>67623</v>
      </c>
      <c r="D649" s="3">
        <v>66678</v>
      </c>
      <c r="E649" s="3">
        <v>67359</v>
      </c>
      <c r="F649" s="3">
        <v>67359</v>
      </c>
      <c r="G649" s="5">
        <f t="shared" si="161"/>
        <v>1.4786442791609122E-2</v>
      </c>
      <c r="H649" s="24">
        <f t="shared" si="162"/>
        <v>1</v>
      </c>
      <c r="I649" s="3">
        <f t="shared" si="158"/>
        <v>66150.649999999994</v>
      </c>
      <c r="J649" s="10">
        <f t="shared" si="167"/>
        <v>5.4782660616192747E-3</v>
      </c>
      <c r="K649" s="10">
        <f t="shared" si="153"/>
        <v>1.4712057088207609E-3</v>
      </c>
      <c r="L649" s="10">
        <f t="shared" si="159"/>
        <v>1.5954424026906056E-3</v>
      </c>
      <c r="M649" s="10">
        <f t="shared" si="156"/>
        <v>4.6333072704934588E-4</v>
      </c>
      <c r="N649" s="10">
        <f t="shared" si="154"/>
        <v>1.4117949942490603E-3</v>
      </c>
      <c r="O649" s="22">
        <f t="shared" ca="1" si="160"/>
        <v>0.93462141838703972</v>
      </c>
      <c r="P649" s="22">
        <f t="shared" ca="1" si="160"/>
        <v>0.38745446272116379</v>
      </c>
      <c r="Q649" s="22">
        <f t="shared" ca="1" si="160"/>
        <v>0.12344401338877221</v>
      </c>
      <c r="R649" s="22">
        <f t="shared" ca="1" si="160"/>
        <v>0.19711544307022591</v>
      </c>
      <c r="S649" s="22">
        <f t="shared" ca="1" si="160"/>
        <v>1.0066038674263762</v>
      </c>
      <c r="T649" s="22">
        <f t="shared" ca="1" si="163"/>
        <v>7.3995257703690833E-3</v>
      </c>
      <c r="U649" s="25">
        <f t="shared" ca="1" si="164"/>
        <v>0.50184987300209483</v>
      </c>
      <c r="V649" s="22">
        <f t="shared" ca="1" si="157"/>
        <v>3.4112019743221373E-3</v>
      </c>
      <c r="W649" s="22">
        <f t="shared" ca="1" si="157"/>
        <v>9.160890986517694E-4</v>
      </c>
      <c r="X649" s="22">
        <f t="shared" ca="1" si="157"/>
        <v>9.9344869576611667E-4</v>
      </c>
      <c r="Y649" s="22">
        <f t="shared" ca="1" si="157"/>
        <v>2.8850637648797752E-4</v>
      </c>
      <c r="Z649" s="22">
        <f t="shared" ca="1" si="157"/>
        <v>8.7909528627330116E-4</v>
      </c>
      <c r="AA649" s="10">
        <f t="shared" ca="1" si="165"/>
        <v>1.3786442791609121E-2</v>
      </c>
      <c r="AB649" s="10">
        <f t="shared" ca="1" si="166"/>
        <v>0</v>
      </c>
      <c r="AC649" s="5">
        <f t="shared" ca="1" si="168"/>
        <v>0.31627075358119228</v>
      </c>
    </row>
    <row r="650" spans="1:29" x14ac:dyDescent="0.2">
      <c r="A650" s="8">
        <v>42961</v>
      </c>
      <c r="B650" s="3">
        <v>67364</v>
      </c>
      <c r="C650" s="3">
        <v>68642</v>
      </c>
      <c r="D650" s="3">
        <v>67226</v>
      </c>
      <c r="E650" s="3">
        <v>68285</v>
      </c>
      <c r="F650" s="3">
        <v>68285</v>
      </c>
      <c r="G650" s="5">
        <f t="shared" si="161"/>
        <v>4.5251519367357496E-3</v>
      </c>
      <c r="H650" s="24">
        <f t="shared" si="162"/>
        <v>1</v>
      </c>
      <c r="I650" s="3">
        <f t="shared" si="158"/>
        <v>66304.3</v>
      </c>
      <c r="J650" s="10">
        <f t="shared" si="167"/>
        <v>1.3747234964889721E-2</v>
      </c>
      <c r="K650" s="10">
        <f t="shared" si="153"/>
        <v>2.3297270633981515E-3</v>
      </c>
      <c r="L650" s="10">
        <f t="shared" si="159"/>
        <v>1.799106458536106E-3</v>
      </c>
      <c r="M650" s="10">
        <f t="shared" si="156"/>
        <v>8.9424984323544844E-4</v>
      </c>
      <c r="N650" s="10">
        <f t="shared" si="154"/>
        <v>1.0460516975322244E-3</v>
      </c>
      <c r="O650" s="22">
        <f t="shared" ca="1" si="160"/>
        <v>0.93803262036136181</v>
      </c>
      <c r="P650" s="22">
        <f t="shared" ca="1" si="160"/>
        <v>0.38837055181981556</v>
      </c>
      <c r="Q650" s="22">
        <f t="shared" ca="1" si="160"/>
        <v>0.12443746208453833</v>
      </c>
      <c r="R650" s="22">
        <f t="shared" ca="1" si="160"/>
        <v>0.19740394944671388</v>
      </c>
      <c r="S650" s="22">
        <f t="shared" ca="1" si="160"/>
        <v>1.0074829627126496</v>
      </c>
      <c r="T650" s="22">
        <f t="shared" ca="1" si="163"/>
        <v>1.5254436177987616E-2</v>
      </c>
      <c r="U650" s="25">
        <f t="shared" ca="1" si="164"/>
        <v>0.50381353509467408</v>
      </c>
      <c r="V650" s="22">
        <f t="shared" ca="1" si="157"/>
        <v>8.5259938946414676E-3</v>
      </c>
      <c r="W650" s="22">
        <f t="shared" ca="1" si="157"/>
        <v>1.4448897374231345E-3</v>
      </c>
      <c r="X650" s="22">
        <f t="shared" ca="1" si="157"/>
        <v>1.1158004297202268E-3</v>
      </c>
      <c r="Y650" s="22">
        <f t="shared" ca="1" si="157"/>
        <v>5.5461107074855946E-4</v>
      </c>
      <c r="Z650" s="22">
        <f t="shared" ca="1" si="157"/>
        <v>6.4875812550066762E-4</v>
      </c>
      <c r="AA650" s="10">
        <f t="shared" ca="1" si="165"/>
        <v>0</v>
      </c>
      <c r="AB650" s="10">
        <f t="shared" ca="1" si="166"/>
        <v>0</v>
      </c>
      <c r="AC650" s="5">
        <f t="shared" ca="1" si="168"/>
        <v>0.31627075358119228</v>
      </c>
    </row>
    <row r="651" spans="1:29" x14ac:dyDescent="0.2">
      <c r="A651" s="8">
        <v>42962</v>
      </c>
      <c r="B651" s="3">
        <v>68296</v>
      </c>
      <c r="C651" s="3">
        <v>68846</v>
      </c>
      <c r="D651" s="3">
        <v>68293</v>
      </c>
      <c r="E651" s="3">
        <v>68355</v>
      </c>
      <c r="F651" s="3">
        <v>68355</v>
      </c>
      <c r="G651" s="5">
        <f t="shared" si="161"/>
        <v>-5.5299539170506895E-3</v>
      </c>
      <c r="H651" s="24">
        <f t="shared" si="162"/>
        <v>0</v>
      </c>
      <c r="I651" s="3">
        <f t="shared" si="158"/>
        <v>66455.149999999994</v>
      </c>
      <c r="J651" s="10">
        <f t="shared" si="167"/>
        <v>1.025115325474113E-3</v>
      </c>
      <c r="K651" s="10">
        <f t="shared" si="153"/>
        <v>2.2843748434116574E-3</v>
      </c>
      <c r="L651" s="10">
        <f t="shared" si="159"/>
        <v>1.8391253301301336E-3</v>
      </c>
      <c r="M651" s="10">
        <f t="shared" si="156"/>
        <v>8.1860071068517114E-4</v>
      </c>
      <c r="N651" s="10">
        <f t="shared" si="154"/>
        <v>1.371769493271735E-3</v>
      </c>
      <c r="O651" s="22">
        <f t="shared" ca="1" si="160"/>
        <v>0.94655861425600329</v>
      </c>
      <c r="P651" s="22">
        <f t="shared" ca="1" si="160"/>
        <v>0.38981544155723868</v>
      </c>
      <c r="Q651" s="22">
        <f t="shared" ca="1" si="160"/>
        <v>0.12555326251425855</v>
      </c>
      <c r="R651" s="22">
        <f t="shared" ca="1" si="160"/>
        <v>0.19795856051746244</v>
      </c>
      <c r="S651" s="22">
        <f t="shared" ca="1" si="160"/>
        <v>1.0081317208381502</v>
      </c>
      <c r="T651" s="22">
        <f t="shared" ca="1" si="163"/>
        <v>3.6366978737417022E-3</v>
      </c>
      <c r="U651" s="25">
        <f t="shared" ca="1" si="164"/>
        <v>0.5009091734664074</v>
      </c>
      <c r="V651" s="22">
        <f t="shared" ca="1" si="157"/>
        <v>-6.4185996574518699E-4</v>
      </c>
      <c r="W651" s="22">
        <f t="shared" ca="1" si="157"/>
        <v>-1.4303256641522136E-3</v>
      </c>
      <c r="X651" s="22">
        <f t="shared" ca="1" si="157"/>
        <v>-1.1515396288241748E-3</v>
      </c>
      <c r="Y651" s="22">
        <f t="shared" ca="1" si="157"/>
        <v>-5.1255406202844653E-4</v>
      </c>
      <c r="Z651" s="22">
        <f t="shared" ca="1" si="157"/>
        <v>-8.5891206392262943E-4</v>
      </c>
      <c r="AA651" s="10">
        <f t="shared" ca="1" si="165"/>
        <v>0</v>
      </c>
      <c r="AB651" s="10">
        <f t="shared" ca="1" si="166"/>
        <v>0</v>
      </c>
      <c r="AC651" s="5">
        <f t="shared" ca="1" si="168"/>
        <v>0.31627075358119228</v>
      </c>
    </row>
    <row r="652" spans="1:29" x14ac:dyDescent="0.2">
      <c r="A652" s="8">
        <v>42963</v>
      </c>
      <c r="B652" s="3">
        <v>68356</v>
      </c>
      <c r="C652" s="3">
        <v>68950</v>
      </c>
      <c r="D652" s="3">
        <v>68304</v>
      </c>
      <c r="E652" s="3">
        <v>68594</v>
      </c>
      <c r="F652" s="3">
        <v>68594</v>
      </c>
      <c r="G652" s="5">
        <f t="shared" si="161"/>
        <v>1.7640026824503607E-3</v>
      </c>
      <c r="H652" s="24">
        <f t="shared" si="162"/>
        <v>1</v>
      </c>
      <c r="I652" s="3">
        <f t="shared" si="158"/>
        <v>66625.850000000006</v>
      </c>
      <c r="J652" s="10">
        <f t="shared" si="167"/>
        <v>3.4964523443785644E-3</v>
      </c>
      <c r="K652" s="10">
        <f t="shared" si="153"/>
        <v>2.5801071915681705E-3</v>
      </c>
      <c r="L652" s="10">
        <f t="shared" si="159"/>
        <v>1.7473249935109013E-3</v>
      </c>
      <c r="M652" s="10">
        <f t="shared" si="156"/>
        <v>8.5199095160821471E-4</v>
      </c>
      <c r="N652" s="10">
        <f t="shared" si="154"/>
        <v>2.7426456997871719E-3</v>
      </c>
      <c r="O652" s="22">
        <f t="shared" ca="1" si="160"/>
        <v>0.94591675429025812</v>
      </c>
      <c r="P652" s="22">
        <f t="shared" ca="1" si="160"/>
        <v>0.3883851158930865</v>
      </c>
      <c r="Q652" s="22">
        <f t="shared" ca="1" si="160"/>
        <v>0.12440172288543437</v>
      </c>
      <c r="R652" s="22">
        <f t="shared" ca="1" si="160"/>
        <v>0.197446006455434</v>
      </c>
      <c r="S652" s="22">
        <f t="shared" ca="1" si="160"/>
        <v>1.0072728087742275</v>
      </c>
      <c r="T652" s="22">
        <f t="shared" ca="1" si="163"/>
        <v>7.4576129718008505E-3</v>
      </c>
      <c r="U652" s="25">
        <f t="shared" ca="1" si="164"/>
        <v>0.50186439460211207</v>
      </c>
      <c r="V652" s="22">
        <f t="shared" ca="1" si="157"/>
        <v>2.1771039860505048E-3</v>
      </c>
      <c r="W652" s="22">
        <f t="shared" ca="1" si="157"/>
        <v>1.606531735011819E-3</v>
      </c>
      <c r="X652" s="22">
        <f t="shared" ca="1" si="157"/>
        <v>1.0879908643440619E-3</v>
      </c>
      <c r="Y652" s="22">
        <f t="shared" ca="1" si="157"/>
        <v>5.3050140946647999E-4</v>
      </c>
      <c r="Z652" s="22">
        <f t="shared" ca="1" si="157"/>
        <v>1.7077381005723893E-3</v>
      </c>
      <c r="AA652" s="10">
        <f t="shared" ca="1" si="165"/>
        <v>7.6400268245036072E-4</v>
      </c>
      <c r="AB652" s="10">
        <f t="shared" ca="1" si="166"/>
        <v>0</v>
      </c>
      <c r="AC652" s="5">
        <f t="shared" ca="1" si="168"/>
        <v>0.31703475626364264</v>
      </c>
    </row>
    <row r="653" spans="1:29" x14ac:dyDescent="0.2">
      <c r="A653" s="8">
        <v>42964</v>
      </c>
      <c r="B653" s="3">
        <v>68596</v>
      </c>
      <c r="C653" s="3">
        <v>68596</v>
      </c>
      <c r="D653" s="3">
        <v>67866</v>
      </c>
      <c r="E653" s="3">
        <v>67977</v>
      </c>
      <c r="F653" s="3">
        <v>67977</v>
      </c>
      <c r="G653" s="5">
        <f t="shared" si="161"/>
        <v>9.6797446195036052E-3</v>
      </c>
      <c r="H653" s="24">
        <f t="shared" si="162"/>
        <v>1</v>
      </c>
      <c r="I653" s="3">
        <f t="shared" si="158"/>
        <v>66777.8</v>
      </c>
      <c r="J653" s="10">
        <f t="shared" si="167"/>
        <v>-8.9949558270402408E-3</v>
      </c>
      <c r="K653" s="10">
        <f t="shared" si="153"/>
        <v>2.3159991670157918E-3</v>
      </c>
      <c r="L653" s="10">
        <f t="shared" si="159"/>
        <v>1.4988054337963996E-3</v>
      </c>
      <c r="M653" s="10">
        <f t="shared" si="156"/>
        <v>7.1120007177825852E-4</v>
      </c>
      <c r="N653" s="10">
        <f t="shared" si="154"/>
        <v>2.9504225738642862E-3</v>
      </c>
      <c r="O653" s="22">
        <f t="shared" ca="1" si="160"/>
        <v>0.94809385827630865</v>
      </c>
      <c r="P653" s="22">
        <f t="shared" ca="1" si="160"/>
        <v>0.38999164762809829</v>
      </c>
      <c r="Q653" s="22">
        <f t="shared" ca="1" si="160"/>
        <v>0.12548971374977844</v>
      </c>
      <c r="R653" s="22">
        <f t="shared" ca="1" si="160"/>
        <v>0.19797650786490048</v>
      </c>
      <c r="S653" s="22">
        <f t="shared" ca="1" si="160"/>
        <v>1.0089805468747999</v>
      </c>
      <c r="T653" s="22">
        <f t="shared" ca="1" si="163"/>
        <v>-4.3190374904867653E-3</v>
      </c>
      <c r="U653" s="25">
        <f t="shared" ca="1" si="164"/>
        <v>0.49892024230586879</v>
      </c>
      <c r="V653" s="22">
        <f t="shared" ca="1" si="157"/>
        <v>-5.6339615837132321E-3</v>
      </c>
      <c r="W653" s="22">
        <f t="shared" ca="1" si="157"/>
        <v>1.4506186117839222E-3</v>
      </c>
      <c r="X653" s="22">
        <f t="shared" ca="1" si="157"/>
        <v>9.3877195150697014E-4</v>
      </c>
      <c r="Y653" s="22">
        <f t="shared" ca="1" si="157"/>
        <v>4.4545787214290853E-4</v>
      </c>
      <c r="Z653" s="22">
        <f t="shared" ca="1" si="157"/>
        <v>1.8479876673659335E-3</v>
      </c>
      <c r="AA653" s="10">
        <f t="shared" ca="1" si="165"/>
        <v>0</v>
      </c>
      <c r="AB653" s="10">
        <f t="shared" ca="1" si="166"/>
        <v>0</v>
      </c>
      <c r="AC653" s="5">
        <f t="shared" ca="1" si="168"/>
        <v>0.31703475626364264</v>
      </c>
    </row>
    <row r="654" spans="1:29" x14ac:dyDescent="0.2">
      <c r="A654" s="8">
        <v>42965</v>
      </c>
      <c r="B654" s="3">
        <v>67990</v>
      </c>
      <c r="C654" s="3">
        <v>68808</v>
      </c>
      <c r="D654" s="3">
        <v>67979</v>
      </c>
      <c r="E654" s="3">
        <v>68715</v>
      </c>
      <c r="F654" s="3">
        <v>68715</v>
      </c>
      <c r="G654" s="5">
        <f t="shared" si="161"/>
        <v>1.8860510805500885E-2</v>
      </c>
      <c r="H654" s="24">
        <f t="shared" si="162"/>
        <v>1</v>
      </c>
      <c r="I654" s="3">
        <f t="shared" si="158"/>
        <v>66979.350000000006</v>
      </c>
      <c r="J654" s="10">
        <f t="shared" si="167"/>
        <v>1.0856613266251758E-2</v>
      </c>
      <c r="K654" s="10">
        <f t="shared" si="153"/>
        <v>3.0544009905119408E-3</v>
      </c>
      <c r="L654" s="10">
        <f t="shared" si="159"/>
        <v>1.8473271024869019E-3</v>
      </c>
      <c r="M654" s="10">
        <f t="shared" si="156"/>
        <v>7.4866650825886061E-4</v>
      </c>
      <c r="N654" s="10">
        <f t="shared" si="154"/>
        <v>4.0260920147907834E-3</v>
      </c>
      <c r="O654" s="22">
        <f t="shared" ca="1" si="160"/>
        <v>0.94245989669259544</v>
      </c>
      <c r="P654" s="22">
        <f t="shared" ca="1" si="160"/>
        <v>0.39144226623988221</v>
      </c>
      <c r="Q654" s="22">
        <f t="shared" ca="1" si="160"/>
        <v>0.1264284857012854</v>
      </c>
      <c r="R654" s="22">
        <f t="shared" ca="1" si="160"/>
        <v>0.19842196573704338</v>
      </c>
      <c r="S654" s="22">
        <f t="shared" ca="1" si="160"/>
        <v>1.0108285345421657</v>
      </c>
      <c r="T654" s="22">
        <f t="shared" ca="1" si="163"/>
        <v>1.5879339602729886E-2</v>
      </c>
      <c r="U654" s="25">
        <f t="shared" ca="1" si="164"/>
        <v>0.5039697514854965</v>
      </c>
      <c r="V654" s="22">
        <f t="shared" ca="1" si="157"/>
        <v>6.7310863950655712E-3</v>
      </c>
      <c r="W654" s="22">
        <f t="shared" ca="1" si="157"/>
        <v>1.8937247231804425E-3</v>
      </c>
      <c r="X654" s="22">
        <f t="shared" ca="1" si="157"/>
        <v>1.1453404502708702E-3</v>
      </c>
      <c r="Y654" s="22">
        <f t="shared" ca="1" si="157"/>
        <v>4.6417228141002885E-4</v>
      </c>
      <c r="Z654" s="22">
        <f t="shared" ca="1" si="157"/>
        <v>2.4961719204166359E-3</v>
      </c>
      <c r="AA654" s="10">
        <f t="shared" ca="1" si="165"/>
        <v>0</v>
      </c>
      <c r="AB654" s="10">
        <f t="shared" ca="1" si="166"/>
        <v>0</v>
      </c>
      <c r="AC654" s="5">
        <f t="shared" ca="1" si="168"/>
        <v>0.31703475626364264</v>
      </c>
    </row>
    <row r="655" spans="1:29" x14ac:dyDescent="0.2">
      <c r="A655" s="8">
        <v>42968</v>
      </c>
      <c r="B655" s="3">
        <v>68713</v>
      </c>
      <c r="C655" s="3">
        <v>69068</v>
      </c>
      <c r="D655" s="3">
        <v>68514</v>
      </c>
      <c r="E655" s="3">
        <v>68635</v>
      </c>
      <c r="F655" s="3">
        <v>68635</v>
      </c>
      <c r="G655" s="5">
        <f t="shared" si="161"/>
        <v>2.6852189116340019E-2</v>
      </c>
      <c r="H655" s="24">
        <f t="shared" si="162"/>
        <v>1</v>
      </c>
      <c r="I655" s="3">
        <f t="shared" si="158"/>
        <v>67156.100000000006</v>
      </c>
      <c r="J655" s="10">
        <f t="shared" si="167"/>
        <v>-1.164229062067923E-3</v>
      </c>
      <c r="K655" s="10">
        <f t="shared" si="153"/>
        <v>2.6746262450951463E-3</v>
      </c>
      <c r="L655" s="10">
        <f t="shared" si="159"/>
        <v>1.9977310928562253E-3</v>
      </c>
      <c r="M655" s="10">
        <f t="shared" si="156"/>
        <v>6.8539767039678011E-4</v>
      </c>
      <c r="N655" s="10">
        <f t="shared" si="154"/>
        <v>1.0437992093992542E-3</v>
      </c>
      <c r="O655" s="22">
        <f t="shared" ca="1" si="160"/>
        <v>0.94919098308766103</v>
      </c>
      <c r="P655" s="22">
        <f t="shared" ca="1" si="160"/>
        <v>0.39333599096306265</v>
      </c>
      <c r="Q655" s="22">
        <f t="shared" ca="1" si="160"/>
        <v>0.12757382615155627</v>
      </c>
      <c r="R655" s="22">
        <f t="shared" ca="1" si="160"/>
        <v>0.1988861380184534</v>
      </c>
      <c r="S655" s="22">
        <f t="shared" ca="1" si="160"/>
        <v>1.0133247064625823</v>
      </c>
      <c r="T655" s="22">
        <f t="shared" ca="1" si="163"/>
        <v>1.3958328588868712E-3</v>
      </c>
      <c r="U655" s="25">
        <f t="shared" ca="1" si="164"/>
        <v>0.50034895815806402</v>
      </c>
      <c r="V655" s="22">
        <f t="shared" ca="1" si="157"/>
        <v>-7.271349755778217E-4</v>
      </c>
      <c r="W655" s="22">
        <f t="shared" ca="1" si="157"/>
        <v>1.6704739237076325E-3</v>
      </c>
      <c r="X655" s="22">
        <f t="shared" ca="1" si="157"/>
        <v>1.247709919588245E-3</v>
      </c>
      <c r="Y655" s="22">
        <f t="shared" ca="1" si="157"/>
        <v>4.2807436660259428E-4</v>
      </c>
      <c r="Z655" s="22">
        <f t="shared" ca="1" si="157"/>
        <v>6.5191888552116901E-4</v>
      </c>
      <c r="AA655" s="10">
        <f t="shared" ca="1" si="165"/>
        <v>0</v>
      </c>
      <c r="AB655" s="10">
        <f t="shared" ca="1" si="166"/>
        <v>0</v>
      </c>
      <c r="AC655" s="5">
        <f t="shared" ca="1" si="168"/>
        <v>0.31703475626364264</v>
      </c>
    </row>
    <row r="656" spans="1:29" x14ac:dyDescent="0.2">
      <c r="A656" s="8">
        <v>42969</v>
      </c>
      <c r="B656" s="3">
        <v>68645</v>
      </c>
      <c r="C656" s="3">
        <v>70278</v>
      </c>
      <c r="D656" s="3">
        <v>68645</v>
      </c>
      <c r="E656" s="3">
        <v>70011</v>
      </c>
      <c r="F656" s="3">
        <v>70011</v>
      </c>
      <c r="G656" s="5">
        <f t="shared" si="161"/>
        <v>1.6026053048806554E-2</v>
      </c>
      <c r="H656" s="24">
        <f t="shared" si="162"/>
        <v>1</v>
      </c>
      <c r="I656" s="3">
        <f t="shared" si="158"/>
        <v>67373.25</v>
      </c>
      <c r="J656" s="10">
        <f t="shared" si="167"/>
        <v>2.0048080425438819E-2</v>
      </c>
      <c r="K656" s="10">
        <f t="shared" si="153"/>
        <v>3.2407783462441997E-3</v>
      </c>
      <c r="L656" s="10">
        <f t="shared" si="159"/>
        <v>2.5629723303695197E-3</v>
      </c>
      <c r="M656" s="10">
        <f t="shared" si="156"/>
        <v>7.4850223702740526E-4</v>
      </c>
      <c r="N656" s="10">
        <f t="shared" si="154"/>
        <v>4.8483922293921953E-3</v>
      </c>
      <c r="O656" s="22">
        <f t="shared" ca="1" si="160"/>
        <v>0.94846384811208317</v>
      </c>
      <c r="P656" s="22">
        <f t="shared" ca="1" si="160"/>
        <v>0.39500646488677027</v>
      </c>
      <c r="Q656" s="22">
        <f t="shared" ca="1" si="160"/>
        <v>0.12882153607114452</v>
      </c>
      <c r="R656" s="22">
        <f t="shared" ca="1" si="160"/>
        <v>0.19931421238505598</v>
      </c>
      <c r="S656" s="22">
        <f t="shared" ca="1" si="160"/>
        <v>1.0139766253481035</v>
      </c>
      <c r="T656" s="22">
        <f t="shared" ca="1" si="163"/>
        <v>2.5690517463074426E-2</v>
      </c>
      <c r="U656" s="25">
        <f t="shared" ca="1" si="164"/>
        <v>0.50642227614302782</v>
      </c>
      <c r="V656" s="22">
        <f t="shared" ca="1" si="157"/>
        <v>1.2367066693563876E-2</v>
      </c>
      <c r="W656" s="22">
        <f t="shared" ca="1" si="157"/>
        <v>1.9991401219741664E-3</v>
      </c>
      <c r="X656" s="22">
        <f t="shared" ca="1" si="157"/>
        <v>1.5810216774279971E-3</v>
      </c>
      <c r="Y656" s="22">
        <f t="shared" ca="1" si="157"/>
        <v>4.617288483067855E-4</v>
      </c>
      <c r="Z656" s="22">
        <f t="shared" ca="1" si="157"/>
        <v>2.9908294851694111E-3</v>
      </c>
      <c r="AA656" s="10">
        <f t="shared" ca="1" si="165"/>
        <v>0</v>
      </c>
      <c r="AB656" s="10">
        <f t="shared" ca="1" si="166"/>
        <v>0</v>
      </c>
      <c r="AC656" s="5">
        <f t="shared" ca="1" si="168"/>
        <v>0.31703475626364264</v>
      </c>
    </row>
    <row r="657" spans="1:29" x14ac:dyDescent="0.2">
      <c r="A657" s="8">
        <v>42970</v>
      </c>
      <c r="B657" s="3">
        <v>70011</v>
      </c>
      <c r="C657" s="3">
        <v>70587</v>
      </c>
      <c r="D657" s="3">
        <v>69947</v>
      </c>
      <c r="E657" s="3">
        <v>70478</v>
      </c>
      <c r="F657" s="3">
        <v>70478</v>
      </c>
      <c r="G657" s="5">
        <f t="shared" si="161"/>
        <v>8.4565396293878603E-3</v>
      </c>
      <c r="H657" s="24">
        <f t="shared" si="162"/>
        <v>1</v>
      </c>
      <c r="I657" s="3">
        <f t="shared" si="158"/>
        <v>67646.600000000006</v>
      </c>
      <c r="J657" s="10">
        <f t="shared" si="167"/>
        <v>6.6703803687990781E-3</v>
      </c>
      <c r="K657" s="10">
        <f t="shared" si="153"/>
        <v>4.0745410145592853E-3</v>
      </c>
      <c r="L657" s="10">
        <f t="shared" si="159"/>
        <v>2.6545647027373985E-3</v>
      </c>
      <c r="M657" s="10">
        <f t="shared" si="156"/>
        <v>8.5518894878522931E-4</v>
      </c>
      <c r="N657" s="10">
        <f t="shared" si="154"/>
        <v>5.4831778342762979E-3</v>
      </c>
      <c r="O657" s="22">
        <f t="shared" ca="1" si="160"/>
        <v>0.96083091480564708</v>
      </c>
      <c r="P657" s="22">
        <f t="shared" ca="1" si="160"/>
        <v>0.39700560500874443</v>
      </c>
      <c r="Q657" s="22">
        <f t="shared" ca="1" si="160"/>
        <v>0.13040255774857251</v>
      </c>
      <c r="R657" s="22">
        <f t="shared" ca="1" si="160"/>
        <v>0.19977594123336276</v>
      </c>
      <c r="S657" s="22">
        <f t="shared" ca="1" si="160"/>
        <v>1.016967454833273</v>
      </c>
      <c r="T657" s="22">
        <f t="shared" ca="1" si="163"/>
        <v>1.4119944903117059E-2</v>
      </c>
      <c r="U657" s="25">
        <f t="shared" ca="1" si="164"/>
        <v>0.50352992757833237</v>
      </c>
      <c r="V657" s="22">
        <f t="shared" ca="1" si="157"/>
        <v>4.1393489591006645E-3</v>
      </c>
      <c r="W657" s="22">
        <f t="shared" ca="1" si="157"/>
        <v>2.5284835608955615E-3</v>
      </c>
      <c r="X657" s="22">
        <f t="shared" ca="1" si="157"/>
        <v>1.6473078042953801E-3</v>
      </c>
      <c r="Y657" s="22">
        <f t="shared" ca="1" si="157"/>
        <v>5.3069319727952057E-4</v>
      </c>
      <c r="Z657" s="22">
        <f t="shared" ca="1" si="157"/>
        <v>3.4026225201549808E-3</v>
      </c>
      <c r="AA657" s="10">
        <f t="shared" ca="1" si="165"/>
        <v>0</v>
      </c>
      <c r="AB657" s="10">
        <f t="shared" ca="1" si="166"/>
        <v>0</v>
      </c>
      <c r="AC657" s="5">
        <f t="shared" ca="1" si="168"/>
        <v>0.31703475626364264</v>
      </c>
    </row>
    <row r="658" spans="1:29" x14ac:dyDescent="0.2">
      <c r="A658" s="8">
        <v>42971</v>
      </c>
      <c r="B658" s="3">
        <v>70482</v>
      </c>
      <c r="C658" s="3">
        <v>71238</v>
      </c>
      <c r="D658" s="3">
        <v>70482</v>
      </c>
      <c r="E658" s="3">
        <v>71133</v>
      </c>
      <c r="F658" s="3">
        <v>71133</v>
      </c>
      <c r="G658" s="5">
        <f t="shared" si="161"/>
        <v>-1.630748035370333E-3</v>
      </c>
      <c r="H658" s="24">
        <f t="shared" si="162"/>
        <v>0</v>
      </c>
      <c r="I658" s="3">
        <f t="shared" si="158"/>
        <v>67939.399999999994</v>
      </c>
      <c r="J658" s="10">
        <f t="shared" si="167"/>
        <v>9.2936802973977439E-3</v>
      </c>
      <c r="K658" s="10">
        <f t="shared" si="153"/>
        <v>4.3346442661737258E-3</v>
      </c>
      <c r="L658" s="10">
        <f t="shared" si="159"/>
        <v>2.8100318651070964E-3</v>
      </c>
      <c r="M658" s="10">
        <f t="shared" si="156"/>
        <v>9.9133354754874512E-4</v>
      </c>
      <c r="N658" s="10">
        <f t="shared" si="154"/>
        <v>9.1409050591638955E-3</v>
      </c>
      <c r="O658" s="22">
        <f t="shared" ca="1" si="160"/>
        <v>0.9649702637647477</v>
      </c>
      <c r="P658" s="22">
        <f t="shared" ca="1" si="160"/>
        <v>0.39953408856964001</v>
      </c>
      <c r="Q658" s="22">
        <f t="shared" ca="1" si="160"/>
        <v>0.13204986555286788</v>
      </c>
      <c r="R658" s="22">
        <f t="shared" ca="1" si="160"/>
        <v>0.20030663443064228</v>
      </c>
      <c r="S658" s="22">
        <f t="shared" ca="1" si="160"/>
        <v>1.0203700773534279</v>
      </c>
      <c r="T658" s="22">
        <f t="shared" ca="1" si="163"/>
        <v>2.0596704292878222E-2</v>
      </c>
      <c r="U658" s="25">
        <f t="shared" ca="1" si="164"/>
        <v>0.50514899404717128</v>
      </c>
      <c r="V658" s="22">
        <f t="shared" ca="1" si="157"/>
        <v>-5.8677442347162675E-3</v>
      </c>
      <c r="W658" s="22">
        <f t="shared" ca="1" si="157"/>
        <v>-2.736761227896828E-3</v>
      </c>
      <c r="X658" s="22">
        <f t="shared" ca="1" si="157"/>
        <v>-1.7741677944815904E-3</v>
      </c>
      <c r="Y658" s="22">
        <f t="shared" ca="1" si="157"/>
        <v>-6.2589754781415497E-4</v>
      </c>
      <c r="Z658" s="22">
        <f t="shared" ca="1" si="157"/>
        <v>-5.7712866426033703E-3</v>
      </c>
      <c r="AA658" s="10">
        <f t="shared" ca="1" si="165"/>
        <v>0</v>
      </c>
      <c r="AB658" s="10">
        <f t="shared" ca="1" si="166"/>
        <v>0</v>
      </c>
      <c r="AC658" s="5">
        <f t="shared" ca="1" si="168"/>
        <v>0.31703475626364264</v>
      </c>
    </row>
    <row r="659" spans="1:29" x14ac:dyDescent="0.2">
      <c r="A659" s="8">
        <v>42972</v>
      </c>
      <c r="B659" s="3">
        <v>71138</v>
      </c>
      <c r="C659" s="3">
        <v>71506</v>
      </c>
      <c r="D659" s="3">
        <v>70801</v>
      </c>
      <c r="E659" s="3">
        <v>71074</v>
      </c>
      <c r="F659" s="3">
        <v>71074</v>
      </c>
      <c r="G659" s="5">
        <f t="shared" si="161"/>
        <v>3.6018797309846917E-3</v>
      </c>
      <c r="H659" s="24">
        <f t="shared" si="162"/>
        <v>1</v>
      </c>
      <c r="I659" s="3">
        <f t="shared" si="158"/>
        <v>68218.25</v>
      </c>
      <c r="J659" s="10">
        <f t="shared" si="167"/>
        <v>-8.2943219040387817E-4</v>
      </c>
      <c r="K659" s="10">
        <f t="shared" si="153"/>
        <v>4.1246600105454114E-3</v>
      </c>
      <c r="L659" s="10">
        <f t="shared" si="159"/>
        <v>2.889368806299746E-3</v>
      </c>
      <c r="M659" s="10">
        <f t="shared" si="156"/>
        <v>9.4810755015535487E-4</v>
      </c>
      <c r="N659" s="10">
        <f t="shared" si="154"/>
        <v>6.8036959678327682E-3</v>
      </c>
      <c r="O659" s="22">
        <f t="shared" ca="1" si="160"/>
        <v>0.95910251953003145</v>
      </c>
      <c r="P659" s="22">
        <f t="shared" ca="1" si="160"/>
        <v>0.39679732734174317</v>
      </c>
      <c r="Q659" s="22">
        <f t="shared" ca="1" si="160"/>
        <v>0.13027569775838629</v>
      </c>
      <c r="R659" s="22">
        <f t="shared" ca="1" si="160"/>
        <v>0.19968073688282814</v>
      </c>
      <c r="S659" s="22">
        <f t="shared" ca="1" si="160"/>
        <v>1.0145987907108245</v>
      </c>
      <c r="T659" s="22">
        <f t="shared" ca="1" si="163"/>
        <v>8.3098986176905615E-3</v>
      </c>
      <c r="U659" s="25">
        <f t="shared" ca="1" si="164"/>
        <v>0.50207746269960551</v>
      </c>
      <c r="V659" s="22">
        <f t="shared" ca="1" si="157"/>
        <v>-5.1623231387425464E-4</v>
      </c>
      <c r="W659" s="22">
        <f t="shared" ca="1" si="157"/>
        <v>2.5671571538013814E-3</v>
      </c>
      <c r="X659" s="22">
        <f t="shared" ca="1" si="157"/>
        <v>1.7983212633523519E-3</v>
      </c>
      <c r="Y659" s="22">
        <f t="shared" ca="1" si="157"/>
        <v>5.9009495903459359E-4</v>
      </c>
      <c r="Z659" s="22">
        <f t="shared" ca="1" si="157"/>
        <v>4.2345688448153862E-3</v>
      </c>
      <c r="AA659" s="10">
        <f t="shared" ca="1" si="165"/>
        <v>2.6018797309846917E-3</v>
      </c>
      <c r="AB659" s="10">
        <f t="shared" ca="1" si="166"/>
        <v>0</v>
      </c>
      <c r="AC659" s="5">
        <f t="shared" ca="1" si="168"/>
        <v>0.31963663599462733</v>
      </c>
    </row>
    <row r="660" spans="1:29" x14ac:dyDescent="0.2">
      <c r="A660" s="8">
        <v>42975</v>
      </c>
      <c r="B660" s="3">
        <v>71074</v>
      </c>
      <c r="C660" s="3">
        <v>71390</v>
      </c>
      <c r="D660" s="3">
        <v>70909</v>
      </c>
      <c r="E660" s="3">
        <v>71017</v>
      </c>
      <c r="F660" s="3">
        <v>71017</v>
      </c>
      <c r="G660" s="5">
        <f t="shared" si="161"/>
        <v>-1.8446287508624426E-3</v>
      </c>
      <c r="H660" s="24">
        <f t="shared" si="162"/>
        <v>0</v>
      </c>
      <c r="I660" s="3">
        <f t="shared" si="158"/>
        <v>68473.100000000006</v>
      </c>
      <c r="J660" s="10">
        <f t="shared" si="167"/>
        <v>-8.0198103385209496E-4</v>
      </c>
      <c r="K660" s="10">
        <f t="shared" si="153"/>
        <v>3.7616454054686778E-3</v>
      </c>
      <c r="L660" s="10">
        <f t="shared" si="159"/>
        <v>2.747408308071022E-3</v>
      </c>
      <c r="M660" s="10">
        <f t="shared" si="156"/>
        <v>8.5451935411503426E-4</v>
      </c>
      <c r="N660" s="10">
        <f t="shared" si="154"/>
        <v>6.8761455734759336E-3</v>
      </c>
      <c r="O660" s="22">
        <f t="shared" ca="1" si="160"/>
        <v>0.95858628721615724</v>
      </c>
      <c r="P660" s="22">
        <f t="shared" ca="1" si="160"/>
        <v>0.39936448449554457</v>
      </c>
      <c r="Q660" s="22">
        <f t="shared" ca="1" si="160"/>
        <v>0.13207401902173865</v>
      </c>
      <c r="R660" s="22">
        <f t="shared" ca="1" si="160"/>
        <v>0.20027083184186273</v>
      </c>
      <c r="S660" s="22">
        <f t="shared" ca="1" si="160"/>
        <v>1.0188333595556398</v>
      </c>
      <c r="T660" s="22">
        <f t="shared" ca="1" si="163"/>
        <v>8.2731426109843471E-3</v>
      </c>
      <c r="U660" s="25">
        <f t="shared" ca="1" si="164"/>
        <v>0.50206827385586172</v>
      </c>
      <c r="V660" s="22">
        <f t="shared" ca="1" si="157"/>
        <v>5.0330292948671152E-4</v>
      </c>
      <c r="W660" s="22">
        <f t="shared" ca="1" si="157"/>
        <v>-2.3607131245597206E-3</v>
      </c>
      <c r="X660" s="22">
        <f t="shared" ca="1" si="157"/>
        <v>-1.7242036801125816E-3</v>
      </c>
      <c r="Y660" s="22">
        <f t="shared" ca="1" si="157"/>
        <v>-5.3627464500426961E-4</v>
      </c>
      <c r="Z660" s="22">
        <f t="shared" ca="1" si="157"/>
        <v>-4.3152943331896485E-3</v>
      </c>
      <c r="AA660" s="10">
        <f t="shared" ca="1" si="165"/>
        <v>-2.8446287508624426E-3</v>
      </c>
      <c r="AB660" s="10">
        <f t="shared" ca="1" si="166"/>
        <v>0</v>
      </c>
      <c r="AC660" s="5">
        <f t="shared" ca="1" si="168"/>
        <v>0.31679200724376488</v>
      </c>
    </row>
    <row r="661" spans="1:29" x14ac:dyDescent="0.2">
      <c r="A661" s="8">
        <v>42976</v>
      </c>
      <c r="B661" s="3">
        <v>71005</v>
      </c>
      <c r="C661" s="3">
        <v>71330</v>
      </c>
      <c r="D661" s="3">
        <v>70517</v>
      </c>
      <c r="E661" s="3">
        <v>71330</v>
      </c>
      <c r="F661" s="3">
        <v>71330</v>
      </c>
      <c r="G661" s="5">
        <f t="shared" si="161"/>
        <v>-6.9395766157297478E-3</v>
      </c>
      <c r="H661" s="24">
        <f t="shared" si="162"/>
        <v>0</v>
      </c>
      <c r="I661" s="3">
        <f t="shared" si="158"/>
        <v>68713.8</v>
      </c>
      <c r="J661" s="10">
        <f t="shared" si="167"/>
        <v>4.4073954123660108E-3</v>
      </c>
      <c r="K661" s="10">
        <f t="shared" si="153"/>
        <v>3.5299520692908593E-3</v>
      </c>
      <c r="L661" s="10">
        <f t="shared" si="159"/>
        <v>3.2380459766950319E-3</v>
      </c>
      <c r="M661" s="10">
        <f t="shared" si="156"/>
        <v>1.0497283414610337E-3</v>
      </c>
      <c r="N661" s="10">
        <f t="shared" si="154"/>
        <v>3.7480085708613718E-3</v>
      </c>
      <c r="O661" s="22">
        <f t="shared" ca="1" si="160"/>
        <v>0.95908959014564399</v>
      </c>
      <c r="P661" s="22">
        <f t="shared" ca="1" si="160"/>
        <v>0.39700377137098486</v>
      </c>
      <c r="Q661" s="22">
        <f t="shared" ca="1" si="160"/>
        <v>0.13034981534162607</v>
      </c>
      <c r="R661" s="22">
        <f t="shared" ca="1" si="160"/>
        <v>0.19973455719685845</v>
      </c>
      <c r="S661" s="22">
        <f t="shared" ca="1" si="160"/>
        <v>1.0145180652224501</v>
      </c>
      <c r="T661" s="22">
        <f t="shared" ca="1" si="163"/>
        <v>1.0062659468259237E-2</v>
      </c>
      <c r="U661" s="25">
        <f t="shared" ca="1" si="164"/>
        <v>0.50251564363986578</v>
      </c>
      <c r="V661" s="22">
        <f t="shared" ca="1" si="157"/>
        <v>-2.7684113470973432E-3</v>
      </c>
      <c r="W661" s="22">
        <f t="shared" ca="1" si="157"/>
        <v>-2.2172640412330266E-3</v>
      </c>
      <c r="X661" s="22">
        <f t="shared" ca="1" si="157"/>
        <v>-2.033909460257203E-3</v>
      </c>
      <c r="Y661" s="22">
        <f t="shared" ca="1" si="157"/>
        <v>-6.5936444996895279E-4</v>
      </c>
      <c r="Z661" s="22">
        <f t="shared" ca="1" si="157"/>
        <v>-2.3542315780150482E-3</v>
      </c>
      <c r="AA661" s="10">
        <f t="shared" ca="1" si="165"/>
        <v>-7.9395766157297487E-3</v>
      </c>
      <c r="AB661" s="10">
        <f t="shared" ca="1" si="166"/>
        <v>0</v>
      </c>
      <c r="AC661" s="5">
        <f t="shared" ca="1" si="168"/>
        <v>0.30885243062803514</v>
      </c>
    </row>
    <row r="662" spans="1:29" x14ac:dyDescent="0.2">
      <c r="A662" s="8">
        <v>42977</v>
      </c>
      <c r="B662" s="3">
        <v>71328</v>
      </c>
      <c r="C662" s="3">
        <v>71454</v>
      </c>
      <c r="D662" s="3">
        <v>70755</v>
      </c>
      <c r="E662" s="3">
        <v>70886</v>
      </c>
      <c r="F662" s="3">
        <v>70886</v>
      </c>
      <c r="G662" s="5">
        <f t="shared" si="161"/>
        <v>1.4629122816917306E-2</v>
      </c>
      <c r="H662" s="24">
        <f t="shared" si="162"/>
        <v>1</v>
      </c>
      <c r="I662" s="3">
        <f t="shared" si="158"/>
        <v>68901.3</v>
      </c>
      <c r="J662" s="10">
        <f t="shared" si="167"/>
        <v>-6.224589934109126E-3</v>
      </c>
      <c r="K662" s="10">
        <f t="shared" si="153"/>
        <v>2.7526692921716668E-3</v>
      </c>
      <c r="L662" s="10">
        <f t="shared" si="159"/>
        <v>3.1148707037015576E-3</v>
      </c>
      <c r="M662" s="10">
        <f t="shared" si="156"/>
        <v>1.0727005046440642E-3</v>
      </c>
      <c r="N662" s="10">
        <f t="shared" si="154"/>
        <v>1.1690145102797311E-3</v>
      </c>
      <c r="O662" s="22">
        <f t="shared" ca="1" si="160"/>
        <v>0.95632117879854661</v>
      </c>
      <c r="P662" s="22">
        <f t="shared" ca="1" si="160"/>
        <v>0.39478650732975185</v>
      </c>
      <c r="Q662" s="22">
        <f t="shared" ca="1" si="160"/>
        <v>0.12831590588136887</v>
      </c>
      <c r="R662" s="22">
        <f t="shared" ca="1" si="160"/>
        <v>0.19907519274688951</v>
      </c>
      <c r="S662" s="22">
        <f t="shared" ca="1" si="160"/>
        <v>1.0121638336444352</v>
      </c>
      <c r="T662" s="22">
        <f t="shared" ca="1" si="163"/>
        <v>-3.0695207635532849E-3</v>
      </c>
      <c r="U662" s="25">
        <f t="shared" ca="1" si="164"/>
        <v>0.4992326204116298</v>
      </c>
      <c r="V662" s="22">
        <f t="shared" ca="1" si="157"/>
        <v>-3.8963303101229012E-3</v>
      </c>
      <c r="W662" s="22">
        <f t="shared" ca="1" si="157"/>
        <v>1.7230546767524606E-3</v>
      </c>
      <c r="X662" s="22">
        <f t="shared" ca="1" si="157"/>
        <v>1.9497774573777184E-3</v>
      </c>
      <c r="Y662" s="22">
        <f t="shared" ca="1" si="157"/>
        <v>6.7146519436175368E-4</v>
      </c>
      <c r="Z662" s="22">
        <f t="shared" ca="1" si="157"/>
        <v>7.3175369262751234E-4</v>
      </c>
      <c r="AA662" s="10">
        <f t="shared" ca="1" si="165"/>
        <v>0</v>
      </c>
      <c r="AB662" s="10">
        <f t="shared" ca="1" si="166"/>
        <v>0</v>
      </c>
      <c r="AC662" s="5">
        <f t="shared" ca="1" si="168"/>
        <v>0.30885243062803514</v>
      </c>
    </row>
    <row r="663" spans="1:29" x14ac:dyDescent="0.2">
      <c r="A663" s="8">
        <v>42978</v>
      </c>
      <c r="B663" s="3">
        <v>70887</v>
      </c>
      <c r="C663" s="3">
        <v>71234</v>
      </c>
      <c r="D663" s="3">
        <v>70516</v>
      </c>
      <c r="E663" s="3">
        <v>70835</v>
      </c>
      <c r="F663" s="3">
        <v>70835</v>
      </c>
      <c r="G663" s="5">
        <f t="shared" si="161"/>
        <v>1.8267805463400899E-2</v>
      </c>
      <c r="H663" s="24">
        <f t="shared" si="162"/>
        <v>1</v>
      </c>
      <c r="I663" s="3">
        <f t="shared" si="158"/>
        <v>69104.2</v>
      </c>
      <c r="J663" s="10">
        <f t="shared" si="167"/>
        <v>-7.1946505656972359E-4</v>
      </c>
      <c r="K663" s="10">
        <f t="shared" ref="K663:K726" si="169">AVERAGE(J644:J663)</f>
        <v>2.9840637705157271E-3</v>
      </c>
      <c r="L663" s="10">
        <f t="shared" si="159"/>
        <v>2.9326133271282773E-3</v>
      </c>
      <c r="M663" s="10">
        <f t="shared" si="156"/>
        <v>1.0078940950512261E-3</v>
      </c>
      <c r="N663" s="10">
        <f t="shared" ref="N663:N726" si="170">AVERAGE(J659:J663)</f>
        <v>-8.3361456051376235E-4</v>
      </c>
      <c r="O663" s="22">
        <f t="shared" ca="1" si="160"/>
        <v>0.95242484848842368</v>
      </c>
      <c r="P663" s="22">
        <f t="shared" ca="1" si="160"/>
        <v>0.39650956200650428</v>
      </c>
      <c r="Q663" s="22">
        <f t="shared" ca="1" si="160"/>
        <v>0.13026568333874658</v>
      </c>
      <c r="R663" s="22">
        <f t="shared" ca="1" si="160"/>
        <v>0.19974665794125127</v>
      </c>
      <c r="S663" s="22">
        <f t="shared" ca="1" si="160"/>
        <v>1.0128955873370626</v>
      </c>
      <c r="T663" s="22">
        <f t="shared" ca="1" si="163"/>
        <v>2.3695126733810435E-4</v>
      </c>
      <c r="U663" s="25">
        <f t="shared" ca="1" si="164"/>
        <v>0.50005923781655737</v>
      </c>
      <c r="V663" s="22">
        <f t="shared" ca="1" si="157"/>
        <v>-4.4961237962130331E-4</v>
      </c>
      <c r="W663" s="22">
        <f t="shared" ca="1" si="157"/>
        <v>1.8648188686190528E-3</v>
      </c>
      <c r="X663" s="22">
        <f t="shared" ca="1" si="157"/>
        <v>1.8326661517181167E-3</v>
      </c>
      <c r="Y663" s="22">
        <f t="shared" ca="1" si="157"/>
        <v>6.298591687591234E-4</v>
      </c>
      <c r="Z663" s="22">
        <f t="shared" ca="1" si="157"/>
        <v>-5.2094736612581728E-4</v>
      </c>
      <c r="AA663" s="10">
        <f t="shared" ca="1" si="165"/>
        <v>0</v>
      </c>
      <c r="AB663" s="10">
        <f t="shared" ca="1" si="166"/>
        <v>0</v>
      </c>
      <c r="AC663" s="5">
        <f t="shared" ca="1" si="168"/>
        <v>0.30885243062803514</v>
      </c>
    </row>
    <row r="664" spans="1:29" x14ac:dyDescent="0.2">
      <c r="A664" s="8">
        <v>42979</v>
      </c>
      <c r="B664" s="3">
        <v>70848</v>
      </c>
      <c r="C664" s="3">
        <v>72217</v>
      </c>
      <c r="D664" s="3">
        <v>70846</v>
      </c>
      <c r="E664" s="3">
        <v>71923</v>
      </c>
      <c r="F664" s="3">
        <v>71923</v>
      </c>
      <c r="G664" s="5">
        <f t="shared" si="161"/>
        <v>3.1700568663710627E-3</v>
      </c>
      <c r="H664" s="24">
        <f t="shared" si="162"/>
        <v>1</v>
      </c>
      <c r="I664" s="3">
        <f t="shared" si="158"/>
        <v>69355.45</v>
      </c>
      <c r="J664" s="10">
        <f t="shared" si="167"/>
        <v>1.5359638596738945E-2</v>
      </c>
      <c r="K664" s="10">
        <f t="shared" si="169"/>
        <v>3.6614456434468532E-3</v>
      </c>
      <c r="L664" s="10">
        <f t="shared" si="159"/>
        <v>3.3001925724930083E-3</v>
      </c>
      <c r="M664" s="10">
        <f t="shared" si="156"/>
        <v>1.1526659953932372E-3</v>
      </c>
      <c r="N664" s="10">
        <f t="shared" si="170"/>
        <v>2.4041995969148024E-3</v>
      </c>
      <c r="O664" s="22">
        <f t="shared" ca="1" si="160"/>
        <v>0.95197523610880241</v>
      </c>
      <c r="P664" s="22">
        <f t="shared" ca="1" si="160"/>
        <v>0.39837438087512334</v>
      </c>
      <c r="Q664" s="22">
        <f t="shared" ca="1" si="160"/>
        <v>0.1320983494904647</v>
      </c>
      <c r="R664" s="22">
        <f t="shared" ca="1" si="160"/>
        <v>0.20037651711001039</v>
      </c>
      <c r="S664" s="22">
        <f t="shared" ca="1" si="160"/>
        <v>1.0123746399709368</v>
      </c>
      <c r="T664" s="22">
        <f t="shared" ca="1" si="163"/>
        <v>1.9181489611712441E-2</v>
      </c>
      <c r="U664" s="25">
        <f t="shared" ca="1" si="164"/>
        <v>0.50479522537840593</v>
      </c>
      <c r="V664" s="22">
        <f t="shared" ca="1" si="157"/>
        <v>9.5068334739214725E-3</v>
      </c>
      <c r="W664" s="22">
        <f t="shared" ca="1" si="157"/>
        <v>2.266248244503282E-3</v>
      </c>
      <c r="X664" s="22">
        <f t="shared" ca="1" si="157"/>
        <v>2.0426510051626311E-3</v>
      </c>
      <c r="Y664" s="22">
        <f t="shared" ca="1" si="157"/>
        <v>7.1344150451443651E-4</v>
      </c>
      <c r="Z664" s="22">
        <f t="shared" ca="1" si="157"/>
        <v>1.4880770183480002E-3</v>
      </c>
      <c r="AA664" s="10">
        <f t="shared" ca="1" si="165"/>
        <v>0</v>
      </c>
      <c r="AB664" s="10">
        <f t="shared" ca="1" si="166"/>
        <v>0</v>
      </c>
      <c r="AC664" s="5">
        <f t="shared" ca="1" si="168"/>
        <v>0.30885243062803514</v>
      </c>
    </row>
    <row r="665" spans="1:29" x14ac:dyDescent="0.2">
      <c r="A665" s="8">
        <v>42982</v>
      </c>
      <c r="B665" s="3">
        <v>71921</v>
      </c>
      <c r="C665" s="3">
        <v>72141</v>
      </c>
      <c r="D665" s="3">
        <v>71671</v>
      </c>
      <c r="E665" s="3">
        <v>72129</v>
      </c>
      <c r="F665" s="3">
        <v>72129</v>
      </c>
      <c r="G665" s="5">
        <f t="shared" si="161"/>
        <v>1.7787575039165837E-2</v>
      </c>
      <c r="H665" s="24">
        <f t="shared" si="162"/>
        <v>1</v>
      </c>
      <c r="I665" s="3">
        <f t="shared" si="158"/>
        <v>69564.899999999994</v>
      </c>
      <c r="J665" s="10">
        <f t="shared" si="167"/>
        <v>2.8641741862824865E-3</v>
      </c>
      <c r="K665" s="10">
        <f t="shared" si="169"/>
        <v>3.0258567803372826E-3</v>
      </c>
      <c r="L665" s="10">
        <f t="shared" si="159"/>
        <v>2.9970065618908958E-3</v>
      </c>
      <c r="M665" s="10">
        <f t="shared" si="156"/>
        <v>1.2261646591431464E-3</v>
      </c>
      <c r="N665" s="10">
        <f t="shared" si="170"/>
        <v>3.1374306409417186E-3</v>
      </c>
      <c r="O665" s="22">
        <f t="shared" ca="1" si="160"/>
        <v>0.96148206958272386</v>
      </c>
      <c r="P665" s="22">
        <f t="shared" ca="1" si="160"/>
        <v>0.40064062911962661</v>
      </c>
      <c r="Q665" s="22">
        <f t="shared" ca="1" si="160"/>
        <v>0.13414100049562733</v>
      </c>
      <c r="R665" s="22">
        <f t="shared" ca="1" si="160"/>
        <v>0.20108995861452483</v>
      </c>
      <c r="S665" s="22">
        <f t="shared" ca="1" si="160"/>
        <v>1.0138627169892849</v>
      </c>
      <c r="T665" s="22">
        <f t="shared" ca="1" si="163"/>
        <v>7.7956481016288135E-3</v>
      </c>
      <c r="U665" s="25">
        <f t="shared" ca="1" si="164"/>
        <v>0.50194890215550603</v>
      </c>
      <c r="V665" s="22">
        <f t="shared" ca="1" si="157"/>
        <v>1.7831042814716205E-3</v>
      </c>
      <c r="W665" s="22">
        <f t="shared" ca="1" si="157"/>
        <v>1.8837604940299549E-3</v>
      </c>
      <c r="X665" s="22">
        <f t="shared" ca="1" si="157"/>
        <v>1.8657996631979746E-3</v>
      </c>
      <c r="Y665" s="22">
        <f t="shared" ca="1" si="157"/>
        <v>7.6335422055636706E-4</v>
      </c>
      <c r="Z665" s="22">
        <f t="shared" ca="1" si="157"/>
        <v>1.9532212934104246E-3</v>
      </c>
      <c r="AA665" s="10">
        <f t="shared" ca="1" si="165"/>
        <v>1.6787575039165836E-2</v>
      </c>
      <c r="AB665" s="10">
        <f t="shared" ca="1" si="166"/>
        <v>0</v>
      </c>
      <c r="AC665" s="5">
        <f t="shared" ca="1" si="168"/>
        <v>0.32564000566720097</v>
      </c>
    </row>
    <row r="666" spans="1:29" x14ac:dyDescent="0.2">
      <c r="A666" s="8">
        <v>42983</v>
      </c>
      <c r="B666" s="3">
        <v>72134</v>
      </c>
      <c r="C666" s="3">
        <v>73180</v>
      </c>
      <c r="D666" s="3">
        <v>71827</v>
      </c>
      <c r="E666" s="3">
        <v>72151</v>
      </c>
      <c r="F666" s="3">
        <v>72151</v>
      </c>
      <c r="G666" s="5">
        <f t="shared" si="161"/>
        <v>1.2861914595778234E-2</v>
      </c>
      <c r="H666" s="24">
        <f t="shared" si="162"/>
        <v>1</v>
      </c>
      <c r="I666" s="3">
        <f t="shared" si="158"/>
        <v>69777.5</v>
      </c>
      <c r="J666" s="10">
        <f t="shared" si="167"/>
        <v>3.0500908095221213E-4</v>
      </c>
      <c r="K666" s="10">
        <f t="shared" si="169"/>
        <v>3.0712809170460654E-3</v>
      </c>
      <c r="L666" s="10">
        <f t="shared" si="159"/>
        <v>3.1680903416317643E-3</v>
      </c>
      <c r="M666" s="10">
        <f t="shared" si="156"/>
        <v>1.3019307226064902E-3</v>
      </c>
      <c r="N666" s="10">
        <f t="shared" si="170"/>
        <v>2.3169533746589589E-3</v>
      </c>
      <c r="O666" s="22">
        <f t="shared" ca="1" si="160"/>
        <v>0.96326517386419552</v>
      </c>
      <c r="P666" s="22">
        <f t="shared" ca="1" si="160"/>
        <v>0.40252438961365655</v>
      </c>
      <c r="Q666" s="22">
        <f t="shared" ca="1" si="160"/>
        <v>0.1360068001588253</v>
      </c>
      <c r="R666" s="22">
        <f t="shared" ca="1" si="160"/>
        <v>0.20185331283508121</v>
      </c>
      <c r="S666" s="22">
        <f t="shared" ca="1" si="160"/>
        <v>1.0158159382826952</v>
      </c>
      <c r="T666" s="22">
        <f t="shared" ca="1" si="163"/>
        <v>4.5773491275153851E-3</v>
      </c>
      <c r="U666" s="25">
        <f t="shared" ca="1" si="164"/>
        <v>0.50114433528385827</v>
      </c>
      <c r="V666" s="22">
        <f t="shared" ca="1" si="157"/>
        <v>1.9019338853794025E-4</v>
      </c>
      <c r="W666" s="22">
        <f t="shared" ca="1" si="157"/>
        <v>1.9151473226347139E-3</v>
      </c>
      <c r="X666" s="22">
        <f t="shared" ca="1" si="157"/>
        <v>1.9755144187450328E-3</v>
      </c>
      <c r="Y666" s="22">
        <f t="shared" ca="1" si="157"/>
        <v>8.1184014259881544E-4</v>
      </c>
      <c r="Z666" s="22">
        <f t="shared" ca="1" si="157"/>
        <v>1.4447740770047628E-3</v>
      </c>
      <c r="AA666" s="10">
        <f t="shared" ca="1" si="165"/>
        <v>1.1861914595778233E-2</v>
      </c>
      <c r="AB666" s="10">
        <f t="shared" ca="1" si="166"/>
        <v>0</v>
      </c>
      <c r="AC666" s="5">
        <f t="shared" ca="1" si="168"/>
        <v>0.3375019202629792</v>
      </c>
    </row>
    <row r="667" spans="1:29" x14ac:dyDescent="0.2">
      <c r="A667" s="8">
        <v>42984</v>
      </c>
      <c r="B667" s="3">
        <v>72157</v>
      </c>
      <c r="C667" s="3">
        <v>73608</v>
      </c>
      <c r="D667" s="3">
        <v>72157</v>
      </c>
      <c r="E667" s="3">
        <v>73412</v>
      </c>
      <c r="F667" s="3">
        <v>73412</v>
      </c>
      <c r="G667" s="5">
        <f t="shared" si="161"/>
        <v>1.2354928349588734E-2</v>
      </c>
      <c r="H667" s="24">
        <f t="shared" si="162"/>
        <v>1</v>
      </c>
      <c r="I667" s="3">
        <f t="shared" si="158"/>
        <v>70064.55</v>
      </c>
      <c r="J667" s="10">
        <f t="shared" si="167"/>
        <v>1.7477235242754796E-2</v>
      </c>
      <c r="K667" s="10">
        <f t="shared" si="169"/>
        <v>4.1130391135937357E-3</v>
      </c>
      <c r="L667" s="10">
        <f t="shared" si="159"/>
        <v>3.406406834083131E-3</v>
      </c>
      <c r="M667" s="10">
        <f t="shared" si="156"/>
        <v>1.6435471243672884E-3</v>
      </c>
      <c r="N667" s="10">
        <f t="shared" si="170"/>
        <v>7.0573184100317429E-3</v>
      </c>
      <c r="O667" s="22">
        <f t="shared" ca="1" si="160"/>
        <v>0.96345536725273351</v>
      </c>
      <c r="P667" s="22">
        <f t="shared" ca="1" si="160"/>
        <v>0.40443953693629126</v>
      </c>
      <c r="Q667" s="22">
        <f t="shared" ca="1" si="160"/>
        <v>0.13798231457757032</v>
      </c>
      <c r="R667" s="22">
        <f t="shared" ca="1" si="160"/>
        <v>0.20266515297768001</v>
      </c>
      <c r="S667" s="22">
        <f t="shared" ca="1" si="160"/>
        <v>1.0172607123596999</v>
      </c>
      <c r="T667" s="22">
        <f t="shared" ca="1" si="163"/>
        <v>2.6484258115757123E-2</v>
      </c>
      <c r="U667" s="25">
        <f t="shared" ca="1" si="164"/>
        <v>0.50662067754607276</v>
      </c>
      <c r="V667" s="22">
        <f t="shared" ca="1" si="157"/>
        <v>1.0776743247745819E-2</v>
      </c>
      <c r="W667" s="22">
        <f t="shared" ca="1" si="157"/>
        <v>2.5361658110947946E-3</v>
      </c>
      <c r="X667" s="22">
        <f t="shared" ca="1" si="157"/>
        <v>2.1004450268241794E-3</v>
      </c>
      <c r="Y667" s="22">
        <f t="shared" ca="1" si="157"/>
        <v>1.0134374876151989E-3</v>
      </c>
      <c r="Z667" s="22">
        <f t="shared" ca="1" si="157"/>
        <v>4.3516555946130249E-3</v>
      </c>
      <c r="AA667" s="10">
        <f t="shared" ca="1" si="165"/>
        <v>0</v>
      </c>
      <c r="AB667" s="10">
        <f t="shared" ca="1" si="166"/>
        <v>0</v>
      </c>
      <c r="AC667" s="5">
        <f t="shared" ca="1" si="168"/>
        <v>0.3375019202629792</v>
      </c>
    </row>
    <row r="668" spans="1:29" x14ac:dyDescent="0.2">
      <c r="A668" s="8">
        <v>42986</v>
      </c>
      <c r="B668" s="3">
        <v>73413</v>
      </c>
      <c r="C668" s="3">
        <v>73646</v>
      </c>
      <c r="D668" s="3">
        <v>72925</v>
      </c>
      <c r="E668" s="3">
        <v>73079</v>
      </c>
      <c r="F668" s="3">
        <v>73079</v>
      </c>
      <c r="G668" s="5">
        <f t="shared" si="161"/>
        <v>1.9978379561844006E-2</v>
      </c>
      <c r="H668" s="24">
        <f t="shared" si="162"/>
        <v>1</v>
      </c>
      <c r="I668" s="3">
        <f t="shared" ref="I668:I731" si="171">AVERAGE(F650:F668)</f>
        <v>70527.31578947368</v>
      </c>
      <c r="J668" s="10">
        <f t="shared" si="167"/>
        <v>-4.5360431537078139E-3</v>
      </c>
      <c r="K668" s="10">
        <f t="shared" si="169"/>
        <v>4.3879289657796361E-3</v>
      </c>
      <c r="L668" s="10">
        <f t="shared" si="159"/>
        <v>3.2444163396116378E-3</v>
      </c>
      <c r="M668" s="10">
        <f t="shared" si="156"/>
        <v>1.3579995091801301E-3</v>
      </c>
      <c r="N668" s="10">
        <f t="shared" si="170"/>
        <v>6.2940027906041255E-3</v>
      </c>
      <c r="O668" s="22">
        <f t="shared" ca="1" si="160"/>
        <v>0.97423211050047931</v>
      </c>
      <c r="P668" s="22">
        <f t="shared" ca="1" si="160"/>
        <v>0.40697570274738604</v>
      </c>
      <c r="Q668" s="22">
        <f t="shared" ca="1" si="160"/>
        <v>0.14008275960439451</v>
      </c>
      <c r="R668" s="22">
        <f t="shared" ca="1" si="160"/>
        <v>0.20367859046529521</v>
      </c>
      <c r="S668" s="22">
        <f t="shared" ca="1" si="160"/>
        <v>1.021612367954313</v>
      </c>
      <c r="T668" s="22">
        <f t="shared" ca="1" si="163"/>
        <v>4.5277348943566576E-3</v>
      </c>
      <c r="U668" s="25">
        <f t="shared" ca="1" si="164"/>
        <v>0.50113193178983684</v>
      </c>
      <c r="V668" s="22">
        <f t="shared" ca="1" si="157"/>
        <v>-2.8285943599182998E-3</v>
      </c>
      <c r="W668" s="22">
        <f t="shared" ca="1" si="157"/>
        <v>2.7362330347719408E-3</v>
      </c>
      <c r="X668" s="22">
        <f t="shared" ca="1" si="157"/>
        <v>2.0231592708616006E-3</v>
      </c>
      <c r="Y668" s="22">
        <f t="shared" ca="1" si="157"/>
        <v>8.4682389965775999E-4</v>
      </c>
      <c r="Z668" s="22">
        <f t="shared" ca="1" si="157"/>
        <v>3.9248261516781078E-3</v>
      </c>
      <c r="AA668" s="10">
        <f t="shared" ca="1" si="165"/>
        <v>1.8978379561844005E-2</v>
      </c>
      <c r="AB668" s="10">
        <f t="shared" ca="1" si="166"/>
        <v>0</v>
      </c>
      <c r="AC668" s="5">
        <f t="shared" ca="1" si="168"/>
        <v>0.35648029982482321</v>
      </c>
    </row>
    <row r="669" spans="1:29" x14ac:dyDescent="0.2">
      <c r="A669" s="8">
        <v>42989</v>
      </c>
      <c r="B669" s="3">
        <v>73096</v>
      </c>
      <c r="C669" s="3">
        <v>74636</v>
      </c>
      <c r="D669" s="3">
        <v>73096</v>
      </c>
      <c r="E669" s="3">
        <v>74319</v>
      </c>
      <c r="F669" s="3">
        <v>74319</v>
      </c>
      <c r="G669" s="5">
        <f t="shared" si="161"/>
        <v>6.3106338890459579E-3</v>
      </c>
      <c r="H669" s="24">
        <f t="shared" si="162"/>
        <v>1</v>
      </c>
      <c r="I669" s="3">
        <f t="shared" si="171"/>
        <v>70844.894736842107</v>
      </c>
      <c r="J669" s="10">
        <f t="shared" si="167"/>
        <v>1.6967938805949823E-2</v>
      </c>
      <c r="K669" s="10">
        <f t="shared" si="169"/>
        <v>4.9624126029961637E-3</v>
      </c>
      <c r="L669" s="10">
        <f t="shared" si="159"/>
        <v>3.3713681040498543E-3</v>
      </c>
      <c r="M669" s="10">
        <f t="shared" si="156"/>
        <v>1.5550357014674976E-3</v>
      </c>
      <c r="N669" s="10">
        <f t="shared" si="170"/>
        <v>6.6156628324463007E-3</v>
      </c>
      <c r="O669" s="22">
        <f t="shared" ca="1" si="160"/>
        <v>0.97140351614056097</v>
      </c>
      <c r="P669" s="22">
        <f t="shared" ca="1" si="160"/>
        <v>0.40971193578215798</v>
      </c>
      <c r="Q669" s="22">
        <f t="shared" ca="1" si="160"/>
        <v>0.14210591887525612</v>
      </c>
      <c r="R669" s="22">
        <f t="shared" ca="1" si="160"/>
        <v>0.20452541436495297</v>
      </c>
      <c r="S669" s="22">
        <f t="shared" ca="1" si="160"/>
        <v>1.0255371941059912</v>
      </c>
      <c r="T669" s="22">
        <f t="shared" ca="1" si="163"/>
        <v>2.6097619073306808E-2</v>
      </c>
      <c r="U669" s="25">
        <f t="shared" ca="1" si="164"/>
        <v>0.5065240344869687</v>
      </c>
      <c r="V669" s="22">
        <f t="shared" ca="1" si="157"/>
        <v>1.04648055227503E-2</v>
      </c>
      <c r="W669" s="22">
        <f t="shared" ca="1" si="157"/>
        <v>3.0605180398099027E-3</v>
      </c>
      <c r="X669" s="22">
        <f t="shared" ca="1" si="157"/>
        <v>2.0792573545888732E-3</v>
      </c>
      <c r="Y669" s="22">
        <f t="shared" ca="1" si="157"/>
        <v>9.5905262170587022E-4</v>
      </c>
      <c r="Z669" s="22">
        <f t="shared" ca="1" si="157"/>
        <v>4.0801434833889075E-3</v>
      </c>
      <c r="AA669" s="10">
        <f t="shared" ca="1" si="165"/>
        <v>0</v>
      </c>
      <c r="AB669" s="10">
        <f t="shared" ca="1" si="166"/>
        <v>0</v>
      </c>
      <c r="AC669" s="5">
        <f t="shared" ca="1" si="168"/>
        <v>0.35648029982482321</v>
      </c>
    </row>
    <row r="670" spans="1:29" x14ac:dyDescent="0.2">
      <c r="A670" s="8">
        <v>42990</v>
      </c>
      <c r="B670" s="3">
        <v>74322</v>
      </c>
      <c r="C670" s="3">
        <v>75332</v>
      </c>
      <c r="D670" s="3">
        <v>74294</v>
      </c>
      <c r="E670" s="3">
        <v>74539</v>
      </c>
      <c r="F670" s="3">
        <v>74539</v>
      </c>
      <c r="G670" s="5">
        <f t="shared" si="161"/>
        <v>1.5830638994351887E-3</v>
      </c>
      <c r="H670" s="24">
        <f t="shared" si="162"/>
        <v>1</v>
      </c>
      <c r="I670" s="3">
        <f t="shared" si="171"/>
        <v>71170.368421052626</v>
      </c>
      <c r="J670" s="10">
        <f t="shared" si="167"/>
        <v>2.9602120588274605E-3</v>
      </c>
      <c r="K670" s="10">
        <f t="shared" si="169"/>
        <v>4.4230614576930508E-3</v>
      </c>
      <c r="L670" s="10">
        <f t="shared" si="159"/>
        <v>3.3097456361644005E-3</v>
      </c>
      <c r="M670" s="10">
        <f t="shared" si="156"/>
        <v>1.7018466314200076E-3</v>
      </c>
      <c r="N670" s="10">
        <f t="shared" si="170"/>
        <v>6.6348704069552952E-3</v>
      </c>
      <c r="O670" s="22">
        <f t="shared" ca="1" si="160"/>
        <v>0.98186832166331128</v>
      </c>
      <c r="P670" s="22">
        <f t="shared" ca="1" si="160"/>
        <v>0.41277245382196787</v>
      </c>
      <c r="Q670" s="22">
        <f t="shared" ca="1" si="160"/>
        <v>0.144185176229845</v>
      </c>
      <c r="R670" s="22">
        <f t="shared" ca="1" si="160"/>
        <v>0.20548446698665884</v>
      </c>
      <c r="S670" s="22">
        <f t="shared" ca="1" si="160"/>
        <v>1.02961733758938</v>
      </c>
      <c r="T670" s="22">
        <f t="shared" ca="1" si="163"/>
        <v>1.2390553286702327E-2</v>
      </c>
      <c r="U670" s="25">
        <f t="shared" ca="1" si="164"/>
        <v>0.50309759869166448</v>
      </c>
      <c r="V670" s="22">
        <f t="shared" ca="1" si="157"/>
        <v>1.8386000314736112E-3</v>
      </c>
      <c r="W670" s="22">
        <f t="shared" ca="1" si="157"/>
        <v>2.747181882147098E-3</v>
      </c>
      <c r="X670" s="22">
        <f t="shared" ca="1" si="157"/>
        <v>2.055696791273764E-3</v>
      </c>
      <c r="Y670" s="22">
        <f t="shared" ca="1" si="157"/>
        <v>1.0570240266271624E-3</v>
      </c>
      <c r="Z670" s="22">
        <f t="shared" ca="1" si="157"/>
        <v>4.1209456270789287E-3</v>
      </c>
      <c r="AA670" s="10">
        <f t="shared" ca="1" si="165"/>
        <v>0</v>
      </c>
      <c r="AB670" s="10">
        <f t="shared" ca="1" si="166"/>
        <v>0</v>
      </c>
      <c r="AC670" s="5">
        <f t="shared" ca="1" si="168"/>
        <v>0.35648029982482321</v>
      </c>
    </row>
    <row r="671" spans="1:29" x14ac:dyDescent="0.2">
      <c r="A671" s="8">
        <v>42991</v>
      </c>
      <c r="B671" s="3">
        <v>74543</v>
      </c>
      <c r="C671" s="3">
        <v>75146</v>
      </c>
      <c r="D671" s="3">
        <v>74196</v>
      </c>
      <c r="E671" s="3">
        <v>74788</v>
      </c>
      <c r="F671" s="3">
        <v>74788</v>
      </c>
      <c r="G671" s="5">
        <f t="shared" si="161"/>
        <v>1.2956624057335331E-2</v>
      </c>
      <c r="H671" s="24">
        <f t="shared" si="162"/>
        <v>1</v>
      </c>
      <c r="I671" s="3">
        <f t="shared" si="171"/>
        <v>71496.368421052626</v>
      </c>
      <c r="J671" s="10">
        <f t="shared" si="167"/>
        <v>3.340533143723512E-3</v>
      </c>
      <c r="K671" s="10">
        <f t="shared" si="169"/>
        <v>4.5388323486055208E-3</v>
      </c>
      <c r="L671" s="10">
        <f t="shared" si="159"/>
        <v>3.3917269690767983E-3</v>
      </c>
      <c r="M671" s="10">
        <f t="shared" si="156"/>
        <v>1.679422164885409E-3</v>
      </c>
      <c r="N671" s="10">
        <f t="shared" si="170"/>
        <v>7.2419752195095558E-3</v>
      </c>
      <c r="O671" s="22">
        <f t="shared" ca="1" si="160"/>
        <v>0.98370692169478491</v>
      </c>
      <c r="P671" s="22">
        <f t="shared" ca="1" si="160"/>
        <v>0.41551963570411499</v>
      </c>
      <c r="Q671" s="22">
        <f t="shared" ca="1" si="160"/>
        <v>0.14624087302111877</v>
      </c>
      <c r="R671" s="22">
        <f t="shared" ca="1" si="160"/>
        <v>0.206541491013286</v>
      </c>
      <c r="S671" s="22">
        <f t="shared" ca="1" si="160"/>
        <v>1.033738283216459</v>
      </c>
      <c r="T671" s="22">
        <f t="shared" ca="1" si="163"/>
        <v>1.350126604114148E-2</v>
      </c>
      <c r="U671" s="25">
        <f t="shared" ca="1" si="164"/>
        <v>0.50337526523898513</v>
      </c>
      <c r="V671" s="22">
        <f t="shared" ca="1" si="157"/>
        <v>2.0736447334822094E-3</v>
      </c>
      <c r="W671" s="22">
        <f t="shared" ca="1" si="157"/>
        <v>2.8174921160499431E-3</v>
      </c>
      <c r="X671" s="22">
        <f t="shared" ca="1" si="157"/>
        <v>2.1054234351933748E-3</v>
      </c>
      <c r="Y671" s="22">
        <f t="shared" ca="1" si="157"/>
        <v>1.0425057251867698E-3</v>
      </c>
      <c r="Z671" s="22">
        <f t="shared" ca="1" si="157"/>
        <v>4.4954751615503214E-3</v>
      </c>
      <c r="AA671" s="10">
        <f t="shared" ca="1" si="165"/>
        <v>0</v>
      </c>
      <c r="AB671" s="10">
        <f t="shared" ca="1" si="166"/>
        <v>0</v>
      </c>
      <c r="AC671" s="5">
        <f t="shared" ca="1" si="168"/>
        <v>0.35648029982482321</v>
      </c>
    </row>
    <row r="672" spans="1:29" x14ac:dyDescent="0.2">
      <c r="A672" s="8">
        <v>42992</v>
      </c>
      <c r="B672" s="3">
        <v>74787</v>
      </c>
      <c r="C672" s="3">
        <v>74949</v>
      </c>
      <c r="D672" s="3">
        <v>74397</v>
      </c>
      <c r="E672" s="3">
        <v>74657</v>
      </c>
      <c r="F672" s="3">
        <v>74657</v>
      </c>
      <c r="G672" s="5">
        <f t="shared" si="161"/>
        <v>1.7854990154975381E-2</v>
      </c>
      <c r="H672" s="24">
        <f t="shared" si="162"/>
        <v>1</v>
      </c>
      <c r="I672" s="3">
        <f t="shared" si="171"/>
        <v>71847.947368421053</v>
      </c>
      <c r="J672" s="10">
        <f t="shared" si="167"/>
        <v>-1.7516179066160431E-3</v>
      </c>
      <c r="K672" s="10">
        <f t="shared" si="169"/>
        <v>4.2764288360557902E-3</v>
      </c>
      <c r="L672" s="10">
        <f t="shared" si="159"/>
        <v>3.3813656635760568E-3</v>
      </c>
      <c r="M672" s="10">
        <f t="shared" si="156"/>
        <v>1.5634131767353254E-3</v>
      </c>
      <c r="N672" s="10">
        <f t="shared" si="170"/>
        <v>3.3962045896353877E-3</v>
      </c>
      <c r="O672" s="22">
        <f t="shared" ca="1" si="160"/>
        <v>0.98578056642826717</v>
      </c>
      <c r="P672" s="22">
        <f t="shared" ca="1" si="160"/>
        <v>0.41833712782016491</v>
      </c>
      <c r="Q672" s="22">
        <f t="shared" ca="1" si="160"/>
        <v>0.14834629645631214</v>
      </c>
      <c r="R672" s="22">
        <f t="shared" ca="1" si="160"/>
        <v>0.20758399673847278</v>
      </c>
      <c r="S672" s="22">
        <f t="shared" ca="1" si="160"/>
        <v>1.0382337583780092</v>
      </c>
      <c r="T672" s="22">
        <f t="shared" ca="1" si="163"/>
        <v>4.4144849487072046E-3</v>
      </c>
      <c r="U672" s="25">
        <f t="shared" ca="1" si="164"/>
        <v>0.50110361944492909</v>
      </c>
      <c r="V672" s="22">
        <f t="shared" ca="1" si="157"/>
        <v>-1.092339470359308E-3</v>
      </c>
      <c r="W672" s="22">
        <f t="shared" ca="1" si="157"/>
        <v>2.6668555922855219E-3</v>
      </c>
      <c r="X672" s="22">
        <f t="shared" ca="1" si="157"/>
        <v>2.1086785902854222E-3</v>
      </c>
      <c r="Y672" s="22">
        <f t="shared" ca="1" si="157"/>
        <v>9.7497171899041098E-4</v>
      </c>
      <c r="Z672" s="22">
        <f t="shared" ca="1" si="157"/>
        <v>2.1179324033294236E-3</v>
      </c>
      <c r="AA672" s="10">
        <f t="shared" ca="1" si="165"/>
        <v>1.685499015497538E-2</v>
      </c>
      <c r="AB672" s="10">
        <f t="shared" ca="1" si="166"/>
        <v>0</v>
      </c>
      <c r="AC672" s="5">
        <f t="shared" ca="1" si="168"/>
        <v>0.37333528997979859</v>
      </c>
    </row>
    <row r="673" spans="1:29" x14ac:dyDescent="0.2">
      <c r="A673" s="8">
        <v>42993</v>
      </c>
      <c r="B673" s="3">
        <v>74656</v>
      </c>
      <c r="C673" s="3">
        <v>75820</v>
      </c>
      <c r="D673" s="3">
        <v>74648</v>
      </c>
      <c r="E673" s="3">
        <v>75757</v>
      </c>
      <c r="F673" s="3">
        <v>75757</v>
      </c>
      <c r="G673" s="5">
        <f t="shared" si="161"/>
        <v>2.8644217696054408E-3</v>
      </c>
      <c r="H673" s="24">
        <f t="shared" si="162"/>
        <v>1</v>
      </c>
      <c r="I673" s="3">
        <f t="shared" si="171"/>
        <v>72218.578947368427</v>
      </c>
      <c r="J673" s="10">
        <f t="shared" si="167"/>
        <v>1.473405039045228E-2</v>
      </c>
      <c r="K673" s="10">
        <f t="shared" si="169"/>
        <v>5.4628791469304161E-3</v>
      </c>
      <c r="L673" s="10">
        <f t="shared" si="159"/>
        <v>3.8926600292088342E-3</v>
      </c>
      <c r="M673" s="10">
        <f t="shared" si="156"/>
        <v>1.5928764034651766E-3</v>
      </c>
      <c r="N673" s="10">
        <f t="shared" si="170"/>
        <v>7.2502232984674063E-3</v>
      </c>
      <c r="O673" s="22">
        <f t="shared" ca="1" si="160"/>
        <v>0.98468822695790781</v>
      </c>
      <c r="P673" s="22">
        <f t="shared" ca="1" si="160"/>
        <v>0.42100398341245043</v>
      </c>
      <c r="Q673" s="22">
        <f t="shared" ca="1" si="160"/>
        <v>0.15045497504659758</v>
      </c>
      <c r="R673" s="22">
        <f t="shared" ca="1" si="160"/>
        <v>0.20855896845746319</v>
      </c>
      <c r="S673" s="22">
        <f t="shared" ca="1" si="160"/>
        <v>1.0403516907813386</v>
      </c>
      <c r="T673" s="22">
        <f t="shared" ca="1" si="163"/>
        <v>2.5269000630890694E-2</v>
      </c>
      <c r="U673" s="25">
        <f t="shared" ca="1" si="164"/>
        <v>0.50631691403704415</v>
      </c>
      <c r="V673" s="22">
        <f t="shared" ca="1" si="157"/>
        <v>9.0909880547833371E-3</v>
      </c>
      <c r="W673" s="22">
        <f t="shared" ca="1" si="157"/>
        <v>3.3706257107449012E-3</v>
      </c>
      <c r="X673" s="22">
        <f t="shared" ca="1" si="157"/>
        <v>2.4017920998696805E-3</v>
      </c>
      <c r="Y673" s="22">
        <f t="shared" ca="1" si="157"/>
        <v>9.8281327760571459E-4</v>
      </c>
      <c r="Z673" s="22">
        <f t="shared" ca="1" si="157"/>
        <v>4.4734266311176772E-3</v>
      </c>
      <c r="AA673" s="10">
        <f t="shared" ca="1" si="165"/>
        <v>0</v>
      </c>
      <c r="AB673" s="10">
        <f t="shared" ca="1" si="166"/>
        <v>0</v>
      </c>
      <c r="AC673" s="5">
        <f t="shared" ca="1" si="168"/>
        <v>0.37333528997979859</v>
      </c>
    </row>
    <row r="674" spans="1:29" x14ac:dyDescent="0.2">
      <c r="A674" s="8">
        <v>42996</v>
      </c>
      <c r="B674" s="3">
        <v>75758</v>
      </c>
      <c r="C674" s="3">
        <v>76404</v>
      </c>
      <c r="D674" s="3">
        <v>75621</v>
      </c>
      <c r="E674" s="3">
        <v>75990</v>
      </c>
      <c r="F674" s="3">
        <v>75990</v>
      </c>
      <c r="G674" s="5">
        <f t="shared" si="161"/>
        <v>1.8423476773254954E-4</v>
      </c>
      <c r="H674" s="24">
        <f t="shared" si="162"/>
        <v>1</v>
      </c>
      <c r="I674" s="3">
        <f t="shared" si="171"/>
        <v>72605.68421052632</v>
      </c>
      <c r="J674" s="10">
        <f t="shared" si="167"/>
        <v>3.0756233747375461E-3</v>
      </c>
      <c r="K674" s="10">
        <f t="shared" si="169"/>
        <v>5.0738296523547052E-3</v>
      </c>
      <c r="L674" s="10">
        <f t="shared" si="159"/>
        <v>4.0015552404205693E-3</v>
      </c>
      <c r="M674" s="10">
        <f t="shared" si="156"/>
        <v>1.6675326801916146E-3</v>
      </c>
      <c r="N674" s="10">
        <f t="shared" si="170"/>
        <v>4.4717602122249511E-3</v>
      </c>
      <c r="O674" s="22">
        <f t="shared" ca="1" si="160"/>
        <v>0.99377921501269117</v>
      </c>
      <c r="P674" s="22">
        <f t="shared" ca="1" si="160"/>
        <v>0.42437460912319536</v>
      </c>
      <c r="Q674" s="22">
        <f t="shared" ca="1" si="160"/>
        <v>0.15285676714646726</v>
      </c>
      <c r="R674" s="22">
        <f t="shared" ca="1" si="160"/>
        <v>0.2095417817350689</v>
      </c>
      <c r="S674" s="22">
        <f t="shared" ca="1" si="160"/>
        <v>1.0448251174124563</v>
      </c>
      <c r="T674" s="22">
        <f t="shared" ca="1" si="163"/>
        <v>1.0842985013792852E-2</v>
      </c>
      <c r="U674" s="25">
        <f t="shared" ca="1" si="164"/>
        <v>0.5027107196951508</v>
      </c>
      <c r="V674" s="22">
        <f t="shared" ca="1" si="157"/>
        <v>1.9117869752359306E-3</v>
      </c>
      <c r="W674" s="22">
        <f t="shared" ca="1" si="157"/>
        <v>3.1538586693064512E-3</v>
      </c>
      <c r="X674" s="22">
        <f t="shared" ca="1" si="157"/>
        <v>2.4873400469509498E-3</v>
      </c>
      <c r="Y674" s="22">
        <f t="shared" ca="1" si="157"/>
        <v>1.0365271915136981E-3</v>
      </c>
      <c r="Z674" s="22">
        <f t="shared" ca="1" si="157"/>
        <v>2.7796163211431702E-3</v>
      </c>
      <c r="AA674" s="10">
        <f t="shared" ca="1" si="165"/>
        <v>-8.1576523226745048E-4</v>
      </c>
      <c r="AB674" s="10">
        <f t="shared" ca="1" si="166"/>
        <v>0</v>
      </c>
      <c r="AC674" s="5">
        <f t="shared" ca="1" si="168"/>
        <v>0.37251952474753114</v>
      </c>
    </row>
    <row r="675" spans="1:29" x14ac:dyDescent="0.2">
      <c r="A675" s="8">
        <v>42997</v>
      </c>
      <c r="B675" s="3">
        <v>75990</v>
      </c>
      <c r="C675" s="3">
        <v>76071</v>
      </c>
      <c r="D675" s="3">
        <v>75300</v>
      </c>
      <c r="E675" s="3">
        <v>75974</v>
      </c>
      <c r="F675" s="3">
        <v>75974</v>
      </c>
      <c r="G675" s="5">
        <f t="shared" si="161"/>
        <v>-4.8700871350725317E-3</v>
      </c>
      <c r="H675" s="24">
        <f t="shared" si="162"/>
        <v>0</v>
      </c>
      <c r="I675" s="3">
        <f t="shared" si="171"/>
        <v>72919.526315789481</v>
      </c>
      <c r="J675" s="10">
        <f t="shared" si="167"/>
        <v>-2.1055402026581849E-4</v>
      </c>
      <c r="K675" s="10">
        <f t="shared" si="169"/>
        <v>5.1215134044448104E-3</v>
      </c>
      <c r="L675" s="10">
        <f t="shared" si="159"/>
        <v>3.7717416440497822E-3</v>
      </c>
      <c r="M675" s="10">
        <f t="shared" si="156"/>
        <v>1.6939492330480665E-3</v>
      </c>
      <c r="N675" s="10">
        <f t="shared" si="170"/>
        <v>3.8376069964062955E-3</v>
      </c>
      <c r="O675" s="22">
        <f t="shared" ca="1" si="160"/>
        <v>0.99569100198792715</v>
      </c>
      <c r="P675" s="22">
        <f t="shared" ca="1" si="160"/>
        <v>0.42752846779250181</v>
      </c>
      <c r="Q675" s="22">
        <f t="shared" ca="1" si="160"/>
        <v>0.15534410719341821</v>
      </c>
      <c r="R675" s="22">
        <f t="shared" ca="1" si="160"/>
        <v>0.21057830892658261</v>
      </c>
      <c r="S675" s="22">
        <f t="shared" ca="1" si="160"/>
        <v>1.0476047337335994</v>
      </c>
      <c r="T675" s="22">
        <f t="shared" ca="1" si="163"/>
        <v>6.9428680939762977E-3</v>
      </c>
      <c r="U675" s="25">
        <f t="shared" ca="1" si="164"/>
        <v>0.50173571005123663</v>
      </c>
      <c r="V675" s="22">
        <f t="shared" ca="1" si="157"/>
        <v>1.320514972380149E-4</v>
      </c>
      <c r="W675" s="22">
        <f t="shared" ca="1" si="157"/>
        <v>-3.2120189979164778E-3</v>
      </c>
      <c r="X675" s="22">
        <f t="shared" ca="1" si="157"/>
        <v>-2.3654933335538007E-3</v>
      </c>
      <c r="Y675" s="22">
        <f t="shared" ca="1" si="157"/>
        <v>-1.0623807238958616E-3</v>
      </c>
      <c r="Z675" s="22">
        <f t="shared" ca="1" si="157"/>
        <v>-2.4068015849175433E-3</v>
      </c>
      <c r="AA675" s="10">
        <f t="shared" ca="1" si="165"/>
        <v>-5.8700871350725317E-3</v>
      </c>
      <c r="AB675" s="10">
        <f t="shared" ca="1" si="166"/>
        <v>0</v>
      </c>
      <c r="AC675" s="5">
        <f t="shared" ca="1" si="168"/>
        <v>0.36664943761245861</v>
      </c>
    </row>
    <row r="676" spans="1:29" x14ac:dyDescent="0.2">
      <c r="A676" s="8">
        <v>42998</v>
      </c>
      <c r="B676" s="3">
        <v>75974</v>
      </c>
      <c r="C676" s="3">
        <v>76420</v>
      </c>
      <c r="D676" s="3">
        <v>75074</v>
      </c>
      <c r="E676" s="3">
        <v>76004</v>
      </c>
      <c r="F676" s="3">
        <v>76004</v>
      </c>
      <c r="G676" s="5">
        <f t="shared" si="161"/>
        <v>-8.0785221830429466E-3</v>
      </c>
      <c r="H676" s="24">
        <f t="shared" si="162"/>
        <v>0</v>
      </c>
      <c r="I676" s="3">
        <f t="shared" si="171"/>
        <v>73210.368421052626</v>
      </c>
      <c r="J676" s="10">
        <f t="shared" si="167"/>
        <v>3.9487192987075481E-4</v>
      </c>
      <c r="K676" s="10">
        <f t="shared" si="169"/>
        <v>4.1388529796664072E-3</v>
      </c>
      <c r="L676" s="10">
        <f t="shared" si="159"/>
        <v>3.5235502290176866E-3</v>
      </c>
      <c r="M676" s="10">
        <f t="shared" si="156"/>
        <v>1.5856478479820079E-3</v>
      </c>
      <c r="N676" s="10">
        <f t="shared" si="170"/>
        <v>3.248474753635744E-3</v>
      </c>
      <c r="O676" s="22">
        <f t="shared" ca="1" si="160"/>
        <v>0.9958230534851652</v>
      </c>
      <c r="P676" s="22">
        <f t="shared" ca="1" si="160"/>
        <v>0.42431644879458535</v>
      </c>
      <c r="Q676" s="22">
        <f t="shared" ca="1" si="160"/>
        <v>0.15297861385986442</v>
      </c>
      <c r="R676" s="22">
        <f t="shared" ca="1" si="160"/>
        <v>0.20951592820268675</v>
      </c>
      <c r="S676" s="22">
        <f t="shared" ca="1" si="160"/>
        <v>1.045197932148682</v>
      </c>
      <c r="T676" s="22">
        <f t="shared" ca="1" si="163"/>
        <v>6.4159513750649683E-3</v>
      </c>
      <c r="U676" s="25">
        <f t="shared" ca="1" si="164"/>
        <v>0.50160398234151815</v>
      </c>
      <c r="V676" s="22">
        <f t="shared" ca="1" si="157"/>
        <v>-2.4758411774892603E-4</v>
      </c>
      <c r="W676" s="22">
        <f t="shared" ca="1" si="157"/>
        <v>-2.5950547150784295E-3</v>
      </c>
      <c r="X676" s="22">
        <f t="shared" ca="1" si="157"/>
        <v>-2.209260797750062E-3</v>
      </c>
      <c r="Y676" s="22">
        <f t="shared" ca="1" si="157"/>
        <v>-9.9419886248081502E-4</v>
      </c>
      <c r="Z676" s="22">
        <f t="shared" ca="1" si="157"/>
        <v>-2.0367888803131959E-3</v>
      </c>
      <c r="AA676" s="10">
        <f t="shared" ca="1" si="165"/>
        <v>-9.0785221830429474E-3</v>
      </c>
      <c r="AB676" s="10">
        <f t="shared" ca="1" si="166"/>
        <v>0</v>
      </c>
      <c r="AC676" s="5">
        <f t="shared" ca="1" si="168"/>
        <v>0.35757091542941566</v>
      </c>
    </row>
    <row r="677" spans="1:29" x14ac:dyDescent="0.2">
      <c r="A677" s="8">
        <v>42999</v>
      </c>
      <c r="B677" s="3">
        <v>76014</v>
      </c>
      <c r="C677" s="3">
        <v>76251</v>
      </c>
      <c r="D677" s="3">
        <v>75282</v>
      </c>
      <c r="E677" s="3">
        <v>75604</v>
      </c>
      <c r="F677" s="3">
        <v>75604</v>
      </c>
      <c r="G677" s="5">
        <f t="shared" si="161"/>
        <v>-1.5356330352891412E-2</v>
      </c>
      <c r="H677" s="24">
        <f t="shared" si="162"/>
        <v>0</v>
      </c>
      <c r="I677" s="3">
        <f t="shared" si="171"/>
        <v>73445.68421052632</v>
      </c>
      <c r="J677" s="10">
        <f t="shared" si="167"/>
        <v>-5.2628809010052402E-3</v>
      </c>
      <c r="K677" s="10">
        <f t="shared" si="169"/>
        <v>3.5421899161761916E-3</v>
      </c>
      <c r="L677" s="10">
        <f t="shared" si="159"/>
        <v>3.1037168496239765E-3</v>
      </c>
      <c r="M677" s="10">
        <f t="shared" si="156"/>
        <v>1.3313463328269782E-3</v>
      </c>
      <c r="N677" s="10">
        <f t="shared" si="170"/>
        <v>2.5462221547579043E-3</v>
      </c>
      <c r="O677" s="22">
        <f t="shared" ca="1" si="160"/>
        <v>0.99557546936741625</v>
      </c>
      <c r="P677" s="22">
        <f t="shared" ca="1" si="160"/>
        <v>0.42172139407950693</v>
      </c>
      <c r="Q677" s="22">
        <f t="shared" ca="1" si="160"/>
        <v>0.15076935306211436</v>
      </c>
      <c r="R677" s="22">
        <f t="shared" ca="1" si="160"/>
        <v>0.20852172934020594</v>
      </c>
      <c r="S677" s="22">
        <f t="shared" ca="1" si="160"/>
        <v>1.0431611432683687</v>
      </c>
      <c r="T677" s="22">
        <f t="shared" ca="1" si="163"/>
        <v>-3.4409781854878975E-4</v>
      </c>
      <c r="U677" s="25">
        <f t="shared" ca="1" si="164"/>
        <v>0.49991397554621159</v>
      </c>
      <c r="V677" s="22">
        <f t="shared" ca="1" si="157"/>
        <v>3.2887345452104321E-3</v>
      </c>
      <c r="W677" s="22">
        <f t="shared" ca="1" si="157"/>
        <v>-2.2134877383981084E-3</v>
      </c>
      <c r="X677" s="22">
        <f t="shared" ca="1" si="157"/>
        <v>-1.9394892291711206E-3</v>
      </c>
      <c r="Y677" s="22">
        <f t="shared" ca="1" si="157"/>
        <v>-8.3194827296414814E-4</v>
      </c>
      <c r="Z677" s="22">
        <f t="shared" ca="1" si="157"/>
        <v>-1.5911150029127607E-3</v>
      </c>
      <c r="AA677" s="10">
        <f t="shared" ca="1" si="165"/>
        <v>0</v>
      </c>
      <c r="AB677" s="10">
        <f t="shared" ca="1" si="166"/>
        <v>0</v>
      </c>
      <c r="AC677" s="5">
        <f t="shared" ca="1" si="168"/>
        <v>0.35757091542941566</v>
      </c>
    </row>
    <row r="678" spans="1:29" x14ac:dyDescent="0.2">
      <c r="A678" s="8">
        <v>43000</v>
      </c>
      <c r="B678" s="3">
        <v>75618</v>
      </c>
      <c r="C678" s="3">
        <v>75734</v>
      </c>
      <c r="D678" s="3">
        <v>75029</v>
      </c>
      <c r="E678" s="3">
        <v>75390</v>
      </c>
      <c r="F678" s="3">
        <v>75390</v>
      </c>
      <c r="G678" s="5">
        <f t="shared" si="161"/>
        <v>-1.4206128133704699E-2</v>
      </c>
      <c r="H678" s="24">
        <f t="shared" si="162"/>
        <v>0</v>
      </c>
      <c r="I678" s="3">
        <f t="shared" si="171"/>
        <v>73672.84210526316</v>
      </c>
      <c r="J678" s="10">
        <f t="shared" si="167"/>
        <v>-2.8305380667689173E-3</v>
      </c>
      <c r="K678" s="10">
        <f t="shared" si="169"/>
        <v>2.9359789979678586E-3</v>
      </c>
      <c r="L678" s="10">
        <f t="shared" si="159"/>
        <v>2.9416091421475654E-3</v>
      </c>
      <c r="M678" s="10">
        <f t="shared" ref="M678:M741" si="172">AVERAGE(J579:J678)</f>
        <v>1.3971628309998507E-3</v>
      </c>
      <c r="N678" s="10">
        <f t="shared" si="170"/>
        <v>-9.6669553668633497E-4</v>
      </c>
      <c r="O678" s="22">
        <f t="shared" ca="1" si="160"/>
        <v>0.99886420391262665</v>
      </c>
      <c r="P678" s="22">
        <f t="shared" ca="1" si="160"/>
        <v>0.41950790634110879</v>
      </c>
      <c r="Q678" s="22">
        <f t="shared" ca="1" si="160"/>
        <v>0.14882986383294325</v>
      </c>
      <c r="R678" s="22">
        <f t="shared" ca="1" si="160"/>
        <v>0.20768978106724179</v>
      </c>
      <c r="S678" s="22">
        <f t="shared" ca="1" si="160"/>
        <v>1.0415700282654559</v>
      </c>
      <c r="T678" s="22">
        <f t="shared" ca="1" si="163"/>
        <v>-1.874562117117823E-3</v>
      </c>
      <c r="U678" s="25">
        <f t="shared" ca="1" si="164"/>
        <v>0.49953135960795347</v>
      </c>
      <c r="V678" s="22">
        <f t="shared" ref="V678:Z741" ca="1" si="173">($H678-$U678)*J678*$U678*(1-$U678)*$AF$3</f>
        <v>1.7674266084666552E-3</v>
      </c>
      <c r="W678" s="22">
        <f t="shared" ca="1" si="173"/>
        <v>-1.8332653652777379E-3</v>
      </c>
      <c r="X678" s="22">
        <f t="shared" ca="1" si="173"/>
        <v>-1.8367809041604482E-3</v>
      </c>
      <c r="Y678" s="22">
        <f t="shared" ca="1" si="173"/>
        <v>-8.7240754429724308E-4</v>
      </c>
      <c r="Z678" s="22">
        <f t="shared" ca="1" si="173"/>
        <v>6.0361788943390595E-4</v>
      </c>
      <c r="AA678" s="10">
        <f t="shared" ca="1" si="165"/>
        <v>0</v>
      </c>
      <c r="AB678" s="10">
        <f t="shared" ca="1" si="166"/>
        <v>0</v>
      </c>
      <c r="AC678" s="5">
        <f t="shared" ca="1" si="168"/>
        <v>0.35757091542941566</v>
      </c>
    </row>
    <row r="679" spans="1:29" x14ac:dyDescent="0.2">
      <c r="A679" s="8">
        <v>43003</v>
      </c>
      <c r="B679" s="3">
        <v>75381</v>
      </c>
      <c r="C679" s="3">
        <v>75470</v>
      </c>
      <c r="D679" s="3">
        <v>74303</v>
      </c>
      <c r="E679" s="3">
        <v>74443</v>
      </c>
      <c r="F679" s="3">
        <v>74443</v>
      </c>
      <c r="G679" s="5">
        <f t="shared" si="161"/>
        <v>-8.6777803151404376E-3</v>
      </c>
      <c r="H679" s="24">
        <f t="shared" si="162"/>
        <v>0</v>
      </c>
      <c r="I679" s="3">
        <f t="shared" si="171"/>
        <v>73853.15789473684</v>
      </c>
      <c r="J679" s="10">
        <f t="shared" si="167"/>
        <v>-1.2561347658840649E-2</v>
      </c>
      <c r="K679" s="10">
        <f t="shared" si="169"/>
        <v>2.3493832245460198E-3</v>
      </c>
      <c r="L679" s="10">
        <f t="shared" si="159"/>
        <v>2.6112143716090675E-3</v>
      </c>
      <c r="M679" s="10">
        <f t="shared" si="172"/>
        <v>1.4577992409366958E-3</v>
      </c>
      <c r="N679" s="10">
        <f t="shared" si="170"/>
        <v>-4.0940897434019741E-3</v>
      </c>
      <c r="O679" s="22">
        <f t="shared" ref="O679:S742" ca="1" si="174">O678+V678</f>
        <v>1.0006316305210934</v>
      </c>
      <c r="P679" s="22">
        <f t="shared" ca="1" si="174"/>
        <v>0.41767464097583107</v>
      </c>
      <c r="Q679" s="22">
        <f t="shared" ca="1" si="174"/>
        <v>0.1469930829287828</v>
      </c>
      <c r="R679" s="22">
        <f t="shared" ca="1" si="174"/>
        <v>0.20681737352294455</v>
      </c>
      <c r="S679" s="22">
        <f t="shared" ca="1" si="174"/>
        <v>1.0421736461548898</v>
      </c>
      <c r="T679" s="22">
        <f t="shared" ca="1" si="163"/>
        <v>-1.5169427769342679E-2</v>
      </c>
      <c r="U679" s="25">
        <f t="shared" ca="1" si="164"/>
        <v>0.49620771577808187</v>
      </c>
      <c r="V679" s="22">
        <f t="shared" ca="1" si="173"/>
        <v>7.790848836461358E-3</v>
      </c>
      <c r="W679" s="22">
        <f t="shared" ca="1" si="173"/>
        <v>-1.4571437761675275E-3</v>
      </c>
      <c r="X679" s="22">
        <f t="shared" ca="1" si="173"/>
        <v>-1.6195377280624756E-3</v>
      </c>
      <c r="Y679" s="22">
        <f t="shared" ca="1" si="173"/>
        <v>-9.0416202373417545E-4</v>
      </c>
      <c r="Z679" s="22">
        <f t="shared" ca="1" si="173"/>
        <v>2.5392525690747045E-3</v>
      </c>
      <c r="AA679" s="10">
        <f t="shared" ca="1" si="165"/>
        <v>0</v>
      </c>
      <c r="AB679" s="10">
        <f t="shared" ca="1" si="166"/>
        <v>0</v>
      </c>
      <c r="AC679" s="5">
        <f t="shared" ca="1" si="168"/>
        <v>0.35757091542941566</v>
      </c>
    </row>
    <row r="680" spans="1:29" x14ac:dyDescent="0.2">
      <c r="A680" s="8">
        <v>43004</v>
      </c>
      <c r="B680" s="3">
        <v>74443</v>
      </c>
      <c r="C680" s="3">
        <v>74971</v>
      </c>
      <c r="D680" s="3">
        <v>74319</v>
      </c>
      <c r="E680" s="3">
        <v>74319</v>
      </c>
      <c r="F680" s="3">
        <v>74319</v>
      </c>
      <c r="G680" s="5">
        <f t="shared" si="161"/>
        <v>-1.0118543037446637E-2</v>
      </c>
      <c r="H680" s="24">
        <f t="shared" si="162"/>
        <v>0</v>
      </c>
      <c r="I680" s="3">
        <f t="shared" si="171"/>
        <v>74010.473684210519</v>
      </c>
      <c r="J680" s="10">
        <f t="shared" si="167"/>
        <v>-1.6657039614201841E-3</v>
      </c>
      <c r="K680" s="10">
        <f t="shared" si="169"/>
        <v>2.3061970781676155E-3</v>
      </c>
      <c r="L680" s="10">
        <f t="shared" si="159"/>
        <v>2.6463641349138258E-3</v>
      </c>
      <c r="M680" s="10">
        <f t="shared" si="172"/>
        <v>1.3105592803968503E-3</v>
      </c>
      <c r="N680" s="10">
        <f t="shared" si="170"/>
        <v>-4.385119731632847E-3</v>
      </c>
      <c r="O680" s="22">
        <f t="shared" ca="1" si="174"/>
        <v>1.0084224793575547</v>
      </c>
      <c r="P680" s="22">
        <f t="shared" ca="1" si="174"/>
        <v>0.41621749719966356</v>
      </c>
      <c r="Q680" s="22">
        <f t="shared" ca="1" si="174"/>
        <v>0.14537354520072032</v>
      </c>
      <c r="R680" s="22">
        <f t="shared" ca="1" si="174"/>
        <v>0.20591321149921038</v>
      </c>
      <c r="S680" s="22">
        <f t="shared" ca="1" si="174"/>
        <v>1.0447128987239644</v>
      </c>
      <c r="T680" s="22">
        <f t="shared" ca="1" si="163"/>
        <v>-4.6464720823416765E-3</v>
      </c>
      <c r="U680" s="25">
        <f t="shared" ca="1" si="164"/>
        <v>0.49883838406932568</v>
      </c>
      <c r="V680" s="22">
        <f t="shared" ca="1" si="173"/>
        <v>1.0386407345696158E-3</v>
      </c>
      <c r="W680" s="22">
        <f t="shared" ca="1" si="173"/>
        <v>-1.438016768170537E-3</v>
      </c>
      <c r="X680" s="22">
        <f t="shared" ca="1" si="173"/>
        <v>-1.6501261044502165E-3</v>
      </c>
      <c r="Y680" s="22">
        <f t="shared" ca="1" si="173"/>
        <v>-8.1719218133325961E-4</v>
      </c>
      <c r="Z680" s="22">
        <f t="shared" ca="1" si="173"/>
        <v>2.7343177927941185E-3</v>
      </c>
      <c r="AA680" s="10">
        <f t="shared" ca="1" si="165"/>
        <v>0</v>
      </c>
      <c r="AB680" s="10">
        <f t="shared" ca="1" si="166"/>
        <v>0</v>
      </c>
      <c r="AC680" s="5">
        <f t="shared" ca="1" si="168"/>
        <v>0.35757091542941566</v>
      </c>
    </row>
    <row r="681" spans="1:29" x14ac:dyDescent="0.2">
      <c r="A681" s="8">
        <v>43005</v>
      </c>
      <c r="B681" s="3">
        <v>74358</v>
      </c>
      <c r="C681" s="3">
        <v>74744</v>
      </c>
      <c r="D681" s="3">
        <v>73125</v>
      </c>
      <c r="E681" s="3">
        <v>73797</v>
      </c>
      <c r="F681" s="3">
        <v>73797</v>
      </c>
      <c r="G681" s="5">
        <f t="shared" si="161"/>
        <v>6.7346911121048958E-3</v>
      </c>
      <c r="H681" s="24">
        <f t="shared" si="162"/>
        <v>1</v>
      </c>
      <c r="I681" s="3">
        <f t="shared" si="171"/>
        <v>74163.68421052632</v>
      </c>
      <c r="J681" s="10">
        <f t="shared" si="167"/>
        <v>-7.0237758850361098E-3</v>
      </c>
      <c r="K681" s="10">
        <f t="shared" si="169"/>
        <v>1.7346385132975095E-3</v>
      </c>
      <c r="L681" s="10">
        <f t="shared" si="159"/>
        <v>2.4672454227090235E-3</v>
      </c>
      <c r="M681" s="10">
        <f t="shared" si="172"/>
        <v>1.2683233477525457E-3</v>
      </c>
      <c r="N681" s="10">
        <f t="shared" si="170"/>
        <v>-5.8688492946142199E-3</v>
      </c>
      <c r="O681" s="22">
        <f t="shared" ca="1" si="174"/>
        <v>1.0094611200921244</v>
      </c>
      <c r="P681" s="22">
        <f t="shared" ca="1" si="174"/>
        <v>0.41477948043149304</v>
      </c>
      <c r="Q681" s="22">
        <f t="shared" ca="1" si="174"/>
        <v>0.14372341909627009</v>
      </c>
      <c r="R681" s="22">
        <f t="shared" ca="1" si="174"/>
        <v>0.20509601931787713</v>
      </c>
      <c r="S681" s="22">
        <f t="shared" ca="1" si="174"/>
        <v>1.0474472165167585</v>
      </c>
      <c r="T681" s="22">
        <f t="shared" ca="1" si="163"/>
        <v>-1.1903317050969277E-2</v>
      </c>
      <c r="U681" s="25">
        <f t="shared" ca="1" si="164"/>
        <v>0.49702420587360518</v>
      </c>
      <c r="V681" s="22">
        <f t="shared" ca="1" si="173"/>
        <v>-4.4158301464886831E-3</v>
      </c>
      <c r="W681" s="22">
        <f t="shared" ca="1" si="173"/>
        <v>1.090562849050824E-3</v>
      </c>
      <c r="X681" s="22">
        <f t="shared" ca="1" si="173"/>
        <v>1.5511509613505708E-3</v>
      </c>
      <c r="Y681" s="22">
        <f t="shared" ca="1" si="173"/>
        <v>7.9739168307366181E-4</v>
      </c>
      <c r="Z681" s="22">
        <f t="shared" ca="1" si="173"/>
        <v>-3.6897307181410844E-3</v>
      </c>
      <c r="AA681" s="10">
        <f t="shared" ca="1" si="165"/>
        <v>0</v>
      </c>
      <c r="AB681" s="10">
        <f t="shared" ca="1" si="166"/>
        <v>0</v>
      </c>
      <c r="AC681" s="5">
        <f t="shared" ca="1" si="168"/>
        <v>0.35757091542941566</v>
      </c>
    </row>
    <row r="682" spans="1:29" x14ac:dyDescent="0.2">
      <c r="A682" s="8">
        <v>43006</v>
      </c>
      <c r="B682" s="3">
        <v>73808</v>
      </c>
      <c r="C682" s="3">
        <v>74011</v>
      </c>
      <c r="D682" s="3">
        <v>73277</v>
      </c>
      <c r="E682" s="3">
        <v>73567</v>
      </c>
      <c r="F682" s="3">
        <v>73567</v>
      </c>
      <c r="G682" s="5">
        <f t="shared" si="161"/>
        <v>1.0779289627142585E-2</v>
      </c>
      <c r="H682" s="24">
        <f t="shared" si="162"/>
        <v>1</v>
      </c>
      <c r="I682" s="3">
        <f t="shared" si="171"/>
        <v>74307.473684210519</v>
      </c>
      <c r="J682" s="10">
        <f t="shared" si="167"/>
        <v>-3.1166578587205063E-3</v>
      </c>
      <c r="K682" s="10">
        <f t="shared" si="169"/>
        <v>1.8900351170669405E-3</v>
      </c>
      <c r="L682" s="10">
        <f t="shared" si="159"/>
        <v>2.4532761579096475E-3</v>
      </c>
      <c r="M682" s="10">
        <f t="shared" si="172"/>
        <v>1.1223931638788887E-3</v>
      </c>
      <c r="N682" s="10">
        <f t="shared" si="170"/>
        <v>-5.4396046861572732E-3</v>
      </c>
      <c r="O682" s="22">
        <f t="shared" ca="1" si="174"/>
        <v>1.0050452899456357</v>
      </c>
      <c r="P682" s="22">
        <f t="shared" ca="1" si="174"/>
        <v>0.41587004328054389</v>
      </c>
      <c r="Q682" s="22">
        <f t="shared" ca="1" si="174"/>
        <v>0.14527457005762068</v>
      </c>
      <c r="R682" s="22">
        <f t="shared" ca="1" si="174"/>
        <v>0.20589341100095079</v>
      </c>
      <c r="S682" s="22">
        <f t="shared" ca="1" si="174"/>
        <v>1.0437574857986174</v>
      </c>
      <c r="T682" s="22">
        <f t="shared" ca="1" si="163"/>
        <v>-7.4365094302365027E-3</v>
      </c>
      <c r="U682" s="25">
        <f t="shared" ca="1" si="164"/>
        <v>0.49814088121013117</v>
      </c>
      <c r="V682" s="22">
        <f t="shared" ca="1" si="173"/>
        <v>-1.9551269276119076E-3</v>
      </c>
      <c r="W682" s="22">
        <f t="shared" ca="1" si="173"/>
        <v>1.1856478057641938E-3</v>
      </c>
      <c r="X682" s="22">
        <f t="shared" ca="1" si="173"/>
        <v>1.5389774863406231E-3</v>
      </c>
      <c r="Y682" s="22">
        <f t="shared" ca="1" si="173"/>
        <v>7.0409432075679433E-4</v>
      </c>
      <c r="Z682" s="22">
        <f t="shared" ca="1" si="173"/>
        <v>-3.4123468406108835E-3</v>
      </c>
      <c r="AA682" s="10">
        <f t="shared" ca="1" si="165"/>
        <v>0</v>
      </c>
      <c r="AB682" s="10">
        <f t="shared" ca="1" si="166"/>
        <v>0</v>
      </c>
      <c r="AC682" s="5">
        <f t="shared" ca="1" si="168"/>
        <v>0.35757091542941566</v>
      </c>
    </row>
    <row r="683" spans="1:29" x14ac:dyDescent="0.2">
      <c r="A683" s="8">
        <v>43007</v>
      </c>
      <c r="B683" s="3">
        <v>73571</v>
      </c>
      <c r="C683" s="3">
        <v>74518</v>
      </c>
      <c r="D683" s="3">
        <v>73571</v>
      </c>
      <c r="E683" s="3">
        <v>74294</v>
      </c>
      <c r="F683" s="3">
        <v>74294</v>
      </c>
      <c r="G683" s="5">
        <f t="shared" si="161"/>
        <v>3.3232831722615597E-2</v>
      </c>
      <c r="H683" s="24">
        <f t="shared" si="162"/>
        <v>1</v>
      </c>
      <c r="I683" s="3">
        <f t="shared" si="171"/>
        <v>74432.263157894733</v>
      </c>
      <c r="J683" s="10">
        <f t="shared" si="167"/>
        <v>9.8821482458166798E-3</v>
      </c>
      <c r="K683" s="10">
        <f t="shared" si="169"/>
        <v>2.4201157821862607E-3</v>
      </c>
      <c r="L683" s="10">
        <f t="shared" si="159"/>
        <v>2.7251750295458343E-3</v>
      </c>
      <c r="M683" s="10">
        <f t="shared" si="172"/>
        <v>1.0594716848717123E-3</v>
      </c>
      <c r="N683" s="10">
        <f t="shared" si="170"/>
        <v>-2.8970674236401539E-3</v>
      </c>
      <c r="O683" s="22">
        <f t="shared" ca="1" si="174"/>
        <v>1.0030901630180238</v>
      </c>
      <c r="P683" s="22">
        <f t="shared" ca="1" si="174"/>
        <v>0.41705569108630808</v>
      </c>
      <c r="Q683" s="22">
        <f t="shared" ca="1" si="174"/>
        <v>0.14681354754396131</v>
      </c>
      <c r="R683" s="22">
        <f t="shared" ca="1" si="174"/>
        <v>0.20659750532170759</v>
      </c>
      <c r="S683" s="22">
        <f t="shared" ca="1" si="174"/>
        <v>1.0403451389580065</v>
      </c>
      <c r="T683" s="22">
        <f t="shared" ca="1" si="163"/>
        <v>8.5270355643147985E-3</v>
      </c>
      <c r="U683" s="25">
        <f t="shared" ca="1" si="164"/>
        <v>0.50213174597443055</v>
      </c>
      <c r="V683" s="22">
        <f t="shared" ca="1" si="173"/>
        <v>6.1498980754927692E-3</v>
      </c>
      <c r="W683" s="22">
        <f t="shared" ca="1" si="173"/>
        <v>1.5060961464160834E-3</v>
      </c>
      <c r="X683" s="22">
        <f t="shared" ca="1" si="173"/>
        <v>1.6959418390307536E-3</v>
      </c>
      <c r="Y683" s="22">
        <f t="shared" ca="1" si="173"/>
        <v>6.5933466223701243E-4</v>
      </c>
      <c r="Z683" s="22">
        <f t="shared" ca="1" si="173"/>
        <v>-1.8029146021726139E-3</v>
      </c>
      <c r="AA683" s="10">
        <f t="shared" ca="1" si="165"/>
        <v>3.2232831722615596E-2</v>
      </c>
      <c r="AB683" s="10">
        <f t="shared" ca="1" si="166"/>
        <v>0</v>
      </c>
      <c r="AC683" s="5">
        <f t="shared" ca="1" si="168"/>
        <v>0.38980374715203125</v>
      </c>
    </row>
    <row r="684" spans="1:29" x14ac:dyDescent="0.2">
      <c r="A684" s="8">
        <v>43010</v>
      </c>
      <c r="B684" s="3">
        <v>74295</v>
      </c>
      <c r="C684" s="3">
        <v>74506</v>
      </c>
      <c r="D684" s="3">
        <v>73845</v>
      </c>
      <c r="E684" s="3">
        <v>74360</v>
      </c>
      <c r="F684" s="3">
        <v>74360</v>
      </c>
      <c r="G684" s="5">
        <f t="shared" si="161"/>
        <v>3.0002689618074285E-2</v>
      </c>
      <c r="H684" s="24">
        <f t="shared" si="162"/>
        <v>1</v>
      </c>
      <c r="I684" s="3">
        <f t="shared" si="171"/>
        <v>74549.68421052632</v>
      </c>
      <c r="J684" s="10">
        <f t="shared" si="167"/>
        <v>8.8836245188028684E-4</v>
      </c>
      <c r="K684" s="10">
        <f t="shared" si="169"/>
        <v>1.6965519749433278E-3</v>
      </c>
      <c r="L684" s="10">
        <f t="shared" si="159"/>
        <v>2.8211707426568644E-3</v>
      </c>
      <c r="M684" s="10">
        <f t="shared" si="172"/>
        <v>1.0404414266882134E-3</v>
      </c>
      <c r="N684" s="10">
        <f t="shared" si="170"/>
        <v>-2.0712540149596669E-4</v>
      </c>
      <c r="O684" s="22">
        <f t="shared" ca="1" si="174"/>
        <v>1.0092400610935166</v>
      </c>
      <c r="P684" s="22">
        <f t="shared" ca="1" si="174"/>
        <v>0.41856178723272414</v>
      </c>
      <c r="Q684" s="22">
        <f t="shared" ca="1" si="174"/>
        <v>0.14850948938299205</v>
      </c>
      <c r="R684" s="22">
        <f t="shared" ca="1" si="174"/>
        <v>0.20725683998394459</v>
      </c>
      <c r="S684" s="22">
        <f t="shared" ca="1" si="174"/>
        <v>1.038542224355834</v>
      </c>
      <c r="T684" s="22">
        <f t="shared" ca="1" si="163"/>
        <v>2.0261835555221109E-3</v>
      </c>
      <c r="U684" s="25">
        <f t="shared" ca="1" si="164"/>
        <v>0.50050654571558195</v>
      </c>
      <c r="V684" s="22">
        <f t="shared" ca="1" si="173"/>
        <v>5.5466346790103373E-4</v>
      </c>
      <c r="W684" s="22">
        <f t="shared" ca="1" si="173"/>
        <v>1.0592696707348258E-3</v>
      </c>
      <c r="X684" s="22">
        <f t="shared" ca="1" si="173"/>
        <v>1.7614435913527998E-3</v>
      </c>
      <c r="Y684" s="22">
        <f t="shared" ca="1" si="173"/>
        <v>6.4961643600910685E-4</v>
      </c>
      <c r="Z684" s="22">
        <f t="shared" ca="1" si="173"/>
        <v>-1.2932209509866632E-4</v>
      </c>
      <c r="AA684" s="10">
        <f t="shared" ca="1" si="165"/>
        <v>0</v>
      </c>
      <c r="AB684" s="10">
        <f t="shared" ca="1" si="166"/>
        <v>0</v>
      </c>
      <c r="AC684" s="5">
        <f t="shared" ca="1" si="168"/>
        <v>0.38980374715203125</v>
      </c>
    </row>
    <row r="685" spans="1:29" x14ac:dyDescent="0.2">
      <c r="A685" s="8">
        <v>43011</v>
      </c>
      <c r="B685" s="3">
        <v>74363</v>
      </c>
      <c r="C685" s="3">
        <v>76763</v>
      </c>
      <c r="D685" s="3">
        <v>74363</v>
      </c>
      <c r="E685" s="3">
        <v>76763</v>
      </c>
      <c r="F685" s="3">
        <v>76763</v>
      </c>
      <c r="G685" s="5">
        <f t="shared" si="161"/>
        <v>-1.8889308651303116E-3</v>
      </c>
      <c r="H685" s="24">
        <f t="shared" si="162"/>
        <v>0</v>
      </c>
      <c r="I685" s="3">
        <f t="shared" si="171"/>
        <v>74792.421052631573</v>
      </c>
      <c r="J685" s="10">
        <f t="shared" si="167"/>
        <v>3.2315761161914924E-2</v>
      </c>
      <c r="K685" s="10">
        <f t="shared" si="169"/>
        <v>3.1691313237249496E-3</v>
      </c>
      <c r="L685" s="10">
        <f t="shared" si="159"/>
        <v>3.3388606489698036E-3</v>
      </c>
      <c r="M685" s="10">
        <f t="shared" si="172"/>
        <v>1.2623227197903796E-3</v>
      </c>
      <c r="N685" s="10">
        <f t="shared" si="170"/>
        <v>6.5891676231710546E-3</v>
      </c>
      <c r="O685" s="22">
        <f t="shared" ca="1" si="174"/>
        <v>1.0097947245614176</v>
      </c>
      <c r="P685" s="22">
        <f t="shared" ca="1" si="174"/>
        <v>0.41962105690345897</v>
      </c>
      <c r="Q685" s="22">
        <f t="shared" ca="1" si="174"/>
        <v>0.15027093297434485</v>
      </c>
      <c r="R685" s="22">
        <f t="shared" ca="1" si="174"/>
        <v>0.2079064564199537</v>
      </c>
      <c r="S685" s="22">
        <f t="shared" ca="1" si="174"/>
        <v>1.0384129022607353</v>
      </c>
      <c r="T685" s="22">
        <f t="shared" ca="1" si="163"/>
        <v>4.1568574800397315E-2</v>
      </c>
      <c r="U685" s="25">
        <f t="shared" ca="1" si="164"/>
        <v>0.51039064753634389</v>
      </c>
      <c r="V685" s="22">
        <f t="shared" ca="1" si="173"/>
        <v>-2.060817409422136E-2</v>
      </c>
      <c r="W685" s="22">
        <f t="shared" ca="1" si="173"/>
        <v>-2.0209955668240211E-3</v>
      </c>
      <c r="X685" s="22">
        <f t="shared" ca="1" si="173"/>
        <v>-2.1292341277545598E-3</v>
      </c>
      <c r="Y685" s="22">
        <f t="shared" ca="1" si="173"/>
        <v>-8.049993389352562E-4</v>
      </c>
      <c r="Z685" s="22">
        <f t="shared" ca="1" si="173"/>
        <v>-4.2019964448291938E-3</v>
      </c>
      <c r="AA685" s="10">
        <f t="shared" ca="1" si="165"/>
        <v>0</v>
      </c>
      <c r="AB685" s="10">
        <f t="shared" ca="1" si="166"/>
        <v>0</v>
      </c>
      <c r="AC685" s="5">
        <f t="shared" ca="1" si="168"/>
        <v>0.38980374715203125</v>
      </c>
    </row>
    <row r="686" spans="1:29" x14ac:dyDescent="0.2">
      <c r="A686" s="8">
        <v>43012</v>
      </c>
      <c r="B686" s="3">
        <v>76763</v>
      </c>
      <c r="C686" s="3">
        <v>77004</v>
      </c>
      <c r="D686" s="3">
        <v>76422</v>
      </c>
      <c r="E686" s="3">
        <v>76591</v>
      </c>
      <c r="F686" s="3">
        <v>76591</v>
      </c>
      <c r="G686" s="5">
        <f t="shared" si="161"/>
        <v>-6.9982112780875294E-3</v>
      </c>
      <c r="H686" s="24">
        <f t="shared" si="162"/>
        <v>0</v>
      </c>
      <c r="I686" s="3">
        <f t="shared" si="171"/>
        <v>74959.736842105267</v>
      </c>
      <c r="J686" s="10">
        <f t="shared" si="167"/>
        <v>-2.2406628193269995E-3</v>
      </c>
      <c r="K686" s="10">
        <f t="shared" si="169"/>
        <v>3.041847728710989E-3</v>
      </c>
      <c r="L686" s="10">
        <f t="shared" si="159"/>
        <v>3.1195466245341084E-3</v>
      </c>
      <c r="M686" s="10">
        <f t="shared" si="172"/>
        <v>1.2029778605279528E-3</v>
      </c>
      <c r="N686" s="10">
        <f t="shared" si="170"/>
        <v>7.5457902363128774E-3</v>
      </c>
      <c r="O686" s="22">
        <f t="shared" ca="1" si="174"/>
        <v>0.98918655046719628</v>
      </c>
      <c r="P686" s="22">
        <f t="shared" ca="1" si="174"/>
        <v>0.41760006133663496</v>
      </c>
      <c r="Q686" s="22">
        <f t="shared" ca="1" si="174"/>
        <v>0.14814169884659029</v>
      </c>
      <c r="R686" s="22">
        <f t="shared" ca="1" si="174"/>
        <v>0.20710145708101843</v>
      </c>
      <c r="S686" s="22">
        <f t="shared" ca="1" si="174"/>
        <v>1.0342109058159061</v>
      </c>
      <c r="T686" s="22">
        <f t="shared" ca="1" si="163"/>
        <v>7.5690542328113713E-3</v>
      </c>
      <c r="U686" s="25">
        <f t="shared" ca="1" si="164"/>
        <v>0.50189225452418118</v>
      </c>
      <c r="V686" s="22">
        <f t="shared" ca="1" si="173"/>
        <v>1.4056940091725816E-3</v>
      </c>
      <c r="W686" s="22">
        <f t="shared" ca="1" si="173"/>
        <v>-1.9083224357462954E-3</v>
      </c>
      <c r="X686" s="22">
        <f t="shared" ca="1" si="173"/>
        <v>-1.9570673300855022E-3</v>
      </c>
      <c r="Y686" s="22">
        <f t="shared" ca="1" si="173"/>
        <v>-7.5469577891210918E-4</v>
      </c>
      <c r="Z686" s="22">
        <f t="shared" ca="1" si="173"/>
        <v>-4.7338992900519882E-3</v>
      </c>
      <c r="AA686" s="10">
        <f t="shared" ca="1" si="165"/>
        <v>-7.9982112780875303E-3</v>
      </c>
      <c r="AB686" s="10">
        <f t="shared" ca="1" si="166"/>
        <v>0</v>
      </c>
      <c r="AC686" s="5">
        <f t="shared" ca="1" si="168"/>
        <v>0.38180553587394372</v>
      </c>
    </row>
    <row r="687" spans="1:29" x14ac:dyDescent="0.2">
      <c r="A687" s="8">
        <v>43013</v>
      </c>
      <c r="B687" s="3">
        <v>76592</v>
      </c>
      <c r="C687" s="3">
        <v>78024</v>
      </c>
      <c r="D687" s="3">
        <v>76592</v>
      </c>
      <c r="E687" s="3">
        <v>76618</v>
      </c>
      <c r="F687" s="3">
        <v>76618</v>
      </c>
      <c r="G687" s="5">
        <f t="shared" si="161"/>
        <v>-1.1629121094259842E-2</v>
      </c>
      <c r="H687" s="24">
        <f t="shared" si="162"/>
        <v>0</v>
      </c>
      <c r="I687" s="3">
        <f t="shared" si="171"/>
        <v>75146</v>
      </c>
      <c r="J687" s="10">
        <f t="shared" si="167"/>
        <v>3.5252183676925952E-4</v>
      </c>
      <c r="K687" s="10">
        <f t="shared" si="169"/>
        <v>2.1856120584117121E-3</v>
      </c>
      <c r="L687" s="10">
        <f t="shared" si="159"/>
        <v>3.3266945212195465E-3</v>
      </c>
      <c r="M687" s="10">
        <f t="shared" si="172"/>
        <v>1.1758345039620931E-3</v>
      </c>
      <c r="N687" s="10">
        <f t="shared" si="170"/>
        <v>8.2396261754108299E-3</v>
      </c>
      <c r="O687" s="22">
        <f t="shared" ca="1" si="174"/>
        <v>0.99059224447636884</v>
      </c>
      <c r="P687" s="22">
        <f t="shared" ca="1" si="174"/>
        <v>0.41569173890088867</v>
      </c>
      <c r="Q687" s="22">
        <f t="shared" ca="1" si="174"/>
        <v>0.14618463151650479</v>
      </c>
      <c r="R687" s="22">
        <f t="shared" ca="1" si="174"/>
        <v>0.20634676130210633</v>
      </c>
      <c r="S687" s="22">
        <f t="shared" ca="1" si="174"/>
        <v>1.0294770065258541</v>
      </c>
      <c r="T687" s="22">
        <f t="shared" ca="1" si="163"/>
        <v>1.0469193219062423E-2</v>
      </c>
      <c r="U687" s="25">
        <f t="shared" ca="1" si="164"/>
        <v>0.50261727439949588</v>
      </c>
      <c r="V687" s="22">
        <f t="shared" ca="1" si="173"/>
        <v>-2.2147338730600359E-4</v>
      </c>
      <c r="W687" s="22">
        <f t="shared" ca="1" si="173"/>
        <v>-1.3731203444004615E-3</v>
      </c>
      <c r="X687" s="22">
        <f t="shared" ca="1" si="173"/>
        <v>-2.0900103973674313E-3</v>
      </c>
      <c r="Y687" s="22">
        <f t="shared" ca="1" si="173"/>
        <v>-7.3872317496805908E-4</v>
      </c>
      <c r="Z687" s="22">
        <f t="shared" ca="1" si="173"/>
        <v>-5.1765812181385363E-3</v>
      </c>
      <c r="AA687" s="10">
        <f t="shared" ca="1" si="165"/>
        <v>-1.2629121094259843E-2</v>
      </c>
      <c r="AB687" s="10">
        <f t="shared" ca="1" si="166"/>
        <v>0</v>
      </c>
      <c r="AC687" s="5">
        <f t="shared" ca="1" si="168"/>
        <v>0.36917641477968388</v>
      </c>
    </row>
    <row r="688" spans="1:29" x14ac:dyDescent="0.2">
      <c r="A688" s="8">
        <v>43014</v>
      </c>
      <c r="B688" s="3">
        <v>76618</v>
      </c>
      <c r="C688" s="3">
        <v>76618</v>
      </c>
      <c r="D688" s="3">
        <v>75603</v>
      </c>
      <c r="E688" s="3">
        <v>76055</v>
      </c>
      <c r="F688" s="3">
        <v>76055</v>
      </c>
      <c r="G688" s="5">
        <f t="shared" si="161"/>
        <v>1.1070935507198731E-2</v>
      </c>
      <c r="H688" s="24">
        <f t="shared" si="162"/>
        <v>1</v>
      </c>
      <c r="I688" s="3">
        <f t="shared" si="171"/>
        <v>75237.368421052626</v>
      </c>
      <c r="J688" s="10">
        <f t="shared" si="167"/>
        <v>-7.3481427340833516E-3</v>
      </c>
      <c r="K688" s="10">
        <f t="shared" si="169"/>
        <v>2.0450070793929355E-3</v>
      </c>
      <c r="L688" s="10">
        <f t="shared" si="159"/>
        <v>3.097899361235701E-3</v>
      </c>
      <c r="M688" s="10">
        <f t="shared" si="172"/>
        <v>1.268912974122861E-3</v>
      </c>
      <c r="N688" s="10">
        <f t="shared" si="170"/>
        <v>4.7935679794308241E-3</v>
      </c>
      <c r="O688" s="22">
        <f t="shared" ca="1" si="174"/>
        <v>0.9903707710890628</v>
      </c>
      <c r="P688" s="22">
        <f t="shared" ca="1" si="174"/>
        <v>0.41431861855648822</v>
      </c>
      <c r="Q688" s="22">
        <f t="shared" ca="1" si="174"/>
        <v>0.14409462111913737</v>
      </c>
      <c r="R688" s="22">
        <f t="shared" ca="1" si="174"/>
        <v>0.20560803812713827</v>
      </c>
      <c r="S688" s="22">
        <f t="shared" ca="1" si="174"/>
        <v>1.0243004253077155</v>
      </c>
      <c r="T688" s="22">
        <f t="shared" ca="1" si="163"/>
        <v>-8.1275821559591462E-4</v>
      </c>
      <c r="U688" s="25">
        <f t="shared" ca="1" si="164"/>
        <v>0.49979681045728624</v>
      </c>
      <c r="V688" s="22">
        <f t="shared" ca="1" si="173"/>
        <v>-4.5944547822579238E-3</v>
      </c>
      <c r="W688" s="22">
        <f t="shared" ca="1" si="173"/>
        <v>1.2786486185260872E-3</v>
      </c>
      <c r="X688" s="22">
        <f t="shared" ca="1" si="173"/>
        <v>1.9369736068359945E-3</v>
      </c>
      <c r="Y688" s="22">
        <f t="shared" ca="1" si="173"/>
        <v>7.9339276511143685E-4</v>
      </c>
      <c r="Z688" s="22">
        <f t="shared" ca="1" si="173"/>
        <v>2.9971969957823335E-3</v>
      </c>
      <c r="AA688" s="10">
        <f t="shared" ca="1" si="165"/>
        <v>0</v>
      </c>
      <c r="AB688" s="10">
        <f t="shared" ca="1" si="166"/>
        <v>0</v>
      </c>
      <c r="AC688" s="5">
        <f t="shared" ca="1" si="168"/>
        <v>0.36917641477968388</v>
      </c>
    </row>
    <row r="689" spans="1:29" x14ac:dyDescent="0.2">
      <c r="A689" s="8">
        <v>43017</v>
      </c>
      <c r="B689" s="3">
        <v>76055</v>
      </c>
      <c r="C689" s="3">
        <v>76067</v>
      </c>
      <c r="D689" s="3">
        <v>75181</v>
      </c>
      <c r="E689" s="3">
        <v>75727</v>
      </c>
      <c r="F689" s="3">
        <v>75727</v>
      </c>
      <c r="G689" s="5">
        <f t="shared" si="161"/>
        <v>1.2320572583094602E-2</v>
      </c>
      <c r="H689" s="24">
        <f t="shared" si="162"/>
        <v>1</v>
      </c>
      <c r="I689" s="3">
        <f t="shared" si="171"/>
        <v>75299.894736842107</v>
      </c>
      <c r="J689" s="10">
        <f t="shared" si="167"/>
        <v>-4.3126684636118906E-3</v>
      </c>
      <c r="K689" s="10">
        <f t="shared" si="169"/>
        <v>9.809767159148497E-4</v>
      </c>
      <c r="L689" s="10">
        <f t="shared" si="159"/>
        <v>2.9442409335202146E-3</v>
      </c>
      <c r="M689" s="10">
        <f t="shared" si="172"/>
        <v>2.1057092980742453E-3</v>
      </c>
      <c r="N689" s="10">
        <f t="shared" si="170"/>
        <v>3.7533617963323882E-3</v>
      </c>
      <c r="O689" s="22">
        <f t="shared" ca="1" si="174"/>
        <v>0.98577631630680485</v>
      </c>
      <c r="P689" s="22">
        <f t="shared" ca="1" si="174"/>
        <v>0.41559726717501433</v>
      </c>
      <c r="Q689" s="22">
        <f t="shared" ca="1" si="174"/>
        <v>0.14603159472597338</v>
      </c>
      <c r="R689" s="22">
        <f t="shared" ca="1" si="174"/>
        <v>0.20640143089224972</v>
      </c>
      <c r="S689" s="22">
        <f t="shared" ca="1" si="174"/>
        <v>1.0272976223034977</v>
      </c>
      <c r="T689" s="22">
        <f t="shared" ca="1" si="163"/>
        <v>8.7675807074680647E-4</v>
      </c>
      <c r="U689" s="25">
        <f t="shared" ca="1" si="164"/>
        <v>0.50021918950364574</v>
      </c>
      <c r="V689" s="22">
        <f t="shared" ca="1" si="173"/>
        <v>-2.694235657414576E-3</v>
      </c>
      <c r="W689" s="22">
        <f t="shared" ca="1" si="173"/>
        <v>6.128415549239135E-4</v>
      </c>
      <c r="X689" s="22">
        <f t="shared" ca="1" si="173"/>
        <v>1.8393435465860579E-3</v>
      </c>
      <c r="Y689" s="22">
        <f t="shared" ca="1" si="173"/>
        <v>1.3154911217704965E-3</v>
      </c>
      <c r="Z689" s="22">
        <f t="shared" ca="1" si="173"/>
        <v>2.3448223002022978E-3</v>
      </c>
      <c r="AA689" s="10">
        <f t="shared" ca="1" si="165"/>
        <v>0</v>
      </c>
      <c r="AB689" s="10">
        <f t="shared" ca="1" si="166"/>
        <v>0</v>
      </c>
      <c r="AC689" s="5">
        <f t="shared" ca="1" si="168"/>
        <v>0.36917641477968388</v>
      </c>
    </row>
    <row r="690" spans="1:29" x14ac:dyDescent="0.2">
      <c r="A690" s="8">
        <v>43018</v>
      </c>
      <c r="B690" s="3">
        <v>75745</v>
      </c>
      <c r="C690" s="3">
        <v>76996</v>
      </c>
      <c r="D690" s="3">
        <v>75745</v>
      </c>
      <c r="E690" s="3">
        <v>76897</v>
      </c>
      <c r="F690" s="3">
        <v>76897</v>
      </c>
      <c r="G690" s="5">
        <f t="shared" si="161"/>
        <v>1.2094099899866428E-3</v>
      </c>
      <c r="H690" s="24">
        <f t="shared" si="162"/>
        <v>1</v>
      </c>
      <c r="I690" s="3">
        <f t="shared" si="171"/>
        <v>75410.894736842107</v>
      </c>
      <c r="J690" s="10">
        <f t="shared" si="167"/>
        <v>1.5450235715134708E-2</v>
      </c>
      <c r="K690" s="10">
        <f t="shared" si="169"/>
        <v>1.6054778987302121E-3</v>
      </c>
      <c r="L690" s="10">
        <f t="shared" si="159"/>
        <v>3.1240794264692571E-3</v>
      </c>
      <c r="M690" s="10">
        <f t="shared" si="172"/>
        <v>2.0910475725592283E-3</v>
      </c>
      <c r="N690" s="10">
        <f t="shared" si="170"/>
        <v>3.8025670697634518E-4</v>
      </c>
      <c r="O690" s="22">
        <f t="shared" ca="1" si="174"/>
        <v>0.98308208064939029</v>
      </c>
      <c r="P690" s="22">
        <f t="shared" ca="1" si="174"/>
        <v>0.41621010872993824</v>
      </c>
      <c r="Q690" s="22">
        <f t="shared" ca="1" si="174"/>
        <v>0.14787093827255943</v>
      </c>
      <c r="R690" s="22">
        <f t="shared" ca="1" si="174"/>
        <v>0.2077169220140202</v>
      </c>
      <c r="S690" s="22">
        <f t="shared" ca="1" si="174"/>
        <v>1.0296424446037</v>
      </c>
      <c r="T690" s="22">
        <f t="shared" ca="1" si="163"/>
        <v>1.7144900971087139E-2</v>
      </c>
      <c r="U690" s="25">
        <f t="shared" ca="1" si="164"/>
        <v>0.50428612025204556</v>
      </c>
      <c r="V690" s="22">
        <f t="shared" ca="1" si="173"/>
        <v>9.5729168604256672E-3</v>
      </c>
      <c r="W690" s="22">
        <f t="shared" ca="1" si="173"/>
        <v>9.9474899471857134E-4</v>
      </c>
      <c r="X690" s="22">
        <f t="shared" ca="1" si="173"/>
        <v>1.9356696665579478E-3</v>
      </c>
      <c r="Y690" s="22">
        <f t="shared" ca="1" si="173"/>
        <v>1.2956064187225167E-3</v>
      </c>
      <c r="Z690" s="22">
        <f t="shared" ca="1" si="173"/>
        <v>2.3560584502526209E-4</v>
      </c>
      <c r="AA690" s="10">
        <f t="shared" ca="1" si="165"/>
        <v>0</v>
      </c>
      <c r="AB690" s="10">
        <f t="shared" ca="1" si="166"/>
        <v>0</v>
      </c>
      <c r="AC690" s="5">
        <f t="shared" ca="1" si="168"/>
        <v>0.36917641477968388</v>
      </c>
    </row>
    <row r="691" spans="1:29" x14ac:dyDescent="0.2">
      <c r="A691" s="8">
        <v>43019</v>
      </c>
      <c r="B691" s="3">
        <v>76910</v>
      </c>
      <c r="C691" s="3">
        <v>76985</v>
      </c>
      <c r="D691" s="3">
        <v>76323</v>
      </c>
      <c r="E691" s="3">
        <v>76660</v>
      </c>
      <c r="F691" s="3">
        <v>76660</v>
      </c>
      <c r="G691" s="5">
        <f t="shared" si="161"/>
        <v>3.0263501174014884E-3</v>
      </c>
      <c r="H691" s="24">
        <f t="shared" si="162"/>
        <v>1</v>
      </c>
      <c r="I691" s="3">
        <f t="shared" si="171"/>
        <v>75516.31578947368</v>
      </c>
      <c r="J691" s="10">
        <f t="shared" si="167"/>
        <v>-3.0820448131916311E-3</v>
      </c>
      <c r="K691" s="10">
        <f t="shared" si="169"/>
        <v>1.284349000884455E-3</v>
      </c>
      <c r="L691" s="10">
        <f t="shared" si="159"/>
        <v>2.8816132874869772E-3</v>
      </c>
      <c r="M691" s="10">
        <f t="shared" si="172"/>
        <v>2.2144441457718411E-3</v>
      </c>
      <c r="N691" s="10">
        <f t="shared" si="170"/>
        <v>2.1198030820341885E-4</v>
      </c>
      <c r="O691" s="22">
        <f t="shared" ca="1" si="174"/>
        <v>0.99265499750981601</v>
      </c>
      <c r="P691" s="22">
        <f t="shared" ca="1" si="174"/>
        <v>0.41720485772465682</v>
      </c>
      <c r="Q691" s="22">
        <f t="shared" ca="1" si="174"/>
        <v>0.14980660793911738</v>
      </c>
      <c r="R691" s="22">
        <f t="shared" ca="1" si="174"/>
        <v>0.20901252843274271</v>
      </c>
      <c r="S691" s="22">
        <f t="shared" ca="1" si="174"/>
        <v>1.0298780504487253</v>
      </c>
      <c r="T691" s="22">
        <f t="shared" ca="1" si="163"/>
        <v>-1.4107253956634491E-3</v>
      </c>
      <c r="U691" s="25">
        <f t="shared" ca="1" si="164"/>
        <v>0.49964731870957474</v>
      </c>
      <c r="V691" s="22">
        <f t="shared" ca="1" si="173"/>
        <v>-1.9276357736027175E-3</v>
      </c>
      <c r="W691" s="22">
        <f t="shared" ca="1" si="173"/>
        <v>8.0328393321834853E-4</v>
      </c>
      <c r="X691" s="22">
        <f t="shared" ca="1" si="173"/>
        <v>1.8022777718460954E-3</v>
      </c>
      <c r="Y691" s="22">
        <f t="shared" ca="1" si="173"/>
        <v>1.3850031432912529E-3</v>
      </c>
      <c r="Z691" s="22">
        <f t="shared" ca="1" si="173"/>
        <v>1.3258107852399779E-4</v>
      </c>
      <c r="AA691" s="10">
        <f t="shared" ca="1" si="165"/>
        <v>0</v>
      </c>
      <c r="AB691" s="10">
        <f t="shared" ca="1" si="166"/>
        <v>0</v>
      </c>
      <c r="AC691" s="5">
        <f t="shared" ca="1" si="168"/>
        <v>0.36917641477968388</v>
      </c>
    </row>
    <row r="692" spans="1:29" x14ac:dyDescent="0.2">
      <c r="A692" s="8">
        <v>43021</v>
      </c>
      <c r="B692" s="3">
        <v>76659</v>
      </c>
      <c r="C692" s="3">
        <v>77319</v>
      </c>
      <c r="D692" s="3">
        <v>76659</v>
      </c>
      <c r="E692" s="3">
        <v>76990</v>
      </c>
      <c r="F692" s="3">
        <v>76990</v>
      </c>
      <c r="G692" s="5">
        <f t="shared" si="161"/>
        <v>-1.0248084166774918E-2</v>
      </c>
      <c r="H692" s="24">
        <f t="shared" si="162"/>
        <v>0</v>
      </c>
      <c r="I692" s="3">
        <f t="shared" si="171"/>
        <v>75581.210526315786</v>
      </c>
      <c r="J692" s="10">
        <f t="shared" si="167"/>
        <v>4.3047221497520827E-3</v>
      </c>
      <c r="K692" s="10">
        <f t="shared" si="169"/>
        <v>1.5871660037028612E-3</v>
      </c>
      <c r="L692" s="10">
        <f t="shared" ref="L692:L755" si="175">AVERAGE(J643:J692)</f>
        <v>2.7812864183165242E-3</v>
      </c>
      <c r="M692" s="10">
        <f t="shared" si="172"/>
        <v>2.097129458492426E-3</v>
      </c>
      <c r="N692" s="10">
        <f t="shared" si="170"/>
        <v>1.0024203707999836E-3</v>
      </c>
      <c r="O692" s="22">
        <f t="shared" ca="1" si="174"/>
        <v>0.99072736173621334</v>
      </c>
      <c r="P692" s="22">
        <f t="shared" ca="1" si="174"/>
        <v>0.41800814165787514</v>
      </c>
      <c r="Q692" s="22">
        <f t="shared" ca="1" si="174"/>
        <v>0.15160888571096348</v>
      </c>
      <c r="R692" s="22">
        <f t="shared" ca="1" si="174"/>
        <v>0.21039753157603397</v>
      </c>
      <c r="S692" s="22">
        <f t="shared" ca="1" si="174"/>
        <v>1.0300106315272493</v>
      </c>
      <c r="T692" s="22">
        <f t="shared" ca="1" si="163"/>
        <v>6.8236565655113773E-3</v>
      </c>
      <c r="U692" s="25">
        <f t="shared" ca="1" si="164"/>
        <v>0.5017059075221364</v>
      </c>
      <c r="V692" s="22">
        <f t="shared" ca="1" si="173"/>
        <v>-2.6995992409631197E-3</v>
      </c>
      <c r="W692" s="22">
        <f t="shared" ca="1" si="173"/>
        <v>-9.9535161383771916E-4</v>
      </c>
      <c r="X692" s="22">
        <f t="shared" ca="1" si="173"/>
        <v>-1.7442144794921881E-3</v>
      </c>
      <c r="Y692" s="22">
        <f t="shared" ca="1" si="173"/>
        <v>-1.3151624884020917E-3</v>
      </c>
      <c r="Z692" s="22">
        <f t="shared" ca="1" si="173"/>
        <v>-6.2864295952143052E-4</v>
      </c>
      <c r="AA692" s="10">
        <f t="shared" ca="1" si="165"/>
        <v>-1.1248084166774919E-2</v>
      </c>
      <c r="AB692" s="10">
        <f t="shared" ca="1" si="166"/>
        <v>0</v>
      </c>
      <c r="AC692" s="5">
        <f t="shared" ca="1" si="168"/>
        <v>0.35792833061290896</v>
      </c>
    </row>
    <row r="693" spans="1:29" x14ac:dyDescent="0.2">
      <c r="A693" s="8">
        <v>43024</v>
      </c>
      <c r="B693" s="3">
        <v>76985</v>
      </c>
      <c r="C693" s="3">
        <v>77382</v>
      </c>
      <c r="D693" s="3">
        <v>76565</v>
      </c>
      <c r="E693" s="3">
        <v>76892</v>
      </c>
      <c r="F693" s="3">
        <v>76892</v>
      </c>
      <c r="G693" s="5">
        <f t="shared" si="161"/>
        <v>-3.9145814909223864E-3</v>
      </c>
      <c r="H693" s="24">
        <f t="shared" si="162"/>
        <v>0</v>
      </c>
      <c r="I693" s="3">
        <f t="shared" si="171"/>
        <v>75628.68421052632</v>
      </c>
      <c r="J693" s="10">
        <f t="shared" si="167"/>
        <v>-1.272892583452423E-3</v>
      </c>
      <c r="K693" s="10">
        <f t="shared" si="169"/>
        <v>7.8681885500762601E-4</v>
      </c>
      <c r="L693" s="10">
        <f t="shared" si="175"/>
        <v>2.8627756591164942E-3</v>
      </c>
      <c r="M693" s="10">
        <f t="shared" si="172"/>
        <v>1.9894466531136801E-3</v>
      </c>
      <c r="N693" s="10">
        <f t="shared" si="170"/>
        <v>2.217470400926169E-3</v>
      </c>
      <c r="O693" s="22">
        <f t="shared" ca="1" si="174"/>
        <v>0.98802776249525026</v>
      </c>
      <c r="P693" s="22">
        <f t="shared" ca="1" si="174"/>
        <v>0.41701279004403741</v>
      </c>
      <c r="Q693" s="22">
        <f t="shared" ca="1" si="174"/>
        <v>0.14986467123147129</v>
      </c>
      <c r="R693" s="22">
        <f t="shared" ca="1" si="174"/>
        <v>0.20908236908763186</v>
      </c>
      <c r="S693" s="22">
        <f t="shared" ca="1" si="174"/>
        <v>1.0293819885677278</v>
      </c>
      <c r="T693" s="22">
        <f t="shared" ca="1" si="163"/>
        <v>2.198071558125566E-3</v>
      </c>
      <c r="U693" s="25">
        <f t="shared" ca="1" si="164"/>
        <v>0.50054951766828104</v>
      </c>
      <c r="V693" s="22">
        <f t="shared" ca="1" si="173"/>
        <v>7.9643124886982265E-4</v>
      </c>
      <c r="W693" s="22">
        <f t="shared" ca="1" si="173"/>
        <v>-4.923016533165854E-4</v>
      </c>
      <c r="X693" s="22">
        <f t="shared" ca="1" si="173"/>
        <v>-1.7911990556503227E-3</v>
      </c>
      <c r="Y693" s="22">
        <f t="shared" ca="1" si="173"/>
        <v>-1.244769199771553E-3</v>
      </c>
      <c r="Z693" s="22">
        <f t="shared" ca="1" si="173"/>
        <v>-1.3874404986722948E-3</v>
      </c>
      <c r="AA693" s="10">
        <f t="shared" ca="1" si="165"/>
        <v>0</v>
      </c>
      <c r="AB693" s="10">
        <f t="shared" ca="1" si="166"/>
        <v>0</v>
      </c>
      <c r="AC693" s="5">
        <f t="shared" ca="1" si="168"/>
        <v>0.35792833061290896</v>
      </c>
    </row>
    <row r="694" spans="1:29" x14ac:dyDescent="0.2">
      <c r="A694" s="8">
        <v>43025</v>
      </c>
      <c r="B694" s="3">
        <v>76892</v>
      </c>
      <c r="C694" s="3">
        <v>76892</v>
      </c>
      <c r="D694" s="3">
        <v>76046</v>
      </c>
      <c r="E694" s="3">
        <v>76201</v>
      </c>
      <c r="F694" s="3">
        <v>76201</v>
      </c>
      <c r="G694" s="5">
        <f t="shared" si="161"/>
        <v>1.0761013634992267E-3</v>
      </c>
      <c r="H694" s="24">
        <f t="shared" si="162"/>
        <v>1</v>
      </c>
      <c r="I694" s="3">
        <f t="shared" si="171"/>
        <v>75640.631578947374</v>
      </c>
      <c r="J694" s="10">
        <f t="shared" si="167"/>
        <v>-8.9866305987619244E-3</v>
      </c>
      <c r="K694" s="10">
        <f t="shared" si="169"/>
        <v>1.8370615633265253E-4</v>
      </c>
      <c r="L694" s="10">
        <f t="shared" si="175"/>
        <v>2.6468030243789274E-3</v>
      </c>
      <c r="M694" s="10">
        <f t="shared" si="172"/>
        <v>1.9043229052619192E-3</v>
      </c>
      <c r="N694" s="10">
        <f t="shared" si="170"/>
        <v>1.2826779738961624E-3</v>
      </c>
      <c r="O694" s="22">
        <f t="shared" ca="1" si="174"/>
        <v>0.98882419374412012</v>
      </c>
      <c r="P694" s="22">
        <f t="shared" ca="1" si="174"/>
        <v>0.41652048839072081</v>
      </c>
      <c r="Q694" s="22">
        <f t="shared" ca="1" si="174"/>
        <v>0.14807347217582098</v>
      </c>
      <c r="R694" s="22">
        <f t="shared" ca="1" si="174"/>
        <v>0.20783759988786032</v>
      </c>
      <c r="S694" s="22">
        <f t="shared" ca="1" si="174"/>
        <v>1.0279945480690555</v>
      </c>
      <c r="T694" s="22">
        <f t="shared" ca="1" si="163"/>
        <v>-6.7033831982210561E-3</v>
      </c>
      <c r="U694" s="25">
        <f t="shared" ca="1" si="164"/>
        <v>0.49832416047580919</v>
      </c>
      <c r="V694" s="22">
        <f t="shared" ca="1" si="173"/>
        <v>-5.6354060051924254E-3</v>
      </c>
      <c r="W694" s="22">
        <f t="shared" ca="1" si="173"/>
        <v>1.1519988111344812E-4</v>
      </c>
      <c r="X694" s="22">
        <f t="shared" ca="1" si="173"/>
        <v>1.6597777658960871E-3</v>
      </c>
      <c r="Y694" s="22">
        <f t="shared" ca="1" si="173"/>
        <v>1.1941775750320693E-3</v>
      </c>
      <c r="Z694" s="22">
        <f t="shared" ca="1" si="173"/>
        <v>8.0435165075310182E-4</v>
      </c>
      <c r="AA694" s="10">
        <f t="shared" ca="1" si="165"/>
        <v>0</v>
      </c>
      <c r="AB694" s="10">
        <f t="shared" ca="1" si="166"/>
        <v>0</v>
      </c>
      <c r="AC694" s="5">
        <f t="shared" ca="1" si="168"/>
        <v>0.35792833061290896</v>
      </c>
    </row>
    <row r="695" spans="1:29" x14ac:dyDescent="0.2">
      <c r="A695" s="8">
        <v>43026</v>
      </c>
      <c r="B695" s="3">
        <v>76211</v>
      </c>
      <c r="C695" s="3">
        <v>76730</v>
      </c>
      <c r="D695" s="3">
        <v>76012</v>
      </c>
      <c r="E695" s="3">
        <v>76591</v>
      </c>
      <c r="F695" s="3">
        <v>76591</v>
      </c>
      <c r="G695" s="5">
        <f t="shared" si="161"/>
        <v>-2.6112728649579919E-3</v>
      </c>
      <c r="H695" s="24">
        <f t="shared" si="162"/>
        <v>0</v>
      </c>
      <c r="I695" s="3">
        <f t="shared" si="171"/>
        <v>75671.526315789481</v>
      </c>
      <c r="J695" s="10">
        <f t="shared" si="167"/>
        <v>5.1180430703008373E-3</v>
      </c>
      <c r="K695" s="10">
        <f t="shared" si="169"/>
        <v>4.501360108609853E-4</v>
      </c>
      <c r="L695" s="10">
        <f t="shared" si="175"/>
        <v>2.4376448568154663E-3</v>
      </c>
      <c r="M695" s="10">
        <f t="shared" si="172"/>
        <v>1.8198018160446394E-3</v>
      </c>
      <c r="N695" s="10">
        <f t="shared" si="170"/>
        <v>-7.8376055507061175E-4</v>
      </c>
      <c r="O695" s="22">
        <f t="shared" ca="1" si="174"/>
        <v>0.98318878773892771</v>
      </c>
      <c r="P695" s="22">
        <f t="shared" ca="1" si="174"/>
        <v>0.41663568827183428</v>
      </c>
      <c r="Q695" s="22">
        <f t="shared" ca="1" si="174"/>
        <v>0.14973324994171708</v>
      </c>
      <c r="R695" s="22">
        <f t="shared" ca="1" si="174"/>
        <v>0.20903177746289239</v>
      </c>
      <c r="S695" s="22">
        <f t="shared" ca="1" si="174"/>
        <v>1.0287988997198088</v>
      </c>
      <c r="T695" s="22">
        <f t="shared" ca="1" si="163"/>
        <v>5.1586061867379745E-3</v>
      </c>
      <c r="U695" s="25">
        <f t="shared" ca="1" si="164"/>
        <v>0.50128964868675885</v>
      </c>
      <c r="V695" s="22">
        <f t="shared" ca="1" si="173"/>
        <v>-3.2070061802112163E-3</v>
      </c>
      <c r="W695" s="22">
        <f t="shared" ca="1" si="173"/>
        <v>-2.8205877694615603E-4</v>
      </c>
      <c r="X695" s="22">
        <f t="shared" ca="1" si="173"/>
        <v>-1.5274475055380441E-3</v>
      </c>
      <c r="Y695" s="22">
        <f t="shared" ca="1" si="173"/>
        <v>-1.1403021800814406E-3</v>
      </c>
      <c r="Z695" s="22">
        <f t="shared" ca="1" si="173"/>
        <v>4.9111054936266507E-4</v>
      </c>
      <c r="AA695" s="10">
        <f t="shared" ca="1" si="165"/>
        <v>-3.611272864957992E-3</v>
      </c>
      <c r="AB695" s="10">
        <f t="shared" ca="1" si="166"/>
        <v>0</v>
      </c>
      <c r="AC695" s="5">
        <f t="shared" ca="1" si="168"/>
        <v>0.35431705774795097</v>
      </c>
    </row>
    <row r="696" spans="1:29" x14ac:dyDescent="0.2">
      <c r="A696" s="8">
        <v>43027</v>
      </c>
      <c r="B696" s="3">
        <v>76591</v>
      </c>
      <c r="C696" s="3">
        <v>76591</v>
      </c>
      <c r="D696" s="3">
        <v>75366</v>
      </c>
      <c r="E696" s="3">
        <v>76283</v>
      </c>
      <c r="F696" s="3">
        <v>76283</v>
      </c>
      <c r="G696" s="5">
        <f t="shared" si="161"/>
        <v>-1.1404900174350807E-2</v>
      </c>
      <c r="H696" s="24">
        <f t="shared" si="162"/>
        <v>0</v>
      </c>
      <c r="I696" s="3">
        <f t="shared" si="171"/>
        <v>75707.263157894733</v>
      </c>
      <c r="J696" s="10">
        <f t="shared" si="167"/>
        <v>-4.0213602120353631E-3</v>
      </c>
      <c r="K696" s="10">
        <f t="shared" si="169"/>
        <v>2.2932440376567941E-4</v>
      </c>
      <c r="L696" s="10">
        <f t="shared" si="175"/>
        <v>2.3692871256392276E-3</v>
      </c>
      <c r="M696" s="10">
        <f t="shared" si="172"/>
        <v>1.8301460667759673E-3</v>
      </c>
      <c r="N696" s="10">
        <f t="shared" si="170"/>
        <v>-9.7162363483935808E-4</v>
      </c>
      <c r="O696" s="22">
        <f t="shared" ca="1" si="174"/>
        <v>0.97998178155871651</v>
      </c>
      <c r="P696" s="22">
        <f t="shared" ca="1" si="174"/>
        <v>0.41635362949488813</v>
      </c>
      <c r="Q696" s="22">
        <f t="shared" ca="1" si="174"/>
        <v>0.14820580243617903</v>
      </c>
      <c r="R696" s="22">
        <f t="shared" ca="1" si="174"/>
        <v>0.20789147528281096</v>
      </c>
      <c r="S696" s="22">
        <f t="shared" ca="1" si="174"/>
        <v>1.0292900102691713</v>
      </c>
      <c r="T696" s="22">
        <f t="shared" ca="1" si="163"/>
        <v>-4.1138483326595742E-3</v>
      </c>
      <c r="U696" s="25">
        <f t="shared" ca="1" si="164"/>
        <v>0.49897153936728544</v>
      </c>
      <c r="V696" s="22">
        <f t="shared" ca="1" si="173"/>
        <v>2.5081697572637888E-3</v>
      </c>
      <c r="W696" s="22">
        <f t="shared" ca="1" si="173"/>
        <v>-1.4303233329015914E-4</v>
      </c>
      <c r="X696" s="22">
        <f t="shared" ca="1" si="173"/>
        <v>-1.4777523030683683E-3</v>
      </c>
      <c r="Y696" s="22">
        <f t="shared" ca="1" si="173"/>
        <v>-1.1414836707053957E-3</v>
      </c>
      <c r="Z696" s="22">
        <f t="shared" ca="1" si="173"/>
        <v>6.0601311194486004E-4</v>
      </c>
      <c r="AA696" s="10">
        <f t="shared" ca="1" si="165"/>
        <v>0</v>
      </c>
      <c r="AB696" s="10">
        <f t="shared" ca="1" si="166"/>
        <v>0</v>
      </c>
      <c r="AC696" s="5">
        <f t="shared" ca="1" si="168"/>
        <v>0.35431705774795097</v>
      </c>
    </row>
    <row r="697" spans="1:29" x14ac:dyDescent="0.2">
      <c r="A697" s="8">
        <v>43028</v>
      </c>
      <c r="B697" s="3">
        <v>76291</v>
      </c>
      <c r="C697" s="3">
        <v>76971</v>
      </c>
      <c r="D697" s="3">
        <v>76291</v>
      </c>
      <c r="E697" s="3">
        <v>76391</v>
      </c>
      <c r="F697" s="3">
        <v>76391</v>
      </c>
      <c r="G697" s="5">
        <f t="shared" si="161"/>
        <v>-5.3671243994712903E-4</v>
      </c>
      <c r="H697" s="24">
        <f t="shared" si="162"/>
        <v>0</v>
      </c>
      <c r="I697" s="3">
        <f t="shared" si="171"/>
        <v>75759.947368421053</v>
      </c>
      <c r="J697" s="10">
        <f t="shared" si="167"/>
        <v>1.4157807112986642E-3</v>
      </c>
      <c r="K697" s="10">
        <f t="shared" si="169"/>
        <v>5.6325748438087466E-4</v>
      </c>
      <c r="L697" s="10">
        <f t="shared" si="175"/>
        <v>2.4647613136291736E-3</v>
      </c>
      <c r="M697" s="10">
        <f t="shared" si="172"/>
        <v>1.8127799015547675E-3</v>
      </c>
      <c r="N697" s="10">
        <f t="shared" si="170"/>
        <v>-1.5494119225300418E-3</v>
      </c>
      <c r="O697" s="22">
        <f t="shared" ca="1" si="174"/>
        <v>0.98248995131598027</v>
      </c>
      <c r="P697" s="22">
        <f t="shared" ca="1" si="174"/>
        <v>0.41621059716159797</v>
      </c>
      <c r="Q697" s="22">
        <f t="shared" ca="1" si="174"/>
        <v>0.14672805013311066</v>
      </c>
      <c r="R697" s="22">
        <f t="shared" ca="1" si="174"/>
        <v>0.20674999161210555</v>
      </c>
      <c r="S697" s="22">
        <f t="shared" ca="1" si="174"/>
        <v>1.0298960233811163</v>
      </c>
      <c r="T697" s="22">
        <f t="shared" ca="1" si="163"/>
        <v>7.6613272948822665E-4</v>
      </c>
      <c r="U697" s="25">
        <f t="shared" ca="1" si="164"/>
        <v>0.50019153317300358</v>
      </c>
      <c r="V697" s="22">
        <f t="shared" ca="1" si="173"/>
        <v>-8.8520177588218246E-4</v>
      </c>
      <c r="W697" s="22">
        <f t="shared" ca="1" si="173"/>
        <v>-3.5217072917706959E-4</v>
      </c>
      <c r="X697" s="22">
        <f t="shared" ca="1" si="173"/>
        <v>-1.5410656993263584E-3</v>
      </c>
      <c r="Y697" s="22">
        <f t="shared" ca="1" si="173"/>
        <v>-1.1334212815117916E-3</v>
      </c>
      <c r="Z697" s="22">
        <f t="shared" ca="1" si="173"/>
        <v>9.6875326415383502E-4</v>
      </c>
      <c r="AA697" s="10">
        <f t="shared" ca="1" si="165"/>
        <v>0</v>
      </c>
      <c r="AB697" s="10">
        <f t="shared" ca="1" si="166"/>
        <v>0</v>
      </c>
      <c r="AC697" s="5">
        <f t="shared" ca="1" si="168"/>
        <v>0.35431705774795097</v>
      </c>
    </row>
    <row r="698" spans="1:29" x14ac:dyDescent="0.2">
      <c r="A698" s="8">
        <v>43031</v>
      </c>
      <c r="B698" s="3">
        <v>76398</v>
      </c>
      <c r="C698" s="3">
        <v>76498</v>
      </c>
      <c r="D698" s="3">
        <v>75315</v>
      </c>
      <c r="E698" s="3">
        <v>75413</v>
      </c>
      <c r="F698" s="3">
        <v>75413</v>
      </c>
      <c r="G698" s="5">
        <f t="shared" si="161"/>
        <v>1.6681474016416287E-2</v>
      </c>
      <c r="H698" s="24">
        <f t="shared" si="162"/>
        <v>1</v>
      </c>
      <c r="I698" s="3">
        <f t="shared" si="171"/>
        <v>75811</v>
      </c>
      <c r="J698" s="10">
        <f t="shared" si="167"/>
        <v>-1.2802555274836092E-2</v>
      </c>
      <c r="K698" s="10">
        <f t="shared" si="169"/>
        <v>6.4656623977515923E-5</v>
      </c>
      <c r="L698" s="10">
        <f t="shared" si="175"/>
        <v>2.409387012080968E-3</v>
      </c>
      <c r="M698" s="10">
        <f t="shared" si="172"/>
        <v>1.8803392273280283E-3</v>
      </c>
      <c r="N698" s="10">
        <f t="shared" si="170"/>
        <v>-3.8553444608067757E-3</v>
      </c>
      <c r="O698" s="22">
        <f t="shared" ca="1" si="174"/>
        <v>0.98160474954009813</v>
      </c>
      <c r="P698" s="22">
        <f t="shared" ca="1" si="174"/>
        <v>0.41585842643242088</v>
      </c>
      <c r="Q698" s="22">
        <f t="shared" ca="1" si="174"/>
        <v>0.14518698443378431</v>
      </c>
      <c r="R698" s="22">
        <f t="shared" ca="1" si="174"/>
        <v>0.20561657033059377</v>
      </c>
      <c r="S698" s="22">
        <f t="shared" ca="1" si="174"/>
        <v>1.0308647766452701</v>
      </c>
      <c r="T698" s="22">
        <f t="shared" ca="1" si="163"/>
        <v>-1.577805933100395E-2</v>
      </c>
      <c r="U698" s="25">
        <f t="shared" ca="1" si="164"/>
        <v>0.49605556699652442</v>
      </c>
      <c r="V698" s="22">
        <f t="shared" ca="1" si="173"/>
        <v>-8.0642186722275841E-3</v>
      </c>
      <c r="W698" s="22">
        <f t="shared" ca="1" si="173"/>
        <v>4.0726647389488198E-5</v>
      </c>
      <c r="X698" s="22">
        <f t="shared" ca="1" si="173"/>
        <v>1.5176520088638888E-3</v>
      </c>
      <c r="Y698" s="22">
        <f t="shared" ca="1" si="173"/>
        <v>1.1844093918457858E-3</v>
      </c>
      <c r="Z698" s="22">
        <f t="shared" ca="1" si="173"/>
        <v>-2.428448080971494E-3</v>
      </c>
      <c r="AA698" s="10">
        <f t="shared" ca="1" si="165"/>
        <v>0</v>
      </c>
      <c r="AB698" s="10">
        <f t="shared" ca="1" si="166"/>
        <v>0</v>
      </c>
      <c r="AC698" s="5">
        <f t="shared" ca="1" si="168"/>
        <v>0.35431705774795097</v>
      </c>
    </row>
    <row r="699" spans="1:29" x14ac:dyDescent="0.2">
      <c r="A699" s="8">
        <v>43032</v>
      </c>
      <c r="B699" s="3">
        <v>75426</v>
      </c>
      <c r="C699" s="3">
        <v>76420</v>
      </c>
      <c r="D699" s="3">
        <v>75426</v>
      </c>
      <c r="E699" s="3">
        <v>76350</v>
      </c>
      <c r="F699" s="3">
        <v>76350</v>
      </c>
      <c r="G699" s="5">
        <f t="shared" si="161"/>
        <v>-5.9462999345121226E-3</v>
      </c>
      <c r="H699" s="24">
        <f t="shared" si="162"/>
        <v>0</v>
      </c>
      <c r="I699" s="3">
        <f t="shared" si="171"/>
        <v>75917.894736842107</v>
      </c>
      <c r="J699" s="10">
        <f t="shared" si="167"/>
        <v>1.2424913476456245E-2</v>
      </c>
      <c r="K699" s="10">
        <f t="shared" si="169"/>
        <v>1.3139696807423606E-3</v>
      </c>
      <c r="L699" s="10">
        <f t="shared" si="175"/>
        <v>2.5483199603777073E-3</v>
      </c>
      <c r="M699" s="10">
        <f t="shared" si="172"/>
        <v>2.0718811815341564E-3</v>
      </c>
      <c r="N699" s="10">
        <f t="shared" si="170"/>
        <v>4.2696435423685843E-4</v>
      </c>
      <c r="O699" s="22">
        <f t="shared" ca="1" si="174"/>
        <v>0.97354053086787051</v>
      </c>
      <c r="P699" s="22">
        <f t="shared" ca="1" si="174"/>
        <v>0.41589915307981035</v>
      </c>
      <c r="Q699" s="22">
        <f t="shared" ca="1" si="174"/>
        <v>0.1467046364426482</v>
      </c>
      <c r="R699" s="22">
        <f t="shared" ca="1" si="174"/>
        <v>0.20680097972243955</v>
      </c>
      <c r="S699" s="22">
        <f t="shared" ca="1" si="174"/>
        <v>1.0284363285642986</v>
      </c>
      <c r="T699" s="22">
        <f t="shared" ca="1" si="163"/>
        <v>1.3884058803685553E-2</v>
      </c>
      <c r="U699" s="25">
        <f t="shared" ca="1" si="164"/>
        <v>0.50347095894387961</v>
      </c>
      <c r="V699" s="22">
        <f t="shared" ca="1" si="173"/>
        <v>-7.8191020560442921E-3</v>
      </c>
      <c r="W699" s="22">
        <f t="shared" ca="1" si="173"/>
        <v>-8.2689211894638917E-4</v>
      </c>
      <c r="X699" s="22">
        <f t="shared" ca="1" si="173"/>
        <v>-1.6036790823054552E-3</v>
      </c>
      <c r="Y699" s="22">
        <f t="shared" ca="1" si="173"/>
        <v>-1.3038521706497815E-3</v>
      </c>
      <c r="Z699" s="22">
        <f t="shared" ca="1" si="173"/>
        <v>-2.6869224211476938E-4</v>
      </c>
      <c r="AA699" s="10">
        <f t="shared" ca="1" si="165"/>
        <v>0</v>
      </c>
      <c r="AB699" s="10">
        <f t="shared" ca="1" si="166"/>
        <v>0</v>
      </c>
      <c r="AC699" s="5">
        <f t="shared" ca="1" si="168"/>
        <v>0.35431705774795097</v>
      </c>
    </row>
    <row r="700" spans="1:29" x14ac:dyDescent="0.2">
      <c r="A700" s="8">
        <v>43033</v>
      </c>
      <c r="B700" s="3">
        <v>76350</v>
      </c>
      <c r="C700" s="3">
        <v>76883</v>
      </c>
      <c r="D700" s="3">
        <v>75404</v>
      </c>
      <c r="E700" s="3">
        <v>76671</v>
      </c>
      <c r="F700" s="3">
        <v>76671</v>
      </c>
      <c r="G700" s="5">
        <f t="shared" si="161"/>
        <v>-9.0647050384108363E-3</v>
      </c>
      <c r="H700" s="24">
        <f t="shared" si="162"/>
        <v>0</v>
      </c>
      <c r="I700" s="3">
        <f t="shared" si="171"/>
        <v>76069.15789473684</v>
      </c>
      <c r="J700" s="10">
        <f t="shared" si="167"/>
        <v>4.204322200392907E-3</v>
      </c>
      <c r="K700" s="10">
        <f t="shared" si="169"/>
        <v>1.6074709888330152E-3</v>
      </c>
      <c r="L700" s="10">
        <f t="shared" si="175"/>
        <v>2.3574617050877711E-3</v>
      </c>
      <c r="M700" s="10">
        <f t="shared" si="172"/>
        <v>2.0782840818119384E-3</v>
      </c>
      <c r="N700" s="10">
        <f t="shared" si="170"/>
        <v>2.4422018025527237E-4</v>
      </c>
      <c r="O700" s="22">
        <f t="shared" ca="1" si="174"/>
        <v>0.96572142881182621</v>
      </c>
      <c r="P700" s="22">
        <f t="shared" ca="1" si="174"/>
        <v>0.41507226096086397</v>
      </c>
      <c r="Q700" s="22">
        <f t="shared" ca="1" si="174"/>
        <v>0.14510095736034273</v>
      </c>
      <c r="R700" s="22">
        <f t="shared" ca="1" si="174"/>
        <v>0.20549712755178975</v>
      </c>
      <c r="S700" s="22">
        <f t="shared" ca="1" si="174"/>
        <v>1.0281676363221839</v>
      </c>
      <c r="T700" s="22">
        <f t="shared" ca="1" si="163"/>
        <v>5.7476713051854197E-3</v>
      </c>
      <c r="U700" s="25">
        <f t="shared" ca="1" si="164"/>
        <v>0.50143691387050748</v>
      </c>
      <c r="V700" s="22">
        <f t="shared" ca="1" si="173"/>
        <v>-2.6352311720995712E-3</v>
      </c>
      <c r="W700" s="22">
        <f t="shared" ca="1" si="173"/>
        <v>-1.0075482934258965E-3</v>
      </c>
      <c r="X700" s="22">
        <f t="shared" ca="1" si="173"/>
        <v>-1.4776356987334909E-3</v>
      </c>
      <c r="Y700" s="22">
        <f t="shared" ca="1" si="173"/>
        <v>-1.3026496866385111E-3</v>
      </c>
      <c r="Z700" s="22">
        <f t="shared" ca="1" si="173"/>
        <v>-1.5307500262570875E-4</v>
      </c>
      <c r="AA700" s="10">
        <f t="shared" ca="1" si="165"/>
        <v>-1.0064705038410837E-2</v>
      </c>
      <c r="AB700" s="10">
        <f t="shared" ca="1" si="166"/>
        <v>0</v>
      </c>
      <c r="AC700" s="5">
        <f t="shared" ca="1" si="168"/>
        <v>0.34425235270954013</v>
      </c>
    </row>
    <row r="701" spans="1:29" x14ac:dyDescent="0.2">
      <c r="A701" s="8">
        <v>43034</v>
      </c>
      <c r="B701" s="3">
        <v>76671</v>
      </c>
      <c r="C701" s="3">
        <v>77061</v>
      </c>
      <c r="D701" s="3">
        <v>75813</v>
      </c>
      <c r="E701" s="3">
        <v>75896</v>
      </c>
      <c r="F701" s="3">
        <v>75896</v>
      </c>
      <c r="G701" s="5">
        <f t="shared" si="161"/>
        <v>-1.4440813745124959E-2</v>
      </c>
      <c r="H701" s="24">
        <f t="shared" si="162"/>
        <v>0</v>
      </c>
      <c r="I701" s="3">
        <f t="shared" si="171"/>
        <v>76191.736842105267</v>
      </c>
      <c r="J701" s="10">
        <f t="shared" si="167"/>
        <v>-1.0108124323407797E-2</v>
      </c>
      <c r="K701" s="10">
        <f t="shared" si="169"/>
        <v>1.4532535669144308E-3</v>
      </c>
      <c r="L701" s="10">
        <f t="shared" si="175"/>
        <v>2.1347969121101331E-3</v>
      </c>
      <c r="M701" s="10">
        <f t="shared" si="172"/>
        <v>1.9869611211201332E-3</v>
      </c>
      <c r="N701" s="10">
        <f t="shared" si="170"/>
        <v>-9.731326420192143E-4</v>
      </c>
      <c r="O701" s="22">
        <f t="shared" ca="1" si="174"/>
        <v>0.96308619763972669</v>
      </c>
      <c r="P701" s="22">
        <f t="shared" ca="1" si="174"/>
        <v>0.41406471266743805</v>
      </c>
      <c r="Q701" s="22">
        <f t="shared" ca="1" si="174"/>
        <v>0.14362332166160924</v>
      </c>
      <c r="R701" s="22">
        <f t="shared" ca="1" si="174"/>
        <v>0.20419447786515124</v>
      </c>
      <c r="S701" s="22">
        <f t="shared" ca="1" si="174"/>
        <v>1.0280145613195582</v>
      </c>
      <c r="T701" s="22">
        <f t="shared" ca="1" si="163"/>
        <v>-9.4213154131185372E-3</v>
      </c>
      <c r="U701" s="25">
        <f t="shared" ca="1" si="164"/>
        <v>0.49764468856838051</v>
      </c>
      <c r="V701" s="22">
        <f t="shared" ca="1" si="173"/>
        <v>6.2876784496877615E-3</v>
      </c>
      <c r="W701" s="22">
        <f t="shared" ca="1" si="173"/>
        <v>-9.0398483855797505E-4</v>
      </c>
      <c r="X701" s="22">
        <f t="shared" ca="1" si="173"/>
        <v>-1.3279334631501184E-3</v>
      </c>
      <c r="Y701" s="22">
        <f t="shared" ca="1" si="173"/>
        <v>-1.2359733835785025E-3</v>
      </c>
      <c r="Z701" s="22">
        <f t="shared" ca="1" si="173"/>
        <v>6.0532943067810325E-4</v>
      </c>
      <c r="AA701" s="10">
        <f t="shared" ca="1" si="165"/>
        <v>0</v>
      </c>
      <c r="AB701" s="10">
        <f t="shared" ca="1" si="166"/>
        <v>0</v>
      </c>
      <c r="AC701" s="5">
        <f t="shared" ca="1" si="168"/>
        <v>0.34425235270954013</v>
      </c>
    </row>
    <row r="702" spans="1:29" x14ac:dyDescent="0.2">
      <c r="A702" s="8">
        <v>43035</v>
      </c>
      <c r="B702" s="3">
        <v>75898</v>
      </c>
      <c r="C702" s="3">
        <v>76617</v>
      </c>
      <c r="D702" s="3">
        <v>75601</v>
      </c>
      <c r="E702" s="3">
        <v>75976</v>
      </c>
      <c r="F702" s="3">
        <v>75976</v>
      </c>
      <c r="G702" s="5">
        <f t="shared" si="161"/>
        <v>-2.1954301358323658E-2</v>
      </c>
      <c r="H702" s="24">
        <f t="shared" si="162"/>
        <v>0</v>
      </c>
      <c r="I702" s="3">
        <f t="shared" si="171"/>
        <v>76280.263157894733</v>
      </c>
      <c r="J702" s="10">
        <f t="shared" si="167"/>
        <v>1.0540739959945533E-3</v>
      </c>
      <c r="K702" s="10">
        <f t="shared" si="169"/>
        <v>1.6617901596501839E-3</v>
      </c>
      <c r="L702" s="10">
        <f t="shared" si="175"/>
        <v>2.0859493451424525E-3</v>
      </c>
      <c r="M702" s="10">
        <f t="shared" si="172"/>
        <v>1.9166371693266771E-3</v>
      </c>
      <c r="N702" s="10">
        <f t="shared" si="170"/>
        <v>-1.0454739850800365E-3</v>
      </c>
      <c r="O702" s="22">
        <f t="shared" ca="1" si="174"/>
        <v>0.9693738760894145</v>
      </c>
      <c r="P702" s="22">
        <f t="shared" ca="1" si="174"/>
        <v>0.41316072782888008</v>
      </c>
      <c r="Q702" s="22">
        <f t="shared" ca="1" si="174"/>
        <v>0.14229538819845913</v>
      </c>
      <c r="R702" s="22">
        <f t="shared" ca="1" si="174"/>
        <v>0.20295850448157274</v>
      </c>
      <c r="S702" s="22">
        <f t="shared" ca="1" si="174"/>
        <v>1.0286198907502362</v>
      </c>
      <c r="T702" s="22">
        <f t="shared" ca="1" si="163"/>
        <v>1.3188016760767019E-3</v>
      </c>
      <c r="U702" s="25">
        <f t="shared" ca="1" si="164"/>
        <v>0.50032970037123348</v>
      </c>
      <c r="V702" s="22">
        <f t="shared" ca="1" si="173"/>
        <v>-6.5923037159168268E-4</v>
      </c>
      <c r="W702" s="22">
        <f t="shared" ca="1" si="173"/>
        <v>-1.0393032639230892E-3</v>
      </c>
      <c r="X702" s="22">
        <f t="shared" ca="1" si="173"/>
        <v>-1.3045774463131632E-3</v>
      </c>
      <c r="Y702" s="22">
        <f t="shared" ca="1" si="173"/>
        <v>-1.1986876046111898E-3</v>
      </c>
      <c r="Z702" s="22">
        <f t="shared" ca="1" si="173"/>
        <v>6.5385182282526495E-4</v>
      </c>
      <c r="AA702" s="10">
        <f t="shared" ca="1" si="165"/>
        <v>0</v>
      </c>
      <c r="AB702" s="10">
        <f t="shared" ca="1" si="166"/>
        <v>0</v>
      </c>
      <c r="AC702" s="5">
        <f t="shared" ca="1" si="168"/>
        <v>0.34425235270954013</v>
      </c>
    </row>
    <row r="703" spans="1:29" x14ac:dyDescent="0.2">
      <c r="A703" s="8">
        <v>43038</v>
      </c>
      <c r="B703" s="3">
        <v>75973</v>
      </c>
      <c r="C703" s="3">
        <v>75973</v>
      </c>
      <c r="D703" s="3">
        <v>74305</v>
      </c>
      <c r="E703" s="3">
        <v>74800</v>
      </c>
      <c r="F703" s="3">
        <v>74800</v>
      </c>
      <c r="G703" s="5">
        <f t="shared" si="161"/>
        <v>-1.3048128342246001E-2</v>
      </c>
      <c r="H703" s="24">
        <f t="shared" si="162"/>
        <v>0</v>
      </c>
      <c r="I703" s="3">
        <f t="shared" si="171"/>
        <v>76303.421052631573</v>
      </c>
      <c r="J703" s="10">
        <f t="shared" si="167"/>
        <v>-1.5478572180688599E-2</v>
      </c>
      <c r="K703" s="10">
        <f t="shared" si="169"/>
        <v>3.9375413832491989E-4</v>
      </c>
      <c r="L703" s="10">
        <f t="shared" si="175"/>
        <v>1.9562770180694853E-3</v>
      </c>
      <c r="M703" s="10">
        <f t="shared" si="172"/>
        <v>1.7275412259329425E-3</v>
      </c>
      <c r="N703" s="10">
        <f t="shared" si="170"/>
        <v>-1.5806773662505381E-3</v>
      </c>
      <c r="O703" s="22">
        <f t="shared" ca="1" si="174"/>
        <v>0.96871464571782284</v>
      </c>
      <c r="P703" s="22">
        <f t="shared" ca="1" si="174"/>
        <v>0.41212142456495698</v>
      </c>
      <c r="Q703" s="22">
        <f t="shared" ca="1" si="174"/>
        <v>0.14099081075214598</v>
      </c>
      <c r="R703" s="22">
        <f t="shared" ca="1" si="174"/>
        <v>0.20175981687696154</v>
      </c>
      <c r="S703" s="22">
        <f t="shared" ca="1" si="174"/>
        <v>1.0292737425730614</v>
      </c>
      <c r="T703" s="22">
        <f t="shared" ca="1" si="163"/>
        <v>-1.5834629274154875E-2</v>
      </c>
      <c r="U703" s="25">
        <f t="shared" ca="1" si="164"/>
        <v>0.49604142539404228</v>
      </c>
      <c r="V703" s="22">
        <f t="shared" ca="1" si="173"/>
        <v>9.5969146751348627E-3</v>
      </c>
      <c r="W703" s="22">
        <f t="shared" ca="1" si="173"/>
        <v>-2.4413265153746221E-4</v>
      </c>
      <c r="X703" s="22">
        <f t="shared" ca="1" si="173"/>
        <v>-1.2129170187133438E-3</v>
      </c>
      <c r="Y703" s="22">
        <f t="shared" ca="1" si="173"/>
        <v>-1.071097873209567E-3</v>
      </c>
      <c r="Z703" s="22">
        <f t="shared" ca="1" si="173"/>
        <v>9.8004038329512519E-4</v>
      </c>
      <c r="AA703" s="10">
        <f t="shared" ca="1" si="165"/>
        <v>0</v>
      </c>
      <c r="AB703" s="10">
        <f t="shared" ca="1" si="166"/>
        <v>0</v>
      </c>
      <c r="AC703" s="5">
        <f t="shared" ca="1" si="168"/>
        <v>0.34425235270954013</v>
      </c>
    </row>
    <row r="704" spans="1:29" x14ac:dyDescent="0.2">
      <c r="A704" s="8">
        <v>43039</v>
      </c>
      <c r="B704" s="3">
        <v>74798</v>
      </c>
      <c r="C704" s="3">
        <v>75142</v>
      </c>
      <c r="D704" s="3">
        <v>74145</v>
      </c>
      <c r="E704" s="3">
        <v>74308</v>
      </c>
      <c r="F704" s="3">
        <v>74308</v>
      </c>
      <c r="G704" s="5">
        <f t="shared" si="161"/>
        <v>-5.2887979759917991E-3</v>
      </c>
      <c r="H704" s="24">
        <f t="shared" si="162"/>
        <v>0</v>
      </c>
      <c r="I704" s="3">
        <f t="shared" si="171"/>
        <v>76174.210526315786</v>
      </c>
      <c r="J704" s="10">
        <f t="shared" si="167"/>
        <v>-6.5775401069518846E-3</v>
      </c>
      <c r="K704" s="10">
        <f t="shared" si="169"/>
        <v>2.0459010383311325E-5</v>
      </c>
      <c r="L704" s="10">
        <f t="shared" si="175"/>
        <v>1.6075939506054126E-3</v>
      </c>
      <c r="M704" s="10">
        <f t="shared" si="172"/>
        <v>1.7274605265461573E-3</v>
      </c>
      <c r="N704" s="10">
        <f t="shared" si="170"/>
        <v>-5.3811680829321641E-3</v>
      </c>
      <c r="O704" s="22">
        <f t="shared" ca="1" si="174"/>
        <v>0.97831156039295775</v>
      </c>
      <c r="P704" s="22">
        <f t="shared" ca="1" si="174"/>
        <v>0.41187729191341954</v>
      </c>
      <c r="Q704" s="22">
        <f t="shared" ca="1" si="174"/>
        <v>0.13977789373343263</v>
      </c>
      <c r="R704" s="22">
        <f t="shared" ca="1" si="174"/>
        <v>0.20068871900375199</v>
      </c>
      <c r="S704" s="22">
        <f t="shared" ca="1" si="174"/>
        <v>1.0302537829563565</v>
      </c>
      <c r="T704" s="22">
        <f t="shared" ca="1" si="163"/>
        <v>-1.1399037761355993E-2</v>
      </c>
      <c r="U704" s="25">
        <f t="shared" ca="1" si="164"/>
        <v>0.49715027141694501</v>
      </c>
      <c r="V704" s="22">
        <f t="shared" ca="1" si="173"/>
        <v>4.0873995331526013E-3</v>
      </c>
      <c r="W704" s="22">
        <f t="shared" ca="1" si="173"/>
        <v>-1.2713590206941881E-5</v>
      </c>
      <c r="X704" s="22">
        <f t="shared" ca="1" si="173"/>
        <v>-9.989872591211822E-4</v>
      </c>
      <c r="Y704" s="22">
        <f t="shared" ca="1" si="173"/>
        <v>-1.0734744653676288E-3</v>
      </c>
      <c r="Z704" s="22">
        <f t="shared" ca="1" si="173"/>
        <v>3.3439528383484634E-3</v>
      </c>
      <c r="AA704" s="10">
        <f t="shared" ca="1" si="165"/>
        <v>0</v>
      </c>
      <c r="AB704" s="10">
        <f t="shared" ca="1" si="166"/>
        <v>0</v>
      </c>
      <c r="AC704" s="5">
        <f t="shared" ca="1" si="168"/>
        <v>0.34425235270954013</v>
      </c>
    </row>
    <row r="705" spans="1:29" x14ac:dyDescent="0.2">
      <c r="A705" s="8">
        <v>43040</v>
      </c>
      <c r="B705" s="3">
        <v>74310</v>
      </c>
      <c r="C705" s="3">
        <v>75199</v>
      </c>
      <c r="D705" s="3">
        <v>73823</v>
      </c>
      <c r="E705" s="3">
        <v>73824</v>
      </c>
      <c r="F705" s="3">
        <v>73824</v>
      </c>
      <c r="G705" s="5">
        <f t="shared" si="161"/>
        <v>6.5967706978760088E-3</v>
      </c>
      <c r="H705" s="24">
        <f t="shared" si="162"/>
        <v>1</v>
      </c>
      <c r="I705" s="3">
        <f t="shared" si="171"/>
        <v>76028.578947368427</v>
      </c>
      <c r="J705" s="10">
        <f t="shared" si="167"/>
        <v>-6.5134305862087905E-3</v>
      </c>
      <c r="K705" s="10">
        <f t="shared" si="169"/>
        <v>-1.9210005770228743E-3</v>
      </c>
      <c r="L705" s="10">
        <f t="shared" si="175"/>
        <v>1.5006099201225953E-3</v>
      </c>
      <c r="M705" s="10">
        <f t="shared" si="172"/>
        <v>1.7491705064894103E-3</v>
      </c>
      <c r="N705" s="10">
        <f t="shared" si="170"/>
        <v>-7.5247186402525035E-3</v>
      </c>
      <c r="O705" s="22">
        <f t="shared" ca="1" si="174"/>
        <v>0.98239895992611037</v>
      </c>
      <c r="P705" s="22">
        <f t="shared" ca="1" si="174"/>
        <v>0.4118645783232126</v>
      </c>
      <c r="Q705" s="22">
        <f t="shared" ca="1" si="174"/>
        <v>0.13877890647431146</v>
      </c>
      <c r="R705" s="22">
        <f t="shared" ca="1" si="174"/>
        <v>0.19961524453838436</v>
      </c>
      <c r="S705" s="22">
        <f t="shared" ca="1" si="174"/>
        <v>1.033597735794705</v>
      </c>
      <c r="T705" s="22">
        <f t="shared" ca="1" si="163"/>
        <v>-1.4410097572962473E-2</v>
      </c>
      <c r="U705" s="25">
        <f t="shared" ca="1" si="164"/>
        <v>0.49639753794442126</v>
      </c>
      <c r="V705" s="22">
        <f t="shared" ca="1" si="173"/>
        <v>-4.1000117530754663E-3</v>
      </c>
      <c r="W705" s="22">
        <f t="shared" ca="1" si="173"/>
        <v>-1.209213000616764E-3</v>
      </c>
      <c r="X705" s="22">
        <f t="shared" ca="1" si="173"/>
        <v>9.4458952588077167E-4</v>
      </c>
      <c r="Y705" s="22">
        <f t="shared" ca="1" si="173"/>
        <v>1.1010510574756681E-3</v>
      </c>
      <c r="Z705" s="22">
        <f t="shared" ca="1" si="173"/>
        <v>-4.7365876484420644E-3</v>
      </c>
      <c r="AA705" s="10">
        <f t="shared" ca="1" si="165"/>
        <v>0</v>
      </c>
      <c r="AB705" s="10">
        <f t="shared" ca="1" si="166"/>
        <v>0</v>
      </c>
      <c r="AC705" s="5">
        <f t="shared" ca="1" si="168"/>
        <v>0.34425235270954013</v>
      </c>
    </row>
    <row r="706" spans="1:29" x14ac:dyDescent="0.2">
      <c r="A706" s="8">
        <v>43042</v>
      </c>
      <c r="B706" s="3">
        <v>73834</v>
      </c>
      <c r="C706" s="3">
        <v>74254</v>
      </c>
      <c r="D706" s="3">
        <v>73094</v>
      </c>
      <c r="E706" s="3">
        <v>73915</v>
      </c>
      <c r="F706" s="3">
        <v>73915</v>
      </c>
      <c r="G706" s="5">
        <f t="shared" si="161"/>
        <v>-2.0293580464046501E-2</v>
      </c>
      <c r="H706" s="24">
        <f t="shared" si="162"/>
        <v>0</v>
      </c>
      <c r="I706" s="3">
        <f t="shared" si="171"/>
        <v>75886.31578947368</v>
      </c>
      <c r="J706" s="10">
        <f t="shared" si="167"/>
        <v>1.232661465106144E-3</v>
      </c>
      <c r="K706" s="10">
        <f t="shared" si="169"/>
        <v>-1.7473343628012171E-3</v>
      </c>
      <c r="L706" s="10">
        <f t="shared" si="175"/>
        <v>1.1243015409159419E-3</v>
      </c>
      <c r="M706" s="10">
        <f t="shared" si="172"/>
        <v>1.8436369356427307E-3</v>
      </c>
      <c r="N706" s="10">
        <f t="shared" si="170"/>
        <v>-5.2565614825497153E-3</v>
      </c>
      <c r="O706" s="22">
        <f t="shared" ca="1" si="174"/>
        <v>0.97829894817303487</v>
      </c>
      <c r="P706" s="22">
        <f t="shared" ca="1" si="174"/>
        <v>0.41065536532259583</v>
      </c>
      <c r="Q706" s="22">
        <f t="shared" ca="1" si="174"/>
        <v>0.13972349600019224</v>
      </c>
      <c r="R706" s="22">
        <f t="shared" ca="1" si="174"/>
        <v>0.20071629559586002</v>
      </c>
      <c r="S706" s="22">
        <f t="shared" ca="1" si="174"/>
        <v>1.0288611481462631</v>
      </c>
      <c r="T706" s="22">
        <f t="shared" ca="1" si="163"/>
        <v>-4.3927733805665184E-3</v>
      </c>
      <c r="U706" s="25">
        <f t="shared" ca="1" si="164"/>
        <v>0.49890180842079174</v>
      </c>
      <c r="V706" s="22">
        <f t="shared" ca="1" si="173"/>
        <v>-7.6871758425249483E-4</v>
      </c>
      <c r="W706" s="22">
        <f t="shared" ca="1" si="173"/>
        <v>1.0896800851467041E-3</v>
      </c>
      <c r="X706" s="22">
        <f t="shared" ca="1" si="173"/>
        <v>-7.0114170757324551E-4</v>
      </c>
      <c r="Y706" s="22">
        <f t="shared" ca="1" si="173"/>
        <v>-1.149736705108985E-3</v>
      </c>
      <c r="Z706" s="22">
        <f t="shared" ca="1" si="173"/>
        <v>3.2781192231010297E-3</v>
      </c>
      <c r="AA706" s="10">
        <f t="shared" ca="1" si="165"/>
        <v>0</v>
      </c>
      <c r="AB706" s="10">
        <f t="shared" ca="1" si="166"/>
        <v>0</v>
      </c>
      <c r="AC706" s="5">
        <f t="shared" ca="1" si="168"/>
        <v>0.34425235270954013</v>
      </c>
    </row>
    <row r="707" spans="1:29" x14ac:dyDescent="0.2">
      <c r="A707" s="8">
        <v>43045</v>
      </c>
      <c r="B707" s="3">
        <v>73911</v>
      </c>
      <c r="C707" s="3">
        <v>74445</v>
      </c>
      <c r="D707" s="3">
        <v>73830</v>
      </c>
      <c r="E707" s="3">
        <v>74311</v>
      </c>
      <c r="F707" s="3">
        <v>74311</v>
      </c>
      <c r="G707" s="5">
        <f t="shared" ref="G707:G770" si="176">F709/F707-1</f>
        <v>6.9976181184472352E-4</v>
      </c>
      <c r="H707" s="24">
        <f t="shared" ref="H707:H770" si="177">IF(G707&gt;0,1,0)</f>
        <v>1</v>
      </c>
      <c r="I707" s="3">
        <f t="shared" si="171"/>
        <v>75794.526315789481</v>
      </c>
      <c r="J707" s="10">
        <f t="shared" si="167"/>
        <v>5.3575052425083314E-3</v>
      </c>
      <c r="K707" s="10">
        <f t="shared" si="169"/>
        <v>-1.4970851925142636E-3</v>
      </c>
      <c r="L707" s="10">
        <f t="shared" si="175"/>
        <v>1.0980440383901269E-3</v>
      </c>
      <c r="M707" s="10">
        <f t="shared" si="172"/>
        <v>1.8763043705637627E-3</v>
      </c>
      <c r="N707" s="10">
        <f t="shared" si="170"/>
        <v>-4.3958752332469596E-3</v>
      </c>
      <c r="O707" s="22">
        <f t="shared" ca="1" si="174"/>
        <v>0.97753023058878241</v>
      </c>
      <c r="P707" s="22">
        <f t="shared" ca="1" si="174"/>
        <v>0.41174504540774254</v>
      </c>
      <c r="Q707" s="22">
        <f t="shared" ca="1" si="174"/>
        <v>0.139022354292619</v>
      </c>
      <c r="R707" s="22">
        <f t="shared" ca="1" si="174"/>
        <v>0.19956655889075103</v>
      </c>
      <c r="S707" s="22">
        <f t="shared" ca="1" si="174"/>
        <v>1.0321392673693641</v>
      </c>
      <c r="T707" s="22">
        <f t="shared" ref="T707:T770" ca="1" si="178">SUMPRODUCT(J707:N707,O707:S707)</f>
        <v>6.1065075582714384E-4</v>
      </c>
      <c r="U707" s="25">
        <f t="shared" ref="U707:U770" ca="1" si="179">1/(1+(EXP(-T707)))</f>
        <v>0.50015266268421288</v>
      </c>
      <c r="V707" s="22">
        <f t="shared" ca="1" si="173"/>
        <v>3.3474181005956191E-3</v>
      </c>
      <c r="W707" s="22">
        <f t="shared" ca="1" si="173"/>
        <v>-9.3539247181579038E-4</v>
      </c>
      <c r="X707" s="22">
        <f t="shared" ca="1" si="173"/>
        <v>6.8606792209825935E-4</v>
      </c>
      <c r="Y707" s="22">
        <f t="shared" ca="1" si="173"/>
        <v>1.1723320702363349E-3</v>
      </c>
      <c r="Z707" s="22">
        <f t="shared" ca="1" si="173"/>
        <v>-2.7465829070923179E-3</v>
      </c>
      <c r="AA707" s="10">
        <f t="shared" ref="AA707:AA770" ca="1" si="180">IF(OR(AND(U707&gt;=0.501,U707&lt;=0.503)),G707-$AF$1,0)</f>
        <v>0</v>
      </c>
      <c r="AB707" s="10">
        <f t="shared" ref="AB707:AB770" ca="1" si="181">IF(OR(AND(U707&gt;=0.492,U707&lt;=0.493)),-G707-$AF$1,0)</f>
        <v>0</v>
      </c>
      <c r="AC707" s="5">
        <f t="shared" ca="1" si="168"/>
        <v>0.34425235270954013</v>
      </c>
    </row>
    <row r="708" spans="1:29" x14ac:dyDescent="0.2">
      <c r="A708" s="8">
        <v>43046</v>
      </c>
      <c r="B708" s="3">
        <v>74306</v>
      </c>
      <c r="C708" s="3">
        <v>74306</v>
      </c>
      <c r="D708" s="3">
        <v>72386</v>
      </c>
      <c r="E708" s="3">
        <v>72415</v>
      </c>
      <c r="F708" s="3">
        <v>72415</v>
      </c>
      <c r="G708" s="5">
        <f t="shared" si="176"/>
        <v>7.1255955257889525E-3</v>
      </c>
      <c r="H708" s="24">
        <f t="shared" si="177"/>
        <v>1</v>
      </c>
      <c r="I708" s="3">
        <f t="shared" si="171"/>
        <v>75620.210526315786</v>
      </c>
      <c r="J708" s="10">
        <f t="shared" ref="J708:J771" si="182">F708/F707-1</f>
        <v>-2.5514392216495541E-2</v>
      </c>
      <c r="K708" s="10">
        <f t="shared" si="169"/>
        <v>-2.4053976666348733E-3</v>
      </c>
      <c r="L708" s="10">
        <f t="shared" si="175"/>
        <v>4.018825881122612E-4</v>
      </c>
      <c r="M708" s="10">
        <f t="shared" si="172"/>
        <v>1.6059572266096788E-3</v>
      </c>
      <c r="N708" s="10">
        <f t="shared" si="170"/>
        <v>-6.4030392404083479E-3</v>
      </c>
      <c r="O708" s="22">
        <f t="shared" ca="1" si="174"/>
        <v>0.98087764868937799</v>
      </c>
      <c r="P708" s="22">
        <f t="shared" ca="1" si="174"/>
        <v>0.41080965293592675</v>
      </c>
      <c r="Q708" s="22">
        <f t="shared" ca="1" si="174"/>
        <v>0.13970842221471727</v>
      </c>
      <c r="R708" s="22">
        <f t="shared" ca="1" si="174"/>
        <v>0.20073889096098738</v>
      </c>
      <c r="S708" s="22">
        <f t="shared" ca="1" si="174"/>
        <v>1.0293926844622718</v>
      </c>
      <c r="T708" s="22">
        <f t="shared" ca="1" si="178"/>
        <v>-3.2227374923157942E-2</v>
      </c>
      <c r="U708" s="25">
        <f t="shared" ca="1" si="179"/>
        <v>0.49194385351909931</v>
      </c>
      <c r="V708" s="22">
        <f t="shared" ca="1" si="173"/>
        <v>-1.619922322931492E-2</v>
      </c>
      <c r="W708" s="22">
        <f t="shared" ca="1" si="173"/>
        <v>-1.5271997634299732E-3</v>
      </c>
      <c r="X708" s="22">
        <f t="shared" ca="1" si="173"/>
        <v>2.5515739123099242E-4</v>
      </c>
      <c r="Y708" s="22">
        <f t="shared" ca="1" si="173"/>
        <v>1.0196307789672649E-3</v>
      </c>
      <c r="Z708" s="22">
        <f t="shared" ca="1" si="173"/>
        <v>-4.0653236464076202E-3</v>
      </c>
      <c r="AA708" s="10">
        <f t="shared" ca="1" si="180"/>
        <v>0</v>
      </c>
      <c r="AB708" s="10">
        <f t="shared" ca="1" si="181"/>
        <v>0</v>
      </c>
      <c r="AC708" s="5">
        <f t="shared" ref="AC708:AC771" ca="1" si="183">AA708+AB708+AC707</f>
        <v>0.34425235270954013</v>
      </c>
    </row>
    <row r="709" spans="1:29" x14ac:dyDescent="0.2">
      <c r="A709" s="8">
        <v>43047</v>
      </c>
      <c r="B709" s="3">
        <v>72468</v>
      </c>
      <c r="C709" s="3">
        <v>74481</v>
      </c>
      <c r="D709" s="3">
        <v>72468</v>
      </c>
      <c r="E709" s="3">
        <v>74363</v>
      </c>
      <c r="F709" s="3">
        <v>74363</v>
      </c>
      <c r="G709" s="5">
        <f t="shared" si="176"/>
        <v>-2.9544262603714233E-2</v>
      </c>
      <c r="H709" s="24">
        <f t="shared" si="177"/>
        <v>0</v>
      </c>
      <c r="I709" s="3">
        <f t="shared" si="171"/>
        <v>75486.84210526316</v>
      </c>
      <c r="J709" s="10">
        <f t="shared" si="182"/>
        <v>2.6900504039218287E-2</v>
      </c>
      <c r="K709" s="10">
        <f t="shared" si="169"/>
        <v>-8.4473904149336425E-4</v>
      </c>
      <c r="L709" s="10">
        <f t="shared" si="175"/>
        <v>9.5648131270470449E-4</v>
      </c>
      <c r="M709" s="10">
        <f t="shared" si="172"/>
        <v>1.9229250595022252E-3</v>
      </c>
      <c r="N709" s="10">
        <f t="shared" si="170"/>
        <v>2.925695888256863E-4</v>
      </c>
      <c r="O709" s="22">
        <f t="shared" ca="1" si="174"/>
        <v>0.9646784254600631</v>
      </c>
      <c r="P709" s="22">
        <f t="shared" ca="1" si="174"/>
        <v>0.40928245317249679</v>
      </c>
      <c r="Q709" s="22">
        <f t="shared" ca="1" si="174"/>
        <v>0.13996357960594827</v>
      </c>
      <c r="R709" s="22">
        <f t="shared" ca="1" si="174"/>
        <v>0.20175852173995465</v>
      </c>
      <c r="S709" s="22">
        <f t="shared" ca="1" si="174"/>
        <v>1.0253273608158642</v>
      </c>
      <c r="T709" s="22">
        <f t="shared" ca="1" si="178"/>
        <v>2.6426417683582028E-2</v>
      </c>
      <c r="U709" s="25">
        <f t="shared" ca="1" si="179"/>
        <v>0.50660621996783783</v>
      </c>
      <c r="V709" s="22">
        <f t="shared" ca="1" si="173"/>
        <v>-1.7031979565745141E-2</v>
      </c>
      <c r="W709" s="22">
        <f t="shared" ca="1" si="173"/>
        <v>5.3484418255235824E-4</v>
      </c>
      <c r="X709" s="22">
        <f t="shared" ca="1" si="173"/>
        <v>-6.0559349182652024E-4</v>
      </c>
      <c r="Y709" s="22">
        <f t="shared" ca="1" si="173"/>
        <v>-1.2174946711835995E-3</v>
      </c>
      <c r="Z709" s="22">
        <f t="shared" ca="1" si="173"/>
        <v>-1.8523962417851976E-4</v>
      </c>
      <c r="AA709" s="10">
        <f t="shared" ca="1" si="180"/>
        <v>0</v>
      </c>
      <c r="AB709" s="10">
        <f t="shared" ca="1" si="181"/>
        <v>0</v>
      </c>
      <c r="AC709" s="5">
        <f t="shared" ca="1" si="183"/>
        <v>0.34425235270954013</v>
      </c>
    </row>
    <row r="710" spans="1:29" x14ac:dyDescent="0.2">
      <c r="A710" s="8">
        <v>43048</v>
      </c>
      <c r="B710" s="3">
        <v>74363</v>
      </c>
      <c r="C710" s="3">
        <v>74363</v>
      </c>
      <c r="D710" s="3">
        <v>72795</v>
      </c>
      <c r="E710" s="3">
        <v>72931</v>
      </c>
      <c r="F710" s="3">
        <v>72931</v>
      </c>
      <c r="G710" s="5">
        <f t="shared" si="176"/>
        <v>-6.2524852257613839E-3</v>
      </c>
      <c r="H710" s="24">
        <f t="shared" si="177"/>
        <v>0</v>
      </c>
      <c r="I710" s="3">
        <f t="shared" si="171"/>
        <v>75290.578947368427</v>
      </c>
      <c r="J710" s="10">
        <f t="shared" si="182"/>
        <v>-1.9256888506380854E-2</v>
      </c>
      <c r="K710" s="10">
        <f t="shared" si="169"/>
        <v>-2.5800952525691424E-3</v>
      </c>
      <c r="L710" s="10">
        <f t="shared" si="175"/>
        <v>5.8738316325412931E-4</v>
      </c>
      <c r="M710" s="10">
        <f t="shared" si="172"/>
        <v>1.6673957356625757E-3</v>
      </c>
      <c r="N710" s="10">
        <f t="shared" si="170"/>
        <v>-2.2561219952087264E-3</v>
      </c>
      <c r="O710" s="22">
        <f t="shared" ca="1" si="174"/>
        <v>0.94764644589431801</v>
      </c>
      <c r="P710" s="22">
        <f t="shared" ca="1" si="174"/>
        <v>0.40981729735504913</v>
      </c>
      <c r="Q710" s="22">
        <f t="shared" ca="1" si="174"/>
        <v>0.13935798611412176</v>
      </c>
      <c r="R710" s="22">
        <f t="shared" ca="1" si="174"/>
        <v>0.20054102706877105</v>
      </c>
      <c r="S710" s="22">
        <f t="shared" ca="1" si="174"/>
        <v>1.0251421211916856</v>
      </c>
      <c r="T710" s="22">
        <f t="shared" ca="1" si="178"/>
        <v>-2.1202697515148628E-2</v>
      </c>
      <c r="U710" s="25">
        <f t="shared" ca="1" si="179"/>
        <v>0.49469952419073565</v>
      </c>
      <c r="V710" s="22">
        <f t="shared" ca="1" si="173"/>
        <v>1.1906628757460458E-2</v>
      </c>
      <c r="W710" s="22">
        <f t="shared" ca="1" si="173"/>
        <v>1.5952855686445751E-3</v>
      </c>
      <c r="X710" s="22">
        <f t="shared" ca="1" si="173"/>
        <v>-3.6318189519206589E-4</v>
      </c>
      <c r="Y710" s="22">
        <f t="shared" ca="1" si="173"/>
        <v>-1.0309589739655274E-3</v>
      </c>
      <c r="Z710" s="22">
        <f t="shared" ca="1" si="173"/>
        <v>1.3949713121925273E-3</v>
      </c>
      <c r="AA710" s="10">
        <f t="shared" ca="1" si="180"/>
        <v>0</v>
      </c>
      <c r="AB710" s="10">
        <f t="shared" ca="1" si="181"/>
        <v>0</v>
      </c>
      <c r="AC710" s="5">
        <f t="shared" ca="1" si="183"/>
        <v>0.34425235270954013</v>
      </c>
    </row>
    <row r="711" spans="1:29" x14ac:dyDescent="0.2">
      <c r="A711" s="8">
        <v>43049</v>
      </c>
      <c r="B711" s="3">
        <v>72932</v>
      </c>
      <c r="C711" s="3">
        <v>73019</v>
      </c>
      <c r="D711" s="3">
        <v>71920</v>
      </c>
      <c r="E711" s="3">
        <v>72166</v>
      </c>
      <c r="F711" s="3">
        <v>72166</v>
      </c>
      <c r="G711" s="5">
        <f t="shared" si="176"/>
        <v>-1.8554443920960062E-2</v>
      </c>
      <c r="H711" s="24">
        <f t="shared" si="177"/>
        <v>0</v>
      </c>
      <c r="I711" s="3">
        <f t="shared" si="171"/>
        <v>75036.68421052632</v>
      </c>
      <c r="J711" s="10">
        <f t="shared" si="182"/>
        <v>-1.0489366661639132E-2</v>
      </c>
      <c r="K711" s="10">
        <f t="shared" si="169"/>
        <v>-2.9504613449915173E-3</v>
      </c>
      <c r="L711" s="10">
        <f t="shared" si="175"/>
        <v>2.8944792177402643E-4</v>
      </c>
      <c r="M711" s="10">
        <f t="shared" si="172"/>
        <v>1.7637469492345292E-3</v>
      </c>
      <c r="N711" s="10">
        <f t="shared" si="170"/>
        <v>-4.6005276205577815E-3</v>
      </c>
      <c r="O711" s="22">
        <f t="shared" ca="1" si="174"/>
        <v>0.95955307465177841</v>
      </c>
      <c r="P711" s="22">
        <f t="shared" ca="1" si="174"/>
        <v>0.4114125829236937</v>
      </c>
      <c r="Q711" s="22">
        <f t="shared" ca="1" si="174"/>
        <v>0.13899480421892968</v>
      </c>
      <c r="R711" s="22">
        <f t="shared" ca="1" si="174"/>
        <v>0.19951006809480554</v>
      </c>
      <c r="S711" s="22">
        <f t="shared" ca="1" si="174"/>
        <v>1.0265370925038781</v>
      </c>
      <c r="T711" s="22">
        <f t="shared" ca="1" si="178"/>
        <v>-1.5609456170513993E-2</v>
      </c>
      <c r="U711" s="25">
        <f t="shared" ca="1" si="179"/>
        <v>0.49609771519135643</v>
      </c>
      <c r="V711" s="22">
        <f t="shared" ca="1" si="173"/>
        <v>6.5042923342242282E-3</v>
      </c>
      <c r="W711" s="22">
        <f t="shared" ca="1" si="173"/>
        <v>1.8295349688590618E-3</v>
      </c>
      <c r="X711" s="22">
        <f t="shared" ca="1" si="173"/>
        <v>-1.7948213266650543E-4</v>
      </c>
      <c r="Y711" s="22">
        <f t="shared" ca="1" si="173"/>
        <v>-1.0936719185698522E-3</v>
      </c>
      <c r="Z711" s="22">
        <f t="shared" ca="1" si="173"/>
        <v>2.8527152783412025E-3</v>
      </c>
      <c r="AA711" s="10">
        <f t="shared" ca="1" si="180"/>
        <v>0</v>
      </c>
      <c r="AB711" s="10">
        <f t="shared" ca="1" si="181"/>
        <v>0</v>
      </c>
      <c r="AC711" s="5">
        <f t="shared" ca="1" si="183"/>
        <v>0.34425235270954013</v>
      </c>
    </row>
    <row r="712" spans="1:29" x14ac:dyDescent="0.2">
      <c r="A712" s="8">
        <v>43052</v>
      </c>
      <c r="B712" s="3">
        <v>72167</v>
      </c>
      <c r="C712" s="3">
        <v>72735</v>
      </c>
      <c r="D712" s="3">
        <v>71776</v>
      </c>
      <c r="E712" s="3">
        <v>72475</v>
      </c>
      <c r="F712" s="3">
        <v>72475</v>
      </c>
      <c r="G712" s="5">
        <f t="shared" si="176"/>
        <v>5.1052086926528517E-4</v>
      </c>
      <c r="H712" s="24">
        <f t="shared" si="177"/>
        <v>1</v>
      </c>
      <c r="I712" s="3">
        <f t="shared" si="171"/>
        <v>74804.210526315786</v>
      </c>
      <c r="J712" s="10">
        <f t="shared" si="182"/>
        <v>4.281794750990775E-3</v>
      </c>
      <c r="K712" s="10">
        <f t="shared" si="169"/>
        <v>-2.9516077149295827E-3</v>
      </c>
      <c r="L712" s="10">
        <f t="shared" si="175"/>
        <v>4.9957561547602446E-4</v>
      </c>
      <c r="M712" s="10">
        <f t="shared" si="172"/>
        <v>1.8072231595887911E-3</v>
      </c>
      <c r="N712" s="10">
        <f t="shared" si="170"/>
        <v>-4.8156697188612933E-3</v>
      </c>
      <c r="O712" s="22">
        <f t="shared" ca="1" si="174"/>
        <v>0.96605736698600264</v>
      </c>
      <c r="P712" s="22">
        <f t="shared" ca="1" si="174"/>
        <v>0.41324211789255277</v>
      </c>
      <c r="Q712" s="22">
        <f t="shared" ca="1" si="174"/>
        <v>0.13881532208626318</v>
      </c>
      <c r="R712" s="22">
        <f t="shared" ca="1" si="174"/>
        <v>0.19841639617623569</v>
      </c>
      <c r="S712" s="22">
        <f t="shared" ca="1" si="174"/>
        <v>1.0293898077822194</v>
      </c>
      <c r="T712" s="22">
        <f t="shared" ca="1" si="178"/>
        <v>-1.6125391300495593E-3</v>
      </c>
      <c r="U712" s="25">
        <f t="shared" ca="1" si="179"/>
        <v>0.49959686530484299</v>
      </c>
      <c r="V712" s="22">
        <f t="shared" ca="1" si="173"/>
        <v>2.6782776533263468E-3</v>
      </c>
      <c r="W712" s="22">
        <f t="shared" ca="1" si="173"/>
        <v>-1.8462409909891955E-3</v>
      </c>
      <c r="X712" s="22">
        <f t="shared" ca="1" si="173"/>
        <v>3.124863018636259E-4</v>
      </c>
      <c r="Y712" s="22">
        <f t="shared" ca="1" si="173"/>
        <v>1.1304244328340348E-3</v>
      </c>
      <c r="Z712" s="22">
        <f t="shared" ca="1" si="173"/>
        <v>-3.0122183205633906E-3</v>
      </c>
      <c r="AA712" s="10">
        <f t="shared" ca="1" si="180"/>
        <v>0</v>
      </c>
      <c r="AB712" s="10">
        <f t="shared" ca="1" si="181"/>
        <v>0</v>
      </c>
      <c r="AC712" s="5">
        <f t="shared" ca="1" si="183"/>
        <v>0.34425235270954013</v>
      </c>
    </row>
    <row r="713" spans="1:29" x14ac:dyDescent="0.2">
      <c r="A713" s="8">
        <v>43053</v>
      </c>
      <c r="B713" s="3">
        <v>72442</v>
      </c>
      <c r="C713" s="3">
        <v>72838</v>
      </c>
      <c r="D713" s="3">
        <v>70825</v>
      </c>
      <c r="E713" s="3">
        <v>70827</v>
      </c>
      <c r="F713" s="3">
        <v>70827</v>
      </c>
      <c r="G713" s="5">
        <f t="shared" si="176"/>
        <v>3.6850353678681946E-2</v>
      </c>
      <c r="H713" s="24">
        <f t="shared" si="177"/>
        <v>1</v>
      </c>
      <c r="I713" s="3">
        <f t="shared" si="171"/>
        <v>74521.368421052626</v>
      </c>
      <c r="J713" s="10">
        <f t="shared" si="182"/>
        <v>-2.2738875474301534E-2</v>
      </c>
      <c r="K713" s="10">
        <f t="shared" si="169"/>
        <v>-4.0249068594720386E-3</v>
      </c>
      <c r="L713" s="10">
        <f t="shared" si="175"/>
        <v>5.9187407121388259E-5</v>
      </c>
      <c r="M713" s="10">
        <f t="shared" si="172"/>
        <v>1.4959003671248328E-3</v>
      </c>
      <c r="N713" s="10">
        <f t="shared" si="170"/>
        <v>-4.2605663704224916E-3</v>
      </c>
      <c r="O713" s="22">
        <f t="shared" ca="1" si="174"/>
        <v>0.96873564463932904</v>
      </c>
      <c r="P713" s="22">
        <f t="shared" ca="1" si="174"/>
        <v>0.4113958769015636</v>
      </c>
      <c r="Q713" s="22">
        <f t="shared" ca="1" si="174"/>
        <v>0.1391278083881268</v>
      </c>
      <c r="R713" s="22">
        <f t="shared" ca="1" si="174"/>
        <v>0.19954682060906972</v>
      </c>
      <c r="S713" s="22">
        <f t="shared" ca="1" si="174"/>
        <v>1.026377589461656</v>
      </c>
      <c r="T713" s="22">
        <f t="shared" ca="1" si="178"/>
        <v>-2.7750002342441502E-2</v>
      </c>
      <c r="U713" s="25">
        <f t="shared" ca="1" si="179"/>
        <v>0.49306294457260519</v>
      </c>
      <c r="V713" s="22">
        <f t="shared" ca="1" si="173"/>
        <v>-1.4406199623868007E-2</v>
      </c>
      <c r="W713" s="22">
        <f t="shared" ca="1" si="173"/>
        <v>-2.5499770976168254E-3</v>
      </c>
      <c r="X713" s="22">
        <f t="shared" ca="1" si="173"/>
        <v>3.7498142912718381E-5</v>
      </c>
      <c r="Y713" s="22">
        <f t="shared" ca="1" si="173"/>
        <v>9.4772669521731164E-4</v>
      </c>
      <c r="Z713" s="22">
        <f t="shared" ca="1" si="173"/>
        <v>-2.699279026019229E-3</v>
      </c>
      <c r="AA713" s="10">
        <f t="shared" ca="1" si="180"/>
        <v>0</v>
      </c>
      <c r="AB713" s="10">
        <f t="shared" ca="1" si="181"/>
        <v>0</v>
      </c>
      <c r="AC713" s="5">
        <f t="shared" ca="1" si="183"/>
        <v>0.34425235270954013</v>
      </c>
    </row>
    <row r="714" spans="1:29" x14ac:dyDescent="0.2">
      <c r="A714" s="8">
        <v>43055</v>
      </c>
      <c r="B714" s="3">
        <v>70827</v>
      </c>
      <c r="C714" s="3">
        <v>72896</v>
      </c>
      <c r="D714" s="3">
        <v>70827</v>
      </c>
      <c r="E714" s="3">
        <v>72512</v>
      </c>
      <c r="F714" s="3">
        <v>72512</v>
      </c>
      <c r="G714" s="5">
        <f t="shared" si="176"/>
        <v>2.8726279788172882E-2</v>
      </c>
      <c r="H714" s="24">
        <f t="shared" si="177"/>
        <v>1</v>
      </c>
      <c r="I714" s="3">
        <f t="shared" si="171"/>
        <v>74306.68421052632</v>
      </c>
      <c r="J714" s="10">
        <f t="shared" si="182"/>
        <v>2.3790362432405621E-2</v>
      </c>
      <c r="K714" s="10">
        <f t="shared" si="169"/>
        <v>-2.3860572079136611E-3</v>
      </c>
      <c r="L714" s="10">
        <f t="shared" si="175"/>
        <v>2.2780188383472177E-4</v>
      </c>
      <c r="M714" s="10">
        <f t="shared" si="172"/>
        <v>1.763997228163865E-3</v>
      </c>
      <c r="N714" s="10">
        <f t="shared" si="170"/>
        <v>-4.8825946917850247E-3</v>
      </c>
      <c r="O714" s="22">
        <f t="shared" ca="1" si="174"/>
        <v>0.95432944501546102</v>
      </c>
      <c r="P714" s="22">
        <f t="shared" ca="1" si="174"/>
        <v>0.40884589980394676</v>
      </c>
      <c r="Q714" s="22">
        <f t="shared" ca="1" si="174"/>
        <v>0.13916530653103951</v>
      </c>
      <c r="R714" s="22">
        <f t="shared" ca="1" si="174"/>
        <v>0.20049454730428704</v>
      </c>
      <c r="S714" s="22">
        <f t="shared" ca="1" si="174"/>
        <v>1.0236783104356368</v>
      </c>
      <c r="T714" s="22">
        <f t="shared" ca="1" si="178"/>
        <v>1.7115481330751612E-2</v>
      </c>
      <c r="U714" s="25">
        <f t="shared" ca="1" si="179"/>
        <v>0.50427876588149789</v>
      </c>
      <c r="V714" s="22">
        <f t="shared" ca="1" si="173"/>
        <v>1.4740655224260669E-2</v>
      </c>
      <c r="W714" s="22">
        <f t="shared" ca="1" si="173"/>
        <v>-1.478415755419865E-3</v>
      </c>
      <c r="X714" s="22">
        <f t="shared" ca="1" si="173"/>
        <v>1.4114745156092043E-4</v>
      </c>
      <c r="Y714" s="22">
        <f t="shared" ca="1" si="173"/>
        <v>1.0929835571355654E-3</v>
      </c>
      <c r="Z714" s="22">
        <f t="shared" ca="1" si="173"/>
        <v>-3.0252857709041061E-3</v>
      </c>
      <c r="AA714" s="10">
        <f t="shared" ca="1" si="180"/>
        <v>0</v>
      </c>
      <c r="AB714" s="10">
        <f t="shared" ca="1" si="181"/>
        <v>0</v>
      </c>
      <c r="AC714" s="5">
        <f t="shared" ca="1" si="183"/>
        <v>0.34425235270954013</v>
      </c>
    </row>
    <row r="715" spans="1:29" x14ac:dyDescent="0.2">
      <c r="A715" s="8">
        <v>43056</v>
      </c>
      <c r="B715" s="3">
        <v>72512</v>
      </c>
      <c r="C715" s="3">
        <v>73632</v>
      </c>
      <c r="D715" s="3">
        <v>72390</v>
      </c>
      <c r="E715" s="3">
        <v>73437</v>
      </c>
      <c r="F715" s="3">
        <v>73437</v>
      </c>
      <c r="G715" s="5">
        <f t="shared" si="176"/>
        <v>1.473371733594786E-2</v>
      </c>
      <c r="H715" s="24">
        <f t="shared" si="177"/>
        <v>1</v>
      </c>
      <c r="I715" s="3">
        <f t="shared" si="171"/>
        <v>74156.894736842107</v>
      </c>
      <c r="J715" s="10">
        <f t="shared" si="182"/>
        <v>1.2756509267431548E-2</v>
      </c>
      <c r="K715" s="10">
        <f t="shared" si="169"/>
        <v>-2.0041338980571256E-3</v>
      </c>
      <c r="L715" s="10">
        <f t="shared" si="175"/>
        <v>4.2564858545770303E-4</v>
      </c>
      <c r="M715" s="10">
        <f t="shared" si="172"/>
        <v>1.7113275736742994E-3</v>
      </c>
      <c r="N715" s="10">
        <f t="shared" si="170"/>
        <v>1.5200848629774554E-3</v>
      </c>
      <c r="O715" s="22">
        <f t="shared" ca="1" si="174"/>
        <v>0.96907010023972173</v>
      </c>
      <c r="P715" s="22">
        <f t="shared" ca="1" si="174"/>
        <v>0.40736748404852691</v>
      </c>
      <c r="Q715" s="22">
        <f t="shared" ca="1" si="174"/>
        <v>0.13930645398260041</v>
      </c>
      <c r="R715" s="22">
        <f t="shared" ca="1" si="174"/>
        <v>0.20158753086142259</v>
      </c>
      <c r="S715" s="22">
        <f t="shared" ca="1" si="174"/>
        <v>1.0206530246647327</v>
      </c>
      <c r="T715" s="22">
        <f t="shared" ca="1" si="178"/>
        <v>1.3501289839050841E-2</v>
      </c>
      <c r="U715" s="25">
        <f t="shared" ca="1" si="179"/>
        <v>0.50337527118819136</v>
      </c>
      <c r="V715" s="22">
        <f t="shared" ca="1" si="173"/>
        <v>7.9186365770974633E-3</v>
      </c>
      <c r="W715" s="22">
        <f t="shared" ca="1" si="173"/>
        <v>-1.2440713723364393E-3</v>
      </c>
      <c r="X715" s="22">
        <f t="shared" ca="1" si="173"/>
        <v>2.6422247553258785E-4</v>
      </c>
      <c r="Y715" s="22">
        <f t="shared" ca="1" si="173"/>
        <v>1.0623110786969431E-3</v>
      </c>
      <c r="Z715" s="22">
        <f t="shared" ca="1" si="173"/>
        <v>9.4359666456692395E-4</v>
      </c>
      <c r="AA715" s="10">
        <f t="shared" ca="1" si="180"/>
        <v>0</v>
      </c>
      <c r="AB715" s="10">
        <f t="shared" ca="1" si="181"/>
        <v>0</v>
      </c>
      <c r="AC715" s="5">
        <f t="shared" ca="1" si="183"/>
        <v>0.34425235270954013</v>
      </c>
    </row>
    <row r="716" spans="1:29" x14ac:dyDescent="0.2">
      <c r="A716" s="8">
        <v>43060</v>
      </c>
      <c r="B716" s="3">
        <v>73439</v>
      </c>
      <c r="C716" s="3">
        <v>75073</v>
      </c>
      <c r="D716" s="3">
        <v>73439</v>
      </c>
      <c r="E716" s="3">
        <v>74595</v>
      </c>
      <c r="F716" s="3">
        <v>74595</v>
      </c>
      <c r="G716" s="5">
        <f t="shared" si="176"/>
        <v>-1.4478182183792487E-3</v>
      </c>
      <c r="H716" s="24">
        <f t="shared" si="177"/>
        <v>0</v>
      </c>
      <c r="I716" s="3">
        <f t="shared" si="171"/>
        <v>74062.368421052626</v>
      </c>
      <c r="J716" s="10">
        <f t="shared" si="182"/>
        <v>1.5768617999101231E-2</v>
      </c>
      <c r="K716" s="10">
        <f t="shared" si="169"/>
        <v>-1.0146349875002959E-3</v>
      </c>
      <c r="L716" s="10">
        <f t="shared" si="175"/>
        <v>7.3492076382068337E-4</v>
      </c>
      <c r="M716" s="10">
        <f t="shared" si="172"/>
        <v>1.9515055527262238E-3</v>
      </c>
      <c r="N716" s="10">
        <f t="shared" si="170"/>
        <v>6.7716817951255278E-3</v>
      </c>
      <c r="O716" s="22">
        <f t="shared" ca="1" si="174"/>
        <v>0.97698873681681919</v>
      </c>
      <c r="P716" s="22">
        <f t="shared" ca="1" si="174"/>
        <v>0.40612341267619045</v>
      </c>
      <c r="Q716" s="22">
        <f t="shared" ca="1" si="174"/>
        <v>0.13957067645813301</v>
      </c>
      <c r="R716" s="22">
        <f t="shared" ca="1" si="174"/>
        <v>0.20264984194011953</v>
      </c>
      <c r="S716" s="22">
        <f t="shared" ca="1" si="174"/>
        <v>1.0215966213292997</v>
      </c>
      <c r="T716" s="22">
        <f t="shared" ca="1" si="178"/>
        <v>2.2409668079116769E-2</v>
      </c>
      <c r="U716" s="25">
        <f t="shared" ca="1" si="179"/>
        <v>0.50560218257356437</v>
      </c>
      <c r="V716" s="22">
        <f t="shared" ca="1" si="173"/>
        <v>-9.9645585098475514E-3</v>
      </c>
      <c r="W716" s="22">
        <f t="shared" ca="1" si="173"/>
        <v>6.41171578870222E-4</v>
      </c>
      <c r="X716" s="22">
        <f t="shared" ca="1" si="173"/>
        <v>-4.6441361897475454E-4</v>
      </c>
      <c r="Y716" s="22">
        <f t="shared" ca="1" si="173"/>
        <v>-1.2332020005520591E-3</v>
      </c>
      <c r="Z716" s="22">
        <f t="shared" ca="1" si="173"/>
        <v>-4.2791841023381901E-3</v>
      </c>
      <c r="AA716" s="10">
        <f t="shared" ca="1" si="180"/>
        <v>0</v>
      </c>
      <c r="AB716" s="10">
        <f t="shared" ca="1" si="181"/>
        <v>0</v>
      </c>
      <c r="AC716" s="5">
        <f t="shared" ca="1" si="183"/>
        <v>0.34425235270954013</v>
      </c>
    </row>
    <row r="717" spans="1:29" x14ac:dyDescent="0.2">
      <c r="A717" s="8">
        <v>43061</v>
      </c>
      <c r="B717" s="3">
        <v>74611</v>
      </c>
      <c r="C717" s="3">
        <v>75019</v>
      </c>
      <c r="D717" s="3">
        <v>74242</v>
      </c>
      <c r="E717" s="3">
        <v>74519</v>
      </c>
      <c r="F717" s="3">
        <v>74519</v>
      </c>
      <c r="G717" s="5">
        <f t="shared" si="176"/>
        <v>-4.8578214951890963E-3</v>
      </c>
      <c r="H717" s="24">
        <f t="shared" si="177"/>
        <v>0</v>
      </c>
      <c r="I717" s="3">
        <f t="shared" si="171"/>
        <v>74015.31578947368</v>
      </c>
      <c r="J717" s="10">
        <f t="shared" si="182"/>
        <v>-1.0188350425631709E-3</v>
      </c>
      <c r="K717" s="10">
        <f t="shared" si="169"/>
        <v>-1.1363657751933876E-3</v>
      </c>
      <c r="L717" s="10">
        <f t="shared" si="175"/>
        <v>3.6499935811432402E-4</v>
      </c>
      <c r="M717" s="10">
        <f t="shared" si="172"/>
        <v>1.8857030960987276E-3</v>
      </c>
      <c r="N717" s="10">
        <f t="shared" si="170"/>
        <v>5.7115558364147388E-3</v>
      </c>
      <c r="O717" s="22">
        <f t="shared" ca="1" si="174"/>
        <v>0.96702417830697163</v>
      </c>
      <c r="P717" s="22">
        <f t="shared" ca="1" si="174"/>
        <v>0.40676458425506068</v>
      </c>
      <c r="Q717" s="22">
        <f t="shared" ca="1" si="174"/>
        <v>0.13910626283915825</v>
      </c>
      <c r="R717" s="22">
        <f t="shared" ca="1" si="174"/>
        <v>0.20141663993956749</v>
      </c>
      <c r="S717" s="22">
        <f t="shared" ca="1" si="174"/>
        <v>1.0173174372269616</v>
      </c>
      <c r="T717" s="22">
        <f t="shared" ca="1" si="178"/>
        <v>4.7935795522927403E-3</v>
      </c>
      <c r="U717" s="25">
        <f t="shared" ca="1" si="179"/>
        <v>0.50119839259331156</v>
      </c>
      <c r="V717" s="22">
        <f t="shared" ca="1" si="173"/>
        <v>6.382944403089503E-4</v>
      </c>
      <c r="W717" s="22">
        <f t="shared" ca="1" si="173"/>
        <v>7.1192678516290506E-4</v>
      </c>
      <c r="X717" s="22">
        <f t="shared" ca="1" si="173"/>
        <v>-2.2867005085984101E-4</v>
      </c>
      <c r="Y717" s="22">
        <f t="shared" ca="1" si="173"/>
        <v>-1.1813824142572747E-3</v>
      </c>
      <c r="Z717" s="22">
        <f t="shared" ca="1" si="173"/>
        <v>-3.5782576998195687E-3</v>
      </c>
      <c r="AA717" s="10">
        <f t="shared" ca="1" si="180"/>
        <v>-5.8578214951890964E-3</v>
      </c>
      <c r="AB717" s="10">
        <f t="shared" ca="1" si="181"/>
        <v>0</v>
      </c>
      <c r="AC717" s="5">
        <f t="shared" ca="1" si="183"/>
        <v>0.33839453121435104</v>
      </c>
    </row>
    <row r="718" spans="1:29" x14ac:dyDescent="0.2">
      <c r="A718" s="8">
        <v>43062</v>
      </c>
      <c r="B718" s="3">
        <v>74519</v>
      </c>
      <c r="C718" s="3">
        <v>74578</v>
      </c>
      <c r="D718" s="3">
        <v>73851</v>
      </c>
      <c r="E718" s="3">
        <v>74487</v>
      </c>
      <c r="F718" s="3">
        <v>74487</v>
      </c>
      <c r="G718" s="5">
        <f t="shared" si="176"/>
        <v>-5.7459690952783582E-3</v>
      </c>
      <c r="H718" s="24">
        <f t="shared" si="177"/>
        <v>0</v>
      </c>
      <c r="I718" s="3">
        <f t="shared" si="171"/>
        <v>73917.263157894733</v>
      </c>
      <c r="J718" s="10">
        <f t="shared" si="182"/>
        <v>-4.2942068465756655E-4</v>
      </c>
      <c r="K718" s="10">
        <f t="shared" si="169"/>
        <v>-5.177090456844613E-4</v>
      </c>
      <c r="L718" s="10">
        <f t="shared" si="175"/>
        <v>4.4713180749532898E-4</v>
      </c>
      <c r="M718" s="10">
        <f t="shared" si="172"/>
        <v>1.8457740735534833E-3</v>
      </c>
      <c r="N718" s="10">
        <f t="shared" si="170"/>
        <v>1.0173446794343533E-2</v>
      </c>
      <c r="O718" s="22">
        <f t="shared" ca="1" si="174"/>
        <v>0.96766247274728057</v>
      </c>
      <c r="P718" s="22">
        <f t="shared" ca="1" si="174"/>
        <v>0.40747651104022359</v>
      </c>
      <c r="Q718" s="22">
        <f t="shared" ca="1" si="174"/>
        <v>0.13887759278829842</v>
      </c>
      <c r="R718" s="22">
        <f t="shared" ca="1" si="174"/>
        <v>0.20023525752531021</v>
      </c>
      <c r="S718" s="22">
        <f t="shared" ca="1" si="174"/>
        <v>1.013739179527142</v>
      </c>
      <c r="T718" s="22">
        <f t="shared" ca="1" si="178"/>
        <v>1.0118418685062362E-2</v>
      </c>
      <c r="U718" s="25">
        <f t="shared" ca="1" si="179"/>
        <v>0.50252958308923745</v>
      </c>
      <c r="V718" s="22">
        <f t="shared" ca="1" si="173"/>
        <v>2.6973884285236933E-4</v>
      </c>
      <c r="W718" s="22">
        <f t="shared" ca="1" si="173"/>
        <v>3.2519681493333114E-4</v>
      </c>
      <c r="X718" s="22">
        <f t="shared" ca="1" si="173"/>
        <v>-2.8086401206419678E-4</v>
      </c>
      <c r="Y718" s="22">
        <f t="shared" ca="1" si="173"/>
        <v>-1.1594154183891799E-3</v>
      </c>
      <c r="Z718" s="22">
        <f t="shared" ca="1" si="173"/>
        <v>-6.3904089024371521E-3</v>
      </c>
      <c r="AA718" s="10">
        <f t="shared" ca="1" si="180"/>
        <v>-6.7459690952783582E-3</v>
      </c>
      <c r="AB718" s="10">
        <f t="shared" ca="1" si="181"/>
        <v>0</v>
      </c>
      <c r="AC718" s="5">
        <f t="shared" ca="1" si="183"/>
        <v>0.33164856211907268</v>
      </c>
    </row>
    <row r="719" spans="1:29" x14ac:dyDescent="0.2">
      <c r="A719" s="8">
        <v>43063</v>
      </c>
      <c r="B719" s="3">
        <v>74503</v>
      </c>
      <c r="C719" s="3">
        <v>74542</v>
      </c>
      <c r="D719" s="3">
        <v>74093</v>
      </c>
      <c r="E719" s="3">
        <v>74157</v>
      </c>
      <c r="F719" s="3">
        <v>74157</v>
      </c>
      <c r="G719" s="5">
        <f t="shared" si="176"/>
        <v>-2.2924336205620843E-4</v>
      </c>
      <c r="H719" s="24">
        <f t="shared" si="177"/>
        <v>0</v>
      </c>
      <c r="I719" s="3">
        <f t="shared" si="171"/>
        <v>73784.947368421053</v>
      </c>
      <c r="J719" s="10">
        <f t="shared" si="182"/>
        <v>-4.4303032743968629E-3</v>
      </c>
      <c r="K719" s="10">
        <f t="shared" si="169"/>
        <v>-1.3604698832271167E-3</v>
      </c>
      <c r="L719" s="10">
        <f t="shared" si="175"/>
        <v>1.9166965888395283E-5</v>
      </c>
      <c r="M719" s="10">
        <f t="shared" si="172"/>
        <v>1.6952675349691249E-3</v>
      </c>
      <c r="N719" s="10">
        <f t="shared" si="170"/>
        <v>4.5293136529830358E-3</v>
      </c>
      <c r="O719" s="22">
        <f t="shared" ca="1" si="174"/>
        <v>0.96793221159013298</v>
      </c>
      <c r="P719" s="22">
        <f t="shared" ca="1" si="174"/>
        <v>0.4078017078551569</v>
      </c>
      <c r="Q719" s="22">
        <f t="shared" ca="1" si="174"/>
        <v>0.13859672877623422</v>
      </c>
      <c r="R719" s="22">
        <f t="shared" ca="1" si="174"/>
        <v>0.19907584210692103</v>
      </c>
      <c r="S719" s="22">
        <f t="shared" ca="1" si="174"/>
        <v>1.0073487706247048</v>
      </c>
      <c r="T719" s="22">
        <f t="shared" ca="1" si="178"/>
        <v>5.9706642731863907E-5</v>
      </c>
      <c r="U719" s="25">
        <f t="shared" ca="1" si="179"/>
        <v>0.50001492666067848</v>
      </c>
      <c r="V719" s="22">
        <f t="shared" ca="1" si="173"/>
        <v>2.7690222060723288E-3</v>
      </c>
      <c r="W719" s="22">
        <f t="shared" ca="1" si="173"/>
        <v>8.5031906034951379E-4</v>
      </c>
      <c r="X719" s="22">
        <f t="shared" ca="1" si="173"/>
        <v>-1.1979711293065548E-5</v>
      </c>
      <c r="Y719" s="22">
        <f t="shared" ca="1" si="173"/>
        <v>-1.059573839265456E-3</v>
      </c>
      <c r="Z719" s="22">
        <f t="shared" ca="1" si="173"/>
        <v>-2.830905540001441E-3</v>
      </c>
      <c r="AA719" s="10">
        <f t="shared" ca="1" si="180"/>
        <v>0</v>
      </c>
      <c r="AB719" s="10">
        <f t="shared" ca="1" si="181"/>
        <v>0</v>
      </c>
      <c r="AC719" s="5">
        <f t="shared" ca="1" si="183"/>
        <v>0.33164856211907268</v>
      </c>
    </row>
    <row r="720" spans="1:29" x14ac:dyDescent="0.2">
      <c r="A720" s="8">
        <v>43066</v>
      </c>
      <c r="B720" s="3">
        <v>74157</v>
      </c>
      <c r="C720" s="3">
        <v>74157</v>
      </c>
      <c r="D720" s="3">
        <v>73159</v>
      </c>
      <c r="E720" s="3">
        <v>74059</v>
      </c>
      <c r="F720" s="3">
        <v>74059</v>
      </c>
      <c r="G720" s="5">
        <f t="shared" si="176"/>
        <v>-1.8350234272674459E-2</v>
      </c>
      <c r="H720" s="24">
        <f t="shared" si="177"/>
        <v>0</v>
      </c>
      <c r="I720" s="3">
        <f t="shared" si="171"/>
        <v>73688.263157894733</v>
      </c>
      <c r="J720" s="10">
        <f t="shared" si="182"/>
        <v>-1.3215205577356004E-3</v>
      </c>
      <c r="K720" s="10">
        <f t="shared" si="169"/>
        <v>-1.6367620211335421E-3</v>
      </c>
      <c r="L720" s="10">
        <f t="shared" si="175"/>
        <v>-6.6467686442865941E-5</v>
      </c>
      <c r="M720" s="10">
        <f t="shared" si="172"/>
        <v>1.6216389748607673E-3</v>
      </c>
      <c r="N720" s="10">
        <f t="shared" si="170"/>
        <v>1.713707687949606E-3</v>
      </c>
      <c r="O720" s="22">
        <f t="shared" ca="1" si="174"/>
        <v>0.97070123379620532</v>
      </c>
      <c r="P720" s="22">
        <f t="shared" ca="1" si="174"/>
        <v>0.40865202691550639</v>
      </c>
      <c r="Q720" s="22">
        <f t="shared" ca="1" si="174"/>
        <v>0.13858474906494114</v>
      </c>
      <c r="R720" s="22">
        <f t="shared" ca="1" si="174"/>
        <v>0.19801626826765559</v>
      </c>
      <c r="S720" s="22">
        <f t="shared" ca="1" si="174"/>
        <v>1.0045178650847033</v>
      </c>
      <c r="T720" s="22">
        <f t="shared" ca="1" si="178"/>
        <v>8.1681725315545803E-5</v>
      </c>
      <c r="U720" s="25">
        <f t="shared" ca="1" si="179"/>
        <v>0.50002042043131756</v>
      </c>
      <c r="V720" s="22">
        <f t="shared" ca="1" si="173"/>
        <v>8.2598407973175862E-4</v>
      </c>
      <c r="W720" s="22">
        <f t="shared" ca="1" si="173"/>
        <v>1.0230180407351389E-3</v>
      </c>
      <c r="X720" s="22">
        <f t="shared" ca="1" si="173"/>
        <v>4.1544000581029122E-5</v>
      </c>
      <c r="Y720" s="22">
        <f t="shared" ca="1" si="173"/>
        <v>-1.0135657508065111E-3</v>
      </c>
      <c r="Z720" s="22">
        <f t="shared" ca="1" si="173"/>
        <v>-1.0711110464945912E-3</v>
      </c>
      <c r="AA720" s="10">
        <f t="shared" ca="1" si="180"/>
        <v>0</v>
      </c>
      <c r="AB720" s="10">
        <f t="shared" ca="1" si="181"/>
        <v>0</v>
      </c>
      <c r="AC720" s="5">
        <f t="shared" ca="1" si="183"/>
        <v>0.33164856211907268</v>
      </c>
    </row>
    <row r="721" spans="1:29" x14ac:dyDescent="0.2">
      <c r="A721" s="8">
        <v>43067</v>
      </c>
      <c r="B721" s="3">
        <v>74060</v>
      </c>
      <c r="C721" s="3">
        <v>74989</v>
      </c>
      <c r="D721" s="3">
        <v>74056</v>
      </c>
      <c r="E721" s="3">
        <v>74140</v>
      </c>
      <c r="F721" s="3">
        <v>74140</v>
      </c>
      <c r="G721" s="5">
        <f t="shared" si="176"/>
        <v>-2.9255462638251961E-2</v>
      </c>
      <c r="H721" s="24">
        <f t="shared" si="177"/>
        <v>0</v>
      </c>
      <c r="I721" s="3">
        <f t="shared" si="171"/>
        <v>73591.631578947374</v>
      </c>
      <c r="J721" s="10">
        <f t="shared" si="182"/>
        <v>1.0937225725435873E-3</v>
      </c>
      <c r="K721" s="10">
        <f t="shared" si="169"/>
        <v>-1.0766696763359728E-3</v>
      </c>
      <c r="L721" s="10">
        <f t="shared" si="175"/>
        <v>-1.1140389786646444E-4</v>
      </c>
      <c r="M721" s="10">
        <f t="shared" si="172"/>
        <v>1.6401615356051668E-3</v>
      </c>
      <c r="N721" s="10">
        <f t="shared" si="170"/>
        <v>-1.2212713973619228E-3</v>
      </c>
      <c r="O721" s="22">
        <f t="shared" ca="1" si="174"/>
        <v>0.9715272178759371</v>
      </c>
      <c r="P721" s="22">
        <f t="shared" ca="1" si="174"/>
        <v>0.40967504495624152</v>
      </c>
      <c r="Q721" s="22">
        <f t="shared" ca="1" si="174"/>
        <v>0.13862629306552218</v>
      </c>
      <c r="R721" s="22">
        <f t="shared" ca="1" si="174"/>
        <v>0.19700270251684907</v>
      </c>
      <c r="S721" s="22">
        <f t="shared" ca="1" si="174"/>
        <v>1.0034467540382088</v>
      </c>
      <c r="T721" s="22">
        <f t="shared" ca="1" si="178"/>
        <v>-2.9631152382298136E-4</v>
      </c>
      <c r="U721" s="25">
        <f t="shared" ca="1" si="179"/>
        <v>0.49992592211958631</v>
      </c>
      <c r="V721" s="22">
        <f t="shared" ca="1" si="173"/>
        <v>-6.8347531702495166E-4</v>
      </c>
      <c r="W721" s="22">
        <f t="shared" ca="1" si="173"/>
        <v>6.7281883618211134E-4</v>
      </c>
      <c r="X721" s="22">
        <f t="shared" ca="1" si="173"/>
        <v>6.9617118932655751E-5</v>
      </c>
      <c r="Y721" s="22">
        <f t="shared" ca="1" si="173"/>
        <v>-1.0249490626428469E-3</v>
      </c>
      <c r="Z721" s="22">
        <f t="shared" ca="1" si="173"/>
        <v>7.6318152010361007E-4</v>
      </c>
      <c r="AA721" s="10">
        <f t="shared" ca="1" si="180"/>
        <v>0</v>
      </c>
      <c r="AB721" s="10">
        <f t="shared" ca="1" si="181"/>
        <v>0</v>
      </c>
      <c r="AC721" s="5">
        <f t="shared" ca="1" si="183"/>
        <v>0.33164856211907268</v>
      </c>
    </row>
    <row r="722" spans="1:29" x14ac:dyDescent="0.2">
      <c r="A722" s="8">
        <v>43068</v>
      </c>
      <c r="B722" s="3">
        <v>74146</v>
      </c>
      <c r="C722" s="3">
        <v>74515</v>
      </c>
      <c r="D722" s="3">
        <v>72700</v>
      </c>
      <c r="E722" s="3">
        <v>72700</v>
      </c>
      <c r="F722" s="3">
        <v>72700</v>
      </c>
      <c r="G722" s="5">
        <f t="shared" si="176"/>
        <v>-5.997248968363178E-3</v>
      </c>
      <c r="H722" s="24">
        <f t="shared" si="177"/>
        <v>0</v>
      </c>
      <c r="I722" s="3">
        <f t="shared" si="171"/>
        <v>73481.105263157893</v>
      </c>
      <c r="J722" s="10">
        <f t="shared" si="182"/>
        <v>-1.9422713784731593E-2</v>
      </c>
      <c r="K722" s="10">
        <f t="shared" si="169"/>
        <v>-2.10050906537228E-3</v>
      </c>
      <c r="L722" s="10">
        <f t="shared" si="175"/>
        <v>-4.6482581542877543E-4</v>
      </c>
      <c r="M722" s="10">
        <f t="shared" si="172"/>
        <v>1.4582699240736408E-3</v>
      </c>
      <c r="N722" s="10">
        <f t="shared" si="170"/>
        <v>-4.902047145795607E-3</v>
      </c>
      <c r="O722" s="22">
        <f t="shared" ca="1" si="174"/>
        <v>0.97084374255891215</v>
      </c>
      <c r="P722" s="22">
        <f t="shared" ca="1" si="174"/>
        <v>0.41034786379242361</v>
      </c>
      <c r="Q722" s="22">
        <f t="shared" ca="1" si="174"/>
        <v>0.13869591018445485</v>
      </c>
      <c r="R722" s="22">
        <f t="shared" ca="1" si="174"/>
        <v>0.1959777534542062</v>
      </c>
      <c r="S722" s="22">
        <f t="shared" ca="1" si="174"/>
        <v>1.0042099355583125</v>
      </c>
      <c r="T722" s="22">
        <f t="shared" ca="1" si="178"/>
        <v>-2.4419724973553082E-2</v>
      </c>
      <c r="U722" s="25">
        <f t="shared" ca="1" si="179"/>
        <v>0.49389537211441492</v>
      </c>
      <c r="V722" s="22">
        <f t="shared" ca="1" si="173"/>
        <v>1.1989198117854476E-2</v>
      </c>
      <c r="W722" s="22">
        <f t="shared" ca="1" si="173"/>
        <v>1.2965963259415664E-3</v>
      </c>
      <c r="X722" s="22">
        <f t="shared" ca="1" si="173"/>
        <v>2.8692637152743063E-4</v>
      </c>
      <c r="Y722" s="22">
        <f t="shared" ca="1" si="173"/>
        <v>-9.0015675578617848E-4</v>
      </c>
      <c r="Z722" s="22">
        <f t="shared" ca="1" si="173"/>
        <v>3.0259218698989224E-3</v>
      </c>
      <c r="AA722" s="10">
        <f t="shared" ca="1" si="180"/>
        <v>0</v>
      </c>
      <c r="AB722" s="10">
        <f t="shared" ca="1" si="181"/>
        <v>0</v>
      </c>
      <c r="AC722" s="5">
        <f t="shared" ca="1" si="183"/>
        <v>0.33164856211907268</v>
      </c>
    </row>
    <row r="723" spans="1:29" x14ac:dyDescent="0.2">
      <c r="A723" s="8">
        <v>43069</v>
      </c>
      <c r="B723" s="3">
        <v>72700</v>
      </c>
      <c r="C723" s="3">
        <v>72700</v>
      </c>
      <c r="D723" s="3">
        <v>71215</v>
      </c>
      <c r="E723" s="3">
        <v>71971</v>
      </c>
      <c r="F723" s="3">
        <v>71971</v>
      </c>
      <c r="G723" s="5">
        <f t="shared" si="176"/>
        <v>1.554792902696911E-2</v>
      </c>
      <c r="H723" s="24">
        <f t="shared" si="177"/>
        <v>1</v>
      </c>
      <c r="I723" s="3">
        <f t="shared" si="171"/>
        <v>73358.105263157893</v>
      </c>
      <c r="J723" s="10">
        <f t="shared" si="182"/>
        <v>-1.0027510316368615E-2</v>
      </c>
      <c r="K723" s="10">
        <f t="shared" si="169"/>
        <v>-1.8279559721562811E-3</v>
      </c>
      <c r="L723" s="10">
        <f t="shared" si="175"/>
        <v>-9.6005702956519334E-4</v>
      </c>
      <c r="M723" s="10">
        <f t="shared" si="172"/>
        <v>1.4663014998218204E-3</v>
      </c>
      <c r="N723" s="10">
        <f t="shared" si="170"/>
        <v>-6.8216650721378167E-3</v>
      </c>
      <c r="O723" s="22">
        <f t="shared" ca="1" si="174"/>
        <v>0.98283294067676663</v>
      </c>
      <c r="P723" s="22">
        <f t="shared" ca="1" si="174"/>
        <v>0.4116444601183652</v>
      </c>
      <c r="Q723" s="22">
        <f t="shared" ca="1" si="174"/>
        <v>0.13898283655598229</v>
      </c>
      <c r="R723" s="22">
        <f t="shared" ca="1" si="174"/>
        <v>0.19507759669842004</v>
      </c>
      <c r="S723" s="22">
        <f t="shared" ca="1" si="174"/>
        <v>1.0072358574282114</v>
      </c>
      <c r="T723" s="22">
        <f t="shared" ca="1" si="178"/>
        <v>-1.7326249945808361E-2</v>
      </c>
      <c r="U723" s="25">
        <f t="shared" ca="1" si="179"/>
        <v>0.49566854587116627</v>
      </c>
      <c r="V723" s="22">
        <f t="shared" ca="1" si="173"/>
        <v>-6.3210116718183896E-3</v>
      </c>
      <c r="W723" s="22">
        <f t="shared" ca="1" si="173"/>
        <v>-1.1522831361947046E-3</v>
      </c>
      <c r="X723" s="22">
        <f t="shared" ca="1" si="173"/>
        <v>-6.0518827685340651E-4</v>
      </c>
      <c r="Y723" s="22">
        <f t="shared" ca="1" si="173"/>
        <v>9.243080886836779E-4</v>
      </c>
      <c r="Z723" s="22">
        <f t="shared" ca="1" si="173"/>
        <v>-4.3001525983804205E-3</v>
      </c>
      <c r="AA723" s="10">
        <f t="shared" ca="1" si="180"/>
        <v>0</v>
      </c>
      <c r="AB723" s="10">
        <f t="shared" ca="1" si="181"/>
        <v>0</v>
      </c>
      <c r="AC723" s="5">
        <f t="shared" ca="1" si="183"/>
        <v>0.33164856211907268</v>
      </c>
    </row>
    <row r="724" spans="1:29" x14ac:dyDescent="0.2">
      <c r="A724" s="8">
        <v>43070</v>
      </c>
      <c r="B724" s="3">
        <v>71955</v>
      </c>
      <c r="C724" s="3">
        <v>72472</v>
      </c>
      <c r="D724" s="3">
        <v>71488</v>
      </c>
      <c r="E724" s="3">
        <v>72264</v>
      </c>
      <c r="F724" s="3">
        <v>72264</v>
      </c>
      <c r="G724" s="5">
        <f t="shared" si="176"/>
        <v>3.9023580205912456E-3</v>
      </c>
      <c r="H724" s="24">
        <f t="shared" si="177"/>
        <v>1</v>
      </c>
      <c r="I724" s="3">
        <f t="shared" si="171"/>
        <v>73276</v>
      </c>
      <c r="J724" s="10">
        <f t="shared" si="182"/>
        <v>4.0710841866862246E-3</v>
      </c>
      <c r="K724" s="10">
        <f t="shared" si="169"/>
        <v>-1.2955247574743755E-3</v>
      </c>
      <c r="L724" s="10">
        <f t="shared" si="175"/>
        <v>-9.4014781332621975E-4</v>
      </c>
      <c r="M724" s="10">
        <f t="shared" si="172"/>
        <v>1.5307037135471747E-3</v>
      </c>
      <c r="N724" s="10">
        <f t="shared" si="170"/>
        <v>-5.1213875799211994E-3</v>
      </c>
      <c r="O724" s="22">
        <f t="shared" ca="1" si="174"/>
        <v>0.97651192900494821</v>
      </c>
      <c r="P724" s="22">
        <f t="shared" ca="1" si="174"/>
        <v>0.4104921769821705</v>
      </c>
      <c r="Q724" s="22">
        <f t="shared" ca="1" si="174"/>
        <v>0.13837764827912888</v>
      </c>
      <c r="R724" s="22">
        <f t="shared" ca="1" si="174"/>
        <v>0.19600190478710372</v>
      </c>
      <c r="S724" s="22">
        <f t="shared" ca="1" si="174"/>
        <v>1.0029357048298311</v>
      </c>
      <c r="T724" s="22">
        <f t="shared" ca="1" si="178"/>
        <v>-1.5228375678453684E-3</v>
      </c>
      <c r="U724" s="25">
        <f t="shared" ca="1" si="179"/>
        <v>0.49961929068161176</v>
      </c>
      <c r="V724" s="22">
        <f t="shared" ca="1" si="173"/>
        <v>2.5463635150098172E-3</v>
      </c>
      <c r="W724" s="22">
        <f t="shared" ca="1" si="173"/>
        <v>-8.1031902656621493E-4</v>
      </c>
      <c r="X724" s="22">
        <f t="shared" ca="1" si="173"/>
        <v>-5.8803944619941081E-4</v>
      </c>
      <c r="Y724" s="22">
        <f t="shared" ca="1" si="173"/>
        <v>9.5741770735506006E-4</v>
      </c>
      <c r="Z724" s="22">
        <f t="shared" ca="1" si="173"/>
        <v>-3.2033025802767276E-3</v>
      </c>
      <c r="AA724" s="10">
        <f t="shared" ca="1" si="180"/>
        <v>0</v>
      </c>
      <c r="AB724" s="10">
        <f t="shared" ca="1" si="181"/>
        <v>0</v>
      </c>
      <c r="AC724" s="5">
        <f t="shared" ca="1" si="183"/>
        <v>0.33164856211907268</v>
      </c>
    </row>
    <row r="725" spans="1:29" x14ac:dyDescent="0.2">
      <c r="A725" s="8">
        <v>43073</v>
      </c>
      <c r="B725" s="3">
        <v>72266</v>
      </c>
      <c r="C725" s="3">
        <v>73749</v>
      </c>
      <c r="D725" s="3">
        <v>72266</v>
      </c>
      <c r="E725" s="3">
        <v>73090</v>
      </c>
      <c r="F725" s="3">
        <v>73090</v>
      </c>
      <c r="G725" s="5">
        <f t="shared" si="176"/>
        <v>2.4353536735530756E-3</v>
      </c>
      <c r="H725" s="24">
        <f t="shared" si="177"/>
        <v>1</v>
      </c>
      <c r="I725" s="3">
        <f t="shared" si="171"/>
        <v>73232.578947368427</v>
      </c>
      <c r="J725" s="10">
        <f t="shared" si="182"/>
        <v>1.143031108158965E-2</v>
      </c>
      <c r="K725" s="10">
        <f t="shared" si="169"/>
        <v>-3.9833767408445353E-4</v>
      </c>
      <c r="L725" s="10">
        <f t="shared" si="175"/>
        <v>-7.0733051128911038E-4</v>
      </c>
      <c r="M725" s="10">
        <f t="shared" si="172"/>
        <v>1.5322055663803359E-3</v>
      </c>
      <c r="N725" s="10">
        <f t="shared" si="170"/>
        <v>-2.5710212520561491E-3</v>
      </c>
      <c r="O725" s="22">
        <f t="shared" ca="1" si="174"/>
        <v>0.97905829251995802</v>
      </c>
      <c r="P725" s="22">
        <f t="shared" ca="1" si="174"/>
        <v>0.4096818579556043</v>
      </c>
      <c r="Q725" s="22">
        <f t="shared" ca="1" si="174"/>
        <v>0.13778960883292946</v>
      </c>
      <c r="R725" s="22">
        <f t="shared" ca="1" si="174"/>
        <v>0.19695932249445877</v>
      </c>
      <c r="S725" s="22">
        <f t="shared" ca="1" si="174"/>
        <v>0.9997324022495544</v>
      </c>
      <c r="T725" s="22">
        <f t="shared" ca="1" si="178"/>
        <v>8.6617352553581203E-3</v>
      </c>
      <c r="U725" s="25">
        <f t="shared" ca="1" si="179"/>
        <v>0.50216542027534983</v>
      </c>
      <c r="V725" s="22">
        <f t="shared" ca="1" si="173"/>
        <v>7.1128717289775985E-3</v>
      </c>
      <c r="W725" s="22">
        <f t="shared" ca="1" si="173"/>
        <v>-2.4787818637285615E-4</v>
      </c>
      <c r="X725" s="22">
        <f t="shared" ca="1" si="173"/>
        <v>-4.4015872891640365E-4</v>
      </c>
      <c r="Y725" s="22">
        <f t="shared" ca="1" si="173"/>
        <v>9.5346325907458393E-4</v>
      </c>
      <c r="Z725" s="22">
        <f t="shared" ca="1" si="173"/>
        <v>-1.5998990970425531E-3</v>
      </c>
      <c r="AA725" s="10">
        <f t="shared" ca="1" si="180"/>
        <v>1.4353536735530756E-3</v>
      </c>
      <c r="AB725" s="10">
        <f t="shared" ca="1" si="181"/>
        <v>0</v>
      </c>
      <c r="AC725" s="5">
        <f t="shared" ca="1" si="183"/>
        <v>0.33308391579262575</v>
      </c>
    </row>
    <row r="726" spans="1:29" x14ac:dyDescent="0.2">
      <c r="A726" s="8">
        <v>43074</v>
      </c>
      <c r="B726" s="3">
        <v>73090</v>
      </c>
      <c r="C726" s="3">
        <v>74166</v>
      </c>
      <c r="D726" s="3">
        <v>72319</v>
      </c>
      <c r="E726" s="3">
        <v>72546</v>
      </c>
      <c r="F726" s="3">
        <v>72546</v>
      </c>
      <c r="G726" s="5">
        <f t="shared" si="176"/>
        <v>-8.1327709315470731E-4</v>
      </c>
      <c r="H726" s="24">
        <f t="shared" si="177"/>
        <v>0</v>
      </c>
      <c r="I726" s="3">
        <f t="shared" si="171"/>
        <v>73139.68421052632</v>
      </c>
      <c r="J726" s="10">
        <f t="shared" si="182"/>
        <v>-7.4428786427691573E-3</v>
      </c>
      <c r="K726" s="10">
        <f t="shared" si="169"/>
        <v>-8.321146794782186E-4</v>
      </c>
      <c r="L726" s="10">
        <f t="shared" si="175"/>
        <v>-8.6408552274190868E-4</v>
      </c>
      <c r="M726" s="10">
        <f t="shared" si="172"/>
        <v>1.3297323531378891E-3</v>
      </c>
      <c r="N726" s="10">
        <f t="shared" si="170"/>
        <v>-4.2783414951186984E-3</v>
      </c>
      <c r="O726" s="22">
        <f t="shared" ca="1" si="174"/>
        <v>0.98617116424893558</v>
      </c>
      <c r="P726" s="22">
        <f t="shared" ca="1" si="174"/>
        <v>0.40943397976923146</v>
      </c>
      <c r="Q726" s="22">
        <f t="shared" ca="1" si="174"/>
        <v>0.13734945010401306</v>
      </c>
      <c r="R726" s="22">
        <f t="shared" ca="1" si="174"/>
        <v>0.19791278575353335</v>
      </c>
      <c r="S726" s="22">
        <f t="shared" ca="1" si="174"/>
        <v>0.9981325031525119</v>
      </c>
      <c r="T726" s="22">
        <f t="shared" ca="1" si="178"/>
        <v>-1.1806510664285768E-2</v>
      </c>
      <c r="U726" s="25">
        <f t="shared" ca="1" si="179"/>
        <v>0.49704840661997429</v>
      </c>
      <c r="V726" s="22">
        <f t="shared" ca="1" si="173"/>
        <v>4.6241775653976984E-3</v>
      </c>
      <c r="W726" s="22">
        <f t="shared" ca="1" si="173"/>
        <v>5.1698357817771246E-4</v>
      </c>
      <c r="X726" s="22">
        <f t="shared" ca="1" si="173"/>
        <v>5.3684670684909412E-4</v>
      </c>
      <c r="Y726" s="22">
        <f t="shared" ca="1" si="173"/>
        <v>-8.2614789391164691E-4</v>
      </c>
      <c r="Z726" s="22">
        <f t="shared" ca="1" si="173"/>
        <v>2.658085897726968E-3</v>
      </c>
      <c r="AA726" s="10">
        <f t="shared" ca="1" si="180"/>
        <v>0</v>
      </c>
      <c r="AB726" s="10">
        <f t="shared" ca="1" si="181"/>
        <v>0</v>
      </c>
      <c r="AC726" s="5">
        <f t="shared" ca="1" si="183"/>
        <v>0.33308391579262575</v>
      </c>
    </row>
    <row r="727" spans="1:29" x14ac:dyDescent="0.2">
      <c r="A727" s="8">
        <v>43075</v>
      </c>
      <c r="B727" s="3">
        <v>72535</v>
      </c>
      <c r="C727" s="3">
        <v>73418</v>
      </c>
      <c r="D727" s="3">
        <v>71906</v>
      </c>
      <c r="E727" s="3">
        <v>73268</v>
      </c>
      <c r="F727" s="3">
        <v>73268</v>
      </c>
      <c r="G727" s="5">
        <f t="shared" si="176"/>
        <v>-7.3156084511656339E-3</v>
      </c>
      <c r="H727" s="24">
        <f t="shared" si="177"/>
        <v>0</v>
      </c>
      <c r="I727" s="3">
        <f t="shared" si="171"/>
        <v>73184.578947368427</v>
      </c>
      <c r="J727" s="10">
        <f t="shared" si="182"/>
        <v>9.9523061230115673E-3</v>
      </c>
      <c r="K727" s="10">
        <f t="shared" ref="K727:K790" si="184">AVERAGE(J708:J727)</f>
        <v>-6.0237463545305685E-4</v>
      </c>
      <c r="L727" s="10">
        <f t="shared" si="175"/>
        <v>-5.5978178226157244E-4</v>
      </c>
      <c r="M727" s="10">
        <f t="shared" si="172"/>
        <v>1.271967533681202E-3</v>
      </c>
      <c r="N727" s="10">
        <f t="shared" ref="N727:N790" si="185">AVERAGE(J723:J727)</f>
        <v>1.5966624864299339E-3</v>
      </c>
      <c r="O727" s="22">
        <f t="shared" ca="1" si="174"/>
        <v>0.99079534181433326</v>
      </c>
      <c r="P727" s="22">
        <f t="shared" ca="1" si="174"/>
        <v>0.40995096334740916</v>
      </c>
      <c r="Q727" s="22">
        <f t="shared" ca="1" si="174"/>
        <v>0.13788629681086215</v>
      </c>
      <c r="R727" s="22">
        <f t="shared" ca="1" si="174"/>
        <v>0.19708663785962172</v>
      </c>
      <c r="S727" s="22">
        <f t="shared" ca="1" si="174"/>
        <v>1.0007905890502389</v>
      </c>
      <c r="T727" s="22">
        <f t="shared" ca="1" si="178"/>
        <v>1.1385180842900328E-2</v>
      </c>
      <c r="U727" s="25">
        <f t="shared" ca="1" si="179"/>
        <v>0.5028462644658358</v>
      </c>
      <c r="V727" s="22">
        <f t="shared" ca="1" si="173"/>
        <v>-6.2553972339701941E-3</v>
      </c>
      <c r="W727" s="22">
        <f t="shared" ca="1" si="173"/>
        <v>3.786150246840107E-4</v>
      </c>
      <c r="X727" s="22">
        <f t="shared" ca="1" si="173"/>
        <v>3.5184382082957316E-4</v>
      </c>
      <c r="Y727" s="22">
        <f t="shared" ca="1" si="173"/>
        <v>-7.9947924566870084E-4</v>
      </c>
      <c r="Z727" s="22">
        <f t="shared" ca="1" si="173"/>
        <v>-1.0035621872707715E-3</v>
      </c>
      <c r="AA727" s="10">
        <f t="shared" ca="1" si="180"/>
        <v>-8.3156084511656347E-3</v>
      </c>
      <c r="AB727" s="10">
        <f t="shared" ca="1" si="181"/>
        <v>0</v>
      </c>
      <c r="AC727" s="5">
        <f t="shared" ca="1" si="183"/>
        <v>0.32476830734146012</v>
      </c>
    </row>
    <row r="728" spans="1:29" x14ac:dyDescent="0.2">
      <c r="A728" s="8">
        <v>43076</v>
      </c>
      <c r="B728" s="3">
        <v>73268</v>
      </c>
      <c r="C728" s="3">
        <v>73268</v>
      </c>
      <c r="D728" s="3">
        <v>71356</v>
      </c>
      <c r="E728" s="3">
        <v>72487</v>
      </c>
      <c r="F728" s="3">
        <v>72487</v>
      </c>
      <c r="G728" s="5">
        <f t="shared" si="176"/>
        <v>4.3180156441844364E-3</v>
      </c>
      <c r="H728" s="24">
        <f t="shared" si="177"/>
        <v>1</v>
      </c>
      <c r="I728" s="3">
        <f t="shared" si="171"/>
        <v>73085.84210526316</v>
      </c>
      <c r="J728" s="10">
        <f t="shared" si="182"/>
        <v>-1.065949664246324E-2</v>
      </c>
      <c r="K728" s="10">
        <f t="shared" si="184"/>
        <v>1.4037014324855824E-4</v>
      </c>
      <c r="L728" s="10">
        <f t="shared" si="175"/>
        <v>-7.1636095377545898E-4</v>
      </c>
      <c r="M728" s="10">
        <f t="shared" si="172"/>
        <v>1.1126240941860533E-3</v>
      </c>
      <c r="N728" s="10">
        <f t="shared" si="185"/>
        <v>1.470265221211009E-3</v>
      </c>
      <c r="O728" s="22">
        <f t="shared" ca="1" si="174"/>
        <v>0.98453994458036309</v>
      </c>
      <c r="P728" s="22">
        <f t="shared" ca="1" si="174"/>
        <v>0.41032957837209316</v>
      </c>
      <c r="Q728" s="22">
        <f t="shared" ca="1" si="174"/>
        <v>0.13823814063169171</v>
      </c>
      <c r="R728" s="22">
        <f t="shared" ca="1" si="174"/>
        <v>0.19628715861395302</v>
      </c>
      <c r="S728" s="22">
        <f t="shared" ca="1" si="174"/>
        <v>0.99978702686296805</v>
      </c>
      <c r="T728" s="22">
        <f t="shared" ca="1" si="178"/>
        <v>-8.847784701933396E-3</v>
      </c>
      <c r="U728" s="25">
        <f t="shared" ca="1" si="179"/>
        <v>0.49778806825427308</v>
      </c>
      <c r="V728" s="22">
        <f t="shared" ca="1" si="173"/>
        <v>-6.6915270407614871E-3</v>
      </c>
      <c r="W728" s="22">
        <f t="shared" ca="1" si="173"/>
        <v>8.8117726452628816E-5</v>
      </c>
      <c r="X728" s="22">
        <f t="shared" ca="1" si="173"/>
        <v>-4.4969747202119859E-4</v>
      </c>
      <c r="Y728" s="22">
        <f t="shared" ca="1" si="173"/>
        <v>6.9845270017630736E-4</v>
      </c>
      <c r="Z728" s="22">
        <f t="shared" ca="1" si="173"/>
        <v>9.2296285789261788E-4</v>
      </c>
      <c r="AA728" s="10">
        <f t="shared" ca="1" si="180"/>
        <v>0</v>
      </c>
      <c r="AB728" s="10">
        <f t="shared" ca="1" si="181"/>
        <v>0</v>
      </c>
      <c r="AC728" s="5">
        <f t="shared" ca="1" si="183"/>
        <v>0.32476830734146012</v>
      </c>
    </row>
    <row r="729" spans="1:29" x14ac:dyDescent="0.2">
      <c r="A729" s="8">
        <v>43077</v>
      </c>
      <c r="B729" s="3">
        <v>72489</v>
      </c>
      <c r="C729" s="3">
        <v>73425</v>
      </c>
      <c r="D729" s="3">
        <v>72489</v>
      </c>
      <c r="E729" s="3">
        <v>72732</v>
      </c>
      <c r="F729" s="3">
        <v>72732</v>
      </c>
      <c r="G729" s="5">
        <f t="shared" si="176"/>
        <v>1.48765330253533E-2</v>
      </c>
      <c r="H729" s="24">
        <f t="shared" si="177"/>
        <v>1</v>
      </c>
      <c r="I729" s="3">
        <f t="shared" si="171"/>
        <v>73075.368421052626</v>
      </c>
      <c r="J729" s="10">
        <f t="shared" si="182"/>
        <v>3.3799163988026404E-3</v>
      </c>
      <c r="K729" s="10">
        <f t="shared" si="184"/>
        <v>-1.0356592387722242E-3</v>
      </c>
      <c r="L729" s="10">
        <f t="shared" si="175"/>
        <v>-3.9753567262259317E-4</v>
      </c>
      <c r="M729" s="10">
        <f t="shared" si="172"/>
        <v>1.1068393494932372E-3</v>
      </c>
      <c r="N729" s="10">
        <f t="shared" si="185"/>
        <v>1.3320316636342921E-3</v>
      </c>
      <c r="O729" s="22">
        <f t="shared" ca="1" si="174"/>
        <v>0.97784841753960161</v>
      </c>
      <c r="P729" s="22">
        <f t="shared" ca="1" si="174"/>
        <v>0.41041769609854578</v>
      </c>
      <c r="Q729" s="22">
        <f t="shared" ca="1" si="174"/>
        <v>0.13778844315967051</v>
      </c>
      <c r="R729" s="22">
        <f t="shared" ca="1" si="174"/>
        <v>0.19698561131412931</v>
      </c>
      <c r="S729" s="22">
        <f t="shared" ca="1" si="174"/>
        <v>1.0007099897208607</v>
      </c>
      <c r="T729" s="22">
        <f t="shared" ca="1" si="178"/>
        <v>4.3762260201439338E-3</v>
      </c>
      <c r="U729" s="25">
        <f t="shared" ca="1" si="179"/>
        <v>0.50109405475898405</v>
      </c>
      <c r="V729" s="22">
        <f t="shared" ref="V729:Z792" ca="1" si="186">($H729-$U729)*J729*$U729*(1-$U729)*$AF$3</f>
        <v>2.1078153903294249E-3</v>
      </c>
      <c r="W729" s="22">
        <f t="shared" ca="1" si="186"/>
        <v>-6.4586759701934829E-4</v>
      </c>
      <c r="X729" s="22">
        <f t="shared" ca="1" si="186"/>
        <v>-2.4791495116734401E-4</v>
      </c>
      <c r="Y729" s="22">
        <f t="shared" ca="1" si="186"/>
        <v>6.9025761001382786E-4</v>
      </c>
      <c r="Z729" s="22">
        <f t="shared" ca="1" si="186"/>
        <v>8.3069416805963249E-4</v>
      </c>
      <c r="AA729" s="10">
        <f t="shared" ca="1" si="180"/>
        <v>1.3876533025353299E-2</v>
      </c>
      <c r="AB729" s="10">
        <f t="shared" ca="1" si="181"/>
        <v>0</v>
      </c>
      <c r="AC729" s="5">
        <f t="shared" ca="1" si="183"/>
        <v>0.33864484036681342</v>
      </c>
    </row>
    <row r="730" spans="1:29" x14ac:dyDescent="0.2">
      <c r="A730" s="8">
        <v>43080</v>
      </c>
      <c r="B730" s="3">
        <v>72775</v>
      </c>
      <c r="C730" s="3">
        <v>73361</v>
      </c>
      <c r="D730" s="3">
        <v>72498</v>
      </c>
      <c r="E730" s="3">
        <v>72800</v>
      </c>
      <c r="F730" s="3">
        <v>72800</v>
      </c>
      <c r="G730" s="5">
        <f t="shared" si="176"/>
        <v>1.5659340659339716E-3</v>
      </c>
      <c r="H730" s="24">
        <f t="shared" si="177"/>
        <v>1</v>
      </c>
      <c r="I730" s="3">
        <f t="shared" si="171"/>
        <v>73108.736842105267</v>
      </c>
      <c r="J730" s="10">
        <f t="shared" si="182"/>
        <v>9.3493922895016013E-4</v>
      </c>
      <c r="K730" s="10">
        <f t="shared" si="184"/>
        <v>-2.606785200567341E-5</v>
      </c>
      <c r="L730" s="10">
        <f t="shared" si="175"/>
        <v>-3.4552280881518628E-4</v>
      </c>
      <c r="M730" s="10">
        <f t="shared" si="172"/>
        <v>1.1504206630493197E-3</v>
      </c>
      <c r="N730" s="10">
        <f t="shared" si="185"/>
        <v>-7.6704270689360583E-4</v>
      </c>
      <c r="O730" s="22">
        <f t="shared" ref="O730:S793" ca="1" si="187">O729+V729</f>
        <v>0.97995623292993106</v>
      </c>
      <c r="P730" s="22">
        <f t="shared" ca="1" si="187"/>
        <v>0.40977182850152644</v>
      </c>
      <c r="Q730" s="22">
        <f t="shared" ca="1" si="187"/>
        <v>0.13754052820850315</v>
      </c>
      <c r="R730" s="22">
        <f t="shared" ca="1" si="187"/>
        <v>0.19767586892414313</v>
      </c>
      <c r="S730" s="22">
        <f t="shared" ca="1" si="187"/>
        <v>1.0015406838889203</v>
      </c>
      <c r="T730" s="22">
        <f t="shared" ca="1" si="178"/>
        <v>3.171801907687475E-4</v>
      </c>
      <c r="U730" s="25">
        <f t="shared" ca="1" si="179"/>
        <v>0.50007929504702742</v>
      </c>
      <c r="V730" s="22">
        <f t="shared" ca="1" si="186"/>
        <v>5.8424433333696766E-4</v>
      </c>
      <c r="W730" s="22">
        <f t="shared" ca="1" si="186"/>
        <v>-1.6289823279405125E-5</v>
      </c>
      <c r="X730" s="22">
        <f t="shared" ca="1" si="186"/>
        <v>-2.1591750226977196E-4</v>
      </c>
      <c r="Y730" s="22">
        <f t="shared" ca="1" si="186"/>
        <v>7.188988679992076E-4</v>
      </c>
      <c r="Z730" s="22">
        <f t="shared" ca="1" si="186"/>
        <v>-4.7932565139367718E-4</v>
      </c>
      <c r="AA730" s="10">
        <f t="shared" ca="1" si="180"/>
        <v>0</v>
      </c>
      <c r="AB730" s="10">
        <f t="shared" ca="1" si="181"/>
        <v>0</v>
      </c>
      <c r="AC730" s="5">
        <f t="shared" ca="1" si="183"/>
        <v>0.33864484036681342</v>
      </c>
    </row>
    <row r="731" spans="1:29" x14ac:dyDescent="0.2">
      <c r="A731" s="8">
        <v>43081</v>
      </c>
      <c r="B731" s="3">
        <v>72800</v>
      </c>
      <c r="C731" s="3">
        <v>73814</v>
      </c>
      <c r="D731" s="3">
        <v>71798</v>
      </c>
      <c r="E731" s="3">
        <v>73814</v>
      </c>
      <c r="F731" s="3">
        <v>73814</v>
      </c>
      <c r="G731" s="5">
        <f t="shared" si="176"/>
        <v>-1.8763378220933657E-2</v>
      </c>
      <c r="H731" s="24">
        <f t="shared" si="177"/>
        <v>0</v>
      </c>
      <c r="I731" s="3">
        <f t="shared" si="171"/>
        <v>73179.210526315786</v>
      </c>
      <c r="J731" s="10">
        <f t="shared" si="182"/>
        <v>1.3928571428571512E-2</v>
      </c>
      <c r="K731" s="10">
        <f t="shared" si="184"/>
        <v>1.1948290525048589E-3</v>
      </c>
      <c r="L731" s="10">
        <f t="shared" si="175"/>
        <v>7.3524137456966175E-5</v>
      </c>
      <c r="M731" s="10">
        <f t="shared" si="172"/>
        <v>1.2703847800829948E-3</v>
      </c>
      <c r="N731" s="10">
        <f t="shared" si="185"/>
        <v>3.507247307374528E-3</v>
      </c>
      <c r="O731" s="22">
        <f t="shared" ca="1" si="187"/>
        <v>0.98054047726326798</v>
      </c>
      <c r="P731" s="22">
        <f t="shared" ca="1" si="187"/>
        <v>0.40975553867824704</v>
      </c>
      <c r="Q731" s="22">
        <f t="shared" ca="1" si="187"/>
        <v>0.13732461070623339</v>
      </c>
      <c r="R731" s="22">
        <f t="shared" ca="1" si="187"/>
        <v>0.19839476779214232</v>
      </c>
      <c r="S731" s="22">
        <f t="shared" ca="1" si="187"/>
        <v>1.0010613582375265</v>
      </c>
      <c r="T731" s="22">
        <f t="shared" ca="1" si="178"/>
        <v>1.7920220018404858E-2</v>
      </c>
      <c r="U731" s="25">
        <f t="shared" ca="1" si="179"/>
        <v>0.50447993511684597</v>
      </c>
      <c r="V731" s="22">
        <f t="shared" ca="1" si="186"/>
        <v>-8.7826508917458052E-3</v>
      </c>
      <c r="W731" s="22">
        <f t="shared" ca="1" si="186"/>
        <v>-7.533986164539356E-4</v>
      </c>
      <c r="X731" s="22">
        <f t="shared" ca="1" si="186"/>
        <v>-4.6360593023680302E-5</v>
      </c>
      <c r="Y731" s="22">
        <f t="shared" ca="1" si="186"/>
        <v>-8.01040227195826E-4</v>
      </c>
      <c r="Z731" s="22">
        <f t="shared" ca="1" si="186"/>
        <v>-2.2114923163261591E-3</v>
      </c>
      <c r="AA731" s="10">
        <f t="shared" ca="1" si="180"/>
        <v>0</v>
      </c>
      <c r="AB731" s="10">
        <f t="shared" ca="1" si="181"/>
        <v>0</v>
      </c>
      <c r="AC731" s="5">
        <f t="shared" ca="1" si="183"/>
        <v>0.33864484036681342</v>
      </c>
    </row>
    <row r="732" spans="1:29" x14ac:dyDescent="0.2">
      <c r="A732" s="8">
        <v>43082</v>
      </c>
      <c r="B732" s="3">
        <v>73827</v>
      </c>
      <c r="C732" s="3">
        <v>74622</v>
      </c>
      <c r="D732" s="3">
        <v>72569</v>
      </c>
      <c r="E732" s="3">
        <v>72914</v>
      </c>
      <c r="F732" s="3">
        <v>72914</v>
      </c>
      <c r="G732" s="5">
        <f t="shared" si="176"/>
        <v>-4.1967249087966341E-3</v>
      </c>
      <c r="H732" s="24">
        <f t="shared" si="177"/>
        <v>0</v>
      </c>
      <c r="I732" s="3">
        <f t="shared" ref="I732:I795" si="188">AVERAGE(F714:F732)</f>
        <v>73289.052631578947</v>
      </c>
      <c r="J732" s="10">
        <f t="shared" si="182"/>
        <v>-1.2192808952231293E-2</v>
      </c>
      <c r="K732" s="10">
        <f t="shared" si="184"/>
        <v>3.710988673437554E-4</v>
      </c>
      <c r="L732" s="10">
        <f t="shared" si="175"/>
        <v>-1.0799888441324956E-4</v>
      </c>
      <c r="M732" s="10">
        <f t="shared" si="172"/>
        <v>1.1726386367481988E-3</v>
      </c>
      <c r="N732" s="10">
        <f t="shared" si="185"/>
        <v>-9.2177570767404404E-4</v>
      </c>
      <c r="O732" s="22">
        <f t="shared" ca="1" si="187"/>
        <v>0.97175782637152219</v>
      </c>
      <c r="P732" s="22">
        <f t="shared" ca="1" si="187"/>
        <v>0.40900214006179308</v>
      </c>
      <c r="Q732" s="22">
        <f t="shared" ca="1" si="187"/>
        <v>0.13727825011320971</v>
      </c>
      <c r="R732" s="22">
        <f t="shared" ca="1" si="187"/>
        <v>0.1975937275649465</v>
      </c>
      <c r="S732" s="22">
        <f t="shared" ca="1" si="187"/>
        <v>0.9988498659212004</v>
      </c>
      <c r="T732" s="22">
        <f t="shared" ca="1" si="178"/>
        <v>-1.240051269442973E-2</v>
      </c>
      <c r="U732" s="25">
        <f t="shared" ca="1" si="179"/>
        <v>0.49689991155204222</v>
      </c>
      <c r="V732" s="22">
        <f t="shared" ca="1" si="186"/>
        <v>7.5729659798026974E-3</v>
      </c>
      <c r="W732" s="22">
        <f t="shared" ca="1" si="186"/>
        <v>-2.304898820729315E-4</v>
      </c>
      <c r="X732" s="22">
        <f t="shared" ca="1" si="186"/>
        <v>6.7078216407918993E-5</v>
      </c>
      <c r="Y732" s="22">
        <f t="shared" ca="1" si="186"/>
        <v>-7.2832704403780646E-4</v>
      </c>
      <c r="Z732" s="22">
        <f t="shared" ca="1" si="186"/>
        <v>5.7251582490732301E-4</v>
      </c>
      <c r="AA732" s="10">
        <f t="shared" ca="1" si="180"/>
        <v>0</v>
      </c>
      <c r="AB732" s="10">
        <f t="shared" ca="1" si="181"/>
        <v>0</v>
      </c>
      <c r="AC732" s="5">
        <f t="shared" ca="1" si="183"/>
        <v>0.33864484036681342</v>
      </c>
    </row>
    <row r="733" spans="1:29" x14ac:dyDescent="0.2">
      <c r="A733" s="8">
        <v>43083</v>
      </c>
      <c r="B733" s="3">
        <v>72913</v>
      </c>
      <c r="C733" s="3">
        <v>72913</v>
      </c>
      <c r="D733" s="3">
        <v>71969</v>
      </c>
      <c r="E733" s="3">
        <v>72429</v>
      </c>
      <c r="F733" s="3">
        <v>72429</v>
      </c>
      <c r="G733" s="5">
        <f t="shared" si="176"/>
        <v>9.471344351019706E-3</v>
      </c>
      <c r="H733" s="24">
        <f t="shared" si="177"/>
        <v>1</v>
      </c>
      <c r="I733" s="3">
        <f t="shared" si="188"/>
        <v>73284.68421052632</v>
      </c>
      <c r="J733" s="10">
        <f t="shared" si="182"/>
        <v>-6.651671832569872E-3</v>
      </c>
      <c r="K733" s="10">
        <f t="shared" si="184"/>
        <v>1.1754590494303385E-3</v>
      </c>
      <c r="L733" s="10">
        <f t="shared" si="175"/>
        <v>-4.3867528598098062E-4</v>
      </c>
      <c r="M733" s="10">
        <f t="shared" si="172"/>
        <v>1.1432498717824269E-3</v>
      </c>
      <c r="N733" s="10">
        <f t="shared" si="185"/>
        <v>-1.2021074569537049E-4</v>
      </c>
      <c r="O733" s="22">
        <f t="shared" ca="1" si="187"/>
        <v>0.97933079235132492</v>
      </c>
      <c r="P733" s="22">
        <f t="shared" ca="1" si="187"/>
        <v>0.40877165017972017</v>
      </c>
      <c r="Q733" s="22">
        <f t="shared" ca="1" si="187"/>
        <v>0.13734532832961763</v>
      </c>
      <c r="R733" s="22">
        <f t="shared" ca="1" si="187"/>
        <v>0.1968654005209087</v>
      </c>
      <c r="S733" s="22">
        <f t="shared" ca="1" si="187"/>
        <v>0.99942238174610776</v>
      </c>
      <c r="T733" s="22">
        <f t="shared" ca="1" si="178"/>
        <v>-5.9890176779508831E-3</v>
      </c>
      <c r="U733" s="25">
        <f t="shared" ca="1" si="179"/>
        <v>0.49850275005583117</v>
      </c>
      <c r="V733" s="22">
        <f t="shared" ca="1" si="186"/>
        <v>-4.1697065242390727E-3</v>
      </c>
      <c r="W733" s="22">
        <f t="shared" ca="1" si="186"/>
        <v>7.3685524342711258E-4</v>
      </c>
      <c r="X733" s="22">
        <f t="shared" ca="1" si="186"/>
        <v>-2.7499059605149605E-4</v>
      </c>
      <c r="Y733" s="22">
        <f t="shared" ca="1" si="186"/>
        <v>7.1666440696382537E-4</v>
      </c>
      <c r="Z733" s="22">
        <f t="shared" ca="1" si="186"/>
        <v>-7.5356022249217756E-5</v>
      </c>
      <c r="AA733" s="10">
        <f t="shared" ca="1" si="180"/>
        <v>0</v>
      </c>
      <c r="AB733" s="10">
        <f t="shared" ca="1" si="181"/>
        <v>0</v>
      </c>
      <c r="AC733" s="5">
        <f t="shared" ca="1" si="183"/>
        <v>0.33864484036681342</v>
      </c>
    </row>
    <row r="734" spans="1:29" x14ac:dyDescent="0.2">
      <c r="A734" s="8">
        <v>43084</v>
      </c>
      <c r="B734" s="3">
        <v>72428</v>
      </c>
      <c r="C734" s="3">
        <v>73069</v>
      </c>
      <c r="D734" s="3">
        <v>72277</v>
      </c>
      <c r="E734" s="3">
        <v>72608</v>
      </c>
      <c r="F734" s="3">
        <v>72608</v>
      </c>
      <c r="G734" s="5">
        <f t="shared" si="176"/>
        <v>9.9162626707793855E-4</v>
      </c>
      <c r="H734" s="24">
        <f t="shared" si="177"/>
        <v>1</v>
      </c>
      <c r="I734" s="3">
        <f t="shared" si="188"/>
        <v>73241.052631578947</v>
      </c>
      <c r="J734" s="10">
        <f t="shared" si="182"/>
        <v>2.4713857708928977E-3</v>
      </c>
      <c r="K734" s="10">
        <f t="shared" si="184"/>
        <v>1.0951021635470237E-4</v>
      </c>
      <c r="L734" s="10">
        <f t="shared" si="175"/>
        <v>-4.0701481960072841E-4</v>
      </c>
      <c r="M734" s="10">
        <f t="shared" si="172"/>
        <v>1.2070779615280681E-3</v>
      </c>
      <c r="N734" s="10">
        <f t="shared" si="185"/>
        <v>-3.0191687127731901E-4</v>
      </c>
      <c r="O734" s="22">
        <f t="shared" ca="1" si="187"/>
        <v>0.97516108582708583</v>
      </c>
      <c r="P734" s="22">
        <f t="shared" ca="1" si="187"/>
        <v>0.40950850542314726</v>
      </c>
      <c r="Q734" s="22">
        <f t="shared" ca="1" si="187"/>
        <v>0.13707033773356614</v>
      </c>
      <c r="R734" s="22">
        <f t="shared" ca="1" si="187"/>
        <v>0.19758206492787253</v>
      </c>
      <c r="S734" s="22">
        <f t="shared" ca="1" si="187"/>
        <v>0.99934702572385858</v>
      </c>
      <c r="T734" s="22">
        <f t="shared" ca="1" si="178"/>
        <v>2.33583216692507E-3</v>
      </c>
      <c r="U734" s="25">
        <f t="shared" ca="1" si="179"/>
        <v>0.50058395777621967</v>
      </c>
      <c r="V734" s="22">
        <f t="shared" ca="1" si="186"/>
        <v>1.5428100211973812E-3</v>
      </c>
      <c r="W734" s="22">
        <f t="shared" ca="1" si="186"/>
        <v>6.8363855293415501E-5</v>
      </c>
      <c r="X734" s="22">
        <f t="shared" ca="1" si="186"/>
        <v>-2.5408681633259326E-4</v>
      </c>
      <c r="Y734" s="22">
        <f t="shared" ca="1" si="186"/>
        <v>7.5354159490008507E-4</v>
      </c>
      <c r="Z734" s="22">
        <f t="shared" ca="1" si="186"/>
        <v>-1.8847740407881223E-4</v>
      </c>
      <c r="AA734" s="10">
        <f t="shared" ca="1" si="180"/>
        <v>0</v>
      </c>
      <c r="AB734" s="10">
        <f t="shared" ca="1" si="181"/>
        <v>0</v>
      </c>
      <c r="AC734" s="5">
        <f t="shared" ca="1" si="183"/>
        <v>0.33864484036681342</v>
      </c>
    </row>
    <row r="735" spans="1:29" x14ac:dyDescent="0.2">
      <c r="A735" s="8">
        <v>43087</v>
      </c>
      <c r="B735" s="3">
        <v>72621</v>
      </c>
      <c r="C735" s="3">
        <v>73519</v>
      </c>
      <c r="D735" s="3">
        <v>72621</v>
      </c>
      <c r="E735" s="3">
        <v>73115</v>
      </c>
      <c r="F735" s="3">
        <v>73115</v>
      </c>
      <c r="G735" s="5">
        <f t="shared" si="176"/>
        <v>3.4466251795117753E-3</v>
      </c>
      <c r="H735" s="24">
        <f t="shared" si="177"/>
        <v>1</v>
      </c>
      <c r="I735" s="3">
        <f t="shared" si="188"/>
        <v>73163.15789473684</v>
      </c>
      <c r="J735" s="10">
        <f t="shared" si="182"/>
        <v>6.9827016306742706E-3</v>
      </c>
      <c r="K735" s="10">
        <f t="shared" si="184"/>
        <v>-1.7918016548316152E-4</v>
      </c>
      <c r="L735" s="10">
        <f t="shared" si="175"/>
        <v>-9.1367601022554143E-4</v>
      </c>
      <c r="M735" s="10">
        <f t="shared" si="172"/>
        <v>1.2125923193721311E-3</v>
      </c>
      <c r="N735" s="10">
        <f t="shared" si="185"/>
        <v>9.0763560906750309E-4</v>
      </c>
      <c r="O735" s="22">
        <f t="shared" ca="1" si="187"/>
        <v>0.97670389584828321</v>
      </c>
      <c r="P735" s="22">
        <f t="shared" ca="1" si="187"/>
        <v>0.40957686927844067</v>
      </c>
      <c r="Q735" s="22">
        <f t="shared" ca="1" si="187"/>
        <v>0.13681625091723354</v>
      </c>
      <c r="R735" s="22">
        <f t="shared" ca="1" si="187"/>
        <v>0.19833560652277263</v>
      </c>
      <c r="S735" s="22">
        <f t="shared" ca="1" si="187"/>
        <v>0.99915854831977979</v>
      </c>
      <c r="T735" s="22">
        <f t="shared" ca="1" si="178"/>
        <v>7.7690102194250127E-3</v>
      </c>
      <c r="U735" s="25">
        <f t="shared" ca="1" si="179"/>
        <v>0.50194224278578625</v>
      </c>
      <c r="V735" s="22">
        <f t="shared" ca="1" si="186"/>
        <v>4.3471702954028558E-3</v>
      </c>
      <c r="W735" s="22">
        <f t="shared" ca="1" si="186"/>
        <v>-1.1155090595479912E-4</v>
      </c>
      <c r="X735" s="22">
        <f t="shared" ca="1" si="186"/>
        <v>-5.6882069739690871E-4</v>
      </c>
      <c r="Y735" s="22">
        <f t="shared" ca="1" si="186"/>
        <v>7.5491487249744699E-4</v>
      </c>
      <c r="Z735" s="22">
        <f t="shared" ca="1" si="186"/>
        <v>5.6506016832443765E-4</v>
      </c>
      <c r="AA735" s="10">
        <f t="shared" ca="1" si="180"/>
        <v>2.4466251795117753E-3</v>
      </c>
      <c r="AB735" s="10">
        <f t="shared" ca="1" si="181"/>
        <v>0</v>
      </c>
      <c r="AC735" s="5">
        <f t="shared" ca="1" si="183"/>
        <v>0.34109146554632519</v>
      </c>
    </row>
    <row r="736" spans="1:29" x14ac:dyDescent="0.2">
      <c r="A736" s="8">
        <v>43088</v>
      </c>
      <c r="B736" s="3">
        <v>73122</v>
      </c>
      <c r="C736" s="3">
        <v>73139</v>
      </c>
      <c r="D736" s="3">
        <v>72347</v>
      </c>
      <c r="E736" s="3">
        <v>72680</v>
      </c>
      <c r="F736" s="3">
        <v>72680</v>
      </c>
      <c r="G736" s="5">
        <f t="shared" si="176"/>
        <v>3.3750687947165625E-2</v>
      </c>
      <c r="H736" s="24">
        <f t="shared" si="177"/>
        <v>1</v>
      </c>
      <c r="I736" s="3">
        <f t="shared" si="188"/>
        <v>73066.368421052626</v>
      </c>
      <c r="J736" s="10">
        <f t="shared" si="182"/>
        <v>-5.9495315598714349E-3</v>
      </c>
      <c r="K736" s="10">
        <f t="shared" si="184"/>
        <v>-1.2650876434317948E-3</v>
      </c>
      <c r="L736" s="10">
        <f t="shared" si="175"/>
        <v>-9.8785338503643016E-4</v>
      </c>
      <c r="M736" s="10">
        <f t="shared" si="172"/>
        <v>1.0658466197488391E-3</v>
      </c>
      <c r="N736" s="10">
        <f t="shared" si="185"/>
        <v>-3.0679849886210862E-3</v>
      </c>
      <c r="O736" s="22">
        <f t="shared" ca="1" si="187"/>
        <v>0.98105106614368609</v>
      </c>
      <c r="P736" s="22">
        <f t="shared" ca="1" si="187"/>
        <v>0.4094653183724859</v>
      </c>
      <c r="Q736" s="22">
        <f t="shared" ca="1" si="187"/>
        <v>0.13624743021983662</v>
      </c>
      <c r="R736" s="22">
        <f t="shared" ca="1" si="187"/>
        <v>0.19909052139527009</v>
      </c>
      <c r="S736" s="22">
        <f t="shared" ca="1" si="187"/>
        <v>0.99972360848810427</v>
      </c>
      <c r="T736" s="22">
        <f t="shared" ca="1" si="178"/>
        <v>-9.3443333440578827E-3</v>
      </c>
      <c r="U736" s="25">
        <f t="shared" ca="1" si="179"/>
        <v>0.49766393366206824</v>
      </c>
      <c r="V736" s="22">
        <f t="shared" ca="1" si="186"/>
        <v>-3.7357488016417483E-3</v>
      </c>
      <c r="W736" s="22">
        <f t="shared" ca="1" si="186"/>
        <v>-7.9435659771913848E-4</v>
      </c>
      <c r="X736" s="22">
        <f t="shared" ca="1" si="186"/>
        <v>-6.2027943918114702E-4</v>
      </c>
      <c r="Y736" s="22">
        <f t="shared" ca="1" si="186"/>
        <v>6.6925188855484889E-4</v>
      </c>
      <c r="Z736" s="22">
        <f t="shared" ca="1" si="186"/>
        <v>-1.9264073363355295E-3</v>
      </c>
      <c r="AA736" s="10">
        <f t="shared" ca="1" si="180"/>
        <v>0</v>
      </c>
      <c r="AB736" s="10">
        <f t="shared" ca="1" si="181"/>
        <v>0</v>
      </c>
      <c r="AC736" s="5">
        <f t="shared" ca="1" si="183"/>
        <v>0.34109146554632519</v>
      </c>
    </row>
    <row r="737" spans="1:29" x14ac:dyDescent="0.2">
      <c r="A737" s="8">
        <v>43089</v>
      </c>
      <c r="B737" s="3">
        <v>72680</v>
      </c>
      <c r="C737" s="3">
        <v>73492</v>
      </c>
      <c r="D737" s="3">
        <v>72680</v>
      </c>
      <c r="E737" s="3">
        <v>73367</v>
      </c>
      <c r="F737" s="3">
        <v>73367</v>
      </c>
      <c r="G737" s="5">
        <f t="shared" si="176"/>
        <v>2.4806793244919412E-2</v>
      </c>
      <c r="H737" s="24">
        <f t="shared" si="177"/>
        <v>1</v>
      </c>
      <c r="I737" s="3">
        <f t="shared" si="188"/>
        <v>73007.421052631573</v>
      </c>
      <c r="J737" s="10">
        <f t="shared" si="182"/>
        <v>9.4523940561364039E-3</v>
      </c>
      <c r="K737" s="10">
        <f t="shared" si="184"/>
        <v>-7.4152618849681608E-4</v>
      </c>
      <c r="L737" s="10">
        <f t="shared" si="175"/>
        <v>-8.0585594064908723E-4</v>
      </c>
      <c r="M737" s="10">
        <f t="shared" si="172"/>
        <v>1.2604192902852295E-3</v>
      </c>
      <c r="N737" s="10">
        <f t="shared" si="185"/>
        <v>1.2610556130524531E-3</v>
      </c>
      <c r="O737" s="22">
        <f t="shared" ca="1" si="187"/>
        <v>0.97731531734204435</v>
      </c>
      <c r="P737" s="22">
        <f t="shared" ca="1" si="187"/>
        <v>0.40867096177476675</v>
      </c>
      <c r="Q737" s="22">
        <f t="shared" ca="1" si="187"/>
        <v>0.13562715078065549</v>
      </c>
      <c r="R737" s="22">
        <f t="shared" ca="1" si="187"/>
        <v>0.19975977328382494</v>
      </c>
      <c r="S737" s="22">
        <f t="shared" ca="1" si="187"/>
        <v>0.99779720115176873</v>
      </c>
      <c r="T737" s="22">
        <f t="shared" ca="1" si="178"/>
        <v>1.0335692163681333E-2</v>
      </c>
      <c r="U737" s="25">
        <f t="shared" ca="1" si="179"/>
        <v>0.50258390003853781</v>
      </c>
      <c r="V737" s="22">
        <f t="shared" ca="1" si="186"/>
        <v>5.8770592755146523E-3</v>
      </c>
      <c r="W737" s="22">
        <f t="shared" ca="1" si="186"/>
        <v>-4.6104651776690076E-4</v>
      </c>
      <c r="X737" s="22">
        <f t="shared" ca="1" si="186"/>
        <v>-5.0104376759935187E-4</v>
      </c>
      <c r="Y737" s="22">
        <f t="shared" ca="1" si="186"/>
        <v>7.8367013023536458E-4</v>
      </c>
      <c r="Z737" s="22">
        <f t="shared" ca="1" si="186"/>
        <v>7.8406576615565348E-4</v>
      </c>
      <c r="AA737" s="10">
        <f t="shared" ca="1" si="180"/>
        <v>2.3806793244919411E-2</v>
      </c>
      <c r="AB737" s="10">
        <f t="shared" ca="1" si="181"/>
        <v>0</v>
      </c>
      <c r="AC737" s="5">
        <f t="shared" ca="1" si="183"/>
        <v>0.3648982587912446</v>
      </c>
    </row>
    <row r="738" spans="1:29" x14ac:dyDescent="0.2">
      <c r="A738" s="8">
        <v>43090</v>
      </c>
      <c r="B738" s="3">
        <v>73367</v>
      </c>
      <c r="C738" s="3">
        <v>75133</v>
      </c>
      <c r="D738" s="3">
        <v>73265</v>
      </c>
      <c r="E738" s="3">
        <v>75133</v>
      </c>
      <c r="F738" s="3">
        <v>75133</v>
      </c>
      <c r="G738" s="5">
        <f t="shared" si="176"/>
        <v>7.3869005630016193E-3</v>
      </c>
      <c r="H738" s="24">
        <f t="shared" si="177"/>
        <v>1</v>
      </c>
      <c r="I738" s="3">
        <f t="shared" si="188"/>
        <v>73058.789473684214</v>
      </c>
      <c r="J738" s="10">
        <f t="shared" si="182"/>
        <v>2.4070767511279012E-2</v>
      </c>
      <c r="K738" s="10">
        <f t="shared" si="184"/>
        <v>4.8348322130001287E-4</v>
      </c>
      <c r="L738" s="10">
        <f t="shared" si="175"/>
        <v>-1.7747773574184001E-4</v>
      </c>
      <c r="M738" s="10">
        <f t="shared" si="172"/>
        <v>1.4602108127469305E-3</v>
      </c>
      <c r="N738" s="10">
        <f t="shared" si="185"/>
        <v>7.4055434818222302E-3</v>
      </c>
      <c r="O738" s="22">
        <f t="shared" ca="1" si="187"/>
        <v>0.98319237661755898</v>
      </c>
      <c r="P738" s="22">
        <f t="shared" ca="1" si="187"/>
        <v>0.40820991525699984</v>
      </c>
      <c r="Q738" s="22">
        <f t="shared" ca="1" si="187"/>
        <v>0.13512610701305613</v>
      </c>
      <c r="R738" s="22">
        <f t="shared" ca="1" si="187"/>
        <v>0.2005434434140603</v>
      </c>
      <c r="S738" s="22">
        <f t="shared" ca="1" si="187"/>
        <v>0.99858126691792437</v>
      </c>
      <c r="T738" s="22">
        <f t="shared" ca="1" si="178"/>
        <v>3.1527448582498445E-2</v>
      </c>
      <c r="U738" s="25">
        <f t="shared" ca="1" si="179"/>
        <v>0.50788120934272463</v>
      </c>
      <c r="V738" s="22">
        <f t="shared" ca="1" si="186"/>
        <v>1.4803417367340244E-2</v>
      </c>
      <c r="W738" s="22">
        <f t="shared" ca="1" si="186"/>
        <v>2.9734007906713055E-4</v>
      </c>
      <c r="X738" s="22">
        <f t="shared" ca="1" si="186"/>
        <v>-1.0914803586407849E-4</v>
      </c>
      <c r="Y738" s="22">
        <f t="shared" ca="1" si="186"/>
        <v>8.980233013038371E-4</v>
      </c>
      <c r="Z738" s="22">
        <f t="shared" ca="1" si="186"/>
        <v>4.554377044356051E-3</v>
      </c>
      <c r="AA738" s="10">
        <f t="shared" ca="1" si="180"/>
        <v>0</v>
      </c>
      <c r="AB738" s="10">
        <f t="shared" ca="1" si="181"/>
        <v>0</v>
      </c>
      <c r="AC738" s="5">
        <f t="shared" ca="1" si="183"/>
        <v>0.3648982587912446</v>
      </c>
    </row>
    <row r="739" spans="1:29" x14ac:dyDescent="0.2">
      <c r="A739" s="8">
        <v>43091</v>
      </c>
      <c r="B739" s="3">
        <v>75128</v>
      </c>
      <c r="C739" s="3">
        <v>75227</v>
      </c>
      <c r="D739" s="3">
        <v>74623</v>
      </c>
      <c r="E739" s="3">
        <v>75187</v>
      </c>
      <c r="F739" s="3">
        <v>75187</v>
      </c>
      <c r="G739" s="5">
        <f t="shared" si="176"/>
        <v>1.1783952012980992E-2</v>
      </c>
      <c r="H739" s="24">
        <f t="shared" si="177"/>
        <v>1</v>
      </c>
      <c r="I739" s="3">
        <f t="shared" si="188"/>
        <v>73118.15789473684</v>
      </c>
      <c r="J739" s="10">
        <f t="shared" si="182"/>
        <v>7.1872546018392214E-4</v>
      </c>
      <c r="K739" s="10">
        <f t="shared" si="184"/>
        <v>7.409346580290521E-4</v>
      </c>
      <c r="L739" s="10">
        <f t="shared" si="175"/>
        <v>-7.6849857265923744E-5</v>
      </c>
      <c r="M739" s="10">
        <f t="shared" si="172"/>
        <v>1.4336955381271455E-3</v>
      </c>
      <c r="N739" s="10">
        <f t="shared" si="185"/>
        <v>7.0550114196804344E-3</v>
      </c>
      <c r="O739" s="22">
        <f t="shared" ca="1" si="187"/>
        <v>0.99799579398489924</v>
      </c>
      <c r="P739" s="22">
        <f t="shared" ca="1" si="187"/>
        <v>0.40850725533606697</v>
      </c>
      <c r="Q739" s="22">
        <f t="shared" ca="1" si="187"/>
        <v>0.13501695897719207</v>
      </c>
      <c r="R739" s="22">
        <f t="shared" ca="1" si="187"/>
        <v>0.20144146671536414</v>
      </c>
      <c r="S739" s="22">
        <f t="shared" ca="1" si="187"/>
        <v>1.0031356439622805</v>
      </c>
      <c r="T739" s="22">
        <f t="shared" ca="1" si="178"/>
        <v>8.3755252914683356E-3</v>
      </c>
      <c r="U739" s="25">
        <f t="shared" ca="1" si="179"/>
        <v>0.50209386908257225</v>
      </c>
      <c r="V739" s="22">
        <f t="shared" ca="1" si="186"/>
        <v>4.4731442158192701E-4</v>
      </c>
      <c r="W739" s="22">
        <f t="shared" ca="1" si="186"/>
        <v>4.6113679888486918E-4</v>
      </c>
      <c r="X739" s="22">
        <f t="shared" ca="1" si="186"/>
        <v>-4.7829180063780515E-5</v>
      </c>
      <c r="Y739" s="22">
        <f t="shared" ca="1" si="186"/>
        <v>8.9229159935119251E-4</v>
      </c>
      <c r="Z739" s="22">
        <f t="shared" ca="1" si="186"/>
        <v>4.3908397952685165E-3</v>
      </c>
      <c r="AA739" s="10">
        <f t="shared" ca="1" si="180"/>
        <v>1.0783952012980991E-2</v>
      </c>
      <c r="AB739" s="10">
        <f t="shared" ca="1" si="181"/>
        <v>0</v>
      </c>
      <c r="AC739" s="5">
        <f t="shared" ca="1" si="183"/>
        <v>0.37568221080422559</v>
      </c>
    </row>
    <row r="740" spans="1:29" x14ac:dyDescent="0.2">
      <c r="A740" s="8">
        <v>43095</v>
      </c>
      <c r="B740" s="3">
        <v>75187</v>
      </c>
      <c r="C740" s="3">
        <v>75758</v>
      </c>
      <c r="D740" s="3">
        <v>74924</v>
      </c>
      <c r="E740" s="3">
        <v>75688</v>
      </c>
      <c r="F740" s="3">
        <v>75688</v>
      </c>
      <c r="G740" s="5">
        <f t="shared" si="176"/>
        <v>9.4334636930557547E-3</v>
      </c>
      <c r="H740" s="24">
        <f t="shared" si="177"/>
        <v>1</v>
      </c>
      <c r="I740" s="3">
        <f t="shared" si="188"/>
        <v>73199.631578947374</v>
      </c>
      <c r="J740" s="10">
        <f t="shared" si="182"/>
        <v>6.6633859576787913E-3</v>
      </c>
      <c r="K740" s="10">
        <f t="shared" si="184"/>
        <v>1.1401799837997717E-3</v>
      </c>
      <c r="L740" s="10">
        <f t="shared" si="175"/>
        <v>-2.525868524150421E-4</v>
      </c>
      <c r="M740" s="10">
        <f t="shared" si="172"/>
        <v>1.4357462870271077E-3</v>
      </c>
      <c r="N740" s="10">
        <f t="shared" si="185"/>
        <v>6.9911482850813387E-3</v>
      </c>
      <c r="O740" s="22">
        <f t="shared" ca="1" si="187"/>
        <v>0.99844310840648121</v>
      </c>
      <c r="P740" s="22">
        <f t="shared" ca="1" si="187"/>
        <v>0.40896839213495184</v>
      </c>
      <c r="Q740" s="22">
        <f t="shared" ca="1" si="187"/>
        <v>0.1349691297971283</v>
      </c>
      <c r="R740" s="22">
        <f t="shared" ca="1" si="187"/>
        <v>0.20233375831471534</v>
      </c>
      <c r="S740" s="22">
        <f t="shared" ca="1" si="187"/>
        <v>1.0075264837575491</v>
      </c>
      <c r="T740" s="22">
        <f t="shared" ca="1" si="178"/>
        <v>1.4419484926483518E-2</v>
      </c>
      <c r="U740" s="25">
        <f t="shared" ca="1" si="179"/>
        <v>0.50360480877205305</v>
      </c>
      <c r="V740" s="22">
        <f t="shared" ca="1" si="186"/>
        <v>4.1343760231726577E-3</v>
      </c>
      <c r="W740" s="22">
        <f t="shared" ca="1" si="186"/>
        <v>7.0743805282521524E-4</v>
      </c>
      <c r="X740" s="22">
        <f t="shared" ca="1" si="186"/>
        <v>-1.5672047710068139E-4</v>
      </c>
      <c r="Y740" s="22">
        <f t="shared" ca="1" si="186"/>
        <v>8.9082563461652408E-4</v>
      </c>
      <c r="Z740" s="22">
        <f t="shared" ca="1" si="186"/>
        <v>4.3377400060364705E-3</v>
      </c>
      <c r="AA740" s="10">
        <f t="shared" ca="1" si="180"/>
        <v>0</v>
      </c>
      <c r="AB740" s="10">
        <f t="shared" ca="1" si="181"/>
        <v>0</v>
      </c>
      <c r="AC740" s="5">
        <f t="shared" ca="1" si="183"/>
        <v>0.37568221080422559</v>
      </c>
    </row>
    <row r="741" spans="1:29" x14ac:dyDescent="0.2">
      <c r="A741" s="8">
        <v>43096</v>
      </c>
      <c r="B741" s="3">
        <v>75708</v>
      </c>
      <c r="C741" s="3">
        <v>76293</v>
      </c>
      <c r="D741" s="3">
        <v>75708</v>
      </c>
      <c r="E741" s="3">
        <v>76073</v>
      </c>
      <c r="F741" s="3">
        <v>76073</v>
      </c>
      <c r="G741" s="5">
        <f t="shared" si="176"/>
        <v>4.324793290654938E-3</v>
      </c>
      <c r="H741" s="24">
        <f t="shared" si="177"/>
        <v>1</v>
      </c>
      <c r="I741" s="3">
        <f t="shared" si="188"/>
        <v>73377.15789473684</v>
      </c>
      <c r="J741" s="10">
        <f t="shared" si="182"/>
        <v>5.0866715991966238E-3</v>
      </c>
      <c r="K741" s="10">
        <f t="shared" si="184"/>
        <v>1.3398274351324236E-3</v>
      </c>
      <c r="L741" s="10">
        <f t="shared" si="175"/>
        <v>-8.9212524167276992E-5</v>
      </c>
      <c r="M741" s="10">
        <f t="shared" si="172"/>
        <v>1.39620038165985E-3</v>
      </c>
      <c r="N741" s="10">
        <f t="shared" si="185"/>
        <v>9.1983889168949506E-3</v>
      </c>
      <c r="O741" s="22">
        <f t="shared" ca="1" si="187"/>
        <v>1.0025774844296538</v>
      </c>
      <c r="P741" s="22">
        <f t="shared" ca="1" si="187"/>
        <v>0.40967583018777703</v>
      </c>
      <c r="Q741" s="22">
        <f t="shared" ca="1" si="187"/>
        <v>0.13481240932002761</v>
      </c>
      <c r="R741" s="22">
        <f t="shared" ca="1" si="187"/>
        <v>0.20322458394933188</v>
      </c>
      <c r="S741" s="22">
        <f t="shared" ca="1" si="187"/>
        <v>1.0118642237635855</v>
      </c>
      <c r="T741" s="22">
        <f t="shared" ca="1" si="178"/>
        <v>1.5227913280456239E-2</v>
      </c>
      <c r="U741" s="25">
        <f t="shared" ca="1" si="179"/>
        <v>0.50380690475534484</v>
      </c>
      <c r="V741" s="22">
        <f t="shared" ca="1" si="186"/>
        <v>3.1547812630503486E-3</v>
      </c>
      <c r="W741" s="22">
        <f t="shared" ca="1" si="186"/>
        <v>8.3096822856505151E-4</v>
      </c>
      <c r="X741" s="22">
        <f t="shared" ca="1" si="186"/>
        <v>-5.5330090449873496E-5</v>
      </c>
      <c r="Y741" s="22">
        <f t="shared" ca="1" si="186"/>
        <v>8.6593103518220211E-4</v>
      </c>
      <c r="Z741" s="22">
        <f t="shared" ca="1" si="186"/>
        <v>5.704890602698502E-3</v>
      </c>
      <c r="AA741" s="10">
        <f t="shared" ca="1" si="180"/>
        <v>0</v>
      </c>
      <c r="AB741" s="10">
        <f t="shared" ca="1" si="181"/>
        <v>0</v>
      </c>
      <c r="AC741" s="5">
        <f t="shared" ca="1" si="183"/>
        <v>0.37568221080422559</v>
      </c>
    </row>
    <row r="742" spans="1:29" x14ac:dyDescent="0.2">
      <c r="A742" s="8">
        <v>43097</v>
      </c>
      <c r="B742" s="3">
        <v>76077</v>
      </c>
      <c r="C742" s="3">
        <v>76437</v>
      </c>
      <c r="D742" s="3">
        <v>76077</v>
      </c>
      <c r="E742" s="3">
        <v>76402</v>
      </c>
      <c r="F742" s="3">
        <v>76402</v>
      </c>
      <c r="G742" s="5">
        <f t="shared" si="176"/>
        <v>1.9489018612078191E-2</v>
      </c>
      <c r="H742" s="24">
        <f t="shared" si="177"/>
        <v>1</v>
      </c>
      <c r="I742" s="3">
        <f t="shared" si="188"/>
        <v>73610.368421052626</v>
      </c>
      <c r="J742" s="10">
        <f t="shared" si="182"/>
        <v>4.324793290654938E-3</v>
      </c>
      <c r="K742" s="10">
        <f t="shared" si="184"/>
        <v>2.52720278890175E-3</v>
      </c>
      <c r="L742" s="10">
        <f t="shared" si="175"/>
        <v>-8.8811101349219884E-5</v>
      </c>
      <c r="M742" s="10">
        <f t="shared" ref="M742:M805" si="189">AVERAGE(J643:J742)</f>
        <v>1.3462376584836523E-3</v>
      </c>
      <c r="N742" s="10">
        <f t="shared" si="185"/>
        <v>8.1728687637986578E-3</v>
      </c>
      <c r="O742" s="22">
        <f t="shared" ca="1" si="187"/>
        <v>1.0057322656927041</v>
      </c>
      <c r="P742" s="22">
        <f t="shared" ca="1" si="187"/>
        <v>0.41050679841634208</v>
      </c>
      <c r="Q742" s="22">
        <f t="shared" ca="1" si="187"/>
        <v>0.13475707922957775</v>
      </c>
      <c r="R742" s="22">
        <f t="shared" ca="1" si="187"/>
        <v>0.20409051498451408</v>
      </c>
      <c r="S742" s="22">
        <f t="shared" ca="1" si="187"/>
        <v>1.0175691143662839</v>
      </c>
      <c r="T742" s="22">
        <f t="shared" ca="1" si="178"/>
        <v>1.3966263322884861E-2</v>
      </c>
      <c r="U742" s="25">
        <f t="shared" ca="1" si="179"/>
        <v>0.50349150907744078</v>
      </c>
      <c r="V742" s="22">
        <f t="shared" ca="1" si="186"/>
        <v>2.683989853317172E-3</v>
      </c>
      <c r="W742" s="22">
        <f t="shared" ca="1" si="186"/>
        <v>1.5683955710308539E-3</v>
      </c>
      <c r="X742" s="22">
        <f t="shared" ca="1" si="186"/>
        <v>-5.5116644626298703E-5</v>
      </c>
      <c r="Y742" s="22">
        <f t="shared" ca="1" si="186"/>
        <v>8.3548229306848606E-4</v>
      </c>
      <c r="Z742" s="22">
        <f t="shared" ca="1" si="186"/>
        <v>5.0721260787024878E-3</v>
      </c>
      <c r="AA742" s="10">
        <f t="shared" ca="1" si="180"/>
        <v>0</v>
      </c>
      <c r="AB742" s="10">
        <f t="shared" ca="1" si="181"/>
        <v>0</v>
      </c>
      <c r="AC742" s="5">
        <f t="shared" ca="1" si="183"/>
        <v>0.37568221080422559</v>
      </c>
    </row>
    <row r="743" spans="1:29" x14ac:dyDescent="0.2">
      <c r="A743" s="8">
        <v>43098</v>
      </c>
      <c r="B743" s="3">
        <v>76077</v>
      </c>
      <c r="C743" s="3">
        <v>76437</v>
      </c>
      <c r="D743" s="3">
        <v>76077</v>
      </c>
      <c r="E743" s="3">
        <v>76402</v>
      </c>
      <c r="F743" s="3">
        <v>76402</v>
      </c>
      <c r="G743" s="5">
        <f t="shared" si="176"/>
        <v>2.0850239522525627E-2</v>
      </c>
      <c r="H743" s="24">
        <f t="shared" si="177"/>
        <v>1</v>
      </c>
      <c r="I743" s="3">
        <f t="shared" si="188"/>
        <v>73828.15789473684</v>
      </c>
      <c r="J743" s="10">
        <f t="shared" si="182"/>
        <v>0</v>
      </c>
      <c r="K743" s="10">
        <f t="shared" si="184"/>
        <v>3.028578304720181E-3</v>
      </c>
      <c r="L743" s="10">
        <f t="shared" si="175"/>
        <v>-6.3353249680171423E-5</v>
      </c>
      <c r="M743" s="10">
        <f t="shared" si="189"/>
        <v>1.3997112047181614E-3</v>
      </c>
      <c r="N743" s="10">
        <f t="shared" si="185"/>
        <v>3.358715261542855E-3</v>
      </c>
      <c r="O743" s="22">
        <f t="shared" ca="1" si="187"/>
        <v>1.0084162555460212</v>
      </c>
      <c r="P743" s="22">
        <f t="shared" ca="1" si="187"/>
        <v>0.41207519398737291</v>
      </c>
      <c r="Q743" s="22">
        <f t="shared" ca="1" si="187"/>
        <v>0.13470196258495146</v>
      </c>
      <c r="R743" s="22">
        <f t="shared" ca="1" si="187"/>
        <v>0.20492599727758257</v>
      </c>
      <c r="S743" s="22">
        <f t="shared" ca="1" si="187"/>
        <v>1.0226412404449865</v>
      </c>
      <c r="T743" s="22">
        <f t="shared" ca="1" si="178"/>
        <v>4.9610661412486327E-3</v>
      </c>
      <c r="U743" s="25">
        <f t="shared" ca="1" si="179"/>
        <v>0.50124026399151345</v>
      </c>
      <c r="V743" s="22">
        <f t="shared" ca="1" si="186"/>
        <v>0</v>
      </c>
      <c r="W743" s="22">
        <f t="shared" ca="1" si="186"/>
        <v>1.8881545267567796E-3</v>
      </c>
      <c r="X743" s="22">
        <f t="shared" ca="1" si="186"/>
        <v>-3.9497319577946427E-5</v>
      </c>
      <c r="Y743" s="22">
        <f t="shared" ca="1" si="186"/>
        <v>8.7264411926273912E-4</v>
      </c>
      <c r="Z743" s="22">
        <f t="shared" ca="1" si="186"/>
        <v>2.0939770371085579E-3</v>
      </c>
      <c r="AA743" s="10">
        <f t="shared" ca="1" si="180"/>
        <v>1.9850239522525626E-2</v>
      </c>
      <c r="AB743" s="10">
        <f t="shared" ca="1" si="181"/>
        <v>0</v>
      </c>
      <c r="AC743" s="5">
        <f t="shared" ca="1" si="183"/>
        <v>0.39553245032675122</v>
      </c>
    </row>
    <row r="744" spans="1:29" x14ac:dyDescent="0.2">
      <c r="A744" s="8">
        <v>43102</v>
      </c>
      <c r="B744" s="3">
        <v>76403</v>
      </c>
      <c r="C744" s="3">
        <v>77909</v>
      </c>
      <c r="D744" s="3">
        <v>76403</v>
      </c>
      <c r="E744" s="3">
        <v>77891</v>
      </c>
      <c r="F744" s="3">
        <v>77891</v>
      </c>
      <c r="G744" s="5">
        <f t="shared" si="176"/>
        <v>9.7058710248938418E-3</v>
      </c>
      <c r="H744" s="24">
        <f t="shared" si="177"/>
        <v>1</v>
      </c>
      <c r="I744" s="3">
        <f t="shared" si="188"/>
        <v>74080.84210526316</v>
      </c>
      <c r="J744" s="10">
        <f t="shared" si="182"/>
        <v>1.9489018612078191E-2</v>
      </c>
      <c r="K744" s="10">
        <f t="shared" si="184"/>
        <v>3.799475025989779E-3</v>
      </c>
      <c r="L744" s="10">
        <f t="shared" si="175"/>
        <v>5.061597345366309E-4</v>
      </c>
      <c r="M744" s="10">
        <f t="shared" si="189"/>
        <v>1.5764813794577792E-3</v>
      </c>
      <c r="N744" s="10">
        <f t="shared" si="185"/>
        <v>7.1127738919217086E-3</v>
      </c>
      <c r="O744" s="22">
        <f t="shared" ca="1" si="187"/>
        <v>1.0084162555460212</v>
      </c>
      <c r="P744" s="22">
        <f t="shared" ca="1" si="187"/>
        <v>0.41396334851412969</v>
      </c>
      <c r="Q744" s="22">
        <f t="shared" ca="1" si="187"/>
        <v>0.13466246526537351</v>
      </c>
      <c r="R744" s="22">
        <f t="shared" ca="1" si="187"/>
        <v>0.20579864139684531</v>
      </c>
      <c r="S744" s="22">
        <f t="shared" ca="1" si="187"/>
        <v>1.024735217482095</v>
      </c>
      <c r="T744" s="22">
        <f t="shared" ca="1" si="178"/>
        <v>2.890719492220311E-2</v>
      </c>
      <c r="U744" s="25">
        <f t="shared" ca="1" si="179"/>
        <v>0.50722629553090559</v>
      </c>
      <c r="V744" s="22">
        <f t="shared" ca="1" si="186"/>
        <v>1.2002087384000371E-2</v>
      </c>
      <c r="W744" s="22">
        <f t="shared" ca="1" si="186"/>
        <v>2.3398628829362964E-3</v>
      </c>
      <c r="X744" s="22">
        <f t="shared" ca="1" si="186"/>
        <v>3.1171263597676237E-4</v>
      </c>
      <c r="Y744" s="22">
        <f t="shared" ca="1" si="186"/>
        <v>9.7085787910200407E-4</v>
      </c>
      <c r="Z744" s="22">
        <f t="shared" ca="1" si="186"/>
        <v>4.3803197838076062E-3</v>
      </c>
      <c r="AA744" s="10">
        <f t="shared" ca="1" si="180"/>
        <v>0</v>
      </c>
      <c r="AB744" s="10">
        <f t="shared" ca="1" si="181"/>
        <v>0</v>
      </c>
      <c r="AC744" s="5">
        <f t="shared" ca="1" si="183"/>
        <v>0.39553245032675122</v>
      </c>
    </row>
    <row r="745" spans="1:29" x14ac:dyDescent="0.2">
      <c r="A745" s="8">
        <v>43103</v>
      </c>
      <c r="B745" s="3">
        <v>77889</v>
      </c>
      <c r="C745" s="3">
        <v>78414</v>
      </c>
      <c r="D745" s="3">
        <v>77602</v>
      </c>
      <c r="E745" s="3">
        <v>77995</v>
      </c>
      <c r="F745" s="3">
        <v>77995</v>
      </c>
      <c r="G745" s="5">
        <f t="shared" si="176"/>
        <v>1.3795756138214044E-2</v>
      </c>
      <c r="H745" s="24">
        <f t="shared" si="177"/>
        <v>1</v>
      </c>
      <c r="I745" s="3">
        <f t="shared" si="188"/>
        <v>74367.631578947374</v>
      </c>
      <c r="J745" s="10">
        <f t="shared" si="182"/>
        <v>1.3351991886096926E-3</v>
      </c>
      <c r="K745" s="10">
        <f t="shared" si="184"/>
        <v>3.2947194313407814E-3</v>
      </c>
      <c r="L745" s="10">
        <f t="shared" si="175"/>
        <v>4.3050285690280797E-4</v>
      </c>
      <c r="M745" s="10">
        <f t="shared" si="189"/>
        <v>1.4340738568591371E-3</v>
      </c>
      <c r="N745" s="10">
        <f t="shared" si="185"/>
        <v>6.0471365381078888E-3</v>
      </c>
      <c r="O745" s="22">
        <f t="shared" ca="1" si="187"/>
        <v>1.0204183429300215</v>
      </c>
      <c r="P745" s="22">
        <f t="shared" ca="1" si="187"/>
        <v>0.416303211397066</v>
      </c>
      <c r="Q745" s="22">
        <f t="shared" ca="1" si="187"/>
        <v>0.13497417790135027</v>
      </c>
      <c r="R745" s="22">
        <f t="shared" ca="1" si="187"/>
        <v>0.20676949927594732</v>
      </c>
      <c r="S745" s="22">
        <f t="shared" ca="1" si="187"/>
        <v>1.0291155372659027</v>
      </c>
      <c r="T745" s="22">
        <f t="shared" ca="1" si="178"/>
        <v>9.3118956932793946E-3</v>
      </c>
      <c r="U745" s="25">
        <f t="shared" ca="1" si="179"/>
        <v>0.50232795710164224</v>
      </c>
      <c r="V745" s="22">
        <f t="shared" ca="1" si="186"/>
        <v>8.3059612917082179E-4</v>
      </c>
      <c r="W745" s="22">
        <f t="shared" ca="1" si="186"/>
        <v>2.0495677571711782E-3</v>
      </c>
      <c r="X745" s="22">
        <f t="shared" ca="1" si="186"/>
        <v>2.6780573984079846E-4</v>
      </c>
      <c r="Y745" s="22">
        <f t="shared" ca="1" si="186"/>
        <v>8.9210374348157654E-4</v>
      </c>
      <c r="Z745" s="22">
        <f t="shared" ca="1" si="186"/>
        <v>3.7617819453214987E-3</v>
      </c>
      <c r="AA745" s="10">
        <f t="shared" ca="1" si="180"/>
        <v>1.2795756138214043E-2</v>
      </c>
      <c r="AB745" s="10">
        <f t="shared" ca="1" si="181"/>
        <v>0</v>
      </c>
      <c r="AC745" s="5">
        <f t="shared" ca="1" si="183"/>
        <v>0.40832820646496526</v>
      </c>
    </row>
    <row r="746" spans="1:29" x14ac:dyDescent="0.2">
      <c r="A746" s="8">
        <v>43104</v>
      </c>
      <c r="B746" s="3">
        <v>77998</v>
      </c>
      <c r="C746" s="3">
        <v>79135</v>
      </c>
      <c r="D746" s="3">
        <v>77998</v>
      </c>
      <c r="E746" s="3">
        <v>78647</v>
      </c>
      <c r="F746" s="3">
        <v>78647</v>
      </c>
      <c r="G746" s="5">
        <f t="shared" si="176"/>
        <v>9.3074115986624406E-3</v>
      </c>
      <c r="H746" s="24">
        <f t="shared" si="177"/>
        <v>1</v>
      </c>
      <c r="I746" s="3">
        <f t="shared" si="188"/>
        <v>74650.736842105267</v>
      </c>
      <c r="J746" s="10">
        <f t="shared" si="182"/>
        <v>8.3595102250144659E-3</v>
      </c>
      <c r="K746" s="10">
        <f t="shared" si="184"/>
        <v>4.0848388747299624E-3</v>
      </c>
      <c r="L746" s="10">
        <f t="shared" si="175"/>
        <v>6.7812026564380453E-4</v>
      </c>
      <c r="M746" s="10">
        <f t="shared" si="189"/>
        <v>1.5237036956415161E-3</v>
      </c>
      <c r="N746" s="10">
        <f t="shared" si="185"/>
        <v>6.7017042632714578E-3</v>
      </c>
      <c r="O746" s="22">
        <f t="shared" ca="1" si="187"/>
        <v>1.0212489390591923</v>
      </c>
      <c r="P746" s="22">
        <f t="shared" ca="1" si="187"/>
        <v>0.41835277915423719</v>
      </c>
      <c r="Q746" s="22">
        <f t="shared" ca="1" si="187"/>
        <v>0.13524198364119108</v>
      </c>
      <c r="R746" s="22">
        <f t="shared" ca="1" si="187"/>
        <v>0.2076616030194289</v>
      </c>
      <c r="S746" s="22">
        <f t="shared" ca="1" si="187"/>
        <v>1.0328773192112242</v>
      </c>
      <c r="T746" s="22">
        <f t="shared" ca="1" si="178"/>
        <v>1.75762080594218E-2</v>
      </c>
      <c r="U746" s="25">
        <f t="shared" ca="1" si="179"/>
        <v>0.50439393889967277</v>
      </c>
      <c r="V746" s="22">
        <f t="shared" ca="1" si="186"/>
        <v>5.1783799786026949E-3</v>
      </c>
      <c r="W746" s="22">
        <f t="shared" ca="1" si="186"/>
        <v>2.5303932019154858E-3</v>
      </c>
      <c r="X746" s="22">
        <f t="shared" ca="1" si="186"/>
        <v>4.2006819923335177E-4</v>
      </c>
      <c r="Y746" s="22">
        <f t="shared" ca="1" si="186"/>
        <v>9.4387308567701487E-4</v>
      </c>
      <c r="Z746" s="22">
        <f t="shared" ca="1" si="186"/>
        <v>4.1514359388658065E-3</v>
      </c>
      <c r="AA746" s="10">
        <f t="shared" ca="1" si="180"/>
        <v>0</v>
      </c>
      <c r="AB746" s="10">
        <f t="shared" ca="1" si="181"/>
        <v>0</v>
      </c>
      <c r="AC746" s="5">
        <f t="shared" ca="1" si="183"/>
        <v>0.40832820646496526</v>
      </c>
    </row>
    <row r="747" spans="1:29" x14ac:dyDescent="0.2">
      <c r="A747" s="8">
        <v>43105</v>
      </c>
      <c r="B747" s="3">
        <v>78644</v>
      </c>
      <c r="C747" s="3">
        <v>79071</v>
      </c>
      <c r="D747" s="3">
        <v>78218</v>
      </c>
      <c r="E747" s="3">
        <v>79071</v>
      </c>
      <c r="F747" s="3">
        <v>79071</v>
      </c>
      <c r="G747" s="5">
        <f t="shared" si="176"/>
        <v>-2.6179003680236734E-3</v>
      </c>
      <c r="H747" s="24">
        <f t="shared" si="177"/>
        <v>0</v>
      </c>
      <c r="I747" s="3">
        <f t="shared" si="188"/>
        <v>74997.263157894733</v>
      </c>
      <c r="J747" s="10">
        <f t="shared" si="182"/>
        <v>5.391178303050248E-3</v>
      </c>
      <c r="K747" s="10">
        <f t="shared" si="184"/>
        <v>3.8567824837318966E-3</v>
      </c>
      <c r="L747" s="10">
        <f t="shared" si="175"/>
        <v>7.5762821747883625E-4</v>
      </c>
      <c r="M747" s="10">
        <f t="shared" si="189"/>
        <v>1.6111947655540048E-3</v>
      </c>
      <c r="N747" s="10">
        <f t="shared" si="185"/>
        <v>6.9149812657505194E-3</v>
      </c>
      <c r="O747" s="22">
        <f t="shared" ca="1" si="187"/>
        <v>1.026427319037795</v>
      </c>
      <c r="P747" s="22">
        <f t="shared" ca="1" si="187"/>
        <v>0.42088317235615269</v>
      </c>
      <c r="Q747" s="22">
        <f t="shared" ca="1" si="187"/>
        <v>0.13566205184042443</v>
      </c>
      <c r="R747" s="22">
        <f t="shared" ca="1" si="187"/>
        <v>0.20860547610510591</v>
      </c>
      <c r="S747" s="22">
        <f t="shared" ca="1" si="187"/>
        <v>1.0370287551500901</v>
      </c>
      <c r="T747" s="22">
        <f t="shared" ca="1" si="178"/>
        <v>1.4766827402484603E-2</v>
      </c>
      <c r="U747" s="25">
        <f t="shared" ca="1" si="179"/>
        <v>0.50369163976786635</v>
      </c>
      <c r="V747" s="22">
        <f t="shared" ca="1" si="186"/>
        <v>-3.3941792633215124E-3</v>
      </c>
      <c r="W747" s="22">
        <f t="shared" ca="1" si="186"/>
        <v>-2.428153994094013E-3</v>
      </c>
      <c r="X747" s="22">
        <f t="shared" ca="1" si="186"/>
        <v>-4.7698774563233718E-4</v>
      </c>
      <c r="Y747" s="22">
        <f t="shared" ca="1" si="186"/>
        <v>-1.0143763672816144E-3</v>
      </c>
      <c r="Z747" s="22">
        <f t="shared" ca="1" si="186"/>
        <v>-4.3535354794679657E-3</v>
      </c>
      <c r="AA747" s="10">
        <f t="shared" ca="1" si="180"/>
        <v>0</v>
      </c>
      <c r="AB747" s="10">
        <f t="shared" ca="1" si="181"/>
        <v>0</v>
      </c>
      <c r="AC747" s="5">
        <f t="shared" ca="1" si="183"/>
        <v>0.40832820646496526</v>
      </c>
    </row>
    <row r="748" spans="1:29" x14ac:dyDescent="0.2">
      <c r="A748" s="8">
        <v>43108</v>
      </c>
      <c r="B748" s="3">
        <v>79070</v>
      </c>
      <c r="C748" s="3">
        <v>79395</v>
      </c>
      <c r="D748" s="3">
        <v>78631</v>
      </c>
      <c r="E748" s="3">
        <v>79379</v>
      </c>
      <c r="F748" s="3">
        <v>79379</v>
      </c>
      <c r="G748" s="5">
        <f t="shared" si="176"/>
        <v>-1.484019702944106E-2</v>
      </c>
      <c r="H748" s="24">
        <f t="shared" si="177"/>
        <v>0</v>
      </c>
      <c r="I748" s="3">
        <f t="shared" si="188"/>
        <v>75347.105263157893</v>
      </c>
      <c r="J748" s="10">
        <f t="shared" si="182"/>
        <v>3.8952333978323761E-3</v>
      </c>
      <c r="K748" s="10">
        <f t="shared" si="184"/>
        <v>4.5845189857466771E-3</v>
      </c>
      <c r="L748" s="10">
        <f t="shared" si="175"/>
        <v>1.0915839909322056E-3</v>
      </c>
      <c r="M748" s="10">
        <f t="shared" si="189"/>
        <v>1.7504855015065867E-3</v>
      </c>
      <c r="N748" s="10">
        <f t="shared" si="185"/>
        <v>7.6940279453169948E-3</v>
      </c>
      <c r="O748" s="22">
        <f t="shared" ca="1" si="187"/>
        <v>1.0230331397744736</v>
      </c>
      <c r="P748" s="22">
        <f t="shared" ca="1" si="187"/>
        <v>0.41845501836205867</v>
      </c>
      <c r="Q748" s="22">
        <f t="shared" ca="1" si="187"/>
        <v>0.13518506409479208</v>
      </c>
      <c r="R748" s="22">
        <f t="shared" ca="1" si="187"/>
        <v>0.2075910997378243</v>
      </c>
      <c r="S748" s="22">
        <f t="shared" ca="1" si="187"/>
        <v>1.0326752196706221</v>
      </c>
      <c r="T748" s="22">
        <f t="shared" ca="1" si="178"/>
        <v>1.43597508901947E-2</v>
      </c>
      <c r="U748" s="25">
        <f t="shared" ca="1" si="179"/>
        <v>0.50358987603599248</v>
      </c>
      <c r="V748" s="22">
        <f t="shared" ca="1" si="186"/>
        <v>-2.451873732170155E-3</v>
      </c>
      <c r="W748" s="22">
        <f t="shared" ca="1" si="186"/>
        <v>-2.8857479200201097E-3</v>
      </c>
      <c r="X748" s="22">
        <f t="shared" ca="1" si="186"/>
        <v>-6.871028871629414E-4</v>
      </c>
      <c r="Y748" s="22">
        <f t="shared" ca="1" si="186"/>
        <v>-1.1018516687798738E-3</v>
      </c>
      <c r="Z748" s="22">
        <f t="shared" ca="1" si="186"/>
        <v>-4.8430435578529774E-3</v>
      </c>
      <c r="AA748" s="10">
        <f t="shared" ca="1" si="180"/>
        <v>0</v>
      </c>
      <c r="AB748" s="10">
        <f t="shared" ca="1" si="181"/>
        <v>0</v>
      </c>
      <c r="AC748" s="5">
        <f t="shared" ca="1" si="183"/>
        <v>0.40832820646496526</v>
      </c>
    </row>
    <row r="749" spans="1:29" x14ac:dyDescent="0.2">
      <c r="A749" s="8">
        <v>43109</v>
      </c>
      <c r="B749" s="3">
        <v>79379</v>
      </c>
      <c r="C749" s="3">
        <v>79415</v>
      </c>
      <c r="D749" s="3">
        <v>78699</v>
      </c>
      <c r="E749" s="3">
        <v>78864</v>
      </c>
      <c r="F749" s="3">
        <v>78864</v>
      </c>
      <c r="G749" s="5">
        <f t="shared" si="176"/>
        <v>6.3527084601338046E-3</v>
      </c>
      <c r="H749" s="24">
        <f t="shared" si="177"/>
        <v>1</v>
      </c>
      <c r="I749" s="3">
        <f t="shared" si="188"/>
        <v>75666.263157894733</v>
      </c>
      <c r="J749" s="10">
        <f t="shared" si="182"/>
        <v>-6.487862029000091E-3</v>
      </c>
      <c r="K749" s="10">
        <f t="shared" si="184"/>
        <v>4.091130064356541E-3</v>
      </c>
      <c r="L749" s="10">
        <f t="shared" si="175"/>
        <v>7.1332848082307889E-4</v>
      </c>
      <c r="M749" s="10">
        <f t="shared" si="189"/>
        <v>1.6308242206003931E-3</v>
      </c>
      <c r="N749" s="10">
        <f t="shared" si="185"/>
        <v>2.4986518171013382E-3</v>
      </c>
      <c r="O749" s="22">
        <f t="shared" ca="1" si="187"/>
        <v>1.0205812660423035</v>
      </c>
      <c r="P749" s="22">
        <f t="shared" ca="1" si="187"/>
        <v>0.41556927044203856</v>
      </c>
      <c r="Q749" s="22">
        <f t="shared" ca="1" si="187"/>
        <v>0.13449796120762914</v>
      </c>
      <c r="R749" s="22">
        <f t="shared" ca="1" si="187"/>
        <v>0.20648924806904442</v>
      </c>
      <c r="S749" s="22">
        <f t="shared" ca="1" si="187"/>
        <v>1.0278321761127691</v>
      </c>
      <c r="T749" s="22">
        <f t="shared" ca="1" si="178"/>
        <v>-1.9203588794305701E-3</v>
      </c>
      <c r="U749" s="25">
        <f t="shared" ca="1" si="179"/>
        <v>0.49951991042768101</v>
      </c>
      <c r="V749" s="22">
        <f t="shared" ca="1" si="186"/>
        <v>-4.0588034697656003E-3</v>
      </c>
      <c r="W749" s="22">
        <f t="shared" ca="1" si="186"/>
        <v>2.5594090666924783E-3</v>
      </c>
      <c r="X749" s="22">
        <f t="shared" ca="1" si="186"/>
        <v>4.4625796604579678E-4</v>
      </c>
      <c r="Y749" s="22">
        <f t="shared" ca="1" si="186"/>
        <v>1.0202428743958365E-3</v>
      </c>
      <c r="Z749" s="22">
        <f t="shared" ca="1" si="186"/>
        <v>1.563155415398075E-3</v>
      </c>
      <c r="AA749" s="10">
        <f t="shared" ca="1" si="180"/>
        <v>0</v>
      </c>
      <c r="AB749" s="10">
        <f t="shared" ca="1" si="181"/>
        <v>0</v>
      </c>
      <c r="AC749" s="5">
        <f t="shared" ca="1" si="183"/>
        <v>0.40832820646496526</v>
      </c>
    </row>
    <row r="750" spans="1:29" x14ac:dyDescent="0.2">
      <c r="A750" s="8">
        <v>43110</v>
      </c>
      <c r="B750" s="3">
        <v>78864</v>
      </c>
      <c r="C750" s="3">
        <v>78864</v>
      </c>
      <c r="D750" s="3">
        <v>78164</v>
      </c>
      <c r="E750" s="3">
        <v>78201</v>
      </c>
      <c r="F750" s="3">
        <v>78201</v>
      </c>
      <c r="G750" s="5">
        <f t="shared" si="176"/>
        <v>1.4680119180061624E-2</v>
      </c>
      <c r="H750" s="24">
        <f t="shared" si="177"/>
        <v>1</v>
      </c>
      <c r="I750" s="3">
        <f t="shared" si="188"/>
        <v>75897.15789473684</v>
      </c>
      <c r="J750" s="10">
        <f t="shared" si="182"/>
        <v>-8.4068776628118957E-3</v>
      </c>
      <c r="K750" s="10">
        <f t="shared" si="184"/>
        <v>3.6240392197684377E-3</v>
      </c>
      <c r="L750" s="10">
        <f t="shared" si="175"/>
        <v>4.6110448355898284E-4</v>
      </c>
      <c r="M750" s="10">
        <f t="shared" si="189"/>
        <v>1.4092830943233769E-3</v>
      </c>
      <c r="N750" s="10">
        <f t="shared" si="185"/>
        <v>5.5023644681702062E-4</v>
      </c>
      <c r="O750" s="22">
        <f t="shared" ca="1" si="187"/>
        <v>1.016522462572538</v>
      </c>
      <c r="P750" s="22">
        <f t="shared" ca="1" si="187"/>
        <v>0.41812867950873106</v>
      </c>
      <c r="Q750" s="22">
        <f t="shared" ca="1" si="187"/>
        <v>0.13494421917367494</v>
      </c>
      <c r="R750" s="22">
        <f t="shared" ca="1" si="187"/>
        <v>0.20750949094344026</v>
      </c>
      <c r="S750" s="22">
        <f t="shared" ca="1" si="187"/>
        <v>1.0293953315281672</v>
      </c>
      <c r="T750" s="22">
        <f t="shared" ca="1" si="178"/>
        <v>-6.1093914193183054E-3</v>
      </c>
      <c r="U750" s="25">
        <f t="shared" ca="1" si="179"/>
        <v>0.49847265689579817</v>
      </c>
      <c r="V750" s="22">
        <f t="shared" ca="1" si="186"/>
        <v>-5.2702995943474306E-3</v>
      </c>
      <c r="W750" s="22">
        <f t="shared" ca="1" si="186"/>
        <v>2.2719222517455272E-3</v>
      </c>
      <c r="X750" s="22">
        <f t="shared" ca="1" si="186"/>
        <v>2.8906793581671557E-4</v>
      </c>
      <c r="Y750" s="22">
        <f t="shared" ca="1" si="186"/>
        <v>8.8348426350823327E-4</v>
      </c>
      <c r="Z750" s="22">
        <f t="shared" ca="1" si="186"/>
        <v>3.4494506031445762E-4</v>
      </c>
      <c r="AA750" s="10">
        <f t="shared" ca="1" si="180"/>
        <v>0</v>
      </c>
      <c r="AB750" s="10">
        <f t="shared" ca="1" si="181"/>
        <v>0</v>
      </c>
      <c r="AC750" s="5">
        <f t="shared" ca="1" si="183"/>
        <v>0.40832820646496526</v>
      </c>
    </row>
    <row r="751" spans="1:29" x14ac:dyDescent="0.2">
      <c r="A751" s="8">
        <v>43111</v>
      </c>
      <c r="B751" s="3">
        <v>78201</v>
      </c>
      <c r="C751" s="3">
        <v>79365</v>
      </c>
      <c r="D751" s="3">
        <v>78201</v>
      </c>
      <c r="E751" s="3">
        <v>79365</v>
      </c>
      <c r="F751" s="3">
        <v>79365</v>
      </c>
      <c r="G751" s="5">
        <f t="shared" si="176"/>
        <v>4.8762048762047705E-3</v>
      </c>
      <c r="H751" s="24">
        <f t="shared" si="177"/>
        <v>1</v>
      </c>
      <c r="I751" s="3">
        <f t="shared" si="188"/>
        <v>76236.68421052632</v>
      </c>
      <c r="J751" s="10">
        <f t="shared" si="182"/>
        <v>1.488472014424369E-2</v>
      </c>
      <c r="K751" s="10">
        <f t="shared" si="184"/>
        <v>3.671846655552047E-3</v>
      </c>
      <c r="L751" s="10">
        <f t="shared" si="175"/>
        <v>9.6096137291201255E-4</v>
      </c>
      <c r="M751" s="10">
        <f t="shared" si="189"/>
        <v>1.5478791425110727E-3</v>
      </c>
      <c r="N751" s="10">
        <f t="shared" si="185"/>
        <v>1.8552784306628655E-3</v>
      </c>
      <c r="O751" s="22">
        <f t="shared" ca="1" si="187"/>
        <v>1.0112521629781905</v>
      </c>
      <c r="P751" s="22">
        <f t="shared" ca="1" si="187"/>
        <v>0.42040060176047661</v>
      </c>
      <c r="Q751" s="22">
        <f t="shared" ca="1" si="187"/>
        <v>0.13523328710949165</v>
      </c>
      <c r="R751" s="22">
        <f t="shared" ca="1" si="187"/>
        <v>0.20839297520694849</v>
      </c>
      <c r="S751" s="22">
        <f t="shared" ca="1" si="187"/>
        <v>1.0297402765884816</v>
      </c>
      <c r="T751" s="22">
        <f t="shared" ca="1" si="178"/>
        <v>1.8958828014109974E-2</v>
      </c>
      <c r="U751" s="25">
        <f t="shared" ca="1" si="179"/>
        <v>0.50473956503972828</v>
      </c>
      <c r="V751" s="22">
        <f t="shared" ca="1" si="186"/>
        <v>9.213938233377867E-3</v>
      </c>
      <c r="W751" s="22">
        <f t="shared" ca="1" si="186"/>
        <v>2.2729462132195636E-3</v>
      </c>
      <c r="X751" s="22">
        <f t="shared" ca="1" si="186"/>
        <v>5.9485422963074272E-4</v>
      </c>
      <c r="Y751" s="22">
        <f t="shared" ca="1" si="186"/>
        <v>9.5816801885566065E-4</v>
      </c>
      <c r="Z751" s="22">
        <f t="shared" ca="1" si="186"/>
        <v>1.148454300798979E-3</v>
      </c>
      <c r="AA751" s="10">
        <f t="shared" ca="1" si="180"/>
        <v>0</v>
      </c>
      <c r="AB751" s="10">
        <f t="shared" ca="1" si="181"/>
        <v>0</v>
      </c>
      <c r="AC751" s="5">
        <f t="shared" ca="1" si="183"/>
        <v>0.40832820646496526</v>
      </c>
    </row>
    <row r="752" spans="1:29" x14ac:dyDescent="0.2">
      <c r="A752" s="8">
        <v>43112</v>
      </c>
      <c r="B752" s="3">
        <v>79365</v>
      </c>
      <c r="C752" s="3">
        <v>79440</v>
      </c>
      <c r="D752" s="3">
        <v>78861</v>
      </c>
      <c r="E752" s="3">
        <v>79349</v>
      </c>
      <c r="F752" s="3">
        <v>79349</v>
      </c>
      <c r="G752" s="5">
        <f t="shared" si="176"/>
        <v>6.0870332329330257E-3</v>
      </c>
      <c r="H752" s="24">
        <f t="shared" si="177"/>
        <v>1</v>
      </c>
      <c r="I752" s="3">
        <f t="shared" si="188"/>
        <v>76600.894736842107</v>
      </c>
      <c r="J752" s="10">
        <f t="shared" si="182"/>
        <v>-2.0160020160020498E-4</v>
      </c>
      <c r="K752" s="10">
        <f t="shared" si="184"/>
        <v>4.2714070930836012E-3</v>
      </c>
      <c r="L752" s="10">
        <f t="shared" si="175"/>
        <v>9.3584788896011739E-4</v>
      </c>
      <c r="M752" s="10">
        <f t="shared" si="189"/>
        <v>1.510898617051285E-3</v>
      </c>
      <c r="N752" s="10">
        <f t="shared" si="185"/>
        <v>7.3672272973277495E-4</v>
      </c>
      <c r="O752" s="22">
        <f t="shared" ca="1" si="187"/>
        <v>1.0204661012115683</v>
      </c>
      <c r="P752" s="22">
        <f t="shared" ca="1" si="187"/>
        <v>0.42267354797369616</v>
      </c>
      <c r="Q752" s="22">
        <f t="shared" ca="1" si="187"/>
        <v>0.13582814133912238</v>
      </c>
      <c r="R752" s="22">
        <f t="shared" ca="1" si="187"/>
        <v>0.20935114322580414</v>
      </c>
      <c r="S752" s="22">
        <f t="shared" ca="1" si="187"/>
        <v>1.0308887308892805</v>
      </c>
      <c r="T752" s="22">
        <f t="shared" ca="1" si="178"/>
        <v>2.8025866111263038E-3</v>
      </c>
      <c r="U752" s="25">
        <f t="shared" ca="1" si="179"/>
        <v>0.50070064619417998</v>
      </c>
      <c r="V752" s="22">
        <f t="shared" ca="1" si="186"/>
        <v>-1.2582331591292199E-4</v>
      </c>
      <c r="W752" s="22">
        <f t="shared" ca="1" si="186"/>
        <v>2.6658832669798635E-3</v>
      </c>
      <c r="X752" s="22">
        <f t="shared" ca="1" si="186"/>
        <v>5.8408416085110827E-4</v>
      </c>
      <c r="Y752" s="22">
        <f t="shared" ca="1" si="186"/>
        <v>9.42986527278589E-4</v>
      </c>
      <c r="Z752" s="22">
        <f t="shared" ca="1" si="186"/>
        <v>4.5980557572668088E-4</v>
      </c>
      <c r="AA752" s="10">
        <f t="shared" ca="1" si="180"/>
        <v>0</v>
      </c>
      <c r="AB752" s="10">
        <f t="shared" ca="1" si="181"/>
        <v>0</v>
      </c>
      <c r="AC752" s="5">
        <f t="shared" ca="1" si="183"/>
        <v>0.40832820646496526</v>
      </c>
    </row>
    <row r="753" spans="1:29" x14ac:dyDescent="0.2">
      <c r="A753" s="8">
        <v>43115</v>
      </c>
      <c r="B753" s="3">
        <v>79349</v>
      </c>
      <c r="C753" s="3">
        <v>79847</v>
      </c>
      <c r="D753" s="3">
        <v>79349</v>
      </c>
      <c r="E753" s="3">
        <v>79752</v>
      </c>
      <c r="F753" s="3">
        <v>79752</v>
      </c>
      <c r="G753" s="5">
        <f t="shared" si="176"/>
        <v>1.8018356906409849E-2</v>
      </c>
      <c r="H753" s="24">
        <f t="shared" si="177"/>
        <v>1</v>
      </c>
      <c r="I753" s="3">
        <f t="shared" si="188"/>
        <v>76976.894736842107</v>
      </c>
      <c r="J753" s="10">
        <f t="shared" si="182"/>
        <v>5.078828970749516E-3</v>
      </c>
      <c r="K753" s="10">
        <f t="shared" si="184"/>
        <v>4.8579321332495708E-3</v>
      </c>
      <c r="L753" s="10">
        <f t="shared" si="175"/>
        <v>1.3469959119888797E-3</v>
      </c>
      <c r="M753" s="10">
        <f t="shared" si="189"/>
        <v>1.6516364650291826E-3</v>
      </c>
      <c r="N753" s="10">
        <f t="shared" si="185"/>
        <v>9.7344184431620291E-4</v>
      </c>
      <c r="O753" s="22">
        <f t="shared" ca="1" si="187"/>
        <v>1.0203402778956554</v>
      </c>
      <c r="P753" s="22">
        <f t="shared" ca="1" si="187"/>
        <v>0.42533943124067602</v>
      </c>
      <c r="Q753" s="22">
        <f t="shared" ca="1" si="187"/>
        <v>0.13641222549997348</v>
      </c>
      <c r="R753" s="22">
        <f t="shared" ca="1" si="187"/>
        <v>0.21029412975308273</v>
      </c>
      <c r="S753" s="22">
        <f t="shared" ca="1" si="187"/>
        <v>1.0313485364650072</v>
      </c>
      <c r="T753" s="22">
        <f t="shared" ca="1" si="178"/>
        <v>8.7834378386060959E-3</v>
      </c>
      <c r="U753" s="25">
        <f t="shared" ca="1" si="179"/>
        <v>0.50219584534243722</v>
      </c>
      <c r="V753" s="22">
        <f t="shared" ca="1" si="186"/>
        <v>3.1602667499697401E-3</v>
      </c>
      <c r="W753" s="22">
        <f t="shared" ca="1" si="186"/>
        <v>3.0228151967189678E-3</v>
      </c>
      <c r="X753" s="22">
        <f t="shared" ca="1" si="186"/>
        <v>8.3815903577777104E-4</v>
      </c>
      <c r="Y753" s="22">
        <f t="shared" ca="1" si="186"/>
        <v>1.0277195458895309E-3</v>
      </c>
      <c r="Z753" s="22">
        <f t="shared" ca="1" si="186"/>
        <v>6.0571756035480788E-4</v>
      </c>
      <c r="AA753" s="10">
        <f t="shared" ca="1" si="180"/>
        <v>1.7018356906409848E-2</v>
      </c>
      <c r="AB753" s="10">
        <f t="shared" ca="1" si="181"/>
        <v>0</v>
      </c>
      <c r="AC753" s="5">
        <f t="shared" ca="1" si="183"/>
        <v>0.42534656337137511</v>
      </c>
    </row>
    <row r="754" spans="1:29" x14ac:dyDescent="0.2">
      <c r="A754" s="8">
        <v>43116</v>
      </c>
      <c r="B754" s="3">
        <v>79751</v>
      </c>
      <c r="C754" s="3">
        <v>80246</v>
      </c>
      <c r="D754" s="3">
        <v>79668</v>
      </c>
      <c r="E754" s="3">
        <v>79832</v>
      </c>
      <c r="F754" s="3">
        <v>79832</v>
      </c>
      <c r="G754" s="5">
        <f t="shared" si="176"/>
        <v>1.4167251227577893E-2</v>
      </c>
      <c r="H754" s="24">
        <f t="shared" si="177"/>
        <v>1</v>
      </c>
      <c r="I754" s="3">
        <f t="shared" si="188"/>
        <v>77330.421052631573</v>
      </c>
      <c r="J754" s="10">
        <f t="shared" si="182"/>
        <v>1.0031096398837036E-3</v>
      </c>
      <c r="K754" s="10">
        <f t="shared" si="184"/>
        <v>4.7845183266991111E-3</v>
      </c>
      <c r="L754" s="10">
        <f t="shared" si="175"/>
        <v>1.4986089069255915E-3</v>
      </c>
      <c r="M754" s="10">
        <f t="shared" si="189"/>
        <v>1.5531014287655021E-3</v>
      </c>
      <c r="N754" s="10">
        <f t="shared" si="185"/>
        <v>2.471636178092962E-3</v>
      </c>
      <c r="O754" s="22">
        <f t="shared" ca="1" si="187"/>
        <v>1.0235005446456251</v>
      </c>
      <c r="P754" s="22">
        <f t="shared" ca="1" si="187"/>
        <v>0.42836224643739501</v>
      </c>
      <c r="Q754" s="22">
        <f t="shared" ca="1" si="187"/>
        <v>0.13725038453575125</v>
      </c>
      <c r="R754" s="22">
        <f t="shared" ca="1" si="187"/>
        <v>0.21132184929897227</v>
      </c>
      <c r="S754" s="22">
        <f t="shared" ca="1" si="187"/>
        <v>1.0319542540253621</v>
      </c>
      <c r="T754" s="22">
        <f t="shared" ca="1" si="178"/>
        <v>6.1606946645118253E-3</v>
      </c>
      <c r="U754" s="25">
        <f t="shared" ca="1" si="179"/>
        <v>0.50154016879481345</v>
      </c>
      <c r="V754" s="22">
        <f t="shared" ca="1" si="186"/>
        <v>6.2500639680415008E-4</v>
      </c>
      <c r="W754" s="22">
        <f t="shared" ca="1" si="186"/>
        <v>2.9810844606780193E-3</v>
      </c>
      <c r="X754" s="22">
        <f t="shared" ca="1" si="186"/>
        <v>9.3373656866138784E-4</v>
      </c>
      <c r="Y754" s="22">
        <f t="shared" ca="1" si="186"/>
        <v>9.6768916304766325E-4</v>
      </c>
      <c r="Z754" s="22">
        <f t="shared" ca="1" si="186"/>
        <v>1.5399995777727342E-3</v>
      </c>
      <c r="AA754" s="10">
        <f t="shared" ca="1" si="180"/>
        <v>1.3167251227577892E-2</v>
      </c>
      <c r="AB754" s="10">
        <f t="shared" ca="1" si="181"/>
        <v>0</v>
      </c>
      <c r="AC754" s="5">
        <f t="shared" ca="1" si="183"/>
        <v>0.438513814598953</v>
      </c>
    </row>
    <row r="755" spans="1:29" x14ac:dyDescent="0.2">
      <c r="A755" s="8">
        <v>43117</v>
      </c>
      <c r="B755" s="3">
        <v>79832</v>
      </c>
      <c r="C755" s="3">
        <v>81189</v>
      </c>
      <c r="D755" s="3">
        <v>79828</v>
      </c>
      <c r="E755" s="3">
        <v>81189</v>
      </c>
      <c r="F755" s="3">
        <v>81189</v>
      </c>
      <c r="G755" s="5">
        <f t="shared" si="176"/>
        <v>3.8182512409323799E-4</v>
      </c>
      <c r="H755" s="24">
        <f t="shared" si="177"/>
        <v>1</v>
      </c>
      <c r="I755" s="3">
        <f t="shared" si="188"/>
        <v>77778.263157894733</v>
      </c>
      <c r="J755" s="10">
        <f t="shared" si="182"/>
        <v>1.6998196212045347E-2</v>
      </c>
      <c r="K755" s="10">
        <f t="shared" si="184"/>
        <v>5.2852930557676647E-3</v>
      </c>
      <c r="L755" s="10">
        <f t="shared" si="175"/>
        <v>1.968841442890674E-3</v>
      </c>
      <c r="M755" s="10">
        <f t="shared" si="189"/>
        <v>1.7347256815066347E-3</v>
      </c>
      <c r="N755" s="10">
        <f t="shared" si="185"/>
        <v>7.5526509530644105E-3</v>
      </c>
      <c r="O755" s="22">
        <f t="shared" ca="1" si="187"/>
        <v>1.0241255510424292</v>
      </c>
      <c r="P755" s="22">
        <f t="shared" ca="1" si="187"/>
        <v>0.43134333089807303</v>
      </c>
      <c r="Q755" s="22">
        <f t="shared" ca="1" si="187"/>
        <v>0.13818412110441264</v>
      </c>
      <c r="R755" s="22">
        <f t="shared" ca="1" si="187"/>
        <v>0.21228953846201992</v>
      </c>
      <c r="S755" s="22">
        <f t="shared" ca="1" si="187"/>
        <v>1.0334942536031348</v>
      </c>
      <c r="T755" s="22">
        <f t="shared" ca="1" si="178"/>
        <v>2.8134011071962908E-2</v>
      </c>
      <c r="U755" s="25">
        <f t="shared" ca="1" si="179"/>
        <v>0.50703303887335482</v>
      </c>
      <c r="V755" s="22">
        <f t="shared" ca="1" si="186"/>
        <v>1.0472363999276313E-2</v>
      </c>
      <c r="W755" s="22">
        <f t="shared" ca="1" si="186"/>
        <v>3.2561991891601025E-3</v>
      </c>
      <c r="X755" s="22">
        <f t="shared" ca="1" si="186"/>
        <v>1.21297718826194E-3</v>
      </c>
      <c r="Y755" s="22">
        <f t="shared" ca="1" si="186"/>
        <v>1.0687415622815783E-3</v>
      </c>
      <c r="Z755" s="22">
        <f t="shared" ca="1" si="186"/>
        <v>4.6530884191067056E-3</v>
      </c>
      <c r="AA755" s="10">
        <f t="shared" ca="1" si="180"/>
        <v>0</v>
      </c>
      <c r="AB755" s="10">
        <f t="shared" ca="1" si="181"/>
        <v>0</v>
      </c>
      <c r="AC755" s="5">
        <f t="shared" ca="1" si="183"/>
        <v>0.438513814598953</v>
      </c>
    </row>
    <row r="756" spans="1:29" x14ac:dyDescent="0.2">
      <c r="A756" s="8">
        <v>43118</v>
      </c>
      <c r="B756" s="3">
        <v>81185</v>
      </c>
      <c r="C756" s="3">
        <v>81367</v>
      </c>
      <c r="D756" s="3">
        <v>80498</v>
      </c>
      <c r="E756" s="3">
        <v>80963</v>
      </c>
      <c r="F756" s="3">
        <v>80963</v>
      </c>
      <c r="G756" s="5">
        <f t="shared" si="176"/>
        <v>8.7941405333300526E-3</v>
      </c>
      <c r="H756" s="24">
        <f t="shared" si="177"/>
        <v>1</v>
      </c>
      <c r="I756" s="3">
        <f t="shared" si="188"/>
        <v>78178.052631578947</v>
      </c>
      <c r="J756" s="10">
        <f t="shared" si="182"/>
        <v>-2.7836283240340043E-3</v>
      </c>
      <c r="K756" s="10">
        <f t="shared" si="184"/>
        <v>5.4435882175595364E-3</v>
      </c>
      <c r="L756" s="10">
        <f t="shared" ref="L756:L819" si="190">AVERAGE(J707:J756)</f>
        <v>1.8885156471078713E-3</v>
      </c>
      <c r="M756" s="10">
        <f t="shared" si="189"/>
        <v>1.5064085940119066E-3</v>
      </c>
      <c r="N756" s="10">
        <f t="shared" si="185"/>
        <v>4.0189812594088716E-3</v>
      </c>
      <c r="O756" s="22">
        <f t="shared" ca="1" si="187"/>
        <v>1.0345979150417055</v>
      </c>
      <c r="P756" s="22">
        <f t="shared" ca="1" si="187"/>
        <v>0.43459953008723312</v>
      </c>
      <c r="Q756" s="22">
        <f t="shared" ca="1" si="187"/>
        <v>0.13939709829267458</v>
      </c>
      <c r="R756" s="22">
        <f t="shared" ca="1" si="187"/>
        <v>0.21335828002430149</v>
      </c>
      <c r="S756" s="22">
        <f t="shared" ca="1" si="187"/>
        <v>1.0381473420222416</v>
      </c>
      <c r="T756" s="22">
        <f t="shared" ca="1" si="178"/>
        <v>4.2427978810550332E-3</v>
      </c>
      <c r="U756" s="25">
        <f t="shared" ca="1" si="179"/>
        <v>0.50106069787909957</v>
      </c>
      <c r="V756" s="22">
        <f t="shared" ca="1" si="186"/>
        <v>-1.7360691537950418E-3</v>
      </c>
      <c r="W756" s="22">
        <f t="shared" ca="1" si="186"/>
        <v>3.3950098541790093E-3</v>
      </c>
      <c r="X756" s="22">
        <f t="shared" ca="1" si="186"/>
        <v>1.177813048206075E-3</v>
      </c>
      <c r="Y756" s="22">
        <f t="shared" ca="1" si="186"/>
        <v>9.3950383766963077E-4</v>
      </c>
      <c r="Z756" s="22">
        <f t="shared" ca="1" si="186"/>
        <v>2.5065233508002119E-3</v>
      </c>
      <c r="AA756" s="10">
        <f t="shared" ca="1" si="180"/>
        <v>7.7941405333300526E-3</v>
      </c>
      <c r="AB756" s="10">
        <f t="shared" ca="1" si="181"/>
        <v>0</v>
      </c>
      <c r="AC756" s="5">
        <f t="shared" ca="1" si="183"/>
        <v>0.44630795513228305</v>
      </c>
    </row>
    <row r="757" spans="1:29" x14ac:dyDescent="0.2">
      <c r="A757" s="8">
        <v>43119</v>
      </c>
      <c r="B757" s="3">
        <v>80965</v>
      </c>
      <c r="C757" s="3">
        <v>81429</v>
      </c>
      <c r="D757" s="3">
        <v>80854</v>
      </c>
      <c r="E757" s="3">
        <v>81220</v>
      </c>
      <c r="F757" s="3">
        <v>81220</v>
      </c>
      <c r="G757" s="5">
        <f t="shared" si="176"/>
        <v>-6.6732331937946476E-3</v>
      </c>
      <c r="H757" s="24">
        <f t="shared" si="177"/>
        <v>0</v>
      </c>
      <c r="I757" s="3">
        <f t="shared" si="188"/>
        <v>78498.421052631573</v>
      </c>
      <c r="J757" s="10">
        <f t="shared" si="182"/>
        <v>3.1742894902608843E-3</v>
      </c>
      <c r="K757" s="10">
        <f t="shared" si="184"/>
        <v>5.1296829892657604E-3</v>
      </c>
      <c r="L757" s="10">
        <f t="shared" si="190"/>
        <v>1.8448513320629223E-3</v>
      </c>
      <c r="M757" s="10">
        <f t="shared" si="189"/>
        <v>1.4714476852265247E-3</v>
      </c>
      <c r="N757" s="10">
        <f t="shared" si="185"/>
        <v>4.6941591977810891E-3</v>
      </c>
      <c r="O757" s="22">
        <f t="shared" ca="1" si="187"/>
        <v>1.0328618458879104</v>
      </c>
      <c r="P757" s="22">
        <f t="shared" ca="1" si="187"/>
        <v>0.43799453994141213</v>
      </c>
      <c r="Q757" s="22">
        <f t="shared" ca="1" si="187"/>
        <v>0.14057491134088065</v>
      </c>
      <c r="R757" s="22">
        <f t="shared" ca="1" si="187"/>
        <v>0.21429778386197113</v>
      </c>
      <c r="S757" s="22">
        <f t="shared" ca="1" si="187"/>
        <v>1.0406538653730417</v>
      </c>
      <c r="T757" s="22">
        <f t="shared" ca="1" si="178"/>
        <v>1.0985038347524224E-2</v>
      </c>
      <c r="U757" s="25">
        <f t="shared" ca="1" si="179"/>
        <v>0.50274623197104129</v>
      </c>
      <c r="V757" s="22">
        <f t="shared" ca="1" si="186"/>
        <v>-1.9947674222337147E-3</v>
      </c>
      <c r="W757" s="22">
        <f t="shared" ca="1" si="186"/>
        <v>-3.2235637438766868E-3</v>
      </c>
      <c r="X757" s="22">
        <f t="shared" ca="1" si="186"/>
        <v>-1.1593300949250028E-3</v>
      </c>
      <c r="Y757" s="22">
        <f t="shared" ca="1" si="186"/>
        <v>-9.2467807835946525E-4</v>
      </c>
      <c r="Z757" s="22">
        <f t="shared" ca="1" si="186"/>
        <v>-2.9498745691726082E-3</v>
      </c>
      <c r="AA757" s="10">
        <f t="shared" ca="1" si="180"/>
        <v>-7.6732331937946477E-3</v>
      </c>
      <c r="AB757" s="10">
        <f t="shared" ca="1" si="181"/>
        <v>0</v>
      </c>
      <c r="AC757" s="5">
        <f t="shared" ca="1" si="183"/>
        <v>0.4386347219384884</v>
      </c>
    </row>
    <row r="758" spans="1:29" x14ac:dyDescent="0.2">
      <c r="A758" s="8">
        <v>43122</v>
      </c>
      <c r="B758" s="3">
        <v>81220</v>
      </c>
      <c r="C758" s="3">
        <v>81675</v>
      </c>
      <c r="D758" s="3">
        <v>80923</v>
      </c>
      <c r="E758" s="3">
        <v>81675</v>
      </c>
      <c r="F758" s="3">
        <v>81675</v>
      </c>
      <c r="G758" s="5">
        <f t="shared" si="176"/>
        <v>2.454851545760639E-2</v>
      </c>
      <c r="H758" s="24">
        <f t="shared" si="177"/>
        <v>1</v>
      </c>
      <c r="I758" s="3">
        <f t="shared" si="188"/>
        <v>78839.894736842107</v>
      </c>
      <c r="J758" s="10">
        <f t="shared" si="182"/>
        <v>5.6020684560453837E-3</v>
      </c>
      <c r="K758" s="10">
        <f t="shared" si="184"/>
        <v>4.2062480365040785E-3</v>
      </c>
      <c r="L758" s="10">
        <f t="shared" si="190"/>
        <v>2.4671805455137408E-3</v>
      </c>
      <c r="M758" s="10">
        <f t="shared" si="189"/>
        <v>1.434531566813001E-3</v>
      </c>
      <c r="N758" s="10">
        <f t="shared" si="185"/>
        <v>4.7988070948402628E-3</v>
      </c>
      <c r="O758" s="22">
        <f t="shared" ca="1" si="187"/>
        <v>1.0308670784656766</v>
      </c>
      <c r="P758" s="22">
        <f t="shared" ca="1" si="187"/>
        <v>0.43477097619753546</v>
      </c>
      <c r="Q758" s="22">
        <f t="shared" ca="1" si="187"/>
        <v>0.13941558124595566</v>
      </c>
      <c r="R758" s="22">
        <f t="shared" ca="1" si="187"/>
        <v>0.21337310578361166</v>
      </c>
      <c r="S758" s="22">
        <f t="shared" ca="1" si="187"/>
        <v>1.0377039908038692</v>
      </c>
      <c r="T758" s="22">
        <f t="shared" ca="1" si="178"/>
        <v>1.3233537646568767E-2</v>
      </c>
      <c r="U758" s="25">
        <f t="shared" ca="1" si="179"/>
        <v>0.50330833613033399</v>
      </c>
      <c r="V758" s="22">
        <f t="shared" ca="1" si="186"/>
        <v>3.4779736046066214E-3</v>
      </c>
      <c r="W758" s="22">
        <f t="shared" ca="1" si="186"/>
        <v>2.6113960870297334E-3</v>
      </c>
      <c r="X758" s="22">
        <f t="shared" ca="1" si="186"/>
        <v>1.5317179506858637E-3</v>
      </c>
      <c r="Y758" s="22">
        <f t="shared" ca="1" si="186"/>
        <v>8.9061084552912123E-4</v>
      </c>
      <c r="Z758" s="22">
        <f t="shared" ca="1" si="186"/>
        <v>2.9792789110676676E-3</v>
      </c>
      <c r="AA758" s="10">
        <f t="shared" ca="1" si="180"/>
        <v>0</v>
      </c>
      <c r="AB758" s="10">
        <f t="shared" ca="1" si="181"/>
        <v>0</v>
      </c>
      <c r="AC758" s="5">
        <f t="shared" ca="1" si="183"/>
        <v>0.4386347219384884</v>
      </c>
    </row>
    <row r="759" spans="1:29" x14ac:dyDescent="0.2">
      <c r="A759" s="8">
        <v>43123</v>
      </c>
      <c r="B759" s="3">
        <v>81676</v>
      </c>
      <c r="C759" s="3">
        <v>81676</v>
      </c>
      <c r="D759" s="3">
        <v>80524</v>
      </c>
      <c r="E759" s="3">
        <v>80678</v>
      </c>
      <c r="F759" s="3">
        <v>80678</v>
      </c>
      <c r="G759" s="5">
        <f t="shared" si="176"/>
        <v>6.0152705818190766E-2</v>
      </c>
      <c r="H759" s="24">
        <f t="shared" si="177"/>
        <v>1</v>
      </c>
      <c r="I759" s="3">
        <f t="shared" si="188"/>
        <v>79102.526315789481</v>
      </c>
      <c r="J759" s="10">
        <f t="shared" si="182"/>
        <v>-1.220691766146309E-2</v>
      </c>
      <c r="K759" s="10">
        <f t="shared" si="184"/>
        <v>3.5599658804217281E-3</v>
      </c>
      <c r="L759" s="10">
        <f t="shared" si="190"/>
        <v>1.6850321115001133E-3</v>
      </c>
      <c r="M759" s="10">
        <f t="shared" si="189"/>
        <v>1.3207567121024089E-3</v>
      </c>
      <c r="N759" s="10">
        <f t="shared" si="185"/>
        <v>2.1568016345709039E-3</v>
      </c>
      <c r="O759" s="22">
        <f t="shared" ca="1" si="187"/>
        <v>1.0343450520702833</v>
      </c>
      <c r="P759" s="22">
        <f t="shared" ca="1" si="187"/>
        <v>0.43738237228456522</v>
      </c>
      <c r="Q759" s="22">
        <f t="shared" ca="1" si="187"/>
        <v>0.14094729919664151</v>
      </c>
      <c r="R759" s="22">
        <f t="shared" ca="1" si="187"/>
        <v>0.21426371662914079</v>
      </c>
      <c r="S759" s="22">
        <f t="shared" ca="1" si="187"/>
        <v>1.0406832697149369</v>
      </c>
      <c r="T759" s="22">
        <f t="shared" ca="1" si="178"/>
        <v>-8.3040602178674656E-3</v>
      </c>
      <c r="U759" s="25">
        <f t="shared" ca="1" si="179"/>
        <v>0.49792399687517036</v>
      </c>
      <c r="V759" s="22">
        <f t="shared" ca="1" si="186"/>
        <v>-7.6608684682440099E-3</v>
      </c>
      <c r="W759" s="22">
        <f t="shared" ca="1" si="186"/>
        <v>2.2341782846168994E-3</v>
      </c>
      <c r="X759" s="22">
        <f t="shared" ca="1" si="186"/>
        <v>1.0574995038856209E-3</v>
      </c>
      <c r="Y759" s="22">
        <f t="shared" ca="1" si="186"/>
        <v>8.2888602434910165E-4</v>
      </c>
      <c r="Z759" s="22">
        <f t="shared" ca="1" si="186"/>
        <v>1.3535745953873316E-3</v>
      </c>
      <c r="AA759" s="10">
        <f t="shared" ca="1" si="180"/>
        <v>0</v>
      </c>
      <c r="AB759" s="10">
        <f t="shared" ca="1" si="181"/>
        <v>0</v>
      </c>
      <c r="AC759" s="5">
        <f t="shared" ca="1" si="183"/>
        <v>0.4386347219384884</v>
      </c>
    </row>
    <row r="760" spans="1:29" x14ac:dyDescent="0.2">
      <c r="A760" s="8">
        <v>43124</v>
      </c>
      <c r="B760" s="3">
        <v>80679</v>
      </c>
      <c r="C760" s="3">
        <v>83680</v>
      </c>
      <c r="D760" s="3">
        <v>80679</v>
      </c>
      <c r="E760" s="3">
        <v>83680</v>
      </c>
      <c r="F760" s="3">
        <v>83680</v>
      </c>
      <c r="G760" s="5">
        <f t="shared" si="176"/>
        <v>1.2165391969407358E-2</v>
      </c>
      <c r="H760" s="24">
        <f t="shared" si="177"/>
        <v>1</v>
      </c>
      <c r="I760" s="3">
        <f t="shared" si="188"/>
        <v>79502.894736842107</v>
      </c>
      <c r="J760" s="10">
        <f t="shared" si="182"/>
        <v>3.7209648231240289E-2</v>
      </c>
      <c r="K760" s="10">
        <f t="shared" si="184"/>
        <v>5.0872789940998031E-3</v>
      </c>
      <c r="L760" s="10">
        <f t="shared" si="190"/>
        <v>2.8143628462525359E-3</v>
      </c>
      <c r="M760" s="10">
        <f t="shared" si="189"/>
        <v>1.7008730047533326E-3</v>
      </c>
      <c r="N760" s="10">
        <f t="shared" si="185"/>
        <v>6.1990920384098923E-3</v>
      </c>
      <c r="O760" s="22">
        <f t="shared" ca="1" si="187"/>
        <v>1.0266841836020393</v>
      </c>
      <c r="P760" s="22">
        <f t="shared" ca="1" si="187"/>
        <v>0.43961655056918214</v>
      </c>
      <c r="Q760" s="22">
        <f t="shared" ca="1" si="187"/>
        <v>0.14200479870052712</v>
      </c>
      <c r="R760" s="22">
        <f t="shared" ca="1" si="187"/>
        <v>0.21509260265348989</v>
      </c>
      <c r="S760" s="22">
        <f t="shared" ca="1" si="187"/>
        <v>1.0420368443103243</v>
      </c>
      <c r="T760" s="22">
        <f t="shared" ca="1" si="178"/>
        <v>4.7664189895700905E-2</v>
      </c>
      <c r="U760" s="25">
        <f t="shared" ca="1" si="179"/>
        <v>0.51191379200547671</v>
      </c>
      <c r="V760" s="22">
        <f t="shared" ca="1" si="186"/>
        <v>2.2689006046179204E-2</v>
      </c>
      <c r="W760" s="22">
        <f t="shared" ca="1" si="186"/>
        <v>3.102026204021534E-3</v>
      </c>
      <c r="X760" s="22">
        <f t="shared" ca="1" si="186"/>
        <v>1.7160897420458482E-3</v>
      </c>
      <c r="Y760" s="22">
        <f t="shared" ca="1" si="186"/>
        <v>1.0371266519050618E-3</v>
      </c>
      <c r="Z760" s="22">
        <f t="shared" ca="1" si="186"/>
        <v>3.7799668480127196E-3</v>
      </c>
      <c r="AA760" s="10">
        <f t="shared" ca="1" si="180"/>
        <v>0</v>
      </c>
      <c r="AB760" s="10">
        <f t="shared" ca="1" si="181"/>
        <v>0</v>
      </c>
      <c r="AC760" s="5">
        <f t="shared" ca="1" si="183"/>
        <v>0.4386347219384884</v>
      </c>
    </row>
    <row r="761" spans="1:29" x14ac:dyDescent="0.2">
      <c r="A761" s="8">
        <v>43126</v>
      </c>
      <c r="B761" s="3">
        <v>83680</v>
      </c>
      <c r="C761" s="3">
        <v>85531</v>
      </c>
      <c r="D761" s="3">
        <v>83680</v>
      </c>
      <c r="E761" s="3">
        <v>85531</v>
      </c>
      <c r="F761" s="3">
        <v>85531</v>
      </c>
      <c r="G761" s="5">
        <f t="shared" si="176"/>
        <v>-1.2264559048765999E-2</v>
      </c>
      <c r="H761" s="24">
        <f t="shared" si="177"/>
        <v>0</v>
      </c>
      <c r="I761" s="3">
        <f t="shared" si="188"/>
        <v>79983.368421052626</v>
      </c>
      <c r="J761" s="10">
        <f t="shared" si="182"/>
        <v>2.2119980879541146E-2</v>
      </c>
      <c r="K761" s="10">
        <f t="shared" si="184"/>
        <v>5.9389444581170294E-3</v>
      </c>
      <c r="L761" s="10">
        <f t="shared" si="190"/>
        <v>3.4665497970761418E-3</v>
      </c>
      <c r="M761" s="10">
        <f t="shared" si="189"/>
        <v>1.8779988594250841E-3</v>
      </c>
      <c r="N761" s="10">
        <f t="shared" si="185"/>
        <v>1.1179813879124922E-2</v>
      </c>
      <c r="O761" s="22">
        <f t="shared" ca="1" si="187"/>
        <v>1.0493731896482186</v>
      </c>
      <c r="P761" s="22">
        <f t="shared" ca="1" si="187"/>
        <v>0.4427185767732037</v>
      </c>
      <c r="Q761" s="22">
        <f t="shared" ca="1" si="187"/>
        <v>0.14372088844257297</v>
      </c>
      <c r="R761" s="22">
        <f t="shared" ca="1" si="187"/>
        <v>0.21612972930539495</v>
      </c>
      <c r="S761" s="22">
        <f t="shared" ca="1" si="187"/>
        <v>1.045816811158337</v>
      </c>
      <c r="T761" s="22">
        <f t="shared" ca="1" si="178"/>
        <v>3.8437540230754103E-2</v>
      </c>
      <c r="U761" s="25">
        <f t="shared" ca="1" si="179"/>
        <v>0.50960820212136948</v>
      </c>
      <c r="V761" s="22">
        <f t="shared" ca="1" si="186"/>
        <v>-1.4085451349994482E-2</v>
      </c>
      <c r="W761" s="22">
        <f t="shared" ca="1" si="186"/>
        <v>-3.7817714983875723E-3</v>
      </c>
      <c r="X761" s="22">
        <f t="shared" ca="1" si="186"/>
        <v>-2.207412329375491E-3</v>
      </c>
      <c r="Y761" s="22">
        <f t="shared" ca="1" si="186"/>
        <v>-1.1958627683192591E-3</v>
      </c>
      <c r="Z761" s="22">
        <f t="shared" ca="1" si="186"/>
        <v>-7.1190262484383208E-3</v>
      </c>
      <c r="AA761" s="10">
        <f t="shared" ca="1" si="180"/>
        <v>0</v>
      </c>
      <c r="AB761" s="10">
        <f t="shared" ca="1" si="181"/>
        <v>0</v>
      </c>
      <c r="AC761" s="5">
        <f t="shared" ca="1" si="183"/>
        <v>0.4386347219384884</v>
      </c>
    </row>
    <row r="762" spans="1:29" x14ac:dyDescent="0.2">
      <c r="A762" s="8">
        <v>43129</v>
      </c>
      <c r="B762" s="3">
        <v>85531</v>
      </c>
      <c r="C762" s="3">
        <v>85531</v>
      </c>
      <c r="D762" s="3">
        <v>84341</v>
      </c>
      <c r="E762" s="3">
        <v>84698</v>
      </c>
      <c r="F762" s="3">
        <v>84698</v>
      </c>
      <c r="G762" s="5">
        <f t="shared" si="176"/>
        <v>2.5384306595197526E-3</v>
      </c>
      <c r="H762" s="24">
        <f t="shared" si="177"/>
        <v>1</v>
      </c>
      <c r="I762" s="3">
        <f t="shared" si="188"/>
        <v>80420</v>
      </c>
      <c r="J762" s="10">
        <f t="shared" si="182"/>
        <v>-9.7391589014509394E-3</v>
      </c>
      <c r="K762" s="10">
        <f t="shared" si="184"/>
        <v>5.2357468485117352E-3</v>
      </c>
      <c r="L762" s="10">
        <f t="shared" si="190"/>
        <v>3.1861307240273074E-3</v>
      </c>
      <c r="M762" s="10">
        <f t="shared" si="189"/>
        <v>1.8428531697516658E-3</v>
      </c>
      <c r="N762" s="10">
        <f t="shared" si="185"/>
        <v>8.5971242007825584E-3</v>
      </c>
      <c r="O762" s="22">
        <f t="shared" ca="1" si="187"/>
        <v>1.0352877382982242</v>
      </c>
      <c r="P762" s="22">
        <f t="shared" ca="1" si="187"/>
        <v>0.4389368052748161</v>
      </c>
      <c r="Q762" s="22">
        <f t="shared" ca="1" si="187"/>
        <v>0.14151347611319748</v>
      </c>
      <c r="R762" s="22">
        <f t="shared" ca="1" si="187"/>
        <v>0.21493386653707569</v>
      </c>
      <c r="S762" s="22">
        <f t="shared" ca="1" si="187"/>
        <v>1.0386977849098986</v>
      </c>
      <c r="T762" s="22">
        <f t="shared" ca="1" si="178"/>
        <v>1.992116058194388E-3</v>
      </c>
      <c r="U762" s="25">
        <f t="shared" ca="1" si="179"/>
        <v>0.50049802884984529</v>
      </c>
      <c r="V762" s="22">
        <f t="shared" ca="1" si="186"/>
        <v>-6.080905302713862E-3</v>
      </c>
      <c r="W762" s="22">
        <f t="shared" ca="1" si="186"/>
        <v>3.2690790957357898E-3</v>
      </c>
      <c r="X762" s="22">
        <f t="shared" ca="1" si="186"/>
        <v>1.989346247548214E-3</v>
      </c>
      <c r="Y762" s="22">
        <f t="shared" ca="1" si="186"/>
        <v>1.1506348469575186E-3</v>
      </c>
      <c r="Z762" s="22">
        <f t="shared" ca="1" si="186"/>
        <v>5.3678452800313102E-3</v>
      </c>
      <c r="AA762" s="10">
        <f t="shared" ca="1" si="180"/>
        <v>0</v>
      </c>
      <c r="AB762" s="10">
        <f t="shared" ca="1" si="181"/>
        <v>0</v>
      </c>
      <c r="AC762" s="5">
        <f t="shared" ca="1" si="183"/>
        <v>0.4386347219384884</v>
      </c>
    </row>
    <row r="763" spans="1:29" x14ac:dyDescent="0.2">
      <c r="A763" s="8">
        <v>43130</v>
      </c>
      <c r="B763" s="3">
        <v>84697</v>
      </c>
      <c r="C763" s="3">
        <v>84697</v>
      </c>
      <c r="D763" s="3">
        <v>83804</v>
      </c>
      <c r="E763" s="3">
        <v>84482</v>
      </c>
      <c r="F763" s="3">
        <v>84482</v>
      </c>
      <c r="G763" s="5">
        <f t="shared" si="176"/>
        <v>1.1990719916668668E-2</v>
      </c>
      <c r="H763" s="24">
        <f t="shared" si="177"/>
        <v>1</v>
      </c>
      <c r="I763" s="3">
        <f t="shared" si="188"/>
        <v>80766.894736842107</v>
      </c>
      <c r="J763" s="10">
        <f t="shared" si="182"/>
        <v>-2.5502373137500367E-3</v>
      </c>
      <c r="K763" s="10">
        <f t="shared" si="184"/>
        <v>5.1082349828242331E-3</v>
      </c>
      <c r="L763" s="10">
        <f t="shared" si="190"/>
        <v>3.5899034872383371E-3</v>
      </c>
      <c r="M763" s="10">
        <f t="shared" si="189"/>
        <v>1.8245454471798627E-3</v>
      </c>
      <c r="N763" s="10">
        <f t="shared" si="185"/>
        <v>6.9666630468234736E-3</v>
      </c>
      <c r="O763" s="22">
        <f t="shared" ca="1" si="187"/>
        <v>1.0292068329955104</v>
      </c>
      <c r="P763" s="22">
        <f t="shared" ca="1" si="187"/>
        <v>0.44220588437055192</v>
      </c>
      <c r="Q763" s="22">
        <f t="shared" ca="1" si="187"/>
        <v>0.14350282236074569</v>
      </c>
      <c r="R763" s="22">
        <f t="shared" ca="1" si="187"/>
        <v>0.21608450138403321</v>
      </c>
      <c r="S763" s="22">
        <f t="shared" ca="1" si="187"/>
        <v>1.0440656301899298</v>
      </c>
      <c r="T763" s="22">
        <f t="shared" ca="1" si="178"/>
        <v>7.8172406190111267E-3</v>
      </c>
      <c r="U763" s="25">
        <f t="shared" ca="1" si="179"/>
        <v>0.50195430020261111</v>
      </c>
      <c r="V763" s="22">
        <f t="shared" ca="1" si="186"/>
        <v>-1.5876441544103045E-3</v>
      </c>
      <c r="W763" s="22">
        <f t="shared" ca="1" si="186"/>
        <v>3.1801194995102443E-3</v>
      </c>
      <c r="X763" s="22">
        <f t="shared" ca="1" si="186"/>
        <v>2.2348858499094773E-3</v>
      </c>
      <c r="Y763" s="22">
        <f t="shared" ca="1" si="186"/>
        <v>1.1358664144912472E-3</v>
      </c>
      <c r="Z763" s="22">
        <f t="shared" ca="1" si="186"/>
        <v>4.3370794562531765E-3</v>
      </c>
      <c r="AA763" s="10">
        <f t="shared" ca="1" si="180"/>
        <v>1.0990719916668668E-2</v>
      </c>
      <c r="AB763" s="10">
        <f t="shared" ca="1" si="181"/>
        <v>0</v>
      </c>
      <c r="AC763" s="5">
        <f t="shared" ca="1" si="183"/>
        <v>0.44962544185515707</v>
      </c>
    </row>
    <row r="764" spans="1:29" x14ac:dyDescent="0.2">
      <c r="A764" s="8">
        <v>43131</v>
      </c>
      <c r="B764" s="3">
        <v>84485</v>
      </c>
      <c r="C764" s="3">
        <v>86213</v>
      </c>
      <c r="D764" s="3">
        <v>84484</v>
      </c>
      <c r="E764" s="3">
        <v>84913</v>
      </c>
      <c r="F764" s="3">
        <v>84913</v>
      </c>
      <c r="G764" s="5">
        <f t="shared" si="176"/>
        <v>-1.0269334495306981E-2</v>
      </c>
      <c r="H764" s="24">
        <f t="shared" si="177"/>
        <v>0</v>
      </c>
      <c r="I764" s="3">
        <f t="shared" si="188"/>
        <v>81131</v>
      </c>
      <c r="J764" s="10">
        <f t="shared" si="182"/>
        <v>5.1016784640514068E-3</v>
      </c>
      <c r="K764" s="10">
        <f t="shared" si="184"/>
        <v>4.3888679754228947E-3</v>
      </c>
      <c r="L764" s="10">
        <f t="shared" si="190"/>
        <v>3.2161298078712528E-3</v>
      </c>
      <c r="M764" s="10">
        <f t="shared" si="189"/>
        <v>1.7219658458529875E-3</v>
      </c>
      <c r="N764" s="10">
        <f t="shared" si="185"/>
        <v>1.0428382271926374E-2</v>
      </c>
      <c r="O764" s="22">
        <f t="shared" ca="1" si="187"/>
        <v>1.0276191888411002</v>
      </c>
      <c r="P764" s="22">
        <f t="shared" ca="1" si="187"/>
        <v>0.44538600387006216</v>
      </c>
      <c r="Q764" s="22">
        <f t="shared" ca="1" si="187"/>
        <v>0.14573770821065515</v>
      </c>
      <c r="R764" s="22">
        <f t="shared" ca="1" si="187"/>
        <v>0.21722036779852447</v>
      </c>
      <c r="S764" s="22">
        <f t="shared" ca="1" si="187"/>
        <v>1.048402709646183</v>
      </c>
      <c r="T764" s="22">
        <f t="shared" ca="1" si="178"/>
        <v>1.897322472703715E-2</v>
      </c>
      <c r="U764" s="25">
        <f t="shared" ca="1" si="179"/>
        <v>0.50474316389431428</v>
      </c>
      <c r="V764" s="22">
        <f t="shared" ca="1" si="186"/>
        <v>-3.2185070005489105E-3</v>
      </c>
      <c r="W764" s="22">
        <f t="shared" ca="1" si="186"/>
        <v>-2.7688146955788182E-3</v>
      </c>
      <c r="X764" s="22">
        <f t="shared" ca="1" si="186"/>
        <v>-2.0289668144016035E-3</v>
      </c>
      <c r="Y764" s="22">
        <f t="shared" ca="1" si="186"/>
        <v>-1.0863403424258063E-3</v>
      </c>
      <c r="Z764" s="22">
        <f t="shared" ca="1" si="186"/>
        <v>-6.5789762297055994E-3</v>
      </c>
      <c r="AA764" s="10">
        <f t="shared" ca="1" si="180"/>
        <v>0</v>
      </c>
      <c r="AB764" s="10">
        <f t="shared" ca="1" si="181"/>
        <v>0</v>
      </c>
      <c r="AC764" s="5">
        <f t="shared" ca="1" si="183"/>
        <v>0.44962544185515707</v>
      </c>
    </row>
    <row r="765" spans="1:29" x14ac:dyDescent="0.2">
      <c r="A765" s="8">
        <v>43132</v>
      </c>
      <c r="B765" s="3">
        <v>84913</v>
      </c>
      <c r="C765" s="3">
        <v>86028</v>
      </c>
      <c r="D765" s="3">
        <v>84833</v>
      </c>
      <c r="E765" s="3">
        <v>85495</v>
      </c>
      <c r="F765" s="3">
        <v>85495</v>
      </c>
      <c r="G765" s="5">
        <f t="shared" si="176"/>
        <v>-4.2505409673080252E-2</v>
      </c>
      <c r="H765" s="24">
        <f t="shared" si="177"/>
        <v>0</v>
      </c>
      <c r="I765" s="3">
        <f t="shared" si="188"/>
        <v>81491.421052631573</v>
      </c>
      <c r="J765" s="10">
        <f t="shared" si="182"/>
        <v>6.85407417003292E-3</v>
      </c>
      <c r="K765" s="10">
        <f t="shared" si="184"/>
        <v>4.6648117244940555E-3</v>
      </c>
      <c r="L765" s="10">
        <f t="shared" si="190"/>
        <v>3.0980811059232805E-3</v>
      </c>
      <c r="M765" s="10">
        <f t="shared" si="189"/>
        <v>1.7618648456904917E-3</v>
      </c>
      <c r="N765" s="10">
        <f t="shared" si="185"/>
        <v>4.3572674596848993E-3</v>
      </c>
      <c r="O765" s="22">
        <f t="shared" ca="1" si="187"/>
        <v>1.0244006818405513</v>
      </c>
      <c r="P765" s="22">
        <f t="shared" ca="1" si="187"/>
        <v>0.44261718917448334</v>
      </c>
      <c r="Q765" s="22">
        <f t="shared" ca="1" si="187"/>
        <v>0.14370874139625356</v>
      </c>
      <c r="R765" s="22">
        <f t="shared" ca="1" si="187"/>
        <v>0.21613402745609867</v>
      </c>
      <c r="S765" s="22">
        <f t="shared" ca="1" si="187"/>
        <v>1.0418237334164775</v>
      </c>
      <c r="T765" s="22">
        <f t="shared" ca="1" si="178"/>
        <v>1.4451569040442371E-2</v>
      </c>
      <c r="U765" s="25">
        <f t="shared" ca="1" si="179"/>
        <v>0.50361282938269269</v>
      </c>
      <c r="V765" s="22">
        <f t="shared" ca="1" si="186"/>
        <v>-4.3145243332605217E-3</v>
      </c>
      <c r="W765" s="22">
        <f t="shared" ca="1" si="186"/>
        <v>-2.9364204699453833E-3</v>
      </c>
      <c r="X765" s="22">
        <f t="shared" ca="1" si="186"/>
        <v>-1.9501899142501493E-3</v>
      </c>
      <c r="Y765" s="22">
        <f t="shared" ca="1" si="186"/>
        <v>-1.109064267480988E-3</v>
      </c>
      <c r="Z765" s="22">
        <f t="shared" ca="1" si="186"/>
        <v>-2.7428265313394567E-3</v>
      </c>
      <c r="AA765" s="10">
        <f t="shared" ca="1" si="180"/>
        <v>0</v>
      </c>
      <c r="AB765" s="10">
        <f t="shared" ca="1" si="181"/>
        <v>0</v>
      </c>
      <c r="AC765" s="5">
        <f t="shared" ca="1" si="183"/>
        <v>0.44962544185515707</v>
      </c>
    </row>
    <row r="766" spans="1:29" x14ac:dyDescent="0.2">
      <c r="A766" s="8">
        <v>43133</v>
      </c>
      <c r="B766" s="3">
        <v>85495</v>
      </c>
      <c r="C766" s="3">
        <v>85495</v>
      </c>
      <c r="D766" s="3">
        <v>83831</v>
      </c>
      <c r="E766" s="3">
        <v>84041</v>
      </c>
      <c r="F766" s="3">
        <v>84041</v>
      </c>
      <c r="G766" s="5">
        <f t="shared" si="176"/>
        <v>-1.7491462500446309E-3</v>
      </c>
      <c r="H766" s="24">
        <f t="shared" si="177"/>
        <v>0</v>
      </c>
      <c r="I766" s="3">
        <f t="shared" si="188"/>
        <v>81753</v>
      </c>
      <c r="J766" s="10">
        <f t="shared" si="182"/>
        <v>-1.7006842505409625E-2</v>
      </c>
      <c r="K766" s="10">
        <f t="shared" si="184"/>
        <v>3.3964940879728511E-3</v>
      </c>
      <c r="L766" s="10">
        <f t="shared" si="190"/>
        <v>2.4425718958330633E-3</v>
      </c>
      <c r="M766" s="10">
        <f t="shared" si="189"/>
        <v>1.5887463298268733E-3</v>
      </c>
      <c r="N766" s="10">
        <f t="shared" si="185"/>
        <v>-3.4680972173052548E-3</v>
      </c>
      <c r="O766" s="22">
        <f t="shared" ca="1" si="187"/>
        <v>1.0200861575072908</v>
      </c>
      <c r="P766" s="22">
        <f t="shared" ca="1" si="187"/>
        <v>0.43968076870453798</v>
      </c>
      <c r="Q766" s="22">
        <f t="shared" ca="1" si="187"/>
        <v>0.14175855148200342</v>
      </c>
      <c r="R766" s="22">
        <f t="shared" ca="1" si="187"/>
        <v>0.21502496318861769</v>
      </c>
      <c r="S766" s="22">
        <f t="shared" ca="1" si="187"/>
        <v>1.0390809068851381</v>
      </c>
      <c r="T766" s="22">
        <f t="shared" ca="1" si="178"/>
        <v>-1.8770829517966998E-2</v>
      </c>
      <c r="U766" s="25">
        <f t="shared" ca="1" si="179"/>
        <v>0.49530743040294362</v>
      </c>
      <c r="V766" s="22">
        <f t="shared" ca="1" si="186"/>
        <v>1.0528591876894783E-2</v>
      </c>
      <c r="W766" s="22">
        <f t="shared" ca="1" si="186"/>
        <v>-2.1027007249098291E-3</v>
      </c>
      <c r="X766" s="22">
        <f t="shared" ca="1" si="186"/>
        <v>-1.5121468087341513E-3</v>
      </c>
      <c r="Y766" s="22">
        <f t="shared" ca="1" si="186"/>
        <v>-9.8356068725519879E-4</v>
      </c>
      <c r="Z766" s="22">
        <f t="shared" ca="1" si="186"/>
        <v>2.14702877261237E-3</v>
      </c>
      <c r="AA766" s="10">
        <f t="shared" ca="1" si="180"/>
        <v>0</v>
      </c>
      <c r="AB766" s="10">
        <f t="shared" ca="1" si="181"/>
        <v>0</v>
      </c>
      <c r="AC766" s="5">
        <f t="shared" ca="1" si="183"/>
        <v>0.44962544185515707</v>
      </c>
    </row>
    <row r="767" spans="1:29" x14ac:dyDescent="0.2">
      <c r="A767" s="8">
        <v>43136</v>
      </c>
      <c r="B767" s="3">
        <v>84040</v>
      </c>
      <c r="C767" s="3">
        <v>84311</v>
      </c>
      <c r="D767" s="3">
        <v>81861</v>
      </c>
      <c r="E767" s="3">
        <v>81861</v>
      </c>
      <c r="F767" s="3">
        <v>81861</v>
      </c>
      <c r="G767" s="5">
        <f t="shared" si="176"/>
        <v>1.1067541320042507E-2</v>
      </c>
      <c r="H767" s="24">
        <f t="shared" si="177"/>
        <v>1</v>
      </c>
      <c r="I767" s="3">
        <f t="shared" si="188"/>
        <v>81883.631578947374</v>
      </c>
      <c r="J767" s="10">
        <f t="shared" si="182"/>
        <v>-2.5939719898620872E-2</v>
      </c>
      <c r="K767" s="10">
        <f t="shared" si="184"/>
        <v>1.8299491778892951E-3</v>
      </c>
      <c r="L767" s="10">
        <f t="shared" si="190"/>
        <v>1.9441541987119094E-3</v>
      </c>
      <c r="M767" s="10">
        <f t="shared" si="189"/>
        <v>1.1545767784131168E-3</v>
      </c>
      <c r="N767" s="10">
        <f t="shared" si="185"/>
        <v>-6.7082094167392418E-3</v>
      </c>
      <c r="O767" s="22">
        <f t="shared" ca="1" si="187"/>
        <v>1.0306147493841855</v>
      </c>
      <c r="P767" s="22">
        <f t="shared" ca="1" si="187"/>
        <v>0.43757806797962817</v>
      </c>
      <c r="Q767" s="22">
        <f t="shared" ca="1" si="187"/>
        <v>0.14024640467326926</v>
      </c>
      <c r="R767" s="22">
        <f t="shared" ca="1" si="187"/>
        <v>0.2140414025013625</v>
      </c>
      <c r="S767" s="22">
        <f t="shared" ca="1" si="187"/>
        <v>1.0412279356577505</v>
      </c>
      <c r="T767" s="22">
        <f t="shared" ca="1" si="178"/>
        <v>-3.2398099470155865E-2</v>
      </c>
      <c r="U767" s="25">
        <f t="shared" ca="1" si="179"/>
        <v>0.49190118352141965</v>
      </c>
      <c r="V767" s="22">
        <f t="shared" ca="1" si="186"/>
        <v>-1.6470603809111185E-2</v>
      </c>
      <c r="W767" s="22">
        <f t="shared" ca="1" si="186"/>
        <v>1.1619388342518598E-3</v>
      </c>
      <c r="X767" s="22">
        <f t="shared" ca="1" si="186"/>
        <v>1.2344540988087674E-3</v>
      </c>
      <c r="Y767" s="22">
        <f t="shared" ca="1" si="186"/>
        <v>7.3310647758588357E-4</v>
      </c>
      <c r="Z767" s="22">
        <f t="shared" ca="1" si="186"/>
        <v>-4.2594237718632869E-3</v>
      </c>
      <c r="AA767" s="10">
        <f t="shared" ca="1" si="180"/>
        <v>0</v>
      </c>
      <c r="AB767" s="10">
        <f t="shared" ca="1" si="181"/>
        <v>0</v>
      </c>
      <c r="AC767" s="5">
        <f t="shared" ca="1" si="183"/>
        <v>0.44962544185515707</v>
      </c>
    </row>
    <row r="768" spans="1:29" x14ac:dyDescent="0.2">
      <c r="A768" s="8">
        <v>43137</v>
      </c>
      <c r="B768" s="3">
        <v>81857</v>
      </c>
      <c r="C768" s="3">
        <v>84162</v>
      </c>
      <c r="D768" s="3">
        <v>80804</v>
      </c>
      <c r="E768" s="3">
        <v>83894</v>
      </c>
      <c r="F768" s="3">
        <v>83894</v>
      </c>
      <c r="G768" s="5">
        <f t="shared" si="176"/>
        <v>-2.8142656209025674E-2</v>
      </c>
      <c r="H768" s="24">
        <f t="shared" si="177"/>
        <v>0</v>
      </c>
      <c r="I768" s="3">
        <f t="shared" si="188"/>
        <v>82148.368421052626</v>
      </c>
      <c r="J768" s="10">
        <f t="shared" si="182"/>
        <v>2.4834780909102072E-2</v>
      </c>
      <c r="K768" s="10">
        <f t="shared" si="184"/>
        <v>2.8769265534527798E-3</v>
      </c>
      <c r="L768" s="10">
        <f t="shared" si="190"/>
        <v>2.4494382305871019E-3</v>
      </c>
      <c r="M768" s="10">
        <f t="shared" si="189"/>
        <v>1.4482850190412155E-3</v>
      </c>
      <c r="N768" s="10">
        <f t="shared" si="185"/>
        <v>-1.2312057721688197E-3</v>
      </c>
      <c r="O768" s="22">
        <f t="shared" ca="1" si="187"/>
        <v>1.0141441455750744</v>
      </c>
      <c r="P768" s="22">
        <f t="shared" ca="1" si="187"/>
        <v>0.43874000681388003</v>
      </c>
      <c r="Q768" s="22">
        <f t="shared" ca="1" si="187"/>
        <v>0.14148085877207803</v>
      </c>
      <c r="R768" s="22">
        <f t="shared" ca="1" si="187"/>
        <v>0.21477450897894837</v>
      </c>
      <c r="S768" s="22">
        <f t="shared" ca="1" si="187"/>
        <v>1.0369685118858871</v>
      </c>
      <c r="T768" s="22">
        <f t="shared" ca="1" si="178"/>
        <v>2.5829152152077945E-2</v>
      </c>
      <c r="U768" s="25">
        <f t="shared" ca="1" si="179"/>
        <v>0.5064569290662948</v>
      </c>
      <c r="V768" s="22">
        <f t="shared" ca="1" si="186"/>
        <v>-1.5719561638675016E-2</v>
      </c>
      <c r="W768" s="22">
        <f t="shared" ca="1" si="186"/>
        <v>-1.8209955003213659E-3</v>
      </c>
      <c r="X768" s="22">
        <f t="shared" ca="1" si="186"/>
        <v>-1.5504101037480487E-3</v>
      </c>
      <c r="Y768" s="22">
        <f t="shared" ca="1" si="186"/>
        <v>-9.1671457503552994E-4</v>
      </c>
      <c r="Z768" s="22">
        <f t="shared" ca="1" si="186"/>
        <v>7.7931088244095935E-4</v>
      </c>
      <c r="AA768" s="10">
        <f t="shared" ca="1" si="180"/>
        <v>0</v>
      </c>
      <c r="AB768" s="10">
        <f t="shared" ca="1" si="181"/>
        <v>0</v>
      </c>
      <c r="AC768" s="5">
        <f t="shared" ca="1" si="183"/>
        <v>0.44962544185515707</v>
      </c>
    </row>
    <row r="769" spans="1:29" x14ac:dyDescent="0.2">
      <c r="A769" s="8">
        <v>43138</v>
      </c>
      <c r="B769" s="3">
        <v>83894</v>
      </c>
      <c r="C769" s="3">
        <v>84410</v>
      </c>
      <c r="D769" s="3">
        <v>82548</v>
      </c>
      <c r="E769" s="3">
        <v>82767</v>
      </c>
      <c r="F769" s="3">
        <v>82767</v>
      </c>
      <c r="G769" s="5">
        <f t="shared" si="176"/>
        <v>-2.2569381516788112E-2</v>
      </c>
      <c r="H769" s="24">
        <f t="shared" si="177"/>
        <v>0</v>
      </c>
      <c r="I769" s="3">
        <f t="shared" si="188"/>
        <v>82388.68421052632</v>
      </c>
      <c r="J769" s="10">
        <f t="shared" si="182"/>
        <v>-1.3433618613965193E-2</v>
      </c>
      <c r="K769" s="10">
        <f t="shared" si="184"/>
        <v>2.5296387242045248E-3</v>
      </c>
      <c r="L769" s="10">
        <f t="shared" si="190"/>
        <v>2.2693719237957353E-3</v>
      </c>
      <c r="M769" s="10">
        <f t="shared" si="189"/>
        <v>1.1442694448420654E-3</v>
      </c>
      <c r="N769" s="10">
        <f t="shared" si="185"/>
        <v>-4.9382651877721397E-3</v>
      </c>
      <c r="O769" s="22">
        <f t="shared" ca="1" si="187"/>
        <v>0.99842458393639932</v>
      </c>
      <c r="P769" s="22">
        <f t="shared" ca="1" si="187"/>
        <v>0.43691901131355865</v>
      </c>
      <c r="Q769" s="22">
        <f t="shared" ca="1" si="187"/>
        <v>0.13993044866832999</v>
      </c>
      <c r="R769" s="22">
        <f t="shared" ca="1" si="187"/>
        <v>0.21385779440391284</v>
      </c>
      <c r="S769" s="22">
        <f t="shared" ca="1" si="187"/>
        <v>1.0377478227683281</v>
      </c>
      <c r="T769" s="22">
        <f t="shared" ca="1" si="178"/>
        <v>-1.6869616600741936E-2</v>
      </c>
      <c r="U769" s="25">
        <f t="shared" ca="1" si="179"/>
        <v>0.4957826958641009</v>
      </c>
      <c r="V769" s="22">
        <f t="shared" ca="1" si="186"/>
        <v>8.3246022884264394E-3</v>
      </c>
      <c r="W769" s="22">
        <f t="shared" ca="1" si="186"/>
        <v>-1.5675773533211374E-3</v>
      </c>
      <c r="X769" s="22">
        <f t="shared" ca="1" si="186"/>
        <v>-1.4062941083113317E-3</v>
      </c>
      <c r="Y769" s="22">
        <f t="shared" ca="1" si="186"/>
        <v>-7.0908578789085068E-4</v>
      </c>
      <c r="Z769" s="22">
        <f t="shared" ca="1" si="186"/>
        <v>3.0601653109497071E-3</v>
      </c>
      <c r="AA769" s="10">
        <f t="shared" ca="1" si="180"/>
        <v>0</v>
      </c>
      <c r="AB769" s="10">
        <f t="shared" ca="1" si="181"/>
        <v>0</v>
      </c>
      <c r="AC769" s="5">
        <f t="shared" ca="1" si="183"/>
        <v>0.44962544185515707</v>
      </c>
    </row>
    <row r="770" spans="1:29" x14ac:dyDescent="0.2">
      <c r="A770" s="8">
        <v>43139</v>
      </c>
      <c r="B770" s="3">
        <v>82773</v>
      </c>
      <c r="C770" s="3">
        <v>83501</v>
      </c>
      <c r="D770" s="3">
        <v>81109</v>
      </c>
      <c r="E770" s="3">
        <v>81533</v>
      </c>
      <c r="F770" s="3">
        <v>81533</v>
      </c>
      <c r="G770" s="5">
        <f t="shared" si="176"/>
        <v>2.4652594654924975E-2</v>
      </c>
      <c r="H770" s="24">
        <f t="shared" si="177"/>
        <v>1</v>
      </c>
      <c r="I770" s="3">
        <f t="shared" si="188"/>
        <v>82502.789473684214</v>
      </c>
      <c r="J770" s="10">
        <f t="shared" si="182"/>
        <v>-1.4909323764302207E-2</v>
      </c>
      <c r="K770" s="10">
        <f t="shared" si="184"/>
        <v>2.2045164191300095E-3</v>
      </c>
      <c r="L770" s="10">
        <f t="shared" si="190"/>
        <v>1.9976158596644034E-3</v>
      </c>
      <c r="M770" s="10">
        <f t="shared" si="189"/>
        <v>9.6557408661076876E-4</v>
      </c>
      <c r="N770" s="10">
        <f t="shared" si="185"/>
        <v>-9.2909447746391642E-3</v>
      </c>
      <c r="O770" s="22">
        <f t="shared" ca="1" si="187"/>
        <v>1.0067491862248257</v>
      </c>
      <c r="P770" s="22">
        <f t="shared" ca="1" si="187"/>
        <v>0.43535143396023751</v>
      </c>
      <c r="Q770" s="22">
        <f t="shared" ca="1" si="187"/>
        <v>0.13852415456001865</v>
      </c>
      <c r="R770" s="22">
        <f t="shared" ca="1" si="187"/>
        <v>0.21314870861602198</v>
      </c>
      <c r="S770" s="22">
        <f t="shared" ca="1" si="187"/>
        <v>1.0408079880792778</v>
      </c>
      <c r="T770" s="22">
        <f t="shared" ca="1" si="178"/>
        <v>-2.3237770803134557E-2</v>
      </c>
      <c r="U770" s="25">
        <f t="shared" ca="1" si="179"/>
        <v>0.49419081870711329</v>
      </c>
      <c r="V770" s="22">
        <f t="shared" ca="1" si="186"/>
        <v>-9.4253185974531896E-3</v>
      </c>
      <c r="W770" s="22">
        <f t="shared" ca="1" si="186"/>
        <v>1.3936426582516746E-3</v>
      </c>
      <c r="X770" s="22">
        <f t="shared" ca="1" si="186"/>
        <v>1.2628450632847029E-3</v>
      </c>
      <c r="Y770" s="22">
        <f t="shared" ca="1" si="186"/>
        <v>6.1041288925133875E-4</v>
      </c>
      <c r="Z770" s="22">
        <f t="shared" ca="1" si="186"/>
        <v>-5.8735135111887861E-3</v>
      </c>
      <c r="AA770" s="10">
        <f t="shared" ca="1" si="180"/>
        <v>0</v>
      </c>
      <c r="AB770" s="10">
        <f t="shared" ca="1" si="181"/>
        <v>0</v>
      </c>
      <c r="AC770" s="5">
        <f t="shared" ca="1" si="183"/>
        <v>0.44962544185515707</v>
      </c>
    </row>
    <row r="771" spans="1:29" x14ac:dyDescent="0.2">
      <c r="A771" s="8">
        <v>43140</v>
      </c>
      <c r="B771" s="3">
        <v>81532</v>
      </c>
      <c r="C771" s="3">
        <v>81897</v>
      </c>
      <c r="D771" s="3">
        <v>79690</v>
      </c>
      <c r="E771" s="3">
        <v>80899</v>
      </c>
      <c r="F771" s="3">
        <v>80899</v>
      </c>
      <c r="G771" s="5">
        <f t="shared" ref="G771:G834" si="191">F773/F771-1</f>
        <v>4.1928824830962164E-2</v>
      </c>
      <c r="H771" s="24">
        <f t="shared" ref="H771:H834" si="192">IF(G771&gt;0,1,0)</f>
        <v>1</v>
      </c>
      <c r="I771" s="3">
        <f t="shared" si="188"/>
        <v>82584.368421052626</v>
      </c>
      <c r="J771" s="10">
        <f t="shared" si="182"/>
        <v>-7.7759925428967369E-3</v>
      </c>
      <c r="K771" s="10">
        <f t="shared" si="184"/>
        <v>1.071480784772988E-3</v>
      </c>
      <c r="L771" s="10">
        <f t="shared" si="190"/>
        <v>1.8202215573555969E-3</v>
      </c>
      <c r="M771" s="10">
        <f t="shared" si="189"/>
        <v>8.5440882974456621E-4</v>
      </c>
      <c r="N771" s="10">
        <f t="shared" si="185"/>
        <v>-7.4447747821365876E-3</v>
      </c>
      <c r="O771" s="22">
        <f t="shared" ca="1" si="187"/>
        <v>0.99732386762737246</v>
      </c>
      <c r="P771" s="22">
        <f t="shared" ca="1" si="187"/>
        <v>0.43674507661848916</v>
      </c>
      <c r="Q771" s="22">
        <f t="shared" ca="1" si="187"/>
        <v>0.13978699962330335</v>
      </c>
      <c r="R771" s="22">
        <f t="shared" ca="1" si="187"/>
        <v>0.21375912150527332</v>
      </c>
      <c r="S771" s="22">
        <f t="shared" ca="1" si="187"/>
        <v>1.0349344745680891</v>
      </c>
      <c r="T771" s="22">
        <f t="shared" ref="T771:T834" ca="1" si="193">SUMPRODUCT(J771:N771,O771:S771)</f>
        <v>-1.4554992086505809E-2</v>
      </c>
      <c r="U771" s="25">
        <f t="shared" ref="U771:U834" ca="1" si="194">1/(1+(EXP(-T771)))</f>
        <v>0.49636131621540797</v>
      </c>
      <c r="V771" s="22">
        <f t="shared" ca="1" si="186"/>
        <v>-4.8951040529527073E-3</v>
      </c>
      <c r="W771" s="22">
        <f t="shared" ca="1" si="186"/>
        <v>6.7451324101312901E-4</v>
      </c>
      <c r="X771" s="22">
        <f t="shared" ca="1" si="186"/>
        <v>1.1458567987983211E-3</v>
      </c>
      <c r="Y771" s="22">
        <f t="shared" ca="1" si="186"/>
        <v>5.3786318624775287E-4</v>
      </c>
      <c r="Z771" s="22">
        <f t="shared" ca="1" si="186"/>
        <v>-4.6865974997168762E-3</v>
      </c>
      <c r="AA771" s="10">
        <f t="shared" ref="AA771:AA834" ca="1" si="195">IF(OR(AND(U771&gt;=0.501,U771&lt;=0.503)),G771-$AF$1,0)</f>
        <v>0</v>
      </c>
      <c r="AB771" s="10">
        <f t="shared" ref="AB771:AB834" ca="1" si="196">IF(OR(AND(U771&gt;=0.492,U771&lt;=0.493)),-G771-$AF$1,0)</f>
        <v>0</v>
      </c>
      <c r="AC771" s="5">
        <f t="shared" ca="1" si="183"/>
        <v>0.44962544185515707</v>
      </c>
    </row>
    <row r="772" spans="1:29" x14ac:dyDescent="0.2">
      <c r="A772" s="8">
        <v>43145</v>
      </c>
      <c r="B772" s="3">
        <v>80901</v>
      </c>
      <c r="C772" s="3">
        <v>83782</v>
      </c>
      <c r="D772" s="3">
        <v>80901</v>
      </c>
      <c r="E772" s="3">
        <v>83543</v>
      </c>
      <c r="F772" s="3">
        <v>83543</v>
      </c>
      <c r="G772" s="5">
        <f t="shared" si="191"/>
        <v>1.1754425864524798E-2</v>
      </c>
      <c r="H772" s="24">
        <f t="shared" si="192"/>
        <v>1</v>
      </c>
      <c r="I772" s="3">
        <f t="shared" si="188"/>
        <v>82783.894736842107</v>
      </c>
      <c r="J772" s="10">
        <f t="shared" ref="J772:J835" si="197">F772/F771-1</f>
        <v>3.2682727845832371E-2</v>
      </c>
      <c r="K772" s="10">
        <f t="shared" si="184"/>
        <v>2.7156971871446166E-3</v>
      </c>
      <c r="L772" s="10">
        <f t="shared" si="190"/>
        <v>2.8623303899668762E-3</v>
      </c>
      <c r="M772" s="10">
        <f t="shared" si="189"/>
        <v>1.1987522872690503E-3</v>
      </c>
      <c r="N772" s="10">
        <f t="shared" si="185"/>
        <v>4.2797147667540617E-3</v>
      </c>
      <c r="O772" s="22">
        <f t="shared" ca="1" si="187"/>
        <v>0.99242876357441978</v>
      </c>
      <c r="P772" s="22">
        <f t="shared" ca="1" si="187"/>
        <v>0.4374195898595023</v>
      </c>
      <c r="Q772" s="22">
        <f t="shared" ca="1" si="187"/>
        <v>0.14093285642210168</v>
      </c>
      <c r="R772" s="22">
        <f t="shared" ca="1" si="187"/>
        <v>0.21429698469152109</v>
      </c>
      <c r="S772" s="22">
        <f t="shared" ca="1" si="187"/>
        <v>1.0302478770683723</v>
      </c>
      <c r="T772" s="22">
        <f t="shared" ca="1" si="193"/>
        <v>3.8692630787404259E-2</v>
      </c>
      <c r="U772" s="25">
        <f t="shared" ca="1" si="194"/>
        <v>0.50967195105460539</v>
      </c>
      <c r="V772" s="22">
        <f t="shared" ca="1" si="186"/>
        <v>2.0024077178510697E-2</v>
      </c>
      <c r="W772" s="22">
        <f t="shared" ca="1" si="186"/>
        <v>1.6638553037971872E-3</v>
      </c>
      <c r="X772" s="22">
        <f t="shared" ca="1" si="186"/>
        <v>1.7536946398555315E-3</v>
      </c>
      <c r="Y772" s="22">
        <f t="shared" ca="1" si="186"/>
        <v>7.3445241264500553E-4</v>
      </c>
      <c r="Z772" s="22">
        <f t="shared" ca="1" si="186"/>
        <v>2.6220987181895584E-3</v>
      </c>
      <c r="AA772" s="10">
        <f t="shared" ca="1" si="195"/>
        <v>0</v>
      </c>
      <c r="AB772" s="10">
        <f t="shared" ca="1" si="196"/>
        <v>0</v>
      </c>
      <c r="AC772" s="5">
        <f t="shared" ref="AC772:AC835" ca="1" si="198">AA772+AB772+AC771</f>
        <v>0.44962544185515707</v>
      </c>
    </row>
    <row r="773" spans="1:29" x14ac:dyDescent="0.2">
      <c r="A773" s="8">
        <v>43146</v>
      </c>
      <c r="B773" s="3">
        <v>83551</v>
      </c>
      <c r="C773" s="3">
        <v>84686</v>
      </c>
      <c r="D773" s="3">
        <v>83551</v>
      </c>
      <c r="E773" s="3">
        <v>84291</v>
      </c>
      <c r="F773" s="3">
        <v>84291</v>
      </c>
      <c r="G773" s="5">
        <f t="shared" si="191"/>
        <v>5.9555587191990611E-3</v>
      </c>
      <c r="H773" s="24">
        <f t="shared" si="192"/>
        <v>1</v>
      </c>
      <c r="I773" s="3">
        <f t="shared" si="188"/>
        <v>83018.578947368427</v>
      </c>
      <c r="J773" s="10">
        <f t="shared" si="197"/>
        <v>8.9534730617766289E-3</v>
      </c>
      <c r="K773" s="10">
        <f t="shared" si="184"/>
        <v>2.9094293916959724E-3</v>
      </c>
      <c r="L773" s="10">
        <f t="shared" si="190"/>
        <v>3.2419500575297812E-3</v>
      </c>
      <c r="M773" s="10">
        <f t="shared" si="189"/>
        <v>1.1409465139822939E-3</v>
      </c>
      <c r="N773" s="10">
        <f t="shared" si="185"/>
        <v>1.1034531972889728E-3</v>
      </c>
      <c r="O773" s="22">
        <f t="shared" ca="1" si="187"/>
        <v>1.0124528407529305</v>
      </c>
      <c r="P773" s="22">
        <f t="shared" ca="1" si="187"/>
        <v>0.4390834451632995</v>
      </c>
      <c r="Q773" s="22">
        <f t="shared" ca="1" si="187"/>
        <v>0.14268655106195721</v>
      </c>
      <c r="R773" s="22">
        <f t="shared" ca="1" si="187"/>
        <v>0.21503143710416608</v>
      </c>
      <c r="S773" s="22">
        <f t="shared" ca="1" si="187"/>
        <v>1.0328699757865618</v>
      </c>
      <c r="T773" s="22">
        <f t="shared" ca="1" si="193"/>
        <v>1.219009723491592E-2</v>
      </c>
      <c r="U773" s="25">
        <f t="shared" ca="1" si="194"/>
        <v>0.50304748657116882</v>
      </c>
      <c r="V773" s="22">
        <f t="shared" ca="1" si="186"/>
        <v>5.5616070633245935E-3</v>
      </c>
      <c r="W773" s="22">
        <f t="shared" ca="1" si="186"/>
        <v>1.8072431718345609E-3</v>
      </c>
      <c r="X773" s="22">
        <f t="shared" ca="1" si="186"/>
        <v>2.013794224263342E-3</v>
      </c>
      <c r="Y773" s="22">
        <f t="shared" ca="1" si="186"/>
        <v>7.0871896829947738E-4</v>
      </c>
      <c r="Z773" s="22">
        <f t="shared" ca="1" si="186"/>
        <v>6.8542933605171335E-4</v>
      </c>
      <c r="AA773" s="10">
        <f t="shared" ca="1" si="195"/>
        <v>0</v>
      </c>
      <c r="AB773" s="10">
        <f t="shared" ca="1" si="196"/>
        <v>0</v>
      </c>
      <c r="AC773" s="5">
        <f t="shared" ca="1" si="198"/>
        <v>0.44962544185515707</v>
      </c>
    </row>
    <row r="774" spans="1:29" x14ac:dyDescent="0.2">
      <c r="A774" s="8">
        <v>43147</v>
      </c>
      <c r="B774" s="3">
        <v>84291</v>
      </c>
      <c r="C774" s="3">
        <v>84575</v>
      </c>
      <c r="D774" s="3">
        <v>83824</v>
      </c>
      <c r="E774" s="3">
        <v>84525</v>
      </c>
      <c r="F774" s="3">
        <v>84525</v>
      </c>
      <c r="G774" s="5">
        <f t="shared" si="191"/>
        <v>1.5131617864537095E-2</v>
      </c>
      <c r="H774" s="24">
        <f t="shared" si="192"/>
        <v>1</v>
      </c>
      <c r="I774" s="3">
        <f t="shared" si="188"/>
        <v>83194.15789473684</v>
      </c>
      <c r="J774" s="10">
        <f t="shared" si="197"/>
        <v>2.7760970922161565E-3</v>
      </c>
      <c r="K774" s="10">
        <f t="shared" si="184"/>
        <v>2.9980787643125949E-3</v>
      </c>
      <c r="L774" s="10">
        <f t="shared" si="190"/>
        <v>3.2160503156403795E-3</v>
      </c>
      <c r="M774" s="10">
        <f t="shared" si="189"/>
        <v>1.1379512511570801E-3</v>
      </c>
      <c r="N774" s="10">
        <f t="shared" si="185"/>
        <v>4.3453963385252422E-3</v>
      </c>
      <c r="O774" s="22">
        <f t="shared" ca="1" si="187"/>
        <v>1.0180144478162552</v>
      </c>
      <c r="P774" s="22">
        <f t="shared" ca="1" si="187"/>
        <v>0.44089068833513406</v>
      </c>
      <c r="Q774" s="22">
        <f t="shared" ca="1" si="187"/>
        <v>0.14470034528622056</v>
      </c>
      <c r="R774" s="22">
        <f t="shared" ca="1" si="187"/>
        <v>0.21574015607246555</v>
      </c>
      <c r="S774" s="22">
        <f t="shared" ca="1" si="187"/>
        <v>1.0335554051226135</v>
      </c>
      <c r="T774" s="22">
        <f t="shared" ca="1" si="193"/>
        <v>9.3500052032387555E-3</v>
      </c>
      <c r="U774" s="25">
        <f t="shared" ca="1" si="194"/>
        <v>0.50233748427175562</v>
      </c>
      <c r="V774" s="22">
        <f t="shared" ca="1" si="186"/>
        <v>1.726911585473703E-3</v>
      </c>
      <c r="W774" s="22">
        <f t="shared" ca="1" si="186"/>
        <v>1.8649985141985701E-3</v>
      </c>
      <c r="X774" s="22">
        <f t="shared" ca="1" si="186"/>
        <v>2.0005908889563035E-3</v>
      </c>
      <c r="Y774" s="22">
        <f t="shared" ca="1" si="186"/>
        <v>7.0787913176289033E-4</v>
      </c>
      <c r="Z774" s="22">
        <f t="shared" ca="1" si="186"/>
        <v>2.7031170132755409E-3</v>
      </c>
      <c r="AA774" s="10">
        <f t="shared" ca="1" si="195"/>
        <v>1.4131617864537094E-2</v>
      </c>
      <c r="AB774" s="10">
        <f t="shared" ca="1" si="196"/>
        <v>0</v>
      </c>
      <c r="AC774" s="5">
        <f t="shared" ca="1" si="198"/>
        <v>0.46375705971969416</v>
      </c>
    </row>
    <row r="775" spans="1:29" x14ac:dyDescent="0.2">
      <c r="A775" s="8">
        <v>43150</v>
      </c>
      <c r="B775" s="3">
        <v>84525</v>
      </c>
      <c r="C775" s="3">
        <v>84956</v>
      </c>
      <c r="D775" s="3">
        <v>84525</v>
      </c>
      <c r="E775" s="3">
        <v>84793</v>
      </c>
      <c r="F775" s="3">
        <v>84793</v>
      </c>
      <c r="G775" s="5">
        <f t="shared" si="191"/>
        <v>1.4847923767292048E-2</v>
      </c>
      <c r="H775" s="24">
        <f t="shared" si="192"/>
        <v>1</v>
      </c>
      <c r="I775" s="3">
        <f t="shared" si="188"/>
        <v>83395.736842105267</v>
      </c>
      <c r="J775" s="10">
        <f t="shared" si="197"/>
        <v>3.1706595681750827E-3</v>
      </c>
      <c r="K775" s="10">
        <f t="shared" si="184"/>
        <v>2.306701932119082E-3</v>
      </c>
      <c r="L775" s="10">
        <f t="shared" si="190"/>
        <v>3.0508572853720885E-3</v>
      </c>
      <c r="M775" s="10">
        <f t="shared" si="189"/>
        <v>1.1717633870414891E-3</v>
      </c>
      <c r="N775" s="10">
        <f t="shared" si="185"/>
        <v>7.9613930050206998E-3</v>
      </c>
      <c r="O775" s="22">
        <f t="shared" ca="1" si="187"/>
        <v>1.0197413594017288</v>
      </c>
      <c r="P775" s="22">
        <f t="shared" ca="1" si="187"/>
        <v>0.44275568684933264</v>
      </c>
      <c r="Q775" s="22">
        <f t="shared" ca="1" si="187"/>
        <v>0.14670093617517685</v>
      </c>
      <c r="R775" s="22">
        <f t="shared" ca="1" si="187"/>
        <v>0.21644803520422845</v>
      </c>
      <c r="S775" s="22">
        <f t="shared" ca="1" si="187"/>
        <v>1.0362585221358891</v>
      </c>
      <c r="T775" s="22">
        <f t="shared" ca="1" si="193"/>
        <v>1.3205808948839106E-2</v>
      </c>
      <c r="U775" s="25">
        <f t="shared" ca="1" si="194"/>
        <v>0.50330140425875924</v>
      </c>
      <c r="V775" s="22">
        <f t="shared" ca="1" si="186"/>
        <v>1.9684918696177825E-3</v>
      </c>
      <c r="W775" s="22">
        <f t="shared" ca="1" si="186"/>
        <v>1.4321070746871505E-3</v>
      </c>
      <c r="X775" s="22">
        <f t="shared" ca="1" si="186"/>
        <v>1.8941130804136547E-3</v>
      </c>
      <c r="Y775" s="22">
        <f t="shared" ca="1" si="186"/>
        <v>7.2748481850877652E-4</v>
      </c>
      <c r="Z775" s="22">
        <f t="shared" ca="1" si="186"/>
        <v>4.9428004061108748E-3</v>
      </c>
      <c r="AA775" s="10">
        <f t="shared" ca="1" si="195"/>
        <v>0</v>
      </c>
      <c r="AB775" s="10">
        <f t="shared" ca="1" si="196"/>
        <v>0</v>
      </c>
      <c r="AC775" s="5">
        <f t="shared" ca="1" si="198"/>
        <v>0.46375705971969416</v>
      </c>
    </row>
    <row r="776" spans="1:29" x14ac:dyDescent="0.2">
      <c r="A776" s="8">
        <v>43151</v>
      </c>
      <c r="B776" s="3">
        <v>84792</v>
      </c>
      <c r="C776" s="3">
        <v>86290</v>
      </c>
      <c r="D776" s="3">
        <v>84261</v>
      </c>
      <c r="E776" s="3">
        <v>85804</v>
      </c>
      <c r="F776" s="3">
        <v>85804</v>
      </c>
      <c r="G776" s="5">
        <f t="shared" si="191"/>
        <v>1.0279241061022848E-2</v>
      </c>
      <c r="H776" s="24">
        <f t="shared" si="192"/>
        <v>1</v>
      </c>
      <c r="I776" s="3">
        <f t="shared" si="188"/>
        <v>83637</v>
      </c>
      <c r="J776" s="10">
        <f t="shared" si="197"/>
        <v>1.1923154033941508E-2</v>
      </c>
      <c r="K776" s="10">
        <f t="shared" si="184"/>
        <v>3.0420410500178576E-3</v>
      </c>
      <c r="L776" s="10">
        <f t="shared" si="190"/>
        <v>3.4381779389063018E-3</v>
      </c>
      <c r="M776" s="10">
        <f t="shared" si="189"/>
        <v>1.2870462080821965E-3</v>
      </c>
      <c r="N776" s="10">
        <f t="shared" si="185"/>
        <v>1.1901222320388349E-2</v>
      </c>
      <c r="O776" s="22">
        <f t="shared" ca="1" si="187"/>
        <v>1.0217098512713465</v>
      </c>
      <c r="P776" s="22">
        <f t="shared" ca="1" si="187"/>
        <v>0.4441877939240198</v>
      </c>
      <c r="Q776" s="22">
        <f t="shared" ca="1" si="187"/>
        <v>0.1485950492555905</v>
      </c>
      <c r="R776" s="22">
        <f t="shared" ca="1" si="187"/>
        <v>0.21717552002273724</v>
      </c>
      <c r="S776" s="22">
        <f t="shared" ca="1" si="187"/>
        <v>1.041201322542</v>
      </c>
      <c r="T776" s="22">
        <f t="shared" ca="1" si="193"/>
        <v>2.6715221007307003E-2</v>
      </c>
      <c r="U776" s="25">
        <f t="shared" ca="1" si="194"/>
        <v>0.50667840805654407</v>
      </c>
      <c r="V776" s="22">
        <f t="shared" ca="1" si="186"/>
        <v>7.3511249532078153E-3</v>
      </c>
      <c r="W776" s="22">
        <f t="shared" ca="1" si="186"/>
        <v>1.8755460013189394E-3</v>
      </c>
      <c r="X776" s="22">
        <f t="shared" ca="1" si="186"/>
        <v>2.1197810217258094E-3</v>
      </c>
      <c r="Y776" s="22">
        <f t="shared" ca="1" si="186"/>
        <v>7.9351801287069973E-4</v>
      </c>
      <c r="Z776" s="22">
        <f t="shared" ca="1" si="186"/>
        <v>7.3376031311875442E-3</v>
      </c>
      <c r="AA776" s="10">
        <f t="shared" ca="1" si="195"/>
        <v>0</v>
      </c>
      <c r="AB776" s="10">
        <f t="shared" ca="1" si="196"/>
        <v>0</v>
      </c>
      <c r="AC776" s="5">
        <f t="shared" ca="1" si="198"/>
        <v>0.46375705971969416</v>
      </c>
    </row>
    <row r="777" spans="1:29" x14ac:dyDescent="0.2">
      <c r="A777" s="8">
        <v>43152</v>
      </c>
      <c r="B777" s="3">
        <v>85804</v>
      </c>
      <c r="C777" s="3">
        <v>87358</v>
      </c>
      <c r="D777" s="3">
        <v>85804</v>
      </c>
      <c r="E777" s="3">
        <v>86052</v>
      </c>
      <c r="F777" s="3">
        <v>86052</v>
      </c>
      <c r="G777" s="5">
        <f t="shared" si="191"/>
        <v>1.4421512573792539E-2</v>
      </c>
      <c r="H777" s="24">
        <f t="shared" si="192"/>
        <v>1</v>
      </c>
      <c r="I777" s="3">
        <f t="shared" si="188"/>
        <v>83867.368421052626</v>
      </c>
      <c r="J777" s="10">
        <f t="shared" si="197"/>
        <v>2.8903081441424838E-3</v>
      </c>
      <c r="K777" s="10">
        <f t="shared" si="184"/>
        <v>3.0278419827119373E-3</v>
      </c>
      <c r="L777" s="10">
        <f t="shared" si="190"/>
        <v>3.2969379793289198E-3</v>
      </c>
      <c r="M777" s="10">
        <f t="shared" si="189"/>
        <v>1.3685780985336737E-3</v>
      </c>
      <c r="N777" s="10">
        <f t="shared" si="185"/>
        <v>5.9427383800503717E-3</v>
      </c>
      <c r="O777" s="22">
        <f t="shared" ca="1" si="187"/>
        <v>1.0290609762245544</v>
      </c>
      <c r="P777" s="22">
        <f t="shared" ca="1" si="187"/>
        <v>0.44606333992533875</v>
      </c>
      <c r="Q777" s="22">
        <f t="shared" ca="1" si="187"/>
        <v>0.1507148302773163</v>
      </c>
      <c r="R777" s="22">
        <f t="shared" ca="1" si="187"/>
        <v>0.21796903803560794</v>
      </c>
      <c r="S777" s="22">
        <f t="shared" ca="1" si="187"/>
        <v>1.0485389256731876</v>
      </c>
      <c r="T777" s="22">
        <f t="shared" ca="1" si="193"/>
        <v>1.1351310244153909E-2</v>
      </c>
      <c r="U777" s="25">
        <f t="shared" ca="1" si="194"/>
        <v>0.50283779708972698</v>
      </c>
      <c r="V777" s="22">
        <f t="shared" ca="1" si="186"/>
        <v>1.7961320955050789E-3</v>
      </c>
      <c r="W777" s="22">
        <f t="shared" ca="1" si="186"/>
        <v>1.8816001249860321E-3</v>
      </c>
      <c r="X777" s="22">
        <f t="shared" ca="1" si="186"/>
        <v>2.048825186187625E-3</v>
      </c>
      <c r="Y777" s="22">
        <f t="shared" ca="1" si="186"/>
        <v>8.5047923106861098E-4</v>
      </c>
      <c r="Z777" s="22">
        <f t="shared" ca="1" si="186"/>
        <v>3.6930121659277783E-3</v>
      </c>
      <c r="AA777" s="10">
        <f t="shared" ca="1" si="195"/>
        <v>1.3421512573792538E-2</v>
      </c>
      <c r="AB777" s="10">
        <f t="shared" ca="1" si="196"/>
        <v>0</v>
      </c>
      <c r="AC777" s="5">
        <f t="shared" ca="1" si="198"/>
        <v>0.4771785722934867</v>
      </c>
    </row>
    <row r="778" spans="1:29" x14ac:dyDescent="0.2">
      <c r="A778" s="8">
        <v>43153</v>
      </c>
      <c r="B778" s="3">
        <v>86050</v>
      </c>
      <c r="C778" s="3">
        <v>87159</v>
      </c>
      <c r="D778" s="3">
        <v>86050</v>
      </c>
      <c r="E778" s="3">
        <v>86686</v>
      </c>
      <c r="F778" s="3">
        <v>86686</v>
      </c>
      <c r="G778" s="5">
        <f t="shared" si="191"/>
        <v>1.115520383914359E-2</v>
      </c>
      <c r="H778" s="24">
        <f t="shared" si="192"/>
        <v>1</v>
      </c>
      <c r="I778" s="3">
        <f t="shared" si="188"/>
        <v>84183.578947368427</v>
      </c>
      <c r="J778" s="10">
        <f t="shared" si="197"/>
        <v>7.3676381722678208E-3</v>
      </c>
      <c r="K778" s="10">
        <f t="shared" si="184"/>
        <v>3.1161204685230593E-3</v>
      </c>
      <c r="L778" s="10">
        <f t="shared" si="190"/>
        <v>3.6574806756235413E-3</v>
      </c>
      <c r="M778" s="10">
        <f t="shared" si="189"/>
        <v>1.470559860924041E-3</v>
      </c>
      <c r="N778" s="10">
        <f t="shared" si="185"/>
        <v>5.6255714021486106E-3</v>
      </c>
      <c r="O778" s="22">
        <f t="shared" ca="1" si="187"/>
        <v>1.0308571083200595</v>
      </c>
      <c r="P778" s="22">
        <f t="shared" ca="1" si="187"/>
        <v>0.44794494005032476</v>
      </c>
      <c r="Q778" s="22">
        <f t="shared" ca="1" si="187"/>
        <v>0.15276365546350393</v>
      </c>
      <c r="R778" s="22">
        <f t="shared" ca="1" si="187"/>
        <v>0.21881951726667656</v>
      </c>
      <c r="S778" s="22">
        <f t="shared" ca="1" si="187"/>
        <v>1.0522319378391154</v>
      </c>
      <c r="T778" s="22">
        <f t="shared" ca="1" si="193"/>
        <v>1.5790755792484318E-2</v>
      </c>
      <c r="U778" s="25">
        <f t="shared" ca="1" si="194"/>
        <v>0.50394760692114804</v>
      </c>
      <c r="V778" s="22">
        <f t="shared" ca="1" si="186"/>
        <v>4.5681334137518993E-3</v>
      </c>
      <c r="W778" s="22">
        <f t="shared" ca="1" si="186"/>
        <v>1.9320783269619773E-3</v>
      </c>
      <c r="X778" s="22">
        <f t="shared" ca="1" si="186"/>
        <v>2.267736185438237E-3</v>
      </c>
      <c r="Y778" s="22">
        <f t="shared" ca="1" si="186"/>
        <v>9.1178658350722045E-4</v>
      </c>
      <c r="Z778" s="22">
        <f t="shared" ca="1" si="186"/>
        <v>3.4880052593152821E-3</v>
      </c>
      <c r="AA778" s="10">
        <f t="shared" ca="1" si="195"/>
        <v>0</v>
      </c>
      <c r="AB778" s="10">
        <f t="shared" ca="1" si="196"/>
        <v>0</v>
      </c>
      <c r="AC778" s="5">
        <f t="shared" ca="1" si="198"/>
        <v>0.4771785722934867</v>
      </c>
    </row>
    <row r="779" spans="1:29" x14ac:dyDescent="0.2">
      <c r="A779" s="8">
        <v>43154</v>
      </c>
      <c r="B779" s="3">
        <v>86690</v>
      </c>
      <c r="C779" s="3">
        <v>87345</v>
      </c>
      <c r="D779" s="3">
        <v>86138</v>
      </c>
      <c r="E779" s="3">
        <v>87293</v>
      </c>
      <c r="F779" s="3">
        <v>87293</v>
      </c>
      <c r="G779" s="5">
        <f t="shared" si="191"/>
        <v>-4.1011306748536258E-3</v>
      </c>
      <c r="H779" s="24">
        <f t="shared" si="192"/>
        <v>0</v>
      </c>
      <c r="I779" s="3">
        <f t="shared" si="188"/>
        <v>84373.736842105267</v>
      </c>
      <c r="J779" s="10">
        <f t="shared" si="197"/>
        <v>7.0022841058532403E-3</v>
      </c>
      <c r="K779" s="10">
        <f t="shared" si="184"/>
        <v>4.0765805568888759E-3</v>
      </c>
      <c r="L779" s="10">
        <f t="shared" si="190"/>
        <v>3.7299280297645532E-3</v>
      </c>
      <c r="M779" s="10">
        <f t="shared" si="189"/>
        <v>1.66619617857098E-3</v>
      </c>
      <c r="N779" s="10">
        <f t="shared" si="185"/>
        <v>6.4708088048760267E-3</v>
      </c>
      <c r="O779" s="22">
        <f t="shared" ca="1" si="187"/>
        <v>1.0354252417338115</v>
      </c>
      <c r="P779" s="22">
        <f t="shared" ca="1" si="187"/>
        <v>0.44987701837728672</v>
      </c>
      <c r="Q779" s="22">
        <f t="shared" ca="1" si="187"/>
        <v>0.15503139164894217</v>
      </c>
      <c r="R779" s="22">
        <f t="shared" ca="1" si="187"/>
        <v>0.21973130385018377</v>
      </c>
      <c r="S779" s="22">
        <f t="shared" ca="1" si="187"/>
        <v>1.0557199430984308</v>
      </c>
      <c r="T779" s="22">
        <f t="shared" ca="1" si="193"/>
        <v>1.6860034914376838E-2</v>
      </c>
      <c r="U779" s="25">
        <f t="shared" ca="1" si="194"/>
        <v>0.50421490888462761</v>
      </c>
      <c r="V779" s="22">
        <f t="shared" ca="1" si="186"/>
        <v>-4.4130064344324819E-3</v>
      </c>
      <c r="W779" s="22">
        <f t="shared" ca="1" si="186"/>
        <v>-2.5691582855078758E-3</v>
      </c>
      <c r="X779" s="22">
        <f t="shared" ca="1" si="186"/>
        <v>-2.3506895959222642E-3</v>
      </c>
      <c r="Y779" s="22">
        <f t="shared" ca="1" si="186"/>
        <v>-1.0500765672895502E-3</v>
      </c>
      <c r="Z779" s="22">
        <f t="shared" ca="1" si="186"/>
        <v>-4.0780580250993261E-3</v>
      </c>
      <c r="AA779" s="10">
        <f t="shared" ca="1" si="195"/>
        <v>0</v>
      </c>
      <c r="AB779" s="10">
        <f t="shared" ca="1" si="196"/>
        <v>0</v>
      </c>
      <c r="AC779" s="5">
        <f t="shared" ca="1" si="198"/>
        <v>0.4771785722934867</v>
      </c>
    </row>
    <row r="780" spans="1:29" x14ac:dyDescent="0.2">
      <c r="A780" s="8">
        <v>43157</v>
      </c>
      <c r="B780" s="3">
        <v>87296</v>
      </c>
      <c r="C780" s="3">
        <v>88318</v>
      </c>
      <c r="D780" s="3">
        <v>87242</v>
      </c>
      <c r="E780" s="3">
        <v>87653</v>
      </c>
      <c r="F780" s="3">
        <v>87653</v>
      </c>
      <c r="G780" s="5">
        <f t="shared" si="191"/>
        <v>-2.477952836754016E-2</v>
      </c>
      <c r="H780" s="24">
        <f t="shared" si="192"/>
        <v>0</v>
      </c>
      <c r="I780" s="3">
        <f t="shared" si="188"/>
        <v>84485.421052631573</v>
      </c>
      <c r="J780" s="10">
        <f t="shared" si="197"/>
        <v>4.1240420194059713E-3</v>
      </c>
      <c r="K780" s="10">
        <f t="shared" si="184"/>
        <v>2.4223002462971598E-3</v>
      </c>
      <c r="L780" s="10">
        <f t="shared" si="190"/>
        <v>3.7937100855736693E-3</v>
      </c>
      <c r="M780" s="10">
        <f t="shared" si="189"/>
        <v>1.7240936383792415E-3</v>
      </c>
      <c r="N780" s="10">
        <f t="shared" si="185"/>
        <v>6.6614852951222044E-3</v>
      </c>
      <c r="O780" s="22">
        <f t="shared" ca="1" si="187"/>
        <v>1.0310122352993789</v>
      </c>
      <c r="P780" s="22">
        <f t="shared" ca="1" si="187"/>
        <v>0.44730786009177886</v>
      </c>
      <c r="Q780" s="22">
        <f t="shared" ca="1" si="187"/>
        <v>0.1526807020530199</v>
      </c>
      <c r="R780" s="22">
        <f t="shared" ca="1" si="187"/>
        <v>0.21868122728289421</v>
      </c>
      <c r="S780" s="22">
        <f t="shared" ca="1" si="187"/>
        <v>1.0516418850733313</v>
      </c>
      <c r="T780" s="22">
        <f t="shared" ca="1" si="193"/>
        <v>1.3297201905760291E-2</v>
      </c>
      <c r="U780" s="25">
        <f t="shared" ca="1" si="194"/>
        <v>0.50332425149496351</v>
      </c>
      <c r="V780" s="22">
        <f t="shared" ref="V780:Z843" ca="1" si="199">($H780-$U780)*J780*$U780*(1-$U780)*$AF$3</f>
        <v>-2.5945482623611947E-3</v>
      </c>
      <c r="W780" s="22">
        <f t="shared" ca="1" si="199"/>
        <v>-1.5239357080684282E-3</v>
      </c>
      <c r="X780" s="22">
        <f t="shared" ca="1" si="199"/>
        <v>-2.3867273573136595E-3</v>
      </c>
      <c r="Y780" s="22">
        <f t="shared" ca="1" si="199"/>
        <v>-1.0846747275017287E-3</v>
      </c>
      <c r="Z780" s="22">
        <f t="shared" ca="1" si="199"/>
        <v>-4.1909236171394524E-3</v>
      </c>
      <c r="AA780" s="10">
        <f t="shared" ca="1" si="195"/>
        <v>0</v>
      </c>
      <c r="AB780" s="10">
        <f t="shared" ca="1" si="196"/>
        <v>0</v>
      </c>
      <c r="AC780" s="5">
        <f t="shared" ca="1" si="198"/>
        <v>0.4771785722934867</v>
      </c>
    </row>
    <row r="781" spans="1:29" x14ac:dyDescent="0.2">
      <c r="A781" s="8">
        <v>43158</v>
      </c>
      <c r="B781" s="3">
        <v>87649</v>
      </c>
      <c r="C781" s="3">
        <v>87839</v>
      </c>
      <c r="D781" s="3">
        <v>86613</v>
      </c>
      <c r="E781" s="3">
        <v>86935</v>
      </c>
      <c r="F781" s="3">
        <v>86935</v>
      </c>
      <c r="G781" s="5">
        <f t="shared" si="191"/>
        <v>-1.7909932708345289E-2</v>
      </c>
      <c r="H781" s="24">
        <f t="shared" si="192"/>
        <v>0</v>
      </c>
      <c r="I781" s="3">
        <f t="shared" si="188"/>
        <v>84603.15789473684</v>
      </c>
      <c r="J781" s="10">
        <f t="shared" si="197"/>
        <v>-8.191391053358088E-3</v>
      </c>
      <c r="K781" s="10">
        <f t="shared" si="184"/>
        <v>9.0673164965219817E-4</v>
      </c>
      <c r="L781" s="10">
        <f t="shared" si="190"/>
        <v>3.3513108359350774E-3</v>
      </c>
      <c r="M781" s="10">
        <f t="shared" si="189"/>
        <v>1.7124174866960217E-3</v>
      </c>
      <c r="N781" s="10">
        <f t="shared" si="185"/>
        <v>2.6385762776622856E-3</v>
      </c>
      <c r="O781" s="22">
        <f t="shared" ref="O781:S844" ca="1" si="200">O780+V780</f>
        <v>1.0284176870370176</v>
      </c>
      <c r="P781" s="22">
        <f t="shared" ca="1" si="200"/>
        <v>0.44578392438371045</v>
      </c>
      <c r="Q781" s="22">
        <f t="shared" ca="1" si="200"/>
        <v>0.15029397469570624</v>
      </c>
      <c r="R781" s="22">
        <f t="shared" ca="1" si="200"/>
        <v>0.21759655255539248</v>
      </c>
      <c r="S781" s="22">
        <f t="shared" ca="1" si="200"/>
        <v>1.047450961456192</v>
      </c>
      <c r="T781" s="22">
        <f t="shared" ca="1" si="193"/>
        <v>-4.3798878210384133E-3</v>
      </c>
      <c r="U781" s="25">
        <f t="shared" ca="1" si="194"/>
        <v>0.49890502979517898</v>
      </c>
      <c r="V781" s="22">
        <f t="shared" ca="1" si="199"/>
        <v>5.1083832478233853E-3</v>
      </c>
      <c r="W781" s="22">
        <f t="shared" ca="1" si="199"/>
        <v>-5.6546351397247427E-4</v>
      </c>
      <c r="X781" s="22">
        <f t="shared" ca="1" si="199"/>
        <v>-2.0899722673502963E-3</v>
      </c>
      <c r="Y781" s="22">
        <f t="shared" ca="1" si="199"/>
        <v>-1.0679119999687527E-3</v>
      </c>
      <c r="Z781" s="22">
        <f t="shared" ca="1" si="199"/>
        <v>-1.6454908289830093E-3</v>
      </c>
      <c r="AA781" s="10">
        <f t="shared" ca="1" si="195"/>
        <v>0</v>
      </c>
      <c r="AB781" s="10">
        <f t="shared" ca="1" si="196"/>
        <v>0</v>
      </c>
      <c r="AC781" s="5">
        <f t="shared" ca="1" si="198"/>
        <v>0.4771785722934867</v>
      </c>
    </row>
    <row r="782" spans="1:29" x14ac:dyDescent="0.2">
      <c r="A782" s="8">
        <v>43159</v>
      </c>
      <c r="B782" s="3">
        <v>86939</v>
      </c>
      <c r="C782" s="3">
        <v>87109</v>
      </c>
      <c r="D782" s="3">
        <v>85431</v>
      </c>
      <c r="E782" s="3">
        <v>85481</v>
      </c>
      <c r="F782" s="3">
        <v>85481</v>
      </c>
      <c r="G782" s="5">
        <f t="shared" si="191"/>
        <v>3.2755817082159577E-3</v>
      </c>
      <c r="H782" s="24">
        <f t="shared" si="192"/>
        <v>1</v>
      </c>
      <c r="I782" s="3">
        <f t="shared" si="188"/>
        <v>84655.736842105267</v>
      </c>
      <c r="J782" s="10">
        <f t="shared" si="197"/>
        <v>-1.6725139472019368E-2</v>
      </c>
      <c r="K782" s="10">
        <f t="shared" si="184"/>
        <v>5.5743262112377683E-4</v>
      </c>
      <c r="L782" s="10">
        <f t="shared" si="190"/>
        <v>3.2606642255393159E-3</v>
      </c>
      <c r="M782" s="10">
        <f t="shared" si="189"/>
        <v>1.5763326705630332E-3</v>
      </c>
      <c r="N782" s="10">
        <f t="shared" si="185"/>
        <v>-1.2845132455700848E-3</v>
      </c>
      <c r="O782" s="22">
        <f t="shared" ca="1" si="200"/>
        <v>1.033526070284841</v>
      </c>
      <c r="P782" s="22">
        <f t="shared" ca="1" si="200"/>
        <v>0.44521846086973799</v>
      </c>
      <c r="Q782" s="22">
        <f t="shared" ca="1" si="200"/>
        <v>0.14820400242835594</v>
      </c>
      <c r="R782" s="22">
        <f t="shared" ca="1" si="200"/>
        <v>0.21652864055542373</v>
      </c>
      <c r="S782" s="22">
        <f t="shared" ca="1" si="200"/>
        <v>1.0458054706272091</v>
      </c>
      <c r="T782" s="22">
        <f t="shared" ca="1" si="193"/>
        <v>-1.7556474700157056E-2</v>
      </c>
      <c r="U782" s="25">
        <f t="shared" ca="1" si="194"/>
        <v>0.49561099405958492</v>
      </c>
      <c r="V782" s="22">
        <f t="shared" ca="1" si="199"/>
        <v>-1.0544158063820145E-2</v>
      </c>
      <c r="W782" s="22">
        <f t="shared" ca="1" si="199"/>
        <v>3.5142652633132342E-4</v>
      </c>
      <c r="X782" s="22">
        <f t="shared" ca="1" si="199"/>
        <v>2.0556455774045118E-3</v>
      </c>
      <c r="Y782" s="22">
        <f t="shared" ca="1" si="199"/>
        <v>9.9377950583831782E-4</v>
      </c>
      <c r="Z782" s="22">
        <f t="shared" ca="1" si="199"/>
        <v>-8.0980554565900445E-4</v>
      </c>
      <c r="AA782" s="10">
        <f t="shared" ca="1" si="195"/>
        <v>0</v>
      </c>
      <c r="AB782" s="10">
        <f t="shared" ca="1" si="196"/>
        <v>0</v>
      </c>
      <c r="AC782" s="5">
        <f t="shared" ca="1" si="198"/>
        <v>0.4771785722934867</v>
      </c>
    </row>
    <row r="783" spans="1:29" x14ac:dyDescent="0.2">
      <c r="A783" s="8">
        <v>43160</v>
      </c>
      <c r="B783" s="3">
        <v>85337</v>
      </c>
      <c r="C783" s="3">
        <v>86260</v>
      </c>
      <c r="D783" s="3">
        <v>84640</v>
      </c>
      <c r="E783" s="3">
        <v>85378</v>
      </c>
      <c r="F783" s="3">
        <v>85378</v>
      </c>
      <c r="G783" s="5">
        <f t="shared" si="191"/>
        <v>7.5546393684555735E-3</v>
      </c>
      <c r="H783" s="24">
        <f t="shared" si="192"/>
        <v>1</v>
      </c>
      <c r="I783" s="3">
        <f t="shared" si="188"/>
        <v>84680.210526315786</v>
      </c>
      <c r="J783" s="10">
        <f t="shared" si="197"/>
        <v>-1.2049461283794027E-3</v>
      </c>
      <c r="K783" s="10">
        <f t="shared" si="184"/>
        <v>6.2469718039230853E-4</v>
      </c>
      <c r="L783" s="10">
        <f t="shared" si="190"/>
        <v>3.3695987396231255E-3</v>
      </c>
      <c r="M783" s="10">
        <f t="shared" si="189"/>
        <v>1.4654617268210724E-3</v>
      </c>
      <c r="N783" s="10">
        <f t="shared" si="185"/>
        <v>-2.9990301056995296E-3</v>
      </c>
      <c r="O783" s="22">
        <f t="shared" ca="1" si="200"/>
        <v>1.0229819122210209</v>
      </c>
      <c r="P783" s="22">
        <f t="shared" ca="1" si="200"/>
        <v>0.44556988739606929</v>
      </c>
      <c r="Q783" s="22">
        <f t="shared" ca="1" si="200"/>
        <v>0.15025964800576044</v>
      </c>
      <c r="R783" s="22">
        <f t="shared" ca="1" si="200"/>
        <v>0.21752242006126205</v>
      </c>
      <c r="S783" s="22">
        <f t="shared" ca="1" si="200"/>
        <v>1.0449956650815502</v>
      </c>
      <c r="T783" s="22">
        <f t="shared" ca="1" si="193"/>
        <v>-3.2631798002522049E-3</v>
      </c>
      <c r="U783" s="25">
        <f t="shared" ca="1" si="194"/>
        <v>0.49918420577384154</v>
      </c>
      <c r="V783" s="22">
        <f t="shared" ca="1" si="199"/>
        <v>-7.5431805729405982E-4</v>
      </c>
      <c r="W783" s="22">
        <f t="shared" ca="1" si="199"/>
        <v>3.9107172711893168E-4</v>
      </c>
      <c r="X783" s="22">
        <f t="shared" ca="1" si="199"/>
        <v>2.1094297207723007E-3</v>
      </c>
      <c r="Y783" s="22">
        <f t="shared" ca="1" si="199"/>
        <v>9.1740553106819337E-4</v>
      </c>
      <c r="Z783" s="22">
        <f t="shared" ca="1" si="199"/>
        <v>-1.8774470574383715E-3</v>
      </c>
      <c r="AA783" s="10">
        <f t="shared" ca="1" si="195"/>
        <v>0</v>
      </c>
      <c r="AB783" s="10">
        <f t="shared" ca="1" si="196"/>
        <v>0</v>
      </c>
      <c r="AC783" s="5">
        <f t="shared" ca="1" si="198"/>
        <v>0.4771785722934867</v>
      </c>
    </row>
    <row r="784" spans="1:29" x14ac:dyDescent="0.2">
      <c r="A784" s="8">
        <v>43161</v>
      </c>
      <c r="B784" s="3">
        <v>85378</v>
      </c>
      <c r="C784" s="3">
        <v>85761</v>
      </c>
      <c r="D784" s="3">
        <v>83897</v>
      </c>
      <c r="E784" s="3">
        <v>85761</v>
      </c>
      <c r="F784" s="3">
        <v>85761</v>
      </c>
      <c r="G784" s="5">
        <f t="shared" si="191"/>
        <v>-1.2593136740476352E-3</v>
      </c>
      <c r="H784" s="24">
        <f t="shared" si="192"/>
        <v>0</v>
      </c>
      <c r="I784" s="3">
        <f t="shared" si="188"/>
        <v>84694.210526315786</v>
      </c>
      <c r="J784" s="10">
        <f t="shared" si="197"/>
        <v>4.4859331443698469E-3</v>
      </c>
      <c r="K784" s="10">
        <f t="shared" si="184"/>
        <v>5.9390991440823044E-4</v>
      </c>
      <c r="L784" s="10">
        <f t="shared" si="190"/>
        <v>3.4098896870926642E-3</v>
      </c>
      <c r="M784" s="10">
        <f t="shared" si="189"/>
        <v>1.501437433745968E-3</v>
      </c>
      <c r="N784" s="10">
        <f t="shared" si="185"/>
        <v>-3.5023002979962083E-3</v>
      </c>
      <c r="O784" s="22">
        <f t="shared" ca="1" si="200"/>
        <v>1.0222275941637269</v>
      </c>
      <c r="P784" s="22">
        <f t="shared" ca="1" si="200"/>
        <v>0.44596095912318823</v>
      </c>
      <c r="Q784" s="22">
        <f t="shared" ca="1" si="200"/>
        <v>0.15236907772653274</v>
      </c>
      <c r="R784" s="22">
        <f t="shared" ca="1" si="200"/>
        <v>0.21843982559233024</v>
      </c>
      <c r="S784" s="22">
        <f t="shared" ca="1" si="200"/>
        <v>1.0431182180241119</v>
      </c>
      <c r="T784" s="22">
        <f t="shared" ca="1" si="193"/>
        <v>2.0447275129164455E-3</v>
      </c>
      <c r="U784" s="25">
        <f t="shared" ca="1" si="194"/>
        <v>0.50051118170012865</v>
      </c>
      <c r="V784" s="22">
        <f t="shared" ca="1" si="199"/>
        <v>-2.8065716903880513E-3</v>
      </c>
      <c r="W784" s="22">
        <f t="shared" ca="1" si="199"/>
        <v>-3.7157280297655387E-4</v>
      </c>
      <c r="X784" s="22">
        <f t="shared" ca="1" si="199"/>
        <v>-2.1333576660970909E-3</v>
      </c>
      <c r="Y784" s="22">
        <f t="shared" ca="1" si="199"/>
        <v>-9.393567984242124E-4</v>
      </c>
      <c r="Z784" s="22">
        <f t="shared" ca="1" si="199"/>
        <v>2.1911732857477903E-3</v>
      </c>
      <c r="AA784" s="10">
        <f t="shared" ca="1" si="195"/>
        <v>0</v>
      </c>
      <c r="AB784" s="10">
        <f t="shared" ca="1" si="196"/>
        <v>0</v>
      </c>
      <c r="AC784" s="5">
        <f t="shared" ca="1" si="198"/>
        <v>0.4771785722934867</v>
      </c>
    </row>
    <row r="785" spans="1:29" x14ac:dyDescent="0.2">
      <c r="A785" s="8">
        <v>43164</v>
      </c>
      <c r="B785" s="3">
        <v>85292</v>
      </c>
      <c r="C785" s="3">
        <v>86165</v>
      </c>
      <c r="D785" s="3">
        <v>85053</v>
      </c>
      <c r="E785" s="3">
        <v>86023</v>
      </c>
      <c r="F785" s="3">
        <v>86023</v>
      </c>
      <c r="G785" s="5">
        <f t="shared" si="191"/>
        <v>-6.2657661323134439E-3</v>
      </c>
      <c r="H785" s="24">
        <f t="shared" si="192"/>
        <v>0</v>
      </c>
      <c r="I785" s="3">
        <f t="shared" si="188"/>
        <v>84798.526315789481</v>
      </c>
      <c r="J785" s="10">
        <f t="shared" si="197"/>
        <v>3.0550016907451294E-3</v>
      </c>
      <c r="K785" s="10">
        <f t="shared" si="184"/>
        <v>4.0395629044384098E-4</v>
      </c>
      <c r="L785" s="10">
        <f t="shared" si="190"/>
        <v>3.3313356882940814E-3</v>
      </c>
      <c r="M785" s="10">
        <f t="shared" si="189"/>
        <v>1.20882983903427E-3</v>
      </c>
      <c r="N785" s="10">
        <f t="shared" si="185"/>
        <v>-3.7161083637283765E-3</v>
      </c>
      <c r="O785" s="22">
        <f t="shared" ca="1" si="200"/>
        <v>1.0194210224733389</v>
      </c>
      <c r="P785" s="22">
        <f t="shared" ca="1" si="200"/>
        <v>0.44558938632021167</v>
      </c>
      <c r="Q785" s="22">
        <f t="shared" ca="1" si="200"/>
        <v>0.15023572006043565</v>
      </c>
      <c r="R785" s="22">
        <f t="shared" ca="1" si="200"/>
        <v>0.21750046879390603</v>
      </c>
      <c r="S785" s="22">
        <f t="shared" ca="1" si="200"/>
        <v>1.0453093913098597</v>
      </c>
      <c r="T785" s="22">
        <f t="shared" ca="1" si="193"/>
        <v>1.7325528364175568E-4</v>
      </c>
      <c r="U785" s="25">
        <f t="shared" ca="1" si="194"/>
        <v>0.50004331382080214</v>
      </c>
      <c r="V785" s="22">
        <f t="shared" ca="1" si="199"/>
        <v>-1.9095414471305707E-3</v>
      </c>
      <c r="W785" s="22">
        <f t="shared" ca="1" si="199"/>
        <v>-2.5249455074556376E-4</v>
      </c>
      <c r="X785" s="22">
        <f t="shared" ca="1" si="199"/>
        <v>-2.0822651556540511E-3</v>
      </c>
      <c r="Y785" s="22">
        <f t="shared" ca="1" si="199"/>
        <v>-7.5558409252503766E-4</v>
      </c>
      <c r="Z785" s="22">
        <f t="shared" ca="1" si="199"/>
        <v>2.3227689084640533E-3</v>
      </c>
      <c r="AA785" s="10">
        <f t="shared" ca="1" si="195"/>
        <v>0</v>
      </c>
      <c r="AB785" s="10">
        <f t="shared" ca="1" si="196"/>
        <v>0</v>
      </c>
      <c r="AC785" s="5">
        <f t="shared" ca="1" si="198"/>
        <v>0.4771785722934867</v>
      </c>
    </row>
    <row r="786" spans="1:29" x14ac:dyDescent="0.2">
      <c r="A786" s="8">
        <v>43165</v>
      </c>
      <c r="B786" s="3">
        <v>86023</v>
      </c>
      <c r="C786" s="3">
        <v>86931</v>
      </c>
      <c r="D786" s="3">
        <v>85653</v>
      </c>
      <c r="E786" s="3">
        <v>85653</v>
      </c>
      <c r="F786" s="3">
        <v>85653</v>
      </c>
      <c r="G786" s="5">
        <f t="shared" si="191"/>
        <v>-7.7989095536642461E-3</v>
      </c>
      <c r="H786" s="24">
        <f t="shared" si="192"/>
        <v>0</v>
      </c>
      <c r="I786" s="3">
        <f t="shared" si="188"/>
        <v>84998.105263157893</v>
      </c>
      <c r="J786" s="10">
        <f t="shared" si="197"/>
        <v>-4.3011752670797376E-3</v>
      </c>
      <c r="K786" s="10">
        <f t="shared" si="184"/>
        <v>1.0392396523603354E-3</v>
      </c>
      <c r="L786" s="10">
        <f t="shared" si="190"/>
        <v>3.3643028141499155E-3</v>
      </c>
      <c r="M786" s="10">
        <f t="shared" si="189"/>
        <v>1.1882247145567426E-3</v>
      </c>
      <c r="N786" s="10">
        <f t="shared" si="185"/>
        <v>-2.9380652064727062E-3</v>
      </c>
      <c r="O786" s="22">
        <f t="shared" ca="1" si="200"/>
        <v>1.0175114810262083</v>
      </c>
      <c r="P786" s="22">
        <f t="shared" ca="1" si="200"/>
        <v>0.44533689176946611</v>
      </c>
      <c r="Q786" s="22">
        <f t="shared" ca="1" si="200"/>
        <v>0.1481534549047816</v>
      </c>
      <c r="R786" s="22">
        <f t="shared" ca="1" si="200"/>
        <v>0.21674488470138098</v>
      </c>
      <c r="S786" s="22">
        <f t="shared" ca="1" si="200"/>
        <v>1.0476321602183236</v>
      </c>
      <c r="T786" s="22">
        <f t="shared" ca="1" si="193"/>
        <v>-6.2357203446750439E-3</v>
      </c>
      <c r="U786" s="25">
        <f t="shared" ca="1" si="194"/>
        <v>0.49844107496529172</v>
      </c>
      <c r="V786" s="22">
        <f t="shared" ca="1" si="199"/>
        <v>2.6798269788497163E-3</v>
      </c>
      <c r="W786" s="22">
        <f t="shared" ca="1" si="199"/>
        <v>-6.4749336749917623E-4</v>
      </c>
      <c r="X786" s="22">
        <f t="shared" ca="1" si="199"/>
        <v>-2.096113012502317E-3</v>
      </c>
      <c r="Y786" s="22">
        <f t="shared" ca="1" si="199"/>
        <v>-7.4031780833871583E-4</v>
      </c>
      <c r="Z786" s="22">
        <f t="shared" ca="1" si="199"/>
        <v>1.8305476798835267E-3</v>
      </c>
      <c r="AA786" s="10">
        <f t="shared" ca="1" si="195"/>
        <v>0</v>
      </c>
      <c r="AB786" s="10">
        <f t="shared" ca="1" si="196"/>
        <v>0</v>
      </c>
      <c r="AC786" s="5">
        <f t="shared" ca="1" si="198"/>
        <v>0.4771785722934867</v>
      </c>
    </row>
    <row r="787" spans="1:29" x14ac:dyDescent="0.2">
      <c r="A787" s="8">
        <v>43166</v>
      </c>
      <c r="B787" s="3">
        <v>85653</v>
      </c>
      <c r="C787" s="3">
        <v>85653</v>
      </c>
      <c r="D787" s="3">
        <v>84397</v>
      </c>
      <c r="E787" s="3">
        <v>85484</v>
      </c>
      <c r="F787" s="3">
        <v>85484</v>
      </c>
      <c r="G787" s="5">
        <f t="shared" si="191"/>
        <v>1.0376210752889525E-2</v>
      </c>
      <c r="H787" s="24">
        <f t="shared" si="192"/>
        <v>1</v>
      </c>
      <c r="I787" s="3">
        <f t="shared" si="188"/>
        <v>85081.789473684214</v>
      </c>
      <c r="J787" s="10">
        <f t="shared" si="197"/>
        <v>-1.9730774170197973E-3</v>
      </c>
      <c r="K787" s="10">
        <f t="shared" si="184"/>
        <v>2.2375717764403892E-3</v>
      </c>
      <c r="L787" s="10">
        <f t="shared" si="190"/>
        <v>3.1357933846867915E-3</v>
      </c>
      <c r="M787" s="10">
        <f t="shared" si="189"/>
        <v>1.164968722018852E-3</v>
      </c>
      <c r="N787" s="10">
        <f t="shared" si="185"/>
        <v>1.2347204527207723E-5</v>
      </c>
      <c r="O787" s="22">
        <f t="shared" ca="1" si="200"/>
        <v>1.020191308005058</v>
      </c>
      <c r="P787" s="22">
        <f t="shared" ca="1" si="200"/>
        <v>0.44468939840196692</v>
      </c>
      <c r="Q787" s="22">
        <f t="shared" ca="1" si="200"/>
        <v>0.14605734189227929</v>
      </c>
      <c r="R787" s="22">
        <f t="shared" ca="1" si="200"/>
        <v>0.21600456689304226</v>
      </c>
      <c r="S787" s="22">
        <f t="shared" ca="1" si="200"/>
        <v>1.0494627078982071</v>
      </c>
      <c r="T787" s="22">
        <f t="shared" ca="1" si="193"/>
        <v>-2.9528984228570522E-4</v>
      </c>
      <c r="U787" s="25">
        <f t="shared" ca="1" si="194"/>
        <v>0.49992617753996499</v>
      </c>
      <c r="V787" s="22">
        <f t="shared" ca="1" si="199"/>
        <v>-1.2333554305373846E-3</v>
      </c>
      <c r="W787" s="22">
        <f t="shared" ca="1" si="199"/>
        <v>1.3986888086014958E-3</v>
      </c>
      <c r="X787" s="22">
        <f t="shared" ca="1" si="199"/>
        <v>1.9601601876769411E-3</v>
      </c>
      <c r="Y787" s="22">
        <f t="shared" ca="1" si="199"/>
        <v>7.2821293645860597E-4</v>
      </c>
      <c r="Z787" s="22">
        <f t="shared" ca="1" si="199"/>
        <v>7.7181420375228139E-6</v>
      </c>
      <c r="AA787" s="10">
        <f t="shared" ca="1" si="195"/>
        <v>0</v>
      </c>
      <c r="AB787" s="10">
        <f t="shared" ca="1" si="196"/>
        <v>0</v>
      </c>
      <c r="AC787" s="5">
        <f t="shared" ca="1" si="198"/>
        <v>0.4771785722934867</v>
      </c>
    </row>
    <row r="788" spans="1:29" x14ac:dyDescent="0.2">
      <c r="A788" s="8">
        <v>43167</v>
      </c>
      <c r="B788" s="3">
        <v>85510</v>
      </c>
      <c r="C788" s="3">
        <v>85830</v>
      </c>
      <c r="D788" s="3">
        <v>84491</v>
      </c>
      <c r="E788" s="3">
        <v>84985</v>
      </c>
      <c r="F788" s="3">
        <v>84985</v>
      </c>
      <c r="G788" s="5">
        <f t="shared" si="191"/>
        <v>2.2533388244984298E-2</v>
      </c>
      <c r="H788" s="24">
        <f t="shared" si="192"/>
        <v>1</v>
      </c>
      <c r="I788" s="3">
        <f t="shared" si="188"/>
        <v>85198.526315789481</v>
      </c>
      <c r="J788" s="10">
        <f t="shared" si="197"/>
        <v>-5.8373496794721369E-3</v>
      </c>
      <c r="K788" s="10">
        <f t="shared" si="184"/>
        <v>7.0396524701167866E-4</v>
      </c>
      <c r="L788" s="10">
        <f t="shared" si="190"/>
        <v>2.5376310408717685E-3</v>
      </c>
      <c r="M788" s="10">
        <f t="shared" si="189"/>
        <v>1.1800766525649643E-3</v>
      </c>
      <c r="N788" s="10">
        <f t="shared" si="185"/>
        <v>-9.1413350569133909E-4</v>
      </c>
      <c r="O788" s="22">
        <f t="shared" ca="1" si="200"/>
        <v>1.0189579525745205</v>
      </c>
      <c r="P788" s="22">
        <f t="shared" ca="1" si="200"/>
        <v>0.44608808721056842</v>
      </c>
      <c r="Q788" s="22">
        <f t="shared" ca="1" si="200"/>
        <v>0.14801750207995623</v>
      </c>
      <c r="R788" s="22">
        <f t="shared" ca="1" si="200"/>
        <v>0.21673277982950087</v>
      </c>
      <c r="S788" s="22">
        <f t="shared" ca="1" si="200"/>
        <v>1.0494704260402445</v>
      </c>
      <c r="T788" s="22">
        <f t="shared" ca="1" si="193"/>
        <v>-5.9619643458371629E-3</v>
      </c>
      <c r="U788" s="25">
        <f t="shared" ca="1" si="194"/>
        <v>0.49850951332848625</v>
      </c>
      <c r="V788" s="22">
        <f t="shared" ca="1" si="199"/>
        <v>-3.6591866479769373E-3</v>
      </c>
      <c r="W788" s="22">
        <f t="shared" ca="1" si="199"/>
        <v>4.4128592151393263E-4</v>
      </c>
      <c r="X788" s="22">
        <f t="shared" ca="1" si="199"/>
        <v>1.59073314639761E-3</v>
      </c>
      <c r="Y788" s="22">
        <f t="shared" ca="1" si="199"/>
        <v>7.3973994496857312E-4</v>
      </c>
      <c r="Z788" s="22">
        <f t="shared" ca="1" si="199"/>
        <v>-5.7303147869609545E-4</v>
      </c>
      <c r="AA788" s="10">
        <f t="shared" ca="1" si="195"/>
        <v>0</v>
      </c>
      <c r="AB788" s="10">
        <f t="shared" ca="1" si="196"/>
        <v>0</v>
      </c>
      <c r="AC788" s="5">
        <f t="shared" ca="1" si="198"/>
        <v>0.4771785722934867</v>
      </c>
    </row>
    <row r="789" spans="1:29" x14ac:dyDescent="0.2">
      <c r="A789" s="8">
        <v>43168</v>
      </c>
      <c r="B789" s="3">
        <v>84987</v>
      </c>
      <c r="C789" s="3">
        <v>86389</v>
      </c>
      <c r="D789" s="3">
        <v>84749</v>
      </c>
      <c r="E789" s="3">
        <v>86371</v>
      </c>
      <c r="F789" s="3">
        <v>86371</v>
      </c>
      <c r="G789" s="5">
        <f t="shared" si="191"/>
        <v>1.5051348253458663E-4</v>
      </c>
      <c r="H789" s="24">
        <f t="shared" si="192"/>
        <v>1</v>
      </c>
      <c r="I789" s="3">
        <f t="shared" si="188"/>
        <v>85453.15789473684</v>
      </c>
      <c r="J789" s="10">
        <f t="shared" si="197"/>
        <v>1.6308760369476927E-2</v>
      </c>
      <c r="K789" s="10">
        <f t="shared" si="184"/>
        <v>2.1910841961837848E-3</v>
      </c>
      <c r="L789" s="10">
        <f t="shared" si="190"/>
        <v>2.8494317390576284E-3</v>
      </c>
      <c r="M789" s="10">
        <f t="shared" si="189"/>
        <v>1.3862909408958524E-3</v>
      </c>
      <c r="N789" s="10">
        <f t="shared" si="185"/>
        <v>1.4504319393300769E-3</v>
      </c>
      <c r="O789" s="22">
        <f t="shared" ca="1" si="200"/>
        <v>1.0152987659265436</v>
      </c>
      <c r="P789" s="22">
        <f t="shared" ca="1" si="200"/>
        <v>0.44652937313208235</v>
      </c>
      <c r="Q789" s="22">
        <f t="shared" ca="1" si="200"/>
        <v>0.14960823522635383</v>
      </c>
      <c r="R789" s="22">
        <f t="shared" ca="1" si="200"/>
        <v>0.21747251977446944</v>
      </c>
      <c r="S789" s="22">
        <f t="shared" ca="1" si="200"/>
        <v>1.0488973945615485</v>
      </c>
      <c r="T789" s="22">
        <f t="shared" ca="1" si="193"/>
        <v>1.9785780649610885E-2</v>
      </c>
      <c r="U789" s="25">
        <f t="shared" ca="1" si="194"/>
        <v>0.50494628380037909</v>
      </c>
      <c r="V789" s="22">
        <f t="shared" ca="1" si="199"/>
        <v>1.0091152888321636E-2</v>
      </c>
      <c r="W789" s="22">
        <f t="shared" ca="1" si="199"/>
        <v>1.3557477768977146E-3</v>
      </c>
      <c r="X789" s="22">
        <f t="shared" ca="1" si="199"/>
        <v>1.7631046549363802E-3</v>
      </c>
      <c r="Y789" s="22">
        <f t="shared" ca="1" si="199"/>
        <v>8.5777664980946577E-4</v>
      </c>
      <c r="Z789" s="22">
        <f t="shared" ca="1" si="199"/>
        <v>8.9746431502409139E-4</v>
      </c>
      <c r="AA789" s="10">
        <f t="shared" ca="1" si="195"/>
        <v>0</v>
      </c>
      <c r="AB789" s="10">
        <f t="shared" ca="1" si="196"/>
        <v>0</v>
      </c>
      <c r="AC789" s="5">
        <f t="shared" ca="1" si="198"/>
        <v>0.4771785722934867</v>
      </c>
    </row>
    <row r="790" spans="1:29" x14ac:dyDescent="0.2">
      <c r="A790" s="8">
        <v>43171</v>
      </c>
      <c r="B790" s="3">
        <v>86386</v>
      </c>
      <c r="C790" s="3">
        <v>87046</v>
      </c>
      <c r="D790" s="3">
        <v>86386</v>
      </c>
      <c r="E790" s="3">
        <v>86900</v>
      </c>
      <c r="F790" s="3">
        <v>86900</v>
      </c>
      <c r="G790" s="5">
        <f t="shared" si="191"/>
        <v>-9.7698504027617927E-3</v>
      </c>
      <c r="H790" s="24">
        <f t="shared" si="192"/>
        <v>0</v>
      </c>
      <c r="I790" s="3">
        <f t="shared" si="188"/>
        <v>85769</v>
      </c>
      <c r="J790" s="10">
        <f t="shared" si="197"/>
        <v>6.1247409431406385E-3</v>
      </c>
      <c r="K790" s="10">
        <f t="shared" si="184"/>
        <v>3.2427874315559269E-3</v>
      </c>
      <c r="L790" s="10">
        <f t="shared" si="190"/>
        <v>2.8386588387668654E-3</v>
      </c>
      <c r="M790" s="10">
        <f t="shared" si="189"/>
        <v>1.2930359931759116E-3</v>
      </c>
      <c r="N790" s="10">
        <f t="shared" si="185"/>
        <v>2.0643797898091789E-3</v>
      </c>
      <c r="O790" s="22">
        <f t="shared" ca="1" si="200"/>
        <v>1.0253899188148652</v>
      </c>
      <c r="P790" s="22">
        <f t="shared" ca="1" si="200"/>
        <v>0.44788512090898008</v>
      </c>
      <c r="Q790" s="22">
        <f t="shared" ca="1" si="200"/>
        <v>0.1513713398812902</v>
      </c>
      <c r="R790" s="22">
        <f t="shared" ca="1" si="200"/>
        <v>0.2183302964242789</v>
      </c>
      <c r="S790" s="22">
        <f t="shared" ca="1" si="200"/>
        <v>1.0497948588765726</v>
      </c>
      <c r="T790" s="22">
        <f t="shared" ca="1" si="193"/>
        <v>1.061181967299135E-2</v>
      </c>
      <c r="U790" s="25">
        <f t="shared" ca="1" si="194"/>
        <v>0.50265293002259859</v>
      </c>
      <c r="V790" s="22">
        <f t="shared" ca="1" si="199"/>
        <v>-3.8481653886914451E-3</v>
      </c>
      <c r="W790" s="22">
        <f t="shared" ca="1" si="199"/>
        <v>-2.0374383950022691E-3</v>
      </c>
      <c r="X790" s="22">
        <f t="shared" ca="1" si="199"/>
        <v>-1.7835250168220657E-3</v>
      </c>
      <c r="Y790" s="22">
        <f t="shared" ca="1" si="199"/>
        <v>-8.1241254143890639E-4</v>
      </c>
      <c r="Z790" s="22">
        <f t="shared" ca="1" si="199"/>
        <v>-1.2970466718522544E-3</v>
      </c>
      <c r="AA790" s="10">
        <f t="shared" ca="1" si="195"/>
        <v>-1.0769850402761794E-2</v>
      </c>
      <c r="AB790" s="10">
        <f t="shared" ca="1" si="196"/>
        <v>0</v>
      </c>
      <c r="AC790" s="5">
        <f t="shared" ca="1" si="198"/>
        <v>0.46640872189072491</v>
      </c>
    </row>
    <row r="791" spans="1:29" x14ac:dyDescent="0.2">
      <c r="A791" s="8">
        <v>43172</v>
      </c>
      <c r="B791" s="3">
        <v>86902</v>
      </c>
      <c r="C791" s="3">
        <v>87333</v>
      </c>
      <c r="D791" s="3">
        <v>86119</v>
      </c>
      <c r="E791" s="3">
        <v>86384</v>
      </c>
      <c r="F791" s="3">
        <v>86384</v>
      </c>
      <c r="G791" s="5">
        <f t="shared" si="191"/>
        <v>-1.6854973143174634E-2</v>
      </c>
      <c r="H791" s="24">
        <f t="shared" si="192"/>
        <v>0</v>
      </c>
      <c r="I791" s="3">
        <f t="shared" si="188"/>
        <v>85918.526315789481</v>
      </c>
      <c r="J791" s="10">
        <f t="shared" si="197"/>
        <v>-5.9378596087457103E-3</v>
      </c>
      <c r="K791" s="10">
        <f t="shared" ref="K791:K854" si="201">AVERAGE(J772:J791)</f>
        <v>3.3346940782634782E-3</v>
      </c>
      <c r="L791" s="10">
        <f t="shared" si="190"/>
        <v>2.6181682146080186E-3</v>
      </c>
      <c r="M791" s="10">
        <f t="shared" si="189"/>
        <v>1.2644778452203709E-3</v>
      </c>
      <c r="N791" s="10">
        <f t="shared" ref="N791:N854" si="202">AVERAGE(J787:J791)</f>
        <v>1.7370429214759841E-3</v>
      </c>
      <c r="O791" s="22">
        <f t="shared" ca="1" si="200"/>
        <v>1.0215417534261737</v>
      </c>
      <c r="P791" s="22">
        <f t="shared" ca="1" si="200"/>
        <v>0.44584768251397783</v>
      </c>
      <c r="Q791" s="22">
        <f t="shared" ca="1" si="200"/>
        <v>0.14958781486446815</v>
      </c>
      <c r="R791" s="22">
        <f t="shared" ca="1" si="200"/>
        <v>0.21751788388283999</v>
      </c>
      <c r="S791" s="22">
        <f t="shared" ca="1" si="200"/>
        <v>1.0484978122047204</v>
      </c>
      <c r="T791" s="22">
        <f t="shared" ca="1" si="193"/>
        <v>-2.0910275794765367E-3</v>
      </c>
      <c r="U791" s="25">
        <f t="shared" ca="1" si="194"/>
        <v>0.49947724329560572</v>
      </c>
      <c r="V791" s="22">
        <f t="shared" ca="1" si="199"/>
        <v>3.7072781331419797E-3</v>
      </c>
      <c r="W791" s="22">
        <f t="shared" ca="1" si="199"/>
        <v>-2.0820024809706937E-3</v>
      </c>
      <c r="X791" s="22">
        <f t="shared" ca="1" si="199"/>
        <v>-1.6346425160688497E-3</v>
      </c>
      <c r="Y791" s="22">
        <f t="shared" ca="1" si="199"/>
        <v>-7.8947152245288524E-4</v>
      </c>
      <c r="Z791" s="22">
        <f t="shared" ca="1" si="199"/>
        <v>-1.0845155768977961E-3</v>
      </c>
      <c r="AA791" s="10">
        <f t="shared" ca="1" si="195"/>
        <v>0</v>
      </c>
      <c r="AB791" s="10">
        <f t="shared" ca="1" si="196"/>
        <v>0</v>
      </c>
      <c r="AC791" s="5">
        <f t="shared" ca="1" si="198"/>
        <v>0.46640872189072491</v>
      </c>
    </row>
    <row r="792" spans="1:29" x14ac:dyDescent="0.2">
      <c r="A792" s="8">
        <v>43173</v>
      </c>
      <c r="B792" s="3">
        <v>86383</v>
      </c>
      <c r="C792" s="3">
        <v>86970</v>
      </c>
      <c r="D792" s="3">
        <v>85691</v>
      </c>
      <c r="E792" s="3">
        <v>86051</v>
      </c>
      <c r="F792" s="3">
        <v>86051</v>
      </c>
      <c r="G792" s="5">
        <f t="shared" si="191"/>
        <v>-1.353848299264393E-2</v>
      </c>
      <c r="H792" s="24">
        <f t="shared" si="192"/>
        <v>0</v>
      </c>
      <c r="I792" s="3">
        <f t="shared" si="188"/>
        <v>86011.15789473684</v>
      </c>
      <c r="J792" s="10">
        <f t="shared" si="197"/>
        <v>-3.8548805334320813E-3</v>
      </c>
      <c r="K792" s="10">
        <f t="shared" si="201"/>
        <v>1.5078136593002557E-3</v>
      </c>
      <c r="L792" s="10">
        <f t="shared" si="190"/>
        <v>2.4545747381262781E-3</v>
      </c>
      <c r="M792" s="10">
        <f t="shared" si="189"/>
        <v>1.1828818183885292E-3</v>
      </c>
      <c r="N792" s="10">
        <f t="shared" si="202"/>
        <v>1.3606822981935274E-3</v>
      </c>
      <c r="O792" s="22">
        <f t="shared" ca="1" si="200"/>
        <v>1.0252490315593157</v>
      </c>
      <c r="P792" s="22">
        <f t="shared" ca="1" si="200"/>
        <v>0.44376568003300715</v>
      </c>
      <c r="Q792" s="22">
        <f t="shared" ca="1" si="200"/>
        <v>0.1479531723483993</v>
      </c>
      <c r="R792" s="22">
        <f t="shared" ca="1" si="200"/>
        <v>0.21672841236038712</v>
      </c>
      <c r="S792" s="22">
        <f t="shared" ca="1" si="200"/>
        <v>1.0474132966278227</v>
      </c>
      <c r="T792" s="22">
        <f t="shared" ca="1" si="193"/>
        <v>-1.2383736304003216E-3</v>
      </c>
      <c r="U792" s="25">
        <f t="shared" ca="1" si="194"/>
        <v>0.49969040663196518</v>
      </c>
      <c r="V792" s="22">
        <f t="shared" ca="1" si="199"/>
        <v>2.4078076034503623E-3</v>
      </c>
      <c r="W792" s="22">
        <f t="shared" ca="1" si="199"/>
        <v>-9.417996645974231E-4</v>
      </c>
      <c r="X792" s="22">
        <f t="shared" ca="1" si="199"/>
        <v>-1.5331587234522438E-3</v>
      </c>
      <c r="Y792" s="22">
        <f t="shared" ca="1" si="199"/>
        <v>-7.3884308776835724E-4</v>
      </c>
      <c r="Z792" s="22">
        <f t="shared" ca="1" si="199"/>
        <v>-8.498995377565603E-4</v>
      </c>
      <c r="AA792" s="10">
        <f t="shared" ca="1" si="195"/>
        <v>0</v>
      </c>
      <c r="AB792" s="10">
        <f t="shared" ca="1" si="196"/>
        <v>0</v>
      </c>
      <c r="AC792" s="5">
        <f t="shared" ca="1" si="198"/>
        <v>0.46640872189072491</v>
      </c>
    </row>
    <row r="793" spans="1:29" x14ac:dyDescent="0.2">
      <c r="A793" s="8">
        <v>43174</v>
      </c>
      <c r="B793" s="3">
        <v>86051</v>
      </c>
      <c r="C793" s="3">
        <v>86051</v>
      </c>
      <c r="D793" s="3">
        <v>84720</v>
      </c>
      <c r="E793" s="3">
        <v>84928</v>
      </c>
      <c r="F793" s="3">
        <v>84928</v>
      </c>
      <c r="G793" s="5">
        <f t="shared" si="191"/>
        <v>-1.1951299924642056E-2</v>
      </c>
      <c r="H793" s="24">
        <f t="shared" si="192"/>
        <v>0</v>
      </c>
      <c r="I793" s="3">
        <f t="shared" si="188"/>
        <v>86032.368421052626</v>
      </c>
      <c r="J793" s="10">
        <f t="shared" si="197"/>
        <v>-1.3050400343982083E-2</v>
      </c>
      <c r="K793" s="10">
        <f t="shared" si="201"/>
        <v>4.0761998901231997E-4</v>
      </c>
      <c r="L793" s="10">
        <f t="shared" si="190"/>
        <v>2.1935667312466367E-3</v>
      </c>
      <c r="M793" s="10">
        <f t="shared" si="189"/>
        <v>1.0651067407832326E-3</v>
      </c>
      <c r="N793" s="10">
        <f t="shared" si="202"/>
        <v>-8.1927834708461764E-5</v>
      </c>
      <c r="O793" s="22">
        <f t="shared" ca="1" si="200"/>
        <v>1.0276568391627661</v>
      </c>
      <c r="P793" s="22">
        <f t="shared" ca="1" si="200"/>
        <v>0.44282388036840975</v>
      </c>
      <c r="Q793" s="22">
        <f t="shared" ca="1" si="200"/>
        <v>0.14642001362494705</v>
      </c>
      <c r="R793" s="22">
        <f t="shared" ca="1" si="200"/>
        <v>0.21598956927261875</v>
      </c>
      <c r="S793" s="22">
        <f t="shared" ca="1" si="200"/>
        <v>1.0465633970900661</v>
      </c>
      <c r="T793" s="22">
        <f t="shared" ca="1" si="193"/>
        <v>-1.2765337958216364E-2</v>
      </c>
      <c r="U793" s="25">
        <f t="shared" ca="1" si="194"/>
        <v>0.49680870884642742</v>
      </c>
      <c r="V793" s="22">
        <f t="shared" ca="1" si="199"/>
        <v>8.1041105275358287E-3</v>
      </c>
      <c r="W793" s="22">
        <f t="shared" ca="1" si="199"/>
        <v>-2.5312613844157461E-4</v>
      </c>
      <c r="X793" s="22">
        <f t="shared" ca="1" si="199"/>
        <v>-1.362173325797294E-3</v>
      </c>
      <c r="Y793" s="22">
        <f t="shared" ca="1" si="199"/>
        <v>-6.6141593540546949E-4</v>
      </c>
      <c r="Z793" s="22">
        <f t="shared" ca="1" si="199"/>
        <v>5.0876004586727325E-5</v>
      </c>
      <c r="AA793" s="10">
        <f t="shared" ca="1" si="195"/>
        <v>0</v>
      </c>
      <c r="AB793" s="10">
        <f t="shared" ca="1" si="196"/>
        <v>0</v>
      </c>
      <c r="AC793" s="5">
        <f t="shared" ca="1" si="198"/>
        <v>0.46640872189072491</v>
      </c>
    </row>
    <row r="794" spans="1:29" x14ac:dyDescent="0.2">
      <c r="A794" s="8">
        <v>43175</v>
      </c>
      <c r="B794" s="3">
        <v>84928</v>
      </c>
      <c r="C794" s="3">
        <v>85495</v>
      </c>
      <c r="D794" s="3">
        <v>84525</v>
      </c>
      <c r="E794" s="3">
        <v>84886</v>
      </c>
      <c r="F794" s="3">
        <v>84886</v>
      </c>
      <c r="G794" s="5">
        <f t="shared" si="191"/>
        <v>-8.5055250571354213E-3</v>
      </c>
      <c r="H794" s="24">
        <f t="shared" si="192"/>
        <v>0</v>
      </c>
      <c r="I794" s="3">
        <f t="shared" si="188"/>
        <v>86037.263157894733</v>
      </c>
      <c r="J794" s="10">
        <f t="shared" si="197"/>
        <v>-4.9453654860587282E-4</v>
      </c>
      <c r="K794" s="10">
        <f t="shared" si="201"/>
        <v>2.4408830697121852E-4</v>
      </c>
      <c r="L794" s="10">
        <f t="shared" si="190"/>
        <v>1.7938956280329555E-3</v>
      </c>
      <c r="M794" s="10">
        <f t="shared" si="189"/>
        <v>1.1500276812847932E-3</v>
      </c>
      <c r="N794" s="10">
        <f t="shared" si="202"/>
        <v>-3.4425872183250217E-3</v>
      </c>
      <c r="O794" s="22">
        <f t="shared" ca="1" si="200"/>
        <v>1.035760949690302</v>
      </c>
      <c r="P794" s="22">
        <f t="shared" ca="1" si="200"/>
        <v>0.44257075422996817</v>
      </c>
      <c r="Q794" s="22">
        <f t="shared" ca="1" si="200"/>
        <v>0.14505784029914975</v>
      </c>
      <c r="R794" s="22">
        <f t="shared" ca="1" si="200"/>
        <v>0.21532815333721328</v>
      </c>
      <c r="S794" s="22">
        <f t="shared" ca="1" si="200"/>
        <v>1.0466142730946528</v>
      </c>
      <c r="T794" s="22">
        <f t="shared" ca="1" si="193"/>
        <v>-3.4994042557755212E-3</v>
      </c>
      <c r="U794" s="25">
        <f t="shared" ca="1" si="194"/>
        <v>0.49912514982882805</v>
      </c>
      <c r="V794" s="22">
        <f t="shared" ca="1" si="199"/>
        <v>3.0854359155435459E-4</v>
      </c>
      <c r="W794" s="22">
        <f t="shared" ca="1" si="199"/>
        <v>-1.5228779976248494E-4</v>
      </c>
      <c r="X794" s="22">
        <f t="shared" ca="1" si="199"/>
        <v>-1.1192196037022484E-3</v>
      </c>
      <c r="Y794" s="22">
        <f t="shared" ca="1" si="199"/>
        <v>-7.1750747678980126E-4</v>
      </c>
      <c r="Z794" s="22">
        <f t="shared" ca="1" si="199"/>
        <v>2.1478457508863347E-3</v>
      </c>
      <c r="AA794" s="10">
        <f t="shared" ca="1" si="195"/>
        <v>0</v>
      </c>
      <c r="AB794" s="10">
        <f t="shared" ca="1" si="196"/>
        <v>0</v>
      </c>
      <c r="AC794" s="5">
        <f t="shared" ca="1" si="198"/>
        <v>0.46640872189072491</v>
      </c>
    </row>
    <row r="795" spans="1:29" x14ac:dyDescent="0.2">
      <c r="A795" s="8">
        <v>43178</v>
      </c>
      <c r="B795" s="3">
        <v>84886</v>
      </c>
      <c r="C795" s="3">
        <v>84886</v>
      </c>
      <c r="D795" s="3">
        <v>83678</v>
      </c>
      <c r="E795" s="3">
        <v>83913</v>
      </c>
      <c r="F795" s="3">
        <v>83913</v>
      </c>
      <c r="G795" s="5">
        <f t="shared" si="191"/>
        <v>1.2679799315958196E-2</v>
      </c>
      <c r="H795" s="24">
        <f t="shared" si="192"/>
        <v>1</v>
      </c>
      <c r="I795" s="3">
        <f t="shared" si="188"/>
        <v>85937.736842105267</v>
      </c>
      <c r="J795" s="10">
        <f t="shared" si="197"/>
        <v>-1.1462431967580011E-2</v>
      </c>
      <c r="K795" s="10">
        <f t="shared" si="201"/>
        <v>-4.8756626981653618E-4</v>
      </c>
      <c r="L795" s="10">
        <f t="shared" si="190"/>
        <v>1.5379430049091614E-3</v>
      </c>
      <c r="M795" s="10">
        <f t="shared" si="189"/>
        <v>9.8422293090598477E-4</v>
      </c>
      <c r="N795" s="10">
        <f t="shared" si="202"/>
        <v>-6.9600218004691513E-3</v>
      </c>
      <c r="O795" s="22">
        <f t="shared" ca="1" si="200"/>
        <v>1.0360694932818564</v>
      </c>
      <c r="P795" s="22">
        <f t="shared" ca="1" si="200"/>
        <v>0.44241846643020566</v>
      </c>
      <c r="Q795" s="22">
        <f t="shared" ca="1" si="200"/>
        <v>0.14393862069544749</v>
      </c>
      <c r="R795" s="22">
        <f t="shared" ca="1" si="200"/>
        <v>0.21461064586042347</v>
      </c>
      <c r="S795" s="22">
        <f t="shared" ca="1" si="200"/>
        <v>1.0487621188455392</v>
      </c>
      <c r="T795" s="22">
        <f t="shared" ca="1" si="193"/>
        <v>-1.8958397498767664E-2</v>
      </c>
      <c r="U795" s="25">
        <f t="shared" ca="1" si="194"/>
        <v>0.49526054257943669</v>
      </c>
      <c r="V795" s="22">
        <f t="shared" ca="1" si="199"/>
        <v>-7.2312773276485467E-3</v>
      </c>
      <c r="W795" s="22">
        <f t="shared" ca="1" si="199"/>
        <v>-3.0758977873304282E-4</v>
      </c>
      <c r="X795" s="22">
        <f t="shared" ca="1" si="199"/>
        <v>9.7023846371087873E-4</v>
      </c>
      <c r="Y795" s="22">
        <f t="shared" ca="1" si="199"/>
        <v>6.2091439109451547E-4</v>
      </c>
      <c r="Z795" s="22">
        <f t="shared" ca="1" si="199"/>
        <v>-4.390852481220702E-3</v>
      </c>
      <c r="AA795" s="10">
        <f t="shared" ca="1" si="195"/>
        <v>0</v>
      </c>
      <c r="AB795" s="10">
        <f t="shared" ca="1" si="196"/>
        <v>0</v>
      </c>
      <c r="AC795" s="5">
        <f t="shared" ca="1" si="198"/>
        <v>0.46640872189072491</v>
      </c>
    </row>
    <row r="796" spans="1:29" x14ac:dyDescent="0.2">
      <c r="A796" s="8">
        <v>43179</v>
      </c>
      <c r="B796" s="3">
        <v>83919</v>
      </c>
      <c r="C796" s="3">
        <v>84412</v>
      </c>
      <c r="D796" s="3">
        <v>83682</v>
      </c>
      <c r="E796" s="3">
        <v>84164</v>
      </c>
      <c r="F796" s="3">
        <v>84164</v>
      </c>
      <c r="G796" s="5">
        <f t="shared" si="191"/>
        <v>7.1764649969108252E-3</v>
      </c>
      <c r="H796" s="24">
        <f t="shared" si="192"/>
        <v>1</v>
      </c>
      <c r="I796" s="3">
        <f t="shared" ref="I796:I859" si="203">AVERAGE(F778:F796)</f>
        <v>85838.368421052626</v>
      </c>
      <c r="J796" s="10">
        <f t="shared" si="197"/>
        <v>2.9911932596855539E-3</v>
      </c>
      <c r="K796" s="10">
        <f t="shared" si="201"/>
        <v>-9.3416430852933383E-4</v>
      </c>
      <c r="L796" s="10">
        <f t="shared" si="190"/>
        <v>1.4305766656025831E-3</v>
      </c>
      <c r="M796" s="10">
        <f t="shared" si="189"/>
        <v>1.0543484656231937E-3</v>
      </c>
      <c r="N796" s="10">
        <f t="shared" si="202"/>
        <v>-5.1742112267828986E-3</v>
      </c>
      <c r="O796" s="22">
        <f t="shared" ca="1" si="200"/>
        <v>1.0288382159542078</v>
      </c>
      <c r="P796" s="22">
        <f t="shared" ca="1" si="200"/>
        <v>0.44211087665147264</v>
      </c>
      <c r="Q796" s="22">
        <f t="shared" ca="1" si="200"/>
        <v>0.14490885915915838</v>
      </c>
      <c r="R796" s="22">
        <f t="shared" ca="1" si="200"/>
        <v>0.21523156025151799</v>
      </c>
      <c r="S796" s="22">
        <f t="shared" ca="1" si="200"/>
        <v>1.0443712663643185</v>
      </c>
      <c r="T796" s="22">
        <f t="shared" ca="1" si="193"/>
        <v>-2.3051154980059572E-3</v>
      </c>
      <c r="U796" s="25">
        <f t="shared" ca="1" si="194"/>
        <v>0.49942372138067259</v>
      </c>
      <c r="V796" s="22">
        <f t="shared" ca="1" si="199"/>
        <v>1.8716480019273613E-3</v>
      </c>
      <c r="W796" s="22">
        <f t="shared" ca="1" si="199"/>
        <v>-5.8452484000133921E-4</v>
      </c>
      <c r="X796" s="22">
        <f t="shared" ca="1" si="199"/>
        <v>8.9513974033909622E-4</v>
      </c>
      <c r="Y796" s="22">
        <f t="shared" ca="1" si="199"/>
        <v>6.5972641273813189E-4</v>
      </c>
      <c r="Z796" s="22">
        <f t="shared" ca="1" si="199"/>
        <v>-3.2376049500647723E-3</v>
      </c>
      <c r="AA796" s="10">
        <f t="shared" ca="1" si="195"/>
        <v>0</v>
      </c>
      <c r="AB796" s="10">
        <f t="shared" ca="1" si="196"/>
        <v>0</v>
      </c>
      <c r="AC796" s="5">
        <f t="shared" ca="1" si="198"/>
        <v>0.46640872189072491</v>
      </c>
    </row>
    <row r="797" spans="1:29" x14ac:dyDescent="0.2">
      <c r="A797" s="8">
        <v>43180</v>
      </c>
      <c r="B797" s="3">
        <v>84166</v>
      </c>
      <c r="C797" s="3">
        <v>85145</v>
      </c>
      <c r="D797" s="3">
        <v>84080</v>
      </c>
      <c r="E797" s="3">
        <v>84977</v>
      </c>
      <c r="F797" s="3">
        <v>84977</v>
      </c>
      <c r="G797" s="5">
        <f t="shared" si="191"/>
        <v>-7.0607340809866193E-3</v>
      </c>
      <c r="H797" s="24">
        <f t="shared" si="192"/>
        <v>0</v>
      </c>
      <c r="I797" s="3">
        <f t="shared" si="203"/>
        <v>85748.421052631573</v>
      </c>
      <c r="J797" s="10">
        <f t="shared" si="197"/>
        <v>9.6597119908750084E-3</v>
      </c>
      <c r="K797" s="10">
        <f t="shared" si="201"/>
        <v>-5.956941161927076E-4</v>
      </c>
      <c r="L797" s="10">
        <f t="shared" si="190"/>
        <v>1.5159473393590783E-3</v>
      </c>
      <c r="M797" s="10">
        <f t="shared" si="189"/>
        <v>1.1367877784189573E-3</v>
      </c>
      <c r="N797" s="10">
        <f t="shared" si="202"/>
        <v>-2.4712927219214809E-3</v>
      </c>
      <c r="O797" s="22">
        <f t="shared" ca="1" si="200"/>
        <v>1.0307098639561352</v>
      </c>
      <c r="P797" s="22">
        <f t="shared" ca="1" si="200"/>
        <v>0.44152635181147132</v>
      </c>
      <c r="Q797" s="22">
        <f t="shared" ca="1" si="200"/>
        <v>0.14580399889949747</v>
      </c>
      <c r="R797" s="22">
        <f t="shared" ca="1" si="200"/>
        <v>0.21589128666425611</v>
      </c>
      <c r="S797" s="22">
        <f t="shared" ca="1" si="200"/>
        <v>1.0411336614142537</v>
      </c>
      <c r="T797" s="22">
        <f t="shared" ca="1" si="193"/>
        <v>7.5868535023982707E-3</v>
      </c>
      <c r="U797" s="25">
        <f t="shared" ca="1" si="194"/>
        <v>0.50189670427769539</v>
      </c>
      <c r="V797" s="22">
        <f t="shared" ca="1" si="199"/>
        <v>-6.0601348093323676E-3</v>
      </c>
      <c r="W797" s="22">
        <f t="shared" ca="1" si="199"/>
        <v>3.73715764265442E-4</v>
      </c>
      <c r="X797" s="22">
        <f t="shared" ca="1" si="199"/>
        <v>-9.5104753113167749E-4</v>
      </c>
      <c r="Y797" s="22">
        <f t="shared" ca="1" si="199"/>
        <v>-7.1317728658246453E-4</v>
      </c>
      <c r="Z797" s="22">
        <f t="shared" ca="1" si="199"/>
        <v>1.5503947801252709E-3</v>
      </c>
      <c r="AA797" s="10">
        <f t="shared" ca="1" si="195"/>
        <v>-8.0607340809866201E-3</v>
      </c>
      <c r="AB797" s="10">
        <f t="shared" ca="1" si="196"/>
        <v>0</v>
      </c>
      <c r="AC797" s="5">
        <f t="shared" ca="1" si="198"/>
        <v>0.45834798780973829</v>
      </c>
    </row>
    <row r="798" spans="1:29" x14ac:dyDescent="0.2">
      <c r="A798" s="8">
        <v>43181</v>
      </c>
      <c r="B798" s="3">
        <v>84984</v>
      </c>
      <c r="C798" s="3">
        <v>85499</v>
      </c>
      <c r="D798" s="3">
        <v>84197</v>
      </c>
      <c r="E798" s="3">
        <v>84768</v>
      </c>
      <c r="F798" s="3">
        <v>84768</v>
      </c>
      <c r="G798" s="5">
        <f t="shared" si="191"/>
        <v>3.7750094375235133E-3</v>
      </c>
      <c r="H798" s="24">
        <f t="shared" si="192"/>
        <v>1</v>
      </c>
      <c r="I798" s="3">
        <f t="shared" si="203"/>
        <v>85615.526315789481</v>
      </c>
      <c r="J798" s="10">
        <f t="shared" si="197"/>
        <v>-2.4594890382103607E-3</v>
      </c>
      <c r="K798" s="10">
        <f t="shared" si="201"/>
        <v>-1.0870504767166167E-3</v>
      </c>
      <c r="L798" s="10">
        <f t="shared" si="190"/>
        <v>1.3888528906382236E-3</v>
      </c>
      <c r="M798" s="10">
        <f t="shared" si="189"/>
        <v>1.2402184407852145E-3</v>
      </c>
      <c r="N798" s="10">
        <f t="shared" si="202"/>
        <v>-3.5311046076713648E-4</v>
      </c>
      <c r="O798" s="22">
        <f t="shared" ca="1" si="200"/>
        <v>1.0246497291468029</v>
      </c>
      <c r="P798" s="22">
        <f t="shared" ca="1" si="200"/>
        <v>0.44190006757573674</v>
      </c>
      <c r="Q798" s="22">
        <f t="shared" ca="1" si="200"/>
        <v>0.14485295136836579</v>
      </c>
      <c r="R798" s="22">
        <f t="shared" ca="1" si="200"/>
        <v>0.21517810937767365</v>
      </c>
      <c r="S798" s="22">
        <f t="shared" ca="1" si="200"/>
        <v>1.0426840561943789</v>
      </c>
      <c r="T798" s="22">
        <f t="shared" ca="1" si="193"/>
        <v>-2.9006178039495084E-3</v>
      </c>
      <c r="U798" s="25">
        <f t="shared" ca="1" si="194"/>
        <v>0.49927484605744116</v>
      </c>
      <c r="V798" s="22">
        <f t="shared" ca="1" si="199"/>
        <v>-1.5394067961131673E-3</v>
      </c>
      <c r="W798" s="22">
        <f t="shared" ca="1" si="199"/>
        <v>-6.8039046549004821E-4</v>
      </c>
      <c r="X798" s="22">
        <f t="shared" ca="1" si="199"/>
        <v>8.6929014337287509E-4</v>
      </c>
      <c r="Y798" s="22">
        <f t="shared" ca="1" si="199"/>
        <v>7.7625907932440269E-4</v>
      </c>
      <c r="Z798" s="22">
        <f t="shared" ca="1" si="199"/>
        <v>-2.2101364740341212E-4</v>
      </c>
      <c r="AA798" s="10">
        <f t="shared" ca="1" si="195"/>
        <v>0</v>
      </c>
      <c r="AB798" s="10">
        <f t="shared" ca="1" si="196"/>
        <v>0</v>
      </c>
      <c r="AC798" s="5">
        <f t="shared" ca="1" si="198"/>
        <v>0.45834798780973829</v>
      </c>
    </row>
    <row r="799" spans="1:29" x14ac:dyDescent="0.2">
      <c r="A799" s="8">
        <v>43182</v>
      </c>
      <c r="B799" s="3">
        <v>84766</v>
      </c>
      <c r="C799" s="3">
        <v>85450</v>
      </c>
      <c r="D799" s="3">
        <v>84042</v>
      </c>
      <c r="E799" s="3">
        <v>84377</v>
      </c>
      <c r="F799" s="3">
        <v>84377</v>
      </c>
      <c r="G799" s="5">
        <f t="shared" si="191"/>
        <v>-6.7435438567382544E-3</v>
      </c>
      <c r="H799" s="24">
        <f t="shared" si="192"/>
        <v>0</v>
      </c>
      <c r="I799" s="3">
        <f t="shared" si="203"/>
        <v>85443.105263157893</v>
      </c>
      <c r="J799" s="10">
        <f t="shared" si="197"/>
        <v>-4.6125896564741531E-3</v>
      </c>
      <c r="K799" s="10">
        <f t="shared" si="201"/>
        <v>-1.6677941648329865E-3</v>
      </c>
      <c r="L799" s="10">
        <f t="shared" si="190"/>
        <v>1.4263583380887423E-3</v>
      </c>
      <c r="M799" s="10">
        <f t="shared" si="189"/>
        <v>1.0698434094559106E-3</v>
      </c>
      <c r="N799" s="10">
        <f t="shared" si="202"/>
        <v>-1.1767210823407925E-3</v>
      </c>
      <c r="O799" s="22">
        <f t="shared" ca="1" si="200"/>
        <v>1.0231103223506897</v>
      </c>
      <c r="P799" s="22">
        <f t="shared" ca="1" si="200"/>
        <v>0.44121967711024668</v>
      </c>
      <c r="Q799" s="22">
        <f t="shared" ca="1" si="200"/>
        <v>0.14572224151173865</v>
      </c>
      <c r="R799" s="22">
        <f t="shared" ca="1" si="200"/>
        <v>0.21595436845699806</v>
      </c>
      <c r="S799" s="22">
        <f t="shared" ca="1" si="200"/>
        <v>1.0424630425469754</v>
      </c>
      <c r="T799" s="22">
        <f t="shared" ca="1" si="193"/>
        <v>-6.2428504408646619E-3</v>
      </c>
      <c r="U799" s="25">
        <f t="shared" ca="1" si="194"/>
        <v>0.49843929245859214</v>
      </c>
      <c r="V799" s="22">
        <f t="shared" ca="1" si="199"/>
        <v>2.8738419051869231E-3</v>
      </c>
      <c r="W799" s="22">
        <f t="shared" ca="1" si="199"/>
        <v>1.0391075549926539E-3</v>
      </c>
      <c r="X799" s="22">
        <f t="shared" ca="1" si="199"/>
        <v>-8.8868264231107934E-4</v>
      </c>
      <c r="Y799" s="22">
        <f t="shared" ca="1" si="199"/>
        <v>-6.6655849556594422E-4</v>
      </c>
      <c r="Z799" s="22">
        <f t="shared" ca="1" si="199"/>
        <v>7.3314788632918384E-4</v>
      </c>
      <c r="AA799" s="10">
        <f t="shared" ca="1" si="195"/>
        <v>0</v>
      </c>
      <c r="AB799" s="10">
        <f t="shared" ca="1" si="196"/>
        <v>0</v>
      </c>
      <c r="AC799" s="5">
        <f t="shared" ca="1" si="198"/>
        <v>0.45834798780973829</v>
      </c>
    </row>
    <row r="800" spans="1:29" x14ac:dyDescent="0.2">
      <c r="A800" s="8">
        <v>43185</v>
      </c>
      <c r="B800" s="3">
        <v>84377</v>
      </c>
      <c r="C800" s="3">
        <v>85553</v>
      </c>
      <c r="D800" s="3">
        <v>84357</v>
      </c>
      <c r="E800" s="3">
        <v>85088</v>
      </c>
      <c r="F800" s="3">
        <v>85088</v>
      </c>
      <c r="G800" s="5">
        <f t="shared" si="191"/>
        <v>-1.4267581797668294E-2</v>
      </c>
      <c r="H800" s="24">
        <f t="shared" si="192"/>
        <v>0</v>
      </c>
      <c r="I800" s="3">
        <f t="shared" si="203"/>
        <v>85345.894736842107</v>
      </c>
      <c r="J800" s="10">
        <f t="shared" si="197"/>
        <v>8.4264669281912674E-3</v>
      </c>
      <c r="K800" s="10">
        <f t="shared" si="201"/>
        <v>-1.4526729193937216E-3</v>
      </c>
      <c r="L800" s="10">
        <f t="shared" si="190"/>
        <v>1.7630252299088056E-3</v>
      </c>
      <c r="M800" s="10">
        <f t="shared" si="189"/>
        <v>1.1120648567338942E-3</v>
      </c>
      <c r="N800" s="10">
        <f t="shared" si="202"/>
        <v>2.8010586968134632E-3</v>
      </c>
      <c r="O800" s="22">
        <f t="shared" ca="1" si="200"/>
        <v>1.0259841642558767</v>
      </c>
      <c r="P800" s="22">
        <f t="shared" ca="1" si="200"/>
        <v>0.44225878466523932</v>
      </c>
      <c r="Q800" s="22">
        <f t="shared" ca="1" si="200"/>
        <v>0.14483355886942759</v>
      </c>
      <c r="R800" s="22">
        <f t="shared" ca="1" si="200"/>
        <v>0.21528780996143213</v>
      </c>
      <c r="S800" s="22">
        <f t="shared" ca="1" si="200"/>
        <v>1.0431961904333047</v>
      </c>
      <c r="T800" s="22">
        <f t="shared" ca="1" si="193"/>
        <v>1.1419777256764407E-2</v>
      </c>
      <c r="U800" s="25">
        <f t="shared" ca="1" si="194"/>
        <v>0.50285491328817611</v>
      </c>
      <c r="V800" s="22">
        <f t="shared" ca="1" si="199"/>
        <v>-5.2964401898207072E-3</v>
      </c>
      <c r="W800" s="22">
        <f t="shared" ca="1" si="199"/>
        <v>9.1307487450052705E-4</v>
      </c>
      <c r="X800" s="22">
        <f t="shared" ca="1" si="199"/>
        <v>-1.1081462447941073E-3</v>
      </c>
      <c r="Y800" s="22">
        <f t="shared" ca="1" si="199"/>
        <v>-6.9898630720157382E-4</v>
      </c>
      <c r="Z800" s="22">
        <f t="shared" ca="1" si="199"/>
        <v>-1.7606002589550416E-3</v>
      </c>
      <c r="AA800" s="10">
        <f t="shared" ca="1" si="195"/>
        <v>-1.5267581797668295E-2</v>
      </c>
      <c r="AB800" s="10">
        <f t="shared" ca="1" si="196"/>
        <v>0</v>
      </c>
      <c r="AC800" s="5">
        <f t="shared" ca="1" si="198"/>
        <v>0.44308040601206999</v>
      </c>
    </row>
    <row r="801" spans="1:29" x14ac:dyDescent="0.2">
      <c r="A801" s="8">
        <v>43186</v>
      </c>
      <c r="B801" s="3">
        <v>85103</v>
      </c>
      <c r="C801" s="3">
        <v>85296</v>
      </c>
      <c r="D801" s="3">
        <v>83542</v>
      </c>
      <c r="E801" s="3">
        <v>83808</v>
      </c>
      <c r="F801" s="3">
        <v>83808</v>
      </c>
      <c r="G801" s="5">
        <f t="shared" si="191"/>
        <v>1.8590110729286069E-2</v>
      </c>
      <c r="H801" s="24">
        <f t="shared" si="192"/>
        <v>1</v>
      </c>
      <c r="I801" s="3">
        <f t="shared" si="203"/>
        <v>85257.84210526316</v>
      </c>
      <c r="J801" s="10">
        <f t="shared" si="197"/>
        <v>-1.5043249341857856E-2</v>
      </c>
      <c r="K801" s="10">
        <f t="shared" si="201"/>
        <v>-1.7952658338187099E-3</v>
      </c>
      <c r="L801" s="10">
        <f t="shared" si="190"/>
        <v>1.1644658401867747E-3</v>
      </c>
      <c r="M801" s="10">
        <f t="shared" si="189"/>
        <v>1.0627136065493937E-3</v>
      </c>
      <c r="N801" s="10">
        <f t="shared" si="202"/>
        <v>-8.0582982349521883E-4</v>
      </c>
      <c r="O801" s="22">
        <f t="shared" ca="1" si="200"/>
        <v>1.0206877240660559</v>
      </c>
      <c r="P801" s="22">
        <f t="shared" ca="1" si="200"/>
        <v>0.44317185953973987</v>
      </c>
      <c r="Q801" s="22">
        <f t="shared" ca="1" si="200"/>
        <v>0.14372541262463348</v>
      </c>
      <c r="R801" s="22">
        <f t="shared" ca="1" si="200"/>
        <v>0.21458882365423054</v>
      </c>
      <c r="S801" s="22">
        <f t="shared" ca="1" si="200"/>
        <v>1.0414355901743497</v>
      </c>
      <c r="T801" s="22">
        <f t="shared" ca="1" si="193"/>
        <v>-1.6593881292973608E-2</v>
      </c>
      <c r="U801" s="25">
        <f t="shared" ca="1" si="194"/>
        <v>0.4958516248666282</v>
      </c>
      <c r="V801" s="22">
        <f t="shared" ca="1" si="199"/>
        <v>-9.4793845720770511E-3</v>
      </c>
      <c r="W801" s="22">
        <f t="shared" ca="1" si="199"/>
        <v>-1.1312725636026969E-3</v>
      </c>
      <c r="X801" s="22">
        <f t="shared" ca="1" si="199"/>
        <v>7.3377893760378219E-4</v>
      </c>
      <c r="Y801" s="22">
        <f t="shared" ca="1" si="199"/>
        <v>6.6966057249547332E-4</v>
      </c>
      <c r="Z801" s="22">
        <f t="shared" ca="1" si="199"/>
        <v>-5.0778728870133551E-4</v>
      </c>
      <c r="AA801" s="10">
        <f t="shared" ca="1" si="195"/>
        <v>0</v>
      </c>
      <c r="AB801" s="10">
        <f t="shared" ca="1" si="196"/>
        <v>0</v>
      </c>
      <c r="AC801" s="5">
        <f t="shared" ca="1" si="198"/>
        <v>0.44308040601206999</v>
      </c>
    </row>
    <row r="802" spans="1:29" x14ac:dyDescent="0.2">
      <c r="A802" s="8">
        <v>43187</v>
      </c>
      <c r="B802" s="3">
        <v>83806</v>
      </c>
      <c r="C802" s="3">
        <v>83889</v>
      </c>
      <c r="D802" s="3">
        <v>82889</v>
      </c>
      <c r="E802" s="3">
        <v>83874</v>
      </c>
      <c r="F802" s="3">
        <v>83874</v>
      </c>
      <c r="G802" s="5">
        <f t="shared" si="191"/>
        <v>9.4427355318691397E-3</v>
      </c>
      <c r="H802" s="24">
        <f t="shared" si="192"/>
        <v>1</v>
      </c>
      <c r="I802" s="3">
        <f t="shared" si="203"/>
        <v>85178.68421052632</v>
      </c>
      <c r="J802" s="10">
        <f t="shared" si="197"/>
        <v>7.875143184421507E-4</v>
      </c>
      <c r="K802" s="10">
        <f t="shared" si="201"/>
        <v>-9.1963314429563403E-4</v>
      </c>
      <c r="L802" s="10">
        <f t="shared" si="190"/>
        <v>1.1842481305876218E-3</v>
      </c>
      <c r="M802" s="10">
        <f t="shared" si="189"/>
        <v>1.0600480097738695E-3</v>
      </c>
      <c r="N802" s="10">
        <f t="shared" si="202"/>
        <v>-2.5802693579817905E-3</v>
      </c>
      <c r="O802" s="22">
        <f t="shared" ca="1" si="200"/>
        <v>1.0112083394939788</v>
      </c>
      <c r="P802" s="22">
        <f t="shared" ca="1" si="200"/>
        <v>0.44204058697613718</v>
      </c>
      <c r="Q802" s="22">
        <f t="shared" ca="1" si="200"/>
        <v>0.14445919156223727</v>
      </c>
      <c r="R802" s="22">
        <f t="shared" ca="1" si="200"/>
        <v>0.21525848422672603</v>
      </c>
      <c r="S802" s="22">
        <f t="shared" ca="1" si="200"/>
        <v>1.0409278028856483</v>
      </c>
      <c r="T802" s="22">
        <f t="shared" ca="1" si="193"/>
        <v>-1.896788386939421E-3</v>
      </c>
      <c r="U802" s="25">
        <f t="shared" ca="1" si="194"/>
        <v>0.49952580304543748</v>
      </c>
      <c r="V802" s="22">
        <f t="shared" ca="1" si="199"/>
        <v>4.9266280201424185E-4</v>
      </c>
      <c r="W802" s="22">
        <f t="shared" ca="1" si="199"/>
        <v>-5.7531530676179865E-4</v>
      </c>
      <c r="X802" s="22">
        <f t="shared" ca="1" si="199"/>
        <v>7.4085637382386663E-4</v>
      </c>
      <c r="Y802" s="22">
        <f t="shared" ca="1" si="199"/>
        <v>6.631577490526329E-4</v>
      </c>
      <c r="Z802" s="22">
        <f t="shared" ca="1" si="199"/>
        <v>-1.6141963416861711E-3</v>
      </c>
      <c r="AA802" s="10">
        <f t="shared" ca="1" si="195"/>
        <v>0</v>
      </c>
      <c r="AB802" s="10">
        <f t="shared" ca="1" si="196"/>
        <v>0</v>
      </c>
      <c r="AC802" s="5">
        <f t="shared" ca="1" si="198"/>
        <v>0.44308040601206999</v>
      </c>
    </row>
    <row r="803" spans="1:29" x14ac:dyDescent="0.2">
      <c r="A803" s="8">
        <v>43188</v>
      </c>
      <c r="B803" s="3">
        <v>83874</v>
      </c>
      <c r="C803" s="3">
        <v>85708</v>
      </c>
      <c r="D803" s="3">
        <v>83874</v>
      </c>
      <c r="E803" s="3">
        <v>85366</v>
      </c>
      <c r="F803" s="3">
        <v>85366</v>
      </c>
      <c r="G803" s="5">
        <f t="shared" si="191"/>
        <v>-8.7036993650867478E-3</v>
      </c>
      <c r="H803" s="24">
        <f t="shared" si="192"/>
        <v>0</v>
      </c>
      <c r="I803" s="3">
        <f t="shared" si="203"/>
        <v>85157.894736842107</v>
      </c>
      <c r="J803" s="10">
        <f t="shared" si="197"/>
        <v>1.778858764336988E-2</v>
      </c>
      <c r="K803" s="10">
        <f t="shared" si="201"/>
        <v>3.0043544291830093E-5</v>
      </c>
      <c r="L803" s="10">
        <f t="shared" si="190"/>
        <v>1.438443304040029E-3</v>
      </c>
      <c r="M803" s="10">
        <f t="shared" si="189"/>
        <v>1.3927196080144545E-3</v>
      </c>
      <c r="N803" s="10">
        <f t="shared" si="202"/>
        <v>1.4693459783342577E-3</v>
      </c>
      <c r="O803" s="22">
        <f t="shared" ca="1" si="200"/>
        <v>1.0117010022959931</v>
      </c>
      <c r="P803" s="22">
        <f t="shared" ca="1" si="200"/>
        <v>0.44146527166937538</v>
      </c>
      <c r="Q803" s="22">
        <f t="shared" ca="1" si="200"/>
        <v>0.14520004793606114</v>
      </c>
      <c r="R803" s="22">
        <f t="shared" ca="1" si="200"/>
        <v>0.21592164197577865</v>
      </c>
      <c r="S803" s="22">
        <f t="shared" ca="1" si="200"/>
        <v>1.0393136065439621</v>
      </c>
      <c r="T803" s="22">
        <f t="shared" ca="1" si="193"/>
        <v>2.0046686738947835E-2</v>
      </c>
      <c r="U803" s="25">
        <f t="shared" ca="1" si="194"/>
        <v>0.50501150385491977</v>
      </c>
      <c r="V803" s="22">
        <f t="shared" ca="1" si="199"/>
        <v>-1.1228173643212321E-2</v>
      </c>
      <c r="W803" s="22">
        <f t="shared" ca="1" si="199"/>
        <v>-1.8963514075944019E-5</v>
      </c>
      <c r="X803" s="22">
        <f t="shared" ca="1" si="199"/>
        <v>-9.0794679810891541E-4</v>
      </c>
      <c r="Y803" s="22">
        <f t="shared" ca="1" si="199"/>
        <v>-8.790859571654265E-4</v>
      </c>
      <c r="Z803" s="22">
        <f t="shared" ca="1" si="199"/>
        <v>-9.2745259586934404E-4</v>
      </c>
      <c r="AA803" s="10">
        <f t="shared" ca="1" si="195"/>
        <v>0</v>
      </c>
      <c r="AB803" s="10">
        <f t="shared" ca="1" si="196"/>
        <v>0</v>
      </c>
      <c r="AC803" s="5">
        <f t="shared" ca="1" si="198"/>
        <v>0.44308040601206999</v>
      </c>
    </row>
    <row r="804" spans="1:29" x14ac:dyDescent="0.2">
      <c r="A804" s="8">
        <v>43192</v>
      </c>
      <c r="B804" s="3">
        <v>85365</v>
      </c>
      <c r="C804" s="3">
        <v>85675</v>
      </c>
      <c r="D804" s="3">
        <v>84166</v>
      </c>
      <c r="E804" s="3">
        <v>84666</v>
      </c>
      <c r="F804" s="3">
        <v>84666</v>
      </c>
      <c r="G804" s="5">
        <f t="shared" si="191"/>
        <v>-3.6142016866274052E-3</v>
      </c>
      <c r="H804" s="24">
        <f t="shared" si="192"/>
        <v>0</v>
      </c>
      <c r="I804" s="3">
        <f t="shared" si="203"/>
        <v>85086.473684210519</v>
      </c>
      <c r="J804" s="10">
        <f t="shared" si="197"/>
        <v>-8.1999859428812938E-3</v>
      </c>
      <c r="K804" s="10">
        <f t="shared" si="201"/>
        <v>-6.0425241007072694E-4</v>
      </c>
      <c r="L804" s="10">
        <f t="shared" si="190"/>
        <v>1.254381392384729E-3</v>
      </c>
      <c r="M804" s="10">
        <f t="shared" si="189"/>
        <v>1.3764951496551604E-3</v>
      </c>
      <c r="N804" s="10">
        <f t="shared" si="202"/>
        <v>7.5186672105282955E-4</v>
      </c>
      <c r="O804" s="22">
        <f t="shared" ca="1" si="200"/>
        <v>1.0004728286527809</v>
      </c>
      <c r="P804" s="22">
        <f t="shared" ca="1" si="200"/>
        <v>0.44144630815529945</v>
      </c>
      <c r="Q804" s="22">
        <f t="shared" ca="1" si="200"/>
        <v>0.14429210113795224</v>
      </c>
      <c r="R804" s="22">
        <f t="shared" ca="1" si="200"/>
        <v>0.21504255601861322</v>
      </c>
      <c r="S804" s="22">
        <f t="shared" ca="1" si="200"/>
        <v>1.0383861539480927</v>
      </c>
      <c r="T804" s="22">
        <f t="shared" ca="1" si="193"/>
        <v>-7.2128777719869296E-3</v>
      </c>
      <c r="U804" s="25">
        <f t="shared" ca="1" si="194"/>
        <v>0.49819678837476122</v>
      </c>
      <c r="V804" s="22">
        <f t="shared" ca="1" si="199"/>
        <v>5.1064419101057093E-3</v>
      </c>
      <c r="W804" s="22">
        <f t="shared" ca="1" si="199"/>
        <v>3.7629086836987139E-4</v>
      </c>
      <c r="X804" s="22">
        <f t="shared" ca="1" si="199"/>
        <v>-7.8115081634876678E-4</v>
      </c>
      <c r="Y804" s="22">
        <f t="shared" ca="1" si="199"/>
        <v>-8.5719567938509294E-4</v>
      </c>
      <c r="Z804" s="22">
        <f t="shared" ca="1" si="199"/>
        <v>-4.6821589231272026E-4</v>
      </c>
      <c r="AA804" s="10">
        <f t="shared" ca="1" si="195"/>
        <v>0</v>
      </c>
      <c r="AB804" s="10">
        <f t="shared" ca="1" si="196"/>
        <v>0</v>
      </c>
      <c r="AC804" s="5">
        <f t="shared" ca="1" si="198"/>
        <v>0.44308040601206999</v>
      </c>
    </row>
    <row r="805" spans="1:29" x14ac:dyDescent="0.2">
      <c r="A805" s="8">
        <v>43193</v>
      </c>
      <c r="B805" s="3">
        <v>84669</v>
      </c>
      <c r="C805" s="3">
        <v>85411</v>
      </c>
      <c r="D805" s="3">
        <v>84210</v>
      </c>
      <c r="E805" s="3">
        <v>84623</v>
      </c>
      <c r="F805" s="3">
        <v>84623</v>
      </c>
      <c r="G805" s="5">
        <f t="shared" si="191"/>
        <v>6.9366484289141717E-3</v>
      </c>
      <c r="H805" s="24">
        <f t="shared" si="192"/>
        <v>1</v>
      </c>
      <c r="I805" s="3">
        <f t="shared" si="203"/>
        <v>85032.263157894733</v>
      </c>
      <c r="J805" s="10">
        <f t="shared" si="197"/>
        <v>-5.0787801478746619E-4</v>
      </c>
      <c r="K805" s="10">
        <f t="shared" si="201"/>
        <v>-7.8239639534735672E-4</v>
      </c>
      <c r="L805" s="10">
        <f t="shared" si="190"/>
        <v>9.042599078480729E-4</v>
      </c>
      <c r="M805" s="10">
        <f t="shared" si="189"/>
        <v>1.4365506753693735E-3</v>
      </c>
      <c r="N805" s="10">
        <f t="shared" si="202"/>
        <v>-1.0350022675429172E-3</v>
      </c>
      <c r="O805" s="22">
        <f t="shared" ca="1" si="200"/>
        <v>1.0055792705628865</v>
      </c>
      <c r="P805" s="22">
        <f t="shared" ca="1" si="200"/>
        <v>0.44182259902366933</v>
      </c>
      <c r="Q805" s="22">
        <f t="shared" ca="1" si="200"/>
        <v>0.14351095032160346</v>
      </c>
      <c r="R805" s="22">
        <f t="shared" ca="1" si="200"/>
        <v>0.21418536033922814</v>
      </c>
      <c r="S805" s="22">
        <f t="shared" ca="1" si="200"/>
        <v>1.0379179380557799</v>
      </c>
      <c r="T805" s="22">
        <f t="shared" ca="1" si="193"/>
        <v>-1.4931801091526745E-3</v>
      </c>
      <c r="U805" s="25">
        <f t="shared" ca="1" si="194"/>
        <v>0.49962670504206963</v>
      </c>
      <c r="V805" s="22">
        <f t="shared" ca="1" si="199"/>
        <v>-3.1766056755688321E-4</v>
      </c>
      <c r="W805" s="22">
        <f t="shared" ca="1" si="199"/>
        <v>-4.8936255510982683E-4</v>
      </c>
      <c r="X805" s="22">
        <f t="shared" ca="1" si="199"/>
        <v>5.6558407173060924E-4</v>
      </c>
      <c r="Y805" s="22">
        <f t="shared" ca="1" si="199"/>
        <v>8.9851399268193089E-4</v>
      </c>
      <c r="Z805" s="22">
        <f t="shared" ca="1" si="199"/>
        <v>-6.4735900778837576E-4</v>
      </c>
      <c r="AA805" s="10">
        <f t="shared" ca="1" si="195"/>
        <v>0</v>
      </c>
      <c r="AB805" s="10">
        <f t="shared" ca="1" si="196"/>
        <v>0</v>
      </c>
      <c r="AC805" s="5">
        <f t="shared" ca="1" si="198"/>
        <v>0.44308040601206999</v>
      </c>
    </row>
    <row r="806" spans="1:29" x14ac:dyDescent="0.2">
      <c r="A806" s="8">
        <v>43194</v>
      </c>
      <c r="B806" s="3">
        <v>84610</v>
      </c>
      <c r="C806" s="3">
        <v>84610</v>
      </c>
      <c r="D806" s="3">
        <v>82826</v>
      </c>
      <c r="E806" s="3">
        <v>84360</v>
      </c>
      <c r="F806" s="3">
        <v>84360</v>
      </c>
      <c r="G806" s="5">
        <f t="shared" si="191"/>
        <v>5.4528212422948474E-3</v>
      </c>
      <c r="H806" s="24">
        <f t="shared" si="192"/>
        <v>1</v>
      </c>
      <c r="I806" s="3">
        <f t="shared" si="203"/>
        <v>84973.105263157893</v>
      </c>
      <c r="J806" s="10">
        <f t="shared" si="197"/>
        <v>-3.1079021069921886E-3</v>
      </c>
      <c r="K806" s="10">
        <f t="shared" si="201"/>
        <v>-7.2273273734297923E-4</v>
      </c>
      <c r="L806" s="10">
        <f t="shared" si="190"/>
        <v>8.9777443218890917E-4</v>
      </c>
      <c r="M806" s="10">
        <f t="shared" ref="M806:M869" si="204">AVERAGE(J707:J806)</f>
        <v>1.3931450396483902E-3</v>
      </c>
      <c r="N806" s="10">
        <f t="shared" si="202"/>
        <v>1.3520671794302163E-3</v>
      </c>
      <c r="O806" s="22">
        <f t="shared" ca="1" si="200"/>
        <v>1.0052616099953298</v>
      </c>
      <c r="P806" s="22">
        <f t="shared" ca="1" si="200"/>
        <v>0.44133323646855949</v>
      </c>
      <c r="Q806" s="22">
        <f t="shared" ca="1" si="200"/>
        <v>0.14407653439333407</v>
      </c>
      <c r="R806" s="22">
        <f t="shared" ca="1" si="200"/>
        <v>0.21508387433191006</v>
      </c>
      <c r="S806" s="22">
        <f t="shared" ca="1" si="200"/>
        <v>1.0372705790479915</v>
      </c>
      <c r="T806" s="22">
        <f t="shared" ca="1" si="193"/>
        <v>-1.6117698862462585E-3</v>
      </c>
      <c r="U806" s="25">
        <f t="shared" ca="1" si="194"/>
        <v>0.49959705761566886</v>
      </c>
      <c r="V806" s="22">
        <f t="shared" ca="1" si="199"/>
        <v>-1.944002936192659E-3</v>
      </c>
      <c r="W806" s="22">
        <f t="shared" ca="1" si="199"/>
        <v>-4.5207169180661738E-4</v>
      </c>
      <c r="X806" s="22">
        <f t="shared" ca="1" si="199"/>
        <v>5.615608446248668E-4</v>
      </c>
      <c r="Y806" s="22">
        <f t="shared" ca="1" si="199"/>
        <v>8.7141678031801514E-4</v>
      </c>
      <c r="Z806" s="22">
        <f t="shared" ca="1" si="199"/>
        <v>8.4572244435518625E-4</v>
      </c>
      <c r="AA806" s="10">
        <f t="shared" ca="1" si="195"/>
        <v>0</v>
      </c>
      <c r="AB806" s="10">
        <f t="shared" ca="1" si="196"/>
        <v>0</v>
      </c>
      <c r="AC806" s="5">
        <f t="shared" ca="1" si="198"/>
        <v>0.44308040601206999</v>
      </c>
    </row>
    <row r="807" spans="1:29" x14ac:dyDescent="0.2">
      <c r="A807" s="8">
        <v>43195</v>
      </c>
      <c r="B807" s="3">
        <v>84374</v>
      </c>
      <c r="C807" s="3">
        <v>86148</v>
      </c>
      <c r="D807" s="3">
        <v>84374</v>
      </c>
      <c r="E807" s="3">
        <v>85210</v>
      </c>
      <c r="F807" s="3">
        <v>85210</v>
      </c>
      <c r="G807" s="5">
        <f t="shared" si="191"/>
        <v>-2.2333059500058705E-2</v>
      </c>
      <c r="H807" s="24">
        <f t="shared" si="192"/>
        <v>0</v>
      </c>
      <c r="I807" s="3">
        <f t="shared" si="203"/>
        <v>84984.947368421053</v>
      </c>
      <c r="J807" s="10">
        <f t="shared" si="197"/>
        <v>1.007586533902316E-2</v>
      </c>
      <c r="K807" s="10">
        <f t="shared" si="201"/>
        <v>-1.202855995408314E-4</v>
      </c>
      <c r="L807" s="10">
        <f t="shared" si="190"/>
        <v>1.0358059491641547E-3</v>
      </c>
      <c r="M807" s="10">
        <f t="shared" si="204"/>
        <v>1.4403286406135384E-3</v>
      </c>
      <c r="N807" s="10">
        <f t="shared" si="202"/>
        <v>3.2097373835464184E-3</v>
      </c>
      <c r="O807" s="22">
        <f t="shared" ca="1" si="200"/>
        <v>1.0033176070591372</v>
      </c>
      <c r="P807" s="22">
        <f t="shared" ca="1" si="200"/>
        <v>0.44088116477675288</v>
      </c>
      <c r="Q807" s="22">
        <f t="shared" ca="1" si="200"/>
        <v>0.14463809523795892</v>
      </c>
      <c r="R807" s="22">
        <f t="shared" ca="1" si="200"/>
        <v>0.21595529111222808</v>
      </c>
      <c r="S807" s="22">
        <f t="shared" ca="1" si="200"/>
        <v>1.0381163014923467</v>
      </c>
      <c r="T807" s="22">
        <f t="shared" ca="1" si="193"/>
        <v>1.3849205737540542E-2</v>
      </c>
      <c r="U807" s="25">
        <f t="shared" ca="1" si="194"/>
        <v>0.50346224609618451</v>
      </c>
      <c r="V807" s="22">
        <f t="shared" ca="1" si="199"/>
        <v>-6.3407182005949169E-3</v>
      </c>
      <c r="W807" s="22">
        <f t="shared" ca="1" si="199"/>
        <v>7.5695442983358057E-5</v>
      </c>
      <c r="X807" s="22">
        <f t="shared" ca="1" si="199"/>
        <v>-6.5183023126690412E-4</v>
      </c>
      <c r="Y807" s="22">
        <f t="shared" ca="1" si="199"/>
        <v>-9.0639540318249233E-4</v>
      </c>
      <c r="Z807" s="22">
        <f t="shared" ca="1" si="199"/>
        <v>-2.0198801355711432E-3</v>
      </c>
      <c r="AA807" s="10">
        <f t="shared" ca="1" si="195"/>
        <v>0</v>
      </c>
      <c r="AB807" s="10">
        <f t="shared" ca="1" si="196"/>
        <v>0</v>
      </c>
      <c r="AC807" s="5">
        <f t="shared" ca="1" si="198"/>
        <v>0.44308040601206999</v>
      </c>
    </row>
    <row r="808" spans="1:29" x14ac:dyDescent="0.2">
      <c r="A808" s="8">
        <v>43196</v>
      </c>
      <c r="B808" s="3">
        <v>85210</v>
      </c>
      <c r="C808" s="3">
        <v>85210</v>
      </c>
      <c r="D808" s="3">
        <v>83833</v>
      </c>
      <c r="E808" s="3">
        <v>84820</v>
      </c>
      <c r="F808" s="3">
        <v>84820</v>
      </c>
      <c r="G808" s="5">
        <f t="shared" si="191"/>
        <v>-3.6547983966045416E-3</v>
      </c>
      <c r="H808" s="24">
        <f t="shared" si="192"/>
        <v>0</v>
      </c>
      <c r="I808" s="3">
        <f t="shared" si="203"/>
        <v>84903.31578947368</v>
      </c>
      <c r="J808" s="10">
        <f t="shared" si="197"/>
        <v>-4.5769275906584195E-3</v>
      </c>
      <c r="K808" s="10">
        <f t="shared" si="201"/>
        <v>-5.7264495100145532E-5</v>
      </c>
      <c r="L808" s="10">
        <f t="shared" si="190"/>
        <v>8.3222602823007858E-4</v>
      </c>
      <c r="M808" s="10">
        <f t="shared" si="204"/>
        <v>1.6497032868719097E-3</v>
      </c>
      <c r="N808" s="10">
        <f t="shared" si="202"/>
        <v>-1.2633656632592416E-3</v>
      </c>
      <c r="O808" s="22">
        <f t="shared" ca="1" si="200"/>
        <v>0.9969768888585423</v>
      </c>
      <c r="P808" s="22">
        <f t="shared" ca="1" si="200"/>
        <v>0.44095686021973624</v>
      </c>
      <c r="Q808" s="22">
        <f t="shared" ca="1" si="200"/>
        <v>0.14398626500669201</v>
      </c>
      <c r="R808" s="22">
        <f t="shared" ca="1" si="200"/>
        <v>0.21504889570904559</v>
      </c>
      <c r="S808" s="22">
        <f t="shared" ca="1" si="200"/>
        <v>1.0360964213567756</v>
      </c>
      <c r="T808" s="22">
        <f t="shared" ca="1" si="193"/>
        <v>-5.4227148568592228E-3</v>
      </c>
      <c r="U808" s="25">
        <f t="shared" ca="1" si="194"/>
        <v>0.49864432460784763</v>
      </c>
      <c r="V808" s="22">
        <f t="shared" ca="1" si="199"/>
        <v>2.8528027367145685E-3</v>
      </c>
      <c r="W808" s="22">
        <f t="shared" ca="1" si="199"/>
        <v>3.5693006957702865E-5</v>
      </c>
      <c r="X808" s="22">
        <f t="shared" ca="1" si="199"/>
        <v>-5.1872716879891134E-4</v>
      </c>
      <c r="Y808" s="22">
        <f t="shared" ca="1" si="199"/>
        <v>-1.0282614173667047E-3</v>
      </c>
      <c r="Z808" s="22">
        <f t="shared" ca="1" si="199"/>
        <v>7.8745685838973567E-4</v>
      </c>
      <c r="AA808" s="10">
        <f t="shared" ca="1" si="195"/>
        <v>0</v>
      </c>
      <c r="AB808" s="10">
        <f t="shared" ca="1" si="196"/>
        <v>0</v>
      </c>
      <c r="AC808" s="5">
        <f t="shared" ca="1" si="198"/>
        <v>0.44308040601206999</v>
      </c>
    </row>
    <row r="809" spans="1:29" x14ac:dyDescent="0.2">
      <c r="A809" s="8">
        <v>43199</v>
      </c>
      <c r="B809" s="3">
        <v>84832</v>
      </c>
      <c r="C809" s="3">
        <v>85110</v>
      </c>
      <c r="D809" s="3">
        <v>83155</v>
      </c>
      <c r="E809" s="3">
        <v>83307</v>
      </c>
      <c r="F809" s="3">
        <v>83307</v>
      </c>
      <c r="G809" s="5">
        <f t="shared" si="191"/>
        <v>2.3275355012183807E-2</v>
      </c>
      <c r="H809" s="24">
        <f t="shared" si="192"/>
        <v>1</v>
      </c>
      <c r="I809" s="3">
        <f t="shared" si="203"/>
        <v>84714.210526315786</v>
      </c>
      <c r="J809" s="10">
        <f t="shared" si="197"/>
        <v>-1.7837774109879745E-2</v>
      </c>
      <c r="K809" s="10">
        <f t="shared" si="201"/>
        <v>-1.7645912190679791E-3</v>
      </c>
      <c r="L809" s="10">
        <f t="shared" si="190"/>
        <v>7.1960889926174553E-4</v>
      </c>
      <c r="M809" s="10">
        <f t="shared" si="204"/>
        <v>1.2023205053809294E-3</v>
      </c>
      <c r="N809" s="10">
        <f t="shared" si="202"/>
        <v>-3.1909232966589318E-3</v>
      </c>
      <c r="O809" s="22">
        <f t="shared" ca="1" si="200"/>
        <v>0.99982969159525692</v>
      </c>
      <c r="P809" s="22">
        <f t="shared" ca="1" si="200"/>
        <v>0.44099255322669395</v>
      </c>
      <c r="Q809" s="22">
        <f t="shared" ca="1" si="200"/>
        <v>0.14346753783789309</v>
      </c>
      <c r="R809" s="22">
        <f t="shared" ca="1" si="200"/>
        <v>0.21402063429167889</v>
      </c>
      <c r="S809" s="22">
        <f t="shared" ca="1" si="200"/>
        <v>1.0368838782151653</v>
      </c>
      <c r="T809" s="22">
        <f t="shared" ca="1" si="193"/>
        <v>-2.1560962782885114E-2</v>
      </c>
      <c r="U809" s="25">
        <f t="shared" ca="1" si="194"/>
        <v>0.49460996811030256</v>
      </c>
      <c r="V809" s="22">
        <f t="shared" ca="1" si="199"/>
        <v>-1.1267481989062144E-2</v>
      </c>
      <c r="W809" s="22">
        <f t="shared" ca="1" si="199"/>
        <v>-1.1146289697599328E-3</v>
      </c>
      <c r="X809" s="22">
        <f t="shared" ca="1" si="199"/>
        <v>4.5455112625906064E-4</v>
      </c>
      <c r="Y809" s="22">
        <f t="shared" ca="1" si="199"/>
        <v>7.594627309444633E-4</v>
      </c>
      <c r="Z809" s="22">
        <f t="shared" ca="1" si="199"/>
        <v>-2.0155917746300968E-3</v>
      </c>
      <c r="AA809" s="10">
        <f t="shared" ca="1" si="195"/>
        <v>0</v>
      </c>
      <c r="AB809" s="10">
        <f t="shared" ca="1" si="196"/>
        <v>0</v>
      </c>
      <c r="AC809" s="5">
        <f t="shared" ca="1" si="198"/>
        <v>0.44308040601206999</v>
      </c>
    </row>
    <row r="810" spans="1:29" x14ac:dyDescent="0.2">
      <c r="A810" s="8">
        <v>43200</v>
      </c>
      <c r="B810" s="3">
        <v>83312</v>
      </c>
      <c r="C810" s="3">
        <v>84538</v>
      </c>
      <c r="D810" s="3">
        <v>83312</v>
      </c>
      <c r="E810" s="3">
        <v>84510</v>
      </c>
      <c r="F810" s="3">
        <v>84510</v>
      </c>
      <c r="G810" s="5">
        <f t="shared" si="191"/>
        <v>1.1051946515205247E-2</v>
      </c>
      <c r="H810" s="24">
        <f t="shared" si="192"/>
        <v>1</v>
      </c>
      <c r="I810" s="3">
        <f t="shared" si="203"/>
        <v>84615.578947368427</v>
      </c>
      <c r="J810" s="10">
        <f t="shared" si="197"/>
        <v>1.4440563217976932E-2</v>
      </c>
      <c r="K810" s="10">
        <f t="shared" si="201"/>
        <v>-1.3488001053261645E-3</v>
      </c>
      <c r="L810" s="10">
        <f t="shared" si="190"/>
        <v>2.6422719899647838E-4</v>
      </c>
      <c r="M810" s="10">
        <f t="shared" si="204"/>
        <v>1.5392950226245073E-3</v>
      </c>
      <c r="N810" s="10">
        <f t="shared" si="202"/>
        <v>-2.0123505010605225E-4</v>
      </c>
      <c r="O810" s="22">
        <f t="shared" ca="1" si="200"/>
        <v>0.98856220960619479</v>
      </c>
      <c r="P810" s="22">
        <f t="shared" ca="1" si="200"/>
        <v>0.43987792425693401</v>
      </c>
      <c r="Q810" s="22">
        <f t="shared" ca="1" si="200"/>
        <v>0.14392208896415215</v>
      </c>
      <c r="R810" s="22">
        <f t="shared" ca="1" si="200"/>
        <v>0.21478009702262335</v>
      </c>
      <c r="S810" s="22">
        <f t="shared" ca="1" si="200"/>
        <v>1.0348682864405352</v>
      </c>
      <c r="T810" s="22">
        <f t="shared" ca="1" si="193"/>
        <v>1.3842473985424238E-2</v>
      </c>
      <c r="U810" s="25">
        <f t="shared" ca="1" si="194"/>
        <v>0.50346056323881072</v>
      </c>
      <c r="V810" s="22">
        <f t="shared" ca="1" si="199"/>
        <v>8.9624570683502474E-3</v>
      </c>
      <c r="W810" s="22">
        <f t="shared" ca="1" si="199"/>
        <v>-8.3712545385508891E-4</v>
      </c>
      <c r="X810" s="22">
        <f t="shared" ca="1" si="199"/>
        <v>1.6399117482816163E-4</v>
      </c>
      <c r="Y810" s="22">
        <f t="shared" ca="1" si="199"/>
        <v>9.5535508882527631E-4</v>
      </c>
      <c r="Z810" s="22">
        <f t="shared" ca="1" si="199"/>
        <v>-1.2489544001840366E-4</v>
      </c>
      <c r="AA810" s="10">
        <f t="shared" ca="1" si="195"/>
        <v>0</v>
      </c>
      <c r="AB810" s="10">
        <f t="shared" ca="1" si="196"/>
        <v>0</v>
      </c>
      <c r="AC810" s="5">
        <f t="shared" ca="1" si="198"/>
        <v>0.44308040601206999</v>
      </c>
    </row>
    <row r="811" spans="1:29" x14ac:dyDescent="0.2">
      <c r="A811" s="8">
        <v>43201</v>
      </c>
      <c r="B811" s="3">
        <v>84494</v>
      </c>
      <c r="C811" s="3">
        <v>85417</v>
      </c>
      <c r="D811" s="3">
        <v>84340</v>
      </c>
      <c r="E811" s="3">
        <v>85246</v>
      </c>
      <c r="F811" s="3">
        <v>85246</v>
      </c>
      <c r="G811" s="5">
        <f t="shared" si="191"/>
        <v>-1.0698449194097126E-2</v>
      </c>
      <c r="H811" s="24">
        <f t="shared" si="192"/>
        <v>0</v>
      </c>
      <c r="I811" s="3">
        <f t="shared" si="203"/>
        <v>84573.210526315786</v>
      </c>
      <c r="J811" s="10">
        <f t="shared" si="197"/>
        <v>8.7090285173352378E-3</v>
      </c>
      <c r="K811" s="10">
        <f t="shared" si="201"/>
        <v>-6.1645569902211701E-4</v>
      </c>
      <c r="L811" s="10">
        <f t="shared" si="190"/>
        <v>-3.9918482476397621E-6</v>
      </c>
      <c r="M811" s="10">
        <f t="shared" si="204"/>
        <v>1.7312789744142508E-3</v>
      </c>
      <c r="N811" s="10">
        <f t="shared" si="202"/>
        <v>2.1621510747594332E-3</v>
      </c>
      <c r="O811" s="22">
        <f t="shared" ca="1" si="200"/>
        <v>0.99752466667454498</v>
      </c>
      <c r="P811" s="22">
        <f t="shared" ca="1" si="200"/>
        <v>0.43904079880307889</v>
      </c>
      <c r="Q811" s="22">
        <f t="shared" ca="1" si="200"/>
        <v>0.1440860801389803</v>
      </c>
      <c r="R811" s="22">
        <f t="shared" ca="1" si="200"/>
        <v>0.21573545211144862</v>
      </c>
      <c r="S811" s="22">
        <f t="shared" ca="1" si="200"/>
        <v>1.0347433910005168</v>
      </c>
      <c r="T811" s="22">
        <f t="shared" ca="1" si="193"/>
        <v>1.1027016183750338E-2</v>
      </c>
      <c r="U811" s="25">
        <f t="shared" ca="1" si="194"/>
        <v>0.50275672611229849</v>
      </c>
      <c r="V811" s="22">
        <f t="shared" ca="1" si="199"/>
        <v>-5.4729869574769649E-3</v>
      </c>
      <c r="W811" s="22">
        <f t="shared" ca="1" si="199"/>
        <v>3.8739728477117376E-4</v>
      </c>
      <c r="X811" s="22">
        <f t="shared" ca="1" si="199"/>
        <v>2.5085844364928638E-6</v>
      </c>
      <c r="Y811" s="22">
        <f t="shared" ca="1" si="199"/>
        <v>-1.087982112799707E-3</v>
      </c>
      <c r="Z811" s="22">
        <f t="shared" ca="1" si="199"/>
        <v>-1.3587536897713521E-3</v>
      </c>
      <c r="AA811" s="10">
        <f t="shared" ca="1" si="195"/>
        <v>-1.1698449194097127E-2</v>
      </c>
      <c r="AB811" s="10">
        <f t="shared" ca="1" si="196"/>
        <v>0</v>
      </c>
      <c r="AC811" s="5">
        <f t="shared" ca="1" si="198"/>
        <v>0.43138195681797287</v>
      </c>
    </row>
    <row r="812" spans="1:29" x14ac:dyDescent="0.2">
      <c r="A812" s="8">
        <v>43202</v>
      </c>
      <c r="B812" s="3">
        <v>85246</v>
      </c>
      <c r="C812" s="3">
        <v>85577</v>
      </c>
      <c r="D812" s="3">
        <v>85025</v>
      </c>
      <c r="E812" s="3">
        <v>85444</v>
      </c>
      <c r="F812" s="3">
        <v>85444</v>
      </c>
      <c r="G812" s="5">
        <f t="shared" si="191"/>
        <v>-3.0218622723655275E-2</v>
      </c>
      <c r="H812" s="24">
        <f t="shared" si="192"/>
        <v>0</v>
      </c>
      <c r="I812" s="3">
        <f t="shared" si="203"/>
        <v>84600.368421052626</v>
      </c>
      <c r="J812" s="10">
        <f t="shared" si="197"/>
        <v>2.3226896276657971E-3</v>
      </c>
      <c r="K812" s="10">
        <f t="shared" si="201"/>
        <v>-3.0757719096722311E-4</v>
      </c>
      <c r="L812" s="10">
        <f t="shared" si="190"/>
        <v>2.3724512233469497E-4</v>
      </c>
      <c r="M812" s="10">
        <f t="shared" si="204"/>
        <v>1.7116879231810012E-3</v>
      </c>
      <c r="N812" s="10">
        <f t="shared" si="202"/>
        <v>6.1151593248796041E-4</v>
      </c>
      <c r="O812" s="22">
        <f t="shared" ca="1" si="200"/>
        <v>0.99205167971706798</v>
      </c>
      <c r="P812" s="22">
        <f t="shared" ca="1" si="200"/>
        <v>0.43942819608785005</v>
      </c>
      <c r="Q812" s="22">
        <f t="shared" ca="1" si="200"/>
        <v>0.14408858872341679</v>
      </c>
      <c r="R812" s="22">
        <f t="shared" ca="1" si="200"/>
        <v>0.21464746999864892</v>
      </c>
      <c r="S812" s="22">
        <f t="shared" ca="1" si="200"/>
        <v>1.0333846373107454</v>
      </c>
      <c r="T812" s="22">
        <f t="shared" ca="1" si="193"/>
        <v>3.2025950235033476E-3</v>
      </c>
      <c r="U812" s="25">
        <f t="shared" ca="1" si="194"/>
        <v>0.50080064807154767</v>
      </c>
      <c r="V812" s="22">
        <f t="shared" ca="1" si="199"/>
        <v>-1.454001860217649E-3</v>
      </c>
      <c r="W812" s="22">
        <f t="shared" ca="1" si="199"/>
        <v>1.9254307700004506E-4</v>
      </c>
      <c r="X812" s="22">
        <f t="shared" ca="1" si="199"/>
        <v>-1.4851525795500924E-4</v>
      </c>
      <c r="Y812" s="22">
        <f t="shared" ca="1" si="199"/>
        <v>-1.0715152789993704E-3</v>
      </c>
      <c r="Z812" s="22">
        <f t="shared" ca="1" si="199"/>
        <v>-3.8280848753941238E-4</v>
      </c>
      <c r="AA812" s="10">
        <f t="shared" ca="1" si="195"/>
        <v>0</v>
      </c>
      <c r="AB812" s="10">
        <f t="shared" ca="1" si="196"/>
        <v>0</v>
      </c>
      <c r="AC812" s="5">
        <f t="shared" ca="1" si="198"/>
        <v>0.43138195681797287</v>
      </c>
    </row>
    <row r="813" spans="1:29" x14ac:dyDescent="0.2">
      <c r="A813" s="8">
        <v>43203</v>
      </c>
      <c r="B813" s="3">
        <v>85441</v>
      </c>
      <c r="C813" s="3">
        <v>85441</v>
      </c>
      <c r="D813" s="3">
        <v>84144</v>
      </c>
      <c r="E813" s="3">
        <v>84334</v>
      </c>
      <c r="F813" s="3">
        <v>84334</v>
      </c>
      <c r="G813" s="5">
        <f t="shared" si="191"/>
        <v>-2.9406882159034309E-3</v>
      </c>
      <c r="H813" s="24">
        <f t="shared" si="192"/>
        <v>0</v>
      </c>
      <c r="I813" s="3">
        <f t="shared" si="203"/>
        <v>84571.31578947368</v>
      </c>
      <c r="J813" s="10">
        <f t="shared" si="197"/>
        <v>-1.2990964842469976E-2</v>
      </c>
      <c r="K813" s="10">
        <f t="shared" si="201"/>
        <v>-3.046054158916178E-4</v>
      </c>
      <c r="L813" s="10">
        <f t="shared" si="190"/>
        <v>2.8430571760296176E-5</v>
      </c>
      <c r="M813" s="10">
        <f t="shared" si="204"/>
        <v>1.8091670294993168E-3</v>
      </c>
      <c r="N813" s="10">
        <f t="shared" si="202"/>
        <v>-1.0712915178743509E-3</v>
      </c>
      <c r="O813" s="22">
        <f t="shared" ca="1" si="200"/>
        <v>0.99059767785685038</v>
      </c>
      <c r="P813" s="22">
        <f t="shared" ca="1" si="200"/>
        <v>0.43962073916485012</v>
      </c>
      <c r="Q813" s="22">
        <f t="shared" ca="1" si="200"/>
        <v>0.14394007346546178</v>
      </c>
      <c r="R813" s="22">
        <f t="shared" ca="1" si="200"/>
        <v>0.21357595471964955</v>
      </c>
      <c r="S813" s="22">
        <f t="shared" ca="1" si="200"/>
        <v>1.0330018288232059</v>
      </c>
      <c r="T813" s="22">
        <f t="shared" ca="1" si="193"/>
        <v>-1.3718889687165153E-2</v>
      </c>
      <c r="U813" s="25">
        <f t="shared" ca="1" si="194"/>
        <v>0.49657033136894396</v>
      </c>
      <c r="V813" s="22">
        <f t="shared" ca="1" si="199"/>
        <v>8.0632802465044652E-3</v>
      </c>
      <c r="W813" s="22">
        <f t="shared" ca="1" si="199"/>
        <v>1.8906361942475834E-4</v>
      </c>
      <c r="X813" s="22">
        <f t="shared" ca="1" si="199"/>
        <v>-1.7646392739219947E-5</v>
      </c>
      <c r="Y813" s="22">
        <f t="shared" ca="1" si="199"/>
        <v>-1.1229205027095904E-3</v>
      </c>
      <c r="Z813" s="22">
        <f t="shared" ca="1" si="199"/>
        <v>6.6493319311313522E-4</v>
      </c>
      <c r="AA813" s="10">
        <f t="shared" ca="1" si="195"/>
        <v>0</v>
      </c>
      <c r="AB813" s="10">
        <f t="shared" ca="1" si="196"/>
        <v>0</v>
      </c>
      <c r="AC813" s="5">
        <f t="shared" ca="1" si="198"/>
        <v>0.43138195681797287</v>
      </c>
    </row>
    <row r="814" spans="1:29" x14ac:dyDescent="0.2">
      <c r="A814" s="8">
        <v>43206</v>
      </c>
      <c r="B814" s="3">
        <v>84328</v>
      </c>
      <c r="C814" s="3">
        <v>84591</v>
      </c>
      <c r="D814" s="3">
        <v>82762</v>
      </c>
      <c r="E814" s="3">
        <v>82862</v>
      </c>
      <c r="F814" s="3">
        <v>82862</v>
      </c>
      <c r="G814" s="5">
        <f t="shared" si="191"/>
        <v>3.5166904009075406E-2</v>
      </c>
      <c r="H814" s="24">
        <f t="shared" si="192"/>
        <v>1</v>
      </c>
      <c r="I814" s="3">
        <f t="shared" si="203"/>
        <v>84516</v>
      </c>
      <c r="J814" s="10">
        <f t="shared" si="197"/>
        <v>-1.7454407475039679E-2</v>
      </c>
      <c r="K814" s="10">
        <f t="shared" si="201"/>
        <v>-1.1525989622133081E-3</v>
      </c>
      <c r="L814" s="10">
        <f t="shared" si="190"/>
        <v>-4.2269114702152554E-4</v>
      </c>
      <c r="M814" s="10">
        <f t="shared" si="204"/>
        <v>1.3967193304248637E-3</v>
      </c>
      <c r="N814" s="10">
        <f t="shared" si="202"/>
        <v>-9.9461819090633789E-4</v>
      </c>
      <c r="O814" s="22">
        <f t="shared" ca="1" si="200"/>
        <v>0.99866095810335487</v>
      </c>
      <c r="P814" s="22">
        <f t="shared" ca="1" si="200"/>
        <v>0.43980980278427489</v>
      </c>
      <c r="Q814" s="22">
        <f t="shared" ca="1" si="200"/>
        <v>0.14392242707272257</v>
      </c>
      <c r="R814" s="22">
        <f t="shared" ca="1" si="200"/>
        <v>0.21245303421693995</v>
      </c>
      <c r="S814" s="22">
        <f t="shared" ca="1" si="200"/>
        <v>1.0336667620163191</v>
      </c>
      <c r="T814" s="22">
        <f t="shared" ca="1" si="193"/>
        <v>-1.8730160855329837E-2</v>
      </c>
      <c r="U814" s="25">
        <f t="shared" ca="1" si="194"/>
        <v>0.49531759667500919</v>
      </c>
      <c r="V814" s="22">
        <f t="shared" ca="1" si="199"/>
        <v>-1.1010199716555981E-2</v>
      </c>
      <c r="W814" s="22">
        <f t="shared" ca="1" si="199"/>
        <v>-7.2705674971844511E-4</v>
      </c>
      <c r="X814" s="22">
        <f t="shared" ca="1" si="199"/>
        <v>-2.6663259430504061E-4</v>
      </c>
      <c r="Y814" s="22">
        <f t="shared" ca="1" si="199"/>
        <v>8.8104731128474671E-4</v>
      </c>
      <c r="Z814" s="22">
        <f t="shared" ca="1" si="199"/>
        <v>-6.274028459149106E-4</v>
      </c>
      <c r="AA814" s="10">
        <f t="shared" ca="1" si="195"/>
        <v>0</v>
      </c>
      <c r="AB814" s="10">
        <f t="shared" ca="1" si="196"/>
        <v>0</v>
      </c>
      <c r="AC814" s="5">
        <f t="shared" ca="1" si="198"/>
        <v>0.43138195681797287</v>
      </c>
    </row>
    <row r="815" spans="1:29" x14ac:dyDescent="0.2">
      <c r="A815" s="8">
        <v>43207</v>
      </c>
      <c r="B815" s="3">
        <v>82862</v>
      </c>
      <c r="C815" s="3">
        <v>84191</v>
      </c>
      <c r="D815" s="3">
        <v>82810</v>
      </c>
      <c r="E815" s="3">
        <v>84086</v>
      </c>
      <c r="F815" s="3">
        <v>84086</v>
      </c>
      <c r="G815" s="5">
        <f t="shared" si="191"/>
        <v>2.066931474918543E-2</v>
      </c>
      <c r="H815" s="24">
        <f t="shared" si="192"/>
        <v>1</v>
      </c>
      <c r="I815" s="3">
        <f t="shared" si="203"/>
        <v>84511.894736842107</v>
      </c>
      <c r="J815" s="10">
        <f t="shared" si="197"/>
        <v>1.4771547874779856E-2</v>
      </c>
      <c r="K815" s="10">
        <f t="shared" si="201"/>
        <v>1.5910002990468519E-4</v>
      </c>
      <c r="L815" s="10">
        <f t="shared" si="190"/>
        <v>-2.6434167292658682E-4</v>
      </c>
      <c r="M815" s="10">
        <f t="shared" si="204"/>
        <v>1.4168697164983468E-3</v>
      </c>
      <c r="N815" s="10">
        <f t="shared" si="202"/>
        <v>-9.2842125954575307E-4</v>
      </c>
      <c r="O815" s="22">
        <f t="shared" ca="1" si="200"/>
        <v>0.98765075838679883</v>
      </c>
      <c r="P815" s="22">
        <f t="shared" ca="1" si="200"/>
        <v>0.43908274603455644</v>
      </c>
      <c r="Q815" s="22">
        <f t="shared" ca="1" si="200"/>
        <v>0.14365579447841753</v>
      </c>
      <c r="R815" s="22">
        <f t="shared" ca="1" si="200"/>
        <v>0.21333408152822469</v>
      </c>
      <c r="S815" s="22">
        <f t="shared" ca="1" si="200"/>
        <v>1.0330393591704041</v>
      </c>
      <c r="T815" s="22">
        <f t="shared" ca="1" si="193"/>
        <v>1.3964185222672945E-2</v>
      </c>
      <c r="U815" s="25">
        <f t="shared" ca="1" si="194"/>
        <v>0.50349098957771732</v>
      </c>
      <c r="V815" s="22">
        <f t="shared" ca="1" si="199"/>
        <v>9.167311361958282E-3</v>
      </c>
      <c r="W815" s="22">
        <f t="shared" ca="1" si="199"/>
        <v>9.8738434468558341E-5</v>
      </c>
      <c r="X815" s="22">
        <f t="shared" ca="1" si="199"/>
        <v>-1.6405203044403868E-4</v>
      </c>
      <c r="Y815" s="22">
        <f t="shared" ca="1" si="199"/>
        <v>8.7931785893924006E-4</v>
      </c>
      <c r="Z815" s="22">
        <f t="shared" ca="1" si="199"/>
        <v>-5.761838118433641E-4</v>
      </c>
      <c r="AA815" s="10">
        <f t="shared" ca="1" si="195"/>
        <v>0</v>
      </c>
      <c r="AB815" s="10">
        <f t="shared" ca="1" si="196"/>
        <v>0</v>
      </c>
      <c r="AC815" s="5">
        <f t="shared" ca="1" si="198"/>
        <v>0.43138195681797287</v>
      </c>
    </row>
    <row r="816" spans="1:29" x14ac:dyDescent="0.2">
      <c r="A816" s="8">
        <v>43208</v>
      </c>
      <c r="B816" s="3">
        <v>84090</v>
      </c>
      <c r="C816" s="3">
        <v>86149</v>
      </c>
      <c r="D816" s="3">
        <v>84090</v>
      </c>
      <c r="E816" s="3">
        <v>85776</v>
      </c>
      <c r="F816" s="3">
        <v>85776</v>
      </c>
      <c r="G816" s="5">
        <f t="shared" si="191"/>
        <v>-2.6347696325312864E-3</v>
      </c>
      <c r="H816" s="24">
        <f t="shared" si="192"/>
        <v>0</v>
      </c>
      <c r="I816" s="3">
        <f t="shared" si="203"/>
        <v>84553.947368421053</v>
      </c>
      <c r="J816" s="10">
        <f t="shared" si="197"/>
        <v>2.0098470613419517E-2</v>
      </c>
      <c r="K816" s="10">
        <f t="shared" si="201"/>
        <v>1.0144638975913833E-3</v>
      </c>
      <c r="L816" s="10">
        <f t="shared" si="190"/>
        <v>4.7776458944999602E-4</v>
      </c>
      <c r="M816" s="10">
        <f t="shared" si="204"/>
        <v>1.4601682426415297E-3</v>
      </c>
      <c r="N816" s="10">
        <f t="shared" si="202"/>
        <v>1.3494671596711028E-3</v>
      </c>
      <c r="O816" s="22">
        <f t="shared" ca="1" si="200"/>
        <v>0.99681806974875709</v>
      </c>
      <c r="P816" s="22">
        <f t="shared" ca="1" si="200"/>
        <v>0.439181484469025</v>
      </c>
      <c r="Q816" s="22">
        <f t="shared" ca="1" si="200"/>
        <v>0.1434917424479735</v>
      </c>
      <c r="R816" s="22">
        <f t="shared" ca="1" si="200"/>
        <v>0.21421339938716394</v>
      </c>
      <c r="S816" s="22">
        <f t="shared" ca="1" si="200"/>
        <v>1.0324631753585607</v>
      </c>
      <c r="T816" s="22">
        <f t="shared" ca="1" si="193"/>
        <v>2.2254670467325047E-2</v>
      </c>
      <c r="U816" s="25">
        <f t="shared" ca="1" si="194"/>
        <v>0.50556343800156589</v>
      </c>
      <c r="V816" s="22">
        <f t="shared" ca="1" si="199"/>
        <v>-1.2699742360981975E-2</v>
      </c>
      <c r="W816" s="22">
        <f t="shared" ca="1" si="199"/>
        <v>-6.4101544748017074E-4</v>
      </c>
      <c r="X816" s="22">
        <f t="shared" ca="1" si="199"/>
        <v>-3.0188800490939276E-4</v>
      </c>
      <c r="Y816" s="22">
        <f t="shared" ca="1" si="199"/>
        <v>-9.2264535157485E-4</v>
      </c>
      <c r="Z816" s="22">
        <f t="shared" ca="1" si="199"/>
        <v>-8.5269598777263983E-4</v>
      </c>
      <c r="AA816" s="10">
        <f t="shared" ca="1" si="195"/>
        <v>0</v>
      </c>
      <c r="AB816" s="10">
        <f t="shared" ca="1" si="196"/>
        <v>0</v>
      </c>
      <c r="AC816" s="5">
        <f t="shared" ca="1" si="198"/>
        <v>0.43138195681797287</v>
      </c>
    </row>
    <row r="817" spans="1:29" x14ac:dyDescent="0.2">
      <c r="A817" s="8">
        <v>43209</v>
      </c>
      <c r="B817" s="3">
        <v>85775</v>
      </c>
      <c r="C817" s="3">
        <v>86059</v>
      </c>
      <c r="D817" s="3">
        <v>85197</v>
      </c>
      <c r="E817" s="3">
        <v>85824</v>
      </c>
      <c r="F817" s="3">
        <v>85824</v>
      </c>
      <c r="G817" s="5">
        <f t="shared" si="191"/>
        <v>-2.5866890380312757E-3</v>
      </c>
      <c r="H817" s="24">
        <f t="shared" si="192"/>
        <v>0</v>
      </c>
      <c r="I817" s="3">
        <f t="shared" si="203"/>
        <v>84609.526315789481</v>
      </c>
      <c r="J817" s="10">
        <f t="shared" si="197"/>
        <v>5.5959709009512082E-4</v>
      </c>
      <c r="K817" s="10">
        <f t="shared" si="201"/>
        <v>5.59458152552389E-4</v>
      </c>
      <c r="L817" s="10">
        <f t="shared" si="190"/>
        <v>1.0077509292243159E-3</v>
      </c>
      <c r="M817" s="10">
        <f t="shared" si="204"/>
        <v>1.4759525639681127E-3</v>
      </c>
      <c r="N817" s="10">
        <f t="shared" si="202"/>
        <v>9.9684865215696758E-4</v>
      </c>
      <c r="O817" s="22">
        <f t="shared" ca="1" si="200"/>
        <v>0.98411832738777516</v>
      </c>
      <c r="P817" s="22">
        <f t="shared" ca="1" si="200"/>
        <v>0.43854046902154481</v>
      </c>
      <c r="Q817" s="22">
        <f t="shared" ca="1" si="200"/>
        <v>0.14318985444306409</v>
      </c>
      <c r="R817" s="22">
        <f t="shared" ca="1" si="200"/>
        <v>0.21329075403558909</v>
      </c>
      <c r="S817" s="22">
        <f t="shared" ca="1" si="200"/>
        <v>1.0316104793707881</v>
      </c>
      <c r="T817" s="22">
        <f t="shared" ca="1" si="193"/>
        <v>2.2835210530055133E-3</v>
      </c>
      <c r="U817" s="25">
        <f t="shared" ca="1" si="194"/>
        <v>0.5005708800151818</v>
      </c>
      <c r="V817" s="22">
        <f t="shared" ca="1" si="199"/>
        <v>-3.5014705334567746E-4</v>
      </c>
      <c r="W817" s="22">
        <f t="shared" ca="1" si="199"/>
        <v>-3.5006011834896693E-4</v>
      </c>
      <c r="X817" s="22">
        <f t="shared" ca="1" si="199"/>
        <v>-6.3056263983481923E-4</v>
      </c>
      <c r="Y817" s="22">
        <f t="shared" ca="1" si="199"/>
        <v>-9.2352238833762689E-4</v>
      </c>
      <c r="Z817" s="22">
        <f t="shared" ca="1" si="199"/>
        <v>-6.2374094569548548E-4</v>
      </c>
      <c r="AA817" s="10">
        <f t="shared" ca="1" si="195"/>
        <v>0</v>
      </c>
      <c r="AB817" s="10">
        <f t="shared" ca="1" si="196"/>
        <v>0</v>
      </c>
      <c r="AC817" s="5">
        <f t="shared" ca="1" si="198"/>
        <v>0.43138195681797287</v>
      </c>
    </row>
    <row r="818" spans="1:29" x14ac:dyDescent="0.2">
      <c r="A818" s="8">
        <v>43210</v>
      </c>
      <c r="B818" s="3">
        <v>85823</v>
      </c>
      <c r="C818" s="3">
        <v>85823</v>
      </c>
      <c r="D818" s="3">
        <v>85025</v>
      </c>
      <c r="E818" s="3">
        <v>85550</v>
      </c>
      <c r="F818" s="3">
        <v>85550</v>
      </c>
      <c r="G818" s="5">
        <f t="shared" si="191"/>
        <v>-9.4681472822910617E-4</v>
      </c>
      <c r="H818" s="24">
        <f t="shared" si="192"/>
        <v>0</v>
      </c>
      <c r="I818" s="3">
        <f t="shared" si="203"/>
        <v>84671.263157894733</v>
      </c>
      <c r="J818" s="10">
        <f t="shared" si="197"/>
        <v>-3.1925801640566576E-3</v>
      </c>
      <c r="K818" s="10">
        <f t="shared" si="201"/>
        <v>5.2280359626007415E-4</v>
      </c>
      <c r="L818" s="10">
        <f t="shared" si="190"/>
        <v>4.4720370776114127E-4</v>
      </c>
      <c r="M818" s="10">
        <f t="shared" si="204"/>
        <v>1.4483209691741217E-3</v>
      </c>
      <c r="N818" s="10">
        <f t="shared" si="202"/>
        <v>2.9565255878396314E-3</v>
      </c>
      <c r="O818" s="22">
        <f t="shared" ca="1" si="200"/>
        <v>0.98376818033442948</v>
      </c>
      <c r="P818" s="22">
        <f t="shared" ca="1" si="200"/>
        <v>0.43819040890319583</v>
      </c>
      <c r="Q818" s="22">
        <f t="shared" ca="1" si="200"/>
        <v>0.14255929180322927</v>
      </c>
      <c r="R818" s="22">
        <f t="shared" ca="1" si="200"/>
        <v>0.21236723164725146</v>
      </c>
      <c r="S818" s="22">
        <f t="shared" ca="1" si="200"/>
        <v>1.0309867384250926</v>
      </c>
      <c r="T818" s="22">
        <f t="shared" ca="1" si="193"/>
        <v>5.0779637456294102E-4</v>
      </c>
      <c r="U818" s="25">
        <f t="shared" ca="1" si="194"/>
        <v>0.50012694909091282</v>
      </c>
      <c r="V818" s="22">
        <f t="shared" ca="1" si="199"/>
        <v>1.9958690928099918E-3</v>
      </c>
      <c r="W818" s="22">
        <f t="shared" ca="1" si="199"/>
        <v>-3.2683518839493662E-4</v>
      </c>
      <c r="X818" s="22">
        <f t="shared" ca="1" si="199"/>
        <v>-2.7957326445841245E-4</v>
      </c>
      <c r="Y818" s="22">
        <f t="shared" ca="1" si="199"/>
        <v>-9.0543037615388217E-4</v>
      </c>
      <c r="Z818" s="22">
        <f t="shared" ca="1" si="199"/>
        <v>-1.8482975335451254E-3</v>
      </c>
      <c r="AA818" s="10">
        <f t="shared" ca="1" si="195"/>
        <v>0</v>
      </c>
      <c r="AB818" s="10">
        <f t="shared" ca="1" si="196"/>
        <v>0</v>
      </c>
      <c r="AC818" s="5">
        <f t="shared" ca="1" si="198"/>
        <v>0.43138195681797287</v>
      </c>
    </row>
    <row r="819" spans="1:29" x14ac:dyDescent="0.2">
      <c r="A819" s="8">
        <v>43213</v>
      </c>
      <c r="B819" s="3">
        <v>85520</v>
      </c>
      <c r="C819" s="3">
        <v>85746</v>
      </c>
      <c r="D819" s="3">
        <v>84711</v>
      </c>
      <c r="E819" s="3">
        <v>85602</v>
      </c>
      <c r="F819" s="3">
        <v>85602</v>
      </c>
      <c r="G819" s="5">
        <f t="shared" si="191"/>
        <v>-6.5185392864652858E-3</v>
      </c>
      <c r="H819" s="24">
        <f t="shared" si="192"/>
        <v>0</v>
      </c>
      <c r="I819" s="3">
        <f t="shared" si="203"/>
        <v>84698.31578947368</v>
      </c>
      <c r="J819" s="10">
        <f t="shared" si="197"/>
        <v>6.0783167738165389E-4</v>
      </c>
      <c r="K819" s="10">
        <f t="shared" si="201"/>
        <v>7.838246629528645E-4</v>
      </c>
      <c r="L819" s="10">
        <f t="shared" si="190"/>
        <v>7.2803271358807815E-4</v>
      </c>
      <c r="M819" s="10">
        <f t="shared" si="204"/>
        <v>1.4987023186919068E-3</v>
      </c>
      <c r="N819" s="10">
        <f t="shared" si="202"/>
        <v>6.5689734183238977E-3</v>
      </c>
      <c r="O819" s="22">
        <f t="shared" ca="1" si="200"/>
        <v>0.9857640494272395</v>
      </c>
      <c r="P819" s="22">
        <f t="shared" ca="1" si="200"/>
        <v>0.43786357371480089</v>
      </c>
      <c r="Q819" s="22">
        <f t="shared" ca="1" si="200"/>
        <v>0.14227971853877086</v>
      </c>
      <c r="R819" s="22">
        <f t="shared" ca="1" si="200"/>
        <v>0.21146180127109759</v>
      </c>
      <c r="S819" s="22">
        <f t="shared" ca="1" si="200"/>
        <v>1.0291384408915474</v>
      </c>
      <c r="T819" s="22">
        <f t="shared" ca="1" si="193"/>
        <v>8.1232725272001958E-3</v>
      </c>
      <c r="U819" s="25">
        <f t="shared" ca="1" si="194"/>
        <v>0.50203080696447988</v>
      </c>
      <c r="V819" s="22">
        <f t="shared" ca="1" si="199"/>
        <v>-3.8143149190046882E-4</v>
      </c>
      <c r="W819" s="22">
        <f t="shared" ca="1" si="199"/>
        <v>-4.918720456728819E-4</v>
      </c>
      <c r="X819" s="22">
        <f t="shared" ca="1" si="199"/>
        <v>-4.5686102654680276E-4</v>
      </c>
      <c r="Y819" s="22">
        <f t="shared" ca="1" si="199"/>
        <v>-9.4047790302052479E-4</v>
      </c>
      <c r="Z819" s="22">
        <f t="shared" ca="1" si="199"/>
        <v>-4.1222157785510537E-3</v>
      </c>
      <c r="AA819" s="10">
        <f t="shared" ca="1" si="195"/>
        <v>-7.5185392864652858E-3</v>
      </c>
      <c r="AB819" s="10">
        <f t="shared" ca="1" si="196"/>
        <v>0</v>
      </c>
      <c r="AC819" s="5">
        <f t="shared" ca="1" si="198"/>
        <v>0.42386341753150758</v>
      </c>
    </row>
    <row r="820" spans="1:29" x14ac:dyDescent="0.2">
      <c r="A820" s="8">
        <v>43214</v>
      </c>
      <c r="B820" s="3">
        <v>85603</v>
      </c>
      <c r="C820" s="3">
        <v>86578</v>
      </c>
      <c r="D820" s="3">
        <v>85106</v>
      </c>
      <c r="E820" s="3">
        <v>85469</v>
      </c>
      <c r="F820" s="3">
        <v>85469</v>
      </c>
      <c r="G820" s="5">
        <f t="shared" si="191"/>
        <v>1.0693935812984723E-2</v>
      </c>
      <c r="H820" s="24">
        <f t="shared" si="192"/>
        <v>1</v>
      </c>
      <c r="I820" s="3">
        <f t="shared" si="203"/>
        <v>84785.736842105267</v>
      </c>
      <c r="J820" s="10">
        <f t="shared" si="197"/>
        <v>-1.5537020163080006E-3</v>
      </c>
      <c r="K820" s="10">
        <f t="shared" si="201"/>
        <v>2.8481621572790106E-4</v>
      </c>
      <c r="L820" s="10">
        <f t="shared" ref="L820:L883" si="205">AVERAGE(J771:J820)</f>
        <v>9.9514514854796236E-4</v>
      </c>
      <c r="M820" s="10">
        <f t="shared" si="204"/>
        <v>1.4963805041061829E-3</v>
      </c>
      <c r="N820" s="10">
        <f t="shared" si="202"/>
        <v>3.3039234401063267E-3</v>
      </c>
      <c r="O820" s="22">
        <f t="shared" ca="1" si="200"/>
        <v>0.98538261793533899</v>
      </c>
      <c r="P820" s="22">
        <f t="shared" ca="1" si="200"/>
        <v>0.43737170166912803</v>
      </c>
      <c r="Q820" s="22">
        <f t="shared" ca="1" si="200"/>
        <v>0.14182285751222407</v>
      </c>
      <c r="R820" s="22">
        <f t="shared" ca="1" si="200"/>
        <v>0.21052132336807708</v>
      </c>
      <c r="S820" s="22">
        <f t="shared" ca="1" si="200"/>
        <v>1.0250162251129964</v>
      </c>
      <c r="T820" s="22">
        <f t="shared" ca="1" si="193"/>
        <v>2.4363090578481358E-3</v>
      </c>
      <c r="U820" s="25">
        <f t="shared" ca="1" si="194"/>
        <v>0.50060907696319223</v>
      </c>
      <c r="V820" s="22">
        <f t="shared" ca="1" si="199"/>
        <v>-9.6987941585503258E-4</v>
      </c>
      <c r="W820" s="22">
        <f t="shared" ca="1" si="199"/>
        <v>1.7779302725797407E-4</v>
      </c>
      <c r="X820" s="22">
        <f t="shared" ca="1" si="199"/>
        <v>6.2120714605118669E-4</v>
      </c>
      <c r="Y820" s="22">
        <f t="shared" ca="1" si="199"/>
        <v>9.3409716534194245E-4</v>
      </c>
      <c r="Z820" s="22">
        <f t="shared" ca="1" si="199"/>
        <v>2.0624336600492915E-3</v>
      </c>
      <c r="AA820" s="10">
        <f t="shared" ca="1" si="195"/>
        <v>0</v>
      </c>
      <c r="AB820" s="10">
        <f t="shared" ca="1" si="196"/>
        <v>0</v>
      </c>
      <c r="AC820" s="5">
        <f t="shared" ca="1" si="198"/>
        <v>0.42386341753150758</v>
      </c>
    </row>
    <row r="821" spans="1:29" x14ac:dyDescent="0.2">
      <c r="A821" s="8">
        <v>43215</v>
      </c>
      <c r="B821" s="3">
        <v>85466</v>
      </c>
      <c r="C821" s="3">
        <v>85466</v>
      </c>
      <c r="D821" s="3">
        <v>84349</v>
      </c>
      <c r="E821" s="3">
        <v>85044</v>
      </c>
      <c r="F821" s="3">
        <v>85044</v>
      </c>
      <c r="G821" s="5">
        <f t="shared" si="191"/>
        <v>1.6473825313955137E-2</v>
      </c>
      <c r="H821" s="24">
        <f t="shared" si="192"/>
        <v>1</v>
      </c>
      <c r="I821" s="3">
        <f t="shared" si="203"/>
        <v>84847.31578947368</v>
      </c>
      <c r="J821" s="10">
        <f t="shared" si="197"/>
        <v>-4.9725631515520341E-3</v>
      </c>
      <c r="K821" s="10">
        <f t="shared" si="201"/>
        <v>7.883505252431922E-4</v>
      </c>
      <c r="L821" s="10">
        <f t="shared" si="205"/>
        <v>1.0512137363748563E-3</v>
      </c>
      <c r="M821" s="10">
        <f t="shared" si="204"/>
        <v>1.4357176468652267E-3</v>
      </c>
      <c r="N821" s="10">
        <f t="shared" si="202"/>
        <v>-1.7102833128879835E-3</v>
      </c>
      <c r="O821" s="22">
        <f t="shared" ca="1" si="200"/>
        <v>0.98441273851948397</v>
      </c>
      <c r="P821" s="22">
        <f t="shared" ca="1" si="200"/>
        <v>0.43754949469638599</v>
      </c>
      <c r="Q821" s="22">
        <f t="shared" ca="1" si="200"/>
        <v>0.14244406465827525</v>
      </c>
      <c r="R821" s="22">
        <f t="shared" ca="1" si="200"/>
        <v>0.21145542053341901</v>
      </c>
      <c r="S821" s="22">
        <f t="shared" ca="1" si="200"/>
        <v>1.0270786587730456</v>
      </c>
      <c r="T821" s="22">
        <f t="shared" ca="1" si="193"/>
        <v>-5.8533781904205502E-3</v>
      </c>
      <c r="U821" s="25">
        <f t="shared" ca="1" si="194"/>
        <v>0.49853665963047761</v>
      </c>
      <c r="V821" s="22">
        <f t="shared" ca="1" si="199"/>
        <v>-3.1169209621286342E-3</v>
      </c>
      <c r="W821" s="22">
        <f t="shared" ca="1" si="199"/>
        <v>4.9415687699585608E-4</v>
      </c>
      <c r="X821" s="22">
        <f t="shared" ca="1" si="199"/>
        <v>6.5892579555509086E-4</v>
      </c>
      <c r="Y821" s="22">
        <f t="shared" ca="1" si="199"/>
        <v>8.9994200029726757E-4</v>
      </c>
      <c r="Z821" s="22">
        <f t="shared" ca="1" si="199"/>
        <v>-1.0720462961753456E-3</v>
      </c>
      <c r="AA821" s="10">
        <f t="shared" ca="1" si="195"/>
        <v>0</v>
      </c>
      <c r="AB821" s="10">
        <f t="shared" ca="1" si="196"/>
        <v>0</v>
      </c>
      <c r="AC821" s="5">
        <f t="shared" ca="1" si="198"/>
        <v>0.42386341753150758</v>
      </c>
    </row>
    <row r="822" spans="1:29" x14ac:dyDescent="0.2">
      <c r="A822" s="8">
        <v>43216</v>
      </c>
      <c r="B822" s="3">
        <v>85051</v>
      </c>
      <c r="C822" s="3">
        <v>86383</v>
      </c>
      <c r="D822" s="3">
        <v>85051</v>
      </c>
      <c r="E822" s="3">
        <v>86383</v>
      </c>
      <c r="F822" s="3">
        <v>86383</v>
      </c>
      <c r="G822" s="5">
        <f t="shared" si="191"/>
        <v>-3.1024622900339693E-3</v>
      </c>
      <c r="H822" s="24">
        <f t="shared" si="192"/>
        <v>0</v>
      </c>
      <c r="I822" s="3">
        <f t="shared" si="203"/>
        <v>84900.84210526316</v>
      </c>
      <c r="J822" s="10">
        <f t="shared" si="197"/>
        <v>1.5744790931752961E-2</v>
      </c>
      <c r="K822" s="10">
        <f t="shared" si="201"/>
        <v>1.5362143559087328E-3</v>
      </c>
      <c r="L822" s="10">
        <f t="shared" si="205"/>
        <v>7.1245499809326814E-4</v>
      </c>
      <c r="M822" s="10">
        <f t="shared" si="204"/>
        <v>1.7873926940300722E-3</v>
      </c>
      <c r="N822" s="10">
        <f t="shared" si="202"/>
        <v>1.3267554554435845E-3</v>
      </c>
      <c r="O822" s="22">
        <f t="shared" ca="1" si="200"/>
        <v>0.98129581755735529</v>
      </c>
      <c r="P822" s="22">
        <f t="shared" ca="1" si="200"/>
        <v>0.43804365157338182</v>
      </c>
      <c r="Q822" s="22">
        <f t="shared" ca="1" si="200"/>
        <v>0.14310299045383035</v>
      </c>
      <c r="R822" s="22">
        <f t="shared" ca="1" si="200"/>
        <v>0.21235536253371629</v>
      </c>
      <c r="S822" s="22">
        <f t="shared" ca="1" si="200"/>
        <v>1.0260066124768703</v>
      </c>
      <c r="T822" s="22">
        <f t="shared" ca="1" si="193"/>
        <v>1.7966003170452546E-2</v>
      </c>
      <c r="U822" s="25">
        <f t="shared" ca="1" si="194"/>
        <v>0.5044913799836489</v>
      </c>
      <c r="V822" s="22">
        <f t="shared" ca="1" si="199"/>
        <v>-9.928087969060681E-3</v>
      </c>
      <c r="W822" s="22">
        <f t="shared" ca="1" si="199"/>
        <v>-9.6868045634301305E-4</v>
      </c>
      <c r="X822" s="22">
        <f t="shared" ca="1" si="199"/>
        <v>-4.4924800371924726E-4</v>
      </c>
      <c r="Y822" s="22">
        <f t="shared" ca="1" si="199"/>
        <v>-1.1270643083484385E-3</v>
      </c>
      <c r="Z822" s="22">
        <f t="shared" ca="1" si="199"/>
        <v>-8.3660335231955623E-4</v>
      </c>
      <c r="AA822" s="10">
        <f t="shared" ca="1" si="195"/>
        <v>0</v>
      </c>
      <c r="AB822" s="10">
        <f t="shared" ca="1" si="196"/>
        <v>0</v>
      </c>
      <c r="AC822" s="5">
        <f t="shared" ca="1" si="198"/>
        <v>0.42386341753150758</v>
      </c>
    </row>
    <row r="823" spans="1:29" x14ac:dyDescent="0.2">
      <c r="A823" s="8">
        <v>43217</v>
      </c>
      <c r="B823" s="3">
        <v>86383</v>
      </c>
      <c r="C823" s="3">
        <v>87179</v>
      </c>
      <c r="D823" s="3">
        <v>86262</v>
      </c>
      <c r="E823" s="3">
        <v>86445</v>
      </c>
      <c r="F823" s="3">
        <v>86445</v>
      </c>
      <c r="G823" s="5">
        <f t="shared" si="191"/>
        <v>-2.1956157094106032E-2</v>
      </c>
      <c r="H823" s="24">
        <f t="shared" si="192"/>
        <v>0</v>
      </c>
      <c r="I823" s="3">
        <f t="shared" si="203"/>
        <v>84994.473684210519</v>
      </c>
      <c r="J823" s="10">
        <f t="shared" si="197"/>
        <v>7.1773381336615039E-4</v>
      </c>
      <c r="K823" s="10">
        <f t="shared" si="201"/>
        <v>6.8267166440854623E-4</v>
      </c>
      <c r="L823" s="10">
        <f t="shared" si="205"/>
        <v>5.4774021312505863E-4</v>
      </c>
      <c r="M823" s="10">
        <f t="shared" si="204"/>
        <v>1.8948451353274199E-3</v>
      </c>
      <c r="N823" s="10">
        <f t="shared" si="202"/>
        <v>2.108818250928146E-3</v>
      </c>
      <c r="O823" s="22">
        <f t="shared" ca="1" si="200"/>
        <v>0.97136772958829465</v>
      </c>
      <c r="P823" s="22">
        <f t="shared" ca="1" si="200"/>
        <v>0.4370749711170388</v>
      </c>
      <c r="Q823" s="22">
        <f t="shared" ca="1" si="200"/>
        <v>0.14265374245011109</v>
      </c>
      <c r="R823" s="22">
        <f t="shared" ca="1" si="200"/>
        <v>0.21122829822536784</v>
      </c>
      <c r="S823" s="22">
        <f t="shared" ca="1" si="200"/>
        <v>1.0251700091245508</v>
      </c>
      <c r="T823" s="22">
        <f t="shared" ca="1" si="193"/>
        <v>3.6358414929165777E-3</v>
      </c>
      <c r="U823" s="25">
        <f t="shared" ca="1" si="194"/>
        <v>0.50090895937190894</v>
      </c>
      <c r="V823" s="22">
        <f t="shared" ca="1" si="199"/>
        <v>-4.4939763676203522E-4</v>
      </c>
      <c r="W823" s="22">
        <f t="shared" ca="1" si="199"/>
        <v>-4.2744402863056571E-4</v>
      </c>
      <c r="X823" s="22">
        <f t="shared" ca="1" si="199"/>
        <v>-3.4295884177935518E-4</v>
      </c>
      <c r="Y823" s="22">
        <f t="shared" ca="1" si="199"/>
        <v>-1.1864272101832418E-3</v>
      </c>
      <c r="Z823" s="22">
        <f t="shared" ca="1" si="199"/>
        <v>-1.3204030807509011E-3</v>
      </c>
      <c r="AA823" s="10">
        <f t="shared" ca="1" si="195"/>
        <v>0</v>
      </c>
      <c r="AB823" s="10">
        <f t="shared" ca="1" si="196"/>
        <v>0</v>
      </c>
      <c r="AC823" s="5">
        <f t="shared" ca="1" si="198"/>
        <v>0.42386341753150758</v>
      </c>
    </row>
    <row r="824" spans="1:29" x14ac:dyDescent="0.2">
      <c r="A824" s="8">
        <v>43220</v>
      </c>
      <c r="B824" s="3">
        <v>86443</v>
      </c>
      <c r="C824" s="3">
        <v>86739</v>
      </c>
      <c r="D824" s="3">
        <v>85979</v>
      </c>
      <c r="E824" s="3">
        <v>86115</v>
      </c>
      <c r="F824" s="3">
        <v>86115</v>
      </c>
      <c r="G824" s="5">
        <f t="shared" si="191"/>
        <v>-3.2828194855716197E-2</v>
      </c>
      <c r="H824" s="24">
        <f t="shared" si="192"/>
        <v>0</v>
      </c>
      <c r="I824" s="3">
        <f t="shared" si="203"/>
        <v>85073</v>
      </c>
      <c r="J824" s="10">
        <f t="shared" si="197"/>
        <v>-3.8174561860142564E-3</v>
      </c>
      <c r="K824" s="10">
        <f t="shared" si="201"/>
        <v>9.0179815225189803E-4</v>
      </c>
      <c r="L824" s="10">
        <f t="shared" si="205"/>
        <v>4.1586914756045032E-4</v>
      </c>
      <c r="M824" s="10">
        <f t="shared" si="204"/>
        <v>1.815959731600415E-3</v>
      </c>
      <c r="N824" s="10">
        <f t="shared" si="202"/>
        <v>1.2237606782489641E-3</v>
      </c>
      <c r="O824" s="22">
        <f t="shared" ca="1" si="200"/>
        <v>0.97091833195153265</v>
      </c>
      <c r="P824" s="22">
        <f t="shared" ca="1" si="200"/>
        <v>0.43664752708840826</v>
      </c>
      <c r="Q824" s="22">
        <f t="shared" ca="1" si="200"/>
        <v>0.14231078360833174</v>
      </c>
      <c r="R824" s="22">
        <f t="shared" ca="1" si="200"/>
        <v>0.21004187101518459</v>
      </c>
      <c r="S824" s="22">
        <f t="shared" ca="1" si="200"/>
        <v>1.0238496060437998</v>
      </c>
      <c r="T824" s="22">
        <f t="shared" ca="1" si="193"/>
        <v>-1.6191131270107992E-3</v>
      </c>
      <c r="U824" s="25">
        <f t="shared" ca="1" si="194"/>
        <v>0.49959522180667537</v>
      </c>
      <c r="V824" s="22">
        <f t="shared" ca="1" si="199"/>
        <v>2.383977025070756E-3</v>
      </c>
      <c r="W824" s="22">
        <f t="shared" ca="1" si="199"/>
        <v>-5.6316719078429683E-4</v>
      </c>
      <c r="X824" s="22">
        <f t="shared" ca="1" si="199"/>
        <v>-2.5970762856482234E-4</v>
      </c>
      <c r="Y824" s="22">
        <f t="shared" ca="1" si="199"/>
        <v>-1.1340552628867496E-3</v>
      </c>
      <c r="Z824" s="22">
        <f t="shared" ca="1" si="199"/>
        <v>-7.6423073349705267E-4</v>
      </c>
      <c r="AA824" s="10">
        <f t="shared" ca="1" si="195"/>
        <v>0</v>
      </c>
      <c r="AB824" s="10">
        <f t="shared" ca="1" si="196"/>
        <v>0</v>
      </c>
      <c r="AC824" s="5">
        <f t="shared" ca="1" si="198"/>
        <v>0.42386341753150758</v>
      </c>
    </row>
    <row r="825" spans="1:29" x14ac:dyDescent="0.2">
      <c r="A825" s="8">
        <v>43222</v>
      </c>
      <c r="B825" s="3">
        <v>86111</v>
      </c>
      <c r="C825" s="3">
        <v>86111</v>
      </c>
      <c r="D825" s="3">
        <v>84383</v>
      </c>
      <c r="E825" s="3">
        <v>84547</v>
      </c>
      <c r="F825" s="3">
        <v>84547</v>
      </c>
      <c r="G825" s="5">
        <f t="shared" si="191"/>
        <v>-1.6901841579239907E-2</v>
      </c>
      <c r="H825" s="24">
        <f t="shared" si="192"/>
        <v>0</v>
      </c>
      <c r="I825" s="3">
        <f t="shared" si="203"/>
        <v>85082.84210526316</v>
      </c>
      <c r="J825" s="10">
        <f t="shared" si="197"/>
        <v>-1.8208209951808607E-2</v>
      </c>
      <c r="K825" s="10">
        <f t="shared" si="201"/>
        <v>1.6781555400841031E-5</v>
      </c>
      <c r="L825" s="10">
        <f t="shared" si="205"/>
        <v>-1.1708242839223448E-5</v>
      </c>
      <c r="M825" s="10">
        <f t="shared" si="204"/>
        <v>1.5195745212664325E-3</v>
      </c>
      <c r="N825" s="10">
        <f t="shared" si="202"/>
        <v>-2.1071409088511571E-3</v>
      </c>
      <c r="O825" s="22">
        <f t="shared" ca="1" si="200"/>
        <v>0.97330230897660341</v>
      </c>
      <c r="P825" s="22">
        <f t="shared" ca="1" si="200"/>
        <v>0.43608435989762395</v>
      </c>
      <c r="Q825" s="22">
        <f t="shared" ca="1" si="200"/>
        <v>0.14205107597976693</v>
      </c>
      <c r="R825" s="22">
        <f t="shared" ca="1" si="200"/>
        <v>0.20890781575229783</v>
      </c>
      <c r="S825" s="22">
        <f t="shared" ca="1" si="200"/>
        <v>1.0230853753103029</v>
      </c>
      <c r="T825" s="22">
        <f t="shared" ca="1" si="193"/>
        <v>-1.9554771836527235E-2</v>
      </c>
      <c r="U825" s="25">
        <f t="shared" ca="1" si="194"/>
        <v>0.49511146281682045</v>
      </c>
      <c r="V825" s="22">
        <f t="shared" ca="1" si="199"/>
        <v>1.1267789626331409E-2</v>
      </c>
      <c r="W825" s="22">
        <f t="shared" ca="1" si="199"/>
        <v>-1.0384932750652961E-5</v>
      </c>
      <c r="X825" s="22">
        <f t="shared" ca="1" si="199"/>
        <v>7.2454138850297507E-6</v>
      </c>
      <c r="Y825" s="22">
        <f t="shared" ca="1" si="199"/>
        <v>-9.4035855652371174E-4</v>
      </c>
      <c r="Z825" s="22">
        <f t="shared" ca="1" si="199"/>
        <v>1.3039623629566752E-3</v>
      </c>
      <c r="AA825" s="10">
        <f t="shared" ca="1" si="195"/>
        <v>0</v>
      </c>
      <c r="AB825" s="10">
        <f t="shared" ca="1" si="196"/>
        <v>0</v>
      </c>
      <c r="AC825" s="5">
        <f t="shared" ca="1" si="198"/>
        <v>0.42386341753150758</v>
      </c>
    </row>
    <row r="826" spans="1:29" x14ac:dyDescent="0.2">
      <c r="A826" s="8">
        <v>43223</v>
      </c>
      <c r="B826" s="3">
        <v>84547</v>
      </c>
      <c r="C826" s="3">
        <v>84562</v>
      </c>
      <c r="D826" s="3">
        <v>83178</v>
      </c>
      <c r="E826" s="3">
        <v>83288</v>
      </c>
      <c r="F826" s="3">
        <v>83288</v>
      </c>
      <c r="G826" s="5">
        <f t="shared" si="191"/>
        <v>-6.8917491115166873E-3</v>
      </c>
      <c r="H826" s="24">
        <f t="shared" si="192"/>
        <v>0</v>
      </c>
      <c r="I826" s="3">
        <f t="shared" si="203"/>
        <v>84981.68421052632</v>
      </c>
      <c r="J826" s="10">
        <f t="shared" si="197"/>
        <v>-1.4891125646090297E-2</v>
      </c>
      <c r="K826" s="10">
        <f t="shared" si="201"/>
        <v>-5.7237962155406443E-4</v>
      </c>
      <c r="L826" s="10">
        <f t="shared" si="205"/>
        <v>-5.4799383643985952E-4</v>
      </c>
      <c r="M826" s="10">
        <f t="shared" si="204"/>
        <v>1.445092051233221E-3</v>
      </c>
      <c r="N826" s="10">
        <f t="shared" si="202"/>
        <v>-4.0908534077588096E-3</v>
      </c>
      <c r="O826" s="22">
        <f t="shared" ca="1" si="200"/>
        <v>0.98457009860293487</v>
      </c>
      <c r="P826" s="22">
        <f t="shared" ca="1" si="200"/>
        <v>0.43607397496487332</v>
      </c>
      <c r="Q826" s="22">
        <f t="shared" ca="1" si="200"/>
        <v>0.14205832139365196</v>
      </c>
      <c r="R826" s="22">
        <f t="shared" ca="1" si="200"/>
        <v>0.20796745719577411</v>
      </c>
      <c r="S826" s="22">
        <f t="shared" ca="1" si="200"/>
        <v>1.0243893376732596</v>
      </c>
      <c r="T826" s="22">
        <f t="shared" ca="1" si="193"/>
        <v>-1.8878898480562144E-2</v>
      </c>
      <c r="U826" s="25">
        <f t="shared" ca="1" si="194"/>
        <v>0.49528041555572211</v>
      </c>
      <c r="V826" s="22">
        <f t="shared" ca="1" si="199"/>
        <v>9.2182822197516348E-3</v>
      </c>
      <c r="W826" s="22">
        <f t="shared" ca="1" si="199"/>
        <v>3.5432894824209097E-4</v>
      </c>
      <c r="X826" s="22">
        <f t="shared" ca="1" si="199"/>
        <v>3.3923304114443116E-4</v>
      </c>
      <c r="Y826" s="22">
        <f t="shared" ca="1" si="199"/>
        <v>-8.9457752747423456E-4</v>
      </c>
      <c r="Z826" s="22">
        <f t="shared" ca="1" si="199"/>
        <v>2.5324238159426479E-3</v>
      </c>
      <c r="AA826" s="10">
        <f t="shared" ca="1" si="195"/>
        <v>0</v>
      </c>
      <c r="AB826" s="10">
        <f t="shared" ca="1" si="196"/>
        <v>0</v>
      </c>
      <c r="AC826" s="5">
        <f t="shared" ca="1" si="198"/>
        <v>0.42386341753150758</v>
      </c>
    </row>
    <row r="827" spans="1:29" x14ac:dyDescent="0.2">
      <c r="A827" s="8">
        <v>43224</v>
      </c>
      <c r="B827" s="3">
        <v>83286</v>
      </c>
      <c r="C827" s="3">
        <v>83671</v>
      </c>
      <c r="D827" s="3">
        <v>82746</v>
      </c>
      <c r="E827" s="3">
        <v>83118</v>
      </c>
      <c r="F827" s="3">
        <v>83118</v>
      </c>
      <c r="G827" s="5">
        <f t="shared" si="191"/>
        <v>-1.94903630982457E-3</v>
      </c>
      <c r="H827" s="24">
        <f t="shared" si="192"/>
        <v>0</v>
      </c>
      <c r="I827" s="3">
        <f t="shared" si="203"/>
        <v>84892.105263157893</v>
      </c>
      <c r="J827" s="10">
        <f t="shared" si="197"/>
        <v>-2.0411103640380901E-3</v>
      </c>
      <c r="K827" s="10">
        <f t="shared" si="201"/>
        <v>-1.1782284067071269E-3</v>
      </c>
      <c r="L827" s="10">
        <f t="shared" si="205"/>
        <v>-6.46622206603471E-4</v>
      </c>
      <c r="M827" s="10">
        <f t="shared" si="204"/>
        <v>1.3251578863627245E-3</v>
      </c>
      <c r="N827" s="10">
        <f t="shared" si="202"/>
        <v>-7.6480336669170201E-3</v>
      </c>
      <c r="O827" s="22">
        <f t="shared" ca="1" si="200"/>
        <v>0.9937883808226865</v>
      </c>
      <c r="P827" s="22">
        <f t="shared" ca="1" si="200"/>
        <v>0.43642830391311543</v>
      </c>
      <c r="Q827" s="22">
        <f t="shared" ca="1" si="200"/>
        <v>0.1423975544347964</v>
      </c>
      <c r="R827" s="22">
        <f t="shared" ca="1" si="200"/>
        <v>0.20707287966829988</v>
      </c>
      <c r="S827" s="22">
        <f t="shared" ca="1" si="200"/>
        <v>1.0269217614892021</v>
      </c>
      <c r="T827" s="22">
        <f t="shared" ca="1" si="193"/>
        <v>-1.0214249355397689E-2</v>
      </c>
      <c r="U827" s="25">
        <f t="shared" ca="1" si="194"/>
        <v>0.49744645986220487</v>
      </c>
      <c r="V827" s="22">
        <f t="shared" ca="1" si="199"/>
        <v>1.2691458029079452E-3</v>
      </c>
      <c r="W827" s="22">
        <f t="shared" ca="1" si="199"/>
        <v>7.3261282857870987E-4</v>
      </c>
      <c r="X827" s="22">
        <f t="shared" ca="1" si="199"/>
        <v>4.0206442240305756E-4</v>
      </c>
      <c r="Y827" s="22">
        <f t="shared" ca="1" si="199"/>
        <v>-8.2397238253219241E-4</v>
      </c>
      <c r="Z827" s="22">
        <f t="shared" ca="1" si="199"/>
        <v>4.7554850535682543E-3</v>
      </c>
      <c r="AA827" s="10">
        <f t="shared" ca="1" si="195"/>
        <v>0</v>
      </c>
      <c r="AB827" s="10">
        <f t="shared" ca="1" si="196"/>
        <v>0</v>
      </c>
      <c r="AC827" s="5">
        <f t="shared" ca="1" si="198"/>
        <v>0.42386341753150758</v>
      </c>
    </row>
    <row r="828" spans="1:29" x14ac:dyDescent="0.2">
      <c r="A828" s="8">
        <v>43227</v>
      </c>
      <c r="B828" s="3">
        <v>83199</v>
      </c>
      <c r="C828" s="3">
        <v>83643</v>
      </c>
      <c r="D828" s="3">
        <v>82602</v>
      </c>
      <c r="E828" s="3">
        <v>82714</v>
      </c>
      <c r="F828" s="3">
        <v>82714</v>
      </c>
      <c r="G828" s="5">
        <f t="shared" si="191"/>
        <v>1.8751360108325121E-2</v>
      </c>
      <c r="H828" s="24">
        <f t="shared" si="192"/>
        <v>1</v>
      </c>
      <c r="I828" s="3">
        <f t="shared" si="203"/>
        <v>84860.894736842107</v>
      </c>
      <c r="J828" s="10">
        <f t="shared" si="197"/>
        <v>-4.8605596862292266E-3</v>
      </c>
      <c r="K828" s="10">
        <f t="shared" si="201"/>
        <v>-1.1924100114856673E-3</v>
      </c>
      <c r="L828" s="10">
        <f t="shared" si="205"/>
        <v>-8.9118616377341202E-4</v>
      </c>
      <c r="M828" s="10">
        <f t="shared" si="204"/>
        <v>1.3831472559250645E-3</v>
      </c>
      <c r="N828" s="10">
        <f t="shared" si="202"/>
        <v>-8.7636923668360962E-3</v>
      </c>
      <c r="O828" s="22">
        <f t="shared" ca="1" si="200"/>
        <v>0.99505752662559444</v>
      </c>
      <c r="P828" s="22">
        <f t="shared" ca="1" si="200"/>
        <v>0.43716091674169416</v>
      </c>
      <c r="Q828" s="22">
        <f t="shared" ca="1" si="200"/>
        <v>0.14279961885719947</v>
      </c>
      <c r="R828" s="22">
        <f t="shared" ca="1" si="200"/>
        <v>0.2062489072857677</v>
      </c>
      <c r="S828" s="22">
        <f t="shared" ca="1" si="200"/>
        <v>1.0316772465427704</v>
      </c>
      <c r="T828" s="22">
        <f t="shared" ca="1" si="193"/>
        <v>-1.4241101998081537E-2</v>
      </c>
      <c r="U828" s="25">
        <f t="shared" ca="1" si="194"/>
        <v>0.49643978467058142</v>
      </c>
      <c r="V828" s="22">
        <f t="shared" ca="1" si="199"/>
        <v>-3.0593254854772984E-3</v>
      </c>
      <c r="W828" s="22">
        <f t="shared" ca="1" si="199"/>
        <v>-7.5052474874687486E-4</v>
      </c>
      <c r="X828" s="22">
        <f t="shared" ca="1" si="199"/>
        <v>-5.6092892982286999E-4</v>
      </c>
      <c r="Y828" s="22">
        <f t="shared" ca="1" si="199"/>
        <v>8.7057827151224509E-4</v>
      </c>
      <c r="Z828" s="22">
        <f t="shared" ca="1" si="199"/>
        <v>-5.5160288393751268E-3</v>
      </c>
      <c r="AA828" s="10">
        <f t="shared" ca="1" si="195"/>
        <v>0</v>
      </c>
      <c r="AB828" s="10">
        <f t="shared" ca="1" si="196"/>
        <v>0</v>
      </c>
      <c r="AC828" s="5">
        <f t="shared" ca="1" si="198"/>
        <v>0.42386341753150758</v>
      </c>
    </row>
    <row r="829" spans="1:29" x14ac:dyDescent="0.2">
      <c r="A829" s="8">
        <v>43228</v>
      </c>
      <c r="B829" s="3">
        <v>82715</v>
      </c>
      <c r="C829" s="3">
        <v>83409</v>
      </c>
      <c r="D829" s="3">
        <v>82201</v>
      </c>
      <c r="E829" s="3">
        <v>82956</v>
      </c>
      <c r="F829" s="3">
        <v>82956</v>
      </c>
      <c r="G829" s="5">
        <f t="shared" si="191"/>
        <v>3.5018564058054924E-2</v>
      </c>
      <c r="H829" s="24">
        <f t="shared" si="192"/>
        <v>1</v>
      </c>
      <c r="I829" s="3">
        <f t="shared" si="203"/>
        <v>84779.105263157893</v>
      </c>
      <c r="J829" s="10">
        <f t="shared" si="197"/>
        <v>2.9257441303769394E-3</v>
      </c>
      <c r="K829" s="10">
        <f t="shared" si="201"/>
        <v>-1.5423409947283307E-4</v>
      </c>
      <c r="L829" s="10">
        <f t="shared" si="205"/>
        <v>-9.72716963282938E-4</v>
      </c>
      <c r="M829" s="10">
        <f t="shared" si="204"/>
        <v>1.3786055332408076E-3</v>
      </c>
      <c r="N829" s="10">
        <f t="shared" si="202"/>
        <v>-7.415052303557856E-3</v>
      </c>
      <c r="O829" s="22">
        <f t="shared" ca="1" si="200"/>
        <v>0.99199820114011716</v>
      </c>
      <c r="P829" s="22">
        <f t="shared" ca="1" si="200"/>
        <v>0.43641039199294729</v>
      </c>
      <c r="Q829" s="22">
        <f t="shared" ca="1" si="200"/>
        <v>0.14223868992737659</v>
      </c>
      <c r="R829" s="22">
        <f t="shared" ca="1" si="200"/>
        <v>0.20711948555727994</v>
      </c>
      <c r="S829" s="22">
        <f t="shared" ca="1" si="200"/>
        <v>1.0261612177033952</v>
      </c>
      <c r="T829" s="22">
        <f t="shared" ca="1" si="193"/>
        <v>-4.626837468328978E-3</v>
      </c>
      <c r="U829" s="25">
        <f t="shared" ca="1" si="194"/>
        <v>0.49884329269644673</v>
      </c>
      <c r="V829" s="22">
        <f t="shared" ca="1" si="199"/>
        <v>1.8328105594427374E-3</v>
      </c>
      <c r="W829" s="22">
        <f t="shared" ca="1" si="199"/>
        <v>-9.6618799711487626E-5</v>
      </c>
      <c r="X829" s="22">
        <f t="shared" ca="1" si="199"/>
        <v>-6.0935127687476698E-4</v>
      </c>
      <c r="Y829" s="22">
        <f t="shared" ca="1" si="199"/>
        <v>8.6361714013057133E-4</v>
      </c>
      <c r="Z829" s="22">
        <f t="shared" ca="1" si="199"/>
        <v>-4.6451041359621944E-3</v>
      </c>
      <c r="AA829" s="10">
        <f t="shared" ca="1" si="195"/>
        <v>0</v>
      </c>
      <c r="AB829" s="10">
        <f t="shared" ca="1" si="196"/>
        <v>0</v>
      </c>
      <c r="AC829" s="5">
        <f t="shared" ca="1" si="198"/>
        <v>0.42386341753150758</v>
      </c>
    </row>
    <row r="830" spans="1:29" x14ac:dyDescent="0.2">
      <c r="A830" s="8">
        <v>43229</v>
      </c>
      <c r="B830" s="3">
        <v>82977</v>
      </c>
      <c r="C830" s="3">
        <v>84447</v>
      </c>
      <c r="D830" s="3">
        <v>82855</v>
      </c>
      <c r="E830" s="3">
        <v>84265</v>
      </c>
      <c r="F830" s="3">
        <v>84265</v>
      </c>
      <c r="G830" s="5">
        <f t="shared" si="191"/>
        <v>1.1333293775589004E-2</v>
      </c>
      <c r="H830" s="24">
        <f t="shared" si="192"/>
        <v>1</v>
      </c>
      <c r="I830" s="3">
        <f t="shared" si="203"/>
        <v>84727.473684210519</v>
      </c>
      <c r="J830" s="10">
        <f t="shared" si="197"/>
        <v>1.5779449346641661E-2</v>
      </c>
      <c r="K830" s="10">
        <f t="shared" si="201"/>
        <v>-8.7289793039596608E-5</v>
      </c>
      <c r="L830" s="10">
        <f t="shared" si="205"/>
        <v>-7.3960881673822425E-4</v>
      </c>
      <c r="M830" s="10">
        <f t="shared" si="204"/>
        <v>1.5270506344177226E-3</v>
      </c>
      <c r="N830" s="10">
        <f t="shared" si="202"/>
        <v>-6.1752044386780285E-4</v>
      </c>
      <c r="O830" s="22">
        <f t="shared" ca="1" si="200"/>
        <v>0.9938310116995599</v>
      </c>
      <c r="P830" s="22">
        <f t="shared" ca="1" si="200"/>
        <v>0.43631377319323578</v>
      </c>
      <c r="Q830" s="22">
        <f t="shared" ca="1" si="200"/>
        <v>0.14162933865050184</v>
      </c>
      <c r="R830" s="22">
        <f t="shared" ca="1" si="200"/>
        <v>0.20798310269741052</v>
      </c>
      <c r="S830" s="22">
        <f t="shared" ca="1" si="200"/>
        <v>1.0215161135674331</v>
      </c>
      <c r="T830" s="22">
        <f t="shared" ca="1" si="193"/>
        <v>1.5226063706751738E-2</v>
      </c>
      <c r="U830" s="25">
        <f t="shared" ca="1" si="194"/>
        <v>0.50380644238872052</v>
      </c>
      <c r="V830" s="22">
        <f t="shared" ca="1" si="199"/>
        <v>9.7865091656291498E-3</v>
      </c>
      <c r="W830" s="22">
        <f t="shared" ca="1" si="199"/>
        <v>-5.4137653404850686E-5</v>
      </c>
      <c r="X830" s="22">
        <f t="shared" ca="1" si="199"/>
        <v>-4.587098259882728E-4</v>
      </c>
      <c r="Y830" s="22">
        <f t="shared" ca="1" si="199"/>
        <v>9.4708596617089726E-4</v>
      </c>
      <c r="Z830" s="22">
        <f t="shared" ca="1" si="199"/>
        <v>-3.8298988457172265E-4</v>
      </c>
      <c r="AA830" s="10">
        <f t="shared" ca="1" si="195"/>
        <v>0</v>
      </c>
      <c r="AB830" s="10">
        <f t="shared" ca="1" si="196"/>
        <v>0</v>
      </c>
      <c r="AC830" s="5">
        <f t="shared" ca="1" si="198"/>
        <v>0.42386341753150758</v>
      </c>
    </row>
    <row r="831" spans="1:29" x14ac:dyDescent="0.2">
      <c r="A831" s="8">
        <v>43230</v>
      </c>
      <c r="B831" s="3">
        <v>84284</v>
      </c>
      <c r="C831" s="3">
        <v>86201</v>
      </c>
      <c r="D831" s="3">
        <v>84284</v>
      </c>
      <c r="E831" s="3">
        <v>85861</v>
      </c>
      <c r="F831" s="3">
        <v>85861</v>
      </c>
      <c r="G831" s="5">
        <f t="shared" si="191"/>
        <v>-7.3257940159093815E-3</v>
      </c>
      <c r="H831" s="24">
        <f t="shared" si="192"/>
        <v>0</v>
      </c>
      <c r="I831" s="3">
        <f t="shared" si="203"/>
        <v>84749.421052631573</v>
      </c>
      <c r="J831" s="10">
        <f t="shared" si="197"/>
        <v>1.8940248027057516E-2</v>
      </c>
      <c r="K831" s="10">
        <f t="shared" si="201"/>
        <v>4.242711824465173E-4</v>
      </c>
      <c r="L831" s="10">
        <f t="shared" si="205"/>
        <v>-1.9697603512991213E-4</v>
      </c>
      <c r="M831" s="10">
        <f t="shared" si="204"/>
        <v>1.5771674004025826E-3</v>
      </c>
      <c r="N831" s="10">
        <f t="shared" si="202"/>
        <v>6.1487542907617595E-3</v>
      </c>
      <c r="O831" s="22">
        <f t="shared" ca="1" si="200"/>
        <v>1.003617520865189</v>
      </c>
      <c r="P831" s="22">
        <f t="shared" ca="1" si="200"/>
        <v>0.43625963553983094</v>
      </c>
      <c r="Q831" s="22">
        <f t="shared" ca="1" si="200"/>
        <v>0.14117062882451356</v>
      </c>
      <c r="R831" s="22">
        <f t="shared" ca="1" si="200"/>
        <v>0.20893018866358143</v>
      </c>
      <c r="S831" s="22">
        <f t="shared" ca="1" si="200"/>
        <v>1.0211331236828614</v>
      </c>
      <c r="T831" s="22">
        <f t="shared" ca="1" si="193"/>
        <v>2.5774264488372889E-2</v>
      </c>
      <c r="U831" s="25">
        <f t="shared" ca="1" si="194"/>
        <v>0.50644320943388244</v>
      </c>
      <c r="V831" s="22">
        <f t="shared" ref="V831:Z894" ca="1" si="206">($H831-$U831)*J831*$U831*(1-$U831)*$AF$3</f>
        <v>-1.1988208907762442E-2</v>
      </c>
      <c r="W831" s="22">
        <f t="shared" ca="1" si="206"/>
        <v>-2.6854197270522351E-4</v>
      </c>
      <c r="X831" s="22">
        <f t="shared" ca="1" si="206"/>
        <v>1.2467576219628822E-4</v>
      </c>
      <c r="Y831" s="22">
        <f t="shared" ca="1" si="206"/>
        <v>-9.9826635065856408E-4</v>
      </c>
      <c r="Z831" s="22">
        <f t="shared" ca="1" si="206"/>
        <v>-3.8918471846223421E-3</v>
      </c>
      <c r="AA831" s="10">
        <f t="shared" ca="1" si="195"/>
        <v>0</v>
      </c>
      <c r="AB831" s="10">
        <f t="shared" ca="1" si="196"/>
        <v>0</v>
      </c>
      <c r="AC831" s="5">
        <f t="shared" ca="1" si="198"/>
        <v>0.42386341753150758</v>
      </c>
    </row>
    <row r="832" spans="1:29" x14ac:dyDescent="0.2">
      <c r="A832" s="8">
        <v>43231</v>
      </c>
      <c r="B832" s="3">
        <v>85861</v>
      </c>
      <c r="C832" s="3">
        <v>86406</v>
      </c>
      <c r="D832" s="3">
        <v>85183</v>
      </c>
      <c r="E832" s="3">
        <v>85220</v>
      </c>
      <c r="F832" s="3">
        <v>85220</v>
      </c>
      <c r="G832" s="5">
        <f t="shared" si="191"/>
        <v>-1.0560901196902117E-3</v>
      </c>
      <c r="H832" s="24">
        <f t="shared" si="192"/>
        <v>0</v>
      </c>
      <c r="I832" s="3">
        <f t="shared" si="203"/>
        <v>84796.052631578947</v>
      </c>
      <c r="J832" s="10">
        <f t="shared" si="197"/>
        <v>-7.4655547920475795E-3</v>
      </c>
      <c r="K832" s="10">
        <f t="shared" si="201"/>
        <v>-6.5141038539151544E-5</v>
      </c>
      <c r="L832" s="10">
        <f t="shared" si="205"/>
        <v>-1.1784341530476361E-5</v>
      </c>
      <c r="M832" s="10">
        <f t="shared" si="204"/>
        <v>1.6244399420044199E-3</v>
      </c>
      <c r="N832" s="10">
        <f t="shared" si="202"/>
        <v>5.0638654051598621E-3</v>
      </c>
      <c r="O832" s="22">
        <f t="shared" ref="O832:S895" ca="1" si="207">O831+V831</f>
        <v>0.99162931195742654</v>
      </c>
      <c r="P832" s="22">
        <f t="shared" ca="1" si="207"/>
        <v>0.43599109356712573</v>
      </c>
      <c r="Q832" s="22">
        <f t="shared" ca="1" si="207"/>
        <v>0.14129530458670986</v>
      </c>
      <c r="R832" s="22">
        <f t="shared" ca="1" si="207"/>
        <v>0.20793192231292287</v>
      </c>
      <c r="S832" s="22">
        <f t="shared" ca="1" si="207"/>
        <v>1.017241276498239</v>
      </c>
      <c r="T832" s="22">
        <f t="shared" ca="1" si="193"/>
        <v>-1.9441831179903332E-3</v>
      </c>
      <c r="U832" s="25">
        <f t="shared" ca="1" si="194"/>
        <v>0.49951395437360058</v>
      </c>
      <c r="V832" s="22">
        <f t="shared" ca="1" si="206"/>
        <v>4.6614315898334856E-3</v>
      </c>
      <c r="W832" s="22">
        <f t="shared" ca="1" si="206"/>
        <v>4.0673533755912504E-5</v>
      </c>
      <c r="X832" s="22">
        <f t="shared" ca="1" si="206"/>
        <v>7.3580468438947746E-6</v>
      </c>
      <c r="Y832" s="22">
        <f t="shared" ca="1" si="206"/>
        <v>-1.0142870653782779E-3</v>
      </c>
      <c r="Z832" s="22">
        <f t="shared" ca="1" si="206"/>
        <v>-3.1618363033677523E-3</v>
      </c>
      <c r="AA832" s="10">
        <f t="shared" ca="1" si="195"/>
        <v>0</v>
      </c>
      <c r="AB832" s="10">
        <f t="shared" ca="1" si="196"/>
        <v>0</v>
      </c>
      <c r="AC832" s="5">
        <f t="shared" ca="1" si="198"/>
        <v>0.42386341753150758</v>
      </c>
    </row>
    <row r="833" spans="1:29" x14ac:dyDescent="0.2">
      <c r="A833" s="8">
        <v>43234</v>
      </c>
      <c r="B833" s="3">
        <v>85222</v>
      </c>
      <c r="C833" s="3">
        <v>86105</v>
      </c>
      <c r="D833" s="3">
        <v>84688</v>
      </c>
      <c r="E833" s="3">
        <v>85232</v>
      </c>
      <c r="F833" s="3">
        <v>85232</v>
      </c>
      <c r="G833" s="5">
        <f t="shared" si="191"/>
        <v>1.5311150741505575E-2</v>
      </c>
      <c r="H833" s="24">
        <f t="shared" si="192"/>
        <v>1</v>
      </c>
      <c r="I833" s="3">
        <f t="shared" si="203"/>
        <v>84920.789473684214</v>
      </c>
      <c r="J833" s="10">
        <f t="shared" si="197"/>
        <v>1.408120159587245E-4</v>
      </c>
      <c r="K833" s="10">
        <f t="shared" si="201"/>
        <v>5.9144780438228348E-4</v>
      </c>
      <c r="L833" s="10">
        <f t="shared" si="205"/>
        <v>1.5130821356286184E-5</v>
      </c>
      <c r="M833" s="10">
        <f t="shared" si="204"/>
        <v>1.6923647804897057E-3</v>
      </c>
      <c r="N833" s="10">
        <f t="shared" si="202"/>
        <v>6.0641397455974523E-3</v>
      </c>
      <c r="O833" s="22">
        <f t="shared" ca="1" si="207"/>
        <v>0.99629074354725999</v>
      </c>
      <c r="P833" s="22">
        <f t="shared" ca="1" si="207"/>
        <v>0.43603176710088165</v>
      </c>
      <c r="Q833" s="22">
        <f t="shared" ca="1" si="207"/>
        <v>0.14130266263355376</v>
      </c>
      <c r="R833" s="22">
        <f t="shared" ca="1" si="207"/>
        <v>0.20691763524754458</v>
      </c>
      <c r="S833" s="22">
        <f t="shared" ca="1" si="207"/>
        <v>1.0140794401948712</v>
      </c>
      <c r="T833" s="22">
        <f t="shared" ca="1" si="193"/>
        <v>6.9000173215522185E-3</v>
      </c>
      <c r="U833" s="25">
        <f t="shared" ca="1" si="194"/>
        <v>0.50172499748643162</v>
      </c>
      <c r="V833" s="22">
        <f t="shared" ca="1" si="206"/>
        <v>8.7702840614774452E-5</v>
      </c>
      <c r="W833" s="22">
        <f t="shared" ca="1" si="206"/>
        <v>3.6837518564397642E-4</v>
      </c>
      <c r="X833" s="22">
        <f t="shared" ca="1" si="206"/>
        <v>9.424025391199385E-6</v>
      </c>
      <c r="Y833" s="22">
        <f t="shared" ca="1" si="206"/>
        <v>1.0540662854287488E-3</v>
      </c>
      <c r="Z833" s="22">
        <f t="shared" ca="1" si="206"/>
        <v>3.7769666029761869E-3</v>
      </c>
      <c r="AA833" s="10">
        <f t="shared" ca="1" si="195"/>
        <v>1.4311150741505574E-2</v>
      </c>
      <c r="AB833" s="10">
        <f t="shared" ca="1" si="196"/>
        <v>0</v>
      </c>
      <c r="AC833" s="5">
        <f t="shared" ca="1" si="198"/>
        <v>0.43817456827301315</v>
      </c>
    </row>
    <row r="834" spans="1:29" x14ac:dyDescent="0.2">
      <c r="A834" s="8">
        <v>43235</v>
      </c>
      <c r="B834" s="3">
        <v>85225</v>
      </c>
      <c r="C834" s="3">
        <v>85231</v>
      </c>
      <c r="D834" s="3">
        <v>83830</v>
      </c>
      <c r="E834" s="3">
        <v>85130</v>
      </c>
      <c r="F834" s="3">
        <v>85130</v>
      </c>
      <c r="G834" s="5">
        <f t="shared" si="191"/>
        <v>-1.771408434159516E-2</v>
      </c>
      <c r="H834" s="24">
        <f t="shared" si="192"/>
        <v>0</v>
      </c>
      <c r="I834" s="3">
        <f t="shared" si="203"/>
        <v>84975.736842105267</v>
      </c>
      <c r="J834" s="10">
        <f t="shared" si="197"/>
        <v>-1.1967336211751167E-3</v>
      </c>
      <c r="K834" s="10">
        <f t="shared" si="201"/>
        <v>1.4043314970755116E-3</v>
      </c>
      <c r="L834" s="10">
        <f t="shared" si="205"/>
        <v>-9.8522513954613084E-5</v>
      </c>
      <c r="M834" s="10">
        <f t="shared" si="204"/>
        <v>1.6556835865690256E-3</v>
      </c>
      <c r="N834" s="10">
        <f t="shared" si="202"/>
        <v>5.2396441952870408E-3</v>
      </c>
      <c r="O834" s="22">
        <f t="shared" ca="1" si="207"/>
        <v>0.99637844638787476</v>
      </c>
      <c r="P834" s="22">
        <f t="shared" ca="1" si="207"/>
        <v>0.43640014228652563</v>
      </c>
      <c r="Q834" s="22">
        <f t="shared" ca="1" si="207"/>
        <v>0.14131208665894496</v>
      </c>
      <c r="R834" s="22">
        <f t="shared" ca="1" si="207"/>
        <v>0.20797170153297334</v>
      </c>
      <c r="S834" s="22">
        <f t="shared" ca="1" si="207"/>
        <v>1.0178564067978473</v>
      </c>
      <c r="T834" s="22">
        <f t="shared" ca="1" si="193"/>
        <v>5.0840692031178351E-3</v>
      </c>
      <c r="U834" s="25">
        <f t="shared" ca="1" si="194"/>
        <v>0.50127101456304068</v>
      </c>
      <c r="V834" s="22">
        <f t="shared" ca="1" si="206"/>
        <v>7.4985500003179771E-4</v>
      </c>
      <c r="W834" s="22">
        <f t="shared" ca="1" si="206"/>
        <v>-8.7993265681813866E-4</v>
      </c>
      <c r="X834" s="22">
        <f t="shared" ca="1" si="206"/>
        <v>6.1732701745294033E-5</v>
      </c>
      <c r="Y834" s="22">
        <f t="shared" ca="1" si="206"/>
        <v>-1.0374260352443905E-3</v>
      </c>
      <c r="Z834" s="22">
        <f t="shared" ca="1" si="206"/>
        <v>-3.2830809870333291E-3</v>
      </c>
      <c r="AA834" s="10">
        <f t="shared" ca="1" si="195"/>
        <v>-1.8714084341595161E-2</v>
      </c>
      <c r="AB834" s="10">
        <f t="shared" ca="1" si="196"/>
        <v>0</v>
      </c>
      <c r="AC834" s="5">
        <f t="shared" ca="1" si="198"/>
        <v>0.41946048393141799</v>
      </c>
    </row>
    <row r="835" spans="1:29" x14ac:dyDescent="0.2">
      <c r="A835" s="8">
        <v>43236</v>
      </c>
      <c r="B835" s="3">
        <v>85122</v>
      </c>
      <c r="C835" s="3">
        <v>86678</v>
      </c>
      <c r="D835" s="3">
        <v>85044</v>
      </c>
      <c r="E835" s="3">
        <v>86537</v>
      </c>
      <c r="F835" s="3">
        <v>86537</v>
      </c>
      <c r="G835" s="5">
        <f t="shared" ref="G835:G898" si="208">F837/F835-1</f>
        <v>-3.9925118735338661E-2</v>
      </c>
      <c r="H835" s="24">
        <f t="shared" ref="H835:H898" si="209">IF(G835&gt;0,1,0)</f>
        <v>0</v>
      </c>
      <c r="I835" s="3">
        <f t="shared" si="203"/>
        <v>85015.789473684214</v>
      </c>
      <c r="J835" s="10">
        <f t="shared" si="197"/>
        <v>1.6527663573358442E-2</v>
      </c>
      <c r="K835" s="10">
        <f t="shared" si="201"/>
        <v>1.492137282004441E-3</v>
      </c>
      <c r="L835" s="10">
        <f t="shared" si="205"/>
        <v>1.7093072369765317E-4</v>
      </c>
      <c r="M835" s="10">
        <f t="shared" si="204"/>
        <v>1.7511332059958673E-3</v>
      </c>
      <c r="N835" s="10">
        <f t="shared" si="202"/>
        <v>5.389287040630397E-3</v>
      </c>
      <c r="O835" s="22">
        <f t="shared" ca="1" si="207"/>
        <v>0.99712830138790653</v>
      </c>
      <c r="P835" s="22">
        <f t="shared" ca="1" si="207"/>
        <v>0.4355202096297075</v>
      </c>
      <c r="Q835" s="22">
        <f t="shared" ca="1" si="207"/>
        <v>0.14137381936069024</v>
      </c>
      <c r="R835" s="22">
        <f t="shared" ca="1" si="207"/>
        <v>0.20693427549772894</v>
      </c>
      <c r="S835" s="22">
        <f t="shared" ca="1" si="207"/>
        <v>1.0145733258108141</v>
      </c>
      <c r="T835" s="22">
        <f t="shared" ref="T835:T898" ca="1" si="210">SUMPRODUCT(J835:N835,O835:S835)</f>
        <v>2.2984418533768054E-2</v>
      </c>
      <c r="U835" s="25">
        <f t="shared" ref="U835:U898" ca="1" si="211">1/(1+(EXP(-T835)))</f>
        <v>0.50574585168245156</v>
      </c>
      <c r="V835" s="22">
        <f t="shared" ca="1" si="206"/>
        <v>-1.0447116792199604E-2</v>
      </c>
      <c r="W835" s="22">
        <f t="shared" ca="1" si="206"/>
        <v>-9.4317822878627641E-4</v>
      </c>
      <c r="X835" s="22">
        <f t="shared" ca="1" si="206"/>
        <v>-1.0804511030361688E-4</v>
      </c>
      <c r="Y835" s="22">
        <f t="shared" ca="1" si="206"/>
        <v>-1.1068892490785577E-3</v>
      </c>
      <c r="Z835" s="22">
        <f t="shared" ca="1" si="206"/>
        <v>-3.4065620279753067E-3</v>
      </c>
      <c r="AA835" s="10">
        <f t="shared" ref="AA835:AA898" ca="1" si="212">IF(OR(AND(U835&gt;=0.501,U835&lt;=0.503)),G835-$AF$1,0)</f>
        <v>0</v>
      </c>
      <c r="AB835" s="10">
        <f t="shared" ref="AB835:AB898" ca="1" si="213">IF(OR(AND(U835&gt;=0.492,U835&lt;=0.493)),-G835-$AF$1,0)</f>
        <v>0</v>
      </c>
      <c r="AC835" s="5">
        <f t="shared" ca="1" si="198"/>
        <v>0.41946048393141799</v>
      </c>
    </row>
    <row r="836" spans="1:29" x14ac:dyDescent="0.2">
      <c r="A836" s="8">
        <v>43237</v>
      </c>
      <c r="B836" s="3">
        <v>86537</v>
      </c>
      <c r="C836" s="3">
        <v>86537</v>
      </c>
      <c r="D836" s="3">
        <v>83377</v>
      </c>
      <c r="E836" s="3">
        <v>83622</v>
      </c>
      <c r="F836" s="3">
        <v>83622</v>
      </c>
      <c r="G836" s="5">
        <f t="shared" si="208"/>
        <v>-2.1609145918538131E-2</v>
      </c>
      <c r="H836" s="24">
        <f t="shared" si="209"/>
        <v>0</v>
      </c>
      <c r="I836" s="3">
        <f t="shared" si="203"/>
        <v>84899.894736842107</v>
      </c>
      <c r="J836" s="10">
        <f t="shared" ref="J836:J899" si="214">F836/F835-1</f>
        <v>-3.3685013346892112E-2</v>
      </c>
      <c r="K836" s="10">
        <f t="shared" si="201"/>
        <v>-1.1970369160111405E-3</v>
      </c>
      <c r="L836" s="10">
        <f t="shared" si="205"/>
        <v>-4.1674603789859432E-4</v>
      </c>
      <c r="M836" s="10">
        <f t="shared" si="204"/>
        <v>1.4737783881256605E-3</v>
      </c>
      <c r="N836" s="10">
        <f t="shared" si="202"/>
        <v>-5.1357652341595282E-3</v>
      </c>
      <c r="O836" s="22">
        <f t="shared" ca="1" si="207"/>
        <v>0.98668118459570697</v>
      </c>
      <c r="P836" s="22">
        <f t="shared" ca="1" si="207"/>
        <v>0.43457703140092124</v>
      </c>
      <c r="Q836" s="22">
        <f t="shared" ca="1" si="207"/>
        <v>0.14126577425038661</v>
      </c>
      <c r="R836" s="22">
        <f t="shared" ca="1" si="207"/>
        <v>0.20582738624865038</v>
      </c>
      <c r="S836" s="22">
        <f t="shared" ca="1" si="207"/>
        <v>1.0111667637828388</v>
      </c>
      <c r="T836" s="22">
        <f t="shared" ca="1" si="210"/>
        <v>-3.8705216731216519E-2</v>
      </c>
      <c r="U836" s="25">
        <f t="shared" ca="1" si="211"/>
        <v>0.49032490363719716</v>
      </c>
      <c r="V836" s="22">
        <f t="shared" ca="1" si="206"/>
        <v>2.0638020766417492E-2</v>
      </c>
      <c r="W836" s="22">
        <f t="shared" ca="1" si="206"/>
        <v>7.3339655461604784E-4</v>
      </c>
      <c r="X836" s="22">
        <f t="shared" ca="1" si="206"/>
        <v>2.5533056187038557E-4</v>
      </c>
      <c r="Y836" s="22">
        <f t="shared" ca="1" si="206"/>
        <v>-9.029495896590152E-4</v>
      </c>
      <c r="Z836" s="22">
        <f t="shared" ca="1" si="206"/>
        <v>3.1465633830247085E-3</v>
      </c>
      <c r="AA836" s="10">
        <f t="shared" ca="1" si="212"/>
        <v>0</v>
      </c>
      <c r="AB836" s="10">
        <f t="shared" ca="1" si="213"/>
        <v>0</v>
      </c>
      <c r="AC836" s="5">
        <f t="shared" ref="AC836:AC899" ca="1" si="215">AA836+AB836+AC835</f>
        <v>0.41946048393141799</v>
      </c>
    </row>
    <row r="837" spans="1:29" x14ac:dyDescent="0.2">
      <c r="A837" s="8">
        <v>43238</v>
      </c>
      <c r="B837" s="3">
        <v>83614</v>
      </c>
      <c r="C837" s="3">
        <v>83614</v>
      </c>
      <c r="D837" s="3">
        <v>81391</v>
      </c>
      <c r="E837" s="3">
        <v>83082</v>
      </c>
      <c r="F837" s="3">
        <v>83082</v>
      </c>
      <c r="G837" s="5">
        <f t="shared" si="208"/>
        <v>-4.1284514094509506E-3</v>
      </c>
      <c r="H837" s="24">
        <f t="shared" si="209"/>
        <v>0</v>
      </c>
      <c r="I837" s="3">
        <f t="shared" si="203"/>
        <v>84770</v>
      </c>
      <c r="J837" s="10">
        <f t="shared" si="214"/>
        <v>-6.4576307670229927E-3</v>
      </c>
      <c r="K837" s="10">
        <f t="shared" si="201"/>
        <v>-1.5478983088670461E-3</v>
      </c>
      <c r="L837" s="10">
        <f t="shared" si="205"/>
        <v>-5.0643710489865822E-4</v>
      </c>
      <c r="M837" s="10">
        <f t="shared" si="204"/>
        <v>1.3146781398940665E-3</v>
      </c>
      <c r="N837" s="10">
        <f t="shared" si="202"/>
        <v>-4.934180429154611E-3</v>
      </c>
      <c r="O837" s="22">
        <f t="shared" ca="1" si="207"/>
        <v>1.0073192053621245</v>
      </c>
      <c r="P837" s="22">
        <f t="shared" ca="1" si="207"/>
        <v>0.43531042795553732</v>
      </c>
      <c r="Q837" s="22">
        <f t="shared" ca="1" si="207"/>
        <v>0.14152110481225699</v>
      </c>
      <c r="R837" s="22">
        <f t="shared" ca="1" si="207"/>
        <v>0.20492443665899138</v>
      </c>
      <c r="S837" s="22">
        <f t="shared" ca="1" si="207"/>
        <v>1.0143133271658635</v>
      </c>
      <c r="T837" s="22">
        <f t="shared" ca="1" si="210"/>
        <v>-1.1985778597354172E-2</v>
      </c>
      <c r="U837" s="25">
        <f t="shared" ca="1" si="211"/>
        <v>0.49700359122230509</v>
      </c>
      <c r="V837" s="22">
        <f t="shared" ca="1" si="206"/>
        <v>4.0116880221120867E-3</v>
      </c>
      <c r="W837" s="22">
        <f t="shared" ca="1" si="206"/>
        <v>9.6160423677989053E-4</v>
      </c>
      <c r="X837" s="22">
        <f t="shared" ca="1" si="206"/>
        <v>3.1461502538208469E-4</v>
      </c>
      <c r="Y837" s="22">
        <f t="shared" ca="1" si="206"/>
        <v>-8.1672036339993585E-4</v>
      </c>
      <c r="Z837" s="22">
        <f t="shared" ca="1" si="206"/>
        <v>3.0652716515882131E-3</v>
      </c>
      <c r="AA837" s="10">
        <f t="shared" ca="1" si="212"/>
        <v>0</v>
      </c>
      <c r="AB837" s="10">
        <f t="shared" ca="1" si="213"/>
        <v>0</v>
      </c>
      <c r="AC837" s="5">
        <f t="shared" ca="1" si="215"/>
        <v>0.41946048393141799</v>
      </c>
    </row>
    <row r="838" spans="1:29" x14ac:dyDescent="0.2">
      <c r="A838" s="8">
        <v>43241</v>
      </c>
      <c r="B838" s="3">
        <v>83095</v>
      </c>
      <c r="C838" s="3">
        <v>83883</v>
      </c>
      <c r="D838" s="3">
        <v>81576</v>
      </c>
      <c r="E838" s="3">
        <v>81815</v>
      </c>
      <c r="F838" s="3">
        <v>81815</v>
      </c>
      <c r="G838" s="5">
        <f t="shared" si="208"/>
        <v>-1.1587117276782966E-2</v>
      </c>
      <c r="H838" s="24">
        <f t="shared" si="209"/>
        <v>0</v>
      </c>
      <c r="I838" s="3">
        <f t="shared" si="203"/>
        <v>84570.68421052632</v>
      </c>
      <c r="J838" s="10">
        <f t="shared" si="214"/>
        <v>-1.524999398184923E-2</v>
      </c>
      <c r="K838" s="10">
        <f t="shared" si="201"/>
        <v>-2.150768999756675E-3</v>
      </c>
      <c r="L838" s="10">
        <f t="shared" si="205"/>
        <v>-6.9468999094620006E-4</v>
      </c>
      <c r="M838" s="10">
        <f t="shared" si="204"/>
        <v>9.2147052496278415E-4</v>
      </c>
      <c r="N838" s="10">
        <f t="shared" si="202"/>
        <v>-8.0123416287162016E-3</v>
      </c>
      <c r="O838" s="22">
        <f t="shared" ca="1" si="207"/>
        <v>1.0113308933842367</v>
      </c>
      <c r="P838" s="22">
        <f t="shared" ca="1" si="207"/>
        <v>0.43627203219231719</v>
      </c>
      <c r="Q838" s="22">
        <f t="shared" ca="1" si="207"/>
        <v>0.14183571983763907</v>
      </c>
      <c r="R838" s="22">
        <f t="shared" ca="1" si="207"/>
        <v>0.20410771629559143</v>
      </c>
      <c r="S838" s="22">
        <f t="shared" ca="1" si="207"/>
        <v>1.0173785988174517</v>
      </c>
      <c r="T838" s="22">
        <f t="shared" ca="1" si="210"/>
        <v>-2.4423147909983928E-2</v>
      </c>
      <c r="U838" s="25">
        <f t="shared" ca="1" si="211"/>
        <v>0.49389451650788591</v>
      </c>
      <c r="V838" s="22">
        <f t="shared" ca="1" si="206"/>
        <v>9.4134566771828937E-3</v>
      </c>
      <c r="W838" s="22">
        <f t="shared" ca="1" si="206"/>
        <v>1.3276182814193067E-3</v>
      </c>
      <c r="X838" s="22">
        <f t="shared" ca="1" si="206"/>
        <v>4.2881552226367841E-4</v>
      </c>
      <c r="Y838" s="22">
        <f t="shared" ca="1" si="206"/>
        <v>-5.688017238801756E-4</v>
      </c>
      <c r="Z838" s="22">
        <f t="shared" ca="1" si="206"/>
        <v>4.9458269225863011E-3</v>
      </c>
      <c r="AA838" s="10">
        <f t="shared" ca="1" si="212"/>
        <v>0</v>
      </c>
      <c r="AB838" s="10">
        <f t="shared" ca="1" si="213"/>
        <v>0</v>
      </c>
      <c r="AC838" s="5">
        <f t="shared" ca="1" si="215"/>
        <v>0.41946048393141799</v>
      </c>
    </row>
    <row r="839" spans="1:29" x14ac:dyDescent="0.2">
      <c r="A839" s="8">
        <v>43242</v>
      </c>
      <c r="B839" s="3">
        <v>81817</v>
      </c>
      <c r="C839" s="3">
        <v>83396</v>
      </c>
      <c r="D839" s="3">
        <v>81613</v>
      </c>
      <c r="E839" s="3">
        <v>82739</v>
      </c>
      <c r="F839" s="3">
        <v>82739</v>
      </c>
      <c r="G839" s="5">
        <f t="shared" si="208"/>
        <v>-3.1629582180108584E-2</v>
      </c>
      <c r="H839" s="24">
        <f t="shared" si="209"/>
        <v>0</v>
      </c>
      <c r="I839" s="3">
        <f t="shared" si="203"/>
        <v>84427</v>
      </c>
      <c r="J839" s="10">
        <f t="shared" si="214"/>
        <v>1.1293772535598601E-2</v>
      </c>
      <c r="K839" s="10">
        <f t="shared" si="201"/>
        <v>-1.6164719568458274E-3</v>
      </c>
      <c r="L839" s="10">
        <f t="shared" si="205"/>
        <v>-7.9498974762376657E-4</v>
      </c>
      <c r="M839" s="10">
        <f t="shared" si="204"/>
        <v>1.0272209957169309E-3</v>
      </c>
      <c r="N839" s="10">
        <f t="shared" si="202"/>
        <v>-5.5142403973614581E-3</v>
      </c>
      <c r="O839" s="22">
        <f t="shared" ca="1" si="207"/>
        <v>1.0207443500614195</v>
      </c>
      <c r="P839" s="22">
        <f t="shared" ca="1" si="207"/>
        <v>0.4375996504737365</v>
      </c>
      <c r="Q839" s="22">
        <f t="shared" ca="1" si="207"/>
        <v>0.14226453535990274</v>
      </c>
      <c r="R839" s="22">
        <f t="shared" ca="1" si="207"/>
        <v>0.20353891457171125</v>
      </c>
      <c r="S839" s="22">
        <f t="shared" ca="1" si="207"/>
        <v>1.0223244257400381</v>
      </c>
      <c r="T839" s="22">
        <f t="shared" ca="1" si="210"/>
        <v>5.279324895081614E-3</v>
      </c>
      <c r="U839" s="25">
        <f t="shared" ca="1" si="211"/>
        <v>0.50131982815833109</v>
      </c>
      <c r="V839" s="22">
        <f t="shared" ca="1" si="206"/>
        <v>-7.0771908208159921E-3</v>
      </c>
      <c r="W839" s="22">
        <f t="shared" ca="1" si="206"/>
        <v>1.0129547464353458E-3</v>
      </c>
      <c r="X839" s="22">
        <f t="shared" ca="1" si="206"/>
        <v>4.9817668337053455E-4</v>
      </c>
      <c r="Y839" s="22">
        <f t="shared" ca="1" si="206"/>
        <v>-6.4370333109883241E-4</v>
      </c>
      <c r="Z839" s="22">
        <f t="shared" ca="1" si="206"/>
        <v>3.4554734833705221E-3</v>
      </c>
      <c r="AA839" s="10">
        <f t="shared" ca="1" si="212"/>
        <v>-3.2629582180108585E-2</v>
      </c>
      <c r="AB839" s="10">
        <f t="shared" ca="1" si="213"/>
        <v>0</v>
      </c>
      <c r="AC839" s="5">
        <f t="shared" ca="1" si="215"/>
        <v>0.38683090175130941</v>
      </c>
    </row>
    <row r="840" spans="1:29" x14ac:dyDescent="0.2">
      <c r="A840" s="8">
        <v>43243</v>
      </c>
      <c r="B840" s="3">
        <v>82742</v>
      </c>
      <c r="C840" s="3">
        <v>82742</v>
      </c>
      <c r="D840" s="3">
        <v>80867</v>
      </c>
      <c r="E840" s="3">
        <v>80867</v>
      </c>
      <c r="F840" s="3">
        <v>80867</v>
      </c>
      <c r="G840" s="5">
        <f t="shared" si="208"/>
        <v>-2.4348621811121962E-2</v>
      </c>
      <c r="H840" s="24">
        <f t="shared" si="209"/>
        <v>0</v>
      </c>
      <c r="I840" s="3">
        <f t="shared" si="203"/>
        <v>84207.15789473684</v>
      </c>
      <c r="J840" s="10">
        <f t="shared" si="214"/>
        <v>-2.2625364096737988E-2</v>
      </c>
      <c r="K840" s="10">
        <f t="shared" si="201"/>
        <v>-2.670055060867327E-3</v>
      </c>
      <c r="L840" s="10">
        <f t="shared" si="205"/>
        <v>-1.3699918484213391E-3</v>
      </c>
      <c r="M840" s="10">
        <f t="shared" si="204"/>
        <v>7.3433349517276314E-4</v>
      </c>
      <c r="N840" s="10">
        <f t="shared" si="202"/>
        <v>-1.3344845931380744E-2</v>
      </c>
      <c r="O840" s="22">
        <f t="shared" ca="1" si="207"/>
        <v>1.0136671592406035</v>
      </c>
      <c r="P840" s="22">
        <f t="shared" ca="1" si="207"/>
        <v>0.43861260522017187</v>
      </c>
      <c r="Q840" s="22">
        <f t="shared" ca="1" si="207"/>
        <v>0.14276271204327329</v>
      </c>
      <c r="R840" s="22">
        <f t="shared" ca="1" si="207"/>
        <v>0.20289521124061241</v>
      </c>
      <c r="S840" s="22">
        <f t="shared" ca="1" si="207"/>
        <v>1.0257798992234086</v>
      </c>
      <c r="T840" s="22">
        <f t="shared" ca="1" si="210"/>
        <v>-3.7841174073830391E-2</v>
      </c>
      <c r="U840" s="25">
        <f t="shared" ca="1" si="211"/>
        <v>0.49054083521236791</v>
      </c>
      <c r="V840" s="22">
        <f t="shared" ca="1" si="206"/>
        <v>1.3868365941682108E-2</v>
      </c>
      <c r="W840" s="22">
        <f t="shared" ca="1" si="206"/>
        <v>1.636627835478108E-3</v>
      </c>
      <c r="X840" s="22">
        <f t="shared" ca="1" si="206"/>
        <v>8.3974552673686607E-4</v>
      </c>
      <c r="Y840" s="22">
        <f t="shared" ca="1" si="206"/>
        <v>-4.5011455244420176E-4</v>
      </c>
      <c r="Z840" s="22">
        <f t="shared" ca="1" si="206"/>
        <v>8.1798112074774731E-3</v>
      </c>
      <c r="AA840" s="10">
        <f t="shared" ca="1" si="212"/>
        <v>0</v>
      </c>
      <c r="AB840" s="10">
        <f t="shared" ca="1" si="213"/>
        <v>0</v>
      </c>
      <c r="AC840" s="5">
        <f t="shared" ca="1" si="215"/>
        <v>0.38683090175130941</v>
      </c>
    </row>
    <row r="841" spans="1:29" x14ac:dyDescent="0.2">
      <c r="A841" s="8">
        <v>43244</v>
      </c>
      <c r="B841" s="3">
        <v>80860</v>
      </c>
      <c r="C841" s="3">
        <v>80860</v>
      </c>
      <c r="D841" s="3">
        <v>79027</v>
      </c>
      <c r="E841" s="3">
        <v>80122</v>
      </c>
      <c r="F841" s="3">
        <v>80122</v>
      </c>
      <c r="G841" s="5">
        <f t="shared" si="208"/>
        <v>-5.9484286463143743E-2</v>
      </c>
      <c r="H841" s="24">
        <f t="shared" si="209"/>
        <v>0</v>
      </c>
      <c r="I841" s="3">
        <f t="shared" si="203"/>
        <v>83877.631578947374</v>
      </c>
      <c r="J841" s="10">
        <f t="shared" si="214"/>
        <v>-9.2126578208663323E-3</v>
      </c>
      <c r="K841" s="10">
        <f t="shared" si="201"/>
        <v>-2.8820597943330418E-3</v>
      </c>
      <c r="L841" s="10">
        <f t="shared" si="205"/>
        <v>-1.4354878126637517E-3</v>
      </c>
      <c r="M841" s="10">
        <f t="shared" si="204"/>
        <v>5.9134020097213356E-4</v>
      </c>
      <c r="N841" s="10">
        <f t="shared" si="202"/>
        <v>-8.4503748261755881E-3</v>
      </c>
      <c r="O841" s="22">
        <f t="shared" ca="1" si="207"/>
        <v>1.0275355251822855</v>
      </c>
      <c r="P841" s="22">
        <f t="shared" ca="1" si="207"/>
        <v>0.44024923305565</v>
      </c>
      <c r="Q841" s="22">
        <f t="shared" ca="1" si="207"/>
        <v>0.14360245757001017</v>
      </c>
      <c r="R841" s="22">
        <f t="shared" ca="1" si="207"/>
        <v>0.20244509668816821</v>
      </c>
      <c r="S841" s="22">
        <f t="shared" ca="1" si="207"/>
        <v>1.0339597104308862</v>
      </c>
      <c r="T841" s="22">
        <f t="shared" ca="1" si="210"/>
        <v>-1.9558930568218093E-2</v>
      </c>
      <c r="U841" s="25">
        <f t="shared" ca="1" si="211"/>
        <v>0.49511042323330345</v>
      </c>
      <c r="V841" s="22">
        <f t="shared" ca="1" si="206"/>
        <v>5.701058386121941E-3</v>
      </c>
      <c r="W841" s="22">
        <f t="shared" ca="1" si="206"/>
        <v>1.7835017298235183E-3</v>
      </c>
      <c r="X841" s="22">
        <f t="shared" ca="1" si="206"/>
        <v>8.8832126316756486E-4</v>
      </c>
      <c r="Y841" s="22">
        <f t="shared" ca="1" si="206"/>
        <v>-3.6593837276441819E-4</v>
      </c>
      <c r="Z841" s="22">
        <f t="shared" ca="1" si="206"/>
        <v>5.2293356819923384E-3</v>
      </c>
      <c r="AA841" s="10">
        <f t="shared" ca="1" si="212"/>
        <v>0</v>
      </c>
      <c r="AB841" s="10">
        <f t="shared" ca="1" si="213"/>
        <v>0</v>
      </c>
      <c r="AC841" s="5">
        <f t="shared" ca="1" si="215"/>
        <v>0.38683090175130941</v>
      </c>
    </row>
    <row r="842" spans="1:29" x14ac:dyDescent="0.2">
      <c r="A842" s="8">
        <v>43245</v>
      </c>
      <c r="B842" s="3">
        <v>80123</v>
      </c>
      <c r="C842" s="3">
        <v>80629</v>
      </c>
      <c r="D842" s="3">
        <v>78622</v>
      </c>
      <c r="E842" s="3">
        <v>78898</v>
      </c>
      <c r="F842" s="3">
        <v>78898</v>
      </c>
      <c r="G842" s="5">
        <f t="shared" si="208"/>
        <v>-3.5818398438490218E-2</v>
      </c>
      <c r="H842" s="24">
        <f t="shared" si="209"/>
        <v>0</v>
      </c>
      <c r="I842" s="3">
        <f t="shared" si="203"/>
        <v>83480.421052631573</v>
      </c>
      <c r="J842" s="10">
        <f t="shared" si="214"/>
        <v>-1.5276703027882532E-2</v>
      </c>
      <c r="K842" s="10">
        <f t="shared" si="201"/>
        <v>-4.4331344923148166E-3</v>
      </c>
      <c r="L842" s="10">
        <f t="shared" si="205"/>
        <v>-1.6639242625527606E-3</v>
      </c>
      <c r="M842" s="10">
        <f t="shared" si="204"/>
        <v>3.953252377867589E-4</v>
      </c>
      <c r="N842" s="10">
        <f t="shared" si="202"/>
        <v>-1.0214189278347496E-2</v>
      </c>
      <c r="O842" s="22">
        <f t="shared" ca="1" si="207"/>
        <v>1.0332365835684074</v>
      </c>
      <c r="P842" s="22">
        <f t="shared" ca="1" si="207"/>
        <v>0.4420327347854735</v>
      </c>
      <c r="Q842" s="22">
        <f t="shared" ca="1" si="207"/>
        <v>0.14449077883317774</v>
      </c>
      <c r="R842" s="22">
        <f t="shared" ca="1" si="207"/>
        <v>0.2020791583154038</v>
      </c>
      <c r="S842" s="22">
        <f t="shared" ca="1" si="207"/>
        <v>1.0391890461128785</v>
      </c>
      <c r="T842" s="22">
        <f t="shared" ca="1" si="210"/>
        <v>-2.8519047342313433E-2</v>
      </c>
      <c r="U842" s="25">
        <f t="shared" ca="1" si="211"/>
        <v>0.49287072136615534</v>
      </c>
      <c r="V842" s="22">
        <f t="shared" ca="1" si="206"/>
        <v>9.4098860722058413E-3</v>
      </c>
      <c r="W842" s="22">
        <f t="shared" ca="1" si="206"/>
        <v>2.7306474727767593E-3</v>
      </c>
      <c r="X842" s="22">
        <f t="shared" ca="1" si="206"/>
        <v>1.0249160250626946E-3</v>
      </c>
      <c r="Y842" s="22">
        <f t="shared" ca="1" si="206"/>
        <v>-2.4350577753927188E-4</v>
      </c>
      <c r="Z842" s="22">
        <f t="shared" ca="1" si="206"/>
        <v>6.2915641715212758E-3</v>
      </c>
      <c r="AA842" s="10">
        <f t="shared" ca="1" si="212"/>
        <v>0</v>
      </c>
      <c r="AB842" s="10">
        <f t="shared" ca="1" si="213"/>
        <v>3.4818398438490217E-2</v>
      </c>
      <c r="AC842" s="5">
        <f t="shared" ca="1" si="215"/>
        <v>0.42164930018979963</v>
      </c>
    </row>
    <row r="843" spans="1:29" x14ac:dyDescent="0.2">
      <c r="A843" s="8">
        <v>43248</v>
      </c>
      <c r="B843" s="3">
        <v>78886</v>
      </c>
      <c r="C843" s="3">
        <v>78886</v>
      </c>
      <c r="D843" s="3">
        <v>75337</v>
      </c>
      <c r="E843" s="3">
        <v>75356</v>
      </c>
      <c r="F843" s="3">
        <v>75356</v>
      </c>
      <c r="G843" s="5">
        <f t="shared" si="208"/>
        <v>1.8551940124210464E-2</v>
      </c>
      <c r="H843" s="24">
        <f t="shared" si="209"/>
        <v>1</v>
      </c>
      <c r="I843" s="3">
        <f t="shared" si="203"/>
        <v>82914.15789473684</v>
      </c>
      <c r="J843" s="10">
        <f t="shared" si="214"/>
        <v>-4.4893406676975389E-2</v>
      </c>
      <c r="K843" s="10">
        <f t="shared" si="201"/>
        <v>-6.7136915168318932E-3</v>
      </c>
      <c r="L843" s="10">
        <f t="shared" si="205"/>
        <v>-2.3007843892126267E-3</v>
      </c>
      <c r="M843" s="10">
        <f t="shared" si="204"/>
        <v>-5.3608828982995014E-5</v>
      </c>
      <c r="N843" s="10">
        <f t="shared" si="202"/>
        <v>-1.6142871817372728E-2</v>
      </c>
      <c r="O843" s="22">
        <f t="shared" ca="1" si="207"/>
        <v>1.0426464696406132</v>
      </c>
      <c r="P843" s="22">
        <f t="shared" ca="1" si="207"/>
        <v>0.44476338225825024</v>
      </c>
      <c r="Q843" s="22">
        <f t="shared" ca="1" si="207"/>
        <v>0.14551569485824042</v>
      </c>
      <c r="R843" s="22">
        <f t="shared" ca="1" si="207"/>
        <v>0.20183565253786453</v>
      </c>
      <c r="S843" s="22">
        <f t="shared" ca="1" si="207"/>
        <v>1.0454806102843999</v>
      </c>
      <c r="T843" s="22">
        <f t="shared" ca="1" si="210"/>
        <v>-6.7016636019817916E-2</v>
      </c>
      <c r="U843" s="25">
        <f t="shared" ca="1" si="211"/>
        <v>0.48325210874450608</v>
      </c>
      <c r="V843" s="22">
        <f t="shared" ca="1" si="206"/>
        <v>-2.8965681484552867E-2</v>
      </c>
      <c r="W843" s="22">
        <f t="shared" ca="1" si="206"/>
        <v>-4.3317418849800476E-3</v>
      </c>
      <c r="X843" s="22">
        <f t="shared" ca="1" si="206"/>
        <v>-1.4844894320916895E-3</v>
      </c>
      <c r="Y843" s="22">
        <f t="shared" ca="1" si="206"/>
        <v>-3.4588960384636998E-5</v>
      </c>
      <c r="Z843" s="22">
        <f t="shared" ca="1" si="206"/>
        <v>-1.0415544685046086E-2</v>
      </c>
      <c r="AA843" s="10">
        <f t="shared" ca="1" si="212"/>
        <v>0</v>
      </c>
      <c r="AB843" s="10">
        <f t="shared" ca="1" si="213"/>
        <v>0</v>
      </c>
      <c r="AC843" s="5">
        <f t="shared" ca="1" si="215"/>
        <v>0.42164930018979963</v>
      </c>
    </row>
    <row r="844" spans="1:29" x14ac:dyDescent="0.2">
      <c r="A844" s="8">
        <v>43249</v>
      </c>
      <c r="B844" s="3">
        <v>75361</v>
      </c>
      <c r="C844" s="3">
        <v>77214</v>
      </c>
      <c r="D844" s="3">
        <v>75361</v>
      </c>
      <c r="E844" s="3">
        <v>76072</v>
      </c>
      <c r="F844" s="3">
        <v>76072</v>
      </c>
      <c r="G844" s="5">
        <f t="shared" si="208"/>
        <v>1.5353875276054252E-2</v>
      </c>
      <c r="H844" s="24">
        <f t="shared" si="209"/>
        <v>1</v>
      </c>
      <c r="I844" s="3">
        <f t="shared" si="203"/>
        <v>82468.105263157893</v>
      </c>
      <c r="J844" s="10">
        <f t="shared" si="214"/>
        <v>9.5015659005255326E-3</v>
      </c>
      <c r="K844" s="10">
        <f t="shared" si="201"/>
        <v>-6.0477404125049037E-3</v>
      </c>
      <c r="L844" s="10">
        <f t="shared" si="205"/>
        <v>-2.1008623402299985E-3</v>
      </c>
      <c r="M844" s="10">
        <f t="shared" si="204"/>
        <v>-1.534833560985216E-4</v>
      </c>
      <c r="N844" s="10">
        <f t="shared" si="202"/>
        <v>-1.6501313144387342E-2</v>
      </c>
      <c r="O844" s="22">
        <f t="shared" ca="1" si="207"/>
        <v>1.0136807881560603</v>
      </c>
      <c r="P844" s="22">
        <f t="shared" ca="1" si="207"/>
        <v>0.44043164037327021</v>
      </c>
      <c r="Q844" s="22">
        <f t="shared" ca="1" si="207"/>
        <v>0.14403120542614872</v>
      </c>
      <c r="R844" s="22">
        <f t="shared" ca="1" si="207"/>
        <v>0.2018010635774799</v>
      </c>
      <c r="S844" s="22">
        <f t="shared" ca="1" si="207"/>
        <v>1.0350650655993539</v>
      </c>
      <c r="T844" s="22">
        <f t="shared" ca="1" si="210"/>
        <v>-1.0445557031740396E-2</v>
      </c>
      <c r="U844" s="25">
        <f t="shared" ca="1" si="211"/>
        <v>0.49738863448578907</v>
      </c>
      <c r="V844" s="22">
        <f t="shared" ca="1" si="206"/>
        <v>5.9693309353327506E-3</v>
      </c>
      <c r="W844" s="22">
        <f t="shared" ca="1" si="206"/>
        <v>-3.7994751929501243E-3</v>
      </c>
      <c r="X844" s="22">
        <f t="shared" ca="1" si="206"/>
        <v>-1.3198606092619805E-3</v>
      </c>
      <c r="Y844" s="22">
        <f t="shared" ca="1" si="206"/>
        <v>-9.6425468728993688E-5</v>
      </c>
      <c r="Z844" s="22">
        <f t="shared" ca="1" si="206"/>
        <v>-1.0366901630493999E-2</v>
      </c>
      <c r="AA844" s="10">
        <f t="shared" ca="1" si="212"/>
        <v>0</v>
      </c>
      <c r="AB844" s="10">
        <f t="shared" ca="1" si="213"/>
        <v>0</v>
      </c>
      <c r="AC844" s="5">
        <f t="shared" ca="1" si="215"/>
        <v>0.42164930018979963</v>
      </c>
    </row>
    <row r="845" spans="1:29" x14ac:dyDescent="0.2">
      <c r="A845" s="8">
        <v>43250</v>
      </c>
      <c r="B845" s="3">
        <v>76058</v>
      </c>
      <c r="C845" s="3">
        <v>77097</v>
      </c>
      <c r="D845" s="3">
        <v>75515</v>
      </c>
      <c r="E845" s="3">
        <v>76754</v>
      </c>
      <c r="F845" s="3">
        <v>76754</v>
      </c>
      <c r="G845" s="5">
        <f t="shared" si="208"/>
        <v>2.3998749250853324E-2</v>
      </c>
      <c r="H845" s="24">
        <f t="shared" si="209"/>
        <v>1</v>
      </c>
      <c r="I845" s="3">
        <f t="shared" si="203"/>
        <v>82124.210526315786</v>
      </c>
      <c r="J845" s="10">
        <f t="shared" si="214"/>
        <v>8.9651908718055839E-3</v>
      </c>
      <c r="K845" s="10">
        <f t="shared" si="201"/>
        <v>-4.6890703713241945E-3</v>
      </c>
      <c r="L845" s="10">
        <f t="shared" si="205"/>
        <v>-1.6923098834422867E-3</v>
      </c>
      <c r="M845" s="10">
        <f t="shared" si="204"/>
        <v>-7.7183439266562682E-5</v>
      </c>
      <c r="N845" s="10">
        <f t="shared" si="202"/>
        <v>-1.0183202150678628E-2</v>
      </c>
      <c r="O845" s="22">
        <f t="shared" ca="1" si="207"/>
        <v>1.0196501190913931</v>
      </c>
      <c r="P845" s="22">
        <f t="shared" ca="1" si="207"/>
        <v>0.43663216518032011</v>
      </c>
      <c r="Q845" s="22">
        <f t="shared" ca="1" si="207"/>
        <v>0.14271134481688674</v>
      </c>
      <c r="R845" s="22">
        <f t="shared" ca="1" si="207"/>
        <v>0.20170463810875092</v>
      </c>
      <c r="S845" s="22">
        <f t="shared" ca="1" si="207"/>
        <v>1.0246981639688599</v>
      </c>
      <c r="T845" s="22">
        <f t="shared" ca="1" si="210"/>
        <v>-3.5978296329228811E-3</v>
      </c>
      <c r="U845" s="25">
        <f t="shared" ca="1" si="211"/>
        <v>0.49910054356201106</v>
      </c>
      <c r="V845" s="22">
        <f t="shared" ca="1" si="206"/>
        <v>5.6133058779798276E-3</v>
      </c>
      <c r="W845" s="22">
        <f t="shared" ca="1" si="206"/>
        <v>-2.9359314992826345E-3</v>
      </c>
      <c r="X845" s="22">
        <f t="shared" ca="1" si="206"/>
        <v>-1.0595929469794725E-3</v>
      </c>
      <c r="Y845" s="22">
        <f t="shared" ca="1" si="206"/>
        <v>-4.8326272079741926E-5</v>
      </c>
      <c r="Z845" s="22">
        <f t="shared" ca="1" si="206"/>
        <v>-6.3759298944573283E-3</v>
      </c>
      <c r="AA845" s="10">
        <f t="shared" ca="1" si="212"/>
        <v>0</v>
      </c>
      <c r="AB845" s="10">
        <f t="shared" ca="1" si="213"/>
        <v>0</v>
      </c>
      <c r="AC845" s="5">
        <f t="shared" ca="1" si="215"/>
        <v>0.42164930018979963</v>
      </c>
    </row>
    <row r="846" spans="1:29" x14ac:dyDescent="0.2">
      <c r="A846" s="8">
        <v>43252</v>
      </c>
      <c r="B846" s="3">
        <v>76779</v>
      </c>
      <c r="C846" s="3">
        <v>78169</v>
      </c>
      <c r="D846" s="3">
        <v>75524</v>
      </c>
      <c r="E846" s="3">
        <v>77240</v>
      </c>
      <c r="F846" s="3">
        <v>77240</v>
      </c>
      <c r="G846" s="5">
        <f t="shared" si="208"/>
        <v>-7.742102537545259E-3</v>
      </c>
      <c r="H846" s="24">
        <f t="shared" si="209"/>
        <v>0</v>
      </c>
      <c r="I846" s="3">
        <f t="shared" si="203"/>
        <v>81814.84210526316</v>
      </c>
      <c r="J846" s="10">
        <f t="shared" si="214"/>
        <v>6.331917554785349E-3</v>
      </c>
      <c r="K846" s="10">
        <f t="shared" si="201"/>
        <v>-3.6279182112804119E-3</v>
      </c>
      <c r="L846" s="10">
        <f t="shared" si="205"/>
        <v>-1.6254953975402909E-3</v>
      </c>
      <c r="M846" s="10">
        <f t="shared" si="204"/>
        <v>-9.7459365968853844E-5</v>
      </c>
      <c r="N846" s="10">
        <f t="shared" si="202"/>
        <v>-7.074287075548291E-3</v>
      </c>
      <c r="O846" s="22">
        <f t="shared" ca="1" si="207"/>
        <v>1.0252634249693731</v>
      </c>
      <c r="P846" s="22">
        <f t="shared" ca="1" si="207"/>
        <v>0.43369623368103749</v>
      </c>
      <c r="Q846" s="22">
        <f t="shared" ca="1" si="207"/>
        <v>0.14165175186990728</v>
      </c>
      <c r="R846" s="22">
        <f t="shared" ca="1" si="207"/>
        <v>0.20165631183667118</v>
      </c>
      <c r="S846" s="22">
        <f t="shared" ca="1" si="207"/>
        <v>1.0183222340744027</v>
      </c>
      <c r="T846" s="22">
        <f t="shared" ca="1" si="210"/>
        <v>-2.5353423717615186E-3</v>
      </c>
      <c r="U846" s="25">
        <f t="shared" ca="1" si="211"/>
        <v>0.49936616474658191</v>
      </c>
      <c r="V846" s="22">
        <f t="shared" ca="1" si="206"/>
        <v>-3.9524253795184998E-3</v>
      </c>
      <c r="W846" s="22">
        <f t="shared" ca="1" si="206"/>
        <v>2.2645708648315068E-3</v>
      </c>
      <c r="X846" s="22">
        <f t="shared" ca="1" si="206"/>
        <v>1.0146451225779667E-3</v>
      </c>
      <c r="Y846" s="22">
        <f t="shared" ca="1" si="206"/>
        <v>6.0834789492160043E-5</v>
      </c>
      <c r="Z846" s="22">
        <f t="shared" ca="1" si="206"/>
        <v>4.4158174103618181E-3</v>
      </c>
      <c r="AA846" s="10">
        <f t="shared" ca="1" si="212"/>
        <v>0</v>
      </c>
      <c r="AB846" s="10">
        <f t="shared" ca="1" si="213"/>
        <v>0</v>
      </c>
      <c r="AC846" s="5">
        <f t="shared" ca="1" si="215"/>
        <v>0.42164930018979963</v>
      </c>
    </row>
    <row r="847" spans="1:29" x14ac:dyDescent="0.2">
      <c r="A847" s="8">
        <v>43255</v>
      </c>
      <c r="B847" s="3">
        <v>77244</v>
      </c>
      <c r="C847" s="3">
        <v>78637</v>
      </c>
      <c r="D847" s="3">
        <v>77244</v>
      </c>
      <c r="E847" s="3">
        <v>78596</v>
      </c>
      <c r="F847" s="3">
        <v>78596</v>
      </c>
      <c r="G847" s="5">
        <f t="shared" si="208"/>
        <v>-3.1541045345819141E-2</v>
      </c>
      <c r="H847" s="24">
        <f t="shared" si="209"/>
        <v>0</v>
      </c>
      <c r="I847" s="3">
        <f t="shared" si="203"/>
        <v>81598.105263157893</v>
      </c>
      <c r="J847" s="10">
        <f t="shared" si="214"/>
        <v>1.7555670636975718E-2</v>
      </c>
      <c r="K847" s="10">
        <f t="shared" si="201"/>
        <v>-2.6480791612297216E-3</v>
      </c>
      <c r="L847" s="10">
        <f t="shared" si="205"/>
        <v>-1.4675762246182766E-3</v>
      </c>
      <c r="M847" s="10">
        <f t="shared" si="204"/>
        <v>2.4185557370400847E-5</v>
      </c>
      <c r="N847" s="10">
        <f t="shared" si="202"/>
        <v>-5.0781234257664116E-4</v>
      </c>
      <c r="O847" s="22">
        <f t="shared" ca="1" si="207"/>
        <v>1.0213109995898546</v>
      </c>
      <c r="P847" s="22">
        <f t="shared" ca="1" si="207"/>
        <v>0.435960804545869</v>
      </c>
      <c r="Q847" s="22">
        <f t="shared" ca="1" si="207"/>
        <v>0.14266639699248523</v>
      </c>
      <c r="R847" s="22">
        <f t="shared" ca="1" si="207"/>
        <v>0.20171714662616333</v>
      </c>
      <c r="S847" s="22">
        <f t="shared" ca="1" si="207"/>
        <v>1.0227380514847646</v>
      </c>
      <c r="T847" s="22">
        <f t="shared" ca="1" si="210"/>
        <v>1.6051486628666522E-2</v>
      </c>
      <c r="U847" s="25">
        <f t="shared" ca="1" si="211"/>
        <v>0.50401278549961337</v>
      </c>
      <c r="V847" s="22">
        <f t="shared" ca="1" si="206"/>
        <v>-1.1059640678802577E-2</v>
      </c>
      <c r="W847" s="22">
        <f t="shared" ca="1" si="206"/>
        <v>1.6682247359176262E-3</v>
      </c>
      <c r="X847" s="22">
        <f t="shared" ca="1" si="206"/>
        <v>9.2453692306384368E-4</v>
      </c>
      <c r="Y847" s="22">
        <f t="shared" ca="1" si="206"/>
        <v>-1.5236306243398377E-5</v>
      </c>
      <c r="Z847" s="22">
        <f t="shared" ca="1" si="206"/>
        <v>3.1990928499933094E-4</v>
      </c>
      <c r="AA847" s="10">
        <f t="shared" ca="1" si="212"/>
        <v>0</v>
      </c>
      <c r="AB847" s="10">
        <f t="shared" ca="1" si="213"/>
        <v>0</v>
      </c>
      <c r="AC847" s="5">
        <f t="shared" ca="1" si="215"/>
        <v>0.42164930018979963</v>
      </c>
    </row>
    <row r="848" spans="1:29" x14ac:dyDescent="0.2">
      <c r="A848" s="8">
        <v>43256</v>
      </c>
      <c r="B848" s="3">
        <v>78595</v>
      </c>
      <c r="C848" s="3">
        <v>78892</v>
      </c>
      <c r="D848" s="3">
        <v>76412</v>
      </c>
      <c r="E848" s="3">
        <v>76642</v>
      </c>
      <c r="F848" s="3">
        <v>76642</v>
      </c>
      <c r="G848" s="5">
        <f t="shared" si="208"/>
        <v>-3.6416064298948392E-2</v>
      </c>
      <c r="H848" s="24">
        <f t="shared" si="209"/>
        <v>0</v>
      </c>
      <c r="I848" s="3">
        <f t="shared" si="203"/>
        <v>81265.789473684214</v>
      </c>
      <c r="J848" s="10">
        <f t="shared" si="214"/>
        <v>-2.4861316097511299E-2</v>
      </c>
      <c r="K848" s="10">
        <f t="shared" si="201"/>
        <v>-3.6481169817938254E-3</v>
      </c>
      <c r="L848" s="10">
        <f t="shared" si="205"/>
        <v>-1.9156127658042953E-3</v>
      </c>
      <c r="M848" s="10">
        <f t="shared" si="204"/>
        <v>-2.6337993758303589E-4</v>
      </c>
      <c r="N848" s="10">
        <f t="shared" si="202"/>
        <v>3.4986057733161768E-3</v>
      </c>
      <c r="O848" s="22">
        <f t="shared" ca="1" si="207"/>
        <v>1.010251358911052</v>
      </c>
      <c r="P848" s="22">
        <f t="shared" ca="1" si="207"/>
        <v>0.4376290292817866</v>
      </c>
      <c r="Q848" s="22">
        <f t="shared" ca="1" si="207"/>
        <v>0.14359093391554908</v>
      </c>
      <c r="R848" s="22">
        <f t="shared" ca="1" si="207"/>
        <v>0.20170191031991994</v>
      </c>
      <c r="S848" s="22">
        <f t="shared" ca="1" si="207"/>
        <v>1.0230579607697639</v>
      </c>
      <c r="T848" s="22">
        <f t="shared" ca="1" si="210"/>
        <v>-2.3461612639903491E-2</v>
      </c>
      <c r="U848" s="25">
        <f t="shared" ca="1" si="211"/>
        <v>0.49413486587481043</v>
      </c>
      <c r="V848" s="22">
        <f t="shared" ca="1" si="206"/>
        <v>1.5353940888520238E-2</v>
      </c>
      <c r="W848" s="22">
        <f t="shared" ca="1" si="206"/>
        <v>2.2530171883569892E-3</v>
      </c>
      <c r="X848" s="22">
        <f t="shared" ca="1" si="206"/>
        <v>1.1830510121062406E-3</v>
      </c>
      <c r="Y848" s="22">
        <f t="shared" ca="1" si="206"/>
        <v>1.6265912781974134E-4</v>
      </c>
      <c r="Z848" s="22">
        <f t="shared" ca="1" si="206"/>
        <v>-2.1606815192341932E-3</v>
      </c>
      <c r="AA848" s="10">
        <f t="shared" ca="1" si="212"/>
        <v>0</v>
      </c>
      <c r="AB848" s="10">
        <f t="shared" ca="1" si="213"/>
        <v>0</v>
      </c>
      <c r="AC848" s="5">
        <f t="shared" ca="1" si="215"/>
        <v>0.42164930018979963</v>
      </c>
    </row>
    <row r="849" spans="1:29" x14ac:dyDescent="0.2">
      <c r="A849" s="8">
        <v>43257</v>
      </c>
      <c r="B849" s="3">
        <v>76641</v>
      </c>
      <c r="C849" s="3">
        <v>76967</v>
      </c>
      <c r="D849" s="3">
        <v>75518</v>
      </c>
      <c r="E849" s="3">
        <v>76117</v>
      </c>
      <c r="F849" s="3">
        <v>76117</v>
      </c>
      <c r="G849" s="5">
        <f t="shared" si="208"/>
        <v>-4.1712101107505561E-2</v>
      </c>
      <c r="H849" s="24">
        <f t="shared" si="209"/>
        <v>0</v>
      </c>
      <c r="I849" s="3">
        <f t="shared" si="203"/>
        <v>80836.947368421053</v>
      </c>
      <c r="J849" s="10">
        <f t="shared" si="214"/>
        <v>-6.850030009655228E-3</v>
      </c>
      <c r="K849" s="10">
        <f t="shared" si="201"/>
        <v>-4.1369056887954336E-3</v>
      </c>
      <c r="L849" s="10">
        <f t="shared" si="205"/>
        <v>-1.960361572867917E-3</v>
      </c>
      <c r="M849" s="10">
        <f t="shared" si="204"/>
        <v>-2.6700161738958726E-4</v>
      </c>
      <c r="N849" s="10">
        <f t="shared" si="202"/>
        <v>2.2828659128002471E-4</v>
      </c>
      <c r="O849" s="22">
        <f t="shared" ca="1" si="207"/>
        <v>1.0256052997995722</v>
      </c>
      <c r="P849" s="22">
        <f t="shared" ca="1" si="207"/>
        <v>0.43988204647014356</v>
      </c>
      <c r="Q849" s="22">
        <f t="shared" ca="1" si="207"/>
        <v>0.14477398492765534</v>
      </c>
      <c r="R849" s="22">
        <f t="shared" ca="1" si="207"/>
        <v>0.20186456944773967</v>
      </c>
      <c r="S849" s="22">
        <f t="shared" ca="1" si="207"/>
        <v>1.0208972792505298</v>
      </c>
      <c r="T849" s="22">
        <f t="shared" ca="1" si="210"/>
        <v>-8.9498279855420096E-3</v>
      </c>
      <c r="U849" s="25">
        <f t="shared" ca="1" si="211"/>
        <v>0.49776255793841229</v>
      </c>
      <c r="V849" s="22">
        <f t="shared" ca="1" si="206"/>
        <v>4.2620252274431867E-3</v>
      </c>
      <c r="W849" s="22">
        <f t="shared" ca="1" si="206"/>
        <v>2.5739444037978449E-3</v>
      </c>
      <c r="X849" s="22">
        <f t="shared" ca="1" si="206"/>
        <v>1.2197188138879105E-3</v>
      </c>
      <c r="Y849" s="22">
        <f t="shared" ca="1" si="206"/>
        <v>1.6612593338694438E-4</v>
      </c>
      <c r="Z849" s="22">
        <f t="shared" ca="1" si="206"/>
        <v>-1.4203780271780851E-4</v>
      </c>
      <c r="AA849" s="10">
        <f t="shared" ca="1" si="212"/>
        <v>0</v>
      </c>
      <c r="AB849" s="10">
        <f t="shared" ca="1" si="213"/>
        <v>0</v>
      </c>
      <c r="AC849" s="5">
        <f t="shared" ca="1" si="215"/>
        <v>0.42164930018979963</v>
      </c>
    </row>
    <row r="850" spans="1:29" x14ac:dyDescent="0.2">
      <c r="A850" s="8">
        <v>43258</v>
      </c>
      <c r="B850" s="3">
        <v>76117</v>
      </c>
      <c r="C850" s="3">
        <v>76117</v>
      </c>
      <c r="D850" s="3">
        <v>71162</v>
      </c>
      <c r="E850" s="3">
        <v>73851</v>
      </c>
      <c r="F850" s="3">
        <v>73851</v>
      </c>
      <c r="G850" s="5">
        <f t="shared" si="208"/>
        <v>-2.0893420535944007E-2</v>
      </c>
      <c r="H850" s="24">
        <f t="shared" si="209"/>
        <v>0</v>
      </c>
      <c r="I850" s="3">
        <f t="shared" si="203"/>
        <v>80204.84210526316</v>
      </c>
      <c r="J850" s="10">
        <f t="shared" si="214"/>
        <v>-2.976995940460081E-2</v>
      </c>
      <c r="K850" s="10">
        <f t="shared" si="201"/>
        <v>-6.4143761263575575E-3</v>
      </c>
      <c r="L850" s="10">
        <f t="shared" si="205"/>
        <v>-2.7242900995237585E-3</v>
      </c>
      <c r="M850" s="10">
        <f t="shared" si="204"/>
        <v>-4.8063243480747642E-4</v>
      </c>
      <c r="N850" s="10">
        <f t="shared" si="202"/>
        <v>-7.5187434640012537E-3</v>
      </c>
      <c r="O850" s="22">
        <f t="shared" ca="1" si="207"/>
        <v>1.0298673250270154</v>
      </c>
      <c r="P850" s="22">
        <f t="shared" ca="1" si="207"/>
        <v>0.44245599087394138</v>
      </c>
      <c r="Q850" s="22">
        <f t="shared" ca="1" si="207"/>
        <v>0.14599370374154325</v>
      </c>
      <c r="R850" s="22">
        <f t="shared" ca="1" si="207"/>
        <v>0.20203069538112661</v>
      </c>
      <c r="S850" s="22">
        <f t="shared" ca="1" si="207"/>
        <v>1.020755241447812</v>
      </c>
      <c r="T850" s="22">
        <f t="shared" ca="1" si="210"/>
        <v>-4.1666816109708286E-2</v>
      </c>
      <c r="U850" s="25">
        <f t="shared" ca="1" si="211"/>
        <v>0.48958480276808591</v>
      </c>
      <c r="V850" s="22">
        <f t="shared" ca="1" si="206"/>
        <v>1.8210744460150564E-2</v>
      </c>
      <c r="W850" s="22">
        <f t="shared" ca="1" si="206"/>
        <v>3.9237730532590311E-3</v>
      </c>
      <c r="X850" s="22">
        <f t="shared" ca="1" si="206"/>
        <v>1.6664903758678994E-3</v>
      </c>
      <c r="Y850" s="22">
        <f t="shared" ca="1" si="206"/>
        <v>2.9401029173678494E-4</v>
      </c>
      <c r="Z850" s="22">
        <f t="shared" ca="1" si="206"/>
        <v>4.5993316290244401E-3</v>
      </c>
      <c r="AA850" s="10">
        <f t="shared" ca="1" si="212"/>
        <v>0</v>
      </c>
      <c r="AB850" s="10">
        <f t="shared" ca="1" si="213"/>
        <v>0</v>
      </c>
      <c r="AC850" s="5">
        <f t="shared" ca="1" si="215"/>
        <v>0.42164930018979963</v>
      </c>
    </row>
    <row r="851" spans="1:29" x14ac:dyDescent="0.2">
      <c r="A851" s="8">
        <v>43259</v>
      </c>
      <c r="B851" s="3">
        <v>73848</v>
      </c>
      <c r="C851" s="3">
        <v>74031</v>
      </c>
      <c r="D851" s="3">
        <v>71679</v>
      </c>
      <c r="E851" s="3">
        <v>72942</v>
      </c>
      <c r="F851" s="3">
        <v>72942</v>
      </c>
      <c r="G851" s="5">
        <f t="shared" si="208"/>
        <v>-2.5773902552712613E-3</v>
      </c>
      <c r="H851" s="24">
        <f t="shared" si="209"/>
        <v>0</v>
      </c>
      <c r="I851" s="3">
        <f t="shared" si="203"/>
        <v>79558.631578947374</v>
      </c>
      <c r="J851" s="10">
        <f t="shared" si="214"/>
        <v>-1.2308567250274183E-2</v>
      </c>
      <c r="K851" s="10">
        <f t="shared" si="201"/>
        <v>-7.9768168902241421E-3</v>
      </c>
      <c r="L851" s="10">
        <f t="shared" si="205"/>
        <v>-2.669596457692085E-3</v>
      </c>
      <c r="M851" s="10">
        <f t="shared" si="204"/>
        <v>-7.5256530875265513E-4</v>
      </c>
      <c r="N851" s="10">
        <f t="shared" si="202"/>
        <v>-1.1246840425013161E-2</v>
      </c>
      <c r="O851" s="22">
        <f t="shared" ca="1" si="207"/>
        <v>1.0480780694871659</v>
      </c>
      <c r="P851" s="22">
        <f t="shared" ca="1" si="207"/>
        <v>0.44637976392720041</v>
      </c>
      <c r="Q851" s="22">
        <f t="shared" ca="1" si="207"/>
        <v>0.14766019411741116</v>
      </c>
      <c r="R851" s="22">
        <f t="shared" ca="1" si="207"/>
        <v>0.2023247056728634</v>
      </c>
      <c r="S851" s="22">
        <f t="shared" ca="1" si="207"/>
        <v>1.0253545730768365</v>
      </c>
      <c r="T851" s="22">
        <f t="shared" ca="1" si="210"/>
        <v>-2.8539483990372712E-2</v>
      </c>
      <c r="U851" s="25">
        <f t="shared" ca="1" si="211"/>
        <v>0.49286561324361056</v>
      </c>
      <c r="V851" s="22">
        <f t="shared" ca="1" si="206"/>
        <v>7.581543031889305E-3</v>
      </c>
      <c r="W851" s="22">
        <f t="shared" ca="1" si="206"/>
        <v>4.9133728793161208E-3</v>
      </c>
      <c r="X851" s="22">
        <f t="shared" ca="1" si="206"/>
        <v>1.6443555135404525E-3</v>
      </c>
      <c r="Y851" s="22">
        <f t="shared" ca="1" si="206"/>
        <v>4.6354755647845362E-4</v>
      </c>
      <c r="Z851" s="22">
        <f t="shared" ca="1" si="206"/>
        <v>6.9275654039368459E-3</v>
      </c>
      <c r="AA851" s="10">
        <f t="shared" ca="1" si="212"/>
        <v>0</v>
      </c>
      <c r="AB851" s="10">
        <f t="shared" ca="1" si="213"/>
        <v>1.5773902552712613E-3</v>
      </c>
      <c r="AC851" s="5">
        <f t="shared" ca="1" si="215"/>
        <v>0.42322669044507089</v>
      </c>
    </row>
    <row r="852" spans="1:29" x14ac:dyDescent="0.2">
      <c r="A852" s="8">
        <v>43262</v>
      </c>
      <c r="B852" s="3">
        <v>72943</v>
      </c>
      <c r="C852" s="3">
        <v>73716</v>
      </c>
      <c r="D852" s="3">
        <v>71843</v>
      </c>
      <c r="E852" s="3">
        <v>72308</v>
      </c>
      <c r="F852" s="3">
        <v>72308</v>
      </c>
      <c r="G852" s="5">
        <f t="shared" si="208"/>
        <v>-2.5723294794490759E-3</v>
      </c>
      <c r="H852" s="24">
        <f t="shared" si="209"/>
        <v>0</v>
      </c>
      <c r="I852" s="3">
        <f t="shared" si="203"/>
        <v>78878.421052631573</v>
      </c>
      <c r="J852" s="10">
        <f t="shared" si="214"/>
        <v>-8.6918373502234969E-3</v>
      </c>
      <c r="K852" s="10">
        <f t="shared" si="201"/>
        <v>-8.0381310181329383E-3</v>
      </c>
      <c r="L852" s="10">
        <f t="shared" si="205"/>
        <v>-2.8591834910653979E-3</v>
      </c>
      <c r="M852" s="10">
        <f t="shared" si="204"/>
        <v>-8.3746768023888806E-4</v>
      </c>
      <c r="N852" s="10">
        <f t="shared" si="202"/>
        <v>-1.6496342022453002E-2</v>
      </c>
      <c r="O852" s="22">
        <f t="shared" ca="1" si="207"/>
        <v>1.0556596125190552</v>
      </c>
      <c r="P852" s="22">
        <f t="shared" ca="1" si="207"/>
        <v>0.45129313680651656</v>
      </c>
      <c r="Q852" s="22">
        <f t="shared" ca="1" si="207"/>
        <v>0.14930454963095161</v>
      </c>
      <c r="R852" s="22">
        <f t="shared" ca="1" si="207"/>
        <v>0.20278825322934185</v>
      </c>
      <c r="S852" s="22">
        <f t="shared" ca="1" si="207"/>
        <v>1.0322821384807734</v>
      </c>
      <c r="T852" s="22">
        <f t="shared" ca="1" si="210"/>
        <v>-3.0428771941956034E-2</v>
      </c>
      <c r="U852" s="25">
        <f t="shared" ca="1" si="211"/>
        <v>0.49239339392494252</v>
      </c>
      <c r="V852" s="22">
        <f t="shared" ca="1" si="206"/>
        <v>5.3485159585501436E-3</v>
      </c>
      <c r="W852" s="22">
        <f t="shared" ca="1" si="206"/>
        <v>4.9462582300042069E-3</v>
      </c>
      <c r="X852" s="22">
        <f t="shared" ca="1" si="206"/>
        <v>1.7593965365669403E-3</v>
      </c>
      <c r="Y852" s="22">
        <f t="shared" ca="1" si="206"/>
        <v>5.1533514400295183E-4</v>
      </c>
      <c r="Z852" s="22">
        <f t="shared" ca="1" si="206"/>
        <v>1.0151012382039399E-2</v>
      </c>
      <c r="AA852" s="10">
        <f t="shared" ca="1" si="212"/>
        <v>0</v>
      </c>
      <c r="AB852" s="10">
        <f t="shared" ca="1" si="213"/>
        <v>1.5723294794490758E-3</v>
      </c>
      <c r="AC852" s="5">
        <f t="shared" ca="1" si="215"/>
        <v>0.42479901992451996</v>
      </c>
    </row>
    <row r="853" spans="1:29" x14ac:dyDescent="0.2">
      <c r="A853" s="8">
        <v>43263</v>
      </c>
      <c r="B853" s="3">
        <v>72308</v>
      </c>
      <c r="C853" s="3">
        <v>73322</v>
      </c>
      <c r="D853" s="3">
        <v>72124</v>
      </c>
      <c r="E853" s="3">
        <v>72754</v>
      </c>
      <c r="F853" s="3">
        <v>72754</v>
      </c>
      <c r="G853" s="5">
        <f t="shared" si="208"/>
        <v>-1.8322016658877893E-2</v>
      </c>
      <c r="H853" s="24">
        <f t="shared" si="209"/>
        <v>0</v>
      </c>
      <c r="I853" s="3">
        <f t="shared" si="203"/>
        <v>78227.052631578947</v>
      </c>
      <c r="J853" s="10">
        <f t="shared" si="214"/>
        <v>6.1680588593240326E-3</v>
      </c>
      <c r="K853" s="10">
        <f t="shared" si="201"/>
        <v>-7.7367686759646729E-3</v>
      </c>
      <c r="L853" s="10">
        <f t="shared" si="205"/>
        <v>-3.0915940667463147E-3</v>
      </c>
      <c r="M853" s="10">
        <f t="shared" si="204"/>
        <v>-8.2657538135314293E-4</v>
      </c>
      <c r="N853" s="10">
        <f t="shared" si="202"/>
        <v>-1.0290467031085937E-2</v>
      </c>
      <c r="O853" s="22">
        <f t="shared" ca="1" si="207"/>
        <v>1.0610081284776054</v>
      </c>
      <c r="P853" s="22">
        <f t="shared" ca="1" si="207"/>
        <v>0.45623939503652078</v>
      </c>
      <c r="Q853" s="22">
        <f t="shared" ca="1" si="207"/>
        <v>0.15106394616751856</v>
      </c>
      <c r="R853" s="22">
        <f t="shared" ca="1" si="207"/>
        <v>0.20330358837334481</v>
      </c>
      <c r="S853" s="22">
        <f t="shared" ca="1" si="207"/>
        <v>1.0424331508628129</v>
      </c>
      <c r="T853" s="22">
        <f t="shared" ca="1" si="210"/>
        <v>-8.3476561854142744E-3</v>
      </c>
      <c r="U853" s="25">
        <f t="shared" ca="1" si="211"/>
        <v>0.49791309807216122</v>
      </c>
      <c r="V853" s="22">
        <f t="shared" ca="1" si="206"/>
        <v>-3.8388797427700728E-3</v>
      </c>
      <c r="W853" s="22">
        <f t="shared" ca="1" si="206"/>
        <v>4.8152141900788779E-3</v>
      </c>
      <c r="X853" s="22">
        <f t="shared" ca="1" si="206"/>
        <v>1.924147954223841E-3</v>
      </c>
      <c r="Y853" s="22">
        <f t="shared" ca="1" si="206"/>
        <v>5.1444442404312198E-4</v>
      </c>
      <c r="Z853" s="22">
        <f t="shared" ca="1" si="206"/>
        <v>6.4045863261441693E-3</v>
      </c>
      <c r="AA853" s="10">
        <f t="shared" ca="1" si="212"/>
        <v>0</v>
      </c>
      <c r="AB853" s="10">
        <f t="shared" ca="1" si="213"/>
        <v>0</v>
      </c>
      <c r="AC853" s="5">
        <f t="shared" ca="1" si="215"/>
        <v>0.42479901992451996</v>
      </c>
    </row>
    <row r="854" spans="1:29" x14ac:dyDescent="0.2">
      <c r="A854" s="8">
        <v>43264</v>
      </c>
      <c r="B854" s="3">
        <v>72757</v>
      </c>
      <c r="C854" s="3">
        <v>72977</v>
      </c>
      <c r="D854" s="3">
        <v>71035</v>
      </c>
      <c r="E854" s="3">
        <v>72122</v>
      </c>
      <c r="F854" s="3">
        <v>72122</v>
      </c>
      <c r="G854" s="5">
        <f t="shared" si="208"/>
        <v>-1.8912398435983468E-2</v>
      </c>
      <c r="H854" s="24">
        <f t="shared" si="209"/>
        <v>0</v>
      </c>
      <c r="I854" s="3">
        <f t="shared" si="203"/>
        <v>77468.368421052626</v>
      </c>
      <c r="J854" s="10">
        <f t="shared" si="214"/>
        <v>-8.6868075982076132E-3</v>
      </c>
      <c r="K854" s="10">
        <f t="shared" si="201"/>
        <v>-8.111272374816297E-3</v>
      </c>
      <c r="L854" s="10">
        <f t="shared" si="205"/>
        <v>-3.1013304998528412E-3</v>
      </c>
      <c r="M854" s="10">
        <f t="shared" si="204"/>
        <v>-9.2347455373405609E-4</v>
      </c>
      <c r="N854" s="10">
        <f t="shared" si="202"/>
        <v>-1.0657822548796414E-2</v>
      </c>
      <c r="O854" s="22">
        <f t="shared" ca="1" si="207"/>
        <v>1.0571692487348354</v>
      </c>
      <c r="P854" s="22">
        <f t="shared" ca="1" si="207"/>
        <v>0.46105460922659963</v>
      </c>
      <c r="Q854" s="22">
        <f t="shared" ca="1" si="207"/>
        <v>0.15298809412174241</v>
      </c>
      <c r="R854" s="22">
        <f t="shared" ca="1" si="207"/>
        <v>0.20381803279738792</v>
      </c>
      <c r="S854" s="22">
        <f t="shared" ca="1" si="207"/>
        <v>1.048837737188957</v>
      </c>
      <c r="T854" s="22">
        <f t="shared" ca="1" si="210"/>
        <v>-2.4764179272338354E-2</v>
      </c>
      <c r="U854" s="25">
        <f t="shared" ca="1" si="211"/>
        <v>0.49380927155821891</v>
      </c>
      <c r="V854" s="22">
        <f t="shared" ca="1" si="206"/>
        <v>5.3612106631444334E-3</v>
      </c>
      <c r="W854" s="22">
        <f t="shared" ca="1" si="206"/>
        <v>5.0060093372514339E-3</v>
      </c>
      <c r="X854" s="22">
        <f t="shared" ca="1" si="206"/>
        <v>1.9140387257082577E-3</v>
      </c>
      <c r="Y854" s="22">
        <f t="shared" ca="1" si="206"/>
        <v>5.6993798569259424E-4</v>
      </c>
      <c r="Z854" s="22">
        <f t="shared" ca="1" si="206"/>
        <v>6.5776559741346444E-3</v>
      </c>
      <c r="AA854" s="10">
        <f t="shared" ca="1" si="212"/>
        <v>0</v>
      </c>
      <c r="AB854" s="10">
        <f t="shared" ca="1" si="213"/>
        <v>0</v>
      </c>
      <c r="AC854" s="5">
        <f t="shared" ca="1" si="215"/>
        <v>0.42479901992451996</v>
      </c>
    </row>
    <row r="855" spans="1:29" x14ac:dyDescent="0.2">
      <c r="A855" s="8">
        <v>43265</v>
      </c>
      <c r="B855" s="3">
        <v>72151</v>
      </c>
      <c r="C855" s="3">
        <v>72708</v>
      </c>
      <c r="D855" s="3">
        <v>71344</v>
      </c>
      <c r="E855" s="3">
        <v>71421</v>
      </c>
      <c r="F855" s="3">
        <v>71421</v>
      </c>
      <c r="G855" s="5">
        <f t="shared" si="208"/>
        <v>-2.2486383556656997E-2</v>
      </c>
      <c r="H855" s="24">
        <f t="shared" si="209"/>
        <v>0</v>
      </c>
      <c r="I855" s="3">
        <f t="shared" si="203"/>
        <v>76826.210526315786</v>
      </c>
      <c r="J855" s="10">
        <f t="shared" si="214"/>
        <v>-9.719641718199723E-3</v>
      </c>
      <c r="K855" s="10">
        <f t="shared" ref="K855:K918" si="216">AVERAGE(J836:J855)</f>
        <v>-9.4236376393942063E-3</v>
      </c>
      <c r="L855" s="10">
        <f t="shared" si="205"/>
        <v>-3.2855657739210863E-3</v>
      </c>
      <c r="M855" s="10">
        <f t="shared" si="204"/>
        <v>-1.1906529330365067E-3</v>
      </c>
      <c r="N855" s="10">
        <f t="shared" ref="N855:N918" si="217">AVERAGE(J851:J855)</f>
        <v>-6.6477590115161965E-3</v>
      </c>
      <c r="O855" s="22">
        <f t="shared" ca="1" si="207"/>
        <v>1.0625304593979799</v>
      </c>
      <c r="P855" s="22">
        <f t="shared" ca="1" si="207"/>
        <v>0.46606061856385106</v>
      </c>
      <c r="Q855" s="22">
        <f t="shared" ca="1" si="207"/>
        <v>0.15490213284745066</v>
      </c>
      <c r="R855" s="22">
        <f t="shared" ca="1" si="207"/>
        <v>0.20438797078308052</v>
      </c>
      <c r="S855" s="22">
        <f t="shared" ca="1" si="207"/>
        <v>1.0554153931630916</v>
      </c>
      <c r="T855" s="22">
        <f t="shared" ca="1" si="210"/>
        <v>-2.2487845241034244E-2</v>
      </c>
      <c r="U855" s="25">
        <f t="shared" ca="1" si="211"/>
        <v>0.49437827559807196</v>
      </c>
      <c r="V855" s="22">
        <f t="shared" ca="1" si="206"/>
        <v>6.0057153307547561E-3</v>
      </c>
      <c r="W855" s="22">
        <f t="shared" ca="1" si="206"/>
        <v>5.8228159723638494E-3</v>
      </c>
      <c r="X855" s="22">
        <f t="shared" ca="1" si="206"/>
        <v>2.0301337550018032E-3</v>
      </c>
      <c r="Y855" s="22">
        <f t="shared" ca="1" si="206"/>
        <v>7.3569816469221919E-4</v>
      </c>
      <c r="Z855" s="22">
        <f t="shared" ca="1" si="206"/>
        <v>4.1076152154732662E-3</v>
      </c>
      <c r="AA855" s="10">
        <f t="shared" ca="1" si="212"/>
        <v>0</v>
      </c>
      <c r="AB855" s="10">
        <f t="shared" ca="1" si="213"/>
        <v>0</v>
      </c>
      <c r="AC855" s="5">
        <f t="shared" ca="1" si="215"/>
        <v>0.42479901992451996</v>
      </c>
    </row>
    <row r="856" spans="1:29" x14ac:dyDescent="0.2">
      <c r="A856" s="8">
        <v>43266</v>
      </c>
      <c r="B856" s="3">
        <v>71421</v>
      </c>
      <c r="C856" s="3">
        <v>71421</v>
      </c>
      <c r="D856" s="3">
        <v>69583</v>
      </c>
      <c r="E856" s="3">
        <v>70758</v>
      </c>
      <c r="F856" s="3">
        <v>70758</v>
      </c>
      <c r="G856" s="5">
        <f t="shared" si="208"/>
        <v>8.9883829390315917E-3</v>
      </c>
      <c r="H856" s="24">
        <f t="shared" si="209"/>
        <v>1</v>
      </c>
      <c r="I856" s="3">
        <f t="shared" si="203"/>
        <v>76177.578947368427</v>
      </c>
      <c r="J856" s="10">
        <f t="shared" si="214"/>
        <v>-9.2829839963035621E-3</v>
      </c>
      <c r="K856" s="10">
        <f t="shared" si="216"/>
        <v>-8.2035361718647785E-3</v>
      </c>
      <c r="L856" s="10">
        <f t="shared" si="205"/>
        <v>-3.4090674117073141E-3</v>
      </c>
      <c r="M856" s="10">
        <f t="shared" si="204"/>
        <v>-1.2556464897592024E-3</v>
      </c>
      <c r="N856" s="10">
        <f t="shared" si="217"/>
        <v>-6.0426423607220729E-3</v>
      </c>
      <c r="O856" s="22">
        <f t="shared" ca="1" si="207"/>
        <v>1.0685361747287345</v>
      </c>
      <c r="P856" s="22">
        <f t="shared" ca="1" si="207"/>
        <v>0.4718834345362149</v>
      </c>
      <c r="Q856" s="22">
        <f t="shared" ca="1" si="207"/>
        <v>0.15693226660245246</v>
      </c>
      <c r="R856" s="22">
        <f t="shared" ca="1" si="207"/>
        <v>0.20512366894777273</v>
      </c>
      <c r="S856" s="22">
        <f t="shared" ca="1" si="207"/>
        <v>1.0595230083785649</v>
      </c>
      <c r="T856" s="22">
        <f t="shared" ca="1" si="210"/>
        <v>-2.0985191136988483E-2</v>
      </c>
      <c r="U856" s="25">
        <f t="shared" ca="1" si="211"/>
        <v>0.49475389473689318</v>
      </c>
      <c r="V856" s="22">
        <f t="shared" ca="1" si="206"/>
        <v>-5.8620939783377967E-3</v>
      </c>
      <c r="W856" s="22">
        <f t="shared" ca="1" si="206"/>
        <v>-5.1804355165660067E-3</v>
      </c>
      <c r="X856" s="22">
        <f t="shared" ca="1" si="206"/>
        <v>-2.1527855217540717E-3</v>
      </c>
      <c r="Y856" s="22">
        <f t="shared" ca="1" si="206"/>
        <v>-7.9292582314796764E-4</v>
      </c>
      <c r="Z856" s="22">
        <f t="shared" ca="1" si="206"/>
        <v>-3.8158567773188905E-3</v>
      </c>
      <c r="AA856" s="10">
        <f t="shared" ca="1" si="212"/>
        <v>0</v>
      </c>
      <c r="AB856" s="10">
        <f t="shared" ca="1" si="213"/>
        <v>0</v>
      </c>
      <c r="AC856" s="5">
        <f t="shared" ca="1" si="215"/>
        <v>0.42479901992451996</v>
      </c>
    </row>
    <row r="857" spans="1:29" x14ac:dyDescent="0.2">
      <c r="A857" s="8">
        <v>43269</v>
      </c>
      <c r="B857" s="3">
        <v>70757</v>
      </c>
      <c r="C857" s="3">
        <v>70757</v>
      </c>
      <c r="D857" s="3">
        <v>69360</v>
      </c>
      <c r="E857" s="3">
        <v>69815</v>
      </c>
      <c r="F857" s="3">
        <v>69815</v>
      </c>
      <c r="G857" s="5">
        <f t="shared" si="208"/>
        <v>3.3058798252524557E-2</v>
      </c>
      <c r="H857" s="24">
        <f t="shared" si="209"/>
        <v>1</v>
      </c>
      <c r="I857" s="3">
        <f t="shared" si="203"/>
        <v>75546</v>
      </c>
      <c r="J857" s="10">
        <f t="shared" si="214"/>
        <v>-1.3327114955199448E-2</v>
      </c>
      <c r="K857" s="10">
        <f t="shared" si="216"/>
        <v>-8.5470103812736002E-3</v>
      </c>
      <c r="L857" s="10">
        <f t="shared" si="205"/>
        <v>-3.8771270175917659E-3</v>
      </c>
      <c r="M857" s="10">
        <f t="shared" si="204"/>
        <v>-1.4206605342138056E-3</v>
      </c>
      <c r="N857" s="10">
        <f t="shared" si="217"/>
        <v>-6.969697881717263E-3</v>
      </c>
      <c r="O857" s="22">
        <f t="shared" ca="1" si="207"/>
        <v>1.0626740807503967</v>
      </c>
      <c r="P857" s="22">
        <f t="shared" ca="1" si="207"/>
        <v>0.4667029990196489</v>
      </c>
      <c r="Q857" s="22">
        <f t="shared" ca="1" si="207"/>
        <v>0.15477948108069839</v>
      </c>
      <c r="R857" s="22">
        <f t="shared" ca="1" si="207"/>
        <v>0.20433074312462476</v>
      </c>
      <c r="S857" s="22">
        <f t="shared" ca="1" si="207"/>
        <v>1.055707151601246</v>
      </c>
      <c r="T857" s="22">
        <f t="shared" ca="1" si="210"/>
        <v>-2.6399639240443411E-2</v>
      </c>
      <c r="U857" s="25">
        <f t="shared" ca="1" si="211"/>
        <v>0.49340047347546195</v>
      </c>
      <c r="V857" s="22">
        <f t="shared" ca="1" si="206"/>
        <v>-8.4379173898701081E-3</v>
      </c>
      <c r="W857" s="22">
        <f t="shared" ca="1" si="206"/>
        <v>-5.4114463460384812E-3</v>
      </c>
      <c r="X857" s="22">
        <f t="shared" ca="1" si="206"/>
        <v>-2.4547606585857045E-3</v>
      </c>
      <c r="Y857" s="22">
        <f t="shared" ca="1" si="206"/>
        <v>-8.9947571301379433E-4</v>
      </c>
      <c r="Z857" s="22">
        <f t="shared" ca="1" si="206"/>
        <v>-4.4127881507721872E-3</v>
      </c>
      <c r="AA857" s="10">
        <f t="shared" ca="1" si="212"/>
        <v>0</v>
      </c>
      <c r="AB857" s="10">
        <f t="shared" ca="1" si="213"/>
        <v>0</v>
      </c>
      <c r="AC857" s="5">
        <f t="shared" ca="1" si="215"/>
        <v>0.42479901992451996</v>
      </c>
    </row>
    <row r="858" spans="1:29" x14ac:dyDescent="0.2">
      <c r="A858" s="8">
        <v>43270</v>
      </c>
      <c r="B858" s="3">
        <v>69811</v>
      </c>
      <c r="C858" s="3">
        <v>72010</v>
      </c>
      <c r="D858" s="3">
        <v>69069</v>
      </c>
      <c r="E858" s="3">
        <v>71394</v>
      </c>
      <c r="F858" s="3">
        <v>71394</v>
      </c>
      <c r="G858" s="5">
        <f t="shared" si="208"/>
        <v>-1.8474941871865935E-2</v>
      </c>
      <c r="H858" s="24">
        <f t="shared" si="209"/>
        <v>0</v>
      </c>
      <c r="I858" s="3">
        <f t="shared" si="203"/>
        <v>74948.894736842107</v>
      </c>
      <c r="J858" s="10">
        <f t="shared" si="214"/>
        <v>2.2616916135500986E-2</v>
      </c>
      <c r="K858" s="10">
        <f t="shared" si="216"/>
        <v>-6.6536648754060897E-3</v>
      </c>
      <c r="L858" s="10">
        <f t="shared" si="205"/>
        <v>-3.3332501430685781E-3</v>
      </c>
      <c r="M858" s="10">
        <f t="shared" si="204"/>
        <v>-1.2505120574192495E-3</v>
      </c>
      <c r="N858" s="10">
        <f t="shared" si="217"/>
        <v>-3.679926426481872E-3</v>
      </c>
      <c r="O858" s="22">
        <f t="shared" ca="1" si="207"/>
        <v>1.0542361633605266</v>
      </c>
      <c r="P858" s="22">
        <f t="shared" ca="1" si="207"/>
        <v>0.46129155267361044</v>
      </c>
      <c r="Q858" s="22">
        <f t="shared" ca="1" si="207"/>
        <v>0.15232472042211267</v>
      </c>
      <c r="R858" s="22">
        <f t="shared" ca="1" si="207"/>
        <v>0.20343126741161097</v>
      </c>
      <c r="S858" s="22">
        <f t="shared" ca="1" si="207"/>
        <v>1.0512943634504737</v>
      </c>
      <c r="T858" s="22">
        <f t="shared" ca="1" si="210"/>
        <v>1.6143475933424384E-2</v>
      </c>
      <c r="U858" s="25">
        <f t="shared" ca="1" si="211"/>
        <v>0.5040357813360451</v>
      </c>
      <c r="V858" s="22">
        <f t="shared" ca="1" si="206"/>
        <v>-1.4248740377026064E-2</v>
      </c>
      <c r="W858" s="22">
        <f t="shared" ca="1" si="206"/>
        <v>4.1918333515233155E-3</v>
      </c>
      <c r="X858" s="22">
        <f t="shared" ca="1" si="206"/>
        <v>2.0999598537538239E-3</v>
      </c>
      <c r="Y858" s="22">
        <f t="shared" ca="1" si="206"/>
        <v>7.87827197030587E-4</v>
      </c>
      <c r="Z858" s="22">
        <f t="shared" ca="1" si="206"/>
        <v>2.3183671877879566E-3</v>
      </c>
      <c r="AA858" s="10">
        <f t="shared" ca="1" si="212"/>
        <v>0</v>
      </c>
      <c r="AB858" s="10">
        <f t="shared" ca="1" si="213"/>
        <v>0</v>
      </c>
      <c r="AC858" s="5">
        <f t="shared" ca="1" si="215"/>
        <v>0.42479901992451996</v>
      </c>
    </row>
    <row r="859" spans="1:29" x14ac:dyDescent="0.2">
      <c r="A859" s="8">
        <v>43271</v>
      </c>
      <c r="B859" s="3">
        <v>71397</v>
      </c>
      <c r="C859" s="3">
        <v>72617</v>
      </c>
      <c r="D859" s="3">
        <v>71155</v>
      </c>
      <c r="E859" s="3">
        <v>72123</v>
      </c>
      <c r="F859" s="3">
        <v>72123</v>
      </c>
      <c r="G859" s="5">
        <f t="shared" si="208"/>
        <v>-2.0548230106900767E-2</v>
      </c>
      <c r="H859" s="24">
        <f t="shared" si="209"/>
        <v>0</v>
      </c>
      <c r="I859" s="3">
        <f t="shared" si="203"/>
        <v>74488.68421052632</v>
      </c>
      <c r="J859" s="10">
        <f t="shared" si="214"/>
        <v>1.0210942095974396E-2</v>
      </c>
      <c r="K859" s="10">
        <f t="shared" si="216"/>
        <v>-6.7078063973873003E-3</v>
      </c>
      <c r="L859" s="10">
        <f t="shared" si="205"/>
        <v>-2.772275818951495E-3</v>
      </c>
      <c r="M859" s="10">
        <f t="shared" si="204"/>
        <v>-1.0263334598448748E-3</v>
      </c>
      <c r="N859" s="10">
        <f t="shared" si="217"/>
        <v>9.9623512354529711E-5</v>
      </c>
      <c r="O859" s="22">
        <f t="shared" ca="1" si="207"/>
        <v>1.0399874229835004</v>
      </c>
      <c r="P859" s="22">
        <f t="shared" ca="1" si="207"/>
        <v>0.46548338602513373</v>
      </c>
      <c r="Q859" s="22">
        <f t="shared" ca="1" si="207"/>
        <v>0.1544246802758665</v>
      </c>
      <c r="R859" s="22">
        <f t="shared" ca="1" si="207"/>
        <v>0.20421909460864154</v>
      </c>
      <c r="S859" s="22">
        <f t="shared" ca="1" si="207"/>
        <v>1.0536127306382617</v>
      </c>
      <c r="T859" s="22">
        <f t="shared" ca="1" si="210"/>
        <v>6.9641388259427152E-3</v>
      </c>
      <c r="U859" s="25">
        <f t="shared" ca="1" si="211"/>
        <v>0.50174102766994966</v>
      </c>
      <c r="V859" s="22">
        <f t="shared" ca="1" si="206"/>
        <v>-6.40398307851546E-3</v>
      </c>
      <c r="W859" s="22">
        <f t="shared" ca="1" si="206"/>
        <v>4.206926085670532E-3</v>
      </c>
      <c r="X859" s="22">
        <f t="shared" ca="1" si="206"/>
        <v>1.7386845666808961E-3</v>
      </c>
      <c r="Y859" s="22">
        <f t="shared" ca="1" si="206"/>
        <v>6.4368420151476738E-4</v>
      </c>
      <c r="Z859" s="22">
        <f t="shared" ca="1" si="206"/>
        <v>-6.2480746765982247E-5</v>
      </c>
      <c r="AA859" s="10">
        <f t="shared" ca="1" si="212"/>
        <v>-2.1548230106900768E-2</v>
      </c>
      <c r="AB859" s="10">
        <f t="shared" ca="1" si="213"/>
        <v>0</v>
      </c>
      <c r="AC859" s="5">
        <f t="shared" ca="1" si="215"/>
        <v>0.40325078981761919</v>
      </c>
    </row>
    <row r="860" spans="1:29" x14ac:dyDescent="0.2">
      <c r="A860" s="8">
        <v>43272</v>
      </c>
      <c r="B860" s="3">
        <v>72117</v>
      </c>
      <c r="C860" s="3">
        <v>72207</v>
      </c>
      <c r="D860" s="3">
        <v>70019</v>
      </c>
      <c r="E860" s="3">
        <v>70075</v>
      </c>
      <c r="F860" s="3">
        <v>70075</v>
      </c>
      <c r="G860" s="5">
        <f t="shared" si="208"/>
        <v>1.2529432750624236E-2</v>
      </c>
      <c r="H860" s="24">
        <f t="shared" si="209"/>
        <v>1</v>
      </c>
      <c r="I860" s="3">
        <f t="shared" ref="I860:I923" si="218">AVERAGE(F842:F860)</f>
        <v>73959.894736842107</v>
      </c>
      <c r="J860" s="10">
        <f t="shared" si="214"/>
        <v>-2.8395934722626581E-2</v>
      </c>
      <c r="K860" s="10">
        <f t="shared" si="216"/>
        <v>-6.9963349286817304E-3</v>
      </c>
      <c r="L860" s="10">
        <f t="shared" si="205"/>
        <v>-3.6290057777635652E-3</v>
      </c>
      <c r="M860" s="10">
        <f t="shared" si="204"/>
        <v>-1.6823892893835435E-3</v>
      </c>
      <c r="N860" s="10">
        <f t="shared" si="217"/>
        <v>-3.6356350885308419E-3</v>
      </c>
      <c r="O860" s="22">
        <f t="shared" ca="1" si="207"/>
        <v>1.033583439904985</v>
      </c>
      <c r="P860" s="22">
        <f t="shared" ca="1" si="207"/>
        <v>0.46969031211080425</v>
      </c>
      <c r="Q860" s="22">
        <f t="shared" ca="1" si="207"/>
        <v>0.15616336484254739</v>
      </c>
      <c r="R860" s="22">
        <f t="shared" ca="1" si="207"/>
        <v>0.2048627788101563</v>
      </c>
      <c r="S860" s="22">
        <f t="shared" ca="1" si="207"/>
        <v>1.0535502498914957</v>
      </c>
      <c r="T860" s="22">
        <f t="shared" ca="1" si="210"/>
        <v>-3.7377379580402159E-2</v>
      </c>
      <c r="U860" s="25">
        <f t="shared" ca="1" si="211"/>
        <v>0.49065674284376393</v>
      </c>
      <c r="V860" s="22">
        <f t="shared" ca="1" si="206"/>
        <v>-1.80727843876409E-2</v>
      </c>
      <c r="W860" s="22">
        <f t="shared" ca="1" si="206"/>
        <v>-4.4528646056166904E-3</v>
      </c>
      <c r="X860" s="22">
        <f t="shared" ca="1" si="206"/>
        <v>-2.309705230825286E-3</v>
      </c>
      <c r="Y860" s="22">
        <f t="shared" ca="1" si="206"/>
        <v>-1.0707680229620107E-3</v>
      </c>
      <c r="Z860" s="22">
        <f t="shared" ca="1" si="206"/>
        <v>-2.3139245004251763E-3</v>
      </c>
      <c r="AA860" s="10">
        <f t="shared" ca="1" si="212"/>
        <v>0</v>
      </c>
      <c r="AB860" s="10">
        <f t="shared" ca="1" si="213"/>
        <v>0</v>
      </c>
      <c r="AC860" s="5">
        <f t="shared" ca="1" si="215"/>
        <v>0.40325078981761919</v>
      </c>
    </row>
    <row r="861" spans="1:29" x14ac:dyDescent="0.2">
      <c r="A861" s="8">
        <v>43273</v>
      </c>
      <c r="B861" s="3">
        <v>70077</v>
      </c>
      <c r="C861" s="3">
        <v>71058</v>
      </c>
      <c r="D861" s="3">
        <v>69907</v>
      </c>
      <c r="E861" s="3">
        <v>70641</v>
      </c>
      <c r="F861" s="3">
        <v>70641</v>
      </c>
      <c r="G861" s="5">
        <f t="shared" si="208"/>
        <v>1.0815248934754607E-2</v>
      </c>
      <c r="H861" s="24">
        <f t="shared" si="209"/>
        <v>1</v>
      </c>
      <c r="I861" s="3">
        <f t="shared" si="218"/>
        <v>73525.31578947368</v>
      </c>
      <c r="J861" s="10">
        <f t="shared" si="214"/>
        <v>8.0770602925437363E-3</v>
      </c>
      <c r="K861" s="10">
        <f t="shared" si="216"/>
        <v>-6.1318490230112266E-3</v>
      </c>
      <c r="L861" s="10">
        <f t="shared" si="205"/>
        <v>-3.6416451422593954E-3</v>
      </c>
      <c r="M861" s="10">
        <f t="shared" si="204"/>
        <v>-1.8228184952535176E-3</v>
      </c>
      <c r="N861" s="10">
        <f t="shared" si="217"/>
        <v>-1.6362623076138227E-4</v>
      </c>
      <c r="O861" s="22">
        <f t="shared" ca="1" si="207"/>
        <v>1.0155106555173441</v>
      </c>
      <c r="P861" s="22">
        <f t="shared" ca="1" si="207"/>
        <v>0.46523744750518758</v>
      </c>
      <c r="Q861" s="22">
        <f t="shared" ca="1" si="207"/>
        <v>0.15385365961172209</v>
      </c>
      <c r="R861" s="22">
        <f t="shared" ca="1" si="207"/>
        <v>0.20379201078719428</v>
      </c>
      <c r="S861" s="22">
        <f t="shared" ca="1" si="207"/>
        <v>1.0512363253910706</v>
      </c>
      <c r="T861" s="22">
        <f t="shared" ca="1" si="210"/>
        <v>4.245808888226431E-3</v>
      </c>
      <c r="U861" s="25">
        <f t="shared" ca="1" si="211"/>
        <v>0.5010614506275024</v>
      </c>
      <c r="V861" s="22">
        <f t="shared" ca="1" si="206"/>
        <v>5.0374232296383284E-3</v>
      </c>
      <c r="W861" s="22">
        <f t="shared" ca="1" si="206"/>
        <v>-3.8242525857664416E-3</v>
      </c>
      <c r="X861" s="22">
        <f t="shared" ca="1" si="206"/>
        <v>-2.2711861951373092E-3</v>
      </c>
      <c r="Y861" s="22">
        <f t="shared" ca="1" si="206"/>
        <v>-1.1368378963174282E-3</v>
      </c>
      <c r="Z861" s="22">
        <f t="shared" ca="1" si="206"/>
        <v>-1.0204883286267548E-4</v>
      </c>
      <c r="AA861" s="10">
        <f t="shared" ca="1" si="212"/>
        <v>9.8152489347546057E-3</v>
      </c>
      <c r="AB861" s="10">
        <f t="shared" ca="1" si="213"/>
        <v>0</v>
      </c>
      <c r="AC861" s="5">
        <f t="shared" ca="1" si="215"/>
        <v>0.4130660387523738</v>
      </c>
    </row>
    <row r="862" spans="1:29" x14ac:dyDescent="0.2">
      <c r="A862" s="8">
        <v>43276</v>
      </c>
      <c r="B862" s="3">
        <v>70642</v>
      </c>
      <c r="C862" s="3">
        <v>71323</v>
      </c>
      <c r="D862" s="3">
        <v>69779</v>
      </c>
      <c r="E862" s="3">
        <v>70953</v>
      </c>
      <c r="F862" s="3">
        <v>70953</v>
      </c>
      <c r="G862" s="5">
        <f t="shared" si="208"/>
        <v>-4.8482798472228028E-3</v>
      </c>
      <c r="H862" s="24">
        <f t="shared" si="209"/>
        <v>0</v>
      </c>
      <c r="I862" s="3">
        <f t="shared" si="218"/>
        <v>73293.578947368427</v>
      </c>
      <c r="J862" s="10">
        <f t="shared" si="214"/>
        <v>4.4166985178579754E-3</v>
      </c>
      <c r="K862" s="10">
        <f t="shared" si="216"/>
        <v>-5.1471789457242009E-3</v>
      </c>
      <c r="L862" s="10">
        <f t="shared" si="205"/>
        <v>-3.599764964455552E-3</v>
      </c>
      <c r="M862" s="10">
        <f t="shared" si="204"/>
        <v>-1.6812599210604285E-3</v>
      </c>
      <c r="N862" s="10">
        <f t="shared" si="217"/>
        <v>3.3851364638501024E-3</v>
      </c>
      <c r="O862" s="22">
        <f t="shared" ca="1" si="207"/>
        <v>1.0205480787469825</v>
      </c>
      <c r="P862" s="22">
        <f t="shared" ca="1" si="207"/>
        <v>0.46141319491942112</v>
      </c>
      <c r="Q862" s="22">
        <f t="shared" ca="1" si="207"/>
        <v>0.15158247341658479</v>
      </c>
      <c r="R862" s="22">
        <f t="shared" ca="1" si="207"/>
        <v>0.20265517289087684</v>
      </c>
      <c r="S862" s="22">
        <f t="shared" ca="1" si="207"/>
        <v>1.0511342765582079</v>
      </c>
      <c r="T862" s="22">
        <f t="shared" ca="1" si="210"/>
        <v>4.804332575608368E-3</v>
      </c>
      <c r="U862" s="25">
        <f t="shared" ca="1" si="211"/>
        <v>0.50120108083366288</v>
      </c>
      <c r="V862" s="22">
        <f t="shared" ca="1" si="206"/>
        <v>-2.7670516215502258E-3</v>
      </c>
      <c r="W862" s="22">
        <f t="shared" ca="1" si="206"/>
        <v>3.2246959557209504E-3</v>
      </c>
      <c r="X862" s="22">
        <f t="shared" ca="1" si="206"/>
        <v>2.2552445999703902E-3</v>
      </c>
      <c r="Y862" s="22">
        <f t="shared" ca="1" si="206"/>
        <v>1.0533055339882853E-3</v>
      </c>
      <c r="Z862" s="22">
        <f t="shared" ca="1" si="206"/>
        <v>-2.1207803302834413E-3</v>
      </c>
      <c r="AA862" s="10">
        <f t="shared" ca="1" si="212"/>
        <v>-5.8482798472228028E-3</v>
      </c>
      <c r="AB862" s="10">
        <f t="shared" ca="1" si="213"/>
        <v>0</v>
      </c>
      <c r="AC862" s="5">
        <f t="shared" ca="1" si="215"/>
        <v>0.40721775890515099</v>
      </c>
    </row>
    <row r="863" spans="1:29" x14ac:dyDescent="0.2">
      <c r="A863" s="8">
        <v>43277</v>
      </c>
      <c r="B863" s="3">
        <v>70968</v>
      </c>
      <c r="C863" s="3">
        <v>71622</v>
      </c>
      <c r="D863" s="3">
        <v>70203</v>
      </c>
      <c r="E863" s="3">
        <v>71405</v>
      </c>
      <c r="F863" s="3">
        <v>71405</v>
      </c>
      <c r="G863" s="5">
        <f t="shared" si="208"/>
        <v>5.0696729920873818E-3</v>
      </c>
      <c r="H863" s="24">
        <f t="shared" si="209"/>
        <v>1</v>
      </c>
      <c r="I863" s="3">
        <f t="shared" si="218"/>
        <v>73047.947368421053</v>
      </c>
      <c r="J863" s="10">
        <f t="shared" si="214"/>
        <v>6.3704142178624412E-3</v>
      </c>
      <c r="K863" s="10">
        <f t="shared" si="216"/>
        <v>-2.5839879009823099E-3</v>
      </c>
      <c r="L863" s="10">
        <f t="shared" si="205"/>
        <v>-3.2125373832489037E-3</v>
      </c>
      <c r="M863" s="10">
        <f t="shared" si="204"/>
        <v>-1.5920534057443036E-3</v>
      </c>
      <c r="N863" s="10">
        <f t="shared" si="217"/>
        <v>1.3583608032239348E-4</v>
      </c>
      <c r="O863" s="22">
        <f t="shared" ca="1" si="207"/>
        <v>1.0177810271254322</v>
      </c>
      <c r="P863" s="22">
        <f t="shared" ca="1" si="207"/>
        <v>0.46463789087514207</v>
      </c>
      <c r="Q863" s="22">
        <f t="shared" ca="1" si="207"/>
        <v>0.15383771801655519</v>
      </c>
      <c r="R863" s="22">
        <f t="shared" ca="1" si="207"/>
        <v>0.20370847842486511</v>
      </c>
      <c r="S863" s="22">
        <f t="shared" ca="1" si="207"/>
        <v>1.0490134962279245</v>
      </c>
      <c r="T863" s="22">
        <f t="shared" ca="1" si="210"/>
        <v>4.6070377221068947E-3</v>
      </c>
      <c r="U863" s="25">
        <f t="shared" ca="1" si="211"/>
        <v>0.50115175739337614</v>
      </c>
      <c r="V863" s="22">
        <f t="shared" ca="1" si="206"/>
        <v>3.9723163436323006E-3</v>
      </c>
      <c r="W863" s="22">
        <f t="shared" ca="1" si="206"/>
        <v>-1.6112637294509124E-3</v>
      </c>
      <c r="X863" s="22">
        <f t="shared" ca="1" si="206"/>
        <v>-2.0032001555294974E-3</v>
      </c>
      <c r="Y863" s="22">
        <f t="shared" ca="1" si="206"/>
        <v>-9.9273603682487012E-4</v>
      </c>
      <c r="Z863" s="22">
        <f t="shared" ca="1" si="206"/>
        <v>8.4701537995224448E-5</v>
      </c>
      <c r="AA863" s="10">
        <f t="shared" ca="1" si="212"/>
        <v>4.0696729920873817E-3</v>
      </c>
      <c r="AB863" s="10">
        <f t="shared" ca="1" si="213"/>
        <v>0</v>
      </c>
      <c r="AC863" s="5">
        <f t="shared" ca="1" si="215"/>
        <v>0.41128743189723838</v>
      </c>
    </row>
    <row r="864" spans="1:29" x14ac:dyDescent="0.2">
      <c r="A864" s="8">
        <v>43278</v>
      </c>
      <c r="B864" s="3">
        <v>71405</v>
      </c>
      <c r="C864" s="3">
        <v>72032</v>
      </c>
      <c r="D864" s="3">
        <v>70134</v>
      </c>
      <c r="E864" s="3">
        <v>70609</v>
      </c>
      <c r="F864" s="3">
        <v>70609</v>
      </c>
      <c r="G864" s="5">
        <f t="shared" si="208"/>
        <v>3.0506026143976017E-2</v>
      </c>
      <c r="H864" s="24">
        <f t="shared" si="209"/>
        <v>1</v>
      </c>
      <c r="I864" s="3">
        <f t="shared" si="218"/>
        <v>72724.526315789481</v>
      </c>
      <c r="J864" s="10">
        <f t="shared" si="214"/>
        <v>-1.1147678733982258E-2</v>
      </c>
      <c r="K864" s="10">
        <f t="shared" si="216"/>
        <v>-3.6164501327076992E-3</v>
      </c>
      <c r="L864" s="10">
        <f t="shared" si="205"/>
        <v>-3.0864028084277551E-3</v>
      </c>
      <c r="M864" s="10">
        <f t="shared" si="204"/>
        <v>-1.7545469777246402E-3</v>
      </c>
      <c r="N864" s="10">
        <f t="shared" si="217"/>
        <v>-4.1358880856689371E-3</v>
      </c>
      <c r="O864" s="22">
        <f t="shared" ca="1" si="207"/>
        <v>1.0217533434690644</v>
      </c>
      <c r="P864" s="22">
        <f t="shared" ca="1" si="207"/>
        <v>0.46302662714569115</v>
      </c>
      <c r="Q864" s="22">
        <f t="shared" ca="1" si="207"/>
        <v>0.1518345178610257</v>
      </c>
      <c r="R864" s="22">
        <f t="shared" ca="1" si="207"/>
        <v>0.20271574238804024</v>
      </c>
      <c r="S864" s="22">
        <f t="shared" ca="1" si="207"/>
        <v>1.0490981977659197</v>
      </c>
      <c r="T864" s="22">
        <f t="shared" ca="1" si="210"/>
        <v>-1.8227940237877101E-2</v>
      </c>
      <c r="U864" s="25">
        <f t="shared" ca="1" si="211"/>
        <v>0.49544314111082643</v>
      </c>
      <c r="V864" s="22">
        <f t="shared" ca="1" si="206"/>
        <v>-7.0302132304309742E-3</v>
      </c>
      <c r="W864" s="22">
        <f t="shared" ca="1" si="206"/>
        <v>-2.2806914494810904E-3</v>
      </c>
      <c r="X864" s="22">
        <f t="shared" ca="1" si="206"/>
        <v>-1.9464204500354283E-3</v>
      </c>
      <c r="Y864" s="22">
        <f t="shared" ca="1" si="206"/>
        <v>-1.1064939769578471E-3</v>
      </c>
      <c r="Z864" s="22">
        <f t="shared" ca="1" si="206"/>
        <v>-2.608271715870017E-3</v>
      </c>
      <c r="AA864" s="10">
        <f t="shared" ca="1" si="212"/>
        <v>0</v>
      </c>
      <c r="AB864" s="10">
        <f t="shared" ca="1" si="213"/>
        <v>0</v>
      </c>
      <c r="AC864" s="5">
        <f t="shared" ca="1" si="215"/>
        <v>0.41128743189723838</v>
      </c>
    </row>
    <row r="865" spans="1:29" x14ac:dyDescent="0.2">
      <c r="A865" s="8">
        <v>43279</v>
      </c>
      <c r="B865" s="3">
        <v>70609</v>
      </c>
      <c r="C865" s="3">
        <v>72092</v>
      </c>
      <c r="D865" s="3">
        <v>70439</v>
      </c>
      <c r="E865" s="3">
        <v>71767</v>
      </c>
      <c r="F865" s="3">
        <v>71767</v>
      </c>
      <c r="G865" s="5">
        <f t="shared" si="208"/>
        <v>1.4951161397299684E-2</v>
      </c>
      <c r="H865" s="24">
        <f t="shared" si="209"/>
        <v>1</v>
      </c>
      <c r="I865" s="3">
        <f t="shared" si="218"/>
        <v>72436.473684210519</v>
      </c>
      <c r="J865" s="10">
        <f t="shared" si="214"/>
        <v>1.6400175615006507E-2</v>
      </c>
      <c r="K865" s="10">
        <f t="shared" si="216"/>
        <v>-3.2447008955476531E-3</v>
      </c>
      <c r="L865" s="10">
        <f t="shared" si="205"/>
        <v>-3.0538302536232218E-3</v>
      </c>
      <c r="M865" s="10">
        <f t="shared" si="204"/>
        <v>-1.6590859632749045E-3</v>
      </c>
      <c r="N865" s="10">
        <f t="shared" si="217"/>
        <v>4.8233339818576802E-3</v>
      </c>
      <c r="O865" s="22">
        <f t="shared" ca="1" si="207"/>
        <v>1.0147231302386335</v>
      </c>
      <c r="P865" s="22">
        <f t="shared" ca="1" si="207"/>
        <v>0.46074593569621008</v>
      </c>
      <c r="Q865" s="22">
        <f t="shared" ca="1" si="207"/>
        <v>0.14988809741099027</v>
      </c>
      <c r="R865" s="22">
        <f t="shared" ca="1" si="207"/>
        <v>0.20160924841108241</v>
      </c>
      <c r="S865" s="22">
        <f t="shared" ca="1" si="207"/>
        <v>1.0464899260500498</v>
      </c>
      <c r="T865" s="22">
        <f t="shared" ca="1" si="210"/>
        <v>1.9402005327701272E-2</v>
      </c>
      <c r="U865" s="25">
        <f t="shared" ca="1" si="211"/>
        <v>0.50485034917831106</v>
      </c>
      <c r="V865" s="22">
        <f t="shared" ca="1" si="206"/>
        <v>1.0149721321798227E-2</v>
      </c>
      <c r="W865" s="22">
        <f t="shared" ca="1" si="206"/>
        <v>-2.0080766593903784E-3</v>
      </c>
      <c r="X865" s="22">
        <f t="shared" ca="1" si="206"/>
        <v>-1.889950861867024E-3</v>
      </c>
      <c r="Y865" s="22">
        <f t="shared" ca="1" si="206"/>
        <v>-1.0267731621568228E-3</v>
      </c>
      <c r="Z865" s="22">
        <f t="shared" ca="1" si="206"/>
        <v>2.98505924003762E-3</v>
      </c>
      <c r="AA865" s="10">
        <f t="shared" ca="1" si="212"/>
        <v>0</v>
      </c>
      <c r="AB865" s="10">
        <f t="shared" ca="1" si="213"/>
        <v>0</v>
      </c>
      <c r="AC865" s="5">
        <f t="shared" ca="1" si="215"/>
        <v>0.41128743189723838</v>
      </c>
    </row>
    <row r="866" spans="1:29" x14ac:dyDescent="0.2">
      <c r="A866" s="8">
        <v>43280</v>
      </c>
      <c r="B866" s="3">
        <v>71779</v>
      </c>
      <c r="C866" s="3">
        <v>73020</v>
      </c>
      <c r="D866" s="3">
        <v>71779</v>
      </c>
      <c r="E866" s="3">
        <v>72763</v>
      </c>
      <c r="F866" s="3">
        <v>72763</v>
      </c>
      <c r="G866" s="5">
        <f t="shared" si="208"/>
        <v>1.243764000934533E-2</v>
      </c>
      <c r="H866" s="24">
        <f t="shared" si="209"/>
        <v>1</v>
      </c>
      <c r="I866" s="3">
        <f t="shared" si="218"/>
        <v>72129.473684210519</v>
      </c>
      <c r="J866" s="10">
        <f t="shared" si="214"/>
        <v>1.38782448757786E-2</v>
      </c>
      <c r="K866" s="10">
        <f t="shared" si="216"/>
        <v>-2.8673845294979903E-3</v>
      </c>
      <c r="L866" s="10">
        <f t="shared" si="205"/>
        <v>-3.1782347683760401E-3</v>
      </c>
      <c r="M866" s="10">
        <f t="shared" si="204"/>
        <v>-1.3502350894630223E-3</v>
      </c>
      <c r="N866" s="10">
        <f t="shared" si="217"/>
        <v>5.9835708985046532E-3</v>
      </c>
      <c r="O866" s="22">
        <f t="shared" ca="1" si="207"/>
        <v>1.0248728515604317</v>
      </c>
      <c r="P866" s="22">
        <f t="shared" ca="1" si="207"/>
        <v>0.45873785903681968</v>
      </c>
      <c r="Q866" s="22">
        <f t="shared" ca="1" si="207"/>
        <v>0.14799814654912324</v>
      </c>
      <c r="R866" s="22">
        <f t="shared" ca="1" si="207"/>
        <v>0.20058247524892558</v>
      </c>
      <c r="S866" s="22">
        <f t="shared" ca="1" si="207"/>
        <v>1.0494749852900873</v>
      </c>
      <c r="T866" s="22">
        <f t="shared" ca="1" si="210"/>
        <v>1.844646018965624E-2</v>
      </c>
      <c r="U866" s="25">
        <f t="shared" ca="1" si="211"/>
        <v>0.50461148428494818</v>
      </c>
      <c r="V866" s="22">
        <f t="shared" ca="1" si="206"/>
        <v>8.5931728876464351E-3</v>
      </c>
      <c r="W866" s="22">
        <f t="shared" ca="1" si="206"/>
        <v>-1.7754356705682931E-3</v>
      </c>
      <c r="X866" s="22">
        <f t="shared" ca="1" si="206"/>
        <v>-1.9679088448604719E-3</v>
      </c>
      <c r="Y866" s="22">
        <f t="shared" ca="1" si="206"/>
        <v>-8.3604257358022406E-4</v>
      </c>
      <c r="Z866" s="22">
        <f t="shared" ca="1" si="206"/>
        <v>3.7049252031918583E-3</v>
      </c>
      <c r="AA866" s="10">
        <f t="shared" ca="1" si="212"/>
        <v>0</v>
      </c>
      <c r="AB866" s="10">
        <f t="shared" ca="1" si="213"/>
        <v>0</v>
      </c>
      <c r="AC866" s="5">
        <f t="shared" ca="1" si="215"/>
        <v>0.41128743189723838</v>
      </c>
    </row>
    <row r="867" spans="1:29" x14ac:dyDescent="0.2">
      <c r="A867" s="8">
        <v>43283</v>
      </c>
      <c r="B867" s="3">
        <v>72763</v>
      </c>
      <c r="C867" s="3">
        <v>72840</v>
      </c>
      <c r="D867" s="3">
        <v>71935</v>
      </c>
      <c r="E867" s="3">
        <v>72840</v>
      </c>
      <c r="F867" s="3">
        <v>72840</v>
      </c>
      <c r="G867" s="5">
        <f t="shared" si="208"/>
        <v>2.6125755079626556E-2</v>
      </c>
      <c r="H867" s="24">
        <f t="shared" si="209"/>
        <v>1</v>
      </c>
      <c r="I867" s="3">
        <f t="shared" si="218"/>
        <v>71929.368421052626</v>
      </c>
      <c r="J867" s="10">
        <f t="shared" si="214"/>
        <v>1.0582301444415076E-3</v>
      </c>
      <c r="K867" s="10">
        <f t="shared" si="216"/>
        <v>-3.6922565541247011E-3</v>
      </c>
      <c r="L867" s="10">
        <f t="shared" si="205"/>
        <v>-3.1682621072891127E-3</v>
      </c>
      <c r="M867" s="10">
        <f t="shared" si="204"/>
        <v>-1.0802555890323984E-3</v>
      </c>
      <c r="N867" s="10">
        <f t="shared" si="217"/>
        <v>5.3118772238213595E-3</v>
      </c>
      <c r="O867" s="22">
        <f t="shared" ca="1" si="207"/>
        <v>1.0334660244480782</v>
      </c>
      <c r="P867" s="22">
        <f t="shared" ca="1" si="207"/>
        <v>0.45696242336625137</v>
      </c>
      <c r="Q867" s="22">
        <f t="shared" ca="1" si="207"/>
        <v>0.14603023770426277</v>
      </c>
      <c r="R867" s="22">
        <f t="shared" ca="1" si="207"/>
        <v>0.19974643267534536</v>
      </c>
      <c r="S867" s="22">
        <f t="shared" ca="1" si="207"/>
        <v>1.0531799104932791</v>
      </c>
      <c r="T867" s="22">
        <f t="shared" ca="1" si="210"/>
        <v>4.3223455078761361E-3</v>
      </c>
      <c r="U867" s="25">
        <f t="shared" ca="1" si="211"/>
        <v>0.50108058469461891</v>
      </c>
      <c r="V867" s="22">
        <f t="shared" ca="1" si="206"/>
        <v>6.5996137368905543E-4</v>
      </c>
      <c r="W867" s="22">
        <f t="shared" ca="1" si="206"/>
        <v>-2.3026623464393703E-3</v>
      </c>
      <c r="X867" s="22">
        <f t="shared" ca="1" si="206"/>
        <v>-1.9758751189581873E-3</v>
      </c>
      <c r="Y867" s="22">
        <f t="shared" ca="1" si="206"/>
        <v>-6.736974619536624E-4</v>
      </c>
      <c r="Z867" s="22">
        <f t="shared" ca="1" si="206"/>
        <v>3.3127328756552155E-3</v>
      </c>
      <c r="AA867" s="10">
        <f t="shared" ca="1" si="212"/>
        <v>2.5125755079626555E-2</v>
      </c>
      <c r="AB867" s="10">
        <f t="shared" ca="1" si="213"/>
        <v>0</v>
      </c>
      <c r="AC867" s="5">
        <f t="shared" ca="1" si="215"/>
        <v>0.43641318697686493</v>
      </c>
    </row>
    <row r="868" spans="1:29" x14ac:dyDescent="0.2">
      <c r="A868" s="8">
        <v>43284</v>
      </c>
      <c r="B868" s="3">
        <v>72848</v>
      </c>
      <c r="C868" s="3">
        <v>74515</v>
      </c>
      <c r="D868" s="3">
        <v>72848</v>
      </c>
      <c r="E868" s="3">
        <v>73668</v>
      </c>
      <c r="F868" s="3">
        <v>73668</v>
      </c>
      <c r="G868" s="5">
        <f t="shared" si="208"/>
        <v>1.2013357224303522E-2</v>
      </c>
      <c r="H868" s="24">
        <f t="shared" si="209"/>
        <v>1</v>
      </c>
      <c r="I868" s="3">
        <f t="shared" si="218"/>
        <v>71800.473684210519</v>
      </c>
      <c r="J868" s="10">
        <f t="shared" si="214"/>
        <v>1.1367380560131757E-2</v>
      </c>
      <c r="K868" s="10">
        <f t="shared" si="216"/>
        <v>-1.8808217212425483E-3</v>
      </c>
      <c r="L868" s="10">
        <f t="shared" si="205"/>
        <v>-2.8770628928053445E-3</v>
      </c>
      <c r="M868" s="10">
        <f t="shared" si="204"/>
        <v>-1.2149295925221015E-3</v>
      </c>
      <c r="N868" s="10">
        <f t="shared" si="217"/>
        <v>6.3112704922752231E-3</v>
      </c>
      <c r="O868" s="22">
        <f t="shared" ca="1" si="207"/>
        <v>1.0341259858217673</v>
      </c>
      <c r="P868" s="22">
        <f t="shared" ca="1" si="207"/>
        <v>0.45465976101981198</v>
      </c>
      <c r="Q868" s="22">
        <f t="shared" ca="1" si="207"/>
        <v>0.14405436258530457</v>
      </c>
      <c r="R868" s="22">
        <f t="shared" ca="1" si="207"/>
        <v>0.19907273521339169</v>
      </c>
      <c r="S868" s="22">
        <f t="shared" ca="1" si="207"/>
        <v>1.0564926433689343</v>
      </c>
      <c r="T868" s="22">
        <f t="shared" ca="1" si="210"/>
        <v>1.6911667700840669E-2</v>
      </c>
      <c r="U868" s="25">
        <f t="shared" ca="1" si="211"/>
        <v>0.50422781616115164</v>
      </c>
      <c r="V868" s="22">
        <f t="shared" ca="1" si="206"/>
        <v>7.0440351875773839E-3</v>
      </c>
      <c r="W868" s="22">
        <f t="shared" ca="1" si="206"/>
        <v>-1.1654905293184633E-3</v>
      </c>
      <c r="X868" s="22">
        <f t="shared" ca="1" si="206"/>
        <v>-1.7828322142105818E-3</v>
      </c>
      <c r="Y868" s="22">
        <f t="shared" ca="1" si="206"/>
        <v>-7.5285654024549883E-4</v>
      </c>
      <c r="Z868" s="22">
        <f t="shared" ca="1" si="206"/>
        <v>3.9109108022499619E-3</v>
      </c>
      <c r="AA868" s="10">
        <f t="shared" ca="1" si="212"/>
        <v>0</v>
      </c>
      <c r="AB868" s="10">
        <f t="shared" ca="1" si="213"/>
        <v>0</v>
      </c>
      <c r="AC868" s="5">
        <f t="shared" ca="1" si="215"/>
        <v>0.43641318697686493</v>
      </c>
    </row>
    <row r="869" spans="1:29" x14ac:dyDescent="0.2">
      <c r="A869" s="8">
        <v>43285</v>
      </c>
      <c r="B869" s="3">
        <v>73667</v>
      </c>
      <c r="C869" s="3">
        <v>74904</v>
      </c>
      <c r="D869" s="3">
        <v>73450</v>
      </c>
      <c r="E869" s="3">
        <v>74743</v>
      </c>
      <c r="F869" s="3">
        <v>74743</v>
      </c>
      <c r="G869" s="5">
        <f t="shared" si="208"/>
        <v>3.5722408787444149E-3</v>
      </c>
      <c r="H869" s="24">
        <f t="shared" si="209"/>
        <v>1</v>
      </c>
      <c r="I869" s="3">
        <f t="shared" si="218"/>
        <v>71847.421052631573</v>
      </c>
      <c r="J869" s="10">
        <f t="shared" si="214"/>
        <v>1.4592496063419613E-2</v>
      </c>
      <c r="K869" s="10">
        <f t="shared" si="216"/>
        <v>-8.086954175888061E-4</v>
      </c>
      <c r="L869" s="10">
        <f t="shared" si="205"/>
        <v>-2.5973696050845853E-3</v>
      </c>
      <c r="M869" s="10">
        <f t="shared" si="204"/>
        <v>-9.3466844574825346E-4</v>
      </c>
      <c r="N869" s="10">
        <f t="shared" si="217"/>
        <v>1.1459305451755598E-2</v>
      </c>
      <c r="O869" s="22">
        <f t="shared" ca="1" si="207"/>
        <v>1.0411700210093446</v>
      </c>
      <c r="P869" s="22">
        <f t="shared" ca="1" si="207"/>
        <v>0.45349427049049351</v>
      </c>
      <c r="Q869" s="22">
        <f t="shared" ca="1" si="207"/>
        <v>0.142271530371094</v>
      </c>
      <c r="R869" s="22">
        <f t="shared" ca="1" si="207"/>
        <v>0.19831987867314618</v>
      </c>
      <c r="S869" s="22">
        <f t="shared" ca="1" si="207"/>
        <v>1.0604035541711843</v>
      </c>
      <c r="T869" s="22">
        <f t="shared" ca="1" si="210"/>
        <v>2.6423123842440638E-2</v>
      </c>
      <c r="U869" s="25">
        <f t="shared" ca="1" si="211"/>
        <v>0.50660539665128479</v>
      </c>
      <c r="V869" s="22">
        <f t="shared" ca="1" si="206"/>
        <v>8.9982528141132403E-3</v>
      </c>
      <c r="W869" s="22">
        <f t="shared" ca="1" si="206"/>
        <v>-4.9867039781634833E-4</v>
      </c>
      <c r="X869" s="22">
        <f t="shared" ca="1" si="206"/>
        <v>-1.6016306090931784E-3</v>
      </c>
      <c r="Y869" s="22">
        <f t="shared" ca="1" si="206"/>
        <v>-5.7634985376492039E-4</v>
      </c>
      <c r="Z869" s="22">
        <f t="shared" ca="1" si="206"/>
        <v>7.0662158880089006E-3</v>
      </c>
      <c r="AA869" s="10">
        <f t="shared" ca="1" si="212"/>
        <v>0</v>
      </c>
      <c r="AB869" s="10">
        <f t="shared" ca="1" si="213"/>
        <v>0</v>
      </c>
      <c r="AC869" s="5">
        <f t="shared" ca="1" si="215"/>
        <v>0.43641318697686493</v>
      </c>
    </row>
    <row r="870" spans="1:29" x14ac:dyDescent="0.2">
      <c r="A870" s="8">
        <v>43286</v>
      </c>
      <c r="B870" s="3">
        <v>74751</v>
      </c>
      <c r="C870" s="3">
        <v>75127</v>
      </c>
      <c r="D870" s="3">
        <v>73756</v>
      </c>
      <c r="E870" s="3">
        <v>74553</v>
      </c>
      <c r="F870" s="3">
        <v>74553</v>
      </c>
      <c r="G870" s="5">
        <f t="shared" si="208"/>
        <v>4.1447024264618104E-3</v>
      </c>
      <c r="H870" s="24">
        <f t="shared" si="209"/>
        <v>1</v>
      </c>
      <c r="I870" s="3">
        <f t="shared" si="218"/>
        <v>71932.210526315786</v>
      </c>
      <c r="J870" s="10">
        <f t="shared" si="214"/>
        <v>-2.5420440710166581E-3</v>
      </c>
      <c r="K870" s="10">
        <f t="shared" si="216"/>
        <v>5.5270034909040149E-4</v>
      </c>
      <c r="L870" s="10">
        <f t="shared" si="205"/>
        <v>-2.6171364461787584E-3</v>
      </c>
      <c r="M870" s="10">
        <f t="shared" ref="M870:M933" si="219">AVERAGE(J771:J870)</f>
        <v>-8.1099564881539801E-4</v>
      </c>
      <c r="N870" s="10">
        <f t="shared" si="217"/>
        <v>7.6708615145509636E-3</v>
      </c>
      <c r="O870" s="22">
        <f t="shared" ca="1" si="207"/>
        <v>1.0501682738234579</v>
      </c>
      <c r="P870" s="22">
        <f t="shared" ca="1" si="207"/>
        <v>0.45299560009267714</v>
      </c>
      <c r="Q870" s="22">
        <f t="shared" ca="1" si="207"/>
        <v>0.14066989976200081</v>
      </c>
      <c r="R870" s="22">
        <f t="shared" ca="1" si="207"/>
        <v>0.19774352881938126</v>
      </c>
      <c r="S870" s="22">
        <f t="shared" ca="1" si="207"/>
        <v>1.0674697700591931</v>
      </c>
      <c r="T870" s="22">
        <f t="shared" ca="1" si="210"/>
        <v>5.2406881063571855E-3</v>
      </c>
      <c r="U870" s="25">
        <f t="shared" ca="1" si="211"/>
        <v>0.50131016902796188</v>
      </c>
      <c r="V870" s="22">
        <f t="shared" ca="1" si="206"/>
        <v>-1.5846035298891167E-3</v>
      </c>
      <c r="W870" s="22">
        <f t="shared" ca="1" si="206"/>
        <v>3.4453018896298199E-4</v>
      </c>
      <c r="X870" s="22">
        <f t="shared" ca="1" si="206"/>
        <v>-1.6314129633314067E-3</v>
      </c>
      <c r="Y870" s="22">
        <f t="shared" ca="1" si="206"/>
        <v>-5.0554063263098033E-4</v>
      </c>
      <c r="Z870" s="22">
        <f t="shared" ca="1" si="206"/>
        <v>4.7816929579771938E-3</v>
      </c>
      <c r="AA870" s="10">
        <f t="shared" ca="1" si="212"/>
        <v>3.1447024264618104E-3</v>
      </c>
      <c r="AB870" s="10">
        <f t="shared" ca="1" si="213"/>
        <v>0</v>
      </c>
      <c r="AC870" s="5">
        <f t="shared" ca="1" si="215"/>
        <v>0.43955788940332674</v>
      </c>
    </row>
    <row r="871" spans="1:29" x14ac:dyDescent="0.2">
      <c r="A871" s="8">
        <v>43287</v>
      </c>
      <c r="B871" s="3">
        <v>74558</v>
      </c>
      <c r="C871" s="3">
        <v>75065</v>
      </c>
      <c r="D871" s="3">
        <v>74048</v>
      </c>
      <c r="E871" s="3">
        <v>75010</v>
      </c>
      <c r="F871" s="3">
        <v>75010</v>
      </c>
      <c r="G871" s="5">
        <f t="shared" si="208"/>
        <v>-8.1455805892547417E-3</v>
      </c>
      <c r="H871" s="24">
        <f t="shared" si="209"/>
        <v>0</v>
      </c>
      <c r="I871" s="3">
        <f t="shared" si="218"/>
        <v>72074.421052631573</v>
      </c>
      <c r="J871" s="10">
        <f t="shared" si="214"/>
        <v>6.1298673426957162E-3</v>
      </c>
      <c r="K871" s="10">
        <f t="shared" si="216"/>
        <v>1.4746220787388963E-3</v>
      </c>
      <c r="L871" s="10">
        <f t="shared" si="205"/>
        <v>-2.3950878362938035E-3</v>
      </c>
      <c r="M871" s="10">
        <f t="shared" si="219"/>
        <v>-6.7193704995947346E-4</v>
      </c>
      <c r="N871" s="10">
        <f t="shared" si="217"/>
        <v>6.1211860079343873E-3</v>
      </c>
      <c r="O871" s="22">
        <f t="shared" ca="1" si="207"/>
        <v>1.0485836702935687</v>
      </c>
      <c r="P871" s="22">
        <f t="shared" ca="1" si="207"/>
        <v>0.45334013028164011</v>
      </c>
      <c r="Q871" s="22">
        <f t="shared" ca="1" si="207"/>
        <v>0.1390384867986694</v>
      </c>
      <c r="R871" s="22">
        <f t="shared" ca="1" si="207"/>
        <v>0.19723798818675028</v>
      </c>
      <c r="S871" s="22">
        <f t="shared" ca="1" si="207"/>
        <v>1.0722514630171702</v>
      </c>
      <c r="T871" s="22">
        <f t="shared" ca="1" si="210"/>
        <v>1.3194093913885777E-2</v>
      </c>
      <c r="U871" s="25">
        <f t="shared" ca="1" si="211"/>
        <v>0.503298475627593</v>
      </c>
      <c r="V871" s="22">
        <f t="shared" ca="1" si="206"/>
        <v>-3.8562732803084001E-3</v>
      </c>
      <c r="W871" s="22">
        <f t="shared" ca="1" si="206"/>
        <v>-9.2767843133989873E-4</v>
      </c>
      <c r="X871" s="22">
        <f t="shared" ca="1" si="206"/>
        <v>1.506739495447174E-3</v>
      </c>
      <c r="Y871" s="22">
        <f t="shared" ca="1" si="206"/>
        <v>4.2271271904368077E-4</v>
      </c>
      <c r="Z871" s="22">
        <f t="shared" ca="1" si="206"/>
        <v>-3.850811889807443E-3</v>
      </c>
      <c r="AA871" s="10">
        <f t="shared" ca="1" si="212"/>
        <v>0</v>
      </c>
      <c r="AB871" s="10">
        <f t="shared" ca="1" si="213"/>
        <v>0</v>
      </c>
      <c r="AC871" s="5">
        <f t="shared" ca="1" si="215"/>
        <v>0.43955788940332674</v>
      </c>
    </row>
    <row r="872" spans="1:29" x14ac:dyDescent="0.2">
      <c r="A872" s="8">
        <v>43291</v>
      </c>
      <c r="B872" s="3">
        <v>75015</v>
      </c>
      <c r="C872" s="3">
        <v>75895</v>
      </c>
      <c r="D872" s="3">
        <v>74431</v>
      </c>
      <c r="E872" s="3">
        <v>74862</v>
      </c>
      <c r="F872" s="3">
        <v>74862</v>
      </c>
      <c r="G872" s="5">
        <f t="shared" si="208"/>
        <v>1.3277764419865834E-2</v>
      </c>
      <c r="H872" s="24">
        <f t="shared" si="209"/>
        <v>1</v>
      </c>
      <c r="I872" s="3">
        <f t="shared" si="218"/>
        <v>72185.368421052626</v>
      </c>
      <c r="J872" s="10">
        <f t="shared" si="214"/>
        <v>-1.9730702572989811E-3</v>
      </c>
      <c r="K872" s="10">
        <f t="shared" si="216"/>
        <v>1.8105604333851222E-3</v>
      </c>
      <c r="L872" s="10">
        <f t="shared" si="205"/>
        <v>-2.7494450600748423E-3</v>
      </c>
      <c r="M872" s="10">
        <f t="shared" si="219"/>
        <v>-1.0184950309907869E-3</v>
      </c>
      <c r="N872" s="10">
        <f t="shared" si="217"/>
        <v>5.5149259275862894E-3</v>
      </c>
      <c r="O872" s="22">
        <f t="shared" ca="1" si="207"/>
        <v>1.0447273970132602</v>
      </c>
      <c r="P872" s="22">
        <f t="shared" ca="1" si="207"/>
        <v>0.45241245185030021</v>
      </c>
      <c r="Q872" s="22">
        <f t="shared" ca="1" si="207"/>
        <v>0.14054522629411656</v>
      </c>
      <c r="R872" s="22">
        <f t="shared" ca="1" si="207"/>
        <v>0.19766070090579396</v>
      </c>
      <c r="S872" s="22">
        <f t="shared" ca="1" si="207"/>
        <v>1.0684006511273627</v>
      </c>
      <c r="T872" s="22">
        <f t="shared" ca="1" si="210"/>
        <v>4.0622121629648568E-3</v>
      </c>
      <c r="U872" s="25">
        <f t="shared" ca="1" si="211"/>
        <v>0.5010155516442254</v>
      </c>
      <c r="V872" s="22">
        <f t="shared" ca="1" si="206"/>
        <v>-1.2306591404236493E-3</v>
      </c>
      <c r="W872" s="22">
        <f t="shared" ca="1" si="206"/>
        <v>1.1292972150343283E-3</v>
      </c>
      <c r="X872" s="22">
        <f t="shared" ca="1" si="206"/>
        <v>-1.7149058335640555E-3</v>
      </c>
      <c r="Y872" s="22">
        <f t="shared" ca="1" si="206"/>
        <v>-6.3526385577406636E-4</v>
      </c>
      <c r="Z872" s="22">
        <f t="shared" ca="1" si="206"/>
        <v>3.4398136490255758E-3</v>
      </c>
      <c r="AA872" s="10">
        <f t="shared" ca="1" si="212"/>
        <v>1.2277764419865833E-2</v>
      </c>
      <c r="AB872" s="10">
        <f t="shared" ca="1" si="213"/>
        <v>0</v>
      </c>
      <c r="AC872" s="5">
        <f t="shared" ca="1" si="215"/>
        <v>0.45183565382319257</v>
      </c>
    </row>
    <row r="873" spans="1:29" x14ac:dyDescent="0.2">
      <c r="A873" s="8">
        <v>43292</v>
      </c>
      <c r="B873" s="3">
        <v>74862</v>
      </c>
      <c r="C873" s="3">
        <v>75025</v>
      </c>
      <c r="D873" s="3">
        <v>74196</v>
      </c>
      <c r="E873" s="3">
        <v>74399</v>
      </c>
      <c r="F873" s="3">
        <v>74399</v>
      </c>
      <c r="G873" s="5">
        <f t="shared" si="208"/>
        <v>2.9503084718880634E-2</v>
      </c>
      <c r="H873" s="24">
        <f t="shared" si="209"/>
        <v>1</v>
      </c>
      <c r="I873" s="3">
        <f t="shared" si="218"/>
        <v>72305.210526315786</v>
      </c>
      <c r="J873" s="10">
        <f t="shared" si="214"/>
        <v>-6.1847132056317422E-3</v>
      </c>
      <c r="K873" s="10">
        <f t="shared" si="216"/>
        <v>1.1929218301373334E-3</v>
      </c>
      <c r="L873" s="10">
        <f t="shared" si="205"/>
        <v>-2.8874940004547998E-3</v>
      </c>
      <c r="M873" s="10">
        <f t="shared" si="219"/>
        <v>-1.1698768936648707E-3</v>
      </c>
      <c r="N873" s="10">
        <f t="shared" si="217"/>
        <v>2.0045071744335895E-3</v>
      </c>
      <c r="O873" s="22">
        <f t="shared" ca="1" si="207"/>
        <v>1.0434967378728366</v>
      </c>
      <c r="P873" s="22">
        <f t="shared" ca="1" si="207"/>
        <v>0.45354174906533457</v>
      </c>
      <c r="Q873" s="22">
        <f t="shared" ca="1" si="207"/>
        <v>0.13883032046055249</v>
      </c>
      <c r="R873" s="22">
        <f t="shared" ca="1" si="207"/>
        <v>0.1970254370500199</v>
      </c>
      <c r="S873" s="22">
        <f t="shared" ca="1" si="207"/>
        <v>1.0718404647763884</v>
      </c>
      <c r="T873" s="22">
        <f t="shared" ca="1" si="210"/>
        <v>-4.3955435236046701E-3</v>
      </c>
      <c r="U873" s="25">
        <f t="shared" ca="1" si="211"/>
        <v>0.49890111588837516</v>
      </c>
      <c r="V873" s="22">
        <f t="shared" ca="1" si="206"/>
        <v>-3.8739223955127603E-3</v>
      </c>
      <c r="W873" s="22">
        <f t="shared" ca="1" si="206"/>
        <v>7.4721113820718236E-4</v>
      </c>
      <c r="X873" s="22">
        <f t="shared" ca="1" si="206"/>
        <v>-1.8086412907691147E-3</v>
      </c>
      <c r="Y873" s="22">
        <f t="shared" ca="1" si="206"/>
        <v>-7.3277646799118105E-4</v>
      </c>
      <c r="Z873" s="22">
        <f t="shared" ca="1" si="206"/>
        <v>1.2555643207405754E-3</v>
      </c>
      <c r="AA873" s="10">
        <f t="shared" ca="1" si="212"/>
        <v>0</v>
      </c>
      <c r="AB873" s="10">
        <f t="shared" ca="1" si="213"/>
        <v>0</v>
      </c>
      <c r="AC873" s="5">
        <f t="shared" ca="1" si="215"/>
        <v>0.45183565382319257</v>
      </c>
    </row>
    <row r="874" spans="1:29" x14ac:dyDescent="0.2">
      <c r="A874" s="8">
        <v>43293</v>
      </c>
      <c r="B874" s="3">
        <v>74403</v>
      </c>
      <c r="C874" s="3">
        <v>75898</v>
      </c>
      <c r="D874" s="3">
        <v>74403</v>
      </c>
      <c r="E874" s="3">
        <v>75856</v>
      </c>
      <c r="F874" s="3">
        <v>75856</v>
      </c>
      <c r="G874" s="5">
        <f t="shared" si="208"/>
        <v>1.0506749630879497E-2</v>
      </c>
      <c r="H874" s="24">
        <f t="shared" si="209"/>
        <v>1</v>
      </c>
      <c r="I874" s="3">
        <f t="shared" si="218"/>
        <v>72538.631578947374</v>
      </c>
      <c r="J874" s="10">
        <f t="shared" si="214"/>
        <v>1.958359655371722E-2</v>
      </c>
      <c r="K874" s="10">
        <f t="shared" si="216"/>
        <v>2.606442037733575E-3</v>
      </c>
      <c r="L874" s="10">
        <f t="shared" si="205"/>
        <v>-2.4194729456601706E-3</v>
      </c>
      <c r="M874" s="10">
        <f t="shared" si="219"/>
        <v>-1.00180189904986E-3</v>
      </c>
      <c r="N874" s="10">
        <f t="shared" si="217"/>
        <v>3.0027272724931107E-3</v>
      </c>
      <c r="O874" s="22">
        <f t="shared" ca="1" si="207"/>
        <v>1.0396228154773239</v>
      </c>
      <c r="P874" s="22">
        <f t="shared" ca="1" si="207"/>
        <v>0.45428896020354176</v>
      </c>
      <c r="Q874" s="22">
        <f t="shared" ca="1" si="207"/>
        <v>0.13702167916978339</v>
      </c>
      <c r="R874" s="22">
        <f t="shared" ca="1" si="207"/>
        <v>0.19629266058202871</v>
      </c>
      <c r="S874" s="22">
        <f t="shared" ca="1" si="207"/>
        <v>1.073096029097129</v>
      </c>
      <c r="T874" s="22">
        <f t="shared" ca="1" si="210"/>
        <v>2.4237679736213463E-2</v>
      </c>
      <c r="U874" s="25">
        <f t="shared" ca="1" si="211"/>
        <v>0.50605912330999125</v>
      </c>
      <c r="V874" s="22">
        <f t="shared" ca="1" si="206"/>
        <v>1.2089647914570383E-2</v>
      </c>
      <c r="W874" s="22">
        <f t="shared" ca="1" si="206"/>
        <v>1.6090490048393641E-3</v>
      </c>
      <c r="X874" s="22">
        <f t="shared" ca="1" si="206"/>
        <v>-1.4936263607977463E-3</v>
      </c>
      <c r="Y874" s="22">
        <f t="shared" ca="1" si="206"/>
        <v>-6.1844780178347181E-4</v>
      </c>
      <c r="Z874" s="22">
        <f t="shared" ca="1" si="206"/>
        <v>1.8536899189249981E-3</v>
      </c>
      <c r="AA874" s="10">
        <f t="shared" ca="1" si="212"/>
        <v>0</v>
      </c>
      <c r="AB874" s="10">
        <f t="shared" ca="1" si="213"/>
        <v>0</v>
      </c>
      <c r="AC874" s="5">
        <f t="shared" ca="1" si="215"/>
        <v>0.45183565382319257</v>
      </c>
    </row>
    <row r="875" spans="1:29" x14ac:dyDescent="0.2">
      <c r="A875" s="8">
        <v>43294</v>
      </c>
      <c r="B875" s="3">
        <v>75856</v>
      </c>
      <c r="C875" s="3">
        <v>76682</v>
      </c>
      <c r="D875" s="3">
        <v>75554</v>
      </c>
      <c r="E875" s="3">
        <v>76594</v>
      </c>
      <c r="F875" s="3">
        <v>76594</v>
      </c>
      <c r="G875" s="5">
        <f t="shared" si="208"/>
        <v>2.0053790114108239E-2</v>
      </c>
      <c r="H875" s="24">
        <f t="shared" si="209"/>
        <v>1</v>
      </c>
      <c r="I875" s="3">
        <f t="shared" si="218"/>
        <v>72845.789473684214</v>
      </c>
      <c r="J875" s="10">
        <f t="shared" si="214"/>
        <v>9.7289601349925814E-3</v>
      </c>
      <c r="K875" s="10">
        <f t="shared" si="216"/>
        <v>3.5788721303931905E-3</v>
      </c>
      <c r="L875" s="10">
        <f t="shared" si="205"/>
        <v>-1.8607295439241466E-3</v>
      </c>
      <c r="M875" s="10">
        <f t="shared" si="219"/>
        <v>-9.3621889338168509E-4</v>
      </c>
      <c r="N875" s="10">
        <f t="shared" si="217"/>
        <v>5.4569281136949586E-3</v>
      </c>
      <c r="O875" s="22">
        <f t="shared" ca="1" si="207"/>
        <v>1.0517124633918944</v>
      </c>
      <c r="P875" s="22">
        <f t="shared" ca="1" si="207"/>
        <v>0.45589800920838114</v>
      </c>
      <c r="Q875" s="22">
        <f t="shared" ca="1" si="207"/>
        <v>0.13552805280898564</v>
      </c>
      <c r="R875" s="22">
        <f t="shared" ca="1" si="207"/>
        <v>0.19567421278024524</v>
      </c>
      <c r="S875" s="22">
        <f t="shared" ca="1" si="207"/>
        <v>1.074949719016054</v>
      </c>
      <c r="T875" s="22">
        <f t="shared" ca="1" si="210"/>
        <v>1.7294217704934754E-2</v>
      </c>
      <c r="U875" s="25">
        <f t="shared" ca="1" si="211"/>
        <v>0.50432344666847773</v>
      </c>
      <c r="V875" s="22">
        <f t="shared" ca="1" si="206"/>
        <v>6.0275710762756809E-3</v>
      </c>
      <c r="W875" s="22">
        <f t="shared" ca="1" si="206"/>
        <v>2.21728795673224E-3</v>
      </c>
      <c r="X875" s="22">
        <f t="shared" ca="1" si="206"/>
        <v>-1.1528138078589604E-3</v>
      </c>
      <c r="Y875" s="22">
        <f t="shared" ca="1" si="206"/>
        <v>-5.8003382113915633E-4</v>
      </c>
      <c r="Z875" s="22">
        <f t="shared" ca="1" si="206"/>
        <v>3.3808363491098239E-3</v>
      </c>
      <c r="AA875" s="10">
        <f t="shared" ca="1" si="212"/>
        <v>0</v>
      </c>
      <c r="AB875" s="10">
        <f t="shared" ca="1" si="213"/>
        <v>0</v>
      </c>
      <c r="AC875" s="5">
        <f t="shared" ca="1" si="215"/>
        <v>0.45183565382319257</v>
      </c>
    </row>
    <row r="876" spans="1:29" x14ac:dyDescent="0.2">
      <c r="A876" s="8">
        <v>43297</v>
      </c>
      <c r="B876" s="3">
        <v>76587</v>
      </c>
      <c r="C876" s="3">
        <v>76924</v>
      </c>
      <c r="D876" s="3">
        <v>76129</v>
      </c>
      <c r="E876" s="3">
        <v>76653</v>
      </c>
      <c r="F876" s="3">
        <v>76653</v>
      </c>
      <c r="G876" s="5">
        <f t="shared" si="208"/>
        <v>9.2625207102134954E-3</v>
      </c>
      <c r="H876" s="24">
        <f t="shared" si="209"/>
        <v>1</v>
      </c>
      <c r="I876" s="3">
        <f t="shared" si="218"/>
        <v>73205.68421052632</v>
      </c>
      <c r="J876" s="10">
        <f t="shared" si="214"/>
        <v>7.7029532339345508E-4</v>
      </c>
      <c r="K876" s="10">
        <f t="shared" si="216"/>
        <v>4.0815360963780412E-3</v>
      </c>
      <c r="L876" s="10">
        <f t="shared" si="205"/>
        <v>-1.5475011245344717E-3</v>
      </c>
      <c r="M876" s="10">
        <f t="shared" si="219"/>
        <v>-1.0477474804871656E-3</v>
      </c>
      <c r="N876" s="10">
        <f t="shared" si="217"/>
        <v>4.3850137098345064E-3</v>
      </c>
      <c r="O876" s="22">
        <f t="shared" ca="1" si="207"/>
        <v>1.05774003446817</v>
      </c>
      <c r="P876" s="22">
        <f t="shared" ca="1" si="207"/>
        <v>0.4581152971651134</v>
      </c>
      <c r="Q876" s="22">
        <f t="shared" ca="1" si="207"/>
        <v>0.13437523900112669</v>
      </c>
      <c r="R876" s="22">
        <f t="shared" ca="1" si="207"/>
        <v>0.19509417895910608</v>
      </c>
      <c r="S876" s="22">
        <f t="shared" ca="1" si="207"/>
        <v>1.0783305553651639</v>
      </c>
      <c r="T876" s="22">
        <f t="shared" ca="1" si="210"/>
        <v>7.0007253246829795E-3</v>
      </c>
      <c r="U876" s="25">
        <f t="shared" ca="1" si="211"/>
        <v>0.50175017418315093</v>
      </c>
      <c r="V876" s="22">
        <f t="shared" ca="1" si="206"/>
        <v>4.7974351028543742E-4</v>
      </c>
      <c r="W876" s="22">
        <f t="shared" ca="1" si="206"/>
        <v>2.5419996652802732E-3</v>
      </c>
      <c r="X876" s="22">
        <f t="shared" ca="1" si="206"/>
        <v>-9.6379089825477347E-4</v>
      </c>
      <c r="Y876" s="22">
        <f t="shared" ca="1" si="206"/>
        <v>-6.5254200423710707E-4</v>
      </c>
      <c r="Z876" s="22">
        <f t="shared" ca="1" si="206"/>
        <v>2.7310069345069183E-3</v>
      </c>
      <c r="AA876" s="10">
        <f t="shared" ca="1" si="212"/>
        <v>8.2625207102134945E-3</v>
      </c>
      <c r="AB876" s="10">
        <f t="shared" ca="1" si="213"/>
        <v>0</v>
      </c>
      <c r="AC876" s="5">
        <f t="shared" ca="1" si="215"/>
        <v>0.46009817453340607</v>
      </c>
    </row>
    <row r="877" spans="1:29" x14ac:dyDescent="0.2">
      <c r="A877" s="8">
        <v>43298</v>
      </c>
      <c r="B877" s="3">
        <v>76653</v>
      </c>
      <c r="C877" s="3">
        <v>78522</v>
      </c>
      <c r="D877" s="3">
        <v>76482</v>
      </c>
      <c r="E877" s="3">
        <v>78130</v>
      </c>
      <c r="F877" s="3">
        <v>78130</v>
      </c>
      <c r="G877" s="5">
        <f t="shared" si="208"/>
        <v>-8.2298732881095349E-3</v>
      </c>
      <c r="H877" s="24">
        <f t="shared" si="209"/>
        <v>0</v>
      </c>
      <c r="I877" s="3">
        <f t="shared" si="218"/>
        <v>73560.210526315786</v>
      </c>
      <c r="J877" s="10">
        <f t="shared" si="214"/>
        <v>1.9268652238007666E-2</v>
      </c>
      <c r="K877" s="10">
        <f t="shared" si="216"/>
        <v>5.7113244560383965E-3</v>
      </c>
      <c r="L877" s="10">
        <f t="shared" si="205"/>
        <v>-1.1213058724935565E-3</v>
      </c>
      <c r="M877" s="10">
        <f t="shared" si="219"/>
        <v>-8.8396403954851376E-4</v>
      </c>
      <c r="N877" s="10">
        <f t="shared" si="217"/>
        <v>8.6333582088958354E-3</v>
      </c>
      <c r="O877" s="22">
        <f t="shared" ca="1" si="207"/>
        <v>1.0582197779784555</v>
      </c>
      <c r="P877" s="22">
        <f t="shared" ca="1" si="207"/>
        <v>0.46065729683039369</v>
      </c>
      <c r="Q877" s="22">
        <f t="shared" ca="1" si="207"/>
        <v>0.13341144810287192</v>
      </c>
      <c r="R877" s="22">
        <f t="shared" ca="1" si="207"/>
        <v>0.19444163695486896</v>
      </c>
      <c r="S877" s="22">
        <f t="shared" ca="1" si="207"/>
        <v>1.0810615622996709</v>
      </c>
      <c r="T877" s="22">
        <f t="shared" ca="1" si="210"/>
        <v>3.2033149436615463E-2</v>
      </c>
      <c r="U877" s="25">
        <f t="shared" ca="1" si="211"/>
        <v>0.50800760263898537</v>
      </c>
      <c r="V877" s="22">
        <f t="shared" ca="1" si="206"/>
        <v>-1.2232638971530246E-2</v>
      </c>
      <c r="W877" s="22">
        <f t="shared" ca="1" si="206"/>
        <v>-3.6258150937085415E-3</v>
      </c>
      <c r="X877" s="22">
        <f t="shared" ca="1" si="206"/>
        <v>7.118572563064049E-4</v>
      </c>
      <c r="Y877" s="22">
        <f t="shared" ca="1" si="206"/>
        <v>5.6118159308948714E-4</v>
      </c>
      <c r="Z877" s="22">
        <f t="shared" ca="1" si="206"/>
        <v>-5.4808583795500302E-3</v>
      </c>
      <c r="AA877" s="10">
        <f t="shared" ca="1" si="212"/>
        <v>0</v>
      </c>
      <c r="AB877" s="10">
        <f t="shared" ca="1" si="213"/>
        <v>0</v>
      </c>
      <c r="AC877" s="5">
        <f t="shared" ca="1" si="215"/>
        <v>0.46009817453340607</v>
      </c>
    </row>
    <row r="878" spans="1:29" x14ac:dyDescent="0.2">
      <c r="A878" s="8">
        <v>43299</v>
      </c>
      <c r="B878" s="3">
        <v>78124</v>
      </c>
      <c r="C878" s="3">
        <v>78496</v>
      </c>
      <c r="D878" s="3">
        <v>77164</v>
      </c>
      <c r="E878" s="3">
        <v>77363</v>
      </c>
      <c r="F878" s="3">
        <v>77363</v>
      </c>
      <c r="G878" s="5">
        <f t="shared" si="208"/>
        <v>1.5614699533368581E-2</v>
      </c>
      <c r="H878" s="24">
        <f t="shared" si="209"/>
        <v>1</v>
      </c>
      <c r="I878" s="3">
        <f t="shared" si="218"/>
        <v>73836</v>
      </c>
      <c r="J878" s="10">
        <f t="shared" si="214"/>
        <v>-9.8169717138103518E-3</v>
      </c>
      <c r="K878" s="10">
        <f t="shared" si="216"/>
        <v>4.0896300635728296E-3</v>
      </c>
      <c r="L878" s="10">
        <f t="shared" si="205"/>
        <v>-1.220434113045179E-3</v>
      </c>
      <c r="M878" s="10">
        <f t="shared" si="219"/>
        <v>-1.0558101384092954E-3</v>
      </c>
      <c r="N878" s="10">
        <f t="shared" si="217"/>
        <v>7.9069065072601141E-3</v>
      </c>
      <c r="O878" s="22">
        <f t="shared" ca="1" si="207"/>
        <v>1.0459871390069253</v>
      </c>
      <c r="P878" s="22">
        <f t="shared" ca="1" si="207"/>
        <v>0.45703148173668517</v>
      </c>
      <c r="Q878" s="22">
        <f t="shared" ca="1" si="207"/>
        <v>0.13412330535917832</v>
      </c>
      <c r="R878" s="22">
        <f t="shared" ca="1" si="207"/>
        <v>0.19500281854795845</v>
      </c>
      <c r="S878" s="22">
        <f t="shared" ca="1" si="207"/>
        <v>1.0755807039201208</v>
      </c>
      <c r="T878" s="22">
        <f t="shared" ca="1" si="210"/>
        <v>-2.6439501207744034E-4</v>
      </c>
      <c r="U878" s="25">
        <f t="shared" ca="1" si="211"/>
        <v>0.49993390124736575</v>
      </c>
      <c r="V878" s="22">
        <f t="shared" ca="1" si="206"/>
        <v>-6.1364183258714742E-3</v>
      </c>
      <c r="W878" s="22">
        <f t="shared" ca="1" si="206"/>
        <v>2.5563566443650891E-3</v>
      </c>
      <c r="X878" s="22">
        <f t="shared" ca="1" si="206"/>
        <v>-7.6287214378682592E-4</v>
      </c>
      <c r="Y878" s="22">
        <f t="shared" ca="1" si="206"/>
        <v>-6.599685596385391E-4</v>
      </c>
      <c r="Z878" s="22">
        <f t="shared" ca="1" si="206"/>
        <v>4.942469776483732E-3</v>
      </c>
      <c r="AA878" s="10">
        <f t="shared" ca="1" si="212"/>
        <v>0</v>
      </c>
      <c r="AB878" s="10">
        <f t="shared" ca="1" si="213"/>
        <v>0</v>
      </c>
      <c r="AC878" s="5">
        <f t="shared" ca="1" si="215"/>
        <v>0.46009817453340607</v>
      </c>
    </row>
    <row r="879" spans="1:29" x14ac:dyDescent="0.2">
      <c r="A879" s="8">
        <v>43300</v>
      </c>
      <c r="B879" s="3">
        <v>77360</v>
      </c>
      <c r="C879" s="3">
        <v>77487</v>
      </c>
      <c r="D879" s="3">
        <v>75890</v>
      </c>
      <c r="E879" s="3">
        <v>77487</v>
      </c>
      <c r="F879" s="3">
        <v>77487</v>
      </c>
      <c r="G879" s="5">
        <f t="shared" si="208"/>
        <v>6.5688438060578225E-3</v>
      </c>
      <c r="H879" s="24">
        <f t="shared" si="209"/>
        <v>1</v>
      </c>
      <c r="I879" s="3">
        <f t="shared" si="218"/>
        <v>74226.105263157893</v>
      </c>
      <c r="J879" s="10">
        <f t="shared" si="214"/>
        <v>1.6028333958093555E-3</v>
      </c>
      <c r="K879" s="10">
        <f t="shared" si="216"/>
        <v>3.659224628564578E-3</v>
      </c>
      <c r="L879" s="10">
        <f t="shared" si="205"/>
        <v>-1.2468923277365307E-3</v>
      </c>
      <c r="M879" s="10">
        <f t="shared" si="219"/>
        <v>-1.1098046455097342E-3</v>
      </c>
      <c r="N879" s="10">
        <f t="shared" si="217"/>
        <v>4.3107538756785415E-3</v>
      </c>
      <c r="O879" s="22">
        <f t="shared" ca="1" si="207"/>
        <v>1.0398507206810539</v>
      </c>
      <c r="P879" s="22">
        <f t="shared" ca="1" si="207"/>
        <v>0.45958783838105027</v>
      </c>
      <c r="Q879" s="22">
        <f t="shared" ca="1" si="207"/>
        <v>0.13336043321539151</v>
      </c>
      <c r="R879" s="22">
        <f t="shared" ca="1" si="207"/>
        <v>0.19434284998831991</v>
      </c>
      <c r="S879" s="22">
        <f t="shared" ca="1" si="207"/>
        <v>1.0805231736966046</v>
      </c>
      <c r="T879" s="22">
        <f t="shared" ca="1" si="210"/>
        <v>7.6243433589913007E-3</v>
      </c>
      <c r="U879" s="25">
        <f t="shared" ca="1" si="211"/>
        <v>0.50190607660630682</v>
      </c>
      <c r="V879" s="22">
        <f t="shared" ca="1" si="206"/>
        <v>9.9793746558232634E-4</v>
      </c>
      <c r="W879" s="22">
        <f t="shared" ca="1" si="206"/>
        <v>2.2782638303978182E-3</v>
      </c>
      <c r="X879" s="22">
        <f t="shared" ca="1" si="206"/>
        <v>-7.7632558233983989E-4</v>
      </c>
      <c r="Y879" s="22">
        <f t="shared" ca="1" si="206"/>
        <v>-6.9097364587430066E-4</v>
      </c>
      <c r="Z879" s="22">
        <f t="shared" ca="1" si="206"/>
        <v>2.6839113838600772E-3</v>
      </c>
      <c r="AA879" s="10">
        <f t="shared" ca="1" si="212"/>
        <v>5.5688438060578225E-3</v>
      </c>
      <c r="AB879" s="10">
        <f t="shared" ca="1" si="213"/>
        <v>0</v>
      </c>
      <c r="AC879" s="5">
        <f t="shared" ca="1" si="215"/>
        <v>0.46566701833946389</v>
      </c>
    </row>
    <row r="880" spans="1:29" x14ac:dyDescent="0.2">
      <c r="A880" s="8">
        <v>43301</v>
      </c>
      <c r="B880" s="3">
        <v>77500</v>
      </c>
      <c r="C880" s="3">
        <v>79489</v>
      </c>
      <c r="D880" s="3">
        <v>77500</v>
      </c>
      <c r="E880" s="3">
        <v>78571</v>
      </c>
      <c r="F880" s="3">
        <v>78571</v>
      </c>
      <c r="G880" s="5">
        <f t="shared" si="208"/>
        <v>7.4327678150971632E-3</v>
      </c>
      <c r="H880" s="24">
        <f t="shared" si="209"/>
        <v>1</v>
      </c>
      <c r="I880" s="3">
        <f t="shared" si="218"/>
        <v>74643.473684210519</v>
      </c>
      <c r="J880" s="10">
        <f t="shared" si="214"/>
        <v>1.3989443390504119E-2</v>
      </c>
      <c r="K880" s="10">
        <f t="shared" si="216"/>
        <v>5.7784935342211127E-3</v>
      </c>
      <c r="L880" s="10">
        <f t="shared" si="205"/>
        <v>-1.2826924468592816E-3</v>
      </c>
      <c r="M880" s="10">
        <f t="shared" si="219"/>
        <v>-1.0111506317987528E-3</v>
      </c>
      <c r="N880" s="10">
        <f t="shared" si="217"/>
        <v>5.1628505267808491E-3</v>
      </c>
      <c r="O880" s="22">
        <f t="shared" ca="1" si="207"/>
        <v>1.0408486581466363</v>
      </c>
      <c r="P880" s="22">
        <f t="shared" ca="1" si="207"/>
        <v>0.46186610221144808</v>
      </c>
      <c r="Q880" s="22">
        <f t="shared" ca="1" si="207"/>
        <v>0.13258410763305167</v>
      </c>
      <c r="R880" s="22">
        <f t="shared" ca="1" si="207"/>
        <v>0.1936518763424456</v>
      </c>
      <c r="S880" s="22">
        <f t="shared" ca="1" si="207"/>
        <v>1.0832070850804647</v>
      </c>
      <c r="T880" s="22">
        <f t="shared" ca="1" si="210"/>
        <v>2.2456344085802556E-2</v>
      </c>
      <c r="U880" s="25">
        <f t="shared" ca="1" si="211"/>
        <v>0.50561385010728199</v>
      </c>
      <c r="V880" s="22">
        <f t="shared" ca="1" si="206"/>
        <v>8.6441439922165589E-3</v>
      </c>
      <c r="W880" s="22">
        <f t="shared" ca="1" si="206"/>
        <v>3.5705587973432354E-3</v>
      </c>
      <c r="X880" s="22">
        <f t="shared" ca="1" si="206"/>
        <v>-7.9258179892321349E-4</v>
      </c>
      <c r="Y880" s="22">
        <f t="shared" ca="1" si="206"/>
        <v>-6.2479481242421289E-4</v>
      </c>
      <c r="Z880" s="22">
        <f t="shared" ca="1" si="206"/>
        <v>3.1901500379977986E-3</v>
      </c>
      <c r="AA880" s="10">
        <f t="shared" ca="1" si="212"/>
        <v>0</v>
      </c>
      <c r="AB880" s="10">
        <f t="shared" ca="1" si="213"/>
        <v>0</v>
      </c>
      <c r="AC880" s="5">
        <f t="shared" ca="1" si="215"/>
        <v>0.46566701833946389</v>
      </c>
    </row>
    <row r="881" spans="1:29" x14ac:dyDescent="0.2">
      <c r="A881" s="8">
        <v>43304</v>
      </c>
      <c r="B881" s="3">
        <v>78571</v>
      </c>
      <c r="C881" s="3">
        <v>78639</v>
      </c>
      <c r="D881" s="3">
        <v>77871</v>
      </c>
      <c r="E881" s="3">
        <v>77996</v>
      </c>
      <c r="F881" s="3">
        <v>77996</v>
      </c>
      <c r="G881" s="5">
        <f t="shared" si="208"/>
        <v>2.8488640443099733E-2</v>
      </c>
      <c r="H881" s="24">
        <f t="shared" si="209"/>
        <v>1</v>
      </c>
      <c r="I881" s="3">
        <f t="shared" si="218"/>
        <v>75014.15789473684</v>
      </c>
      <c r="J881" s="10">
        <f t="shared" si="214"/>
        <v>-7.3182217357549151E-3</v>
      </c>
      <c r="K881" s="10">
        <f t="shared" si="216"/>
        <v>5.0087294328061806E-3</v>
      </c>
      <c r="L881" s="10">
        <f t="shared" si="205"/>
        <v>-1.8078618421155301E-3</v>
      </c>
      <c r="M881" s="10">
        <f t="shared" si="219"/>
        <v>-1.0024189386227211E-3</v>
      </c>
      <c r="N881" s="10">
        <f t="shared" si="217"/>
        <v>3.5451471149511747E-3</v>
      </c>
      <c r="O881" s="22">
        <f t="shared" ca="1" si="207"/>
        <v>1.0494928021388528</v>
      </c>
      <c r="P881" s="22">
        <f t="shared" ca="1" si="207"/>
        <v>0.46543666100879133</v>
      </c>
      <c r="Q881" s="22">
        <f t="shared" ca="1" si="207"/>
        <v>0.13179152583412845</v>
      </c>
      <c r="R881" s="22">
        <f t="shared" ca="1" si="207"/>
        <v>0.19302708153002138</v>
      </c>
      <c r="S881" s="22">
        <f t="shared" ca="1" si="207"/>
        <v>1.0863972351184625</v>
      </c>
      <c r="T881" s="22">
        <f t="shared" ca="1" si="210"/>
        <v>-1.9294915821204371E-3</v>
      </c>
      <c r="U881" s="25">
        <f t="shared" ca="1" si="211"/>
        <v>0.49951762725412346</v>
      </c>
      <c r="V881" s="22">
        <f t="shared" ca="1" si="206"/>
        <v>-4.5782969620588457E-3</v>
      </c>
      <c r="W881" s="22">
        <f t="shared" ca="1" si="206"/>
        <v>3.1334730722839665E-3</v>
      </c>
      <c r="X881" s="22">
        <f t="shared" ca="1" si="206"/>
        <v>-1.1310026777599175E-3</v>
      </c>
      <c r="Y881" s="22">
        <f t="shared" ca="1" si="206"/>
        <v>-6.2711567743078738E-4</v>
      </c>
      <c r="Z881" s="22">
        <f t="shared" ca="1" si="206"/>
        <v>2.2178524855476184E-3</v>
      </c>
      <c r="AA881" s="10">
        <f t="shared" ca="1" si="212"/>
        <v>0</v>
      </c>
      <c r="AB881" s="10">
        <f t="shared" ca="1" si="213"/>
        <v>0</v>
      </c>
      <c r="AC881" s="5">
        <f t="shared" ca="1" si="215"/>
        <v>0.46566701833946389</v>
      </c>
    </row>
    <row r="882" spans="1:29" x14ac:dyDescent="0.2">
      <c r="A882" s="8">
        <v>43305</v>
      </c>
      <c r="B882" s="3">
        <v>78005</v>
      </c>
      <c r="C882" s="3">
        <v>79497</v>
      </c>
      <c r="D882" s="3">
        <v>78005</v>
      </c>
      <c r="E882" s="3">
        <v>79155</v>
      </c>
      <c r="F882" s="3">
        <v>79155</v>
      </c>
      <c r="G882" s="5">
        <f t="shared" si="208"/>
        <v>3.158360179394748E-3</v>
      </c>
      <c r="H882" s="24">
        <f t="shared" si="209"/>
        <v>1</v>
      </c>
      <c r="I882" s="3">
        <f t="shared" si="218"/>
        <v>75422.052631578947</v>
      </c>
      <c r="J882" s="10">
        <f t="shared" si="214"/>
        <v>1.485973639673821E-2</v>
      </c>
      <c r="K882" s="10">
        <f t="shared" si="216"/>
        <v>5.5308813267501925E-3</v>
      </c>
      <c r="L882" s="10">
        <f t="shared" si="205"/>
        <v>-1.3613560183398142E-3</v>
      </c>
      <c r="M882" s="10">
        <f t="shared" si="219"/>
        <v>-6.865701799351454E-4</v>
      </c>
      <c r="N882" s="10">
        <f t="shared" si="217"/>
        <v>2.6633639466972837E-3</v>
      </c>
      <c r="O882" s="22">
        <f t="shared" ca="1" si="207"/>
        <v>1.0449145051767939</v>
      </c>
      <c r="P882" s="22">
        <f t="shared" ca="1" si="207"/>
        <v>0.46857013408107528</v>
      </c>
      <c r="Q882" s="22">
        <f t="shared" ca="1" si="207"/>
        <v>0.13066052315636853</v>
      </c>
      <c r="R882" s="22">
        <f t="shared" ca="1" si="207"/>
        <v>0.19239996585259059</v>
      </c>
      <c r="S882" s="22">
        <f t="shared" ca="1" si="207"/>
        <v>1.0886150876040102</v>
      </c>
      <c r="T882" s="22">
        <f t="shared" ca="1" si="210"/>
        <v>2.0708166516339103E-2</v>
      </c>
      <c r="U882" s="25">
        <f t="shared" ca="1" si="211"/>
        <v>0.50517685663191469</v>
      </c>
      <c r="V882" s="22">
        <f t="shared" ref="V882:Z945" ca="1" si="220">($H882-$U882)*J882*$U882*(1-$U882)*$AF$3</f>
        <v>9.190191553375188E-3</v>
      </c>
      <c r="W882" s="22">
        <f t="shared" ca="1" si="220"/>
        <v>3.4206433744664267E-3</v>
      </c>
      <c r="X882" s="22">
        <f t="shared" ca="1" si="220"/>
        <v>-8.4194781433870509E-4</v>
      </c>
      <c r="Y882" s="22">
        <f t="shared" ca="1" si="220"/>
        <v>-4.2461799455771452E-4</v>
      </c>
      <c r="Z882" s="22">
        <f t="shared" ca="1" si="220"/>
        <v>1.6471910532594761E-3</v>
      </c>
      <c r="AA882" s="10">
        <f t="shared" ca="1" si="212"/>
        <v>0</v>
      </c>
      <c r="AB882" s="10">
        <f t="shared" ca="1" si="213"/>
        <v>0</v>
      </c>
      <c r="AC882" s="5">
        <f t="shared" ca="1" si="215"/>
        <v>0.46566701833946389</v>
      </c>
    </row>
    <row r="883" spans="1:29" x14ac:dyDescent="0.2">
      <c r="A883" s="8">
        <v>43306</v>
      </c>
      <c r="B883" s="3">
        <v>79154</v>
      </c>
      <c r="C883" s="3">
        <v>80437</v>
      </c>
      <c r="D883" s="3">
        <v>79154</v>
      </c>
      <c r="E883" s="3">
        <v>80218</v>
      </c>
      <c r="F883" s="3">
        <v>80218</v>
      </c>
      <c r="G883" s="5">
        <f t="shared" si="208"/>
        <v>-4.3880425839587511E-3</v>
      </c>
      <c r="H883" s="24">
        <f t="shared" si="209"/>
        <v>0</v>
      </c>
      <c r="I883" s="3">
        <f t="shared" si="218"/>
        <v>75927.789473684214</v>
      </c>
      <c r="J883" s="10">
        <f t="shared" si="214"/>
        <v>1.3429347482786902E-2</v>
      </c>
      <c r="K883" s="10">
        <f t="shared" si="216"/>
        <v>5.883827989996415E-3</v>
      </c>
      <c r="L883" s="10">
        <f t="shared" si="205"/>
        <v>-1.0955853090032508E-3</v>
      </c>
      <c r="M883" s="10">
        <f t="shared" si="219"/>
        <v>-5.4022724382348235E-4</v>
      </c>
      <c r="N883" s="10">
        <f t="shared" si="217"/>
        <v>7.3126277860167347E-3</v>
      </c>
      <c r="O883" s="22">
        <f t="shared" ref="O883:S946" ca="1" si="221">O882+V882</f>
        <v>1.054104696730169</v>
      </c>
      <c r="P883" s="22">
        <f t="shared" ca="1" si="221"/>
        <v>0.47199077745554169</v>
      </c>
      <c r="Q883" s="22">
        <f t="shared" ca="1" si="221"/>
        <v>0.12981857534202981</v>
      </c>
      <c r="R883" s="22">
        <f t="shared" ca="1" si="221"/>
        <v>0.19197534785803289</v>
      </c>
      <c r="S883" s="22">
        <f t="shared" ca="1" si="221"/>
        <v>1.0902622786572695</v>
      </c>
      <c r="T883" s="22">
        <f t="shared" ca="1" si="210"/>
        <v>2.465979539895944E-2</v>
      </c>
      <c r="U883" s="25">
        <f t="shared" ca="1" si="211"/>
        <v>0.5061646364571234</v>
      </c>
      <c r="V883" s="22">
        <f t="shared" ca="1" si="220"/>
        <v>-8.4955343723368635E-3</v>
      </c>
      <c r="W883" s="22">
        <f t="shared" ca="1" si="220"/>
        <v>-3.7221661733008449E-3</v>
      </c>
      <c r="X883" s="22">
        <f t="shared" ca="1" si="220"/>
        <v>6.9307780310208186E-4</v>
      </c>
      <c r="Y883" s="22">
        <f t="shared" ca="1" si="220"/>
        <v>3.4175294999685035E-4</v>
      </c>
      <c r="Z883" s="22">
        <f t="shared" ca="1" si="220"/>
        <v>-4.6260386655300441E-3</v>
      </c>
      <c r="AA883" s="10">
        <f t="shared" ca="1" si="212"/>
        <v>0</v>
      </c>
      <c r="AB883" s="10">
        <f t="shared" ca="1" si="213"/>
        <v>0</v>
      </c>
      <c r="AC883" s="5">
        <f t="shared" ca="1" si="215"/>
        <v>0.46566701833946389</v>
      </c>
    </row>
    <row r="884" spans="1:29" x14ac:dyDescent="0.2">
      <c r="A884" s="8">
        <v>43307</v>
      </c>
      <c r="B884" s="3">
        <v>80242</v>
      </c>
      <c r="C884" s="3">
        <v>80589</v>
      </c>
      <c r="D884" s="3">
        <v>79081</v>
      </c>
      <c r="E884" s="3">
        <v>79405</v>
      </c>
      <c r="F884" s="3">
        <v>79405</v>
      </c>
      <c r="G884" s="5">
        <f t="shared" si="208"/>
        <v>1.096908255147655E-2</v>
      </c>
      <c r="H884" s="24">
        <f t="shared" si="209"/>
        <v>1</v>
      </c>
      <c r="I884" s="3">
        <f t="shared" si="218"/>
        <v>76329.789473684214</v>
      </c>
      <c r="J884" s="10">
        <f t="shared" si="214"/>
        <v>-1.0134882445336446E-2</v>
      </c>
      <c r="K884" s="10">
        <f t="shared" si="216"/>
        <v>5.9344678044287056E-3</v>
      </c>
      <c r="L884" s="10">
        <f t="shared" ref="L884:L947" si="222">AVERAGE(J835:J884)</f>
        <v>-1.2743482854864774E-3</v>
      </c>
      <c r="M884" s="10">
        <f t="shared" si="219"/>
        <v>-6.8643539972054529E-4</v>
      </c>
      <c r="N884" s="10">
        <f t="shared" si="217"/>
        <v>4.9650846177875744E-3</v>
      </c>
      <c r="O884" s="22">
        <f t="shared" ca="1" si="221"/>
        <v>1.0456091623578321</v>
      </c>
      <c r="P884" s="22">
        <f t="shared" ca="1" si="221"/>
        <v>0.46826861128224084</v>
      </c>
      <c r="Q884" s="22">
        <f t="shared" ca="1" si="221"/>
        <v>0.13051165314513188</v>
      </c>
      <c r="R884" s="22">
        <f t="shared" ca="1" si="221"/>
        <v>0.19231710080802975</v>
      </c>
      <c r="S884" s="22">
        <f t="shared" ca="1" si="221"/>
        <v>1.0856362399917394</v>
      </c>
      <c r="T884" s="22">
        <f t="shared" ca="1" si="210"/>
        <v>-2.726255718476376E-3</v>
      </c>
      <c r="U884" s="25">
        <f t="shared" ca="1" si="211"/>
        <v>0.49931843649252261</v>
      </c>
      <c r="V884" s="22">
        <f t="shared" ca="1" si="220"/>
        <v>-6.3429241999632801E-3</v>
      </c>
      <c r="W884" s="22">
        <f t="shared" ca="1" si="220"/>
        <v>3.7140913724100139E-3</v>
      </c>
      <c r="X884" s="22">
        <f t="shared" ca="1" si="220"/>
        <v>-7.9755188309197592E-4</v>
      </c>
      <c r="Y884" s="22">
        <f t="shared" ca="1" si="220"/>
        <v>-4.2960613821449949E-4</v>
      </c>
      <c r="Z884" s="22">
        <f t="shared" ca="1" si="220"/>
        <v>3.1074021378039544E-3</v>
      </c>
      <c r="AA884" s="10">
        <f t="shared" ca="1" si="212"/>
        <v>0</v>
      </c>
      <c r="AB884" s="10">
        <f t="shared" ca="1" si="213"/>
        <v>0</v>
      </c>
      <c r="AC884" s="5">
        <f t="shared" ca="1" si="215"/>
        <v>0.46566701833946389</v>
      </c>
    </row>
    <row r="885" spans="1:29" x14ac:dyDescent="0.2">
      <c r="A885" s="8">
        <v>43308</v>
      </c>
      <c r="B885" s="3">
        <v>79405</v>
      </c>
      <c r="C885" s="3">
        <v>80251</v>
      </c>
      <c r="D885" s="3">
        <v>79405</v>
      </c>
      <c r="E885" s="3">
        <v>79866</v>
      </c>
      <c r="F885" s="3">
        <v>79866</v>
      </c>
      <c r="G885" s="5">
        <f t="shared" si="208"/>
        <v>-8.0885483184334195E-3</v>
      </c>
      <c r="H885" s="24">
        <f t="shared" si="209"/>
        <v>0</v>
      </c>
      <c r="I885" s="3">
        <f t="shared" si="218"/>
        <v>76703.631578947374</v>
      </c>
      <c r="J885" s="10">
        <f t="shared" si="214"/>
        <v>5.8056797430892093E-3</v>
      </c>
      <c r="K885" s="10">
        <f t="shared" si="216"/>
        <v>5.4047430108328407E-3</v>
      </c>
      <c r="L885" s="10">
        <f t="shared" si="222"/>
        <v>-1.488787962091862E-3</v>
      </c>
      <c r="M885" s="10">
        <f t="shared" si="219"/>
        <v>-6.5892861919710443E-4</v>
      </c>
      <c r="N885" s="10">
        <f t="shared" si="217"/>
        <v>3.3283318883045921E-3</v>
      </c>
      <c r="O885" s="22">
        <f t="shared" ca="1" si="221"/>
        <v>1.0392662381578688</v>
      </c>
      <c r="P885" s="22">
        <f t="shared" ca="1" si="221"/>
        <v>0.47198270265465087</v>
      </c>
      <c r="Q885" s="22">
        <f t="shared" ca="1" si="221"/>
        <v>0.12971410126203992</v>
      </c>
      <c r="R885" s="22">
        <f t="shared" ca="1" si="221"/>
        <v>0.19188749466981525</v>
      </c>
      <c r="S885" s="22">
        <f t="shared" ca="1" si="221"/>
        <v>1.0887436421295433</v>
      </c>
      <c r="T885" s="22">
        <f t="shared" ca="1" si="210"/>
        <v>1.1888735387868561E-2</v>
      </c>
      <c r="U885" s="25">
        <f t="shared" ca="1" si="211"/>
        <v>0.5029721488395873</v>
      </c>
      <c r="V885" s="22">
        <f t="shared" ca="1" si="220"/>
        <v>-3.6499900440511469E-3</v>
      </c>
      <c r="W885" s="22">
        <f t="shared" ca="1" si="220"/>
        <v>-3.397923938825119E-3</v>
      </c>
      <c r="X885" s="22">
        <f t="shared" ca="1" si="220"/>
        <v>9.3599052648519359E-4</v>
      </c>
      <c r="Y885" s="22">
        <f t="shared" ca="1" si="220"/>
        <v>4.1426379101821642E-4</v>
      </c>
      <c r="Z885" s="22">
        <f t="shared" ca="1" si="220"/>
        <v>-2.0924988620101784E-3</v>
      </c>
      <c r="AA885" s="10">
        <f t="shared" ca="1" si="212"/>
        <v>-9.0885483184334204E-3</v>
      </c>
      <c r="AB885" s="10">
        <f t="shared" ca="1" si="213"/>
        <v>0</v>
      </c>
      <c r="AC885" s="5">
        <f t="shared" ca="1" si="215"/>
        <v>0.45657847002103047</v>
      </c>
    </row>
    <row r="886" spans="1:29" x14ac:dyDescent="0.2">
      <c r="A886" s="8">
        <v>43311</v>
      </c>
      <c r="B886" s="3">
        <v>79866</v>
      </c>
      <c r="C886" s="3">
        <v>80492</v>
      </c>
      <c r="D886" s="3">
        <v>79699</v>
      </c>
      <c r="E886" s="3">
        <v>80276</v>
      </c>
      <c r="F886" s="3">
        <v>80276</v>
      </c>
      <c r="G886" s="5">
        <f t="shared" si="208"/>
        <v>-1.2133140664706721E-2</v>
      </c>
      <c r="H886" s="24">
        <f t="shared" si="209"/>
        <v>0</v>
      </c>
      <c r="I886" s="3">
        <f t="shared" si="218"/>
        <v>77095</v>
      </c>
      <c r="J886" s="10">
        <f t="shared" si="214"/>
        <v>5.1335987779530523E-3</v>
      </c>
      <c r="K886" s="10">
        <f t="shared" si="216"/>
        <v>4.9675107059415635E-3</v>
      </c>
      <c r="L886" s="10">
        <f t="shared" si="222"/>
        <v>-7.124157195949588E-4</v>
      </c>
      <c r="M886" s="10">
        <f t="shared" si="219"/>
        <v>-5.6458087874677659E-4</v>
      </c>
      <c r="N886" s="10">
        <f t="shared" si="217"/>
        <v>5.8186959910461857E-3</v>
      </c>
      <c r="O886" s="22">
        <f t="shared" ca="1" si="221"/>
        <v>1.0356162481138176</v>
      </c>
      <c r="P886" s="22">
        <f t="shared" ca="1" si="221"/>
        <v>0.46858477871582577</v>
      </c>
      <c r="Q886" s="22">
        <f t="shared" ca="1" si="221"/>
        <v>0.1306500917885251</v>
      </c>
      <c r="R886" s="22">
        <f t="shared" ca="1" si="221"/>
        <v>0.19230175846083347</v>
      </c>
      <c r="S886" s="22">
        <f t="shared" ca="1" si="221"/>
        <v>1.0866511432675332</v>
      </c>
      <c r="T886" s="22">
        <f t="shared" ca="1" si="210"/>
        <v>1.3765383786721055E-2</v>
      </c>
      <c r="U886" s="25">
        <f t="shared" ca="1" si="211"/>
        <v>0.50344129160719675</v>
      </c>
      <c r="V886" s="22">
        <f t="shared" ca="1" si="220"/>
        <v>-3.2304289666939892E-3</v>
      </c>
      <c r="W886" s="22">
        <f t="shared" ca="1" si="220"/>
        <v>-3.1259144259097545E-3</v>
      </c>
      <c r="X886" s="22">
        <f t="shared" ca="1" si="220"/>
        <v>4.483031254392948E-4</v>
      </c>
      <c r="Y886" s="22">
        <f t="shared" ca="1" si="220"/>
        <v>3.5527482836754983E-4</v>
      </c>
      <c r="Z886" s="22">
        <f t="shared" ca="1" si="220"/>
        <v>-3.6615413262500365E-3</v>
      </c>
      <c r="AA886" s="10">
        <f t="shared" ca="1" si="212"/>
        <v>0</v>
      </c>
      <c r="AB886" s="10">
        <f t="shared" ca="1" si="213"/>
        <v>0</v>
      </c>
      <c r="AC886" s="5">
        <f t="shared" ca="1" si="215"/>
        <v>0.45657847002103047</v>
      </c>
    </row>
    <row r="887" spans="1:29" x14ac:dyDescent="0.2">
      <c r="A887" s="8">
        <v>43312</v>
      </c>
      <c r="B887" s="3">
        <v>80279</v>
      </c>
      <c r="C887" s="3">
        <v>80279</v>
      </c>
      <c r="D887" s="3">
        <v>79016</v>
      </c>
      <c r="E887" s="3">
        <v>79220</v>
      </c>
      <c r="F887" s="3">
        <v>79220</v>
      </c>
      <c r="G887" s="5">
        <f t="shared" si="208"/>
        <v>5.2638222671042012E-3</v>
      </c>
      <c r="H887" s="24">
        <f t="shared" si="209"/>
        <v>1</v>
      </c>
      <c r="I887" s="3">
        <f t="shared" si="218"/>
        <v>77387.210526315786</v>
      </c>
      <c r="J887" s="10">
        <f t="shared" si="214"/>
        <v>-1.3154616572823796E-2</v>
      </c>
      <c r="K887" s="10">
        <f t="shared" si="216"/>
        <v>4.2568683700782983E-3</v>
      </c>
      <c r="L887" s="10">
        <f t="shared" si="222"/>
        <v>-8.4635543571097481E-4</v>
      </c>
      <c r="M887" s="10">
        <f t="shared" si="219"/>
        <v>-6.7639627030481651E-4</v>
      </c>
      <c r="N887" s="10">
        <f t="shared" si="217"/>
        <v>2.1582539713378425E-4</v>
      </c>
      <c r="O887" s="22">
        <f t="shared" ca="1" si="221"/>
        <v>1.0323858191471236</v>
      </c>
      <c r="P887" s="22">
        <f t="shared" ca="1" si="221"/>
        <v>0.46545886428991601</v>
      </c>
      <c r="Q887" s="22">
        <f t="shared" ca="1" si="221"/>
        <v>0.13109839491396438</v>
      </c>
      <c r="R887" s="22">
        <f t="shared" ca="1" si="221"/>
        <v>0.19265703328920103</v>
      </c>
      <c r="S887" s="22">
        <f t="shared" ca="1" si="221"/>
        <v>1.0829896019412832</v>
      </c>
      <c r="T887" s="22">
        <f t="shared" ca="1" si="210"/>
        <v>-1.1606774166115198E-2</v>
      </c>
      <c r="U887" s="25">
        <f t="shared" ca="1" si="211"/>
        <v>0.49709833903370304</v>
      </c>
      <c r="V887" s="22">
        <f t="shared" ca="1" si="220"/>
        <v>-8.2690696551921284E-3</v>
      </c>
      <c r="W887" s="22">
        <f t="shared" ca="1" si="220"/>
        <v>2.6758925940785104E-3</v>
      </c>
      <c r="X887" s="22">
        <f t="shared" ca="1" si="220"/>
        <v>-5.3202402458486927E-4</v>
      </c>
      <c r="Y887" s="22">
        <f t="shared" ca="1" si="220"/>
        <v>-4.251866896080918E-4</v>
      </c>
      <c r="Z887" s="22">
        <f t="shared" ca="1" si="220"/>
        <v>1.356691190791328E-4</v>
      </c>
      <c r="AA887" s="10">
        <f t="shared" ca="1" si="212"/>
        <v>0</v>
      </c>
      <c r="AB887" s="10">
        <f t="shared" ca="1" si="213"/>
        <v>0</v>
      </c>
      <c r="AC887" s="5">
        <f t="shared" ca="1" si="215"/>
        <v>0.45657847002103047</v>
      </c>
    </row>
    <row r="888" spans="1:29" x14ac:dyDescent="0.2">
      <c r="A888" s="8">
        <v>43313</v>
      </c>
      <c r="B888" s="3">
        <v>79213</v>
      </c>
      <c r="C888" s="3">
        <v>79731</v>
      </c>
      <c r="D888" s="3">
        <v>78769</v>
      </c>
      <c r="E888" s="3">
        <v>79302</v>
      </c>
      <c r="F888" s="3">
        <v>79302</v>
      </c>
      <c r="G888" s="5">
        <f t="shared" si="208"/>
        <v>2.6897177876976652E-2</v>
      </c>
      <c r="H888" s="24">
        <f t="shared" si="209"/>
        <v>1</v>
      </c>
      <c r="I888" s="3">
        <f t="shared" si="218"/>
        <v>77627.15789473684</v>
      </c>
      <c r="J888" s="10">
        <f t="shared" si="214"/>
        <v>1.0350921484474362E-3</v>
      </c>
      <c r="K888" s="10">
        <f t="shared" si="216"/>
        <v>3.7402539494940821E-3</v>
      </c>
      <c r="L888" s="10">
        <f t="shared" si="222"/>
        <v>-5.2065371310504153E-4</v>
      </c>
      <c r="M888" s="10">
        <f t="shared" si="219"/>
        <v>-6.076718520256208E-4</v>
      </c>
      <c r="N888" s="10">
        <f t="shared" si="217"/>
        <v>-2.263025669734109E-3</v>
      </c>
      <c r="O888" s="22">
        <f t="shared" ca="1" si="221"/>
        <v>1.0241167494919314</v>
      </c>
      <c r="P888" s="22">
        <f t="shared" ca="1" si="221"/>
        <v>0.46813475688399453</v>
      </c>
      <c r="Q888" s="22">
        <f t="shared" ca="1" si="221"/>
        <v>0.1305663708893795</v>
      </c>
      <c r="R888" s="22">
        <f t="shared" ca="1" si="221"/>
        <v>0.19223184659959294</v>
      </c>
      <c r="S888" s="22">
        <f t="shared" ca="1" si="221"/>
        <v>1.0831252710603623</v>
      </c>
      <c r="T888" s="22">
        <f t="shared" ca="1" si="210"/>
        <v>1.7506403982442105E-4</v>
      </c>
      <c r="U888" s="25">
        <f t="shared" ca="1" si="211"/>
        <v>0.50004376600984435</v>
      </c>
      <c r="V888" s="22">
        <f t="shared" ca="1" si="220"/>
        <v>6.4687596050692973E-4</v>
      </c>
      <c r="W888" s="22">
        <f t="shared" ca="1" si="220"/>
        <v>2.3374540805356009E-3</v>
      </c>
      <c r="X888" s="22">
        <f t="shared" ca="1" si="220"/>
        <v>-3.2538008452821961E-4</v>
      </c>
      <c r="Y888" s="22">
        <f t="shared" ca="1" si="220"/>
        <v>-3.7976166039101206E-4</v>
      </c>
      <c r="Z888" s="22">
        <f t="shared" ca="1" si="220"/>
        <v>-1.4142672282432336E-3</v>
      </c>
      <c r="AA888" s="10">
        <f t="shared" ca="1" si="212"/>
        <v>0</v>
      </c>
      <c r="AB888" s="10">
        <f t="shared" ca="1" si="213"/>
        <v>0</v>
      </c>
      <c r="AC888" s="5">
        <f t="shared" ca="1" si="215"/>
        <v>0.45657847002103047</v>
      </c>
    </row>
    <row r="889" spans="1:29" x14ac:dyDescent="0.2">
      <c r="A889" s="8">
        <v>43314</v>
      </c>
      <c r="B889" s="3">
        <v>79237</v>
      </c>
      <c r="C889" s="3">
        <v>79896</v>
      </c>
      <c r="D889" s="3">
        <v>78573</v>
      </c>
      <c r="E889" s="3">
        <v>79637</v>
      </c>
      <c r="F889" s="3">
        <v>79637</v>
      </c>
      <c r="G889" s="5">
        <f t="shared" si="208"/>
        <v>1.7755565880181345E-2</v>
      </c>
      <c r="H889" s="24">
        <f t="shared" si="209"/>
        <v>1</v>
      </c>
      <c r="I889" s="3">
        <f t="shared" si="218"/>
        <v>77894.736842105267</v>
      </c>
      <c r="J889" s="10">
        <f t="shared" si="214"/>
        <v>4.2243575193563476E-3</v>
      </c>
      <c r="K889" s="10">
        <f t="shared" si="216"/>
        <v>3.221847022290919E-3</v>
      </c>
      <c r="L889" s="10">
        <f t="shared" si="222"/>
        <v>-6.620420134298866E-4</v>
      </c>
      <c r="M889" s="10">
        <f t="shared" si="219"/>
        <v>-7.2851588052682658E-4</v>
      </c>
      <c r="N889" s="10">
        <f t="shared" si="217"/>
        <v>6.0882232320444982E-4</v>
      </c>
      <c r="O889" s="22">
        <f t="shared" ca="1" si="221"/>
        <v>1.0247636254524384</v>
      </c>
      <c r="P889" s="22">
        <f t="shared" ca="1" si="221"/>
        <v>0.47047221096453012</v>
      </c>
      <c r="Q889" s="22">
        <f t="shared" ca="1" si="221"/>
        <v>0.13024099080485127</v>
      </c>
      <c r="R889" s="22">
        <f t="shared" ca="1" si="221"/>
        <v>0.19185208493920192</v>
      </c>
      <c r="S889" s="22">
        <f t="shared" ca="1" si="221"/>
        <v>1.0817110038321189</v>
      </c>
      <c r="T889" s="22">
        <f t="shared" ca="1" si="210"/>
        <v>6.2773349267245277E-3</v>
      </c>
      <c r="U889" s="25">
        <f t="shared" ca="1" si="211"/>
        <v>0.50156932857841041</v>
      </c>
      <c r="V889" s="22">
        <f t="shared" ca="1" si="220"/>
        <v>2.6319107657195306E-3</v>
      </c>
      <c r="W889" s="22">
        <f t="shared" ca="1" si="220"/>
        <v>2.0073144435845229E-3</v>
      </c>
      <c r="X889" s="22">
        <f t="shared" ca="1" si="220"/>
        <v>-4.1247349319293463E-4</v>
      </c>
      <c r="Y889" s="22">
        <f t="shared" ca="1" si="220"/>
        <v>-4.5388885296061414E-4</v>
      </c>
      <c r="Z889" s="22">
        <f t="shared" ca="1" si="220"/>
        <v>3.7931591242218405E-4</v>
      </c>
      <c r="AA889" s="10">
        <f t="shared" ca="1" si="212"/>
        <v>1.6755565880181345E-2</v>
      </c>
      <c r="AB889" s="10">
        <f t="shared" ca="1" si="213"/>
        <v>0</v>
      </c>
      <c r="AC889" s="5">
        <f t="shared" ca="1" si="215"/>
        <v>0.47333403590121181</v>
      </c>
    </row>
    <row r="890" spans="1:29" x14ac:dyDescent="0.2">
      <c r="A890" s="8">
        <v>43315</v>
      </c>
      <c r="B890" s="3">
        <v>79656</v>
      </c>
      <c r="C890" s="3">
        <v>81792</v>
      </c>
      <c r="D890" s="3">
        <v>79656</v>
      </c>
      <c r="E890" s="3">
        <v>81435</v>
      </c>
      <c r="F890" s="3">
        <v>81435</v>
      </c>
      <c r="G890" s="5">
        <f t="shared" si="208"/>
        <v>-1.3360348744397399E-2</v>
      </c>
      <c r="H890" s="24">
        <f t="shared" si="209"/>
        <v>0</v>
      </c>
      <c r="I890" s="3">
        <f t="shared" si="218"/>
        <v>78232.894736842107</v>
      </c>
      <c r="J890" s="10">
        <f t="shared" si="214"/>
        <v>2.2577445157401677E-2</v>
      </c>
      <c r="K890" s="10">
        <f t="shared" si="216"/>
        <v>4.4778214837118361E-3</v>
      </c>
      <c r="L890" s="10">
        <f t="shared" si="222"/>
        <v>2.4201417165290674E-4</v>
      </c>
      <c r="M890" s="10">
        <f t="shared" si="219"/>
        <v>-5.6398883838421619E-4</v>
      </c>
      <c r="N890" s="10">
        <f t="shared" si="217"/>
        <v>3.9631754060669433E-3</v>
      </c>
      <c r="O890" s="22">
        <f t="shared" ca="1" si="221"/>
        <v>1.0273955362181579</v>
      </c>
      <c r="P890" s="22">
        <f t="shared" ca="1" si="221"/>
        <v>0.47247952540811466</v>
      </c>
      <c r="Q890" s="22">
        <f t="shared" ca="1" si="221"/>
        <v>0.12982851731165834</v>
      </c>
      <c r="R890" s="22">
        <f t="shared" ca="1" si="221"/>
        <v>0.19139819608624131</v>
      </c>
      <c r="S890" s="22">
        <f t="shared" ca="1" si="221"/>
        <v>1.0820903197445411</v>
      </c>
      <c r="T890" s="22">
        <f t="shared" ca="1" si="210"/>
        <v>2.9523632980560446E-2</v>
      </c>
      <c r="U890" s="25">
        <f t="shared" ca="1" si="211"/>
        <v>0.50738037216427878</v>
      </c>
      <c r="V890" s="22">
        <f t="shared" ca="1" si="220"/>
        <v>-1.4316070798953124E-2</v>
      </c>
      <c r="W890" s="22">
        <f t="shared" ca="1" si="220"/>
        <v>-2.8393296468655653E-3</v>
      </c>
      <c r="X890" s="22">
        <f t="shared" ca="1" si="220"/>
        <v>-1.5345810792932694E-4</v>
      </c>
      <c r="Y890" s="22">
        <f t="shared" ca="1" si="220"/>
        <v>3.5761814872489219E-4</v>
      </c>
      <c r="Z890" s="22">
        <f t="shared" ca="1" si="220"/>
        <v>-2.5129991151068634E-3</v>
      </c>
      <c r="AA890" s="10">
        <f t="shared" ca="1" si="212"/>
        <v>0</v>
      </c>
      <c r="AB890" s="10">
        <f t="shared" ca="1" si="213"/>
        <v>0</v>
      </c>
      <c r="AC890" s="5">
        <f t="shared" ca="1" si="215"/>
        <v>0.47333403590121181</v>
      </c>
    </row>
    <row r="891" spans="1:29" x14ac:dyDescent="0.2">
      <c r="A891" s="8">
        <v>43318</v>
      </c>
      <c r="B891" s="3">
        <v>81445</v>
      </c>
      <c r="C891" s="3">
        <v>81765</v>
      </c>
      <c r="D891" s="3">
        <v>80965</v>
      </c>
      <c r="E891" s="3">
        <v>81051</v>
      </c>
      <c r="F891" s="3">
        <v>81051</v>
      </c>
      <c r="G891" s="5">
        <f t="shared" si="208"/>
        <v>-2.3429692415886327E-2</v>
      </c>
      <c r="H891" s="24">
        <f t="shared" si="209"/>
        <v>0</v>
      </c>
      <c r="I891" s="3">
        <f t="shared" si="218"/>
        <v>78558.631578947374</v>
      </c>
      <c r="J891" s="10">
        <f t="shared" si="214"/>
        <v>-4.7154172039050035E-3</v>
      </c>
      <c r="K891" s="10">
        <f t="shared" si="216"/>
        <v>3.9355572563817996E-3</v>
      </c>
      <c r="L891" s="10">
        <f t="shared" si="222"/>
        <v>3.3195898399213331E-4</v>
      </c>
      <c r="M891" s="10">
        <f t="shared" si="219"/>
        <v>-5.517644143358091E-4</v>
      </c>
      <c r="N891" s="10">
        <f t="shared" si="217"/>
        <v>1.993372209695332E-3</v>
      </c>
      <c r="O891" s="22">
        <f t="shared" ca="1" si="221"/>
        <v>1.0130794654192048</v>
      </c>
      <c r="P891" s="22">
        <f t="shared" ca="1" si="221"/>
        <v>0.4696401957612491</v>
      </c>
      <c r="Q891" s="22">
        <f t="shared" ca="1" si="221"/>
        <v>0.12967505920372902</v>
      </c>
      <c r="R891" s="22">
        <f t="shared" ca="1" si="221"/>
        <v>0.19175581423496621</v>
      </c>
      <c r="S891" s="22">
        <f t="shared" ca="1" si="221"/>
        <v>1.0795773206294341</v>
      </c>
      <c r="T891" s="22">
        <f t="shared" ca="1" si="210"/>
        <v>-8.3955426431824064E-4</v>
      </c>
      <c r="U891" s="25">
        <f t="shared" ca="1" si="211"/>
        <v>0.49979011144624885</v>
      </c>
      <c r="V891" s="22">
        <f t="shared" ca="1" si="220"/>
        <v>2.9458980932139493E-3</v>
      </c>
      <c r="W891" s="22">
        <f t="shared" ca="1" si="220"/>
        <v>-2.4586903164598608E-3</v>
      </c>
      <c r="X891" s="22">
        <f t="shared" ca="1" si="220"/>
        <v>-2.0738723546196878E-4</v>
      </c>
      <c r="Y891" s="22">
        <f t="shared" ca="1" si="220"/>
        <v>3.4470793692424194E-4</v>
      </c>
      <c r="Z891" s="22">
        <f t="shared" ca="1" si="220"/>
        <v>-1.2453344291029267E-3</v>
      </c>
      <c r="AA891" s="10">
        <f t="shared" ca="1" si="212"/>
        <v>0</v>
      </c>
      <c r="AB891" s="10">
        <f t="shared" ca="1" si="213"/>
        <v>0</v>
      </c>
      <c r="AC891" s="5">
        <f t="shared" ca="1" si="215"/>
        <v>0.47333403590121181</v>
      </c>
    </row>
    <row r="892" spans="1:29" x14ac:dyDescent="0.2">
      <c r="A892" s="8">
        <v>43319</v>
      </c>
      <c r="B892" s="3">
        <v>81093</v>
      </c>
      <c r="C892" s="3">
        <v>81742</v>
      </c>
      <c r="D892" s="3">
        <v>79923</v>
      </c>
      <c r="E892" s="3">
        <v>80347</v>
      </c>
      <c r="F892" s="3">
        <v>80347</v>
      </c>
      <c r="G892" s="5">
        <f t="shared" si="208"/>
        <v>-1.9652258329495798E-2</v>
      </c>
      <c r="H892" s="24">
        <f t="shared" si="209"/>
        <v>0</v>
      </c>
      <c r="I892" s="3">
        <f t="shared" si="218"/>
        <v>78871.68421052632</v>
      </c>
      <c r="J892" s="10">
        <f t="shared" si="214"/>
        <v>-8.6858891315344522E-3</v>
      </c>
      <c r="K892" s="10">
        <f t="shared" si="216"/>
        <v>3.599916312670026E-3</v>
      </c>
      <c r="L892" s="10">
        <f t="shared" si="222"/>
        <v>4.637752619190949E-4</v>
      </c>
      <c r="M892" s="10">
        <f t="shared" si="219"/>
        <v>-6.0007450031683281E-4</v>
      </c>
      <c r="N892" s="10">
        <f t="shared" si="217"/>
        <v>2.8871176979532011E-3</v>
      </c>
      <c r="O892" s="22">
        <f t="shared" ca="1" si="221"/>
        <v>1.0160253635124188</v>
      </c>
      <c r="P892" s="22">
        <f t="shared" ca="1" si="221"/>
        <v>0.46718150544478926</v>
      </c>
      <c r="Q892" s="22">
        <f t="shared" ca="1" si="221"/>
        <v>0.12946767196826706</v>
      </c>
      <c r="R892" s="22">
        <f t="shared" ca="1" si="221"/>
        <v>0.19210052217189044</v>
      </c>
      <c r="S892" s="22">
        <f t="shared" ca="1" si="221"/>
        <v>1.0783319862003311</v>
      </c>
      <c r="T892" s="22">
        <f t="shared" ca="1" si="210"/>
        <v>-4.0852286996151798E-3</v>
      </c>
      <c r="U892" s="25">
        <f t="shared" ca="1" si="211"/>
        <v>0.49897869424548474</v>
      </c>
      <c r="V892" s="22">
        <f t="shared" ca="1" si="220"/>
        <v>5.4175694179055215E-3</v>
      </c>
      <c r="W892" s="22">
        <f t="shared" ca="1" si="220"/>
        <v>-2.245342558165369E-3</v>
      </c>
      <c r="X892" s="22">
        <f t="shared" ca="1" si="220"/>
        <v>-2.8926626137008339E-4</v>
      </c>
      <c r="Y892" s="22">
        <f t="shared" ca="1" si="220"/>
        <v>3.7427892667645608E-4</v>
      </c>
      <c r="Z892" s="22">
        <f t="shared" ca="1" si="220"/>
        <v>-1.800755260568457E-3</v>
      </c>
      <c r="AA892" s="10">
        <f t="shared" ca="1" si="212"/>
        <v>0</v>
      </c>
      <c r="AB892" s="10">
        <f t="shared" ca="1" si="213"/>
        <v>0</v>
      </c>
      <c r="AC892" s="5">
        <f t="shared" ca="1" si="215"/>
        <v>0.47333403590121181</v>
      </c>
    </row>
    <row r="893" spans="1:29" x14ac:dyDescent="0.2">
      <c r="A893" s="8">
        <v>43320</v>
      </c>
      <c r="B893" s="3">
        <v>80347</v>
      </c>
      <c r="C893" s="3">
        <v>80912</v>
      </c>
      <c r="D893" s="3">
        <v>78966</v>
      </c>
      <c r="E893" s="3">
        <v>79152</v>
      </c>
      <c r="F893" s="3">
        <v>79152</v>
      </c>
      <c r="G893" s="5">
        <f t="shared" si="208"/>
        <v>-3.3328279765514446E-2</v>
      </c>
      <c r="H893" s="24">
        <f t="shared" si="209"/>
        <v>0</v>
      </c>
      <c r="I893" s="3">
        <f t="shared" si="218"/>
        <v>79045.15789473684</v>
      </c>
      <c r="J893" s="10">
        <f t="shared" si="214"/>
        <v>-1.4872988412759636E-2</v>
      </c>
      <c r="K893" s="10">
        <f t="shared" si="216"/>
        <v>3.1655025523136316E-3</v>
      </c>
      <c r="L893" s="10">
        <f t="shared" si="222"/>
        <v>1.0641836272034099E-3</v>
      </c>
      <c r="M893" s="10">
        <f t="shared" si="219"/>
        <v>-6.1830038100460841E-4</v>
      </c>
      <c r="N893" s="10">
        <f t="shared" si="217"/>
        <v>-2.9449841428821346E-4</v>
      </c>
      <c r="O893" s="22">
        <f t="shared" ca="1" si="221"/>
        <v>1.0214429329303243</v>
      </c>
      <c r="P893" s="22">
        <f t="shared" ca="1" si="221"/>
        <v>0.46493616288662387</v>
      </c>
      <c r="Q893" s="22">
        <f t="shared" ca="1" si="221"/>
        <v>0.12917840570689698</v>
      </c>
      <c r="R893" s="22">
        <f t="shared" ca="1" si="221"/>
        <v>0.19247480109856691</v>
      </c>
      <c r="S893" s="22">
        <f t="shared" ca="1" si="221"/>
        <v>1.0765312309397626</v>
      </c>
      <c r="T893" s="22">
        <f t="shared" ca="1" si="210"/>
        <v>-1.4018726734442426E-2</v>
      </c>
      <c r="U893" s="25">
        <f t="shared" ca="1" si="211"/>
        <v>0.4964953757116376</v>
      </c>
      <c r="V893" s="22">
        <f t="shared" ca="1" si="220"/>
        <v>9.2300089738237487E-3</v>
      </c>
      <c r="W893" s="22">
        <f t="shared" ca="1" si="220"/>
        <v>-1.9644752052284807E-3</v>
      </c>
      <c r="X893" s="22">
        <f t="shared" ca="1" si="220"/>
        <v>-6.6042036450838994E-4</v>
      </c>
      <c r="Y893" s="22">
        <f t="shared" ca="1" si="220"/>
        <v>3.8371024751792152E-4</v>
      </c>
      <c r="Z893" s="22">
        <f t="shared" ca="1" si="220"/>
        <v>1.8276239658232318E-4</v>
      </c>
      <c r="AA893" s="10">
        <f t="shared" ca="1" si="212"/>
        <v>0</v>
      </c>
      <c r="AB893" s="10">
        <f t="shared" ca="1" si="213"/>
        <v>0</v>
      </c>
      <c r="AC893" s="5">
        <f t="shared" ca="1" si="215"/>
        <v>0.47333403590121181</v>
      </c>
    </row>
    <row r="894" spans="1:29" x14ac:dyDescent="0.2">
      <c r="A894" s="8">
        <v>43321</v>
      </c>
      <c r="B894" s="3">
        <v>79171</v>
      </c>
      <c r="C894" s="3">
        <v>79461</v>
      </c>
      <c r="D894" s="3">
        <v>78156</v>
      </c>
      <c r="E894" s="3">
        <v>78768</v>
      </c>
      <c r="F894" s="3">
        <v>78768</v>
      </c>
      <c r="G894" s="5">
        <f t="shared" si="208"/>
        <v>-1.6148689823278439E-2</v>
      </c>
      <c r="H894" s="24">
        <f t="shared" si="209"/>
        <v>0</v>
      </c>
      <c r="I894" s="3">
        <f t="shared" si="218"/>
        <v>79159.578947368427</v>
      </c>
      <c r="J894" s="10">
        <f t="shared" si="214"/>
        <v>-4.851425106124907E-3</v>
      </c>
      <c r="K894" s="10">
        <f t="shared" si="216"/>
        <v>1.9437514693215253E-3</v>
      </c>
      <c r="L894" s="10">
        <f t="shared" si="222"/>
        <v>7.7712380707040118E-4</v>
      </c>
      <c r="M894" s="10">
        <f t="shared" si="219"/>
        <v>-6.6186926657979875E-4</v>
      </c>
      <c r="N894" s="10">
        <f t="shared" si="217"/>
        <v>-2.1096549393844642E-3</v>
      </c>
      <c r="O894" s="22">
        <f t="shared" ca="1" si="221"/>
        <v>1.030672941904148</v>
      </c>
      <c r="P894" s="22">
        <f t="shared" ca="1" si="221"/>
        <v>0.46297168768139541</v>
      </c>
      <c r="Q894" s="22">
        <f t="shared" ca="1" si="221"/>
        <v>0.12851798534238859</v>
      </c>
      <c r="R894" s="22">
        <f t="shared" ca="1" si="221"/>
        <v>0.19285851134608484</v>
      </c>
      <c r="S894" s="22">
        <f t="shared" ca="1" si="221"/>
        <v>1.0767139933363448</v>
      </c>
      <c r="T894" s="22">
        <f t="shared" ca="1" si="210"/>
        <v>-6.3995984181308236E-3</v>
      </c>
      <c r="U894" s="25">
        <f t="shared" ca="1" si="211"/>
        <v>0.49840010585575023</v>
      </c>
      <c r="V894" s="22">
        <f t="shared" ca="1" si="220"/>
        <v>3.0224075373799343E-3</v>
      </c>
      <c r="W894" s="22">
        <f t="shared" ca="1" si="220"/>
        <v>-1.2109450240206274E-3</v>
      </c>
      <c r="X894" s="22">
        <f t="shared" ca="1" si="220"/>
        <v>-4.8414327761169348E-4</v>
      </c>
      <c r="Y894" s="22">
        <f t="shared" ca="1" si="220"/>
        <v>4.1234041880711835E-4</v>
      </c>
      <c r="Z894" s="22">
        <f t="shared" ca="1" si="220"/>
        <v>1.3143018495774441E-3</v>
      </c>
      <c r="AA894" s="10">
        <f t="shared" ca="1" si="212"/>
        <v>0</v>
      </c>
      <c r="AB894" s="10">
        <f t="shared" ca="1" si="213"/>
        <v>0</v>
      </c>
      <c r="AC894" s="5">
        <f t="shared" ca="1" si="215"/>
        <v>0.47333403590121181</v>
      </c>
    </row>
    <row r="895" spans="1:29" x14ac:dyDescent="0.2">
      <c r="A895" s="8">
        <v>43322</v>
      </c>
      <c r="B895" s="3">
        <v>78766</v>
      </c>
      <c r="C895" s="3">
        <v>78766</v>
      </c>
      <c r="D895" s="3">
        <v>76043</v>
      </c>
      <c r="E895" s="3">
        <v>76514</v>
      </c>
      <c r="F895" s="3">
        <v>76514</v>
      </c>
      <c r="G895" s="5">
        <f t="shared" si="208"/>
        <v>2.7289123559087303E-2</v>
      </c>
      <c r="H895" s="24">
        <f t="shared" si="209"/>
        <v>1</v>
      </c>
      <c r="I895" s="3">
        <f t="shared" si="218"/>
        <v>79152.263157894733</v>
      </c>
      <c r="J895" s="10">
        <f t="shared" si="214"/>
        <v>-2.861568149502336E-2</v>
      </c>
      <c r="K895" s="10">
        <f t="shared" si="216"/>
        <v>2.6519387820728156E-5</v>
      </c>
      <c r="L895" s="10">
        <f t="shared" si="222"/>
        <v>2.5506359733822316E-5</v>
      </c>
      <c r="M895" s="10">
        <f t="shared" si="219"/>
        <v>-8.3340176185423215E-4</v>
      </c>
      <c r="N895" s="10">
        <f t="shared" si="217"/>
        <v>-1.2348280269869472E-2</v>
      </c>
      <c r="O895" s="22">
        <f t="shared" ca="1" si="221"/>
        <v>1.033695349441528</v>
      </c>
      <c r="P895" s="22">
        <f t="shared" ca="1" si="221"/>
        <v>0.46176074265737477</v>
      </c>
      <c r="Q895" s="22">
        <f t="shared" ca="1" si="221"/>
        <v>0.12803384206477689</v>
      </c>
      <c r="R895" s="22">
        <f t="shared" ca="1" si="221"/>
        <v>0.19327085176489195</v>
      </c>
      <c r="S895" s="22">
        <f t="shared" ca="1" si="221"/>
        <v>1.0780282951859221</v>
      </c>
      <c r="T895" s="22">
        <f t="shared" ca="1" si="210"/>
        <v>-4.3037253389238181E-2</v>
      </c>
      <c r="U895" s="25">
        <f t="shared" ca="1" si="211"/>
        <v>0.48924234704981046</v>
      </c>
      <c r="V895" s="22">
        <f t="shared" ca="1" si="220"/>
        <v>-1.8261140747348501E-2</v>
      </c>
      <c r="W895" s="22">
        <f t="shared" ca="1" si="220"/>
        <v>1.6923387745004711E-5</v>
      </c>
      <c r="X895" s="22">
        <f t="shared" ca="1" si="220"/>
        <v>1.627692232780953E-5</v>
      </c>
      <c r="Y895" s="22">
        <f t="shared" ca="1" si="220"/>
        <v>-5.3183660416946939E-4</v>
      </c>
      <c r="Z895" s="22">
        <f t="shared" ca="1" si="220"/>
        <v>-7.8800738691129635E-3</v>
      </c>
      <c r="AA895" s="10">
        <f t="shared" ca="1" si="212"/>
        <v>0</v>
      </c>
      <c r="AB895" s="10">
        <f t="shared" ca="1" si="213"/>
        <v>0</v>
      </c>
      <c r="AC895" s="5">
        <f t="shared" ca="1" si="215"/>
        <v>0.47333403590121181</v>
      </c>
    </row>
    <row r="896" spans="1:29" x14ac:dyDescent="0.2">
      <c r="A896" s="8">
        <v>43325</v>
      </c>
      <c r="B896" s="3">
        <v>76513</v>
      </c>
      <c r="C896" s="3">
        <v>77689</v>
      </c>
      <c r="D896" s="3">
        <v>75931</v>
      </c>
      <c r="E896" s="3">
        <v>77496</v>
      </c>
      <c r="F896" s="3">
        <v>77496</v>
      </c>
      <c r="G896" s="5">
        <f t="shared" si="208"/>
        <v>-5.3938267781562521E-3</v>
      </c>
      <c r="H896" s="24">
        <f t="shared" si="209"/>
        <v>0</v>
      </c>
      <c r="I896" s="3">
        <f t="shared" si="218"/>
        <v>79118.894736842107</v>
      </c>
      <c r="J896" s="10">
        <f t="shared" si="214"/>
        <v>1.2834252555087966E-2</v>
      </c>
      <c r="K896" s="10">
        <f t="shared" si="216"/>
        <v>6.2971724940545366E-4</v>
      </c>
      <c r="L896" s="10">
        <f t="shared" si="222"/>
        <v>1.5555305973987465E-4</v>
      </c>
      <c r="M896" s="10">
        <f t="shared" si="219"/>
        <v>-7.3497116890020812E-4</v>
      </c>
      <c r="N896" s="10">
        <f t="shared" si="217"/>
        <v>-8.8383463180708773E-3</v>
      </c>
      <c r="O896" s="22">
        <f t="shared" ca="1" si="221"/>
        <v>1.0154342086941794</v>
      </c>
      <c r="P896" s="22">
        <f t="shared" ca="1" si="221"/>
        <v>0.46177766604511977</v>
      </c>
      <c r="Q896" s="22">
        <f t="shared" ca="1" si="221"/>
        <v>0.12805011898710469</v>
      </c>
      <c r="R896" s="22">
        <f t="shared" ca="1" si="221"/>
        <v>0.19273901516072248</v>
      </c>
      <c r="S896" s="22">
        <f t="shared" ca="1" si="221"/>
        <v>1.0701482213168092</v>
      </c>
      <c r="T896" s="22">
        <f t="shared" ca="1" si="210"/>
        <v>3.7430488260334297E-3</v>
      </c>
      <c r="U896" s="25">
        <f t="shared" ca="1" si="211"/>
        <v>0.5009357611139752</v>
      </c>
      <c r="V896" s="22">
        <f t="shared" ca="1" si="220"/>
        <v>-8.0363919416865243E-3</v>
      </c>
      <c r="W896" s="22">
        <f t="shared" ca="1" si="220"/>
        <v>-3.9430848091397141E-4</v>
      </c>
      <c r="X896" s="22">
        <f t="shared" ca="1" si="220"/>
        <v>-9.7402271806053237E-5</v>
      </c>
      <c r="Y896" s="22">
        <f t="shared" ca="1" si="220"/>
        <v>4.6021506540947724E-4</v>
      </c>
      <c r="Z896" s="22">
        <f t="shared" ca="1" si="220"/>
        <v>5.5342852903592973E-3</v>
      </c>
      <c r="AA896" s="10">
        <f t="shared" ca="1" si="212"/>
        <v>0</v>
      </c>
      <c r="AB896" s="10">
        <f t="shared" ca="1" si="213"/>
        <v>0</v>
      </c>
      <c r="AC896" s="5">
        <f t="shared" ca="1" si="215"/>
        <v>0.47333403590121181</v>
      </c>
    </row>
    <row r="897" spans="1:29" x14ac:dyDescent="0.2">
      <c r="A897" s="8">
        <v>43326</v>
      </c>
      <c r="B897" s="3">
        <v>77499</v>
      </c>
      <c r="C897" s="3">
        <v>78742</v>
      </c>
      <c r="D897" s="3">
        <v>77499</v>
      </c>
      <c r="E897" s="3">
        <v>78602</v>
      </c>
      <c r="F897" s="3">
        <v>78602</v>
      </c>
      <c r="G897" s="5">
        <f t="shared" si="208"/>
        <v>-2.2683901172998122E-2</v>
      </c>
      <c r="H897" s="24">
        <f t="shared" si="209"/>
        <v>0</v>
      </c>
      <c r="I897" s="3">
        <f t="shared" si="218"/>
        <v>79184.105263157893</v>
      </c>
      <c r="J897" s="10">
        <f t="shared" si="214"/>
        <v>1.4271704346030756E-2</v>
      </c>
      <c r="K897" s="10">
        <f t="shared" si="216"/>
        <v>3.7986985480660817E-4</v>
      </c>
      <c r="L897" s="10">
        <f t="shared" si="222"/>
        <v>8.9873733920975424E-5</v>
      </c>
      <c r="M897" s="10">
        <f t="shared" si="219"/>
        <v>-6.8885124534865056E-4</v>
      </c>
      <c r="N897" s="10">
        <f t="shared" si="217"/>
        <v>-4.2468276225578359E-3</v>
      </c>
      <c r="O897" s="22">
        <f t="shared" ca="1" si="221"/>
        <v>1.0073978167524928</v>
      </c>
      <c r="P897" s="22">
        <f t="shared" ca="1" si="221"/>
        <v>0.46138335756420579</v>
      </c>
      <c r="Q897" s="22">
        <f t="shared" ca="1" si="221"/>
        <v>0.12795271671529865</v>
      </c>
      <c r="R897" s="22">
        <f t="shared" ca="1" si="221"/>
        <v>0.19319923022613195</v>
      </c>
      <c r="S897" s="22">
        <f t="shared" ca="1" si="221"/>
        <v>1.0756825066071685</v>
      </c>
      <c r="T897" s="22">
        <f t="shared" ca="1" si="210"/>
        <v>9.8627253044898371E-3</v>
      </c>
      <c r="U897" s="25">
        <f t="shared" ca="1" si="211"/>
        <v>0.50246566133922654</v>
      </c>
      <c r="V897" s="22">
        <f t="shared" ca="1" si="220"/>
        <v>-8.9635837221107191E-3</v>
      </c>
      <c r="W897" s="22">
        <f t="shared" ca="1" si="220"/>
        <v>-2.3858364526813309E-4</v>
      </c>
      <c r="X897" s="22">
        <f t="shared" ca="1" si="220"/>
        <v>-5.6446708738288572E-5</v>
      </c>
      <c r="Y897" s="22">
        <f t="shared" ca="1" si="220"/>
        <v>4.3264459941535528E-4</v>
      </c>
      <c r="Z897" s="22">
        <f t="shared" ca="1" si="220"/>
        <v>2.667291447833048E-3</v>
      </c>
      <c r="AA897" s="10">
        <f t="shared" ca="1" si="212"/>
        <v>-2.3683901172998123E-2</v>
      </c>
      <c r="AB897" s="10">
        <f t="shared" ca="1" si="213"/>
        <v>0</v>
      </c>
      <c r="AC897" s="5">
        <f t="shared" ca="1" si="215"/>
        <v>0.44965013472821369</v>
      </c>
    </row>
    <row r="898" spans="1:29" x14ac:dyDescent="0.2">
      <c r="A898" s="8">
        <v>43327</v>
      </c>
      <c r="B898" s="3">
        <v>78614</v>
      </c>
      <c r="C898" s="3">
        <v>78618</v>
      </c>
      <c r="D898" s="3">
        <v>76829</v>
      </c>
      <c r="E898" s="3">
        <v>77078</v>
      </c>
      <c r="F898" s="3">
        <v>77078</v>
      </c>
      <c r="G898" s="5">
        <f t="shared" si="208"/>
        <v>-1.3609590285165729E-2</v>
      </c>
      <c r="H898" s="24">
        <f t="shared" si="209"/>
        <v>0</v>
      </c>
      <c r="I898" s="3">
        <f t="shared" si="218"/>
        <v>79162.578947368427</v>
      </c>
      <c r="J898" s="10">
        <f t="shared" si="214"/>
        <v>-1.9388819622910392E-2</v>
      </c>
      <c r="K898" s="10">
        <f t="shared" si="216"/>
        <v>-9.8722540648393806E-5</v>
      </c>
      <c r="L898" s="10">
        <f t="shared" si="222"/>
        <v>1.9932366341299357E-4</v>
      </c>
      <c r="M898" s="10">
        <f t="shared" si="219"/>
        <v>-8.5814455119565089E-4</v>
      </c>
      <c r="N898" s="10">
        <f t="shared" si="217"/>
        <v>-5.1499938645879874E-3</v>
      </c>
      <c r="O898" s="22">
        <f t="shared" ca="1" si="221"/>
        <v>0.99843423303038215</v>
      </c>
      <c r="P898" s="22">
        <f t="shared" ca="1" si="221"/>
        <v>0.46114477391893766</v>
      </c>
      <c r="Q898" s="22">
        <f t="shared" ca="1" si="221"/>
        <v>0.12789627000656037</v>
      </c>
      <c r="R898" s="22">
        <f t="shared" ca="1" si="221"/>
        <v>0.19363187482554731</v>
      </c>
      <c r="S898" s="22">
        <f t="shared" ca="1" si="221"/>
        <v>1.0783497980550014</v>
      </c>
      <c r="T898" s="22">
        <f t="shared" ca="1" si="210"/>
        <v>-2.5098152862360695E-2</v>
      </c>
      <c r="U898" s="25">
        <f t="shared" ca="1" si="211"/>
        <v>0.49372579113366583</v>
      </c>
      <c r="V898" s="22">
        <f t="shared" ca="1" si="220"/>
        <v>1.1964066192432996E-2</v>
      </c>
      <c r="W898" s="22">
        <f t="shared" ca="1" si="220"/>
        <v>6.091773681812437E-5</v>
      </c>
      <c r="X898" s="22">
        <f t="shared" ca="1" si="220"/>
        <v>-1.2299467162887184E-4</v>
      </c>
      <c r="Y898" s="22">
        <f t="shared" ca="1" si="220"/>
        <v>5.2952672792152904E-4</v>
      </c>
      <c r="Z898" s="22">
        <f t="shared" ca="1" si="220"/>
        <v>3.1778555211142705E-3</v>
      </c>
      <c r="AA898" s="10">
        <f t="shared" ca="1" si="212"/>
        <v>0</v>
      </c>
      <c r="AB898" s="10">
        <f t="shared" ca="1" si="213"/>
        <v>0</v>
      </c>
      <c r="AC898" s="5">
        <f t="shared" ca="1" si="215"/>
        <v>0.44965013472821369</v>
      </c>
    </row>
    <row r="899" spans="1:29" x14ac:dyDescent="0.2">
      <c r="A899" s="8">
        <v>43328</v>
      </c>
      <c r="B899" s="3">
        <v>77085</v>
      </c>
      <c r="C899" s="3">
        <v>77704</v>
      </c>
      <c r="D899" s="3">
        <v>76381</v>
      </c>
      <c r="E899" s="3">
        <v>76819</v>
      </c>
      <c r="F899" s="3">
        <v>76819</v>
      </c>
      <c r="G899" s="5">
        <f t="shared" ref="G899:G962" si="223">F901/F899-1</f>
        <v>-6.3916478996082216E-3</v>
      </c>
      <c r="H899" s="24">
        <f t="shared" ref="H899:H962" si="224">IF(G899&gt;0,1,0)</f>
        <v>0</v>
      </c>
      <c r="I899" s="3">
        <f t="shared" si="218"/>
        <v>79070.368421052626</v>
      </c>
      <c r="J899" s="10">
        <f t="shared" si="214"/>
        <v>-3.3602324917615389E-3</v>
      </c>
      <c r="K899" s="10">
        <f t="shared" si="216"/>
        <v>-3.4687583502693851E-4</v>
      </c>
      <c r="L899" s="10">
        <f t="shared" si="222"/>
        <v>2.6911961377086736E-4</v>
      </c>
      <c r="M899" s="10">
        <f t="shared" si="219"/>
        <v>-8.4562097954852481E-4</v>
      </c>
      <c r="N899" s="10">
        <f t="shared" si="217"/>
        <v>-4.8517553417153133E-3</v>
      </c>
      <c r="O899" s="22">
        <f t="shared" ca="1" si="221"/>
        <v>1.0103982992228151</v>
      </c>
      <c r="P899" s="22">
        <f t="shared" ca="1" si="221"/>
        <v>0.46120569165575576</v>
      </c>
      <c r="Q899" s="22">
        <f t="shared" ca="1" si="221"/>
        <v>0.12777327533493149</v>
      </c>
      <c r="R899" s="22">
        <f t="shared" ca="1" si="221"/>
        <v>0.19416140155346884</v>
      </c>
      <c r="S899" s="22">
        <f t="shared" ca="1" si="221"/>
        <v>1.0815276535761158</v>
      </c>
      <c r="T899" s="22">
        <f t="shared" ref="T899:T962" ca="1" si="225">SUMPRODUCT(J899:N899,O899:S899)</f>
        <v>-8.9322625345959004E-3</v>
      </c>
      <c r="U899" s="25">
        <f t="shared" ref="U899:U962" ca="1" si="226">1/(1+(EXP(-T899)))</f>
        <v>0.49776694921338616</v>
      </c>
      <c r="V899" s="22">
        <f t="shared" ca="1" si="220"/>
        <v>2.0907241425419821E-3</v>
      </c>
      <c r="W899" s="22">
        <f t="shared" ca="1" si="220"/>
        <v>2.1582485275447298E-4</v>
      </c>
      <c r="X899" s="22">
        <f t="shared" ca="1" si="220"/>
        <v>-1.6744522146066294E-4</v>
      </c>
      <c r="Y899" s="22">
        <f t="shared" ca="1" si="220"/>
        <v>5.2614222430046216E-4</v>
      </c>
      <c r="Z899" s="22">
        <f t="shared" ca="1" si="220"/>
        <v>3.0187441052073136E-3</v>
      </c>
      <c r="AA899" s="10">
        <f t="shared" ref="AA899:AA962" ca="1" si="227">IF(OR(AND(U899&gt;=0.501,U899&lt;=0.503)),G899-$AF$1,0)</f>
        <v>0</v>
      </c>
      <c r="AB899" s="10">
        <f t="shared" ref="AB899:AB962" ca="1" si="228">IF(OR(AND(U899&gt;=0.492,U899&lt;=0.493)),-G899-$AF$1,0)</f>
        <v>0</v>
      </c>
      <c r="AC899" s="5">
        <f t="shared" ca="1" si="215"/>
        <v>0.44965013472821369</v>
      </c>
    </row>
    <row r="900" spans="1:29" x14ac:dyDescent="0.2">
      <c r="A900" s="8">
        <v>43329</v>
      </c>
      <c r="B900" s="3">
        <v>76817</v>
      </c>
      <c r="C900" s="3">
        <v>76817</v>
      </c>
      <c r="D900" s="3">
        <v>75633</v>
      </c>
      <c r="E900" s="3">
        <v>76029</v>
      </c>
      <c r="F900" s="3">
        <v>76029</v>
      </c>
      <c r="G900" s="5">
        <f t="shared" si="223"/>
        <v>-1.1166791618987482E-2</v>
      </c>
      <c r="H900" s="24">
        <f t="shared" si="224"/>
        <v>0</v>
      </c>
      <c r="I900" s="3">
        <f t="shared" si="218"/>
        <v>78966.84210526316</v>
      </c>
      <c r="J900" s="10">
        <f t="shared" ref="J900:J963" si="229">F900/F899-1</f>
        <v>-1.0283914135825745E-2</v>
      </c>
      <c r="K900" s="10">
        <f t="shared" si="216"/>
        <v>-1.5605437113434318E-3</v>
      </c>
      <c r="L900" s="10">
        <f t="shared" si="222"/>
        <v>6.5884051914636864E-4</v>
      </c>
      <c r="M900" s="10">
        <f t="shared" si="219"/>
        <v>-1.0327247901886949E-3</v>
      </c>
      <c r="N900" s="10">
        <f t="shared" si="217"/>
        <v>-1.1854018698757907E-3</v>
      </c>
      <c r="O900" s="22">
        <f t="shared" ca="1" si="221"/>
        <v>1.0124890233653572</v>
      </c>
      <c r="P900" s="22">
        <f t="shared" ca="1" si="221"/>
        <v>0.46142151650851021</v>
      </c>
      <c r="Q900" s="22">
        <f t="shared" ca="1" si="221"/>
        <v>0.12760583011347082</v>
      </c>
      <c r="R900" s="22">
        <f t="shared" ca="1" si="221"/>
        <v>0.19468754377776931</v>
      </c>
      <c r="S900" s="22">
        <f t="shared" ca="1" si="221"/>
        <v>1.0845463976813232</v>
      </c>
      <c r="T900" s="22">
        <f t="shared" ca="1" si="225"/>
        <v>-1.2535028714841984E-2</v>
      </c>
      <c r="U900" s="25">
        <f t="shared" ca="1" si="226"/>
        <v>0.49686628385378573</v>
      </c>
      <c r="V900" s="22">
        <f t="shared" ca="1" si="220"/>
        <v>6.3869118579019417E-3</v>
      </c>
      <c r="W900" s="22">
        <f t="shared" ca="1" si="220"/>
        <v>9.6918887138815722E-4</v>
      </c>
      <c r="X900" s="22">
        <f t="shared" ca="1" si="220"/>
        <v>-4.0917847704922874E-4</v>
      </c>
      <c r="Y900" s="22">
        <f t="shared" ca="1" si="220"/>
        <v>6.4138246598417856E-4</v>
      </c>
      <c r="Z900" s="22">
        <f t="shared" ca="1" si="220"/>
        <v>7.3620385770372884E-4</v>
      </c>
      <c r="AA900" s="10">
        <f t="shared" ca="1" si="227"/>
        <v>0</v>
      </c>
      <c r="AB900" s="10">
        <f t="shared" ca="1" si="228"/>
        <v>0</v>
      </c>
      <c r="AC900" s="5">
        <f t="shared" ref="AC900:AC963" ca="1" si="230">AA900+AB900+AC899</f>
        <v>0.44965013472821369</v>
      </c>
    </row>
    <row r="901" spans="1:29" x14ac:dyDescent="0.2">
      <c r="A901" s="8">
        <v>43332</v>
      </c>
      <c r="B901" s="3">
        <v>76029</v>
      </c>
      <c r="C901" s="3">
        <v>76497</v>
      </c>
      <c r="D901" s="3">
        <v>75608</v>
      </c>
      <c r="E901" s="3">
        <v>76328</v>
      </c>
      <c r="F901" s="3">
        <v>76328</v>
      </c>
      <c r="G901" s="5">
        <f t="shared" si="223"/>
        <v>7.5201760821717034E-3</v>
      </c>
      <c r="H901" s="24">
        <f t="shared" si="224"/>
        <v>1</v>
      </c>
      <c r="I901" s="3">
        <f t="shared" si="218"/>
        <v>78818.052631578947</v>
      </c>
      <c r="J901" s="10">
        <f t="shared" si="229"/>
        <v>3.932709887016772E-3</v>
      </c>
      <c r="K901" s="10">
        <f t="shared" si="216"/>
        <v>-9.9799713020484737E-4</v>
      </c>
      <c r="L901" s="10">
        <f t="shared" si="222"/>
        <v>9.8366606189218778E-4</v>
      </c>
      <c r="M901" s="10">
        <f t="shared" si="219"/>
        <v>-8.4296519789994859E-4</v>
      </c>
      <c r="N901" s="10">
        <f t="shared" si="217"/>
        <v>-2.9657104034900295E-3</v>
      </c>
      <c r="O901" s="22">
        <f t="shared" ca="1" si="221"/>
        <v>1.018875935223259</v>
      </c>
      <c r="P901" s="22">
        <f t="shared" ca="1" si="221"/>
        <v>0.46239070537989835</v>
      </c>
      <c r="Q901" s="22">
        <f t="shared" ca="1" si="221"/>
        <v>0.1271966516364216</v>
      </c>
      <c r="R901" s="22">
        <f t="shared" ca="1" si="221"/>
        <v>0.1953289262437535</v>
      </c>
      <c r="S901" s="22">
        <f t="shared" ca="1" si="221"/>
        <v>1.0852826015390269</v>
      </c>
      <c r="T901" s="22">
        <f t="shared" ca="1" si="225"/>
        <v>2.8730850741684162E-4</v>
      </c>
      <c r="U901" s="25">
        <f t="shared" ca="1" si="226"/>
        <v>0.50007182712636011</v>
      </c>
      <c r="V901" s="22">
        <f t="shared" ca="1" si="220"/>
        <v>2.4575905346068154E-3</v>
      </c>
      <c r="W901" s="22">
        <f t="shared" ca="1" si="220"/>
        <v>-6.2365858942539849E-4</v>
      </c>
      <c r="X901" s="22">
        <f t="shared" ca="1" si="220"/>
        <v>6.1470295861411762E-4</v>
      </c>
      <c r="Y901" s="22">
        <f t="shared" ca="1" si="220"/>
        <v>-5.2677755310686595E-4</v>
      </c>
      <c r="Z901" s="22">
        <f t="shared" ca="1" si="220"/>
        <v>-1.8533026908656308E-3</v>
      </c>
      <c r="AA901" s="10">
        <f t="shared" ca="1" si="227"/>
        <v>0</v>
      </c>
      <c r="AB901" s="10">
        <f t="shared" ca="1" si="228"/>
        <v>0</v>
      </c>
      <c r="AC901" s="5">
        <f t="shared" ca="1" si="230"/>
        <v>0.44965013472821369</v>
      </c>
    </row>
    <row r="902" spans="1:29" x14ac:dyDescent="0.2">
      <c r="A902" s="8">
        <v>43333</v>
      </c>
      <c r="B902" s="3">
        <v>76327</v>
      </c>
      <c r="C902" s="3">
        <v>76340</v>
      </c>
      <c r="D902" s="3">
        <v>74915</v>
      </c>
      <c r="E902" s="3">
        <v>75180</v>
      </c>
      <c r="F902" s="3">
        <v>75180</v>
      </c>
      <c r="G902" s="5">
        <f t="shared" si="223"/>
        <v>6.0388401170523576E-3</v>
      </c>
      <c r="H902" s="24">
        <f t="shared" si="224"/>
        <v>1</v>
      </c>
      <c r="I902" s="3">
        <f t="shared" si="218"/>
        <v>78552.894736842107</v>
      </c>
      <c r="J902" s="10">
        <f t="shared" si="229"/>
        <v>-1.5040352164343407E-2</v>
      </c>
      <c r="K902" s="10">
        <f t="shared" si="216"/>
        <v>-2.4930015582589281E-3</v>
      </c>
      <c r="L902" s="10">
        <f t="shared" si="222"/>
        <v>8.5669576560978952E-4</v>
      </c>
      <c r="M902" s="10">
        <f t="shared" si="219"/>
        <v>-1.0012438627278041E-3</v>
      </c>
      <c r="N902" s="10">
        <f t="shared" si="217"/>
        <v>-8.8281217055648613E-3</v>
      </c>
      <c r="O902" s="22">
        <f t="shared" ca="1" si="221"/>
        <v>1.021333525757866</v>
      </c>
      <c r="P902" s="22">
        <f t="shared" ca="1" si="221"/>
        <v>0.46176704679047292</v>
      </c>
      <c r="Q902" s="22">
        <f t="shared" ca="1" si="221"/>
        <v>0.12781135459503573</v>
      </c>
      <c r="R902" s="22">
        <f t="shared" ca="1" si="221"/>
        <v>0.19480214869064663</v>
      </c>
      <c r="S902" s="22">
        <f t="shared" ca="1" si="221"/>
        <v>1.0834292988481613</v>
      </c>
      <c r="T902" s="22">
        <f t="shared" ca="1" si="225"/>
        <v>-2.6162596591000724E-2</v>
      </c>
      <c r="U902" s="25">
        <f t="shared" ca="1" si="226"/>
        <v>0.49345972390613829</v>
      </c>
      <c r="V902" s="22">
        <f t="shared" ca="1" si="220"/>
        <v>-9.5215507481645999E-3</v>
      </c>
      <c r="W902" s="22">
        <f t="shared" ca="1" si="220"/>
        <v>-1.578237038125368E-3</v>
      </c>
      <c r="X902" s="22">
        <f t="shared" ca="1" si="220"/>
        <v>5.4234582534108081E-4</v>
      </c>
      <c r="Y902" s="22">
        <f t="shared" ca="1" si="220"/>
        <v>-6.3385445673620788E-4</v>
      </c>
      <c r="Z902" s="22">
        <f t="shared" ca="1" si="220"/>
        <v>-5.5887925968772564E-3</v>
      </c>
      <c r="AA902" s="10">
        <f t="shared" ca="1" si="227"/>
        <v>0</v>
      </c>
      <c r="AB902" s="10">
        <f t="shared" ca="1" si="228"/>
        <v>0</v>
      </c>
      <c r="AC902" s="5">
        <f t="shared" ca="1" si="230"/>
        <v>0.44965013472821369</v>
      </c>
    </row>
    <row r="903" spans="1:29" x14ac:dyDescent="0.2">
      <c r="A903" s="8">
        <v>43334</v>
      </c>
      <c r="B903" s="3">
        <v>75171</v>
      </c>
      <c r="C903" s="3">
        <v>76904</v>
      </c>
      <c r="D903" s="3">
        <v>74876</v>
      </c>
      <c r="E903" s="3">
        <v>76902</v>
      </c>
      <c r="F903" s="3">
        <v>76902</v>
      </c>
      <c r="G903" s="5">
        <f t="shared" si="223"/>
        <v>-8.322280304803531E-3</v>
      </c>
      <c r="H903" s="24">
        <f t="shared" si="224"/>
        <v>0</v>
      </c>
      <c r="I903" s="3">
        <f t="shared" si="218"/>
        <v>78421.15789473684</v>
      </c>
      <c r="J903" s="10">
        <f t="shared" si="229"/>
        <v>2.2905027932960786E-2</v>
      </c>
      <c r="K903" s="10">
        <f t="shared" si="216"/>
        <v>-2.0192175357502339E-3</v>
      </c>
      <c r="L903" s="10">
        <f t="shared" si="222"/>
        <v>1.1914351470825246E-3</v>
      </c>
      <c r="M903" s="10">
        <f t="shared" si="219"/>
        <v>-9.5007945983189516E-4</v>
      </c>
      <c r="N903" s="10">
        <f t="shared" si="217"/>
        <v>-3.6935219439062641E-4</v>
      </c>
      <c r="O903" s="22">
        <f t="shared" ca="1" si="221"/>
        <v>1.0118119750097014</v>
      </c>
      <c r="P903" s="22">
        <f t="shared" ca="1" si="221"/>
        <v>0.46018880975234755</v>
      </c>
      <c r="Q903" s="22">
        <f t="shared" ca="1" si="221"/>
        <v>0.1283537004203768</v>
      </c>
      <c r="R903" s="22">
        <f t="shared" ca="1" si="221"/>
        <v>0.19416829423391041</v>
      </c>
      <c r="S903" s="22">
        <f t="shared" ca="1" si="221"/>
        <v>1.0778405062512841</v>
      </c>
      <c r="T903" s="22">
        <f t="shared" ca="1" si="225"/>
        <v>2.1816707281743151E-2</v>
      </c>
      <c r="U903" s="25">
        <f t="shared" ca="1" si="226"/>
        <v>0.50545396049593705</v>
      </c>
      <c r="V903" s="22">
        <f t="shared" ca="1" si="220"/>
        <v>-1.447007446099305E-2</v>
      </c>
      <c r="W903" s="22">
        <f t="shared" ca="1" si="220"/>
        <v>1.2756250802559894E-3</v>
      </c>
      <c r="X903" s="22">
        <f t="shared" ca="1" si="220"/>
        <v>-7.5267995062863096E-4</v>
      </c>
      <c r="Y903" s="22">
        <f t="shared" ca="1" si="220"/>
        <v>6.0020535962081666E-4</v>
      </c>
      <c r="Z903" s="22">
        <f t="shared" ca="1" si="220"/>
        <v>2.3333539565226311E-4</v>
      </c>
      <c r="AA903" s="10">
        <f t="shared" ca="1" si="227"/>
        <v>0</v>
      </c>
      <c r="AB903" s="10">
        <f t="shared" ca="1" si="228"/>
        <v>0</v>
      </c>
      <c r="AC903" s="5">
        <f t="shared" ca="1" si="230"/>
        <v>0.44965013472821369</v>
      </c>
    </row>
    <row r="904" spans="1:29" x14ac:dyDescent="0.2">
      <c r="A904" s="8">
        <v>43335</v>
      </c>
      <c r="B904" s="3">
        <v>76898</v>
      </c>
      <c r="C904" s="3">
        <v>77232</v>
      </c>
      <c r="D904" s="3">
        <v>75466</v>
      </c>
      <c r="E904" s="3">
        <v>75634</v>
      </c>
      <c r="F904" s="3">
        <v>75634</v>
      </c>
      <c r="G904" s="5">
        <f t="shared" si="223"/>
        <v>3.0356717878202932E-2</v>
      </c>
      <c r="H904" s="24">
        <f t="shared" si="224"/>
        <v>1</v>
      </c>
      <c r="I904" s="3">
        <f t="shared" si="218"/>
        <v>78198.421052631573</v>
      </c>
      <c r="J904" s="10">
        <f t="shared" si="229"/>
        <v>-1.6488517853891937E-2</v>
      </c>
      <c r="K904" s="10">
        <f t="shared" si="216"/>
        <v>-2.3368993061780086E-3</v>
      </c>
      <c r="L904" s="10">
        <f t="shared" si="222"/>
        <v>1.0354009419688381E-3</v>
      </c>
      <c r="M904" s="10">
        <f t="shared" si="219"/>
        <v>-1.0329647789420015E-3</v>
      </c>
      <c r="N904" s="10">
        <f t="shared" si="217"/>
        <v>-2.9950092668167062E-3</v>
      </c>
      <c r="O904" s="22">
        <f t="shared" ca="1" si="221"/>
        <v>0.99734190054870842</v>
      </c>
      <c r="P904" s="22">
        <f t="shared" ca="1" si="221"/>
        <v>0.46146443483260352</v>
      </c>
      <c r="Q904" s="22">
        <f t="shared" ca="1" si="221"/>
        <v>0.12760102046974817</v>
      </c>
      <c r="R904" s="22">
        <f t="shared" ca="1" si="221"/>
        <v>0.19476849959353124</v>
      </c>
      <c r="S904" s="22">
        <f t="shared" ca="1" si="221"/>
        <v>1.0780738416469364</v>
      </c>
      <c r="T904" s="22">
        <f t="shared" ca="1" si="225"/>
        <v>-2.0820997580600232E-2</v>
      </c>
      <c r="U904" s="25">
        <f t="shared" ca="1" si="226"/>
        <v>0.49479493864237944</v>
      </c>
      <c r="V904" s="22">
        <f t="shared" ca="1" si="220"/>
        <v>-1.041147492194569E-2</v>
      </c>
      <c r="W904" s="22">
        <f t="shared" ca="1" si="220"/>
        <v>-1.4756067669018322E-3</v>
      </c>
      <c r="X904" s="22">
        <f t="shared" ca="1" si="220"/>
        <v>6.5379138604158946E-4</v>
      </c>
      <c r="Y904" s="22">
        <f t="shared" ca="1" si="220"/>
        <v>-6.5225310040036694E-4</v>
      </c>
      <c r="Z904" s="22">
        <f t="shared" ca="1" si="220"/>
        <v>-1.89116233179787E-3</v>
      </c>
      <c r="AA904" s="10">
        <f t="shared" ca="1" si="227"/>
        <v>0</v>
      </c>
      <c r="AB904" s="10">
        <f t="shared" ca="1" si="228"/>
        <v>0</v>
      </c>
      <c r="AC904" s="5">
        <f t="shared" ca="1" si="230"/>
        <v>0.44965013472821369</v>
      </c>
    </row>
    <row r="905" spans="1:29" x14ac:dyDescent="0.2">
      <c r="A905" s="8">
        <v>43336</v>
      </c>
      <c r="B905" s="3">
        <v>75647</v>
      </c>
      <c r="C905" s="3">
        <v>76629</v>
      </c>
      <c r="D905" s="3">
        <v>75647</v>
      </c>
      <c r="E905" s="3">
        <v>76262</v>
      </c>
      <c r="F905" s="3">
        <v>76262</v>
      </c>
      <c r="G905" s="5">
        <f t="shared" si="223"/>
        <v>1.5879468149274878E-2</v>
      </c>
      <c r="H905" s="24">
        <f t="shared" si="224"/>
        <v>1</v>
      </c>
      <c r="I905" s="3">
        <f t="shared" si="218"/>
        <v>77987.15789473684</v>
      </c>
      <c r="J905" s="10">
        <f t="shared" si="229"/>
        <v>8.3031440886374153E-3</v>
      </c>
      <c r="K905" s="10">
        <f t="shared" si="216"/>
        <v>-2.2120260889005984E-3</v>
      </c>
      <c r="L905" s="10">
        <f t="shared" si="222"/>
        <v>1.3958566581055809E-3</v>
      </c>
      <c r="M905" s="10">
        <f t="shared" si="219"/>
        <v>-9.4485455790775273E-4</v>
      </c>
      <c r="N905" s="10">
        <f t="shared" si="217"/>
        <v>7.2240237807592584E-4</v>
      </c>
      <c r="O905" s="22">
        <f t="shared" ca="1" si="221"/>
        <v>0.9869304256267627</v>
      </c>
      <c r="P905" s="22">
        <f t="shared" ca="1" si="221"/>
        <v>0.45998882806570168</v>
      </c>
      <c r="Q905" s="22">
        <f t="shared" ca="1" si="221"/>
        <v>0.12825481185578977</v>
      </c>
      <c r="R905" s="22">
        <f t="shared" ca="1" si="221"/>
        <v>0.19411624649313086</v>
      </c>
      <c r="S905" s="22">
        <f t="shared" ca="1" si="221"/>
        <v>1.0761826793151386</v>
      </c>
      <c r="T905" s="22">
        <f t="shared" ca="1" si="225"/>
        <v>7.9501688807364981E-3</v>
      </c>
      <c r="U905" s="25">
        <f t="shared" ca="1" si="226"/>
        <v>0.5019875317516691</v>
      </c>
      <c r="V905" s="22">
        <f t="shared" ca="1" si="220"/>
        <v>5.1687549287964671E-3</v>
      </c>
      <c r="W905" s="22">
        <f t="shared" ca="1" si="220"/>
        <v>-1.3769989569707227E-3</v>
      </c>
      <c r="X905" s="22">
        <f t="shared" ca="1" si="220"/>
        <v>8.6892879425636655E-4</v>
      </c>
      <c r="Y905" s="22">
        <f t="shared" ca="1" si="220"/>
        <v>-5.8817739413491812E-4</v>
      </c>
      <c r="Z905" s="22">
        <f t="shared" ca="1" si="220"/>
        <v>4.4969963334298636E-4</v>
      </c>
      <c r="AA905" s="10">
        <f t="shared" ca="1" si="227"/>
        <v>1.4879468149274877E-2</v>
      </c>
      <c r="AB905" s="10">
        <f t="shared" ca="1" si="228"/>
        <v>0</v>
      </c>
      <c r="AC905" s="5">
        <f t="shared" ca="1" si="230"/>
        <v>0.46452960287748857</v>
      </c>
    </row>
    <row r="906" spans="1:29" x14ac:dyDescent="0.2">
      <c r="A906" s="8">
        <v>43339</v>
      </c>
      <c r="B906" s="3">
        <v>76264</v>
      </c>
      <c r="C906" s="3">
        <v>78008</v>
      </c>
      <c r="D906" s="3">
        <v>76264</v>
      </c>
      <c r="E906" s="3">
        <v>77930</v>
      </c>
      <c r="F906" s="3">
        <v>77930</v>
      </c>
      <c r="G906" s="5">
        <f t="shared" si="223"/>
        <v>5.8899011933786216E-3</v>
      </c>
      <c r="H906" s="24">
        <f t="shared" si="224"/>
        <v>1</v>
      </c>
      <c r="I906" s="3">
        <f t="shared" si="218"/>
        <v>77919.263157894733</v>
      </c>
      <c r="J906" s="10">
        <f t="shared" si="229"/>
        <v>2.1871967690330729E-2</v>
      </c>
      <c r="K906" s="10">
        <f t="shared" si="216"/>
        <v>-1.3751076432817143E-3</v>
      </c>
      <c r="L906" s="10">
        <f t="shared" si="222"/>
        <v>2.0189556918382666E-3</v>
      </c>
      <c r="M906" s="10">
        <f t="shared" si="219"/>
        <v>-6.9505585993452352E-4</v>
      </c>
      <c r="N906" s="10">
        <f t="shared" si="217"/>
        <v>4.310253938738717E-3</v>
      </c>
      <c r="O906" s="22">
        <f t="shared" ca="1" si="221"/>
        <v>0.99209918055555912</v>
      </c>
      <c r="P906" s="22">
        <f t="shared" ca="1" si="221"/>
        <v>0.45861182910873094</v>
      </c>
      <c r="Q906" s="22">
        <f t="shared" ca="1" si="221"/>
        <v>0.12912374065004614</v>
      </c>
      <c r="R906" s="22">
        <f t="shared" ca="1" si="221"/>
        <v>0.19352806909899595</v>
      </c>
      <c r="S906" s="22">
        <f t="shared" ca="1" si="221"/>
        <v>1.0766323789484815</v>
      </c>
      <c r="T906" s="22">
        <f t="shared" ca="1" si="225"/>
        <v>2.5835261835792073E-2</v>
      </c>
      <c r="U906" s="25">
        <f t="shared" ca="1" si="226"/>
        <v>0.50645845623243857</v>
      </c>
      <c r="V906" s="22">
        <f t="shared" ca="1" si="220"/>
        <v>1.3491154544634829E-2</v>
      </c>
      <c r="W906" s="22">
        <f t="shared" ca="1" si="220"/>
        <v>-8.4819939356547492E-4</v>
      </c>
      <c r="X906" s="22">
        <f t="shared" ca="1" si="220"/>
        <v>1.2453403206791366E-3</v>
      </c>
      <c r="Y906" s="22">
        <f t="shared" ca="1" si="220"/>
        <v>-4.2872713403267293E-4</v>
      </c>
      <c r="Z906" s="22">
        <f t="shared" ca="1" si="220"/>
        <v>2.6586680648697366E-3</v>
      </c>
      <c r="AA906" s="10">
        <f t="shared" ca="1" si="227"/>
        <v>0</v>
      </c>
      <c r="AB906" s="10">
        <f t="shared" ca="1" si="228"/>
        <v>0</v>
      </c>
      <c r="AC906" s="5">
        <f t="shared" ca="1" si="230"/>
        <v>0.46452960287748857</v>
      </c>
    </row>
    <row r="907" spans="1:29" x14ac:dyDescent="0.2">
      <c r="A907" s="8">
        <v>43340</v>
      </c>
      <c r="B907" s="3">
        <v>77928</v>
      </c>
      <c r="C907" s="3">
        <v>78038</v>
      </c>
      <c r="D907" s="3">
        <v>77149</v>
      </c>
      <c r="E907" s="3">
        <v>77473</v>
      </c>
      <c r="F907" s="3">
        <v>77473</v>
      </c>
      <c r="G907" s="5">
        <f t="shared" si="223"/>
        <v>-1.3798355556129183E-2</v>
      </c>
      <c r="H907" s="24">
        <f t="shared" si="224"/>
        <v>0</v>
      </c>
      <c r="I907" s="3">
        <f t="shared" si="218"/>
        <v>77823</v>
      </c>
      <c r="J907" s="10">
        <f t="shared" si="229"/>
        <v>-5.8642371358912371E-3</v>
      </c>
      <c r="K907" s="10">
        <f t="shared" si="216"/>
        <v>-1.0105886714350865E-3</v>
      </c>
      <c r="L907" s="10">
        <f t="shared" si="222"/>
        <v>2.168213248224431E-3</v>
      </c>
      <c r="M907" s="10">
        <f t="shared" si="219"/>
        <v>-8.5445688468366754E-4</v>
      </c>
      <c r="N907" s="10">
        <f t="shared" si="217"/>
        <v>6.1454769444291516E-3</v>
      </c>
      <c r="O907" s="22">
        <f t="shared" ca="1" si="221"/>
        <v>1.005590335100194</v>
      </c>
      <c r="P907" s="22">
        <f t="shared" ca="1" si="221"/>
        <v>0.45776362971516549</v>
      </c>
      <c r="Q907" s="22">
        <f t="shared" ca="1" si="221"/>
        <v>0.13036908097072528</v>
      </c>
      <c r="R907" s="22">
        <f t="shared" ca="1" si="221"/>
        <v>0.19309934196496328</v>
      </c>
      <c r="S907" s="22">
        <f t="shared" ca="1" si="221"/>
        <v>1.0792910470133512</v>
      </c>
      <c r="T907" s="22">
        <f t="shared" ca="1" si="225"/>
        <v>3.9080022712604818E-4</v>
      </c>
      <c r="U907" s="25">
        <f t="shared" ca="1" si="226"/>
        <v>0.500097700055538</v>
      </c>
      <c r="V907" s="22">
        <f t="shared" ca="1" si="220"/>
        <v>3.6658642403322398E-3</v>
      </c>
      <c r="W907" s="22">
        <f t="shared" ca="1" si="220"/>
        <v>6.3174131373794134E-4</v>
      </c>
      <c r="X907" s="22">
        <f t="shared" ca="1" si="220"/>
        <v>-1.3553980215830017E-3</v>
      </c>
      <c r="Y907" s="22">
        <f t="shared" ca="1" si="220"/>
        <v>5.3413988313954835E-4</v>
      </c>
      <c r="Z907" s="22">
        <f t="shared" ca="1" si="220"/>
        <v>-3.8416734603869715E-3</v>
      </c>
      <c r="AA907" s="10">
        <f t="shared" ca="1" si="227"/>
        <v>0</v>
      </c>
      <c r="AB907" s="10">
        <f t="shared" ca="1" si="228"/>
        <v>0</v>
      </c>
      <c r="AC907" s="5">
        <f t="shared" ca="1" si="230"/>
        <v>0.46452960287748857</v>
      </c>
    </row>
    <row r="908" spans="1:29" x14ac:dyDescent="0.2">
      <c r="A908" s="8">
        <v>43341</v>
      </c>
      <c r="B908" s="3">
        <v>77472</v>
      </c>
      <c r="C908" s="3">
        <v>78783</v>
      </c>
      <c r="D908" s="3">
        <v>77399</v>
      </c>
      <c r="E908" s="3">
        <v>78389</v>
      </c>
      <c r="F908" s="3">
        <v>78389</v>
      </c>
      <c r="G908" s="5">
        <f t="shared" si="223"/>
        <v>-2.1827042059472612E-2</v>
      </c>
      <c r="H908" s="24">
        <f t="shared" si="224"/>
        <v>0</v>
      </c>
      <c r="I908" s="3">
        <f t="shared" si="218"/>
        <v>77757.31578947368</v>
      </c>
      <c r="J908" s="10">
        <f t="shared" si="229"/>
        <v>1.1823473984484911E-2</v>
      </c>
      <c r="K908" s="10">
        <f t="shared" si="216"/>
        <v>-4.711695796332127E-4</v>
      </c>
      <c r="L908" s="10">
        <f t="shared" si="222"/>
        <v>1.9523444052041094E-3</v>
      </c>
      <c r="M908" s="10">
        <f t="shared" si="219"/>
        <v>-6.9045286893223425E-4</v>
      </c>
      <c r="N908" s="10">
        <f t="shared" si="217"/>
        <v>3.9291661547339761E-3</v>
      </c>
      <c r="O908" s="22">
        <f t="shared" ca="1" si="221"/>
        <v>1.0092561993405262</v>
      </c>
      <c r="P908" s="22">
        <f t="shared" ca="1" si="221"/>
        <v>0.45839537102890343</v>
      </c>
      <c r="Q908" s="22">
        <f t="shared" ca="1" si="221"/>
        <v>0.12901368294914228</v>
      </c>
      <c r="R908" s="22">
        <f t="shared" ca="1" si="221"/>
        <v>0.19363348184810283</v>
      </c>
      <c r="S908" s="22">
        <f t="shared" ca="1" si="221"/>
        <v>1.0754493735529642</v>
      </c>
      <c r="T908" s="22">
        <f t="shared" ca="1" si="225"/>
        <v>1.6060736091040667E-2</v>
      </c>
      <c r="U908" s="25">
        <f t="shared" ca="1" si="226"/>
        <v>0.50401509771618214</v>
      </c>
      <c r="V908" s="22">
        <f t="shared" ca="1" si="220"/>
        <v>-7.4485314021821474E-3</v>
      </c>
      <c r="W908" s="22">
        <f t="shared" ca="1" si="220"/>
        <v>2.9682658533830558E-4</v>
      </c>
      <c r="X908" s="22">
        <f t="shared" ca="1" si="220"/>
        <v>-1.229934503946977E-3</v>
      </c>
      <c r="Y908" s="22">
        <f t="shared" ca="1" si="220"/>
        <v>4.3497028730448458E-4</v>
      </c>
      <c r="Z908" s="22">
        <f t="shared" ca="1" si="220"/>
        <v>-2.4752892023386388E-3</v>
      </c>
      <c r="AA908" s="10">
        <f t="shared" ca="1" si="227"/>
        <v>0</v>
      </c>
      <c r="AB908" s="10">
        <f t="shared" ca="1" si="228"/>
        <v>0</v>
      </c>
      <c r="AC908" s="5">
        <f t="shared" ca="1" si="230"/>
        <v>0.46452960287748857</v>
      </c>
    </row>
    <row r="909" spans="1:29" x14ac:dyDescent="0.2">
      <c r="A909" s="8">
        <v>43342</v>
      </c>
      <c r="B909" s="3">
        <v>78389</v>
      </c>
      <c r="C909" s="3">
        <v>78389</v>
      </c>
      <c r="D909" s="3">
        <v>76372</v>
      </c>
      <c r="E909" s="3">
        <v>76404</v>
      </c>
      <c r="F909" s="3">
        <v>76404</v>
      </c>
      <c r="G909" s="5">
        <f t="shared" si="223"/>
        <v>-2.7616355164651329E-3</v>
      </c>
      <c r="H909" s="24">
        <f t="shared" si="224"/>
        <v>0</v>
      </c>
      <c r="I909" s="3">
        <f t="shared" si="218"/>
        <v>77492.526315789481</v>
      </c>
      <c r="J909" s="10">
        <f t="shared" si="229"/>
        <v>-2.5322430443046828E-2</v>
      </c>
      <c r="K909" s="10">
        <f t="shared" si="216"/>
        <v>-1.9485089777533716E-3</v>
      </c>
      <c r="L909" s="10">
        <f t="shared" si="222"/>
        <v>1.241676954423685E-3</v>
      </c>
      <c r="M909" s="10">
        <f t="shared" si="219"/>
        <v>-7.6529943226390511E-4</v>
      </c>
      <c r="N909" s="10">
        <f t="shared" si="217"/>
        <v>2.1623836369029981E-3</v>
      </c>
      <c r="O909" s="22">
        <f t="shared" ca="1" si="221"/>
        <v>1.0018076679383441</v>
      </c>
      <c r="P909" s="22">
        <f t="shared" ca="1" si="221"/>
        <v>0.45869219761424174</v>
      </c>
      <c r="Q909" s="22">
        <f t="shared" ca="1" si="221"/>
        <v>0.1277837484451953</v>
      </c>
      <c r="R909" s="22">
        <f t="shared" ca="1" si="221"/>
        <v>0.19406845213540733</v>
      </c>
      <c r="S909" s="22">
        <f t="shared" ca="1" si="221"/>
        <v>1.0729740843506255</v>
      </c>
      <c r="T909" s="22">
        <f t="shared" ca="1" si="225"/>
        <v>-2.3931643591580964E-2</v>
      </c>
      <c r="U909" s="25">
        <f t="shared" ca="1" si="226"/>
        <v>0.4940173746319233</v>
      </c>
      <c r="V909" s="22">
        <f t="shared" ca="1" si="220"/>
        <v>1.5634912030983061E-2</v>
      </c>
      <c r="W909" s="22">
        <f t="shared" ca="1" si="220"/>
        <v>1.203074346566914E-3</v>
      </c>
      <c r="X909" s="22">
        <f t="shared" ca="1" si="220"/>
        <v>-7.6665271119913153E-4</v>
      </c>
      <c r="Y909" s="22">
        <f t="shared" ca="1" si="220"/>
        <v>4.7252136115919142E-4</v>
      </c>
      <c r="Z909" s="22">
        <f t="shared" ca="1" si="220"/>
        <v>-1.3351276851665303E-3</v>
      </c>
      <c r="AA909" s="10">
        <f t="shared" ca="1" si="227"/>
        <v>0</v>
      </c>
      <c r="AB909" s="10">
        <f t="shared" ca="1" si="228"/>
        <v>0</v>
      </c>
      <c r="AC909" s="5">
        <f t="shared" ca="1" si="230"/>
        <v>0.46452960287748857</v>
      </c>
    </row>
    <row r="910" spans="1:29" x14ac:dyDescent="0.2">
      <c r="A910" s="8">
        <v>43343</v>
      </c>
      <c r="B910" s="3">
        <v>76386</v>
      </c>
      <c r="C910" s="3">
        <v>77202</v>
      </c>
      <c r="D910" s="3">
        <v>76026</v>
      </c>
      <c r="E910" s="3">
        <v>76678</v>
      </c>
      <c r="F910" s="3">
        <v>76678</v>
      </c>
      <c r="G910" s="5">
        <f t="shared" si="223"/>
        <v>-2.5639688046114939E-2</v>
      </c>
      <c r="H910" s="24">
        <f t="shared" si="224"/>
        <v>0</v>
      </c>
      <c r="I910" s="3">
        <f t="shared" si="218"/>
        <v>77262.368421052626</v>
      </c>
      <c r="J910" s="10">
        <f t="shared" si="229"/>
        <v>3.5861996754096293E-3</v>
      </c>
      <c r="K910" s="10">
        <f t="shared" si="216"/>
        <v>-2.8980712518529737E-3</v>
      </c>
      <c r="L910" s="10">
        <f t="shared" si="222"/>
        <v>1.8813196423844091E-3</v>
      </c>
      <c r="M910" s="10">
        <f t="shared" si="219"/>
        <v>-8.7384306768957813E-4</v>
      </c>
      <c r="N910" s="10">
        <f t="shared" si="217"/>
        <v>1.2189947542574409E-3</v>
      </c>
      <c r="O910" s="22">
        <f t="shared" ca="1" si="221"/>
        <v>1.0174425799693272</v>
      </c>
      <c r="P910" s="22">
        <f t="shared" ca="1" si="221"/>
        <v>0.45989527196080865</v>
      </c>
      <c r="Q910" s="22">
        <f t="shared" ca="1" si="221"/>
        <v>0.12701709573399617</v>
      </c>
      <c r="R910" s="22">
        <f t="shared" ca="1" si="221"/>
        <v>0.19454097349656652</v>
      </c>
      <c r="S910" s="22">
        <f t="shared" ca="1" si="221"/>
        <v>1.0716389566654589</v>
      </c>
      <c r="T910" s="22">
        <f t="shared" ca="1" si="225"/>
        <v>3.6912267261857553E-3</v>
      </c>
      <c r="U910" s="25">
        <f t="shared" ca="1" si="226"/>
        <v>0.5009228056337659</v>
      </c>
      <c r="V910" s="22">
        <f t="shared" ca="1" si="220"/>
        <v>-2.2455038548683053E-3</v>
      </c>
      <c r="W910" s="22">
        <f t="shared" ca="1" si="220"/>
        <v>1.8146312968408658E-3</v>
      </c>
      <c r="X910" s="22">
        <f t="shared" ca="1" si="220"/>
        <v>-1.1779908793648286E-3</v>
      </c>
      <c r="Y910" s="22">
        <f t="shared" ca="1" si="220"/>
        <v>5.4715803765800102E-4</v>
      </c>
      <c r="Z910" s="22">
        <f t="shared" ca="1" si="220"/>
        <v>-7.6327524050558225E-4</v>
      </c>
      <c r="AA910" s="10">
        <f t="shared" ca="1" si="227"/>
        <v>0</v>
      </c>
      <c r="AB910" s="10">
        <f t="shared" ca="1" si="228"/>
        <v>0</v>
      </c>
      <c r="AC910" s="5">
        <f t="shared" ca="1" si="230"/>
        <v>0.46452960287748857</v>
      </c>
    </row>
    <row r="911" spans="1:29" x14ac:dyDescent="0.2">
      <c r="A911" s="8">
        <v>43346</v>
      </c>
      <c r="B911" s="3">
        <v>76675</v>
      </c>
      <c r="C911" s="3">
        <v>76675</v>
      </c>
      <c r="D911" s="3">
        <v>75729</v>
      </c>
      <c r="E911" s="3">
        <v>76193</v>
      </c>
      <c r="F911" s="3">
        <v>76193</v>
      </c>
      <c r="G911" s="5">
        <f t="shared" si="223"/>
        <v>-1.4450146338902514E-2</v>
      </c>
      <c r="H911" s="24">
        <f t="shared" si="224"/>
        <v>0</v>
      </c>
      <c r="I911" s="3">
        <f t="shared" si="218"/>
        <v>77043.736842105267</v>
      </c>
      <c r="J911" s="10">
        <f t="shared" si="229"/>
        <v>-6.3251519340619122E-3</v>
      </c>
      <c r="K911" s="10">
        <f t="shared" si="216"/>
        <v>-2.9785579883608191E-3</v>
      </c>
      <c r="L911" s="10">
        <f t="shared" si="222"/>
        <v>1.5932753978522961E-3</v>
      </c>
      <c r="M911" s="10">
        <f t="shared" si="219"/>
        <v>-1.0241848722035497E-3</v>
      </c>
      <c r="N911" s="10">
        <f t="shared" si="217"/>
        <v>-4.4204291706210876E-3</v>
      </c>
      <c r="O911" s="22">
        <f t="shared" ca="1" si="221"/>
        <v>1.0151970761144589</v>
      </c>
      <c r="P911" s="22">
        <f t="shared" ca="1" si="221"/>
        <v>0.46170990325764949</v>
      </c>
      <c r="Q911" s="22">
        <f t="shared" ca="1" si="221"/>
        <v>0.12583910485463135</v>
      </c>
      <c r="R911" s="22">
        <f t="shared" ca="1" si="221"/>
        <v>0.19508813153422452</v>
      </c>
      <c r="S911" s="22">
        <f t="shared" ca="1" si="221"/>
        <v>1.0708756814249534</v>
      </c>
      <c r="T911" s="22">
        <f t="shared" ca="1" si="225"/>
        <v>-1.252954553358351E-2</v>
      </c>
      <c r="U911" s="25">
        <f t="shared" ca="1" si="226"/>
        <v>0.49686765459527804</v>
      </c>
      <c r="V911" s="22">
        <f t="shared" ca="1" si="220"/>
        <v>3.9283000805507068E-3</v>
      </c>
      <c r="W911" s="22">
        <f t="shared" ca="1" si="220"/>
        <v>1.8498637989378338E-3</v>
      </c>
      <c r="X911" s="22">
        <f t="shared" ca="1" si="220"/>
        <v>-9.8951992599856657E-4</v>
      </c>
      <c r="Y911" s="22">
        <f t="shared" ca="1" si="220"/>
        <v>6.3608045433816423E-4</v>
      </c>
      <c r="Z911" s="22">
        <f t="shared" ca="1" si="220"/>
        <v>2.745352593588709E-3</v>
      </c>
      <c r="AA911" s="10">
        <f t="shared" ca="1" si="227"/>
        <v>0</v>
      </c>
      <c r="AB911" s="10">
        <f t="shared" ca="1" si="228"/>
        <v>0</v>
      </c>
      <c r="AC911" s="5">
        <f t="shared" ca="1" si="230"/>
        <v>0.46452960287748857</v>
      </c>
    </row>
    <row r="912" spans="1:29" x14ac:dyDescent="0.2">
      <c r="A912" s="8">
        <v>43347</v>
      </c>
      <c r="B912" s="3">
        <v>76192</v>
      </c>
      <c r="C912" s="3">
        <v>76192</v>
      </c>
      <c r="D912" s="3">
        <v>74605</v>
      </c>
      <c r="E912" s="3">
        <v>74712</v>
      </c>
      <c r="F912" s="3">
        <v>74712</v>
      </c>
      <c r="G912" s="5">
        <f t="shared" si="223"/>
        <v>2.2807581111468078E-2</v>
      </c>
      <c r="H912" s="24">
        <f t="shared" si="224"/>
        <v>1</v>
      </c>
      <c r="I912" s="3">
        <f t="shared" si="218"/>
        <v>76810.052631578947</v>
      </c>
      <c r="J912" s="10">
        <f t="shared" si="229"/>
        <v>-1.9437481133437462E-2</v>
      </c>
      <c r="K912" s="10">
        <f t="shared" si="216"/>
        <v>-3.5161375884559696E-3</v>
      </c>
      <c r="L912" s="10">
        <f t="shared" si="222"/>
        <v>1.1161918048263875E-3</v>
      </c>
      <c r="M912" s="10">
        <f t="shared" si="219"/>
        <v>-1.2417865798145821E-3</v>
      </c>
      <c r="N912" s="10">
        <f t="shared" si="217"/>
        <v>-7.1350779701303321E-3</v>
      </c>
      <c r="O912" s="22">
        <f t="shared" ca="1" si="221"/>
        <v>1.0191253761950096</v>
      </c>
      <c r="P912" s="22">
        <f t="shared" ca="1" si="221"/>
        <v>0.4635597670565873</v>
      </c>
      <c r="Q912" s="22">
        <f t="shared" ca="1" si="221"/>
        <v>0.12484958492863278</v>
      </c>
      <c r="R912" s="22">
        <f t="shared" ca="1" si="221"/>
        <v>0.19572421198856269</v>
      </c>
      <c r="S912" s="22">
        <f t="shared" ca="1" si="221"/>
        <v>1.0736210340185421</v>
      </c>
      <c r="T912" s="22">
        <f t="shared" ca="1" si="225"/>
        <v>-2.9203231598194532E-2</v>
      </c>
      <c r="U912" s="25">
        <f t="shared" ca="1" si="226"/>
        <v>0.49269971091776943</v>
      </c>
      <c r="V912" s="22">
        <f t="shared" ca="1" si="220"/>
        <v>-1.2323172171961621E-2</v>
      </c>
      <c r="W912" s="22">
        <f t="shared" ca="1" si="220"/>
        <v>-2.2291967043152603E-3</v>
      </c>
      <c r="X912" s="22">
        <f t="shared" ca="1" si="220"/>
        <v>7.076546437977491E-4</v>
      </c>
      <c r="Y912" s="22">
        <f t="shared" ca="1" si="220"/>
        <v>-7.8728049786048636E-4</v>
      </c>
      <c r="Z912" s="22">
        <f t="shared" ca="1" si="220"/>
        <v>-4.5235693700574117E-3</v>
      </c>
      <c r="AA912" s="10">
        <f t="shared" ca="1" si="227"/>
        <v>0</v>
      </c>
      <c r="AB912" s="10">
        <f t="shared" ca="1" si="228"/>
        <v>-2.3807581111468079E-2</v>
      </c>
      <c r="AC912" s="5">
        <f t="shared" ca="1" si="230"/>
        <v>0.44072202176602049</v>
      </c>
    </row>
    <row r="913" spans="1:29" x14ac:dyDescent="0.2">
      <c r="A913" s="8">
        <v>43348</v>
      </c>
      <c r="B913" s="3">
        <v>74712</v>
      </c>
      <c r="C913" s="3">
        <v>75370</v>
      </c>
      <c r="D913" s="3">
        <v>74276</v>
      </c>
      <c r="E913" s="3">
        <v>75092</v>
      </c>
      <c r="F913" s="3">
        <v>75092</v>
      </c>
      <c r="G913" s="5">
        <f t="shared" si="223"/>
        <v>1.7898045064720591E-2</v>
      </c>
      <c r="H913" s="24">
        <f t="shared" si="224"/>
        <v>1</v>
      </c>
      <c r="I913" s="3">
        <f t="shared" si="218"/>
        <v>76616.578947368427</v>
      </c>
      <c r="J913" s="10">
        <f t="shared" si="229"/>
        <v>5.0861976657030628E-3</v>
      </c>
      <c r="K913" s="10">
        <f t="shared" si="216"/>
        <v>-2.518178284532835E-3</v>
      </c>
      <c r="L913" s="10">
        <f t="shared" si="222"/>
        <v>1.0905074737831998E-3</v>
      </c>
      <c r="M913" s="10">
        <f t="shared" si="219"/>
        <v>-1.0610149547328517E-3</v>
      </c>
      <c r="N913" s="10">
        <f t="shared" si="217"/>
        <v>-8.4825332338867021E-3</v>
      </c>
      <c r="O913" s="22">
        <f t="shared" ca="1" si="221"/>
        <v>1.006802204023048</v>
      </c>
      <c r="P913" s="22">
        <f t="shared" ca="1" si="221"/>
        <v>0.46133057035227204</v>
      </c>
      <c r="Q913" s="22">
        <f t="shared" ca="1" si="221"/>
        <v>0.12555723957243053</v>
      </c>
      <c r="R913" s="22">
        <f t="shared" ca="1" si="221"/>
        <v>0.19493693149070221</v>
      </c>
      <c r="S913" s="22">
        <f t="shared" ca="1" si="221"/>
        <v>1.0690974646484848</v>
      </c>
      <c r="T913" s="22">
        <f t="shared" ca="1" si="225"/>
        <v>-5.179482269870344E-3</v>
      </c>
      <c r="U913" s="25">
        <f t="shared" ca="1" si="226"/>
        <v>0.49870513232731972</v>
      </c>
      <c r="V913" s="22">
        <f t="shared" ca="1" si="220"/>
        <v>3.1870846071755158E-3</v>
      </c>
      <c r="W913" s="22">
        <f t="shared" ca="1" si="220"/>
        <v>-1.5779267296031963E-3</v>
      </c>
      <c r="X913" s="22">
        <f t="shared" ca="1" si="220"/>
        <v>6.8332766678344818E-4</v>
      </c>
      <c r="Y913" s="22">
        <f t="shared" ca="1" si="220"/>
        <v>-6.6484723018421445E-4</v>
      </c>
      <c r="Z913" s="22">
        <f t="shared" ca="1" si="220"/>
        <v>-5.315277320398458E-3</v>
      </c>
      <c r="AA913" s="10">
        <f t="shared" ca="1" si="227"/>
        <v>0</v>
      </c>
      <c r="AB913" s="10">
        <f t="shared" ca="1" si="228"/>
        <v>0</v>
      </c>
      <c r="AC913" s="5">
        <f t="shared" ca="1" si="230"/>
        <v>0.44072202176602049</v>
      </c>
    </row>
    <row r="914" spans="1:29" x14ac:dyDescent="0.2">
      <c r="A914" s="8">
        <v>43349</v>
      </c>
      <c r="B914" s="3">
        <v>75098</v>
      </c>
      <c r="C914" s="3">
        <v>76533</v>
      </c>
      <c r="D914" s="3">
        <v>74986</v>
      </c>
      <c r="E914" s="3">
        <v>76416</v>
      </c>
      <c r="F914" s="3">
        <v>76416</v>
      </c>
      <c r="G914" s="5">
        <f t="shared" si="223"/>
        <v>-2.3018739530988319E-2</v>
      </c>
      <c r="H914" s="24">
        <f t="shared" si="224"/>
        <v>0</v>
      </c>
      <c r="I914" s="3">
        <f t="shared" si="218"/>
        <v>76611.421052631573</v>
      </c>
      <c r="J914" s="10">
        <f t="shared" si="229"/>
        <v>1.7631705108400286E-2</v>
      </c>
      <c r="K914" s="10">
        <f t="shared" si="216"/>
        <v>-1.3940217738065753E-3</v>
      </c>
      <c r="L914" s="10">
        <f t="shared" si="222"/>
        <v>1.6660951506308507E-3</v>
      </c>
      <c r="M914" s="10">
        <f t="shared" si="219"/>
        <v>-7.1015382889845209E-4</v>
      </c>
      <c r="N914" s="10">
        <f t="shared" si="217"/>
        <v>1.0829387640272081E-4</v>
      </c>
      <c r="O914" s="22">
        <f t="shared" ca="1" si="221"/>
        <v>1.0099892886302235</v>
      </c>
      <c r="P914" s="22">
        <f t="shared" ca="1" si="221"/>
        <v>0.45975264362266882</v>
      </c>
      <c r="Q914" s="22">
        <f t="shared" ca="1" si="221"/>
        <v>0.12624056723921398</v>
      </c>
      <c r="R914" s="22">
        <f t="shared" ca="1" si="221"/>
        <v>0.19427208426051801</v>
      </c>
      <c r="S914" s="22">
        <f t="shared" ca="1" si="221"/>
        <v>1.0637821873280864</v>
      </c>
      <c r="T914" s="22">
        <f t="shared" ca="1" si="225"/>
        <v>1.7354494933114323E-2</v>
      </c>
      <c r="U914" s="25">
        <f t="shared" ca="1" si="226"/>
        <v>0.50433851484487779</v>
      </c>
      <c r="V914" s="22">
        <f t="shared" ca="1" si="220"/>
        <v>-1.1114598070209557E-2</v>
      </c>
      <c r="W914" s="22">
        <f t="shared" ca="1" si="220"/>
        <v>8.7875742145884957E-4</v>
      </c>
      <c r="X914" s="22">
        <f t="shared" ca="1" si="220"/>
        <v>-1.0502658609668227E-3</v>
      </c>
      <c r="Y914" s="22">
        <f t="shared" ca="1" si="220"/>
        <v>4.4766370170665789E-4</v>
      </c>
      <c r="Z914" s="22">
        <f t="shared" ca="1" si="220"/>
        <v>-6.8265825811012479E-5</v>
      </c>
      <c r="AA914" s="10">
        <f t="shared" ca="1" si="227"/>
        <v>0</v>
      </c>
      <c r="AB914" s="10">
        <f t="shared" ca="1" si="228"/>
        <v>0</v>
      </c>
      <c r="AC914" s="5">
        <f t="shared" ca="1" si="230"/>
        <v>0.44072202176602049</v>
      </c>
    </row>
    <row r="915" spans="1:29" x14ac:dyDescent="0.2">
      <c r="A915" s="8">
        <v>43353</v>
      </c>
      <c r="B915" s="3">
        <v>76416</v>
      </c>
      <c r="C915" s="3">
        <v>77293</v>
      </c>
      <c r="D915" s="3">
        <v>76115</v>
      </c>
      <c r="E915" s="3">
        <v>76436</v>
      </c>
      <c r="F915" s="3">
        <v>76436</v>
      </c>
      <c r="G915" s="5">
        <f t="shared" si="223"/>
        <v>-1.7151603956250927E-2</v>
      </c>
      <c r="H915" s="24">
        <f t="shared" si="224"/>
        <v>0</v>
      </c>
      <c r="I915" s="3">
        <f t="shared" si="218"/>
        <v>76555.631578947374</v>
      </c>
      <c r="J915" s="10">
        <f t="shared" si="229"/>
        <v>2.6172529313228665E-4</v>
      </c>
      <c r="K915" s="10">
        <f t="shared" si="216"/>
        <v>4.9848565601207093E-5</v>
      </c>
      <c r="L915" s="10">
        <f t="shared" si="222"/>
        <v>1.3433261441933664E-3</v>
      </c>
      <c r="M915" s="10">
        <f t="shared" si="219"/>
        <v>-8.5525205471492782E-4</v>
      </c>
      <c r="N915" s="10">
        <f t="shared" si="217"/>
        <v>-5.5660100005274773E-4</v>
      </c>
      <c r="O915" s="22">
        <f t="shared" ca="1" si="221"/>
        <v>0.99887469056001399</v>
      </c>
      <c r="P915" s="22">
        <f t="shared" ca="1" si="221"/>
        <v>0.4606314010441277</v>
      </c>
      <c r="Q915" s="22">
        <f t="shared" ca="1" si="221"/>
        <v>0.12519030137824716</v>
      </c>
      <c r="R915" s="22">
        <f t="shared" ca="1" si="221"/>
        <v>0.19471974796222466</v>
      </c>
      <c r="S915" s="22">
        <f t="shared" ca="1" si="221"/>
        <v>1.0637139215022753</v>
      </c>
      <c r="T915" s="22">
        <f t="shared" ca="1" si="225"/>
        <v>-3.0603470637344975E-4</v>
      </c>
      <c r="U915" s="25">
        <f t="shared" ca="1" si="226"/>
        <v>0.49992349132400382</v>
      </c>
      <c r="V915" s="22">
        <f t="shared" ca="1" si="220"/>
        <v>-1.6355327405862666E-4</v>
      </c>
      <c r="W915" s="22">
        <f t="shared" ca="1" si="220"/>
        <v>-3.1150585461691881E-5</v>
      </c>
      <c r="X915" s="22">
        <f t="shared" ca="1" si="220"/>
        <v>-8.3945035033479855E-4</v>
      </c>
      <c r="Y915" s="22">
        <f t="shared" ca="1" si="220"/>
        <v>5.3445072893009804E-4</v>
      </c>
      <c r="Z915" s="22">
        <f t="shared" ca="1" si="220"/>
        <v>3.4782238588198074E-4</v>
      </c>
      <c r="AA915" s="10">
        <f t="shared" ca="1" si="227"/>
        <v>0</v>
      </c>
      <c r="AB915" s="10">
        <f t="shared" ca="1" si="228"/>
        <v>0</v>
      </c>
      <c r="AC915" s="5">
        <f t="shared" ca="1" si="230"/>
        <v>0.44072202176602049</v>
      </c>
    </row>
    <row r="916" spans="1:29" x14ac:dyDescent="0.2">
      <c r="A916" s="8">
        <v>43354</v>
      </c>
      <c r="B916" s="3">
        <v>76437</v>
      </c>
      <c r="C916" s="3">
        <v>76437</v>
      </c>
      <c r="D916" s="3">
        <v>74275</v>
      </c>
      <c r="E916" s="3">
        <v>74657</v>
      </c>
      <c r="F916" s="3">
        <v>74657</v>
      </c>
      <c r="G916" s="5">
        <f t="shared" si="223"/>
        <v>4.0183773792135113E-4</v>
      </c>
      <c r="H916" s="24">
        <f t="shared" si="224"/>
        <v>1</v>
      </c>
      <c r="I916" s="3">
        <f t="shared" si="218"/>
        <v>76348</v>
      </c>
      <c r="J916" s="10">
        <f t="shared" si="229"/>
        <v>-2.3274373331937825E-2</v>
      </c>
      <c r="K916" s="10">
        <f t="shared" si="216"/>
        <v>-1.7555827287500825E-3</v>
      </c>
      <c r="L916" s="10">
        <f t="shared" si="222"/>
        <v>6.0027378003903783E-4</v>
      </c>
      <c r="M916" s="10">
        <f t="shared" si="219"/>
        <v>-1.2889804941685012E-3</v>
      </c>
      <c r="N916" s="10">
        <f t="shared" si="217"/>
        <v>-3.94644527962793E-3</v>
      </c>
      <c r="O916" s="22">
        <f t="shared" ca="1" si="221"/>
        <v>0.9987111372859554</v>
      </c>
      <c r="P916" s="22">
        <f t="shared" ca="1" si="221"/>
        <v>0.46060025045866598</v>
      </c>
      <c r="Q916" s="22">
        <f t="shared" ca="1" si="221"/>
        <v>0.12435085102791237</v>
      </c>
      <c r="R916" s="22">
        <f t="shared" ca="1" si="221"/>
        <v>0.19525419869115476</v>
      </c>
      <c r="S916" s="22">
        <f t="shared" ca="1" si="221"/>
        <v>1.0640617438881572</v>
      </c>
      <c r="T916" s="22">
        <f t="shared" ca="1" si="225"/>
        <v>-2.8429293449040619E-2</v>
      </c>
      <c r="U916" s="25">
        <f t="shared" ca="1" si="226"/>
        <v>0.4928931552919269</v>
      </c>
      <c r="V916" s="22">
        <f t="shared" ca="1" si="220"/>
        <v>-1.4750261946300604E-2</v>
      </c>
      <c r="W916" s="22">
        <f t="shared" ca="1" si="220"/>
        <v>-1.1126101978406683E-3</v>
      </c>
      <c r="X916" s="22">
        <f t="shared" ca="1" si="220"/>
        <v>3.8042680543075389E-4</v>
      </c>
      <c r="Y916" s="22">
        <f t="shared" ca="1" si="220"/>
        <v>-8.1689846860742016E-4</v>
      </c>
      <c r="Z916" s="22">
        <f t="shared" ca="1" si="220"/>
        <v>-2.5010813739665509E-3</v>
      </c>
      <c r="AA916" s="10">
        <f t="shared" ca="1" si="227"/>
        <v>0</v>
      </c>
      <c r="AB916" s="10">
        <f t="shared" ca="1" si="228"/>
        <v>-1.4018377379213512E-3</v>
      </c>
      <c r="AC916" s="5">
        <f t="shared" ca="1" si="230"/>
        <v>0.43932018402809914</v>
      </c>
    </row>
    <row r="917" spans="1:29" x14ac:dyDescent="0.2">
      <c r="A917" s="8">
        <v>43355</v>
      </c>
      <c r="B917" s="3">
        <v>74680</v>
      </c>
      <c r="C917" s="3">
        <v>75680</v>
      </c>
      <c r="D917" s="3">
        <v>74499</v>
      </c>
      <c r="E917" s="3">
        <v>75125</v>
      </c>
      <c r="F917" s="3">
        <v>75125</v>
      </c>
      <c r="G917" s="5">
        <f t="shared" si="223"/>
        <v>4.0465890183027931E-3</v>
      </c>
      <c r="H917" s="24">
        <f t="shared" si="224"/>
        <v>1</v>
      </c>
      <c r="I917" s="3">
        <f t="shared" si="218"/>
        <v>76245.210526315786</v>
      </c>
      <c r="J917" s="10">
        <f t="shared" si="229"/>
        <v>6.2686687115742767E-3</v>
      </c>
      <c r="K917" s="10">
        <f t="shared" si="216"/>
        <v>-2.1557345104729064E-3</v>
      </c>
      <c r="L917" s="10">
        <f t="shared" si="222"/>
        <v>7.0448255138169321E-4</v>
      </c>
      <c r="M917" s="10">
        <f t="shared" si="219"/>
        <v>-1.2318897779537096E-3</v>
      </c>
      <c r="N917" s="10">
        <f t="shared" si="217"/>
        <v>1.1947846893744173E-3</v>
      </c>
      <c r="O917" s="22">
        <f t="shared" ca="1" si="221"/>
        <v>0.98396087533965482</v>
      </c>
      <c r="P917" s="22">
        <f t="shared" ca="1" si="221"/>
        <v>0.45948764026082534</v>
      </c>
      <c r="Q917" s="22">
        <f t="shared" ca="1" si="221"/>
        <v>0.12473127783334312</v>
      </c>
      <c r="R917" s="22">
        <f t="shared" ca="1" si="221"/>
        <v>0.19443730022254735</v>
      </c>
      <c r="S917" s="22">
        <f t="shared" ca="1" si="221"/>
        <v>1.0615606625141907</v>
      </c>
      <c r="T917" s="22">
        <f t="shared" ca="1" si="225"/>
        <v>6.2942735020710882E-3</v>
      </c>
      <c r="U917" s="25">
        <f t="shared" ca="1" si="226"/>
        <v>0.50157356318041824</v>
      </c>
      <c r="V917" s="22">
        <f t="shared" ca="1" si="220"/>
        <v>3.905549079370112E-3</v>
      </c>
      <c r="W917" s="22">
        <f t="shared" ca="1" si="220"/>
        <v>-1.3430805359355893E-3</v>
      </c>
      <c r="X917" s="22">
        <f t="shared" ca="1" si="220"/>
        <v>4.3891156265779297E-4</v>
      </c>
      <c r="Y917" s="22">
        <f t="shared" ca="1" si="220"/>
        <v>-7.675004390149539E-4</v>
      </c>
      <c r="Z917" s="22">
        <f t="shared" ca="1" si="220"/>
        <v>7.4438297162140131E-4</v>
      </c>
      <c r="AA917" s="10">
        <f t="shared" ca="1" si="227"/>
        <v>3.046589018302793E-3</v>
      </c>
      <c r="AB917" s="10">
        <f t="shared" ca="1" si="228"/>
        <v>0</v>
      </c>
      <c r="AC917" s="5">
        <f t="shared" ca="1" si="230"/>
        <v>0.44236677304640193</v>
      </c>
    </row>
    <row r="918" spans="1:29" x14ac:dyDescent="0.2">
      <c r="A918" s="8">
        <v>43356</v>
      </c>
      <c r="B918" s="3">
        <v>75126</v>
      </c>
      <c r="C918" s="3">
        <v>75407</v>
      </c>
      <c r="D918" s="3">
        <v>74501</v>
      </c>
      <c r="E918" s="3">
        <v>74687</v>
      </c>
      <c r="F918" s="3">
        <v>74687</v>
      </c>
      <c r="G918" s="5">
        <f t="shared" si="223"/>
        <v>2.8144121466922023E-2</v>
      </c>
      <c r="H918" s="24">
        <f t="shared" si="224"/>
        <v>1</v>
      </c>
      <c r="I918" s="3">
        <f t="shared" si="218"/>
        <v>76133</v>
      </c>
      <c r="J918" s="10">
        <f t="shared" si="229"/>
        <v>-5.8302828618967961E-3</v>
      </c>
      <c r="K918" s="10">
        <f t="shared" si="216"/>
        <v>-1.4778076724222267E-3</v>
      </c>
      <c r="L918" s="10">
        <f t="shared" si="222"/>
        <v>3.605292829411222E-4</v>
      </c>
      <c r="M918" s="10">
        <f t="shared" si="219"/>
        <v>-1.2582668049321111E-3</v>
      </c>
      <c r="N918" s="10">
        <f t="shared" si="217"/>
        <v>-9.8851141614555429E-4</v>
      </c>
      <c r="O918" s="22">
        <f t="shared" ca="1" si="221"/>
        <v>0.98786642441902495</v>
      </c>
      <c r="P918" s="22">
        <f t="shared" ca="1" si="221"/>
        <v>0.45814455972488977</v>
      </c>
      <c r="Q918" s="22">
        <f t="shared" ca="1" si="221"/>
        <v>0.12517018939600091</v>
      </c>
      <c r="R918" s="22">
        <f t="shared" ca="1" si="221"/>
        <v>0.19366979978353238</v>
      </c>
      <c r="S918" s="22">
        <f t="shared" ca="1" si="221"/>
        <v>1.0623050454858121</v>
      </c>
      <c r="T918" s="22">
        <f t="shared" ca="1" si="225"/>
        <v>-7.6852516560221226E-3</v>
      </c>
      <c r="U918" s="25">
        <f t="shared" ca="1" si="226"/>
        <v>0.49807869654249565</v>
      </c>
      <c r="V918" s="22">
        <f t="shared" ca="1" si="220"/>
        <v>-3.6578749553434625E-3</v>
      </c>
      <c r="W918" s="22">
        <f t="shared" ca="1" si="220"/>
        <v>-9.2716525112283062E-4</v>
      </c>
      <c r="X918" s="22">
        <f t="shared" ca="1" si="220"/>
        <v>2.2619331959980159E-4</v>
      </c>
      <c r="Y918" s="22">
        <f t="shared" ca="1" si="220"/>
        <v>-7.8942698697878004E-4</v>
      </c>
      <c r="Z918" s="22">
        <f t="shared" ca="1" si="220"/>
        <v>-6.2018451554399505E-4</v>
      </c>
      <c r="AA918" s="10">
        <f t="shared" ca="1" si="227"/>
        <v>0</v>
      </c>
      <c r="AB918" s="10">
        <f t="shared" ca="1" si="228"/>
        <v>0</v>
      </c>
      <c r="AC918" s="5">
        <f t="shared" ca="1" si="230"/>
        <v>0.44236677304640193</v>
      </c>
    </row>
    <row r="919" spans="1:29" x14ac:dyDescent="0.2">
      <c r="A919" s="8">
        <v>43357</v>
      </c>
      <c r="B919" s="3">
        <v>74687</v>
      </c>
      <c r="C919" s="3">
        <v>75705</v>
      </c>
      <c r="D919" s="3">
        <v>74445</v>
      </c>
      <c r="E919" s="3">
        <v>75429</v>
      </c>
      <c r="F919" s="3">
        <v>75429</v>
      </c>
      <c r="G919" s="5">
        <f t="shared" si="223"/>
        <v>3.8247888743056402E-2</v>
      </c>
      <c r="H919" s="24">
        <f t="shared" si="224"/>
        <v>1</v>
      </c>
      <c r="I919" s="3">
        <f t="shared" si="218"/>
        <v>76101.421052631573</v>
      </c>
      <c r="J919" s="10">
        <f t="shared" si="229"/>
        <v>9.9347945425576345E-3</v>
      </c>
      <c r="K919" s="10">
        <f t="shared" ref="K919:K982" si="231">AVERAGE(J900:J919)</f>
        <v>-8.1305632070626801E-4</v>
      </c>
      <c r="L919" s="10">
        <f t="shared" si="222"/>
        <v>2.6737525252388259E-4</v>
      </c>
      <c r="M919" s="10">
        <f t="shared" si="219"/>
        <v>-1.1649971762803513E-3</v>
      </c>
      <c r="N919" s="10">
        <f t="shared" ref="N919:N982" si="232">AVERAGE(J915:J919)</f>
        <v>-2.5278935293140846E-3</v>
      </c>
      <c r="O919" s="22">
        <f t="shared" ca="1" si="221"/>
        <v>0.98420854946368153</v>
      </c>
      <c r="P919" s="22">
        <f t="shared" ca="1" si="221"/>
        <v>0.45721739447376691</v>
      </c>
      <c r="Q919" s="22">
        <f t="shared" ca="1" si="221"/>
        <v>0.12539638271560072</v>
      </c>
      <c r="R919" s="22">
        <f t="shared" ca="1" si="221"/>
        <v>0.1928803727965536</v>
      </c>
      <c r="S919" s="22">
        <f t="shared" ca="1" si="221"/>
        <v>1.061684860970268</v>
      </c>
      <c r="T919" s="22">
        <f t="shared" ca="1" si="225"/>
        <v>6.5311627430454178E-3</v>
      </c>
      <c r="U919" s="25">
        <f t="shared" ca="1" si="226"/>
        <v>0.50163278488174767</v>
      </c>
      <c r="V919" s="22">
        <f t="shared" ca="1" si="220"/>
        <v>6.1889038623434214E-3</v>
      </c>
      <c r="W919" s="22">
        <f t="shared" ca="1" si="220"/>
        <v>-5.0649536655906753E-4</v>
      </c>
      <c r="X919" s="22">
        <f t="shared" ca="1" si="220"/>
        <v>1.6656204876221823E-4</v>
      </c>
      <c r="Y919" s="22">
        <f t="shared" ca="1" si="220"/>
        <v>-7.2573775864361999E-4</v>
      </c>
      <c r="Z919" s="22">
        <f t="shared" ca="1" si="220"/>
        <v>-1.574757279594151E-3</v>
      </c>
      <c r="AA919" s="10">
        <f t="shared" ca="1" si="227"/>
        <v>3.7247888743056401E-2</v>
      </c>
      <c r="AB919" s="10">
        <f t="shared" ca="1" si="228"/>
        <v>0</v>
      </c>
      <c r="AC919" s="5">
        <f t="shared" ca="1" si="230"/>
        <v>0.47961466178945833</v>
      </c>
    </row>
    <row r="920" spans="1:29" x14ac:dyDescent="0.2">
      <c r="A920" s="8">
        <v>43360</v>
      </c>
      <c r="B920" s="3">
        <v>75428</v>
      </c>
      <c r="C920" s="3">
        <v>76893</v>
      </c>
      <c r="D920" s="3">
        <v>75227</v>
      </c>
      <c r="E920" s="3">
        <v>76789</v>
      </c>
      <c r="F920" s="3">
        <v>76789</v>
      </c>
      <c r="G920" s="5">
        <f t="shared" si="223"/>
        <v>1.7971324017763024E-2</v>
      </c>
      <c r="H920" s="24">
        <f t="shared" si="224"/>
        <v>1</v>
      </c>
      <c r="I920" s="3">
        <f t="shared" si="218"/>
        <v>76125.68421052632</v>
      </c>
      <c r="J920" s="10">
        <f t="shared" si="229"/>
        <v>1.8030200585981593E-2</v>
      </c>
      <c r="K920" s="10">
        <f t="shared" si="231"/>
        <v>6.0264941538409889E-4</v>
      </c>
      <c r="L920" s="10">
        <f t="shared" si="222"/>
        <v>6.7882014566384764E-4</v>
      </c>
      <c r="M920" s="10">
        <f t="shared" si="219"/>
        <v>-9.6915815025745537E-4</v>
      </c>
      <c r="N920" s="10">
        <f t="shared" si="232"/>
        <v>1.0258015292557766E-3</v>
      </c>
      <c r="O920" s="22">
        <f t="shared" ca="1" si="221"/>
        <v>0.99039745332602491</v>
      </c>
      <c r="P920" s="22">
        <f t="shared" ca="1" si="221"/>
        <v>0.45671089910720786</v>
      </c>
      <c r="Q920" s="22">
        <f t="shared" ca="1" si="221"/>
        <v>0.12556294476436294</v>
      </c>
      <c r="R920" s="22">
        <f t="shared" ca="1" si="221"/>
        <v>0.19215463503790997</v>
      </c>
      <c r="S920" s="22">
        <f t="shared" ca="1" si="221"/>
        <v>1.0601101036906739</v>
      </c>
      <c r="T920" s="22">
        <f t="shared" ca="1" si="225"/>
        <v>1.9118770291003659E-2</v>
      </c>
      <c r="U920" s="25">
        <f t="shared" ca="1" si="226"/>
        <v>0.50477954698569827</v>
      </c>
      <c r="V920" s="22">
        <f t="shared" ca="1" si="220"/>
        <v>1.1160135262851898E-2</v>
      </c>
      <c r="W920" s="22">
        <f t="shared" ca="1" si="220"/>
        <v>3.7302130720577386E-4</v>
      </c>
      <c r="X920" s="22">
        <f t="shared" ca="1" si="220"/>
        <v>4.2016862810985385E-4</v>
      </c>
      <c r="Y920" s="22">
        <f t="shared" ca="1" si="220"/>
        <v>-5.9987885306045309E-4</v>
      </c>
      <c r="Z920" s="22">
        <f t="shared" ca="1" si="220"/>
        <v>6.349393488298534E-4</v>
      </c>
      <c r="AA920" s="10">
        <f t="shared" ca="1" si="227"/>
        <v>0</v>
      </c>
      <c r="AB920" s="10">
        <f t="shared" ca="1" si="228"/>
        <v>0</v>
      </c>
      <c r="AC920" s="5">
        <f t="shared" ca="1" si="230"/>
        <v>0.47961466178945833</v>
      </c>
    </row>
    <row r="921" spans="1:29" x14ac:dyDescent="0.2">
      <c r="A921" s="8">
        <v>43361</v>
      </c>
      <c r="B921" s="3">
        <v>76781</v>
      </c>
      <c r="C921" s="3">
        <v>78454</v>
      </c>
      <c r="D921" s="3">
        <v>76677</v>
      </c>
      <c r="E921" s="3">
        <v>78314</v>
      </c>
      <c r="F921" s="3">
        <v>78314</v>
      </c>
      <c r="G921" s="5">
        <f t="shared" si="223"/>
        <v>-2.5282835763720257E-3</v>
      </c>
      <c r="H921" s="24">
        <f t="shared" si="224"/>
        <v>0</v>
      </c>
      <c r="I921" s="3">
        <f t="shared" si="218"/>
        <v>76290.631578947374</v>
      </c>
      <c r="J921" s="10">
        <f t="shared" si="229"/>
        <v>1.9859615309484324E-2</v>
      </c>
      <c r="K921" s="10">
        <f t="shared" si="231"/>
        <v>1.3989946865074765E-3</v>
      </c>
      <c r="L921" s="10">
        <f t="shared" si="222"/>
        <v>9.5341510499961978E-4</v>
      </c>
      <c r="M921" s="10">
        <f t="shared" si="219"/>
        <v>-7.208363656470918E-4</v>
      </c>
      <c r="N921" s="10">
        <f t="shared" si="232"/>
        <v>9.6525992575402057E-3</v>
      </c>
      <c r="O921" s="22">
        <f t="shared" ca="1" si="221"/>
        <v>1.0015575885888768</v>
      </c>
      <c r="P921" s="22">
        <f t="shared" ca="1" si="221"/>
        <v>0.45708392041441365</v>
      </c>
      <c r="Q921" s="22">
        <f t="shared" ca="1" si="221"/>
        <v>0.12598311339247278</v>
      </c>
      <c r="R921" s="22">
        <f t="shared" ca="1" si="221"/>
        <v>0.19155475618484952</v>
      </c>
      <c r="S921" s="22">
        <f t="shared" ca="1" si="221"/>
        <v>1.0607450430395038</v>
      </c>
      <c r="T921" s="22">
        <f t="shared" ca="1" si="225"/>
        <v>3.075098777951276E-2</v>
      </c>
      <c r="U921" s="25">
        <f t="shared" ca="1" si="226"/>
        <v>0.50768714119280556</v>
      </c>
      <c r="V921" s="22">
        <f t="shared" ca="1" si="220"/>
        <v>-1.2600110178055998E-2</v>
      </c>
      <c r="W921" s="22">
        <f t="shared" ca="1" si="220"/>
        <v>-8.8760466473339903E-4</v>
      </c>
      <c r="X921" s="22">
        <f t="shared" ca="1" si="220"/>
        <v>-6.0490272249538193E-4</v>
      </c>
      <c r="Y921" s="22">
        <f t="shared" ca="1" si="220"/>
        <v>4.5734106557266714E-4</v>
      </c>
      <c r="Z921" s="22">
        <f t="shared" ca="1" si="220"/>
        <v>-6.1241777473677646E-3</v>
      </c>
      <c r="AA921" s="10">
        <f t="shared" ca="1" si="227"/>
        <v>0</v>
      </c>
      <c r="AB921" s="10">
        <f t="shared" ca="1" si="228"/>
        <v>0</v>
      </c>
      <c r="AC921" s="5">
        <f t="shared" ca="1" si="230"/>
        <v>0.47961466178945833</v>
      </c>
    </row>
    <row r="922" spans="1:29" x14ac:dyDescent="0.2">
      <c r="A922" s="8">
        <v>43362</v>
      </c>
      <c r="B922" s="3">
        <v>78268</v>
      </c>
      <c r="C922" s="3">
        <v>79021</v>
      </c>
      <c r="D922" s="3">
        <v>77624</v>
      </c>
      <c r="E922" s="3">
        <v>78169</v>
      </c>
      <c r="F922" s="3">
        <v>78169</v>
      </c>
      <c r="G922" s="5">
        <f t="shared" si="223"/>
        <v>1.6310813749696118E-2</v>
      </c>
      <c r="H922" s="24">
        <f t="shared" si="224"/>
        <v>1</v>
      </c>
      <c r="I922" s="3">
        <f t="shared" si="218"/>
        <v>76357.31578947368</v>
      </c>
      <c r="J922" s="10">
        <f t="shared" si="229"/>
        <v>-1.85152080087847E-3</v>
      </c>
      <c r="K922" s="10">
        <f t="shared" si="231"/>
        <v>2.0584362546807234E-3</v>
      </c>
      <c r="L922" s="10">
        <f t="shared" si="222"/>
        <v>9.5584609412803002E-4</v>
      </c>
      <c r="M922" s="10">
        <f t="shared" si="219"/>
        <v>-8.9679948297340605E-4</v>
      </c>
      <c r="N922" s="10">
        <f t="shared" si="232"/>
        <v>8.0285613550496564E-3</v>
      </c>
      <c r="O922" s="22">
        <f t="shared" ca="1" si="221"/>
        <v>0.98895747841082082</v>
      </c>
      <c r="P922" s="22">
        <f t="shared" ca="1" si="221"/>
        <v>0.45619631574968023</v>
      </c>
      <c r="Q922" s="22">
        <f t="shared" ca="1" si="221"/>
        <v>0.1253782106699774</v>
      </c>
      <c r="R922" s="22">
        <f t="shared" ca="1" si="221"/>
        <v>0.19201209725042218</v>
      </c>
      <c r="S922" s="22">
        <f t="shared" ca="1" si="221"/>
        <v>1.0546208652921361</v>
      </c>
      <c r="T922" s="22">
        <f t="shared" ca="1" si="225"/>
        <v>7.5227099398612746E-3</v>
      </c>
      <c r="U922" s="25">
        <f t="shared" ca="1" si="226"/>
        <v>0.50188066861587133</v>
      </c>
      <c r="V922" s="22">
        <f t="shared" ca="1" si="220"/>
        <v>-1.1528315691244802E-3</v>
      </c>
      <c r="W922" s="22">
        <f t="shared" ca="1" si="220"/>
        <v>1.2816654807768792E-3</v>
      </c>
      <c r="X922" s="22">
        <f t="shared" ca="1" si="220"/>
        <v>5.9514835156715634E-4</v>
      </c>
      <c r="Y922" s="22">
        <f t="shared" ca="1" si="220"/>
        <v>-5.5838354862431522E-4</v>
      </c>
      <c r="Z922" s="22">
        <f t="shared" ca="1" si="220"/>
        <v>4.9989062938761855E-3</v>
      </c>
      <c r="AA922" s="10">
        <f t="shared" ca="1" si="227"/>
        <v>1.5310813749696117E-2</v>
      </c>
      <c r="AB922" s="10">
        <f t="shared" ca="1" si="228"/>
        <v>0</v>
      </c>
      <c r="AC922" s="5">
        <f t="shared" ca="1" si="230"/>
        <v>0.49492547553915445</v>
      </c>
    </row>
    <row r="923" spans="1:29" x14ac:dyDescent="0.2">
      <c r="A923" s="8">
        <v>43363</v>
      </c>
      <c r="B923" s="3">
        <v>78169</v>
      </c>
      <c r="C923" s="3">
        <v>78944</v>
      </c>
      <c r="D923" s="3">
        <v>77820</v>
      </c>
      <c r="E923" s="3">
        <v>78116</v>
      </c>
      <c r="F923" s="3">
        <v>78116</v>
      </c>
      <c r="G923" s="5">
        <f t="shared" si="223"/>
        <v>-1.6897946643453787E-3</v>
      </c>
      <c r="H923" s="24">
        <f t="shared" si="224"/>
        <v>0</v>
      </c>
      <c r="I923" s="3">
        <f t="shared" si="218"/>
        <v>76487.947368421053</v>
      </c>
      <c r="J923" s="10">
        <f t="shared" si="229"/>
        <v>-6.7801814018342288E-4</v>
      </c>
      <c r="K923" s="10">
        <f t="shared" si="231"/>
        <v>8.7928395102351289E-4</v>
      </c>
      <c r="L923" s="10">
        <f t="shared" si="222"/>
        <v>1.0659799954369964E-3</v>
      </c>
      <c r="M923" s="10">
        <f t="shared" si="219"/>
        <v>-9.1075700250890183E-4</v>
      </c>
      <c r="N923" s="10">
        <f t="shared" si="232"/>
        <v>9.059014299392331E-3</v>
      </c>
      <c r="O923" s="22">
        <f t="shared" ca="1" si="221"/>
        <v>0.98780464684169633</v>
      </c>
      <c r="P923" s="22">
        <f t="shared" ca="1" si="221"/>
        <v>0.45747798123045713</v>
      </c>
      <c r="Q923" s="22">
        <f t="shared" ca="1" si="221"/>
        <v>0.12597335902154455</v>
      </c>
      <c r="R923" s="22">
        <f t="shared" ca="1" si="221"/>
        <v>0.19145371370179787</v>
      </c>
      <c r="S923" s="22">
        <f t="shared" ca="1" si="221"/>
        <v>1.0596197715860123</v>
      </c>
      <c r="T923" s="22">
        <f t="shared" ca="1" si="225"/>
        <v>9.2915315103076716E-3</v>
      </c>
      <c r="U923" s="25">
        <f t="shared" ca="1" si="226"/>
        <v>0.50232286616601951</v>
      </c>
      <c r="V923" s="22">
        <f t="shared" ca="1" si="220"/>
        <v>4.2572083090369788E-4</v>
      </c>
      <c r="W923" s="22">
        <f t="shared" ca="1" si="220"/>
        <v>-5.5209362706541991E-4</v>
      </c>
      <c r="X923" s="22">
        <f t="shared" ca="1" si="220"/>
        <v>-6.6931821213720019E-4</v>
      </c>
      <c r="Y923" s="22">
        <f t="shared" ca="1" si="220"/>
        <v>5.7185524233106734E-4</v>
      </c>
      <c r="Z923" s="22">
        <f t="shared" ca="1" si="220"/>
        <v>-5.6880647672088273E-3</v>
      </c>
      <c r="AA923" s="10">
        <f t="shared" ca="1" si="227"/>
        <v>-2.6897946643453787E-3</v>
      </c>
      <c r="AB923" s="10">
        <f t="shared" ca="1" si="228"/>
        <v>0</v>
      </c>
      <c r="AC923" s="5">
        <f t="shared" ca="1" si="230"/>
        <v>0.49223568087480907</v>
      </c>
    </row>
    <row r="924" spans="1:29" x14ac:dyDescent="0.2">
      <c r="A924" s="8">
        <v>43364</v>
      </c>
      <c r="B924" s="3">
        <v>78116</v>
      </c>
      <c r="C924" s="3">
        <v>80002</v>
      </c>
      <c r="D924" s="3">
        <v>78116</v>
      </c>
      <c r="E924" s="3">
        <v>79444</v>
      </c>
      <c r="F924" s="3">
        <v>79444</v>
      </c>
      <c r="G924" s="5">
        <f t="shared" si="223"/>
        <v>-1.0246211167614927E-2</v>
      </c>
      <c r="H924" s="24">
        <f t="shared" si="224"/>
        <v>0</v>
      </c>
      <c r="I924" s="3">
        <f t="shared" ref="I924:I987" si="233">AVERAGE(F906:F924)</f>
        <v>76655.421052631573</v>
      </c>
      <c r="J924" s="10">
        <f t="shared" si="229"/>
        <v>1.7000358441292329E-2</v>
      </c>
      <c r="K924" s="10">
        <f t="shared" si="231"/>
        <v>2.5537277657827263E-3</v>
      </c>
      <c r="L924" s="10">
        <f t="shared" si="222"/>
        <v>1.0143152331884987E-3</v>
      </c>
      <c r="M924" s="10">
        <f t="shared" si="219"/>
        <v>-7.0257885623583596E-4</v>
      </c>
      <c r="N924" s="10">
        <f t="shared" si="232"/>
        <v>1.0472127079139271E-2</v>
      </c>
      <c r="O924" s="22">
        <f t="shared" ca="1" si="221"/>
        <v>0.98823036767260009</v>
      </c>
      <c r="P924" s="22">
        <f t="shared" ca="1" si="221"/>
        <v>0.4569258876033917</v>
      </c>
      <c r="Q924" s="22">
        <f t="shared" ca="1" si="221"/>
        <v>0.12530404080940735</v>
      </c>
      <c r="R924" s="22">
        <f t="shared" ca="1" si="221"/>
        <v>0.19202556894412892</v>
      </c>
      <c r="S924" s="22">
        <f t="shared" ca="1" si="221"/>
        <v>1.0539317068188034</v>
      </c>
      <c r="T924" s="22">
        <f t="shared" ca="1" si="225"/>
        <v>2.8996226258398927E-2</v>
      </c>
      <c r="U924" s="25">
        <f t="shared" ca="1" si="226"/>
        <v>0.50724854870146474</v>
      </c>
      <c r="V924" s="22">
        <f t="shared" ca="1" si="220"/>
        <v>-1.0776993501503733E-2</v>
      </c>
      <c r="W924" s="22">
        <f t="shared" ca="1" si="220"/>
        <v>-1.6188780743353528E-3</v>
      </c>
      <c r="X924" s="22">
        <f t="shared" ca="1" si="220"/>
        <v>-6.4300224694072519E-4</v>
      </c>
      <c r="Y924" s="22">
        <f t="shared" ca="1" si="220"/>
        <v>4.4538400728990431E-4</v>
      </c>
      <c r="Z924" s="22">
        <f t="shared" ca="1" si="220"/>
        <v>-6.6385685848060257E-3</v>
      </c>
      <c r="AA924" s="10">
        <f t="shared" ca="1" si="227"/>
        <v>0</v>
      </c>
      <c r="AB924" s="10">
        <f t="shared" ca="1" si="228"/>
        <v>0</v>
      </c>
      <c r="AC924" s="5">
        <f t="shared" ca="1" si="230"/>
        <v>0.49223568087480907</v>
      </c>
    </row>
    <row r="925" spans="1:29" x14ac:dyDescent="0.2">
      <c r="A925" s="8">
        <v>43367</v>
      </c>
      <c r="B925" s="3">
        <v>79447</v>
      </c>
      <c r="C925" s="3">
        <v>79447</v>
      </c>
      <c r="D925" s="3">
        <v>77857</v>
      </c>
      <c r="E925" s="3">
        <v>77984</v>
      </c>
      <c r="F925" s="3">
        <v>77984</v>
      </c>
      <c r="G925" s="5">
        <f t="shared" si="223"/>
        <v>8.6171522363562847E-3</v>
      </c>
      <c r="H925" s="24">
        <f t="shared" si="224"/>
        <v>1</v>
      </c>
      <c r="I925" s="3">
        <f t="shared" si="233"/>
        <v>76658.263157894733</v>
      </c>
      <c r="J925" s="10">
        <f t="shared" si="229"/>
        <v>-1.837772519007097E-2</v>
      </c>
      <c r="K925" s="10">
        <f t="shared" si="231"/>
        <v>1.2196843018473069E-3</v>
      </c>
      <c r="L925" s="10">
        <f t="shared" si="222"/>
        <v>4.5218152668722754E-4</v>
      </c>
      <c r="M925" s="10">
        <f t="shared" si="219"/>
        <v>-7.0427400861845953E-4</v>
      </c>
      <c r="N925" s="10">
        <f t="shared" si="232"/>
        <v>3.190541923928758E-3</v>
      </c>
      <c r="O925" s="22">
        <f t="shared" ca="1" si="221"/>
        <v>0.97745337417109635</v>
      </c>
      <c r="P925" s="22">
        <f t="shared" ca="1" si="221"/>
        <v>0.45530700952905634</v>
      </c>
      <c r="Q925" s="22">
        <f t="shared" ca="1" si="221"/>
        <v>0.12466103856246663</v>
      </c>
      <c r="R925" s="22">
        <f t="shared" ca="1" si="221"/>
        <v>0.19247095295141883</v>
      </c>
      <c r="S925" s="22">
        <f t="shared" ca="1" si="221"/>
        <v>1.0472931382339974</v>
      </c>
      <c r="T925" s="22">
        <f t="shared" ca="1" si="225"/>
        <v>-1.4145788891244022E-2</v>
      </c>
      <c r="U925" s="25">
        <f t="shared" ca="1" si="226"/>
        <v>0.49646361174725168</v>
      </c>
      <c r="V925" s="22">
        <f t="shared" ca="1" si="220"/>
        <v>-1.1566738062748867E-2</v>
      </c>
      <c r="W925" s="22">
        <f t="shared" ca="1" si="220"/>
        <v>7.6765588193345065E-4</v>
      </c>
      <c r="X925" s="22">
        <f t="shared" ca="1" si="220"/>
        <v>2.8459807848420931E-4</v>
      </c>
      <c r="Y925" s="22">
        <f t="shared" ca="1" si="220"/>
        <v>-4.4326231336253876E-4</v>
      </c>
      <c r="Z925" s="22">
        <f t="shared" ca="1" si="220"/>
        <v>2.0080919880247844E-3</v>
      </c>
      <c r="AA925" s="10">
        <f t="shared" ca="1" si="227"/>
        <v>0</v>
      </c>
      <c r="AB925" s="10">
        <f t="shared" ca="1" si="228"/>
        <v>0</v>
      </c>
      <c r="AC925" s="5">
        <f t="shared" ca="1" si="230"/>
        <v>0.49223568087480907</v>
      </c>
    </row>
    <row r="926" spans="1:29" x14ac:dyDescent="0.2">
      <c r="A926" s="8">
        <v>43368</v>
      </c>
      <c r="B926" s="3">
        <v>77980</v>
      </c>
      <c r="C926" s="3">
        <v>78688</v>
      </c>
      <c r="D926" s="3">
        <v>77005</v>
      </c>
      <c r="E926" s="3">
        <v>78630</v>
      </c>
      <c r="F926" s="3">
        <v>78630</v>
      </c>
      <c r="G926" s="5">
        <f t="shared" si="223"/>
        <v>1.7423375302047628E-2</v>
      </c>
      <c r="H926" s="24">
        <f t="shared" si="224"/>
        <v>1</v>
      </c>
      <c r="I926" s="3">
        <f t="shared" si="233"/>
        <v>76719.15789473684</v>
      </c>
      <c r="J926" s="10">
        <f t="shared" si="229"/>
        <v>8.283750512925625E-3</v>
      </c>
      <c r="K926" s="10">
        <f t="shared" si="231"/>
        <v>5.4027344297705171E-4</v>
      </c>
      <c r="L926" s="10">
        <f t="shared" si="222"/>
        <v>6.024506304778709E-4</v>
      </c>
      <c r="M926" s="10">
        <f t="shared" si="219"/>
        <v>-4.7252524702830033E-4</v>
      </c>
      <c r="N926" s="10">
        <f t="shared" si="232"/>
        <v>8.7536896461701816E-4</v>
      </c>
      <c r="O926" s="22">
        <f t="shared" ca="1" si="221"/>
        <v>0.96588663610834746</v>
      </c>
      <c r="P926" s="22">
        <f t="shared" ca="1" si="221"/>
        <v>0.45607466541098979</v>
      </c>
      <c r="Q926" s="22">
        <f t="shared" ca="1" si="221"/>
        <v>0.12494563664095085</v>
      </c>
      <c r="R926" s="22">
        <f t="shared" ca="1" si="221"/>
        <v>0.1920276906380563</v>
      </c>
      <c r="S926" s="22">
        <f t="shared" ca="1" si="221"/>
        <v>1.0493012302220222</v>
      </c>
      <c r="T926" s="22">
        <f t="shared" ca="1" si="225"/>
        <v>9.1506303241123254E-3</v>
      </c>
      <c r="U926" s="25">
        <f t="shared" ca="1" si="226"/>
        <v>0.50228764161826167</v>
      </c>
      <c r="V926" s="22">
        <f t="shared" ca="1" si="220"/>
        <v>5.1535483724395289E-3</v>
      </c>
      <c r="W926" s="22">
        <f t="shared" ca="1" si="220"/>
        <v>3.3611892564631659E-4</v>
      </c>
      <c r="X926" s="22">
        <f t="shared" ca="1" si="220"/>
        <v>3.7480105917360272E-4</v>
      </c>
      <c r="Y926" s="22">
        <f t="shared" ca="1" si="220"/>
        <v>-2.9397091498102525E-4</v>
      </c>
      <c r="Z926" s="22">
        <f t="shared" ca="1" si="220"/>
        <v>5.4459103951126121E-4</v>
      </c>
      <c r="AA926" s="10">
        <f t="shared" ca="1" si="227"/>
        <v>1.6423375302047627E-2</v>
      </c>
      <c r="AB926" s="10">
        <f t="shared" ca="1" si="228"/>
        <v>0</v>
      </c>
      <c r="AC926" s="5">
        <f t="shared" ca="1" si="230"/>
        <v>0.50865905617685669</v>
      </c>
    </row>
    <row r="927" spans="1:29" x14ac:dyDescent="0.2">
      <c r="A927" s="8">
        <v>43369</v>
      </c>
      <c r="B927" s="3">
        <v>78634</v>
      </c>
      <c r="C927" s="3">
        <v>79461</v>
      </c>
      <c r="D927" s="3">
        <v>78530</v>
      </c>
      <c r="E927" s="3">
        <v>78656</v>
      </c>
      <c r="F927" s="3">
        <v>78656</v>
      </c>
      <c r="G927" s="5">
        <f t="shared" si="223"/>
        <v>8.7215215622458153E-3</v>
      </c>
      <c r="H927" s="24">
        <f t="shared" si="224"/>
        <v>1</v>
      </c>
      <c r="I927" s="3">
        <f t="shared" si="233"/>
        <v>76733.210526315786</v>
      </c>
      <c r="J927" s="10">
        <f t="shared" si="229"/>
        <v>3.3066259697323019E-4</v>
      </c>
      <c r="K927" s="10">
        <f t="shared" si="231"/>
        <v>8.5001842962027503E-4</v>
      </c>
      <c r="L927" s="10">
        <f t="shared" si="222"/>
        <v>2.2369083765718222E-4</v>
      </c>
      <c r="M927" s="10">
        <f t="shared" si="219"/>
        <v>-4.4880751741818714E-4</v>
      </c>
      <c r="N927" s="10">
        <f t="shared" si="232"/>
        <v>1.3118056441873583E-3</v>
      </c>
      <c r="O927" s="22">
        <f t="shared" ca="1" si="221"/>
        <v>0.97104018448078699</v>
      </c>
      <c r="P927" s="22">
        <f t="shared" ca="1" si="221"/>
        <v>0.45641078433663612</v>
      </c>
      <c r="Q927" s="22">
        <f t="shared" ca="1" si="221"/>
        <v>0.12532043770012444</v>
      </c>
      <c r="R927" s="22">
        <f t="shared" ca="1" si="221"/>
        <v>0.19173371972307529</v>
      </c>
      <c r="S927" s="22">
        <f t="shared" ca="1" si="221"/>
        <v>1.0498458212615334</v>
      </c>
      <c r="T927" s="22">
        <f t="shared" ca="1" si="225"/>
        <v>2.0282194201171966E-3</v>
      </c>
      <c r="U927" s="25">
        <f t="shared" ca="1" si="226"/>
        <v>0.50050705468120782</v>
      </c>
      <c r="V927" s="22">
        <f t="shared" ca="1" si="220"/>
        <v>2.0645433076462257E-4</v>
      </c>
      <c r="W927" s="22">
        <f t="shared" ca="1" si="220"/>
        <v>5.3072221542812311E-4</v>
      </c>
      <c r="X927" s="22">
        <f t="shared" ca="1" si="220"/>
        <v>1.3966485054380128E-4</v>
      </c>
      <c r="Y927" s="22">
        <f t="shared" ca="1" si="220"/>
        <v>-2.8021994776205353E-4</v>
      </c>
      <c r="Z927" s="22">
        <f t="shared" ca="1" si="220"/>
        <v>8.1904623880360236E-4</v>
      </c>
      <c r="AA927" s="10">
        <f t="shared" ca="1" si="227"/>
        <v>0</v>
      </c>
      <c r="AB927" s="10">
        <f t="shared" ca="1" si="228"/>
        <v>0</v>
      </c>
      <c r="AC927" s="5">
        <f t="shared" ca="1" si="230"/>
        <v>0.50865905617685669</v>
      </c>
    </row>
    <row r="928" spans="1:29" x14ac:dyDescent="0.2">
      <c r="A928" s="8">
        <v>43370</v>
      </c>
      <c r="B928" s="3">
        <v>78676</v>
      </c>
      <c r="C928" s="3">
        <v>80107</v>
      </c>
      <c r="D928" s="3">
        <v>78676</v>
      </c>
      <c r="E928" s="3">
        <v>80000</v>
      </c>
      <c r="F928" s="3">
        <v>80000</v>
      </c>
      <c r="G928" s="5">
        <f t="shared" si="223"/>
        <v>-1.7199999999999993E-2</v>
      </c>
      <c r="H928" s="24">
        <f t="shared" si="224"/>
        <v>0</v>
      </c>
      <c r="I928" s="3">
        <f t="shared" si="233"/>
        <v>76922.473684210519</v>
      </c>
      <c r="J928" s="10">
        <f t="shared" si="229"/>
        <v>1.708706265256299E-2</v>
      </c>
      <c r="K928" s="10">
        <f t="shared" si="231"/>
        <v>1.113197863024179E-3</v>
      </c>
      <c r="L928" s="10">
        <f t="shared" si="222"/>
        <v>7.6177152498464902E-4</v>
      </c>
      <c r="M928" s="10">
        <f t="shared" si="219"/>
        <v>-2.2933129403026497E-4</v>
      </c>
      <c r="N928" s="10">
        <f t="shared" si="232"/>
        <v>4.8648218027366411E-3</v>
      </c>
      <c r="O928" s="22">
        <f t="shared" ca="1" si="221"/>
        <v>0.9712466388115516</v>
      </c>
      <c r="P928" s="22">
        <f t="shared" ca="1" si="221"/>
        <v>0.45694150655206422</v>
      </c>
      <c r="Q928" s="22">
        <f t="shared" ca="1" si="221"/>
        <v>0.12546010255066825</v>
      </c>
      <c r="R928" s="22">
        <f t="shared" ca="1" si="221"/>
        <v>0.19145349977531323</v>
      </c>
      <c r="S928" s="22">
        <f t="shared" ca="1" si="221"/>
        <v>1.0506648675003369</v>
      </c>
      <c r="T928" s="22">
        <f t="shared" ca="1" si="225"/>
        <v>2.2267381486664708E-2</v>
      </c>
      <c r="U928" s="25">
        <f t="shared" ca="1" si="226"/>
        <v>0.50556661536274661</v>
      </c>
      <c r="V928" s="22">
        <f t="shared" ca="1" si="220"/>
        <v>-1.0796972101765976E-2</v>
      </c>
      <c r="W928" s="22">
        <f t="shared" ca="1" si="220"/>
        <v>-7.0340739746832591E-4</v>
      </c>
      <c r="X928" s="22">
        <f t="shared" ca="1" si="220"/>
        <v>-4.8134814452414307E-4</v>
      </c>
      <c r="Y928" s="22">
        <f t="shared" ca="1" si="220"/>
        <v>1.449098440178809E-4</v>
      </c>
      <c r="Z928" s="22">
        <f t="shared" ca="1" si="220"/>
        <v>-3.0739833025854668E-3</v>
      </c>
      <c r="AA928" s="10">
        <f t="shared" ca="1" si="227"/>
        <v>0</v>
      </c>
      <c r="AB928" s="10">
        <f t="shared" ca="1" si="228"/>
        <v>0</v>
      </c>
      <c r="AC928" s="5">
        <f t="shared" ca="1" si="230"/>
        <v>0.50865905617685669</v>
      </c>
    </row>
    <row r="929" spans="1:29" x14ac:dyDescent="0.2">
      <c r="A929" s="8">
        <v>43371</v>
      </c>
      <c r="B929" s="3">
        <v>80000</v>
      </c>
      <c r="C929" s="3">
        <v>80000</v>
      </c>
      <c r="D929" s="3">
        <v>78967</v>
      </c>
      <c r="E929" s="3">
        <v>79342</v>
      </c>
      <c r="F929" s="3">
        <v>79342</v>
      </c>
      <c r="G929" s="5">
        <f t="shared" si="223"/>
        <v>2.8610319881021473E-2</v>
      </c>
      <c r="H929" s="24">
        <f t="shared" si="224"/>
        <v>1</v>
      </c>
      <c r="I929" s="3">
        <f t="shared" si="233"/>
        <v>77062.68421052632</v>
      </c>
      <c r="J929" s="10">
        <f t="shared" si="229"/>
        <v>-8.2250000000000378E-3</v>
      </c>
      <c r="K929" s="10">
        <f t="shared" si="231"/>
        <v>1.9680693851765185E-3</v>
      </c>
      <c r="L929" s="10">
        <f t="shared" si="222"/>
        <v>5.652148570684612E-4</v>
      </c>
      <c r="M929" s="10">
        <f t="shared" si="219"/>
        <v>-3.4083873533403476E-4</v>
      </c>
      <c r="N929" s="10">
        <f t="shared" si="232"/>
        <v>-1.8024988552183262E-4</v>
      </c>
      <c r="O929" s="22">
        <f t="shared" ca="1" si="221"/>
        <v>0.9604496667097856</v>
      </c>
      <c r="P929" s="22">
        <f t="shared" ca="1" si="221"/>
        <v>0.4562380991545959</v>
      </c>
      <c r="Q929" s="22">
        <f t="shared" ca="1" si="221"/>
        <v>0.1249787544061441</v>
      </c>
      <c r="R929" s="22">
        <f t="shared" ca="1" si="221"/>
        <v>0.19159840961933111</v>
      </c>
      <c r="S929" s="22">
        <f t="shared" ca="1" si="221"/>
        <v>1.0475908841977515</v>
      </c>
      <c r="T929" s="22">
        <f t="shared" ca="1" si="225"/>
        <v>-7.1852827211594961E-3</v>
      </c>
      <c r="U929" s="25">
        <f t="shared" ca="1" si="226"/>
        <v>0.4982036870480836</v>
      </c>
      <c r="V929" s="22">
        <f t="shared" ca="1" si="220"/>
        <v>-5.1590267543209414E-3</v>
      </c>
      <c r="W929" s="22">
        <f t="shared" ca="1" si="220"/>
        <v>1.2344465182353285E-3</v>
      </c>
      <c r="X929" s="22">
        <f t="shared" ca="1" si="220"/>
        <v>3.5452383824387409E-4</v>
      </c>
      <c r="Y929" s="22">
        <f t="shared" ca="1" si="220"/>
        <v>-2.1378676650421778E-4</v>
      </c>
      <c r="Z929" s="22">
        <f t="shared" ca="1" si="220"/>
        <v>-1.1305945068333337E-4</v>
      </c>
      <c r="AA929" s="10">
        <f t="shared" ca="1" si="227"/>
        <v>0</v>
      </c>
      <c r="AB929" s="10">
        <f t="shared" ca="1" si="228"/>
        <v>0</v>
      </c>
      <c r="AC929" s="5">
        <f t="shared" ca="1" si="230"/>
        <v>0.50865905617685669</v>
      </c>
    </row>
    <row r="930" spans="1:29" x14ac:dyDescent="0.2">
      <c r="A930" s="8">
        <v>43374</v>
      </c>
      <c r="B930" s="3">
        <v>79350</v>
      </c>
      <c r="C930" s="3">
        <v>79557</v>
      </c>
      <c r="D930" s="3">
        <v>78091</v>
      </c>
      <c r="E930" s="3">
        <v>78624</v>
      </c>
      <c r="F930" s="3">
        <v>78624</v>
      </c>
      <c r="G930" s="5">
        <f t="shared" si="223"/>
        <v>5.9129527879527854E-2</v>
      </c>
      <c r="H930" s="24">
        <f t="shared" si="224"/>
        <v>1</v>
      </c>
      <c r="I930" s="3">
        <f t="shared" si="233"/>
        <v>77190.631578947374</v>
      </c>
      <c r="J930" s="10">
        <f t="shared" si="229"/>
        <v>-9.0494315747019494E-3</v>
      </c>
      <c r="K930" s="10">
        <f t="shared" si="231"/>
        <v>1.3362878226709396E-3</v>
      </c>
      <c r="L930" s="10">
        <f t="shared" si="222"/>
        <v>1.0443735776433982E-4</v>
      </c>
      <c r="M930" s="10">
        <f t="shared" si="219"/>
        <v>-5.8912754454747086E-4</v>
      </c>
      <c r="N930" s="10">
        <f t="shared" si="232"/>
        <v>1.6854088375519716E-3</v>
      </c>
      <c r="O930" s="22">
        <f t="shared" ca="1" si="221"/>
        <v>0.9552906399554647</v>
      </c>
      <c r="P930" s="22">
        <f t="shared" ca="1" si="221"/>
        <v>0.45747254567283124</v>
      </c>
      <c r="Q930" s="22">
        <f t="shared" ca="1" si="221"/>
        <v>0.12533327824438797</v>
      </c>
      <c r="R930" s="22">
        <f t="shared" ca="1" si="221"/>
        <v>0.1913846228528269</v>
      </c>
      <c r="S930" s="22">
        <f t="shared" ca="1" si="221"/>
        <v>1.0474778247470682</v>
      </c>
      <c r="T930" s="22">
        <f t="shared" ca="1" si="225"/>
        <v>-6.3677543817785547E-3</v>
      </c>
      <c r="U930" s="25">
        <f t="shared" ca="1" si="226"/>
        <v>0.49840806678373328</v>
      </c>
      <c r="V930" s="22">
        <f t="shared" ca="1" si="220"/>
        <v>-5.6738448311997661E-3</v>
      </c>
      <c r="W930" s="22">
        <f t="shared" ca="1" si="220"/>
        <v>8.3783049720517018E-4</v>
      </c>
      <c r="X930" s="22">
        <f t="shared" ca="1" si="220"/>
        <v>6.5480506443287484E-5</v>
      </c>
      <c r="Y930" s="22">
        <f t="shared" ca="1" si="220"/>
        <v>-3.69373285598678E-4</v>
      </c>
      <c r="Z930" s="22">
        <f t="shared" ca="1" si="220"/>
        <v>1.0567236342375037E-3</v>
      </c>
      <c r="AA930" s="10">
        <f t="shared" ca="1" si="227"/>
        <v>0</v>
      </c>
      <c r="AB930" s="10">
        <f t="shared" ca="1" si="228"/>
        <v>0</v>
      </c>
      <c r="AC930" s="5">
        <f t="shared" ca="1" si="230"/>
        <v>0.50865905617685669</v>
      </c>
    </row>
    <row r="931" spans="1:29" x14ac:dyDescent="0.2">
      <c r="A931" s="8">
        <v>43375</v>
      </c>
      <c r="B931" s="3">
        <v>78625</v>
      </c>
      <c r="C931" s="3">
        <v>81778</v>
      </c>
      <c r="D931" s="3">
        <v>78625</v>
      </c>
      <c r="E931" s="3">
        <v>81612</v>
      </c>
      <c r="F931" s="3">
        <v>81612</v>
      </c>
      <c r="G931" s="5">
        <f t="shared" si="223"/>
        <v>1.6431407146007881E-2</v>
      </c>
      <c r="H931" s="24">
        <f t="shared" si="224"/>
        <v>1</v>
      </c>
      <c r="I931" s="3">
        <f t="shared" si="233"/>
        <v>77553.789473684214</v>
      </c>
      <c r="J931" s="10">
        <f t="shared" si="229"/>
        <v>3.8003663003663091E-2</v>
      </c>
      <c r="K931" s="10">
        <f t="shared" si="231"/>
        <v>3.5527285695571898E-3</v>
      </c>
      <c r="L931" s="10">
        <f t="shared" si="222"/>
        <v>1.0108750525526999E-3</v>
      </c>
      <c r="M931" s="10">
        <f t="shared" si="219"/>
        <v>-3.9849339478141511E-4</v>
      </c>
      <c r="N931" s="10">
        <f t="shared" si="232"/>
        <v>7.6293913356994649E-3</v>
      </c>
      <c r="O931" s="22">
        <f t="shared" ca="1" si="221"/>
        <v>0.94961679512426489</v>
      </c>
      <c r="P931" s="22">
        <f t="shared" ca="1" si="221"/>
        <v>0.45831037617003639</v>
      </c>
      <c r="Q931" s="22">
        <f t="shared" ca="1" si="221"/>
        <v>0.12539875875083126</v>
      </c>
      <c r="R931" s="22">
        <f t="shared" ca="1" si="221"/>
        <v>0.19101524956722821</v>
      </c>
      <c r="S931" s="22">
        <f t="shared" ca="1" si="221"/>
        <v>1.0485345483813058</v>
      </c>
      <c r="T931" s="22">
        <f t="shared" ca="1" si="225"/>
        <v>4.5767493591854044E-2</v>
      </c>
      <c r="U931" s="25">
        <f t="shared" ca="1" si="226"/>
        <v>0.51143987657671008</v>
      </c>
      <c r="V931" s="22">
        <f t="shared" ca="1" si="220"/>
        <v>2.319669342239971E-2</v>
      </c>
      <c r="W931" s="22">
        <f t="shared" ca="1" si="220"/>
        <v>2.1685161094359595E-3</v>
      </c>
      <c r="X931" s="22">
        <f t="shared" ca="1" si="220"/>
        <v>6.1701838267950602E-4</v>
      </c>
      <c r="Y931" s="22">
        <f t="shared" ca="1" si="220"/>
        <v>-2.4323258283562825E-4</v>
      </c>
      <c r="Z931" s="22">
        <f t="shared" ca="1" si="220"/>
        <v>4.6568314163999069E-3</v>
      </c>
      <c r="AA931" s="10">
        <f t="shared" ca="1" si="227"/>
        <v>0</v>
      </c>
      <c r="AB931" s="10">
        <f t="shared" ca="1" si="228"/>
        <v>0</v>
      </c>
      <c r="AC931" s="5">
        <f t="shared" ca="1" si="230"/>
        <v>0.50865905617685669</v>
      </c>
    </row>
    <row r="932" spans="1:29" x14ac:dyDescent="0.2">
      <c r="A932" s="8">
        <v>43376</v>
      </c>
      <c r="B932" s="3">
        <v>81624</v>
      </c>
      <c r="C932" s="3">
        <v>85442</v>
      </c>
      <c r="D932" s="3">
        <v>81623</v>
      </c>
      <c r="E932" s="3">
        <v>83273</v>
      </c>
      <c r="F932" s="3">
        <v>83273</v>
      </c>
      <c r="G932" s="5">
        <f t="shared" si="223"/>
        <v>-1.1420268274230594E-2</v>
      </c>
      <c r="H932" s="24">
        <f t="shared" si="224"/>
        <v>0</v>
      </c>
      <c r="I932" s="3">
        <f t="shared" si="233"/>
        <v>77984.368421052626</v>
      </c>
      <c r="J932" s="10">
        <f t="shared" si="229"/>
        <v>2.0352399156986722E-2</v>
      </c>
      <c r="K932" s="10">
        <f t="shared" si="231"/>
        <v>5.5422225840783988E-3</v>
      </c>
      <c r="L932" s="10">
        <f t="shared" si="222"/>
        <v>1.1207283077576701E-3</v>
      </c>
      <c r="M932" s="10">
        <f t="shared" si="219"/>
        <v>-1.2031385529107208E-4</v>
      </c>
      <c r="N932" s="10">
        <f t="shared" si="232"/>
        <v>1.1633738647702164E-2</v>
      </c>
      <c r="O932" s="22">
        <f t="shared" ca="1" si="221"/>
        <v>0.97281348854666461</v>
      </c>
      <c r="P932" s="22">
        <f t="shared" ca="1" si="221"/>
        <v>0.46047889227947236</v>
      </c>
      <c r="Q932" s="22">
        <f t="shared" ca="1" si="221"/>
        <v>0.12601577713351075</v>
      </c>
      <c r="R932" s="22">
        <f t="shared" ca="1" si="221"/>
        <v>0.19077201698439258</v>
      </c>
      <c r="S932" s="22">
        <f t="shared" ca="1" si="221"/>
        <v>1.0531913797977057</v>
      </c>
      <c r="T932" s="22">
        <f t="shared" ca="1" si="225"/>
        <v>3.4721995130877044E-2</v>
      </c>
      <c r="U932" s="25">
        <f t="shared" ca="1" si="226"/>
        <v>0.50867962677481393</v>
      </c>
      <c r="V932" s="22">
        <f t="shared" ca="1" si="220"/>
        <v>-1.2937163801184979E-2</v>
      </c>
      <c r="W932" s="22">
        <f t="shared" ca="1" si="220"/>
        <v>-3.5229577034034841E-3</v>
      </c>
      <c r="X932" s="22">
        <f t="shared" ca="1" si="220"/>
        <v>-7.1239982973252992E-4</v>
      </c>
      <c r="Y932" s="22">
        <f t="shared" ca="1" si="220"/>
        <v>7.6478455510161893E-5</v>
      </c>
      <c r="Z932" s="22">
        <f t="shared" ca="1" si="220"/>
        <v>-7.3950781598066178E-3</v>
      </c>
      <c r="AA932" s="10">
        <f t="shared" ca="1" si="227"/>
        <v>0</v>
      </c>
      <c r="AB932" s="10">
        <f t="shared" ca="1" si="228"/>
        <v>0</v>
      </c>
      <c r="AC932" s="5">
        <f t="shared" ca="1" si="230"/>
        <v>0.50865905617685669</v>
      </c>
    </row>
    <row r="933" spans="1:29" x14ac:dyDescent="0.2">
      <c r="A933" s="8">
        <v>43377</v>
      </c>
      <c r="B933" s="3">
        <v>83275</v>
      </c>
      <c r="C933" s="3">
        <v>83430</v>
      </c>
      <c r="D933" s="3">
        <v>81892</v>
      </c>
      <c r="E933" s="3">
        <v>82953</v>
      </c>
      <c r="F933" s="3">
        <v>82953</v>
      </c>
      <c r="G933" s="5">
        <f t="shared" si="223"/>
        <v>3.7744264824659757E-2</v>
      </c>
      <c r="H933" s="24">
        <f t="shared" si="224"/>
        <v>1</v>
      </c>
      <c r="I933" s="3">
        <f t="shared" si="233"/>
        <v>78328.421052631573</v>
      </c>
      <c r="J933" s="10">
        <f t="shared" si="229"/>
        <v>-3.8427821742942347E-3</v>
      </c>
      <c r="K933" s="10">
        <f t="shared" si="231"/>
        <v>5.0957735920785343E-3</v>
      </c>
      <c r="L933" s="10">
        <f t="shared" si="222"/>
        <v>7.7528571461604745E-4</v>
      </c>
      <c r="M933" s="10">
        <f t="shared" si="219"/>
        <v>-1.6014979719360166E-4</v>
      </c>
      <c r="N933" s="10">
        <f t="shared" si="232"/>
        <v>7.4477696823307179E-3</v>
      </c>
      <c r="O933" s="22">
        <f t="shared" ca="1" si="221"/>
        <v>0.95987632474547968</v>
      </c>
      <c r="P933" s="22">
        <f t="shared" ca="1" si="221"/>
        <v>0.45695593457606887</v>
      </c>
      <c r="Q933" s="22">
        <f t="shared" ca="1" si="221"/>
        <v>0.12530337730377822</v>
      </c>
      <c r="R933" s="22">
        <f t="shared" ca="1" si="221"/>
        <v>0.19084849543990273</v>
      </c>
      <c r="S933" s="22">
        <f t="shared" ca="1" si="221"/>
        <v>1.0457963016378991</v>
      </c>
      <c r="T933" s="22">
        <f t="shared" ca="1" si="225"/>
        <v>6.4953799137069997E-3</v>
      </c>
      <c r="U933" s="25">
        <f t="shared" ca="1" si="226"/>
        <v>0.50162383926928789</v>
      </c>
      <c r="V933" s="22">
        <f t="shared" ref="V933:Z996" ca="1" si="234">($H933-$U933)*J933*$U933*(1-$U933)*$AF$3</f>
        <v>-2.3939135333185123E-3</v>
      </c>
      <c r="W933" s="22">
        <f t="shared" ca="1" si="234"/>
        <v>3.17448161553532E-3</v>
      </c>
      <c r="X933" s="22">
        <f t="shared" ca="1" si="234"/>
        <v>4.8297480320979593E-4</v>
      </c>
      <c r="Y933" s="22">
        <f t="shared" ca="1" si="234"/>
        <v>-9.9767499033533039E-5</v>
      </c>
      <c r="Z933" s="22">
        <f t="shared" ca="1" si="234"/>
        <v>4.6396896381058483E-3</v>
      </c>
      <c r="AA933" s="10">
        <f t="shared" ca="1" si="227"/>
        <v>3.6744264824659756E-2</v>
      </c>
      <c r="AB933" s="10">
        <f t="shared" ca="1" si="228"/>
        <v>0</v>
      </c>
      <c r="AC933" s="5">
        <f t="shared" ca="1" si="230"/>
        <v>0.54540332100151645</v>
      </c>
    </row>
    <row r="934" spans="1:29" x14ac:dyDescent="0.2">
      <c r="A934" s="8">
        <v>43378</v>
      </c>
      <c r="B934" s="3">
        <v>82972</v>
      </c>
      <c r="C934" s="3">
        <v>83805</v>
      </c>
      <c r="D934" s="3">
        <v>82030</v>
      </c>
      <c r="E934" s="3">
        <v>82322</v>
      </c>
      <c r="F934" s="3">
        <v>82322</v>
      </c>
      <c r="G934" s="5">
        <f t="shared" si="223"/>
        <v>4.5747187872014816E-2</v>
      </c>
      <c r="H934" s="24">
        <f t="shared" si="224"/>
        <v>1</v>
      </c>
      <c r="I934" s="3">
        <f t="shared" si="233"/>
        <v>78638.210526315786</v>
      </c>
      <c r="J934" s="10">
        <f t="shared" si="229"/>
        <v>-7.6067170566465059E-3</v>
      </c>
      <c r="K934" s="10">
        <f t="shared" si="231"/>
        <v>3.8338524838261944E-3</v>
      </c>
      <c r="L934" s="10">
        <f t="shared" si="222"/>
        <v>8.258490223898463E-4</v>
      </c>
      <c r="M934" s="10">
        <f t="shared" ref="M934:M997" si="235">AVERAGE(J835:J934)</f>
        <v>-2.2424963154831556E-4</v>
      </c>
      <c r="N934" s="10">
        <f t="shared" si="232"/>
        <v>7.5714262710014245E-3</v>
      </c>
      <c r="O934" s="22">
        <f t="shared" ref="O934:S997" ca="1" si="236">O933+V933</f>
        <v>0.95748241121216116</v>
      </c>
      <c r="P934" s="22">
        <f t="shared" ca="1" si="236"/>
        <v>0.46013041619160416</v>
      </c>
      <c r="Q934" s="22">
        <f t="shared" ca="1" si="236"/>
        <v>0.12578635210698802</v>
      </c>
      <c r="R934" s="22">
        <f t="shared" ca="1" si="236"/>
        <v>0.19074872794086919</v>
      </c>
      <c r="S934" s="22">
        <f t="shared" ca="1" si="236"/>
        <v>1.0504359912760048</v>
      </c>
      <c r="T934" s="22">
        <f t="shared" ca="1" si="225"/>
        <v>2.4951782145046508E-3</v>
      </c>
      <c r="U934" s="25">
        <f t="shared" ca="1" si="226"/>
        <v>0.50062379422998537</v>
      </c>
      <c r="V934" s="22">
        <f t="shared" ca="1" si="234"/>
        <v>-4.7482594870747108E-3</v>
      </c>
      <c r="W934" s="22">
        <f t="shared" ca="1" si="234"/>
        <v>2.3931646586573757E-3</v>
      </c>
      <c r="X934" s="22">
        <f t="shared" ca="1" si="234"/>
        <v>5.1551088679282705E-4</v>
      </c>
      <c r="Y934" s="22">
        <f t="shared" ca="1" si="234"/>
        <v>-1.3998094480744666E-4</v>
      </c>
      <c r="Z934" s="22">
        <f t="shared" ca="1" si="234"/>
        <v>4.7262302980700848E-3</v>
      </c>
      <c r="AA934" s="10">
        <f t="shared" ca="1" si="227"/>
        <v>0</v>
      </c>
      <c r="AB934" s="10">
        <f t="shared" ca="1" si="228"/>
        <v>0</v>
      </c>
      <c r="AC934" s="5">
        <f t="shared" ca="1" si="230"/>
        <v>0.54540332100151645</v>
      </c>
    </row>
    <row r="935" spans="1:29" x14ac:dyDescent="0.2">
      <c r="A935" s="8">
        <v>43381</v>
      </c>
      <c r="B935" s="3">
        <v>82324</v>
      </c>
      <c r="C935" s="3">
        <v>87333</v>
      </c>
      <c r="D935" s="3">
        <v>82324</v>
      </c>
      <c r="E935" s="3">
        <v>86084</v>
      </c>
      <c r="F935" s="3">
        <v>86084</v>
      </c>
      <c r="G935" s="5">
        <f t="shared" si="223"/>
        <v>-2.7937828167836076E-2</v>
      </c>
      <c r="H935" s="24">
        <f t="shared" si="224"/>
        <v>0</v>
      </c>
      <c r="I935" s="3">
        <f t="shared" si="233"/>
        <v>79239.631578947374</v>
      </c>
      <c r="J935" s="10">
        <f t="shared" si="229"/>
        <v>4.56985981876048E-2</v>
      </c>
      <c r="K935" s="10">
        <f t="shared" si="231"/>
        <v>6.10569612854982E-3</v>
      </c>
      <c r="L935" s="10">
        <f t="shared" si="222"/>
        <v>1.6237073912801581E-3</v>
      </c>
      <c r="M935" s="10">
        <f t="shared" si="235"/>
        <v>6.7459714594148007E-5</v>
      </c>
      <c r="N935" s="10">
        <f t="shared" si="232"/>
        <v>1.8521032223462776E-2</v>
      </c>
      <c r="O935" s="22">
        <f t="shared" ca="1" si="236"/>
        <v>0.95273415172508646</v>
      </c>
      <c r="P935" s="22">
        <f t="shared" ca="1" si="236"/>
        <v>0.46252358085026152</v>
      </c>
      <c r="Q935" s="22">
        <f t="shared" ca="1" si="236"/>
        <v>0.12630186299378085</v>
      </c>
      <c r="R935" s="22">
        <f t="shared" ca="1" si="236"/>
        <v>0.19060874699606176</v>
      </c>
      <c r="S935" s="22">
        <f t="shared" ca="1" si="236"/>
        <v>1.055162221574075</v>
      </c>
      <c r="T935" s="22">
        <f t="shared" ca="1" si="225"/>
        <v>6.6123272803154637E-2</v>
      </c>
      <c r="U935" s="25">
        <f t="shared" ca="1" si="226"/>
        <v>0.51652479770936277</v>
      </c>
      <c r="V935" s="22">
        <f t="shared" ca="1" si="234"/>
        <v>-2.9473345757402115E-2</v>
      </c>
      <c r="W935" s="22">
        <f t="shared" ca="1" si="234"/>
        <v>-3.9378733751879299E-3</v>
      </c>
      <c r="X935" s="22">
        <f t="shared" ca="1" si="234"/>
        <v>-1.0472113204783135E-3</v>
      </c>
      <c r="Y935" s="22">
        <f t="shared" ca="1" si="234"/>
        <v>-4.3508194381951132E-5</v>
      </c>
      <c r="Z935" s="22">
        <f t="shared" ca="1" si="234"/>
        <v>-1.1945153859318314E-2</v>
      </c>
      <c r="AA935" s="10">
        <f t="shared" ca="1" si="227"/>
        <v>0</v>
      </c>
      <c r="AB935" s="10">
        <f t="shared" ca="1" si="228"/>
        <v>0</v>
      </c>
      <c r="AC935" s="5">
        <f t="shared" ca="1" si="230"/>
        <v>0.54540332100151645</v>
      </c>
    </row>
    <row r="936" spans="1:29" x14ac:dyDescent="0.2">
      <c r="A936" s="8">
        <v>43382</v>
      </c>
      <c r="B936" s="3">
        <v>86053</v>
      </c>
      <c r="C936" s="3">
        <v>86573</v>
      </c>
      <c r="D936" s="3">
        <v>85433</v>
      </c>
      <c r="E936" s="3">
        <v>86088</v>
      </c>
      <c r="F936" s="3">
        <v>86088</v>
      </c>
      <c r="G936" s="5">
        <f t="shared" si="223"/>
        <v>-3.6787937923984715E-2</v>
      </c>
      <c r="H936" s="24">
        <f t="shared" si="224"/>
        <v>0</v>
      </c>
      <c r="I936" s="3">
        <f t="shared" si="233"/>
        <v>79816.631578947374</v>
      </c>
      <c r="J936" s="10">
        <f t="shared" si="229"/>
        <v>4.6466242275000624E-5</v>
      </c>
      <c r="K936" s="10">
        <f t="shared" si="231"/>
        <v>7.2717381072604616E-3</v>
      </c>
      <c r="L936" s="10">
        <f t="shared" si="222"/>
        <v>1.521964740566597E-3</v>
      </c>
      <c r="M936" s="10">
        <f t="shared" si="235"/>
        <v>4.0477451048581914E-4</v>
      </c>
      <c r="N936" s="10">
        <f t="shared" si="232"/>
        <v>1.0929592871185157E-2</v>
      </c>
      <c r="O936" s="22">
        <f t="shared" ca="1" si="236"/>
        <v>0.92326080596768434</v>
      </c>
      <c r="P936" s="22">
        <f t="shared" ca="1" si="236"/>
        <v>0.4585857074750736</v>
      </c>
      <c r="Q936" s="22">
        <f t="shared" ca="1" si="236"/>
        <v>0.12525465167330255</v>
      </c>
      <c r="R936" s="22">
        <f t="shared" ca="1" si="236"/>
        <v>0.1905652388016798</v>
      </c>
      <c r="S936" s="22">
        <f t="shared" ca="1" si="236"/>
        <v>1.0432170677147568</v>
      </c>
      <c r="T936" s="22">
        <f t="shared" ca="1" si="225"/>
        <v>1.5047322565868767E-2</v>
      </c>
      <c r="U936" s="25">
        <f t="shared" ca="1" si="226"/>
        <v>0.50376175966299908</v>
      </c>
      <c r="V936" s="22">
        <f t="shared" ca="1" si="234"/>
        <v>-2.9258238758854572E-5</v>
      </c>
      <c r="W936" s="22">
        <f t="shared" ca="1" si="234"/>
        <v>-4.5787702925259828E-3</v>
      </c>
      <c r="X936" s="22">
        <f t="shared" ca="1" si="234"/>
        <v>-9.5833029704692305E-4</v>
      </c>
      <c r="Y936" s="22">
        <f t="shared" ca="1" si="234"/>
        <v>-2.5487297210741411E-4</v>
      </c>
      <c r="Z936" s="22">
        <f t="shared" ca="1" si="234"/>
        <v>-6.88199910527854E-3</v>
      </c>
      <c r="AA936" s="10">
        <f t="shared" ca="1" si="227"/>
        <v>0</v>
      </c>
      <c r="AB936" s="10">
        <f t="shared" ca="1" si="228"/>
        <v>0</v>
      </c>
      <c r="AC936" s="5">
        <f t="shared" ca="1" si="230"/>
        <v>0.54540332100151645</v>
      </c>
    </row>
    <row r="937" spans="1:29" x14ac:dyDescent="0.2">
      <c r="A937" s="8">
        <v>43383</v>
      </c>
      <c r="B937" s="3">
        <v>86084</v>
      </c>
      <c r="C937" s="3">
        <v>86085</v>
      </c>
      <c r="D937" s="3">
        <v>83679</v>
      </c>
      <c r="E937" s="3">
        <v>83679</v>
      </c>
      <c r="F937" s="3">
        <v>83679</v>
      </c>
      <c r="G937" s="5">
        <f t="shared" si="223"/>
        <v>-3.8121870481243603E-3</v>
      </c>
      <c r="H937" s="24">
        <f t="shared" si="224"/>
        <v>0</v>
      </c>
      <c r="I937" s="3">
        <f t="shared" si="233"/>
        <v>80289.894736842107</v>
      </c>
      <c r="J937" s="10">
        <f t="shared" si="229"/>
        <v>-2.7982994145525519E-2</v>
      </c>
      <c r="K937" s="10">
        <f t="shared" si="231"/>
        <v>5.5591549644054715E-3</v>
      </c>
      <c r="L937" s="10">
        <f t="shared" si="222"/>
        <v>1.2253971891125627E-3</v>
      </c>
      <c r="M937" s="10">
        <f t="shared" si="235"/>
        <v>1.8952087670079387E-4</v>
      </c>
      <c r="N937" s="10">
        <f t="shared" si="232"/>
        <v>1.262514210682708E-3</v>
      </c>
      <c r="O937" s="22">
        <f t="shared" ca="1" si="236"/>
        <v>0.92323154772892546</v>
      </c>
      <c r="P937" s="22">
        <f t="shared" ca="1" si="236"/>
        <v>0.45400693718254764</v>
      </c>
      <c r="Q937" s="22">
        <f t="shared" ca="1" si="236"/>
        <v>0.12429632137625563</v>
      </c>
      <c r="R937" s="22">
        <f t="shared" ca="1" si="236"/>
        <v>0.19031036582957239</v>
      </c>
      <c r="S937" s="22">
        <f t="shared" ca="1" si="236"/>
        <v>1.0363350686094781</v>
      </c>
      <c r="T937" s="22">
        <f t="shared" ca="1" si="225"/>
        <v>-2.1814120174993033E-2</v>
      </c>
      <c r="U937" s="25">
        <f t="shared" ca="1" si="226"/>
        <v>0.49454668620380432</v>
      </c>
      <c r="V937" s="22">
        <f t="shared" ca="1" si="234"/>
        <v>1.7296563531627403E-2</v>
      </c>
      <c r="W937" s="22">
        <f t="shared" ca="1" si="234"/>
        <v>-3.4361682857792469E-3</v>
      </c>
      <c r="X937" s="22">
        <f t="shared" ca="1" si="234"/>
        <v>-7.57430038499014E-4</v>
      </c>
      <c r="Y937" s="22">
        <f t="shared" ca="1" si="234"/>
        <v>-1.1714471537168108E-4</v>
      </c>
      <c r="Z937" s="22">
        <f t="shared" ca="1" si="234"/>
        <v>-7.8037243409664382E-4</v>
      </c>
      <c r="AA937" s="10">
        <f t="shared" ca="1" si="227"/>
        <v>0</v>
      </c>
      <c r="AB937" s="10">
        <f t="shared" ca="1" si="228"/>
        <v>0</v>
      </c>
      <c r="AC937" s="5">
        <f t="shared" ca="1" si="230"/>
        <v>0.54540332100151645</v>
      </c>
    </row>
    <row r="938" spans="1:29" x14ac:dyDescent="0.2">
      <c r="A938" s="8">
        <v>43384</v>
      </c>
      <c r="B938" s="3">
        <v>83700</v>
      </c>
      <c r="C938" s="3">
        <v>84749</v>
      </c>
      <c r="D938" s="3">
        <v>82607</v>
      </c>
      <c r="E938" s="3">
        <v>82921</v>
      </c>
      <c r="F938" s="3">
        <v>82921</v>
      </c>
      <c r="G938" s="5">
        <f t="shared" si="223"/>
        <v>3.3730900495652527E-2</v>
      </c>
      <c r="H938" s="24">
        <f t="shared" si="224"/>
        <v>1</v>
      </c>
      <c r="I938" s="3">
        <f t="shared" si="233"/>
        <v>80684.210526315786</v>
      </c>
      <c r="J938" s="10">
        <f t="shared" si="229"/>
        <v>-9.0584256504021576E-3</v>
      </c>
      <c r="K938" s="10">
        <f t="shared" si="231"/>
        <v>5.3977478249802036E-3</v>
      </c>
      <c r="L938" s="10">
        <f t="shared" si="222"/>
        <v>1.0235268331355706E-3</v>
      </c>
      <c r="M938" s="10">
        <f t="shared" si="235"/>
        <v>2.5143656001526459E-4</v>
      </c>
      <c r="N938" s="10">
        <f t="shared" si="232"/>
        <v>2.1938551546112349E-4</v>
      </c>
      <c r="O938" s="22">
        <f t="shared" ca="1" si="236"/>
        <v>0.94052811126055291</v>
      </c>
      <c r="P938" s="22">
        <f t="shared" ca="1" si="236"/>
        <v>0.45057076889676839</v>
      </c>
      <c r="Q938" s="22">
        <f t="shared" ca="1" si="236"/>
        <v>0.12353889133775661</v>
      </c>
      <c r="R938" s="22">
        <f t="shared" ca="1" si="236"/>
        <v>0.1901932211142007</v>
      </c>
      <c r="S938" s="22">
        <f t="shared" ca="1" si="236"/>
        <v>1.0355546961753814</v>
      </c>
      <c r="T938" s="22">
        <f t="shared" ca="1" si="225"/>
        <v>-5.6861839798708833E-3</v>
      </c>
      <c r="U938" s="25">
        <f t="shared" ca="1" si="226"/>
        <v>0.4985784578352202</v>
      </c>
      <c r="V938" s="22">
        <f t="shared" ca="1" si="234"/>
        <v>-5.6775663061430556E-3</v>
      </c>
      <c r="W938" s="22">
        <f t="shared" ca="1" si="234"/>
        <v>3.3831564515633028E-3</v>
      </c>
      <c r="X938" s="22">
        <f t="shared" ca="1" si="234"/>
        <v>6.4151781838445946E-4</v>
      </c>
      <c r="Y938" s="22">
        <f t="shared" ca="1" si="234"/>
        <v>1.5759336074164332E-4</v>
      </c>
      <c r="Z938" s="22">
        <f t="shared" ca="1" si="234"/>
        <v>1.3750466788702985E-4</v>
      </c>
      <c r="AA938" s="10">
        <f t="shared" ca="1" si="227"/>
        <v>0</v>
      </c>
      <c r="AB938" s="10">
        <f t="shared" ca="1" si="228"/>
        <v>0</v>
      </c>
      <c r="AC938" s="5">
        <f t="shared" ca="1" si="230"/>
        <v>0.54540332100151645</v>
      </c>
    </row>
    <row r="939" spans="1:29" x14ac:dyDescent="0.2">
      <c r="A939" s="8">
        <v>43388</v>
      </c>
      <c r="B939" s="3">
        <v>82922</v>
      </c>
      <c r="C939" s="3">
        <v>84278</v>
      </c>
      <c r="D939" s="3">
        <v>82922</v>
      </c>
      <c r="E939" s="3">
        <v>83360</v>
      </c>
      <c r="F939" s="3">
        <v>83360</v>
      </c>
      <c r="G939" s="5">
        <f t="shared" si="223"/>
        <v>2.8838771593090229E-2</v>
      </c>
      <c r="H939" s="24">
        <f t="shared" si="224"/>
        <v>1</v>
      </c>
      <c r="I939" s="3">
        <f t="shared" si="233"/>
        <v>81030.052631578947</v>
      </c>
      <c r="J939" s="10">
        <f t="shared" si="229"/>
        <v>5.2941956802257106E-3</v>
      </c>
      <c r="K939" s="10">
        <f t="shared" si="231"/>
        <v>5.1657178818636075E-3</v>
      </c>
      <c r="L939" s="10">
        <f t="shared" si="222"/>
        <v>1.044923596352958E-3</v>
      </c>
      <c r="M939" s="10">
        <f t="shared" si="235"/>
        <v>1.9144079146153571E-4</v>
      </c>
      <c r="N939" s="10">
        <f t="shared" si="232"/>
        <v>2.7995680628355667E-3</v>
      </c>
      <c r="O939" s="22">
        <f t="shared" ca="1" si="236"/>
        <v>0.93485054495440989</v>
      </c>
      <c r="P939" s="22">
        <f t="shared" ca="1" si="236"/>
        <v>0.45395392534833168</v>
      </c>
      <c r="Q939" s="22">
        <f t="shared" ca="1" si="236"/>
        <v>0.12418040915614108</v>
      </c>
      <c r="R939" s="22">
        <f t="shared" ca="1" si="236"/>
        <v>0.19035081447494234</v>
      </c>
      <c r="S939" s="22">
        <f t="shared" ca="1" si="236"/>
        <v>1.0356922008432685</v>
      </c>
      <c r="T939" s="22">
        <f t="shared" ca="1" si="225"/>
        <v>1.0359970385187484E-2</v>
      </c>
      <c r="U939" s="25">
        <f t="shared" ca="1" si="226"/>
        <v>0.50258996943143885</v>
      </c>
      <c r="V939" s="22">
        <f t="shared" ca="1" si="234"/>
        <v>3.2916442209218648E-3</v>
      </c>
      <c r="W939" s="22">
        <f t="shared" ca="1" si="234"/>
        <v>3.2117636823020016E-3</v>
      </c>
      <c r="X939" s="22">
        <f t="shared" ca="1" si="234"/>
        <v>6.4967691505756105E-4</v>
      </c>
      <c r="Y939" s="22">
        <f t="shared" ca="1" si="234"/>
        <v>1.190275186118935E-4</v>
      </c>
      <c r="Z939" s="22">
        <f t="shared" ca="1" si="234"/>
        <v>1.7406198394837641E-3</v>
      </c>
      <c r="AA939" s="10">
        <f t="shared" ca="1" si="227"/>
        <v>2.7838771593090228E-2</v>
      </c>
      <c r="AB939" s="10">
        <f t="shared" ca="1" si="228"/>
        <v>0</v>
      </c>
      <c r="AC939" s="5">
        <f t="shared" ca="1" si="230"/>
        <v>0.57324209259460668</v>
      </c>
    </row>
    <row r="940" spans="1:29" x14ac:dyDescent="0.2">
      <c r="A940" s="8">
        <v>43389</v>
      </c>
      <c r="B940" s="3">
        <v>83420</v>
      </c>
      <c r="C940" s="3">
        <v>85718</v>
      </c>
      <c r="D940" s="3">
        <v>83420</v>
      </c>
      <c r="E940" s="3">
        <v>85718</v>
      </c>
      <c r="F940" s="3">
        <v>85718</v>
      </c>
      <c r="G940" s="5">
        <f t="shared" si="223"/>
        <v>-2.1827387479875893E-2</v>
      </c>
      <c r="H940" s="24">
        <f t="shared" si="224"/>
        <v>0</v>
      </c>
      <c r="I940" s="3">
        <f t="shared" si="233"/>
        <v>81419.736842105267</v>
      </c>
      <c r="J940" s="10">
        <f t="shared" si="229"/>
        <v>2.8286948176583504E-2</v>
      </c>
      <c r="K940" s="10">
        <f t="shared" si="231"/>
        <v>5.6785552613937028E-3</v>
      </c>
      <c r="L940" s="10">
        <f t="shared" si="222"/>
        <v>1.1591136567365946E-3</v>
      </c>
      <c r="M940" s="10">
        <f t="shared" si="235"/>
        <v>7.0056391419475058E-4</v>
      </c>
      <c r="N940" s="10">
        <f t="shared" si="232"/>
        <v>-6.8276193936869236E-4</v>
      </c>
      <c r="O940" s="22">
        <f t="shared" ca="1" si="236"/>
        <v>0.93814218917533176</v>
      </c>
      <c r="P940" s="22">
        <f t="shared" ca="1" si="236"/>
        <v>0.4571656890306337</v>
      </c>
      <c r="Q940" s="22">
        <f t="shared" ca="1" si="236"/>
        <v>0.12483008607119864</v>
      </c>
      <c r="R940" s="22">
        <f t="shared" ca="1" si="236"/>
        <v>0.19046984199355424</v>
      </c>
      <c r="S940" s="22">
        <f t="shared" ca="1" si="236"/>
        <v>1.0374328206827523</v>
      </c>
      <c r="T940" s="22">
        <f t="shared" ca="1" si="225"/>
        <v>2.870302902720849E-2</v>
      </c>
      <c r="U940" s="25">
        <f t="shared" ca="1" si="226"/>
        <v>0.50717526464345486</v>
      </c>
      <c r="V940" s="22">
        <f t="shared" ca="1" si="234"/>
        <v>-1.7929357443251755E-2</v>
      </c>
      <c r="W940" s="22">
        <f t="shared" ca="1" si="234"/>
        <v>-3.5992870778145049E-3</v>
      </c>
      <c r="X940" s="22">
        <f t="shared" ca="1" si="234"/>
        <v>-7.3469088779923254E-4</v>
      </c>
      <c r="Y940" s="22">
        <f t="shared" ca="1" si="234"/>
        <v>-4.4404439641315555E-4</v>
      </c>
      <c r="Z940" s="22">
        <f t="shared" ca="1" si="234"/>
        <v>4.3276081898869557E-4</v>
      </c>
      <c r="AA940" s="10">
        <f t="shared" ca="1" si="227"/>
        <v>0</v>
      </c>
      <c r="AB940" s="10">
        <f t="shared" ca="1" si="228"/>
        <v>0</v>
      </c>
      <c r="AC940" s="5">
        <f t="shared" ca="1" si="230"/>
        <v>0.57324209259460668</v>
      </c>
    </row>
    <row r="941" spans="1:29" x14ac:dyDescent="0.2">
      <c r="A941" s="8">
        <v>43390</v>
      </c>
      <c r="B941" s="3">
        <v>85714</v>
      </c>
      <c r="C941" s="3">
        <v>86167</v>
      </c>
      <c r="D941" s="3">
        <v>84944</v>
      </c>
      <c r="E941" s="3">
        <v>85764</v>
      </c>
      <c r="F941" s="3">
        <v>85764</v>
      </c>
      <c r="G941" s="5">
        <f t="shared" si="223"/>
        <v>-1.8002891656172748E-2</v>
      </c>
      <c r="H941" s="24">
        <f t="shared" si="224"/>
        <v>0</v>
      </c>
      <c r="I941" s="3">
        <f t="shared" si="233"/>
        <v>81819.473684210519</v>
      </c>
      <c r="J941" s="10">
        <f t="shared" si="229"/>
        <v>5.3664341211878686E-4</v>
      </c>
      <c r="K941" s="10">
        <f t="shared" si="231"/>
        <v>4.7124066665254257E-3</v>
      </c>
      <c r="L941" s="10">
        <f t="shared" si="222"/>
        <v>1.2641548690570702E-3</v>
      </c>
      <c r="M941" s="10">
        <f t="shared" si="235"/>
        <v>7.9805692652460184E-4</v>
      </c>
      <c r="N941" s="10">
        <f t="shared" si="232"/>
        <v>-5.8472650539993505E-4</v>
      </c>
      <c r="O941" s="22">
        <f t="shared" ca="1" si="236"/>
        <v>0.92021283173208002</v>
      </c>
      <c r="P941" s="22">
        <f t="shared" ca="1" si="236"/>
        <v>0.45356640195281922</v>
      </c>
      <c r="Q941" s="22">
        <f t="shared" ca="1" si="236"/>
        <v>0.1240953951833994</v>
      </c>
      <c r="R941" s="22">
        <f t="shared" ca="1" si="236"/>
        <v>0.19002579759714108</v>
      </c>
      <c r="S941" s="22">
        <f t="shared" ca="1" si="236"/>
        <v>1.037865581501741</v>
      </c>
      <c r="T941" s="22">
        <f t="shared" ca="1" si="225"/>
        <v>2.3328751776636424E-3</v>
      </c>
      <c r="U941" s="25">
        <f t="shared" ca="1" si="226"/>
        <v>0.50058321852991139</v>
      </c>
      <c r="V941" s="22">
        <f t="shared" ca="1" si="234"/>
        <v>-3.3579290117943258E-4</v>
      </c>
      <c r="W941" s="22">
        <f t="shared" ca="1" si="234"/>
        <v>-2.9486856082742829E-3</v>
      </c>
      <c r="X941" s="22">
        <f t="shared" ca="1" si="234"/>
        <v>-7.9101731510088276E-4</v>
      </c>
      <c r="Y941" s="22">
        <f t="shared" ca="1" si="234"/>
        <v>-4.9936670163523624E-4</v>
      </c>
      <c r="Z941" s="22">
        <f t="shared" ca="1" si="234"/>
        <v>3.6587984723325675E-4</v>
      </c>
      <c r="AA941" s="10">
        <f t="shared" ca="1" si="227"/>
        <v>0</v>
      </c>
      <c r="AB941" s="10">
        <f t="shared" ca="1" si="228"/>
        <v>0</v>
      </c>
      <c r="AC941" s="5">
        <f t="shared" ca="1" si="230"/>
        <v>0.57324209259460668</v>
      </c>
    </row>
    <row r="942" spans="1:29" x14ac:dyDescent="0.2">
      <c r="A942" s="8">
        <v>43391</v>
      </c>
      <c r="B942" s="3">
        <v>85760</v>
      </c>
      <c r="C942" s="3">
        <v>85760</v>
      </c>
      <c r="D942" s="3">
        <v>83846</v>
      </c>
      <c r="E942" s="3">
        <v>83847</v>
      </c>
      <c r="F942" s="3">
        <v>83847</v>
      </c>
      <c r="G942" s="5">
        <f t="shared" si="223"/>
        <v>2.0871349004734752E-2</v>
      </c>
      <c r="H942" s="24">
        <f t="shared" si="224"/>
        <v>1</v>
      </c>
      <c r="I942" s="3">
        <f t="shared" si="233"/>
        <v>82121.105263157893</v>
      </c>
      <c r="J942" s="10">
        <f t="shared" si="229"/>
        <v>-2.2352035819224847E-2</v>
      </c>
      <c r="K942" s="10">
        <f t="shared" si="231"/>
        <v>3.6873809156081072E-3</v>
      </c>
      <c r="L942" s="10">
        <f t="shared" si="222"/>
        <v>9.9083193530326232E-4</v>
      </c>
      <c r="M942" s="10">
        <f t="shared" si="235"/>
        <v>7.2730359861117864E-4</v>
      </c>
      <c r="N942" s="10">
        <f t="shared" si="232"/>
        <v>5.4146515986019939E-4</v>
      </c>
      <c r="O942" s="22">
        <f t="shared" ca="1" si="236"/>
        <v>0.91987703883090055</v>
      </c>
      <c r="P942" s="22">
        <f t="shared" ca="1" si="236"/>
        <v>0.45061771634454495</v>
      </c>
      <c r="Q942" s="22">
        <f t="shared" ca="1" si="236"/>
        <v>0.12330437786829852</v>
      </c>
      <c r="R942" s="22">
        <f t="shared" ca="1" si="236"/>
        <v>0.18952643089550586</v>
      </c>
      <c r="S942" s="22">
        <f t="shared" ca="1" si="236"/>
        <v>1.0382314613489743</v>
      </c>
      <c r="T942" s="22">
        <f t="shared" ca="1" si="225"/>
        <v>-1.8077342018978933E-2</v>
      </c>
      <c r="U942" s="25">
        <f t="shared" ca="1" si="226"/>
        <v>0.49548078756414854</v>
      </c>
      <c r="V942" s="22">
        <f t="shared" ca="1" si="234"/>
        <v>-1.409513781489765E-2</v>
      </c>
      <c r="W942" s="22">
        <f t="shared" ca="1" si="234"/>
        <v>2.3252531716514663E-3</v>
      </c>
      <c r="X942" s="22">
        <f t="shared" ca="1" si="234"/>
        <v>6.2481613721687224E-4</v>
      </c>
      <c r="Y942" s="22">
        <f t="shared" ca="1" si="234"/>
        <v>4.5863582801161949E-4</v>
      </c>
      <c r="Z942" s="22">
        <f t="shared" ca="1" si="234"/>
        <v>3.4144657390137317E-4</v>
      </c>
      <c r="AA942" s="10">
        <f t="shared" ca="1" si="227"/>
        <v>0</v>
      </c>
      <c r="AB942" s="10">
        <f t="shared" ca="1" si="228"/>
        <v>0</v>
      </c>
      <c r="AC942" s="5">
        <f t="shared" ca="1" si="230"/>
        <v>0.57324209259460668</v>
      </c>
    </row>
    <row r="943" spans="1:29" x14ac:dyDescent="0.2">
      <c r="A943" s="8">
        <v>43392</v>
      </c>
      <c r="B943" s="3">
        <v>83845</v>
      </c>
      <c r="C943" s="3">
        <v>84954</v>
      </c>
      <c r="D943" s="3">
        <v>83667</v>
      </c>
      <c r="E943" s="3">
        <v>84220</v>
      </c>
      <c r="F943" s="3">
        <v>84220</v>
      </c>
      <c r="G943" s="5">
        <f t="shared" si="223"/>
        <v>1.282355734979812E-2</v>
      </c>
      <c r="H943" s="24">
        <f t="shared" si="224"/>
        <v>1</v>
      </c>
      <c r="I943" s="3">
        <f t="shared" si="233"/>
        <v>82372.473684210519</v>
      </c>
      <c r="J943" s="10">
        <f t="shared" si="229"/>
        <v>4.4485789592949576E-3</v>
      </c>
      <c r="K943" s="10">
        <f t="shared" si="231"/>
        <v>3.9437107705820266E-3</v>
      </c>
      <c r="L943" s="10">
        <f t="shared" si="222"/>
        <v>1.3772632827443543E-3</v>
      </c>
      <c r="M943" s="10">
        <f t="shared" si="235"/>
        <v>1.2207234549738821E-3</v>
      </c>
      <c r="N943" s="10">
        <f t="shared" si="232"/>
        <v>3.2428660817996223E-3</v>
      </c>
      <c r="O943" s="22">
        <f t="shared" ca="1" si="236"/>
        <v>0.90578190101600287</v>
      </c>
      <c r="P943" s="22">
        <f t="shared" ca="1" si="236"/>
        <v>0.45294296951619639</v>
      </c>
      <c r="Q943" s="22">
        <f t="shared" ca="1" si="236"/>
        <v>0.1239291940055154</v>
      </c>
      <c r="R943" s="22">
        <f t="shared" ca="1" si="236"/>
        <v>0.18998506672351748</v>
      </c>
      <c r="S943" s="22">
        <f t="shared" ca="1" si="236"/>
        <v>1.0385729079228756</v>
      </c>
      <c r="T943" s="22">
        <f t="shared" ca="1" si="225"/>
        <v>9.586273586097576E-3</v>
      </c>
      <c r="U943" s="25">
        <f t="shared" ca="1" si="226"/>
        <v>0.50239655004364414</v>
      </c>
      <c r="V943" s="22">
        <f t="shared" ca="1" si="234"/>
        <v>2.7669717275966557E-3</v>
      </c>
      <c r="W943" s="22">
        <f t="shared" ca="1" si="234"/>
        <v>2.4529487514701369E-3</v>
      </c>
      <c r="X943" s="22">
        <f t="shared" ca="1" si="234"/>
        <v>8.5664402041198281E-4</v>
      </c>
      <c r="Y943" s="22">
        <f t="shared" ca="1" si="234"/>
        <v>7.5927780939335371E-4</v>
      </c>
      <c r="Z943" s="22">
        <f t="shared" ca="1" si="234"/>
        <v>2.017030347628985E-3</v>
      </c>
      <c r="AA943" s="10">
        <f t="shared" ca="1" si="227"/>
        <v>1.1823557349798119E-2</v>
      </c>
      <c r="AB943" s="10">
        <f t="shared" ca="1" si="228"/>
        <v>0</v>
      </c>
      <c r="AC943" s="5">
        <f t="shared" ca="1" si="230"/>
        <v>0.5850656499444048</v>
      </c>
    </row>
    <row r="944" spans="1:29" x14ac:dyDescent="0.2">
      <c r="A944" s="8">
        <v>43395</v>
      </c>
      <c r="B944" s="3">
        <v>84222</v>
      </c>
      <c r="C944" s="3">
        <v>85772</v>
      </c>
      <c r="D944" s="3">
        <v>84222</v>
      </c>
      <c r="E944" s="3">
        <v>85597</v>
      </c>
      <c r="F944" s="3">
        <v>85597</v>
      </c>
      <c r="G944" s="5">
        <f t="shared" si="223"/>
        <v>-2.9592158603689356E-2</v>
      </c>
      <c r="H944" s="24">
        <f t="shared" si="224"/>
        <v>0</v>
      </c>
      <c r="I944" s="3">
        <f t="shared" si="233"/>
        <v>82773.15789473684</v>
      </c>
      <c r="J944" s="10">
        <f t="shared" si="229"/>
        <v>1.6350035620992687E-2</v>
      </c>
      <c r="K944" s="10">
        <f t="shared" si="231"/>
        <v>3.9111946295670441E-3</v>
      </c>
      <c r="L944" s="10">
        <f t="shared" si="222"/>
        <v>1.8012924972867061E-3</v>
      </c>
      <c r="M944" s="10">
        <f t="shared" si="235"/>
        <v>1.2892081521785536E-3</v>
      </c>
      <c r="N944" s="10">
        <f t="shared" si="232"/>
        <v>5.4540340699530173E-3</v>
      </c>
      <c r="O944" s="22">
        <f t="shared" ca="1" si="236"/>
        <v>0.90854887274359952</v>
      </c>
      <c r="P944" s="22">
        <f t="shared" ca="1" si="236"/>
        <v>0.45539591826766651</v>
      </c>
      <c r="Q944" s="22">
        <f t="shared" ca="1" si="236"/>
        <v>0.12478583802592738</v>
      </c>
      <c r="R944" s="22">
        <f t="shared" ca="1" si="236"/>
        <v>0.19074434453291084</v>
      </c>
      <c r="S944" s="22">
        <f t="shared" ca="1" si="236"/>
        <v>1.0405899382705046</v>
      </c>
      <c r="T944" s="22">
        <f t="shared" ca="1" si="225"/>
        <v>2.2782046436561017E-2</v>
      </c>
      <c r="U944" s="25">
        <f t="shared" ca="1" si="226"/>
        <v>0.50569526528077735</v>
      </c>
      <c r="V944" s="22">
        <f t="shared" ca="1" si="234"/>
        <v>-1.0333828572726108E-2</v>
      </c>
      <c r="W944" s="22">
        <f t="shared" ca="1" si="234"/>
        <v>-2.4720199853643433E-3</v>
      </c>
      <c r="X944" s="22">
        <f t="shared" ca="1" si="234"/>
        <v>-1.1384836282802161E-3</v>
      </c>
      <c r="Y944" s="22">
        <f t="shared" ca="1" si="234"/>
        <v>-8.1482734031898703E-4</v>
      </c>
      <c r="Z944" s="22">
        <f t="shared" ca="1" si="234"/>
        <v>-3.4471517013906191E-3</v>
      </c>
      <c r="AA944" s="10">
        <f t="shared" ca="1" si="227"/>
        <v>0</v>
      </c>
      <c r="AB944" s="10">
        <f t="shared" ca="1" si="228"/>
        <v>0</v>
      </c>
      <c r="AC944" s="5">
        <f t="shared" ca="1" si="230"/>
        <v>0.5850656499444048</v>
      </c>
    </row>
    <row r="945" spans="1:29" x14ac:dyDescent="0.2">
      <c r="A945" s="8">
        <v>43396</v>
      </c>
      <c r="B945" s="3">
        <v>85595</v>
      </c>
      <c r="C945" s="3">
        <v>85595</v>
      </c>
      <c r="D945" s="3">
        <v>84032</v>
      </c>
      <c r="E945" s="3">
        <v>85300</v>
      </c>
      <c r="F945" s="3">
        <v>85300</v>
      </c>
      <c r="G945" s="5">
        <f t="shared" si="223"/>
        <v>-1.425556858147714E-2</v>
      </c>
      <c r="H945" s="24">
        <f t="shared" si="224"/>
        <v>0</v>
      </c>
      <c r="I945" s="3">
        <f t="shared" si="233"/>
        <v>83124.210526315786</v>
      </c>
      <c r="J945" s="10">
        <f t="shared" si="229"/>
        <v>-3.4697477715340819E-3</v>
      </c>
      <c r="K945" s="10">
        <f t="shared" si="231"/>
        <v>4.6565935004938882E-3</v>
      </c>
      <c r="L945" s="10">
        <f t="shared" si="222"/>
        <v>2.3042111717564919E-3</v>
      </c>
      <c r="M945" s="10">
        <f t="shared" si="235"/>
        <v>1.1648587657451569E-3</v>
      </c>
      <c r="N945" s="10">
        <f t="shared" si="232"/>
        <v>-8.9730511967049957E-4</v>
      </c>
      <c r="O945" s="22">
        <f t="shared" ca="1" si="236"/>
        <v>0.89821504417087339</v>
      </c>
      <c r="P945" s="22">
        <f t="shared" ca="1" si="236"/>
        <v>0.45292389828230217</v>
      </c>
      <c r="Q945" s="22">
        <f t="shared" ca="1" si="236"/>
        <v>0.12364735439764717</v>
      </c>
      <c r="R945" s="22">
        <f t="shared" ca="1" si="236"/>
        <v>0.18992951719259185</v>
      </c>
      <c r="S945" s="22">
        <f t="shared" ca="1" si="236"/>
        <v>1.0371427865691141</v>
      </c>
      <c r="T945" s="22">
        <f t="shared" ca="1" si="225"/>
        <v>-1.4319800207916167E-3</v>
      </c>
      <c r="U945" s="25">
        <f t="shared" ca="1" si="226"/>
        <v>0.49964200505597656</v>
      </c>
      <c r="V945" s="22">
        <f t="shared" ca="1" si="234"/>
        <v>2.1670385560952354E-3</v>
      </c>
      <c r="W945" s="22">
        <f t="shared" ca="1" si="234"/>
        <v>-2.9082856507380039E-3</v>
      </c>
      <c r="X945" s="22">
        <f t="shared" ca="1" si="234"/>
        <v>-1.4391001246681404E-3</v>
      </c>
      <c r="Y945" s="22">
        <f t="shared" ca="1" si="234"/>
        <v>-7.275150887002934E-4</v>
      </c>
      <c r="Z945" s="22">
        <f t="shared" ca="1" si="234"/>
        <v>5.6041387413238426E-4</v>
      </c>
      <c r="AA945" s="10">
        <f t="shared" ca="1" si="227"/>
        <v>0</v>
      </c>
      <c r="AB945" s="10">
        <f t="shared" ca="1" si="228"/>
        <v>0</v>
      </c>
      <c r="AC945" s="5">
        <f t="shared" ca="1" si="230"/>
        <v>0.5850656499444048</v>
      </c>
    </row>
    <row r="946" spans="1:29" x14ac:dyDescent="0.2">
      <c r="A946" s="8">
        <v>43397</v>
      </c>
      <c r="B946" s="3">
        <v>85302</v>
      </c>
      <c r="C946" s="3">
        <v>85786</v>
      </c>
      <c r="D946" s="3">
        <v>83035</v>
      </c>
      <c r="E946" s="3">
        <v>83064</v>
      </c>
      <c r="F946" s="3">
        <v>83064</v>
      </c>
      <c r="G946" s="5">
        <f t="shared" si="223"/>
        <v>3.197534431281901E-2</v>
      </c>
      <c r="H946" s="24">
        <f t="shared" si="224"/>
        <v>1</v>
      </c>
      <c r="I946" s="3">
        <f t="shared" si="233"/>
        <v>83356.210526315786</v>
      </c>
      <c r="J946" s="10">
        <f t="shared" si="229"/>
        <v>-2.621336459554513E-2</v>
      </c>
      <c r="K946" s="10">
        <f t="shared" si="231"/>
        <v>2.9317377450703507E-3</v>
      </c>
      <c r="L946" s="10">
        <f t="shared" si="222"/>
        <v>1.5232588287438298E-3</v>
      </c>
      <c r="M946" s="10">
        <f t="shared" si="235"/>
        <v>8.3940594424185223E-4</v>
      </c>
      <c r="N946" s="10">
        <f t="shared" si="232"/>
        <v>-6.2473067212032831E-3</v>
      </c>
      <c r="O946" s="22">
        <f t="shared" ca="1" si="236"/>
        <v>0.90038208272696862</v>
      </c>
      <c r="P946" s="22">
        <f t="shared" ca="1" si="236"/>
        <v>0.45001561263156414</v>
      </c>
      <c r="Q946" s="22">
        <f t="shared" ca="1" si="236"/>
        <v>0.12220825427297903</v>
      </c>
      <c r="R946" s="22">
        <f t="shared" ca="1" si="236"/>
        <v>0.18920200210389157</v>
      </c>
      <c r="S946" s="22">
        <f t="shared" ca="1" si="236"/>
        <v>1.0377032004432465</v>
      </c>
      <c r="T946" s="22">
        <f t="shared" ca="1" si="225"/>
        <v>-2.8420594143643493E-2</v>
      </c>
      <c r="U946" s="25">
        <f t="shared" ca="1" si="226"/>
        <v>0.49289532967903266</v>
      </c>
      <c r="V946" s="22">
        <f t="shared" ca="1" si="234"/>
        <v>-1.6612794624360029E-2</v>
      </c>
      <c r="W946" s="22">
        <f t="shared" ca="1" si="234"/>
        <v>1.8579971630049829E-3</v>
      </c>
      <c r="X946" s="22">
        <f t="shared" ca="1" si="234"/>
        <v>9.6536963003845174E-4</v>
      </c>
      <c r="Y946" s="22">
        <f t="shared" ca="1" si="234"/>
        <v>5.3197591279552045E-4</v>
      </c>
      <c r="Z946" s="22">
        <f t="shared" ca="1" si="234"/>
        <v>-3.9592484641354326E-3</v>
      </c>
      <c r="AA946" s="10">
        <f t="shared" ca="1" si="227"/>
        <v>0</v>
      </c>
      <c r="AB946" s="10">
        <f t="shared" ca="1" si="228"/>
        <v>-3.297534431281901E-2</v>
      </c>
      <c r="AC946" s="5">
        <f t="shared" ca="1" si="230"/>
        <v>0.55209030563158579</v>
      </c>
    </row>
    <row r="947" spans="1:29" x14ac:dyDescent="0.2">
      <c r="A947" s="8">
        <v>43398</v>
      </c>
      <c r="B947" s="3">
        <v>83124</v>
      </c>
      <c r="C947" s="3">
        <v>84831</v>
      </c>
      <c r="D947" s="3">
        <v>83124</v>
      </c>
      <c r="E947" s="3">
        <v>84084</v>
      </c>
      <c r="F947" s="3">
        <v>84084</v>
      </c>
      <c r="G947" s="5">
        <f t="shared" si="223"/>
        <v>-3.4132534132533809E-3</v>
      </c>
      <c r="H947" s="24">
        <f t="shared" si="224"/>
        <v>0</v>
      </c>
      <c r="I947" s="3">
        <f t="shared" si="233"/>
        <v>83571.15789473684</v>
      </c>
      <c r="J947" s="10">
        <f t="shared" si="229"/>
        <v>1.2279687951459062E-2</v>
      </c>
      <c r="K947" s="10">
        <f t="shared" si="231"/>
        <v>3.5291890127946424E-3</v>
      </c>
      <c r="L947" s="10">
        <f t="shared" si="222"/>
        <v>1.4834185008523958E-3</v>
      </c>
      <c r="M947" s="10">
        <f t="shared" si="235"/>
        <v>7.8664611738668566E-4</v>
      </c>
      <c r="N947" s="10">
        <f t="shared" si="232"/>
        <v>6.7903803293349889E-4</v>
      </c>
      <c r="O947" s="22">
        <f t="shared" ca="1" si="236"/>
        <v>0.88376928810260857</v>
      </c>
      <c r="P947" s="22">
        <f t="shared" ca="1" si="236"/>
        <v>0.45187360979456914</v>
      </c>
      <c r="Q947" s="22">
        <f t="shared" ca="1" si="236"/>
        <v>0.12317362390301748</v>
      </c>
      <c r="R947" s="22">
        <f t="shared" ca="1" si="236"/>
        <v>0.18973397801668709</v>
      </c>
      <c r="S947" s="22">
        <f t="shared" ca="1" si="236"/>
        <v>1.033743951979111</v>
      </c>
      <c r="T947" s="22">
        <f t="shared" ca="1" si="225"/>
        <v>1.3481081447208727E-2</v>
      </c>
      <c r="U947" s="25">
        <f t="shared" ca="1" si="226"/>
        <v>0.50337021932010961</v>
      </c>
      <c r="V947" s="22">
        <f t="shared" ca="1" si="234"/>
        <v>-7.7261854779375853E-3</v>
      </c>
      <c r="W947" s="22">
        <f t="shared" ca="1" si="234"/>
        <v>-2.2205099190904919E-3</v>
      </c>
      <c r="X947" s="22">
        <f t="shared" ca="1" si="234"/>
        <v>-9.3334346314784961E-4</v>
      </c>
      <c r="Y947" s="22">
        <f t="shared" ca="1" si="234"/>
        <v>-4.9494529766994934E-4</v>
      </c>
      <c r="Z947" s="22">
        <f t="shared" ca="1" si="234"/>
        <v>-4.272399925598055E-4</v>
      </c>
      <c r="AA947" s="10">
        <f t="shared" ca="1" si="227"/>
        <v>0</v>
      </c>
      <c r="AB947" s="10">
        <f t="shared" ca="1" si="228"/>
        <v>0</v>
      </c>
      <c r="AC947" s="5">
        <f t="shared" ca="1" si="230"/>
        <v>0.55209030563158579</v>
      </c>
    </row>
    <row r="948" spans="1:29" x14ac:dyDescent="0.2">
      <c r="A948" s="8">
        <v>43399</v>
      </c>
      <c r="B948" s="3">
        <v>84084</v>
      </c>
      <c r="C948" s="3">
        <v>85720</v>
      </c>
      <c r="D948" s="3">
        <v>83497</v>
      </c>
      <c r="E948" s="3">
        <v>85720</v>
      </c>
      <c r="F948" s="3">
        <v>85720</v>
      </c>
      <c r="G948" s="5">
        <f t="shared" si="223"/>
        <v>1.3602426504899734E-2</v>
      </c>
      <c r="H948" s="24">
        <f t="shared" si="224"/>
        <v>1</v>
      </c>
      <c r="I948" s="3">
        <f t="shared" si="233"/>
        <v>83906.84210526316</v>
      </c>
      <c r="J948" s="10">
        <f t="shared" si="229"/>
        <v>1.9456733742448051E-2</v>
      </c>
      <c r="K948" s="10">
        <f t="shared" si="231"/>
        <v>3.6476725672888954E-3</v>
      </c>
      <c r="L948" s="10">
        <f t="shared" ref="L948:L1011" si="237">AVERAGE(J899:J948)</f>
        <v>2.2603295681595647E-3</v>
      </c>
      <c r="M948" s="10">
        <f t="shared" si="235"/>
        <v>1.2298266157862792E-3</v>
      </c>
      <c r="N948" s="10">
        <f t="shared" si="232"/>
        <v>3.6806689895641175E-3</v>
      </c>
      <c r="O948" s="22">
        <f t="shared" ca="1" si="236"/>
        <v>0.876043102624671</v>
      </c>
      <c r="P948" s="22">
        <f t="shared" ca="1" si="236"/>
        <v>0.44965309987547863</v>
      </c>
      <c r="Q948" s="22">
        <f t="shared" ca="1" si="236"/>
        <v>0.12224028043986962</v>
      </c>
      <c r="R948" s="22">
        <f t="shared" ca="1" si="236"/>
        <v>0.18923903271901715</v>
      </c>
      <c r="S948" s="22">
        <f t="shared" ca="1" si="236"/>
        <v>1.0333167119865512</v>
      </c>
      <c r="T948" s="22">
        <f t="shared" ca="1" si="225"/>
        <v>2.2997455969577627E-2</v>
      </c>
      <c r="U948" s="25">
        <f t="shared" ca="1" si="226"/>
        <v>0.50574911061073136</v>
      </c>
      <c r="V948" s="22">
        <f t="shared" ca="1" si="234"/>
        <v>1.2019045708796375E-2</v>
      </c>
      <c r="W948" s="22">
        <f t="shared" ca="1" si="234"/>
        <v>2.253283819232225E-3</v>
      </c>
      <c r="X948" s="22">
        <f t="shared" ca="1" si="234"/>
        <v>1.3962777491981868E-3</v>
      </c>
      <c r="Y948" s="22">
        <f t="shared" ca="1" si="234"/>
        <v>7.5970317036213166E-4</v>
      </c>
      <c r="Z948" s="22">
        <f t="shared" ca="1" si="234"/>
        <v>2.2736667628856827E-3</v>
      </c>
      <c r="AA948" s="10">
        <f t="shared" ca="1" si="227"/>
        <v>0</v>
      </c>
      <c r="AB948" s="10">
        <f t="shared" ca="1" si="228"/>
        <v>0</v>
      </c>
      <c r="AC948" s="5">
        <f t="shared" ca="1" si="230"/>
        <v>0.55209030563158579</v>
      </c>
    </row>
    <row r="949" spans="1:29" x14ac:dyDescent="0.2">
      <c r="A949" s="8">
        <v>43402</v>
      </c>
      <c r="B949" s="3">
        <v>85728</v>
      </c>
      <c r="C949" s="3">
        <v>88377</v>
      </c>
      <c r="D949" s="3">
        <v>82783</v>
      </c>
      <c r="E949" s="3">
        <v>83797</v>
      </c>
      <c r="F949" s="3">
        <v>83797</v>
      </c>
      <c r="G949" s="5">
        <f t="shared" si="223"/>
        <v>4.3283172428607131E-2</v>
      </c>
      <c r="H949" s="24">
        <f t="shared" si="224"/>
        <v>1</v>
      </c>
      <c r="I949" s="3">
        <f t="shared" si="233"/>
        <v>84179.105263157893</v>
      </c>
      <c r="J949" s="10">
        <f t="shared" si="229"/>
        <v>-2.2433504433037821E-2</v>
      </c>
      <c r="K949" s="10">
        <f t="shared" si="231"/>
        <v>2.9372473456370065E-3</v>
      </c>
      <c r="L949" s="10">
        <f t="shared" si="237"/>
        <v>1.8788641293340392E-3</v>
      </c>
      <c r="M949" s="10">
        <f t="shared" si="235"/>
        <v>1.0739918715524533E-3</v>
      </c>
      <c r="N949" s="10">
        <f t="shared" si="232"/>
        <v>-4.0760390212419839E-3</v>
      </c>
      <c r="O949" s="22">
        <f t="shared" ca="1" si="236"/>
        <v>0.88806214833346742</v>
      </c>
      <c r="P949" s="22">
        <f t="shared" ca="1" si="236"/>
        <v>0.45190638369471087</v>
      </c>
      <c r="Q949" s="22">
        <f t="shared" ca="1" si="236"/>
        <v>0.12363655818906781</v>
      </c>
      <c r="R949" s="22">
        <f t="shared" ca="1" si="236"/>
        <v>0.18999873588937929</v>
      </c>
      <c r="S949" s="22">
        <f t="shared" ca="1" si="236"/>
        <v>1.0355903787494369</v>
      </c>
      <c r="T949" s="22">
        <f t="shared" ca="1" si="225"/>
        <v>-2.2379738717067502E-2</v>
      </c>
      <c r="U949" s="25">
        <f t="shared" ca="1" si="226"/>
        <v>0.49440529882888518</v>
      </c>
      <c r="V949" s="22">
        <f t="shared" ca="1" si="234"/>
        <v>-1.4176051110080081E-2</v>
      </c>
      <c r="W949" s="22">
        <f t="shared" ca="1" si="234"/>
        <v>1.8560884510480731E-3</v>
      </c>
      <c r="X949" s="22">
        <f t="shared" ca="1" si="234"/>
        <v>1.1872810155826689E-3</v>
      </c>
      <c r="Y949" s="22">
        <f t="shared" ca="1" si="234"/>
        <v>6.7867076712795418E-4</v>
      </c>
      <c r="Z949" s="22">
        <f t="shared" ca="1" si="234"/>
        <v>-2.5757071377003134E-3</v>
      </c>
      <c r="AA949" s="10">
        <f t="shared" ca="1" si="227"/>
        <v>0</v>
      </c>
      <c r="AB949" s="10">
        <f t="shared" ca="1" si="228"/>
        <v>0</v>
      </c>
      <c r="AC949" s="5">
        <f t="shared" ca="1" si="230"/>
        <v>0.55209030563158579</v>
      </c>
    </row>
    <row r="950" spans="1:29" x14ac:dyDescent="0.2">
      <c r="A950" s="8">
        <v>43403</v>
      </c>
      <c r="B950" s="3">
        <v>83802</v>
      </c>
      <c r="C950" s="3">
        <v>86990</v>
      </c>
      <c r="D950" s="3">
        <v>83802</v>
      </c>
      <c r="E950" s="3">
        <v>86886</v>
      </c>
      <c r="F950" s="3">
        <v>86886</v>
      </c>
      <c r="G950" s="5">
        <f t="shared" si="223"/>
        <v>1.7643809129203714E-2</v>
      </c>
      <c r="H950" s="24">
        <f t="shared" si="224"/>
        <v>1</v>
      </c>
      <c r="I950" s="3">
        <f t="shared" si="233"/>
        <v>84456.68421052632</v>
      </c>
      <c r="J950" s="10">
        <f t="shared" si="229"/>
        <v>3.686289485303762E-2</v>
      </c>
      <c r="K950" s="10">
        <f t="shared" si="231"/>
        <v>5.2328636670239846E-3</v>
      </c>
      <c r="L950" s="10">
        <f t="shared" si="237"/>
        <v>2.8218003091113066E-3</v>
      </c>
      <c r="M950" s="10">
        <f t="shared" si="235"/>
        <v>1.7403204141288376E-3</v>
      </c>
      <c r="N950" s="10">
        <f t="shared" si="232"/>
        <v>3.9904895036723563E-3</v>
      </c>
      <c r="O950" s="22">
        <f t="shared" ca="1" si="236"/>
        <v>0.87388609722338728</v>
      </c>
      <c r="P950" s="22">
        <f t="shared" ca="1" si="236"/>
        <v>0.45376247214575893</v>
      </c>
      <c r="Q950" s="22">
        <f t="shared" ca="1" si="236"/>
        <v>0.12482383920465048</v>
      </c>
      <c r="R950" s="22">
        <f t="shared" ca="1" si="236"/>
        <v>0.19067740665650726</v>
      </c>
      <c r="S950" s="22">
        <f t="shared" ca="1" si="236"/>
        <v>1.0330146716117365</v>
      </c>
      <c r="T950" s="22">
        <f t="shared" ca="1" si="225"/>
        <v>3.9394750405003454E-2</v>
      </c>
      <c r="U950" s="25">
        <f t="shared" ca="1" si="226"/>
        <v>0.50984741407932188</v>
      </c>
      <c r="V950" s="22">
        <f t="shared" ca="1" si="234"/>
        <v>2.2576793419920013E-2</v>
      </c>
      <c r="W950" s="22">
        <f t="shared" ca="1" si="234"/>
        <v>3.2048834600755831E-3</v>
      </c>
      <c r="X950" s="22">
        <f t="shared" ca="1" si="234"/>
        <v>1.7282202850605135E-3</v>
      </c>
      <c r="Y950" s="22">
        <f t="shared" ca="1" si="234"/>
        <v>1.0658645944898906E-3</v>
      </c>
      <c r="Z950" s="22">
        <f t="shared" ca="1" si="234"/>
        <v>2.4439875795958014E-3</v>
      </c>
      <c r="AA950" s="10">
        <f t="shared" ca="1" si="227"/>
        <v>0</v>
      </c>
      <c r="AB950" s="10">
        <f t="shared" ca="1" si="228"/>
        <v>0</v>
      </c>
      <c r="AC950" s="5">
        <f t="shared" ca="1" si="230"/>
        <v>0.55209030563158579</v>
      </c>
    </row>
    <row r="951" spans="1:29" x14ac:dyDescent="0.2">
      <c r="A951" s="8">
        <v>43404</v>
      </c>
      <c r="B951" s="3">
        <v>86889</v>
      </c>
      <c r="C951" s="3">
        <v>88028</v>
      </c>
      <c r="D951" s="3">
        <v>86213</v>
      </c>
      <c r="E951" s="3">
        <v>87424</v>
      </c>
      <c r="F951" s="3">
        <v>87424</v>
      </c>
      <c r="G951" s="5">
        <f t="shared" si="223"/>
        <v>2.4867313323572393E-2</v>
      </c>
      <c r="H951" s="24">
        <f t="shared" si="224"/>
        <v>1</v>
      </c>
      <c r="I951" s="3">
        <f t="shared" si="233"/>
        <v>84675.15789473684</v>
      </c>
      <c r="J951" s="10">
        <f t="shared" si="229"/>
        <v>6.1920217296227431E-3</v>
      </c>
      <c r="K951" s="10">
        <f t="shared" si="231"/>
        <v>3.6422816033219673E-3</v>
      </c>
      <c r="L951" s="10">
        <f t="shared" si="237"/>
        <v>2.8669865459634257E-3</v>
      </c>
      <c r="M951" s="10">
        <f t="shared" si="235"/>
        <v>1.9253263039278067E-3</v>
      </c>
      <c r="N951" s="10">
        <f t="shared" si="232"/>
        <v>1.047156676870593E-2</v>
      </c>
      <c r="O951" s="22">
        <f t="shared" ca="1" si="236"/>
        <v>0.89646289064330731</v>
      </c>
      <c r="P951" s="22">
        <f t="shared" ca="1" si="236"/>
        <v>0.45696735560583451</v>
      </c>
      <c r="Q951" s="22">
        <f t="shared" ca="1" si="236"/>
        <v>0.12655205948971099</v>
      </c>
      <c r="R951" s="22">
        <f t="shared" ca="1" si="236"/>
        <v>0.19174327125099716</v>
      </c>
      <c r="S951" s="22">
        <f t="shared" ca="1" si="236"/>
        <v>1.0354586591913324</v>
      </c>
      <c r="T951" s="22">
        <f t="shared" ca="1" si="225"/>
        <v>1.8790187392924027E-2</v>
      </c>
      <c r="U951" s="25">
        <f t="shared" ca="1" si="226"/>
        <v>0.50469740863909152</v>
      </c>
      <c r="V951" s="22">
        <f t="shared" ca="1" si="234"/>
        <v>3.8333171421854892E-3</v>
      </c>
      <c r="W951" s="22">
        <f t="shared" ca="1" si="234"/>
        <v>2.2548403601179868E-3</v>
      </c>
      <c r="X951" s="22">
        <f t="shared" ca="1" si="234"/>
        <v>1.7748756630617233E-3</v>
      </c>
      <c r="Y951" s="22">
        <f t="shared" ca="1" si="234"/>
        <v>1.1919186733210562E-3</v>
      </c>
      <c r="Z951" s="22">
        <f t="shared" ca="1" si="234"/>
        <v>6.4826704673831914E-3</v>
      </c>
      <c r="AA951" s="10">
        <f t="shared" ca="1" si="227"/>
        <v>0</v>
      </c>
      <c r="AB951" s="10">
        <f t="shared" ca="1" si="228"/>
        <v>0</v>
      </c>
      <c r="AC951" s="5">
        <f t="shared" ca="1" si="230"/>
        <v>0.55209030563158579</v>
      </c>
    </row>
    <row r="952" spans="1:29" x14ac:dyDescent="0.2">
      <c r="A952" s="8">
        <v>43405</v>
      </c>
      <c r="B952" s="3">
        <v>87428</v>
      </c>
      <c r="C952" s="3">
        <v>89017</v>
      </c>
      <c r="D952" s="3">
        <v>87094</v>
      </c>
      <c r="E952" s="3">
        <v>88419</v>
      </c>
      <c r="F952" s="3">
        <v>88419</v>
      </c>
      <c r="G952" s="5">
        <f t="shared" si="223"/>
        <v>2.8274465895339329E-3</v>
      </c>
      <c r="H952" s="24">
        <f t="shared" si="224"/>
        <v>1</v>
      </c>
      <c r="I952" s="3">
        <f t="shared" si="233"/>
        <v>84962.84210526316</v>
      </c>
      <c r="J952" s="10">
        <f t="shared" si="229"/>
        <v>1.1381314055636915E-2</v>
      </c>
      <c r="K952" s="10">
        <f t="shared" si="231"/>
        <v>3.1937273482544768E-3</v>
      </c>
      <c r="L952" s="10">
        <f t="shared" si="237"/>
        <v>3.3954198703630323E-3</v>
      </c>
      <c r="M952" s="10">
        <f t="shared" si="235"/>
        <v>2.126057817986411E-3</v>
      </c>
      <c r="N952" s="10">
        <f t="shared" si="232"/>
        <v>1.0291891989541502E-2</v>
      </c>
      <c r="O952" s="22">
        <f t="shared" ca="1" si="236"/>
        <v>0.9002962077854928</v>
      </c>
      <c r="P952" s="22">
        <f t="shared" ca="1" si="236"/>
        <v>0.45922219596595248</v>
      </c>
      <c r="Q952" s="22">
        <f t="shared" ca="1" si="236"/>
        <v>0.12832693515277271</v>
      </c>
      <c r="R952" s="22">
        <f t="shared" ca="1" si="236"/>
        <v>0.19293518992431821</v>
      </c>
      <c r="S952" s="22">
        <f t="shared" ca="1" si="236"/>
        <v>1.0419413296587157</v>
      </c>
      <c r="T952" s="22">
        <f t="shared" ca="1" si="225"/>
        <v>2.328264718879814E-2</v>
      </c>
      <c r="U952" s="25">
        <f t="shared" ca="1" si="226"/>
        <v>0.5058203988719514</v>
      </c>
      <c r="V952" s="22">
        <f t="shared" ca="1" si="234"/>
        <v>7.029563857962863E-3</v>
      </c>
      <c r="W952" s="22">
        <f t="shared" ca="1" si="234"/>
        <v>1.9725762974054824E-3</v>
      </c>
      <c r="X952" s="22">
        <f t="shared" ca="1" si="234"/>
        <v>2.0971498270440461E-3</v>
      </c>
      <c r="Y952" s="22">
        <f t="shared" ca="1" si="234"/>
        <v>1.3131400402622759E-3</v>
      </c>
      <c r="Z952" s="22">
        <f t="shared" ca="1" si="234"/>
        <v>6.3566923473046865E-3</v>
      </c>
      <c r="AA952" s="10">
        <f t="shared" ca="1" si="227"/>
        <v>0</v>
      </c>
      <c r="AB952" s="10">
        <f t="shared" ca="1" si="228"/>
        <v>0</v>
      </c>
      <c r="AC952" s="5">
        <f t="shared" ca="1" si="230"/>
        <v>0.55209030563158579</v>
      </c>
    </row>
    <row r="953" spans="1:29" x14ac:dyDescent="0.2">
      <c r="A953" s="8">
        <v>43409</v>
      </c>
      <c r="B953" s="3">
        <v>88418</v>
      </c>
      <c r="C953" s="3">
        <v>89598</v>
      </c>
      <c r="D953" s="3">
        <v>88347</v>
      </c>
      <c r="E953" s="3">
        <v>89598</v>
      </c>
      <c r="F953" s="3">
        <v>89598</v>
      </c>
      <c r="G953" s="5">
        <f t="shared" si="223"/>
        <v>-2.1027255072657902E-2</v>
      </c>
      <c r="H953" s="24">
        <f t="shared" si="224"/>
        <v>0</v>
      </c>
      <c r="I953" s="3">
        <f t="shared" si="233"/>
        <v>85345.789473684214</v>
      </c>
      <c r="J953" s="10">
        <f t="shared" si="229"/>
        <v>1.3334238116242014E-2</v>
      </c>
      <c r="K953" s="10">
        <f t="shared" si="231"/>
        <v>4.0525783627812896E-3</v>
      </c>
      <c r="L953" s="10">
        <f t="shared" si="237"/>
        <v>3.2040040740286568E-3</v>
      </c>
      <c r="M953" s="10">
        <f t="shared" si="235"/>
        <v>2.1977196105555908E-3</v>
      </c>
      <c r="N953" s="10">
        <f t="shared" si="232"/>
        <v>9.067392864300295E-3</v>
      </c>
      <c r="O953" s="22">
        <f t="shared" ca="1" si="236"/>
        <v>0.90732577164345563</v>
      </c>
      <c r="P953" s="22">
        <f t="shared" ca="1" si="236"/>
        <v>0.46119477226335798</v>
      </c>
      <c r="Q953" s="22">
        <f t="shared" ca="1" si="236"/>
        <v>0.13042408497981675</v>
      </c>
      <c r="R953" s="22">
        <f t="shared" ca="1" si="236"/>
        <v>0.1942483299645805</v>
      </c>
      <c r="S953" s="22">
        <f t="shared" ca="1" si="236"/>
        <v>1.0482980220060203</v>
      </c>
      <c r="T953" s="22">
        <f t="shared" ca="1" si="225"/>
        <v>2.4317638511304321E-2</v>
      </c>
      <c r="U953" s="25">
        <f t="shared" ca="1" si="226"/>
        <v>0.50607911005854556</v>
      </c>
      <c r="V953" s="22">
        <f t="shared" ca="1" si="234"/>
        <v>-8.433977284590043E-3</v>
      </c>
      <c r="W953" s="22">
        <f t="shared" ca="1" si="234"/>
        <v>-2.5632775984467913E-3</v>
      </c>
      <c r="X953" s="22">
        <f t="shared" ca="1" si="234"/>
        <v>-2.0265497994352141E-3</v>
      </c>
      <c r="Y953" s="22">
        <f t="shared" ca="1" si="234"/>
        <v>-1.3900694671671117E-3</v>
      </c>
      <c r="Z953" s="22">
        <f t="shared" ca="1" si="234"/>
        <v>-5.7351747269918435E-3</v>
      </c>
      <c r="AA953" s="10">
        <f t="shared" ca="1" si="227"/>
        <v>0</v>
      </c>
      <c r="AB953" s="10">
        <f t="shared" ca="1" si="228"/>
        <v>0</v>
      </c>
      <c r="AC953" s="5">
        <f t="shared" ca="1" si="230"/>
        <v>0.55209030563158579</v>
      </c>
    </row>
    <row r="954" spans="1:29" x14ac:dyDescent="0.2">
      <c r="A954" s="8">
        <v>43410</v>
      </c>
      <c r="B954" s="3">
        <v>89587</v>
      </c>
      <c r="C954" s="3">
        <v>89587</v>
      </c>
      <c r="D954" s="3">
        <v>88066</v>
      </c>
      <c r="E954" s="3">
        <v>88669</v>
      </c>
      <c r="F954" s="3">
        <v>88669</v>
      </c>
      <c r="G954" s="5">
        <f t="shared" si="223"/>
        <v>-3.4386313142135361E-2</v>
      </c>
      <c r="H954" s="24">
        <f t="shared" si="224"/>
        <v>0</v>
      </c>
      <c r="I954" s="3">
        <f t="shared" si="233"/>
        <v>85481.84210526316</v>
      </c>
      <c r="J954" s="10">
        <f t="shared" si="229"/>
        <v>-1.0368535011942237E-2</v>
      </c>
      <c r="K954" s="10">
        <f t="shared" si="231"/>
        <v>3.9144874650165031E-3</v>
      </c>
      <c r="L954" s="10">
        <f t="shared" si="237"/>
        <v>3.326403730867651E-3</v>
      </c>
      <c r="M954" s="10">
        <f t="shared" si="235"/>
        <v>2.1809023364182446E-3</v>
      </c>
      <c r="N954" s="10">
        <f t="shared" si="232"/>
        <v>1.1480386748519412E-2</v>
      </c>
      <c r="O954" s="22">
        <f t="shared" ca="1" si="236"/>
        <v>0.89889179435886557</v>
      </c>
      <c r="P954" s="22">
        <f t="shared" ca="1" si="236"/>
        <v>0.45863149466491121</v>
      </c>
      <c r="Q954" s="22">
        <f t="shared" ca="1" si="236"/>
        <v>0.12839753518038155</v>
      </c>
      <c r="R954" s="22">
        <f t="shared" ca="1" si="236"/>
        <v>0.19285826049741339</v>
      </c>
      <c r="S954" s="22">
        <f t="shared" ca="1" si="236"/>
        <v>1.0425628472790285</v>
      </c>
      <c r="T954" s="22">
        <f t="shared" ca="1" si="225"/>
        <v>5.291847962545523E-3</v>
      </c>
      <c r="U954" s="25">
        <f t="shared" ca="1" si="226"/>
        <v>0.50132295890333078</v>
      </c>
      <c r="V954" s="22">
        <f t="shared" ca="1" si="234"/>
        <v>6.4974353265093406E-3</v>
      </c>
      <c r="W954" s="22">
        <f t="shared" ca="1" si="234"/>
        <v>-2.4530108748325374E-3</v>
      </c>
      <c r="X954" s="22">
        <f t="shared" ca="1" si="234"/>
        <v>-2.0844886077231242E-3</v>
      </c>
      <c r="Y954" s="22">
        <f t="shared" ca="1" si="234"/>
        <v>-1.3666609475677782E-3</v>
      </c>
      <c r="Z954" s="22">
        <f t="shared" ca="1" si="234"/>
        <v>-7.1941764517268036E-3</v>
      </c>
      <c r="AA954" s="10">
        <f t="shared" ca="1" si="227"/>
        <v>-3.5386313142135362E-2</v>
      </c>
      <c r="AB954" s="10">
        <f t="shared" ca="1" si="228"/>
        <v>0</v>
      </c>
      <c r="AC954" s="5">
        <f t="shared" ca="1" si="230"/>
        <v>0.51670399248945043</v>
      </c>
    </row>
    <row r="955" spans="1:29" x14ac:dyDescent="0.2">
      <c r="A955" s="8">
        <v>43411</v>
      </c>
      <c r="B955" s="3">
        <v>88676</v>
      </c>
      <c r="C955" s="3">
        <v>89565</v>
      </c>
      <c r="D955" s="3">
        <v>87541</v>
      </c>
      <c r="E955" s="3">
        <v>87714</v>
      </c>
      <c r="F955" s="3">
        <v>87714</v>
      </c>
      <c r="G955" s="5">
        <f t="shared" si="223"/>
        <v>-2.3633627471099206E-2</v>
      </c>
      <c r="H955" s="24">
        <f t="shared" si="224"/>
        <v>0</v>
      </c>
      <c r="I955" s="3">
        <f t="shared" si="233"/>
        <v>85567.421052631573</v>
      </c>
      <c r="J955" s="10">
        <f t="shared" si="229"/>
        <v>-1.0770393260327693E-2</v>
      </c>
      <c r="K955" s="10">
        <f t="shared" si="231"/>
        <v>1.0910378926198782E-3</v>
      </c>
      <c r="L955" s="10">
        <f t="shared" si="237"/>
        <v>2.9449329838883488E-3</v>
      </c>
      <c r="M955" s="10">
        <f t="shared" si="235"/>
        <v>2.1703948209969648E-3</v>
      </c>
      <c r="N955" s="10">
        <f t="shared" si="232"/>
        <v>1.9537291258463485E-3</v>
      </c>
      <c r="O955" s="22">
        <f t="shared" ca="1" si="236"/>
        <v>0.90538922968537494</v>
      </c>
      <c r="P955" s="22">
        <f t="shared" ca="1" si="236"/>
        <v>0.45617848379007869</v>
      </c>
      <c r="Q955" s="22">
        <f t="shared" ca="1" si="236"/>
        <v>0.12631304657265843</v>
      </c>
      <c r="R955" s="22">
        <f t="shared" ca="1" si="236"/>
        <v>0.19149159954984563</v>
      </c>
      <c r="S955" s="22">
        <f t="shared" ca="1" si="236"/>
        <v>1.0353686708273018</v>
      </c>
      <c r="T955" s="22">
        <f t="shared" ca="1" si="225"/>
        <v>-6.4432642845050087E-3</v>
      </c>
      <c r="U955" s="25">
        <f t="shared" ca="1" si="226"/>
        <v>0.49838918950169087</v>
      </c>
      <c r="V955" s="22">
        <f t="shared" ca="1" si="234"/>
        <v>6.7097398194852949E-3</v>
      </c>
      <c r="W955" s="22">
        <f t="shared" ca="1" si="234"/>
        <v>-6.7969480925492089E-4</v>
      </c>
      <c r="X955" s="22">
        <f t="shared" ca="1" si="234"/>
        <v>-1.8346344121430995E-3</v>
      </c>
      <c r="Y955" s="22">
        <f t="shared" ca="1" si="234"/>
        <v>-1.3521126111605804E-3</v>
      </c>
      <c r="Z955" s="22">
        <f t="shared" ca="1" si="234"/>
        <v>-1.2171342118459094E-3</v>
      </c>
      <c r="AA955" s="10">
        <f t="shared" ca="1" si="227"/>
        <v>0</v>
      </c>
      <c r="AB955" s="10">
        <f t="shared" ca="1" si="228"/>
        <v>0</v>
      </c>
      <c r="AC955" s="5">
        <f t="shared" ca="1" si="230"/>
        <v>0.51670399248945043</v>
      </c>
    </row>
    <row r="956" spans="1:29" x14ac:dyDescent="0.2">
      <c r="A956" s="8">
        <v>43412</v>
      </c>
      <c r="B956" s="3">
        <v>87719</v>
      </c>
      <c r="C956" s="3">
        <v>88570</v>
      </c>
      <c r="D956" s="3">
        <v>85620</v>
      </c>
      <c r="E956" s="3">
        <v>85620</v>
      </c>
      <c r="F956" s="3">
        <v>85620</v>
      </c>
      <c r="G956" s="5">
        <f t="shared" si="223"/>
        <v>-1.1095538425601736E-3</v>
      </c>
      <c r="H956" s="24">
        <f t="shared" si="224"/>
        <v>0</v>
      </c>
      <c r="I956" s="3">
        <f t="shared" si="233"/>
        <v>85669.578947368427</v>
      </c>
      <c r="J956" s="10">
        <f t="shared" si="229"/>
        <v>-2.3873041931732675E-2</v>
      </c>
      <c r="K956" s="10">
        <f t="shared" si="231"/>
        <v>-1.0493751608050549E-4</v>
      </c>
      <c r="L956" s="10">
        <f t="shared" si="237"/>
        <v>2.0300327914470808E-3</v>
      </c>
      <c r="M956" s="10">
        <f t="shared" si="235"/>
        <v>2.0244942416426737E-3</v>
      </c>
      <c r="N956" s="10">
        <f t="shared" si="232"/>
        <v>-4.0592836064247354E-3</v>
      </c>
      <c r="O956" s="22">
        <f t="shared" ca="1" si="236"/>
        <v>0.91209896950486025</v>
      </c>
      <c r="P956" s="22">
        <f t="shared" ca="1" si="236"/>
        <v>0.4554987889808238</v>
      </c>
      <c r="Q956" s="22">
        <f t="shared" ca="1" si="236"/>
        <v>0.12447841216051533</v>
      </c>
      <c r="R956" s="22">
        <f t="shared" ca="1" si="236"/>
        <v>0.19013948693868504</v>
      </c>
      <c r="S956" s="22">
        <f t="shared" ca="1" si="236"/>
        <v>1.0341515366154559</v>
      </c>
      <c r="T956" s="22">
        <f t="shared" ca="1" si="225"/>
        <v>-2.5382658680585715E-2</v>
      </c>
      <c r="U956" s="25">
        <f t="shared" ca="1" si="226"/>
        <v>0.49365467600630303</v>
      </c>
      <c r="V956" s="22">
        <f t="shared" ca="1" si="234"/>
        <v>1.4728925961987665E-2</v>
      </c>
      <c r="W956" s="22">
        <f t="shared" ca="1" si="234"/>
        <v>6.4743190641749796E-5</v>
      </c>
      <c r="X956" s="22">
        <f t="shared" ca="1" si="234"/>
        <v>-1.2524672294018412E-3</v>
      </c>
      <c r="Y956" s="22">
        <f t="shared" ca="1" si="234"/>
        <v>-1.2490501160637431E-3</v>
      </c>
      <c r="Z956" s="22">
        <f t="shared" ca="1" si="234"/>
        <v>2.5044520035910145E-3</v>
      </c>
      <c r="AA956" s="10">
        <f t="shared" ca="1" si="227"/>
        <v>0</v>
      </c>
      <c r="AB956" s="10">
        <f t="shared" ca="1" si="228"/>
        <v>0</v>
      </c>
      <c r="AC956" s="5">
        <f t="shared" ca="1" si="230"/>
        <v>0.51670399248945043</v>
      </c>
    </row>
    <row r="957" spans="1:29" x14ac:dyDescent="0.2">
      <c r="A957" s="8">
        <v>43413</v>
      </c>
      <c r="B957" s="3">
        <v>85620</v>
      </c>
      <c r="C957" s="3">
        <v>86233</v>
      </c>
      <c r="D957" s="3">
        <v>84030</v>
      </c>
      <c r="E957" s="3">
        <v>85641</v>
      </c>
      <c r="F957" s="3">
        <v>85641</v>
      </c>
      <c r="G957" s="5">
        <f t="shared" si="223"/>
        <v>-8.4889246972827959E-3</v>
      </c>
      <c r="H957" s="24">
        <f t="shared" si="224"/>
        <v>0</v>
      </c>
      <c r="I957" s="3">
        <f t="shared" si="233"/>
        <v>85812.736842105267</v>
      </c>
      <c r="J957" s="10">
        <f t="shared" si="229"/>
        <v>2.4526979677652605E-4</v>
      </c>
      <c r="K957" s="10">
        <f t="shared" si="231"/>
        <v>1.3064756810345969E-3</v>
      </c>
      <c r="L957" s="10">
        <f t="shared" si="237"/>
        <v>2.152222930100436E-3</v>
      </c>
      <c r="M957" s="10">
        <f t="shared" si="235"/>
        <v>2.1602180891624333E-3</v>
      </c>
      <c r="N957" s="10">
        <f t="shared" si="232"/>
        <v>-6.2864924581968133E-3</v>
      </c>
      <c r="O957" s="22">
        <f t="shared" ca="1" si="236"/>
        <v>0.92682789546684796</v>
      </c>
      <c r="P957" s="22">
        <f t="shared" ca="1" si="236"/>
        <v>0.45556353217146556</v>
      </c>
      <c r="Q957" s="22">
        <f t="shared" ca="1" si="236"/>
        <v>0.1232259449311135</v>
      </c>
      <c r="R957" s="22">
        <f t="shared" ca="1" si="236"/>
        <v>0.1888904368226213</v>
      </c>
      <c r="S957" s="22">
        <f t="shared" ca="1" si="236"/>
        <v>1.036655988619047</v>
      </c>
      <c r="T957" s="22">
        <f t="shared" ca="1" si="225"/>
        <v>-5.0211702459239324E-3</v>
      </c>
      <c r="U957" s="25">
        <f t="shared" ca="1" si="226"/>
        <v>0.49874471007589777</v>
      </c>
      <c r="V957" s="22">
        <f t="shared" ca="1" si="234"/>
        <v>-1.5290780331893587E-4</v>
      </c>
      <c r="W957" s="22">
        <f t="shared" ca="1" si="234"/>
        <v>-8.1449215966297196E-4</v>
      </c>
      <c r="X957" s="22">
        <f t="shared" ca="1" si="234"/>
        <v>-1.3417537944720864E-3</v>
      </c>
      <c r="Y957" s="22">
        <f t="shared" ca="1" si="234"/>
        <v>-1.3467381921656572E-3</v>
      </c>
      <c r="Z957" s="22">
        <f t="shared" ca="1" si="234"/>
        <v>3.9191688703512249E-3</v>
      </c>
      <c r="AA957" s="10">
        <f t="shared" ca="1" si="227"/>
        <v>0</v>
      </c>
      <c r="AB957" s="10">
        <f t="shared" ca="1" si="228"/>
        <v>0</v>
      </c>
      <c r="AC957" s="5">
        <f t="shared" ca="1" si="230"/>
        <v>0.51670399248945043</v>
      </c>
    </row>
    <row r="958" spans="1:29" x14ac:dyDescent="0.2">
      <c r="A958" s="8">
        <v>43416</v>
      </c>
      <c r="B958" s="3">
        <v>85644</v>
      </c>
      <c r="C958" s="3">
        <v>86227</v>
      </c>
      <c r="D958" s="3">
        <v>85009</v>
      </c>
      <c r="E958" s="3">
        <v>85525</v>
      </c>
      <c r="F958" s="3">
        <v>85525</v>
      </c>
      <c r="G958" s="5">
        <f t="shared" si="223"/>
        <v>5.2382344343759879E-3</v>
      </c>
      <c r="H958" s="24">
        <f t="shared" si="224"/>
        <v>1</v>
      </c>
      <c r="I958" s="3">
        <f t="shared" si="233"/>
        <v>85926.68421052632</v>
      </c>
      <c r="J958" s="10">
        <f t="shared" si="229"/>
        <v>-1.3544914235004146E-3</v>
      </c>
      <c r="K958" s="10">
        <f t="shared" si="231"/>
        <v>1.6916723923796838E-3</v>
      </c>
      <c r="L958" s="10">
        <f t="shared" si="237"/>
        <v>1.8886636219407294E-3</v>
      </c>
      <c r="M958" s="10">
        <f t="shared" si="235"/>
        <v>1.9205040135724194E-3</v>
      </c>
      <c r="N958" s="10">
        <f t="shared" si="232"/>
        <v>-9.224238366145299E-3</v>
      </c>
      <c r="O958" s="22">
        <f t="shared" ca="1" si="236"/>
        <v>0.92667498766352907</v>
      </c>
      <c r="P958" s="22">
        <f t="shared" ca="1" si="236"/>
        <v>0.45474904001180261</v>
      </c>
      <c r="Q958" s="22">
        <f t="shared" ca="1" si="236"/>
        <v>0.12188419113664141</v>
      </c>
      <c r="R958" s="22">
        <f t="shared" ca="1" si="236"/>
        <v>0.18754369863045564</v>
      </c>
      <c r="S958" s="22">
        <f t="shared" ca="1" si="236"/>
        <v>1.0405751574893982</v>
      </c>
      <c r="T958" s="22">
        <f t="shared" ca="1" si="225"/>
        <v>-9.4940235534554142E-3</v>
      </c>
      <c r="U958" s="25">
        <f t="shared" ca="1" si="226"/>
        <v>0.49762651193976498</v>
      </c>
      <c r="V958" s="22">
        <f t="shared" ca="1" si="234"/>
        <v>-8.5055655952623614E-4</v>
      </c>
      <c r="W958" s="22">
        <f t="shared" ca="1" si="234"/>
        <v>1.0622902625618143E-3</v>
      </c>
      <c r="X958" s="22">
        <f t="shared" ca="1" si="234"/>
        <v>1.1859914389334451E-3</v>
      </c>
      <c r="Y958" s="22">
        <f t="shared" ca="1" si="234"/>
        <v>1.205985699133506E-3</v>
      </c>
      <c r="Z958" s="22">
        <f t="shared" ca="1" si="234"/>
        <v>-5.7923854760798012E-3</v>
      </c>
      <c r="AA958" s="10">
        <f t="shared" ca="1" si="227"/>
        <v>0</v>
      </c>
      <c r="AB958" s="10">
        <f t="shared" ca="1" si="228"/>
        <v>0</v>
      </c>
      <c r="AC958" s="5">
        <f t="shared" ca="1" si="230"/>
        <v>0.51670399248945043</v>
      </c>
    </row>
    <row r="959" spans="1:29" x14ac:dyDescent="0.2">
      <c r="A959" s="8">
        <v>43417</v>
      </c>
      <c r="B959" s="3">
        <v>85531</v>
      </c>
      <c r="C959" s="3">
        <v>85941</v>
      </c>
      <c r="D959" s="3">
        <v>84071</v>
      </c>
      <c r="E959" s="3">
        <v>84914</v>
      </c>
      <c r="F959" s="3">
        <v>84914</v>
      </c>
      <c r="G959" s="5">
        <f t="shared" si="223"/>
        <v>4.240761240784785E-2</v>
      </c>
      <c r="H959" s="24">
        <f t="shared" si="224"/>
        <v>1</v>
      </c>
      <c r="I959" s="3">
        <f t="shared" si="233"/>
        <v>85884.368421052626</v>
      </c>
      <c r="J959" s="10">
        <f t="shared" si="229"/>
        <v>-7.1441099093831895E-3</v>
      </c>
      <c r="K959" s="10">
        <f t="shared" si="231"/>
        <v>1.069757112899239E-3</v>
      </c>
      <c r="L959" s="10">
        <f t="shared" si="237"/>
        <v>2.2522300326140022E-3</v>
      </c>
      <c r="M959" s="10">
        <f t="shared" si="235"/>
        <v>1.7469534935188435E-3</v>
      </c>
      <c r="N959" s="10">
        <f t="shared" si="232"/>
        <v>-8.5793533456334885E-3</v>
      </c>
      <c r="O959" s="22">
        <f t="shared" ca="1" si="236"/>
        <v>0.92582443110400281</v>
      </c>
      <c r="P959" s="22">
        <f t="shared" ca="1" si="236"/>
        <v>0.45581133027436443</v>
      </c>
      <c r="Q959" s="22">
        <f t="shared" ca="1" si="236"/>
        <v>0.12307018257557485</v>
      </c>
      <c r="R959" s="22">
        <f t="shared" ca="1" si="236"/>
        <v>0.18874968432958913</v>
      </c>
      <c r="S959" s="22">
        <f t="shared" ca="1" si="236"/>
        <v>1.0347827720133185</v>
      </c>
      <c r="T959" s="22">
        <f t="shared" ca="1" si="225"/>
        <v>-1.4397431835218303E-2</v>
      </c>
      <c r="U959" s="25">
        <f t="shared" ca="1" si="226"/>
        <v>0.49640070421462923</v>
      </c>
      <c r="V959" s="22">
        <f t="shared" ca="1" si="234"/>
        <v>-4.4969778550110412E-3</v>
      </c>
      <c r="W959" s="22">
        <f t="shared" ca="1" si="234"/>
        <v>6.7337626491860208E-4</v>
      </c>
      <c r="X959" s="22">
        <f t="shared" ca="1" si="234"/>
        <v>1.417703354165E-3</v>
      </c>
      <c r="Y959" s="22">
        <f t="shared" ca="1" si="234"/>
        <v>1.0996486999409404E-3</v>
      </c>
      <c r="Z959" s="22">
        <f t="shared" ca="1" si="234"/>
        <v>-5.4004155164180181E-3</v>
      </c>
      <c r="AA959" s="10">
        <f t="shared" ca="1" si="227"/>
        <v>0</v>
      </c>
      <c r="AB959" s="10">
        <f t="shared" ca="1" si="228"/>
        <v>0</v>
      </c>
      <c r="AC959" s="5">
        <f t="shared" ca="1" si="230"/>
        <v>0.51670399248945043</v>
      </c>
    </row>
    <row r="960" spans="1:29" x14ac:dyDescent="0.2">
      <c r="A960" s="8">
        <v>43418</v>
      </c>
      <c r="B960" s="3">
        <v>84898</v>
      </c>
      <c r="C960" s="3">
        <v>85973</v>
      </c>
      <c r="D960" s="3">
        <v>84267</v>
      </c>
      <c r="E960" s="3">
        <v>85973</v>
      </c>
      <c r="F960" s="3">
        <v>85973</v>
      </c>
      <c r="G960" s="5">
        <f t="shared" si="223"/>
        <v>2.2425645260721438E-2</v>
      </c>
      <c r="H960" s="24">
        <f t="shared" si="224"/>
        <v>1</v>
      </c>
      <c r="I960" s="3">
        <f t="shared" si="233"/>
        <v>85895.368421052626</v>
      </c>
      <c r="J960" s="10">
        <f t="shared" si="229"/>
        <v>1.2471441693949092E-2</v>
      </c>
      <c r="K960" s="10">
        <f t="shared" si="231"/>
        <v>2.7898178876751835E-4</v>
      </c>
      <c r="L960" s="10">
        <f t="shared" si="237"/>
        <v>2.4299348729847916E-3</v>
      </c>
      <c r="M960" s="10">
        <f t="shared" si="235"/>
        <v>2.1556272576846005E-3</v>
      </c>
      <c r="N960" s="10">
        <f t="shared" si="232"/>
        <v>-3.9309863547781322E-3</v>
      </c>
      <c r="O960" s="22">
        <f t="shared" ca="1" si="236"/>
        <v>0.92132745324899179</v>
      </c>
      <c r="P960" s="22">
        <f t="shared" ca="1" si="236"/>
        <v>0.45648470653928302</v>
      </c>
      <c r="Q960" s="22">
        <f t="shared" ca="1" si="236"/>
        <v>0.12448788592973985</v>
      </c>
      <c r="R960" s="22">
        <f t="shared" ca="1" si="236"/>
        <v>0.18984933302953008</v>
      </c>
      <c r="S960" s="22">
        <f t="shared" ca="1" si="236"/>
        <v>1.0293823564969005</v>
      </c>
      <c r="T960" s="22">
        <f t="shared" ca="1" si="225"/>
        <v>8.282886389382604E-3</v>
      </c>
      <c r="U960" s="25">
        <f t="shared" ca="1" si="226"/>
        <v>0.50207070975873069</v>
      </c>
      <c r="V960" s="22">
        <f t="shared" ca="1" si="234"/>
        <v>7.762237003521107E-3</v>
      </c>
      <c r="W960" s="22">
        <f t="shared" ca="1" si="234"/>
        <v>1.7363852690185856E-4</v>
      </c>
      <c r="X960" s="22">
        <f t="shared" ca="1" si="234"/>
        <v>1.5123937432494482E-3</v>
      </c>
      <c r="Y960" s="22">
        <f t="shared" ca="1" si="234"/>
        <v>1.3416644262961531E-3</v>
      </c>
      <c r="Z960" s="22">
        <f t="shared" ca="1" si="234"/>
        <v>-2.4466495929015022E-3</v>
      </c>
      <c r="AA960" s="10">
        <f t="shared" ca="1" si="227"/>
        <v>2.1425645260721438E-2</v>
      </c>
      <c r="AB960" s="10">
        <f t="shared" ca="1" si="228"/>
        <v>0</v>
      </c>
      <c r="AC960" s="5">
        <f t="shared" ca="1" si="230"/>
        <v>0.53812963775017186</v>
      </c>
    </row>
    <row r="961" spans="1:29" x14ac:dyDescent="0.2">
      <c r="A961" s="8">
        <v>43420</v>
      </c>
      <c r="B961" s="3">
        <v>85975</v>
      </c>
      <c r="C961" s="3">
        <v>88516</v>
      </c>
      <c r="D961" s="3">
        <v>85975</v>
      </c>
      <c r="E961" s="3">
        <v>88515</v>
      </c>
      <c r="F961" s="3">
        <v>88515</v>
      </c>
      <c r="G961" s="5">
        <f t="shared" si="223"/>
        <v>-1.4076710162119421E-2</v>
      </c>
      <c r="H961" s="24">
        <f t="shared" si="224"/>
        <v>0</v>
      </c>
      <c r="I961" s="3">
        <f t="shared" si="233"/>
        <v>86141.052631578947</v>
      </c>
      <c r="J961" s="10">
        <f t="shared" si="229"/>
        <v>2.9567422330266435E-2</v>
      </c>
      <c r="K961" s="10">
        <f t="shared" si="231"/>
        <v>1.7305207346749007E-3</v>
      </c>
      <c r="L961" s="10">
        <f t="shared" si="237"/>
        <v>3.1477863582713584E-3</v>
      </c>
      <c r="M961" s="10">
        <f t="shared" si="235"/>
        <v>2.3705308780618273E-3</v>
      </c>
      <c r="N961" s="10">
        <f t="shared" si="232"/>
        <v>6.7571064976216901E-3</v>
      </c>
      <c r="O961" s="22">
        <f t="shared" ca="1" si="236"/>
        <v>0.92908969025251287</v>
      </c>
      <c r="P961" s="22">
        <f t="shared" ca="1" si="236"/>
        <v>0.45665834506618486</v>
      </c>
      <c r="Q961" s="22">
        <f t="shared" ca="1" si="236"/>
        <v>0.1260002796729893</v>
      </c>
      <c r="R961" s="22">
        <f t="shared" ca="1" si="236"/>
        <v>0.19119099745582624</v>
      </c>
      <c r="S961" s="22">
        <f t="shared" ca="1" si="236"/>
        <v>1.026935706903999</v>
      </c>
      <c r="T961" s="22">
        <f t="shared" ca="1" si="225"/>
        <v>3.6050004051522061E-2</v>
      </c>
      <c r="U961" s="25">
        <f t="shared" ca="1" si="226"/>
        <v>0.50901152508375569</v>
      </c>
      <c r="V961" s="22">
        <f t="shared" ca="1" si="234"/>
        <v>-1.8806587481232623E-2</v>
      </c>
      <c r="W961" s="22">
        <f t="shared" ca="1" si="234"/>
        <v>-1.1007110873995896E-3</v>
      </c>
      <c r="X961" s="22">
        <f t="shared" ca="1" si="234"/>
        <v>-2.0021738404454115E-3</v>
      </c>
      <c r="Y961" s="22">
        <f t="shared" ca="1" si="234"/>
        <v>-1.5077944853379181E-3</v>
      </c>
      <c r="Z961" s="22">
        <f t="shared" ca="1" si="234"/>
        <v>-4.2979098092512892E-3</v>
      </c>
      <c r="AA961" s="10">
        <f t="shared" ca="1" si="227"/>
        <v>0</v>
      </c>
      <c r="AB961" s="10">
        <f t="shared" ca="1" si="228"/>
        <v>0</v>
      </c>
      <c r="AC961" s="5">
        <f t="shared" ca="1" si="230"/>
        <v>0.53812963775017186</v>
      </c>
    </row>
    <row r="962" spans="1:29" x14ac:dyDescent="0.2">
      <c r="A962" s="8">
        <v>43423</v>
      </c>
      <c r="B962" s="3">
        <v>88472</v>
      </c>
      <c r="C962" s="3">
        <v>88484</v>
      </c>
      <c r="D962" s="3">
        <v>87047</v>
      </c>
      <c r="E962" s="3">
        <v>87901</v>
      </c>
      <c r="F962" s="3">
        <v>87901</v>
      </c>
      <c r="G962" s="5">
        <f t="shared" si="223"/>
        <v>-4.8236083776066474E-3</v>
      </c>
      <c r="H962" s="24">
        <f t="shared" si="224"/>
        <v>0</v>
      </c>
      <c r="I962" s="3">
        <f t="shared" si="233"/>
        <v>86334.789473684214</v>
      </c>
      <c r="J962" s="10">
        <f t="shared" si="229"/>
        <v>-6.9366773993108088E-3</v>
      </c>
      <c r="K962" s="10">
        <f t="shared" si="231"/>
        <v>2.5012886556706028E-3</v>
      </c>
      <c r="L962" s="10">
        <f t="shared" si="237"/>
        <v>3.3978024329538916E-3</v>
      </c>
      <c r="M962" s="10">
        <f t="shared" si="235"/>
        <v>2.2569971188901392E-3</v>
      </c>
      <c r="N962" s="10">
        <f t="shared" si="232"/>
        <v>5.3207170584042233E-3</v>
      </c>
      <c r="O962" s="22">
        <f t="shared" ca="1" si="236"/>
        <v>0.91028310277128022</v>
      </c>
      <c r="P962" s="22">
        <f t="shared" ca="1" si="236"/>
        <v>0.45555763397878529</v>
      </c>
      <c r="Q962" s="22">
        <f t="shared" ca="1" si="236"/>
        <v>0.12399810583254388</v>
      </c>
      <c r="R962" s="22">
        <f t="shared" ca="1" si="236"/>
        <v>0.18968320297048832</v>
      </c>
      <c r="S962" s="22">
        <f t="shared" ca="1" si="236"/>
        <v>1.0226377970947478</v>
      </c>
      <c r="T962" s="22">
        <f t="shared" ca="1" si="225"/>
        <v>1.1157427957638978E-3</v>
      </c>
      <c r="U962" s="25">
        <f t="shared" ca="1" si="226"/>
        <v>0.50027893567000414</v>
      </c>
      <c r="V962" s="22">
        <f t="shared" ca="1" si="234"/>
        <v>4.3378406329916738E-3</v>
      </c>
      <c r="W962" s="22">
        <f t="shared" ca="1" si="234"/>
        <v>-1.5641770462739232E-3</v>
      </c>
      <c r="X962" s="22">
        <f t="shared" ca="1" si="234"/>
        <v>-2.1248105696842351E-3</v>
      </c>
      <c r="Y962" s="22">
        <f t="shared" ca="1" si="234"/>
        <v>-1.4114097063011057E-3</v>
      </c>
      <c r="Z962" s="22">
        <f t="shared" ca="1" si="234"/>
        <v>-3.3273022981998445E-3</v>
      </c>
      <c r="AA962" s="10">
        <f t="shared" ca="1" si="227"/>
        <v>0</v>
      </c>
      <c r="AB962" s="10">
        <f t="shared" ca="1" si="228"/>
        <v>0</v>
      </c>
      <c r="AC962" s="5">
        <f t="shared" ca="1" si="230"/>
        <v>0.53812963775017186</v>
      </c>
    </row>
    <row r="963" spans="1:29" x14ac:dyDescent="0.2">
      <c r="A963" s="8">
        <v>43425</v>
      </c>
      <c r="B963" s="3">
        <v>87896</v>
      </c>
      <c r="C963" s="3">
        <v>87896</v>
      </c>
      <c r="D963" s="3">
        <v>86254</v>
      </c>
      <c r="E963" s="3">
        <v>87269</v>
      </c>
      <c r="F963" s="3">
        <v>87269</v>
      </c>
      <c r="G963" s="5">
        <f t="shared" ref="G963:G1026" si="238">F965/F963-1</f>
        <v>-1.1905716806655309E-2</v>
      </c>
      <c r="H963" s="24">
        <f t="shared" ref="H963:H1026" si="239">IF(G963&gt;0,1,0)</f>
        <v>0</v>
      </c>
      <c r="I963" s="3">
        <f t="shared" si="233"/>
        <v>86422.789473684214</v>
      </c>
      <c r="J963" s="10">
        <f t="shared" si="229"/>
        <v>-7.1899068269986044E-3</v>
      </c>
      <c r="K963" s="10">
        <f t="shared" si="231"/>
        <v>1.9193643663559246E-3</v>
      </c>
      <c r="L963" s="10">
        <f t="shared" si="237"/>
        <v>3.1522803430998579E-3</v>
      </c>
      <c r="M963" s="10">
        <f t="shared" si="235"/>
        <v>2.1213939084415291E-3</v>
      </c>
      <c r="N963" s="10">
        <f t="shared" si="232"/>
        <v>4.1536339777045852E-3</v>
      </c>
      <c r="O963" s="22">
        <f t="shared" ca="1" si="236"/>
        <v>0.91462094340427191</v>
      </c>
      <c r="P963" s="22">
        <f t="shared" ca="1" si="236"/>
        <v>0.45399345693251136</v>
      </c>
      <c r="Q963" s="22">
        <f t="shared" ca="1" si="236"/>
        <v>0.12187329526285964</v>
      </c>
      <c r="R963" s="22">
        <f t="shared" ca="1" si="236"/>
        <v>0.18827179326418722</v>
      </c>
      <c r="S963" s="22">
        <f t="shared" ca="1" si="236"/>
        <v>1.0193104947965479</v>
      </c>
      <c r="T963" s="22">
        <f t="shared" ref="T963:T1026" ca="1" si="240">SUMPRODUCT(J963:N963,O963:S963)</f>
        <v>-6.8724036791753193E-4</v>
      </c>
      <c r="U963" s="25">
        <f t="shared" ref="U963:U1026" ca="1" si="241">1/(1+(EXP(-T963)))</f>
        <v>0.49982818991478273</v>
      </c>
      <c r="V963" s="22">
        <f t="shared" ca="1" si="234"/>
        <v>4.4921471133337826E-3</v>
      </c>
      <c r="W963" s="22">
        <f t="shared" ca="1" si="234"/>
        <v>-1.1991903796840628E-3</v>
      </c>
      <c r="X963" s="22">
        <f t="shared" ca="1" si="234"/>
        <v>-1.9694979899462887E-3</v>
      </c>
      <c r="Y963" s="22">
        <f t="shared" ca="1" si="234"/>
        <v>-1.3254154401925098E-3</v>
      </c>
      <c r="Z963" s="22">
        <f t="shared" ca="1" si="234"/>
        <v>-2.5951288843863614E-3</v>
      </c>
      <c r="AA963" s="10">
        <f t="shared" ref="AA963:AA1026" ca="1" si="242">IF(OR(AND(U963&gt;=0.501,U963&lt;=0.503)),G963-$AF$1,0)</f>
        <v>0</v>
      </c>
      <c r="AB963" s="10">
        <f t="shared" ref="AB963:AB1026" ca="1" si="243">IF(OR(AND(U963&gt;=0.492,U963&lt;=0.493)),-G963-$AF$1,0)</f>
        <v>0</v>
      </c>
      <c r="AC963" s="5">
        <f t="shared" ca="1" si="230"/>
        <v>0.53812963775017186</v>
      </c>
    </row>
    <row r="964" spans="1:29" x14ac:dyDescent="0.2">
      <c r="A964" s="8">
        <v>43426</v>
      </c>
      <c r="B964" s="3">
        <v>87269</v>
      </c>
      <c r="C964" s="3">
        <v>87656</v>
      </c>
      <c r="D964" s="3">
        <v>87222</v>
      </c>
      <c r="E964" s="3">
        <v>87477</v>
      </c>
      <c r="F964" s="3">
        <v>87477</v>
      </c>
      <c r="G964" s="5">
        <f t="shared" si="238"/>
        <v>-2.2062942259108098E-2</v>
      </c>
      <c r="H964" s="24">
        <f t="shared" si="239"/>
        <v>0</v>
      </c>
      <c r="I964" s="3">
        <f t="shared" si="233"/>
        <v>86537.368421052626</v>
      </c>
      <c r="J964" s="10">
        <f t="shared" ref="J964:J1027" si="244">F964/F963-1</f>
        <v>2.383435125875133E-3</v>
      </c>
      <c r="K964" s="10">
        <f t="shared" si="231"/>
        <v>1.2210343416000468E-3</v>
      </c>
      <c r="L964" s="10">
        <f t="shared" si="237"/>
        <v>2.8473149434493552E-3</v>
      </c>
      <c r="M964" s="10">
        <f t="shared" si="235"/>
        <v>2.2567050470401031E-3</v>
      </c>
      <c r="N964" s="10">
        <f t="shared" si="232"/>
        <v>6.0591429847562496E-3</v>
      </c>
      <c r="O964" s="22">
        <f t="shared" ca="1" si="236"/>
        <v>0.9191130905176057</v>
      </c>
      <c r="P964" s="22">
        <f t="shared" ca="1" si="236"/>
        <v>0.45279426655282728</v>
      </c>
      <c r="Q964" s="22">
        <f t="shared" ca="1" si="236"/>
        <v>0.11990379727291335</v>
      </c>
      <c r="R964" s="22">
        <f t="shared" ca="1" si="236"/>
        <v>0.1869463778239947</v>
      </c>
      <c r="S964" s="22">
        <f t="shared" ca="1" si="236"/>
        <v>1.0167153659121615</v>
      </c>
      <c r="T964" s="22">
        <f t="shared" ca="1" si="240"/>
        <v>9.6672342587052398E-3</v>
      </c>
      <c r="U964" s="25">
        <f t="shared" ca="1" si="241"/>
        <v>0.5024167897428643</v>
      </c>
      <c r="V964" s="22">
        <f t="shared" ca="1" si="234"/>
        <v>-1.4968123090507673E-3</v>
      </c>
      <c r="W964" s="22">
        <f t="shared" ca="1" si="234"/>
        <v>-7.6681727664376111E-4</v>
      </c>
      <c r="X964" s="22">
        <f t="shared" ca="1" si="234"/>
        <v>-1.7881317636175773E-3</v>
      </c>
      <c r="Y964" s="22">
        <f t="shared" ca="1" si="234"/>
        <v>-1.4172250193159154E-3</v>
      </c>
      <c r="Z964" s="22">
        <f t="shared" ca="1" si="234"/>
        <v>-3.8051800543770714E-3</v>
      </c>
      <c r="AA964" s="10">
        <f t="shared" ca="1" si="242"/>
        <v>-2.3062942259108099E-2</v>
      </c>
      <c r="AB964" s="10">
        <f t="shared" ca="1" si="243"/>
        <v>0</v>
      </c>
      <c r="AC964" s="5">
        <f t="shared" ref="AC964:AC1027" ca="1" si="245">AA964+AB964+AC963</f>
        <v>0.51506669549106376</v>
      </c>
    </row>
    <row r="965" spans="1:29" x14ac:dyDescent="0.2">
      <c r="A965" s="8">
        <v>43427</v>
      </c>
      <c r="B965" s="3">
        <v>87479</v>
      </c>
      <c r="C965" s="3">
        <v>87479</v>
      </c>
      <c r="D965" s="3">
        <v>85763</v>
      </c>
      <c r="E965" s="3">
        <v>86230</v>
      </c>
      <c r="F965" s="3">
        <v>86230</v>
      </c>
      <c r="G965" s="5">
        <f t="shared" si="238"/>
        <v>1.9262437666705212E-2</v>
      </c>
      <c r="H965" s="24">
        <f t="shared" si="239"/>
        <v>1</v>
      </c>
      <c r="I965" s="3">
        <f t="shared" si="233"/>
        <v>86704</v>
      </c>
      <c r="J965" s="10">
        <f t="shared" si="244"/>
        <v>-1.4255175646169849E-2</v>
      </c>
      <c r="K965" s="10">
        <f t="shared" si="231"/>
        <v>6.8176294786825853E-4</v>
      </c>
      <c r="L965" s="10">
        <f t="shared" si="237"/>
        <v>2.5569769246633124E-3</v>
      </c>
      <c r="M965" s="10">
        <f t="shared" si="235"/>
        <v>1.9501515344283393E-3</v>
      </c>
      <c r="N965" s="10">
        <f t="shared" si="232"/>
        <v>7.1381951673246127E-4</v>
      </c>
      <c r="O965" s="22">
        <f t="shared" ca="1" si="236"/>
        <v>0.91761627820855496</v>
      </c>
      <c r="P965" s="22">
        <f t="shared" ca="1" si="236"/>
        <v>0.45202744927618355</v>
      </c>
      <c r="Q965" s="22">
        <f t="shared" ca="1" si="236"/>
        <v>0.11811566550929578</v>
      </c>
      <c r="R965" s="22">
        <f t="shared" ca="1" si="236"/>
        <v>0.1855291528046788</v>
      </c>
      <c r="S965" s="22">
        <f t="shared" ca="1" si="236"/>
        <v>1.0129101858577845</v>
      </c>
      <c r="T965" s="22">
        <f t="shared" ca="1" si="240"/>
        <v>-1.1385741602777562E-2</v>
      </c>
      <c r="U965" s="25">
        <f t="shared" ca="1" si="241"/>
        <v>0.49715359534873793</v>
      </c>
      <c r="V965" s="22">
        <f t="shared" ca="1" si="234"/>
        <v>-8.9599143936728229E-3</v>
      </c>
      <c r="W965" s="22">
        <f t="shared" ca="1" si="234"/>
        <v>4.2851367119554895E-4</v>
      </c>
      <c r="X965" s="22">
        <f t="shared" ca="1" si="234"/>
        <v>1.6071562301468894E-3</v>
      </c>
      <c r="Y965" s="22">
        <f t="shared" ca="1" si="234"/>
        <v>1.2257436342331147E-3</v>
      </c>
      <c r="Z965" s="22">
        <f t="shared" ca="1" si="234"/>
        <v>4.4866243119033068E-4</v>
      </c>
      <c r="AA965" s="10">
        <f t="shared" ca="1" si="242"/>
        <v>0</v>
      </c>
      <c r="AB965" s="10">
        <f t="shared" ca="1" si="243"/>
        <v>0</v>
      </c>
      <c r="AC965" s="5">
        <f t="shared" ca="1" si="245"/>
        <v>0.51506669549106376</v>
      </c>
    </row>
    <row r="966" spans="1:29" x14ac:dyDescent="0.2">
      <c r="A966" s="8">
        <v>43430</v>
      </c>
      <c r="B966" s="3">
        <v>86237</v>
      </c>
      <c r="C966" s="3">
        <v>87147</v>
      </c>
      <c r="D966" s="3">
        <v>84905</v>
      </c>
      <c r="E966" s="3">
        <v>85547</v>
      </c>
      <c r="F966" s="3">
        <v>85547</v>
      </c>
      <c r="G966" s="5">
        <f t="shared" si="238"/>
        <v>4.3297836277134127E-2</v>
      </c>
      <c r="H966" s="24">
        <f t="shared" si="239"/>
        <v>1</v>
      </c>
      <c r="I966" s="3">
        <f t="shared" si="233"/>
        <v>86781</v>
      </c>
      <c r="J966" s="10">
        <f t="shared" si="244"/>
        <v>-7.9206772584947682E-3</v>
      </c>
      <c r="K966" s="10">
        <f t="shared" si="231"/>
        <v>1.5963973147207766E-3</v>
      </c>
      <c r="L966" s="10">
        <f t="shared" si="237"/>
        <v>2.8640508461321734E-3</v>
      </c>
      <c r="M966" s="10">
        <f t="shared" si="235"/>
        <v>1.7321623130856056E-3</v>
      </c>
      <c r="N966" s="10">
        <f t="shared" si="232"/>
        <v>-6.7838004010197794E-3</v>
      </c>
      <c r="O966" s="22">
        <f t="shared" ca="1" si="236"/>
        <v>0.90865636381488213</v>
      </c>
      <c r="P966" s="22">
        <f t="shared" ca="1" si="236"/>
        <v>0.45245596294737911</v>
      </c>
      <c r="Q966" s="22">
        <f t="shared" ca="1" si="236"/>
        <v>0.11972282173944267</v>
      </c>
      <c r="R966" s="22">
        <f t="shared" ca="1" si="236"/>
        <v>0.18675489643891191</v>
      </c>
      <c r="S966" s="22">
        <f t="shared" ca="1" si="236"/>
        <v>1.0133588482889748</v>
      </c>
      <c r="T966" s="22">
        <f t="shared" ca="1" si="240"/>
        <v>-1.2682916431476305E-2</v>
      </c>
      <c r="U966" s="25">
        <f t="shared" ca="1" si="241"/>
        <v>0.49682931339411163</v>
      </c>
      <c r="V966" s="22">
        <f t="shared" ca="1" si="234"/>
        <v>-4.9816154343472908E-3</v>
      </c>
      <c r="W966" s="22">
        <f t="shared" ca="1" si="234"/>
        <v>1.0040350392808324E-3</v>
      </c>
      <c r="X966" s="22">
        <f t="shared" ca="1" si="234"/>
        <v>1.8013105993614038E-3</v>
      </c>
      <c r="Y966" s="22">
        <f t="shared" ca="1" si="234"/>
        <v>1.0894228147482667E-3</v>
      </c>
      <c r="Z966" s="22">
        <f t="shared" ca="1" si="234"/>
        <v>-4.2665903026168342E-3</v>
      </c>
      <c r="AA966" s="10">
        <f t="shared" ca="1" si="242"/>
        <v>0</v>
      </c>
      <c r="AB966" s="10">
        <f t="shared" ca="1" si="243"/>
        <v>0</v>
      </c>
      <c r="AC966" s="5">
        <f t="shared" ca="1" si="245"/>
        <v>0.51506669549106376</v>
      </c>
    </row>
    <row r="967" spans="1:29" x14ac:dyDescent="0.2">
      <c r="A967" s="8">
        <v>43431</v>
      </c>
      <c r="B967" s="3">
        <v>85547</v>
      </c>
      <c r="C967" s="3">
        <v>88018</v>
      </c>
      <c r="D967" s="3">
        <v>85377</v>
      </c>
      <c r="E967" s="3">
        <v>87891</v>
      </c>
      <c r="F967" s="3">
        <v>87891</v>
      </c>
      <c r="G967" s="5">
        <f t="shared" si="238"/>
        <v>2.0696089474462775E-2</v>
      </c>
      <c r="H967" s="24">
        <f t="shared" si="239"/>
        <v>1</v>
      </c>
      <c r="I967" s="3">
        <f t="shared" si="233"/>
        <v>86895.263157894733</v>
      </c>
      <c r="J967" s="10">
        <f t="shared" si="244"/>
        <v>2.740014261166368E-2</v>
      </c>
      <c r="K967" s="10">
        <f t="shared" si="231"/>
        <v>2.3524200477310075E-3</v>
      </c>
      <c r="L967" s="10">
        <f t="shared" si="237"/>
        <v>3.2866803241339616E-3</v>
      </c>
      <c r="M967" s="10">
        <f t="shared" si="235"/>
        <v>1.9955814377578276E-3</v>
      </c>
      <c r="N967" s="10">
        <f t="shared" si="232"/>
        <v>8.3563601175118407E-5</v>
      </c>
      <c r="O967" s="22">
        <f t="shared" ca="1" si="236"/>
        <v>0.90367474838053485</v>
      </c>
      <c r="P967" s="22">
        <f t="shared" ca="1" si="236"/>
        <v>0.45345999798665992</v>
      </c>
      <c r="Q967" s="22">
        <f t="shared" ca="1" si="236"/>
        <v>0.12152413233880408</v>
      </c>
      <c r="R967" s="22">
        <f t="shared" ca="1" si="236"/>
        <v>0.18784431925366019</v>
      </c>
      <c r="S967" s="22">
        <f t="shared" ca="1" si="236"/>
        <v>1.0090922579863579</v>
      </c>
      <c r="T967" s="22">
        <f t="shared" ca="1" si="240"/>
        <v>2.6686138364645361E-2</v>
      </c>
      <c r="U967" s="25">
        <f t="shared" ca="1" si="241"/>
        <v>0.50667113869158609</v>
      </c>
      <c r="V967" s="22">
        <f t="shared" ca="1" si="234"/>
        <v>1.6893593571292526E-2</v>
      </c>
      <c r="W967" s="22">
        <f t="shared" ca="1" si="234"/>
        <v>1.4503876406253211E-3</v>
      </c>
      <c r="X967" s="22">
        <f t="shared" ca="1" si="234"/>
        <v>2.0264070293943568E-3</v>
      </c>
      <c r="Y967" s="22">
        <f t="shared" ca="1" si="234"/>
        <v>1.2303783314450924E-3</v>
      </c>
      <c r="Z967" s="22">
        <f t="shared" ca="1" si="234"/>
        <v>5.1521247010046786E-5</v>
      </c>
      <c r="AA967" s="10">
        <f t="shared" ca="1" si="242"/>
        <v>0</v>
      </c>
      <c r="AB967" s="10">
        <f t="shared" ca="1" si="243"/>
        <v>0</v>
      </c>
      <c r="AC967" s="5">
        <f t="shared" ca="1" si="245"/>
        <v>0.51506669549106376</v>
      </c>
    </row>
    <row r="968" spans="1:29" x14ac:dyDescent="0.2">
      <c r="A968" s="8">
        <v>43432</v>
      </c>
      <c r="B968" s="3">
        <v>87891</v>
      </c>
      <c r="C968" s="3">
        <v>89483</v>
      </c>
      <c r="D968" s="3">
        <v>87153</v>
      </c>
      <c r="E968" s="3">
        <v>89251</v>
      </c>
      <c r="F968" s="3">
        <v>89251</v>
      </c>
      <c r="G968" s="5">
        <f t="shared" si="238"/>
        <v>2.8347021321890598E-3</v>
      </c>
      <c r="H968" s="24">
        <f t="shared" si="239"/>
        <v>1</v>
      </c>
      <c r="I968" s="3">
        <f t="shared" si="233"/>
        <v>87182.31578947368</v>
      </c>
      <c r="J968" s="10">
        <f t="shared" si="244"/>
        <v>1.5473711756607722E-2</v>
      </c>
      <c r="K968" s="10">
        <f t="shared" si="231"/>
        <v>2.1532689484389913E-3</v>
      </c>
      <c r="L968" s="10">
        <f t="shared" si="237"/>
        <v>3.7127602165040519E-3</v>
      </c>
      <c r="M968" s="10">
        <f t="shared" si="235"/>
        <v>2.0366447497225872E-3</v>
      </c>
      <c r="N968" s="10">
        <f t="shared" si="232"/>
        <v>4.6162873178963839E-3</v>
      </c>
      <c r="O968" s="22">
        <f t="shared" ca="1" si="236"/>
        <v>0.92056834195182735</v>
      </c>
      <c r="P968" s="22">
        <f t="shared" ca="1" si="236"/>
        <v>0.45491038562728525</v>
      </c>
      <c r="Q968" s="22">
        <f t="shared" ca="1" si="236"/>
        <v>0.12355053936819843</v>
      </c>
      <c r="R968" s="22">
        <f t="shared" ca="1" si="236"/>
        <v>0.18907469758510528</v>
      </c>
      <c r="S968" s="22">
        <f t="shared" ca="1" si="236"/>
        <v>1.009143779233368</v>
      </c>
      <c r="T968" s="22">
        <f t="shared" ca="1" si="240"/>
        <v>2.0726442730759489E-2</v>
      </c>
      <c r="U968" s="25">
        <f t="shared" ca="1" si="241"/>
        <v>0.50518142519528786</v>
      </c>
      <c r="V968" s="22">
        <f t="shared" ca="1" si="234"/>
        <v>9.5698221970944523E-3</v>
      </c>
      <c r="W968" s="22">
        <f t="shared" ca="1" si="234"/>
        <v>1.3317038150388292E-3</v>
      </c>
      <c r="X968" s="22">
        <f t="shared" ca="1" si="234"/>
        <v>2.2961817882653241E-3</v>
      </c>
      <c r="Y968" s="22">
        <f t="shared" ca="1" si="234"/>
        <v>1.2595767867504808E-3</v>
      </c>
      <c r="Z968" s="22">
        <f t="shared" ca="1" si="234"/>
        <v>2.8549742646010942E-3</v>
      </c>
      <c r="AA968" s="10">
        <f t="shared" ca="1" si="242"/>
        <v>0</v>
      </c>
      <c r="AB968" s="10">
        <f t="shared" ca="1" si="243"/>
        <v>0</v>
      </c>
      <c r="AC968" s="5">
        <f t="shared" ca="1" si="245"/>
        <v>0.51506669549106376</v>
      </c>
    </row>
    <row r="969" spans="1:29" x14ac:dyDescent="0.2">
      <c r="A969" s="8">
        <v>43433</v>
      </c>
      <c r="B969" s="3">
        <v>89145</v>
      </c>
      <c r="C969" s="3">
        <v>89910</v>
      </c>
      <c r="D969" s="3">
        <v>88475</v>
      </c>
      <c r="E969" s="3">
        <v>89710</v>
      </c>
      <c r="F969" s="3">
        <v>89710</v>
      </c>
      <c r="G969" s="5">
        <f t="shared" si="238"/>
        <v>1.2261732248355361E-3</v>
      </c>
      <c r="H969" s="24">
        <f t="shared" si="239"/>
        <v>1</v>
      </c>
      <c r="I969" s="3">
        <f t="shared" si="233"/>
        <v>87330.947368421053</v>
      </c>
      <c r="J969" s="10">
        <f t="shared" si="244"/>
        <v>5.1427995204536003E-3</v>
      </c>
      <c r="K969" s="10">
        <f t="shared" si="231"/>
        <v>3.5320841461135622E-3</v>
      </c>
      <c r="L969" s="10">
        <f t="shared" si="237"/>
        <v>3.6169203160619713E-3</v>
      </c>
      <c r="M969" s="10">
        <f t="shared" si="235"/>
        <v>1.9421477842929268E-3</v>
      </c>
      <c r="N969" s="10">
        <f t="shared" si="232"/>
        <v>5.1681601968120768E-3</v>
      </c>
      <c r="O969" s="22">
        <f t="shared" ca="1" si="236"/>
        <v>0.93013816414892181</v>
      </c>
      <c r="P969" s="22">
        <f t="shared" ca="1" si="236"/>
        <v>0.45624208944232408</v>
      </c>
      <c r="Q969" s="22">
        <f t="shared" ca="1" si="236"/>
        <v>0.12584672115646375</v>
      </c>
      <c r="R969" s="22">
        <f t="shared" ca="1" si="236"/>
        <v>0.19033427437185577</v>
      </c>
      <c r="S969" s="22">
        <f t="shared" ca="1" si="236"/>
        <v>1.0119987534979691</v>
      </c>
      <c r="T969" s="22">
        <f t="shared" ca="1" si="240"/>
        <v>1.2450006084208168E-2</v>
      </c>
      <c r="U969" s="25">
        <f t="shared" ca="1" si="241"/>
        <v>0.50311246131784282</v>
      </c>
      <c r="V969" s="22">
        <f t="shared" ca="1" si="234"/>
        <v>3.1941174687994604E-3</v>
      </c>
      <c r="W969" s="22">
        <f t="shared" ca="1" si="234"/>
        <v>2.1937257378012429E-3</v>
      </c>
      <c r="X969" s="22">
        <f t="shared" ca="1" si="234"/>
        <v>2.2464162405790677E-3</v>
      </c>
      <c r="Y969" s="22">
        <f t="shared" ca="1" si="234"/>
        <v>1.2062395471820868E-3</v>
      </c>
      <c r="Z969" s="22">
        <f t="shared" ca="1" si="234"/>
        <v>3.2098686134931264E-3</v>
      </c>
      <c r="AA969" s="10">
        <f t="shared" ca="1" si="242"/>
        <v>0</v>
      </c>
      <c r="AB969" s="10">
        <f t="shared" ca="1" si="243"/>
        <v>0</v>
      </c>
      <c r="AC969" s="5">
        <f t="shared" ca="1" si="245"/>
        <v>0.51506669549106376</v>
      </c>
    </row>
    <row r="970" spans="1:29" x14ac:dyDescent="0.2">
      <c r="A970" s="8">
        <v>43434</v>
      </c>
      <c r="B970" s="3">
        <v>89709</v>
      </c>
      <c r="C970" s="3">
        <v>90246</v>
      </c>
      <c r="D970" s="3">
        <v>89258</v>
      </c>
      <c r="E970" s="3">
        <v>89504</v>
      </c>
      <c r="F970" s="3">
        <v>89504</v>
      </c>
      <c r="G970" s="5">
        <f t="shared" si="238"/>
        <v>-9.8319628173042517E-3</v>
      </c>
      <c r="H970" s="24">
        <f t="shared" si="239"/>
        <v>0</v>
      </c>
      <c r="I970" s="3">
        <f t="shared" si="233"/>
        <v>87440.421052631573</v>
      </c>
      <c r="J970" s="10">
        <f t="shared" si="244"/>
        <v>-2.2962880392375373E-3</v>
      </c>
      <c r="K970" s="10">
        <f t="shared" si="231"/>
        <v>1.5741250014998042E-3</v>
      </c>
      <c r="L970" s="10">
        <f t="shared" si="237"/>
        <v>3.2103905435575887E-3</v>
      </c>
      <c r="M970" s="10">
        <f t="shared" si="235"/>
        <v>1.9446053446107181E-3</v>
      </c>
      <c r="N970" s="10">
        <f t="shared" si="232"/>
        <v>7.5599377181985398E-3</v>
      </c>
      <c r="O970" s="22">
        <f t="shared" ca="1" si="236"/>
        <v>0.9333322816177213</v>
      </c>
      <c r="P970" s="22">
        <f t="shared" ca="1" si="236"/>
        <v>0.45843581518012533</v>
      </c>
      <c r="Q970" s="22">
        <f t="shared" ca="1" si="236"/>
        <v>0.12809313739704281</v>
      </c>
      <c r="R970" s="22">
        <f t="shared" ca="1" si="236"/>
        <v>0.19154051391903784</v>
      </c>
      <c r="S970" s="22">
        <f t="shared" ca="1" si="236"/>
        <v>1.0152086221114622</v>
      </c>
      <c r="T970" s="22">
        <f t="shared" ca="1" si="240"/>
        <v>7.0370491815562701E-3</v>
      </c>
      <c r="U970" s="25">
        <f t="shared" ca="1" si="241"/>
        <v>0.50175925503552699</v>
      </c>
      <c r="V970" s="22">
        <f t="shared" ca="1" si="234"/>
        <v>1.4402118899747168E-3</v>
      </c>
      <c r="W970" s="22">
        <f t="shared" ca="1" si="234"/>
        <v>-9.872775125455294E-4</v>
      </c>
      <c r="X970" s="22">
        <f t="shared" ca="1" si="234"/>
        <v>-2.0135290317626156E-3</v>
      </c>
      <c r="Y970" s="22">
        <f t="shared" ca="1" si="234"/>
        <v>-1.219639562093729E-3</v>
      </c>
      <c r="Z970" s="22">
        <f t="shared" ca="1" si="234"/>
        <v>-4.7415271965763946E-3</v>
      </c>
      <c r="AA970" s="10">
        <f t="shared" ca="1" si="242"/>
        <v>-1.0831962817304253E-2</v>
      </c>
      <c r="AB970" s="10">
        <f t="shared" ca="1" si="243"/>
        <v>0</v>
      </c>
      <c r="AC970" s="5">
        <f t="shared" ca="1" si="245"/>
        <v>0.50423473267375951</v>
      </c>
    </row>
    <row r="971" spans="1:29" x14ac:dyDescent="0.2">
      <c r="A971" s="8">
        <v>43437</v>
      </c>
      <c r="B971" s="3">
        <v>89511</v>
      </c>
      <c r="C971" s="3">
        <v>91242</v>
      </c>
      <c r="D971" s="3">
        <v>89429</v>
      </c>
      <c r="E971" s="3">
        <v>89820</v>
      </c>
      <c r="F971" s="3">
        <v>89820</v>
      </c>
      <c r="G971" s="5">
        <f t="shared" si="238"/>
        <v>-8.6840347361389902E-3</v>
      </c>
      <c r="H971" s="24">
        <f t="shared" si="239"/>
        <v>0</v>
      </c>
      <c r="I971" s="3">
        <f t="shared" si="233"/>
        <v>87514.15789473684</v>
      </c>
      <c r="J971" s="10">
        <f t="shared" si="244"/>
        <v>3.5305684662136905E-3</v>
      </c>
      <c r="K971" s="10">
        <f t="shared" si="231"/>
        <v>1.4410523383293517E-3</v>
      </c>
      <c r="L971" s="10">
        <f t="shared" si="237"/>
        <v>2.8838096066921759E-3</v>
      </c>
      <c r="M971" s="10">
        <f t="shared" si="235"/>
        <v>1.9186123558458978E-3</v>
      </c>
      <c r="N971" s="10">
        <f t="shared" si="232"/>
        <v>9.8501868631402315E-3</v>
      </c>
      <c r="O971" s="22">
        <f t="shared" ca="1" si="236"/>
        <v>0.93477249350769598</v>
      </c>
      <c r="P971" s="22">
        <f t="shared" ca="1" si="236"/>
        <v>0.45744853766757981</v>
      </c>
      <c r="Q971" s="22">
        <f t="shared" ca="1" si="236"/>
        <v>0.1260796083652802</v>
      </c>
      <c r="R971" s="22">
        <f t="shared" ca="1" si="236"/>
        <v>0.19032087435694411</v>
      </c>
      <c r="S971" s="22">
        <f t="shared" ca="1" si="236"/>
        <v>1.0104670949148857</v>
      </c>
      <c r="T971" s="22">
        <f t="shared" ca="1" si="240"/>
        <v>1.4641516844427912E-2</v>
      </c>
      <c r="U971" s="25">
        <f t="shared" ca="1" si="241"/>
        <v>0.50366031382165966</v>
      </c>
      <c r="V971" s="22">
        <f t="shared" ca="1" si="234"/>
        <v>-2.2226399058891235E-3</v>
      </c>
      <c r="W971" s="22">
        <f t="shared" ca="1" si="234"/>
        <v>-9.0720247016781448E-4</v>
      </c>
      <c r="X971" s="22">
        <f t="shared" ca="1" si="234"/>
        <v>-1.8154782648060106E-3</v>
      </c>
      <c r="Y971" s="22">
        <f t="shared" ca="1" si="234"/>
        <v>-1.207846392682569E-3</v>
      </c>
      <c r="Z971" s="22">
        <f t="shared" ca="1" si="234"/>
        <v>-6.2011029135938507E-3</v>
      </c>
      <c r="AA971" s="10">
        <f t="shared" ca="1" si="242"/>
        <v>0</v>
      </c>
      <c r="AB971" s="10">
        <f t="shared" ca="1" si="243"/>
        <v>0</v>
      </c>
      <c r="AC971" s="5">
        <f t="shared" ca="1" si="245"/>
        <v>0.50423473267375951</v>
      </c>
    </row>
    <row r="972" spans="1:29" x14ac:dyDescent="0.2">
      <c r="A972" s="8">
        <v>43438</v>
      </c>
      <c r="B972" s="3">
        <v>89820</v>
      </c>
      <c r="C972" s="3">
        <v>90452</v>
      </c>
      <c r="D972" s="3">
        <v>88041</v>
      </c>
      <c r="E972" s="3">
        <v>88624</v>
      </c>
      <c r="F972" s="3">
        <v>88624</v>
      </c>
      <c r="G972" s="5">
        <f t="shared" si="238"/>
        <v>2.5049647950894371E-3</v>
      </c>
      <c r="H972" s="24">
        <f t="shared" si="239"/>
        <v>1</v>
      </c>
      <c r="I972" s="3">
        <f t="shared" si="233"/>
        <v>87462.894736842107</v>
      </c>
      <c r="J972" s="10">
        <f t="shared" si="244"/>
        <v>-1.3315519928746355E-2</v>
      </c>
      <c r="K972" s="10">
        <f t="shared" si="231"/>
        <v>2.062106391101881E-4</v>
      </c>
      <c r="L972" s="10">
        <f t="shared" si="237"/>
        <v>2.6545296241348181E-3</v>
      </c>
      <c r="M972" s="10">
        <f t="shared" si="235"/>
        <v>1.8051878591314242E-3</v>
      </c>
      <c r="N972" s="10">
        <f t="shared" si="232"/>
        <v>1.7070543550582241E-3</v>
      </c>
      <c r="O972" s="22">
        <f t="shared" ca="1" si="236"/>
        <v>0.93254985360180687</v>
      </c>
      <c r="P972" s="22">
        <f t="shared" ca="1" si="236"/>
        <v>0.45654133519741202</v>
      </c>
      <c r="Q972" s="22">
        <f t="shared" ca="1" si="236"/>
        <v>0.1242641301004742</v>
      </c>
      <c r="R972" s="22">
        <f t="shared" ca="1" si="236"/>
        <v>0.18911302796426155</v>
      </c>
      <c r="S972" s="22">
        <f t="shared" ca="1" si="236"/>
        <v>1.004265992001292</v>
      </c>
      <c r="T972" s="22">
        <f t="shared" ca="1" si="240"/>
        <v>-9.9376584877366864E-3</v>
      </c>
      <c r="U972" s="25">
        <f t="shared" ca="1" si="241"/>
        <v>0.4975156058239868</v>
      </c>
      <c r="V972" s="22">
        <f t="shared" ca="1" si="234"/>
        <v>-8.3633447191429535E-3</v>
      </c>
      <c r="W972" s="22">
        <f t="shared" ca="1" si="234"/>
        <v>1.295188373313227E-4</v>
      </c>
      <c r="X972" s="22">
        <f t="shared" ca="1" si="234"/>
        <v>1.6672834731663864E-3</v>
      </c>
      <c r="Y972" s="22">
        <f t="shared" ca="1" si="234"/>
        <v>1.1338204162899086E-3</v>
      </c>
      <c r="Z972" s="22">
        <f t="shared" ca="1" si="234"/>
        <v>1.0721837451382428E-3</v>
      </c>
      <c r="AA972" s="10">
        <f t="shared" ca="1" si="242"/>
        <v>0</v>
      </c>
      <c r="AB972" s="10">
        <f t="shared" ca="1" si="243"/>
        <v>0</v>
      </c>
      <c r="AC972" s="5">
        <f t="shared" ca="1" si="245"/>
        <v>0.50423473267375951</v>
      </c>
    </row>
    <row r="973" spans="1:29" x14ac:dyDescent="0.2">
      <c r="A973" s="8">
        <v>43439</v>
      </c>
      <c r="B973" s="3">
        <v>88644</v>
      </c>
      <c r="C973" s="3">
        <v>89111</v>
      </c>
      <c r="D973" s="3">
        <v>88449</v>
      </c>
      <c r="E973" s="3">
        <v>89040</v>
      </c>
      <c r="F973" s="3">
        <v>89040</v>
      </c>
      <c r="G973" s="5">
        <f t="shared" si="238"/>
        <v>-1.038858939802334E-2</v>
      </c>
      <c r="H973" s="24">
        <f t="shared" si="239"/>
        <v>0</v>
      </c>
      <c r="I973" s="3">
        <f t="shared" si="233"/>
        <v>87482.421052631573</v>
      </c>
      <c r="J973" s="10">
        <f t="shared" si="244"/>
        <v>4.6939880844918402E-3</v>
      </c>
      <c r="K973" s="10">
        <f t="shared" si="231"/>
        <v>-2.258018624773206E-4</v>
      </c>
      <c r="L973" s="10">
        <f t="shared" si="237"/>
        <v>2.7619697486283234E-3</v>
      </c>
      <c r="M973" s="10">
        <f t="shared" si="235"/>
        <v>1.91397487203266E-3</v>
      </c>
      <c r="N973" s="10">
        <f t="shared" si="232"/>
        <v>-4.4889037936495234E-4</v>
      </c>
      <c r="O973" s="22">
        <f t="shared" ca="1" si="236"/>
        <v>0.92418650888266396</v>
      </c>
      <c r="P973" s="22">
        <f t="shared" ca="1" si="236"/>
        <v>0.45667085403474333</v>
      </c>
      <c r="Q973" s="22">
        <f t="shared" ca="1" si="236"/>
        <v>0.12593141357364057</v>
      </c>
      <c r="R973" s="22">
        <f t="shared" ca="1" si="236"/>
        <v>0.19024684838055145</v>
      </c>
      <c r="S973" s="22">
        <f t="shared" ca="1" si="236"/>
        <v>1.0053381757464301</v>
      </c>
      <c r="T973" s="22">
        <f t="shared" ca="1" si="240"/>
        <v>4.4956631380384787E-3</v>
      </c>
      <c r="U973" s="25">
        <f t="shared" ca="1" si="241"/>
        <v>0.50112391389155941</v>
      </c>
      <c r="V973" s="22">
        <f t="shared" ca="1" si="234"/>
        <v>-2.9403222440973959E-3</v>
      </c>
      <c r="W973" s="22">
        <f t="shared" ca="1" si="234"/>
        <v>1.4144267668556775E-4</v>
      </c>
      <c r="X973" s="22">
        <f t="shared" ca="1" si="234"/>
        <v>-1.7301026213182476E-3</v>
      </c>
      <c r="Y973" s="22">
        <f t="shared" ca="1" si="234"/>
        <v>-1.1989171658688476E-3</v>
      </c>
      <c r="Z973" s="22">
        <f t="shared" ca="1" si="234"/>
        <v>2.8118570900696597E-4</v>
      </c>
      <c r="AA973" s="10">
        <f t="shared" ca="1" si="242"/>
        <v>-1.1388589398023341E-2</v>
      </c>
      <c r="AB973" s="10">
        <f t="shared" ca="1" si="243"/>
        <v>0</v>
      </c>
      <c r="AC973" s="5">
        <f t="shared" ca="1" si="245"/>
        <v>0.49284614327573617</v>
      </c>
    </row>
    <row r="974" spans="1:29" x14ac:dyDescent="0.2">
      <c r="A974" s="8">
        <v>43440</v>
      </c>
      <c r="B974" s="3">
        <v>88933</v>
      </c>
      <c r="C974" s="3">
        <v>88933</v>
      </c>
      <c r="D974" s="3">
        <v>87025</v>
      </c>
      <c r="E974" s="3">
        <v>88846</v>
      </c>
      <c r="F974" s="3">
        <v>88846</v>
      </c>
      <c r="G974" s="5">
        <f t="shared" si="238"/>
        <v>-3.2989667514575771E-2</v>
      </c>
      <c r="H974" s="24">
        <f t="shared" si="239"/>
        <v>0</v>
      </c>
      <c r="I974" s="3">
        <f t="shared" si="233"/>
        <v>87542</v>
      </c>
      <c r="J974" s="10">
        <f t="shared" si="244"/>
        <v>-2.1787960467205547E-3</v>
      </c>
      <c r="K974" s="10">
        <f t="shared" si="231"/>
        <v>1.8368508578376353E-4</v>
      </c>
      <c r="L974" s="10">
        <f t="shared" si="237"/>
        <v>2.3783866588680657E-3</v>
      </c>
      <c r="M974" s="10">
        <f t="shared" si="235"/>
        <v>1.6963509460282821E-3</v>
      </c>
      <c r="N974" s="10">
        <f t="shared" si="232"/>
        <v>-1.9132094927997833E-3</v>
      </c>
      <c r="O974" s="22">
        <f t="shared" ca="1" si="236"/>
        <v>0.92124618663856661</v>
      </c>
      <c r="P974" s="22">
        <f t="shared" ca="1" si="236"/>
        <v>0.45681229671142892</v>
      </c>
      <c r="Q974" s="22">
        <f t="shared" ca="1" si="236"/>
        <v>0.12420131095232233</v>
      </c>
      <c r="R974" s="22">
        <f t="shared" ca="1" si="236"/>
        <v>0.18904793121468261</v>
      </c>
      <c r="S974" s="22">
        <f t="shared" ca="1" si="236"/>
        <v>1.0056193614554372</v>
      </c>
      <c r="T974" s="22">
        <f t="shared" ca="1" si="240"/>
        <v>-3.2311680741321331E-3</v>
      </c>
      <c r="U974" s="25">
        <f t="shared" ca="1" si="241"/>
        <v>0.49919220868427538</v>
      </c>
      <c r="V974" s="22">
        <f t="shared" ca="1" si="234"/>
        <v>1.3595439649789448E-3</v>
      </c>
      <c r="W974" s="22">
        <f t="shared" ca="1" si="234"/>
        <v>-1.1461740542894641E-4</v>
      </c>
      <c r="X974" s="22">
        <f t="shared" ca="1" si="234"/>
        <v>-1.4840862380476113E-3</v>
      </c>
      <c r="Y974" s="22">
        <f t="shared" ca="1" si="234"/>
        <v>-1.0585037064989996E-3</v>
      </c>
      <c r="Z974" s="22">
        <f t="shared" ca="1" si="234"/>
        <v>1.1938209744741569E-3</v>
      </c>
      <c r="AA974" s="10">
        <f t="shared" ca="1" si="242"/>
        <v>0</v>
      </c>
      <c r="AB974" s="10">
        <f t="shared" ca="1" si="243"/>
        <v>0</v>
      </c>
      <c r="AC974" s="5">
        <f t="shared" ca="1" si="245"/>
        <v>0.49284614327573617</v>
      </c>
    </row>
    <row r="975" spans="1:29" x14ac:dyDescent="0.2">
      <c r="A975" s="8">
        <v>43441</v>
      </c>
      <c r="B975" s="3">
        <v>88849</v>
      </c>
      <c r="C975" s="3">
        <v>89986</v>
      </c>
      <c r="D975" s="3">
        <v>87907</v>
      </c>
      <c r="E975" s="3">
        <v>88115</v>
      </c>
      <c r="F975" s="3">
        <v>88115</v>
      </c>
      <c r="G975" s="5">
        <f t="shared" si="238"/>
        <v>-1.9236225387277983E-2</v>
      </c>
      <c r="H975" s="24">
        <f t="shared" si="239"/>
        <v>0</v>
      </c>
      <c r="I975" s="3">
        <f t="shared" si="233"/>
        <v>87673.31578947368</v>
      </c>
      <c r="J975" s="10">
        <f t="shared" si="244"/>
        <v>-8.2277198748396119E-3</v>
      </c>
      <c r="K975" s="10">
        <f t="shared" si="231"/>
        <v>3.1081875505816761E-4</v>
      </c>
      <c r="L975" s="10">
        <f t="shared" si="237"/>
        <v>2.5813867651726928E-3</v>
      </c>
      <c r="M975" s="10">
        <f t="shared" si="235"/>
        <v>1.5167841459299601E-3</v>
      </c>
      <c r="N975" s="10">
        <f t="shared" si="232"/>
        <v>-3.0994958599201983E-3</v>
      </c>
      <c r="O975" s="22">
        <f t="shared" ca="1" si="236"/>
        <v>0.92260573060354556</v>
      </c>
      <c r="P975" s="22">
        <f t="shared" ca="1" si="236"/>
        <v>0.45669767930599997</v>
      </c>
      <c r="Q975" s="22">
        <f t="shared" ca="1" si="236"/>
        <v>0.12271722471427472</v>
      </c>
      <c r="R975" s="22">
        <f t="shared" ca="1" si="236"/>
        <v>0.18798942750818362</v>
      </c>
      <c r="S975" s="22">
        <f t="shared" ca="1" si="236"/>
        <v>1.0068131824299114</v>
      </c>
      <c r="T975" s="22">
        <f t="shared" ca="1" si="240"/>
        <v>-9.9676845898794431E-3</v>
      </c>
      <c r="U975" s="25">
        <f t="shared" ca="1" si="241"/>
        <v>0.49750809948433922</v>
      </c>
      <c r="V975" s="22">
        <f t="shared" ca="1" si="234"/>
        <v>5.1165695076207116E-3</v>
      </c>
      <c r="W975" s="22">
        <f t="shared" ca="1" si="234"/>
        <v>-1.9328875906318488E-4</v>
      </c>
      <c r="X975" s="22">
        <f t="shared" ca="1" si="234"/>
        <v>-1.6052861559431417E-3</v>
      </c>
      <c r="Y975" s="22">
        <f t="shared" ca="1" si="234"/>
        <v>-9.4324206812632192E-4</v>
      </c>
      <c r="Z975" s="22">
        <f t="shared" ca="1" si="234"/>
        <v>1.927482491760631E-3</v>
      </c>
      <c r="AA975" s="10">
        <f t="shared" ca="1" si="242"/>
        <v>0</v>
      </c>
      <c r="AB975" s="10">
        <f t="shared" ca="1" si="243"/>
        <v>0</v>
      </c>
      <c r="AC975" s="5">
        <f t="shared" ca="1" si="245"/>
        <v>0.49284614327573617</v>
      </c>
    </row>
    <row r="976" spans="1:29" x14ac:dyDescent="0.2">
      <c r="A976" s="8">
        <v>43444</v>
      </c>
      <c r="B976" s="3">
        <v>88115</v>
      </c>
      <c r="C976" s="3">
        <v>88384</v>
      </c>
      <c r="D976" s="3">
        <v>85915</v>
      </c>
      <c r="E976" s="3">
        <v>85915</v>
      </c>
      <c r="F976" s="3">
        <v>85915</v>
      </c>
      <c r="G976" s="5">
        <f t="shared" si="238"/>
        <v>1.2361054530640736E-2</v>
      </c>
      <c r="H976" s="24">
        <f t="shared" si="239"/>
        <v>1</v>
      </c>
      <c r="I976" s="3">
        <f t="shared" si="233"/>
        <v>87687.736842105267</v>
      </c>
      <c r="J976" s="10">
        <f t="shared" si="244"/>
        <v>-2.496737218407763E-2</v>
      </c>
      <c r="K976" s="10">
        <f t="shared" si="231"/>
        <v>2.5610224244091985E-4</v>
      </c>
      <c r="L976" s="10">
        <f t="shared" si="237"/>
        <v>1.9163643112326278E-3</v>
      </c>
      <c r="M976" s="10">
        <f t="shared" si="235"/>
        <v>1.2594074708552495E-3</v>
      </c>
      <c r="N976" s="10">
        <f t="shared" si="232"/>
        <v>-8.799083989978463E-3</v>
      </c>
      <c r="O976" s="22">
        <f t="shared" ca="1" si="236"/>
        <v>0.9277223001111663</v>
      </c>
      <c r="P976" s="22">
        <f t="shared" ca="1" si="236"/>
        <v>0.45650439054693681</v>
      </c>
      <c r="Q976" s="22">
        <f t="shared" ca="1" si="236"/>
        <v>0.12111193855833158</v>
      </c>
      <c r="R976" s="22">
        <f t="shared" ca="1" si="236"/>
        <v>0.1870461854400573</v>
      </c>
      <c r="S976" s="22">
        <f t="shared" ca="1" si="236"/>
        <v>1.0087406649216719</v>
      </c>
      <c r="T976" s="22">
        <f t="shared" ca="1" si="240"/>
        <v>-3.1454208026937797E-2</v>
      </c>
      <c r="U976" s="25">
        <f t="shared" ca="1" si="241"/>
        <v>0.49213709625749952</v>
      </c>
      <c r="V976" s="22">
        <f t="shared" ca="1" si="234"/>
        <v>-1.5846082948437659E-2</v>
      </c>
      <c r="W976" s="22">
        <f t="shared" ca="1" si="234"/>
        <v>1.6254082917014961E-4</v>
      </c>
      <c r="X976" s="22">
        <f t="shared" ca="1" si="234"/>
        <v>1.21626207240919E-3</v>
      </c>
      <c r="Y976" s="22">
        <f t="shared" ca="1" si="234"/>
        <v>7.9931019980473863E-4</v>
      </c>
      <c r="Z976" s="22">
        <f t="shared" ca="1" si="234"/>
        <v>-5.5845290304274578E-3</v>
      </c>
      <c r="AA976" s="10">
        <f t="shared" ca="1" si="242"/>
        <v>0</v>
      </c>
      <c r="AB976" s="10">
        <f t="shared" ca="1" si="243"/>
        <v>-1.3361054530640737E-2</v>
      </c>
      <c r="AC976" s="5">
        <f t="shared" ca="1" si="245"/>
        <v>0.47948508874509543</v>
      </c>
    </row>
    <row r="977" spans="1:29" x14ac:dyDescent="0.2">
      <c r="A977" s="8">
        <v>43445</v>
      </c>
      <c r="B977" s="3">
        <v>85918</v>
      </c>
      <c r="C977" s="3">
        <v>87520</v>
      </c>
      <c r="D977" s="3">
        <v>85583</v>
      </c>
      <c r="E977" s="3">
        <v>86420</v>
      </c>
      <c r="F977" s="3">
        <v>86420</v>
      </c>
      <c r="G977" s="5">
        <f t="shared" si="238"/>
        <v>1.6408238833603317E-2</v>
      </c>
      <c r="H977" s="24">
        <f t="shared" si="239"/>
        <v>1</v>
      </c>
      <c r="I977" s="3">
        <f t="shared" si="233"/>
        <v>87734.84210526316</v>
      </c>
      <c r="J977" s="10">
        <f t="shared" si="244"/>
        <v>5.8779025781294791E-3</v>
      </c>
      <c r="K977" s="10">
        <f t="shared" si="231"/>
        <v>5.3773388150856751E-4</v>
      </c>
      <c r="L977" s="10">
        <f t="shared" si="237"/>
        <v>2.0273091108557527E-3</v>
      </c>
      <c r="M977" s="10">
        <f t="shared" si="235"/>
        <v>1.1254999742564675E-3</v>
      </c>
      <c r="N977" s="10">
        <f t="shared" si="232"/>
        <v>-4.9603994886032957E-3</v>
      </c>
      <c r="O977" s="22">
        <f t="shared" ca="1" si="236"/>
        <v>0.9118762171627286</v>
      </c>
      <c r="P977" s="22">
        <f t="shared" ca="1" si="236"/>
        <v>0.45666693137610698</v>
      </c>
      <c r="Q977" s="22">
        <f t="shared" ca="1" si="236"/>
        <v>0.12232820063074076</v>
      </c>
      <c r="R977" s="22">
        <f t="shared" ca="1" si="236"/>
        <v>0.18784549563986203</v>
      </c>
      <c r="S977" s="22">
        <f t="shared" ca="1" si="236"/>
        <v>1.0031561358912444</v>
      </c>
      <c r="T977" s="22">
        <f t="shared" ca="1" si="240"/>
        <v>1.0888468420572027E-3</v>
      </c>
      <c r="U977" s="25">
        <f t="shared" ca="1" si="241"/>
        <v>0.50027221168362002</v>
      </c>
      <c r="V977" s="22">
        <f t="shared" ca="1" si="234"/>
        <v>3.6716879808578401E-3</v>
      </c>
      <c r="W977" s="22">
        <f t="shared" ca="1" si="234"/>
        <v>3.3590060457642867E-4</v>
      </c>
      <c r="X977" s="22">
        <f t="shared" ca="1" si="234"/>
        <v>1.266377997401489E-3</v>
      </c>
      <c r="Y977" s="22">
        <f t="shared" ca="1" si="234"/>
        <v>7.0305430772354808E-4</v>
      </c>
      <c r="Z977" s="22">
        <f t="shared" ca="1" si="234"/>
        <v>-3.0985609136029639E-3</v>
      </c>
      <c r="AA977" s="10">
        <f t="shared" ca="1" si="242"/>
        <v>0</v>
      </c>
      <c r="AB977" s="10">
        <f t="shared" ca="1" si="243"/>
        <v>0</v>
      </c>
      <c r="AC977" s="5">
        <f t="shared" ca="1" si="245"/>
        <v>0.47948508874509543</v>
      </c>
    </row>
    <row r="978" spans="1:29" x14ac:dyDescent="0.2">
      <c r="A978" s="8">
        <v>43446</v>
      </c>
      <c r="B978" s="3">
        <v>86420</v>
      </c>
      <c r="C978" s="3">
        <v>87946</v>
      </c>
      <c r="D978" s="3">
        <v>86420</v>
      </c>
      <c r="E978" s="3">
        <v>86977</v>
      </c>
      <c r="F978" s="3">
        <v>86977</v>
      </c>
      <c r="G978" s="5">
        <f t="shared" si="238"/>
        <v>5.4382192993549516E-3</v>
      </c>
      <c r="H978" s="24">
        <f t="shared" si="239"/>
        <v>1</v>
      </c>
      <c r="I978" s="3">
        <f t="shared" si="233"/>
        <v>87843.421052631573</v>
      </c>
      <c r="J978" s="10">
        <f t="shared" si="244"/>
        <v>6.4452672992363347E-3</v>
      </c>
      <c r="K978" s="10">
        <f t="shared" si="231"/>
        <v>9.27721817645405E-4</v>
      </c>
      <c r="L978" s="10">
        <f t="shared" si="237"/>
        <v>1.8144732037892197E-3</v>
      </c>
      <c r="M978" s="10">
        <f t="shared" si="235"/>
        <v>1.2881223643869343E-3</v>
      </c>
      <c r="N978" s="10">
        <f t="shared" si="232"/>
        <v>-4.6101436456543968E-3</v>
      </c>
      <c r="O978" s="22">
        <f t="shared" ca="1" si="236"/>
        <v>0.91554790514358642</v>
      </c>
      <c r="P978" s="22">
        <f t="shared" ca="1" si="236"/>
        <v>0.45700283198068342</v>
      </c>
      <c r="Q978" s="22">
        <f t="shared" ca="1" si="236"/>
        <v>0.12359457862814226</v>
      </c>
      <c r="R978" s="22">
        <f t="shared" ca="1" si="236"/>
        <v>0.18854854994758558</v>
      </c>
      <c r="S978" s="22">
        <f t="shared" ca="1" si="236"/>
        <v>1.0000575749776415</v>
      </c>
      <c r="T978" s="22">
        <f t="shared" ca="1" si="240"/>
        <v>2.181646052303381E-3</v>
      </c>
      <c r="U978" s="25">
        <f t="shared" ca="1" si="241"/>
        <v>0.50054541129674845</v>
      </c>
      <c r="V978" s="22">
        <f t="shared" ca="1" si="234"/>
        <v>4.0238931220165503E-3</v>
      </c>
      <c r="W978" s="22">
        <f t="shared" ca="1" si="234"/>
        <v>5.7919295939989131E-4</v>
      </c>
      <c r="X978" s="22">
        <f t="shared" ca="1" si="234"/>
        <v>1.1328073617173119E-3</v>
      </c>
      <c r="Y978" s="22">
        <f t="shared" ca="1" si="234"/>
        <v>8.0419732521976549E-4</v>
      </c>
      <c r="Z978" s="22">
        <f t="shared" ca="1" si="234"/>
        <v>-2.8781933232551907E-3</v>
      </c>
      <c r="AA978" s="10">
        <f t="shared" ca="1" si="242"/>
        <v>0</v>
      </c>
      <c r="AB978" s="10">
        <f t="shared" ca="1" si="243"/>
        <v>0</v>
      </c>
      <c r="AC978" s="5">
        <f t="shared" ca="1" si="245"/>
        <v>0.47948508874509543</v>
      </c>
    </row>
    <row r="979" spans="1:29" x14ac:dyDescent="0.2">
      <c r="A979" s="8">
        <v>43447</v>
      </c>
      <c r="B979" s="3">
        <v>86979</v>
      </c>
      <c r="C979" s="3">
        <v>87842</v>
      </c>
      <c r="D979" s="3">
        <v>86856</v>
      </c>
      <c r="E979" s="3">
        <v>87838</v>
      </c>
      <c r="F979" s="3">
        <v>87838</v>
      </c>
      <c r="G979" s="5">
        <f t="shared" si="238"/>
        <v>-1.6371046699606095E-2</v>
      </c>
      <c r="H979" s="24">
        <f t="shared" si="239"/>
        <v>0</v>
      </c>
      <c r="I979" s="3">
        <f t="shared" si="233"/>
        <v>87941.578947368427</v>
      </c>
      <c r="J979" s="10">
        <f t="shared" si="244"/>
        <v>9.8991687457603561E-3</v>
      </c>
      <c r="K979" s="10">
        <f t="shared" si="231"/>
        <v>1.7798857504025822E-3</v>
      </c>
      <c r="L979" s="10">
        <f t="shared" si="237"/>
        <v>2.1769565787044276E-3</v>
      </c>
      <c r="M979" s="10">
        <f t="shared" si="235"/>
        <v>1.3710857178864445E-3</v>
      </c>
      <c r="N979" s="10">
        <f t="shared" si="232"/>
        <v>-2.1945506871582144E-3</v>
      </c>
      <c r="O979" s="22">
        <f t="shared" ca="1" si="236"/>
        <v>0.91957179826560298</v>
      </c>
      <c r="P979" s="22">
        <f t="shared" ca="1" si="236"/>
        <v>0.45758202494008332</v>
      </c>
      <c r="Q979" s="22">
        <f t="shared" ca="1" si="236"/>
        <v>0.12472738598985957</v>
      </c>
      <c r="R979" s="22">
        <f t="shared" ca="1" si="236"/>
        <v>0.18935274727280535</v>
      </c>
      <c r="S979" s="22">
        <f t="shared" ca="1" si="236"/>
        <v>0.99717938165438624</v>
      </c>
      <c r="T979" s="22">
        <f t="shared" ca="1" si="240"/>
        <v>8.2602243843786158E-3</v>
      </c>
      <c r="U979" s="25">
        <f t="shared" ca="1" si="241"/>
        <v>0.50206504435438515</v>
      </c>
      <c r="V979" s="22">
        <f t="shared" ca="1" si="234"/>
        <v>-6.2124272731541646E-3</v>
      </c>
      <c r="W979" s="22">
        <f t="shared" ca="1" si="234"/>
        <v>-1.1170039690085259E-3</v>
      </c>
      <c r="X979" s="22">
        <f t="shared" ca="1" si="234"/>
        <v>-1.3661939471238879E-3</v>
      </c>
      <c r="Y979" s="22">
        <f t="shared" ca="1" si="234"/>
        <v>-8.6045308716228516E-4</v>
      </c>
      <c r="Z979" s="22">
        <f t="shared" ca="1" si="234"/>
        <v>1.3772354923295852E-3</v>
      </c>
      <c r="AA979" s="10">
        <f t="shared" ca="1" si="242"/>
        <v>-1.7371046699606096E-2</v>
      </c>
      <c r="AB979" s="10">
        <f t="shared" ca="1" si="243"/>
        <v>0</v>
      </c>
      <c r="AC979" s="5">
        <f t="shared" ca="1" si="245"/>
        <v>0.46211404204548934</v>
      </c>
    </row>
    <row r="980" spans="1:29" x14ac:dyDescent="0.2">
      <c r="A980" s="8">
        <v>43448</v>
      </c>
      <c r="B980" s="3">
        <v>87838</v>
      </c>
      <c r="C980" s="3">
        <v>88184</v>
      </c>
      <c r="D980" s="3">
        <v>87106</v>
      </c>
      <c r="E980" s="3">
        <v>87450</v>
      </c>
      <c r="F980" s="3">
        <v>87450</v>
      </c>
      <c r="G980" s="5">
        <f t="shared" si="238"/>
        <v>-9.6054888507718372E-3</v>
      </c>
      <c r="H980" s="24">
        <f t="shared" si="239"/>
        <v>0</v>
      </c>
      <c r="I980" s="3">
        <f t="shared" si="233"/>
        <v>87885.526315789481</v>
      </c>
      <c r="J980" s="10">
        <f t="shared" si="244"/>
        <v>-4.4172226143582849E-3</v>
      </c>
      <c r="K980" s="10">
        <f t="shared" si="231"/>
        <v>9.3545253498721341E-4</v>
      </c>
      <c r="L980" s="10">
        <f t="shared" si="237"/>
        <v>2.2696007579113011E-3</v>
      </c>
      <c r="M980" s="10">
        <f t="shared" si="235"/>
        <v>1.1870190578378203E-3</v>
      </c>
      <c r="N980" s="10">
        <f t="shared" si="232"/>
        <v>-1.432451235061949E-3</v>
      </c>
      <c r="O980" s="22">
        <f t="shared" ca="1" si="236"/>
        <v>0.91335937099244879</v>
      </c>
      <c r="P980" s="22">
        <f t="shared" ca="1" si="236"/>
        <v>0.45646502097107478</v>
      </c>
      <c r="Q980" s="22">
        <f t="shared" ca="1" si="236"/>
        <v>0.12336119204273568</v>
      </c>
      <c r="R980" s="22">
        <f t="shared" ca="1" si="236"/>
        <v>0.18849229418564306</v>
      </c>
      <c r="S980" s="22">
        <f t="shared" ca="1" si="236"/>
        <v>0.99855661714671584</v>
      </c>
      <c r="T980" s="22">
        <f t="shared" ca="1" si="240"/>
        <v>-4.5341693666836498E-3</v>
      </c>
      <c r="U980" s="25">
        <f t="shared" ca="1" si="241"/>
        <v>0.49886645960033743</v>
      </c>
      <c r="V980" s="22">
        <f t="shared" ca="1" si="234"/>
        <v>2.7544911014066396E-3</v>
      </c>
      <c r="W980" s="22">
        <f t="shared" ca="1" si="234"/>
        <v>-5.8332936968921451E-4</v>
      </c>
      <c r="X980" s="22">
        <f t="shared" ca="1" si="234"/>
        <v>-1.4152773444316548E-3</v>
      </c>
      <c r="Y980" s="22">
        <f t="shared" ca="1" si="234"/>
        <v>-7.4020118917854621E-4</v>
      </c>
      <c r="Z980" s="22">
        <f t="shared" ca="1" si="234"/>
        <v>8.932477542226609E-4</v>
      </c>
      <c r="AA980" s="10">
        <f t="shared" ca="1" si="242"/>
        <v>0</v>
      </c>
      <c r="AB980" s="10">
        <f t="shared" ca="1" si="243"/>
        <v>0</v>
      </c>
      <c r="AC980" s="5">
        <f t="shared" ca="1" si="245"/>
        <v>0.46211404204548934</v>
      </c>
    </row>
    <row r="981" spans="1:29" x14ac:dyDescent="0.2">
      <c r="A981" s="8">
        <v>43451</v>
      </c>
      <c r="B981" s="3">
        <v>87448</v>
      </c>
      <c r="C981" s="3">
        <v>87820</v>
      </c>
      <c r="D981" s="3">
        <v>86328</v>
      </c>
      <c r="E981" s="3">
        <v>86400</v>
      </c>
      <c r="F981" s="3">
        <v>86400</v>
      </c>
      <c r="G981" s="5">
        <f t="shared" si="238"/>
        <v>-8.402777777777759E-3</v>
      </c>
      <c r="H981" s="24">
        <f t="shared" si="239"/>
        <v>0</v>
      </c>
      <c r="I981" s="3">
        <f t="shared" si="233"/>
        <v>87806.526315789481</v>
      </c>
      <c r="J981" s="10">
        <f t="shared" si="244"/>
        <v>-1.2006861063464824E-2</v>
      </c>
      <c r="K981" s="10">
        <f t="shared" si="231"/>
        <v>-1.1432616346993495E-3</v>
      </c>
      <c r="L981" s="10">
        <f t="shared" si="237"/>
        <v>1.2693902765687425E-3</v>
      </c>
      <c r="M981" s="10">
        <f t="shared" si="235"/>
        <v>1.1401326645607212E-3</v>
      </c>
      <c r="N981" s="10">
        <f t="shared" si="232"/>
        <v>1.1596509890606122E-3</v>
      </c>
      <c r="O981" s="22">
        <f t="shared" ca="1" si="236"/>
        <v>0.91611386209385548</v>
      </c>
      <c r="P981" s="22">
        <f t="shared" ca="1" si="236"/>
        <v>0.45588169160138559</v>
      </c>
      <c r="Q981" s="22">
        <f t="shared" ca="1" si="236"/>
        <v>0.12194591469830403</v>
      </c>
      <c r="R981" s="22">
        <f t="shared" ca="1" si="236"/>
        <v>0.1877520929964645</v>
      </c>
      <c r="S981" s="22">
        <f t="shared" ca="1" si="236"/>
        <v>0.99944986490093846</v>
      </c>
      <c r="T981" s="22">
        <f t="shared" ca="1" si="240"/>
        <v>-9.992971631645713E-3</v>
      </c>
      <c r="U981" s="25">
        <f t="shared" ca="1" si="241"/>
        <v>0.49750177788131783</v>
      </c>
      <c r="V981" s="22">
        <f t="shared" ca="1" si="234"/>
        <v>7.4666070028815128E-3</v>
      </c>
      <c r="W981" s="22">
        <f t="shared" ca="1" si="234"/>
        <v>7.1095062087014849E-4</v>
      </c>
      <c r="X981" s="22">
        <f t="shared" ca="1" si="234"/>
        <v>-7.8938519220966103E-4</v>
      </c>
      <c r="Y981" s="22">
        <f t="shared" ca="1" si="234"/>
        <v>-7.0900483418823395E-4</v>
      </c>
      <c r="Z981" s="22">
        <f t="shared" ca="1" si="234"/>
        <v>-7.2114253259459367E-4</v>
      </c>
      <c r="AA981" s="10">
        <f t="shared" ca="1" si="242"/>
        <v>0</v>
      </c>
      <c r="AB981" s="10">
        <f t="shared" ca="1" si="243"/>
        <v>0</v>
      </c>
      <c r="AC981" s="5">
        <f t="shared" ca="1" si="245"/>
        <v>0.46211404204548934</v>
      </c>
    </row>
    <row r="982" spans="1:29" x14ac:dyDescent="0.2">
      <c r="A982" s="8">
        <v>43452</v>
      </c>
      <c r="B982" s="3">
        <v>86400</v>
      </c>
      <c r="C982" s="3">
        <v>87274</v>
      </c>
      <c r="D982" s="3">
        <v>86400</v>
      </c>
      <c r="E982" s="3">
        <v>86610</v>
      </c>
      <c r="F982" s="3">
        <v>86610</v>
      </c>
      <c r="G982" s="5">
        <f t="shared" si="238"/>
        <v>-1.5483200554208487E-2</v>
      </c>
      <c r="H982" s="24">
        <f t="shared" si="239"/>
        <v>0</v>
      </c>
      <c r="I982" s="3">
        <f t="shared" si="233"/>
        <v>87771.84210526316</v>
      </c>
      <c r="J982" s="10">
        <f t="shared" si="244"/>
        <v>2.4305555555554914E-3</v>
      </c>
      <c r="K982" s="10">
        <f t="shared" si="231"/>
        <v>-6.7489998695603455E-4</v>
      </c>
      <c r="L982" s="10">
        <f t="shared" si="237"/>
        <v>9.1095340454011792E-4</v>
      </c>
      <c r="M982" s="10">
        <f t="shared" si="235"/>
        <v>1.015840856148894E-3</v>
      </c>
      <c r="N982" s="10">
        <f t="shared" si="232"/>
        <v>4.701815845458146E-4</v>
      </c>
      <c r="O982" s="22">
        <f t="shared" ca="1" si="236"/>
        <v>0.92358046909673697</v>
      </c>
      <c r="P982" s="22">
        <f t="shared" ca="1" si="236"/>
        <v>0.45659264222225571</v>
      </c>
      <c r="Q982" s="22">
        <f t="shared" ca="1" si="236"/>
        <v>0.12115652950609437</v>
      </c>
      <c r="R982" s="22">
        <f t="shared" ca="1" si="236"/>
        <v>0.18704308816227627</v>
      </c>
      <c r="S982" s="22">
        <f t="shared" ca="1" si="236"/>
        <v>0.99872872236834387</v>
      </c>
      <c r="T982" s="22">
        <f t="shared" ca="1" si="240"/>
        <v>2.706617088951506E-3</v>
      </c>
      <c r="U982" s="25">
        <f t="shared" ca="1" si="241"/>
        <v>0.50067665385915339</v>
      </c>
      <c r="V982" s="22">
        <f t="shared" ca="1" si="234"/>
        <v>-1.5211502423146633E-3</v>
      </c>
      <c r="W982" s="22">
        <f t="shared" ca="1" si="234"/>
        <v>4.2238256037793189E-4</v>
      </c>
      <c r="X982" s="22">
        <f t="shared" ca="1" si="234"/>
        <v>-5.7011533387348306E-4</v>
      </c>
      <c r="Y982" s="22">
        <f t="shared" ca="1" si="234"/>
        <v>-6.3575858653058717E-4</v>
      </c>
      <c r="Z982" s="22">
        <f t="shared" ca="1" si="234"/>
        <v>-2.9426063914852552E-4</v>
      </c>
      <c r="AA982" s="10">
        <f t="shared" ca="1" si="242"/>
        <v>0</v>
      </c>
      <c r="AB982" s="10">
        <f t="shared" ca="1" si="243"/>
        <v>0</v>
      </c>
      <c r="AC982" s="5">
        <f t="shared" ca="1" si="245"/>
        <v>0.46211404204548934</v>
      </c>
    </row>
    <row r="983" spans="1:29" x14ac:dyDescent="0.2">
      <c r="A983" s="8">
        <v>43453</v>
      </c>
      <c r="B983" s="3">
        <v>86617</v>
      </c>
      <c r="C983" s="3">
        <v>88101</v>
      </c>
      <c r="D983" s="3">
        <v>85674</v>
      </c>
      <c r="E983" s="3">
        <v>85674</v>
      </c>
      <c r="F983" s="3">
        <v>85674</v>
      </c>
      <c r="G983" s="5">
        <f t="shared" si="238"/>
        <v>2.684595093027653E-4</v>
      </c>
      <c r="H983" s="24">
        <f t="shared" si="239"/>
        <v>1</v>
      </c>
      <c r="I983" s="3">
        <f t="shared" si="233"/>
        <v>87676.947368421053</v>
      </c>
      <c r="J983" s="10">
        <f t="shared" si="244"/>
        <v>-1.0807066158642242E-2</v>
      </c>
      <c r="K983" s="10">
        <f t="shared" ref="K983:K1046" si="246">AVERAGE(J964:J983)</f>
        <v>-8.5575795353821644E-4</v>
      </c>
      <c r="L983" s="10">
        <f t="shared" si="237"/>
        <v>7.7166772485315783E-4</v>
      </c>
      <c r="M983" s="10">
        <f t="shared" si="235"/>
        <v>7.7347671973460258E-4</v>
      </c>
      <c r="N983" s="10">
        <f t="shared" ref="N983:N1046" si="247">AVERAGE(J979:J983)</f>
        <v>-2.9802851070299006E-3</v>
      </c>
      <c r="O983" s="22">
        <f t="shared" ca="1" si="236"/>
        <v>0.92205931885442227</v>
      </c>
      <c r="P983" s="22">
        <f t="shared" ca="1" si="236"/>
        <v>0.45701502478263362</v>
      </c>
      <c r="Q983" s="22">
        <f t="shared" ca="1" si="236"/>
        <v>0.12058641417222089</v>
      </c>
      <c r="R983" s="22">
        <f t="shared" ca="1" si="236"/>
        <v>0.18640732957574568</v>
      </c>
      <c r="S983" s="22">
        <f t="shared" ca="1" si="236"/>
        <v>0.99843446172919537</v>
      </c>
      <c r="T983" s="22">
        <f t="shared" ca="1" si="240"/>
        <v>-1.3094235286346271E-2</v>
      </c>
      <c r="U983" s="25">
        <f t="shared" ca="1" si="241"/>
        <v>0.49672648795103769</v>
      </c>
      <c r="V983" s="22">
        <f t="shared" ca="1" si="234"/>
        <v>-6.7983462621838669E-3</v>
      </c>
      <c r="W983" s="22">
        <f t="shared" ca="1" si="234"/>
        <v>-5.3832731283117883E-4</v>
      </c>
      <c r="X983" s="22">
        <f t="shared" ca="1" si="234"/>
        <v>4.8542909943307766E-4</v>
      </c>
      <c r="Y983" s="22">
        <f t="shared" ca="1" si="234"/>
        <v>4.865670746624368E-4</v>
      </c>
      <c r="Z983" s="22">
        <f t="shared" ca="1" si="234"/>
        <v>-1.874792827229669E-3</v>
      </c>
      <c r="AA983" s="10">
        <f t="shared" ca="1" si="242"/>
        <v>0</v>
      </c>
      <c r="AB983" s="10">
        <f t="shared" ca="1" si="243"/>
        <v>0</v>
      </c>
      <c r="AC983" s="5">
        <f t="shared" ca="1" si="245"/>
        <v>0.46211404204548934</v>
      </c>
    </row>
    <row r="984" spans="1:29" x14ac:dyDescent="0.2">
      <c r="A984" s="8">
        <v>43454</v>
      </c>
      <c r="B984" s="3">
        <v>85678</v>
      </c>
      <c r="C984" s="3">
        <v>86584</v>
      </c>
      <c r="D984" s="3">
        <v>84756</v>
      </c>
      <c r="E984" s="3">
        <v>85269</v>
      </c>
      <c r="F984" s="3">
        <v>85269</v>
      </c>
      <c r="G984" s="5">
        <f t="shared" si="238"/>
        <v>-1.5597696701028507E-3</v>
      </c>
      <c r="H984" s="24">
        <f t="shared" si="239"/>
        <v>0</v>
      </c>
      <c r="I984" s="3">
        <f t="shared" si="233"/>
        <v>87626.368421052626</v>
      </c>
      <c r="J984" s="10">
        <f t="shared" si="244"/>
        <v>-4.7272217942433414E-3</v>
      </c>
      <c r="K984" s="10">
        <f t="shared" si="246"/>
        <v>-1.2112907995441402E-3</v>
      </c>
      <c r="L984" s="10">
        <f t="shared" si="237"/>
        <v>8.2925763010122111E-4</v>
      </c>
      <c r="M984" s="10">
        <f t="shared" si="235"/>
        <v>8.275533262455337E-4</v>
      </c>
      <c r="N984" s="10">
        <f t="shared" si="247"/>
        <v>-5.90556321503064E-3</v>
      </c>
      <c r="O984" s="22">
        <f t="shared" ca="1" si="236"/>
        <v>0.91526097259223838</v>
      </c>
      <c r="P984" s="22">
        <f t="shared" ca="1" si="236"/>
        <v>0.45647669746980246</v>
      </c>
      <c r="Q984" s="22">
        <f t="shared" ca="1" si="236"/>
        <v>0.12107184327165398</v>
      </c>
      <c r="R984" s="22">
        <f t="shared" ca="1" si="236"/>
        <v>0.18689389665040812</v>
      </c>
      <c r="S984" s="22">
        <f t="shared" ca="1" si="236"/>
        <v>0.99655966890196568</v>
      </c>
      <c r="T984" s="22">
        <f t="shared" ca="1" si="240"/>
        <v>-1.0509749347508944E-2</v>
      </c>
      <c r="U984" s="25">
        <f t="shared" ca="1" si="241"/>
        <v>0.49737258684728464</v>
      </c>
      <c r="V984" s="22">
        <f t="shared" ref="V984:Z1047" ca="1" si="248">($H984-$U984)*J984*$U984*(1-$U984)*$AF$3</f>
        <v>2.9389070106380483E-3</v>
      </c>
      <c r="W984" s="22">
        <f t="shared" ca="1" si="248"/>
        <v>7.5305775308379575E-4</v>
      </c>
      <c r="X984" s="22">
        <f t="shared" ca="1" si="248"/>
        <v>-5.1554827947726241E-4</v>
      </c>
      <c r="Y984" s="22">
        <f t="shared" ca="1" si="248"/>
        <v>-5.144887162141557E-4</v>
      </c>
      <c r="Z984" s="22">
        <f t="shared" ca="1" si="248"/>
        <v>3.6714801821981736E-3</v>
      </c>
      <c r="AA984" s="10">
        <f t="shared" ca="1" si="242"/>
        <v>0</v>
      </c>
      <c r="AB984" s="10">
        <f t="shared" ca="1" si="243"/>
        <v>0</v>
      </c>
      <c r="AC984" s="5">
        <f t="shared" ca="1" si="245"/>
        <v>0.46211404204548934</v>
      </c>
    </row>
    <row r="985" spans="1:29" x14ac:dyDescent="0.2">
      <c r="A985" s="8">
        <v>43455</v>
      </c>
      <c r="B985" s="3">
        <v>85269</v>
      </c>
      <c r="C985" s="3">
        <v>86554</v>
      </c>
      <c r="D985" s="3">
        <v>85134</v>
      </c>
      <c r="E985" s="3">
        <v>85697</v>
      </c>
      <c r="F985" s="3">
        <v>85697</v>
      </c>
      <c r="G985" s="5">
        <f t="shared" si="238"/>
        <v>-2.7655577208069992E-3</v>
      </c>
      <c r="H985" s="24">
        <f t="shared" si="239"/>
        <v>0</v>
      </c>
      <c r="I985" s="3">
        <f t="shared" si="233"/>
        <v>87634.263157894733</v>
      </c>
      <c r="J985" s="10">
        <f t="shared" si="244"/>
        <v>5.0194091639399474E-3</v>
      </c>
      <c r="K985" s="10">
        <f t="shared" si="246"/>
        <v>-2.4756155903865042E-4</v>
      </c>
      <c r="L985" s="10">
        <f t="shared" si="237"/>
        <v>1.5673849627924063E-5</v>
      </c>
      <c r="M985" s="10">
        <f t="shared" si="235"/>
        <v>8.196906204540411E-4</v>
      </c>
      <c r="N985" s="10">
        <f t="shared" si="247"/>
        <v>-4.0182368593709942E-3</v>
      </c>
      <c r="O985" s="22">
        <f t="shared" ref="O985:S1048" ca="1" si="249">O984+V984</f>
        <v>0.91819987960287641</v>
      </c>
      <c r="P985" s="22">
        <f t="shared" ca="1" si="249"/>
        <v>0.45722975522288628</v>
      </c>
      <c r="Q985" s="22">
        <f t="shared" ca="1" si="249"/>
        <v>0.12055629499217671</v>
      </c>
      <c r="R985" s="22">
        <f t="shared" ca="1" si="249"/>
        <v>0.18637940793419397</v>
      </c>
      <c r="S985" s="22">
        <f t="shared" ca="1" si="249"/>
        <v>1.0002311490841638</v>
      </c>
      <c r="T985" s="22">
        <f t="shared" ca="1" si="240"/>
        <v>6.3112574159324836E-4</v>
      </c>
      <c r="U985" s="25">
        <f t="shared" ca="1" si="241"/>
        <v>0.50015778143016099</v>
      </c>
      <c r="V985" s="22">
        <f t="shared" ca="1" si="248"/>
        <v>-3.1381203769142258E-3</v>
      </c>
      <c r="W985" s="22">
        <f t="shared" ca="1" si="248"/>
        <v>1.5477478475774196E-4</v>
      </c>
      <c r="X985" s="22">
        <f t="shared" ca="1" si="248"/>
        <v>-9.7992463446573167E-6</v>
      </c>
      <c r="Y985" s="22">
        <f t="shared" ca="1" si="248"/>
        <v>-5.1246825170020471E-4</v>
      </c>
      <c r="Z985" s="22">
        <f t="shared" ca="1" si="248"/>
        <v>2.5121902908911372E-3</v>
      </c>
      <c r="AA985" s="10">
        <f t="shared" ca="1" si="242"/>
        <v>0</v>
      </c>
      <c r="AB985" s="10">
        <f t="shared" ca="1" si="243"/>
        <v>0</v>
      </c>
      <c r="AC985" s="5">
        <f t="shared" ca="1" si="245"/>
        <v>0.46211404204548934</v>
      </c>
    </row>
    <row r="986" spans="1:29" x14ac:dyDescent="0.2">
      <c r="A986" s="8">
        <v>43460</v>
      </c>
      <c r="B986" s="3">
        <v>85684</v>
      </c>
      <c r="C986" s="3">
        <v>85684</v>
      </c>
      <c r="D986" s="3">
        <v>83892</v>
      </c>
      <c r="E986" s="3">
        <v>85136</v>
      </c>
      <c r="F986" s="3">
        <v>85136</v>
      </c>
      <c r="G986" s="5">
        <f t="shared" si="238"/>
        <v>3.231300507423418E-2</v>
      </c>
      <c r="H986" s="24">
        <f t="shared" si="239"/>
        <v>1</v>
      </c>
      <c r="I986" s="3">
        <f t="shared" si="233"/>
        <v>87489.263157894733</v>
      </c>
      <c r="J986" s="10">
        <f t="shared" si="244"/>
        <v>-6.5463201745685762E-3</v>
      </c>
      <c r="K986" s="10">
        <f t="shared" si="246"/>
        <v>-1.7884370484234081E-4</v>
      </c>
      <c r="L986" s="10">
        <f t="shared" si="237"/>
        <v>-1.1618187870894747E-4</v>
      </c>
      <c r="M986" s="10">
        <f t="shared" si="235"/>
        <v>7.0289143092882483E-4</v>
      </c>
      <c r="N986" s="10">
        <f t="shared" si="247"/>
        <v>-2.926128681591744E-3</v>
      </c>
      <c r="O986" s="22">
        <f t="shared" ca="1" si="249"/>
        <v>0.91506175922596222</v>
      </c>
      <c r="P986" s="22">
        <f t="shared" ca="1" si="249"/>
        <v>0.45738453000764401</v>
      </c>
      <c r="Q986" s="22">
        <f t="shared" ca="1" si="249"/>
        <v>0.12054649574583205</v>
      </c>
      <c r="R986" s="22">
        <f t="shared" ca="1" si="249"/>
        <v>0.18586693968249376</v>
      </c>
      <c r="S986" s="22">
        <f t="shared" ca="1" si="249"/>
        <v>1.0027433393750549</v>
      </c>
      <c r="T986" s="22">
        <f t="shared" ca="1" si="240"/>
        <v>-8.8896046840534412E-3</v>
      </c>
      <c r="U986" s="25">
        <f t="shared" ca="1" si="241"/>
        <v>0.49777761346432198</v>
      </c>
      <c r="V986" s="22">
        <f t="shared" ca="1" si="248"/>
        <v>-4.1095544863792247E-3</v>
      </c>
      <c r="W986" s="22">
        <f t="shared" ca="1" si="248"/>
        <v>-1.1227192223972763E-4</v>
      </c>
      <c r="X986" s="22">
        <f t="shared" ca="1" si="248"/>
        <v>-7.2934984564177355E-5</v>
      </c>
      <c r="Y986" s="22">
        <f t="shared" ca="1" si="248"/>
        <v>4.4125104736439673E-4</v>
      </c>
      <c r="Z986" s="22">
        <f t="shared" ca="1" si="248"/>
        <v>-1.8369228712451064E-3</v>
      </c>
      <c r="AA986" s="10">
        <f t="shared" ca="1" si="242"/>
        <v>0</v>
      </c>
      <c r="AB986" s="10">
        <f t="shared" ca="1" si="243"/>
        <v>0</v>
      </c>
      <c r="AC986" s="5">
        <f t="shared" ca="1" si="245"/>
        <v>0.46211404204548934</v>
      </c>
    </row>
    <row r="987" spans="1:29" x14ac:dyDescent="0.2">
      <c r="A987" s="8">
        <v>43461</v>
      </c>
      <c r="B987" s="3">
        <v>85141</v>
      </c>
      <c r="C987" s="3">
        <v>85739</v>
      </c>
      <c r="D987" s="3">
        <v>84876</v>
      </c>
      <c r="E987" s="3">
        <v>85460</v>
      </c>
      <c r="F987" s="3">
        <v>85460</v>
      </c>
      <c r="G987" s="5">
        <f t="shared" si="238"/>
        <v>6.4966065995787581E-2</v>
      </c>
      <c r="H987" s="24">
        <f t="shared" si="239"/>
        <v>1</v>
      </c>
      <c r="I987" s="3">
        <f t="shared" si="233"/>
        <v>87289.736842105267</v>
      </c>
      <c r="J987" s="10">
        <f t="shared" si="244"/>
        <v>3.805675624882543E-3</v>
      </c>
      <c r="K987" s="10">
        <f t="shared" si="246"/>
        <v>-1.3585670541813976E-3</v>
      </c>
      <c r="L987" s="10">
        <f t="shared" si="237"/>
        <v>5.1959151669921382E-4</v>
      </c>
      <c r="M987" s="10">
        <f t="shared" si="235"/>
        <v>8.7249435290588813E-4</v>
      </c>
      <c r="N987" s="10">
        <f t="shared" si="247"/>
        <v>-2.6511046677263339E-3</v>
      </c>
      <c r="O987" s="22">
        <f t="shared" ca="1" si="249"/>
        <v>0.91095220473958305</v>
      </c>
      <c r="P987" s="22">
        <f t="shared" ca="1" si="249"/>
        <v>0.45727225808540428</v>
      </c>
      <c r="Q987" s="22">
        <f t="shared" ca="1" si="249"/>
        <v>0.12047356076126788</v>
      </c>
      <c r="R987" s="22">
        <f t="shared" ca="1" si="249"/>
        <v>0.18630819072985816</v>
      </c>
      <c r="S987" s="22">
        <f t="shared" ca="1" si="249"/>
        <v>1.0009064165038097</v>
      </c>
      <c r="T987" s="22">
        <f t="shared" ca="1" si="240"/>
        <v>4.1719578810400825E-4</v>
      </c>
      <c r="U987" s="25">
        <f t="shared" ca="1" si="241"/>
        <v>0.50010429894551323</v>
      </c>
      <c r="V987" s="22">
        <f t="shared" ca="1" si="248"/>
        <v>2.3780510021319604E-3</v>
      </c>
      <c r="W987" s="22">
        <f t="shared" ca="1" si="248"/>
        <v>-8.4892725053498238E-4</v>
      </c>
      <c r="X987" s="22">
        <f t="shared" ca="1" si="248"/>
        <v>3.2467694275020254E-4</v>
      </c>
      <c r="Y987" s="22">
        <f t="shared" ca="1" si="248"/>
        <v>5.4519519654183885E-4</v>
      </c>
      <c r="Z987" s="22">
        <f t="shared" ca="1" si="248"/>
        <v>-1.6565947109688057E-3</v>
      </c>
      <c r="AA987" s="10">
        <f t="shared" ca="1" si="242"/>
        <v>0</v>
      </c>
      <c r="AB987" s="10">
        <f t="shared" ca="1" si="243"/>
        <v>0</v>
      </c>
      <c r="AC987" s="5">
        <f t="shared" ca="1" si="245"/>
        <v>0.46211404204548934</v>
      </c>
    </row>
    <row r="988" spans="1:29" x14ac:dyDescent="0.2">
      <c r="A988" s="8">
        <v>43462</v>
      </c>
      <c r="B988" s="3">
        <v>85469</v>
      </c>
      <c r="C988" s="3">
        <v>88044</v>
      </c>
      <c r="D988" s="3">
        <v>85469</v>
      </c>
      <c r="E988" s="3">
        <v>87887</v>
      </c>
      <c r="F988" s="3">
        <v>87887</v>
      </c>
      <c r="G988" s="5">
        <f t="shared" si="238"/>
        <v>4.1837814466303413E-2</v>
      </c>
      <c r="H988" s="24">
        <f t="shared" si="239"/>
        <v>1</v>
      </c>
      <c r="I988" s="3">
        <f t="shared" ref="I988:I1051" si="250">AVERAGE(F970:F988)</f>
        <v>87193.789473684214</v>
      </c>
      <c r="J988" s="10">
        <f t="shared" si="244"/>
        <v>2.8399251111631107E-2</v>
      </c>
      <c r="K988" s="10">
        <f t="shared" si="246"/>
        <v>-7.122900864302284E-4</v>
      </c>
      <c r="L988" s="10">
        <f t="shared" si="237"/>
        <v>1.268745051939879E-3</v>
      </c>
      <c r="M988" s="10">
        <f t="shared" si="235"/>
        <v>1.1461359425377249E-3</v>
      </c>
      <c r="N988" s="10">
        <f t="shared" si="247"/>
        <v>5.190158786328336E-3</v>
      </c>
      <c r="O988" s="22">
        <f t="shared" ca="1" si="249"/>
        <v>0.913330255741715</v>
      </c>
      <c r="P988" s="22">
        <f t="shared" ca="1" si="249"/>
        <v>0.4564233308348693</v>
      </c>
      <c r="Q988" s="22">
        <f t="shared" ca="1" si="249"/>
        <v>0.12079823770401808</v>
      </c>
      <c r="R988" s="22">
        <f t="shared" ca="1" si="249"/>
        <v>0.1868533859264</v>
      </c>
      <c r="S988" s="22">
        <f t="shared" ca="1" si="249"/>
        <v>0.99924982179284094</v>
      </c>
      <c r="T988" s="22">
        <f t="shared" ca="1" si="240"/>
        <v>3.1166476257170367E-2</v>
      </c>
      <c r="U988" s="25">
        <f t="shared" ca="1" si="241"/>
        <v>0.50779098842694326</v>
      </c>
      <c r="V988" s="22">
        <f t="shared" ca="1" si="248"/>
        <v>1.7468716749256565E-2</v>
      </c>
      <c r="W988" s="22">
        <f t="shared" ca="1" si="248"/>
        <v>-4.3813809435478757E-4</v>
      </c>
      <c r="X988" s="22">
        <f t="shared" ca="1" si="248"/>
        <v>7.8042015446954532E-4</v>
      </c>
      <c r="Y988" s="22">
        <f t="shared" ca="1" si="248"/>
        <v>7.0500183464815953E-4</v>
      </c>
      <c r="Z988" s="22">
        <f t="shared" ca="1" si="248"/>
        <v>3.1925283299073437E-3</v>
      </c>
      <c r="AA988" s="10">
        <f t="shared" ca="1" si="242"/>
        <v>0</v>
      </c>
      <c r="AB988" s="10">
        <f t="shared" ca="1" si="243"/>
        <v>0</v>
      </c>
      <c r="AC988" s="5">
        <f t="shared" ca="1" si="245"/>
        <v>0.46211404204548934</v>
      </c>
    </row>
    <row r="989" spans="1:29" x14ac:dyDescent="0.2">
      <c r="A989" s="8">
        <v>43467</v>
      </c>
      <c r="B989" s="3">
        <v>87887</v>
      </c>
      <c r="C989" s="3">
        <v>91479</v>
      </c>
      <c r="D989" s="3">
        <v>87536</v>
      </c>
      <c r="E989" s="3">
        <v>91012</v>
      </c>
      <c r="F989" s="3">
        <v>91012</v>
      </c>
      <c r="G989" s="5">
        <f t="shared" si="238"/>
        <v>9.1086889640925595E-3</v>
      </c>
      <c r="H989" s="24">
        <f t="shared" si="239"/>
        <v>1</v>
      </c>
      <c r="I989" s="3">
        <f t="shared" si="250"/>
        <v>87273.15789473684</v>
      </c>
      <c r="J989" s="10">
        <f t="shared" si="244"/>
        <v>3.5557022085177525E-2</v>
      </c>
      <c r="K989" s="10">
        <f t="shared" si="246"/>
        <v>8.084210418059679E-4</v>
      </c>
      <c r="L989" s="10">
        <f t="shared" si="237"/>
        <v>1.8740015800389155E-3</v>
      </c>
      <c r="M989" s="10">
        <f t="shared" si="235"/>
        <v>1.4594625881959367E-3</v>
      </c>
      <c r="N989" s="10">
        <f t="shared" si="247"/>
        <v>1.3247007562212509E-2</v>
      </c>
      <c r="O989" s="22">
        <f ca="1">O988</f>
        <v>0.913330255741715</v>
      </c>
      <c r="P989" s="22">
        <f t="shared" ref="P989:S1004" ca="1" si="251">P988</f>
        <v>0.4564233308348693</v>
      </c>
      <c r="Q989" s="22">
        <f t="shared" ca="1" si="251"/>
        <v>0.12079823770401808</v>
      </c>
      <c r="R989" s="22">
        <f t="shared" ca="1" si="251"/>
        <v>0.1868533859264</v>
      </c>
      <c r="S989" s="22">
        <f t="shared" ca="1" si="251"/>
        <v>0.99924982179284094</v>
      </c>
      <c r="T989" s="22">
        <f t="shared" ca="1" si="240"/>
        <v>4.6580437859476902E-2</v>
      </c>
      <c r="U989" s="25">
        <f t="shared" ca="1" si="241"/>
        <v>0.51164300435269694</v>
      </c>
      <c r="V989" s="22">
        <f t="shared" ca="1" si="248"/>
        <v>2.1693880966660681E-2</v>
      </c>
      <c r="W989" s="22">
        <f t="shared" ca="1" si="248"/>
        <v>4.9322999574796713E-4</v>
      </c>
      <c r="X989" s="22">
        <f t="shared" ca="1" si="248"/>
        <v>1.1433569186786777E-3</v>
      </c>
      <c r="Y989" s="22">
        <f t="shared" ca="1" si="248"/>
        <v>8.9044036330634371E-4</v>
      </c>
      <c r="Z989" s="22">
        <f t="shared" ca="1" si="248"/>
        <v>8.0822011621409177E-3</v>
      </c>
      <c r="AA989" s="10">
        <f t="shared" ca="1" si="242"/>
        <v>0</v>
      </c>
      <c r="AB989" s="10">
        <f t="shared" ca="1" si="243"/>
        <v>0</v>
      </c>
      <c r="AC989" s="5">
        <f t="shared" ca="1" si="245"/>
        <v>0.46211404204548934</v>
      </c>
    </row>
    <row r="990" spans="1:29" x14ac:dyDescent="0.2">
      <c r="A990" s="8">
        <v>43468</v>
      </c>
      <c r="B990" s="3">
        <v>91011</v>
      </c>
      <c r="C990" s="3">
        <v>91596</v>
      </c>
      <c r="D990" s="3">
        <v>89922</v>
      </c>
      <c r="E990" s="3">
        <v>91564</v>
      </c>
      <c r="F990" s="3">
        <v>91564</v>
      </c>
      <c r="G990" s="5">
        <f t="shared" si="238"/>
        <v>1.4743785767332707E-3</v>
      </c>
      <c r="H990" s="24">
        <f t="shared" si="239"/>
        <v>1</v>
      </c>
      <c r="I990" s="3">
        <f t="shared" si="250"/>
        <v>87364.947368421053</v>
      </c>
      <c r="J990" s="10">
        <f t="shared" si="244"/>
        <v>6.0651342680086984E-3</v>
      </c>
      <c r="K990" s="10">
        <f t="shared" si="246"/>
        <v>1.2264921571682797E-3</v>
      </c>
      <c r="L990" s="10">
        <f t="shared" si="237"/>
        <v>1.4295653018674193E-3</v>
      </c>
      <c r="M990" s="10">
        <f t="shared" si="235"/>
        <v>1.294339479302007E-3</v>
      </c>
      <c r="N990" s="10">
        <f t="shared" si="247"/>
        <v>1.345615258302626E-2</v>
      </c>
      <c r="O990" s="22">
        <f t="shared" ref="O990:S1053" ca="1" si="252">O989</f>
        <v>0.913330255741715</v>
      </c>
      <c r="P990" s="22">
        <f t="shared" ca="1" si="251"/>
        <v>0.4564233308348693</v>
      </c>
      <c r="Q990" s="22">
        <f t="shared" ca="1" si="251"/>
        <v>0.12079823770401808</v>
      </c>
      <c r="R990" s="22">
        <f t="shared" ca="1" si="251"/>
        <v>0.1868533859264</v>
      </c>
      <c r="S990" s="22">
        <f t="shared" ca="1" si="251"/>
        <v>0.99924982179284094</v>
      </c>
      <c r="T990" s="22">
        <f t="shared" ca="1" si="240"/>
        <v>1.9959869021726272E-2</v>
      </c>
      <c r="U990" s="25">
        <f t="shared" ca="1" si="241"/>
        <v>0.50498980159662732</v>
      </c>
      <c r="V990" s="22">
        <f t="shared" ca="1" si="248"/>
        <v>3.7525053881466361E-3</v>
      </c>
      <c r="W990" s="22">
        <f t="shared" ca="1" si="248"/>
        <v>7.5883207607943429E-4</v>
      </c>
      <c r="X990" s="22">
        <f t="shared" ca="1" si="248"/>
        <v>8.8447365893619661E-4</v>
      </c>
      <c r="Y990" s="22">
        <f t="shared" ca="1" si="248"/>
        <v>8.0080929053634052E-4</v>
      </c>
      <c r="Z990" s="22">
        <f t="shared" ca="1" si="248"/>
        <v>8.3253367263223955E-3</v>
      </c>
      <c r="AA990" s="10">
        <f t="shared" ca="1" si="242"/>
        <v>0</v>
      </c>
      <c r="AB990" s="10">
        <f t="shared" ca="1" si="243"/>
        <v>0</v>
      </c>
      <c r="AC990" s="5">
        <f t="shared" ca="1" si="245"/>
        <v>0.46211404204548934</v>
      </c>
    </row>
    <row r="991" spans="1:29" x14ac:dyDescent="0.2">
      <c r="A991" s="8">
        <v>43469</v>
      </c>
      <c r="B991" s="3">
        <v>91577</v>
      </c>
      <c r="C991" s="3">
        <v>92701</v>
      </c>
      <c r="D991" s="3">
        <v>90824</v>
      </c>
      <c r="E991" s="3">
        <v>91841</v>
      </c>
      <c r="F991" s="3">
        <v>91841</v>
      </c>
      <c r="G991" s="5">
        <f t="shared" si="238"/>
        <v>2.079681188140281E-3</v>
      </c>
      <c r="H991" s="24">
        <f t="shared" si="239"/>
        <v>1</v>
      </c>
      <c r="I991" s="3">
        <f t="shared" si="250"/>
        <v>87534.263157894733</v>
      </c>
      <c r="J991" s="10">
        <f t="shared" si="244"/>
        <v>3.0252064130007472E-3</v>
      </c>
      <c r="K991" s="10">
        <f t="shared" si="246"/>
        <v>1.2012240545076324E-3</v>
      </c>
      <c r="L991" s="10">
        <f t="shared" si="237"/>
        <v>1.4793365618850584E-3</v>
      </c>
      <c r="M991" s="10">
        <f t="shared" si="235"/>
        <v>1.3717457154710643E-3</v>
      </c>
      <c r="N991" s="10">
        <f t="shared" si="247"/>
        <v>1.5370457900540124E-2</v>
      </c>
      <c r="O991" s="22">
        <f t="shared" ca="1" si="252"/>
        <v>0.913330255741715</v>
      </c>
      <c r="P991" s="22">
        <f t="shared" ca="1" si="251"/>
        <v>0.4564233308348693</v>
      </c>
      <c r="Q991" s="22">
        <f t="shared" ca="1" si="251"/>
        <v>0.12079823770401808</v>
      </c>
      <c r="R991" s="22">
        <f t="shared" ca="1" si="251"/>
        <v>0.1868533859264</v>
      </c>
      <c r="S991" s="22">
        <f t="shared" ca="1" si="251"/>
        <v>0.99924982179284094</v>
      </c>
      <c r="T991" s="22">
        <f t="shared" ca="1" si="240"/>
        <v>1.9105223130096508E-2</v>
      </c>
      <c r="U991" s="25">
        <f t="shared" ca="1" si="241"/>
        <v>0.50477616050472451</v>
      </c>
      <c r="V991" s="22">
        <f t="shared" ca="1" si="248"/>
        <v>1.8725220415850518E-3</v>
      </c>
      <c r="W991" s="22">
        <f t="shared" ca="1" si="248"/>
        <v>7.4352563490587503E-4</v>
      </c>
      <c r="X991" s="22">
        <f t="shared" ca="1" si="248"/>
        <v>9.15669855500778E-4</v>
      </c>
      <c r="Y991" s="22">
        <f t="shared" ca="1" si="248"/>
        <v>8.4907399264751941E-4</v>
      </c>
      <c r="Z991" s="22">
        <f t="shared" ca="1" si="248"/>
        <v>9.5139032775841768E-3</v>
      </c>
      <c r="AA991" s="10">
        <f t="shared" ca="1" si="242"/>
        <v>0</v>
      </c>
      <c r="AB991" s="10">
        <f t="shared" ca="1" si="243"/>
        <v>0</v>
      </c>
      <c r="AC991" s="5">
        <f t="shared" ca="1" si="245"/>
        <v>0.46211404204548934</v>
      </c>
    </row>
    <row r="992" spans="1:29" x14ac:dyDescent="0.2">
      <c r="A992" s="8">
        <v>43472</v>
      </c>
      <c r="B992" s="3">
        <v>91845</v>
      </c>
      <c r="C992" s="3">
        <v>92552</v>
      </c>
      <c r="D992" s="3">
        <v>91288</v>
      </c>
      <c r="E992" s="3">
        <v>91699</v>
      </c>
      <c r="F992" s="3">
        <v>91699</v>
      </c>
      <c r="G992" s="5">
        <f t="shared" si="238"/>
        <v>2.0872637651446535E-2</v>
      </c>
      <c r="H992" s="24">
        <f t="shared" si="239"/>
        <v>1</v>
      </c>
      <c r="I992" s="3">
        <f t="shared" si="250"/>
        <v>87674.210526315786</v>
      </c>
      <c r="J992" s="10">
        <f t="shared" si="244"/>
        <v>-1.5461504121253578E-3</v>
      </c>
      <c r="K992" s="10">
        <f t="shared" si="246"/>
        <v>1.7896925303386823E-3</v>
      </c>
      <c r="L992" s="10">
        <f t="shared" si="237"/>
        <v>1.8954542700270482E-3</v>
      </c>
      <c r="M992" s="10">
        <f t="shared" si="235"/>
        <v>1.4431431026651553E-3</v>
      </c>
      <c r="N992" s="10">
        <f t="shared" si="247"/>
        <v>1.4300092693138543E-2</v>
      </c>
      <c r="O992" s="22">
        <f t="shared" ca="1" si="252"/>
        <v>0.913330255741715</v>
      </c>
      <c r="P992" s="22">
        <f t="shared" ca="1" si="251"/>
        <v>0.4564233308348693</v>
      </c>
      <c r="Q992" s="22">
        <f t="shared" ca="1" si="251"/>
        <v>0.12079823770401808</v>
      </c>
      <c r="R992" s="22">
        <f t="shared" ca="1" si="251"/>
        <v>0.1868533859264</v>
      </c>
      <c r="S992" s="22">
        <f t="shared" ca="1" si="251"/>
        <v>0.99924982179284094</v>
      </c>
      <c r="T992" s="22">
        <f t="shared" ca="1" si="240"/>
        <v>1.4192700260362791E-2</v>
      </c>
      <c r="U992" s="25">
        <f t="shared" ca="1" si="241"/>
        <v>0.50354811550640477</v>
      </c>
      <c r="V992" s="22">
        <f t="shared" ca="1" si="248"/>
        <v>-9.5943829088058336E-4</v>
      </c>
      <c r="W992" s="22">
        <f t="shared" ca="1" si="248"/>
        <v>1.1105643597439821E-3</v>
      </c>
      <c r="X992" s="22">
        <f t="shared" ca="1" si="248"/>
        <v>1.1761930734650997E-3</v>
      </c>
      <c r="Y992" s="22">
        <f t="shared" ca="1" si="248"/>
        <v>8.9551879368182609E-4</v>
      </c>
      <c r="Z992" s="22">
        <f t="shared" ca="1" si="248"/>
        <v>8.873688087098203E-3</v>
      </c>
      <c r="AA992" s="10">
        <f t="shared" ca="1" si="242"/>
        <v>0</v>
      </c>
      <c r="AB992" s="10">
        <f t="shared" ca="1" si="243"/>
        <v>0</v>
      </c>
      <c r="AC992" s="5">
        <f t="shared" ca="1" si="245"/>
        <v>0.46211404204548934</v>
      </c>
    </row>
    <row r="993" spans="1:29" x14ac:dyDescent="0.2">
      <c r="A993" s="8">
        <v>43473</v>
      </c>
      <c r="B993" s="3">
        <v>91699</v>
      </c>
      <c r="C993" s="3">
        <v>92231</v>
      </c>
      <c r="D993" s="3">
        <v>91064</v>
      </c>
      <c r="E993" s="3">
        <v>92032</v>
      </c>
      <c r="F993" s="3">
        <v>92032</v>
      </c>
      <c r="G993" s="5">
        <f t="shared" si="238"/>
        <v>1.9275904033379643E-2</v>
      </c>
      <c r="H993" s="24">
        <f t="shared" si="239"/>
        <v>1</v>
      </c>
      <c r="I993" s="3">
        <f t="shared" si="250"/>
        <v>87841.894736842107</v>
      </c>
      <c r="J993" s="10">
        <f t="shared" si="244"/>
        <v>3.6314463625557458E-3</v>
      </c>
      <c r="K993" s="10">
        <f t="shared" si="246"/>
        <v>1.7365654442418777E-3</v>
      </c>
      <c r="L993" s="10">
        <f t="shared" si="237"/>
        <v>1.8791116180922639E-3</v>
      </c>
      <c r="M993" s="10">
        <f t="shared" si="235"/>
        <v>1.6281874504183091E-3</v>
      </c>
      <c r="N993" s="10">
        <f t="shared" si="247"/>
        <v>9.3465317433234722E-3</v>
      </c>
      <c r="O993" s="22">
        <f t="shared" ca="1" si="252"/>
        <v>0.913330255741715</v>
      </c>
      <c r="P993" s="22">
        <f t="shared" ca="1" si="251"/>
        <v>0.4564233308348693</v>
      </c>
      <c r="Q993" s="22">
        <f t="shared" ca="1" si="251"/>
        <v>0.12079823770401808</v>
      </c>
      <c r="R993" s="22">
        <f t="shared" ca="1" si="251"/>
        <v>0.1868533859264</v>
      </c>
      <c r="S993" s="22">
        <f t="shared" ca="1" si="251"/>
        <v>0.99924982179284094</v>
      </c>
      <c r="T993" s="22">
        <f t="shared" ca="1" si="240"/>
        <v>1.3980064708144307E-2</v>
      </c>
      <c r="U993" s="25">
        <f t="shared" ca="1" si="241"/>
        <v>0.50349495925534171</v>
      </c>
      <c r="V993" s="22">
        <f t="shared" ca="1" si="248"/>
        <v>2.2536791624514132E-3</v>
      </c>
      <c r="W993" s="22">
        <f t="shared" ca="1" si="248"/>
        <v>1.0777142122420714E-3</v>
      </c>
      <c r="X993" s="22">
        <f t="shared" ca="1" si="248"/>
        <v>1.1661785070768435E-3</v>
      </c>
      <c r="Y993" s="22">
        <f t="shared" ca="1" si="248"/>
        <v>1.010454723332378E-3</v>
      </c>
      <c r="Z993" s="22">
        <f t="shared" ca="1" si="248"/>
        <v>5.8004667364257231E-3</v>
      </c>
      <c r="AA993" s="10">
        <f t="shared" ca="1" si="242"/>
        <v>0</v>
      </c>
      <c r="AB993" s="10">
        <f t="shared" ca="1" si="243"/>
        <v>0</v>
      </c>
      <c r="AC993" s="5">
        <f t="shared" ca="1" si="245"/>
        <v>0.46211404204548934</v>
      </c>
    </row>
    <row r="994" spans="1:29" x14ac:dyDescent="0.2">
      <c r="A994" s="8">
        <v>43474</v>
      </c>
      <c r="B994" s="3">
        <v>92033</v>
      </c>
      <c r="C994" s="3">
        <v>93626</v>
      </c>
      <c r="D994" s="3">
        <v>92028</v>
      </c>
      <c r="E994" s="3">
        <v>93613</v>
      </c>
      <c r="F994" s="3">
        <v>93613</v>
      </c>
      <c r="G994" s="5">
        <f t="shared" si="238"/>
        <v>4.8070246653786342E-4</v>
      </c>
      <c r="H994" s="24">
        <f t="shared" si="239"/>
        <v>1</v>
      </c>
      <c r="I994" s="3">
        <f t="shared" si="250"/>
        <v>88131.263157894733</v>
      </c>
      <c r="J994" s="10">
        <f t="shared" si="244"/>
        <v>1.7178807371349025E-2</v>
      </c>
      <c r="K994" s="10">
        <f t="shared" si="246"/>
        <v>2.7044456151453567E-3</v>
      </c>
      <c r="L994" s="10">
        <f t="shared" si="237"/>
        <v>1.8956870530993908E-3</v>
      </c>
      <c r="M994" s="10">
        <f t="shared" si="235"/>
        <v>1.8484897751930485E-3</v>
      </c>
      <c r="N994" s="10">
        <f t="shared" si="247"/>
        <v>5.6708888005577718E-3</v>
      </c>
      <c r="O994" s="22">
        <f t="shared" ca="1" si="252"/>
        <v>0.913330255741715</v>
      </c>
      <c r="P994" s="22">
        <f t="shared" ca="1" si="251"/>
        <v>0.4564233308348693</v>
      </c>
      <c r="Q994" s="22">
        <f t="shared" ca="1" si="251"/>
        <v>0.12079823770401808</v>
      </c>
      <c r="R994" s="22">
        <f t="shared" ca="1" si="251"/>
        <v>0.1868533859264</v>
      </c>
      <c r="S994" s="22">
        <f t="shared" ca="1" si="251"/>
        <v>0.99924982179284094</v>
      </c>
      <c r="T994" s="22">
        <f t="shared" ca="1" si="240"/>
        <v>2.3165323457500518E-2</v>
      </c>
      <c r="U994" s="25">
        <f t="shared" ca="1" si="241"/>
        <v>0.50579107189371519</v>
      </c>
      <c r="V994" s="22">
        <f t="shared" ca="1" si="248"/>
        <v>1.0610976359836231E-2</v>
      </c>
      <c r="W994" s="22">
        <f t="shared" ca="1" si="248"/>
        <v>1.6704773427188512E-3</v>
      </c>
      <c r="X994" s="22">
        <f t="shared" ca="1" si="248"/>
        <v>1.1709247371638491E-3</v>
      </c>
      <c r="Y994" s="22">
        <f t="shared" ca="1" si="248"/>
        <v>1.1417720032582304E-3</v>
      </c>
      <c r="Z994" s="22">
        <f t="shared" ca="1" si="248"/>
        <v>3.5027848966009581E-3</v>
      </c>
      <c r="AA994" s="10">
        <f t="shared" ca="1" si="242"/>
        <v>0</v>
      </c>
      <c r="AB994" s="10">
        <f t="shared" ca="1" si="243"/>
        <v>0</v>
      </c>
      <c r="AC994" s="5">
        <f t="shared" ca="1" si="245"/>
        <v>0.46211404204548934</v>
      </c>
    </row>
    <row r="995" spans="1:29" x14ac:dyDescent="0.2">
      <c r="A995" s="8">
        <v>43475</v>
      </c>
      <c r="B995" s="3">
        <v>93599</v>
      </c>
      <c r="C995" s="3">
        <v>93987</v>
      </c>
      <c r="D995" s="3">
        <v>93050</v>
      </c>
      <c r="E995" s="3">
        <v>93806</v>
      </c>
      <c r="F995" s="3">
        <v>93806</v>
      </c>
      <c r="G995" s="5">
        <f t="shared" si="238"/>
        <v>7.1210796750740268E-3</v>
      </c>
      <c r="H995" s="24">
        <f t="shared" si="239"/>
        <v>1</v>
      </c>
      <c r="I995" s="3">
        <f t="shared" si="250"/>
        <v>88546.578947368427</v>
      </c>
      <c r="J995" s="10">
        <f t="shared" si="244"/>
        <v>2.0616794675953898E-3</v>
      </c>
      <c r="K995" s="10">
        <f t="shared" si="246"/>
        <v>3.2189155822671066E-3</v>
      </c>
      <c r="L995" s="10">
        <f t="shared" si="237"/>
        <v>2.0063155978819803E-3</v>
      </c>
      <c r="M995" s="10">
        <f t="shared" si="235"/>
        <v>2.1552633848192361E-3</v>
      </c>
      <c r="N995" s="10">
        <f t="shared" si="247"/>
        <v>4.8701978404751102E-3</v>
      </c>
      <c r="O995" s="22">
        <f t="shared" ca="1" si="252"/>
        <v>0.913330255741715</v>
      </c>
      <c r="P995" s="22">
        <f t="shared" ca="1" si="251"/>
        <v>0.4564233308348693</v>
      </c>
      <c r="Q995" s="22">
        <f t="shared" ca="1" si="251"/>
        <v>0.12079823770401808</v>
      </c>
      <c r="R995" s="22">
        <f t="shared" ca="1" si="251"/>
        <v>0.1868533859264</v>
      </c>
      <c r="S995" s="22">
        <f t="shared" ca="1" si="251"/>
        <v>0.99924982179284094</v>
      </c>
      <c r="T995" s="22">
        <f t="shared" ca="1" si="240"/>
        <v>8.8638043808404836E-3</v>
      </c>
      <c r="U995" s="25">
        <f t="shared" ca="1" si="241"/>
        <v>0.50221593658693309</v>
      </c>
      <c r="V995" s="22">
        <f t="shared" ca="1" si="248"/>
        <v>1.2828137816620739E-3</v>
      </c>
      <c r="W995" s="22">
        <f t="shared" ca="1" si="248"/>
        <v>2.0028667578259186E-3</v>
      </c>
      <c r="X995" s="22">
        <f t="shared" ca="1" si="248"/>
        <v>1.2483653932531132E-3</v>
      </c>
      <c r="Y995" s="22">
        <f t="shared" ca="1" si="248"/>
        <v>1.341043366155483E-3</v>
      </c>
      <c r="Z995" s="22">
        <f t="shared" ca="1" si="248"/>
        <v>3.0303240670428223E-3</v>
      </c>
      <c r="AA995" s="10">
        <f t="shared" ca="1" si="242"/>
        <v>6.1210796750740268E-3</v>
      </c>
      <c r="AB995" s="10">
        <f t="shared" ca="1" si="243"/>
        <v>0</v>
      </c>
      <c r="AC995" s="5">
        <f t="shared" ca="1" si="245"/>
        <v>0.46823512172056336</v>
      </c>
    </row>
    <row r="996" spans="1:29" x14ac:dyDescent="0.2">
      <c r="A996" s="8">
        <v>43476</v>
      </c>
      <c r="B996" s="3">
        <v>93806</v>
      </c>
      <c r="C996" s="3">
        <v>93961</v>
      </c>
      <c r="D996" s="3">
        <v>93359</v>
      </c>
      <c r="E996" s="3">
        <v>93658</v>
      </c>
      <c r="F996" s="3">
        <v>93658</v>
      </c>
      <c r="G996" s="5">
        <f t="shared" si="238"/>
        <v>4.2495035127805281E-3</v>
      </c>
      <c r="H996" s="24">
        <f t="shared" si="239"/>
        <v>1</v>
      </c>
      <c r="I996" s="3">
        <f t="shared" si="250"/>
        <v>88927.526315789481</v>
      </c>
      <c r="J996" s="10">
        <f t="shared" si="244"/>
        <v>-1.5777242393876234E-3</v>
      </c>
      <c r="K996" s="10">
        <f t="shared" si="246"/>
        <v>4.388397979501607E-3</v>
      </c>
      <c r="L996" s="10">
        <f t="shared" si="237"/>
        <v>2.4990284050051305E-3</v>
      </c>
      <c r="M996" s="10">
        <f t="shared" si="235"/>
        <v>2.0111436168744803E-3</v>
      </c>
      <c r="N996" s="10">
        <f t="shared" si="247"/>
        <v>3.9496117099974363E-3</v>
      </c>
      <c r="O996" s="22">
        <f t="shared" ca="1" si="252"/>
        <v>0.913330255741715</v>
      </c>
      <c r="P996" s="22">
        <f t="shared" ca="1" si="251"/>
        <v>0.4564233308348693</v>
      </c>
      <c r="Q996" s="22">
        <f t="shared" ca="1" si="251"/>
        <v>0.12079823770401808</v>
      </c>
      <c r="R996" s="22">
        <f t="shared" ca="1" si="251"/>
        <v>0.1868533859264</v>
      </c>
      <c r="S996" s="22">
        <f t="shared" ca="1" si="251"/>
        <v>0.99924982179284094</v>
      </c>
      <c r="T996" s="22">
        <f t="shared" ca="1" si="240"/>
        <v>5.1862999588433555E-3</v>
      </c>
      <c r="U996" s="25">
        <f t="shared" ca="1" si="241"/>
        <v>0.50129657208347744</v>
      </c>
      <c r="V996" s="22">
        <f t="shared" ca="1" si="248"/>
        <v>-9.8351399452929257E-4</v>
      </c>
      <c r="W996" s="22">
        <f t="shared" ca="1" si="248"/>
        <v>2.7356179987949795E-3</v>
      </c>
      <c r="X996" s="22">
        <f t="shared" ca="1" si="248"/>
        <v>1.5578320644948334E-3</v>
      </c>
      <c r="Y996" s="22">
        <f t="shared" ca="1" si="248"/>
        <v>1.2536968392981296E-3</v>
      </c>
      <c r="Z996" s="22">
        <f t="shared" ca="1" si="248"/>
        <v>2.462089567215481E-3</v>
      </c>
      <c r="AA996" s="10">
        <f t="shared" ca="1" si="242"/>
        <v>3.249503512780528E-3</v>
      </c>
      <c r="AB996" s="10">
        <f t="shared" ca="1" si="243"/>
        <v>0</v>
      </c>
      <c r="AC996" s="5">
        <f t="shared" ca="1" si="245"/>
        <v>0.47148462523334389</v>
      </c>
    </row>
    <row r="997" spans="1:29" x14ac:dyDescent="0.2">
      <c r="A997" s="8">
        <v>43479</v>
      </c>
      <c r="B997" s="3">
        <v>93645</v>
      </c>
      <c r="C997" s="3">
        <v>94474</v>
      </c>
      <c r="D997" s="3">
        <v>93335</v>
      </c>
      <c r="E997" s="3">
        <v>94474</v>
      </c>
      <c r="F997" s="3">
        <v>94474</v>
      </c>
      <c r="G997" s="5">
        <f t="shared" si="238"/>
        <v>-8.573787497089258E-4</v>
      </c>
      <c r="H997" s="24">
        <f t="shared" si="239"/>
        <v>0</v>
      </c>
      <c r="I997" s="3">
        <f t="shared" si="250"/>
        <v>89322.105263157893</v>
      </c>
      <c r="J997" s="10">
        <f t="shared" si="244"/>
        <v>8.7125499156506248E-3</v>
      </c>
      <c r="K997" s="10">
        <f t="shared" si="246"/>
        <v>4.5301303463776647E-3</v>
      </c>
      <c r="L997" s="10">
        <f t="shared" si="237"/>
        <v>2.4276856442889618E-3</v>
      </c>
      <c r="M997" s="10">
        <f t="shared" si="235"/>
        <v>1.9555520725706788E-3</v>
      </c>
      <c r="N997" s="10">
        <f t="shared" si="247"/>
        <v>6.0013517755526328E-3</v>
      </c>
      <c r="O997" s="22">
        <f t="shared" ca="1" si="252"/>
        <v>0.913330255741715</v>
      </c>
      <c r="P997" s="22">
        <f t="shared" ca="1" si="251"/>
        <v>0.4564233308348693</v>
      </c>
      <c r="Q997" s="22">
        <f t="shared" ca="1" si="251"/>
        <v>0.12079823770401808</v>
      </c>
      <c r="R997" s="22">
        <f t="shared" ca="1" si="251"/>
        <v>0.1868533859264</v>
      </c>
      <c r="S997" s="22">
        <f t="shared" ca="1" si="251"/>
        <v>0.99924982179284094</v>
      </c>
      <c r="T997" s="22">
        <f t="shared" ca="1" si="240"/>
        <v>1.6680603990315245E-2</v>
      </c>
      <c r="U997" s="25">
        <f t="shared" ca="1" si="241"/>
        <v>0.50417005430748207</v>
      </c>
      <c r="V997" s="22">
        <f t="shared" ca="1" si="248"/>
        <v>-5.490376532216317E-3</v>
      </c>
      <c r="W997" s="22">
        <f t="shared" ca="1" si="248"/>
        <v>-2.8547464958512707E-3</v>
      </c>
      <c r="X997" s="22">
        <f t="shared" ca="1" si="248"/>
        <v>-1.5298515839845498E-3</v>
      </c>
      <c r="Y997" s="22">
        <f t="shared" ca="1" si="248"/>
        <v>-1.2323277697935866E-3</v>
      </c>
      <c r="Z997" s="22">
        <f t="shared" ca="1" si="248"/>
        <v>-3.7818642382616788E-3</v>
      </c>
      <c r="AA997" s="10">
        <f t="shared" ca="1" si="242"/>
        <v>0</v>
      </c>
      <c r="AB997" s="10">
        <f t="shared" ca="1" si="243"/>
        <v>0</v>
      </c>
      <c r="AC997" s="5">
        <f t="shared" ca="1" si="245"/>
        <v>0.47148462523334389</v>
      </c>
    </row>
    <row r="998" spans="1:29" x14ac:dyDescent="0.2">
      <c r="A998" s="8">
        <v>43480</v>
      </c>
      <c r="B998" s="3">
        <v>94474</v>
      </c>
      <c r="C998" s="3">
        <v>94695</v>
      </c>
      <c r="D998" s="3">
        <v>93402</v>
      </c>
      <c r="E998" s="3">
        <v>94056</v>
      </c>
      <c r="F998" s="3">
        <v>94056</v>
      </c>
      <c r="G998" s="5">
        <f t="shared" si="238"/>
        <v>1.3768393297610038E-2</v>
      </c>
      <c r="H998" s="24">
        <f t="shared" si="239"/>
        <v>1</v>
      </c>
      <c r="I998" s="3">
        <f t="shared" si="250"/>
        <v>89649.368421052626</v>
      </c>
      <c r="J998" s="10">
        <f t="shared" si="244"/>
        <v>-4.4244977454114265E-3</v>
      </c>
      <c r="K998" s="10">
        <f t="shared" si="246"/>
        <v>3.9866420941452761E-3</v>
      </c>
      <c r="L998" s="10">
        <f t="shared" si="237"/>
        <v>1.9500610145317719E-3</v>
      </c>
      <c r="M998" s="10">
        <f t="shared" ref="M998:M1061" si="253">AVERAGE(J899:J998)</f>
        <v>2.1051952913456683E-3</v>
      </c>
      <c r="N998" s="10">
        <f t="shared" si="247"/>
        <v>4.3901629539591976E-3</v>
      </c>
      <c r="O998" s="22">
        <f t="shared" ca="1" si="252"/>
        <v>0.913330255741715</v>
      </c>
      <c r="P998" s="22">
        <f t="shared" ca="1" si="251"/>
        <v>0.4564233308348693</v>
      </c>
      <c r="Q998" s="22">
        <f t="shared" ca="1" si="251"/>
        <v>0.12079823770401808</v>
      </c>
      <c r="R998" s="22">
        <f t="shared" ca="1" si="251"/>
        <v>0.1868533859264</v>
      </c>
      <c r="S998" s="22">
        <f t="shared" ca="1" si="251"/>
        <v>0.99924982179284094</v>
      </c>
      <c r="T998" s="22">
        <f t="shared" ca="1" si="240"/>
        <v>2.7943651576912854E-3</v>
      </c>
      <c r="U998" s="25">
        <f t="shared" ca="1" si="241"/>
        <v>0.50069859083484536</v>
      </c>
      <c r="V998" s="22">
        <f t="shared" ca="1" si="248"/>
        <v>-2.7614420582475138E-3</v>
      </c>
      <c r="W998" s="22">
        <f t="shared" ca="1" si="248"/>
        <v>2.4881651621067812E-3</v>
      </c>
      <c r="X998" s="22">
        <f t="shared" ca="1" si="248"/>
        <v>1.2170828897498083E-3</v>
      </c>
      <c r="Y998" s="22">
        <f t="shared" ca="1" si="248"/>
        <v>1.3139061545178797E-3</v>
      </c>
      <c r="Z998" s="22">
        <f t="shared" ca="1" si="248"/>
        <v>2.74001283788557E-3</v>
      </c>
      <c r="AA998" s="10">
        <f t="shared" ca="1" si="242"/>
        <v>0</v>
      </c>
      <c r="AB998" s="10">
        <f t="shared" ca="1" si="243"/>
        <v>0</v>
      </c>
      <c r="AC998" s="5">
        <f t="shared" ca="1" si="245"/>
        <v>0.47148462523334389</v>
      </c>
    </row>
    <row r="999" spans="1:29" x14ac:dyDescent="0.2">
      <c r="A999" s="8">
        <v>43481</v>
      </c>
      <c r="B999" s="3">
        <v>94057</v>
      </c>
      <c r="C999" s="3">
        <v>94393</v>
      </c>
      <c r="D999" s="3">
        <v>93687</v>
      </c>
      <c r="E999" s="3">
        <v>94393</v>
      </c>
      <c r="F999" s="3">
        <v>94393</v>
      </c>
      <c r="G999" s="5">
        <f t="shared" si="238"/>
        <v>1.8052186073119758E-2</v>
      </c>
      <c r="H999" s="24">
        <f t="shared" si="239"/>
        <v>1</v>
      </c>
      <c r="I999" s="3">
        <f t="shared" si="250"/>
        <v>90014.789473684214</v>
      </c>
      <c r="J999" s="10">
        <f t="shared" si="244"/>
        <v>3.582971846559424E-3</v>
      </c>
      <c r="K999" s="10">
        <f t="shared" si="246"/>
        <v>3.6708322491852295E-3</v>
      </c>
      <c r="L999" s="10">
        <f t="shared" si="237"/>
        <v>2.4703905401237168E-3</v>
      </c>
      <c r="M999" s="10">
        <f t="shared" si="253"/>
        <v>2.174627334728878E-3</v>
      </c>
      <c r="N999" s="10">
        <f t="shared" si="247"/>
        <v>1.6709958490012777E-3</v>
      </c>
      <c r="O999" s="22">
        <f t="shared" ca="1" si="252"/>
        <v>0.913330255741715</v>
      </c>
      <c r="P999" s="22">
        <f t="shared" ca="1" si="251"/>
        <v>0.4564233308348693</v>
      </c>
      <c r="Q999" s="22">
        <f t="shared" ca="1" si="251"/>
        <v>0.12079823770401808</v>
      </c>
      <c r="R999" s="22">
        <f t="shared" ca="1" si="251"/>
        <v>0.1868533859264</v>
      </c>
      <c r="S999" s="22">
        <f t="shared" ca="1" si="251"/>
        <v>0.99924982179284094</v>
      </c>
      <c r="T999" s="22">
        <f t="shared" ca="1" si="240"/>
        <v>7.3223876836835807E-3</v>
      </c>
      <c r="U999" s="25">
        <f t="shared" ca="1" si="241"/>
        <v>0.50183058874164999</v>
      </c>
      <c r="V999" s="22">
        <f t="shared" ca="1" si="248"/>
        <v>2.2311288122511034E-3</v>
      </c>
      <c r="W999" s="22">
        <f t="shared" ca="1" si="248"/>
        <v>2.2858397851945986E-3</v>
      </c>
      <c r="X999" s="22">
        <f t="shared" ca="1" si="248"/>
        <v>1.5383206309241024E-3</v>
      </c>
      <c r="Y999" s="22">
        <f t="shared" ca="1" si="248"/>
        <v>1.3541478722701862E-3</v>
      </c>
      <c r="Z999" s="22">
        <f t="shared" ca="1" si="248"/>
        <v>1.040534825144882E-3</v>
      </c>
      <c r="AA999" s="10">
        <f t="shared" ca="1" si="242"/>
        <v>1.7052186073119757E-2</v>
      </c>
      <c r="AB999" s="10">
        <f t="shared" ca="1" si="243"/>
        <v>0</v>
      </c>
      <c r="AC999" s="5">
        <f t="shared" ca="1" si="245"/>
        <v>0.48853681130646365</v>
      </c>
    </row>
    <row r="1000" spans="1:29" x14ac:dyDescent="0.2">
      <c r="A1000" s="8">
        <v>43482</v>
      </c>
      <c r="B1000" s="3">
        <v>94393</v>
      </c>
      <c r="C1000" s="3">
        <v>95682</v>
      </c>
      <c r="D1000" s="3">
        <v>93950</v>
      </c>
      <c r="E1000" s="3">
        <v>95351</v>
      </c>
      <c r="F1000" s="3">
        <v>95351</v>
      </c>
      <c r="G1000" s="5">
        <f t="shared" si="238"/>
        <v>6.9113066459711714E-3</v>
      </c>
      <c r="H1000" s="24">
        <f t="shared" si="239"/>
        <v>1</v>
      </c>
      <c r="I1000" s="3">
        <f t="shared" si="250"/>
        <v>90485.894736842107</v>
      </c>
      <c r="J1000" s="10">
        <f t="shared" si="244"/>
        <v>1.0149057663174199E-2</v>
      </c>
      <c r="K1000" s="10">
        <f t="shared" si="246"/>
        <v>4.399146263061854E-3</v>
      </c>
      <c r="L1000" s="10">
        <f t="shared" si="237"/>
        <v>1.9361137963264485E-3</v>
      </c>
      <c r="M1000" s="10">
        <f t="shared" si="253"/>
        <v>2.3789570527188776E-3</v>
      </c>
      <c r="N1000" s="10">
        <f t="shared" si="247"/>
        <v>3.2884714881170397E-3</v>
      </c>
      <c r="O1000" s="22">
        <f t="shared" ca="1" si="252"/>
        <v>0.913330255741715</v>
      </c>
      <c r="P1000" s="22">
        <f t="shared" ca="1" si="251"/>
        <v>0.4564233308348693</v>
      </c>
      <c r="Q1000" s="22">
        <f t="shared" ca="1" si="251"/>
        <v>0.12079823770401808</v>
      </c>
      <c r="R1000" s="22">
        <f t="shared" ca="1" si="251"/>
        <v>0.1868533859264</v>
      </c>
      <c r="S1000" s="22">
        <f t="shared" ca="1" si="251"/>
        <v>0.99924982179284094</v>
      </c>
      <c r="T1000" s="22">
        <f t="shared" ca="1" si="240"/>
        <v>1.5241714284597238E-2</v>
      </c>
      <c r="U1000" s="25">
        <f t="shared" ca="1" si="241"/>
        <v>0.50381035480618741</v>
      </c>
      <c r="V1000" s="22">
        <f t="shared" ca="1" si="248"/>
        <v>6.2944560780566839E-3</v>
      </c>
      <c r="W1000" s="22">
        <f t="shared" ca="1" si="248"/>
        <v>2.7283550702706023E-3</v>
      </c>
      <c r="X1000" s="22">
        <f t="shared" ca="1" si="248"/>
        <v>1.2007797824734104E-3</v>
      </c>
      <c r="Y1000" s="22">
        <f t="shared" ca="1" si="248"/>
        <v>1.4754316289142888E-3</v>
      </c>
      <c r="Z1000" s="22">
        <f t="shared" ca="1" si="248"/>
        <v>2.0395134240887331E-3</v>
      </c>
      <c r="AA1000" s="10">
        <f t="shared" ca="1" si="242"/>
        <v>0</v>
      </c>
      <c r="AB1000" s="10">
        <f t="shared" ca="1" si="243"/>
        <v>0</v>
      </c>
      <c r="AC1000" s="5">
        <f t="shared" ca="1" si="245"/>
        <v>0.48853681130646365</v>
      </c>
    </row>
    <row r="1001" spans="1:29" x14ac:dyDescent="0.2">
      <c r="A1001" s="8">
        <v>43483</v>
      </c>
      <c r="B1001" s="3">
        <v>95386</v>
      </c>
      <c r="C1001" s="3">
        <v>96396</v>
      </c>
      <c r="D1001" s="3">
        <v>95386</v>
      </c>
      <c r="E1001" s="3">
        <v>96097</v>
      </c>
      <c r="F1001" s="3">
        <v>96097</v>
      </c>
      <c r="G1001" s="5">
        <f t="shared" si="238"/>
        <v>-1.0343715204428894E-2</v>
      </c>
      <c r="H1001" s="24">
        <f t="shared" si="239"/>
        <v>0</v>
      </c>
      <c r="I1001" s="3">
        <f t="shared" si="250"/>
        <v>90985.210526315786</v>
      </c>
      <c r="J1001" s="10">
        <f t="shared" si="244"/>
        <v>7.8237249740433779E-3</v>
      </c>
      <c r="K1001" s="10">
        <f t="shared" si="246"/>
        <v>5.3906755649372638E-3</v>
      </c>
      <c r="L1001" s="10">
        <f t="shared" si="237"/>
        <v>1.9687478612148614E-3</v>
      </c>
      <c r="M1001" s="10">
        <f t="shared" si="253"/>
        <v>2.4178672035891436E-3</v>
      </c>
      <c r="N1001" s="10">
        <f t="shared" si="247"/>
        <v>5.1687613308032399E-3</v>
      </c>
      <c r="O1001" s="22">
        <f t="shared" ca="1" si="252"/>
        <v>0.913330255741715</v>
      </c>
      <c r="P1001" s="22">
        <f t="shared" ca="1" si="251"/>
        <v>0.4564233308348693</v>
      </c>
      <c r="Q1001" s="22">
        <f t="shared" ca="1" si="251"/>
        <v>0.12079823770401808</v>
      </c>
      <c r="R1001" s="22">
        <f t="shared" ca="1" si="251"/>
        <v>0.1868533859264</v>
      </c>
      <c r="S1001" s="22">
        <f t="shared" ca="1" si="251"/>
        <v>0.99924982179284094</v>
      </c>
      <c r="T1001" s="22">
        <f t="shared" ca="1" si="240"/>
        <v>1.5460566612718888E-2</v>
      </c>
      <c r="U1001" s="25">
        <f t="shared" ca="1" si="241"/>
        <v>0.50386506466490266</v>
      </c>
      <c r="V1001" s="22">
        <f t="shared" ca="1" si="248"/>
        <v>-4.9273326625958163E-3</v>
      </c>
      <c r="W1001" s="22">
        <f t="shared" ca="1" si="248"/>
        <v>-3.3950134843307523E-3</v>
      </c>
      <c r="X1001" s="22">
        <f t="shared" ca="1" si="248"/>
        <v>-1.2399049906743128E-3</v>
      </c>
      <c r="Y1001" s="22">
        <f t="shared" ca="1" si="248"/>
        <v>-1.5227575209493733E-3</v>
      </c>
      <c r="Z1001" s="22">
        <f t="shared" ca="1" si="248"/>
        <v>-3.2552532987706498E-3</v>
      </c>
      <c r="AA1001" s="10">
        <f t="shared" ca="1" si="242"/>
        <v>0</v>
      </c>
      <c r="AB1001" s="10">
        <f t="shared" ca="1" si="243"/>
        <v>0</v>
      </c>
      <c r="AC1001" s="5">
        <f t="shared" ca="1" si="245"/>
        <v>0.48853681130646365</v>
      </c>
    </row>
    <row r="1002" spans="1:29" x14ac:dyDescent="0.2">
      <c r="A1002" s="8">
        <v>43486</v>
      </c>
      <c r="B1002" s="3">
        <v>96093</v>
      </c>
      <c r="C1002" s="3">
        <v>96093</v>
      </c>
      <c r="D1002" s="3">
        <v>94863</v>
      </c>
      <c r="E1002" s="3">
        <v>96010</v>
      </c>
      <c r="F1002" s="3">
        <v>96010</v>
      </c>
      <c r="G1002" s="5">
        <f t="shared" si="238"/>
        <v>5.7077387772106469E-3</v>
      </c>
      <c r="H1002" s="24">
        <f t="shared" si="239"/>
        <v>1</v>
      </c>
      <c r="I1002" s="3">
        <f t="shared" si="250"/>
        <v>91529.210526315786</v>
      </c>
      <c r="J1002" s="10">
        <f t="shared" si="244"/>
        <v>-9.0533523419045192E-4</v>
      </c>
      <c r="K1002" s="10">
        <f t="shared" si="246"/>
        <v>5.2238810254499665E-3</v>
      </c>
      <c r="L1002" s="10">
        <f t="shared" si="237"/>
        <v>1.7230148754183139E-3</v>
      </c>
      <c r="M1002" s="10">
        <f t="shared" si="253"/>
        <v>2.5592173728906731E-3</v>
      </c>
      <c r="N1002" s="10">
        <f t="shared" si="247"/>
        <v>3.2451843008350243E-3</v>
      </c>
      <c r="O1002" s="22">
        <f t="shared" ca="1" si="252"/>
        <v>0.913330255741715</v>
      </c>
      <c r="P1002" s="22">
        <f t="shared" ca="1" si="251"/>
        <v>0.4564233308348693</v>
      </c>
      <c r="Q1002" s="22">
        <f t="shared" ca="1" si="251"/>
        <v>0.12079823770401808</v>
      </c>
      <c r="R1002" s="22">
        <f t="shared" ca="1" si="251"/>
        <v>0.1868533859264</v>
      </c>
      <c r="S1002" s="22">
        <f t="shared" ca="1" si="251"/>
        <v>0.99924982179284094</v>
      </c>
      <c r="T1002" s="22">
        <f t="shared" ca="1" si="240"/>
        <v>5.4865165427747482E-3</v>
      </c>
      <c r="U1002" s="25">
        <f t="shared" ca="1" si="241"/>
        <v>0.50137162569498794</v>
      </c>
      <c r="V1002" s="22">
        <f t="shared" ca="1" si="248"/>
        <v>-5.6427804856590117E-4</v>
      </c>
      <c r="W1002" s="22">
        <f t="shared" ca="1" si="248"/>
        <v>3.25594462654178E-3</v>
      </c>
      <c r="X1002" s="22">
        <f t="shared" ca="1" si="248"/>
        <v>1.0739220510073894E-3</v>
      </c>
      <c r="Y1002" s="22">
        <f t="shared" ca="1" si="248"/>
        <v>1.5951109936884541E-3</v>
      </c>
      <c r="Z1002" s="22">
        <f t="shared" ca="1" si="248"/>
        <v>2.0226609938022873E-3</v>
      </c>
      <c r="AA1002" s="10">
        <f t="shared" ca="1" si="242"/>
        <v>4.7077387772106469E-3</v>
      </c>
      <c r="AB1002" s="10">
        <f t="shared" ca="1" si="243"/>
        <v>0</v>
      </c>
      <c r="AC1002" s="5">
        <f t="shared" ca="1" si="245"/>
        <v>0.49324455008367429</v>
      </c>
    </row>
    <row r="1003" spans="1:29" x14ac:dyDescent="0.2">
      <c r="A1003" s="8">
        <v>43487</v>
      </c>
      <c r="B1003" s="3">
        <v>96008</v>
      </c>
      <c r="C1003" s="3">
        <v>96070</v>
      </c>
      <c r="D1003" s="3">
        <v>94662</v>
      </c>
      <c r="E1003" s="3">
        <v>95103</v>
      </c>
      <c r="F1003" s="3">
        <v>95103</v>
      </c>
      <c r="G1003" s="5">
        <f t="shared" si="238"/>
        <v>2.7065392258919241E-2</v>
      </c>
      <c r="H1003" s="24">
        <f t="shared" si="239"/>
        <v>1</v>
      </c>
      <c r="I1003" s="3">
        <f t="shared" si="250"/>
        <v>92046.789473684214</v>
      </c>
      <c r="J1003" s="10">
        <f t="shared" si="244"/>
        <v>-9.4469326111863428E-3</v>
      </c>
      <c r="K1003" s="10">
        <f t="shared" si="246"/>
        <v>5.2918877028227621E-3</v>
      </c>
      <c r="L1003" s="10">
        <f t="shared" si="237"/>
        <v>1.2673914608697468E-3</v>
      </c>
      <c r="M1003" s="10">
        <f t="shared" si="253"/>
        <v>2.2356977674492019E-3</v>
      </c>
      <c r="N1003" s="10">
        <f t="shared" si="247"/>
        <v>2.2406973276800413E-3</v>
      </c>
      <c r="O1003" s="22">
        <f t="shared" ca="1" si="252"/>
        <v>0.913330255741715</v>
      </c>
      <c r="P1003" s="22">
        <f t="shared" ca="1" si="251"/>
        <v>0.4564233308348693</v>
      </c>
      <c r="Q1003" s="22">
        <f t="shared" ca="1" si="251"/>
        <v>0.12079823770401808</v>
      </c>
      <c r="R1003" s="22">
        <f t="shared" ca="1" si="251"/>
        <v>0.1868533859264</v>
      </c>
      <c r="S1003" s="22">
        <f t="shared" ca="1" si="251"/>
        <v>0.99924982179284094</v>
      </c>
      <c r="T1003" s="22">
        <f t="shared" ca="1" si="240"/>
        <v>-3.4029656079369798E-3</v>
      </c>
      <c r="U1003" s="25">
        <f t="shared" ca="1" si="241"/>
        <v>0.49914925941899269</v>
      </c>
      <c r="V1003" s="22">
        <f t="shared" ca="1" si="248"/>
        <v>-5.9143618708116475E-3</v>
      </c>
      <c r="W1003" s="22">
        <f t="shared" ca="1" si="248"/>
        <v>3.3130477523604972E-3</v>
      </c>
      <c r="X1003" s="22">
        <f t="shared" ca="1" si="248"/>
        <v>7.9346514260981722E-4</v>
      </c>
      <c r="Y1003" s="22">
        <f t="shared" ca="1" si="248"/>
        <v>1.3996845510259E-3</v>
      </c>
      <c r="Z1003" s="22">
        <f t="shared" ca="1" si="248"/>
        <v>1.4028145837695536E-3</v>
      </c>
      <c r="AA1003" s="10">
        <f t="shared" ca="1" si="242"/>
        <v>0</v>
      </c>
      <c r="AB1003" s="10">
        <f t="shared" ca="1" si="243"/>
        <v>0</v>
      </c>
      <c r="AC1003" s="5">
        <f t="shared" ca="1" si="245"/>
        <v>0.49324455008367429</v>
      </c>
    </row>
    <row r="1004" spans="1:29" x14ac:dyDescent="0.2">
      <c r="A1004" s="8">
        <v>43488</v>
      </c>
      <c r="B1004" s="3">
        <v>95116</v>
      </c>
      <c r="C1004" s="3">
        <v>96576</v>
      </c>
      <c r="D1004" s="3">
        <v>95116</v>
      </c>
      <c r="E1004" s="3">
        <v>96558</v>
      </c>
      <c r="F1004" s="3">
        <v>96558</v>
      </c>
      <c r="G1004" s="5">
        <f t="shared" si="238"/>
        <v>-1.1537107230887189E-2</v>
      </c>
      <c r="H1004" s="24">
        <f t="shared" si="239"/>
        <v>0</v>
      </c>
      <c r="I1004" s="3">
        <f t="shared" si="250"/>
        <v>92618.421052631573</v>
      </c>
      <c r="J1004" s="10">
        <f t="shared" si="244"/>
        <v>1.5299201917920557E-2</v>
      </c>
      <c r="K1004" s="10">
        <f t="shared" si="246"/>
        <v>6.2932088884309571E-3</v>
      </c>
      <c r="L1004" s="10">
        <f t="shared" si="237"/>
        <v>1.7807461994670025E-3</v>
      </c>
      <c r="M1004" s="10">
        <f t="shared" si="253"/>
        <v>2.5535749651673266E-3</v>
      </c>
      <c r="N1004" s="10">
        <f t="shared" si="247"/>
        <v>4.5839433419522678E-3</v>
      </c>
      <c r="O1004" s="22">
        <f t="shared" ca="1" si="252"/>
        <v>0.913330255741715</v>
      </c>
      <c r="P1004" s="22">
        <f t="shared" ca="1" si="251"/>
        <v>0.4564233308348693</v>
      </c>
      <c r="Q1004" s="22">
        <f t="shared" ca="1" si="251"/>
        <v>0.12079823770401808</v>
      </c>
      <c r="R1004" s="22">
        <f t="shared" ca="1" si="251"/>
        <v>0.1868533859264</v>
      </c>
      <c r="S1004" s="22">
        <f t="shared" ca="1" si="251"/>
        <v>0.99924982179284094</v>
      </c>
      <c r="T1004" s="22">
        <f t="shared" ca="1" si="240"/>
        <v>2.211835106154221E-2</v>
      </c>
      <c r="U1004" s="25">
        <f t="shared" ca="1" si="241"/>
        <v>0.50552936234366663</v>
      </c>
      <c r="V1004" s="22">
        <f t="shared" ca="1" si="248"/>
        <v>-9.6665624167871084E-3</v>
      </c>
      <c r="W1004" s="22">
        <f t="shared" ca="1" si="248"/>
        <v>-3.9762660070941595E-3</v>
      </c>
      <c r="X1004" s="22">
        <f t="shared" ca="1" si="248"/>
        <v>-1.1251367475215246E-3</v>
      </c>
      <c r="Y1004" s="22">
        <f t="shared" ca="1" si="248"/>
        <v>-1.6134365648067727E-3</v>
      </c>
      <c r="Z1004" s="22">
        <f t="shared" ca="1" si="248"/>
        <v>-2.8962931967120523E-3</v>
      </c>
      <c r="AA1004" s="10">
        <f t="shared" ca="1" si="242"/>
        <v>0</v>
      </c>
      <c r="AB1004" s="10">
        <f t="shared" ca="1" si="243"/>
        <v>0</v>
      </c>
      <c r="AC1004" s="5">
        <f t="shared" ca="1" si="245"/>
        <v>0.49324455008367429</v>
      </c>
    </row>
    <row r="1005" spans="1:29" x14ac:dyDescent="0.2">
      <c r="A1005" s="8">
        <v>43489</v>
      </c>
      <c r="B1005" s="3">
        <v>96558</v>
      </c>
      <c r="C1005" s="3">
        <v>97677</v>
      </c>
      <c r="D1005" s="3">
        <v>96558</v>
      </c>
      <c r="E1005" s="3">
        <v>97677</v>
      </c>
      <c r="F1005" s="3">
        <v>97677</v>
      </c>
      <c r="G1005" s="5">
        <f t="shared" si="238"/>
        <v>-2.0864686671376087E-2</v>
      </c>
      <c r="H1005" s="24">
        <f t="shared" si="239"/>
        <v>0</v>
      </c>
      <c r="I1005" s="3">
        <f t="shared" si="250"/>
        <v>93278.473684210519</v>
      </c>
      <c r="J1005" s="10">
        <f t="shared" si="244"/>
        <v>1.1588889579320139E-2</v>
      </c>
      <c r="K1005" s="10">
        <f t="shared" si="246"/>
        <v>6.6216829091999664E-3</v>
      </c>
      <c r="L1005" s="10">
        <f t="shared" si="237"/>
        <v>2.2279318562599595E-3</v>
      </c>
      <c r="M1005" s="10">
        <f t="shared" si="253"/>
        <v>2.5864324200741539E-3</v>
      </c>
      <c r="N1005" s="10">
        <f t="shared" si="247"/>
        <v>4.8719097251814555E-3</v>
      </c>
      <c r="O1005" s="22">
        <f t="shared" ca="1" si="252"/>
        <v>0.913330255741715</v>
      </c>
      <c r="P1005" s="22">
        <f t="shared" ca="1" si="252"/>
        <v>0.4564233308348693</v>
      </c>
      <c r="Q1005" s="22">
        <f t="shared" ca="1" si="252"/>
        <v>0.12079823770401808</v>
      </c>
      <c r="R1005" s="22">
        <f t="shared" ca="1" si="252"/>
        <v>0.1868533859264</v>
      </c>
      <c r="S1005" s="22">
        <f t="shared" ca="1" si="252"/>
        <v>0.99924982179284094</v>
      </c>
      <c r="T1005" s="22">
        <f t="shared" ca="1" si="240"/>
        <v>1.9227442874192223E-2</v>
      </c>
      <c r="U1005" s="25">
        <f t="shared" ca="1" si="241"/>
        <v>0.50480671263483468</v>
      </c>
      <c r="V1005" s="22">
        <f t="shared" ca="1" si="248"/>
        <v>-7.3120107410631031E-3</v>
      </c>
      <c r="W1005" s="22">
        <f t="shared" ca="1" si="248"/>
        <v>-4.1779513235145138E-3</v>
      </c>
      <c r="X1005" s="22">
        <f t="shared" ca="1" si="248"/>
        <v>-1.4057137702303631E-3</v>
      </c>
      <c r="Y1005" s="22">
        <f t="shared" ca="1" si="248"/>
        <v>-1.631909727603559E-3</v>
      </c>
      <c r="Z1005" s="22">
        <f t="shared" ca="1" si="248"/>
        <v>-3.0739318030594638E-3</v>
      </c>
      <c r="AA1005" s="10">
        <f t="shared" ca="1" si="242"/>
        <v>0</v>
      </c>
      <c r="AB1005" s="10">
        <f t="shared" ca="1" si="243"/>
        <v>0</v>
      </c>
      <c r="AC1005" s="5">
        <f t="shared" ca="1" si="245"/>
        <v>0.49324455008367429</v>
      </c>
    </row>
    <row r="1006" spans="1:29" x14ac:dyDescent="0.2">
      <c r="A1006" s="8">
        <v>43493</v>
      </c>
      <c r="B1006" s="3">
        <v>97674</v>
      </c>
      <c r="C1006" s="3">
        <v>97937</v>
      </c>
      <c r="D1006" s="3">
        <v>94783</v>
      </c>
      <c r="E1006" s="3">
        <v>95444</v>
      </c>
      <c r="F1006" s="3">
        <v>95444</v>
      </c>
      <c r="G1006" s="5">
        <f t="shared" si="238"/>
        <v>1.6260844055152823E-2</v>
      </c>
      <c r="H1006" s="24">
        <f t="shared" si="239"/>
        <v>1</v>
      </c>
      <c r="I1006" s="3">
        <f t="shared" si="250"/>
        <v>93803.947368421053</v>
      </c>
      <c r="J1006" s="10">
        <f t="shared" si="244"/>
        <v>-2.2861062481443928E-2</v>
      </c>
      <c r="K1006" s="10">
        <f t="shared" si="246"/>
        <v>5.8059457938561985E-3</v>
      </c>
      <c r="L1006" s="10">
        <f t="shared" si="237"/>
        <v>2.2481714452657342E-3</v>
      </c>
      <c r="M1006" s="10">
        <f t="shared" si="253"/>
        <v>2.1391021183564075E-3</v>
      </c>
      <c r="N1006" s="10">
        <f t="shared" si="247"/>
        <v>-1.2650477659160054E-3</v>
      </c>
      <c r="O1006" s="22">
        <f t="shared" ca="1" si="252"/>
        <v>0.913330255741715</v>
      </c>
      <c r="P1006" s="22">
        <f t="shared" ca="1" si="252"/>
        <v>0.4564233308348693</v>
      </c>
      <c r="Q1006" s="22">
        <f t="shared" ca="1" si="252"/>
        <v>0.12079823770401808</v>
      </c>
      <c r="R1006" s="22">
        <f t="shared" ca="1" si="252"/>
        <v>0.1868533859264</v>
      </c>
      <c r="S1006" s="22">
        <f t="shared" ca="1" si="252"/>
        <v>0.99924982179284094</v>
      </c>
      <c r="T1006" s="22">
        <f t="shared" ca="1" si="240"/>
        <v>-1.8822556057175137E-2</v>
      </c>
      <c r="U1006" s="25">
        <f t="shared" ca="1" si="241"/>
        <v>0.49529449991031227</v>
      </c>
      <c r="V1006" s="22">
        <f t="shared" ca="1" si="248"/>
        <v>-1.4421352597370997E-2</v>
      </c>
      <c r="W1006" s="22">
        <f t="shared" ca="1" si="248"/>
        <v>3.662541560453968E-3</v>
      </c>
      <c r="X1006" s="22">
        <f t="shared" ca="1" si="248"/>
        <v>1.418204999782255E-3</v>
      </c>
      <c r="Y1006" s="22">
        <f t="shared" ca="1" si="248"/>
        <v>1.3494012325822812E-3</v>
      </c>
      <c r="Z1006" s="22">
        <f t="shared" ca="1" si="248"/>
        <v>-7.9802502178537727E-4</v>
      </c>
      <c r="AA1006" s="10">
        <f t="shared" ca="1" si="242"/>
        <v>0</v>
      </c>
      <c r="AB1006" s="10">
        <f t="shared" ca="1" si="243"/>
        <v>0</v>
      </c>
      <c r="AC1006" s="5">
        <f t="shared" ca="1" si="245"/>
        <v>0.49324455008367429</v>
      </c>
    </row>
    <row r="1007" spans="1:29" x14ac:dyDescent="0.2">
      <c r="A1007" s="8">
        <v>43494</v>
      </c>
      <c r="B1007" s="3">
        <v>95508</v>
      </c>
      <c r="C1007" s="3">
        <v>96751</v>
      </c>
      <c r="D1007" s="3">
        <v>95508</v>
      </c>
      <c r="E1007" s="3">
        <v>95639</v>
      </c>
      <c r="F1007" s="3">
        <v>95639</v>
      </c>
      <c r="G1007" s="5">
        <f t="shared" si="238"/>
        <v>1.8350254603247684E-2</v>
      </c>
      <c r="H1007" s="24">
        <f t="shared" si="239"/>
        <v>1</v>
      </c>
      <c r="I1007" s="3">
        <f t="shared" si="250"/>
        <v>94211.947368421053</v>
      </c>
      <c r="J1007" s="10">
        <f t="shared" si="244"/>
        <v>2.0430828548678726E-3</v>
      </c>
      <c r="K1007" s="10">
        <f t="shared" si="246"/>
        <v>5.7178161553554652E-3</v>
      </c>
      <c r="L1007" s="10">
        <f t="shared" si="237"/>
        <v>2.2841277064275609E-3</v>
      </c>
      <c r="M1007" s="10">
        <f t="shared" si="253"/>
        <v>2.2181753182639987E-3</v>
      </c>
      <c r="N1007" s="10">
        <f t="shared" si="247"/>
        <v>-6.7536414810434044E-4</v>
      </c>
      <c r="O1007" s="22">
        <f t="shared" ca="1" si="252"/>
        <v>0.913330255741715</v>
      </c>
      <c r="P1007" s="22">
        <f t="shared" ca="1" si="252"/>
        <v>0.4564233308348693</v>
      </c>
      <c r="Q1007" s="22">
        <f t="shared" ca="1" si="252"/>
        <v>0.12079823770401808</v>
      </c>
      <c r="R1007" s="22">
        <f t="shared" ca="1" si="252"/>
        <v>0.1868533859264</v>
      </c>
      <c r="S1007" s="22">
        <f t="shared" ca="1" si="252"/>
        <v>0.99924982179284094</v>
      </c>
      <c r="T1007" s="22">
        <f t="shared" ca="1" si="240"/>
        <v>4.4912887468515879E-3</v>
      </c>
      <c r="U1007" s="25">
        <f t="shared" ca="1" si="241"/>
        <v>0.50112282029928312</v>
      </c>
      <c r="V1007" s="22">
        <f t="shared" ca="1" si="248"/>
        <v>1.2740528407085825E-3</v>
      </c>
      <c r="W1007" s="22">
        <f t="shared" ca="1" si="248"/>
        <v>3.5655920160179546E-3</v>
      </c>
      <c r="X1007" s="22">
        <f t="shared" ca="1" si="248"/>
        <v>1.4243668023455715E-3</v>
      </c>
      <c r="Y1007" s="22">
        <f t="shared" ca="1" si="248"/>
        <v>1.3832393329964465E-3</v>
      </c>
      <c r="Z1007" s="22">
        <f t="shared" ca="1" si="248"/>
        <v>-4.2115257800482721E-4</v>
      </c>
      <c r="AA1007" s="10">
        <f t="shared" ca="1" si="242"/>
        <v>1.7350254603247683E-2</v>
      </c>
      <c r="AB1007" s="10">
        <f t="shared" ca="1" si="243"/>
        <v>0</v>
      </c>
      <c r="AC1007" s="5">
        <f t="shared" ca="1" si="245"/>
        <v>0.51059480468692198</v>
      </c>
    </row>
    <row r="1008" spans="1:29" x14ac:dyDescent="0.2">
      <c r="A1008" s="8">
        <v>43495</v>
      </c>
      <c r="B1008" s="3">
        <v>95643</v>
      </c>
      <c r="C1008" s="3">
        <v>97107</v>
      </c>
      <c r="D1008" s="3">
        <v>95643</v>
      </c>
      <c r="E1008" s="3">
        <v>96996</v>
      </c>
      <c r="F1008" s="3">
        <v>96996</v>
      </c>
      <c r="G1008" s="5">
        <f t="shared" si="238"/>
        <v>8.9178935213822808E-3</v>
      </c>
      <c r="H1008" s="24">
        <f t="shared" si="239"/>
        <v>1</v>
      </c>
      <c r="I1008" s="3">
        <f t="shared" si="250"/>
        <v>94526.894736842107</v>
      </c>
      <c r="J1008" s="10">
        <f t="shared" si="244"/>
        <v>1.4188772362738966E-2</v>
      </c>
      <c r="K1008" s="10">
        <f t="shared" si="246"/>
        <v>5.0072922179108578E-3</v>
      </c>
      <c r="L1008" s="10">
        <f t="shared" si="237"/>
        <v>2.5949929821523486E-3</v>
      </c>
      <c r="M1008" s="10">
        <f t="shared" si="253"/>
        <v>2.2418283020465392E-3</v>
      </c>
      <c r="N1008" s="10">
        <f t="shared" si="247"/>
        <v>4.0517768466807212E-3</v>
      </c>
      <c r="O1008" s="22">
        <f t="shared" ca="1" si="252"/>
        <v>0.913330255741715</v>
      </c>
      <c r="P1008" s="22">
        <f t="shared" ca="1" si="252"/>
        <v>0.4564233308348693</v>
      </c>
      <c r="Q1008" s="22">
        <f t="shared" ca="1" si="252"/>
        <v>0.12079823770401808</v>
      </c>
      <c r="R1008" s="22">
        <f t="shared" ca="1" si="252"/>
        <v>0.1868533859264</v>
      </c>
      <c r="S1008" s="22">
        <f t="shared" ca="1" si="252"/>
        <v>0.99924982179284094</v>
      </c>
      <c r="T1008" s="22">
        <f t="shared" ca="1" si="240"/>
        <v>2.0025581163275151E-2</v>
      </c>
      <c r="U1008" s="25">
        <f t="shared" ca="1" si="241"/>
        <v>0.50500622799051387</v>
      </c>
      <c r="V1008" s="22">
        <f t="shared" ca="1" si="248"/>
        <v>8.7783123323449397E-3</v>
      </c>
      <c r="W1008" s="22">
        <f t="shared" ca="1" si="248"/>
        <v>3.0979124835051382E-3</v>
      </c>
      <c r="X1008" s="22">
        <f t="shared" ca="1" si="248"/>
        <v>1.6054707423031212E-3</v>
      </c>
      <c r="Y1008" s="22">
        <f t="shared" ca="1" si="248"/>
        <v>1.3869747521311408E-3</v>
      </c>
      <c r="Z1008" s="22">
        <f t="shared" ca="1" si="248"/>
        <v>2.5067540553777097E-3</v>
      </c>
      <c r="AA1008" s="10">
        <f t="shared" ca="1" si="242"/>
        <v>0</v>
      </c>
      <c r="AB1008" s="10">
        <f t="shared" ca="1" si="243"/>
        <v>0</v>
      </c>
      <c r="AC1008" s="5">
        <f t="shared" ca="1" si="245"/>
        <v>0.51059480468692198</v>
      </c>
    </row>
    <row r="1009" spans="1:29" x14ac:dyDescent="0.2">
      <c r="A1009" s="8">
        <v>43496</v>
      </c>
      <c r="B1009" s="3">
        <v>96996</v>
      </c>
      <c r="C1009" s="3">
        <v>98405</v>
      </c>
      <c r="D1009" s="3">
        <v>96996</v>
      </c>
      <c r="E1009" s="3">
        <v>97394</v>
      </c>
      <c r="F1009" s="3">
        <v>97394</v>
      </c>
      <c r="G1009" s="5">
        <f t="shared" si="238"/>
        <v>1.2269749676571351E-2</v>
      </c>
      <c r="H1009" s="24">
        <f t="shared" si="239"/>
        <v>1</v>
      </c>
      <c r="I1009" s="3">
        <f t="shared" si="250"/>
        <v>94833.736842105267</v>
      </c>
      <c r="J1009" s="10">
        <f t="shared" si="244"/>
        <v>4.1032619901850698E-3</v>
      </c>
      <c r="K1009" s="10">
        <f t="shared" si="246"/>
        <v>3.4346042131612351E-3</v>
      </c>
      <c r="L1009" s="10">
        <f t="shared" si="237"/>
        <v>2.819940420143714E-3</v>
      </c>
      <c r="M1009" s="10">
        <f t="shared" si="253"/>
        <v>2.5360852263788579E-3</v>
      </c>
      <c r="N1009" s="10">
        <f t="shared" si="247"/>
        <v>1.8125888611336238E-3</v>
      </c>
      <c r="O1009" s="22">
        <f t="shared" ca="1" si="252"/>
        <v>0.913330255741715</v>
      </c>
      <c r="P1009" s="22">
        <f t="shared" ca="1" si="252"/>
        <v>0.4564233308348693</v>
      </c>
      <c r="Q1009" s="22">
        <f t="shared" ca="1" si="252"/>
        <v>0.12079823770401808</v>
      </c>
      <c r="R1009" s="22">
        <f t="shared" ca="1" si="252"/>
        <v>0.1868533859264</v>
      </c>
      <c r="S1009" s="22">
        <f t="shared" ca="1" si="252"/>
        <v>0.99924982179284094</v>
      </c>
      <c r="T1009" s="22">
        <f t="shared" ca="1" si="240"/>
        <v>7.941015859143476E-3</v>
      </c>
      <c r="U1009" s="25">
        <f t="shared" ca="1" si="241"/>
        <v>0.50198524353238627</v>
      </c>
      <c r="V1009" s="22">
        <f t="shared" ca="1" si="248"/>
        <v>2.5543160071231589E-3</v>
      </c>
      <c r="W1009" s="22">
        <f t="shared" ca="1" si="248"/>
        <v>2.1380707692551437E-3</v>
      </c>
      <c r="X1009" s="22">
        <f t="shared" ca="1" si="248"/>
        <v>1.7554372524923312E-3</v>
      </c>
      <c r="Y1009" s="22">
        <f t="shared" ca="1" si="248"/>
        <v>1.5787349442134694E-3</v>
      </c>
      <c r="Z1009" s="22">
        <f t="shared" ca="1" si="248"/>
        <v>1.1283522118259691E-3</v>
      </c>
      <c r="AA1009" s="10">
        <f t="shared" ca="1" si="242"/>
        <v>1.126974967657135E-2</v>
      </c>
      <c r="AB1009" s="10">
        <f t="shared" ca="1" si="243"/>
        <v>0</v>
      </c>
      <c r="AC1009" s="5">
        <f t="shared" ca="1" si="245"/>
        <v>0.52186455436349333</v>
      </c>
    </row>
    <row r="1010" spans="1:29" x14ac:dyDescent="0.2">
      <c r="A1010" s="8">
        <v>43497</v>
      </c>
      <c r="B1010" s="3">
        <v>97395</v>
      </c>
      <c r="C1010" s="3">
        <v>98044</v>
      </c>
      <c r="D1010" s="3">
        <v>96990</v>
      </c>
      <c r="E1010" s="3">
        <v>97861</v>
      </c>
      <c r="F1010" s="3">
        <v>97861</v>
      </c>
      <c r="G1010" s="5">
        <f t="shared" si="238"/>
        <v>4.5983588968026012E-3</v>
      </c>
      <c r="H1010" s="24">
        <f t="shared" si="239"/>
        <v>1</v>
      </c>
      <c r="I1010" s="3">
        <f t="shared" si="250"/>
        <v>95150.578947368427</v>
      </c>
      <c r="J1010" s="10">
        <f t="shared" si="244"/>
        <v>4.7949565681664197E-3</v>
      </c>
      <c r="K1010" s="10">
        <f t="shared" si="246"/>
        <v>3.3710953281691214E-3</v>
      </c>
      <c r="L1010" s="10">
        <f t="shared" si="237"/>
        <v>2.6664107176280604E-3</v>
      </c>
      <c r="M1010" s="10">
        <f t="shared" si="253"/>
        <v>2.5481727953064258E-3</v>
      </c>
      <c r="N1010" s="10">
        <f t="shared" si="247"/>
        <v>4.5380225890288004E-4</v>
      </c>
      <c r="O1010" s="22">
        <f t="shared" ca="1" si="252"/>
        <v>0.913330255741715</v>
      </c>
      <c r="P1010" s="22">
        <f t="shared" ca="1" si="252"/>
        <v>0.4564233308348693</v>
      </c>
      <c r="Q1010" s="22">
        <f t="shared" ca="1" si="252"/>
        <v>0.12079823770401808</v>
      </c>
      <c r="R1010" s="22">
        <f t="shared" ca="1" si="252"/>
        <v>0.1868533859264</v>
      </c>
      <c r="S1010" s="22">
        <f t="shared" ca="1" si="252"/>
        <v>0.99924982179284094</v>
      </c>
      <c r="T1010" s="22">
        <f t="shared" ca="1" si="240"/>
        <v>7.1697197236696821E-3</v>
      </c>
      <c r="U1010" s="25">
        <f t="shared" ca="1" si="241"/>
        <v>0.50179242225265297</v>
      </c>
      <c r="V1010" s="22">
        <f t="shared" ca="1" si="248"/>
        <v>2.9860662467780627E-3</v>
      </c>
      <c r="W1010" s="22">
        <f t="shared" ca="1" si="248"/>
        <v>2.0993545678697069E-3</v>
      </c>
      <c r="X1010" s="22">
        <f t="shared" ca="1" si="248"/>
        <v>1.6605111914498743E-3</v>
      </c>
      <c r="Y1010" s="22">
        <f t="shared" ca="1" si="248"/>
        <v>1.5868783516285925E-3</v>
      </c>
      <c r="Z1010" s="22">
        <f t="shared" ca="1" si="248"/>
        <v>2.8260602338254549E-4</v>
      </c>
      <c r="AA1010" s="10">
        <f t="shared" ca="1" si="242"/>
        <v>3.5983588968026012E-3</v>
      </c>
      <c r="AB1010" s="10">
        <f t="shared" ca="1" si="243"/>
        <v>0</v>
      </c>
      <c r="AC1010" s="5">
        <f t="shared" ca="1" si="245"/>
        <v>0.52546291326029593</v>
      </c>
    </row>
    <row r="1011" spans="1:29" x14ac:dyDescent="0.2">
      <c r="A1011" s="8">
        <v>43500</v>
      </c>
      <c r="B1011" s="3">
        <v>97861</v>
      </c>
      <c r="C1011" s="3">
        <v>98589</v>
      </c>
      <c r="D1011" s="3">
        <v>96901</v>
      </c>
      <c r="E1011" s="3">
        <v>98589</v>
      </c>
      <c r="F1011" s="3">
        <v>98589</v>
      </c>
      <c r="G1011" s="5">
        <f t="shared" si="238"/>
        <v>-4.0095751047277028E-2</v>
      </c>
      <c r="H1011" s="24">
        <f t="shared" si="239"/>
        <v>0</v>
      </c>
      <c r="I1011" s="3">
        <f t="shared" si="250"/>
        <v>95513.210526315786</v>
      </c>
      <c r="J1011" s="10">
        <f t="shared" si="244"/>
        <v>7.4391228374939278E-3</v>
      </c>
      <c r="K1011" s="10">
        <f t="shared" si="246"/>
        <v>3.5917911493937803E-3</v>
      </c>
      <c r="L1011" s="10">
        <f t="shared" si="237"/>
        <v>2.2238447277726104E-3</v>
      </c>
      <c r="M1011" s="10">
        <f t="shared" si="253"/>
        <v>2.6858155430219844E-3</v>
      </c>
      <c r="N1011" s="10">
        <f t="shared" si="247"/>
        <v>6.5138393226904512E-3</v>
      </c>
      <c r="O1011" s="22">
        <f t="shared" ca="1" si="252"/>
        <v>0.913330255741715</v>
      </c>
      <c r="P1011" s="22">
        <f t="shared" ca="1" si="252"/>
        <v>0.4564233308348693</v>
      </c>
      <c r="Q1011" s="22">
        <f t="shared" ca="1" si="252"/>
        <v>0.12079823770401808</v>
      </c>
      <c r="R1011" s="22">
        <f t="shared" ca="1" si="252"/>
        <v>0.1868533859264</v>
      </c>
      <c r="S1011" s="22">
        <f t="shared" ca="1" si="252"/>
        <v>0.99924982179284094</v>
      </c>
      <c r="T1011" s="22">
        <f t="shared" ca="1" si="240"/>
        <v>1.5713196278347222E-2</v>
      </c>
      <c r="U1011" s="25">
        <f t="shared" ca="1" si="241"/>
        <v>0.50392821824534373</v>
      </c>
      <c r="V1011" s="22">
        <f t="shared" ca="1" si="248"/>
        <v>-4.6856906604860506E-3</v>
      </c>
      <c r="W1011" s="22">
        <f t="shared" ca="1" si="248"/>
        <v>-2.2623664927679229E-3</v>
      </c>
      <c r="X1011" s="22">
        <f t="shared" ca="1" si="248"/>
        <v>-1.4007361753426311E-3</v>
      </c>
      <c r="Y1011" s="22">
        <f t="shared" ca="1" si="248"/>
        <v>-1.6917183760291222E-3</v>
      </c>
      <c r="Z1011" s="22">
        <f t="shared" ca="1" si="248"/>
        <v>-4.1028810445775006E-3</v>
      </c>
      <c r="AA1011" s="10">
        <f t="shared" ca="1" si="242"/>
        <v>0</v>
      </c>
      <c r="AB1011" s="10">
        <f t="shared" ca="1" si="243"/>
        <v>0</v>
      </c>
      <c r="AC1011" s="5">
        <f t="shared" ca="1" si="245"/>
        <v>0.52546291326029593</v>
      </c>
    </row>
    <row r="1012" spans="1:29" x14ac:dyDescent="0.2">
      <c r="A1012" s="8">
        <v>43501</v>
      </c>
      <c r="B1012" s="3">
        <v>98587</v>
      </c>
      <c r="C1012" s="3">
        <v>98587</v>
      </c>
      <c r="D1012" s="3">
        <v>97596</v>
      </c>
      <c r="E1012" s="3">
        <v>98311</v>
      </c>
      <c r="F1012" s="3">
        <v>98311</v>
      </c>
      <c r="G1012" s="5">
        <f t="shared" si="238"/>
        <v>-3.9720885760494706E-2</v>
      </c>
      <c r="H1012" s="24">
        <f t="shared" si="239"/>
        <v>0</v>
      </c>
      <c r="I1012" s="3">
        <f t="shared" si="250"/>
        <v>95843.68421052632</v>
      </c>
      <c r="J1012" s="10">
        <f t="shared" si="244"/>
        <v>-2.8197871973546507E-3</v>
      </c>
      <c r="K1012" s="10">
        <f t="shared" si="246"/>
        <v>3.5281093101323159E-3</v>
      </c>
      <c r="L1012" s="10">
        <f t="shared" ref="L1012:L1075" si="254">AVERAGE(J963:J1012)</f>
        <v>2.3061825318117335E-3</v>
      </c>
      <c r="M1012" s="10">
        <f t="shared" si="253"/>
        <v>2.8519924823828123E-3</v>
      </c>
      <c r="N1012" s="10">
        <f t="shared" si="247"/>
        <v>5.5412653122459462E-3</v>
      </c>
      <c r="O1012" s="22">
        <f t="shared" ca="1" si="252"/>
        <v>0.913330255741715</v>
      </c>
      <c r="P1012" s="22">
        <f t="shared" ca="1" si="252"/>
        <v>0.4564233308348693</v>
      </c>
      <c r="Q1012" s="22">
        <f t="shared" ca="1" si="252"/>
        <v>0.12079823770401808</v>
      </c>
      <c r="R1012" s="22">
        <f t="shared" ca="1" si="252"/>
        <v>0.1868533859264</v>
      </c>
      <c r="S1012" s="22">
        <f t="shared" ca="1" si="252"/>
        <v>0.99924982179284094</v>
      </c>
      <c r="T1012" s="22">
        <f t="shared" ca="1" si="240"/>
        <v>5.3835100541880961E-3</v>
      </c>
      <c r="U1012" s="25">
        <f t="shared" ca="1" si="241"/>
        <v>0.50134587426301769</v>
      </c>
      <c r="V1012" s="22">
        <f t="shared" ca="1" si="248"/>
        <v>1.7670980434972504E-3</v>
      </c>
      <c r="W1012" s="22">
        <f t="shared" ca="1" si="248"/>
        <v>-2.210987788379238E-3</v>
      </c>
      <c r="X1012" s="22">
        <f t="shared" ca="1" si="248"/>
        <v>-1.4452334004974548E-3</v>
      </c>
      <c r="Y1012" s="22">
        <f t="shared" ca="1" si="248"/>
        <v>-1.7872803807377792E-3</v>
      </c>
      <c r="Z1012" s="22">
        <f t="shared" ca="1" si="248"/>
        <v>-3.4725879672605087E-3</v>
      </c>
      <c r="AA1012" s="10">
        <f t="shared" ca="1" si="242"/>
        <v>-4.0720885760494707E-2</v>
      </c>
      <c r="AB1012" s="10">
        <f t="shared" ca="1" si="243"/>
        <v>0</v>
      </c>
      <c r="AC1012" s="5">
        <f t="shared" ca="1" si="245"/>
        <v>0.48474202749980122</v>
      </c>
    </row>
    <row r="1013" spans="1:29" x14ac:dyDescent="0.2">
      <c r="A1013" s="8">
        <v>43502</v>
      </c>
      <c r="B1013" s="3">
        <v>98308</v>
      </c>
      <c r="C1013" s="3">
        <v>98308</v>
      </c>
      <c r="D1013" s="3">
        <v>94636</v>
      </c>
      <c r="E1013" s="3">
        <v>94636</v>
      </c>
      <c r="F1013" s="3">
        <v>94636</v>
      </c>
      <c r="G1013" s="5">
        <f t="shared" si="238"/>
        <v>7.4707299547740469E-3</v>
      </c>
      <c r="H1013" s="24">
        <f t="shared" si="239"/>
        <v>1</v>
      </c>
      <c r="I1013" s="3">
        <f t="shared" si="250"/>
        <v>95897.526315789481</v>
      </c>
      <c r="J1013" s="10">
        <f t="shared" si="244"/>
        <v>-3.7381371362309457E-2</v>
      </c>
      <c r="K1013" s="10">
        <f t="shared" si="246"/>
        <v>1.4774684238890556E-3</v>
      </c>
      <c r="L1013" s="10">
        <f t="shared" si="254"/>
        <v>1.7023532411055164E-3</v>
      </c>
      <c r="M1013" s="10">
        <f t="shared" si="253"/>
        <v>2.4273167921026874E-3</v>
      </c>
      <c r="N1013" s="10">
        <f t="shared" si="247"/>
        <v>-4.7727634327637382E-3</v>
      </c>
      <c r="O1013" s="22">
        <f t="shared" ca="1" si="252"/>
        <v>0.913330255741715</v>
      </c>
      <c r="P1013" s="22">
        <f t="shared" ca="1" si="252"/>
        <v>0.4564233308348693</v>
      </c>
      <c r="Q1013" s="22">
        <f t="shared" ca="1" si="252"/>
        <v>0.12079823770401808</v>
      </c>
      <c r="R1013" s="22">
        <f t="shared" ca="1" si="252"/>
        <v>0.1868533859264</v>
      </c>
      <c r="S1013" s="22">
        <f t="shared" ca="1" si="252"/>
        <v>0.99924982179284094</v>
      </c>
      <c r="T1013" s="22">
        <f t="shared" ca="1" si="240"/>
        <v>-3.7577175783932222E-2</v>
      </c>
      <c r="U1013" s="25">
        <f t="shared" ca="1" si="241"/>
        <v>0.49060681132775724</v>
      </c>
      <c r="V1013" s="22">
        <f t="shared" ca="1" si="248"/>
        <v>-2.3793869457083599E-2</v>
      </c>
      <c r="W1013" s="22">
        <f t="shared" ca="1" si="248"/>
        <v>9.4043341706892764E-4</v>
      </c>
      <c r="X1013" s="22">
        <f t="shared" ca="1" si="248"/>
        <v>1.0835763727370473E-3</v>
      </c>
      <c r="Y1013" s="22">
        <f t="shared" ca="1" si="248"/>
        <v>1.5450278247552789E-3</v>
      </c>
      <c r="Z1013" s="22">
        <f t="shared" ca="1" si="248"/>
        <v>-3.0379439258139238E-3</v>
      </c>
      <c r="AA1013" s="10">
        <f t="shared" ca="1" si="242"/>
        <v>0</v>
      </c>
      <c r="AB1013" s="10">
        <f t="shared" ca="1" si="243"/>
        <v>0</v>
      </c>
      <c r="AC1013" s="5">
        <f t="shared" ca="1" si="245"/>
        <v>0.48474202749980122</v>
      </c>
    </row>
    <row r="1014" spans="1:29" x14ac:dyDescent="0.2">
      <c r="A1014" s="8">
        <v>43503</v>
      </c>
      <c r="B1014" s="3">
        <v>94654</v>
      </c>
      <c r="C1014" s="3">
        <v>95642</v>
      </c>
      <c r="D1014" s="3">
        <v>93507</v>
      </c>
      <c r="E1014" s="3">
        <v>94406</v>
      </c>
      <c r="F1014" s="3">
        <v>94406</v>
      </c>
      <c r="G1014" s="5">
        <f t="shared" si="238"/>
        <v>7.4147829587145608E-5</v>
      </c>
      <c r="H1014" s="24">
        <f t="shared" si="239"/>
        <v>1</v>
      </c>
      <c r="I1014" s="3">
        <f t="shared" si="250"/>
        <v>95929.105263157893</v>
      </c>
      <c r="J1014" s="10">
        <f t="shared" si="244"/>
        <v>-2.4303647660509631E-3</v>
      </c>
      <c r="K1014" s="10">
        <f t="shared" si="246"/>
        <v>4.9700981701905622E-4</v>
      </c>
      <c r="L1014" s="10">
        <f t="shared" si="254"/>
        <v>1.6060772432669945E-3</v>
      </c>
      <c r="M1014" s="10">
        <f t="shared" si="253"/>
        <v>2.2266960933581747E-3</v>
      </c>
      <c r="N1014" s="10">
        <f t="shared" si="247"/>
        <v>-6.0794887840109448E-3</v>
      </c>
      <c r="O1014" s="22">
        <f t="shared" ca="1" si="252"/>
        <v>0.913330255741715</v>
      </c>
      <c r="P1014" s="22">
        <f t="shared" ca="1" si="252"/>
        <v>0.4564233308348693</v>
      </c>
      <c r="Q1014" s="22">
        <f t="shared" ca="1" si="252"/>
        <v>0.12079823770401808</v>
      </c>
      <c r="R1014" s="22">
        <f t="shared" ca="1" si="252"/>
        <v>0.1868533859264</v>
      </c>
      <c r="S1014" s="22">
        <f t="shared" ca="1" si="252"/>
        <v>0.99924982179284094</v>
      </c>
      <c r="T1014" s="22">
        <f t="shared" ca="1" si="240"/>
        <v>-7.4577298761197824E-3</v>
      </c>
      <c r="U1014" s="25">
        <f t="shared" ca="1" si="241"/>
        <v>0.4981355761722146</v>
      </c>
      <c r="V1014" s="22">
        <f t="shared" ca="1" si="248"/>
        <v>-1.524620817169533E-3</v>
      </c>
      <c r="W1014" s="22">
        <f t="shared" ca="1" si="248"/>
        <v>3.1178509660347167E-4</v>
      </c>
      <c r="X1014" s="22">
        <f t="shared" ca="1" si="248"/>
        <v>1.0075272787326811E-3</v>
      </c>
      <c r="Y1014" s="22">
        <f t="shared" ca="1" si="248"/>
        <v>1.3968550173479423E-3</v>
      </c>
      <c r="Z1014" s="22">
        <f t="shared" ca="1" si="248"/>
        <v>-3.8137958907759339E-3</v>
      </c>
      <c r="AA1014" s="10">
        <f t="shared" ca="1" si="242"/>
        <v>0</v>
      </c>
      <c r="AB1014" s="10">
        <f t="shared" ca="1" si="243"/>
        <v>0</v>
      </c>
      <c r="AC1014" s="5">
        <f t="shared" ca="1" si="245"/>
        <v>0.48474202749980122</v>
      </c>
    </row>
    <row r="1015" spans="1:29" x14ac:dyDescent="0.2">
      <c r="A1015" s="8">
        <v>43504</v>
      </c>
      <c r="B1015" s="3">
        <v>94401</v>
      </c>
      <c r="C1015" s="3">
        <v>95486</v>
      </c>
      <c r="D1015" s="3">
        <v>93424</v>
      </c>
      <c r="E1015" s="3">
        <v>95343</v>
      </c>
      <c r="F1015" s="3">
        <v>95343</v>
      </c>
      <c r="G1015" s="5">
        <f t="shared" si="238"/>
        <v>8.6529687549163903E-3</v>
      </c>
      <c r="H1015" s="24">
        <f t="shared" si="239"/>
        <v>1</v>
      </c>
      <c r="I1015" s="3">
        <f t="shared" si="250"/>
        <v>96017.789473684214</v>
      </c>
      <c r="J1015" s="10">
        <f t="shared" si="244"/>
        <v>9.9252166175878287E-3</v>
      </c>
      <c r="K1015" s="10">
        <f t="shared" si="246"/>
        <v>8.9018667451867817E-4</v>
      </c>
      <c r="L1015" s="10">
        <f t="shared" si="254"/>
        <v>2.089685088542148E-3</v>
      </c>
      <c r="M1015" s="10">
        <f t="shared" si="253"/>
        <v>2.3233310066027302E-3</v>
      </c>
      <c r="N1015" s="10">
        <f t="shared" si="247"/>
        <v>-5.0534367741266626E-3</v>
      </c>
      <c r="O1015" s="22">
        <f t="shared" ca="1" si="252"/>
        <v>0.913330255741715</v>
      </c>
      <c r="P1015" s="22">
        <f t="shared" ca="1" si="252"/>
        <v>0.4564233308348693</v>
      </c>
      <c r="Q1015" s="22">
        <f t="shared" ca="1" si="252"/>
        <v>0.12079823770401808</v>
      </c>
      <c r="R1015" s="22">
        <f t="shared" ca="1" si="252"/>
        <v>0.1868533859264</v>
      </c>
      <c r="S1015" s="22">
        <f t="shared" ca="1" si="252"/>
        <v>0.99924982179284094</v>
      </c>
      <c r="T1015" s="22">
        <f t="shared" ca="1" si="240"/>
        <v>5.1082093439583521E-3</v>
      </c>
      <c r="U1015" s="25">
        <f t="shared" ca="1" si="241"/>
        <v>0.50127704955906749</v>
      </c>
      <c r="V1015" s="22">
        <f t="shared" ca="1" si="248"/>
        <v>6.1873762809792196E-3</v>
      </c>
      <c r="W1015" s="22">
        <f t="shared" ca="1" si="248"/>
        <v>5.5494203580407628E-4</v>
      </c>
      <c r="X1015" s="22">
        <f t="shared" ca="1" si="248"/>
        <v>1.3027088928870153E-3</v>
      </c>
      <c r="Y1015" s="22">
        <f t="shared" ca="1" si="248"/>
        <v>1.4483636697302641E-3</v>
      </c>
      <c r="Z1015" s="22">
        <f t="shared" ca="1" si="248"/>
        <v>-3.1503105713836348E-3</v>
      </c>
      <c r="AA1015" s="10">
        <f t="shared" ca="1" si="242"/>
        <v>7.6529687549163903E-3</v>
      </c>
      <c r="AB1015" s="10">
        <f t="shared" ca="1" si="243"/>
        <v>0</v>
      </c>
      <c r="AC1015" s="5">
        <f t="shared" ca="1" si="245"/>
        <v>0.49239499625471761</v>
      </c>
    </row>
    <row r="1016" spans="1:29" x14ac:dyDescent="0.2">
      <c r="A1016" s="8">
        <v>43507</v>
      </c>
      <c r="B1016" s="3">
        <v>95351</v>
      </c>
      <c r="C1016" s="3">
        <v>95499</v>
      </c>
      <c r="D1016" s="3">
        <v>93737</v>
      </c>
      <c r="E1016" s="3">
        <v>94413</v>
      </c>
      <c r="F1016" s="3">
        <v>94413</v>
      </c>
      <c r="G1016" s="5">
        <f t="shared" si="238"/>
        <v>1.513562750892361E-2</v>
      </c>
      <c r="H1016" s="24">
        <f t="shared" si="239"/>
        <v>1</v>
      </c>
      <c r="I1016" s="3">
        <f t="shared" si="250"/>
        <v>96014.578947368427</v>
      </c>
      <c r="J1016" s="10">
        <f t="shared" si="244"/>
        <v>-9.7542556873603248E-3</v>
      </c>
      <c r="K1016" s="10">
        <f t="shared" si="246"/>
        <v>4.8136010212004312E-4</v>
      </c>
      <c r="L1016" s="10">
        <f t="shared" si="254"/>
        <v>2.053013519964837E-3</v>
      </c>
      <c r="M1016" s="10">
        <f t="shared" si="253"/>
        <v>2.458532183048505E-3</v>
      </c>
      <c r="N1016" s="10">
        <f t="shared" si="247"/>
        <v>-8.492112479097513E-3</v>
      </c>
      <c r="O1016" s="22">
        <f t="shared" ca="1" si="252"/>
        <v>0.913330255741715</v>
      </c>
      <c r="P1016" s="22">
        <f t="shared" ca="1" si="252"/>
        <v>0.4564233308348693</v>
      </c>
      <c r="Q1016" s="22">
        <f t="shared" ca="1" si="252"/>
        <v>0.12079823770401808</v>
      </c>
      <c r="R1016" s="22">
        <f t="shared" ca="1" si="252"/>
        <v>0.1868533859264</v>
      </c>
      <c r="S1016" s="22">
        <f t="shared" ca="1" si="252"/>
        <v>0.99924982179284094</v>
      </c>
      <c r="T1016" s="22">
        <f t="shared" ca="1" si="240"/>
        <v>-1.6467509263743279E-2</v>
      </c>
      <c r="U1016" s="25">
        <f t="shared" ca="1" si="241"/>
        <v>0.49588321571571659</v>
      </c>
      <c r="V1016" s="22">
        <f t="shared" ca="1" si="248"/>
        <v>-6.1461883242443088E-3</v>
      </c>
      <c r="W1016" s="22">
        <f t="shared" ca="1" si="248"/>
        <v>3.0330657040710478E-4</v>
      </c>
      <c r="X1016" s="22">
        <f t="shared" ca="1" si="248"/>
        <v>1.2936105152825147E-3</v>
      </c>
      <c r="Y1016" s="22">
        <f t="shared" ca="1" si="248"/>
        <v>1.5491291475793569E-3</v>
      </c>
      <c r="Z1016" s="22">
        <f t="shared" ca="1" si="248"/>
        <v>-5.3509077719617569E-3</v>
      </c>
      <c r="AA1016" s="10">
        <f t="shared" ca="1" si="242"/>
        <v>0</v>
      </c>
      <c r="AB1016" s="10">
        <f t="shared" ca="1" si="243"/>
        <v>0</v>
      </c>
      <c r="AC1016" s="5">
        <f t="shared" ca="1" si="245"/>
        <v>0.49239499625471761</v>
      </c>
    </row>
    <row r="1017" spans="1:29" x14ac:dyDescent="0.2">
      <c r="A1017" s="8">
        <v>43508</v>
      </c>
      <c r="B1017" s="3">
        <v>94420</v>
      </c>
      <c r="C1017" s="3">
        <v>96571</v>
      </c>
      <c r="D1017" s="3">
        <v>94420</v>
      </c>
      <c r="E1017" s="3">
        <v>96168</v>
      </c>
      <c r="F1017" s="3">
        <v>96168</v>
      </c>
      <c r="G1017" s="5">
        <f t="shared" si="238"/>
        <v>1.9205972880791844E-2</v>
      </c>
      <c r="H1017" s="24">
        <f t="shared" si="239"/>
        <v>1</v>
      </c>
      <c r="I1017" s="3">
        <f t="shared" si="250"/>
        <v>96125.736842105267</v>
      </c>
      <c r="J1017" s="10">
        <f t="shared" si="244"/>
        <v>1.8588541832162964E-2</v>
      </c>
      <c r="K1017" s="10">
        <f t="shared" si="246"/>
        <v>9.7515969794566E-4</v>
      </c>
      <c r="L1017" s="10">
        <f t="shared" si="254"/>
        <v>1.8767815043748226E-3</v>
      </c>
      <c r="M1017" s="10">
        <f t="shared" si="253"/>
        <v>2.5817309142543922E-3</v>
      </c>
      <c r="N1017" s="10">
        <f t="shared" si="247"/>
        <v>-4.2104466731939906E-3</v>
      </c>
      <c r="O1017" s="22">
        <f t="shared" ca="1" si="252"/>
        <v>0.913330255741715</v>
      </c>
      <c r="P1017" s="22">
        <f t="shared" ca="1" si="252"/>
        <v>0.4564233308348693</v>
      </c>
      <c r="Q1017" s="22">
        <f t="shared" ca="1" si="252"/>
        <v>0.12079823770401808</v>
      </c>
      <c r="R1017" s="22">
        <f t="shared" ca="1" si="252"/>
        <v>0.1868533859264</v>
      </c>
      <c r="S1017" s="22">
        <f t="shared" ca="1" si="252"/>
        <v>0.99924982179284094</v>
      </c>
      <c r="T1017" s="22">
        <f t="shared" ca="1" si="240"/>
        <v>1.3924392276173167E-2</v>
      </c>
      <c r="U1017" s="25">
        <f t="shared" ca="1" si="241"/>
        <v>0.5034810418246688</v>
      </c>
      <c r="V1017" s="22">
        <f t="shared" ca="1" si="248"/>
        <v>1.1536395077433157E-2</v>
      </c>
      <c r="W1017" s="22">
        <f t="shared" ca="1" si="248"/>
        <v>6.0520226065427117E-4</v>
      </c>
      <c r="X1017" s="22">
        <f t="shared" ca="1" si="248"/>
        <v>1.1647655369623981E-3</v>
      </c>
      <c r="Y1017" s="22">
        <f t="shared" ca="1" si="248"/>
        <v>1.6022702630137243E-3</v>
      </c>
      <c r="Z1017" s="22">
        <f t="shared" ca="1" si="248"/>
        <v>-2.6130815807394589E-3</v>
      </c>
      <c r="AA1017" s="10">
        <f t="shared" ca="1" si="242"/>
        <v>0</v>
      </c>
      <c r="AB1017" s="10">
        <f t="shared" ca="1" si="243"/>
        <v>0</v>
      </c>
      <c r="AC1017" s="5">
        <f t="shared" ca="1" si="245"/>
        <v>0.49239499625471761</v>
      </c>
    </row>
    <row r="1018" spans="1:29" x14ac:dyDescent="0.2">
      <c r="A1018" s="8">
        <v>43509</v>
      </c>
      <c r="B1018" s="3">
        <v>96169</v>
      </c>
      <c r="C1018" s="3">
        <v>96804</v>
      </c>
      <c r="D1018" s="3">
        <v>95389</v>
      </c>
      <c r="E1018" s="3">
        <v>95842</v>
      </c>
      <c r="F1018" s="3">
        <v>95842</v>
      </c>
      <c r="G1018" s="5">
        <f t="shared" si="238"/>
        <v>1.757058492101593E-2</v>
      </c>
      <c r="H1018" s="24">
        <f t="shared" si="239"/>
        <v>1</v>
      </c>
      <c r="I1018" s="3">
        <f t="shared" si="250"/>
        <v>96202</v>
      </c>
      <c r="J1018" s="10">
        <f t="shared" si="244"/>
        <v>-3.3899010065718826E-3</v>
      </c>
      <c r="K1018" s="10">
        <f t="shared" si="246"/>
        <v>1.0268895348876372E-3</v>
      </c>
      <c r="L1018" s="10">
        <f t="shared" si="254"/>
        <v>1.4995092491112306E-3</v>
      </c>
      <c r="M1018" s="10">
        <f t="shared" si="253"/>
        <v>2.6061347328076414E-3</v>
      </c>
      <c r="N1018" s="10">
        <f t="shared" si="247"/>
        <v>2.5878473979535242E-3</v>
      </c>
      <c r="O1018" s="22">
        <f t="shared" ca="1" si="252"/>
        <v>0.913330255741715</v>
      </c>
      <c r="P1018" s="22">
        <f t="shared" ca="1" si="252"/>
        <v>0.4564233308348693</v>
      </c>
      <c r="Q1018" s="22">
        <f t="shared" ca="1" si="252"/>
        <v>0.12079823770401808</v>
      </c>
      <c r="R1018" s="22">
        <f t="shared" ca="1" si="252"/>
        <v>0.1868533859264</v>
      </c>
      <c r="S1018" s="22">
        <f t="shared" ca="1" si="252"/>
        <v>0.99924982179284094</v>
      </c>
      <c r="T1018" s="22">
        <f t="shared" ca="1" si="240"/>
        <v>6.266064135926298E-4</v>
      </c>
      <c r="U1018" s="25">
        <f t="shared" ca="1" si="241"/>
        <v>0.50015665159827261</v>
      </c>
      <c r="V1018" s="22">
        <f t="shared" ca="1" si="248"/>
        <v>-2.1180241294411709E-3</v>
      </c>
      <c r="W1018" s="22">
        <f t="shared" ca="1" si="248"/>
        <v>6.4160481646693664E-4</v>
      </c>
      <c r="X1018" s="22">
        <f t="shared" ca="1" si="248"/>
        <v>9.3689956307886385E-4</v>
      </c>
      <c r="Y1018" s="22">
        <f t="shared" ca="1" si="248"/>
        <v>1.6283237292062953E-3</v>
      </c>
      <c r="Z1018" s="22">
        <f t="shared" ca="1" si="248"/>
        <v>1.6168977269693274E-3</v>
      </c>
      <c r="AA1018" s="10">
        <f t="shared" ca="1" si="242"/>
        <v>0</v>
      </c>
      <c r="AB1018" s="10">
        <f t="shared" ca="1" si="243"/>
        <v>0</v>
      </c>
      <c r="AC1018" s="5">
        <f t="shared" ca="1" si="245"/>
        <v>0.49239499625471761</v>
      </c>
    </row>
    <row r="1019" spans="1:29" x14ac:dyDescent="0.2">
      <c r="A1019" s="8">
        <v>43510</v>
      </c>
      <c r="B1019" s="3">
        <v>95843</v>
      </c>
      <c r="C1019" s="3">
        <v>98019</v>
      </c>
      <c r="D1019" s="3">
        <v>94915</v>
      </c>
      <c r="E1019" s="3">
        <v>98015</v>
      </c>
      <c r="F1019" s="3">
        <v>98015</v>
      </c>
      <c r="G1019" s="5">
        <f t="shared" si="238"/>
        <v>-1.535479263378059E-2</v>
      </c>
      <c r="H1019" s="24">
        <f t="shared" si="239"/>
        <v>0</v>
      </c>
      <c r="I1019" s="3">
        <f t="shared" si="250"/>
        <v>96342.210526315786</v>
      </c>
      <c r="J1019" s="10">
        <f t="shared" si="244"/>
        <v>2.2672732205087476E-2</v>
      </c>
      <c r="K1019" s="10">
        <f t="shared" si="246"/>
        <v>1.9813775528140396E-3</v>
      </c>
      <c r="L1019" s="10">
        <f t="shared" si="254"/>
        <v>1.8501079028039079E-3</v>
      </c>
      <c r="M1019" s="10">
        <f t="shared" si="253"/>
        <v>2.7335141094329395E-3</v>
      </c>
      <c r="N1019" s="10">
        <f t="shared" si="247"/>
        <v>7.6084667921812125E-3</v>
      </c>
      <c r="O1019" s="22">
        <f t="shared" ca="1" si="252"/>
        <v>0.913330255741715</v>
      </c>
      <c r="P1019" s="22">
        <f t="shared" ca="1" si="252"/>
        <v>0.4564233308348693</v>
      </c>
      <c r="Q1019" s="22">
        <f t="shared" ca="1" si="252"/>
        <v>0.12079823770401808</v>
      </c>
      <c r="R1019" s="22">
        <f t="shared" ca="1" si="252"/>
        <v>0.1868533859264</v>
      </c>
      <c r="S1019" s="22">
        <f t="shared" ca="1" si="252"/>
        <v>0.99924982179284094</v>
      </c>
      <c r="T1019" s="22">
        <f t="shared" ca="1" si="240"/>
        <v>2.9949054472782739E-2</v>
      </c>
      <c r="U1019" s="25">
        <f t="shared" ca="1" si="241"/>
        <v>0.50748670402920992</v>
      </c>
      <c r="V1019" s="22">
        <f t="shared" ca="1" si="248"/>
        <v>-1.4379413042842022E-2</v>
      </c>
      <c r="W1019" s="22">
        <f t="shared" ca="1" si="248"/>
        <v>-1.2566216531828302E-3</v>
      </c>
      <c r="X1019" s="22">
        <f t="shared" ca="1" si="248"/>
        <v>-1.1733683204829693E-3</v>
      </c>
      <c r="Y1019" s="22">
        <f t="shared" ca="1" si="248"/>
        <v>-1.7336388081694389E-3</v>
      </c>
      <c r="Z1019" s="22">
        <f t="shared" ca="1" si="248"/>
        <v>-4.8254125545121448E-3</v>
      </c>
      <c r="AA1019" s="10">
        <f t="shared" ca="1" si="242"/>
        <v>0</v>
      </c>
      <c r="AB1019" s="10">
        <f t="shared" ca="1" si="243"/>
        <v>0</v>
      </c>
      <c r="AC1019" s="5">
        <f t="shared" ca="1" si="245"/>
        <v>0.49239499625471761</v>
      </c>
    </row>
    <row r="1020" spans="1:29" x14ac:dyDescent="0.2">
      <c r="A1020" s="8">
        <v>43511</v>
      </c>
      <c r="B1020" s="3">
        <v>98015</v>
      </c>
      <c r="C1020" s="3">
        <v>98238</v>
      </c>
      <c r="D1020" s="3">
        <v>97083</v>
      </c>
      <c r="E1020" s="3">
        <v>97526</v>
      </c>
      <c r="F1020" s="3">
        <v>97526</v>
      </c>
      <c r="G1020" s="5">
        <f t="shared" si="238"/>
        <v>1.3637389003957612E-3</v>
      </c>
      <c r="H1020" s="24">
        <f t="shared" si="239"/>
        <v>1</v>
      </c>
      <c r="I1020" s="3">
        <f t="shared" si="250"/>
        <v>96417.421052631573</v>
      </c>
      <c r="J1020" s="10">
        <f t="shared" si="244"/>
        <v>-4.9890322909759144E-3</v>
      </c>
      <c r="K1020" s="10">
        <f t="shared" si="246"/>
        <v>1.2244730551065341E-3</v>
      </c>
      <c r="L1020" s="10">
        <f t="shared" si="254"/>
        <v>1.7962530177691406E-3</v>
      </c>
      <c r="M1020" s="10">
        <f t="shared" si="253"/>
        <v>2.5033217806633644E-3</v>
      </c>
      <c r="N1020" s="10">
        <f t="shared" si="247"/>
        <v>4.6256170104684632E-3</v>
      </c>
      <c r="O1020" s="22">
        <f t="shared" ca="1" si="252"/>
        <v>0.913330255741715</v>
      </c>
      <c r="P1020" s="22">
        <f t="shared" ca="1" si="252"/>
        <v>0.4564233308348693</v>
      </c>
      <c r="Q1020" s="22">
        <f t="shared" ca="1" si="252"/>
        <v>0.12079823770401808</v>
      </c>
      <c r="R1020" s="22">
        <f t="shared" ca="1" si="252"/>
        <v>0.1868533859264</v>
      </c>
      <c r="S1020" s="22">
        <f t="shared" ca="1" si="252"/>
        <v>0.99924982179284094</v>
      </c>
      <c r="T1020" s="22">
        <f t="shared" ca="1" si="240"/>
        <v>1.3091292552984022E-3</v>
      </c>
      <c r="U1020" s="25">
        <f t="shared" ca="1" si="241"/>
        <v>0.50032728226708278</v>
      </c>
      <c r="V1020" s="22">
        <f t="shared" ca="1" si="248"/>
        <v>-3.1161028195019593E-3</v>
      </c>
      <c r="W1020" s="22">
        <f t="shared" ca="1" si="248"/>
        <v>7.6479439636484596E-4</v>
      </c>
      <c r="X1020" s="22">
        <f t="shared" ca="1" si="248"/>
        <v>1.1219228032124887E-3</v>
      </c>
      <c r="Y1020" s="22">
        <f t="shared" ca="1" si="248"/>
        <v>1.5635513269688383E-3</v>
      </c>
      <c r="Z1020" s="22">
        <f t="shared" ca="1" si="248"/>
        <v>2.8891170406590955E-3</v>
      </c>
      <c r="AA1020" s="10">
        <f t="shared" ca="1" si="242"/>
        <v>0</v>
      </c>
      <c r="AB1020" s="10">
        <f t="shared" ca="1" si="243"/>
        <v>0</v>
      </c>
      <c r="AC1020" s="5">
        <f t="shared" ca="1" si="245"/>
        <v>0.49239499625471761</v>
      </c>
    </row>
    <row r="1021" spans="1:29" x14ac:dyDescent="0.2">
      <c r="A1021" s="8">
        <v>43514</v>
      </c>
      <c r="B1021" s="3">
        <v>97527</v>
      </c>
      <c r="C1021" s="3">
        <v>97527</v>
      </c>
      <c r="D1021" s="3">
        <v>96239</v>
      </c>
      <c r="E1021" s="3">
        <v>96510</v>
      </c>
      <c r="F1021" s="3">
        <v>96510</v>
      </c>
      <c r="G1021" s="5">
        <f t="shared" si="238"/>
        <v>3.6265671951096756E-4</v>
      </c>
      <c r="H1021" s="24">
        <f t="shared" si="239"/>
        <v>1</v>
      </c>
      <c r="I1021" s="3">
        <f t="shared" si="250"/>
        <v>96443.736842105267</v>
      </c>
      <c r="J1021" s="10">
        <f t="shared" si="244"/>
        <v>-1.0417734757910746E-2</v>
      </c>
      <c r="K1021" s="10">
        <f t="shared" si="246"/>
        <v>3.1240006850882795E-4</v>
      </c>
      <c r="L1021" s="10">
        <f t="shared" si="254"/>
        <v>1.5172869532866517E-3</v>
      </c>
      <c r="M1021" s="10">
        <f t="shared" si="253"/>
        <v>2.2005482799894137E-3</v>
      </c>
      <c r="N1021" s="10">
        <f t="shared" si="247"/>
        <v>4.4929211963583796E-3</v>
      </c>
      <c r="O1021" s="22">
        <f t="shared" ca="1" si="252"/>
        <v>0.913330255741715</v>
      </c>
      <c r="P1021" s="22">
        <f t="shared" ca="1" si="252"/>
        <v>0.4564233308348693</v>
      </c>
      <c r="Q1021" s="22">
        <f t="shared" ca="1" si="252"/>
        <v>0.12079823770401808</v>
      </c>
      <c r="R1021" s="22">
        <f t="shared" ca="1" si="252"/>
        <v>0.1868533859264</v>
      </c>
      <c r="S1021" s="22">
        <f t="shared" ca="1" si="252"/>
        <v>0.99924982179284094</v>
      </c>
      <c r="T1021" s="22">
        <f t="shared" ca="1" si="240"/>
        <v>-4.2882294790208804E-3</v>
      </c>
      <c r="U1021" s="25">
        <f t="shared" ca="1" si="241"/>
        <v>0.49892794427307252</v>
      </c>
      <c r="V1021" s="22">
        <f t="shared" ca="1" si="248"/>
        <v>-6.5250147169288236E-3</v>
      </c>
      <c r="W1021" s="22">
        <f t="shared" ca="1" si="248"/>
        <v>1.9566778114040549E-4</v>
      </c>
      <c r="X1021" s="22">
        <f t="shared" ca="1" si="248"/>
        <v>9.503332471084133E-4</v>
      </c>
      <c r="Y1021" s="22">
        <f t="shared" ca="1" si="248"/>
        <v>1.378285226674644E-3</v>
      </c>
      <c r="Z1021" s="22">
        <f t="shared" ca="1" si="248"/>
        <v>2.8140836380940088E-3</v>
      </c>
      <c r="AA1021" s="10">
        <f t="shared" ca="1" si="242"/>
        <v>0</v>
      </c>
      <c r="AB1021" s="10">
        <f t="shared" ca="1" si="243"/>
        <v>0</v>
      </c>
      <c r="AC1021" s="5">
        <f t="shared" ca="1" si="245"/>
        <v>0.49239499625471761</v>
      </c>
    </row>
    <row r="1022" spans="1:29" x14ac:dyDescent="0.2">
      <c r="A1022" s="8">
        <v>43515</v>
      </c>
      <c r="B1022" s="3">
        <v>96513</v>
      </c>
      <c r="C1022" s="3">
        <v>98185</v>
      </c>
      <c r="D1022" s="3">
        <v>96513</v>
      </c>
      <c r="E1022" s="3">
        <v>97659</v>
      </c>
      <c r="F1022" s="3">
        <v>97659</v>
      </c>
      <c r="G1022" s="5">
        <f t="shared" si="238"/>
        <v>-7.4442703693463619E-3</v>
      </c>
      <c r="H1022" s="24">
        <f t="shared" si="239"/>
        <v>0</v>
      </c>
      <c r="I1022" s="3">
        <f t="shared" si="250"/>
        <v>96578.263157894733</v>
      </c>
      <c r="J1022" s="10">
        <f t="shared" si="244"/>
        <v>1.1905502020516101E-2</v>
      </c>
      <c r="K1022" s="10">
        <f t="shared" si="246"/>
        <v>9.5294193124415558E-4</v>
      </c>
      <c r="L1022" s="10">
        <f t="shared" si="254"/>
        <v>2.0217073922719009E-3</v>
      </c>
      <c r="M1022" s="10">
        <f t="shared" si="253"/>
        <v>2.3381185082033597E-3</v>
      </c>
      <c r="N1022" s="10">
        <f t="shared" si="247"/>
        <v>3.1563132340290067E-3</v>
      </c>
      <c r="O1022" s="22">
        <f t="shared" ca="1" si="252"/>
        <v>0.913330255741715</v>
      </c>
      <c r="P1022" s="22">
        <f t="shared" ca="1" si="252"/>
        <v>0.4564233308348693</v>
      </c>
      <c r="Q1022" s="22">
        <f t="shared" ca="1" si="252"/>
        <v>0.12079823770401808</v>
      </c>
      <c r="R1022" s="22">
        <f t="shared" ca="1" si="252"/>
        <v>0.1868533859264</v>
      </c>
      <c r="S1022" s="22">
        <f t="shared" ca="1" si="252"/>
        <v>0.99924982179284094</v>
      </c>
      <c r="T1022" s="22">
        <f t="shared" ca="1" si="240"/>
        <v>1.514364962220263E-2</v>
      </c>
      <c r="U1022" s="25">
        <f t="shared" ca="1" si="241"/>
        <v>0.50378584005522986</v>
      </c>
      <c r="V1022" s="22">
        <f t="shared" ca="1" si="248"/>
        <v>-7.4968493492945211E-3</v>
      </c>
      <c r="W1022" s="22">
        <f t="shared" ca="1" si="248"/>
        <v>-6.0006391035440922E-4</v>
      </c>
      <c r="X1022" s="22">
        <f t="shared" ca="1" si="248"/>
        <v>-1.2730614569716812E-3</v>
      </c>
      <c r="Y1022" s="22">
        <f t="shared" ca="1" si="248"/>
        <v>-1.4723043334579165E-3</v>
      </c>
      <c r="Z1022" s="22">
        <f t="shared" ca="1" si="248"/>
        <v>-1.9875184409631711E-3</v>
      </c>
      <c r="AA1022" s="10">
        <f t="shared" ca="1" si="242"/>
        <v>0</v>
      </c>
      <c r="AB1022" s="10">
        <f t="shared" ca="1" si="243"/>
        <v>0</v>
      </c>
      <c r="AC1022" s="5">
        <f t="shared" ca="1" si="245"/>
        <v>0.49239499625471761</v>
      </c>
    </row>
    <row r="1023" spans="1:29" x14ac:dyDescent="0.2">
      <c r="A1023" s="8">
        <v>43516</v>
      </c>
      <c r="B1023" s="3">
        <v>97661</v>
      </c>
      <c r="C1023" s="3">
        <v>98544</v>
      </c>
      <c r="D1023" s="3">
        <v>96545</v>
      </c>
      <c r="E1023" s="3">
        <v>96545</v>
      </c>
      <c r="F1023" s="3">
        <v>96545</v>
      </c>
      <c r="G1023" s="5">
        <f t="shared" si="238"/>
        <v>1.3889895903464788E-2</v>
      </c>
      <c r="H1023" s="24">
        <f t="shared" si="239"/>
        <v>1</v>
      </c>
      <c r="I1023" s="3">
        <f t="shared" si="250"/>
        <v>96577.578947368427</v>
      </c>
      <c r="J1023" s="10">
        <f t="shared" si="244"/>
        <v>-1.1407038777788037E-2</v>
      </c>
      <c r="K1023" s="10">
        <f t="shared" si="246"/>
        <v>8.5493662291407095E-4</v>
      </c>
      <c r="L1023" s="10">
        <f t="shared" si="254"/>
        <v>1.6996868550263034E-3</v>
      </c>
      <c r="M1023" s="10">
        <f t="shared" si="253"/>
        <v>2.2308283018273134E-3</v>
      </c>
      <c r="N1023" s="10">
        <f t="shared" si="247"/>
        <v>1.552885679785776E-3</v>
      </c>
      <c r="O1023" s="22">
        <f t="shared" ca="1" si="252"/>
        <v>0.913330255741715</v>
      </c>
      <c r="P1023" s="22">
        <f t="shared" ca="1" si="252"/>
        <v>0.4564233308348693</v>
      </c>
      <c r="Q1023" s="22">
        <f t="shared" ca="1" si="252"/>
        <v>0.12079823770401808</v>
      </c>
      <c r="R1023" s="22">
        <f t="shared" ca="1" si="252"/>
        <v>0.1868533859264</v>
      </c>
      <c r="S1023" s="22">
        <f t="shared" ca="1" si="252"/>
        <v>0.99924982179284094</v>
      </c>
      <c r="T1023" s="22">
        <f t="shared" ca="1" si="240"/>
        <v>-7.8543028859463238E-3</v>
      </c>
      <c r="U1023" s="25">
        <f t="shared" ca="1" si="241"/>
        <v>0.49803643437287876</v>
      </c>
      <c r="V1023" s="22">
        <f t="shared" ca="1" si="248"/>
        <v>-7.1572869387242829E-3</v>
      </c>
      <c r="W1023" s="22">
        <f t="shared" ca="1" si="248"/>
        <v>5.3642552145391064E-4</v>
      </c>
      <c r="X1023" s="22">
        <f t="shared" ca="1" si="248"/>
        <v>1.066459645170075E-3</v>
      </c>
      <c r="Y1023" s="22">
        <f t="shared" ca="1" si="248"/>
        <v>1.3997215735161404E-3</v>
      </c>
      <c r="Z1023" s="22">
        <f t="shared" ca="1" si="248"/>
        <v>9.7435001403738E-4</v>
      </c>
      <c r="AA1023" s="10">
        <f t="shared" ca="1" si="242"/>
        <v>0</v>
      </c>
      <c r="AB1023" s="10">
        <f t="shared" ca="1" si="243"/>
        <v>0</v>
      </c>
      <c r="AC1023" s="5">
        <f t="shared" ca="1" si="245"/>
        <v>0.49239499625471761</v>
      </c>
    </row>
    <row r="1024" spans="1:29" x14ac:dyDescent="0.2">
      <c r="A1024" s="8">
        <v>43517</v>
      </c>
      <c r="B1024" s="3">
        <v>96546</v>
      </c>
      <c r="C1024" s="3">
        <v>97231</v>
      </c>
      <c r="D1024" s="3">
        <v>95793</v>
      </c>
      <c r="E1024" s="3">
        <v>96932</v>
      </c>
      <c r="F1024" s="3">
        <v>96932</v>
      </c>
      <c r="G1024" s="5">
        <f t="shared" si="238"/>
        <v>3.1774852473900328E-3</v>
      </c>
      <c r="H1024" s="24">
        <f t="shared" si="239"/>
        <v>1</v>
      </c>
      <c r="I1024" s="3">
        <f t="shared" si="250"/>
        <v>96538.368421052626</v>
      </c>
      <c r="J1024" s="10">
        <f t="shared" si="244"/>
        <v>4.0084934486508406E-3</v>
      </c>
      <c r="K1024" s="10">
        <f t="shared" si="246"/>
        <v>2.9040119945058509E-4</v>
      </c>
      <c r="L1024" s="10">
        <f t="shared" si="254"/>
        <v>1.8234326449337313E-3</v>
      </c>
      <c r="M1024" s="10">
        <f t="shared" si="253"/>
        <v>2.1009096519008985E-3</v>
      </c>
      <c r="N1024" s="10">
        <f t="shared" si="247"/>
        <v>-2.1799620715015509E-3</v>
      </c>
      <c r="O1024" s="22">
        <f t="shared" ca="1" si="252"/>
        <v>0.913330255741715</v>
      </c>
      <c r="P1024" s="22">
        <f t="shared" ca="1" si="252"/>
        <v>0.4564233308348693</v>
      </c>
      <c r="Q1024" s="22">
        <f t="shared" ca="1" si="252"/>
        <v>0.12079823770401808</v>
      </c>
      <c r="R1024" s="22">
        <f t="shared" ca="1" si="252"/>
        <v>0.1868533859264</v>
      </c>
      <c r="S1024" s="22">
        <f t="shared" ca="1" si="252"/>
        <v>0.99924982179284094</v>
      </c>
      <c r="T1024" s="22">
        <f t="shared" ca="1" si="240"/>
        <v>2.2281270499269704E-3</v>
      </c>
      <c r="U1024" s="25">
        <f t="shared" ca="1" si="241"/>
        <v>0.5005570315320309</v>
      </c>
      <c r="V1024" s="22">
        <f t="shared" ca="1" si="248"/>
        <v>2.5025142278825964E-3</v>
      </c>
      <c r="W1024" s="22">
        <f t="shared" ca="1" si="248"/>
        <v>1.8129832135907849E-4</v>
      </c>
      <c r="X1024" s="22">
        <f t="shared" ca="1" si="248"/>
        <v>1.1383743533541523E-3</v>
      </c>
      <c r="Y1024" s="22">
        <f t="shared" ca="1" si="248"/>
        <v>1.3116040634037795E-3</v>
      </c>
      <c r="Z1024" s="22">
        <f t="shared" ca="1" si="248"/>
        <v>-1.3609567210377249E-3</v>
      </c>
      <c r="AA1024" s="10">
        <f t="shared" ca="1" si="242"/>
        <v>0</v>
      </c>
      <c r="AB1024" s="10">
        <f t="shared" ca="1" si="243"/>
        <v>0</v>
      </c>
      <c r="AC1024" s="5">
        <f t="shared" ca="1" si="245"/>
        <v>0.49239499625471761</v>
      </c>
    </row>
    <row r="1025" spans="1:29" x14ac:dyDescent="0.2">
      <c r="A1025" s="8">
        <v>43518</v>
      </c>
      <c r="B1025" s="3">
        <v>96929</v>
      </c>
      <c r="C1025" s="3">
        <v>97887</v>
      </c>
      <c r="D1025" s="3">
        <v>96929</v>
      </c>
      <c r="E1025" s="3">
        <v>97886</v>
      </c>
      <c r="F1025" s="3">
        <v>97886</v>
      </c>
      <c r="G1025" s="5">
        <f t="shared" si="238"/>
        <v>-2.8911182395848778E-3</v>
      </c>
      <c r="H1025" s="24">
        <f t="shared" si="239"/>
        <v>0</v>
      </c>
      <c r="I1025" s="3">
        <f t="shared" si="250"/>
        <v>96666.894736842107</v>
      </c>
      <c r="J1025" s="10">
        <f t="shared" si="244"/>
        <v>9.8419510584739633E-3</v>
      </c>
      <c r="K1025" s="10">
        <f t="shared" si="246"/>
        <v>2.0305427340827631E-4</v>
      </c>
      <c r="L1025" s="10">
        <f t="shared" si="254"/>
        <v>2.1848260636000028E-3</v>
      </c>
      <c r="M1025" s="10">
        <f t="shared" si="253"/>
        <v>2.383106414386348E-3</v>
      </c>
      <c r="N1025" s="10">
        <f t="shared" si="247"/>
        <v>7.8623459838842444E-4</v>
      </c>
      <c r="O1025" s="22">
        <f t="shared" ca="1" si="252"/>
        <v>0.913330255741715</v>
      </c>
      <c r="P1025" s="22">
        <f t="shared" ca="1" si="252"/>
        <v>0.4564233308348693</v>
      </c>
      <c r="Q1025" s="22">
        <f t="shared" ca="1" si="252"/>
        <v>0.12079823770401808</v>
      </c>
      <c r="R1025" s="22">
        <f t="shared" ca="1" si="252"/>
        <v>0.1868533859264</v>
      </c>
      <c r="S1025" s="22">
        <f t="shared" ca="1" si="252"/>
        <v>0.99924982179284094</v>
      </c>
      <c r="T1025" s="22">
        <f t="shared" ca="1" si="240"/>
        <v>1.0576489808093425E-2</v>
      </c>
      <c r="U1025" s="25">
        <f t="shared" ca="1" si="241"/>
        <v>0.50264409780420016</v>
      </c>
      <c r="V1025" s="22">
        <f t="shared" ca="1" si="248"/>
        <v>-6.1835753344253912E-3</v>
      </c>
      <c r="W1025" s="22">
        <f t="shared" ca="1" si="248"/>
        <v>-1.2757647230078516E-4</v>
      </c>
      <c r="X1025" s="22">
        <f t="shared" ca="1" si="248"/>
        <v>-1.3726990183775092E-3</v>
      </c>
      <c r="Y1025" s="22">
        <f t="shared" ca="1" si="248"/>
        <v>-1.4972760945221823E-3</v>
      </c>
      <c r="Z1025" s="22">
        <f t="shared" ca="1" si="248"/>
        <v>-4.9398141087894697E-4</v>
      </c>
      <c r="AA1025" s="10">
        <f t="shared" ca="1" si="242"/>
        <v>-3.8911182395848778E-3</v>
      </c>
      <c r="AB1025" s="10">
        <f t="shared" ca="1" si="243"/>
        <v>0</v>
      </c>
      <c r="AC1025" s="5">
        <f t="shared" ca="1" si="245"/>
        <v>0.48850387801513273</v>
      </c>
    </row>
    <row r="1026" spans="1:29" x14ac:dyDescent="0.2">
      <c r="A1026" s="8">
        <v>43521</v>
      </c>
      <c r="B1026" s="3">
        <v>97881</v>
      </c>
      <c r="C1026" s="3">
        <v>98190</v>
      </c>
      <c r="D1026" s="3">
        <v>97087</v>
      </c>
      <c r="E1026" s="3">
        <v>97240</v>
      </c>
      <c r="F1026" s="3">
        <v>97240</v>
      </c>
      <c r="G1026" s="5">
        <f t="shared" si="238"/>
        <v>6.8901686548739072E-4</v>
      </c>
      <c r="H1026" s="24">
        <f t="shared" si="239"/>
        <v>1</v>
      </c>
      <c r="I1026" s="3">
        <f t="shared" si="250"/>
        <v>96751.15789473684</v>
      </c>
      <c r="J1026" s="10">
        <f t="shared" si="244"/>
        <v>-6.5995137200416387E-3</v>
      </c>
      <c r="K1026" s="10">
        <f t="shared" si="246"/>
        <v>1.0161317114783907E-3</v>
      </c>
      <c r="L1026" s="10">
        <f t="shared" si="254"/>
        <v>2.5521832328807225E-3</v>
      </c>
      <c r="M1026" s="10">
        <f t="shared" si="253"/>
        <v>2.2342737720566753E-3</v>
      </c>
      <c r="N1026" s="10">
        <f t="shared" si="247"/>
        <v>1.5498788059622459E-3</v>
      </c>
      <c r="O1026" s="22">
        <f t="shared" ca="1" si="252"/>
        <v>0.913330255741715</v>
      </c>
      <c r="P1026" s="22">
        <f t="shared" ca="1" si="252"/>
        <v>0.4564233308348693</v>
      </c>
      <c r="Q1026" s="22">
        <f t="shared" ca="1" si="252"/>
        <v>0.12079823770401808</v>
      </c>
      <c r="R1026" s="22">
        <f t="shared" ca="1" si="252"/>
        <v>0.1868533859264</v>
      </c>
      <c r="S1026" s="22">
        <f t="shared" ca="1" si="252"/>
        <v>0.99924982179284094</v>
      </c>
      <c r="T1026" s="22">
        <f t="shared" ca="1" si="240"/>
        <v>-3.2892523564933326E-3</v>
      </c>
      <c r="U1026" s="25">
        <f t="shared" ca="1" si="241"/>
        <v>0.49917768765227211</v>
      </c>
      <c r="V1026" s="22">
        <f t="shared" ca="1" si="248"/>
        <v>-4.1314684772658069E-3</v>
      </c>
      <c r="W1026" s="22">
        <f t="shared" ca="1" si="248"/>
        <v>6.3612507115094502E-4</v>
      </c>
      <c r="X1026" s="22">
        <f t="shared" ca="1" si="248"/>
        <v>1.5977335637369528E-3</v>
      </c>
      <c r="Y1026" s="22">
        <f t="shared" ca="1" si="248"/>
        <v>1.3987139129359493E-3</v>
      </c>
      <c r="Z1026" s="22">
        <f t="shared" ca="1" si="248"/>
        <v>9.7026473495610615E-4</v>
      </c>
      <c r="AA1026" s="10">
        <f t="shared" ca="1" si="242"/>
        <v>0</v>
      </c>
      <c r="AB1026" s="10">
        <f t="shared" ca="1" si="243"/>
        <v>0</v>
      </c>
      <c r="AC1026" s="5">
        <f t="shared" ca="1" si="245"/>
        <v>0.48850387801513273</v>
      </c>
    </row>
    <row r="1027" spans="1:29" x14ac:dyDescent="0.2">
      <c r="A1027" s="8">
        <v>43522</v>
      </c>
      <c r="B1027" s="3">
        <v>97242</v>
      </c>
      <c r="C1027" s="3">
        <v>97904</v>
      </c>
      <c r="D1027" s="3">
        <v>97235</v>
      </c>
      <c r="E1027" s="3">
        <v>97603</v>
      </c>
      <c r="F1027" s="3">
        <v>97603</v>
      </c>
      <c r="G1027" s="5">
        <f t="shared" ref="G1027:G1090" si="255">F1029/F1027-1</f>
        <v>-2.0685839574603238E-2</v>
      </c>
      <c r="H1027" s="24">
        <f t="shared" ref="H1027:H1090" si="256">IF(G1027&gt;0,1,0)</f>
        <v>0</v>
      </c>
      <c r="I1027" s="3">
        <f t="shared" si="250"/>
        <v>96783.105263157893</v>
      </c>
      <c r="J1027" s="10">
        <f t="shared" si="244"/>
        <v>3.7330316742081315E-3</v>
      </c>
      <c r="K1027" s="10">
        <f t="shared" si="246"/>
        <v>1.1006291524454036E-3</v>
      </c>
      <c r="L1027" s="10">
        <f t="shared" si="254"/>
        <v>2.5092858148022955E-3</v>
      </c>
      <c r="M1027" s="10">
        <f t="shared" si="253"/>
        <v>2.2682974628290241E-3</v>
      </c>
      <c r="N1027" s="10">
        <f t="shared" si="247"/>
        <v>-8.4615263299347984E-5</v>
      </c>
      <c r="O1027" s="22">
        <f t="shared" ca="1" si="252"/>
        <v>0.913330255741715</v>
      </c>
      <c r="P1027" s="22">
        <f t="shared" ca="1" si="252"/>
        <v>0.4564233308348693</v>
      </c>
      <c r="Q1027" s="22">
        <f t="shared" ca="1" si="252"/>
        <v>0.12079823770401808</v>
      </c>
      <c r="R1027" s="22">
        <f t="shared" ca="1" si="252"/>
        <v>0.1868533859264</v>
      </c>
      <c r="S1027" s="22">
        <f t="shared" ca="1" si="252"/>
        <v>0.99924982179284094</v>
      </c>
      <c r="T1027" s="22">
        <f t="shared" ref="T1027:T1090" ca="1" si="257">SUMPRODUCT(J1027:N1027,O1027:S1027)</f>
        <v>4.5542481762383714E-3</v>
      </c>
      <c r="U1027" s="25">
        <f t="shared" ref="U1027:U1090" ca="1" si="258">1/(1+(EXP(-T1027)))</f>
        <v>0.50113856007613733</v>
      </c>
      <c r="V1027" s="22">
        <f t="shared" ca="1" si="248"/>
        <v>-2.3384455218653385E-3</v>
      </c>
      <c r="W1027" s="22">
        <f t="shared" ca="1" si="248"/>
        <v>-6.8945606075425413E-4</v>
      </c>
      <c r="X1027" s="22">
        <f t="shared" ca="1" si="248"/>
        <v>-1.571866699456644E-3</v>
      </c>
      <c r="Y1027" s="22">
        <f t="shared" ca="1" si="248"/>
        <v>-1.4209067876007808E-3</v>
      </c>
      <c r="Z1027" s="22">
        <f t="shared" ca="1" si="248"/>
        <v>5.3004689167495359E-5</v>
      </c>
      <c r="AA1027" s="10">
        <f t="shared" ref="AA1027:AA1090" ca="1" si="259">IF(OR(AND(U1027&gt;=0.501,U1027&lt;=0.503)),G1027-$AF$1,0)</f>
        <v>-2.1685839574603238E-2</v>
      </c>
      <c r="AB1027" s="10">
        <f t="shared" ref="AB1027:AB1090" ca="1" si="260">IF(OR(AND(U1027&gt;=0.492,U1027&lt;=0.493)),-G1027-$AF$1,0)</f>
        <v>0</v>
      </c>
      <c r="AC1027" s="5">
        <f t="shared" ca="1" si="245"/>
        <v>0.46681803844052949</v>
      </c>
    </row>
    <row r="1028" spans="1:29" x14ac:dyDescent="0.2">
      <c r="A1028" s="8">
        <v>43523</v>
      </c>
      <c r="B1028" s="3">
        <v>97603</v>
      </c>
      <c r="C1028" s="3">
        <v>97782</v>
      </c>
      <c r="D1028" s="3">
        <v>96886</v>
      </c>
      <c r="E1028" s="3">
        <v>97307</v>
      </c>
      <c r="F1028" s="3">
        <v>97307</v>
      </c>
      <c r="G1028" s="5">
        <f t="shared" si="255"/>
        <v>-2.7778063243137696E-2</v>
      </c>
      <c r="H1028" s="24">
        <f t="shared" si="256"/>
        <v>0</v>
      </c>
      <c r="I1028" s="3">
        <f t="shared" si="250"/>
        <v>96778.526315789481</v>
      </c>
      <c r="J1028" s="10">
        <f t="shared" ref="J1028:J1091" si="261">F1028/F1027-1</f>
        <v>-3.0326936672028237E-3</v>
      </c>
      <c r="K1028" s="10">
        <f t="shared" si="246"/>
        <v>2.3955585094831422E-4</v>
      </c>
      <c r="L1028" s="10">
        <f t="shared" si="254"/>
        <v>2.3197265954735123E-3</v>
      </c>
      <c r="M1028" s="10">
        <f t="shared" si="253"/>
        <v>2.0670998996313661E-3</v>
      </c>
      <c r="N1028" s="10">
        <f t="shared" si="247"/>
        <v>1.5902537588176947E-3</v>
      </c>
      <c r="O1028" s="22">
        <f t="shared" ca="1" si="252"/>
        <v>0.913330255741715</v>
      </c>
      <c r="P1028" s="22">
        <f t="shared" ca="1" si="252"/>
        <v>0.4564233308348693</v>
      </c>
      <c r="Q1028" s="22">
        <f t="shared" ca="1" si="252"/>
        <v>0.12079823770401808</v>
      </c>
      <c r="R1028" s="22">
        <f t="shared" ca="1" si="252"/>
        <v>0.1868533859264</v>
      </c>
      <c r="S1028" s="22">
        <f t="shared" ca="1" si="252"/>
        <v>0.99924982179284094</v>
      </c>
      <c r="T1028" s="22">
        <f t="shared" ca="1" si="257"/>
        <v>-4.0498771815526257E-4</v>
      </c>
      <c r="U1028" s="25">
        <f t="shared" ca="1" si="258"/>
        <v>0.499898753071845</v>
      </c>
      <c r="V1028" s="22">
        <f t="shared" ca="1" si="248"/>
        <v>1.8950496506502977E-3</v>
      </c>
      <c r="W1028" s="22">
        <f t="shared" ca="1" si="248"/>
        <v>-1.4969208283722001E-4</v>
      </c>
      <c r="X1028" s="22">
        <f t="shared" ca="1" si="248"/>
        <v>-1.4495354812445961E-3</v>
      </c>
      <c r="Y1028" s="22">
        <f t="shared" ca="1" si="248"/>
        <v>-1.2916757749122515E-3</v>
      </c>
      <c r="Z1028" s="22">
        <f t="shared" ca="1" si="248"/>
        <v>-9.9370729813023592E-4</v>
      </c>
      <c r="AA1028" s="10">
        <f t="shared" ca="1" si="259"/>
        <v>0</v>
      </c>
      <c r="AB1028" s="10">
        <f t="shared" ca="1" si="260"/>
        <v>0</v>
      </c>
      <c r="AC1028" s="5">
        <f t="shared" ref="AC1028:AC1091" ca="1" si="262">AA1028+AB1028+AC1027</f>
        <v>0.46681803844052949</v>
      </c>
    </row>
    <row r="1029" spans="1:29" x14ac:dyDescent="0.2">
      <c r="A1029" s="8">
        <v>43524</v>
      </c>
      <c r="B1029" s="3">
        <v>97307</v>
      </c>
      <c r="C1029" s="3">
        <v>97528</v>
      </c>
      <c r="D1029" s="3">
        <v>95364</v>
      </c>
      <c r="E1029" s="3">
        <v>95584</v>
      </c>
      <c r="F1029" s="3">
        <v>95584</v>
      </c>
      <c r="G1029" s="5">
        <f t="shared" si="255"/>
        <v>-1.4301556745898947E-2</v>
      </c>
      <c r="H1029" s="24">
        <f t="shared" si="256"/>
        <v>0</v>
      </c>
      <c r="I1029" s="3">
        <f t="shared" si="250"/>
        <v>96658.68421052632</v>
      </c>
      <c r="J1029" s="10">
        <f t="shared" si="261"/>
        <v>-1.7706845345144773E-2</v>
      </c>
      <c r="K1029" s="10">
        <f t="shared" si="246"/>
        <v>-8.5094951581817793E-4</v>
      </c>
      <c r="L1029" s="10">
        <f t="shared" si="254"/>
        <v>1.7676063136554099E-3</v>
      </c>
      <c r="M1029" s="10">
        <f t="shared" si="253"/>
        <v>1.9722814461799187E-3</v>
      </c>
      <c r="N1029" s="10">
        <f t="shared" si="247"/>
        <v>-2.7528139999414281E-3</v>
      </c>
      <c r="O1029" s="22">
        <f t="shared" ca="1" si="252"/>
        <v>0.913330255741715</v>
      </c>
      <c r="P1029" s="22">
        <f t="shared" ca="1" si="252"/>
        <v>0.4564233308348693</v>
      </c>
      <c r="Q1029" s="22">
        <f t="shared" ca="1" si="252"/>
        <v>0.12079823770401808</v>
      </c>
      <c r="R1029" s="22">
        <f t="shared" ca="1" si="252"/>
        <v>0.1868533859264</v>
      </c>
      <c r="S1029" s="22">
        <f t="shared" ca="1" si="252"/>
        <v>0.99924982179284094</v>
      </c>
      <c r="T1029" s="22">
        <f t="shared" ca="1" si="257"/>
        <v>-1.8729288504849829E-2</v>
      </c>
      <c r="U1029" s="25">
        <f t="shared" ca="1" si="258"/>
        <v>0.49531781474350384</v>
      </c>
      <c r="V1029" s="22">
        <f t="shared" ca="1" si="248"/>
        <v>1.0962183554035873E-2</v>
      </c>
      <c r="W1029" s="22">
        <f t="shared" ca="1" si="248"/>
        <v>5.2681686691156623E-4</v>
      </c>
      <c r="X1029" s="22">
        <f t="shared" ca="1" si="248"/>
        <v>-1.0943126504957277E-3</v>
      </c>
      <c r="Y1029" s="22">
        <f t="shared" ca="1" si="248"/>
        <v>-1.2210255870999604E-3</v>
      </c>
      <c r="Z1029" s="22">
        <f t="shared" ca="1" si="248"/>
        <v>1.704247807515422E-3</v>
      </c>
      <c r="AA1029" s="10">
        <f t="shared" ca="1" si="259"/>
        <v>0</v>
      </c>
      <c r="AB1029" s="10">
        <f t="shared" ca="1" si="260"/>
        <v>0</v>
      </c>
      <c r="AC1029" s="5">
        <f t="shared" ca="1" si="262"/>
        <v>0.46681803844052949</v>
      </c>
    </row>
    <row r="1030" spans="1:29" x14ac:dyDescent="0.2">
      <c r="A1030" s="8">
        <v>43525</v>
      </c>
      <c r="B1030" s="3">
        <v>95584</v>
      </c>
      <c r="C1030" s="3">
        <v>96113</v>
      </c>
      <c r="D1030" s="3">
        <v>94394</v>
      </c>
      <c r="E1030" s="3">
        <v>94604</v>
      </c>
      <c r="F1030" s="3">
        <v>94604</v>
      </c>
      <c r="G1030" s="5">
        <f t="shared" si="255"/>
        <v>-2.7905796795061333E-3</v>
      </c>
      <c r="H1030" s="24">
        <f t="shared" si="256"/>
        <v>0</v>
      </c>
      <c r="I1030" s="3">
        <f t="shared" si="250"/>
        <v>96448.947368421053</v>
      </c>
      <c r="J1030" s="10">
        <f t="shared" si="261"/>
        <v>-1.0252761968530311E-2</v>
      </c>
      <c r="K1030" s="10">
        <f t="shared" si="246"/>
        <v>-1.6033354426530145E-3</v>
      </c>
      <c r="L1030" s="10">
        <f t="shared" si="254"/>
        <v>1.6508955265719693E-3</v>
      </c>
      <c r="M1030" s="10">
        <f t="shared" si="253"/>
        <v>1.9602481422416351E-3</v>
      </c>
      <c r="N1030" s="10">
        <f t="shared" si="247"/>
        <v>-6.7717566053422827E-3</v>
      </c>
      <c r="O1030" s="22">
        <f t="shared" ca="1" si="252"/>
        <v>0.913330255741715</v>
      </c>
      <c r="P1030" s="22">
        <f t="shared" ca="1" si="252"/>
        <v>0.4564233308348693</v>
      </c>
      <c r="Q1030" s="22">
        <f t="shared" ca="1" si="252"/>
        <v>0.12079823770401808</v>
      </c>
      <c r="R1030" s="22">
        <f t="shared" ca="1" si="252"/>
        <v>0.1868533859264</v>
      </c>
      <c r="S1030" s="22">
        <f t="shared" ca="1" si="252"/>
        <v>0.99924982179284094</v>
      </c>
      <c r="T1030" s="22">
        <f t="shared" ca="1" si="257"/>
        <v>-1.629692972219365E-2</v>
      </c>
      <c r="U1030" s="25">
        <f t="shared" ca="1" si="258"/>
        <v>0.49592585773997833</v>
      </c>
      <c r="V1030" s="22">
        <f t="shared" ca="1" si="248"/>
        <v>6.3553402288963569E-3</v>
      </c>
      <c r="W1030" s="22">
        <f t="shared" ca="1" si="248"/>
        <v>9.9385338998255368E-4</v>
      </c>
      <c r="X1030" s="22">
        <f t="shared" ca="1" si="248"/>
        <v>-1.0233342767472689E-3</v>
      </c>
      <c r="Y1030" s="22">
        <f t="shared" ca="1" si="248"/>
        <v>-1.2150914958570349E-3</v>
      </c>
      <c r="Z1030" s="22">
        <f t="shared" ca="1" si="248"/>
        <v>4.1975827885522999E-3</v>
      </c>
      <c r="AA1030" s="10">
        <f t="shared" ca="1" si="259"/>
        <v>0</v>
      </c>
      <c r="AB1030" s="10">
        <f t="shared" ca="1" si="260"/>
        <v>0</v>
      </c>
      <c r="AC1030" s="5">
        <f t="shared" ca="1" si="262"/>
        <v>0.46681803844052949</v>
      </c>
    </row>
    <row r="1031" spans="1:29" x14ac:dyDescent="0.2">
      <c r="A1031" s="8">
        <v>43530</v>
      </c>
      <c r="B1031" s="3">
        <v>94604</v>
      </c>
      <c r="C1031" s="3">
        <v>94889</v>
      </c>
      <c r="D1031" s="3">
        <v>93945</v>
      </c>
      <c r="E1031" s="3">
        <v>94217</v>
      </c>
      <c r="F1031" s="3">
        <v>94217</v>
      </c>
      <c r="G1031" s="5">
        <f t="shared" si="255"/>
        <v>1.2184637591942105E-2</v>
      </c>
      <c r="H1031" s="24">
        <f t="shared" si="256"/>
        <v>1</v>
      </c>
      <c r="I1031" s="3">
        <f t="shared" si="250"/>
        <v>96233.473684210519</v>
      </c>
      <c r="J1031" s="10">
        <f t="shared" si="261"/>
        <v>-4.0907361210942295E-3</v>
      </c>
      <c r="K1031" s="10">
        <f t="shared" si="246"/>
        <v>-2.1798283905824223E-3</v>
      </c>
      <c r="L1031" s="10">
        <f t="shared" si="254"/>
        <v>1.8092180254193813E-3</v>
      </c>
      <c r="M1031" s="10">
        <f t="shared" si="253"/>
        <v>1.5393041509940619E-3</v>
      </c>
      <c r="N1031" s="10">
        <f t="shared" si="247"/>
        <v>-6.2700010855528008E-3</v>
      </c>
      <c r="O1031" s="22">
        <f t="shared" ca="1" si="252"/>
        <v>0.913330255741715</v>
      </c>
      <c r="P1031" s="22">
        <f t="shared" ca="1" si="252"/>
        <v>0.4564233308348693</v>
      </c>
      <c r="Q1031" s="22">
        <f t="shared" ca="1" si="252"/>
        <v>0.12079823770401808</v>
      </c>
      <c r="R1031" s="22">
        <f t="shared" ca="1" si="252"/>
        <v>0.1868533859264</v>
      </c>
      <c r="S1031" s="22">
        <f t="shared" ca="1" si="252"/>
        <v>0.99924982179284094</v>
      </c>
      <c r="T1031" s="22">
        <f t="shared" ca="1" si="257"/>
        <v>-1.0490240528031653E-2</v>
      </c>
      <c r="U1031" s="25">
        <f t="shared" ca="1" si="258"/>
        <v>0.49737746391772858</v>
      </c>
      <c r="V1031" s="22">
        <f t="shared" ca="1" si="248"/>
        <v>-2.5700494985179782E-3</v>
      </c>
      <c r="W1031" s="22">
        <f t="shared" ca="1" si="248"/>
        <v>-1.3695009152956705E-3</v>
      </c>
      <c r="X1031" s="22">
        <f t="shared" ca="1" si="248"/>
        <v>1.1366609190364987E-3</v>
      </c>
      <c r="Y1031" s="22">
        <f t="shared" ca="1" si="248"/>
        <v>9.6708458923298142E-4</v>
      </c>
      <c r="Z1031" s="22">
        <f t="shared" ca="1" si="248"/>
        <v>-3.9391964352180646E-3</v>
      </c>
      <c r="AA1031" s="10">
        <f t="shared" ca="1" si="259"/>
        <v>0</v>
      </c>
      <c r="AB1031" s="10">
        <f t="shared" ca="1" si="260"/>
        <v>0</v>
      </c>
      <c r="AC1031" s="5">
        <f t="shared" ca="1" si="262"/>
        <v>0.46681803844052949</v>
      </c>
    </row>
    <row r="1032" spans="1:29" x14ac:dyDescent="0.2">
      <c r="A1032" s="8">
        <v>43531</v>
      </c>
      <c r="B1032" s="3">
        <v>94216</v>
      </c>
      <c r="C1032" s="3">
        <v>94532</v>
      </c>
      <c r="D1032" s="3">
        <v>93729</v>
      </c>
      <c r="E1032" s="3">
        <v>94340</v>
      </c>
      <c r="F1032" s="3">
        <v>94340</v>
      </c>
      <c r="G1032" s="5">
        <f t="shared" si="255"/>
        <v>3.9082043671825328E-2</v>
      </c>
      <c r="H1032" s="24">
        <f t="shared" si="256"/>
        <v>1</v>
      </c>
      <c r="I1032" s="3">
        <f t="shared" si="250"/>
        <v>96217.894736842107</v>
      </c>
      <c r="J1032" s="10">
        <f t="shared" si="261"/>
        <v>1.3054968848509318E-3</v>
      </c>
      <c r="K1032" s="10">
        <f t="shared" si="246"/>
        <v>-1.973564186472143E-3</v>
      </c>
      <c r="L1032" s="10">
        <f t="shared" si="254"/>
        <v>1.7867168520052901E-3</v>
      </c>
      <c r="M1032" s="10">
        <f t="shared" si="253"/>
        <v>1.3488351282727039E-3</v>
      </c>
      <c r="N1032" s="10">
        <f t="shared" si="247"/>
        <v>-6.7555080434242411E-3</v>
      </c>
      <c r="O1032" s="22">
        <f t="shared" ca="1" si="252"/>
        <v>0.913330255741715</v>
      </c>
      <c r="P1032" s="22">
        <f t="shared" ca="1" si="252"/>
        <v>0.4564233308348693</v>
      </c>
      <c r="Q1032" s="22">
        <f t="shared" ca="1" si="252"/>
        <v>0.12079823770401808</v>
      </c>
      <c r="R1032" s="22">
        <f t="shared" ca="1" si="252"/>
        <v>0.1868533859264</v>
      </c>
      <c r="S1032" s="22">
        <f t="shared" ca="1" si="252"/>
        <v>0.99924982179284094</v>
      </c>
      <c r="T1032" s="22">
        <f t="shared" ca="1" si="257"/>
        <v>-5.991004486634352E-3</v>
      </c>
      <c r="U1032" s="25">
        <f t="shared" ca="1" si="258"/>
        <v>0.49850225335811582</v>
      </c>
      <c r="V1032" s="22">
        <f t="shared" ca="1" si="248"/>
        <v>8.1837233919639281E-4</v>
      </c>
      <c r="W1032" s="22">
        <f t="shared" ca="1" si="248"/>
        <v>-1.2371613893370991E-3</v>
      </c>
      <c r="X1032" s="22">
        <f t="shared" ca="1" si="248"/>
        <v>1.1200330438353714E-3</v>
      </c>
      <c r="Y1032" s="22">
        <f t="shared" ca="1" si="248"/>
        <v>8.4553963469690113E-4</v>
      </c>
      <c r="Z1032" s="22">
        <f t="shared" ca="1" si="248"/>
        <v>-4.2348020773626104E-3</v>
      </c>
      <c r="AA1032" s="10">
        <f t="shared" ca="1" si="259"/>
        <v>0</v>
      </c>
      <c r="AB1032" s="10">
        <f t="shared" ca="1" si="260"/>
        <v>0</v>
      </c>
      <c r="AC1032" s="5">
        <f t="shared" ca="1" si="262"/>
        <v>0.46681803844052949</v>
      </c>
    </row>
    <row r="1033" spans="1:29" x14ac:dyDescent="0.2">
      <c r="A1033" s="8">
        <v>43532</v>
      </c>
      <c r="B1033" s="3">
        <v>94340</v>
      </c>
      <c r="C1033" s="3">
        <v>95476</v>
      </c>
      <c r="D1033" s="3">
        <v>93305</v>
      </c>
      <c r="E1033" s="3">
        <v>95365</v>
      </c>
      <c r="F1033" s="3">
        <v>95365</v>
      </c>
      <c r="G1033" s="5">
        <f t="shared" si="255"/>
        <v>2.5827085408692829E-2</v>
      </c>
      <c r="H1033" s="24">
        <f t="shared" si="256"/>
        <v>1</v>
      </c>
      <c r="I1033" s="3">
        <f t="shared" si="250"/>
        <v>96268.368421052626</v>
      </c>
      <c r="J1033" s="10">
        <f t="shared" si="261"/>
        <v>1.0864956540173942E-2</v>
      </c>
      <c r="K1033" s="10">
        <f t="shared" si="246"/>
        <v>4.387522086520268E-4</v>
      </c>
      <c r="L1033" s="10">
        <f t="shared" si="254"/>
        <v>2.2201573059816137E-3</v>
      </c>
      <c r="M1033" s="10">
        <f t="shared" si="253"/>
        <v>1.4959125154173857E-3</v>
      </c>
      <c r="N1033" s="10">
        <f t="shared" si="247"/>
        <v>-3.9759780019488879E-3</v>
      </c>
      <c r="O1033" s="22">
        <f t="shared" ca="1" si="252"/>
        <v>0.913330255741715</v>
      </c>
      <c r="P1033" s="22">
        <f t="shared" ca="1" si="252"/>
        <v>0.4564233308348693</v>
      </c>
      <c r="Q1033" s="22">
        <f t="shared" ca="1" si="252"/>
        <v>0.12079823770401808</v>
      </c>
      <c r="R1033" s="22">
        <f t="shared" ca="1" si="252"/>
        <v>0.1868533859264</v>
      </c>
      <c r="S1033" s="22">
        <f t="shared" ca="1" si="252"/>
        <v>0.99924982179284094</v>
      </c>
      <c r="T1033" s="22">
        <f t="shared" ca="1" si="257"/>
        <v>6.6982623785878138E-3</v>
      </c>
      <c r="U1033" s="25">
        <f t="shared" ca="1" si="258"/>
        <v>0.50167455933365313</v>
      </c>
      <c r="V1033" s="22">
        <f t="shared" ca="1" si="248"/>
        <v>6.7677794073307315E-3</v>
      </c>
      <c r="W1033" s="22">
        <f t="shared" ca="1" si="248"/>
        <v>2.7329866913471573E-4</v>
      </c>
      <c r="X1033" s="22">
        <f t="shared" ca="1" si="248"/>
        <v>1.3829355728114761E-3</v>
      </c>
      <c r="Y1033" s="22">
        <f t="shared" ca="1" si="248"/>
        <v>9.3180362752265735E-4</v>
      </c>
      <c r="Z1033" s="22">
        <f t="shared" ca="1" si="248"/>
        <v>-2.4766359576399084E-3</v>
      </c>
      <c r="AA1033" s="10">
        <f t="shared" ca="1" si="259"/>
        <v>2.4827085408692828E-2</v>
      </c>
      <c r="AB1033" s="10">
        <f t="shared" ca="1" si="260"/>
        <v>0</v>
      </c>
      <c r="AC1033" s="5">
        <f t="shared" ca="1" si="262"/>
        <v>0.49164512384922232</v>
      </c>
    </row>
    <row r="1034" spans="1:29" x14ac:dyDescent="0.2">
      <c r="A1034" s="8">
        <v>43535</v>
      </c>
      <c r="B1034" s="3">
        <v>95384</v>
      </c>
      <c r="C1034" s="3">
        <v>98027</v>
      </c>
      <c r="D1034" s="3">
        <v>95384</v>
      </c>
      <c r="E1034" s="3">
        <v>98027</v>
      </c>
      <c r="F1034" s="3">
        <v>98027</v>
      </c>
      <c r="G1034" s="5">
        <f t="shared" si="255"/>
        <v>8.9465147357361552E-3</v>
      </c>
      <c r="H1034" s="24">
        <f t="shared" si="256"/>
        <v>1</v>
      </c>
      <c r="I1034" s="3">
        <f t="shared" si="250"/>
        <v>96409.631578947374</v>
      </c>
      <c r="J1034" s="10">
        <f t="shared" si="261"/>
        <v>2.7913804855030699E-2</v>
      </c>
      <c r="K1034" s="10">
        <f t="shared" si="246"/>
        <v>1.95596068970611E-3</v>
      </c>
      <c r="L1034" s="10">
        <f t="shared" si="254"/>
        <v>2.8729778389670947E-3</v>
      </c>
      <c r="M1034" s="10">
        <f t="shared" si="253"/>
        <v>1.8511177345341579E-3</v>
      </c>
      <c r="N1034" s="10">
        <f t="shared" si="247"/>
        <v>5.1481520380862065E-3</v>
      </c>
      <c r="O1034" s="22">
        <f t="shared" ca="1" si="252"/>
        <v>0.913330255741715</v>
      </c>
      <c r="P1034" s="22">
        <f t="shared" ca="1" si="252"/>
        <v>0.4564233308348693</v>
      </c>
      <c r="Q1034" s="22">
        <f t="shared" ca="1" si="252"/>
        <v>0.12079823770401808</v>
      </c>
      <c r="R1034" s="22">
        <f t="shared" ca="1" si="252"/>
        <v>0.1868533859264</v>
      </c>
      <c r="S1034" s="22">
        <f t="shared" ca="1" si="252"/>
        <v>0.99924982179284094</v>
      </c>
      <c r="T1034" s="22">
        <f t="shared" ca="1" si="257"/>
        <v>3.222449690292338E-2</v>
      </c>
      <c r="U1034" s="25">
        <f t="shared" ca="1" si="258"/>
        <v>0.5080554271626132</v>
      </c>
      <c r="V1034" s="22">
        <f t="shared" ca="1" si="248"/>
        <v>1.7160600651556657E-2</v>
      </c>
      <c r="W1034" s="22">
        <f t="shared" ca="1" si="248"/>
        <v>1.202468114272162E-3</v>
      </c>
      <c r="X1034" s="22">
        <f t="shared" ca="1" si="248"/>
        <v>1.7662237602983463E-3</v>
      </c>
      <c r="Y1034" s="22">
        <f t="shared" ca="1" si="248"/>
        <v>1.1380136948843773E-3</v>
      </c>
      <c r="Z1034" s="22">
        <f t="shared" ca="1" si="248"/>
        <v>3.164935116438383E-3</v>
      </c>
      <c r="AA1034" s="10">
        <f t="shared" ca="1" si="259"/>
        <v>0</v>
      </c>
      <c r="AB1034" s="10">
        <f t="shared" ca="1" si="260"/>
        <v>0</v>
      </c>
      <c r="AC1034" s="5">
        <f t="shared" ca="1" si="262"/>
        <v>0.49164512384922232</v>
      </c>
    </row>
    <row r="1035" spans="1:29" x14ac:dyDescent="0.2">
      <c r="A1035" s="8">
        <v>43536</v>
      </c>
      <c r="B1035" s="3">
        <v>98038</v>
      </c>
      <c r="C1035" s="3">
        <v>98150</v>
      </c>
      <c r="D1035" s="3">
        <v>97267</v>
      </c>
      <c r="E1035" s="3">
        <v>97828</v>
      </c>
      <c r="F1035" s="3">
        <v>97828</v>
      </c>
      <c r="G1035" s="5">
        <f t="shared" si="255"/>
        <v>7.9425113464448582E-3</v>
      </c>
      <c r="H1035" s="24">
        <f t="shared" si="256"/>
        <v>1</v>
      </c>
      <c r="I1035" s="3">
        <f t="shared" si="250"/>
        <v>96589.368421052626</v>
      </c>
      <c r="J1035" s="10">
        <f t="shared" si="261"/>
        <v>-2.0300529445969051E-3</v>
      </c>
      <c r="K1035" s="10">
        <f t="shared" si="246"/>
        <v>1.3581972115968733E-3</v>
      </c>
      <c r="L1035" s="10">
        <f t="shared" si="254"/>
        <v>2.7319885967963574E-3</v>
      </c>
      <c r="M1035" s="10">
        <f t="shared" si="253"/>
        <v>1.3738312232121409E-3</v>
      </c>
      <c r="N1035" s="10">
        <f t="shared" si="247"/>
        <v>6.7926938428728876E-3</v>
      </c>
      <c r="O1035" s="22">
        <f t="shared" ca="1" si="252"/>
        <v>0.913330255741715</v>
      </c>
      <c r="P1035" s="22">
        <f t="shared" ca="1" si="252"/>
        <v>0.4564233308348693</v>
      </c>
      <c r="Q1035" s="22">
        <f t="shared" ca="1" si="252"/>
        <v>0.12079823770401808</v>
      </c>
      <c r="R1035" s="22">
        <f t="shared" ca="1" si="252"/>
        <v>0.1868533859264</v>
      </c>
      <c r="S1035" s="22">
        <f t="shared" ca="1" si="252"/>
        <v>0.99924982179284094</v>
      </c>
      <c r="T1035" s="22">
        <f t="shared" ca="1" si="257"/>
        <v>6.140126655842894E-3</v>
      </c>
      <c r="U1035" s="25">
        <f t="shared" ca="1" si="258"/>
        <v>0.50153502684127327</v>
      </c>
      <c r="V1035" s="22">
        <f t="shared" ref="V1035:Z1098" ca="1" si="263">($H1035-$U1035)*J1035*$U1035*(1-$U1035)*$AF$3</f>
        <v>-1.2648759363156144E-3</v>
      </c>
      <c r="W1035" s="22">
        <f t="shared" ca="1" si="263"/>
        <v>8.4625919451621697E-4</v>
      </c>
      <c r="X1035" s="22">
        <f t="shared" ca="1" si="263"/>
        <v>1.7022347341106099E-3</v>
      </c>
      <c r="Y1035" s="22">
        <f t="shared" ca="1" si="263"/>
        <v>8.5600036167782396E-4</v>
      </c>
      <c r="Z1035" s="22">
        <f t="shared" ca="1" si="263"/>
        <v>4.2323600512375768E-3</v>
      </c>
      <c r="AA1035" s="10">
        <f t="shared" ca="1" si="259"/>
        <v>6.9425113464448582E-3</v>
      </c>
      <c r="AB1035" s="10">
        <f t="shared" ca="1" si="260"/>
        <v>0</v>
      </c>
      <c r="AC1035" s="5">
        <f t="shared" ca="1" si="262"/>
        <v>0.49858763519566718</v>
      </c>
    </row>
    <row r="1036" spans="1:29" x14ac:dyDescent="0.2">
      <c r="A1036" s="8">
        <v>43537</v>
      </c>
      <c r="B1036" s="3">
        <v>97831</v>
      </c>
      <c r="C1036" s="3">
        <v>99267</v>
      </c>
      <c r="D1036" s="3">
        <v>97464</v>
      </c>
      <c r="E1036" s="3">
        <v>98904</v>
      </c>
      <c r="F1036" s="3">
        <v>98904</v>
      </c>
      <c r="G1036" s="5">
        <f t="shared" si="255"/>
        <v>2.3558197848418949E-3</v>
      </c>
      <c r="H1036" s="24">
        <f t="shared" si="256"/>
        <v>1</v>
      </c>
      <c r="I1036" s="3">
        <f t="shared" si="250"/>
        <v>96733.368421052626</v>
      </c>
      <c r="J1036" s="10">
        <f t="shared" si="261"/>
        <v>1.0998896021588989E-2</v>
      </c>
      <c r="K1036" s="10">
        <f t="shared" si="246"/>
        <v>2.3958547970443387E-3</v>
      </c>
      <c r="L1036" s="10">
        <f t="shared" si="254"/>
        <v>3.0828929207195087E-3</v>
      </c>
      <c r="M1036" s="10">
        <f t="shared" si="253"/>
        <v>1.4833555210052806E-3</v>
      </c>
      <c r="N1036" s="10">
        <f t="shared" si="247"/>
        <v>9.8106202714095311E-3</v>
      </c>
      <c r="O1036" s="22">
        <f t="shared" ca="1" si="252"/>
        <v>0.913330255741715</v>
      </c>
      <c r="P1036" s="22">
        <f t="shared" ca="1" si="252"/>
        <v>0.4564233308348693</v>
      </c>
      <c r="Q1036" s="22">
        <f t="shared" ca="1" si="252"/>
        <v>0.12079823770401808</v>
      </c>
      <c r="R1036" s="22">
        <f t="shared" ca="1" si="252"/>
        <v>0.1868533859264</v>
      </c>
      <c r="S1036" s="22">
        <f t="shared" ca="1" si="252"/>
        <v>0.99924982179284094</v>
      </c>
      <c r="T1036" s="22">
        <f t="shared" ca="1" si="257"/>
        <v>2.159198713430685E-2</v>
      </c>
      <c r="U1036" s="25">
        <f t="shared" ca="1" si="258"/>
        <v>0.50539778707492211</v>
      </c>
      <c r="V1036" s="22">
        <f t="shared" ca="1" si="263"/>
        <v>6.7993053765405724E-3</v>
      </c>
      <c r="W1036" s="22">
        <f t="shared" ca="1" si="263"/>
        <v>1.4810712248737752E-3</v>
      </c>
      <c r="X1036" s="22">
        <f t="shared" ca="1" si="263"/>
        <v>1.9057849415071346E-3</v>
      </c>
      <c r="Y1036" s="22">
        <f t="shared" ca="1" si="263"/>
        <v>9.1698177248840591E-4</v>
      </c>
      <c r="Z1036" s="22">
        <f t="shared" ca="1" si="263"/>
        <v>6.0647362269505255E-3</v>
      </c>
      <c r="AA1036" s="10">
        <f t="shared" ca="1" si="259"/>
        <v>0</v>
      </c>
      <c r="AB1036" s="10">
        <f t="shared" ca="1" si="260"/>
        <v>0</v>
      </c>
      <c r="AC1036" s="5">
        <f t="shared" ca="1" si="262"/>
        <v>0.49858763519566718</v>
      </c>
    </row>
    <row r="1037" spans="1:29" x14ac:dyDescent="0.2">
      <c r="A1037" s="8">
        <v>43538</v>
      </c>
      <c r="B1037" s="3">
        <v>98905</v>
      </c>
      <c r="C1037" s="3">
        <v>99036</v>
      </c>
      <c r="D1037" s="3">
        <v>97776</v>
      </c>
      <c r="E1037" s="3">
        <v>98605</v>
      </c>
      <c r="F1037" s="3">
        <v>98605</v>
      </c>
      <c r="G1037" s="5">
        <f t="shared" si="255"/>
        <v>1.4086506769433571E-2</v>
      </c>
      <c r="H1037" s="24">
        <f t="shared" si="256"/>
        <v>1</v>
      </c>
      <c r="I1037" s="3">
        <f t="shared" si="250"/>
        <v>96878.789473684214</v>
      </c>
      <c r="J1037" s="10">
        <f t="shared" si="261"/>
        <v>-3.0231335436382567E-3</v>
      </c>
      <c r="K1037" s="10">
        <f t="shared" si="246"/>
        <v>1.3152710282542778E-3</v>
      </c>
      <c r="L1037" s="10">
        <f t="shared" si="254"/>
        <v>2.9463167373490928E-3</v>
      </c>
      <c r="M1037" s="10">
        <f t="shared" si="253"/>
        <v>1.7329541270241532E-3</v>
      </c>
      <c r="N1037" s="10">
        <f t="shared" si="247"/>
        <v>8.9448941857116944E-3</v>
      </c>
      <c r="O1037" s="22">
        <f t="shared" ca="1" si="252"/>
        <v>0.913330255741715</v>
      </c>
      <c r="P1037" s="22">
        <f t="shared" ca="1" si="252"/>
        <v>0.4564233308348693</v>
      </c>
      <c r="Q1037" s="22">
        <f t="shared" ca="1" si="252"/>
        <v>0.12079823770401808</v>
      </c>
      <c r="R1037" s="22">
        <f t="shared" ca="1" si="252"/>
        <v>0.1868533859264</v>
      </c>
      <c r="S1037" s="22">
        <f t="shared" ca="1" si="252"/>
        <v>0.99924982179284094</v>
      </c>
      <c r="T1037" s="22">
        <f t="shared" ca="1" si="257"/>
        <v>7.4571031880213794E-3</v>
      </c>
      <c r="U1037" s="25">
        <f t="shared" ca="1" si="258"/>
        <v>0.50186426715793908</v>
      </c>
      <c r="V1037" s="22">
        <f t="shared" ca="1" si="263"/>
        <v>-1.8823873847963108E-3</v>
      </c>
      <c r="W1037" s="22">
        <f t="shared" ca="1" si="263"/>
        <v>8.1896798650657996E-4</v>
      </c>
      <c r="X1037" s="22">
        <f t="shared" ca="1" si="263"/>
        <v>1.8345565546289333E-3</v>
      </c>
      <c r="Y1037" s="22">
        <f t="shared" ca="1" si="263"/>
        <v>1.0790429665290717E-3</v>
      </c>
      <c r="Z1037" s="22">
        <f t="shared" ca="1" si="263"/>
        <v>5.5696368455022969E-3</v>
      </c>
      <c r="AA1037" s="10">
        <f t="shared" ca="1" si="259"/>
        <v>1.308650676943357E-2</v>
      </c>
      <c r="AB1037" s="10">
        <f t="shared" ca="1" si="260"/>
        <v>0</v>
      </c>
      <c r="AC1037" s="5">
        <f t="shared" ca="1" si="262"/>
        <v>0.51167414196510075</v>
      </c>
    </row>
    <row r="1038" spans="1:29" x14ac:dyDescent="0.2">
      <c r="A1038" s="8">
        <v>43539</v>
      </c>
      <c r="B1038" s="3">
        <v>98605</v>
      </c>
      <c r="C1038" s="3">
        <v>99393</v>
      </c>
      <c r="D1038" s="3">
        <v>98597</v>
      </c>
      <c r="E1038" s="3">
        <v>99137</v>
      </c>
      <c r="F1038" s="3">
        <v>99137</v>
      </c>
      <c r="G1038" s="5">
        <f t="shared" si="255"/>
        <v>4.5492601147907319E-3</v>
      </c>
      <c r="H1038" s="24">
        <f t="shared" si="256"/>
        <v>1</v>
      </c>
      <c r="I1038" s="3">
        <f t="shared" si="250"/>
        <v>96937.84210526316</v>
      </c>
      <c r="J1038" s="10">
        <f t="shared" si="261"/>
        <v>5.3952639318493034E-3</v>
      </c>
      <c r="K1038" s="10">
        <f t="shared" si="246"/>
        <v>1.7545292751753373E-3</v>
      </c>
      <c r="L1038" s="10">
        <f t="shared" si="254"/>
        <v>2.4862369937534569E-3</v>
      </c>
      <c r="M1038" s="10">
        <f t="shared" si="253"/>
        <v>1.8774910228466679E-3</v>
      </c>
      <c r="N1038" s="10">
        <f t="shared" si="247"/>
        <v>7.8509556640467652E-3</v>
      </c>
      <c r="O1038" s="22">
        <f t="shared" ca="1" si="252"/>
        <v>0.913330255741715</v>
      </c>
      <c r="P1038" s="22">
        <f t="shared" ca="1" si="252"/>
        <v>0.4564233308348693</v>
      </c>
      <c r="Q1038" s="22">
        <f t="shared" ca="1" si="252"/>
        <v>0.12079823770401808</v>
      </c>
      <c r="R1038" s="22">
        <f t="shared" ca="1" si="252"/>
        <v>0.1868533859264</v>
      </c>
      <c r="S1038" s="22">
        <f t="shared" ca="1" si="252"/>
        <v>0.99924982179284094</v>
      </c>
      <c r="T1038" s="22">
        <f t="shared" ca="1" si="257"/>
        <v>1.422468053272029E-2</v>
      </c>
      <c r="U1038" s="25">
        <f t="shared" ca="1" si="258"/>
        <v>0.50355611017098267</v>
      </c>
      <c r="V1038" s="22">
        <f t="shared" ca="1" si="263"/>
        <v>3.3478879091755074E-3</v>
      </c>
      <c r="W1038" s="22">
        <f t="shared" ca="1" si="263"/>
        <v>1.0887265981519079E-3</v>
      </c>
      <c r="X1038" s="22">
        <f t="shared" ca="1" si="263"/>
        <v>1.5427684124211165E-3</v>
      </c>
      <c r="Y1038" s="22">
        <f t="shared" ca="1" si="263"/>
        <v>1.1650272487817713E-3</v>
      </c>
      <c r="Z1038" s="22">
        <f t="shared" ca="1" si="263"/>
        <v>4.8717022698323998E-3</v>
      </c>
      <c r="AA1038" s="10">
        <f t="shared" ca="1" si="259"/>
        <v>0</v>
      </c>
      <c r="AB1038" s="10">
        <f t="shared" ca="1" si="260"/>
        <v>0</v>
      </c>
      <c r="AC1038" s="5">
        <f t="shared" ca="1" si="262"/>
        <v>0.51167414196510075</v>
      </c>
    </row>
    <row r="1039" spans="1:29" x14ac:dyDescent="0.2">
      <c r="A1039" s="8">
        <v>43542</v>
      </c>
      <c r="B1039" s="3">
        <v>99141</v>
      </c>
      <c r="C1039" s="3">
        <v>100038</v>
      </c>
      <c r="D1039" s="3">
        <v>99141</v>
      </c>
      <c r="E1039" s="3">
        <v>99994</v>
      </c>
      <c r="F1039" s="3">
        <v>99994</v>
      </c>
      <c r="G1039" s="5">
        <f t="shared" si="255"/>
        <v>-1.953117187031217E-2</v>
      </c>
      <c r="H1039" s="24">
        <f t="shared" si="256"/>
        <v>0</v>
      </c>
      <c r="I1039" s="3">
        <f t="shared" si="250"/>
        <v>97067.736842105267</v>
      </c>
      <c r="J1039" s="10">
        <f t="shared" si="261"/>
        <v>8.6446029232274402E-3</v>
      </c>
      <c r="K1039" s="10">
        <f t="shared" si="246"/>
        <v>1.0531228110823355E-3</v>
      </c>
      <c r="L1039" s="10">
        <f t="shared" si="254"/>
        <v>1.9479886105144551E-3</v>
      </c>
      <c r="M1039" s="10">
        <f t="shared" si="253"/>
        <v>1.9109950952766852E-3</v>
      </c>
      <c r="N1039" s="10">
        <f t="shared" si="247"/>
        <v>3.9971152776861144E-3</v>
      </c>
      <c r="O1039" s="22">
        <f t="shared" ca="1" si="252"/>
        <v>0.913330255741715</v>
      </c>
      <c r="P1039" s="22">
        <f t="shared" ca="1" si="252"/>
        <v>0.4564233308348693</v>
      </c>
      <c r="Q1039" s="22">
        <f t="shared" ca="1" si="252"/>
        <v>0.12079823770401808</v>
      </c>
      <c r="R1039" s="22">
        <f t="shared" ca="1" si="252"/>
        <v>0.1868533859264</v>
      </c>
      <c r="S1039" s="22">
        <f t="shared" ca="1" si="252"/>
        <v>0.99924982179284094</v>
      </c>
      <c r="T1039" s="22">
        <f t="shared" ca="1" si="257"/>
        <v>1.2962553444041404E-2</v>
      </c>
      <c r="U1039" s="25">
        <f t="shared" ca="1" si="258"/>
        <v>0.50324059298533041</v>
      </c>
      <c r="V1039" s="22">
        <f t="shared" ca="1" si="263"/>
        <v>-5.4376654535815364E-3</v>
      </c>
      <c r="W1039" s="22">
        <f t="shared" ca="1" si="263"/>
        <v>-6.6243985745305975E-4</v>
      </c>
      <c r="X1039" s="22">
        <f t="shared" ca="1" si="263"/>
        <v>-1.2253322061680147E-3</v>
      </c>
      <c r="Y1039" s="22">
        <f t="shared" ca="1" si="263"/>
        <v>-1.2020623854947638E-3</v>
      </c>
      <c r="Z1039" s="22">
        <f t="shared" ca="1" si="263"/>
        <v>-2.5142827093950601E-3</v>
      </c>
      <c r="AA1039" s="10">
        <f t="shared" ca="1" si="259"/>
        <v>0</v>
      </c>
      <c r="AB1039" s="10">
        <f t="shared" ca="1" si="260"/>
        <v>0</v>
      </c>
      <c r="AC1039" s="5">
        <f t="shared" ca="1" si="262"/>
        <v>0.51167414196510075</v>
      </c>
    </row>
    <row r="1040" spans="1:29" x14ac:dyDescent="0.2">
      <c r="A1040" s="8">
        <v>43543</v>
      </c>
      <c r="B1040" s="3">
        <v>99991</v>
      </c>
      <c r="C1040" s="3">
        <v>100439</v>
      </c>
      <c r="D1040" s="3">
        <v>99373</v>
      </c>
      <c r="E1040" s="3">
        <v>99588</v>
      </c>
      <c r="F1040" s="3">
        <v>99588</v>
      </c>
      <c r="G1040" s="5">
        <f t="shared" si="255"/>
        <v>-2.8708278105795904E-2</v>
      </c>
      <c r="H1040" s="24">
        <f t="shared" si="256"/>
        <v>0</v>
      </c>
      <c r="I1040" s="3">
        <f t="shared" si="250"/>
        <v>97229.736842105267</v>
      </c>
      <c r="J1040" s="10">
        <f t="shared" si="261"/>
        <v>-4.0602436146168763E-3</v>
      </c>
      <c r="K1040" s="10">
        <f t="shared" si="246"/>
        <v>1.0995622449002872E-3</v>
      </c>
      <c r="L1040" s="10">
        <f t="shared" si="254"/>
        <v>1.7454810528619435E-3</v>
      </c>
      <c r="M1040" s="10">
        <f t="shared" si="253"/>
        <v>1.5875231773646815E-3</v>
      </c>
      <c r="N1040" s="10">
        <f t="shared" si="247"/>
        <v>3.5910771436821198E-3</v>
      </c>
      <c r="O1040" s="22">
        <f t="shared" ca="1" si="252"/>
        <v>0.913330255741715</v>
      </c>
      <c r="P1040" s="22">
        <f t="shared" ca="1" si="252"/>
        <v>0.4564233308348693</v>
      </c>
      <c r="Q1040" s="22">
        <f t="shared" ca="1" si="252"/>
        <v>0.12079823770401808</v>
      </c>
      <c r="R1040" s="22">
        <f t="shared" ca="1" si="252"/>
        <v>0.1868533859264</v>
      </c>
      <c r="S1040" s="22">
        <f t="shared" ca="1" si="252"/>
        <v>0.99924982179284094</v>
      </c>
      <c r="T1040" s="22">
        <f t="shared" ca="1" si="257"/>
        <v>8.8939083529336518E-4</v>
      </c>
      <c r="U1040" s="25">
        <f t="shared" ca="1" si="258"/>
        <v>0.50022234769416662</v>
      </c>
      <c r="V1040" s="22">
        <f t="shared" ca="1" si="263"/>
        <v>2.5387802393383612E-3</v>
      </c>
      <c r="W1040" s="22">
        <f t="shared" ca="1" si="263"/>
        <v>-6.8753187351266521E-4</v>
      </c>
      <c r="X1040" s="22">
        <f t="shared" ca="1" si="263"/>
        <v>-1.0914105718170227E-3</v>
      </c>
      <c r="Y1040" s="22">
        <f t="shared" ca="1" si="263"/>
        <v>-9.9264301720117546E-4</v>
      </c>
      <c r="Z1040" s="22">
        <f t="shared" ca="1" si="263"/>
        <v>-2.2454208554133978E-3</v>
      </c>
      <c r="AA1040" s="10">
        <f t="shared" ca="1" si="259"/>
        <v>0</v>
      </c>
      <c r="AB1040" s="10">
        <f t="shared" ca="1" si="260"/>
        <v>0</v>
      </c>
      <c r="AC1040" s="5">
        <f t="shared" ca="1" si="262"/>
        <v>0.51167414196510075</v>
      </c>
    </row>
    <row r="1041" spans="1:29" x14ac:dyDescent="0.2">
      <c r="A1041" s="8">
        <v>43544</v>
      </c>
      <c r="B1041" s="3">
        <v>99588</v>
      </c>
      <c r="C1041" s="3">
        <v>99708</v>
      </c>
      <c r="D1041" s="3">
        <v>97981</v>
      </c>
      <c r="E1041" s="3">
        <v>98041</v>
      </c>
      <c r="F1041" s="3">
        <v>98041</v>
      </c>
      <c r="G1041" s="5">
        <f t="shared" si="255"/>
        <v>-4.3920400648708169E-2</v>
      </c>
      <c r="H1041" s="24">
        <f t="shared" si="256"/>
        <v>0</v>
      </c>
      <c r="I1041" s="3">
        <f t="shared" si="250"/>
        <v>97249.84210526316</v>
      </c>
      <c r="J1041" s="10">
        <f t="shared" si="261"/>
        <v>-1.5534000080331012E-2</v>
      </c>
      <c r="K1041" s="10">
        <f t="shared" si="246"/>
        <v>8.4374897877927406E-4</v>
      </c>
      <c r="L1041" s="10">
        <f t="shared" si="254"/>
        <v>1.3742969229953083E-3</v>
      </c>
      <c r="M1041" s="10">
        <f t="shared" si="253"/>
        <v>1.4268167424401834E-3</v>
      </c>
      <c r="N1041" s="10">
        <f t="shared" si="247"/>
        <v>-1.7155020767018803E-3</v>
      </c>
      <c r="O1041" s="22">
        <f t="shared" ca="1" si="252"/>
        <v>0.913330255741715</v>
      </c>
      <c r="P1041" s="22">
        <f t="shared" ca="1" si="252"/>
        <v>0.4564233308348693</v>
      </c>
      <c r="Q1041" s="22">
        <f t="shared" ca="1" si="252"/>
        <v>0.12079823770401808</v>
      </c>
      <c r="R1041" s="22">
        <f t="shared" ca="1" si="252"/>
        <v>0.1868533859264</v>
      </c>
      <c r="S1041" s="22">
        <f t="shared" ca="1" si="252"/>
        <v>0.99924982179284094</v>
      </c>
      <c r="T1041" s="22">
        <f t="shared" ca="1" si="257"/>
        <v>-1.508416250540588E-2</v>
      </c>
      <c r="U1041" s="25">
        <f t="shared" ca="1" si="258"/>
        <v>0.49622903087470993</v>
      </c>
      <c r="V1041" s="22">
        <f t="shared" ca="1" si="263"/>
        <v>9.6349791800252327E-3</v>
      </c>
      <c r="W1041" s="22">
        <f t="shared" ca="1" si="263"/>
        <v>-5.2333615306204037E-4</v>
      </c>
      <c r="X1041" s="22">
        <f t="shared" ca="1" si="263"/>
        <v>-8.524090492955874E-4</v>
      </c>
      <c r="Y1041" s="22">
        <f t="shared" ca="1" si="263"/>
        <v>-8.8498452015133824E-4</v>
      </c>
      <c r="Z1041" s="22">
        <f t="shared" ca="1" si="263"/>
        <v>1.0640418892002769E-3</v>
      </c>
      <c r="AA1041" s="10">
        <f t="shared" ca="1" si="259"/>
        <v>0</v>
      </c>
      <c r="AB1041" s="10">
        <f t="shared" ca="1" si="260"/>
        <v>0</v>
      </c>
      <c r="AC1041" s="5">
        <f t="shared" ca="1" si="262"/>
        <v>0.51167414196510075</v>
      </c>
    </row>
    <row r="1042" spans="1:29" x14ac:dyDescent="0.2">
      <c r="A1042" s="8">
        <v>43545</v>
      </c>
      <c r="B1042" s="3">
        <v>98041</v>
      </c>
      <c r="C1042" s="3">
        <v>98046</v>
      </c>
      <c r="D1042" s="3">
        <v>95456</v>
      </c>
      <c r="E1042" s="3">
        <v>96729</v>
      </c>
      <c r="F1042" s="3">
        <v>96729</v>
      </c>
      <c r="G1042" s="5">
        <f t="shared" si="255"/>
        <v>-3.1707140567978631E-2</v>
      </c>
      <c r="H1042" s="24">
        <f t="shared" si="256"/>
        <v>0</v>
      </c>
      <c r="I1042" s="3">
        <f t="shared" si="250"/>
        <v>97259.526315789481</v>
      </c>
      <c r="J1042" s="10">
        <f t="shared" si="261"/>
        <v>-1.3382156444752713E-2</v>
      </c>
      <c r="K1042" s="10">
        <f t="shared" si="246"/>
        <v>-4.2063394448416667E-4</v>
      </c>
      <c r="L1042" s="10">
        <f t="shared" si="254"/>
        <v>1.1375768023427612E-3</v>
      </c>
      <c r="M1042" s="10">
        <f t="shared" si="253"/>
        <v>1.5165155361849048E-3</v>
      </c>
      <c r="N1042" s="10">
        <f t="shared" si="247"/>
        <v>-3.7873066569247714E-3</v>
      </c>
      <c r="O1042" s="22">
        <f t="shared" ca="1" si="252"/>
        <v>0.913330255741715</v>
      </c>
      <c r="P1042" s="22">
        <f t="shared" ca="1" si="252"/>
        <v>0.4564233308348693</v>
      </c>
      <c r="Q1042" s="22">
        <f t="shared" ca="1" si="252"/>
        <v>0.12079823770401808</v>
      </c>
      <c r="R1042" s="22">
        <f t="shared" ca="1" si="252"/>
        <v>0.1868533859264</v>
      </c>
      <c r="S1042" s="22">
        <f t="shared" ca="1" si="252"/>
        <v>0.99924982179284094</v>
      </c>
      <c r="T1042" s="22">
        <f t="shared" ca="1" si="257"/>
        <v>-1.5777997680350108E-2</v>
      </c>
      <c r="U1042" s="25">
        <f t="shared" ca="1" si="258"/>
        <v>0.49605558240822867</v>
      </c>
      <c r="V1042" s="22">
        <f t="shared" ca="1" si="263"/>
        <v>8.2973503542285859E-3</v>
      </c>
      <c r="W1042" s="22">
        <f t="shared" ca="1" si="263"/>
        <v>2.6080603844941535E-4</v>
      </c>
      <c r="X1042" s="22">
        <f t="shared" ca="1" si="263"/>
        <v>-7.0533275581171478E-4</v>
      </c>
      <c r="Y1042" s="22">
        <f t="shared" ca="1" si="263"/>
        <v>-9.4028647574890092E-4</v>
      </c>
      <c r="Z1042" s="22">
        <f t="shared" ca="1" si="263"/>
        <v>2.3482471125742185E-3</v>
      </c>
      <c r="AA1042" s="10">
        <f t="shared" ca="1" si="259"/>
        <v>0</v>
      </c>
      <c r="AB1042" s="10">
        <f t="shared" ca="1" si="260"/>
        <v>0</v>
      </c>
      <c r="AC1042" s="5">
        <f t="shared" ca="1" si="262"/>
        <v>0.51167414196510075</v>
      </c>
    </row>
    <row r="1043" spans="1:29" x14ac:dyDescent="0.2">
      <c r="A1043" s="8">
        <v>43546</v>
      </c>
      <c r="B1043" s="3">
        <v>96725</v>
      </c>
      <c r="C1043" s="3">
        <v>96725</v>
      </c>
      <c r="D1043" s="3">
        <v>93380</v>
      </c>
      <c r="E1043" s="3">
        <v>93735</v>
      </c>
      <c r="F1043" s="3">
        <v>93735</v>
      </c>
      <c r="G1043" s="5">
        <f t="shared" si="255"/>
        <v>1.6770683309329515E-2</v>
      </c>
      <c r="H1043" s="24">
        <f t="shared" si="256"/>
        <v>1</v>
      </c>
      <c r="I1043" s="3">
        <f t="shared" si="250"/>
        <v>97091.263157894733</v>
      </c>
      <c r="J1043" s="10">
        <f t="shared" si="261"/>
        <v>-3.0952454796389861E-2</v>
      </c>
      <c r="K1043" s="10">
        <f t="shared" si="246"/>
        <v>-1.3979047454142578E-3</v>
      </c>
      <c r="L1043" s="10">
        <f t="shared" si="254"/>
        <v>4.4589877916384913E-4</v>
      </c>
      <c r="M1043" s="10">
        <f t="shared" si="253"/>
        <v>1.1625051986280566E-3</v>
      </c>
      <c r="N1043" s="10">
        <f t="shared" si="247"/>
        <v>-1.1056850402572604E-2</v>
      </c>
      <c r="O1043" s="22">
        <f t="shared" ca="1" si="252"/>
        <v>0.913330255741715</v>
      </c>
      <c r="P1043" s="22">
        <f t="shared" ca="1" si="252"/>
        <v>0.4564233308348693</v>
      </c>
      <c r="Q1043" s="22">
        <f t="shared" ca="1" si="252"/>
        <v>0.12079823770401808</v>
      </c>
      <c r="R1043" s="22">
        <f t="shared" ca="1" si="252"/>
        <v>0.1868533859264</v>
      </c>
      <c r="S1043" s="22">
        <f t="shared" ca="1" si="252"/>
        <v>0.99924982179284094</v>
      </c>
      <c r="T1043" s="22">
        <f t="shared" ca="1" si="257"/>
        <v>-3.968532377023519E-2</v>
      </c>
      <c r="U1043" s="25">
        <f t="shared" ca="1" si="258"/>
        <v>0.49007997096501493</v>
      </c>
      <c r="V1043" s="22">
        <f t="shared" ca="1" si="263"/>
        <v>-1.9721329887962893E-2</v>
      </c>
      <c r="W1043" s="22">
        <f t="shared" ca="1" si="263"/>
        <v>-8.9067380334172455E-4</v>
      </c>
      <c r="X1043" s="22">
        <f t="shared" ca="1" si="263"/>
        <v>2.8410402271408336E-4</v>
      </c>
      <c r="Y1043" s="22">
        <f t="shared" ca="1" si="263"/>
        <v>7.4068918505584022E-4</v>
      </c>
      <c r="Z1043" s="22">
        <f t="shared" ca="1" si="263"/>
        <v>-7.0448627013719959E-3</v>
      </c>
      <c r="AA1043" s="10">
        <f t="shared" ca="1" si="259"/>
        <v>0</v>
      </c>
      <c r="AB1043" s="10">
        <f t="shared" ca="1" si="260"/>
        <v>0</v>
      </c>
      <c r="AC1043" s="5">
        <f t="shared" ca="1" si="262"/>
        <v>0.51167414196510075</v>
      </c>
    </row>
    <row r="1044" spans="1:29" x14ac:dyDescent="0.2">
      <c r="A1044" s="8">
        <v>43549</v>
      </c>
      <c r="B1044" s="3">
        <v>93735</v>
      </c>
      <c r="C1044" s="3">
        <v>94384</v>
      </c>
      <c r="D1044" s="3">
        <v>93103</v>
      </c>
      <c r="E1044" s="3">
        <v>93662</v>
      </c>
      <c r="F1044" s="3">
        <v>93662</v>
      </c>
      <c r="G1044" s="5">
        <f t="shared" si="255"/>
        <v>-1.878029510367063E-2</v>
      </c>
      <c r="H1044" s="24">
        <f t="shared" si="256"/>
        <v>0</v>
      </c>
      <c r="I1044" s="3">
        <f t="shared" si="250"/>
        <v>96868.947368421053</v>
      </c>
      <c r="J1044" s="10">
        <f t="shared" si="261"/>
        <v>-7.787912732704072E-4</v>
      </c>
      <c r="K1044" s="10">
        <f t="shared" si="246"/>
        <v>-1.6372689815103204E-3</v>
      </c>
      <c r="L1044" s="10">
        <f t="shared" si="254"/>
        <v>8.6746806271460471E-5</v>
      </c>
      <c r="M1044" s="10">
        <f t="shared" si="253"/>
        <v>9.9121692968542571E-4</v>
      </c>
      <c r="N1044" s="10">
        <f t="shared" si="247"/>
        <v>-1.2941529241872174E-2</v>
      </c>
      <c r="O1044" s="22">
        <f t="shared" ca="1" si="252"/>
        <v>0.913330255741715</v>
      </c>
      <c r="P1044" s="22">
        <f t="shared" ca="1" si="252"/>
        <v>0.4564233308348693</v>
      </c>
      <c r="Q1044" s="22">
        <f t="shared" ca="1" si="252"/>
        <v>0.12079823770401808</v>
      </c>
      <c r="R1044" s="22">
        <f t="shared" ca="1" si="252"/>
        <v>0.1868533859264</v>
      </c>
      <c r="S1044" s="22">
        <f t="shared" ca="1" si="252"/>
        <v>0.99924982179284094</v>
      </c>
      <c r="T1044" s="22">
        <f t="shared" ca="1" si="257"/>
        <v>-1.4194711082643304E-2</v>
      </c>
      <c r="U1044" s="25">
        <f t="shared" ca="1" si="258"/>
        <v>0.4964513818133432</v>
      </c>
      <c r="V1044" s="22">
        <f t="shared" ca="1" si="263"/>
        <v>4.8326566101224605E-4</v>
      </c>
      <c r="W1044" s="22">
        <f t="shared" ca="1" si="263"/>
        <v>1.0159793821029421E-3</v>
      </c>
      <c r="X1044" s="22">
        <f t="shared" ca="1" si="263"/>
        <v>-5.3829253244499029E-5</v>
      </c>
      <c r="Y1044" s="22">
        <f t="shared" ca="1" si="263"/>
        <v>-6.150827842733588E-4</v>
      </c>
      <c r="Z1044" s="22">
        <f t="shared" ca="1" si="263"/>
        <v>8.0306455635014845E-3</v>
      </c>
      <c r="AA1044" s="10">
        <f t="shared" ca="1" si="259"/>
        <v>0</v>
      </c>
      <c r="AB1044" s="10">
        <f t="shared" ca="1" si="260"/>
        <v>0</v>
      </c>
      <c r="AC1044" s="5">
        <f t="shared" ca="1" si="262"/>
        <v>0.51167414196510075</v>
      </c>
    </row>
    <row r="1045" spans="1:29" x14ac:dyDescent="0.2">
      <c r="A1045" s="8">
        <v>43550</v>
      </c>
      <c r="B1045" s="3">
        <v>93668</v>
      </c>
      <c r="C1045" s="3">
        <v>95525</v>
      </c>
      <c r="D1045" s="3">
        <v>93668</v>
      </c>
      <c r="E1045" s="3">
        <v>95307</v>
      </c>
      <c r="F1045" s="3">
        <v>95307</v>
      </c>
      <c r="G1045" s="5">
        <f t="shared" si="255"/>
        <v>-9.632031225408455E-3</v>
      </c>
      <c r="H1045" s="24">
        <f t="shared" si="256"/>
        <v>0</v>
      </c>
      <c r="I1045" s="3">
        <f t="shared" si="250"/>
        <v>96767.210526315786</v>
      </c>
      <c r="J1045" s="10">
        <f t="shared" si="261"/>
        <v>1.7563152612585675E-2</v>
      </c>
      <c r="K1045" s="10">
        <f t="shared" si="246"/>
        <v>-1.2512089038047348E-3</v>
      </c>
      <c r="L1045" s="10">
        <f t="shared" si="254"/>
        <v>3.9677626917126617E-4</v>
      </c>
      <c r="M1045" s="10">
        <f t="shared" si="253"/>
        <v>1.2015459335266232E-3</v>
      </c>
      <c r="N1045" s="10">
        <f t="shared" si="247"/>
        <v>-8.616849996431664E-3</v>
      </c>
      <c r="O1045" s="22">
        <f t="shared" ca="1" si="252"/>
        <v>0.913330255741715</v>
      </c>
      <c r="P1045" s="22">
        <f t="shared" ca="1" si="252"/>
        <v>0.4564233308348693</v>
      </c>
      <c r="Q1045" s="22">
        <f t="shared" ca="1" si="252"/>
        <v>0.12079823770401808</v>
      </c>
      <c r="R1045" s="22">
        <f t="shared" ca="1" si="252"/>
        <v>0.1868533859264</v>
      </c>
      <c r="S1045" s="22">
        <f t="shared" ca="1" si="252"/>
        <v>0.99924982179284094</v>
      </c>
      <c r="T1045" s="22">
        <f t="shared" ca="1" si="257"/>
        <v>7.1319347085930709E-3</v>
      </c>
      <c r="U1045" s="25">
        <f t="shared" ca="1" si="258"/>
        <v>0.50178297611964007</v>
      </c>
      <c r="V1045" s="22">
        <f t="shared" ca="1" si="263"/>
        <v>-1.1015973653911736E-2</v>
      </c>
      <c r="W1045" s="22">
        <f t="shared" ca="1" si="263"/>
        <v>7.8478417991857034E-4</v>
      </c>
      <c r="X1045" s="22">
        <f t="shared" ca="1" si="263"/>
        <v>-2.4886630686998123E-4</v>
      </c>
      <c r="Y1045" s="22">
        <f t="shared" ca="1" si="263"/>
        <v>-7.5363453473660904E-4</v>
      </c>
      <c r="Z1045" s="22">
        <f t="shared" ca="1" si="263"/>
        <v>5.4046670682790328E-3</v>
      </c>
      <c r="AA1045" s="10">
        <f t="shared" ca="1" si="259"/>
        <v>-1.0632031225408456E-2</v>
      </c>
      <c r="AB1045" s="10">
        <f t="shared" ca="1" si="260"/>
        <v>0</v>
      </c>
      <c r="AC1045" s="5">
        <f t="shared" ca="1" si="262"/>
        <v>0.50104211073969229</v>
      </c>
    </row>
    <row r="1046" spans="1:29" x14ac:dyDescent="0.2">
      <c r="A1046" s="8">
        <v>43551</v>
      </c>
      <c r="B1046" s="3">
        <v>95297</v>
      </c>
      <c r="C1046" s="3">
        <v>95297</v>
      </c>
      <c r="D1046" s="3">
        <v>91903</v>
      </c>
      <c r="E1046" s="3">
        <v>91903</v>
      </c>
      <c r="F1046" s="3">
        <v>91903</v>
      </c>
      <c r="G1046" s="5">
        <f t="shared" si="255"/>
        <v>3.8214204106503669E-2</v>
      </c>
      <c r="H1046" s="24">
        <f t="shared" si="256"/>
        <v>1</v>
      </c>
      <c r="I1046" s="3">
        <f t="shared" si="250"/>
        <v>96467.210526315786</v>
      </c>
      <c r="J1046" s="10">
        <f t="shared" si="261"/>
        <v>-3.5716159358703981E-2</v>
      </c>
      <c r="K1046" s="10">
        <f t="shared" si="246"/>
        <v>-2.7070411857378516E-3</v>
      </c>
      <c r="L1046" s="10">
        <f t="shared" si="254"/>
        <v>-2.8599243321506093E-4</v>
      </c>
      <c r="M1046" s="10">
        <f t="shared" si="253"/>
        <v>1.1065179858950347E-3</v>
      </c>
      <c r="N1046" s="10">
        <f t="shared" si="247"/>
        <v>-1.2653281852106258E-2</v>
      </c>
      <c r="O1046" s="22">
        <f t="shared" ca="1" si="252"/>
        <v>0.913330255741715</v>
      </c>
      <c r="P1046" s="22">
        <f t="shared" ca="1" si="252"/>
        <v>0.4564233308348693</v>
      </c>
      <c r="Q1046" s="22">
        <f t="shared" ca="1" si="252"/>
        <v>0.12079823770401808</v>
      </c>
      <c r="R1046" s="22">
        <f t="shared" ca="1" si="252"/>
        <v>0.1868533859264</v>
      </c>
      <c r="S1046" s="22">
        <f t="shared" ca="1" si="252"/>
        <v>0.99924982179284094</v>
      </c>
      <c r="T1046" s="22">
        <f t="shared" ca="1" si="257"/>
        <v>-4.6327786101386485E-2</v>
      </c>
      <c r="U1046" s="25">
        <f t="shared" ca="1" si="258"/>
        <v>0.48842012452283262</v>
      </c>
      <c r="V1046" s="22">
        <f t="shared" ca="1" si="263"/>
        <v>-2.2827334885288427E-2</v>
      </c>
      <c r="W1046" s="22">
        <f t="shared" ca="1" si="263"/>
        <v>-1.7301562319311063E-3</v>
      </c>
      <c r="X1046" s="22">
        <f t="shared" ca="1" si="263"/>
        <v>-1.8278687196157632E-4</v>
      </c>
      <c r="Y1046" s="22">
        <f t="shared" ca="1" si="263"/>
        <v>7.0721088364909162E-4</v>
      </c>
      <c r="Z1046" s="22">
        <f t="shared" ca="1" si="263"/>
        <v>-8.0871153960058156E-3</v>
      </c>
      <c r="AA1046" s="10">
        <f t="shared" ca="1" si="259"/>
        <v>0</v>
      </c>
      <c r="AB1046" s="10">
        <f t="shared" ca="1" si="260"/>
        <v>0</v>
      </c>
      <c r="AC1046" s="5">
        <f t="shared" ca="1" si="262"/>
        <v>0.50104211073969229</v>
      </c>
    </row>
    <row r="1047" spans="1:29" x14ac:dyDescent="0.2">
      <c r="A1047" s="8">
        <v>43552</v>
      </c>
      <c r="B1047" s="3">
        <v>91901</v>
      </c>
      <c r="C1047" s="3">
        <v>94854</v>
      </c>
      <c r="D1047" s="3">
        <v>91584</v>
      </c>
      <c r="E1047" s="3">
        <v>94389</v>
      </c>
      <c r="F1047" s="3">
        <v>94389</v>
      </c>
      <c r="G1047" s="5">
        <f t="shared" si="255"/>
        <v>1.7639767345771329E-2</v>
      </c>
      <c r="H1047" s="24">
        <f t="shared" si="256"/>
        <v>1</v>
      </c>
      <c r="I1047" s="3">
        <f t="shared" si="250"/>
        <v>96313.631578947374</v>
      </c>
      <c r="J1047" s="10">
        <f t="shared" si="261"/>
        <v>2.7050259512747088E-2</v>
      </c>
      <c r="K1047" s="10">
        <f t="shared" ref="K1047:K1110" si="264">AVERAGE(J1028:J1047)</f>
        <v>-1.5411797938109039E-3</v>
      </c>
      <c r="L1047" s="10">
        <f t="shared" si="254"/>
        <v>8.0761758726868301E-5</v>
      </c>
      <c r="M1047" s="10">
        <f t="shared" si="253"/>
        <v>1.254223701507915E-3</v>
      </c>
      <c r="N1047" s="10">
        <f t="shared" ref="N1047:N1110" si="265">AVERAGE(J1043:J1047)</f>
        <v>-4.5667986606062975E-3</v>
      </c>
      <c r="O1047" s="22">
        <f t="shared" ca="1" si="252"/>
        <v>0.913330255741715</v>
      </c>
      <c r="P1047" s="22">
        <f t="shared" ca="1" si="252"/>
        <v>0.4564233308348693</v>
      </c>
      <c r="Q1047" s="22">
        <f t="shared" ca="1" si="252"/>
        <v>0.12079823770401808</v>
      </c>
      <c r="R1047" s="22">
        <f t="shared" ca="1" si="252"/>
        <v>0.1868533859264</v>
      </c>
      <c r="S1047" s="22">
        <f t="shared" ca="1" si="252"/>
        <v>0.99924982179284094</v>
      </c>
      <c r="T1047" s="22">
        <f t="shared" ca="1" si="257"/>
        <v>1.9683129099439842E-2</v>
      </c>
      <c r="U1047" s="25">
        <f t="shared" ca="1" si="258"/>
        <v>0.50492062341127442</v>
      </c>
      <c r="V1047" s="22">
        <f t="shared" ca="1" si="263"/>
        <v>1.6738410745739198E-2</v>
      </c>
      <c r="W1047" s="22">
        <f t="shared" ca="1" si="263"/>
        <v>-9.5366554282719912E-4</v>
      </c>
      <c r="X1047" s="22">
        <f t="shared" ca="1" si="263"/>
        <v>4.997451094624728E-5</v>
      </c>
      <c r="Y1047" s="22">
        <f t="shared" ca="1" si="263"/>
        <v>7.761001876151264E-4</v>
      </c>
      <c r="Z1047" s="22">
        <f t="shared" ca="1" si="263"/>
        <v>-2.8258860784052E-3</v>
      </c>
      <c r="AA1047" s="10">
        <f t="shared" ca="1" si="259"/>
        <v>0</v>
      </c>
      <c r="AB1047" s="10">
        <f t="shared" ca="1" si="260"/>
        <v>0</v>
      </c>
      <c r="AC1047" s="5">
        <f t="shared" ca="1" si="262"/>
        <v>0.50104211073969229</v>
      </c>
    </row>
    <row r="1048" spans="1:29" x14ac:dyDescent="0.2">
      <c r="A1048" s="8">
        <v>43553</v>
      </c>
      <c r="B1048" s="3">
        <v>94402</v>
      </c>
      <c r="C1048" s="3">
        <v>95863</v>
      </c>
      <c r="D1048" s="3">
        <v>94402</v>
      </c>
      <c r="E1048" s="3">
        <v>95415</v>
      </c>
      <c r="F1048" s="3">
        <v>95415</v>
      </c>
      <c r="G1048" s="5">
        <f t="shared" si="255"/>
        <v>-2.9345490750931624E-4</v>
      </c>
      <c r="H1048" s="24">
        <f t="shared" si="256"/>
        <v>0</v>
      </c>
      <c r="I1048" s="3">
        <f t="shared" si="250"/>
        <v>96304.736842105267</v>
      </c>
      <c r="J1048" s="10">
        <f t="shared" si="261"/>
        <v>1.0869910688745543E-2</v>
      </c>
      <c r="K1048" s="10">
        <f t="shared" si="264"/>
        <v>-8.4604957601348558E-4</v>
      </c>
      <c r="L1048" s="10">
        <f t="shared" si="254"/>
        <v>3.8664992741000771E-4</v>
      </c>
      <c r="M1048" s="10">
        <f t="shared" si="253"/>
        <v>1.1683554709708899E-3</v>
      </c>
      <c r="N1048" s="10">
        <f t="shared" si="265"/>
        <v>3.7976744364207836E-3</v>
      </c>
      <c r="O1048" s="22">
        <f t="shared" ca="1" si="252"/>
        <v>0.913330255741715</v>
      </c>
      <c r="P1048" s="22">
        <f t="shared" ca="1" si="252"/>
        <v>0.4564233308348693</v>
      </c>
      <c r="Q1048" s="22">
        <f t="shared" ca="1" si="252"/>
        <v>0.12079823770401808</v>
      </c>
      <c r="R1048" s="22">
        <f t="shared" ca="1" si="252"/>
        <v>0.1868533859264</v>
      </c>
      <c r="S1048" s="22">
        <f t="shared" ca="1" si="252"/>
        <v>0.99924982179284094</v>
      </c>
      <c r="T1048" s="22">
        <f t="shared" ca="1" si="257"/>
        <v>1.360150485308282E-2</v>
      </c>
      <c r="U1048" s="25">
        <f t="shared" ca="1" si="258"/>
        <v>0.50340032379150923</v>
      </c>
      <c r="V1048" s="22">
        <f t="shared" ca="1" si="263"/>
        <v>-6.8395793633542184E-3</v>
      </c>
      <c r="W1048" s="22">
        <f t="shared" ca="1" si="263"/>
        <v>5.3235241633289225E-4</v>
      </c>
      <c r="X1048" s="22">
        <f t="shared" ca="1" si="263"/>
        <v>-2.4328837099774647E-4</v>
      </c>
      <c r="Y1048" s="22">
        <f t="shared" ca="1" si="263"/>
        <v>-7.351541514125095E-4</v>
      </c>
      <c r="Z1048" s="22">
        <f t="shared" ca="1" si="263"/>
        <v>-2.3895776559576384E-3</v>
      </c>
      <c r="AA1048" s="10">
        <f t="shared" ca="1" si="259"/>
        <v>0</v>
      </c>
      <c r="AB1048" s="10">
        <f t="shared" ca="1" si="260"/>
        <v>0</v>
      </c>
      <c r="AC1048" s="5">
        <f t="shared" ca="1" si="262"/>
        <v>0.50104211073969229</v>
      </c>
    </row>
    <row r="1049" spans="1:29" x14ac:dyDescent="0.2">
      <c r="A1049" s="8">
        <v>43556</v>
      </c>
      <c r="B1049" s="3">
        <v>95423</v>
      </c>
      <c r="C1049" s="3">
        <v>96752</v>
      </c>
      <c r="D1049" s="3">
        <v>95423</v>
      </c>
      <c r="E1049" s="3">
        <v>96054</v>
      </c>
      <c r="F1049" s="3">
        <v>96054</v>
      </c>
      <c r="G1049" s="5">
        <f t="shared" si="255"/>
        <v>-1.6272096945468162E-2</v>
      </c>
      <c r="H1049" s="24">
        <f t="shared" si="256"/>
        <v>0</v>
      </c>
      <c r="I1049" s="3">
        <f t="shared" si="250"/>
        <v>96381.052631578947</v>
      </c>
      <c r="J1049" s="10">
        <f t="shared" si="261"/>
        <v>6.6970602106586341E-3</v>
      </c>
      <c r="K1049" s="10">
        <f t="shared" si="264"/>
        <v>3.7414570177668471E-4</v>
      </c>
      <c r="L1049" s="10">
        <f t="shared" si="254"/>
        <v>4.4893169469199188E-4</v>
      </c>
      <c r="M1049" s="10">
        <f t="shared" si="253"/>
        <v>1.4596611174078544E-3</v>
      </c>
      <c r="N1049" s="10">
        <f t="shared" si="265"/>
        <v>5.2928447332065923E-3</v>
      </c>
      <c r="O1049" s="22">
        <f t="shared" ca="1" si="252"/>
        <v>0.913330255741715</v>
      </c>
      <c r="P1049" s="22">
        <f t="shared" ca="1" si="252"/>
        <v>0.4564233308348693</v>
      </c>
      <c r="Q1049" s="22">
        <f t="shared" ca="1" si="252"/>
        <v>0.12079823770401808</v>
      </c>
      <c r="R1049" s="22">
        <f t="shared" ca="1" si="252"/>
        <v>0.1868533859264</v>
      </c>
      <c r="S1049" s="22">
        <f t="shared" ca="1" si="252"/>
        <v>0.99924982179284094</v>
      </c>
      <c r="T1049" s="22">
        <f t="shared" ca="1" si="257"/>
        <v>1.1903243478435882E-2</v>
      </c>
      <c r="U1049" s="25">
        <f t="shared" ca="1" si="258"/>
        <v>0.50297577573391294</v>
      </c>
      <c r="V1049" s="22">
        <f t="shared" ca="1" si="263"/>
        <v>-4.2104246756536207E-3</v>
      </c>
      <c r="W1049" s="22">
        <f t="shared" ca="1" si="263"/>
        <v>-2.3522444856373289E-4</v>
      </c>
      <c r="X1049" s="22">
        <f t="shared" ca="1" si="263"/>
        <v>-2.8224221159096696E-4</v>
      </c>
      <c r="Y1049" s="22">
        <f t="shared" ca="1" si="263"/>
        <v>-9.1768522209862997E-4</v>
      </c>
      <c r="Z1049" s="22">
        <f t="shared" ca="1" si="263"/>
        <v>-3.3275979859981979E-3</v>
      </c>
      <c r="AA1049" s="10">
        <f t="shared" ca="1" si="259"/>
        <v>-1.7272096945468163E-2</v>
      </c>
      <c r="AB1049" s="10">
        <f t="shared" ca="1" si="260"/>
        <v>0</v>
      </c>
      <c r="AC1049" s="5">
        <f t="shared" ca="1" si="262"/>
        <v>0.48377001379422413</v>
      </c>
    </row>
    <row r="1050" spans="1:29" x14ac:dyDescent="0.2">
      <c r="A1050" s="8">
        <v>43557</v>
      </c>
      <c r="B1050" s="3">
        <v>96062</v>
      </c>
      <c r="C1050" s="3">
        <v>96690</v>
      </c>
      <c r="D1050" s="3">
        <v>94825</v>
      </c>
      <c r="E1050" s="3">
        <v>95387</v>
      </c>
      <c r="F1050" s="3">
        <v>95387</v>
      </c>
      <c r="G1050" s="5">
        <f t="shared" si="255"/>
        <v>9.7078218205834954E-3</v>
      </c>
      <c r="H1050" s="24">
        <f t="shared" si="256"/>
        <v>1</v>
      </c>
      <c r="I1050" s="3">
        <f t="shared" si="250"/>
        <v>96442.631578947374</v>
      </c>
      <c r="J1050" s="10">
        <f t="shared" si="261"/>
        <v>-6.9440106606700747E-3</v>
      </c>
      <c r="K1050" s="10">
        <f t="shared" si="264"/>
        <v>5.3958326716969647E-4</v>
      </c>
      <c r="L1050" s="10">
        <f t="shared" si="254"/>
        <v>1.0707032821510642E-4</v>
      </c>
      <c r="M1050" s="10">
        <f t="shared" si="253"/>
        <v>1.0215920622707775E-3</v>
      </c>
      <c r="N1050" s="10">
        <f t="shared" si="265"/>
        <v>3.9141207855544204E-4</v>
      </c>
      <c r="O1050" s="22">
        <f t="shared" ca="1" si="252"/>
        <v>0.913330255741715</v>
      </c>
      <c r="P1050" s="22">
        <f t="shared" ca="1" si="252"/>
        <v>0.4564233308348693</v>
      </c>
      <c r="Q1050" s="22">
        <f t="shared" ca="1" si="252"/>
        <v>0.12079823770401808</v>
      </c>
      <c r="R1050" s="22">
        <f t="shared" ca="1" si="252"/>
        <v>0.1868533859264</v>
      </c>
      <c r="S1050" s="22">
        <f t="shared" ca="1" si="252"/>
        <v>0.99924982179284094</v>
      </c>
      <c r="T1050" s="22">
        <f t="shared" ca="1" si="257"/>
        <v>-5.500956347944945E-3</v>
      </c>
      <c r="U1050" s="25">
        <f t="shared" ca="1" si="258"/>
        <v>0.49862476438095743</v>
      </c>
      <c r="V1050" s="22">
        <f t="shared" ca="1" si="263"/>
        <v>-4.3519108035634472E-3</v>
      </c>
      <c r="W1050" s="22">
        <f t="shared" ca="1" si="263"/>
        <v>3.3816455137631782E-4</v>
      </c>
      <c r="X1050" s="22">
        <f t="shared" ca="1" si="263"/>
        <v>6.7102506155346554E-5</v>
      </c>
      <c r="Y1050" s="22">
        <f t="shared" ca="1" si="263"/>
        <v>6.4024635760018343E-4</v>
      </c>
      <c r="Z1050" s="22">
        <f t="shared" ca="1" si="263"/>
        <v>2.4530354812938622E-4</v>
      </c>
      <c r="AA1050" s="10">
        <f t="shared" ca="1" si="259"/>
        <v>0</v>
      </c>
      <c r="AB1050" s="10">
        <f t="shared" ca="1" si="260"/>
        <v>0</v>
      </c>
      <c r="AC1050" s="5">
        <f t="shared" ca="1" si="262"/>
        <v>0.48377001379422413</v>
      </c>
    </row>
    <row r="1051" spans="1:29" x14ac:dyDescent="0.2">
      <c r="A1051" s="8">
        <v>43558</v>
      </c>
      <c r="B1051" s="3">
        <v>95392</v>
      </c>
      <c r="C1051" s="3">
        <v>96442</v>
      </c>
      <c r="D1051" s="3">
        <v>94124</v>
      </c>
      <c r="E1051" s="3">
        <v>94491</v>
      </c>
      <c r="F1051" s="3">
        <v>94491</v>
      </c>
      <c r="G1051" s="5">
        <f t="shared" si="255"/>
        <v>2.7695759384491536E-2</v>
      </c>
      <c r="H1051" s="24">
        <f t="shared" si="256"/>
        <v>1</v>
      </c>
      <c r="I1051" s="3">
        <f t="shared" si="250"/>
        <v>96450.578947368427</v>
      </c>
      <c r="J1051" s="10">
        <f t="shared" si="261"/>
        <v>-9.3933135542578761E-3</v>
      </c>
      <c r="K1051" s="10">
        <f t="shared" si="264"/>
        <v>2.744543955115142E-4</v>
      </c>
      <c r="L1051" s="10">
        <f t="shared" si="254"/>
        <v>-2.3727044235091865E-4</v>
      </c>
      <c r="M1051" s="10">
        <f t="shared" si="253"/>
        <v>8.657387094319713E-4</v>
      </c>
      <c r="N1051" s="10">
        <f t="shared" si="265"/>
        <v>5.6559812394446629E-3</v>
      </c>
      <c r="O1051" s="22">
        <f t="shared" ca="1" si="252"/>
        <v>0.913330255741715</v>
      </c>
      <c r="P1051" s="22">
        <f t="shared" ca="1" si="252"/>
        <v>0.4564233308348693</v>
      </c>
      <c r="Q1051" s="22">
        <f t="shared" ca="1" si="252"/>
        <v>0.12079823770401808</v>
      </c>
      <c r="R1051" s="22">
        <f t="shared" ca="1" si="252"/>
        <v>0.1868533859264</v>
      </c>
      <c r="S1051" s="22">
        <f t="shared" ca="1" si="252"/>
        <v>0.99924982179284094</v>
      </c>
      <c r="T1051" s="22">
        <f t="shared" ca="1" si="257"/>
        <v>-2.6690874779424258E-3</v>
      </c>
      <c r="U1051" s="25">
        <f t="shared" ca="1" si="258"/>
        <v>0.49933272852665272</v>
      </c>
      <c r="V1051" s="22">
        <f t="shared" ca="1" si="263"/>
        <v>-5.8786453642151685E-3</v>
      </c>
      <c r="W1051" s="22">
        <f t="shared" ca="1" si="263"/>
        <v>1.7176261077017871E-4</v>
      </c>
      <c r="X1051" s="22">
        <f t="shared" ca="1" si="263"/>
        <v>-1.4849166675153213E-4</v>
      </c>
      <c r="Y1051" s="22">
        <f t="shared" ca="1" si="263"/>
        <v>5.4180783186109341E-4</v>
      </c>
      <c r="Z1051" s="22">
        <f t="shared" ca="1" si="263"/>
        <v>3.5396995640880882E-3</v>
      </c>
      <c r="AA1051" s="10">
        <f t="shared" ca="1" si="259"/>
        <v>0</v>
      </c>
      <c r="AB1051" s="10">
        <f t="shared" ca="1" si="260"/>
        <v>0</v>
      </c>
      <c r="AC1051" s="5">
        <f t="shared" ca="1" si="262"/>
        <v>0.48377001379422413</v>
      </c>
    </row>
    <row r="1052" spans="1:29" x14ac:dyDescent="0.2">
      <c r="A1052" s="8">
        <v>43559</v>
      </c>
      <c r="B1052" s="3">
        <v>94503</v>
      </c>
      <c r="C1052" s="3">
        <v>96394</v>
      </c>
      <c r="D1052" s="3">
        <v>94334</v>
      </c>
      <c r="E1052" s="3">
        <v>96313</v>
      </c>
      <c r="F1052" s="3">
        <v>96313</v>
      </c>
      <c r="G1052" s="5">
        <f t="shared" si="255"/>
        <v>1.096425197013895E-2</v>
      </c>
      <c r="H1052" s="24">
        <f t="shared" si="256"/>
        <v>1</v>
      </c>
      <c r="I1052" s="3">
        <f t="shared" ref="I1052:I1115" si="266">AVERAGE(F1034:F1052)</f>
        <v>96500.473684210519</v>
      </c>
      <c r="J1052" s="10">
        <f t="shared" si="261"/>
        <v>1.928225968610775E-2</v>
      </c>
      <c r="K1052" s="10">
        <f t="shared" si="264"/>
        <v>1.1732925355743551E-3</v>
      </c>
      <c r="L1052" s="10">
        <f t="shared" si="254"/>
        <v>1.6648145605504538E-4</v>
      </c>
      <c r="M1052" s="10">
        <f t="shared" si="253"/>
        <v>9.4474816573667962E-4</v>
      </c>
      <c r="N1052" s="10">
        <f t="shared" si="265"/>
        <v>4.1023812741167957E-3</v>
      </c>
      <c r="O1052" s="22">
        <f t="shared" ca="1" si="252"/>
        <v>0.913330255741715</v>
      </c>
      <c r="P1052" s="22">
        <f t="shared" ca="1" si="252"/>
        <v>0.4564233308348693</v>
      </c>
      <c r="Q1052" s="22">
        <f t="shared" ca="1" si="252"/>
        <v>0.12079823770401808</v>
      </c>
      <c r="R1052" s="22">
        <f t="shared" ca="1" si="252"/>
        <v>0.1868533859264</v>
      </c>
      <c r="S1052" s="22">
        <f t="shared" ca="1" si="252"/>
        <v>0.99924982179284094</v>
      </c>
      <c r="T1052" s="22">
        <f t="shared" ca="1" si="257"/>
        <v>2.244253307472649E-2</v>
      </c>
      <c r="U1052" s="25">
        <f t="shared" ca="1" si="258"/>
        <v>0.50561039778950367</v>
      </c>
      <c r="V1052" s="22">
        <f t="shared" ca="1" si="263"/>
        <v>1.1914685547599869E-2</v>
      </c>
      <c r="W1052" s="22">
        <f t="shared" ca="1" si="263"/>
        <v>7.2498824537594458E-4</v>
      </c>
      <c r="X1052" s="22">
        <f t="shared" ca="1" si="263"/>
        <v>1.0287042238268025E-4</v>
      </c>
      <c r="Y1052" s="22">
        <f t="shared" ca="1" si="263"/>
        <v>5.8376857793976085E-4</v>
      </c>
      <c r="Z1052" s="22">
        <f t="shared" ca="1" si="263"/>
        <v>2.5348991079442401E-3</v>
      </c>
      <c r="AA1052" s="10">
        <f t="shared" ca="1" si="259"/>
        <v>0</v>
      </c>
      <c r="AB1052" s="10">
        <f t="shared" ca="1" si="260"/>
        <v>0</v>
      </c>
      <c r="AC1052" s="5">
        <f t="shared" ca="1" si="262"/>
        <v>0.48377001379422413</v>
      </c>
    </row>
    <row r="1053" spans="1:29" x14ac:dyDescent="0.2">
      <c r="A1053" s="8">
        <v>43560</v>
      </c>
      <c r="B1053" s="3">
        <v>96319</v>
      </c>
      <c r="C1053" s="3">
        <v>97493</v>
      </c>
      <c r="D1053" s="3">
        <v>96152</v>
      </c>
      <c r="E1053" s="3">
        <v>97108</v>
      </c>
      <c r="F1053" s="3">
        <v>97108</v>
      </c>
      <c r="G1053" s="5">
        <f t="shared" si="255"/>
        <v>-8.4030151995716507E-3</v>
      </c>
      <c r="H1053" s="24">
        <f t="shared" si="256"/>
        <v>0</v>
      </c>
      <c r="I1053" s="3">
        <f t="shared" si="266"/>
        <v>96452.105263157893</v>
      </c>
      <c r="J1053" s="10">
        <f t="shared" si="261"/>
        <v>8.2543374207013631E-3</v>
      </c>
      <c r="K1053" s="10">
        <f t="shared" si="264"/>
        <v>1.042761579600726E-3</v>
      </c>
      <c r="L1053" s="10">
        <f t="shared" si="254"/>
        <v>5.205068566927995E-4</v>
      </c>
      <c r="M1053" s="10">
        <f t="shared" si="253"/>
        <v>8.9394915878127307E-4</v>
      </c>
      <c r="N1053" s="10">
        <f t="shared" si="265"/>
        <v>3.5792666205079595E-3</v>
      </c>
      <c r="O1053" s="22">
        <f t="shared" ref="O1053:S1116" ca="1" si="267">O1052</f>
        <v>0.913330255741715</v>
      </c>
      <c r="P1053" s="22">
        <f t="shared" ca="1" si="267"/>
        <v>0.4564233308348693</v>
      </c>
      <c r="Q1053" s="22">
        <f t="shared" ca="1" si="267"/>
        <v>0.12079823770401808</v>
      </c>
      <c r="R1053" s="22">
        <f t="shared" ca="1" si="267"/>
        <v>0.1868533859264</v>
      </c>
      <c r="S1053" s="22">
        <f t="shared" ca="1" si="267"/>
        <v>0.99924982179284094</v>
      </c>
      <c r="T1053" s="22">
        <f t="shared" ca="1" si="257"/>
        <v>1.1821372091712905E-2</v>
      </c>
      <c r="U1053" s="25">
        <f t="shared" ca="1" si="258"/>
        <v>0.50295530860724813</v>
      </c>
      <c r="V1053" s="22">
        <f t="shared" ca="1" si="263"/>
        <v>-5.1892722353581297E-3</v>
      </c>
      <c r="W1053" s="22">
        <f t="shared" ca="1" si="263"/>
        <v>-6.5555518720973897E-4</v>
      </c>
      <c r="X1053" s="22">
        <f t="shared" ca="1" si="263"/>
        <v>-3.2722817617988442E-4</v>
      </c>
      <c r="Y1053" s="22">
        <f t="shared" ca="1" si="263"/>
        <v>-5.6200095938060773E-4</v>
      </c>
      <c r="Z1053" s="22">
        <f t="shared" ca="1" si="263"/>
        <v>-2.2501853207701661E-3</v>
      </c>
      <c r="AA1053" s="10">
        <f t="shared" ca="1" si="259"/>
        <v>-9.4030151995716516E-3</v>
      </c>
      <c r="AB1053" s="10">
        <f t="shared" ca="1" si="260"/>
        <v>0</v>
      </c>
      <c r="AC1053" s="5">
        <f t="shared" ca="1" si="262"/>
        <v>0.47436699859465248</v>
      </c>
    </row>
    <row r="1054" spans="1:29" x14ac:dyDescent="0.2">
      <c r="A1054" s="8">
        <v>43563</v>
      </c>
      <c r="B1054" s="3">
        <v>97110</v>
      </c>
      <c r="C1054" s="3">
        <v>97610</v>
      </c>
      <c r="D1054" s="3">
        <v>96743</v>
      </c>
      <c r="E1054" s="3">
        <v>97369</v>
      </c>
      <c r="F1054" s="3">
        <v>97369</v>
      </c>
      <c r="G1054" s="5">
        <f t="shared" si="255"/>
        <v>-1.454261623309272E-2</v>
      </c>
      <c r="H1054" s="24">
        <f t="shared" si="256"/>
        <v>0</v>
      </c>
      <c r="I1054" s="3">
        <f t="shared" si="266"/>
        <v>96427.947368421053</v>
      </c>
      <c r="J1054" s="10">
        <f t="shared" si="261"/>
        <v>2.6877291263336378E-3</v>
      </c>
      <c r="K1054" s="10">
        <f t="shared" si="264"/>
        <v>-2.1854220683412696E-4</v>
      </c>
      <c r="L1054" s="10">
        <f t="shared" si="254"/>
        <v>2.6827740086106112E-4</v>
      </c>
      <c r="M1054" s="10">
        <f t="shared" si="253"/>
        <v>1.0245118001640319E-3</v>
      </c>
      <c r="N1054" s="10">
        <f t="shared" si="265"/>
        <v>2.7774004036429599E-3</v>
      </c>
      <c r="O1054" s="22">
        <f t="shared" ca="1" si="267"/>
        <v>0.913330255741715</v>
      </c>
      <c r="P1054" s="22">
        <f t="shared" ca="1" si="267"/>
        <v>0.4564233308348693</v>
      </c>
      <c r="Q1054" s="22">
        <f t="shared" ca="1" si="267"/>
        <v>0.12079823770401808</v>
      </c>
      <c r="R1054" s="22">
        <f t="shared" ca="1" si="267"/>
        <v>0.1868533859264</v>
      </c>
      <c r="S1054" s="22">
        <f t="shared" ca="1" si="267"/>
        <v>0.99924982179284094</v>
      </c>
      <c r="T1054" s="22">
        <f t="shared" ca="1" si="257"/>
        <v>5.3541943627571469E-3</v>
      </c>
      <c r="U1054" s="25">
        <f t="shared" ca="1" si="258"/>
        <v>0.50133854539297318</v>
      </c>
      <c r="V1054" s="22">
        <f t="shared" ca="1" si="263"/>
        <v>-1.6843156919924341E-3</v>
      </c>
      <c r="W1054" s="22">
        <f t="shared" ca="1" si="263"/>
        <v>1.369535585736266E-4</v>
      </c>
      <c r="X1054" s="22">
        <f t="shared" ca="1" si="263"/>
        <v>-1.6812104748577188E-4</v>
      </c>
      <c r="Y1054" s="22">
        <f t="shared" ca="1" si="263"/>
        <v>-6.4202946820076615E-4</v>
      </c>
      <c r="Z1054" s="22">
        <f t="shared" ca="1" si="263"/>
        <v>-1.7405098739184692E-3</v>
      </c>
      <c r="AA1054" s="10">
        <f t="shared" ca="1" si="259"/>
        <v>-1.5542616233092721E-2</v>
      </c>
      <c r="AB1054" s="10">
        <f t="shared" ca="1" si="260"/>
        <v>0</v>
      </c>
      <c r="AC1054" s="5">
        <f t="shared" ca="1" si="262"/>
        <v>0.45882438236155976</v>
      </c>
    </row>
    <row r="1055" spans="1:29" x14ac:dyDescent="0.2">
      <c r="A1055" s="8">
        <v>43564</v>
      </c>
      <c r="B1055" s="3">
        <v>97366</v>
      </c>
      <c r="C1055" s="3">
        <v>97366</v>
      </c>
      <c r="D1055" s="3">
        <v>95488</v>
      </c>
      <c r="E1055" s="3">
        <v>96292</v>
      </c>
      <c r="F1055" s="3">
        <v>96292</v>
      </c>
      <c r="G1055" s="5">
        <f t="shared" si="255"/>
        <v>-1.596186599094418E-2</v>
      </c>
      <c r="H1055" s="24">
        <f t="shared" si="256"/>
        <v>0</v>
      </c>
      <c r="I1055" s="3">
        <f t="shared" si="266"/>
        <v>96290.473684210519</v>
      </c>
      <c r="J1055" s="10">
        <f t="shared" si="261"/>
        <v>-1.106101531288195E-2</v>
      </c>
      <c r="K1055" s="10">
        <f t="shared" si="264"/>
        <v>-6.7009032524837915E-4</v>
      </c>
      <c r="L1055" s="10">
        <f t="shared" si="254"/>
        <v>-1.8472069698298067E-4</v>
      </c>
      <c r="M1055" s="10">
        <f t="shared" si="253"/>
        <v>1.0216055796384892E-3</v>
      </c>
      <c r="N1055" s="10">
        <f t="shared" si="265"/>
        <v>1.9539994732005852E-3</v>
      </c>
      <c r="O1055" s="22">
        <f t="shared" ca="1" si="267"/>
        <v>0.913330255741715</v>
      </c>
      <c r="P1055" s="22">
        <f t="shared" ca="1" si="267"/>
        <v>0.4564233308348693</v>
      </c>
      <c r="Q1055" s="22">
        <f t="shared" ca="1" si="267"/>
        <v>0.12079823770401808</v>
      </c>
      <c r="R1055" s="22">
        <f t="shared" ca="1" si="267"/>
        <v>0.1868533859264</v>
      </c>
      <c r="S1055" s="22">
        <f t="shared" ca="1" si="267"/>
        <v>0.99924982179284094</v>
      </c>
      <c r="T1055" s="22">
        <f t="shared" ca="1" si="257"/>
        <v>-8.2870946503348433E-3</v>
      </c>
      <c r="U1055" s="25">
        <f t="shared" ca="1" si="258"/>
        <v>0.49792823819408483</v>
      </c>
      <c r="V1055" s="22">
        <f t="shared" ca="1" si="263"/>
        <v>6.8843716358804666E-3</v>
      </c>
      <c r="W1055" s="22">
        <f t="shared" ca="1" si="263"/>
        <v>4.170639582466955E-4</v>
      </c>
      <c r="X1055" s="22">
        <f t="shared" ca="1" si="263"/>
        <v>1.1497009007741481E-4</v>
      </c>
      <c r="Y1055" s="22">
        <f t="shared" ca="1" si="263"/>
        <v>-6.3584691609001659E-4</v>
      </c>
      <c r="Z1055" s="22">
        <f t="shared" ca="1" si="263"/>
        <v>-1.2161685134058949E-3</v>
      </c>
      <c r="AA1055" s="10">
        <f t="shared" ca="1" si="259"/>
        <v>0</v>
      </c>
      <c r="AB1055" s="10">
        <f t="shared" ca="1" si="260"/>
        <v>0</v>
      </c>
      <c r="AC1055" s="5">
        <f t="shared" ca="1" si="262"/>
        <v>0.45882438236155976</v>
      </c>
    </row>
    <row r="1056" spans="1:29" x14ac:dyDescent="0.2">
      <c r="A1056" s="8">
        <v>43565</v>
      </c>
      <c r="B1056" s="3">
        <v>96292</v>
      </c>
      <c r="C1056" s="3">
        <v>96902</v>
      </c>
      <c r="D1056" s="3">
        <v>95670</v>
      </c>
      <c r="E1056" s="3">
        <v>95953</v>
      </c>
      <c r="F1056" s="3">
        <v>95953</v>
      </c>
      <c r="G1056" s="5">
        <f t="shared" si="255"/>
        <v>-3.2078204954508971E-2</v>
      </c>
      <c r="H1056" s="24">
        <f t="shared" si="256"/>
        <v>0</v>
      </c>
      <c r="I1056" s="3">
        <f t="shared" si="266"/>
        <v>96150.894736842107</v>
      </c>
      <c r="J1056" s="10">
        <f t="shared" si="261"/>
        <v>-3.5205416857059246E-3</v>
      </c>
      <c r="K1056" s="10">
        <f t="shared" si="264"/>
        <v>-1.3960622106131248E-3</v>
      </c>
      <c r="L1056" s="10">
        <f t="shared" si="254"/>
        <v>2.0208971893177939E-4</v>
      </c>
      <c r="M1056" s="10">
        <f t="shared" si="253"/>
        <v>1.2251305820987568E-3</v>
      </c>
      <c r="N1056" s="10">
        <f t="shared" si="265"/>
        <v>3.1285538469109754E-3</v>
      </c>
      <c r="O1056" s="22">
        <f t="shared" ca="1" si="267"/>
        <v>0.913330255741715</v>
      </c>
      <c r="P1056" s="22">
        <f t="shared" ca="1" si="267"/>
        <v>0.4564233308348693</v>
      </c>
      <c r="Q1056" s="22">
        <f t="shared" ca="1" si="267"/>
        <v>0.12079823770401808</v>
      </c>
      <c r="R1056" s="22">
        <f t="shared" ca="1" si="267"/>
        <v>0.1868533859264</v>
      </c>
      <c r="S1056" s="22">
        <f t="shared" ca="1" si="267"/>
        <v>0.99924982179284094</v>
      </c>
      <c r="T1056" s="22">
        <f t="shared" ca="1" si="257"/>
        <v>-4.7307384900860091E-4</v>
      </c>
      <c r="U1056" s="25">
        <f t="shared" ca="1" si="258"/>
        <v>0.49988173153995352</v>
      </c>
      <c r="V1056" s="22">
        <f t="shared" ca="1" si="263"/>
        <v>2.1998179691823864E-3</v>
      </c>
      <c r="W1056" s="22">
        <f t="shared" ca="1" si="263"/>
        <v>8.7233244516672615E-4</v>
      </c>
      <c r="X1056" s="22">
        <f t="shared" ca="1" si="263"/>
        <v>-1.2627619121743325E-4</v>
      </c>
      <c r="Y1056" s="22">
        <f t="shared" ca="1" si="263"/>
        <v>-7.6552545309666422E-4</v>
      </c>
      <c r="Z1056" s="22">
        <f t="shared" ca="1" si="263"/>
        <v>-1.9548835333871198E-3</v>
      </c>
      <c r="AA1056" s="10">
        <f t="shared" ca="1" si="259"/>
        <v>0</v>
      </c>
      <c r="AB1056" s="10">
        <f t="shared" ca="1" si="260"/>
        <v>0</v>
      </c>
      <c r="AC1056" s="5">
        <f t="shared" ca="1" si="262"/>
        <v>0.45882438236155976</v>
      </c>
    </row>
    <row r="1057" spans="1:29" x14ac:dyDescent="0.2">
      <c r="A1057" s="8">
        <v>43566</v>
      </c>
      <c r="B1057" s="3">
        <v>95954</v>
      </c>
      <c r="C1057" s="3">
        <v>95954</v>
      </c>
      <c r="D1057" s="3">
        <v>94173</v>
      </c>
      <c r="E1057" s="3">
        <v>94755</v>
      </c>
      <c r="F1057" s="3">
        <v>94755</v>
      </c>
      <c r="G1057" s="5">
        <f t="shared" si="255"/>
        <v>-1.7645506833412483E-2</v>
      </c>
      <c r="H1057" s="24">
        <f t="shared" si="256"/>
        <v>0</v>
      </c>
      <c r="I1057" s="3">
        <f t="shared" si="266"/>
        <v>95920.263157894733</v>
      </c>
      <c r="J1057" s="10">
        <f t="shared" si="261"/>
        <v>-1.2485279251300163E-2</v>
      </c>
      <c r="K1057" s="10">
        <f t="shared" si="264"/>
        <v>-1.8691694959962202E-3</v>
      </c>
      <c r="L1057" s="10">
        <f t="shared" si="254"/>
        <v>-8.8477523191581313E-5</v>
      </c>
      <c r="M1057" s="10">
        <f t="shared" si="253"/>
        <v>1.0978250916179899E-3</v>
      </c>
      <c r="N1057" s="10">
        <f t="shared" si="265"/>
        <v>-3.2249539405706075E-3</v>
      </c>
      <c r="O1057" s="22">
        <f t="shared" ca="1" si="267"/>
        <v>0.913330255741715</v>
      </c>
      <c r="P1057" s="22">
        <f t="shared" ca="1" si="267"/>
        <v>0.4564233308348693</v>
      </c>
      <c r="Q1057" s="22">
        <f t="shared" ca="1" si="267"/>
        <v>0.12079823770401808</v>
      </c>
      <c r="R1057" s="22">
        <f t="shared" ca="1" si="267"/>
        <v>0.1868533859264</v>
      </c>
      <c r="S1057" s="22">
        <f t="shared" ca="1" si="267"/>
        <v>0.99924982179284094</v>
      </c>
      <c r="T1057" s="22">
        <f t="shared" ca="1" si="257"/>
        <v>-1.5284406102613713E-2</v>
      </c>
      <c r="U1057" s="25">
        <f t="shared" ca="1" si="258"/>
        <v>0.49617897286088036</v>
      </c>
      <c r="V1057" s="22">
        <f t="shared" ca="1" si="263"/>
        <v>7.74321405568364E-3</v>
      </c>
      <c r="W1057" s="22">
        <f t="shared" ca="1" si="263"/>
        <v>1.1592355463211478E-3</v>
      </c>
      <c r="X1057" s="22">
        <f t="shared" ca="1" si="263"/>
        <v>5.4872653418447509E-5</v>
      </c>
      <c r="Y1057" s="22">
        <f t="shared" ca="1" si="263"/>
        <v>-6.8085739285433879E-4</v>
      </c>
      <c r="Z1057" s="22">
        <f t="shared" ca="1" si="263"/>
        <v>2.0000761039412271E-3</v>
      </c>
      <c r="AA1057" s="10">
        <f t="shared" ca="1" si="259"/>
        <v>0</v>
      </c>
      <c r="AB1057" s="10">
        <f t="shared" ca="1" si="260"/>
        <v>0</v>
      </c>
      <c r="AC1057" s="5">
        <f t="shared" ca="1" si="262"/>
        <v>0.45882438236155976</v>
      </c>
    </row>
    <row r="1058" spans="1:29" x14ac:dyDescent="0.2">
      <c r="A1058" s="8">
        <v>43567</v>
      </c>
      <c r="B1058" s="3">
        <v>94747</v>
      </c>
      <c r="C1058" s="3">
        <v>94768</v>
      </c>
      <c r="D1058" s="3">
        <v>92516</v>
      </c>
      <c r="E1058" s="3">
        <v>92875</v>
      </c>
      <c r="F1058" s="3">
        <v>92875</v>
      </c>
      <c r="G1058" s="5">
        <f t="shared" si="255"/>
        <v>1.5698519515477738E-2</v>
      </c>
      <c r="H1058" s="24">
        <f t="shared" si="256"/>
        <v>1</v>
      </c>
      <c r="I1058" s="3">
        <f t="shared" si="266"/>
        <v>95545.578947368427</v>
      </c>
      <c r="J1058" s="10">
        <f t="shared" si="261"/>
        <v>-1.9840641654793933E-2</v>
      </c>
      <c r="K1058" s="10">
        <f t="shared" si="264"/>
        <v>-3.1309647753283822E-3</v>
      </c>
      <c r="L1058" s="10">
        <f t="shared" si="254"/>
        <v>-7.6906580354223935E-4</v>
      </c>
      <c r="M1058" s="10">
        <f t="shared" si="253"/>
        <v>9.1296358930505477E-4</v>
      </c>
      <c r="N1058" s="10">
        <f t="shared" si="265"/>
        <v>-8.843949755669666E-3</v>
      </c>
      <c r="O1058" s="22">
        <f t="shared" ca="1" si="267"/>
        <v>0.913330255741715</v>
      </c>
      <c r="P1058" s="22">
        <f t="shared" ca="1" si="267"/>
        <v>0.4564233308348693</v>
      </c>
      <c r="Q1058" s="22">
        <f t="shared" ca="1" si="267"/>
        <v>0.12079823770401808</v>
      </c>
      <c r="R1058" s="22">
        <f t="shared" ca="1" si="267"/>
        <v>0.1868533859264</v>
      </c>
      <c r="S1058" s="22">
        <f t="shared" ca="1" si="267"/>
        <v>0.99924982179284094</v>
      </c>
      <c r="T1058" s="22">
        <f t="shared" ca="1" si="257"/>
        <v>-2.8309730361289608E-2</v>
      </c>
      <c r="U1058" s="25">
        <f t="shared" ca="1" si="258"/>
        <v>0.49292304005042098</v>
      </c>
      <c r="V1058" s="22">
        <f t="shared" ca="1" si="263"/>
        <v>-1.2573395940718679E-2</v>
      </c>
      <c r="W1058" s="22">
        <f t="shared" ca="1" si="263"/>
        <v>-1.9841525532081346E-3</v>
      </c>
      <c r="X1058" s="22">
        <f t="shared" ca="1" si="263"/>
        <v>-4.8737178064334999E-4</v>
      </c>
      <c r="Y1058" s="22">
        <f t="shared" ca="1" si="263"/>
        <v>5.7856257310199145E-4</v>
      </c>
      <c r="Z1058" s="22">
        <f t="shared" ca="1" si="263"/>
        <v>-5.6045809350620942E-3</v>
      </c>
      <c r="AA1058" s="10">
        <f t="shared" ca="1" si="259"/>
        <v>0</v>
      </c>
      <c r="AB1058" s="10">
        <f t="shared" ca="1" si="260"/>
        <v>-1.6698519515477739E-2</v>
      </c>
      <c r="AC1058" s="5">
        <f t="shared" ca="1" si="262"/>
        <v>0.44212586284608202</v>
      </c>
    </row>
    <row r="1059" spans="1:29" x14ac:dyDescent="0.2">
      <c r="A1059" s="8">
        <v>43570</v>
      </c>
      <c r="B1059" s="3">
        <v>92875</v>
      </c>
      <c r="C1059" s="3">
        <v>93723</v>
      </c>
      <c r="D1059" s="3">
        <v>92697</v>
      </c>
      <c r="E1059" s="3">
        <v>93083</v>
      </c>
      <c r="F1059" s="3">
        <v>93083</v>
      </c>
      <c r="G1059" s="5">
        <f t="shared" si="255"/>
        <v>2.1701062492613943E-3</v>
      </c>
      <c r="H1059" s="24">
        <f t="shared" si="256"/>
        <v>1</v>
      </c>
      <c r="I1059" s="3">
        <f t="shared" si="266"/>
        <v>95203.210526315786</v>
      </c>
      <c r="J1059" s="10">
        <f t="shared" si="261"/>
        <v>2.2395693135934813E-3</v>
      </c>
      <c r="K1059" s="10">
        <f t="shared" si="264"/>
        <v>-3.4512164558100798E-3</v>
      </c>
      <c r="L1059" s="10">
        <f t="shared" si="254"/>
        <v>-8.0633965707407104E-4</v>
      </c>
      <c r="M1059" s="10">
        <f t="shared" si="253"/>
        <v>1.0068003815348215E-3</v>
      </c>
      <c r="N1059" s="10">
        <f t="shared" si="265"/>
        <v>-8.9335817182176983E-3</v>
      </c>
      <c r="O1059" s="22">
        <f t="shared" ca="1" si="267"/>
        <v>0.913330255741715</v>
      </c>
      <c r="P1059" s="22">
        <f t="shared" ca="1" si="267"/>
        <v>0.4564233308348693</v>
      </c>
      <c r="Q1059" s="22">
        <f t="shared" ca="1" si="267"/>
        <v>0.12079823770401808</v>
      </c>
      <c r="R1059" s="22">
        <f t="shared" ca="1" si="267"/>
        <v>0.1868533859264</v>
      </c>
      <c r="S1059" s="22">
        <f t="shared" ca="1" si="267"/>
        <v>0.99924982179284094</v>
      </c>
      <c r="T1059" s="22">
        <f t="shared" ca="1" si="257"/>
        <v>-8.3659095854817719E-3</v>
      </c>
      <c r="U1059" s="25">
        <f t="shared" ca="1" si="258"/>
        <v>0.49790853480181474</v>
      </c>
      <c r="V1059" s="22">
        <f t="shared" ca="1" si="263"/>
        <v>1.4055612041902459E-3</v>
      </c>
      <c r="W1059" s="22">
        <f t="shared" ca="1" si="263"/>
        <v>-2.1659950098914978E-3</v>
      </c>
      <c r="X1059" s="22">
        <f t="shared" ca="1" si="263"/>
        <v>-5.0606147016939553E-4</v>
      </c>
      <c r="Y1059" s="22">
        <f t="shared" ca="1" si="263"/>
        <v>6.3187129242214205E-4</v>
      </c>
      <c r="Z1059" s="22">
        <f t="shared" ca="1" si="263"/>
        <v>-5.6067458155346379E-3</v>
      </c>
      <c r="AA1059" s="10">
        <f t="shared" ca="1" si="259"/>
        <v>0</v>
      </c>
      <c r="AB1059" s="10">
        <f t="shared" ca="1" si="260"/>
        <v>0</v>
      </c>
      <c r="AC1059" s="5">
        <f t="shared" ca="1" si="262"/>
        <v>0.44212586284608202</v>
      </c>
    </row>
    <row r="1060" spans="1:29" x14ac:dyDescent="0.2">
      <c r="A1060" s="8">
        <v>43571</v>
      </c>
      <c r="B1060" s="3">
        <v>93082</v>
      </c>
      <c r="C1060" s="3">
        <v>95062</v>
      </c>
      <c r="D1060" s="3">
        <v>92879</v>
      </c>
      <c r="E1060" s="3">
        <v>94333</v>
      </c>
      <c r="F1060" s="3">
        <v>94333</v>
      </c>
      <c r="G1060" s="5">
        <f t="shared" si="255"/>
        <v>2.5971823221990764E-3</v>
      </c>
      <c r="H1060" s="24">
        <f t="shared" si="256"/>
        <v>1</v>
      </c>
      <c r="I1060" s="3">
        <f t="shared" si="266"/>
        <v>95008.052631578947</v>
      </c>
      <c r="J1060" s="10">
        <f t="shared" si="261"/>
        <v>1.3428875304835497E-2</v>
      </c>
      <c r="K1060" s="10">
        <f t="shared" si="264"/>
        <v>-2.5767605098374613E-3</v>
      </c>
      <c r="L1060" s="10">
        <f t="shared" si="254"/>
        <v>-6.3366128234068955E-4</v>
      </c>
      <c r="M1060" s="10">
        <f t="shared" si="253"/>
        <v>1.0163747176436854E-3</v>
      </c>
      <c r="N1060" s="10">
        <f t="shared" si="265"/>
        <v>-4.0356035946742088E-3</v>
      </c>
      <c r="O1060" s="22">
        <f t="shared" ca="1" si="267"/>
        <v>0.913330255741715</v>
      </c>
      <c r="P1060" s="22">
        <f t="shared" ca="1" si="267"/>
        <v>0.4564233308348693</v>
      </c>
      <c r="Q1060" s="22">
        <f t="shared" ca="1" si="267"/>
        <v>0.12079823770401808</v>
      </c>
      <c r="R1060" s="22">
        <f t="shared" ca="1" si="267"/>
        <v>0.1868533859264</v>
      </c>
      <c r="S1060" s="22">
        <f t="shared" ca="1" si="267"/>
        <v>0.99924982179284094</v>
      </c>
      <c r="T1060" s="22">
        <f t="shared" ca="1" si="257"/>
        <v>7.1696962201741694E-3</v>
      </c>
      <c r="U1060" s="25">
        <f t="shared" ca="1" si="258"/>
        <v>0.50179241637685457</v>
      </c>
      <c r="V1060" s="22">
        <f t="shared" ca="1" si="263"/>
        <v>8.3628519228907214E-3</v>
      </c>
      <c r="W1060" s="22">
        <f t="shared" ca="1" si="263"/>
        <v>-1.6046814119097265E-3</v>
      </c>
      <c r="X1060" s="22">
        <f t="shared" ca="1" si="263"/>
        <v>-3.9461349913466571E-4</v>
      </c>
      <c r="Y1060" s="22">
        <f t="shared" ca="1" si="263"/>
        <v>6.3294885601948981E-4</v>
      </c>
      <c r="Z1060" s="22">
        <f t="shared" ca="1" si="263"/>
        <v>-2.5131780968725989E-3</v>
      </c>
      <c r="AA1060" s="10">
        <f t="shared" ca="1" si="259"/>
        <v>1.5971823221990764E-3</v>
      </c>
      <c r="AB1060" s="10">
        <f t="shared" ca="1" si="260"/>
        <v>0</v>
      </c>
      <c r="AC1060" s="5">
        <f t="shared" ca="1" si="262"/>
        <v>0.44372304516828109</v>
      </c>
    </row>
    <row r="1061" spans="1:29" x14ac:dyDescent="0.2">
      <c r="A1061" s="8">
        <v>43572</v>
      </c>
      <c r="B1061" s="3">
        <v>94337</v>
      </c>
      <c r="C1061" s="3">
        <v>95042</v>
      </c>
      <c r="D1061" s="3">
        <v>92338</v>
      </c>
      <c r="E1061" s="3">
        <v>93285</v>
      </c>
      <c r="F1061" s="3">
        <v>93285</v>
      </c>
      <c r="G1061" s="5">
        <f t="shared" si="255"/>
        <v>1.3967947687195226E-2</v>
      </c>
      <c r="H1061" s="24">
        <f t="shared" si="256"/>
        <v>1</v>
      </c>
      <c r="I1061" s="3">
        <f t="shared" si="266"/>
        <v>94826.789473684214</v>
      </c>
      <c r="J1061" s="10">
        <f t="shared" si="261"/>
        <v>-1.1109579892508492E-2</v>
      </c>
      <c r="K1061" s="10">
        <f t="shared" si="264"/>
        <v>-2.3555395004463352E-3</v>
      </c>
      <c r="L1061" s="10">
        <f t="shared" si="254"/>
        <v>-1.0046353369407379E-3</v>
      </c>
      <c r="M1061" s="10">
        <f t="shared" si="253"/>
        <v>6.0960469541593623E-4</v>
      </c>
      <c r="N1061" s="10">
        <f t="shared" si="265"/>
        <v>-5.5534112360347224E-3</v>
      </c>
      <c r="O1061" s="22">
        <f t="shared" ca="1" si="267"/>
        <v>0.913330255741715</v>
      </c>
      <c r="P1061" s="22">
        <f t="shared" ca="1" si="267"/>
        <v>0.4564233308348693</v>
      </c>
      <c r="Q1061" s="22">
        <f t="shared" ca="1" si="267"/>
        <v>0.12079823770401808</v>
      </c>
      <c r="R1061" s="22">
        <f t="shared" ca="1" si="267"/>
        <v>0.1868533859264</v>
      </c>
      <c r="S1061" s="22">
        <f t="shared" ca="1" si="267"/>
        <v>0.99924982179284094</v>
      </c>
      <c r="T1061" s="22">
        <f t="shared" ca="1" si="257"/>
        <v>-1.6778535293887197E-2</v>
      </c>
      <c r="U1061" s="25">
        <f t="shared" ca="1" si="258"/>
        <v>0.49580546457960412</v>
      </c>
      <c r="V1061" s="22">
        <f t="shared" ca="1" si="263"/>
        <v>-7.0012440829740688E-3</v>
      </c>
      <c r="W1061" s="22">
        <f t="shared" ca="1" si="263"/>
        <v>-1.484458201775247E-3</v>
      </c>
      <c r="X1061" s="22">
        <f t="shared" ca="1" si="263"/>
        <v>-6.3311999880805788E-4</v>
      </c>
      <c r="Y1061" s="22">
        <f t="shared" ca="1" si="263"/>
        <v>3.8417215664582073E-4</v>
      </c>
      <c r="Z1061" s="22">
        <f t="shared" ca="1" si="263"/>
        <v>-3.4997531799405147E-3</v>
      </c>
      <c r="AA1061" s="10">
        <f t="shared" ca="1" si="259"/>
        <v>0</v>
      </c>
      <c r="AB1061" s="10">
        <f t="shared" ca="1" si="260"/>
        <v>0</v>
      </c>
      <c r="AC1061" s="5">
        <f t="shared" ca="1" si="262"/>
        <v>0.44372304516828109</v>
      </c>
    </row>
    <row r="1062" spans="1:29" x14ac:dyDescent="0.2">
      <c r="A1062" s="8">
        <v>43573</v>
      </c>
      <c r="B1062" s="3">
        <v>93285</v>
      </c>
      <c r="C1062" s="3">
        <v>95140</v>
      </c>
      <c r="D1062" s="3">
        <v>93285</v>
      </c>
      <c r="E1062" s="3">
        <v>94578</v>
      </c>
      <c r="F1062" s="3">
        <v>94578</v>
      </c>
      <c r="G1062" s="5">
        <f t="shared" si="255"/>
        <v>1.4221066209900712E-2</v>
      </c>
      <c r="H1062" s="24">
        <f t="shared" si="256"/>
        <v>1</v>
      </c>
      <c r="I1062" s="3">
        <f t="shared" si="266"/>
        <v>94871.15789473684</v>
      </c>
      <c r="J1062" s="10">
        <f t="shared" si="261"/>
        <v>1.3860749316610299E-2</v>
      </c>
      <c r="K1062" s="10">
        <f t="shared" si="264"/>
        <v>-9.9339421237818479E-4</v>
      </c>
      <c r="L1062" s="10">
        <f t="shared" si="254"/>
        <v>-6.7102460666143896E-4</v>
      </c>
      <c r="M1062" s="10">
        <f t="shared" ref="M1062:M1125" si="268">AVERAGE(J963:J1062)</f>
        <v>8.1757896257514731E-4</v>
      </c>
      <c r="N1062" s="10">
        <f t="shared" si="265"/>
        <v>-2.8420552245262966E-4</v>
      </c>
      <c r="O1062" s="22">
        <f t="shared" ca="1" si="267"/>
        <v>0.913330255741715</v>
      </c>
      <c r="P1062" s="22">
        <f t="shared" ca="1" si="267"/>
        <v>0.4564233308348693</v>
      </c>
      <c r="Q1062" s="22">
        <f t="shared" ca="1" si="267"/>
        <v>0.12079823770401808</v>
      </c>
      <c r="R1062" s="22">
        <f t="shared" ca="1" si="267"/>
        <v>0.1868533859264</v>
      </c>
      <c r="S1062" s="22">
        <f t="shared" ca="1" si="267"/>
        <v>0.99924982179284094</v>
      </c>
      <c r="T1062" s="22">
        <f t="shared" ca="1" si="257"/>
        <v>1.1993749912681047E-2</v>
      </c>
      <c r="U1062" s="25">
        <f t="shared" ca="1" si="258"/>
        <v>0.50299840153490882</v>
      </c>
      <c r="V1062" s="22">
        <f t="shared" ca="1" si="263"/>
        <v>8.6107085414514478E-3</v>
      </c>
      <c r="W1062" s="22">
        <f t="shared" ca="1" si="263"/>
        <v>-6.1712594565884122E-4</v>
      </c>
      <c r="X1062" s="22">
        <f t="shared" ca="1" si="263"/>
        <v>-4.1686038612498205E-4</v>
      </c>
      <c r="Y1062" s="22">
        <f t="shared" ca="1" si="263"/>
        <v>5.0790429835711635E-4</v>
      </c>
      <c r="Z1062" s="22">
        <f t="shared" ca="1" si="263"/>
        <v>-1.7655689918422133E-4</v>
      </c>
      <c r="AA1062" s="10">
        <f t="shared" ca="1" si="259"/>
        <v>1.3221066209900711E-2</v>
      </c>
      <c r="AB1062" s="10">
        <f t="shared" ca="1" si="260"/>
        <v>0</v>
      </c>
      <c r="AC1062" s="5">
        <f t="shared" ca="1" si="262"/>
        <v>0.45694411137818181</v>
      </c>
    </row>
    <row r="1063" spans="1:29" x14ac:dyDescent="0.2">
      <c r="A1063" s="8">
        <v>43577</v>
      </c>
      <c r="B1063" s="3">
        <v>94578</v>
      </c>
      <c r="C1063" s="3">
        <v>95038</v>
      </c>
      <c r="D1063" s="3">
        <v>93721</v>
      </c>
      <c r="E1063" s="3">
        <v>94588</v>
      </c>
      <c r="F1063" s="3">
        <v>94588</v>
      </c>
      <c r="G1063" s="5">
        <f t="shared" si="255"/>
        <v>4.8314796802977344E-3</v>
      </c>
      <c r="H1063" s="24">
        <f t="shared" si="256"/>
        <v>1</v>
      </c>
      <c r="I1063" s="3">
        <f t="shared" si="266"/>
        <v>94919.894736842107</v>
      </c>
      <c r="J1063" s="10">
        <f t="shared" si="261"/>
        <v>1.0573283427439684E-4</v>
      </c>
      <c r="K1063" s="10">
        <f t="shared" si="264"/>
        <v>5.5951516915502821E-4</v>
      </c>
      <c r="L1063" s="10">
        <f t="shared" si="254"/>
        <v>7.871747727023814E-5</v>
      </c>
      <c r="M1063" s="10">
        <f t="shared" si="268"/>
        <v>8.9053535918787727E-4</v>
      </c>
      <c r="N1063" s="10">
        <f t="shared" si="265"/>
        <v>3.7050693753610366E-3</v>
      </c>
      <c r="O1063" s="22">
        <f t="shared" ca="1" si="267"/>
        <v>0.913330255741715</v>
      </c>
      <c r="P1063" s="22">
        <f t="shared" ca="1" si="267"/>
        <v>0.4564233308348693</v>
      </c>
      <c r="Q1063" s="22">
        <f t="shared" ca="1" si="267"/>
        <v>0.12079823770401808</v>
      </c>
      <c r="R1063" s="22">
        <f t="shared" ca="1" si="267"/>
        <v>0.1868533859264</v>
      </c>
      <c r="S1063" s="22">
        <f t="shared" ca="1" si="267"/>
        <v>0.99924982179284094</v>
      </c>
      <c r="T1063" s="22">
        <f t="shared" ca="1" si="257"/>
        <v>4.2301431664683213E-3</v>
      </c>
      <c r="U1063" s="25">
        <f t="shared" ca="1" si="258"/>
        <v>0.50105753421464794</v>
      </c>
      <c r="V1063" s="22">
        <f t="shared" ca="1" si="263"/>
        <v>6.5942956311088627E-5</v>
      </c>
      <c r="W1063" s="22">
        <f t="shared" ca="1" si="263"/>
        <v>3.4895578661240669E-4</v>
      </c>
      <c r="X1063" s="22">
        <f t="shared" ca="1" si="263"/>
        <v>4.9094145637665848E-5</v>
      </c>
      <c r="Y1063" s="22">
        <f t="shared" ca="1" si="263"/>
        <v>5.5540490035483638E-4</v>
      </c>
      <c r="Z1063" s="22">
        <f t="shared" ca="1" si="263"/>
        <v>2.3107602252950108E-3</v>
      </c>
      <c r="AA1063" s="10">
        <f t="shared" ca="1" si="259"/>
        <v>3.8314796802977344E-3</v>
      </c>
      <c r="AB1063" s="10">
        <f t="shared" ca="1" si="260"/>
        <v>0</v>
      </c>
      <c r="AC1063" s="5">
        <f t="shared" ca="1" si="262"/>
        <v>0.46077559105847954</v>
      </c>
    </row>
    <row r="1064" spans="1:29" x14ac:dyDescent="0.2">
      <c r="A1064" s="8">
        <v>43578</v>
      </c>
      <c r="B1064" s="3">
        <v>94590</v>
      </c>
      <c r="C1064" s="3">
        <v>96315</v>
      </c>
      <c r="D1064" s="3">
        <v>94590</v>
      </c>
      <c r="E1064" s="3">
        <v>95923</v>
      </c>
      <c r="F1064" s="3">
        <v>95923</v>
      </c>
      <c r="G1064" s="5">
        <f t="shared" si="255"/>
        <v>6.5573428687593083E-3</v>
      </c>
      <c r="H1064" s="24">
        <f t="shared" si="256"/>
        <v>1</v>
      </c>
      <c r="I1064" s="3">
        <f t="shared" si="266"/>
        <v>94952.31578947368</v>
      </c>
      <c r="J1064" s="10">
        <f t="shared" si="261"/>
        <v>1.4113841079206768E-2</v>
      </c>
      <c r="K1064" s="10">
        <f t="shared" si="264"/>
        <v>1.304146786778887E-3</v>
      </c>
      <c r="L1064" s="10">
        <f t="shared" si="254"/>
        <v>4.0960159417539275E-4</v>
      </c>
      <c r="M1064" s="10">
        <f t="shared" si="268"/>
        <v>1.0078394187211937E-3</v>
      </c>
      <c r="N1064" s="10">
        <f t="shared" si="265"/>
        <v>6.0799237284836936E-3</v>
      </c>
      <c r="O1064" s="22">
        <f t="shared" ca="1" si="267"/>
        <v>0.913330255741715</v>
      </c>
      <c r="P1064" s="22">
        <f t="shared" ca="1" si="267"/>
        <v>0.4564233308348693</v>
      </c>
      <c r="Q1064" s="22">
        <f t="shared" ca="1" si="267"/>
        <v>0.12079823770401808</v>
      </c>
      <c r="R1064" s="22">
        <f t="shared" ca="1" si="267"/>
        <v>0.1868533859264</v>
      </c>
      <c r="S1064" s="22">
        <f t="shared" ca="1" si="267"/>
        <v>0.99924982179284094</v>
      </c>
      <c r="T1064" s="22">
        <f t="shared" ca="1" si="257"/>
        <v>1.9799001163485742E-2</v>
      </c>
      <c r="U1064" s="25">
        <f t="shared" ca="1" si="258"/>
        <v>0.50494958860518235</v>
      </c>
      <c r="V1064" s="22">
        <f t="shared" ca="1" si="263"/>
        <v>8.7329726805216411E-3</v>
      </c>
      <c r="W1064" s="22">
        <f t="shared" ca="1" si="263"/>
        <v>8.0694392096486564E-4</v>
      </c>
      <c r="X1064" s="22">
        <f t="shared" ca="1" si="263"/>
        <v>2.5344195897895536E-4</v>
      </c>
      <c r="Y1064" s="22">
        <f t="shared" ca="1" si="263"/>
        <v>6.2360303340893634E-4</v>
      </c>
      <c r="Z1064" s="22">
        <f t="shared" ca="1" si="263"/>
        <v>3.7619672435398781E-3</v>
      </c>
      <c r="AA1064" s="10">
        <f t="shared" ca="1" si="259"/>
        <v>0</v>
      </c>
      <c r="AB1064" s="10">
        <f t="shared" ca="1" si="260"/>
        <v>0</v>
      </c>
      <c r="AC1064" s="5">
        <f t="shared" ca="1" si="262"/>
        <v>0.46077559105847954</v>
      </c>
    </row>
    <row r="1065" spans="1:29" x14ac:dyDescent="0.2">
      <c r="A1065" s="8">
        <v>43579</v>
      </c>
      <c r="B1065" s="3">
        <v>95923</v>
      </c>
      <c r="C1065" s="3">
        <v>95923</v>
      </c>
      <c r="D1065" s="3">
        <v>94163</v>
      </c>
      <c r="E1065" s="3">
        <v>95045</v>
      </c>
      <c r="F1065" s="3">
        <v>95045</v>
      </c>
      <c r="G1065" s="5">
        <f t="shared" si="255"/>
        <v>1.2530906412751897E-2</v>
      </c>
      <c r="H1065" s="24">
        <f t="shared" si="256"/>
        <v>1</v>
      </c>
      <c r="I1065" s="3">
        <f t="shared" si="266"/>
        <v>95117.68421052632</v>
      </c>
      <c r="J1065" s="10">
        <f t="shared" si="261"/>
        <v>-9.1531749424017539E-3</v>
      </c>
      <c r="K1065" s="10">
        <f t="shared" si="264"/>
        <v>-3.1669590970484494E-5</v>
      </c>
      <c r="L1065" s="10">
        <f t="shared" si="254"/>
        <v>2.8033762975601119E-5</v>
      </c>
      <c r="M1065" s="10">
        <f t="shared" si="268"/>
        <v>1.0588594257588747E-3</v>
      </c>
      <c r="N1065" s="10">
        <f t="shared" si="265"/>
        <v>1.5635136790362436E-3</v>
      </c>
      <c r="O1065" s="22">
        <f t="shared" ca="1" si="267"/>
        <v>0.913330255741715</v>
      </c>
      <c r="P1065" s="22">
        <f t="shared" ca="1" si="267"/>
        <v>0.4564233308348693</v>
      </c>
      <c r="Q1065" s="22">
        <f t="shared" ca="1" si="267"/>
        <v>0.12079823770401808</v>
      </c>
      <c r="R1065" s="22">
        <f t="shared" ca="1" si="267"/>
        <v>0.1868533859264</v>
      </c>
      <c r="S1065" s="22">
        <f t="shared" ca="1" si="267"/>
        <v>0.99924982179284094</v>
      </c>
      <c r="T1065" s="22">
        <f t="shared" ca="1" si="257"/>
        <v>-6.6107476879549484E-3</v>
      </c>
      <c r="U1065" s="25">
        <f t="shared" ca="1" si="258"/>
        <v>0.4983473190967932</v>
      </c>
      <c r="V1065" s="22">
        <f t="shared" ca="1" si="263"/>
        <v>-5.7395807277937881E-3</v>
      </c>
      <c r="W1065" s="22">
        <f t="shared" ca="1" si="263"/>
        <v>-1.9858702049849528E-5</v>
      </c>
      <c r="X1065" s="22">
        <f t="shared" ca="1" si="263"/>
        <v>1.7578823382575842E-5</v>
      </c>
      <c r="Y1065" s="22">
        <f t="shared" ca="1" si="263"/>
        <v>6.6396733284043925E-4</v>
      </c>
      <c r="Z1065" s="22">
        <f t="shared" ca="1" si="263"/>
        <v>9.8041532433375202E-4</v>
      </c>
      <c r="AA1065" s="10">
        <f t="shared" ca="1" si="259"/>
        <v>0</v>
      </c>
      <c r="AB1065" s="10">
        <f t="shared" ca="1" si="260"/>
        <v>0</v>
      </c>
      <c r="AC1065" s="5">
        <f t="shared" ca="1" si="262"/>
        <v>0.46077559105847954</v>
      </c>
    </row>
    <row r="1066" spans="1:29" x14ac:dyDescent="0.2">
      <c r="A1066" s="8">
        <v>43580</v>
      </c>
      <c r="B1066" s="3">
        <v>95027</v>
      </c>
      <c r="C1066" s="3">
        <v>96552</v>
      </c>
      <c r="D1066" s="3">
        <v>94213</v>
      </c>
      <c r="E1066" s="3">
        <v>96552</v>
      </c>
      <c r="F1066" s="3">
        <v>96552</v>
      </c>
      <c r="G1066" s="5">
        <f t="shared" si="255"/>
        <v>-3.7699892286021663E-3</v>
      </c>
      <c r="H1066" s="24">
        <f t="shared" si="256"/>
        <v>0</v>
      </c>
      <c r="I1066" s="3">
        <f t="shared" si="266"/>
        <v>95231.526315789481</v>
      </c>
      <c r="J1066" s="10">
        <f t="shared" si="261"/>
        <v>1.5855647324951372E-2</v>
      </c>
      <c r="K1066" s="10">
        <f t="shared" si="264"/>
        <v>2.5469207432122832E-3</v>
      </c>
      <c r="L1066" s="10">
        <f t="shared" si="254"/>
        <v>5.4023182322183506E-4</v>
      </c>
      <c r="M1066" s="10">
        <f t="shared" si="268"/>
        <v>1.2966226715933359E-3</v>
      </c>
      <c r="N1066" s="10">
        <f t="shared" si="265"/>
        <v>6.9565591225282161E-3</v>
      </c>
      <c r="O1066" s="22">
        <f t="shared" ca="1" si="267"/>
        <v>0.913330255741715</v>
      </c>
      <c r="P1066" s="22">
        <f t="shared" ca="1" si="267"/>
        <v>0.4564233308348693</v>
      </c>
      <c r="Q1066" s="22">
        <f t="shared" ca="1" si="267"/>
        <v>0.12079823770401808</v>
      </c>
      <c r="R1066" s="22">
        <f t="shared" ca="1" si="267"/>
        <v>0.1868533859264</v>
      </c>
      <c r="S1066" s="22">
        <f t="shared" ca="1" si="267"/>
        <v>0.99924982179284094</v>
      </c>
      <c r="T1066" s="22">
        <f t="shared" ca="1" si="257"/>
        <v>2.2902794327368303E-2</v>
      </c>
      <c r="U1066" s="25">
        <f t="shared" ca="1" si="258"/>
        <v>0.50572544831610156</v>
      </c>
      <c r="V1066" s="22">
        <f t="shared" ca="1" si="263"/>
        <v>-1.0021941160030669E-2</v>
      </c>
      <c r="W1066" s="22">
        <f t="shared" ca="1" si="263"/>
        <v>-1.6098421782860493E-3</v>
      </c>
      <c r="X1066" s="22">
        <f t="shared" ca="1" si="263"/>
        <v>-3.414664462538382E-4</v>
      </c>
      <c r="Y1066" s="22">
        <f t="shared" ca="1" si="263"/>
        <v>-8.1956137489391594E-4</v>
      </c>
      <c r="Z1066" s="22">
        <f t="shared" ca="1" si="263"/>
        <v>-4.3970595948195504E-3</v>
      </c>
      <c r="AA1066" s="10">
        <f t="shared" ca="1" si="259"/>
        <v>0</v>
      </c>
      <c r="AB1066" s="10">
        <f t="shared" ca="1" si="260"/>
        <v>0</v>
      </c>
      <c r="AC1066" s="5">
        <f t="shared" ca="1" si="262"/>
        <v>0.46077559105847954</v>
      </c>
    </row>
    <row r="1067" spans="1:29" x14ac:dyDescent="0.2">
      <c r="A1067" s="8">
        <v>43581</v>
      </c>
      <c r="B1067" s="3">
        <v>96552</v>
      </c>
      <c r="C1067" s="3">
        <v>96563</v>
      </c>
      <c r="D1067" s="3">
        <v>95620</v>
      </c>
      <c r="E1067" s="3">
        <v>96236</v>
      </c>
      <c r="F1067" s="3">
        <v>96236</v>
      </c>
      <c r="G1067" s="5">
        <f t="shared" si="255"/>
        <v>1.2157612535850237E-3</v>
      </c>
      <c r="H1067" s="24">
        <f t="shared" si="256"/>
        <v>1</v>
      </c>
      <c r="I1067" s="3">
        <f t="shared" si="266"/>
        <v>95274.736842105267</v>
      </c>
      <c r="J1067" s="10">
        <f t="shared" si="261"/>
        <v>-3.2728477918634313E-3</v>
      </c>
      <c r="K1067" s="10">
        <f t="shared" si="264"/>
        <v>1.0307653779817571E-3</v>
      </c>
      <c r="L1067" s="10">
        <f t="shared" si="254"/>
        <v>1.0300403074130716E-4</v>
      </c>
      <c r="M1067" s="10">
        <f t="shared" si="268"/>
        <v>9.8989276755806488E-4</v>
      </c>
      <c r="N1067" s="10">
        <f t="shared" si="265"/>
        <v>3.5298397008334701E-3</v>
      </c>
      <c r="O1067" s="22">
        <f t="shared" ca="1" si="267"/>
        <v>0.913330255741715</v>
      </c>
      <c r="P1067" s="22">
        <f t="shared" ca="1" si="267"/>
        <v>0.4564233308348693</v>
      </c>
      <c r="Q1067" s="22">
        <f t="shared" ca="1" si="267"/>
        <v>0.12079823770401808</v>
      </c>
      <c r="R1067" s="22">
        <f t="shared" ca="1" si="267"/>
        <v>0.1868533859264</v>
      </c>
      <c r="S1067" s="22">
        <f t="shared" ca="1" si="267"/>
        <v>0.99924982179284094</v>
      </c>
      <c r="T1067" s="22">
        <f t="shared" ca="1" si="257"/>
        <v>1.2058736691087416E-3</v>
      </c>
      <c r="U1067" s="25">
        <f t="shared" ca="1" si="258"/>
        <v>0.50030146838074596</v>
      </c>
      <c r="V1067" s="22">
        <f t="shared" ca="1" si="263"/>
        <v>-2.0442958015906222E-3</v>
      </c>
      <c r="W1067" s="22">
        <f t="shared" ca="1" si="263"/>
        <v>6.4383969821991808E-4</v>
      </c>
      <c r="X1067" s="22">
        <f t="shared" ca="1" si="263"/>
        <v>6.4338680251144496E-5</v>
      </c>
      <c r="Y1067" s="22">
        <f t="shared" ca="1" si="263"/>
        <v>6.1830972823569543E-4</v>
      </c>
      <c r="Z1067" s="22">
        <f t="shared" ca="1" si="263"/>
        <v>2.2048188426731668E-3</v>
      </c>
      <c r="AA1067" s="10">
        <f t="shared" ca="1" si="259"/>
        <v>0</v>
      </c>
      <c r="AB1067" s="10">
        <f t="shared" ca="1" si="260"/>
        <v>0</v>
      </c>
      <c r="AC1067" s="5">
        <f t="shared" ca="1" si="262"/>
        <v>0.46077559105847954</v>
      </c>
    </row>
    <row r="1068" spans="1:29" x14ac:dyDescent="0.2">
      <c r="A1068" s="8">
        <v>43584</v>
      </c>
      <c r="B1068" s="3">
        <v>96254</v>
      </c>
      <c r="C1068" s="3">
        <v>97123</v>
      </c>
      <c r="D1068" s="3">
        <v>96004</v>
      </c>
      <c r="E1068" s="3">
        <v>96188</v>
      </c>
      <c r="F1068" s="3">
        <v>96188</v>
      </c>
      <c r="G1068" s="5">
        <f t="shared" si="255"/>
        <v>-6.8615627729030626E-3</v>
      </c>
      <c r="H1068" s="24">
        <f t="shared" si="256"/>
        <v>0</v>
      </c>
      <c r="I1068" s="3">
        <f t="shared" si="266"/>
        <v>95281.789473684214</v>
      </c>
      <c r="J1068" s="10">
        <f t="shared" si="261"/>
        <v>-4.9877384762464505E-4</v>
      </c>
      <c r="K1068" s="10">
        <f t="shared" si="264"/>
        <v>4.6233115116324773E-4</v>
      </c>
      <c r="L1068" s="10">
        <f t="shared" si="254"/>
        <v>1.6082657392025191E-4</v>
      </c>
      <c r="M1068" s="10">
        <f t="shared" si="268"/>
        <v>8.3016791151574118E-4</v>
      </c>
      <c r="N1068" s="10">
        <f t="shared" si="265"/>
        <v>3.4089383644536619E-3</v>
      </c>
      <c r="O1068" s="22">
        <f t="shared" ca="1" si="267"/>
        <v>0.913330255741715</v>
      </c>
      <c r="P1068" s="22">
        <f t="shared" ca="1" si="267"/>
        <v>0.4564233308348693</v>
      </c>
      <c r="Q1068" s="22">
        <f t="shared" ca="1" si="267"/>
        <v>0.12079823770401808</v>
      </c>
      <c r="R1068" s="22">
        <f t="shared" ca="1" si="267"/>
        <v>0.1868533859264</v>
      </c>
      <c r="S1068" s="22">
        <f t="shared" ca="1" si="267"/>
        <v>0.99924982179284094</v>
      </c>
      <c r="T1068" s="22">
        <f t="shared" ca="1" si="257"/>
        <v>3.3364017831971587E-3</v>
      </c>
      <c r="U1068" s="25">
        <f t="shared" ca="1" si="258"/>
        <v>0.50083409967206238</v>
      </c>
      <c r="V1068" s="22">
        <f t="shared" ca="1" si="263"/>
        <v>3.1225281967645291E-4</v>
      </c>
      <c r="W1068" s="22">
        <f t="shared" ca="1" si="263"/>
        <v>-2.8943820182734709E-4</v>
      </c>
      <c r="X1068" s="22">
        <f t="shared" ca="1" si="263"/>
        <v>-1.0068401024765513E-4</v>
      </c>
      <c r="Y1068" s="22">
        <f t="shared" ca="1" si="263"/>
        <v>-5.1971905185129385E-4</v>
      </c>
      <c r="Z1068" s="22">
        <f t="shared" ca="1" si="263"/>
        <v>-2.1341347816715315E-3</v>
      </c>
      <c r="AA1068" s="10">
        <f t="shared" ca="1" si="259"/>
        <v>0</v>
      </c>
      <c r="AB1068" s="10">
        <f t="shared" ca="1" si="260"/>
        <v>0</v>
      </c>
      <c r="AC1068" s="5">
        <f t="shared" ca="1" si="262"/>
        <v>0.46077559105847954</v>
      </c>
    </row>
    <row r="1069" spans="1:29" x14ac:dyDescent="0.2">
      <c r="A1069" s="8">
        <v>43585</v>
      </c>
      <c r="B1069" s="3">
        <v>96191</v>
      </c>
      <c r="C1069" s="3">
        <v>96707</v>
      </c>
      <c r="D1069" s="3">
        <v>95613</v>
      </c>
      <c r="E1069" s="3">
        <v>96353</v>
      </c>
      <c r="F1069" s="3">
        <v>96353</v>
      </c>
      <c r="G1069" s="5">
        <f t="shared" si="255"/>
        <v>-3.5805838946374458E-3</v>
      </c>
      <c r="H1069" s="24">
        <f t="shared" si="256"/>
        <v>0</v>
      </c>
      <c r="I1069" s="3">
        <f t="shared" si="266"/>
        <v>95332.631578947374</v>
      </c>
      <c r="J1069" s="10">
        <f t="shared" si="261"/>
        <v>1.7153906932256824E-3</v>
      </c>
      <c r="K1069" s="10">
        <f t="shared" si="264"/>
        <v>2.1324767529160016E-4</v>
      </c>
      <c r="L1069" s="10">
        <f t="shared" si="254"/>
        <v>-2.5832025631698395E-4</v>
      </c>
      <c r="M1069" s="10">
        <f t="shared" si="268"/>
        <v>7.95893823243462E-4</v>
      </c>
      <c r="N1069" s="10">
        <f t="shared" si="265"/>
        <v>9.2924828725744475E-4</v>
      </c>
      <c r="O1069" s="22">
        <f t="shared" ca="1" si="267"/>
        <v>0.913330255741715</v>
      </c>
      <c r="P1069" s="22">
        <f t="shared" ca="1" si="267"/>
        <v>0.4564233308348693</v>
      </c>
      <c r="Q1069" s="22">
        <f t="shared" ca="1" si="267"/>
        <v>0.12079823770401808</v>
      </c>
      <c r="R1069" s="22">
        <f t="shared" ca="1" si="267"/>
        <v>0.1868533859264</v>
      </c>
      <c r="S1069" s="22">
        <f t="shared" ca="1" si="267"/>
        <v>0.99924982179284094</v>
      </c>
      <c r="T1069" s="22">
        <f t="shared" ca="1" si="257"/>
        <v>2.7101114442180658E-3</v>
      </c>
      <c r="U1069" s="25">
        <f t="shared" ca="1" si="258"/>
        <v>0.50067752744636806</v>
      </c>
      <c r="V1069" s="22">
        <f t="shared" ca="1" si="263"/>
        <v>-1.0735699923462608E-3</v>
      </c>
      <c r="W1069" s="22">
        <f t="shared" ca="1" si="263"/>
        <v>-1.334601534418734E-4</v>
      </c>
      <c r="X1069" s="22">
        <f t="shared" ca="1" si="263"/>
        <v>1.6166863717536963E-4</v>
      </c>
      <c r="Y1069" s="22">
        <f t="shared" ca="1" si="263"/>
        <v>-4.9810677480194646E-4</v>
      </c>
      <c r="Z1069" s="22">
        <f t="shared" ca="1" si="263"/>
        <v>-5.8156610070141134E-4</v>
      </c>
      <c r="AA1069" s="10">
        <f t="shared" ca="1" si="259"/>
        <v>0</v>
      </c>
      <c r="AB1069" s="10">
        <f t="shared" ca="1" si="260"/>
        <v>0</v>
      </c>
      <c r="AC1069" s="5">
        <f t="shared" ca="1" si="262"/>
        <v>0.46077559105847954</v>
      </c>
    </row>
    <row r="1070" spans="1:29" x14ac:dyDescent="0.2">
      <c r="A1070" s="8">
        <v>43587</v>
      </c>
      <c r="B1070" s="3">
        <v>96339</v>
      </c>
      <c r="C1070" s="3">
        <v>96339</v>
      </c>
      <c r="D1070" s="3">
        <v>95312</v>
      </c>
      <c r="E1070" s="3">
        <v>95528</v>
      </c>
      <c r="F1070" s="3">
        <v>95528</v>
      </c>
      <c r="G1070" s="5">
        <f t="shared" si="255"/>
        <v>-5.4329620634787634E-3</v>
      </c>
      <c r="H1070" s="24">
        <f t="shared" si="256"/>
        <v>0</v>
      </c>
      <c r="I1070" s="3">
        <f t="shared" si="266"/>
        <v>95387.210526315786</v>
      </c>
      <c r="J1070" s="10">
        <f t="shared" si="261"/>
        <v>-8.5622658350025249E-3</v>
      </c>
      <c r="K1070" s="10">
        <f t="shared" si="264"/>
        <v>1.3233491657497766E-4</v>
      </c>
      <c r="L1070" s="10">
        <f t="shared" si="254"/>
        <v>-3.2978492719751615E-4</v>
      </c>
      <c r="M1070" s="10">
        <f t="shared" si="268"/>
        <v>7.3323404528581214E-4</v>
      </c>
      <c r="N1070" s="10">
        <f t="shared" si="265"/>
        <v>1.0474301087372907E-3</v>
      </c>
      <c r="O1070" s="22">
        <f t="shared" ca="1" si="267"/>
        <v>0.913330255741715</v>
      </c>
      <c r="P1070" s="22">
        <f t="shared" ca="1" si="267"/>
        <v>0.4564233308348693</v>
      </c>
      <c r="Q1070" s="22">
        <f t="shared" ca="1" si="267"/>
        <v>0.12079823770401808</v>
      </c>
      <c r="R1070" s="22">
        <f t="shared" ca="1" si="267"/>
        <v>0.1868533859264</v>
      </c>
      <c r="S1070" s="22">
        <f t="shared" ca="1" si="267"/>
        <v>0.99924982179284094</v>
      </c>
      <c r="T1070" s="22">
        <f t="shared" ca="1" si="257"/>
        <v>-6.6159615258949474E-3</v>
      </c>
      <c r="U1070" s="25">
        <f t="shared" ca="1" si="258"/>
        <v>0.49834601565156023</v>
      </c>
      <c r="V1070" s="22">
        <f t="shared" ca="1" si="263"/>
        <v>5.3336554647782936E-3</v>
      </c>
      <c r="W1070" s="22">
        <f t="shared" ca="1" si="263"/>
        <v>-8.2434820942569014E-5</v>
      </c>
      <c r="X1070" s="22">
        <f t="shared" ca="1" si="263"/>
        <v>2.054315076224243E-4</v>
      </c>
      <c r="Y1070" s="22">
        <f t="shared" ca="1" si="263"/>
        <v>-4.5675033314344817E-4</v>
      </c>
      <c r="Z1070" s="22">
        <f t="shared" ca="1" si="263"/>
        <v>-6.5247113685747041E-4</v>
      </c>
      <c r="AA1070" s="10">
        <f t="shared" ca="1" si="259"/>
        <v>0</v>
      </c>
      <c r="AB1070" s="10">
        <f t="shared" ca="1" si="260"/>
        <v>0</v>
      </c>
      <c r="AC1070" s="5">
        <f t="shared" ca="1" si="262"/>
        <v>0.46077559105847954</v>
      </c>
    </row>
    <row r="1071" spans="1:29" x14ac:dyDescent="0.2">
      <c r="A1071" s="8">
        <v>43588</v>
      </c>
      <c r="B1071" s="3">
        <v>95521</v>
      </c>
      <c r="C1071" s="3">
        <v>96315</v>
      </c>
      <c r="D1071" s="3">
        <v>95521</v>
      </c>
      <c r="E1071" s="3">
        <v>96008</v>
      </c>
      <c r="F1071" s="3">
        <v>96008</v>
      </c>
      <c r="G1071" s="5">
        <f t="shared" si="255"/>
        <v>-1.6863178068494244E-2</v>
      </c>
      <c r="H1071" s="24">
        <f t="shared" si="256"/>
        <v>0</v>
      </c>
      <c r="I1071" s="3">
        <f t="shared" si="266"/>
        <v>95371.15789473684</v>
      </c>
      <c r="J1071" s="10">
        <f t="shared" si="261"/>
        <v>5.0247047985931825E-3</v>
      </c>
      <c r="K1071" s="10">
        <f t="shared" si="264"/>
        <v>8.532358342175306E-4</v>
      </c>
      <c r="L1071" s="10">
        <f t="shared" si="254"/>
        <v>-2.0936136067437605E-5</v>
      </c>
      <c r="M1071" s="10">
        <f t="shared" si="268"/>
        <v>7.481754086096071E-4</v>
      </c>
      <c r="N1071" s="10">
        <f t="shared" si="265"/>
        <v>-1.1187583965343473E-3</v>
      </c>
      <c r="O1071" s="22">
        <f t="shared" ca="1" si="267"/>
        <v>0.913330255741715</v>
      </c>
      <c r="P1071" s="22">
        <f t="shared" ca="1" si="267"/>
        <v>0.4564233308348693</v>
      </c>
      <c r="Q1071" s="22">
        <f t="shared" ca="1" si="267"/>
        <v>0.12079823770401808</v>
      </c>
      <c r="R1071" s="22">
        <f t="shared" ca="1" si="267"/>
        <v>0.1868533859264</v>
      </c>
      <c r="S1071" s="22">
        <f t="shared" ca="1" si="267"/>
        <v>0.99924982179284094</v>
      </c>
      <c r="T1071" s="22">
        <f t="shared" ca="1" si="257"/>
        <v>3.9980025918250712E-3</v>
      </c>
      <c r="U1071" s="25">
        <f t="shared" ca="1" si="258"/>
        <v>0.50099949931662147</v>
      </c>
      <c r="V1071" s="22">
        <f t="shared" ca="1" si="263"/>
        <v>-3.1467056611142416E-3</v>
      </c>
      <c r="W1071" s="22">
        <f t="shared" ca="1" si="263"/>
        <v>-5.3433627196358875E-4</v>
      </c>
      <c r="X1071" s="22">
        <f t="shared" ca="1" si="263"/>
        <v>1.311118971679869E-5</v>
      </c>
      <c r="Y1071" s="22">
        <f t="shared" ca="1" si="263"/>
        <v>-4.6854250909177098E-4</v>
      </c>
      <c r="Z1071" s="22">
        <f t="shared" ca="1" si="263"/>
        <v>7.0061894596859986E-4</v>
      </c>
      <c r="AA1071" s="10">
        <f t="shared" ca="1" si="259"/>
        <v>0</v>
      </c>
      <c r="AB1071" s="10">
        <f t="shared" ca="1" si="260"/>
        <v>0</v>
      </c>
      <c r="AC1071" s="5">
        <f t="shared" ca="1" si="262"/>
        <v>0.46077559105847954</v>
      </c>
    </row>
    <row r="1072" spans="1:29" x14ac:dyDescent="0.2">
      <c r="A1072" s="8">
        <v>43591</v>
      </c>
      <c r="B1072" s="3">
        <v>95992</v>
      </c>
      <c r="C1072" s="3">
        <v>95992</v>
      </c>
      <c r="D1072" s="3">
        <v>94540</v>
      </c>
      <c r="E1072" s="3">
        <v>95009</v>
      </c>
      <c r="F1072" s="3">
        <v>95009</v>
      </c>
      <c r="G1072" s="5">
        <f t="shared" si="255"/>
        <v>6.1888873685651546E-3</v>
      </c>
      <c r="H1072" s="24">
        <f t="shared" si="256"/>
        <v>1</v>
      </c>
      <c r="I1072" s="3">
        <f t="shared" si="266"/>
        <v>95260.68421052632</v>
      </c>
      <c r="J1072" s="10">
        <f t="shared" si="261"/>
        <v>-1.0405382884759562E-2</v>
      </c>
      <c r="K1072" s="10">
        <f t="shared" si="264"/>
        <v>-6.3114629432583504E-4</v>
      </c>
      <c r="L1072" s="10">
        <f t="shared" si="254"/>
        <v>-4.6715383417295087E-4</v>
      </c>
      <c r="M1072" s="10">
        <f t="shared" si="268"/>
        <v>7.7727677904947503E-4</v>
      </c>
      <c r="N1072" s="10">
        <f t="shared" si="265"/>
        <v>-2.5452654151135734E-3</v>
      </c>
      <c r="O1072" s="22">
        <f t="shared" ca="1" si="267"/>
        <v>0.913330255741715</v>
      </c>
      <c r="P1072" s="22">
        <f t="shared" ca="1" si="267"/>
        <v>0.4564233308348693</v>
      </c>
      <c r="Q1072" s="22">
        <f t="shared" ca="1" si="267"/>
        <v>0.12079823770401808</v>
      </c>
      <c r="R1072" s="22">
        <f t="shared" ca="1" si="267"/>
        <v>0.1868533859264</v>
      </c>
      <c r="S1072" s="22">
        <f t="shared" ca="1" si="267"/>
        <v>0.99924982179284094</v>
      </c>
      <c r="T1072" s="22">
        <f t="shared" ca="1" si="257"/>
        <v>-1.2246171479533325E-2</v>
      </c>
      <c r="U1072" s="25">
        <f t="shared" ca="1" si="258"/>
        <v>0.49693849539084733</v>
      </c>
      <c r="V1072" s="22">
        <f t="shared" ca="1" si="263"/>
        <v>-6.542939150440439E-3</v>
      </c>
      <c r="W1072" s="22">
        <f t="shared" ca="1" si="263"/>
        <v>-3.9686687597515852E-4</v>
      </c>
      <c r="X1072" s="22">
        <f t="shared" ca="1" si="263"/>
        <v>-2.9374787499318329E-4</v>
      </c>
      <c r="Y1072" s="22">
        <f t="shared" ca="1" si="263"/>
        <v>4.8875420776873873E-4</v>
      </c>
      <c r="Z1072" s="22">
        <f t="shared" ca="1" si="263"/>
        <v>-1.6004713057892871E-3</v>
      </c>
      <c r="AA1072" s="10">
        <f t="shared" ca="1" si="259"/>
        <v>0</v>
      </c>
      <c r="AB1072" s="10">
        <f t="shared" ca="1" si="260"/>
        <v>0</v>
      </c>
      <c r="AC1072" s="5">
        <f t="shared" ca="1" si="262"/>
        <v>0.46077559105847954</v>
      </c>
    </row>
    <row r="1073" spans="1:29" x14ac:dyDescent="0.2">
      <c r="A1073" s="8">
        <v>43592</v>
      </c>
      <c r="B1073" s="3">
        <v>95009</v>
      </c>
      <c r="C1073" s="3">
        <v>95009</v>
      </c>
      <c r="D1073" s="3">
        <v>92750</v>
      </c>
      <c r="E1073" s="3">
        <v>94389</v>
      </c>
      <c r="F1073" s="3">
        <v>94389</v>
      </c>
      <c r="G1073" s="5">
        <f t="shared" si="255"/>
        <v>4.439076587314128E-3</v>
      </c>
      <c r="H1073" s="24">
        <f t="shared" si="256"/>
        <v>1</v>
      </c>
      <c r="I1073" s="3">
        <f t="shared" si="266"/>
        <v>95103.84210526316</v>
      </c>
      <c r="J1073" s="10">
        <f t="shared" si="261"/>
        <v>-6.5256975654938154E-3</v>
      </c>
      <c r="K1073" s="10">
        <f t="shared" si="264"/>
        <v>-1.3701480436355939E-3</v>
      </c>
      <c r="L1073" s="10">
        <f t="shared" si="254"/>
        <v>-3.6952700992706647E-4</v>
      </c>
      <c r="M1073" s="10">
        <f t="shared" si="268"/>
        <v>6.6507992254961846E-4</v>
      </c>
      <c r="N1073" s="10">
        <f t="shared" si="265"/>
        <v>-3.7506501586874073E-3</v>
      </c>
      <c r="O1073" s="22">
        <f t="shared" ca="1" si="267"/>
        <v>0.913330255741715</v>
      </c>
      <c r="P1073" s="22">
        <f t="shared" ca="1" si="267"/>
        <v>0.4564233308348693</v>
      </c>
      <c r="Q1073" s="22">
        <f t="shared" ca="1" si="267"/>
        <v>0.12079823770401808</v>
      </c>
      <c r="R1073" s="22">
        <f t="shared" ca="1" si="267"/>
        <v>0.1868533859264</v>
      </c>
      <c r="S1073" s="22">
        <f t="shared" ca="1" si="267"/>
        <v>0.99924982179284094</v>
      </c>
      <c r="T1073" s="22">
        <f t="shared" ca="1" si="257"/>
        <v>-1.0253686839017433E-2</v>
      </c>
      <c r="U1073" s="25">
        <f t="shared" ca="1" si="258"/>
        <v>0.49743660074944879</v>
      </c>
      <c r="V1073" s="22">
        <f t="shared" ca="1" si="263"/>
        <v>-4.0993631879926301E-3</v>
      </c>
      <c r="W1073" s="22">
        <f t="shared" ca="1" si="263"/>
        <v>-8.6071019930186461E-4</v>
      </c>
      <c r="X1073" s="22">
        <f t="shared" ca="1" si="263"/>
        <v>-2.3213233623850497E-4</v>
      </c>
      <c r="Y1073" s="22">
        <f t="shared" ca="1" si="263"/>
        <v>4.1779505167223951E-4</v>
      </c>
      <c r="Z1073" s="22">
        <f t="shared" ca="1" si="263"/>
        <v>-2.3561124366017708E-3</v>
      </c>
      <c r="AA1073" s="10">
        <f t="shared" ca="1" si="259"/>
        <v>0</v>
      </c>
      <c r="AB1073" s="10">
        <f t="shared" ca="1" si="260"/>
        <v>0</v>
      </c>
      <c r="AC1073" s="5">
        <f t="shared" ca="1" si="262"/>
        <v>0.46077559105847954</v>
      </c>
    </row>
    <row r="1074" spans="1:29" x14ac:dyDescent="0.2">
      <c r="A1074" s="8">
        <v>43593</v>
      </c>
      <c r="B1074" s="3">
        <v>94389</v>
      </c>
      <c r="C1074" s="3">
        <v>96312</v>
      </c>
      <c r="D1074" s="3">
        <v>94389</v>
      </c>
      <c r="E1074" s="3">
        <v>95597</v>
      </c>
      <c r="F1074" s="3">
        <v>95597</v>
      </c>
      <c r="G1074" s="5">
        <f t="shared" si="255"/>
        <v>-1.4006715691915028E-2</v>
      </c>
      <c r="H1074" s="24">
        <f t="shared" si="256"/>
        <v>0</v>
      </c>
      <c r="I1074" s="3">
        <f t="shared" si="266"/>
        <v>95067.263157894733</v>
      </c>
      <c r="J1074" s="10">
        <f t="shared" si="261"/>
        <v>1.279810147368865E-2</v>
      </c>
      <c r="K1074" s="10">
        <f t="shared" si="264"/>
        <v>-8.6462942626784329E-4</v>
      </c>
      <c r="L1074" s="10">
        <f t="shared" si="254"/>
        <v>-1.9373484942631025E-4</v>
      </c>
      <c r="M1074" s="10">
        <f t="shared" si="268"/>
        <v>8.1484889775371053E-4</v>
      </c>
      <c r="N1074" s="10">
        <f t="shared" si="265"/>
        <v>-1.5341080025948139E-3</v>
      </c>
      <c r="O1074" s="22">
        <f t="shared" ca="1" si="267"/>
        <v>0.913330255741715</v>
      </c>
      <c r="P1074" s="22">
        <f t="shared" ca="1" si="267"/>
        <v>0.4564233308348693</v>
      </c>
      <c r="Q1074" s="22">
        <f t="shared" ca="1" si="267"/>
        <v>0.12079823770401808</v>
      </c>
      <c r="R1074" s="22">
        <f t="shared" ca="1" si="267"/>
        <v>0.1868533859264</v>
      </c>
      <c r="S1074" s="22">
        <f t="shared" ca="1" si="267"/>
        <v>0.99924982179284094</v>
      </c>
      <c r="T1074" s="22">
        <f t="shared" ca="1" si="257"/>
        <v>9.8901535482647483E-3</v>
      </c>
      <c r="U1074" s="25">
        <f t="shared" ca="1" si="258"/>
        <v>0.50247251823295658</v>
      </c>
      <c r="V1074" s="22">
        <f t="shared" ca="1" si="263"/>
        <v>-8.038171279797654E-3</v>
      </c>
      <c r="W1074" s="22">
        <f t="shared" ca="1" si="263"/>
        <v>5.4305237664996971E-4</v>
      </c>
      <c r="X1074" s="22">
        <f t="shared" ca="1" si="263"/>
        <v>1.2168007151342383E-4</v>
      </c>
      <c r="Y1074" s="22">
        <f t="shared" ca="1" si="263"/>
        <v>-5.1178645682443166E-4</v>
      </c>
      <c r="Z1074" s="22">
        <f t="shared" ca="1" si="263"/>
        <v>9.6353532685432243E-4</v>
      </c>
      <c r="AA1074" s="10">
        <f t="shared" ca="1" si="259"/>
        <v>-1.5006715691915029E-2</v>
      </c>
      <c r="AB1074" s="10">
        <f t="shared" ca="1" si="260"/>
        <v>0</v>
      </c>
      <c r="AC1074" s="5">
        <f t="shared" ca="1" si="262"/>
        <v>0.44576887536656451</v>
      </c>
    </row>
    <row r="1075" spans="1:29" x14ac:dyDescent="0.2">
      <c r="A1075" s="8">
        <v>43594</v>
      </c>
      <c r="B1075" s="3">
        <v>95597</v>
      </c>
      <c r="C1075" s="3">
        <v>95597</v>
      </c>
      <c r="D1075" s="3">
        <v>93883</v>
      </c>
      <c r="E1075" s="3">
        <v>94808</v>
      </c>
      <c r="F1075" s="3">
        <v>94808</v>
      </c>
      <c r="G1075" s="5">
        <f t="shared" si="255"/>
        <v>-3.2497257615391129E-2</v>
      </c>
      <c r="H1075" s="24">
        <f t="shared" si="256"/>
        <v>0</v>
      </c>
      <c r="I1075" s="3">
        <f t="shared" si="266"/>
        <v>95007</v>
      </c>
      <c r="J1075" s="10">
        <f t="shared" si="261"/>
        <v>-8.2533970731298867E-3</v>
      </c>
      <c r="K1075" s="10">
        <f t="shared" si="264"/>
        <v>-7.2424851428024017E-4</v>
      </c>
      <c r="L1075" s="10">
        <f t="shared" si="254"/>
        <v>-5.5564181205838728E-4</v>
      </c>
      <c r="M1075" s="10">
        <f t="shared" si="268"/>
        <v>8.1459212577080777E-4</v>
      </c>
      <c r="N1075" s="10">
        <f t="shared" si="265"/>
        <v>-1.4723342502202864E-3</v>
      </c>
      <c r="O1075" s="22">
        <f t="shared" ca="1" si="267"/>
        <v>0.913330255741715</v>
      </c>
      <c r="P1075" s="22">
        <f t="shared" ca="1" si="267"/>
        <v>0.4564233308348693</v>
      </c>
      <c r="Q1075" s="22">
        <f t="shared" ca="1" si="267"/>
        <v>0.12079823770401808</v>
      </c>
      <c r="R1075" s="22">
        <f t="shared" ca="1" si="267"/>
        <v>0.1868533859264</v>
      </c>
      <c r="S1075" s="22">
        <f t="shared" ca="1" si="267"/>
        <v>0.99924982179284094</v>
      </c>
      <c r="T1075" s="22">
        <f t="shared" ca="1" si="257"/>
        <v>-9.2547821707738114E-3</v>
      </c>
      <c r="U1075" s="25">
        <f t="shared" ca="1" si="258"/>
        <v>0.49768632097135845</v>
      </c>
      <c r="V1075" s="22">
        <f t="shared" ca="1" si="263"/>
        <v>5.1343935887901513E-3</v>
      </c>
      <c r="W1075" s="22">
        <f t="shared" ca="1" si="263"/>
        <v>4.5055107557076285E-4</v>
      </c>
      <c r="X1075" s="22">
        <f t="shared" ca="1" si="263"/>
        <v>3.456617599054208E-4</v>
      </c>
      <c r="Y1075" s="22">
        <f t="shared" ca="1" si="263"/>
        <v>-5.0675334664959898E-4</v>
      </c>
      <c r="Z1075" s="22">
        <f t="shared" ca="1" si="263"/>
        <v>9.1593115754703795E-4</v>
      </c>
      <c r="AA1075" s="10">
        <f t="shared" ca="1" si="259"/>
        <v>0</v>
      </c>
      <c r="AB1075" s="10">
        <f t="shared" ca="1" si="260"/>
        <v>0</v>
      </c>
      <c r="AC1075" s="5">
        <f t="shared" ca="1" si="262"/>
        <v>0.44576887536656451</v>
      </c>
    </row>
    <row r="1076" spans="1:29" x14ac:dyDescent="0.2">
      <c r="A1076" s="8">
        <v>43595</v>
      </c>
      <c r="B1076" s="3">
        <v>94809</v>
      </c>
      <c r="C1076" s="3">
        <v>94848</v>
      </c>
      <c r="D1076" s="3">
        <v>93234</v>
      </c>
      <c r="E1076" s="3">
        <v>94258</v>
      </c>
      <c r="F1076" s="3">
        <v>94258</v>
      </c>
      <c r="G1076" s="5">
        <f t="shared" si="255"/>
        <v>-2.2979481847694605E-2</v>
      </c>
      <c r="H1076" s="24">
        <f t="shared" si="256"/>
        <v>0</v>
      </c>
      <c r="I1076" s="3">
        <f t="shared" si="266"/>
        <v>94980.84210526316</v>
      </c>
      <c r="J1076" s="10">
        <f t="shared" si="261"/>
        <v>-5.8011982111214611E-3</v>
      </c>
      <c r="K1076" s="10">
        <f t="shared" si="264"/>
        <v>-8.3828134055101704E-4</v>
      </c>
      <c r="L1076" s="10">
        <f t="shared" ref="L1076:L1139" si="269">AVERAGE(J1027:J1076)</f>
        <v>-5.3967550187998374E-4</v>
      </c>
      <c r="M1076" s="10">
        <f t="shared" si="268"/>
        <v>1.0062538655003694E-3</v>
      </c>
      <c r="N1076" s="10">
        <f t="shared" si="265"/>
        <v>-3.6375148521632151E-3</v>
      </c>
      <c r="O1076" s="22">
        <f t="shared" ca="1" si="267"/>
        <v>0.913330255741715</v>
      </c>
      <c r="P1076" s="22">
        <f t="shared" ca="1" si="267"/>
        <v>0.4564233308348693</v>
      </c>
      <c r="Q1076" s="22">
        <f t="shared" ca="1" si="267"/>
        <v>0.12079823770401808</v>
      </c>
      <c r="R1076" s="22">
        <f t="shared" ca="1" si="267"/>
        <v>0.1868533859264</v>
      </c>
      <c r="S1076" s="22">
        <f t="shared" ca="1" si="267"/>
        <v>0.99924982179284094</v>
      </c>
      <c r="T1076" s="22">
        <f t="shared" ca="1" si="257"/>
        <v>-9.1929769828847235E-3</v>
      </c>
      <c r="U1076" s="25">
        <f t="shared" ca="1" si="258"/>
        <v>0.4977017719396854</v>
      </c>
      <c r="V1076" s="22">
        <f t="shared" ca="1" si="263"/>
        <v>3.6090070357323732E-3</v>
      </c>
      <c r="W1076" s="22">
        <f t="shared" ca="1" si="263"/>
        <v>5.2150661740394777E-4</v>
      </c>
      <c r="X1076" s="22">
        <f t="shared" ca="1" si="263"/>
        <v>3.3573972348735552E-4</v>
      </c>
      <c r="Y1076" s="22">
        <f t="shared" ca="1" si="263"/>
        <v>-6.2600468871441828E-4</v>
      </c>
      <c r="Z1076" s="22">
        <f t="shared" ca="1" si="263"/>
        <v>2.2629491729606386E-3</v>
      </c>
      <c r="AA1076" s="10">
        <f t="shared" ca="1" si="259"/>
        <v>0</v>
      </c>
      <c r="AB1076" s="10">
        <f t="shared" ca="1" si="260"/>
        <v>0</v>
      </c>
      <c r="AC1076" s="5">
        <f t="shared" ca="1" si="262"/>
        <v>0.44576887536656451</v>
      </c>
    </row>
    <row r="1077" spans="1:29" x14ac:dyDescent="0.2">
      <c r="A1077" s="8">
        <v>43598</v>
      </c>
      <c r="B1077" s="3">
        <v>94252</v>
      </c>
      <c r="C1077" s="3">
        <v>94252</v>
      </c>
      <c r="D1077" s="3">
        <v>91600</v>
      </c>
      <c r="E1077" s="3">
        <v>91727</v>
      </c>
      <c r="F1077" s="3">
        <v>91727</v>
      </c>
      <c r="G1077" s="5">
        <f t="shared" si="255"/>
        <v>-1.1337992085209692E-3</v>
      </c>
      <c r="H1077" s="24">
        <f t="shared" si="256"/>
        <v>0</v>
      </c>
      <c r="I1077" s="3">
        <f t="shared" si="266"/>
        <v>94920.421052631573</v>
      </c>
      <c r="J1077" s="10">
        <f t="shared" si="261"/>
        <v>-2.6851832205223913E-2</v>
      </c>
      <c r="K1077" s="10">
        <f t="shared" si="264"/>
        <v>-1.5566089882472045E-3</v>
      </c>
      <c r="L1077" s="10">
        <f t="shared" si="269"/>
        <v>-1.1513727794686245E-3</v>
      </c>
      <c r="M1077" s="10">
        <f t="shared" si="268"/>
        <v>6.7895651766683549E-4</v>
      </c>
      <c r="N1077" s="10">
        <f t="shared" si="265"/>
        <v>-6.9268047162560856E-3</v>
      </c>
      <c r="O1077" s="22">
        <f t="shared" ca="1" si="267"/>
        <v>0.913330255741715</v>
      </c>
      <c r="P1077" s="22">
        <f t="shared" ca="1" si="267"/>
        <v>0.4564233308348693</v>
      </c>
      <c r="Q1077" s="22">
        <f t="shared" ca="1" si="267"/>
        <v>0.12079823770401808</v>
      </c>
      <c r="R1077" s="22">
        <f t="shared" ca="1" si="267"/>
        <v>0.1868533859264</v>
      </c>
      <c r="S1077" s="22">
        <f t="shared" ca="1" si="267"/>
        <v>0.99924982179284094</v>
      </c>
      <c r="T1077" s="22">
        <f t="shared" ca="1" si="257"/>
        <v>-3.21688902911441E-2</v>
      </c>
      <c r="U1077" s="25">
        <f t="shared" ca="1" si="258"/>
        <v>0.49195847088824562</v>
      </c>
      <c r="V1077" s="22">
        <f t="shared" ca="1" si="263"/>
        <v>1.6508211692833244E-2</v>
      </c>
      <c r="W1077" s="22">
        <f t="shared" ca="1" si="263"/>
        <v>9.5698611940352499E-4</v>
      </c>
      <c r="X1077" s="22">
        <f t="shared" ca="1" si="263"/>
        <v>7.0785134643944723E-4</v>
      </c>
      <c r="Y1077" s="22">
        <f t="shared" ca="1" si="263"/>
        <v>-4.1741501429807295E-4</v>
      </c>
      <c r="Z1077" s="22">
        <f t="shared" ca="1" si="263"/>
        <v>4.258523505469583E-3</v>
      </c>
      <c r="AA1077" s="10">
        <f t="shared" ca="1" si="259"/>
        <v>0</v>
      </c>
      <c r="AB1077" s="10">
        <f t="shared" ca="1" si="260"/>
        <v>0</v>
      </c>
      <c r="AC1077" s="5">
        <f t="shared" ca="1" si="262"/>
        <v>0.44576887536656451</v>
      </c>
    </row>
    <row r="1078" spans="1:29" x14ac:dyDescent="0.2">
      <c r="A1078" s="8">
        <v>43599</v>
      </c>
      <c r="B1078" s="3">
        <v>91736</v>
      </c>
      <c r="C1078" s="3">
        <v>92529</v>
      </c>
      <c r="D1078" s="3">
        <v>91562</v>
      </c>
      <c r="E1078" s="3">
        <v>92092</v>
      </c>
      <c r="F1078" s="3">
        <v>92092</v>
      </c>
      <c r="G1078" s="5">
        <f t="shared" si="255"/>
        <v>-2.2455805064500733E-2</v>
      </c>
      <c r="H1078" s="24">
        <f t="shared" si="256"/>
        <v>0</v>
      </c>
      <c r="I1078" s="3">
        <f t="shared" si="266"/>
        <v>94868.263157894733</v>
      </c>
      <c r="J1078" s="10">
        <f t="shared" si="261"/>
        <v>3.979199145289769E-3</v>
      </c>
      <c r="K1078" s="10">
        <f t="shared" si="264"/>
        <v>-3.656169482430194E-4</v>
      </c>
      <c r="L1078" s="10">
        <f t="shared" si="269"/>
        <v>-1.0111349232187728E-3</v>
      </c>
      <c r="M1078" s="10">
        <f t="shared" si="268"/>
        <v>6.5429583612736987E-4</v>
      </c>
      <c r="N1078" s="10">
        <f t="shared" si="265"/>
        <v>-4.8258253740993684E-3</v>
      </c>
      <c r="O1078" s="22">
        <f t="shared" ca="1" si="267"/>
        <v>0.913330255741715</v>
      </c>
      <c r="P1078" s="22">
        <f t="shared" ca="1" si="267"/>
        <v>0.4564233308348693</v>
      </c>
      <c r="Q1078" s="22">
        <f t="shared" ca="1" si="267"/>
        <v>0.12079823770401808</v>
      </c>
      <c r="R1078" s="22">
        <f t="shared" ca="1" si="267"/>
        <v>0.1868533859264</v>
      </c>
      <c r="S1078" s="22">
        <f t="shared" ca="1" si="267"/>
        <v>0.99924982179284094</v>
      </c>
      <c r="T1078" s="22">
        <f t="shared" ca="1" si="257"/>
        <v>-1.3546442018120756E-3</v>
      </c>
      <c r="U1078" s="25">
        <f t="shared" ca="1" si="258"/>
        <v>0.49966133900133564</v>
      </c>
      <c r="V1078" s="22">
        <f t="shared" ca="1" si="263"/>
        <v>-2.4853138261848313E-3</v>
      </c>
      <c r="W1078" s="22">
        <f t="shared" ca="1" si="263"/>
        <v>2.2835571263918474E-4</v>
      </c>
      <c r="X1078" s="22">
        <f t="shared" ca="1" si="263"/>
        <v>6.3153099733362448E-4</v>
      </c>
      <c r="Y1078" s="22">
        <f t="shared" ca="1" si="263"/>
        <v>-4.0865772950001491E-4</v>
      </c>
      <c r="Z1078" s="22">
        <f t="shared" ca="1" si="263"/>
        <v>3.0140965774984735E-3</v>
      </c>
      <c r="AA1078" s="10">
        <f t="shared" ca="1" si="259"/>
        <v>0</v>
      </c>
      <c r="AB1078" s="10">
        <f t="shared" ca="1" si="260"/>
        <v>0</v>
      </c>
      <c r="AC1078" s="5">
        <f t="shared" ca="1" si="262"/>
        <v>0.44576887536656451</v>
      </c>
    </row>
    <row r="1079" spans="1:29" x14ac:dyDescent="0.2">
      <c r="A1079" s="8">
        <v>43600</v>
      </c>
      <c r="B1079" s="3">
        <v>92088</v>
      </c>
      <c r="C1079" s="3">
        <v>92088</v>
      </c>
      <c r="D1079" s="3">
        <v>90295</v>
      </c>
      <c r="E1079" s="3">
        <v>91623</v>
      </c>
      <c r="F1079" s="3">
        <v>91623</v>
      </c>
      <c r="G1079" s="5">
        <f t="shared" si="255"/>
        <v>-1.7790292830402898E-2</v>
      </c>
      <c r="H1079" s="24">
        <f t="shared" si="256"/>
        <v>0</v>
      </c>
      <c r="I1079" s="3">
        <f t="shared" si="266"/>
        <v>94725.631578947374</v>
      </c>
      <c r="J1079" s="10">
        <f t="shared" si="261"/>
        <v>-5.0927333536029407E-3</v>
      </c>
      <c r="K1079" s="10">
        <f t="shared" si="264"/>
        <v>-7.3223208160284046E-4</v>
      </c>
      <c r="L1079" s="10">
        <f t="shared" si="269"/>
        <v>-7.5885268338793605E-4</v>
      </c>
      <c r="M1079" s="10">
        <f t="shared" si="268"/>
        <v>5.0437681513373694E-4</v>
      </c>
      <c r="N1079" s="10">
        <f t="shared" si="265"/>
        <v>-8.4039923395576865E-3</v>
      </c>
      <c r="O1079" s="22">
        <f t="shared" ca="1" si="267"/>
        <v>0.913330255741715</v>
      </c>
      <c r="P1079" s="22">
        <f t="shared" ca="1" si="267"/>
        <v>0.4564233308348693</v>
      </c>
      <c r="Q1079" s="22">
        <f t="shared" ca="1" si="267"/>
        <v>0.12079823770401808</v>
      </c>
      <c r="R1079" s="22">
        <f t="shared" ca="1" si="267"/>
        <v>0.1868533859264</v>
      </c>
      <c r="S1079" s="22">
        <f t="shared" ca="1" si="267"/>
        <v>0.99924982179284094</v>
      </c>
      <c r="T1079" s="22">
        <f t="shared" ca="1" si="257"/>
        <v>-1.3380666660690987E-2</v>
      </c>
      <c r="U1079" s="25">
        <f t="shared" ca="1" si="258"/>
        <v>0.49665488324444479</v>
      </c>
      <c r="V1079" s="22">
        <f t="shared" ca="1" si="263"/>
        <v>3.1615220977997821E-3</v>
      </c>
      <c r="W1079" s="22">
        <f t="shared" ca="1" si="263"/>
        <v>4.5456295194947724E-4</v>
      </c>
      <c r="X1079" s="22">
        <f t="shared" ca="1" si="263"/>
        <v>4.710887770725943E-4</v>
      </c>
      <c r="Y1079" s="22">
        <f t="shared" ca="1" si="263"/>
        <v>-3.1311249498956382E-4</v>
      </c>
      <c r="Z1079" s="22">
        <f t="shared" ca="1" si="263"/>
        <v>5.2171212679836734E-3</v>
      </c>
      <c r="AA1079" s="10">
        <f t="shared" ca="1" si="259"/>
        <v>0</v>
      </c>
      <c r="AB1079" s="10">
        <f t="shared" ca="1" si="260"/>
        <v>0</v>
      </c>
      <c r="AC1079" s="5">
        <f t="shared" ca="1" si="262"/>
        <v>0.44576887536656451</v>
      </c>
    </row>
    <row r="1080" spans="1:29" x14ac:dyDescent="0.2">
      <c r="A1080" s="8">
        <v>43601</v>
      </c>
      <c r="B1080" s="3">
        <v>91622</v>
      </c>
      <c r="C1080" s="3">
        <v>91622</v>
      </c>
      <c r="D1080" s="3">
        <v>89778</v>
      </c>
      <c r="E1080" s="3">
        <v>90024</v>
      </c>
      <c r="F1080" s="3">
        <v>90024</v>
      </c>
      <c r="G1080" s="5">
        <f t="shared" si="255"/>
        <v>2.1349862258953189E-2</v>
      </c>
      <c r="H1080" s="24">
        <f t="shared" si="256"/>
        <v>1</v>
      </c>
      <c r="I1080" s="3">
        <f t="shared" si="266"/>
        <v>94554</v>
      </c>
      <c r="J1080" s="10">
        <f t="shared" si="261"/>
        <v>-1.7451949837922753E-2</v>
      </c>
      <c r="K1080" s="10">
        <f t="shared" si="264"/>
        <v>-2.276273338740753E-3</v>
      </c>
      <c r="L1080" s="10">
        <f t="shared" si="269"/>
        <v>-9.0283644077578497E-4</v>
      </c>
      <c r="M1080" s="10">
        <f t="shared" si="268"/>
        <v>3.7402954289809221E-4</v>
      </c>
      <c r="N1080" s="10">
        <f t="shared" si="265"/>
        <v>-1.0243702892516259E-2</v>
      </c>
      <c r="O1080" s="22">
        <f t="shared" ca="1" si="267"/>
        <v>0.913330255741715</v>
      </c>
      <c r="P1080" s="22">
        <f t="shared" ca="1" si="267"/>
        <v>0.4564233308348693</v>
      </c>
      <c r="Q1080" s="22">
        <f t="shared" ca="1" si="267"/>
        <v>0.12079823770401808</v>
      </c>
      <c r="R1080" s="22">
        <f t="shared" ca="1" si="267"/>
        <v>0.1868533859264</v>
      </c>
      <c r="S1080" s="22">
        <f t="shared" ca="1" si="267"/>
        <v>0.99924982179284094</v>
      </c>
      <c r="T1080" s="22">
        <f t="shared" ca="1" si="257"/>
        <v>-2.7253528722119585E-2</v>
      </c>
      <c r="U1080" s="25">
        <f t="shared" ca="1" si="258"/>
        <v>0.49318703951085774</v>
      </c>
      <c r="V1080" s="22">
        <f t="shared" ca="1" si="263"/>
        <v>-1.1054040217095535E-2</v>
      </c>
      <c r="W1080" s="22">
        <f t="shared" ca="1" si="263"/>
        <v>-1.4417882967361064E-3</v>
      </c>
      <c r="X1080" s="22">
        <f t="shared" ca="1" si="263"/>
        <v>-5.718553180864977E-4</v>
      </c>
      <c r="Y1080" s="22">
        <f t="shared" ca="1" si="263"/>
        <v>2.3690978073940481E-4</v>
      </c>
      <c r="Z1080" s="22">
        <f t="shared" ca="1" si="263"/>
        <v>-6.4883468493472651E-3</v>
      </c>
      <c r="AA1080" s="10">
        <f t="shared" ca="1" si="259"/>
        <v>0</v>
      </c>
      <c r="AB1080" s="10">
        <f t="shared" ca="1" si="260"/>
        <v>0</v>
      </c>
      <c r="AC1080" s="5">
        <f t="shared" ca="1" si="262"/>
        <v>0.44576887536656451</v>
      </c>
    </row>
    <row r="1081" spans="1:29" x14ac:dyDescent="0.2">
      <c r="A1081" s="8">
        <v>43602</v>
      </c>
      <c r="B1081" s="3">
        <v>90023</v>
      </c>
      <c r="C1081" s="3">
        <v>91321</v>
      </c>
      <c r="D1081" s="3">
        <v>89409</v>
      </c>
      <c r="E1081" s="3">
        <v>89993</v>
      </c>
      <c r="F1081" s="3">
        <v>89993</v>
      </c>
      <c r="G1081" s="5">
        <f t="shared" si="255"/>
        <v>4.9914993388374684E-2</v>
      </c>
      <c r="H1081" s="24">
        <f t="shared" si="256"/>
        <v>1</v>
      </c>
      <c r="I1081" s="3">
        <f t="shared" si="266"/>
        <v>94312.68421052632</v>
      </c>
      <c r="J1081" s="10">
        <f t="shared" si="261"/>
        <v>-3.4435261707987941E-4</v>
      </c>
      <c r="K1081" s="10">
        <f t="shared" si="264"/>
        <v>-1.7380119749693223E-3</v>
      </c>
      <c r="L1081" s="10">
        <f t="shared" si="269"/>
        <v>-8.279087706954979E-4</v>
      </c>
      <c r="M1081" s="10">
        <f t="shared" si="268"/>
        <v>4.9065462736194167E-4</v>
      </c>
      <c r="N1081" s="10">
        <f t="shared" si="265"/>
        <v>-9.1523337737079435E-3</v>
      </c>
      <c r="O1081" s="22">
        <f t="shared" ca="1" si="267"/>
        <v>0.913330255741715</v>
      </c>
      <c r="P1081" s="22">
        <f t="shared" ca="1" si="267"/>
        <v>0.4564233308348693</v>
      </c>
      <c r="Q1081" s="22">
        <f t="shared" ca="1" si="267"/>
        <v>0.12079823770401808</v>
      </c>
      <c r="R1081" s="22">
        <f t="shared" ca="1" si="267"/>
        <v>0.1868533859264</v>
      </c>
      <c r="S1081" s="22">
        <f t="shared" ca="1" si="267"/>
        <v>0.99924982179284094</v>
      </c>
      <c r="T1081" s="22">
        <f t="shared" ca="1" si="257"/>
        <v>-1.0261574212872226E-2</v>
      </c>
      <c r="U1081" s="25">
        <f t="shared" ca="1" si="258"/>
        <v>0.49743462895785306</v>
      </c>
      <c r="V1081" s="22">
        <f t="shared" ca="1" si="263"/>
        <v>-2.1631893132438755E-4</v>
      </c>
      <c r="W1081" s="22">
        <f t="shared" ca="1" si="263"/>
        <v>-1.0918020494298714E-3</v>
      </c>
      <c r="X1081" s="22">
        <f t="shared" ca="1" si="263"/>
        <v>-5.2008415684377828E-4</v>
      </c>
      <c r="Y1081" s="22">
        <f t="shared" ca="1" si="263"/>
        <v>3.0822441699544296E-4</v>
      </c>
      <c r="Z1081" s="22">
        <f t="shared" ca="1" si="263"/>
        <v>-5.7494061692969301E-3</v>
      </c>
      <c r="AA1081" s="10">
        <f t="shared" ca="1" si="259"/>
        <v>0</v>
      </c>
      <c r="AB1081" s="10">
        <f t="shared" ca="1" si="260"/>
        <v>0</v>
      </c>
      <c r="AC1081" s="5">
        <f t="shared" ca="1" si="262"/>
        <v>0.44576887536656451</v>
      </c>
    </row>
    <row r="1082" spans="1:29" x14ac:dyDescent="0.2">
      <c r="A1082" s="8">
        <v>43605</v>
      </c>
      <c r="B1082" s="3">
        <v>90006</v>
      </c>
      <c r="C1082" s="3">
        <v>92117</v>
      </c>
      <c r="D1082" s="3">
        <v>89822</v>
      </c>
      <c r="E1082" s="3">
        <v>91946</v>
      </c>
      <c r="F1082" s="3">
        <v>91946</v>
      </c>
      <c r="G1082" s="5">
        <f t="shared" si="255"/>
        <v>2.6265416657603291E-2</v>
      </c>
      <c r="H1082" s="24">
        <f t="shared" si="256"/>
        <v>1</v>
      </c>
      <c r="I1082" s="3">
        <f t="shared" si="266"/>
        <v>94173.631578947374</v>
      </c>
      <c r="J1082" s="10">
        <f t="shared" si="261"/>
        <v>2.1701687909059686E-2</v>
      </c>
      <c r="K1082" s="10">
        <f t="shared" si="264"/>
        <v>-1.345965045346853E-3</v>
      </c>
      <c r="L1082" s="10">
        <f t="shared" si="269"/>
        <v>-4.1998495021132286E-4</v>
      </c>
      <c r="M1082" s="10">
        <f t="shared" si="268"/>
        <v>6.8336595089698356E-4</v>
      </c>
      <c r="N1082" s="10">
        <f t="shared" si="265"/>
        <v>5.5837024914877635E-4</v>
      </c>
      <c r="O1082" s="22">
        <f t="shared" ca="1" si="267"/>
        <v>0.913330255741715</v>
      </c>
      <c r="P1082" s="22">
        <f t="shared" ca="1" si="267"/>
        <v>0.4564233308348693</v>
      </c>
      <c r="Q1082" s="22">
        <f t="shared" ca="1" si="267"/>
        <v>0.12079823770401808</v>
      </c>
      <c r="R1082" s="22">
        <f t="shared" ca="1" si="267"/>
        <v>0.1868533859264</v>
      </c>
      <c r="S1082" s="22">
        <f t="shared" ca="1" si="267"/>
        <v>0.99924982179284094</v>
      </c>
      <c r="T1082" s="22">
        <f t="shared" ca="1" si="257"/>
        <v>1.9841385490684364E-2</v>
      </c>
      <c r="U1082" s="25">
        <f t="shared" ca="1" si="258"/>
        <v>0.50496018364640827</v>
      </c>
      <c r="V1082" s="22">
        <f t="shared" ca="1" si="263"/>
        <v>1.3427677898973669E-2</v>
      </c>
      <c r="W1082" s="22">
        <f t="shared" ca="1" si="263"/>
        <v>-8.3280089401018963E-4</v>
      </c>
      <c r="X1082" s="22">
        <f t="shared" ca="1" si="263"/>
        <v>-2.5986101438219824E-4</v>
      </c>
      <c r="Y1082" s="22">
        <f t="shared" ca="1" si="263"/>
        <v>4.2282507767240951E-4</v>
      </c>
      <c r="Z1082" s="22">
        <f t="shared" ca="1" si="263"/>
        <v>3.454853781585098E-4</v>
      </c>
      <c r="AA1082" s="10">
        <f t="shared" ca="1" si="259"/>
        <v>0</v>
      </c>
      <c r="AB1082" s="10">
        <f t="shared" ca="1" si="260"/>
        <v>0</v>
      </c>
      <c r="AC1082" s="5">
        <f t="shared" ca="1" si="262"/>
        <v>0.44576887536656451</v>
      </c>
    </row>
    <row r="1083" spans="1:29" x14ac:dyDescent="0.2">
      <c r="A1083" s="8">
        <v>43606</v>
      </c>
      <c r="B1083" s="3">
        <v>91946</v>
      </c>
      <c r="C1083" s="3">
        <v>94573</v>
      </c>
      <c r="D1083" s="3">
        <v>91946</v>
      </c>
      <c r="E1083" s="3">
        <v>94485</v>
      </c>
      <c r="F1083" s="3">
        <v>94485</v>
      </c>
      <c r="G1083" s="5">
        <f t="shared" si="255"/>
        <v>-6.0856220564110552E-3</v>
      </c>
      <c r="H1083" s="24">
        <f t="shared" si="256"/>
        <v>0</v>
      </c>
      <c r="I1083" s="3">
        <f t="shared" si="266"/>
        <v>94097.947368421053</v>
      </c>
      <c r="J1083" s="10">
        <f t="shared" si="261"/>
        <v>2.7614034324494829E-2</v>
      </c>
      <c r="K1083" s="10">
        <f t="shared" si="264"/>
        <v>2.9450029164168613E-5</v>
      </c>
      <c r="L1083" s="10">
        <f t="shared" si="269"/>
        <v>-8.5003394524905135E-5</v>
      </c>
      <c r="M1083" s="10">
        <f t="shared" si="268"/>
        <v>1.0675769557283543E-3</v>
      </c>
      <c r="N1083" s="10">
        <f t="shared" si="265"/>
        <v>5.285337284989788E-3</v>
      </c>
      <c r="O1083" s="22">
        <f t="shared" ca="1" si="267"/>
        <v>0.913330255741715</v>
      </c>
      <c r="P1083" s="22">
        <f t="shared" ca="1" si="267"/>
        <v>0.4564233308348693</v>
      </c>
      <c r="Q1083" s="22">
        <f t="shared" ca="1" si="267"/>
        <v>0.12079823770401808</v>
      </c>
      <c r="R1083" s="22">
        <f t="shared" ca="1" si="267"/>
        <v>0.1868533859264</v>
      </c>
      <c r="S1083" s="22">
        <f t="shared" ca="1" si="267"/>
        <v>0.99924982179284094</v>
      </c>
      <c r="T1083" s="22">
        <f t="shared" ca="1" si="257"/>
        <v>3.0704759160854127E-2</v>
      </c>
      <c r="U1083" s="25">
        <f t="shared" ca="1" si="258"/>
        <v>0.50767558676578495</v>
      </c>
      <c r="V1083" s="22">
        <f t="shared" ca="1" si="263"/>
        <v>-1.7519584235698504E-2</v>
      </c>
      <c r="W1083" s="22">
        <f t="shared" ca="1" si="263"/>
        <v>-1.8684421863985222E-5</v>
      </c>
      <c r="X1083" s="22">
        <f t="shared" ca="1" si="263"/>
        <v>5.3929973186800262E-5</v>
      </c>
      <c r="Y1083" s="22">
        <f t="shared" ca="1" si="263"/>
        <v>-6.773187931972209E-4</v>
      </c>
      <c r="Z1083" s="22">
        <f t="shared" ca="1" si="263"/>
        <v>-3.3532554747467374E-3</v>
      </c>
      <c r="AA1083" s="10">
        <f t="shared" ca="1" si="259"/>
        <v>0</v>
      </c>
      <c r="AB1083" s="10">
        <f t="shared" ca="1" si="260"/>
        <v>0</v>
      </c>
      <c r="AC1083" s="5">
        <f t="shared" ca="1" si="262"/>
        <v>0.44576887536656451</v>
      </c>
    </row>
    <row r="1084" spans="1:29" x14ac:dyDescent="0.2">
      <c r="A1084" s="8">
        <v>43607</v>
      </c>
      <c r="B1084" s="3">
        <v>94485</v>
      </c>
      <c r="C1084" s="3">
        <v>95212</v>
      </c>
      <c r="D1084" s="3">
        <v>93883</v>
      </c>
      <c r="E1084" s="3">
        <v>94361</v>
      </c>
      <c r="F1084" s="3">
        <v>94361</v>
      </c>
      <c r="G1084" s="5">
        <f t="shared" si="255"/>
        <v>-7.7680397621898711E-3</v>
      </c>
      <c r="H1084" s="24">
        <f t="shared" si="256"/>
        <v>0</v>
      </c>
      <c r="I1084" s="3">
        <f t="shared" si="266"/>
        <v>94061.947368421053</v>
      </c>
      <c r="J1084" s="10">
        <f t="shared" si="261"/>
        <v>-1.312377626078165E-3</v>
      </c>
      <c r="K1084" s="10">
        <f t="shared" si="264"/>
        <v>-7.41860906100078E-4</v>
      </c>
      <c r="L1084" s="10">
        <f t="shared" si="269"/>
        <v>-6.6952704414708242E-4</v>
      </c>
      <c r="M1084" s="10">
        <f t="shared" si="268"/>
        <v>1.1017253974100062E-3</v>
      </c>
      <c r="N1084" s="10">
        <f t="shared" si="265"/>
        <v>6.0414084304947439E-3</v>
      </c>
      <c r="O1084" s="22">
        <f t="shared" ca="1" si="267"/>
        <v>0.913330255741715</v>
      </c>
      <c r="P1084" s="22">
        <f t="shared" ca="1" si="267"/>
        <v>0.4564233308348693</v>
      </c>
      <c r="Q1084" s="22">
        <f t="shared" ca="1" si="267"/>
        <v>0.12079823770401808</v>
      </c>
      <c r="R1084" s="22">
        <f t="shared" ca="1" si="267"/>
        <v>0.1868533859264</v>
      </c>
      <c r="S1084" s="22">
        <f t="shared" ca="1" si="267"/>
        <v>0.99924982179284094</v>
      </c>
      <c r="T1084" s="22">
        <f t="shared" ca="1" si="257"/>
        <v>4.6246229127546133E-3</v>
      </c>
      <c r="U1084" s="25">
        <f t="shared" ca="1" si="258"/>
        <v>0.50115615366762134</v>
      </c>
      <c r="V1084" s="22">
        <f t="shared" ca="1" si="263"/>
        <v>8.2212825830569637E-4</v>
      </c>
      <c r="W1084" s="22">
        <f t="shared" ca="1" si="263"/>
        <v>4.6473271299187554E-4</v>
      </c>
      <c r="X1084" s="22">
        <f t="shared" ca="1" si="263"/>
        <v>4.1941975522555731E-4</v>
      </c>
      <c r="Y1084" s="22">
        <f t="shared" ca="1" si="263"/>
        <v>-6.9016688802487453E-4</v>
      </c>
      <c r="Z1084" s="22">
        <f t="shared" ca="1" si="263"/>
        <v>-3.784591029274505E-3</v>
      </c>
      <c r="AA1084" s="10">
        <f t="shared" ca="1" si="259"/>
        <v>-8.768039762189872E-3</v>
      </c>
      <c r="AB1084" s="10">
        <f t="shared" ca="1" si="260"/>
        <v>0</v>
      </c>
      <c r="AC1084" s="5">
        <f t="shared" ca="1" si="262"/>
        <v>0.43700083560437464</v>
      </c>
    </row>
    <row r="1085" spans="1:29" x14ac:dyDescent="0.2">
      <c r="A1085" s="8">
        <v>43608</v>
      </c>
      <c r="B1085" s="3">
        <v>94360</v>
      </c>
      <c r="C1085" s="3">
        <v>94547</v>
      </c>
      <c r="D1085" s="3">
        <v>93300</v>
      </c>
      <c r="E1085" s="3">
        <v>93910</v>
      </c>
      <c r="F1085" s="3">
        <v>93910</v>
      </c>
      <c r="G1085" s="5">
        <f t="shared" si="255"/>
        <v>1.0158662549249353E-2</v>
      </c>
      <c r="H1085" s="24">
        <f t="shared" si="256"/>
        <v>1</v>
      </c>
      <c r="I1085" s="3">
        <f t="shared" si="266"/>
        <v>93922.894736842107</v>
      </c>
      <c r="J1085" s="10">
        <f t="shared" si="261"/>
        <v>-4.7795169614565092E-3</v>
      </c>
      <c r="K1085" s="10">
        <f t="shared" si="264"/>
        <v>-5.2317800705281581E-4</v>
      </c>
      <c r="L1085" s="10">
        <f t="shared" si="269"/>
        <v>-7.2451632448427455E-4</v>
      </c>
      <c r="M1085" s="10">
        <f t="shared" si="268"/>
        <v>1.0037361361560416E-3</v>
      </c>
      <c r="N1085" s="10">
        <f t="shared" si="265"/>
        <v>8.5758950057879917E-3</v>
      </c>
      <c r="O1085" s="22">
        <f t="shared" ca="1" si="267"/>
        <v>0.913330255741715</v>
      </c>
      <c r="P1085" s="22">
        <f t="shared" ca="1" si="267"/>
        <v>0.4564233308348693</v>
      </c>
      <c r="Q1085" s="22">
        <f t="shared" ca="1" si="267"/>
        <v>0.12079823770401808</v>
      </c>
      <c r="R1085" s="22">
        <f t="shared" ca="1" si="267"/>
        <v>0.1868533859264</v>
      </c>
      <c r="S1085" s="22">
        <f t="shared" ca="1" si="267"/>
        <v>0.99924982179284094</v>
      </c>
      <c r="T1085" s="22">
        <f t="shared" ca="1" si="257"/>
        <v>4.0654246593521777E-3</v>
      </c>
      <c r="U1085" s="25">
        <f t="shared" ca="1" si="258"/>
        <v>0.50101635476500639</v>
      </c>
      <c r="V1085" s="22">
        <f t="shared" ca="1" si="263"/>
        <v>-2.9811136771241147E-3</v>
      </c>
      <c r="W1085" s="22">
        <f t="shared" ca="1" si="263"/>
        <v>-3.2632023800170749E-4</v>
      </c>
      <c r="X1085" s="22">
        <f t="shared" ca="1" si="263"/>
        <v>-4.5190037856075878E-4</v>
      </c>
      <c r="Y1085" s="22">
        <f t="shared" ca="1" si="263"/>
        <v>6.2605730826962702E-4</v>
      </c>
      <c r="Z1085" s="22">
        <f t="shared" ca="1" si="263"/>
        <v>5.3490170871878405E-3</v>
      </c>
      <c r="AA1085" s="10">
        <f t="shared" ca="1" si="259"/>
        <v>9.1586625492493523E-3</v>
      </c>
      <c r="AB1085" s="10">
        <f t="shared" ca="1" si="260"/>
        <v>0</v>
      </c>
      <c r="AC1085" s="5">
        <f t="shared" ca="1" si="262"/>
        <v>0.44615949815362399</v>
      </c>
    </row>
    <row r="1086" spans="1:29" x14ac:dyDescent="0.2">
      <c r="A1086" s="8">
        <v>43609</v>
      </c>
      <c r="B1086" s="3">
        <v>93912</v>
      </c>
      <c r="C1086" s="3">
        <v>94900</v>
      </c>
      <c r="D1086" s="3">
        <v>93545</v>
      </c>
      <c r="E1086" s="3">
        <v>93628</v>
      </c>
      <c r="F1086" s="3">
        <v>93628</v>
      </c>
      <c r="G1086" s="5">
        <f t="shared" si="255"/>
        <v>2.9531764002221461E-2</v>
      </c>
      <c r="H1086" s="24">
        <f t="shared" si="256"/>
        <v>1</v>
      </c>
      <c r="I1086" s="3">
        <f t="shared" si="266"/>
        <v>93785.631578947374</v>
      </c>
      <c r="J1086" s="10">
        <f t="shared" si="261"/>
        <v>-3.0028750931743176E-3</v>
      </c>
      <c r="K1086" s="10">
        <f t="shared" si="264"/>
        <v>-1.4661041279591003E-3</v>
      </c>
      <c r="L1086" s="10">
        <f t="shared" si="269"/>
        <v>-1.0045517467795406E-3</v>
      </c>
      <c r="M1086" s="10">
        <f t="shared" si="268"/>
        <v>1.0391705869699842E-3</v>
      </c>
      <c r="N1086" s="10">
        <f t="shared" si="265"/>
        <v>8.044190510569104E-3</v>
      </c>
      <c r="O1086" s="22">
        <f t="shared" ca="1" si="267"/>
        <v>0.913330255741715</v>
      </c>
      <c r="P1086" s="22">
        <f t="shared" ca="1" si="267"/>
        <v>0.4564233308348693</v>
      </c>
      <c r="Q1086" s="22">
        <f t="shared" ca="1" si="267"/>
        <v>0.12079823770401808</v>
      </c>
      <c r="R1086" s="22">
        <f t="shared" ca="1" si="267"/>
        <v>0.1868533859264</v>
      </c>
      <c r="S1086" s="22">
        <f t="shared" ca="1" si="267"/>
        <v>0.99924982179284094</v>
      </c>
      <c r="T1086" s="22">
        <f t="shared" ca="1" si="257"/>
        <v>4.6991995899476734E-3</v>
      </c>
      <c r="U1086" s="25">
        <f t="shared" ca="1" si="258"/>
        <v>0.50117479773561735</v>
      </c>
      <c r="V1086" s="22">
        <f t="shared" ref="V1086:Z1149" ca="1" si="270">($H1086-$U1086)*J1086*$U1086*(1-$U1086)*$AF$3</f>
        <v>-1.8723768829604097E-3</v>
      </c>
      <c r="W1086" s="22">
        <f t="shared" ca="1" si="270"/>
        <v>-9.1415706348998526E-4</v>
      </c>
      <c r="X1086" s="22">
        <f t="shared" ca="1" si="270"/>
        <v>-6.2636620240478472E-4</v>
      </c>
      <c r="Y1086" s="22">
        <f t="shared" ca="1" si="270"/>
        <v>6.4795202068767817E-4</v>
      </c>
      <c r="Z1086" s="22">
        <f t="shared" ca="1" si="270"/>
        <v>5.0157785078557542E-3</v>
      </c>
      <c r="AA1086" s="10">
        <f t="shared" ca="1" si="259"/>
        <v>2.853176400222146E-2</v>
      </c>
      <c r="AB1086" s="10">
        <f t="shared" ca="1" si="260"/>
        <v>0</v>
      </c>
      <c r="AC1086" s="5">
        <f t="shared" ca="1" si="262"/>
        <v>0.47469126215584545</v>
      </c>
    </row>
    <row r="1087" spans="1:29" x14ac:dyDescent="0.2">
      <c r="A1087" s="8">
        <v>43612</v>
      </c>
      <c r="B1087" s="3">
        <v>93626</v>
      </c>
      <c r="C1087" s="3">
        <v>95444</v>
      </c>
      <c r="D1087" s="3">
        <v>93626</v>
      </c>
      <c r="E1087" s="3">
        <v>94864</v>
      </c>
      <c r="F1087" s="3">
        <v>94864</v>
      </c>
      <c r="G1087" s="5">
        <f t="shared" si="255"/>
        <v>1.7952015516950581E-2</v>
      </c>
      <c r="H1087" s="24">
        <f t="shared" si="256"/>
        <v>1</v>
      </c>
      <c r="I1087" s="3">
        <f t="shared" si="266"/>
        <v>93715.947368421053</v>
      </c>
      <c r="J1087" s="10">
        <f t="shared" si="261"/>
        <v>1.320117913444685E-2</v>
      </c>
      <c r="K1087" s="10">
        <f t="shared" si="264"/>
        <v>-6.4240278164358626E-4</v>
      </c>
      <c r="L1087" s="10">
        <f t="shared" si="269"/>
        <v>-6.8006549321783852E-4</v>
      </c>
      <c r="M1087" s="10">
        <f t="shared" si="268"/>
        <v>1.1331256220656271E-3</v>
      </c>
      <c r="N1087" s="10">
        <f t="shared" si="265"/>
        <v>6.3440887556465379E-3</v>
      </c>
      <c r="O1087" s="22">
        <f t="shared" ca="1" si="267"/>
        <v>0.913330255741715</v>
      </c>
      <c r="P1087" s="22">
        <f t="shared" ca="1" si="267"/>
        <v>0.4564233308348693</v>
      </c>
      <c r="Q1087" s="22">
        <f t="shared" ca="1" si="267"/>
        <v>0.12079823770401808</v>
      </c>
      <c r="R1087" s="22">
        <f t="shared" ca="1" si="267"/>
        <v>0.1868533859264</v>
      </c>
      <c r="S1087" s="22">
        <f t="shared" ca="1" si="267"/>
        <v>0.99924982179284094</v>
      </c>
      <c r="T1087" s="22">
        <f t="shared" ca="1" si="257"/>
        <v>1.8232735902197844E-2</v>
      </c>
      <c r="U1087" s="25">
        <f t="shared" ca="1" si="258"/>
        <v>0.50455805770564577</v>
      </c>
      <c r="V1087" s="22">
        <f t="shared" ca="1" si="270"/>
        <v>8.1748428736739438E-3</v>
      </c>
      <c r="W1087" s="22">
        <f t="shared" ca="1" si="270"/>
        <v>-3.978085402874459E-4</v>
      </c>
      <c r="X1087" s="22">
        <f t="shared" ca="1" si="270"/>
        <v>-4.2113121064744582E-4</v>
      </c>
      <c r="Y1087" s="22">
        <f t="shared" ca="1" si="270"/>
        <v>7.0168913111326296E-4</v>
      </c>
      <c r="Z1087" s="22">
        <f t="shared" ca="1" si="270"/>
        <v>3.9285830626087622E-3</v>
      </c>
      <c r="AA1087" s="10">
        <f t="shared" ca="1" si="259"/>
        <v>0</v>
      </c>
      <c r="AB1087" s="10">
        <f t="shared" ca="1" si="260"/>
        <v>0</v>
      </c>
      <c r="AC1087" s="5">
        <f t="shared" ca="1" si="262"/>
        <v>0.47469126215584545</v>
      </c>
    </row>
    <row r="1088" spans="1:29" x14ac:dyDescent="0.2">
      <c r="A1088" s="8">
        <v>43613</v>
      </c>
      <c r="B1088" s="3">
        <v>94863</v>
      </c>
      <c r="C1088" s="3">
        <v>96552</v>
      </c>
      <c r="D1088" s="3">
        <v>94707</v>
      </c>
      <c r="E1088" s="3">
        <v>96393</v>
      </c>
      <c r="F1088" s="3">
        <v>96393</v>
      </c>
      <c r="G1088" s="5">
        <f t="shared" si="255"/>
        <v>1.1038145923459197E-2</v>
      </c>
      <c r="H1088" s="24">
        <f t="shared" si="256"/>
        <v>1</v>
      </c>
      <c r="I1088" s="3">
        <f t="shared" si="266"/>
        <v>93718.052631578947</v>
      </c>
      <c r="J1088" s="10">
        <f t="shared" si="261"/>
        <v>1.6117810760667872E-2</v>
      </c>
      <c r="K1088" s="10">
        <f t="shared" si="264"/>
        <v>1.8842644877103965E-4</v>
      </c>
      <c r="L1088" s="10">
        <f t="shared" si="269"/>
        <v>-4.6561455664146712E-4</v>
      </c>
      <c r="M1088" s="10">
        <f t="shared" si="268"/>
        <v>1.0103112185559948E-3</v>
      </c>
      <c r="N1088" s="10">
        <f t="shared" si="265"/>
        <v>4.0448440428811462E-3</v>
      </c>
      <c r="O1088" s="22">
        <f t="shared" ca="1" si="267"/>
        <v>0.913330255741715</v>
      </c>
      <c r="P1088" s="22">
        <f t="shared" ca="1" si="267"/>
        <v>0.4564233308348693</v>
      </c>
      <c r="Q1088" s="22">
        <f t="shared" ca="1" si="267"/>
        <v>0.12079823770401808</v>
      </c>
      <c r="R1088" s="22">
        <f t="shared" ca="1" si="267"/>
        <v>0.1868533859264</v>
      </c>
      <c r="S1088" s="22">
        <f t="shared" ca="1" si="267"/>
        <v>0.99924982179284094</v>
      </c>
      <c r="T1088" s="22">
        <f t="shared" ca="1" si="257"/>
        <v>1.8981230794566623E-2</v>
      </c>
      <c r="U1088" s="25">
        <f t="shared" ca="1" si="258"/>
        <v>0.50474516523100321</v>
      </c>
      <c r="V1088" s="22">
        <f t="shared" ca="1" si="270"/>
        <v>9.9771309464592745E-3</v>
      </c>
      <c r="W1088" s="22">
        <f t="shared" ca="1" si="270"/>
        <v>1.1663838104816309E-4</v>
      </c>
      <c r="X1088" s="22">
        <f t="shared" ca="1" si="270"/>
        <v>-2.8822136400346974E-4</v>
      </c>
      <c r="Y1088" s="22">
        <f t="shared" ca="1" si="270"/>
        <v>6.2539556233084297E-4</v>
      </c>
      <c r="Z1088" s="22">
        <f t="shared" ca="1" si="270"/>
        <v>2.5038101807418603E-3</v>
      </c>
      <c r="AA1088" s="10">
        <f t="shared" ca="1" si="259"/>
        <v>0</v>
      </c>
      <c r="AB1088" s="10">
        <f t="shared" ca="1" si="260"/>
        <v>0</v>
      </c>
      <c r="AC1088" s="5">
        <f t="shared" ca="1" si="262"/>
        <v>0.47469126215584545</v>
      </c>
    </row>
    <row r="1089" spans="1:29" x14ac:dyDescent="0.2">
      <c r="A1089" s="8">
        <v>43614</v>
      </c>
      <c r="B1089" s="3">
        <v>96389</v>
      </c>
      <c r="C1089" s="3">
        <v>96986</v>
      </c>
      <c r="D1089" s="3">
        <v>95690</v>
      </c>
      <c r="E1089" s="3">
        <v>96567</v>
      </c>
      <c r="F1089" s="3">
        <v>96567</v>
      </c>
      <c r="G1089" s="5">
        <f t="shared" si="255"/>
        <v>4.7945985688693238E-3</v>
      </c>
      <c r="H1089" s="24">
        <f t="shared" si="256"/>
        <v>1</v>
      </c>
      <c r="I1089" s="3">
        <f t="shared" si="266"/>
        <v>93772.736842105267</v>
      </c>
      <c r="J1089" s="10">
        <f t="shared" si="261"/>
        <v>1.8051103295881887E-3</v>
      </c>
      <c r="K1089" s="10">
        <f t="shared" si="264"/>
        <v>1.9291243058916496E-4</v>
      </c>
      <c r="L1089" s="10">
        <f t="shared" si="269"/>
        <v>-6.0240440851425212E-4</v>
      </c>
      <c r="M1089" s="10">
        <f t="shared" si="268"/>
        <v>6.7279210100010148E-4</v>
      </c>
      <c r="N1089" s="10">
        <f t="shared" si="265"/>
        <v>4.6683416340144168E-3</v>
      </c>
      <c r="O1089" s="22">
        <f t="shared" ca="1" si="267"/>
        <v>0.913330255741715</v>
      </c>
      <c r="P1089" s="22">
        <f t="shared" ca="1" si="267"/>
        <v>0.4564233308348693</v>
      </c>
      <c r="Q1089" s="22">
        <f t="shared" ca="1" si="267"/>
        <v>0.12079823770401808</v>
      </c>
      <c r="R1089" s="22">
        <f t="shared" ca="1" si="267"/>
        <v>0.1868533859264</v>
      </c>
      <c r="S1089" s="22">
        <f t="shared" ca="1" si="267"/>
        <v>0.99924982179284094</v>
      </c>
      <c r="T1089" s="22">
        <f t="shared" ca="1" si="257"/>
        <v>6.4544952501135074E-3</v>
      </c>
      <c r="U1089" s="25">
        <f t="shared" ca="1" si="258"/>
        <v>0.50161361821051931</v>
      </c>
      <c r="V1089" s="22">
        <f t="shared" ca="1" si="270"/>
        <v>1.1245412950865138E-3</v>
      </c>
      <c r="W1089" s="22">
        <f t="shared" ca="1" si="270"/>
        <v>1.201799086610502E-4</v>
      </c>
      <c r="X1089" s="22">
        <f t="shared" ca="1" si="270"/>
        <v>-3.7528378327489185E-4</v>
      </c>
      <c r="Y1089" s="22">
        <f t="shared" ca="1" si="270"/>
        <v>4.1913366079691916E-4</v>
      </c>
      <c r="Z1089" s="22">
        <f t="shared" ca="1" si="270"/>
        <v>2.9082670798402238E-3</v>
      </c>
      <c r="AA1089" s="10">
        <f t="shared" ca="1" si="259"/>
        <v>3.7945985688693238E-3</v>
      </c>
      <c r="AB1089" s="10">
        <f t="shared" ca="1" si="260"/>
        <v>0</v>
      </c>
      <c r="AC1089" s="5">
        <f t="shared" ca="1" si="262"/>
        <v>0.47848586072471477</v>
      </c>
    </row>
    <row r="1090" spans="1:29" x14ac:dyDescent="0.2">
      <c r="A1090" s="8">
        <v>43615</v>
      </c>
      <c r="B1090" s="3">
        <v>96566</v>
      </c>
      <c r="C1090" s="3">
        <v>97939</v>
      </c>
      <c r="D1090" s="3">
        <v>96511</v>
      </c>
      <c r="E1090" s="3">
        <v>97457</v>
      </c>
      <c r="F1090" s="3">
        <v>97457</v>
      </c>
      <c r="G1090" s="5">
        <f t="shared" si="255"/>
        <v>-4.4840288537508766E-3</v>
      </c>
      <c r="H1090" s="24">
        <f t="shared" si="256"/>
        <v>0</v>
      </c>
      <c r="I1090" s="3">
        <f t="shared" si="266"/>
        <v>93849</v>
      </c>
      <c r="J1090" s="10">
        <f t="shared" si="261"/>
        <v>9.2163989768760946E-3</v>
      </c>
      <c r="K1090" s="10">
        <f t="shared" si="264"/>
        <v>1.081845671183096E-3</v>
      </c>
      <c r="L1090" s="10">
        <f t="shared" si="269"/>
        <v>-3.3687155668439274E-4</v>
      </c>
      <c r="M1090" s="10">
        <f t="shared" si="268"/>
        <v>7.0430474808877539E-4</v>
      </c>
      <c r="N1090" s="10">
        <f t="shared" si="265"/>
        <v>7.4675248216809374E-3</v>
      </c>
      <c r="O1090" s="22">
        <f t="shared" ca="1" si="267"/>
        <v>0.913330255741715</v>
      </c>
      <c r="P1090" s="22">
        <f t="shared" ca="1" si="267"/>
        <v>0.4564233308348693</v>
      </c>
      <c r="Q1090" s="22">
        <f t="shared" ca="1" si="267"/>
        <v>0.12079823770401808</v>
      </c>
      <c r="R1090" s="22">
        <f t="shared" ca="1" si="267"/>
        <v>0.1868533859264</v>
      </c>
      <c r="S1090" s="22">
        <f t="shared" ca="1" si="267"/>
        <v>0.99924982179284094</v>
      </c>
      <c r="T1090" s="22">
        <f t="shared" ca="1" si="257"/>
        <v>1.6464226723081236E-2</v>
      </c>
      <c r="U1090" s="25">
        <f t="shared" ca="1" si="258"/>
        <v>0.5041159637047391</v>
      </c>
      <c r="V1090" s="22">
        <f t="shared" ca="1" si="270"/>
        <v>-5.8072737607238398E-3</v>
      </c>
      <c r="W1090" s="22">
        <f t="shared" ca="1" si="270"/>
        <v>-6.8167339491022631E-4</v>
      </c>
      <c r="X1090" s="22">
        <f t="shared" ca="1" si="270"/>
        <v>2.1226352686942368E-4</v>
      </c>
      <c r="Y1090" s="22">
        <f t="shared" ca="1" si="270"/>
        <v>-4.4378400863408571E-4</v>
      </c>
      <c r="Z1090" s="22">
        <f t="shared" ca="1" si="270"/>
        <v>-4.7053042151611151E-3</v>
      </c>
      <c r="AA1090" s="10">
        <f t="shared" ca="1" si="259"/>
        <v>0</v>
      </c>
      <c r="AB1090" s="10">
        <f t="shared" ca="1" si="260"/>
        <v>0</v>
      </c>
      <c r="AC1090" s="5">
        <f t="shared" ca="1" si="262"/>
        <v>0.47848586072471477</v>
      </c>
    </row>
    <row r="1091" spans="1:29" x14ac:dyDescent="0.2">
      <c r="A1091" s="8">
        <v>43616</v>
      </c>
      <c r="B1091" s="3">
        <v>97420</v>
      </c>
      <c r="C1091" s="3">
        <v>97992</v>
      </c>
      <c r="D1091" s="3">
        <v>96792</v>
      </c>
      <c r="E1091" s="3">
        <v>97030</v>
      </c>
      <c r="F1091" s="3">
        <v>97030</v>
      </c>
      <c r="G1091" s="5">
        <f t="shared" ref="G1091:G1154" si="271">F1093/F1091-1</f>
        <v>3.6071318149026865E-3</v>
      </c>
      <c r="H1091" s="24">
        <f t="shared" ref="H1091:H1154" si="272">IF(G1091&gt;0,1,0)</f>
        <v>1</v>
      </c>
      <c r="I1091" s="3">
        <f t="shared" si="266"/>
        <v>93955.368421052626</v>
      </c>
      <c r="J1091" s="10">
        <f t="shared" si="261"/>
        <v>-4.3814194978297749E-3</v>
      </c>
      <c r="K1091" s="10">
        <f t="shared" si="264"/>
        <v>6.1153945636194804E-4</v>
      </c>
      <c r="L1091" s="10">
        <f t="shared" si="269"/>
        <v>-1.1381994503436798E-4</v>
      </c>
      <c r="M1091" s="10">
        <f t="shared" si="268"/>
        <v>6.3023848898047024E-4</v>
      </c>
      <c r="N1091" s="10">
        <f t="shared" si="265"/>
        <v>7.1918159407498459E-3</v>
      </c>
      <c r="O1091" s="22">
        <f t="shared" ca="1" si="267"/>
        <v>0.913330255741715</v>
      </c>
      <c r="P1091" s="22">
        <f t="shared" ca="1" si="267"/>
        <v>0.4564233308348693</v>
      </c>
      <c r="Q1091" s="22">
        <f t="shared" ca="1" si="267"/>
        <v>0.12079823770401808</v>
      </c>
      <c r="R1091" s="22">
        <f t="shared" ca="1" si="267"/>
        <v>0.1868533859264</v>
      </c>
      <c r="S1091" s="22">
        <f t="shared" ca="1" si="267"/>
        <v>0.99924982179284094</v>
      </c>
      <c r="T1091" s="22">
        <f t="shared" ref="T1091:T1154" ca="1" si="273">SUMPRODUCT(J1091:N1091,O1091:S1091)</f>
        <v>3.5678716291376758E-3</v>
      </c>
      <c r="U1091" s="25">
        <f t="shared" ref="U1091:U1154" ca="1" si="274">1/(1+(EXP(-T1091)))</f>
        <v>0.50089196696107807</v>
      </c>
      <c r="V1091" s="22">
        <f t="shared" ca="1" si="270"/>
        <v>-2.7334933851978944E-3</v>
      </c>
      <c r="W1091" s="22">
        <f t="shared" ca="1" si="270"/>
        <v>3.8152910479832066E-4</v>
      </c>
      <c r="X1091" s="22">
        <f t="shared" ca="1" si="270"/>
        <v>-7.1010335122930192E-5</v>
      </c>
      <c r="Y1091" s="22">
        <f t="shared" ca="1" si="270"/>
        <v>3.9319511440950893E-4</v>
      </c>
      <c r="Z1091" s="22">
        <f t="shared" ca="1" si="270"/>
        <v>4.4868521061126321E-3</v>
      </c>
      <c r="AA1091" s="10">
        <f t="shared" ref="AA1091:AA1154" ca="1" si="275">IF(OR(AND(U1091&gt;=0.501,U1091&lt;=0.503)),G1091-$AF$1,0)</f>
        <v>0</v>
      </c>
      <c r="AB1091" s="10">
        <f t="shared" ref="AB1091:AB1154" ca="1" si="276">IF(OR(AND(U1091&gt;=0.492,U1091&lt;=0.493)),-G1091-$AF$1,0)</f>
        <v>0</v>
      </c>
      <c r="AC1091" s="5">
        <f t="shared" ca="1" si="262"/>
        <v>0.47848586072471477</v>
      </c>
    </row>
    <row r="1092" spans="1:29" x14ac:dyDescent="0.2">
      <c r="A1092" s="8">
        <v>43619</v>
      </c>
      <c r="B1092" s="3">
        <v>97036</v>
      </c>
      <c r="C1092" s="3">
        <v>97757</v>
      </c>
      <c r="D1092" s="3">
        <v>96430</v>
      </c>
      <c r="E1092" s="3">
        <v>97020</v>
      </c>
      <c r="F1092" s="3">
        <v>97020</v>
      </c>
      <c r="G1092" s="5">
        <f t="shared" si="271"/>
        <v>-1.0523603380746205E-2</v>
      </c>
      <c r="H1092" s="24">
        <f t="shared" si="272"/>
        <v>0</v>
      </c>
      <c r="I1092" s="3">
        <f t="shared" si="266"/>
        <v>94093.84210526316</v>
      </c>
      <c r="J1092" s="10">
        <f t="shared" ref="J1092:J1155" si="277">F1092/F1091-1</f>
        <v>-1.0306090899725451E-4</v>
      </c>
      <c r="K1092" s="10">
        <f t="shared" si="264"/>
        <v>1.1266555551500634E-3</v>
      </c>
      <c r="L1092" s="10">
        <f t="shared" si="269"/>
        <v>1.517619656807412E-4</v>
      </c>
      <c r="M1092" s="10">
        <f t="shared" si="268"/>
        <v>6.4466938401175128E-4</v>
      </c>
      <c r="N1092" s="10">
        <f t="shared" si="265"/>
        <v>4.530967932061025E-3</v>
      </c>
      <c r="O1092" s="22">
        <f t="shared" ca="1" si="267"/>
        <v>0.913330255741715</v>
      </c>
      <c r="P1092" s="22">
        <f t="shared" ca="1" si="267"/>
        <v>0.4564233308348693</v>
      </c>
      <c r="Q1092" s="22">
        <f t="shared" ca="1" si="267"/>
        <v>0.12079823770401808</v>
      </c>
      <c r="R1092" s="22">
        <f t="shared" ca="1" si="267"/>
        <v>0.1868533859264</v>
      </c>
      <c r="S1092" s="22">
        <f t="shared" ca="1" si="267"/>
        <v>0.99924982179284094</v>
      </c>
      <c r="T1092" s="22">
        <f t="shared" ca="1" si="273"/>
        <v>5.0864633686852345E-3</v>
      </c>
      <c r="U1092" s="25">
        <f t="shared" ca="1" si="274"/>
        <v>0.50127161310056301</v>
      </c>
      <c r="V1092" s="22">
        <f t="shared" ca="1" si="270"/>
        <v>6.4576467442568756E-5</v>
      </c>
      <c r="W1092" s="22">
        <f t="shared" ca="1" si="270"/>
        <v>-7.0594599333560575E-4</v>
      </c>
      <c r="X1092" s="22">
        <f t="shared" ca="1" si="270"/>
        <v>-9.509184162215855E-5</v>
      </c>
      <c r="Y1092" s="22">
        <f t="shared" ca="1" si="270"/>
        <v>-4.0394046484651841E-4</v>
      </c>
      <c r="Z1092" s="22">
        <f t="shared" ca="1" si="270"/>
        <v>-2.8390386422446215E-3</v>
      </c>
      <c r="AA1092" s="10">
        <f t="shared" ca="1" si="275"/>
        <v>-1.1523603380746206E-2</v>
      </c>
      <c r="AB1092" s="10">
        <f t="shared" ca="1" si="276"/>
        <v>0</v>
      </c>
      <c r="AC1092" s="5">
        <f t="shared" ref="AC1092:AC1155" ca="1" si="278">AA1092+AB1092+AC1091</f>
        <v>0.46696225734396857</v>
      </c>
    </row>
    <row r="1093" spans="1:29" x14ac:dyDescent="0.2">
      <c r="A1093" s="8">
        <v>43620</v>
      </c>
      <c r="B1093" s="3">
        <v>97020</v>
      </c>
      <c r="C1093" s="3">
        <v>97723</v>
      </c>
      <c r="D1093" s="3">
        <v>96593</v>
      </c>
      <c r="E1093" s="3">
        <v>97380</v>
      </c>
      <c r="F1093" s="3">
        <v>97380</v>
      </c>
      <c r="G1093" s="5">
        <f t="shared" si="271"/>
        <v>-1.7970835900595894E-3</v>
      </c>
      <c r="H1093" s="24">
        <f t="shared" si="272"/>
        <v>0</v>
      </c>
      <c r="I1093" s="3">
        <f t="shared" si="266"/>
        <v>94187.68421052632</v>
      </c>
      <c r="J1093" s="10">
        <f t="shared" si="277"/>
        <v>3.7105751391466324E-3</v>
      </c>
      <c r="K1093" s="10">
        <f t="shared" si="264"/>
        <v>1.6384691903820858E-3</v>
      </c>
      <c r="L1093" s="10">
        <f t="shared" si="269"/>
        <v>8.4502256439147102E-4</v>
      </c>
      <c r="M1093" s="10">
        <f t="shared" si="268"/>
        <v>6.4546067177766013E-4</v>
      </c>
      <c r="N1093" s="10">
        <f t="shared" si="265"/>
        <v>2.0495208077567773E-3</v>
      </c>
      <c r="O1093" s="22">
        <f t="shared" ca="1" si="267"/>
        <v>0.913330255741715</v>
      </c>
      <c r="P1093" s="22">
        <f t="shared" ca="1" si="267"/>
        <v>0.4564233308348693</v>
      </c>
      <c r="Q1093" s="22">
        <f t="shared" ca="1" si="267"/>
        <v>0.12079823770401808</v>
      </c>
      <c r="R1093" s="22">
        <f t="shared" ca="1" si="267"/>
        <v>0.1868533859264</v>
      </c>
      <c r="S1093" s="22">
        <f t="shared" ca="1" si="267"/>
        <v>0.99924982179284094</v>
      </c>
      <c r="T1093" s="22">
        <f t="shared" ca="1" si="273"/>
        <v>6.4074831566444303E-3</v>
      </c>
      <c r="U1093" s="25">
        <f t="shared" ca="1" si="274"/>
        <v>0.50160186530867101</v>
      </c>
      <c r="V1093" s="22">
        <f t="shared" ca="1" si="270"/>
        <v>-2.3265153846121355E-3</v>
      </c>
      <c r="W1093" s="22">
        <f t="shared" ca="1" si="270"/>
        <v>-1.0273134583426299E-3</v>
      </c>
      <c r="X1093" s="22">
        <f t="shared" ca="1" si="270"/>
        <v>-5.2982568003010237E-4</v>
      </c>
      <c r="Y1093" s="22">
        <f t="shared" ca="1" si="270"/>
        <v>-4.0470119233272531E-4</v>
      </c>
      <c r="Z1093" s="22">
        <f t="shared" ca="1" si="270"/>
        <v>-1.2850411355435981E-3</v>
      </c>
      <c r="AA1093" s="10">
        <f t="shared" ca="1" si="275"/>
        <v>-2.7970835900595894E-3</v>
      </c>
      <c r="AB1093" s="10">
        <f t="shared" ca="1" si="276"/>
        <v>0</v>
      </c>
      <c r="AC1093" s="5">
        <f t="shared" ca="1" si="278"/>
        <v>0.46416517375390898</v>
      </c>
    </row>
    <row r="1094" spans="1:29" x14ac:dyDescent="0.2">
      <c r="A1094" s="8">
        <v>43621</v>
      </c>
      <c r="B1094" s="3">
        <v>97381</v>
      </c>
      <c r="C1094" s="3">
        <v>97686</v>
      </c>
      <c r="D1094" s="3">
        <v>95686</v>
      </c>
      <c r="E1094" s="3">
        <v>95999</v>
      </c>
      <c r="F1094" s="3">
        <v>95999</v>
      </c>
      <c r="G1094" s="5">
        <f t="shared" si="271"/>
        <v>1.8979364368378882E-2</v>
      </c>
      <c r="H1094" s="24">
        <f t="shared" si="272"/>
        <v>1</v>
      </c>
      <c r="I1094" s="3">
        <f t="shared" si="266"/>
        <v>94250.368421052626</v>
      </c>
      <c r="J1094" s="10">
        <f t="shared" si="277"/>
        <v>-1.4181556787841498E-2</v>
      </c>
      <c r="K1094" s="10">
        <f t="shared" si="264"/>
        <v>2.8948627730557839E-4</v>
      </c>
      <c r="L1094" s="10">
        <f t="shared" si="269"/>
        <v>5.7696725410004922E-4</v>
      </c>
      <c r="M1094" s="10">
        <f t="shared" si="268"/>
        <v>3.3185703018575485E-4</v>
      </c>
      <c r="N1094" s="10">
        <f t="shared" si="265"/>
        <v>-1.1478126157291602E-3</v>
      </c>
      <c r="O1094" s="22">
        <f t="shared" ca="1" si="267"/>
        <v>0.913330255741715</v>
      </c>
      <c r="P1094" s="22">
        <f t="shared" ca="1" si="267"/>
        <v>0.4564233308348693</v>
      </c>
      <c r="Q1094" s="22">
        <f t="shared" ca="1" si="267"/>
        <v>0.12079823770401808</v>
      </c>
      <c r="R1094" s="22">
        <f t="shared" ca="1" si="267"/>
        <v>0.1868533859264</v>
      </c>
      <c r="S1094" s="22">
        <f t="shared" ca="1" si="267"/>
        <v>0.99924982179284094</v>
      </c>
      <c r="T1094" s="22">
        <f t="shared" ca="1" si="273"/>
        <v>-1.383556291141317E-2</v>
      </c>
      <c r="U1094" s="25">
        <f t="shared" ca="1" si="274"/>
        <v>0.49654116444696994</v>
      </c>
      <c r="V1094" s="22">
        <f t="shared" ca="1" si="270"/>
        <v>-8.9243604950860617E-3</v>
      </c>
      <c r="W1094" s="22">
        <f t="shared" ca="1" si="270"/>
        <v>1.8217181200235851E-4</v>
      </c>
      <c r="X1094" s="22">
        <f t="shared" ca="1" si="270"/>
        <v>3.6308170157054202E-4</v>
      </c>
      <c r="Y1094" s="22">
        <f t="shared" ca="1" si="270"/>
        <v>2.0883544835821263E-4</v>
      </c>
      <c r="Z1094" s="22">
        <f t="shared" ca="1" si="270"/>
        <v>-7.2231093643801761E-4</v>
      </c>
      <c r="AA1094" s="10">
        <f t="shared" ca="1" si="275"/>
        <v>0</v>
      </c>
      <c r="AB1094" s="10">
        <f t="shared" ca="1" si="276"/>
        <v>0</v>
      </c>
      <c r="AC1094" s="5">
        <f t="shared" ca="1" si="278"/>
        <v>0.46416517375390898</v>
      </c>
    </row>
    <row r="1095" spans="1:29" x14ac:dyDescent="0.2">
      <c r="A1095" s="8">
        <v>43622</v>
      </c>
      <c r="B1095" s="3">
        <v>96002</v>
      </c>
      <c r="C1095" s="3">
        <v>97462</v>
      </c>
      <c r="D1095" s="3">
        <v>96002</v>
      </c>
      <c r="E1095" s="3">
        <v>97205</v>
      </c>
      <c r="F1095" s="3">
        <v>97205</v>
      </c>
      <c r="G1095" s="5">
        <f t="shared" si="271"/>
        <v>2.6953346021294511E-3</v>
      </c>
      <c r="H1095" s="24">
        <f t="shared" si="272"/>
        <v>1</v>
      </c>
      <c r="I1095" s="3">
        <f t="shared" si="266"/>
        <v>94405.473684210519</v>
      </c>
      <c r="J1095" s="10">
        <f t="shared" si="277"/>
        <v>1.2562630860738055E-2</v>
      </c>
      <c r="K1095" s="10">
        <f t="shared" si="264"/>
        <v>1.3302876739989754E-3</v>
      </c>
      <c r="L1095" s="10">
        <f t="shared" si="269"/>
        <v>4.7695681906309681E-4</v>
      </c>
      <c r="M1095" s="10">
        <f t="shared" si="268"/>
        <v>4.3686654411718149E-4</v>
      </c>
      <c r="N1095" s="10">
        <f t="shared" si="265"/>
        <v>-4.7856623895676799E-4</v>
      </c>
      <c r="O1095" s="22">
        <f t="shared" ca="1" si="267"/>
        <v>0.913330255741715</v>
      </c>
      <c r="P1095" s="22">
        <f t="shared" ca="1" si="267"/>
        <v>0.4564233308348693</v>
      </c>
      <c r="Q1095" s="22">
        <f t="shared" ca="1" si="267"/>
        <v>0.12079823770401808</v>
      </c>
      <c r="R1095" s="22">
        <f t="shared" ca="1" si="267"/>
        <v>0.1868533859264</v>
      </c>
      <c r="S1095" s="22">
        <f t="shared" ca="1" si="267"/>
        <v>0.99924982179284094</v>
      </c>
      <c r="T1095" s="22">
        <f t="shared" ca="1" si="273"/>
        <v>1.1742043495138209E-2</v>
      </c>
      <c r="U1095" s="25">
        <f t="shared" ca="1" si="274"/>
        <v>0.5029354771463096</v>
      </c>
      <c r="V1095" s="22">
        <f t="shared" ca="1" si="270"/>
        <v>7.8052786007944261E-3</v>
      </c>
      <c r="W1095" s="22">
        <f t="shared" ca="1" si="270"/>
        <v>8.2652002035780417E-4</v>
      </c>
      <c r="X1095" s="22">
        <f t="shared" ca="1" si="270"/>
        <v>2.9633767756170903E-4</v>
      </c>
      <c r="Y1095" s="22">
        <f t="shared" ca="1" si="270"/>
        <v>2.7142921940480558E-4</v>
      </c>
      <c r="Z1095" s="22">
        <f t="shared" ca="1" si="270"/>
        <v>-2.9733762500862672E-4</v>
      </c>
      <c r="AA1095" s="10">
        <f t="shared" ca="1" si="275"/>
        <v>1.6953346021294511E-3</v>
      </c>
      <c r="AB1095" s="10">
        <f t="shared" ca="1" si="276"/>
        <v>0</v>
      </c>
      <c r="AC1095" s="5">
        <f t="shared" ca="1" si="278"/>
        <v>0.46586050835603843</v>
      </c>
    </row>
    <row r="1096" spans="1:29" x14ac:dyDescent="0.2">
      <c r="A1096" s="8">
        <v>43623</v>
      </c>
      <c r="B1096" s="3">
        <v>97205</v>
      </c>
      <c r="C1096" s="3">
        <v>98326</v>
      </c>
      <c r="D1096" s="3">
        <v>97205</v>
      </c>
      <c r="E1096" s="3">
        <v>97821</v>
      </c>
      <c r="F1096" s="3">
        <v>97821</v>
      </c>
      <c r="G1096" s="5">
        <f t="shared" si="271"/>
        <v>1.1643716584373465E-2</v>
      </c>
      <c r="H1096" s="24">
        <f t="shared" si="272"/>
        <v>1</v>
      </c>
      <c r="I1096" s="3">
        <f t="shared" si="266"/>
        <v>94726.210526315786</v>
      </c>
      <c r="J1096" s="10">
        <f t="shared" si="277"/>
        <v>6.3371225759991656E-3</v>
      </c>
      <c r="K1096" s="10">
        <f t="shared" si="264"/>
        <v>1.9372037133550068E-3</v>
      </c>
      <c r="L1096" s="10">
        <f t="shared" si="269"/>
        <v>1.3180224577571597E-3</v>
      </c>
      <c r="M1096" s="10">
        <f t="shared" si="268"/>
        <v>5.160150122710494E-4</v>
      </c>
      <c r="N1096" s="10">
        <f t="shared" si="265"/>
        <v>1.6651421758090202E-3</v>
      </c>
      <c r="O1096" s="22">
        <f t="shared" ca="1" si="267"/>
        <v>0.913330255741715</v>
      </c>
      <c r="P1096" s="22">
        <f t="shared" ca="1" si="267"/>
        <v>0.4564233308348693</v>
      </c>
      <c r="Q1096" s="22">
        <f t="shared" ca="1" si="267"/>
        <v>0.12079823770401808</v>
      </c>
      <c r="R1096" s="22">
        <f t="shared" ca="1" si="267"/>
        <v>0.1868533859264</v>
      </c>
      <c r="S1096" s="22">
        <f t="shared" ca="1" si="267"/>
        <v>0.99924982179284094</v>
      </c>
      <c r="T1096" s="22">
        <f t="shared" ca="1" si="273"/>
        <v>8.5915977191790716E-3</v>
      </c>
      <c r="U1096" s="25">
        <f t="shared" ca="1" si="274"/>
        <v>0.50214788621752726</v>
      </c>
      <c r="V1096" s="22">
        <f t="shared" ca="1" si="270"/>
        <v>3.9436145617312906E-3</v>
      </c>
      <c r="W1096" s="22">
        <f t="shared" ca="1" si="270"/>
        <v>1.2055289575682872E-3</v>
      </c>
      <c r="X1096" s="22">
        <f t="shared" ca="1" si="270"/>
        <v>8.2021019709887404E-4</v>
      </c>
      <c r="Y1096" s="22">
        <f t="shared" ca="1" si="270"/>
        <v>3.2111802984072956E-4</v>
      </c>
      <c r="Z1096" s="22">
        <f t="shared" ca="1" si="270"/>
        <v>1.0362240674882349E-3</v>
      </c>
      <c r="AA1096" s="10">
        <f t="shared" ca="1" si="275"/>
        <v>1.0643716584373464E-2</v>
      </c>
      <c r="AB1096" s="10">
        <f t="shared" ca="1" si="276"/>
        <v>0</v>
      </c>
      <c r="AC1096" s="5">
        <f t="shared" ca="1" si="278"/>
        <v>0.47650422494041189</v>
      </c>
    </row>
    <row r="1097" spans="1:29" x14ac:dyDescent="0.2">
      <c r="A1097" s="8">
        <v>43626</v>
      </c>
      <c r="B1097" s="3">
        <v>97828</v>
      </c>
      <c r="C1097" s="3">
        <v>97856</v>
      </c>
      <c r="D1097" s="3">
        <v>96782</v>
      </c>
      <c r="E1097" s="3">
        <v>97467</v>
      </c>
      <c r="F1097" s="3">
        <v>97467</v>
      </c>
      <c r="G1097" s="5">
        <f t="shared" si="271"/>
        <v>8.7619399386458241E-3</v>
      </c>
      <c r="H1097" s="24">
        <f t="shared" si="272"/>
        <v>1</v>
      </c>
      <c r="I1097" s="3">
        <f t="shared" si="266"/>
        <v>95009.105263157893</v>
      </c>
      <c r="J1097" s="10">
        <f t="shared" si="277"/>
        <v>-3.6188548471187687E-3</v>
      </c>
      <c r="K1097" s="10">
        <f t="shared" si="264"/>
        <v>3.0988525812602639E-3</v>
      </c>
      <c r="L1097" s="10">
        <f t="shared" si="269"/>
        <v>7.0464017055984259E-4</v>
      </c>
      <c r="M1097" s="10">
        <f t="shared" si="268"/>
        <v>3.9270096464335549E-4</v>
      </c>
      <c r="N1097" s="10">
        <f t="shared" si="265"/>
        <v>9.6198338818471725E-4</v>
      </c>
      <c r="O1097" s="22">
        <f t="shared" ca="1" si="267"/>
        <v>0.913330255741715</v>
      </c>
      <c r="P1097" s="22">
        <f t="shared" ca="1" si="267"/>
        <v>0.4564233308348693</v>
      </c>
      <c r="Q1097" s="22">
        <f t="shared" ca="1" si="267"/>
        <v>0.12079823770401808</v>
      </c>
      <c r="R1097" s="22">
        <f t="shared" ca="1" si="267"/>
        <v>0.1868533859264</v>
      </c>
      <c r="S1097" s="22">
        <f t="shared" ca="1" si="267"/>
        <v>0.99924982179284094</v>
      </c>
      <c r="T1097" s="22">
        <f t="shared" ca="1" si="273"/>
        <v>-7.7106248117557344E-4</v>
      </c>
      <c r="U1097" s="25">
        <f t="shared" ca="1" si="274"/>
        <v>0.49980723438925662</v>
      </c>
      <c r="V1097" s="22">
        <f t="shared" ca="1" si="270"/>
        <v>-2.2626559315968445E-3</v>
      </c>
      <c r="W1097" s="22">
        <f t="shared" ca="1" si="270"/>
        <v>1.9375292655673102E-3</v>
      </c>
      <c r="X1097" s="22">
        <f t="shared" ca="1" si="270"/>
        <v>4.4056982910713411E-4</v>
      </c>
      <c r="Y1097" s="22">
        <f t="shared" ca="1" si="270"/>
        <v>2.4553269045911791E-4</v>
      </c>
      <c r="Z1097" s="22">
        <f t="shared" ca="1" si="270"/>
        <v>6.0147132486033754E-4</v>
      </c>
      <c r="AA1097" s="10">
        <f t="shared" ca="1" si="275"/>
        <v>0</v>
      </c>
      <c r="AB1097" s="10">
        <f t="shared" ca="1" si="276"/>
        <v>0</v>
      </c>
      <c r="AC1097" s="5">
        <f t="shared" ca="1" si="278"/>
        <v>0.47650422494041189</v>
      </c>
    </row>
    <row r="1098" spans="1:29" x14ac:dyDescent="0.2">
      <c r="A1098" s="8">
        <v>43627</v>
      </c>
      <c r="B1098" s="3">
        <v>97467</v>
      </c>
      <c r="C1098" s="3">
        <v>98985</v>
      </c>
      <c r="D1098" s="3">
        <v>97467</v>
      </c>
      <c r="E1098" s="3">
        <v>98960</v>
      </c>
      <c r="F1098" s="3">
        <v>98960</v>
      </c>
      <c r="G1098" s="5">
        <f t="shared" si="271"/>
        <v>-1.8795472918350375E-3</v>
      </c>
      <c r="H1098" s="24">
        <f t="shared" si="272"/>
        <v>0</v>
      </c>
      <c r="I1098" s="3">
        <f t="shared" si="266"/>
        <v>95395.263157894733</v>
      </c>
      <c r="J1098" s="10">
        <f t="shared" si="277"/>
        <v>1.5318005068382101E-2</v>
      </c>
      <c r="K1098" s="10">
        <f t="shared" si="264"/>
        <v>3.6657928774148805E-3</v>
      </c>
      <c r="L1098" s="10">
        <f t="shared" si="269"/>
        <v>7.9360205815257382E-4</v>
      </c>
      <c r="M1098" s="10">
        <f t="shared" si="268"/>
        <v>5.9012599278129071E-4</v>
      </c>
      <c r="N1098" s="10">
        <f t="shared" si="265"/>
        <v>3.283469374031811E-3</v>
      </c>
      <c r="O1098" s="22">
        <f t="shared" ca="1" si="267"/>
        <v>0.913330255741715</v>
      </c>
      <c r="P1098" s="22">
        <f t="shared" ca="1" si="267"/>
        <v>0.4564233308348693</v>
      </c>
      <c r="Q1098" s="22">
        <f t="shared" ca="1" si="267"/>
        <v>0.12079823770401808</v>
      </c>
      <c r="R1098" s="22">
        <f t="shared" ca="1" si="267"/>
        <v>0.1868533859264</v>
      </c>
      <c r="S1098" s="22">
        <f t="shared" ca="1" si="267"/>
        <v>0.99924982179284094</v>
      </c>
      <c r="T1098" s="22">
        <f t="shared" ca="1" si="273"/>
        <v>1.9150689838619762E-2</v>
      </c>
      <c r="U1098" s="25">
        <f t="shared" ca="1" si="274"/>
        <v>0.50478752614221201</v>
      </c>
      <c r="V1098" s="22">
        <f t="shared" ca="1" si="270"/>
        <v>-9.6645362132381993E-3</v>
      </c>
      <c r="W1098" s="22">
        <f t="shared" ca="1" si="270"/>
        <v>-2.3128460824924325E-3</v>
      </c>
      <c r="X1098" s="22">
        <f t="shared" ca="1" si="270"/>
        <v>-5.0070461497281685E-4</v>
      </c>
      <c r="Y1098" s="22">
        <f t="shared" ca="1" si="270"/>
        <v>-3.7232616141250004E-4</v>
      </c>
      <c r="Z1098" s="22">
        <f t="shared" ca="1" si="270"/>
        <v>-2.0716280304600189E-3</v>
      </c>
      <c r="AA1098" s="10">
        <f t="shared" ca="1" si="275"/>
        <v>0</v>
      </c>
      <c r="AB1098" s="10">
        <f t="shared" ca="1" si="276"/>
        <v>0</v>
      </c>
      <c r="AC1098" s="5">
        <f t="shared" ca="1" si="278"/>
        <v>0.47650422494041189</v>
      </c>
    </row>
    <row r="1099" spans="1:29" x14ac:dyDescent="0.2">
      <c r="A1099" s="8">
        <v>43628</v>
      </c>
      <c r="B1099" s="3">
        <v>98960</v>
      </c>
      <c r="C1099" s="3">
        <v>99240</v>
      </c>
      <c r="D1099" s="3">
        <v>97831</v>
      </c>
      <c r="E1099" s="3">
        <v>98321</v>
      </c>
      <c r="F1099" s="3">
        <v>98321</v>
      </c>
      <c r="G1099" s="5">
        <f t="shared" si="271"/>
        <v>-2.8579855778521068E-3</v>
      </c>
      <c r="H1099" s="24">
        <f t="shared" si="272"/>
        <v>0</v>
      </c>
      <c r="I1099" s="3">
        <f t="shared" si="266"/>
        <v>95831.947368421053</v>
      </c>
      <c r="J1099" s="10">
        <f t="shared" si="277"/>
        <v>-6.4571544058205088E-3</v>
      </c>
      <c r="K1099" s="10">
        <f t="shared" si="264"/>
        <v>3.5975718248040024E-3</v>
      </c>
      <c r="L1099" s="10">
        <f t="shared" si="269"/>
        <v>5.3051776582299095E-4</v>
      </c>
      <c r="M1099" s="10">
        <f t="shared" si="268"/>
        <v>4.8972473025749139E-4</v>
      </c>
      <c r="N1099" s="10">
        <f t="shared" si="265"/>
        <v>4.8283498504360089E-3</v>
      </c>
      <c r="O1099" s="22">
        <f t="shared" ca="1" si="267"/>
        <v>0.913330255741715</v>
      </c>
      <c r="P1099" s="22">
        <f t="shared" ca="1" si="267"/>
        <v>0.4564233308348693</v>
      </c>
      <c r="Q1099" s="22">
        <f t="shared" ca="1" si="267"/>
        <v>0.12079823770401808</v>
      </c>
      <c r="R1099" s="22">
        <f t="shared" ca="1" si="267"/>
        <v>0.1868533859264</v>
      </c>
      <c r="S1099" s="22">
        <f t="shared" ca="1" si="267"/>
        <v>0.99924982179284094</v>
      </c>
      <c r="T1099" s="22">
        <f t="shared" ca="1" si="273"/>
        <v>7.2482129316720195E-4</v>
      </c>
      <c r="U1099" s="25">
        <f t="shared" ca="1" si="274"/>
        <v>0.50018120531535848</v>
      </c>
      <c r="V1099" s="22">
        <f t="shared" ca="1" si="270"/>
        <v>4.0371835617636753E-3</v>
      </c>
      <c r="W1099" s="22">
        <f t="shared" ca="1" si="270"/>
        <v>-2.2492969689978009E-3</v>
      </c>
      <c r="X1099" s="22">
        <f t="shared" ca="1" si="270"/>
        <v>-3.3169372587304763E-4</v>
      </c>
      <c r="Y1099" s="22">
        <f t="shared" ca="1" si="270"/>
        <v>-3.0618884210086711E-4</v>
      </c>
      <c r="Z1099" s="22">
        <f t="shared" ca="1" si="270"/>
        <v>-3.0188119133489101E-3</v>
      </c>
      <c r="AA1099" s="10">
        <f t="shared" ca="1" si="275"/>
        <v>0</v>
      </c>
      <c r="AB1099" s="10">
        <f t="shared" ca="1" si="276"/>
        <v>0</v>
      </c>
      <c r="AC1099" s="5">
        <f t="shared" ca="1" si="278"/>
        <v>0.47650422494041189</v>
      </c>
    </row>
    <row r="1100" spans="1:29" x14ac:dyDescent="0.2">
      <c r="A1100" s="8">
        <v>43629</v>
      </c>
      <c r="B1100" s="3">
        <v>98321</v>
      </c>
      <c r="C1100" s="3">
        <v>99364</v>
      </c>
      <c r="D1100" s="3">
        <v>98321</v>
      </c>
      <c r="E1100" s="3">
        <v>98774</v>
      </c>
      <c r="F1100" s="3">
        <v>98774</v>
      </c>
      <c r="G1100" s="5">
        <f t="shared" si="271"/>
        <v>-1.1652864114038097E-2</v>
      </c>
      <c r="H1100" s="24">
        <f t="shared" si="272"/>
        <v>0</v>
      </c>
      <c r="I1100" s="3">
        <f t="shared" si="266"/>
        <v>96294.105263157893</v>
      </c>
      <c r="J1100" s="10">
        <f t="shared" si="277"/>
        <v>4.6073575329788063E-3</v>
      </c>
      <c r="K1100" s="10">
        <f t="shared" si="264"/>
        <v>4.7005371933490801E-3</v>
      </c>
      <c r="L1100" s="10">
        <f t="shared" si="269"/>
        <v>7.6154512969596857E-4</v>
      </c>
      <c r="M1100" s="10">
        <f t="shared" si="268"/>
        <v>4.3430772895553747E-4</v>
      </c>
      <c r="N1100" s="10">
        <f t="shared" si="265"/>
        <v>3.237295184884159E-3</v>
      </c>
      <c r="O1100" s="22">
        <f t="shared" ca="1" si="267"/>
        <v>0.913330255741715</v>
      </c>
      <c r="P1100" s="22">
        <f t="shared" ca="1" si="267"/>
        <v>0.4564233308348693</v>
      </c>
      <c r="Q1100" s="22">
        <f t="shared" ca="1" si="267"/>
        <v>0.12079823770401808</v>
      </c>
      <c r="R1100" s="22">
        <f t="shared" ca="1" si="267"/>
        <v>0.1868533859264</v>
      </c>
      <c r="S1100" s="22">
        <f t="shared" ca="1" si="267"/>
        <v>0.99924982179284094</v>
      </c>
      <c r="T1100" s="22">
        <f t="shared" ca="1" si="273"/>
        <v>9.7614856922656409E-3</v>
      </c>
      <c r="U1100" s="25">
        <f t="shared" ca="1" si="274"/>
        <v>0.5024403520453592</v>
      </c>
      <c r="V1100" s="22">
        <f t="shared" ca="1" si="270"/>
        <v>-2.8935839955912413E-3</v>
      </c>
      <c r="W1100" s="22">
        <f t="shared" ca="1" si="270"/>
        <v>-2.9521041282338958E-3</v>
      </c>
      <c r="X1100" s="22">
        <f t="shared" ca="1" si="270"/>
        <v>-4.78277360381888E-4</v>
      </c>
      <c r="Y1100" s="22">
        <f t="shared" ca="1" si="270"/>
        <v>-2.7276066262971806E-4</v>
      </c>
      <c r="Z1100" s="22">
        <f t="shared" ca="1" si="270"/>
        <v>-2.0331362324141305E-3</v>
      </c>
      <c r="AA1100" s="10">
        <f t="shared" ca="1" si="275"/>
        <v>-1.2652864114038098E-2</v>
      </c>
      <c r="AB1100" s="10">
        <f t="shared" ca="1" si="276"/>
        <v>0</v>
      </c>
      <c r="AC1100" s="5">
        <f t="shared" ca="1" si="278"/>
        <v>0.46385136082637379</v>
      </c>
    </row>
    <row r="1101" spans="1:29" x14ac:dyDescent="0.2">
      <c r="A1101" s="8">
        <v>43630</v>
      </c>
      <c r="B1101" s="3">
        <v>98776</v>
      </c>
      <c r="C1101" s="3">
        <v>98981</v>
      </c>
      <c r="D1101" s="3">
        <v>97601</v>
      </c>
      <c r="E1101" s="3">
        <v>98040</v>
      </c>
      <c r="F1101" s="3">
        <v>98040</v>
      </c>
      <c r="G1101" s="5">
        <f t="shared" si="271"/>
        <v>1.3912688698490383E-2</v>
      </c>
      <c r="H1101" s="24">
        <f t="shared" si="272"/>
        <v>1</v>
      </c>
      <c r="I1101" s="3">
        <f t="shared" si="266"/>
        <v>96614.84210526316</v>
      </c>
      <c r="J1101" s="10">
        <f t="shared" si="277"/>
        <v>-7.4311053516107339E-3</v>
      </c>
      <c r="K1101" s="10">
        <f t="shared" si="264"/>
        <v>4.3461995566225374E-3</v>
      </c>
      <c r="L1101" s="10">
        <f t="shared" si="269"/>
        <v>8.0078929374891136E-4</v>
      </c>
      <c r="M1101" s="10">
        <f t="shared" si="268"/>
        <v>2.8175942569899637E-4</v>
      </c>
      <c r="N1101" s="10">
        <f t="shared" si="265"/>
        <v>4.8364959936217919E-4</v>
      </c>
      <c r="O1101" s="22">
        <f t="shared" ca="1" si="267"/>
        <v>0.913330255741715</v>
      </c>
      <c r="P1101" s="22">
        <f t="shared" ca="1" si="267"/>
        <v>0.4564233308348693</v>
      </c>
      <c r="Q1101" s="22">
        <f t="shared" ca="1" si="267"/>
        <v>0.12079823770401808</v>
      </c>
      <c r="R1101" s="22">
        <f t="shared" ca="1" si="267"/>
        <v>0.1868533859264</v>
      </c>
      <c r="S1101" s="22">
        <f t="shared" ca="1" si="267"/>
        <v>0.99924982179284094</v>
      </c>
      <c r="T1101" s="22">
        <f t="shared" ca="1" si="273"/>
        <v>-4.1706780589850822E-3</v>
      </c>
      <c r="U1101" s="25">
        <f t="shared" ca="1" si="274"/>
        <v>0.49895733199664888</v>
      </c>
      <c r="V1101" s="22">
        <f t="shared" ca="1" si="270"/>
        <v>-4.6541058254264524E-3</v>
      </c>
      <c r="W1101" s="22">
        <f t="shared" ca="1" si="270"/>
        <v>2.7220274397749384E-3</v>
      </c>
      <c r="X1101" s="22">
        <f t="shared" ca="1" si="270"/>
        <v>5.015348243136E-4</v>
      </c>
      <c r="Y1101" s="22">
        <f t="shared" ca="1" si="270"/>
        <v>1.7646610059569008E-4</v>
      </c>
      <c r="Z1101" s="22">
        <f t="shared" ca="1" si="270"/>
        <v>3.0291003980569063E-4</v>
      </c>
      <c r="AA1101" s="10">
        <f t="shared" ca="1" si="275"/>
        <v>0</v>
      </c>
      <c r="AB1101" s="10">
        <f t="shared" ca="1" si="276"/>
        <v>0</v>
      </c>
      <c r="AC1101" s="5">
        <f t="shared" ca="1" si="278"/>
        <v>0.46385136082637379</v>
      </c>
    </row>
    <row r="1102" spans="1:29" x14ac:dyDescent="0.2">
      <c r="A1102" s="8">
        <v>43633</v>
      </c>
      <c r="B1102" s="3">
        <v>98038</v>
      </c>
      <c r="C1102" s="3">
        <v>98439</v>
      </c>
      <c r="D1102" s="3">
        <v>97623</v>
      </c>
      <c r="E1102" s="3">
        <v>97623</v>
      </c>
      <c r="F1102" s="3">
        <v>97623</v>
      </c>
      <c r="G1102" s="5">
        <f t="shared" si="271"/>
        <v>2.7452547043217201E-2</v>
      </c>
      <c r="H1102" s="24">
        <f t="shared" si="272"/>
        <v>1</v>
      </c>
      <c r="I1102" s="3">
        <f t="shared" si="266"/>
        <v>96780</v>
      </c>
      <c r="J1102" s="10">
        <f t="shared" si="277"/>
        <v>-4.2533659730722428E-3</v>
      </c>
      <c r="K1102" s="10">
        <f t="shared" si="264"/>
        <v>3.0484468625159413E-3</v>
      </c>
      <c r="L1102" s="10">
        <f t="shared" si="269"/>
        <v>3.3007678056531155E-4</v>
      </c>
      <c r="M1102" s="10">
        <f t="shared" si="268"/>
        <v>2.4827911831017845E-4</v>
      </c>
      <c r="N1102" s="10">
        <f t="shared" si="265"/>
        <v>3.5674737417148441E-4</v>
      </c>
      <c r="O1102" s="22">
        <f t="shared" ca="1" si="267"/>
        <v>0.913330255741715</v>
      </c>
      <c r="P1102" s="22">
        <f t="shared" ca="1" si="267"/>
        <v>0.4564233308348693</v>
      </c>
      <c r="Q1102" s="22">
        <f t="shared" ca="1" si="267"/>
        <v>0.12079823770401808</v>
      </c>
      <c r="R1102" s="22">
        <f t="shared" ca="1" si="267"/>
        <v>0.1868533859264</v>
      </c>
      <c r="S1102" s="22">
        <f t="shared" ca="1" si="267"/>
        <v>0.99924982179284094</v>
      </c>
      <c r="T1102" s="22">
        <f t="shared" ca="1" si="273"/>
        <v>-2.0506013237102435E-3</v>
      </c>
      <c r="U1102" s="25">
        <f t="shared" ca="1" si="274"/>
        <v>0.49948734984871213</v>
      </c>
      <c r="V1102" s="22">
        <f t="shared" ca="1" si="270"/>
        <v>-2.6610765466221838E-3</v>
      </c>
      <c r="W1102" s="22">
        <f t="shared" ca="1" si="270"/>
        <v>1.907230767543306E-3</v>
      </c>
      <c r="X1102" s="22">
        <f t="shared" ca="1" si="270"/>
        <v>2.0650928815148749E-4</v>
      </c>
      <c r="Y1102" s="22">
        <f t="shared" ca="1" si="270"/>
        <v>1.5533338606036489E-4</v>
      </c>
      <c r="Z1102" s="22">
        <f t="shared" ca="1" si="270"/>
        <v>2.2319548246892926E-4</v>
      </c>
      <c r="AA1102" s="10">
        <f t="shared" ca="1" si="275"/>
        <v>0</v>
      </c>
      <c r="AB1102" s="10">
        <f t="shared" ca="1" si="276"/>
        <v>0</v>
      </c>
      <c r="AC1102" s="5">
        <f t="shared" ca="1" si="278"/>
        <v>0.46385136082637379</v>
      </c>
    </row>
    <row r="1103" spans="1:29" x14ac:dyDescent="0.2">
      <c r="A1103" s="8">
        <v>43634</v>
      </c>
      <c r="B1103" s="3">
        <v>97633</v>
      </c>
      <c r="C1103" s="3">
        <v>99412</v>
      </c>
      <c r="D1103" s="3">
        <v>97633</v>
      </c>
      <c r="E1103" s="3">
        <v>99404</v>
      </c>
      <c r="F1103" s="3">
        <v>99404</v>
      </c>
      <c r="G1103" s="5">
        <f t="shared" si="271"/>
        <v>2.6246428715142267E-2</v>
      </c>
      <c r="H1103" s="24">
        <f t="shared" si="272"/>
        <v>1</v>
      </c>
      <c r="I1103" s="3">
        <f t="shared" si="266"/>
        <v>97045.421052631573</v>
      </c>
      <c r="J1103" s="10">
        <f t="shared" si="277"/>
        <v>1.824365159849628E-2</v>
      </c>
      <c r="K1103" s="10">
        <f t="shared" si="264"/>
        <v>2.5799277262160136E-3</v>
      </c>
      <c r="L1103" s="10">
        <f t="shared" si="269"/>
        <v>5.2986306412120985E-4</v>
      </c>
      <c r="M1103" s="10">
        <f t="shared" si="268"/>
        <v>5.2518496040700473E-4</v>
      </c>
      <c r="N1103" s="10">
        <f t="shared" si="265"/>
        <v>9.4187668019432016E-4</v>
      </c>
      <c r="O1103" s="22">
        <f t="shared" ca="1" si="267"/>
        <v>0.913330255741715</v>
      </c>
      <c r="P1103" s="22">
        <f t="shared" ca="1" si="267"/>
        <v>0.4564233308348693</v>
      </c>
      <c r="Q1103" s="22">
        <f t="shared" ca="1" si="267"/>
        <v>0.12079823770401808</v>
      </c>
      <c r="R1103" s="22">
        <f t="shared" ca="1" si="267"/>
        <v>0.1868533859264</v>
      </c>
      <c r="S1103" s="22">
        <f t="shared" ca="1" si="267"/>
        <v>0.99924982179284094</v>
      </c>
      <c r="T1103" s="22">
        <f t="shared" ca="1" si="273"/>
        <v>1.894332740352507E-2</v>
      </c>
      <c r="U1103" s="25">
        <f t="shared" ca="1" si="274"/>
        <v>0.50473569023499509</v>
      </c>
      <c r="V1103" s="22">
        <f t="shared" ca="1" si="270"/>
        <v>1.1293273718516355E-2</v>
      </c>
      <c r="W1103" s="22">
        <f t="shared" ca="1" si="270"/>
        <v>1.5970393771687936E-3</v>
      </c>
      <c r="X1103" s="22">
        <f t="shared" ca="1" si="270"/>
        <v>3.2799840449407742E-4</v>
      </c>
      <c r="Y1103" s="22">
        <f t="shared" ca="1" si="270"/>
        <v>3.2510254203787484E-4</v>
      </c>
      <c r="Z1103" s="22">
        <f t="shared" ca="1" si="270"/>
        <v>5.8304507193059345E-4</v>
      </c>
      <c r="AA1103" s="10">
        <f t="shared" ca="1" si="275"/>
        <v>0</v>
      </c>
      <c r="AB1103" s="10">
        <f t="shared" ca="1" si="276"/>
        <v>0</v>
      </c>
      <c r="AC1103" s="5">
        <f t="shared" ca="1" si="278"/>
        <v>0.46385136082637379</v>
      </c>
    </row>
    <row r="1104" spans="1:29" x14ac:dyDescent="0.2">
      <c r="A1104" s="8">
        <v>43635</v>
      </c>
      <c r="B1104" s="3">
        <v>99403</v>
      </c>
      <c r="C1104" s="3">
        <v>100327</v>
      </c>
      <c r="D1104" s="3">
        <v>98978</v>
      </c>
      <c r="E1104" s="3">
        <v>100303</v>
      </c>
      <c r="F1104" s="3">
        <v>100303</v>
      </c>
      <c r="G1104" s="5">
        <f t="shared" si="271"/>
        <v>1.7536863304188355E-2</v>
      </c>
      <c r="H1104" s="24">
        <f t="shared" si="272"/>
        <v>1</v>
      </c>
      <c r="I1104" s="3">
        <f t="shared" si="266"/>
        <v>97381.894736842107</v>
      </c>
      <c r="J1104" s="10">
        <f t="shared" si="277"/>
        <v>9.0439016538570449E-3</v>
      </c>
      <c r="K1104" s="10">
        <f t="shared" si="264"/>
        <v>3.0977416902127743E-3</v>
      </c>
      <c r="L1104" s="10">
        <f t="shared" si="269"/>
        <v>6.5698651467167803E-4</v>
      </c>
      <c r="M1104" s="10">
        <f t="shared" si="268"/>
        <v>4.6263195776636955E-4</v>
      </c>
      <c r="N1104" s="10">
        <f t="shared" si="265"/>
        <v>4.0420878921298307E-3</v>
      </c>
      <c r="O1104" s="22">
        <f t="shared" ref="O1104:S1167" ca="1" si="279">O1103</f>
        <v>0.913330255741715</v>
      </c>
      <c r="P1104" s="22">
        <f t="shared" ca="1" si="279"/>
        <v>0.4564233308348693</v>
      </c>
      <c r="Q1104" s="22">
        <f t="shared" ca="1" si="279"/>
        <v>0.12079823770401808</v>
      </c>
      <c r="R1104" s="22">
        <f t="shared" ca="1" si="279"/>
        <v>0.1868533859264</v>
      </c>
      <c r="S1104" s="22">
        <f t="shared" ca="1" si="279"/>
        <v>0.99924982179284094</v>
      </c>
      <c r="T1104" s="22">
        <f t="shared" ca="1" si="273"/>
        <v>1.387881335752891E-2</v>
      </c>
      <c r="U1104" s="25">
        <f t="shared" ca="1" si="274"/>
        <v>0.50346964764551139</v>
      </c>
      <c r="V1104" s="22">
        <f t="shared" ca="1" si="270"/>
        <v>5.6129442958409168E-3</v>
      </c>
      <c r="W1104" s="22">
        <f t="shared" ca="1" si="270"/>
        <v>1.9225608830734007E-3</v>
      </c>
      <c r="X1104" s="22">
        <f t="shared" ca="1" si="270"/>
        <v>4.0774754648046166E-4</v>
      </c>
      <c r="Y1104" s="22">
        <f t="shared" ca="1" si="270"/>
        <v>2.8712468443429026E-4</v>
      </c>
      <c r="Z1104" s="22">
        <f t="shared" ca="1" si="270"/>
        <v>2.5086533496018032E-3</v>
      </c>
      <c r="AA1104" s="10">
        <f t="shared" ca="1" si="275"/>
        <v>0</v>
      </c>
      <c r="AB1104" s="10">
        <f t="shared" ca="1" si="276"/>
        <v>0</v>
      </c>
      <c r="AC1104" s="5">
        <f t="shared" ca="1" si="278"/>
        <v>0.46385136082637379</v>
      </c>
    </row>
    <row r="1105" spans="1:29" x14ac:dyDescent="0.2">
      <c r="A1105" s="8">
        <v>43637</v>
      </c>
      <c r="B1105" s="3">
        <v>100305</v>
      </c>
      <c r="C1105" s="3">
        <v>102100</v>
      </c>
      <c r="D1105" s="3">
        <v>100305</v>
      </c>
      <c r="E1105" s="3">
        <v>102013</v>
      </c>
      <c r="F1105" s="3">
        <v>102013</v>
      </c>
      <c r="G1105" s="5">
        <f t="shared" si="271"/>
        <v>-1.8821130640212513E-2</v>
      </c>
      <c r="H1105" s="24">
        <f t="shared" si="272"/>
        <v>0</v>
      </c>
      <c r="I1105" s="3">
        <f t="shared" si="266"/>
        <v>97823.210526315786</v>
      </c>
      <c r="J1105" s="10">
        <f t="shared" si="277"/>
        <v>1.7048343519137088E-2</v>
      </c>
      <c r="K1105" s="10">
        <f t="shared" si="264"/>
        <v>4.189134714242454E-3</v>
      </c>
      <c r="L1105" s="10">
        <f t="shared" si="269"/>
        <v>1.2191736913120589E-3</v>
      </c>
      <c r="M1105" s="10">
        <f t="shared" si="268"/>
        <v>5.1722649716453911E-4</v>
      </c>
      <c r="N1105" s="10">
        <f t="shared" si="265"/>
        <v>6.5302850893614872E-3</v>
      </c>
      <c r="O1105" s="22">
        <f t="shared" ca="1" si="279"/>
        <v>0.913330255741715</v>
      </c>
      <c r="P1105" s="22">
        <f t="shared" ca="1" si="279"/>
        <v>0.4564233308348693</v>
      </c>
      <c r="Q1105" s="22">
        <f t="shared" ca="1" si="279"/>
        <v>0.12079823770401808</v>
      </c>
      <c r="R1105" s="22">
        <f t="shared" ca="1" si="279"/>
        <v>0.1868533859264</v>
      </c>
      <c r="S1105" s="22">
        <f t="shared" ca="1" si="279"/>
        <v>0.99924982179284094</v>
      </c>
      <c r="T1105" s="22">
        <f t="shared" ca="1" si="273"/>
        <v>2.4252092533349163E-2</v>
      </c>
      <c r="U1105" s="25">
        <f t="shared" ca="1" si="274"/>
        <v>0.50606272597982382</v>
      </c>
      <c r="V1105" s="22">
        <f t="shared" ca="1" si="270"/>
        <v>-1.0782828397855607E-2</v>
      </c>
      <c r="W1105" s="22">
        <f t="shared" ca="1" si="270"/>
        <v>-2.6495665522266888E-3</v>
      </c>
      <c r="X1105" s="22">
        <f t="shared" ca="1" si="270"/>
        <v>-7.7110956180823824E-4</v>
      </c>
      <c r="Y1105" s="22">
        <f t="shared" ca="1" si="270"/>
        <v>-3.2713820879364046E-4</v>
      </c>
      <c r="Z1105" s="22">
        <f t="shared" ca="1" si="270"/>
        <v>-4.1303099875139183E-3</v>
      </c>
      <c r="AA1105" s="10">
        <f t="shared" ca="1" si="275"/>
        <v>0</v>
      </c>
      <c r="AB1105" s="10">
        <f t="shared" ca="1" si="276"/>
        <v>0</v>
      </c>
      <c r="AC1105" s="5">
        <f t="shared" ca="1" si="278"/>
        <v>0.46385136082637379</v>
      </c>
    </row>
    <row r="1106" spans="1:29" x14ac:dyDescent="0.2">
      <c r="A1106" s="8">
        <v>43640</v>
      </c>
      <c r="B1106" s="3">
        <v>102018</v>
      </c>
      <c r="C1106" s="3">
        <v>102617</v>
      </c>
      <c r="D1106" s="3">
        <v>101589</v>
      </c>
      <c r="E1106" s="3">
        <v>102062</v>
      </c>
      <c r="F1106" s="3">
        <v>102062</v>
      </c>
      <c r="G1106" s="5">
        <f t="shared" si="271"/>
        <v>-1.3452607238737202E-2</v>
      </c>
      <c r="H1106" s="24">
        <f t="shared" si="272"/>
        <v>0</v>
      </c>
      <c r="I1106" s="3">
        <f t="shared" si="266"/>
        <v>98202.052631578947</v>
      </c>
      <c r="J1106" s="10">
        <f t="shared" si="277"/>
        <v>4.8033093821375772E-4</v>
      </c>
      <c r="K1106" s="10">
        <f t="shared" si="264"/>
        <v>4.3632950158118576E-3</v>
      </c>
      <c r="L1106" s="10">
        <f t="shared" si="269"/>
        <v>1.2991911437904525E-3</v>
      </c>
      <c r="M1106" s="10">
        <f t="shared" si="268"/>
        <v>7.5064043136111589E-4</v>
      </c>
      <c r="N1106" s="10">
        <f t="shared" si="265"/>
        <v>8.1125723473263849E-3</v>
      </c>
      <c r="O1106" s="22">
        <f t="shared" ca="1" si="279"/>
        <v>0.913330255741715</v>
      </c>
      <c r="P1106" s="22">
        <f t="shared" ca="1" si="279"/>
        <v>0.4564233308348693</v>
      </c>
      <c r="Q1106" s="22">
        <f t="shared" ca="1" si="279"/>
        <v>0.12079823770401808</v>
      </c>
      <c r="R1106" s="22">
        <f t="shared" ca="1" si="279"/>
        <v>0.1868533859264</v>
      </c>
      <c r="S1106" s="22">
        <f t="shared" ca="1" si="279"/>
        <v>0.99924982179284094</v>
      </c>
      <c r="T1106" s="22">
        <f t="shared" ca="1" si="273"/>
        <v>1.0833896602342512E-2</v>
      </c>
      <c r="U1106" s="25">
        <f t="shared" ca="1" si="274"/>
        <v>0.50270844765901401</v>
      </c>
      <c r="V1106" s="22">
        <f t="shared" ca="1" si="270"/>
        <v>-3.0182416877756421E-4</v>
      </c>
      <c r="W1106" s="22">
        <f t="shared" ca="1" si="270"/>
        <v>-2.74175112720437E-3</v>
      </c>
      <c r="X1106" s="22">
        <f t="shared" ca="1" si="270"/>
        <v>-8.1636899866570963E-4</v>
      </c>
      <c r="Y1106" s="22">
        <f t="shared" ca="1" si="270"/>
        <v>-4.7167776676832818E-4</v>
      </c>
      <c r="Z1106" s="22">
        <f t="shared" ca="1" si="270"/>
        <v>-5.0976737298774038E-3</v>
      </c>
      <c r="AA1106" s="10">
        <f t="shared" ca="1" si="275"/>
        <v>-1.4452607238737203E-2</v>
      </c>
      <c r="AB1106" s="10">
        <f t="shared" ca="1" si="276"/>
        <v>0</v>
      </c>
      <c r="AC1106" s="5">
        <f t="shared" ca="1" si="278"/>
        <v>0.44939875358763659</v>
      </c>
    </row>
    <row r="1107" spans="1:29" x14ac:dyDescent="0.2">
      <c r="A1107" s="8">
        <v>43641</v>
      </c>
      <c r="B1107" s="3">
        <v>102061</v>
      </c>
      <c r="C1107" s="3">
        <v>102061</v>
      </c>
      <c r="D1107" s="3">
        <v>99890</v>
      </c>
      <c r="E1107" s="3">
        <v>100093</v>
      </c>
      <c r="F1107" s="3">
        <v>100093</v>
      </c>
      <c r="G1107" s="5">
        <f t="shared" si="271"/>
        <v>6.3041371524481526E-3</v>
      </c>
      <c r="H1107" s="24">
        <f t="shared" si="272"/>
        <v>1</v>
      </c>
      <c r="I1107" s="3">
        <f t="shared" si="266"/>
        <v>98396.789473684214</v>
      </c>
      <c r="J1107" s="10">
        <f t="shared" si="277"/>
        <v>-1.9292194940330409E-2</v>
      </c>
      <c r="K1107" s="10">
        <f t="shared" si="264"/>
        <v>2.7386263120729947E-3</v>
      </c>
      <c r="L1107" s="10">
        <f t="shared" si="269"/>
        <v>1.1630528300098475E-3</v>
      </c>
      <c r="M1107" s="10">
        <f t="shared" si="268"/>
        <v>5.3728765340913312E-4</v>
      </c>
      <c r="N1107" s="10">
        <f t="shared" si="265"/>
        <v>5.1048065538747524E-3</v>
      </c>
      <c r="O1107" s="22">
        <f t="shared" ca="1" si="279"/>
        <v>0.913330255741715</v>
      </c>
      <c r="P1107" s="22">
        <f t="shared" ca="1" si="279"/>
        <v>0.4564233308348693</v>
      </c>
      <c r="Q1107" s="22">
        <f t="shared" ca="1" si="279"/>
        <v>0.12079823770401808</v>
      </c>
      <c r="R1107" s="22">
        <f t="shared" ca="1" si="279"/>
        <v>0.1868533859264</v>
      </c>
      <c r="S1107" s="22">
        <f t="shared" ca="1" si="279"/>
        <v>0.99924982179284094</v>
      </c>
      <c r="T1107" s="22">
        <f t="shared" ca="1" si="273"/>
        <v>-1.1028306606678542E-2</v>
      </c>
      <c r="U1107" s="25">
        <f t="shared" ca="1" si="274"/>
        <v>0.49724295129177731</v>
      </c>
      <c r="V1107" s="22">
        <f t="shared" ca="1" si="270"/>
        <v>-1.21237401023267E-2</v>
      </c>
      <c r="W1107" s="22">
        <f t="shared" ca="1" si="270"/>
        <v>1.7210272728250692E-3</v>
      </c>
      <c r="X1107" s="22">
        <f t="shared" ca="1" si="270"/>
        <v>7.308940366778945E-4</v>
      </c>
      <c r="Y1107" s="22">
        <f t="shared" ca="1" si="270"/>
        <v>3.3764617713373334E-4</v>
      </c>
      <c r="Z1107" s="22">
        <f t="shared" ca="1" si="270"/>
        <v>3.2079993035137528E-3</v>
      </c>
      <c r="AA1107" s="10">
        <f t="shared" ca="1" si="275"/>
        <v>0</v>
      </c>
      <c r="AB1107" s="10">
        <f t="shared" ca="1" si="276"/>
        <v>0</v>
      </c>
      <c r="AC1107" s="5">
        <f t="shared" ca="1" si="278"/>
        <v>0.44939875358763659</v>
      </c>
    </row>
    <row r="1108" spans="1:29" x14ac:dyDescent="0.2">
      <c r="A1108" s="8">
        <v>43642</v>
      </c>
      <c r="B1108" s="3">
        <v>100095</v>
      </c>
      <c r="C1108" s="3">
        <v>101126</v>
      </c>
      <c r="D1108" s="3">
        <v>100095</v>
      </c>
      <c r="E1108" s="3">
        <v>100689</v>
      </c>
      <c r="F1108" s="3">
        <v>100689</v>
      </c>
      <c r="G1108" s="5">
        <f t="shared" si="271"/>
        <v>2.7609768693699355E-3</v>
      </c>
      <c r="H1108" s="24">
        <f t="shared" si="272"/>
        <v>1</v>
      </c>
      <c r="I1108" s="3">
        <f t="shared" si="266"/>
        <v>98613.736842105267</v>
      </c>
      <c r="J1108" s="10">
        <f t="shared" si="277"/>
        <v>5.9544623500145111E-3</v>
      </c>
      <c r="K1108" s="10">
        <f t="shared" si="264"/>
        <v>2.2304588915403266E-3</v>
      </c>
      <c r="L1108" s="10">
        <f t="shared" si="269"/>
        <v>1.6789549101060165E-3</v>
      </c>
      <c r="M1108" s="10">
        <f t="shared" si="268"/>
        <v>4.5494455328188855E-4</v>
      </c>
      <c r="N1108" s="10">
        <f t="shared" si="265"/>
        <v>2.6469687041783983E-3</v>
      </c>
      <c r="O1108" s="22">
        <f t="shared" ca="1" si="279"/>
        <v>0.913330255741715</v>
      </c>
      <c r="P1108" s="22">
        <f t="shared" ca="1" si="279"/>
        <v>0.4564233308348693</v>
      </c>
      <c r="Q1108" s="22">
        <f t="shared" ca="1" si="279"/>
        <v>0.12079823770401808</v>
      </c>
      <c r="R1108" s="22">
        <f t="shared" ca="1" si="279"/>
        <v>0.1868533859264</v>
      </c>
      <c r="S1108" s="22">
        <f t="shared" ca="1" si="279"/>
        <v>0.99924982179284094</v>
      </c>
      <c r="T1108" s="22">
        <f t="shared" ca="1" si="273"/>
        <v>9.3892298279665554E-3</v>
      </c>
      <c r="U1108" s="25">
        <f t="shared" ca="1" si="274"/>
        <v>0.50234729021272051</v>
      </c>
      <c r="V1108" s="22">
        <f t="shared" ca="1" si="270"/>
        <v>3.7039862704950446E-3</v>
      </c>
      <c r="W1108" s="22">
        <f t="shared" ca="1" si="270"/>
        <v>1.3874618102419994E-3</v>
      </c>
      <c r="X1108" s="22">
        <f t="shared" ca="1" si="270"/>
        <v>1.0443975577069139E-3</v>
      </c>
      <c r="Y1108" s="22">
        <f t="shared" ca="1" si="270"/>
        <v>2.8299924999752662E-4</v>
      </c>
      <c r="Z1108" s="22">
        <f t="shared" ca="1" si="270"/>
        <v>1.6465526461315104E-3</v>
      </c>
      <c r="AA1108" s="10">
        <f t="shared" ca="1" si="275"/>
        <v>1.7609768693699355E-3</v>
      </c>
      <c r="AB1108" s="10">
        <f t="shared" ca="1" si="276"/>
        <v>0</v>
      </c>
      <c r="AC1108" s="5">
        <f t="shared" ca="1" si="278"/>
        <v>0.45115973045700652</v>
      </c>
    </row>
    <row r="1109" spans="1:29" x14ac:dyDescent="0.2">
      <c r="A1109" s="8">
        <v>43643</v>
      </c>
      <c r="B1109" s="3">
        <v>100689</v>
      </c>
      <c r="C1109" s="3">
        <v>101025</v>
      </c>
      <c r="D1109" s="3">
        <v>99421</v>
      </c>
      <c r="E1109" s="3">
        <v>100724</v>
      </c>
      <c r="F1109" s="3">
        <v>100724</v>
      </c>
      <c r="G1109" s="5">
        <f t="shared" si="271"/>
        <v>6.1157221714784882E-3</v>
      </c>
      <c r="H1109" s="24">
        <f t="shared" si="272"/>
        <v>1</v>
      </c>
      <c r="I1109" s="3">
        <f t="shared" si="266"/>
        <v>98785.68421052632</v>
      </c>
      <c r="J1109" s="10">
        <f t="shared" si="277"/>
        <v>3.4760500153940832E-4</v>
      </c>
      <c r="K1109" s="10">
        <f t="shared" si="264"/>
        <v>2.1575836251378879E-3</v>
      </c>
      <c r="L1109" s="10">
        <f t="shared" si="269"/>
        <v>1.6411156238649348E-3</v>
      </c>
      <c r="M1109" s="10">
        <f t="shared" si="268"/>
        <v>4.1738798339543195E-4</v>
      </c>
      <c r="N1109" s="10">
        <f t="shared" si="265"/>
        <v>9.0770937371487115E-4</v>
      </c>
      <c r="O1109" s="22">
        <f t="shared" ca="1" si="279"/>
        <v>0.913330255741715</v>
      </c>
      <c r="P1109" s="22">
        <f t="shared" ca="1" si="279"/>
        <v>0.4564233308348693</v>
      </c>
      <c r="Q1109" s="22">
        <f t="shared" ca="1" si="279"/>
        <v>0.12079823770401808</v>
      </c>
      <c r="R1109" s="22">
        <f t="shared" ca="1" si="279"/>
        <v>0.1868533859264</v>
      </c>
      <c r="S1109" s="22">
        <f t="shared" ca="1" si="279"/>
        <v>0.99924982179284094</v>
      </c>
      <c r="T1109" s="22">
        <f t="shared" ca="1" si="273"/>
        <v>2.485512332791413E-3</v>
      </c>
      <c r="U1109" s="25">
        <f t="shared" ca="1" si="274"/>
        <v>0.50062137776330373</v>
      </c>
      <c r="V1109" s="22">
        <f t="shared" ca="1" si="270"/>
        <v>2.1698279832145555E-4</v>
      </c>
      <c r="W1109" s="22">
        <f t="shared" ca="1" si="270"/>
        <v>1.3468118425272247E-3</v>
      </c>
      <c r="X1109" s="22">
        <f t="shared" ca="1" si="270"/>
        <v>1.0244209918104535E-3</v>
      </c>
      <c r="Y1109" s="22">
        <f t="shared" ca="1" si="270"/>
        <v>2.6054289271387971E-4</v>
      </c>
      <c r="Z1109" s="22">
        <f t="shared" ca="1" si="270"/>
        <v>5.6661244544532069E-4</v>
      </c>
      <c r="AA1109" s="10">
        <f t="shared" ca="1" si="275"/>
        <v>0</v>
      </c>
      <c r="AB1109" s="10">
        <f t="shared" ca="1" si="276"/>
        <v>0</v>
      </c>
      <c r="AC1109" s="5">
        <f t="shared" ca="1" si="278"/>
        <v>0.45115973045700652</v>
      </c>
    </row>
    <row r="1110" spans="1:29" x14ac:dyDescent="0.2">
      <c r="A1110" s="8">
        <v>43644</v>
      </c>
      <c r="B1110" s="3">
        <v>100726</v>
      </c>
      <c r="C1110" s="3">
        <v>101563</v>
      </c>
      <c r="D1110" s="3">
        <v>100726</v>
      </c>
      <c r="E1110" s="3">
        <v>100967</v>
      </c>
      <c r="F1110" s="3">
        <v>100967</v>
      </c>
      <c r="G1110" s="5">
        <f t="shared" si="271"/>
        <v>-3.5853298602513961E-3</v>
      </c>
      <c r="H1110" s="24">
        <f t="shared" si="272"/>
        <v>0</v>
      </c>
      <c r="I1110" s="3">
        <f t="shared" si="266"/>
        <v>98992.894736842107</v>
      </c>
      <c r="J1110" s="10">
        <f t="shared" si="277"/>
        <v>2.41253325920332E-3</v>
      </c>
      <c r="K1110" s="10">
        <f t="shared" si="264"/>
        <v>1.8173903392542489E-3</v>
      </c>
      <c r="L1110" s="10">
        <f t="shared" si="269"/>
        <v>1.4207887829522914E-3</v>
      </c>
      <c r="M1110" s="10">
        <f t="shared" si="268"/>
        <v>3.9356375030580093E-4</v>
      </c>
      <c r="N1110" s="10">
        <f t="shared" si="265"/>
        <v>-2.0194526782718824E-3</v>
      </c>
      <c r="O1110" s="22">
        <f t="shared" ca="1" si="279"/>
        <v>0.913330255741715</v>
      </c>
      <c r="P1110" s="22">
        <f t="shared" ca="1" si="279"/>
        <v>0.4564233308348693</v>
      </c>
      <c r="Q1110" s="22">
        <f t="shared" ca="1" si="279"/>
        <v>0.12079823770401808</v>
      </c>
      <c r="R1110" s="22">
        <f t="shared" ca="1" si="279"/>
        <v>0.1868533859264</v>
      </c>
      <c r="S1110" s="22">
        <f t="shared" ca="1" si="279"/>
        <v>0.99924982179284094</v>
      </c>
      <c r="T1110" s="22">
        <f t="shared" ca="1" si="273"/>
        <v>1.2601687422536495E-3</v>
      </c>
      <c r="U1110" s="25">
        <f t="shared" ca="1" si="274"/>
        <v>0.50031504214387224</v>
      </c>
      <c r="V1110" s="22">
        <f t="shared" ca="1" si="270"/>
        <v>-1.5087827500683945E-3</v>
      </c>
      <c r="W1110" s="22">
        <f t="shared" ca="1" si="270"/>
        <v>-1.136584203988654E-3</v>
      </c>
      <c r="X1110" s="22">
        <f t="shared" ca="1" si="270"/>
        <v>-8.8855214701453566E-4</v>
      </c>
      <c r="Y1110" s="22">
        <f t="shared" ca="1" si="270"/>
        <v>-2.4613223268462041E-4</v>
      </c>
      <c r="Z1110" s="22">
        <f t="shared" ca="1" si="270"/>
        <v>1.2629526883961815E-3</v>
      </c>
      <c r="AA1110" s="10">
        <f t="shared" ca="1" si="275"/>
        <v>0</v>
      </c>
      <c r="AB1110" s="10">
        <f t="shared" ca="1" si="276"/>
        <v>0</v>
      </c>
      <c r="AC1110" s="5">
        <f t="shared" ca="1" si="278"/>
        <v>0.45115973045700652</v>
      </c>
    </row>
    <row r="1111" spans="1:29" x14ac:dyDescent="0.2">
      <c r="A1111" s="8">
        <v>43647</v>
      </c>
      <c r="B1111" s="3">
        <v>100973</v>
      </c>
      <c r="C1111" s="3">
        <v>102432</v>
      </c>
      <c r="D1111" s="3">
        <v>100973</v>
      </c>
      <c r="E1111" s="3">
        <v>101340</v>
      </c>
      <c r="F1111" s="3">
        <v>101340</v>
      </c>
      <c r="G1111" s="5">
        <f t="shared" si="271"/>
        <v>6.9370436155515858E-3</v>
      </c>
      <c r="H1111" s="24">
        <f t="shared" si="272"/>
        <v>1</v>
      </c>
      <c r="I1111" s="3">
        <f t="shared" si="266"/>
        <v>99220.263157894733</v>
      </c>
      <c r="J1111" s="10">
        <f t="shared" si="277"/>
        <v>3.6942763477174623E-3</v>
      </c>
      <c r="K1111" s="10">
        <f t="shared" ref="K1111:K1174" si="280">AVERAGE(J1092:J1111)</f>
        <v>2.2211751315316108E-3</v>
      </c>
      <c r="L1111" s="10">
        <f t="shared" si="269"/>
        <v>1.7168659077568104E-3</v>
      </c>
      <c r="M1111" s="10">
        <f t="shared" si="268"/>
        <v>3.5611528540803629E-4</v>
      </c>
      <c r="N1111" s="10">
        <f t="shared" ref="N1111:N1174" si="281">AVERAGE(J1107:J1111)</f>
        <v>-1.3766635963711415E-3</v>
      </c>
      <c r="O1111" s="22">
        <f t="shared" ca="1" si="279"/>
        <v>0.913330255741715</v>
      </c>
      <c r="P1111" s="22">
        <f t="shared" ca="1" si="279"/>
        <v>0.4564233308348693</v>
      </c>
      <c r="Q1111" s="22">
        <f t="shared" ca="1" si="279"/>
        <v>0.12079823770401808</v>
      </c>
      <c r="R1111" s="22">
        <f t="shared" ca="1" si="279"/>
        <v>0.1868533859264</v>
      </c>
      <c r="S1111" s="22">
        <f t="shared" ca="1" si="279"/>
        <v>0.99924982179284094</v>
      </c>
      <c r="T1111" s="22">
        <f t="shared" ca="1" si="273"/>
        <v>3.2861953828898114E-3</v>
      </c>
      <c r="U1111" s="25">
        <f t="shared" ca="1" si="274"/>
        <v>0.50082154810639223</v>
      </c>
      <c r="V1111" s="22">
        <f t="shared" ca="1" si="270"/>
        <v>2.3051227118441693E-3</v>
      </c>
      <c r="W1111" s="22">
        <f t="shared" ca="1" si="270"/>
        <v>1.3859497126793069E-3</v>
      </c>
      <c r="X1111" s="22">
        <f t="shared" ca="1" si="270"/>
        <v>1.0712751902294494E-3</v>
      </c>
      <c r="Y1111" s="22">
        <f t="shared" ca="1" si="270"/>
        <v>2.2220574617708982E-4</v>
      </c>
      <c r="Z1111" s="22">
        <f t="shared" ca="1" si="270"/>
        <v>-8.5899868441755554E-4</v>
      </c>
      <c r="AA1111" s="10">
        <f t="shared" ca="1" si="275"/>
        <v>0</v>
      </c>
      <c r="AB1111" s="10">
        <f t="shared" ca="1" si="276"/>
        <v>0</v>
      </c>
      <c r="AC1111" s="5">
        <f t="shared" ca="1" si="278"/>
        <v>0.45115973045700652</v>
      </c>
    </row>
    <row r="1112" spans="1:29" x14ac:dyDescent="0.2">
      <c r="A1112" s="8">
        <v>43648</v>
      </c>
      <c r="B1112" s="3">
        <v>101342</v>
      </c>
      <c r="C1112" s="3">
        <v>101565</v>
      </c>
      <c r="D1112" s="3">
        <v>100073</v>
      </c>
      <c r="E1112" s="3">
        <v>100605</v>
      </c>
      <c r="F1112" s="3">
        <v>100605</v>
      </c>
      <c r="G1112" s="5">
        <f t="shared" si="271"/>
        <v>3.0127727250136571E-2</v>
      </c>
      <c r="H1112" s="24">
        <f t="shared" si="272"/>
        <v>1</v>
      </c>
      <c r="I1112" s="3">
        <f t="shared" si="266"/>
        <v>99390</v>
      </c>
      <c r="J1112" s="10">
        <f t="shared" si="277"/>
        <v>-7.2528123149793178E-3</v>
      </c>
      <c r="K1112" s="10">
        <f t="shared" si="280"/>
        <v>1.8636875612325077E-3</v>
      </c>
      <c r="L1112" s="10">
        <f t="shared" si="269"/>
        <v>1.2945946751250182E-3</v>
      </c>
      <c r="M1112" s="10">
        <f t="shared" si="268"/>
        <v>3.1178503423178963E-4</v>
      </c>
      <c r="N1112" s="10">
        <f t="shared" si="281"/>
        <v>1.0312129286990767E-3</v>
      </c>
      <c r="O1112" s="22">
        <f t="shared" ca="1" si="279"/>
        <v>0.913330255741715</v>
      </c>
      <c r="P1112" s="22">
        <f t="shared" ca="1" si="279"/>
        <v>0.4564233308348693</v>
      </c>
      <c r="Q1112" s="22">
        <f t="shared" ca="1" si="279"/>
        <v>0.12079823770401808</v>
      </c>
      <c r="R1112" s="22">
        <f t="shared" ca="1" si="279"/>
        <v>0.1868533859264</v>
      </c>
      <c r="S1112" s="22">
        <f t="shared" ca="1" si="279"/>
        <v>0.99924982179284094</v>
      </c>
      <c r="T1112" s="22">
        <f t="shared" ca="1" si="273"/>
        <v>-4.5285002622969424E-3</v>
      </c>
      <c r="U1112" s="25">
        <f t="shared" ca="1" si="274"/>
        <v>0.4988678768691589</v>
      </c>
      <c r="V1112" s="22">
        <f t="shared" ca="1" si="270"/>
        <v>-4.5432482500987435E-3</v>
      </c>
      <c r="W1112" s="22">
        <f t="shared" ca="1" si="270"/>
        <v>1.16743614526092E-3</v>
      </c>
      <c r="X1112" s="22">
        <f t="shared" ca="1" si="270"/>
        <v>8.1094956506752808E-4</v>
      </c>
      <c r="Y1112" s="22">
        <f t="shared" ca="1" si="270"/>
        <v>1.9530586890481176E-4</v>
      </c>
      <c r="Z1112" s="22">
        <f t="shared" ca="1" si="270"/>
        <v>6.4596409369579002E-4</v>
      </c>
      <c r="AA1112" s="10">
        <f t="shared" ca="1" si="275"/>
        <v>0</v>
      </c>
      <c r="AB1112" s="10">
        <f t="shared" ca="1" si="276"/>
        <v>0</v>
      </c>
      <c r="AC1112" s="5">
        <f t="shared" ca="1" si="278"/>
        <v>0.45115973045700652</v>
      </c>
    </row>
    <row r="1113" spans="1:29" x14ac:dyDescent="0.2">
      <c r="A1113" s="8">
        <v>43649</v>
      </c>
      <c r="B1113" s="3">
        <v>100576</v>
      </c>
      <c r="C1113" s="3">
        <v>102177</v>
      </c>
      <c r="D1113" s="3">
        <v>100451</v>
      </c>
      <c r="E1113" s="3">
        <v>102043</v>
      </c>
      <c r="F1113" s="3">
        <v>102043</v>
      </c>
      <c r="G1113" s="5">
        <f t="shared" si="271"/>
        <v>2.0050370922062299E-2</v>
      </c>
      <c r="H1113" s="24">
        <f t="shared" si="272"/>
        <v>1</v>
      </c>
      <c r="I1113" s="3">
        <f t="shared" si="266"/>
        <v>99708.105263157893</v>
      </c>
      <c r="J1113" s="10">
        <f t="shared" si="277"/>
        <v>1.4293524178718764E-2</v>
      </c>
      <c r="K1113" s="10">
        <f t="shared" si="280"/>
        <v>2.3928350132111143E-3</v>
      </c>
      <c r="L1113" s="10">
        <f t="shared" si="269"/>
        <v>1.5783505020139056E-3</v>
      </c>
      <c r="M1113" s="10">
        <f t="shared" si="268"/>
        <v>8.2853398964207185E-4</v>
      </c>
      <c r="N1113" s="10">
        <f t="shared" si="281"/>
        <v>2.6990252944399272E-3</v>
      </c>
      <c r="O1113" s="22">
        <f t="shared" ca="1" si="279"/>
        <v>0.913330255741715</v>
      </c>
      <c r="P1113" s="22">
        <f t="shared" ca="1" si="279"/>
        <v>0.4564233308348693</v>
      </c>
      <c r="Q1113" s="22">
        <f t="shared" ca="1" si="279"/>
        <v>0.12079823770401808</v>
      </c>
      <c r="R1113" s="22">
        <f t="shared" ca="1" si="279"/>
        <v>0.1868533859264</v>
      </c>
      <c r="S1113" s="22">
        <f t="shared" ca="1" si="279"/>
        <v>0.99924982179284094</v>
      </c>
      <c r="T1113" s="22">
        <f t="shared" ca="1" si="273"/>
        <v>1.7189330705393441E-2</v>
      </c>
      <c r="U1113" s="25">
        <f t="shared" ca="1" si="274"/>
        <v>0.50429722686729428</v>
      </c>
      <c r="V1113" s="22">
        <f t="shared" ca="1" si="270"/>
        <v>8.8560202715110888E-3</v>
      </c>
      <c r="W1113" s="22">
        <f t="shared" ca="1" si="270"/>
        <v>1.4825591728406507E-3</v>
      </c>
      <c r="X1113" s="22">
        <f t="shared" ca="1" si="270"/>
        <v>9.7791866208868003E-4</v>
      </c>
      <c r="Y1113" s="22">
        <f t="shared" ca="1" si="270"/>
        <v>5.1334532450931667E-4</v>
      </c>
      <c r="Z1113" s="22">
        <f t="shared" ca="1" si="270"/>
        <v>1.672269373320062E-3</v>
      </c>
      <c r="AA1113" s="10">
        <f t="shared" ca="1" si="275"/>
        <v>0</v>
      </c>
      <c r="AB1113" s="10">
        <f t="shared" ca="1" si="276"/>
        <v>0</v>
      </c>
      <c r="AC1113" s="5">
        <f t="shared" ca="1" si="278"/>
        <v>0.45115973045700652</v>
      </c>
    </row>
    <row r="1114" spans="1:29" x14ac:dyDescent="0.2">
      <c r="A1114" s="8">
        <v>43650</v>
      </c>
      <c r="B1114" s="3">
        <v>102047</v>
      </c>
      <c r="C1114" s="3">
        <v>104022</v>
      </c>
      <c r="D1114" s="3">
        <v>102047</v>
      </c>
      <c r="E1114" s="3">
        <v>103636</v>
      </c>
      <c r="F1114" s="3">
        <v>103636</v>
      </c>
      <c r="G1114" s="5">
        <f t="shared" si="271"/>
        <v>8.6263460573545725E-3</v>
      </c>
      <c r="H1114" s="24">
        <f t="shared" si="272"/>
        <v>1</v>
      </c>
      <c r="I1114" s="3">
        <f t="shared" si="266"/>
        <v>100046.57894736843</v>
      </c>
      <c r="J1114" s="10">
        <f t="shared" si="277"/>
        <v>1.5611065923189171E-2</v>
      </c>
      <c r="K1114" s="10">
        <f t="shared" si="280"/>
        <v>3.8824661487626478E-3</v>
      </c>
      <c r="L1114" s="10">
        <f t="shared" si="269"/>
        <v>1.6082949988935535E-3</v>
      </c>
      <c r="M1114" s="10">
        <f t="shared" si="268"/>
        <v>1.0089482965344732E-3</v>
      </c>
      <c r="N1114" s="10">
        <f t="shared" si="281"/>
        <v>5.7517174787698796E-3</v>
      </c>
      <c r="O1114" s="22">
        <f t="shared" ca="1" si="279"/>
        <v>0.913330255741715</v>
      </c>
      <c r="P1114" s="22">
        <f t="shared" ca="1" si="279"/>
        <v>0.4564233308348693</v>
      </c>
      <c r="Q1114" s="22">
        <f t="shared" ca="1" si="279"/>
        <v>0.12079823770401808</v>
      </c>
      <c r="R1114" s="22">
        <f t="shared" ca="1" si="279"/>
        <v>0.1868533859264</v>
      </c>
      <c r="S1114" s="22">
        <f t="shared" ca="1" si="279"/>
        <v>0.99924982179284094</v>
      </c>
      <c r="T1114" s="22">
        <f t="shared" ca="1" si="273"/>
        <v>2.2160314236169251E-2</v>
      </c>
      <c r="U1114" s="25">
        <f t="shared" ca="1" si="274"/>
        <v>0.50553985185191219</v>
      </c>
      <c r="V1114" s="22">
        <f t="shared" ca="1" si="270"/>
        <v>9.6476279747944559E-3</v>
      </c>
      <c r="W1114" s="22">
        <f t="shared" ca="1" si="270"/>
        <v>2.3993614025007615E-3</v>
      </c>
      <c r="X1114" s="22">
        <f t="shared" ca="1" si="270"/>
        <v>9.9392520020040172E-4</v>
      </c>
      <c r="Y1114" s="22">
        <f t="shared" ca="1" si="270"/>
        <v>6.2352935146523642E-4</v>
      </c>
      <c r="Z1114" s="22">
        <f t="shared" ca="1" si="270"/>
        <v>3.5545574353681572E-3</v>
      </c>
      <c r="AA1114" s="10">
        <f t="shared" ca="1" si="275"/>
        <v>0</v>
      </c>
      <c r="AB1114" s="10">
        <f t="shared" ca="1" si="276"/>
        <v>0</v>
      </c>
      <c r="AC1114" s="5">
        <f t="shared" ca="1" si="278"/>
        <v>0.45115973045700652</v>
      </c>
    </row>
    <row r="1115" spans="1:29" x14ac:dyDescent="0.2">
      <c r="A1115" s="8">
        <v>43651</v>
      </c>
      <c r="B1115" s="3">
        <v>103628</v>
      </c>
      <c r="C1115" s="3">
        <v>104176</v>
      </c>
      <c r="D1115" s="3">
        <v>102622</v>
      </c>
      <c r="E1115" s="3">
        <v>104089</v>
      </c>
      <c r="F1115" s="3">
        <v>104089</v>
      </c>
      <c r="G1115" s="5">
        <f t="shared" si="271"/>
        <v>1.6601177838196257E-2</v>
      </c>
      <c r="H1115" s="24">
        <f t="shared" si="272"/>
        <v>1</v>
      </c>
      <c r="I1115" s="3">
        <f t="shared" si="266"/>
        <v>100376.47368421052</v>
      </c>
      <c r="J1115" s="10">
        <f t="shared" si="277"/>
        <v>4.3710679686594922E-3</v>
      </c>
      <c r="K1115" s="10">
        <f t="shared" si="280"/>
        <v>3.4728880041587197E-3</v>
      </c>
      <c r="L1115" s="10">
        <f t="shared" si="269"/>
        <v>1.8787798571147784E-3</v>
      </c>
      <c r="M1115" s="10">
        <f t="shared" si="268"/>
        <v>9.5340681004518974E-4</v>
      </c>
      <c r="N1115" s="10">
        <f t="shared" si="281"/>
        <v>6.1434244206611142E-3</v>
      </c>
      <c r="O1115" s="22">
        <f t="shared" ca="1" si="279"/>
        <v>0.913330255741715</v>
      </c>
      <c r="P1115" s="22">
        <f t="shared" ca="1" si="279"/>
        <v>0.4564233308348693</v>
      </c>
      <c r="Q1115" s="22">
        <f t="shared" ca="1" si="279"/>
        <v>0.12079823770401808</v>
      </c>
      <c r="R1115" s="22">
        <f t="shared" ca="1" si="279"/>
        <v>0.1868533859264</v>
      </c>
      <c r="S1115" s="22">
        <f t="shared" ca="1" si="279"/>
        <v>0.99924982179284094</v>
      </c>
      <c r="T1115" s="22">
        <f t="shared" ca="1" si="273"/>
        <v>1.2121252080093688E-2</v>
      </c>
      <c r="U1115" s="25">
        <f t="shared" ca="1" si="274"/>
        <v>0.50303027591823612</v>
      </c>
      <c r="V1115" s="22">
        <f t="shared" ca="1" si="270"/>
        <v>2.7152608169325205E-3</v>
      </c>
      <c r="W1115" s="22">
        <f t="shared" ca="1" si="270"/>
        <v>2.1573209995586185E-3</v>
      </c>
      <c r="X1115" s="22">
        <f t="shared" ca="1" si="270"/>
        <v>1.1670780153140272E-3</v>
      </c>
      <c r="Y1115" s="22">
        <f t="shared" ca="1" si="270"/>
        <v>5.9224614498644846E-4</v>
      </c>
      <c r="Z1115" s="22">
        <f t="shared" ca="1" si="270"/>
        <v>3.8162297476978324E-3</v>
      </c>
      <c r="AA1115" s="10">
        <f t="shared" ca="1" si="275"/>
        <v>0</v>
      </c>
      <c r="AB1115" s="10">
        <f t="shared" ca="1" si="276"/>
        <v>0</v>
      </c>
      <c r="AC1115" s="5">
        <f t="shared" ca="1" si="278"/>
        <v>0.45115973045700652</v>
      </c>
    </row>
    <row r="1116" spans="1:29" x14ac:dyDescent="0.2">
      <c r="A1116" s="8">
        <v>43654</v>
      </c>
      <c r="B1116" s="3">
        <v>104090</v>
      </c>
      <c r="C1116" s="3">
        <v>104679</v>
      </c>
      <c r="D1116" s="3">
        <v>103988</v>
      </c>
      <c r="E1116" s="3">
        <v>104530</v>
      </c>
      <c r="F1116" s="3">
        <v>104530</v>
      </c>
      <c r="G1116" s="5">
        <f t="shared" si="271"/>
        <v>5.8930450588348116E-3</v>
      </c>
      <c r="H1116" s="24">
        <f t="shared" si="272"/>
        <v>1</v>
      </c>
      <c r="I1116" s="3">
        <f t="shared" ref="I1116:I1179" si="282">AVERAGE(F1098:F1116)</f>
        <v>100748.21052631579</v>
      </c>
      <c r="J1116" s="10">
        <f t="shared" si="277"/>
        <v>4.2367589274563411E-3</v>
      </c>
      <c r="K1116" s="10">
        <f t="shared" si="280"/>
        <v>3.3678698217315785E-3</v>
      </c>
      <c r="L1116" s="10">
        <f t="shared" si="269"/>
        <v>1.6464020891648779E-3</v>
      </c>
      <c r="M1116" s="10">
        <f t="shared" si="268"/>
        <v>1.0933169561933565E-3</v>
      </c>
      <c r="N1116" s="10">
        <f t="shared" si="281"/>
        <v>6.2519209366088905E-3</v>
      </c>
      <c r="O1116" s="22">
        <f t="shared" ca="1" si="279"/>
        <v>0.913330255741715</v>
      </c>
      <c r="P1116" s="22">
        <f t="shared" ca="1" si="279"/>
        <v>0.4564233308348693</v>
      </c>
      <c r="Q1116" s="22">
        <f t="shared" ca="1" si="279"/>
        <v>0.12079823770401808</v>
      </c>
      <c r="R1116" s="22">
        <f t="shared" ca="1" si="279"/>
        <v>0.1868533859264</v>
      </c>
      <c r="S1116" s="22">
        <f t="shared" ca="1" si="279"/>
        <v>0.99924982179284094</v>
      </c>
      <c r="T1116" s="22">
        <f t="shared" ca="1" si="273"/>
        <v>1.205713780443083E-2</v>
      </c>
      <c r="U1116" s="25">
        <f t="shared" ca="1" si="274"/>
        <v>0.50301424793494587</v>
      </c>
      <c r="V1116" s="22">
        <f t="shared" ca="1" si="270"/>
        <v>2.6319153727987362E-3</v>
      </c>
      <c r="W1116" s="22">
        <f t="shared" ca="1" si="270"/>
        <v>2.0921531078762611E-3</v>
      </c>
      <c r="X1116" s="22">
        <f t="shared" ca="1" si="270"/>
        <v>1.0227608043024887E-3</v>
      </c>
      <c r="Y1116" s="22">
        <f t="shared" ca="1" si="270"/>
        <v>6.7917900301077948E-4</v>
      </c>
      <c r="Z1116" s="22">
        <f t="shared" ca="1" si="270"/>
        <v>3.8837533842082804E-3</v>
      </c>
      <c r="AA1116" s="10">
        <f t="shared" ca="1" si="275"/>
        <v>0</v>
      </c>
      <c r="AB1116" s="10">
        <f t="shared" ca="1" si="276"/>
        <v>0</v>
      </c>
      <c r="AC1116" s="5">
        <f t="shared" ca="1" si="278"/>
        <v>0.45115973045700652</v>
      </c>
    </row>
    <row r="1117" spans="1:29" x14ac:dyDescent="0.2">
      <c r="A1117" s="8">
        <v>43656</v>
      </c>
      <c r="B1117" s="3">
        <v>104537</v>
      </c>
      <c r="C1117" s="3">
        <v>106650</v>
      </c>
      <c r="D1117" s="3">
        <v>104537</v>
      </c>
      <c r="E1117" s="3">
        <v>105817</v>
      </c>
      <c r="F1117" s="3">
        <v>105817</v>
      </c>
      <c r="G1117" s="5">
        <f t="shared" si="271"/>
        <v>-1.8059480045739318E-2</v>
      </c>
      <c r="H1117" s="24">
        <f t="shared" si="272"/>
        <v>0</v>
      </c>
      <c r="I1117" s="3">
        <f t="shared" si="282"/>
        <v>101109.10526315789</v>
      </c>
      <c r="J1117" s="10">
        <f t="shared" si="277"/>
        <v>1.2312254855065596E-2</v>
      </c>
      <c r="K1117" s="10">
        <f t="shared" si="280"/>
        <v>4.1644253068407969E-3</v>
      </c>
      <c r="L1117" s="10">
        <f t="shared" si="269"/>
        <v>1.9581041421034583E-3</v>
      </c>
      <c r="M1117" s="10">
        <f t="shared" si="268"/>
        <v>1.0305540864223829E-3</v>
      </c>
      <c r="N1117" s="10">
        <f t="shared" si="281"/>
        <v>1.0164934370617874E-2</v>
      </c>
      <c r="O1117" s="22">
        <f t="shared" ca="1" si="279"/>
        <v>0.913330255741715</v>
      </c>
      <c r="P1117" s="22">
        <f t="shared" ca="1" si="279"/>
        <v>0.4564233308348693</v>
      </c>
      <c r="Q1117" s="22">
        <f t="shared" ca="1" si="279"/>
        <v>0.12079823770401808</v>
      </c>
      <c r="R1117" s="22">
        <f t="shared" ca="1" si="279"/>
        <v>0.1868533859264</v>
      </c>
      <c r="S1117" s="22">
        <f t="shared" ca="1" si="279"/>
        <v>0.99924982179284094</v>
      </c>
      <c r="T1117" s="22">
        <f t="shared" ca="1" si="273"/>
        <v>2.3732302653506714E-2</v>
      </c>
      <c r="U1117" s="25">
        <f t="shared" ca="1" si="274"/>
        <v>0.50593279720907114</v>
      </c>
      <c r="V1117" s="22">
        <f t="shared" ca="1" si="270"/>
        <v>-7.7853706486402819E-3</v>
      </c>
      <c r="W1117" s="22">
        <f t="shared" ca="1" si="270"/>
        <v>-2.6332783827159017E-3</v>
      </c>
      <c r="X1117" s="22">
        <f t="shared" ca="1" si="270"/>
        <v>-1.2381620340356416E-3</v>
      </c>
      <c r="Y1117" s="22">
        <f t="shared" ca="1" si="270"/>
        <v>-6.5164712968625218E-4</v>
      </c>
      <c r="Z1117" s="22">
        <f t="shared" ca="1" si="270"/>
        <v>-6.4275620205996413E-3</v>
      </c>
      <c r="AA1117" s="10">
        <f t="shared" ca="1" si="275"/>
        <v>0</v>
      </c>
      <c r="AB1117" s="10">
        <f t="shared" ca="1" si="276"/>
        <v>0</v>
      </c>
      <c r="AC1117" s="5">
        <f t="shared" ca="1" si="278"/>
        <v>0.45115973045700652</v>
      </c>
    </row>
    <row r="1118" spans="1:29" x14ac:dyDescent="0.2">
      <c r="A1118" s="8">
        <v>43657</v>
      </c>
      <c r="B1118" s="3">
        <v>105818</v>
      </c>
      <c r="C1118" s="3">
        <v>105886</v>
      </c>
      <c r="D1118" s="3">
        <v>104814</v>
      </c>
      <c r="E1118" s="3">
        <v>105146</v>
      </c>
      <c r="F1118" s="3">
        <v>105146</v>
      </c>
      <c r="G1118" s="5">
        <f t="shared" si="271"/>
        <v>-1.277271603294472E-2</v>
      </c>
      <c r="H1118" s="24">
        <f t="shared" si="272"/>
        <v>0</v>
      </c>
      <c r="I1118" s="3">
        <f t="shared" si="282"/>
        <v>101468.31578947368</v>
      </c>
      <c r="J1118" s="10">
        <f t="shared" si="277"/>
        <v>-6.3411361123448806E-3</v>
      </c>
      <c r="K1118" s="10">
        <f t="shared" si="280"/>
        <v>3.0814682478044475E-3</v>
      </c>
      <c r="L1118" s="10">
        <f t="shared" si="269"/>
        <v>1.8412568968090538E-3</v>
      </c>
      <c r="M1118" s="10">
        <f t="shared" si="268"/>
        <v>1.0010417353646529E-3</v>
      </c>
      <c r="N1118" s="10">
        <f t="shared" si="281"/>
        <v>6.0380023124051441E-3</v>
      </c>
      <c r="O1118" s="22">
        <f t="shared" ca="1" si="279"/>
        <v>0.913330255741715</v>
      </c>
      <c r="P1118" s="22">
        <f t="shared" ca="1" si="279"/>
        <v>0.4564233308348693</v>
      </c>
      <c r="Q1118" s="22">
        <f t="shared" ca="1" si="279"/>
        <v>0.12079823770401808</v>
      </c>
      <c r="R1118" s="22">
        <f t="shared" ca="1" si="279"/>
        <v>0.1868533859264</v>
      </c>
      <c r="S1118" s="22">
        <f t="shared" ca="1" si="279"/>
        <v>0.99924982179284094</v>
      </c>
      <c r="T1118" s="22">
        <f t="shared" ca="1" si="273"/>
        <v>2.0578438950008496E-3</v>
      </c>
      <c r="U1118" s="25">
        <f t="shared" ca="1" si="274"/>
        <v>0.50051446079220041</v>
      </c>
      <c r="V1118" s="22">
        <f t="shared" ca="1" si="270"/>
        <v>3.967283702513434E-3</v>
      </c>
      <c r="W1118" s="22">
        <f t="shared" ca="1" si="270"/>
        <v>-1.9278972320949789E-3</v>
      </c>
      <c r="X1118" s="22">
        <f t="shared" ca="1" si="270"/>
        <v>-1.1519684090411032E-3</v>
      </c>
      <c r="Y1118" s="22">
        <f t="shared" ca="1" si="270"/>
        <v>-6.2629416746258233E-4</v>
      </c>
      <c r="Z1118" s="22">
        <f t="shared" ca="1" si="270"/>
        <v>-3.7776303402648872E-3</v>
      </c>
      <c r="AA1118" s="10">
        <f t="shared" ca="1" si="275"/>
        <v>0</v>
      </c>
      <c r="AB1118" s="10">
        <f t="shared" ca="1" si="276"/>
        <v>0</v>
      </c>
      <c r="AC1118" s="5">
        <f t="shared" ca="1" si="278"/>
        <v>0.45115973045700652</v>
      </c>
    </row>
    <row r="1119" spans="1:29" x14ac:dyDescent="0.2">
      <c r="A1119" s="8">
        <v>43658</v>
      </c>
      <c r="B1119" s="3">
        <v>105158</v>
      </c>
      <c r="C1119" s="3">
        <v>105731</v>
      </c>
      <c r="D1119" s="3">
        <v>103903</v>
      </c>
      <c r="E1119" s="3">
        <v>103906</v>
      </c>
      <c r="F1119" s="3">
        <v>103906</v>
      </c>
      <c r="G1119" s="5">
        <f t="shared" si="271"/>
        <v>-1.2607549130945195E-3</v>
      </c>
      <c r="H1119" s="24">
        <f t="shared" si="272"/>
        <v>0</v>
      </c>
      <c r="I1119" s="3">
        <f t="shared" si="282"/>
        <v>101738.42105263157</v>
      </c>
      <c r="J1119" s="10">
        <f t="shared" si="277"/>
        <v>-1.1793125748958633E-2</v>
      </c>
      <c r="K1119" s="10">
        <f t="shared" si="280"/>
        <v>2.8146696806475415E-3</v>
      </c>
      <c r="L1119" s="10">
        <f t="shared" si="269"/>
        <v>1.5710865679653674E-3</v>
      </c>
      <c r="M1119" s="10">
        <f t="shared" si="268"/>
        <v>6.5638315582419173E-4</v>
      </c>
      <c r="N1119" s="10">
        <f t="shared" si="281"/>
        <v>5.5716397797558328E-4</v>
      </c>
      <c r="O1119" s="22">
        <f t="shared" ca="1" si="279"/>
        <v>0.913330255741715</v>
      </c>
      <c r="P1119" s="22">
        <f t="shared" ca="1" si="279"/>
        <v>0.4564233308348693</v>
      </c>
      <c r="Q1119" s="22">
        <f t="shared" ca="1" si="279"/>
        <v>0.12079823770401808</v>
      </c>
      <c r="R1119" s="22">
        <f t="shared" ca="1" si="279"/>
        <v>0.1868533859264</v>
      </c>
      <c r="S1119" s="22">
        <f t="shared" ca="1" si="279"/>
        <v>0.99924982179284094</v>
      </c>
      <c r="T1119" s="22">
        <f t="shared" ca="1" si="273"/>
        <v>-8.617159735926555E-3</v>
      </c>
      <c r="U1119" s="25">
        <f t="shared" ca="1" si="274"/>
        <v>0.49784572339656524</v>
      </c>
      <c r="V1119" s="22">
        <f t="shared" ca="1" si="270"/>
        <v>7.3388102870029391E-3</v>
      </c>
      <c r="W1119" s="22">
        <f t="shared" ca="1" si="270"/>
        <v>-1.7515565632525768E-3</v>
      </c>
      <c r="X1119" s="22">
        <f t="shared" ca="1" si="270"/>
        <v>-9.77680261551905E-4</v>
      </c>
      <c r="Y1119" s="22">
        <f t="shared" ca="1" si="270"/>
        <v>-4.0846435107362382E-4</v>
      </c>
      <c r="Z1119" s="22">
        <f t="shared" ca="1" si="270"/>
        <v>-3.4672069306780287E-4</v>
      </c>
      <c r="AA1119" s="10">
        <f t="shared" ca="1" si="275"/>
        <v>0</v>
      </c>
      <c r="AB1119" s="10">
        <f t="shared" ca="1" si="276"/>
        <v>0</v>
      </c>
      <c r="AC1119" s="5">
        <f t="shared" ca="1" si="278"/>
        <v>0.45115973045700652</v>
      </c>
    </row>
    <row r="1120" spans="1:29" x14ac:dyDescent="0.2">
      <c r="A1120" s="8">
        <v>43661</v>
      </c>
      <c r="B1120" s="3">
        <v>103909</v>
      </c>
      <c r="C1120" s="3">
        <v>104578</v>
      </c>
      <c r="D1120" s="3">
        <v>103495</v>
      </c>
      <c r="E1120" s="3">
        <v>103803</v>
      </c>
      <c r="F1120" s="3">
        <v>103803</v>
      </c>
      <c r="G1120" s="5">
        <f t="shared" si="271"/>
        <v>5.1058254578384421E-4</v>
      </c>
      <c r="H1120" s="24">
        <f t="shared" si="272"/>
        <v>1</v>
      </c>
      <c r="I1120" s="3">
        <f t="shared" si="282"/>
        <v>102041.73684210527</v>
      </c>
      <c r="J1120" s="10">
        <f t="shared" si="277"/>
        <v>-9.9128058052466717E-4</v>
      </c>
      <c r="K1120" s="10">
        <f t="shared" si="280"/>
        <v>2.5347377749723675E-3</v>
      </c>
      <c r="L1120" s="10">
        <f t="shared" si="269"/>
        <v>1.7225062730549245E-3</v>
      </c>
      <c r="M1120" s="10">
        <f t="shared" si="268"/>
        <v>6.9636067292870422E-4</v>
      </c>
      <c r="N1120" s="10">
        <f t="shared" si="281"/>
        <v>-5.1530573186124866E-4</v>
      </c>
      <c r="O1120" s="22">
        <f t="shared" ca="1" si="279"/>
        <v>0.913330255741715</v>
      </c>
      <c r="P1120" s="22">
        <f t="shared" ca="1" si="279"/>
        <v>0.4564233308348693</v>
      </c>
      <c r="Q1120" s="22">
        <f t="shared" ca="1" si="279"/>
        <v>0.12079823770401808</v>
      </c>
      <c r="R1120" s="22">
        <f t="shared" ca="1" si="279"/>
        <v>0.1868533859264</v>
      </c>
      <c r="S1120" s="22">
        <f t="shared" ca="1" si="279"/>
        <v>0.99924982179284094</v>
      </c>
      <c r="T1120" s="22">
        <f t="shared" ca="1" si="273"/>
        <v>7.4820822974147128E-5</v>
      </c>
      <c r="U1120" s="25">
        <f t="shared" ca="1" si="274"/>
        <v>0.50001870520573477</v>
      </c>
      <c r="V1120" s="22">
        <f t="shared" ca="1" si="270"/>
        <v>-6.19527184326865E-4</v>
      </c>
      <c r="W1120" s="22">
        <f t="shared" ca="1" si="270"/>
        <v>1.5841518411511919E-3</v>
      </c>
      <c r="X1120" s="22">
        <f t="shared" ca="1" si="270"/>
        <v>1.0765261443599166E-3</v>
      </c>
      <c r="Y1120" s="22">
        <f t="shared" ca="1" si="270"/>
        <v>4.3520913800928216E-4</v>
      </c>
      <c r="Z1120" s="22">
        <f t="shared" ca="1" si="270"/>
        <v>-3.2205403333788974E-4</v>
      </c>
      <c r="AA1120" s="10">
        <f t="shared" ca="1" si="275"/>
        <v>0</v>
      </c>
      <c r="AB1120" s="10">
        <f t="shared" ca="1" si="276"/>
        <v>0</v>
      </c>
      <c r="AC1120" s="5">
        <f t="shared" ca="1" si="278"/>
        <v>0.45115973045700652</v>
      </c>
    </row>
    <row r="1121" spans="1:29" x14ac:dyDescent="0.2">
      <c r="A1121" s="8">
        <v>43662</v>
      </c>
      <c r="B1121" s="3">
        <v>103805</v>
      </c>
      <c r="C1121" s="3">
        <v>104440</v>
      </c>
      <c r="D1121" s="3">
        <v>103361</v>
      </c>
      <c r="E1121" s="3">
        <v>103775</v>
      </c>
      <c r="F1121" s="3">
        <v>103775</v>
      </c>
      <c r="G1121" s="5">
        <f t="shared" si="271"/>
        <v>9.077330763671343E-3</v>
      </c>
      <c r="H1121" s="24">
        <f t="shared" si="272"/>
        <v>1</v>
      </c>
      <c r="I1121" s="3">
        <f t="shared" si="282"/>
        <v>102365.52631578948</v>
      </c>
      <c r="J1121" s="10">
        <f t="shared" si="277"/>
        <v>-2.6974172230087579E-4</v>
      </c>
      <c r="K1121" s="10">
        <f t="shared" si="280"/>
        <v>2.8928059564378604E-3</v>
      </c>
      <c r="L1121" s="10">
        <f t="shared" si="269"/>
        <v>1.6166173426370434E-3</v>
      </c>
      <c r="M1121" s="10">
        <f t="shared" si="268"/>
        <v>7.9784060328480294E-4</v>
      </c>
      <c r="N1121" s="10">
        <f t="shared" si="281"/>
        <v>-1.416605861812692E-3</v>
      </c>
      <c r="O1121" s="22">
        <f t="shared" ca="1" si="279"/>
        <v>0.913330255741715</v>
      </c>
      <c r="P1121" s="22">
        <f t="shared" ca="1" si="279"/>
        <v>0.4564233308348693</v>
      </c>
      <c r="Q1121" s="22">
        <f t="shared" ca="1" si="279"/>
        <v>0.12079823770401808</v>
      </c>
      <c r="R1121" s="22">
        <f t="shared" ca="1" si="279"/>
        <v>0.1868533859264</v>
      </c>
      <c r="S1121" s="22">
        <f t="shared" ca="1" si="279"/>
        <v>0.99924982179284094</v>
      </c>
      <c r="T1121" s="22">
        <f t="shared" ca="1" si="273"/>
        <v>2.8014431016566872E-6</v>
      </c>
      <c r="U1121" s="25">
        <f t="shared" ca="1" si="274"/>
        <v>0.50000070036077537</v>
      </c>
      <c r="V1121" s="22">
        <f t="shared" ca="1" si="270"/>
        <v>-1.6858834029206436E-4</v>
      </c>
      <c r="W1121" s="22">
        <f t="shared" ca="1" si="270"/>
        <v>1.8080011902603371E-3</v>
      </c>
      <c r="X1121" s="22">
        <f t="shared" ca="1" si="270"/>
        <v>1.0103844238769501E-3</v>
      </c>
      <c r="Y1121" s="22">
        <f t="shared" ca="1" si="270"/>
        <v>4.9864967858169408E-4</v>
      </c>
      <c r="Z1121" s="22">
        <f t="shared" ca="1" si="270"/>
        <v>-8.853774234622206E-4</v>
      </c>
      <c r="AA1121" s="10">
        <f t="shared" ca="1" si="275"/>
        <v>0</v>
      </c>
      <c r="AB1121" s="10">
        <f t="shared" ca="1" si="276"/>
        <v>0</v>
      </c>
      <c r="AC1121" s="5">
        <f t="shared" ca="1" si="278"/>
        <v>0.45115973045700652</v>
      </c>
    </row>
    <row r="1122" spans="1:29" x14ac:dyDescent="0.2">
      <c r="A1122" s="8">
        <v>43663</v>
      </c>
      <c r="B1122" s="3">
        <v>103775</v>
      </c>
      <c r="C1122" s="3">
        <v>104453</v>
      </c>
      <c r="D1122" s="3">
        <v>103712</v>
      </c>
      <c r="E1122" s="3">
        <v>103856</v>
      </c>
      <c r="F1122" s="3">
        <v>103856</v>
      </c>
      <c r="G1122" s="5">
        <f t="shared" si="271"/>
        <v>-3.8900015405947119E-3</v>
      </c>
      <c r="H1122" s="24">
        <f t="shared" si="272"/>
        <v>0</v>
      </c>
      <c r="I1122" s="3">
        <f t="shared" si="282"/>
        <v>102599.84210526316</v>
      </c>
      <c r="J1122" s="10">
        <f t="shared" si="277"/>
        <v>7.8053481088891097E-4</v>
      </c>
      <c r="K1122" s="10">
        <f t="shared" si="280"/>
        <v>3.1445009956359181E-3</v>
      </c>
      <c r="L1122" s="10">
        <f t="shared" si="269"/>
        <v>1.8403356965500128E-3</v>
      </c>
      <c r="M1122" s="10">
        <f t="shared" si="268"/>
        <v>6.8659093118853096E-4</v>
      </c>
      <c r="N1122" s="10">
        <f t="shared" si="281"/>
        <v>-3.7229498706480291E-3</v>
      </c>
      <c r="O1122" s="22">
        <f t="shared" ca="1" si="279"/>
        <v>0.913330255741715</v>
      </c>
      <c r="P1122" s="22">
        <f t="shared" ca="1" si="279"/>
        <v>0.4564233308348693</v>
      </c>
      <c r="Q1122" s="22">
        <f t="shared" ca="1" si="279"/>
        <v>0.12079823770401808</v>
      </c>
      <c r="R1122" s="22">
        <f t="shared" ca="1" si="279"/>
        <v>0.1868533859264</v>
      </c>
      <c r="S1122" s="22">
        <f t="shared" ca="1" si="279"/>
        <v>0.99924982179284094</v>
      </c>
      <c r="T1122" s="22">
        <f t="shared" ca="1" si="273"/>
        <v>-1.2214461689365598E-3</v>
      </c>
      <c r="U1122" s="25">
        <f t="shared" ca="1" si="274"/>
        <v>0.4996946384957307</v>
      </c>
      <c r="V1122" s="22">
        <f t="shared" ca="1" si="270"/>
        <v>-4.8753614335802196E-4</v>
      </c>
      <c r="W1122" s="22">
        <f t="shared" ca="1" si="270"/>
        <v>-1.9641121277497861E-3</v>
      </c>
      <c r="X1122" s="22">
        <f t="shared" ca="1" si="270"/>
        <v>-1.1495069220017016E-3</v>
      </c>
      <c r="Y1122" s="22">
        <f t="shared" ca="1" si="270"/>
        <v>-4.2885709898708257E-4</v>
      </c>
      <c r="Z1122" s="22">
        <f t="shared" ca="1" si="270"/>
        <v>2.3254217448468368E-3</v>
      </c>
      <c r="AA1122" s="10">
        <f t="shared" ca="1" si="275"/>
        <v>0</v>
      </c>
      <c r="AB1122" s="10">
        <f t="shared" ca="1" si="276"/>
        <v>0</v>
      </c>
      <c r="AC1122" s="5">
        <f t="shared" ca="1" si="278"/>
        <v>0.45115973045700652</v>
      </c>
    </row>
    <row r="1123" spans="1:29" x14ac:dyDescent="0.2">
      <c r="A1123" s="8">
        <v>43664</v>
      </c>
      <c r="B1123" s="3">
        <v>103859</v>
      </c>
      <c r="C1123" s="3">
        <v>104773</v>
      </c>
      <c r="D1123" s="3">
        <v>103859</v>
      </c>
      <c r="E1123" s="3">
        <v>104717</v>
      </c>
      <c r="F1123" s="3">
        <v>104717</v>
      </c>
      <c r="G1123" s="5">
        <f t="shared" si="271"/>
        <v>-7.3340527326031246E-3</v>
      </c>
      <c r="H1123" s="24">
        <f t="shared" si="272"/>
        <v>0</v>
      </c>
      <c r="I1123" s="3">
        <f t="shared" si="282"/>
        <v>102832.15789473684</v>
      </c>
      <c r="J1123" s="10">
        <f t="shared" si="277"/>
        <v>8.2903250654753347E-3</v>
      </c>
      <c r="K1123" s="10">
        <f t="shared" si="280"/>
        <v>2.6468346689848708E-3</v>
      </c>
      <c r="L1123" s="10">
        <f t="shared" si="269"/>
        <v>2.1366561491693958E-3</v>
      </c>
      <c r="M1123" s="10">
        <f t="shared" si="268"/>
        <v>8.8356456962116468E-4</v>
      </c>
      <c r="N1123" s="10">
        <f t="shared" si="281"/>
        <v>-7.9665763508398604E-4</v>
      </c>
      <c r="O1123" s="22">
        <f t="shared" ca="1" si="279"/>
        <v>0.913330255741715</v>
      </c>
      <c r="P1123" s="22">
        <f t="shared" ca="1" si="279"/>
        <v>0.4564233308348693</v>
      </c>
      <c r="Q1123" s="22">
        <f t="shared" ca="1" si="279"/>
        <v>0.12079823770401808</v>
      </c>
      <c r="R1123" s="22">
        <f t="shared" ca="1" si="279"/>
        <v>0.1868533859264</v>
      </c>
      <c r="S1123" s="22">
        <f t="shared" ca="1" si="279"/>
        <v>0.99924982179284094</v>
      </c>
      <c r="T1123" s="22">
        <f t="shared" ca="1" si="273"/>
        <v>8.407023137049675E-3</v>
      </c>
      <c r="U1123" s="25">
        <f t="shared" ca="1" si="274"/>
        <v>0.50210174340535196</v>
      </c>
      <c r="V1123" s="22">
        <f t="shared" ca="1" si="270"/>
        <v>-5.2031413984674185E-3</v>
      </c>
      <c r="W1123" s="22">
        <f t="shared" ca="1" si="270"/>
        <v>-1.6611960245619588E-3</v>
      </c>
      <c r="X1123" s="22">
        <f t="shared" ca="1" si="270"/>
        <v>-1.3409997769967821E-3</v>
      </c>
      <c r="Y1123" s="22">
        <f t="shared" ca="1" si="270"/>
        <v>-5.5453934002663104E-4</v>
      </c>
      <c r="Z1123" s="22">
        <f t="shared" ca="1" si="270"/>
        <v>4.9999514961998322E-4</v>
      </c>
      <c r="AA1123" s="10">
        <f t="shared" ca="1" si="275"/>
        <v>-8.3340527326031255E-3</v>
      </c>
      <c r="AB1123" s="10">
        <f t="shared" ca="1" si="276"/>
        <v>0</v>
      </c>
      <c r="AC1123" s="5">
        <f t="shared" ca="1" si="278"/>
        <v>0.4428256777244034</v>
      </c>
    </row>
    <row r="1124" spans="1:29" x14ac:dyDescent="0.2">
      <c r="A1124" s="8">
        <v>43665</v>
      </c>
      <c r="B1124" s="3">
        <v>104716</v>
      </c>
      <c r="C1124" s="3">
        <v>104723</v>
      </c>
      <c r="D1124" s="3">
        <v>103388</v>
      </c>
      <c r="E1124" s="3">
        <v>103452</v>
      </c>
      <c r="F1124" s="3">
        <v>103452</v>
      </c>
      <c r="G1124" s="5">
        <f t="shared" si="271"/>
        <v>2.4359123071568956E-3</v>
      </c>
      <c r="H1124" s="24">
        <f t="shared" si="272"/>
        <v>1</v>
      </c>
      <c r="I1124" s="3">
        <f t="shared" si="282"/>
        <v>102907.89473684211</v>
      </c>
      <c r="J1124" s="10">
        <f t="shared" si="277"/>
        <v>-1.2080178003571529E-2</v>
      </c>
      <c r="K1124" s="10">
        <f t="shared" si="280"/>
        <v>1.5906306861134423E-3</v>
      </c>
      <c r="L1124" s="10">
        <f t="shared" si="269"/>
        <v>1.6390905596241922E-3</v>
      </c>
      <c r="M1124" s="10">
        <f t="shared" si="268"/>
        <v>7.22677855098941E-4</v>
      </c>
      <c r="N1124" s="10">
        <f t="shared" si="281"/>
        <v>-8.540680860065653E-4</v>
      </c>
      <c r="O1124" s="22">
        <f t="shared" ca="1" si="279"/>
        <v>0.913330255741715</v>
      </c>
      <c r="P1124" s="22">
        <f t="shared" ca="1" si="279"/>
        <v>0.4564233308348693</v>
      </c>
      <c r="Q1124" s="22">
        <f t="shared" ca="1" si="279"/>
        <v>0.12079823770401808</v>
      </c>
      <c r="R1124" s="22">
        <f t="shared" ca="1" si="279"/>
        <v>0.1868533859264</v>
      </c>
      <c r="S1124" s="22">
        <f t="shared" ca="1" si="279"/>
        <v>0.99924982179284094</v>
      </c>
      <c r="T1124" s="22">
        <f t="shared" ca="1" si="273"/>
        <v>-1.0827584437065225E-2</v>
      </c>
      <c r="U1124" s="25">
        <f t="shared" ca="1" si="274"/>
        <v>0.49729313033602818</v>
      </c>
      <c r="V1124" s="22">
        <f t="shared" ca="1" si="270"/>
        <v>-7.5907631054896842E-3</v>
      </c>
      <c r="W1124" s="22">
        <f t="shared" ca="1" si="270"/>
        <v>9.994969215718452E-4</v>
      </c>
      <c r="X1124" s="22">
        <f t="shared" ca="1" si="270"/>
        <v>1.0299474182311943E-3</v>
      </c>
      <c r="Y1124" s="22">
        <f t="shared" ca="1" si="270"/>
        <v>4.541055933130795E-4</v>
      </c>
      <c r="Z1124" s="22">
        <f t="shared" ca="1" si="270"/>
        <v>-5.3666663810070562E-4</v>
      </c>
      <c r="AA1124" s="10">
        <f t="shared" ca="1" si="275"/>
        <v>0</v>
      </c>
      <c r="AB1124" s="10">
        <f t="shared" ca="1" si="276"/>
        <v>0</v>
      </c>
      <c r="AC1124" s="5">
        <f t="shared" ca="1" si="278"/>
        <v>0.4428256777244034</v>
      </c>
    </row>
    <row r="1125" spans="1:29" x14ac:dyDescent="0.2">
      <c r="A1125" s="8">
        <v>43668</v>
      </c>
      <c r="B1125" s="3">
        <v>103452</v>
      </c>
      <c r="C1125" s="3">
        <v>104278</v>
      </c>
      <c r="D1125" s="3">
        <v>103452</v>
      </c>
      <c r="E1125" s="3">
        <v>103949</v>
      </c>
      <c r="F1125" s="3">
        <v>103949</v>
      </c>
      <c r="G1125" s="5">
        <f t="shared" si="271"/>
        <v>1.6450374702978721E-3</v>
      </c>
      <c r="H1125" s="24">
        <f t="shared" si="272"/>
        <v>1</v>
      </c>
      <c r="I1125" s="3">
        <f t="shared" si="282"/>
        <v>103007.21052631579</v>
      </c>
      <c r="J1125" s="10">
        <f t="shared" si="277"/>
        <v>4.8041603835595748E-3</v>
      </c>
      <c r="K1125" s="10">
        <f t="shared" si="280"/>
        <v>9.7842152933456657E-4</v>
      </c>
      <c r="L1125" s="10">
        <f t="shared" si="269"/>
        <v>1.9002417087579816E-3</v>
      </c>
      <c r="M1125" s="10">
        <f t="shared" si="268"/>
        <v>6.7229994834979714E-4</v>
      </c>
      <c r="N1125" s="10">
        <f t="shared" si="281"/>
        <v>3.0502010681028314E-4</v>
      </c>
      <c r="O1125" s="22">
        <f t="shared" ca="1" si="279"/>
        <v>0.913330255741715</v>
      </c>
      <c r="P1125" s="22">
        <f t="shared" ca="1" si="279"/>
        <v>0.4564233308348693</v>
      </c>
      <c r="Q1125" s="22">
        <f t="shared" ca="1" si="279"/>
        <v>0.12079823770401808</v>
      </c>
      <c r="R1125" s="22">
        <f t="shared" ca="1" si="279"/>
        <v>0.1868533859264</v>
      </c>
      <c r="S1125" s="22">
        <f t="shared" ca="1" si="279"/>
        <v>0.99924982179284094</v>
      </c>
      <c r="T1125" s="22">
        <f t="shared" ca="1" si="273"/>
        <v>5.4943181038304596E-3</v>
      </c>
      <c r="U1125" s="25">
        <f t="shared" ca="1" si="274"/>
        <v>0.50137357607055344</v>
      </c>
      <c r="V1125" s="22">
        <f t="shared" ca="1" si="270"/>
        <v>2.9943290421399239E-3</v>
      </c>
      <c r="W1125" s="22">
        <f t="shared" ca="1" si="270"/>
        <v>6.0982893301549611E-4</v>
      </c>
      <c r="X1125" s="22">
        <f t="shared" ca="1" si="270"/>
        <v>1.1843794714038525E-3</v>
      </c>
      <c r="Y1125" s="22">
        <f t="shared" ca="1" si="270"/>
        <v>4.1902998643883731E-4</v>
      </c>
      <c r="Z1125" s="22">
        <f t="shared" ca="1" si="270"/>
        <v>1.9011242159695194E-4</v>
      </c>
      <c r="AA1125" s="10">
        <f t="shared" ca="1" si="275"/>
        <v>6.4503747029787204E-4</v>
      </c>
      <c r="AB1125" s="10">
        <f t="shared" ca="1" si="276"/>
        <v>0</v>
      </c>
      <c r="AC1125" s="5">
        <f t="shared" ca="1" si="278"/>
        <v>0.44347071519470127</v>
      </c>
    </row>
    <row r="1126" spans="1:29" x14ac:dyDescent="0.2">
      <c r="A1126" s="8">
        <v>43669</v>
      </c>
      <c r="B1126" s="3">
        <v>103949</v>
      </c>
      <c r="C1126" s="3">
        <v>104430</v>
      </c>
      <c r="D1126" s="3">
        <v>103518</v>
      </c>
      <c r="E1126" s="3">
        <v>103704</v>
      </c>
      <c r="F1126" s="3">
        <v>103704</v>
      </c>
      <c r="G1126" s="5">
        <f t="shared" si="271"/>
        <v>-1.0115328241919297E-2</v>
      </c>
      <c r="H1126" s="24">
        <f t="shared" si="272"/>
        <v>0</v>
      </c>
      <c r="I1126" s="3">
        <f t="shared" si="282"/>
        <v>103197.26315789473</v>
      </c>
      <c r="J1126" s="10">
        <f t="shared" si="277"/>
        <v>-2.3569250305438549E-3</v>
      </c>
      <c r="K1126" s="10">
        <f t="shared" si="280"/>
        <v>8.36558730896686E-4</v>
      </c>
      <c r="L1126" s="10">
        <f t="shared" si="269"/>
        <v>1.9691271723695338E-3</v>
      </c>
      <c r="M1126" s="10">
        <f t="shared" ref="M1126:M1189" si="283">AVERAGE(J1027:J1126)</f>
        <v>7.1472583524477497E-4</v>
      </c>
      <c r="N1126" s="10">
        <f t="shared" si="281"/>
        <v>-1.1241655483831269E-4</v>
      </c>
      <c r="O1126" s="22">
        <f t="shared" ca="1" si="279"/>
        <v>0.913330255741715</v>
      </c>
      <c r="P1126" s="22">
        <f t="shared" ca="1" si="279"/>
        <v>0.4564233308348693</v>
      </c>
      <c r="Q1126" s="22">
        <f t="shared" ca="1" si="279"/>
        <v>0.12079823770401808</v>
      </c>
      <c r="R1126" s="22">
        <f t="shared" ca="1" si="279"/>
        <v>0.1868533859264</v>
      </c>
      <c r="S1126" s="22">
        <f t="shared" ca="1" si="279"/>
        <v>0.99924982179284094</v>
      </c>
      <c r="T1126" s="22">
        <f t="shared" ca="1" si="273"/>
        <v>-1.5117422063426645E-3</v>
      </c>
      <c r="U1126" s="25">
        <f t="shared" ca="1" si="274"/>
        <v>0.49962206452039098</v>
      </c>
      <c r="V1126" s="22">
        <f t="shared" ca="1" si="270"/>
        <v>1.4719638461064934E-3</v>
      </c>
      <c r="W1126" s="22">
        <f t="shared" ca="1" si="270"/>
        <v>-5.2245370177960815E-4</v>
      </c>
      <c r="X1126" s="22">
        <f t="shared" ca="1" si="270"/>
        <v>-1.2297735263327595E-3</v>
      </c>
      <c r="Y1126" s="22">
        <f t="shared" ca="1" si="270"/>
        <v>-4.463657416866657E-4</v>
      </c>
      <c r="Z1126" s="22">
        <f t="shared" ca="1" si="270"/>
        <v>7.0207198905966798E-5</v>
      </c>
      <c r="AA1126" s="10">
        <f t="shared" ca="1" si="275"/>
        <v>0</v>
      </c>
      <c r="AB1126" s="10">
        <f t="shared" ca="1" si="276"/>
        <v>0</v>
      </c>
      <c r="AC1126" s="5">
        <f t="shared" ca="1" si="278"/>
        <v>0.44347071519470127</v>
      </c>
    </row>
    <row r="1127" spans="1:29" x14ac:dyDescent="0.2">
      <c r="A1127" s="8">
        <v>43670</v>
      </c>
      <c r="B1127" s="3">
        <v>103707</v>
      </c>
      <c r="C1127" s="3">
        <v>104570</v>
      </c>
      <c r="D1127" s="3">
        <v>103707</v>
      </c>
      <c r="E1127" s="3">
        <v>104120</v>
      </c>
      <c r="F1127" s="3">
        <v>104120</v>
      </c>
      <c r="G1127" s="5">
        <f t="shared" si="271"/>
        <v>-1.2495197848636175E-2</v>
      </c>
      <c r="H1127" s="24">
        <f t="shared" si="272"/>
        <v>0</v>
      </c>
      <c r="I1127" s="3">
        <f t="shared" si="282"/>
        <v>103377.84210526316</v>
      </c>
      <c r="J1127" s="10">
        <f t="shared" si="277"/>
        <v>4.0114171102367813E-3</v>
      </c>
      <c r="K1127" s="10">
        <f t="shared" si="280"/>
        <v>2.0017393334250456E-3</v>
      </c>
      <c r="L1127" s="10">
        <f t="shared" si="269"/>
        <v>2.5863921586787475E-3</v>
      </c>
      <c r="M1127" s="10">
        <f t="shared" si="283"/>
        <v>7.1750968960506149E-4</v>
      </c>
      <c r="N1127" s="10">
        <f t="shared" si="281"/>
        <v>5.3375990503126138E-4</v>
      </c>
      <c r="O1127" s="22">
        <f t="shared" ca="1" si="279"/>
        <v>0.913330255741715</v>
      </c>
      <c r="P1127" s="22">
        <f t="shared" ca="1" si="279"/>
        <v>0.4564233308348693</v>
      </c>
      <c r="Q1127" s="22">
        <f t="shared" ca="1" si="279"/>
        <v>0.12079823770401808</v>
      </c>
      <c r="R1127" s="22">
        <f t="shared" ca="1" si="279"/>
        <v>0.1868533859264</v>
      </c>
      <c r="S1127" s="22">
        <f t="shared" ca="1" si="279"/>
        <v>0.99924982179284094</v>
      </c>
      <c r="T1127" s="22">
        <f t="shared" ca="1" si="273"/>
        <v>5.5572493689045217E-3</v>
      </c>
      <c r="U1127" s="25">
        <f t="shared" ca="1" si="274"/>
        <v>0.50138930876672372</v>
      </c>
      <c r="V1127" s="22">
        <f t="shared" ca="1" si="270"/>
        <v>-2.5140826544292612E-3</v>
      </c>
      <c r="W1127" s="22">
        <f t="shared" ca="1" si="270"/>
        <v>-1.2545536897696594E-3</v>
      </c>
      <c r="X1127" s="22">
        <f t="shared" ca="1" si="270"/>
        <v>-1.6209742056223805E-3</v>
      </c>
      <c r="Y1127" s="22">
        <f t="shared" ca="1" si="270"/>
        <v>-4.4968613720514615E-4</v>
      </c>
      <c r="Z1127" s="22">
        <f t="shared" ca="1" si="270"/>
        <v>-3.3452430450188085E-4</v>
      </c>
      <c r="AA1127" s="10">
        <f t="shared" ca="1" si="275"/>
        <v>-1.3495197848636176E-2</v>
      </c>
      <c r="AB1127" s="10">
        <f t="shared" ca="1" si="276"/>
        <v>0</v>
      </c>
      <c r="AC1127" s="5">
        <f t="shared" ca="1" si="278"/>
        <v>0.42997551734606509</v>
      </c>
    </row>
    <row r="1128" spans="1:29" x14ac:dyDescent="0.2">
      <c r="A1128" s="8">
        <v>43671</v>
      </c>
      <c r="B1128" s="3">
        <v>102991</v>
      </c>
      <c r="C1128" s="3">
        <v>103464</v>
      </c>
      <c r="D1128" s="3">
        <v>102390</v>
      </c>
      <c r="E1128" s="3">
        <v>102655</v>
      </c>
      <c r="F1128" s="3">
        <v>102655</v>
      </c>
      <c r="G1128" s="5">
        <f t="shared" si="271"/>
        <v>8.0658516389848778E-3</v>
      </c>
      <c r="H1128" s="24">
        <f t="shared" si="272"/>
        <v>1</v>
      </c>
      <c r="I1128" s="3">
        <f t="shared" si="282"/>
        <v>103479.47368421052</v>
      </c>
      <c r="J1128" s="10">
        <f t="shared" si="277"/>
        <v>-1.4070303495966163E-2</v>
      </c>
      <c r="K1128" s="10">
        <f t="shared" si="280"/>
        <v>1.0005010411260119E-3</v>
      </c>
      <c r="L1128" s="10">
        <f t="shared" si="269"/>
        <v>2.2254021058536288E-3</v>
      </c>
      <c r="M1128" s="10">
        <f t="shared" si="283"/>
        <v>6.0713359131742801E-4</v>
      </c>
      <c r="N1128" s="10">
        <f t="shared" si="281"/>
        <v>-3.9383658072570382E-3</v>
      </c>
      <c r="O1128" s="22">
        <f t="shared" ca="1" si="279"/>
        <v>0.913330255741715</v>
      </c>
      <c r="P1128" s="22">
        <f t="shared" ca="1" si="279"/>
        <v>0.4564233308348693</v>
      </c>
      <c r="Q1128" s="22">
        <f t="shared" ca="1" si="279"/>
        <v>0.12079823770401808</v>
      </c>
      <c r="R1128" s="22">
        <f t="shared" ca="1" si="279"/>
        <v>0.1868533859264</v>
      </c>
      <c r="S1128" s="22">
        <f t="shared" ca="1" si="279"/>
        <v>0.99924982179284094</v>
      </c>
      <c r="T1128" s="22">
        <f t="shared" ca="1" si="273"/>
        <v>-1.5947323583879201E-2</v>
      </c>
      <c r="U1128" s="25">
        <f t="shared" ca="1" si="274"/>
        <v>0.49601325359516391</v>
      </c>
      <c r="V1128" s="22">
        <f t="shared" ca="1" si="270"/>
        <v>-8.8634945532595714E-3</v>
      </c>
      <c r="W1128" s="22">
        <f t="shared" ca="1" si="270"/>
        <v>6.3025900834998345E-4</v>
      </c>
      <c r="X1128" s="22">
        <f t="shared" ca="1" si="270"/>
        <v>1.4018773262212123E-3</v>
      </c>
      <c r="Y1128" s="22">
        <f t="shared" ca="1" si="270"/>
        <v>3.8245978711729466E-4</v>
      </c>
      <c r="Z1128" s="22">
        <f t="shared" ca="1" si="270"/>
        <v>-2.4809474714866122E-3</v>
      </c>
      <c r="AA1128" s="10">
        <f t="shared" ca="1" si="275"/>
        <v>0</v>
      </c>
      <c r="AB1128" s="10">
        <f t="shared" ca="1" si="276"/>
        <v>0</v>
      </c>
      <c r="AC1128" s="5">
        <f t="shared" ca="1" si="278"/>
        <v>0.42997551734606509</v>
      </c>
    </row>
    <row r="1129" spans="1:29" x14ac:dyDescent="0.2">
      <c r="A1129" s="8">
        <v>43672</v>
      </c>
      <c r="B1129" s="3">
        <v>102654</v>
      </c>
      <c r="C1129" s="3">
        <v>103209</v>
      </c>
      <c r="D1129" s="3">
        <v>102196</v>
      </c>
      <c r="E1129" s="3">
        <v>102819</v>
      </c>
      <c r="F1129" s="3">
        <v>102819</v>
      </c>
      <c r="G1129" s="5">
        <f t="shared" si="271"/>
        <v>1.1087444927493362E-3</v>
      </c>
      <c r="H1129" s="24">
        <f t="shared" si="272"/>
        <v>1</v>
      </c>
      <c r="I1129" s="3">
        <f t="shared" si="282"/>
        <v>103576.94736842105</v>
      </c>
      <c r="J1129" s="10">
        <f t="shared" si="277"/>
        <v>1.5975841410549307E-3</v>
      </c>
      <c r="K1129" s="10">
        <f t="shared" si="280"/>
        <v>1.0629999981017879E-3</v>
      </c>
      <c r="L1129" s="10">
        <f t="shared" si="269"/>
        <v>2.3592084557467865E-3</v>
      </c>
      <c r="M1129" s="10">
        <f t="shared" si="283"/>
        <v>8.001778861794251E-4</v>
      </c>
      <c r="N1129" s="10">
        <f t="shared" si="281"/>
        <v>-1.2028133783317462E-3</v>
      </c>
      <c r="O1129" s="22">
        <f t="shared" ca="1" si="279"/>
        <v>0.913330255741715</v>
      </c>
      <c r="P1129" s="22">
        <f t="shared" ca="1" si="279"/>
        <v>0.4564233308348693</v>
      </c>
      <c r="Q1129" s="22">
        <f t="shared" ca="1" si="279"/>
        <v>0.12079823770401808</v>
      </c>
      <c r="R1129" s="22">
        <f t="shared" ca="1" si="279"/>
        <v>0.1868533859264</v>
      </c>
      <c r="S1129" s="22">
        <f t="shared" ca="1" si="279"/>
        <v>0.99924982179284094</v>
      </c>
      <c r="T1129" s="22">
        <f t="shared" ca="1" si="273"/>
        <v>1.1768930491883281E-3</v>
      </c>
      <c r="U1129" s="25">
        <f t="shared" ca="1" si="274"/>
        <v>0.50029422322833694</v>
      </c>
      <c r="V1129" s="22">
        <f t="shared" ca="1" si="270"/>
        <v>9.9790218466198704E-4</v>
      </c>
      <c r="W1129" s="22">
        <f t="shared" ca="1" si="270"/>
        <v>6.639838197824155E-4</v>
      </c>
      <c r="X1129" s="22">
        <f t="shared" ca="1" si="270"/>
        <v>1.4736371071561629E-3</v>
      </c>
      <c r="Y1129" s="22">
        <f t="shared" ca="1" si="270"/>
        <v>4.9981671713978531E-4</v>
      </c>
      <c r="Z1129" s="22">
        <f t="shared" ca="1" si="270"/>
        <v>-7.51315731755655E-4</v>
      </c>
      <c r="AA1129" s="10">
        <f t="shared" ca="1" si="275"/>
        <v>0</v>
      </c>
      <c r="AB1129" s="10">
        <f t="shared" ca="1" si="276"/>
        <v>0</v>
      </c>
      <c r="AC1129" s="5">
        <f t="shared" ca="1" si="278"/>
        <v>0.42997551734606509</v>
      </c>
    </row>
    <row r="1130" spans="1:29" x14ac:dyDescent="0.2">
      <c r="A1130" s="8">
        <v>43675</v>
      </c>
      <c r="B1130" s="3">
        <v>102817</v>
      </c>
      <c r="C1130" s="3">
        <v>103483</v>
      </c>
      <c r="D1130" s="3">
        <v>102461</v>
      </c>
      <c r="E1130" s="3">
        <v>103483</v>
      </c>
      <c r="F1130" s="3">
        <v>103483</v>
      </c>
      <c r="G1130" s="5">
        <f t="shared" si="271"/>
        <v>-1.6147579795715239E-2</v>
      </c>
      <c r="H1130" s="24">
        <f t="shared" si="272"/>
        <v>0</v>
      </c>
      <c r="I1130" s="3">
        <f t="shared" si="282"/>
        <v>103689.73684210527</v>
      </c>
      <c r="J1130" s="10">
        <f t="shared" si="277"/>
        <v>6.4579503788211312E-3</v>
      </c>
      <c r="K1130" s="10">
        <f t="shared" si="280"/>
        <v>1.2652708540826785E-3</v>
      </c>
      <c r="L1130" s="10">
        <f t="shared" si="269"/>
        <v>2.837406460081664E-3</v>
      </c>
      <c r="M1130" s="10">
        <f t="shared" si="283"/>
        <v>9.6728500965293949E-4</v>
      </c>
      <c r="N1130" s="10">
        <f t="shared" si="281"/>
        <v>-8.7205537927943495E-4</v>
      </c>
      <c r="O1130" s="22">
        <f t="shared" ca="1" si="279"/>
        <v>0.913330255741715</v>
      </c>
      <c r="P1130" s="22">
        <f t="shared" ca="1" si="279"/>
        <v>0.4564233308348693</v>
      </c>
      <c r="Q1130" s="22">
        <f t="shared" ca="1" si="279"/>
        <v>0.12079823770401808</v>
      </c>
      <c r="R1130" s="22">
        <f t="shared" ca="1" si="279"/>
        <v>0.1868533859264</v>
      </c>
      <c r="S1130" s="22">
        <f t="shared" ca="1" si="279"/>
        <v>0.99924982179284094</v>
      </c>
      <c r="T1130" s="22">
        <f t="shared" ca="1" si="273"/>
        <v>6.127833605583605E-3</v>
      </c>
      <c r="U1130" s="25">
        <f t="shared" ca="1" si="274"/>
        <v>0.50153195360761671</v>
      </c>
      <c r="V1130" s="22">
        <f t="shared" ca="1" si="270"/>
        <v>-4.0485475810307855E-3</v>
      </c>
      <c r="W1130" s="22">
        <f t="shared" ca="1" si="270"/>
        <v>-7.9320975776532294E-4</v>
      </c>
      <c r="X1130" s="22">
        <f t="shared" ca="1" si="270"/>
        <v>-1.7787958077283513E-3</v>
      </c>
      <c r="Y1130" s="22">
        <f t="shared" ca="1" si="270"/>
        <v>-6.0639973308568762E-4</v>
      </c>
      <c r="Z1130" s="22">
        <f t="shared" ca="1" si="270"/>
        <v>5.4669941532612515E-4</v>
      </c>
      <c r="AA1130" s="10">
        <f t="shared" ca="1" si="275"/>
        <v>-1.714757979571524E-2</v>
      </c>
      <c r="AB1130" s="10">
        <f t="shared" ca="1" si="276"/>
        <v>0</v>
      </c>
      <c r="AC1130" s="5">
        <f t="shared" ca="1" si="278"/>
        <v>0.41282793755034985</v>
      </c>
    </row>
    <row r="1131" spans="1:29" x14ac:dyDescent="0.2">
      <c r="A1131" s="8">
        <v>43676</v>
      </c>
      <c r="B1131" s="3">
        <v>103483</v>
      </c>
      <c r="C1131" s="3">
        <v>103555</v>
      </c>
      <c r="D1131" s="3">
        <v>102596</v>
      </c>
      <c r="E1131" s="3">
        <v>102933</v>
      </c>
      <c r="F1131" s="3">
        <v>102933</v>
      </c>
      <c r="G1131" s="5">
        <f t="shared" si="271"/>
        <v>-7.8400512955029145E-3</v>
      </c>
      <c r="H1131" s="24">
        <f t="shared" si="272"/>
        <v>0</v>
      </c>
      <c r="I1131" s="3">
        <f t="shared" si="282"/>
        <v>103812.26315789473</v>
      </c>
      <c r="J1131" s="10">
        <f t="shared" si="277"/>
        <v>-5.3148826377279468E-3</v>
      </c>
      <c r="K1131" s="10">
        <f t="shared" si="280"/>
        <v>8.1481290481040807E-4</v>
      </c>
      <c r="L1131" s="10">
        <f t="shared" si="269"/>
        <v>2.7379958596687026E-3</v>
      </c>
      <c r="M1131" s="10">
        <f t="shared" si="283"/>
        <v>9.5504354448660233E-4</v>
      </c>
      <c r="N1131" s="10">
        <f t="shared" si="281"/>
        <v>-1.4636469007162534E-3</v>
      </c>
      <c r="O1131" s="22">
        <f t="shared" ca="1" si="279"/>
        <v>0.913330255741715</v>
      </c>
      <c r="P1131" s="22">
        <f t="shared" ca="1" si="279"/>
        <v>0.4564233308348693</v>
      </c>
      <c r="Q1131" s="22">
        <f t="shared" ca="1" si="279"/>
        <v>0.12079823770401808</v>
      </c>
      <c r="R1131" s="22">
        <f t="shared" ca="1" si="279"/>
        <v>0.1868533859264</v>
      </c>
      <c r="S1131" s="22">
        <f t="shared" ca="1" si="279"/>
        <v>0.99924982179284094</v>
      </c>
      <c r="T1131" s="22">
        <f t="shared" ca="1" si="273"/>
        <v>-5.4356942087574762E-3</v>
      </c>
      <c r="U1131" s="25">
        <f t="shared" ca="1" si="274"/>
        <v>0.49864107979378447</v>
      </c>
      <c r="V1131" s="22">
        <f t="shared" ca="1" si="270"/>
        <v>3.3127490514972832E-3</v>
      </c>
      <c r="W1131" s="22">
        <f t="shared" ca="1" si="270"/>
        <v>-5.0787023186505092E-4</v>
      </c>
      <c r="X1131" s="22">
        <f t="shared" ca="1" si="270"/>
        <v>-1.7065839088778888E-3</v>
      </c>
      <c r="Y1131" s="22">
        <f t="shared" ca="1" si="270"/>
        <v>-5.9527553321273203E-4</v>
      </c>
      <c r="Z1131" s="22">
        <f t="shared" ca="1" si="270"/>
        <v>9.1228634996679263E-4</v>
      </c>
      <c r="AA1131" s="10">
        <f t="shared" ca="1" si="275"/>
        <v>0</v>
      </c>
      <c r="AB1131" s="10">
        <f t="shared" ca="1" si="276"/>
        <v>0</v>
      </c>
      <c r="AC1131" s="5">
        <f t="shared" ca="1" si="278"/>
        <v>0.41282793755034985</v>
      </c>
    </row>
    <row r="1132" spans="1:29" x14ac:dyDescent="0.2">
      <c r="A1132" s="8">
        <v>43677</v>
      </c>
      <c r="B1132" s="3">
        <v>102946</v>
      </c>
      <c r="C1132" s="3">
        <v>103129</v>
      </c>
      <c r="D1132" s="3">
        <v>100950</v>
      </c>
      <c r="E1132" s="3">
        <v>101812</v>
      </c>
      <c r="F1132" s="3">
        <v>101812</v>
      </c>
      <c r="G1132" s="5">
        <f t="shared" si="271"/>
        <v>8.4665854712606681E-3</v>
      </c>
      <c r="H1132" s="24">
        <f t="shared" si="272"/>
        <v>1</v>
      </c>
      <c r="I1132" s="3">
        <f t="shared" si="282"/>
        <v>103800.10526315789</v>
      </c>
      <c r="J1132" s="10">
        <f t="shared" si="277"/>
        <v>-1.0890579308870829E-2</v>
      </c>
      <c r="K1132" s="10">
        <f t="shared" si="280"/>
        <v>6.3292455511583241E-4</v>
      </c>
      <c r="L1132" s="10">
        <f t="shared" si="269"/>
        <v>2.0861505153100925E-3</v>
      </c>
      <c r="M1132" s="10">
        <f t="shared" si="283"/>
        <v>8.3308278254938474E-4</v>
      </c>
      <c r="N1132" s="10">
        <f t="shared" si="281"/>
        <v>-4.4440461845377758E-3</v>
      </c>
      <c r="O1132" s="22">
        <f t="shared" ca="1" si="279"/>
        <v>0.913330255741715</v>
      </c>
      <c r="P1132" s="22">
        <f t="shared" ca="1" si="279"/>
        <v>0.4564233308348693</v>
      </c>
      <c r="Q1132" s="22">
        <f t="shared" ca="1" si="279"/>
        <v>0.12079823770401808</v>
      </c>
      <c r="R1132" s="22">
        <f t="shared" ca="1" si="279"/>
        <v>0.1868533859264</v>
      </c>
      <c r="S1132" s="22">
        <f t="shared" ca="1" si="279"/>
        <v>0.99924982179284094</v>
      </c>
      <c r="T1132" s="22">
        <f t="shared" ca="1" si="273"/>
        <v>-1.3690858765160678E-2</v>
      </c>
      <c r="U1132" s="25">
        <f t="shared" ca="1" si="274"/>
        <v>0.49657733877040106</v>
      </c>
      <c r="V1132" s="22">
        <f t="shared" ca="1" si="270"/>
        <v>-6.852884391987858E-3</v>
      </c>
      <c r="W1132" s="22">
        <f t="shared" ca="1" si="270"/>
        <v>3.9826704182083206E-4</v>
      </c>
      <c r="X1132" s="22">
        <f t="shared" ca="1" si="270"/>
        <v>1.3127077908574756E-3</v>
      </c>
      <c r="Y1132" s="22">
        <f t="shared" ca="1" si="270"/>
        <v>5.2421637415708995E-4</v>
      </c>
      <c r="Z1132" s="22">
        <f t="shared" ca="1" si="270"/>
        <v>-2.7964109044672793E-3</v>
      </c>
      <c r="AA1132" s="10">
        <f t="shared" ca="1" si="275"/>
        <v>0</v>
      </c>
      <c r="AB1132" s="10">
        <f t="shared" ca="1" si="276"/>
        <v>0</v>
      </c>
      <c r="AC1132" s="5">
        <f t="shared" ca="1" si="278"/>
        <v>0.41282793755034985</v>
      </c>
    </row>
    <row r="1133" spans="1:29" x14ac:dyDescent="0.2">
      <c r="A1133" s="8">
        <v>43678</v>
      </c>
      <c r="B1133" s="3">
        <v>101819</v>
      </c>
      <c r="C1133" s="3">
        <v>104056</v>
      </c>
      <c r="D1133" s="3">
        <v>101819</v>
      </c>
      <c r="E1133" s="3">
        <v>102126</v>
      </c>
      <c r="F1133" s="3">
        <v>102126</v>
      </c>
      <c r="G1133" s="5">
        <f t="shared" si="271"/>
        <v>-1.9857822689618665E-2</v>
      </c>
      <c r="H1133" s="24">
        <f t="shared" si="272"/>
        <v>0</v>
      </c>
      <c r="I1133" s="3">
        <f t="shared" si="282"/>
        <v>103720.63157894737</v>
      </c>
      <c r="J1133" s="10">
        <f t="shared" si="277"/>
        <v>3.0841158213177344E-3</v>
      </c>
      <c r="K1133" s="10">
        <f t="shared" si="280"/>
        <v>7.2454137245780978E-5</v>
      </c>
      <c r="L1133" s="10">
        <f t="shared" si="269"/>
        <v>1.5955521452465503E-3</v>
      </c>
      <c r="M1133" s="10">
        <f t="shared" si="283"/>
        <v>7.5527437536082262E-4</v>
      </c>
      <c r="N1133" s="10">
        <f t="shared" si="281"/>
        <v>-1.013162321080996E-3</v>
      </c>
      <c r="O1133" s="22">
        <f t="shared" ca="1" si="279"/>
        <v>0.913330255741715</v>
      </c>
      <c r="P1133" s="22">
        <f t="shared" ca="1" si="279"/>
        <v>0.4564233308348693</v>
      </c>
      <c r="Q1133" s="22">
        <f t="shared" ca="1" si="279"/>
        <v>0.12079823770401808</v>
      </c>
      <c r="R1133" s="22">
        <f t="shared" ca="1" si="279"/>
        <v>0.1868533859264</v>
      </c>
      <c r="S1133" s="22">
        <f t="shared" ca="1" si="279"/>
        <v>0.99924982179284094</v>
      </c>
      <c r="T1133" s="22">
        <f t="shared" ca="1" si="273"/>
        <v>2.1713492433385411E-3</v>
      </c>
      <c r="U1133" s="25">
        <f t="shared" ca="1" si="274"/>
        <v>0.50054283709755587</v>
      </c>
      <c r="V1133" s="22">
        <f t="shared" ca="1" si="270"/>
        <v>-1.9296628294508109E-3</v>
      </c>
      <c r="W1133" s="22">
        <f t="shared" ca="1" si="270"/>
        <v>-4.5332945837090628E-5</v>
      </c>
      <c r="X1133" s="22">
        <f t="shared" ca="1" si="270"/>
        <v>-9.9830157021057455E-4</v>
      </c>
      <c r="Y1133" s="22">
        <f t="shared" ca="1" si="270"/>
        <v>-4.7255841628793065E-4</v>
      </c>
      <c r="Z1133" s="22">
        <f t="shared" ca="1" si="270"/>
        <v>6.3391318110575263E-4</v>
      </c>
      <c r="AA1133" s="10">
        <f t="shared" ca="1" si="275"/>
        <v>0</v>
      </c>
      <c r="AB1133" s="10">
        <f t="shared" ca="1" si="276"/>
        <v>0</v>
      </c>
      <c r="AC1133" s="5">
        <f t="shared" ca="1" si="278"/>
        <v>0.41282793755034985</v>
      </c>
    </row>
    <row r="1134" spans="1:29" x14ac:dyDescent="0.2">
      <c r="A1134" s="8">
        <v>43679</v>
      </c>
      <c r="B1134" s="3">
        <v>102122</v>
      </c>
      <c r="C1134" s="3">
        <v>103180</v>
      </c>
      <c r="D1134" s="3">
        <v>101667</v>
      </c>
      <c r="E1134" s="3">
        <v>102674</v>
      </c>
      <c r="F1134" s="3">
        <v>102674</v>
      </c>
      <c r="G1134" s="5">
        <f t="shared" si="271"/>
        <v>-4.967177669127576E-3</v>
      </c>
      <c r="H1134" s="24">
        <f t="shared" si="272"/>
        <v>0</v>
      </c>
      <c r="I1134" s="3">
        <f t="shared" si="282"/>
        <v>103646.15789473684</v>
      </c>
      <c r="J1134" s="10">
        <f t="shared" si="277"/>
        <v>5.3659205295419898E-3</v>
      </c>
      <c r="K1134" s="10">
        <f t="shared" si="280"/>
        <v>-4.3980313243657809E-4</v>
      </c>
      <c r="L1134" s="10">
        <f t="shared" si="269"/>
        <v>1.7291181083589535E-3</v>
      </c>
      <c r="M1134" s="10">
        <f t="shared" si="283"/>
        <v>5.297955321059356E-4</v>
      </c>
      <c r="N1134" s="10">
        <f t="shared" si="281"/>
        <v>-2.594950433835841E-4</v>
      </c>
      <c r="O1134" s="22">
        <f t="shared" ca="1" si="279"/>
        <v>0.913330255741715</v>
      </c>
      <c r="P1134" s="22">
        <f t="shared" ca="1" si="279"/>
        <v>0.4564233308348693</v>
      </c>
      <c r="Q1134" s="22">
        <f t="shared" ca="1" si="279"/>
        <v>0.12079823770401808</v>
      </c>
      <c r="R1134" s="22">
        <f t="shared" ca="1" si="279"/>
        <v>0.1868533859264</v>
      </c>
      <c r="S1134" s="22">
        <f t="shared" ca="1" si="279"/>
        <v>0.99924982179284094</v>
      </c>
      <c r="T1134" s="22">
        <f t="shared" ca="1" si="273"/>
        <v>4.7486892923553599E-3</v>
      </c>
      <c r="U1134" s="25">
        <f t="shared" ca="1" si="274"/>
        <v>0.50118717009219427</v>
      </c>
      <c r="V1134" s="22">
        <f t="shared" ca="1" si="270"/>
        <v>-3.3616442050791121E-3</v>
      </c>
      <c r="W1134" s="22">
        <f t="shared" ca="1" si="270"/>
        <v>2.7552805588368617E-4</v>
      </c>
      <c r="X1134" s="22">
        <f t="shared" ca="1" si="270"/>
        <v>-1.0832586574587931E-3</v>
      </c>
      <c r="Y1134" s="22">
        <f t="shared" ca="1" si="270"/>
        <v>-3.3190653319883212E-4</v>
      </c>
      <c r="Z1134" s="22">
        <f t="shared" ca="1" si="270"/>
        <v>1.625685665739139E-4</v>
      </c>
      <c r="AA1134" s="10">
        <f t="shared" ca="1" si="275"/>
        <v>-5.967177669127576E-3</v>
      </c>
      <c r="AB1134" s="10">
        <f t="shared" ca="1" si="276"/>
        <v>0</v>
      </c>
      <c r="AC1134" s="5">
        <f t="shared" ca="1" si="278"/>
        <v>0.40686075988122228</v>
      </c>
    </row>
    <row r="1135" spans="1:29" x14ac:dyDescent="0.2">
      <c r="A1135" s="8">
        <v>43682</v>
      </c>
      <c r="B1135" s="3">
        <v>102658</v>
      </c>
      <c r="C1135" s="3">
        <v>102658</v>
      </c>
      <c r="D1135" s="3">
        <v>99630</v>
      </c>
      <c r="E1135" s="3">
        <v>100098</v>
      </c>
      <c r="F1135" s="3">
        <v>100098</v>
      </c>
      <c r="G1135" s="5">
        <f t="shared" si="271"/>
        <v>2.6813722551899177E-2</v>
      </c>
      <c r="H1135" s="24">
        <f t="shared" si="272"/>
        <v>1</v>
      </c>
      <c r="I1135" s="3">
        <f t="shared" si="282"/>
        <v>103412.89473684211</v>
      </c>
      <c r="J1135" s="10">
        <f t="shared" si="277"/>
        <v>-2.5089117011122597E-2</v>
      </c>
      <c r="K1135" s="10">
        <f t="shared" si="280"/>
        <v>-1.9128123814256826E-3</v>
      </c>
      <c r="L1135" s="10">
        <f t="shared" si="269"/>
        <v>1.3229261073656317E-3</v>
      </c>
      <c r="M1135" s="10">
        <f t="shared" si="283"/>
        <v>2.9920489144067862E-4</v>
      </c>
      <c r="N1135" s="10">
        <f t="shared" si="281"/>
        <v>-6.5689085213723299E-3</v>
      </c>
      <c r="O1135" s="22">
        <f t="shared" ca="1" si="279"/>
        <v>0.913330255741715</v>
      </c>
      <c r="P1135" s="22">
        <f t="shared" ca="1" si="279"/>
        <v>0.4564233308348693</v>
      </c>
      <c r="Q1135" s="22">
        <f t="shared" ca="1" si="279"/>
        <v>0.12079823770401808</v>
      </c>
      <c r="R1135" s="22">
        <f t="shared" ca="1" si="279"/>
        <v>0.1868533859264</v>
      </c>
      <c r="S1135" s="22">
        <f t="shared" ca="1" si="279"/>
        <v>0.99924982179284094</v>
      </c>
      <c r="T1135" s="22">
        <f t="shared" ca="1" si="273"/>
        <v>-3.0135967934415843E-2</v>
      </c>
      <c r="U1135" s="25">
        <f t="shared" ca="1" si="274"/>
        <v>0.49246657814753042</v>
      </c>
      <c r="V1135" s="22">
        <f t="shared" ca="1" si="270"/>
        <v>-1.5913343455050011E-2</v>
      </c>
      <c r="W1135" s="22">
        <f t="shared" ca="1" si="270"/>
        <v>-1.2132447856656168E-3</v>
      </c>
      <c r="X1135" s="22">
        <f t="shared" ca="1" si="270"/>
        <v>8.3909599141447405E-4</v>
      </c>
      <c r="Y1135" s="22">
        <f t="shared" ca="1" si="270"/>
        <v>1.8977751185167874E-4</v>
      </c>
      <c r="Z1135" s="22">
        <f t="shared" ca="1" si="270"/>
        <v>-4.1664797282048843E-3</v>
      </c>
      <c r="AA1135" s="10">
        <f t="shared" ca="1" si="275"/>
        <v>0</v>
      </c>
      <c r="AB1135" s="10">
        <f t="shared" ca="1" si="276"/>
        <v>-2.7813722551899178E-2</v>
      </c>
      <c r="AC1135" s="5">
        <f t="shared" ca="1" si="278"/>
        <v>0.3790470373293231</v>
      </c>
    </row>
    <row r="1136" spans="1:29" x14ac:dyDescent="0.2">
      <c r="A1136" s="8">
        <v>43683</v>
      </c>
      <c r="B1136" s="3">
        <v>100098</v>
      </c>
      <c r="C1136" s="3">
        <v>102178</v>
      </c>
      <c r="D1136" s="3">
        <v>100098</v>
      </c>
      <c r="E1136" s="3">
        <v>102164</v>
      </c>
      <c r="F1136" s="3">
        <v>102164</v>
      </c>
      <c r="G1136" s="5">
        <f t="shared" si="271"/>
        <v>1.9096746407736509E-2</v>
      </c>
      <c r="H1136" s="24">
        <f t="shared" si="272"/>
        <v>1</v>
      </c>
      <c r="I1136" s="3">
        <f t="shared" si="282"/>
        <v>103220.63157894737</v>
      </c>
      <c r="J1136" s="10">
        <f t="shared" si="277"/>
        <v>2.0639773022437913E-2</v>
      </c>
      <c r="K1136" s="10">
        <f t="shared" si="280"/>
        <v>-1.0926616766766041E-3</v>
      </c>
      <c r="L1136" s="10">
        <f t="shared" si="269"/>
        <v>1.7957790696778763E-3</v>
      </c>
      <c r="M1136" s="10">
        <f t="shared" si="283"/>
        <v>3.9561366144916785E-4</v>
      </c>
      <c r="N1136" s="10">
        <f t="shared" si="281"/>
        <v>-1.3779773893391578E-3</v>
      </c>
      <c r="O1136" s="22">
        <f t="shared" ca="1" si="279"/>
        <v>0.913330255741715</v>
      </c>
      <c r="P1136" s="22">
        <f t="shared" ca="1" si="279"/>
        <v>0.4564233308348693</v>
      </c>
      <c r="Q1136" s="22">
        <f t="shared" ca="1" si="279"/>
        <v>0.12079823770401808</v>
      </c>
      <c r="R1136" s="22">
        <f t="shared" ca="1" si="279"/>
        <v>0.1868533859264</v>
      </c>
      <c r="S1136" s="22">
        <f t="shared" ca="1" si="279"/>
        <v>0.99924982179284094</v>
      </c>
      <c r="T1136" s="22">
        <f t="shared" ca="1" si="273"/>
        <v>1.7266117929441469E-2</v>
      </c>
      <c r="U1136" s="25">
        <f t="shared" ca="1" si="274"/>
        <v>0.50431642224899786</v>
      </c>
      <c r="V1136" s="22">
        <f t="shared" ca="1" si="270"/>
        <v>1.2787542594182249E-2</v>
      </c>
      <c r="W1136" s="22">
        <f t="shared" ca="1" si="270"/>
        <v>-6.7696760600724287E-4</v>
      </c>
      <c r="X1136" s="22">
        <f t="shared" ca="1" si="270"/>
        <v>1.1125898195819609E-3</v>
      </c>
      <c r="Y1136" s="22">
        <f t="shared" ca="1" si="270"/>
        <v>2.4510572578109112E-4</v>
      </c>
      <c r="Z1136" s="22">
        <f t="shared" ca="1" si="270"/>
        <v>-8.5373732263617703E-4</v>
      </c>
      <c r="AA1136" s="10">
        <f t="shared" ca="1" si="275"/>
        <v>0</v>
      </c>
      <c r="AB1136" s="10">
        <f t="shared" ca="1" si="276"/>
        <v>0</v>
      </c>
      <c r="AC1136" s="5">
        <f t="shared" ca="1" si="278"/>
        <v>0.3790470373293231</v>
      </c>
    </row>
    <row r="1137" spans="1:29" x14ac:dyDescent="0.2">
      <c r="A1137" s="8">
        <v>43684</v>
      </c>
      <c r="B1137" s="3">
        <v>102163</v>
      </c>
      <c r="C1137" s="3">
        <v>102784</v>
      </c>
      <c r="D1137" s="3">
        <v>100476</v>
      </c>
      <c r="E1137" s="3">
        <v>102782</v>
      </c>
      <c r="F1137" s="3">
        <v>102782</v>
      </c>
      <c r="G1137" s="5">
        <f t="shared" si="271"/>
        <v>1.1811406666536906E-2</v>
      </c>
      <c r="H1137" s="24">
        <f t="shared" si="272"/>
        <v>1</v>
      </c>
      <c r="I1137" s="3">
        <f t="shared" si="282"/>
        <v>103096.21052631579</v>
      </c>
      <c r="J1137" s="10">
        <f t="shared" si="277"/>
        <v>6.0490975294624771E-3</v>
      </c>
      <c r="K1137" s="10">
        <f t="shared" si="280"/>
        <v>-1.4058195429567598E-3</v>
      </c>
      <c r="L1137" s="10">
        <f t="shared" si="269"/>
        <v>1.652737437578189E-3</v>
      </c>
      <c r="M1137" s="10">
        <f t="shared" si="283"/>
        <v>4.8633597218017519E-4</v>
      </c>
      <c r="N1137" s="10">
        <f t="shared" si="281"/>
        <v>2.0099579783275034E-3</v>
      </c>
      <c r="O1137" s="22">
        <f t="shared" ca="1" si="279"/>
        <v>0.913330255741715</v>
      </c>
      <c r="P1137" s="22">
        <f t="shared" ca="1" si="279"/>
        <v>0.4564233308348693</v>
      </c>
      <c r="Q1137" s="22">
        <f t="shared" ca="1" si="279"/>
        <v>0.12079823770401808</v>
      </c>
      <c r="R1137" s="22">
        <f t="shared" ca="1" si="279"/>
        <v>0.1868533859264</v>
      </c>
      <c r="S1137" s="22">
        <f t="shared" ca="1" si="279"/>
        <v>0.99924982179284094</v>
      </c>
      <c r="T1137" s="22">
        <f t="shared" ca="1" si="273"/>
        <v>7.1821463998428918E-3</v>
      </c>
      <c r="U1137" s="25">
        <f t="shared" ca="1" si="274"/>
        <v>0.50179552888170287</v>
      </c>
      <c r="V1137" s="22">
        <f t="shared" ref="V1137:Z1200" ca="1" si="284">($H1137-$U1137)*J1137*$U1137*(1-$U1137)*$AF$3</f>
        <v>3.7670607147653333E-3</v>
      </c>
      <c r="W1137" s="22">
        <f t="shared" ca="1" si="284"/>
        <v>-8.7547068740886241E-4</v>
      </c>
      <c r="X1137" s="22">
        <f t="shared" ca="1" si="284"/>
        <v>1.029238203318563E-3</v>
      </c>
      <c r="Y1137" s="22">
        <f t="shared" ca="1" si="284"/>
        <v>3.0286453905793454E-4</v>
      </c>
      <c r="Z1137" s="22">
        <f t="shared" ca="1" si="284"/>
        <v>1.251696422748784E-3</v>
      </c>
      <c r="AA1137" s="10">
        <f t="shared" ca="1" si="275"/>
        <v>1.0811406666536905E-2</v>
      </c>
      <c r="AB1137" s="10">
        <f t="shared" ca="1" si="276"/>
        <v>0</v>
      </c>
      <c r="AC1137" s="5">
        <f t="shared" ca="1" si="278"/>
        <v>0.38985844399586</v>
      </c>
    </row>
    <row r="1138" spans="1:29" x14ac:dyDescent="0.2">
      <c r="A1138" s="8">
        <v>43685</v>
      </c>
      <c r="B1138" s="3">
        <v>102811</v>
      </c>
      <c r="C1138" s="3">
        <v>104282</v>
      </c>
      <c r="D1138" s="3">
        <v>102811</v>
      </c>
      <c r="E1138" s="3">
        <v>104115</v>
      </c>
      <c r="F1138" s="3">
        <v>104115</v>
      </c>
      <c r="G1138" s="5">
        <f t="shared" si="271"/>
        <v>-2.1130480718436373E-2</v>
      </c>
      <c r="H1138" s="24">
        <f t="shared" si="272"/>
        <v>0</v>
      </c>
      <c r="I1138" s="3">
        <f t="shared" si="282"/>
        <v>103107.21052631579</v>
      </c>
      <c r="J1138" s="10">
        <f t="shared" si="277"/>
        <v>1.2969196941098549E-2</v>
      </c>
      <c r="K1138" s="10">
        <f t="shared" si="280"/>
        <v>-4.4030289028458846E-4</v>
      </c>
      <c r="L1138" s="10">
        <f t="shared" si="269"/>
        <v>1.5897651611868025E-3</v>
      </c>
      <c r="M1138" s="10">
        <f t="shared" si="283"/>
        <v>5.6207530227266771E-4</v>
      </c>
      <c r="N1138" s="10">
        <f t="shared" si="281"/>
        <v>3.9869742022836663E-3</v>
      </c>
      <c r="O1138" s="22">
        <f t="shared" ca="1" si="279"/>
        <v>0.913330255741715</v>
      </c>
      <c r="P1138" s="22">
        <f t="shared" ca="1" si="279"/>
        <v>0.4564233308348693</v>
      </c>
      <c r="Q1138" s="22">
        <f t="shared" ca="1" si="279"/>
        <v>0.12079823770401808</v>
      </c>
      <c r="R1138" s="22">
        <f t="shared" ca="1" si="279"/>
        <v>0.1868533859264</v>
      </c>
      <c r="S1138" s="22">
        <f t="shared" ca="1" si="279"/>
        <v>0.99924982179284094</v>
      </c>
      <c r="T1138" s="22">
        <f t="shared" ca="1" si="273"/>
        <v>1.5925245211552766E-2</v>
      </c>
      <c r="U1138" s="25">
        <f t="shared" ca="1" si="274"/>
        <v>0.50398122716218574</v>
      </c>
      <c r="V1138" s="22">
        <f t="shared" ca="1" si="284"/>
        <v>-8.1697717351877606E-3</v>
      </c>
      <c r="W1138" s="22">
        <f t="shared" ca="1" si="284"/>
        <v>2.7736290259956623E-4</v>
      </c>
      <c r="X1138" s="22">
        <f t="shared" ca="1" si="284"/>
        <v>-1.0014512493284734E-3</v>
      </c>
      <c r="Y1138" s="22">
        <f t="shared" ca="1" si="284"/>
        <v>-3.5407180093028896E-4</v>
      </c>
      <c r="Z1138" s="22">
        <f t="shared" ca="1" si="284"/>
        <v>-2.5115409454165337E-3</v>
      </c>
      <c r="AA1138" s="10">
        <f t="shared" ca="1" si="275"/>
        <v>0</v>
      </c>
      <c r="AB1138" s="10">
        <f t="shared" ca="1" si="276"/>
        <v>0</v>
      </c>
      <c r="AC1138" s="5">
        <f t="shared" ca="1" si="278"/>
        <v>0.38985844399586</v>
      </c>
    </row>
    <row r="1139" spans="1:29" x14ac:dyDescent="0.2">
      <c r="A1139" s="8">
        <v>43686</v>
      </c>
      <c r="B1139" s="3">
        <v>104102</v>
      </c>
      <c r="C1139" s="3">
        <v>104848</v>
      </c>
      <c r="D1139" s="3">
        <v>103547</v>
      </c>
      <c r="E1139" s="3">
        <v>103996</v>
      </c>
      <c r="F1139" s="3">
        <v>103996</v>
      </c>
      <c r="G1139" s="5">
        <f t="shared" si="271"/>
        <v>-6.702180853109696E-3</v>
      </c>
      <c r="H1139" s="24">
        <f t="shared" si="272"/>
        <v>0</v>
      </c>
      <c r="I1139" s="3">
        <f t="shared" si="282"/>
        <v>103117.36842105263</v>
      </c>
      <c r="J1139" s="10">
        <f t="shared" si="277"/>
        <v>-1.1429669115881058E-3</v>
      </c>
      <c r="K1139" s="10">
        <f t="shared" si="280"/>
        <v>9.2205051583937875E-5</v>
      </c>
      <c r="L1139" s="10">
        <f t="shared" si="269"/>
        <v>1.5308036163632765E-3</v>
      </c>
      <c r="M1139" s="10">
        <f t="shared" si="283"/>
        <v>4.6419960392451222E-4</v>
      </c>
      <c r="N1139" s="10">
        <f t="shared" si="281"/>
        <v>2.6851967140576471E-3</v>
      </c>
      <c r="O1139" s="22">
        <f t="shared" ca="1" si="279"/>
        <v>0.913330255741715</v>
      </c>
      <c r="P1139" s="22">
        <f t="shared" ca="1" si="279"/>
        <v>0.4564233308348693</v>
      </c>
      <c r="Q1139" s="22">
        <f t="shared" ca="1" si="279"/>
        <v>0.12079823770401808</v>
      </c>
      <c r="R1139" s="22">
        <f t="shared" ca="1" si="279"/>
        <v>0.1868533859264</v>
      </c>
      <c r="S1139" s="22">
        <f t="shared" ca="1" si="279"/>
        <v>0.99924982179284094</v>
      </c>
      <c r="T1139" s="22">
        <f t="shared" ca="1" si="273"/>
        <v>1.9530162599660952E-3</v>
      </c>
      <c r="U1139" s="25">
        <f t="shared" ca="1" si="274"/>
        <v>0.50048825390979712</v>
      </c>
      <c r="V1139" s="22">
        <f t="shared" ca="1" si="284"/>
        <v>7.150512104714948E-4</v>
      </c>
      <c r="W1139" s="22">
        <f t="shared" ca="1" si="284"/>
        <v>-5.768437658013433E-5</v>
      </c>
      <c r="X1139" s="22">
        <f t="shared" ca="1" si="284"/>
        <v>-9.5768562307179696E-4</v>
      </c>
      <c r="Y1139" s="22">
        <f t="shared" ca="1" si="284"/>
        <v>-2.9040778461855265E-4</v>
      </c>
      <c r="Z1139" s="22">
        <f t="shared" ca="1" si="284"/>
        <v>-1.6798851666433329E-3</v>
      </c>
      <c r="AA1139" s="10">
        <f t="shared" ca="1" si="275"/>
        <v>0</v>
      </c>
      <c r="AB1139" s="10">
        <f t="shared" ca="1" si="276"/>
        <v>0</v>
      </c>
      <c r="AC1139" s="5">
        <f t="shared" ca="1" si="278"/>
        <v>0.38985844399586</v>
      </c>
    </row>
    <row r="1140" spans="1:29" x14ac:dyDescent="0.2">
      <c r="A1140" s="8">
        <v>43689</v>
      </c>
      <c r="B1140" s="3">
        <v>103946</v>
      </c>
      <c r="C1140" s="3">
        <v>103946</v>
      </c>
      <c r="D1140" s="3">
        <v>101621</v>
      </c>
      <c r="E1140" s="3">
        <v>101915</v>
      </c>
      <c r="F1140" s="3">
        <v>101915</v>
      </c>
      <c r="G1140" s="5">
        <f t="shared" si="271"/>
        <v>-1.6258646911642027E-2</v>
      </c>
      <c r="H1140" s="24">
        <f t="shared" si="272"/>
        <v>0</v>
      </c>
      <c r="I1140" s="3">
        <f t="shared" si="282"/>
        <v>103019.47368421052</v>
      </c>
      <c r="J1140" s="10">
        <f t="shared" si="277"/>
        <v>-2.001038501480823E-2</v>
      </c>
      <c r="K1140" s="10">
        <f t="shared" si="280"/>
        <v>-8.5875017013024022E-4</v>
      </c>
      <c r="L1140" s="10">
        <f t="shared" ref="L1140:L1203" si="285">AVERAGE(J1091:J1140)</f>
        <v>9.4626793652959008E-4</v>
      </c>
      <c r="M1140" s="10">
        <f t="shared" si="283"/>
        <v>3.0469818992259865E-4</v>
      </c>
      <c r="N1140" s="10">
        <f t="shared" si="281"/>
        <v>3.7009431133205204E-3</v>
      </c>
      <c r="O1140" s="22">
        <f t="shared" ca="1" si="279"/>
        <v>0.913330255741715</v>
      </c>
      <c r="P1140" s="22">
        <f t="shared" ca="1" si="279"/>
        <v>0.4564233308348693</v>
      </c>
      <c r="Q1140" s="22">
        <f t="shared" ca="1" si="279"/>
        <v>0.12079823770401808</v>
      </c>
      <c r="R1140" s="22">
        <f t="shared" ca="1" si="279"/>
        <v>0.1868533859264</v>
      </c>
      <c r="S1140" s="22">
        <f t="shared" ca="1" si="279"/>
        <v>0.99924982179284094</v>
      </c>
      <c r="T1140" s="22">
        <f t="shared" ca="1" si="273"/>
        <v>-1.4798635542018589E-2</v>
      </c>
      <c r="U1140" s="25">
        <f t="shared" ca="1" si="274"/>
        <v>0.4963004086316723</v>
      </c>
      <c r="V1140" s="22">
        <f t="shared" ca="1" si="284"/>
        <v>1.2413273186745986E-2</v>
      </c>
      <c r="W1140" s="22">
        <f t="shared" ca="1" si="284"/>
        <v>5.3271840862145574E-4</v>
      </c>
      <c r="X1140" s="22">
        <f t="shared" ca="1" si="284"/>
        <v>-5.8700931517847586E-4</v>
      </c>
      <c r="Y1140" s="22">
        <f t="shared" ca="1" si="284"/>
        <v>-1.8901694636146304E-4</v>
      </c>
      <c r="Z1140" s="22">
        <f t="shared" ca="1" si="284"/>
        <v>-2.2958487745366406E-3</v>
      </c>
      <c r="AA1140" s="10">
        <f t="shared" ca="1" si="275"/>
        <v>0</v>
      </c>
      <c r="AB1140" s="10">
        <f t="shared" ca="1" si="276"/>
        <v>0</v>
      </c>
      <c r="AC1140" s="5">
        <f t="shared" ca="1" si="278"/>
        <v>0.38985844399586</v>
      </c>
    </row>
    <row r="1141" spans="1:29" x14ac:dyDescent="0.2">
      <c r="A1141" s="8">
        <v>43690</v>
      </c>
      <c r="B1141" s="3">
        <v>101912</v>
      </c>
      <c r="C1141" s="3">
        <v>103778</v>
      </c>
      <c r="D1141" s="3">
        <v>101414</v>
      </c>
      <c r="E1141" s="3">
        <v>103299</v>
      </c>
      <c r="F1141" s="3">
        <v>103299</v>
      </c>
      <c r="G1141" s="5">
        <f t="shared" si="271"/>
        <v>-4.1065257166090663E-2</v>
      </c>
      <c r="H1141" s="24">
        <f t="shared" si="272"/>
        <v>0</v>
      </c>
      <c r="I1141" s="3">
        <f t="shared" si="282"/>
        <v>102990.15789473684</v>
      </c>
      <c r="J1141" s="10">
        <f t="shared" si="277"/>
        <v>1.3579944071039574E-2</v>
      </c>
      <c r="K1141" s="10">
        <f t="shared" si="280"/>
        <v>-1.6626588046321776E-4</v>
      </c>
      <c r="L1141" s="10">
        <f t="shared" si="285"/>
        <v>1.3054952079069771E-3</v>
      </c>
      <c r="M1141" s="10">
        <f t="shared" si="283"/>
        <v>5.958376314363045E-4</v>
      </c>
      <c r="N1141" s="10">
        <f t="shared" si="281"/>
        <v>2.2889773230408529E-3</v>
      </c>
      <c r="O1141" s="22">
        <f t="shared" ca="1" si="279"/>
        <v>0.913330255741715</v>
      </c>
      <c r="P1141" s="22">
        <f t="shared" ca="1" si="279"/>
        <v>0.4564233308348693</v>
      </c>
      <c r="Q1141" s="22">
        <f t="shared" ca="1" si="279"/>
        <v>0.12079823770401808</v>
      </c>
      <c r="R1141" s="22">
        <f t="shared" ca="1" si="279"/>
        <v>0.1868533859264</v>
      </c>
      <c r="S1141" s="22">
        <f t="shared" ca="1" si="279"/>
        <v>0.99924982179284094</v>
      </c>
      <c r="T1141" s="22">
        <f t="shared" ca="1" si="273"/>
        <v>1.4883382145874416E-2</v>
      </c>
      <c r="U1141" s="25">
        <f t="shared" ca="1" si="274"/>
        <v>0.50372077685271199</v>
      </c>
      <c r="V1141" s="22">
        <f t="shared" ca="1" si="284"/>
        <v>-8.5501514657724213E-3</v>
      </c>
      <c r="W1141" s="22">
        <f t="shared" ca="1" si="284"/>
        <v>1.0468367572898972E-4</v>
      </c>
      <c r="X1141" s="22">
        <f t="shared" ca="1" si="284"/>
        <v>-8.2196080536510062E-4</v>
      </c>
      <c r="Y1141" s="22">
        <f t="shared" ca="1" si="284"/>
        <v>-3.7514896756106383E-4</v>
      </c>
      <c r="Z1141" s="22">
        <f t="shared" ca="1" si="284"/>
        <v>-1.4411769821242987E-3</v>
      </c>
      <c r="AA1141" s="10">
        <f t="shared" ca="1" si="275"/>
        <v>0</v>
      </c>
      <c r="AB1141" s="10">
        <f t="shared" ca="1" si="276"/>
        <v>0</v>
      </c>
      <c r="AC1141" s="5">
        <f t="shared" ca="1" si="278"/>
        <v>0.38985844399586</v>
      </c>
    </row>
    <row r="1142" spans="1:29" x14ac:dyDescent="0.2">
      <c r="A1142" s="8">
        <v>43691</v>
      </c>
      <c r="B1142" s="3">
        <v>103270</v>
      </c>
      <c r="C1142" s="3">
        <v>103270</v>
      </c>
      <c r="D1142" s="3">
        <v>99955</v>
      </c>
      <c r="E1142" s="3">
        <v>100258</v>
      </c>
      <c r="F1142" s="3">
        <v>100258</v>
      </c>
      <c r="G1142" s="5">
        <f t="shared" si="271"/>
        <v>-4.508368409503527E-3</v>
      </c>
      <c r="H1142" s="24">
        <f t="shared" si="272"/>
        <v>0</v>
      </c>
      <c r="I1142" s="3">
        <f t="shared" si="282"/>
        <v>102755.47368421052</v>
      </c>
      <c r="J1142" s="10">
        <f t="shared" si="277"/>
        <v>-2.9438813541273423E-2</v>
      </c>
      <c r="K1142" s="10">
        <f t="shared" si="280"/>
        <v>-1.6772332980713345E-3</v>
      </c>
      <c r="L1142" s="10">
        <f t="shared" si="285"/>
        <v>7.1878015526145368E-4</v>
      </c>
      <c r="M1142" s="10">
        <f t="shared" si="283"/>
        <v>4.3527106047109741E-4</v>
      </c>
      <c r="N1142" s="10">
        <f t="shared" si="281"/>
        <v>-4.8086048911063269E-3</v>
      </c>
      <c r="O1142" s="22">
        <f t="shared" ca="1" si="279"/>
        <v>0.913330255741715</v>
      </c>
      <c r="P1142" s="22">
        <f t="shared" ca="1" si="279"/>
        <v>0.4564233308348693</v>
      </c>
      <c r="Q1142" s="22">
        <f t="shared" ca="1" si="279"/>
        <v>0.12079823770401808</v>
      </c>
      <c r="R1142" s="22">
        <f t="shared" ca="1" si="279"/>
        <v>0.1868533859264</v>
      </c>
      <c r="S1142" s="22">
        <f t="shared" ca="1" si="279"/>
        <v>0.99924982179284094</v>
      </c>
      <c r="T1142" s="22">
        <f t="shared" ca="1" si="273"/>
        <v>-3.2289725841889973E-2</v>
      </c>
      <c r="U1142" s="25">
        <f t="shared" ca="1" si="274"/>
        <v>0.49192826984391713</v>
      </c>
      <c r="V1142" s="22">
        <f t="shared" ca="1" si="284"/>
        <v>1.8097513118431535E-2</v>
      </c>
      <c r="W1142" s="22">
        <f t="shared" ca="1" si="284"/>
        <v>1.0310793120775737E-3</v>
      </c>
      <c r="X1142" s="22">
        <f t="shared" ca="1" si="284"/>
        <v>-4.418701613390403E-4</v>
      </c>
      <c r="Y1142" s="22">
        <f t="shared" ca="1" si="284"/>
        <v>-2.6758292129895888E-4</v>
      </c>
      <c r="Z1142" s="22">
        <f t="shared" ca="1" si="284"/>
        <v>2.9560902641725972E-3</v>
      </c>
      <c r="AA1142" s="10">
        <f t="shared" ca="1" si="275"/>
        <v>0</v>
      </c>
      <c r="AB1142" s="10">
        <f t="shared" ca="1" si="276"/>
        <v>0</v>
      </c>
      <c r="AC1142" s="5">
        <f t="shared" ca="1" si="278"/>
        <v>0.38985844399586</v>
      </c>
    </row>
    <row r="1143" spans="1:29" x14ac:dyDescent="0.2">
      <c r="A1143" s="8">
        <v>43692</v>
      </c>
      <c r="B1143" s="3">
        <v>100262</v>
      </c>
      <c r="C1143" s="3">
        <v>101014</v>
      </c>
      <c r="D1143" s="3">
        <v>98200</v>
      </c>
      <c r="E1143" s="3">
        <v>99057</v>
      </c>
      <c r="F1143" s="3">
        <v>99057</v>
      </c>
      <c r="G1143" s="5">
        <f t="shared" si="271"/>
        <v>4.1592214583523468E-3</v>
      </c>
      <c r="H1143" s="24">
        <f t="shared" si="272"/>
        <v>1</v>
      </c>
      <c r="I1143" s="3">
        <f t="shared" si="282"/>
        <v>102524.15789473684</v>
      </c>
      <c r="J1143" s="10">
        <f t="shared" si="277"/>
        <v>-1.197909393764085E-2</v>
      </c>
      <c r="K1143" s="10">
        <f t="shared" si="280"/>
        <v>-2.6907042482271436E-3</v>
      </c>
      <c r="L1143" s="10">
        <f t="shared" si="285"/>
        <v>4.0498677372570403E-4</v>
      </c>
      <c r="M1143" s="10">
        <f t="shared" si="283"/>
        <v>6.2500466905858758E-4</v>
      </c>
      <c r="N1143" s="10">
        <f t="shared" si="281"/>
        <v>-9.7982630668542077E-3</v>
      </c>
      <c r="O1143" s="22">
        <f t="shared" ca="1" si="279"/>
        <v>0.913330255741715</v>
      </c>
      <c r="P1143" s="22">
        <f t="shared" ca="1" si="279"/>
        <v>0.4564233308348693</v>
      </c>
      <c r="Q1143" s="22">
        <f t="shared" ca="1" si="279"/>
        <v>0.12079823770401808</v>
      </c>
      <c r="R1143" s="22">
        <f t="shared" ca="1" si="279"/>
        <v>0.1868533859264</v>
      </c>
      <c r="S1143" s="22">
        <f t="shared" ca="1" si="279"/>
        <v>0.99924982179284094</v>
      </c>
      <c r="T1143" s="22">
        <f t="shared" ca="1" si="273"/>
        <v>-2.1794175821127446E-2</v>
      </c>
      <c r="U1143" s="25">
        <f t="shared" ca="1" si="274"/>
        <v>0.49455167169969499</v>
      </c>
      <c r="V1143" s="22">
        <f t="shared" ca="1" si="284"/>
        <v>-7.5676175928047346E-3</v>
      </c>
      <c r="W1143" s="22">
        <f t="shared" ca="1" si="284"/>
        <v>-1.6998131003828063E-3</v>
      </c>
      <c r="X1143" s="22">
        <f t="shared" ca="1" si="284"/>
        <v>2.5584447785901942E-4</v>
      </c>
      <c r="Y1143" s="22">
        <f t="shared" ca="1" si="284"/>
        <v>3.9483756899934199E-4</v>
      </c>
      <c r="Z1143" s="22">
        <f t="shared" ca="1" si="284"/>
        <v>-6.1899095498918599E-3</v>
      </c>
      <c r="AA1143" s="10">
        <f t="shared" ca="1" si="275"/>
        <v>0</v>
      </c>
      <c r="AB1143" s="10">
        <f t="shared" ca="1" si="276"/>
        <v>0</v>
      </c>
      <c r="AC1143" s="5">
        <f t="shared" ca="1" si="278"/>
        <v>0.38985844399586</v>
      </c>
    </row>
    <row r="1144" spans="1:29" x14ac:dyDescent="0.2">
      <c r="A1144" s="8">
        <v>43693</v>
      </c>
      <c r="B1144" s="3">
        <v>99059</v>
      </c>
      <c r="C1144" s="3">
        <v>100567</v>
      </c>
      <c r="D1144" s="3">
        <v>99059</v>
      </c>
      <c r="E1144" s="3">
        <v>99806</v>
      </c>
      <c r="F1144" s="3">
        <v>99806</v>
      </c>
      <c r="G1144" s="5">
        <f t="shared" si="271"/>
        <v>-5.8513516221470052E-3</v>
      </c>
      <c r="H1144" s="24">
        <f t="shared" si="272"/>
        <v>0</v>
      </c>
      <c r="I1144" s="3">
        <f t="shared" si="282"/>
        <v>102306.10526315789</v>
      </c>
      <c r="J1144" s="10">
        <f t="shared" si="277"/>
        <v>7.5613030881209742E-3</v>
      </c>
      <c r="K1144" s="10">
        <f t="shared" si="280"/>
        <v>-1.7086301936425185E-3</v>
      </c>
      <c r="L1144" s="10">
        <f t="shared" si="285"/>
        <v>8.3984397124495344E-4</v>
      </c>
      <c r="M1144" s="10">
        <f t="shared" si="283"/>
        <v>7.0840561267250133E-4</v>
      </c>
      <c r="N1144" s="10">
        <f t="shared" si="281"/>
        <v>-8.0574090669123903E-3</v>
      </c>
      <c r="O1144" s="22">
        <f t="shared" ca="1" si="279"/>
        <v>0.913330255741715</v>
      </c>
      <c r="P1144" s="22">
        <f t="shared" ca="1" si="279"/>
        <v>0.4564233308348693</v>
      </c>
      <c r="Q1144" s="22">
        <f t="shared" ca="1" si="279"/>
        <v>0.12079823770401808</v>
      </c>
      <c r="R1144" s="22">
        <f t="shared" ca="1" si="279"/>
        <v>0.1868533859264</v>
      </c>
      <c r="S1144" s="22">
        <f t="shared" ca="1" si="279"/>
        <v>0.99924982179284094</v>
      </c>
      <c r="T1144" s="22">
        <f t="shared" ca="1" si="273"/>
        <v>-1.6914367161475668E-3</v>
      </c>
      <c r="U1144" s="25">
        <f t="shared" ca="1" si="274"/>
        <v>0.4995771409217783</v>
      </c>
      <c r="V1144" s="22">
        <f t="shared" ca="1" si="284"/>
        <v>-4.7218143457789805E-3</v>
      </c>
      <c r="W1144" s="22">
        <f t="shared" ca="1" si="284"/>
        <v>1.0669899706370932E-3</v>
      </c>
      <c r="X1144" s="22">
        <f t="shared" ca="1" si="284"/>
        <v>-5.2445818735535974E-4</v>
      </c>
      <c r="Y1144" s="22">
        <f t="shared" ca="1" si="284"/>
        <v>-4.4237874683298879E-4</v>
      </c>
      <c r="Z1144" s="22">
        <f t="shared" ca="1" si="284"/>
        <v>5.0316181322935302E-3</v>
      </c>
      <c r="AA1144" s="10">
        <f t="shared" ca="1" si="275"/>
        <v>0</v>
      </c>
      <c r="AB1144" s="10">
        <f t="shared" ca="1" si="276"/>
        <v>0</v>
      </c>
      <c r="AC1144" s="5">
        <f t="shared" ca="1" si="278"/>
        <v>0.38985844399586</v>
      </c>
    </row>
    <row r="1145" spans="1:29" x14ac:dyDescent="0.2">
      <c r="A1145" s="8">
        <v>43696</v>
      </c>
      <c r="B1145" s="3">
        <v>99810</v>
      </c>
      <c r="C1145" s="3">
        <v>100948</v>
      </c>
      <c r="D1145" s="3">
        <v>98908</v>
      </c>
      <c r="E1145" s="3">
        <v>99469</v>
      </c>
      <c r="F1145" s="3">
        <v>99469</v>
      </c>
      <c r="G1145" s="5">
        <f t="shared" si="271"/>
        <v>1.7422513546934137E-2</v>
      </c>
      <c r="H1145" s="24">
        <f t="shared" si="272"/>
        <v>1</v>
      </c>
      <c r="I1145" s="3">
        <f t="shared" si="282"/>
        <v>102083.21052631579</v>
      </c>
      <c r="J1145" s="10">
        <f t="shared" si="277"/>
        <v>-3.3765505079854652E-3</v>
      </c>
      <c r="K1145" s="10">
        <f t="shared" si="280"/>
        <v>-2.1176657382197704E-3</v>
      </c>
      <c r="L1145" s="10">
        <f t="shared" si="285"/>
        <v>5.2106034387048303E-4</v>
      </c>
      <c r="M1145" s="10">
        <f t="shared" si="283"/>
        <v>4.9900858146678998E-4</v>
      </c>
      <c r="N1145" s="10">
        <f t="shared" si="281"/>
        <v>-4.7306421655478378E-3</v>
      </c>
      <c r="O1145" s="22">
        <f t="shared" ca="1" si="279"/>
        <v>0.913330255741715</v>
      </c>
      <c r="P1145" s="22">
        <f t="shared" ca="1" si="279"/>
        <v>0.4564233308348693</v>
      </c>
      <c r="Q1145" s="22">
        <f t="shared" ca="1" si="279"/>
        <v>0.12079823770401808</v>
      </c>
      <c r="R1145" s="22">
        <f t="shared" ca="1" si="279"/>
        <v>0.1868533859264</v>
      </c>
      <c r="S1145" s="22">
        <f t="shared" ca="1" si="279"/>
        <v>0.99924982179284094</v>
      </c>
      <c r="T1145" s="22">
        <f t="shared" ca="1" si="273"/>
        <v>-8.6213665153753033E-3</v>
      </c>
      <c r="U1145" s="25">
        <f t="shared" ca="1" si="274"/>
        <v>0.49784467172123592</v>
      </c>
      <c r="V1145" s="22">
        <f t="shared" ca="1" si="284"/>
        <v>-2.1194016530395126E-3</v>
      </c>
      <c r="W1145" s="22">
        <f t="shared" ca="1" si="284"/>
        <v>-1.3292217177126972E-3</v>
      </c>
      <c r="X1145" s="22">
        <f t="shared" ca="1" si="284"/>
        <v>3.2706045756481612E-4</v>
      </c>
      <c r="Y1145" s="22">
        <f t="shared" ca="1" si="284"/>
        <v>3.1321895228293424E-4</v>
      </c>
      <c r="Z1145" s="22">
        <f t="shared" ca="1" si="284"/>
        <v>-2.9693412854002732E-3</v>
      </c>
      <c r="AA1145" s="10">
        <f t="shared" ca="1" si="275"/>
        <v>0</v>
      </c>
      <c r="AB1145" s="10">
        <f t="shared" ca="1" si="276"/>
        <v>0</v>
      </c>
      <c r="AC1145" s="5">
        <f t="shared" ca="1" si="278"/>
        <v>0.38985844399586</v>
      </c>
    </row>
    <row r="1146" spans="1:29" x14ac:dyDescent="0.2">
      <c r="A1146" s="8">
        <v>43697</v>
      </c>
      <c r="B1146" s="3">
        <v>99472</v>
      </c>
      <c r="C1146" s="3">
        <v>99665</v>
      </c>
      <c r="D1146" s="3">
        <v>98002</v>
      </c>
      <c r="E1146" s="3">
        <v>99222</v>
      </c>
      <c r="F1146" s="3">
        <v>99222</v>
      </c>
      <c r="G1146" s="5">
        <f t="shared" si="271"/>
        <v>7.9518655136965322E-3</v>
      </c>
      <c r="H1146" s="24">
        <f t="shared" si="272"/>
        <v>1</v>
      </c>
      <c r="I1146" s="3">
        <f t="shared" si="282"/>
        <v>101825.42105263157</v>
      </c>
      <c r="J1146" s="10">
        <f t="shared" si="277"/>
        <v>-2.4831857161528026E-3</v>
      </c>
      <c r="K1146" s="10">
        <f t="shared" si="280"/>
        <v>-2.1239787725002178E-3</v>
      </c>
      <c r="L1146" s="10">
        <f t="shared" si="285"/>
        <v>3.4465417802744371E-4</v>
      </c>
      <c r="M1146" s="10">
        <f t="shared" si="283"/>
        <v>8.3133831789230172E-4</v>
      </c>
      <c r="N1146" s="10">
        <f t="shared" si="281"/>
        <v>-7.9432681229863137E-3</v>
      </c>
      <c r="O1146" s="22">
        <f t="shared" ca="1" si="279"/>
        <v>0.913330255741715</v>
      </c>
      <c r="P1146" s="22">
        <f t="shared" ca="1" si="279"/>
        <v>0.4564233308348693</v>
      </c>
      <c r="Q1146" s="22">
        <f t="shared" ca="1" si="279"/>
        <v>0.12079823770401808</v>
      </c>
      <c r="R1146" s="22">
        <f t="shared" ca="1" si="279"/>
        <v>0.1868533859264</v>
      </c>
      <c r="S1146" s="22">
        <f t="shared" ca="1" si="279"/>
        <v>0.99924982179284094</v>
      </c>
      <c r="T1146" s="22">
        <f t="shared" ca="1" si="273"/>
        <v>-1.097773937063037E-2</v>
      </c>
      <c r="U1146" s="25">
        <f t="shared" ca="1" si="274"/>
        <v>0.49725559271817138</v>
      </c>
      <c r="V1146" s="22">
        <f t="shared" ca="1" si="284"/>
        <v>-1.5604626501896546E-3</v>
      </c>
      <c r="W1146" s="22">
        <f t="shared" ca="1" si="284"/>
        <v>-1.334732848502866E-3</v>
      </c>
      <c r="X1146" s="22">
        <f t="shared" ca="1" si="284"/>
        <v>2.1658467530043859E-4</v>
      </c>
      <c r="Y1146" s="22">
        <f t="shared" ca="1" si="284"/>
        <v>5.2242262280418304E-4</v>
      </c>
      <c r="Z1146" s="22">
        <f t="shared" ca="1" si="284"/>
        <v>-4.9916416423198733E-3</v>
      </c>
      <c r="AA1146" s="10">
        <f t="shared" ca="1" si="275"/>
        <v>0</v>
      </c>
      <c r="AB1146" s="10">
        <f t="shared" ca="1" si="276"/>
        <v>0</v>
      </c>
      <c r="AC1146" s="5">
        <f t="shared" ca="1" si="278"/>
        <v>0.38985844399586</v>
      </c>
    </row>
    <row r="1147" spans="1:29" x14ac:dyDescent="0.2">
      <c r="A1147" s="8">
        <v>43698</v>
      </c>
      <c r="B1147" s="3">
        <v>99227</v>
      </c>
      <c r="C1147" s="3">
        <v>101240</v>
      </c>
      <c r="D1147" s="3">
        <v>99221</v>
      </c>
      <c r="E1147" s="3">
        <v>101202</v>
      </c>
      <c r="F1147" s="3">
        <v>101202</v>
      </c>
      <c r="G1147" s="5">
        <f t="shared" si="271"/>
        <v>-3.4930139720558917E-2</v>
      </c>
      <c r="H1147" s="24">
        <f t="shared" si="272"/>
        <v>0</v>
      </c>
      <c r="I1147" s="3">
        <f t="shared" si="282"/>
        <v>101748.94736842105</v>
      </c>
      <c r="J1147" s="10">
        <f t="shared" si="277"/>
        <v>1.9955251859466561E-2</v>
      </c>
      <c r="K1147" s="10">
        <f t="shared" si="280"/>
        <v>-1.3267870350387289E-3</v>
      </c>
      <c r="L1147" s="10">
        <f t="shared" si="285"/>
        <v>8.1613631215915027E-4</v>
      </c>
      <c r="M1147" s="10">
        <f t="shared" si="283"/>
        <v>7.6038824135949649E-4</v>
      </c>
      <c r="N1147" s="10">
        <f t="shared" si="281"/>
        <v>1.9355449571616834E-3</v>
      </c>
      <c r="O1147" s="22">
        <f t="shared" ca="1" si="279"/>
        <v>0.913330255741715</v>
      </c>
      <c r="P1147" s="22">
        <f t="shared" ca="1" si="279"/>
        <v>0.4564233308348693</v>
      </c>
      <c r="Q1147" s="22">
        <f t="shared" ca="1" si="279"/>
        <v>0.12079823770401808</v>
      </c>
      <c r="R1147" s="22">
        <f t="shared" ca="1" si="279"/>
        <v>0.1868533859264</v>
      </c>
      <c r="S1147" s="22">
        <f t="shared" ca="1" si="279"/>
        <v>0.99924982179284094</v>
      </c>
      <c r="T1147" s="22">
        <f t="shared" ca="1" si="273"/>
        <v>1.9794920625623595E-2</v>
      </c>
      <c r="U1147" s="25">
        <f t="shared" ca="1" si="274"/>
        <v>0.50494856857066295</v>
      </c>
      <c r="V1147" s="22">
        <f t="shared" ca="1" si="284"/>
        <v>-1.2594236059249055E-2</v>
      </c>
      <c r="W1147" s="22">
        <f t="shared" ca="1" si="284"/>
        <v>8.3736698676152815E-4</v>
      </c>
      <c r="X1147" s="22">
        <f t="shared" ca="1" si="284"/>
        <v>-5.1508311918304587E-4</v>
      </c>
      <c r="Y1147" s="22">
        <f t="shared" ca="1" si="284"/>
        <v>-4.7989918021584609E-4</v>
      </c>
      <c r="Z1147" s="22">
        <f t="shared" ca="1" si="284"/>
        <v>-1.2215686509724148E-3</v>
      </c>
      <c r="AA1147" s="10">
        <f t="shared" ca="1" si="275"/>
        <v>0</v>
      </c>
      <c r="AB1147" s="10">
        <f t="shared" ca="1" si="276"/>
        <v>0</v>
      </c>
      <c r="AC1147" s="5">
        <f t="shared" ca="1" si="278"/>
        <v>0.38985844399586</v>
      </c>
    </row>
    <row r="1148" spans="1:29" x14ac:dyDescent="0.2">
      <c r="A1148" s="8">
        <v>43699</v>
      </c>
      <c r="B1148" s="3">
        <v>101209</v>
      </c>
      <c r="C1148" s="3">
        <v>101469</v>
      </c>
      <c r="D1148" s="3">
        <v>100011</v>
      </c>
      <c r="E1148" s="3">
        <v>100011</v>
      </c>
      <c r="F1148" s="3">
        <v>100011</v>
      </c>
      <c r="G1148" s="5">
        <f t="shared" si="271"/>
        <v>-3.5806061333253369E-2</v>
      </c>
      <c r="H1148" s="24">
        <f t="shared" si="272"/>
        <v>0</v>
      </c>
      <c r="I1148" s="3">
        <f t="shared" si="282"/>
        <v>101601.15789473684</v>
      </c>
      <c r="J1148" s="10">
        <f t="shared" si="277"/>
        <v>-1.1768542123673398E-2</v>
      </c>
      <c r="K1148" s="10">
        <f t="shared" si="280"/>
        <v>-1.2116989664240907E-3</v>
      </c>
      <c r="L1148" s="10">
        <f t="shared" si="285"/>
        <v>2.7440536831804032E-4</v>
      </c>
      <c r="M1148" s="10">
        <f t="shared" si="283"/>
        <v>5.3400371323530709E-4</v>
      </c>
      <c r="N1148" s="10">
        <f t="shared" si="281"/>
        <v>1.9776553199551739E-3</v>
      </c>
      <c r="O1148" s="22">
        <f t="shared" ca="1" si="279"/>
        <v>0.913330255741715</v>
      </c>
      <c r="P1148" s="22">
        <f t="shared" ca="1" si="279"/>
        <v>0.4564233308348693</v>
      </c>
      <c r="Q1148" s="22">
        <f t="shared" ca="1" si="279"/>
        <v>0.12079823770401808</v>
      </c>
      <c r="R1148" s="22">
        <f t="shared" ca="1" si="279"/>
        <v>0.1868533859264</v>
      </c>
      <c r="S1148" s="22">
        <f t="shared" ca="1" si="279"/>
        <v>0.99924982179284094</v>
      </c>
      <c r="T1148" s="22">
        <f t="shared" ca="1" si="273"/>
        <v>-9.1925134528887207E-3</v>
      </c>
      <c r="U1148" s="25">
        <f t="shared" ca="1" si="274"/>
        <v>0.49770188781973612</v>
      </c>
      <c r="V1148" s="22">
        <f t="shared" ca="1" si="284"/>
        <v>7.3213773703954691E-3</v>
      </c>
      <c r="W1148" s="22">
        <f t="shared" ca="1" si="284"/>
        <v>7.5381515393173034E-4</v>
      </c>
      <c r="X1148" s="22">
        <f t="shared" ca="1" si="284"/>
        <v>-1.707114808959568E-4</v>
      </c>
      <c r="Y1148" s="22">
        <f t="shared" ca="1" si="284"/>
        <v>-3.3221130202045656E-4</v>
      </c>
      <c r="Z1148" s="22">
        <f t="shared" ca="1" si="284"/>
        <v>-1.230327491188224E-3</v>
      </c>
      <c r="AA1148" s="10">
        <f t="shared" ca="1" si="275"/>
        <v>0</v>
      </c>
      <c r="AB1148" s="10">
        <f t="shared" ca="1" si="276"/>
        <v>0</v>
      </c>
      <c r="AC1148" s="5">
        <f t="shared" ca="1" si="278"/>
        <v>0.38985844399586</v>
      </c>
    </row>
    <row r="1149" spans="1:29" x14ac:dyDescent="0.2">
      <c r="A1149" s="8">
        <v>43700</v>
      </c>
      <c r="B1149" s="3">
        <v>100007</v>
      </c>
      <c r="C1149" s="3">
        <v>100025</v>
      </c>
      <c r="D1149" s="3">
        <v>97085</v>
      </c>
      <c r="E1149" s="3">
        <v>97667</v>
      </c>
      <c r="F1149" s="3">
        <v>97667</v>
      </c>
      <c r="G1149" s="5">
        <f t="shared" si="271"/>
        <v>-4.0033993058044004E-3</v>
      </c>
      <c r="H1149" s="24">
        <f t="shared" si="272"/>
        <v>0</v>
      </c>
      <c r="I1149" s="3">
        <f t="shared" si="282"/>
        <v>101295.05263157895</v>
      </c>
      <c r="J1149" s="10">
        <f t="shared" si="277"/>
        <v>-2.3437421883592768E-2</v>
      </c>
      <c r="K1149" s="10">
        <f t="shared" si="280"/>
        <v>-2.4634492676564755E-3</v>
      </c>
      <c r="L1149" s="10">
        <f t="shared" si="285"/>
        <v>-6.5199981237404897E-5</v>
      </c>
      <c r="M1149" s="10">
        <f t="shared" si="283"/>
        <v>2.3265889229279302E-4</v>
      </c>
      <c r="N1149" s="10">
        <f t="shared" si="281"/>
        <v>-4.2220896743875745E-3</v>
      </c>
      <c r="O1149" s="22">
        <f t="shared" ca="1" si="279"/>
        <v>0.913330255741715</v>
      </c>
      <c r="P1149" s="22">
        <f t="shared" ca="1" si="279"/>
        <v>0.4564233308348693</v>
      </c>
      <c r="Q1149" s="22">
        <f t="shared" ca="1" si="279"/>
        <v>0.12079823770401808</v>
      </c>
      <c r="R1149" s="22">
        <f t="shared" ca="1" si="279"/>
        <v>0.1868533859264</v>
      </c>
      <c r="S1149" s="22">
        <f t="shared" ca="1" si="279"/>
        <v>0.99924982179284094</v>
      </c>
      <c r="T1149" s="22">
        <f t="shared" ca="1" si="273"/>
        <v>-2.6713807538720935E-2</v>
      </c>
      <c r="U1149" s="25">
        <f t="shared" ca="1" si="274"/>
        <v>0.49332194524756356</v>
      </c>
      <c r="V1149" s="22">
        <f t="shared" ca="1" si="284"/>
        <v>1.4450165031852789E-2</v>
      </c>
      <c r="W1149" s="22">
        <f t="shared" ca="1" si="284"/>
        <v>1.5188209966964245E-3</v>
      </c>
      <c r="X1149" s="22">
        <f t="shared" ca="1" si="284"/>
        <v>4.0198554842491149E-5</v>
      </c>
      <c r="Y1149" s="22">
        <f t="shared" ca="1" si="284"/>
        <v>-1.4344407872405297E-4</v>
      </c>
      <c r="Z1149" s="22">
        <f t="shared" ca="1" si="284"/>
        <v>2.6030974258688276E-3</v>
      </c>
      <c r="AA1149" s="10">
        <f t="shared" ca="1" si="275"/>
        <v>0</v>
      </c>
      <c r="AB1149" s="10">
        <f t="shared" ca="1" si="276"/>
        <v>0</v>
      </c>
      <c r="AC1149" s="5">
        <f t="shared" ca="1" si="278"/>
        <v>0.38985844399586</v>
      </c>
    </row>
    <row r="1150" spans="1:29" x14ac:dyDescent="0.2">
      <c r="A1150" s="8">
        <v>43703</v>
      </c>
      <c r="B1150" s="3">
        <v>97687</v>
      </c>
      <c r="C1150" s="3">
        <v>98436</v>
      </c>
      <c r="D1150" s="3">
        <v>95961</v>
      </c>
      <c r="E1150" s="3">
        <v>96430</v>
      </c>
      <c r="F1150" s="3">
        <v>96430</v>
      </c>
      <c r="G1150" s="5">
        <f t="shared" si="271"/>
        <v>1.8293062325002607E-2</v>
      </c>
      <c r="H1150" s="24">
        <f t="shared" si="272"/>
        <v>1</v>
      </c>
      <c r="I1150" s="3">
        <f t="shared" si="282"/>
        <v>100952.78947368421</v>
      </c>
      <c r="J1150" s="10">
        <f t="shared" si="277"/>
        <v>-1.2665485783324937E-2</v>
      </c>
      <c r="K1150" s="10">
        <f t="shared" si="280"/>
        <v>-3.4196210757637792E-3</v>
      </c>
      <c r="L1150" s="10">
        <f t="shared" si="285"/>
        <v>-4.1065684756347976E-4</v>
      </c>
      <c r="M1150" s="10">
        <f t="shared" si="283"/>
        <v>1.754441410662444E-4</v>
      </c>
      <c r="N1150" s="10">
        <f t="shared" si="281"/>
        <v>-6.0798767294554688E-3</v>
      </c>
      <c r="O1150" s="22">
        <f t="shared" ca="1" si="279"/>
        <v>0.913330255741715</v>
      </c>
      <c r="P1150" s="22">
        <f t="shared" ca="1" si="279"/>
        <v>0.4564233308348693</v>
      </c>
      <c r="Q1150" s="22">
        <f t="shared" ca="1" si="279"/>
        <v>0.12079823770401808</v>
      </c>
      <c r="R1150" s="22">
        <f t="shared" ca="1" si="279"/>
        <v>0.1868533859264</v>
      </c>
      <c r="S1150" s="22">
        <f t="shared" ca="1" si="279"/>
        <v>0.99924982179284094</v>
      </c>
      <c r="T1150" s="22">
        <f t="shared" ca="1" si="273"/>
        <v>-1.922070624128884E-2</v>
      </c>
      <c r="U1150" s="25">
        <f t="shared" ca="1" si="274"/>
        <v>0.49519497136779927</v>
      </c>
      <c r="V1150" s="22">
        <f t="shared" ca="1" si="284"/>
        <v>-7.9912630549802445E-3</v>
      </c>
      <c r="W1150" s="22">
        <f t="shared" ca="1" si="284"/>
        <v>-2.1576031138703785E-3</v>
      </c>
      <c r="X1150" s="22">
        <f t="shared" ca="1" si="284"/>
        <v>-2.5910312090273325E-4</v>
      </c>
      <c r="Y1150" s="22">
        <f t="shared" ca="1" si="284"/>
        <v>1.1069613173158243E-4</v>
      </c>
      <c r="Z1150" s="22">
        <f t="shared" ca="1" si="284"/>
        <v>-3.8360861255632688E-3</v>
      </c>
      <c r="AA1150" s="10">
        <f t="shared" ca="1" si="275"/>
        <v>0</v>
      </c>
      <c r="AB1150" s="10">
        <f t="shared" ca="1" si="276"/>
        <v>0</v>
      </c>
      <c r="AC1150" s="5">
        <f t="shared" ca="1" si="278"/>
        <v>0.38985844399586</v>
      </c>
    </row>
    <row r="1151" spans="1:29" x14ac:dyDescent="0.2">
      <c r="A1151" s="8">
        <v>43704</v>
      </c>
      <c r="B1151" s="3">
        <v>96434</v>
      </c>
      <c r="C1151" s="3">
        <v>97951</v>
      </c>
      <c r="D1151" s="3">
        <v>95855</v>
      </c>
      <c r="E1151" s="3">
        <v>97276</v>
      </c>
      <c r="F1151" s="3">
        <v>97276</v>
      </c>
      <c r="G1151" s="5">
        <f t="shared" si="271"/>
        <v>3.3389530819523783E-2</v>
      </c>
      <c r="H1151" s="24">
        <f t="shared" si="272"/>
        <v>1</v>
      </c>
      <c r="I1151" s="3">
        <f t="shared" si="282"/>
        <v>100714.05263157895</v>
      </c>
      <c r="J1151" s="10">
        <f t="shared" si="277"/>
        <v>8.7732033599501325E-3</v>
      </c>
      <c r="K1151" s="10">
        <f t="shared" si="280"/>
        <v>-2.715216775879875E-3</v>
      </c>
      <c r="L1151" s="10">
        <f t="shared" si="285"/>
        <v>-8.657067333226243E-5</v>
      </c>
      <c r="M1151" s="10">
        <f t="shared" si="283"/>
        <v>3.5710931020832451E-4</v>
      </c>
      <c r="N1151" s="10">
        <f t="shared" si="281"/>
        <v>-3.8285989142348821E-3</v>
      </c>
      <c r="O1151" s="22">
        <f t="shared" ca="1" si="279"/>
        <v>0.913330255741715</v>
      </c>
      <c r="P1151" s="22">
        <f t="shared" ca="1" si="279"/>
        <v>0.4564233308348693</v>
      </c>
      <c r="Q1151" s="22">
        <f t="shared" ca="1" si="279"/>
        <v>0.12079823770401808</v>
      </c>
      <c r="R1151" s="22">
        <f t="shared" ca="1" si="279"/>
        <v>0.1868533859264</v>
      </c>
      <c r="S1151" s="22">
        <f t="shared" ca="1" si="279"/>
        <v>0.99924982179284094</v>
      </c>
      <c r="T1151" s="22">
        <f t="shared" ca="1" si="273"/>
        <v>3.00408649984893E-3</v>
      </c>
      <c r="U1151" s="25">
        <f t="shared" ca="1" si="274"/>
        <v>0.50075102106016101</v>
      </c>
      <c r="V1151" s="22">
        <f t="shared" ca="1" si="284"/>
        <v>5.4750036720075251E-3</v>
      </c>
      <c r="W1151" s="22">
        <f t="shared" ca="1" si="284"/>
        <v>-1.6944576807716039E-3</v>
      </c>
      <c r="X1151" s="22">
        <f t="shared" ca="1" si="284"/>
        <v>-5.4025278445727798E-5</v>
      </c>
      <c r="Y1151" s="22">
        <f t="shared" ca="1" si="284"/>
        <v>2.2285757031736744E-4</v>
      </c>
      <c r="Z1151" s="22">
        <f t="shared" ca="1" si="284"/>
        <v>-2.3892747328495925E-3</v>
      </c>
      <c r="AA1151" s="10">
        <f t="shared" ca="1" si="275"/>
        <v>0</v>
      </c>
      <c r="AB1151" s="10">
        <f t="shared" ca="1" si="276"/>
        <v>0</v>
      </c>
      <c r="AC1151" s="5">
        <f t="shared" ca="1" si="278"/>
        <v>0.38985844399586</v>
      </c>
    </row>
    <row r="1152" spans="1:29" x14ac:dyDescent="0.2">
      <c r="A1152" s="8">
        <v>43705</v>
      </c>
      <c r="B1152" s="3">
        <v>97273</v>
      </c>
      <c r="C1152" s="3">
        <v>98346</v>
      </c>
      <c r="D1152" s="3">
        <v>96557</v>
      </c>
      <c r="E1152" s="3">
        <v>98194</v>
      </c>
      <c r="F1152" s="3">
        <v>98194</v>
      </c>
      <c r="G1152" s="5">
        <f t="shared" si="271"/>
        <v>2.9950913497769793E-2</v>
      </c>
      <c r="H1152" s="24">
        <f t="shared" si="272"/>
        <v>1</v>
      </c>
      <c r="I1152" s="3">
        <f t="shared" si="282"/>
        <v>100507.10526315789</v>
      </c>
      <c r="J1152" s="10">
        <f t="shared" si="277"/>
        <v>9.4370656688185228E-3</v>
      </c>
      <c r="K1152" s="10">
        <f t="shared" si="280"/>
        <v>-1.6988345269954076E-3</v>
      </c>
      <c r="L1152" s="10">
        <f t="shared" si="285"/>
        <v>1.8723795950555287E-4</v>
      </c>
      <c r="M1152" s="10">
        <f t="shared" si="283"/>
        <v>2.5865737003543223E-4</v>
      </c>
      <c r="N1152" s="10">
        <f t="shared" si="281"/>
        <v>-5.9322361523644895E-3</v>
      </c>
      <c r="O1152" s="22">
        <f t="shared" ca="1" si="279"/>
        <v>0.913330255741715</v>
      </c>
      <c r="P1152" s="22">
        <f t="shared" ca="1" si="279"/>
        <v>0.4564233308348693</v>
      </c>
      <c r="Q1152" s="22">
        <f t="shared" ca="1" si="279"/>
        <v>0.12079823770401808</v>
      </c>
      <c r="R1152" s="22">
        <f t="shared" ca="1" si="279"/>
        <v>0.1868533859264</v>
      </c>
      <c r="S1152" s="22">
        <f t="shared" ca="1" si="279"/>
        <v>0.99924982179284094</v>
      </c>
      <c r="T1152" s="22">
        <f t="shared" ca="1" si="273"/>
        <v>1.9869329902470973E-3</v>
      </c>
      <c r="U1152" s="25">
        <f t="shared" ca="1" si="274"/>
        <v>0.50049673308414067</v>
      </c>
      <c r="V1152" s="22">
        <f t="shared" ca="1" si="284"/>
        <v>5.8923005990336539E-3</v>
      </c>
      <c r="W1152" s="22">
        <f t="shared" ca="1" si="284"/>
        <v>-1.0607156983286419E-3</v>
      </c>
      <c r="X1152" s="22">
        <f t="shared" ca="1" si="284"/>
        <v>1.1690735019485473E-4</v>
      </c>
      <c r="Y1152" s="22">
        <f t="shared" ca="1" si="284"/>
        <v>1.6150009228398804E-4</v>
      </c>
      <c r="Z1152" s="22">
        <f t="shared" ca="1" si="284"/>
        <v>-3.7039605170578961E-3</v>
      </c>
      <c r="AA1152" s="10">
        <f t="shared" ca="1" si="275"/>
        <v>0</v>
      </c>
      <c r="AB1152" s="10">
        <f t="shared" ca="1" si="276"/>
        <v>0</v>
      </c>
      <c r="AC1152" s="5">
        <f t="shared" ca="1" si="278"/>
        <v>0.38985844399586</v>
      </c>
    </row>
    <row r="1153" spans="1:29" x14ac:dyDescent="0.2">
      <c r="A1153" s="8">
        <v>43706</v>
      </c>
      <c r="B1153" s="3">
        <v>98194</v>
      </c>
      <c r="C1153" s="3">
        <v>100684</v>
      </c>
      <c r="D1153" s="3">
        <v>98194</v>
      </c>
      <c r="E1153" s="3">
        <v>100524</v>
      </c>
      <c r="F1153" s="3">
        <v>100524</v>
      </c>
      <c r="G1153" s="5">
        <f t="shared" si="271"/>
        <v>1.0146830607615787E-3</v>
      </c>
      <c r="H1153" s="24">
        <f t="shared" si="272"/>
        <v>1</v>
      </c>
      <c r="I1153" s="3">
        <f t="shared" si="282"/>
        <v>100393.94736842105</v>
      </c>
      <c r="J1153" s="10">
        <f t="shared" si="277"/>
        <v>2.3728537385176329E-2</v>
      </c>
      <c r="K1153" s="10">
        <f t="shared" si="280"/>
        <v>-6.6661344880247775E-4</v>
      </c>
      <c r="L1153" s="10">
        <f t="shared" si="285"/>
        <v>2.9693567523915389E-4</v>
      </c>
      <c r="M1153" s="10">
        <f t="shared" si="283"/>
        <v>4.1339936968018187E-4</v>
      </c>
      <c r="N1153" s="10">
        <f t="shared" si="281"/>
        <v>1.1671797494054558E-3</v>
      </c>
      <c r="O1153" s="22">
        <f t="shared" ca="1" si="279"/>
        <v>0.913330255741715</v>
      </c>
      <c r="P1153" s="22">
        <f t="shared" ca="1" si="279"/>
        <v>0.4564233308348693</v>
      </c>
      <c r="Q1153" s="22">
        <f t="shared" ca="1" si="279"/>
        <v>0.12079823770401808</v>
      </c>
      <c r="R1153" s="22">
        <f t="shared" ca="1" si="279"/>
        <v>0.1868533859264</v>
      </c>
      <c r="S1153" s="22">
        <f t="shared" ca="1" si="279"/>
        <v>0.99924982179284094</v>
      </c>
      <c r="T1153" s="22">
        <f t="shared" ca="1" si="273"/>
        <v>2.2647151722536733E-2</v>
      </c>
      <c r="U1153" s="25">
        <f t="shared" ca="1" si="274"/>
        <v>0.5056615459518683</v>
      </c>
      <c r="V1153" s="22">
        <f t="shared" ca="1" si="284"/>
        <v>1.4660530706759701E-2</v>
      </c>
      <c r="W1153" s="22">
        <f t="shared" ca="1" si="284"/>
        <v>-4.1186301443986304E-4</v>
      </c>
      <c r="X1153" s="22">
        <f t="shared" ca="1" si="284"/>
        <v>1.8345987846244541E-4</v>
      </c>
      <c r="Y1153" s="22">
        <f t="shared" ca="1" si="284"/>
        <v>2.5541625490737652E-4</v>
      </c>
      <c r="Z1153" s="22">
        <f t="shared" ca="1" si="284"/>
        <v>7.2113482085737991E-4</v>
      </c>
      <c r="AA1153" s="10">
        <f t="shared" ca="1" si="275"/>
        <v>0</v>
      </c>
      <c r="AB1153" s="10">
        <f t="shared" ca="1" si="276"/>
        <v>0</v>
      </c>
      <c r="AC1153" s="5">
        <f t="shared" ca="1" si="278"/>
        <v>0.38985844399586</v>
      </c>
    </row>
    <row r="1154" spans="1:29" x14ac:dyDescent="0.2">
      <c r="A1154" s="8">
        <v>43707</v>
      </c>
      <c r="B1154" s="3">
        <v>100526</v>
      </c>
      <c r="C1154" s="3">
        <v>101551</v>
      </c>
      <c r="D1154" s="3">
        <v>100526</v>
      </c>
      <c r="E1154" s="3">
        <v>101135</v>
      </c>
      <c r="F1154" s="3">
        <v>101135</v>
      </c>
      <c r="G1154" s="5">
        <f t="shared" si="271"/>
        <v>-1.4376823058288468E-2</v>
      </c>
      <c r="H1154" s="24">
        <f t="shared" si="272"/>
        <v>0</v>
      </c>
      <c r="I1154" s="3">
        <f t="shared" si="282"/>
        <v>100448.52631578948</v>
      </c>
      <c r="J1154" s="10">
        <f t="shared" si="277"/>
        <v>6.0781504914249052E-3</v>
      </c>
      <c r="K1154" s="10">
        <f t="shared" si="280"/>
        <v>-6.31001950708332E-4</v>
      </c>
      <c r="L1154" s="10">
        <f t="shared" si="285"/>
        <v>2.3762065199051108E-4</v>
      </c>
      <c r="M1154" s="10">
        <f t="shared" si="283"/>
        <v>4.4730358333109455E-4</v>
      </c>
      <c r="N1154" s="10">
        <f t="shared" si="281"/>
        <v>7.0702942244089909E-3</v>
      </c>
      <c r="O1154" s="22">
        <f t="shared" ca="1" si="279"/>
        <v>0.913330255741715</v>
      </c>
      <c r="P1154" s="22">
        <f t="shared" ca="1" si="279"/>
        <v>0.4564233308348693</v>
      </c>
      <c r="Q1154" s="22">
        <f t="shared" ca="1" si="279"/>
        <v>0.12079823770401808</v>
      </c>
      <c r="R1154" s="22">
        <f t="shared" ca="1" si="279"/>
        <v>0.1868533859264</v>
      </c>
      <c r="S1154" s="22">
        <f t="shared" ca="1" si="279"/>
        <v>0.99924982179284094</v>
      </c>
      <c r="T1154" s="22">
        <f t="shared" ca="1" si="273"/>
        <v>1.2440629319512741E-2</v>
      </c>
      <c r="U1154" s="25">
        <f t="shared" ca="1" si="274"/>
        <v>0.50311011721743715</v>
      </c>
      <c r="V1154" s="22">
        <f t="shared" ca="1" si="284"/>
        <v>-3.8223258612158223E-3</v>
      </c>
      <c r="W1154" s="22">
        <f t="shared" ca="1" si="284"/>
        <v>3.9681397788238481E-4</v>
      </c>
      <c r="X1154" s="22">
        <f t="shared" ca="1" si="284"/>
        <v>-1.4943091069292866E-4</v>
      </c>
      <c r="Y1154" s="22">
        <f t="shared" ca="1" si="284"/>
        <v>-2.8129281379147517E-4</v>
      </c>
      <c r="Z1154" s="22">
        <f t="shared" ca="1" si="284"/>
        <v>-4.4462486571351517E-3</v>
      </c>
      <c r="AA1154" s="10">
        <f t="shared" ca="1" si="275"/>
        <v>0</v>
      </c>
      <c r="AB1154" s="10">
        <f t="shared" ca="1" si="276"/>
        <v>0</v>
      </c>
      <c r="AC1154" s="5">
        <f t="shared" ca="1" si="278"/>
        <v>0.38985844399586</v>
      </c>
    </row>
    <row r="1155" spans="1:29" x14ac:dyDescent="0.2">
      <c r="A1155" s="8">
        <v>43710</v>
      </c>
      <c r="B1155" s="3">
        <v>101133</v>
      </c>
      <c r="C1155" s="3">
        <v>101611</v>
      </c>
      <c r="D1155" s="3">
        <v>100626</v>
      </c>
      <c r="E1155" s="3">
        <v>100626</v>
      </c>
      <c r="F1155" s="3">
        <v>100626</v>
      </c>
      <c r="G1155" s="5">
        <f t="shared" ref="G1155:G1218" si="286">F1157/F1155-1</f>
        <v>5.7142289269174196E-3</v>
      </c>
      <c r="H1155" s="24">
        <f t="shared" ref="H1155:H1218" si="287">IF(G1155&gt;0,1,0)</f>
        <v>1</v>
      </c>
      <c r="I1155" s="3">
        <f t="shared" si="282"/>
        <v>100367.57894736843</v>
      </c>
      <c r="J1155" s="10">
        <f t="shared" si="277"/>
        <v>-5.0328768477777563E-3</v>
      </c>
      <c r="K1155" s="10">
        <f t="shared" si="280"/>
        <v>3.7181005745891006E-4</v>
      </c>
      <c r="L1155" s="10">
        <f t="shared" si="285"/>
        <v>-2.040037553477858E-4</v>
      </c>
      <c r="M1155" s="10">
        <f t="shared" si="283"/>
        <v>5.0758496798213645E-4</v>
      </c>
      <c r="N1155" s="10">
        <f t="shared" si="281"/>
        <v>8.596816011518427E-3</v>
      </c>
      <c r="O1155" s="22">
        <f t="shared" ref="O1155:S1218" ca="1" si="288">O1154</f>
        <v>0.913330255741715</v>
      </c>
      <c r="P1155" s="22">
        <f t="shared" ca="1" si="288"/>
        <v>0.4564233308348693</v>
      </c>
      <c r="Q1155" s="22">
        <f t="shared" ca="1" si="288"/>
        <v>0.12079823770401808</v>
      </c>
      <c r="R1155" s="22">
        <f t="shared" ca="1" si="288"/>
        <v>0.1868533859264</v>
      </c>
      <c r="S1155" s="22">
        <f t="shared" ca="1" si="288"/>
        <v>0.99924982179284094</v>
      </c>
      <c r="T1155" s="22">
        <f t="shared" ref="T1155:T1218" ca="1" si="289">SUMPRODUCT(J1155:N1155,O1155:S1155)</f>
        <v>4.2335916296433063E-3</v>
      </c>
      <c r="U1155" s="25">
        <f t="shared" ref="U1155:U1218" ca="1" si="290">1/(1+(EXP(-T1155)))</f>
        <v>0.50105839632658189</v>
      </c>
      <c r="V1155" s="22">
        <f t="shared" ca="1" si="284"/>
        <v>-3.1388754921300309E-3</v>
      </c>
      <c r="W1155" s="22">
        <f t="shared" ca="1" si="284"/>
        <v>2.3188834386053849E-4</v>
      </c>
      <c r="X1155" s="22">
        <f t="shared" ca="1" si="284"/>
        <v>-1.2723188095619623E-4</v>
      </c>
      <c r="Y1155" s="22">
        <f t="shared" ca="1" si="284"/>
        <v>3.165676539206846E-4</v>
      </c>
      <c r="Z1155" s="22">
        <f t="shared" ca="1" si="284"/>
        <v>5.3616124346100467E-3</v>
      </c>
      <c r="AA1155" s="10">
        <f t="shared" ref="AA1155:AA1218" ca="1" si="291">IF(OR(AND(U1155&gt;=0.501,U1155&lt;=0.503)),G1155-$AF$1,0)</f>
        <v>4.7142289269174196E-3</v>
      </c>
      <c r="AB1155" s="10">
        <f t="shared" ref="AB1155:AB1218" ca="1" si="292">IF(OR(AND(U1155&gt;=0.492,U1155&lt;=0.493)),-G1155-$AF$1,0)</f>
        <v>0</v>
      </c>
      <c r="AC1155" s="5">
        <f t="shared" ca="1" si="278"/>
        <v>0.39457267292277742</v>
      </c>
    </row>
    <row r="1156" spans="1:29" x14ac:dyDescent="0.2">
      <c r="A1156" s="8">
        <v>43711</v>
      </c>
      <c r="B1156" s="3">
        <v>100626</v>
      </c>
      <c r="C1156" s="3">
        <v>101417</v>
      </c>
      <c r="D1156" s="3">
        <v>99406</v>
      </c>
      <c r="E1156" s="3">
        <v>99681</v>
      </c>
      <c r="F1156" s="3">
        <v>99681</v>
      </c>
      <c r="G1156" s="5">
        <f t="shared" si="286"/>
        <v>2.5701989346013754E-2</v>
      </c>
      <c r="H1156" s="24">
        <f t="shared" si="287"/>
        <v>1</v>
      </c>
      <c r="I1156" s="3">
        <f t="shared" si="282"/>
        <v>100204.36842105263</v>
      </c>
      <c r="J1156" s="10">
        <f t="shared" ref="J1156:J1219" si="293">F1156/F1155-1</f>
        <v>-9.3912110190209619E-3</v>
      </c>
      <c r="K1156" s="10">
        <f t="shared" si="280"/>
        <v>-1.1297391446140337E-3</v>
      </c>
      <c r="L1156" s="10">
        <f t="shared" si="285"/>
        <v>-4.0143459449248019E-4</v>
      </c>
      <c r="M1156" s="10">
        <f t="shared" si="283"/>
        <v>4.4887827464898611E-4</v>
      </c>
      <c r="N1156" s="10">
        <f t="shared" si="281"/>
        <v>4.9639331357242081E-3</v>
      </c>
      <c r="O1156" s="22">
        <f t="shared" ca="1" si="288"/>
        <v>0.913330255741715</v>
      </c>
      <c r="P1156" s="22">
        <f t="shared" ca="1" si="288"/>
        <v>0.4564233308348693</v>
      </c>
      <c r="Q1156" s="22">
        <f t="shared" ca="1" si="288"/>
        <v>0.12079823770401808</v>
      </c>
      <c r="R1156" s="22">
        <f t="shared" ca="1" si="288"/>
        <v>0.1868533859264</v>
      </c>
      <c r="S1156" s="22">
        <f t="shared" ca="1" si="288"/>
        <v>0.99924982179284094</v>
      </c>
      <c r="T1156" s="22">
        <f t="shared" ca="1" si="289"/>
        <v>-4.0973253299032633E-3</v>
      </c>
      <c r="U1156" s="25">
        <f t="shared" ca="1" si="290"/>
        <v>0.49897567010056765</v>
      </c>
      <c r="V1156" s="22">
        <f t="shared" ca="1" si="284"/>
        <v>-5.8815068248576794E-3</v>
      </c>
      <c r="W1156" s="22">
        <f t="shared" ca="1" si="284"/>
        <v>-7.0753052784123421E-4</v>
      </c>
      <c r="X1156" s="22">
        <f t="shared" ca="1" si="284"/>
        <v>-2.5140956820791753E-4</v>
      </c>
      <c r="Y1156" s="22">
        <f t="shared" ca="1" si="284"/>
        <v>2.8112249107502019E-4</v>
      </c>
      <c r="Z1156" s="22">
        <f t="shared" ca="1" si="284"/>
        <v>3.1088010435253474E-3</v>
      </c>
      <c r="AA1156" s="10">
        <f t="shared" ca="1" si="291"/>
        <v>0</v>
      </c>
      <c r="AB1156" s="10">
        <f t="shared" ca="1" si="292"/>
        <v>0</v>
      </c>
      <c r="AC1156" s="5">
        <f t="shared" ref="AC1156:AC1219" ca="1" si="294">AA1156+AB1156+AC1155</f>
        <v>0.39457267292277742</v>
      </c>
    </row>
    <row r="1157" spans="1:29" x14ac:dyDescent="0.2">
      <c r="A1157" s="8">
        <v>43712</v>
      </c>
      <c r="B1157" s="3">
        <v>99706</v>
      </c>
      <c r="C1157" s="3">
        <v>101201</v>
      </c>
      <c r="D1157" s="3">
        <v>99706</v>
      </c>
      <c r="E1157" s="3">
        <v>101201</v>
      </c>
      <c r="F1157" s="3">
        <v>101201</v>
      </c>
      <c r="G1157" s="5">
        <f t="shared" si="286"/>
        <v>1.7134218041323646E-2</v>
      </c>
      <c r="H1157" s="24">
        <f t="shared" si="287"/>
        <v>1</v>
      </c>
      <c r="I1157" s="3">
        <f t="shared" si="282"/>
        <v>100051</v>
      </c>
      <c r="J1157" s="10">
        <f t="shared" si="293"/>
        <v>1.5248643171717813E-2</v>
      </c>
      <c r="K1157" s="10">
        <f t="shared" si="280"/>
        <v>-6.6976186250126686E-4</v>
      </c>
      <c r="L1157" s="10">
        <f t="shared" si="285"/>
        <v>2.8938216774848424E-4</v>
      </c>
      <c r="M1157" s="10">
        <f t="shared" si="283"/>
        <v>7.2621749887916587E-4</v>
      </c>
      <c r="N1157" s="10">
        <f t="shared" si="281"/>
        <v>6.1262486363040658E-3</v>
      </c>
      <c r="O1157" s="22">
        <f t="shared" ca="1" si="288"/>
        <v>0.913330255741715</v>
      </c>
      <c r="P1157" s="22">
        <f t="shared" ca="1" si="288"/>
        <v>0.4564233308348693</v>
      </c>
      <c r="Q1157" s="22">
        <f t="shared" ca="1" si="288"/>
        <v>0.12079823770401808</v>
      </c>
      <c r="R1157" s="22">
        <f t="shared" ca="1" si="288"/>
        <v>0.1868533859264</v>
      </c>
      <c r="S1157" s="22">
        <f t="shared" ca="1" si="288"/>
        <v>0.99924982179284094</v>
      </c>
      <c r="T1157" s="22">
        <f t="shared" ca="1" si="289"/>
        <v>1.9913658140147224E-2</v>
      </c>
      <c r="U1157" s="25">
        <f t="shared" ca="1" si="290"/>
        <v>0.5049782500241351</v>
      </c>
      <c r="V1157" s="22">
        <f t="shared" ca="1" si="284"/>
        <v>9.4345771743056268E-3</v>
      </c>
      <c r="W1157" s="22">
        <f t="shared" ca="1" si="284"/>
        <v>-4.1439227798934901E-4</v>
      </c>
      <c r="X1157" s="22">
        <f t="shared" ca="1" si="284"/>
        <v>1.7904533300082233E-4</v>
      </c>
      <c r="Y1157" s="22">
        <f t="shared" ca="1" si="284"/>
        <v>4.4932227486406911E-4</v>
      </c>
      <c r="Z1157" s="22">
        <f t="shared" ca="1" si="284"/>
        <v>3.7904071134273985E-3</v>
      </c>
      <c r="AA1157" s="10">
        <f t="shared" ca="1" si="291"/>
        <v>0</v>
      </c>
      <c r="AB1157" s="10">
        <f t="shared" ca="1" si="292"/>
        <v>0</v>
      </c>
      <c r="AC1157" s="5">
        <f t="shared" ca="1" si="294"/>
        <v>0.39457267292277742</v>
      </c>
    </row>
    <row r="1158" spans="1:29" x14ac:dyDescent="0.2">
      <c r="A1158" s="8">
        <v>43713</v>
      </c>
      <c r="B1158" s="3">
        <v>101204</v>
      </c>
      <c r="C1158" s="3">
        <v>103258</v>
      </c>
      <c r="D1158" s="3">
        <v>101204</v>
      </c>
      <c r="E1158" s="3">
        <v>102243</v>
      </c>
      <c r="F1158" s="3">
        <v>102243</v>
      </c>
      <c r="G1158" s="5">
        <f t="shared" si="286"/>
        <v>9.1742221961406134E-3</v>
      </c>
      <c r="H1158" s="24">
        <f t="shared" si="287"/>
        <v>1</v>
      </c>
      <c r="I1158" s="3">
        <f t="shared" si="282"/>
        <v>99958.736842105267</v>
      </c>
      <c r="J1158" s="10">
        <f t="shared" si="293"/>
        <v>1.0296340945247673E-2</v>
      </c>
      <c r="K1158" s="10">
        <f t="shared" si="280"/>
        <v>-8.0340466229381069E-4</v>
      </c>
      <c r="L1158" s="10">
        <f t="shared" si="285"/>
        <v>3.762197396531475E-4</v>
      </c>
      <c r="M1158" s="10">
        <f t="shared" si="283"/>
        <v>1.0275873248795819E-3</v>
      </c>
      <c r="N1158" s="10">
        <f t="shared" si="281"/>
        <v>3.4398093483183345E-3</v>
      </c>
      <c r="O1158" s="22">
        <f t="shared" ca="1" si="288"/>
        <v>0.913330255741715</v>
      </c>
      <c r="P1158" s="22">
        <f t="shared" ca="1" si="288"/>
        <v>0.4564233308348693</v>
      </c>
      <c r="Q1158" s="22">
        <f t="shared" ca="1" si="288"/>
        <v>0.12079823770401808</v>
      </c>
      <c r="R1158" s="22">
        <f t="shared" ca="1" si="288"/>
        <v>0.1868533859264</v>
      </c>
      <c r="S1158" s="22">
        <f t="shared" ca="1" si="288"/>
        <v>0.99924982179284094</v>
      </c>
      <c r="T1158" s="22">
        <f t="shared" ca="1" si="289"/>
        <v>1.2711950807591355E-2</v>
      </c>
      <c r="U1158" s="25">
        <f t="shared" ca="1" si="290"/>
        <v>0.50317794490735857</v>
      </c>
      <c r="V1158" s="22">
        <f t="shared" ca="1" si="284"/>
        <v>6.3940532722912098E-3</v>
      </c>
      <c r="W1158" s="22">
        <f t="shared" ca="1" si="284"/>
        <v>-4.9891628853692598E-4</v>
      </c>
      <c r="X1158" s="22">
        <f t="shared" ca="1" si="284"/>
        <v>2.3363339172835539E-4</v>
      </c>
      <c r="Y1158" s="22">
        <f t="shared" ca="1" si="284"/>
        <v>6.3813427820141118E-4</v>
      </c>
      <c r="Z1158" s="22">
        <f t="shared" ca="1" si="284"/>
        <v>2.1361301394962379E-3</v>
      </c>
      <c r="AA1158" s="10">
        <f t="shared" ca="1" si="291"/>
        <v>0</v>
      </c>
      <c r="AB1158" s="10">
        <f t="shared" ca="1" si="292"/>
        <v>0</v>
      </c>
      <c r="AC1158" s="5">
        <f t="shared" ca="1" si="294"/>
        <v>0.39457267292277742</v>
      </c>
    </row>
    <row r="1159" spans="1:29" x14ac:dyDescent="0.2">
      <c r="A1159" s="8">
        <v>43714</v>
      </c>
      <c r="B1159" s="3">
        <v>102247</v>
      </c>
      <c r="C1159" s="3">
        <v>103182</v>
      </c>
      <c r="D1159" s="3">
        <v>102246</v>
      </c>
      <c r="E1159" s="3">
        <v>102935</v>
      </c>
      <c r="F1159" s="3">
        <v>102935</v>
      </c>
      <c r="G1159" s="5">
        <f t="shared" si="286"/>
        <v>9.4234225482092704E-4</v>
      </c>
      <c r="H1159" s="24">
        <f t="shared" si="287"/>
        <v>1</v>
      </c>
      <c r="I1159" s="3">
        <f t="shared" si="282"/>
        <v>100012.42105263157</v>
      </c>
      <c r="J1159" s="10">
        <f t="shared" si="293"/>
        <v>6.7681895093063549E-3</v>
      </c>
      <c r="K1159" s="10">
        <f t="shared" si="280"/>
        <v>-4.0784684124908765E-4</v>
      </c>
      <c r="L1159" s="10">
        <f t="shared" si="285"/>
        <v>5.046314298084864E-4</v>
      </c>
      <c r="M1159" s="10">
        <f t="shared" si="283"/>
        <v>1.0728735268367108E-3</v>
      </c>
      <c r="N1159" s="10">
        <f t="shared" si="281"/>
        <v>3.5778171518946245E-3</v>
      </c>
      <c r="O1159" s="22">
        <f t="shared" ca="1" si="288"/>
        <v>0.913330255741715</v>
      </c>
      <c r="P1159" s="22">
        <f t="shared" ca="1" si="288"/>
        <v>0.4564233308348693</v>
      </c>
      <c r="Q1159" s="22">
        <f t="shared" ca="1" si="288"/>
        <v>0.12079823770401808</v>
      </c>
      <c r="R1159" s="22">
        <f t="shared" ca="1" si="288"/>
        <v>0.1868533859264</v>
      </c>
      <c r="S1159" s="22">
        <f t="shared" ca="1" si="288"/>
        <v>0.99924982179284094</v>
      </c>
      <c r="T1159" s="22">
        <f t="shared" ca="1" si="289"/>
        <v>9.832003231699013E-3</v>
      </c>
      <c r="U1159" s="25">
        <f t="shared" ca="1" si="290"/>
        <v>0.50245798100722217</v>
      </c>
      <c r="V1159" s="22">
        <f t="shared" ca="1" si="284"/>
        <v>4.2092216163516719E-3</v>
      </c>
      <c r="W1159" s="22">
        <f t="shared" ca="1" si="284"/>
        <v>-2.5364504613617836E-4</v>
      </c>
      <c r="X1159" s="22">
        <f t="shared" ca="1" si="284"/>
        <v>3.1383659097010484E-4</v>
      </c>
      <c r="Y1159" s="22">
        <f t="shared" ca="1" si="284"/>
        <v>6.6723345062413343E-4</v>
      </c>
      <c r="Z1159" s="22">
        <f t="shared" ca="1" si="284"/>
        <v>2.2250891873522691E-3</v>
      </c>
      <c r="AA1159" s="10">
        <f t="shared" ca="1" si="291"/>
        <v>-5.7657745179072982E-5</v>
      </c>
      <c r="AB1159" s="10">
        <f t="shared" ca="1" si="292"/>
        <v>0</v>
      </c>
      <c r="AC1159" s="5">
        <f t="shared" ca="1" si="294"/>
        <v>0.39451501517759835</v>
      </c>
    </row>
    <row r="1160" spans="1:29" x14ac:dyDescent="0.2">
      <c r="A1160" s="8">
        <v>43717</v>
      </c>
      <c r="B1160" s="3">
        <v>102937</v>
      </c>
      <c r="C1160" s="3">
        <v>104260</v>
      </c>
      <c r="D1160" s="3">
        <v>102793</v>
      </c>
      <c r="E1160" s="3">
        <v>103181</v>
      </c>
      <c r="F1160" s="3">
        <v>103181</v>
      </c>
      <c r="G1160" s="5">
        <f t="shared" si="286"/>
        <v>2.5683023037186281E-3</v>
      </c>
      <c r="H1160" s="24">
        <f t="shared" si="287"/>
        <v>1</v>
      </c>
      <c r="I1160" s="3">
        <f t="shared" si="282"/>
        <v>100006.21052631579</v>
      </c>
      <c r="J1160" s="10">
        <f t="shared" si="293"/>
        <v>2.3898576771748115E-3</v>
      </c>
      <c r="K1160" s="10">
        <f t="shared" si="280"/>
        <v>7.1216529335006436E-4</v>
      </c>
      <c r="L1160" s="10">
        <f t="shared" si="285"/>
        <v>5.0417791816791623E-4</v>
      </c>
      <c r="M1160" s="10">
        <f t="shared" si="283"/>
        <v>9.6248335056010382E-4</v>
      </c>
      <c r="N1160" s="10">
        <f t="shared" si="281"/>
        <v>5.0623640568851378E-3</v>
      </c>
      <c r="O1160" s="22">
        <f t="shared" ca="1" si="288"/>
        <v>0.913330255741715</v>
      </c>
      <c r="P1160" s="22">
        <f t="shared" ca="1" si="288"/>
        <v>0.4564233308348693</v>
      </c>
      <c r="Q1160" s="22">
        <f t="shared" ca="1" si="288"/>
        <v>0.12079823770401808</v>
      </c>
      <c r="R1160" s="22">
        <f t="shared" ca="1" si="288"/>
        <v>0.1868533859264</v>
      </c>
      <c r="S1160" s="22">
        <f t="shared" ca="1" si="288"/>
        <v>0.99924982179284094</v>
      </c>
      <c r="T1160" s="22">
        <f t="shared" ca="1" si="289"/>
        <v>7.8070916374230626E-3</v>
      </c>
      <c r="U1160" s="25">
        <f t="shared" ca="1" si="290"/>
        <v>0.5019517629959257</v>
      </c>
      <c r="V1160" s="22">
        <f t="shared" ca="1" si="284"/>
        <v>1.4878078326695924E-3</v>
      </c>
      <c r="W1160" s="22">
        <f t="shared" ca="1" si="284"/>
        <v>4.4335908021695948E-4</v>
      </c>
      <c r="X1160" s="22">
        <f t="shared" ca="1" si="284"/>
        <v>3.1387637133104706E-4</v>
      </c>
      <c r="Y1160" s="22">
        <f t="shared" ca="1" si="284"/>
        <v>5.9919478948647429E-4</v>
      </c>
      <c r="Z1160" s="22">
        <f t="shared" ca="1" si="284"/>
        <v>3.1515788440433521E-3</v>
      </c>
      <c r="AA1160" s="10">
        <f t="shared" ca="1" si="291"/>
        <v>1.5683023037186281E-3</v>
      </c>
      <c r="AB1160" s="10">
        <f t="shared" ca="1" si="292"/>
        <v>0</v>
      </c>
      <c r="AC1160" s="5">
        <f t="shared" ca="1" si="294"/>
        <v>0.39608331748131698</v>
      </c>
    </row>
    <row r="1161" spans="1:29" x14ac:dyDescent="0.2">
      <c r="A1161" s="8">
        <v>43718</v>
      </c>
      <c r="B1161" s="3">
        <v>103180</v>
      </c>
      <c r="C1161" s="3">
        <v>103503</v>
      </c>
      <c r="D1161" s="3">
        <v>102231</v>
      </c>
      <c r="E1161" s="3">
        <v>103032</v>
      </c>
      <c r="F1161" s="3">
        <v>103032</v>
      </c>
      <c r="G1161" s="5">
        <f t="shared" si="286"/>
        <v>1.2995962419442453E-2</v>
      </c>
      <c r="H1161" s="24">
        <f t="shared" si="287"/>
        <v>1</v>
      </c>
      <c r="I1161" s="3">
        <f t="shared" si="282"/>
        <v>100152.21052631579</v>
      </c>
      <c r="J1161" s="10">
        <f t="shared" si="293"/>
        <v>-1.4440643141663267E-3</v>
      </c>
      <c r="K1161" s="10">
        <f t="shared" si="280"/>
        <v>-3.9035125910230614E-5</v>
      </c>
      <c r="L1161" s="10">
        <f t="shared" si="285"/>
        <v>4.0141110493024045E-4</v>
      </c>
      <c r="M1161" s="10">
        <f t="shared" si="283"/>
        <v>1.0591385063435255E-3</v>
      </c>
      <c r="N1161" s="10">
        <f t="shared" si="281"/>
        <v>6.6517933978560654E-3</v>
      </c>
      <c r="O1161" s="22">
        <f t="shared" ca="1" si="288"/>
        <v>0.913330255741715</v>
      </c>
      <c r="P1161" s="22">
        <f t="shared" ca="1" si="288"/>
        <v>0.4564233308348693</v>
      </c>
      <c r="Q1161" s="22">
        <f t="shared" ca="1" si="288"/>
        <v>0.12079823770401808</v>
      </c>
      <c r="R1161" s="22">
        <f t="shared" ca="1" si="288"/>
        <v>0.1868533859264</v>
      </c>
      <c r="S1161" s="22">
        <f t="shared" ca="1" si="288"/>
        <v>0.99924982179284094</v>
      </c>
      <c r="T1161" s="22">
        <f t="shared" ca="1" si="289"/>
        <v>5.5564725660036604E-3</v>
      </c>
      <c r="U1161" s="25">
        <f t="shared" ca="1" si="290"/>
        <v>0.50138911456749768</v>
      </c>
      <c r="V1161" s="22">
        <f t="shared" ca="1" si="284"/>
        <v>-9.0002578593087468E-4</v>
      </c>
      <c r="W1161" s="22">
        <f t="shared" ca="1" si="284"/>
        <v>-2.4328985580222156E-5</v>
      </c>
      <c r="X1161" s="22">
        <f t="shared" ca="1" si="284"/>
        <v>2.5018300199793482E-4</v>
      </c>
      <c r="Y1161" s="22">
        <f t="shared" ca="1" si="284"/>
        <v>6.6011739036138872E-4</v>
      </c>
      <c r="Z1161" s="22">
        <f t="shared" ca="1" si="284"/>
        <v>4.1457887450196025E-3</v>
      </c>
      <c r="AA1161" s="10">
        <f t="shared" ca="1" si="291"/>
        <v>1.1995962419442452E-2</v>
      </c>
      <c r="AB1161" s="10">
        <f t="shared" ca="1" si="292"/>
        <v>0</v>
      </c>
      <c r="AC1161" s="5">
        <f t="shared" ca="1" si="294"/>
        <v>0.40807927990075943</v>
      </c>
    </row>
    <row r="1162" spans="1:29" x14ac:dyDescent="0.2">
      <c r="A1162" s="8">
        <v>43719</v>
      </c>
      <c r="B1162" s="3">
        <v>103036</v>
      </c>
      <c r="C1162" s="3">
        <v>104156</v>
      </c>
      <c r="D1162" s="3">
        <v>103036</v>
      </c>
      <c r="E1162" s="3">
        <v>103446</v>
      </c>
      <c r="F1162" s="3">
        <v>103446</v>
      </c>
      <c r="G1162" s="5">
        <f t="shared" si="286"/>
        <v>5.3167836359069298E-4</v>
      </c>
      <c r="H1162" s="24">
        <f t="shared" si="287"/>
        <v>1</v>
      </c>
      <c r="I1162" s="3">
        <f t="shared" si="282"/>
        <v>100383.21052631579</v>
      </c>
      <c r="J1162" s="10">
        <f t="shared" si="293"/>
        <v>4.0181691125087404E-3</v>
      </c>
      <c r="K1162" s="10">
        <f t="shared" si="280"/>
        <v>1.6338140067788775E-3</v>
      </c>
      <c r="L1162" s="10">
        <f t="shared" si="285"/>
        <v>6.2683073348000166E-4</v>
      </c>
      <c r="M1162" s="10">
        <f t="shared" si="283"/>
        <v>9.6071270430250983E-4</v>
      </c>
      <c r="N1162" s="10">
        <f t="shared" si="281"/>
        <v>4.4056985860142506E-3</v>
      </c>
      <c r="O1162" s="22">
        <f t="shared" ca="1" si="288"/>
        <v>0.913330255741715</v>
      </c>
      <c r="P1162" s="22">
        <f t="shared" ca="1" si="288"/>
        <v>0.4564233308348693</v>
      </c>
      <c r="Q1162" s="22">
        <f t="shared" ca="1" si="288"/>
        <v>0.12079823770401808</v>
      </c>
      <c r="R1162" s="22">
        <f t="shared" ca="1" si="288"/>
        <v>0.1868533859264</v>
      </c>
      <c r="S1162" s="22">
        <f t="shared" ca="1" si="288"/>
        <v>0.99924982179284094</v>
      </c>
      <c r="T1162" s="22">
        <f t="shared" ca="1" si="289"/>
        <v>9.0732522506719905E-3</v>
      </c>
      <c r="U1162" s="25">
        <f t="shared" ca="1" si="290"/>
        <v>0.50226829750143009</v>
      </c>
      <c r="V1162" s="22">
        <f t="shared" ca="1" si="284"/>
        <v>2.4999112406524611E-3</v>
      </c>
      <c r="W1162" s="22">
        <f t="shared" ca="1" si="284"/>
        <v>1.0164803636479767E-3</v>
      </c>
      <c r="X1162" s="22">
        <f t="shared" ca="1" si="284"/>
        <v>3.8998388388753369E-4</v>
      </c>
      <c r="Y1162" s="22">
        <f t="shared" ca="1" si="284"/>
        <v>5.9770916088297034E-4</v>
      </c>
      <c r="Z1162" s="22">
        <f t="shared" ca="1" si="284"/>
        <v>2.7410134092706686E-3</v>
      </c>
      <c r="AA1162" s="10">
        <f t="shared" ca="1" si="291"/>
        <v>-4.6832163640930704E-4</v>
      </c>
      <c r="AB1162" s="10">
        <f t="shared" ca="1" si="292"/>
        <v>0</v>
      </c>
      <c r="AC1162" s="5">
        <f t="shared" ca="1" si="294"/>
        <v>0.40761095826435012</v>
      </c>
    </row>
    <row r="1163" spans="1:29" x14ac:dyDescent="0.2">
      <c r="A1163" s="8">
        <v>43720</v>
      </c>
      <c r="B1163" s="3">
        <v>104389</v>
      </c>
      <c r="C1163" s="3">
        <v>104618</v>
      </c>
      <c r="D1163" s="3">
        <v>103733</v>
      </c>
      <c r="E1163" s="3">
        <v>104371</v>
      </c>
      <c r="F1163" s="3">
        <v>104371</v>
      </c>
      <c r="G1163" s="5">
        <f t="shared" si="286"/>
        <v>-6.6206130055284085E-3</v>
      </c>
      <c r="H1163" s="24">
        <f t="shared" si="287"/>
        <v>0</v>
      </c>
      <c r="I1163" s="3">
        <f t="shared" si="282"/>
        <v>100623.47368421052</v>
      </c>
      <c r="J1163" s="10">
        <f t="shared" si="293"/>
        <v>8.9418633876612308E-3</v>
      </c>
      <c r="K1163" s="10">
        <f t="shared" si="280"/>
        <v>2.6798618730439817E-3</v>
      </c>
      <c r="L1163" s="10">
        <f t="shared" si="285"/>
        <v>5.1979751765885091E-4</v>
      </c>
      <c r="M1163" s="10">
        <f t="shared" si="283"/>
        <v>1.0490740098363781E-3</v>
      </c>
      <c r="N1163" s="10">
        <f t="shared" si="281"/>
        <v>4.1348030744969618E-3</v>
      </c>
      <c r="O1163" s="22">
        <f t="shared" ca="1" si="288"/>
        <v>0.913330255741715</v>
      </c>
      <c r="P1163" s="22">
        <f t="shared" ca="1" si="288"/>
        <v>0.4564233308348693</v>
      </c>
      <c r="Q1163" s="22">
        <f t="shared" ca="1" si="288"/>
        <v>0.12079823770401808</v>
      </c>
      <c r="R1163" s="22">
        <f t="shared" ca="1" si="288"/>
        <v>0.1868533859264</v>
      </c>
      <c r="S1163" s="22">
        <f t="shared" ca="1" si="288"/>
        <v>0.99924982179284094</v>
      </c>
      <c r="T1163" s="22">
        <f t="shared" ca="1" si="289"/>
        <v>1.3780540747193221E-2</v>
      </c>
      <c r="U1163" s="25">
        <f t="shared" ca="1" si="290"/>
        <v>0.50344508066762095</v>
      </c>
      <c r="V1163" s="22">
        <f t="shared" ca="1" si="284"/>
        <v>-5.6269042719951914E-3</v>
      </c>
      <c r="W1163" s="22">
        <f t="shared" ca="1" si="284"/>
        <v>-1.6863740327990246E-3</v>
      </c>
      <c r="X1163" s="22">
        <f t="shared" ca="1" si="284"/>
        <v>-3.2709634959566158E-4</v>
      </c>
      <c r="Y1163" s="22">
        <f t="shared" ca="1" si="284"/>
        <v>-6.6015759486249517E-4</v>
      </c>
      <c r="Z1163" s="22">
        <f t="shared" ca="1" si="284"/>
        <v>-2.6019343032963882E-3</v>
      </c>
      <c r="AA1163" s="10">
        <f t="shared" ca="1" si="291"/>
        <v>0</v>
      </c>
      <c r="AB1163" s="10">
        <f t="shared" ca="1" si="292"/>
        <v>0</v>
      </c>
      <c r="AC1163" s="5">
        <f t="shared" ca="1" si="294"/>
        <v>0.40761095826435012</v>
      </c>
    </row>
    <row r="1164" spans="1:29" x14ac:dyDescent="0.2">
      <c r="A1164" s="8">
        <v>43721</v>
      </c>
      <c r="B1164" s="3">
        <v>104371</v>
      </c>
      <c r="C1164" s="3">
        <v>104699</v>
      </c>
      <c r="D1164" s="3">
        <v>103275</v>
      </c>
      <c r="E1164" s="3">
        <v>103501</v>
      </c>
      <c r="F1164" s="3">
        <v>103501</v>
      </c>
      <c r="G1164" s="5">
        <f t="shared" si="286"/>
        <v>1.0782504516864577E-2</v>
      </c>
      <c r="H1164" s="24">
        <f t="shared" si="287"/>
        <v>1</v>
      </c>
      <c r="I1164" s="3">
        <f t="shared" si="282"/>
        <v>100835.68421052632</v>
      </c>
      <c r="J1164" s="10">
        <f t="shared" si="293"/>
        <v>-8.335648791330974E-3</v>
      </c>
      <c r="K1164" s="10">
        <f t="shared" si="280"/>
        <v>1.8850142790713842E-3</v>
      </c>
      <c r="L1164" s="10">
        <f t="shared" si="285"/>
        <v>4.0863223368448051E-5</v>
      </c>
      <c r="M1164" s="10">
        <f t="shared" si="283"/>
        <v>8.2457911113100076E-4</v>
      </c>
      <c r="N1164" s="10">
        <f t="shared" si="281"/>
        <v>1.1140354143694964E-3</v>
      </c>
      <c r="O1164" s="22">
        <f t="shared" ca="1" si="288"/>
        <v>0.913330255741715</v>
      </c>
      <c r="P1164" s="22">
        <f t="shared" ca="1" si="288"/>
        <v>0.4564233308348693</v>
      </c>
      <c r="Q1164" s="22">
        <f t="shared" ca="1" si="288"/>
        <v>0.12079823770401808</v>
      </c>
      <c r="R1164" s="22">
        <f t="shared" ca="1" si="288"/>
        <v>0.1868533859264</v>
      </c>
      <c r="S1164" s="22">
        <f t="shared" ca="1" si="288"/>
        <v>0.99924982179284094</v>
      </c>
      <c r="T1164" s="22">
        <f t="shared" ca="1" si="289"/>
        <v>-5.4806244529059288E-3</v>
      </c>
      <c r="U1164" s="25">
        <f t="shared" ca="1" si="290"/>
        <v>0.49862984731640608</v>
      </c>
      <c r="V1164" s="22">
        <f t="shared" ca="1" si="284"/>
        <v>-5.2240176551610808E-3</v>
      </c>
      <c r="W1164" s="22">
        <f t="shared" ca="1" si="284"/>
        <v>1.1813534999628142E-3</v>
      </c>
      <c r="X1164" s="22">
        <f t="shared" ca="1" si="284"/>
        <v>2.5609308365483344E-5</v>
      </c>
      <c r="Y1164" s="22">
        <f t="shared" ca="1" si="284"/>
        <v>5.1677031296055499E-4</v>
      </c>
      <c r="Z1164" s="22">
        <f t="shared" ca="1" si="284"/>
        <v>6.9817488942113719E-4</v>
      </c>
      <c r="AA1164" s="10">
        <f t="shared" ca="1" si="291"/>
        <v>0</v>
      </c>
      <c r="AB1164" s="10">
        <f t="shared" ca="1" si="292"/>
        <v>0</v>
      </c>
      <c r="AC1164" s="5">
        <f t="shared" ca="1" si="294"/>
        <v>0.40761095826435012</v>
      </c>
    </row>
    <row r="1165" spans="1:29" x14ac:dyDescent="0.2">
      <c r="A1165" s="8">
        <v>43724</v>
      </c>
      <c r="B1165" s="3">
        <v>103496</v>
      </c>
      <c r="C1165" s="3">
        <v>104005</v>
      </c>
      <c r="D1165" s="3">
        <v>102782</v>
      </c>
      <c r="E1165" s="3">
        <v>103680</v>
      </c>
      <c r="F1165" s="3">
        <v>103680</v>
      </c>
      <c r="G1165" s="5">
        <f t="shared" si="286"/>
        <v>8.2175925925926929E-3</v>
      </c>
      <c r="H1165" s="24">
        <f t="shared" si="287"/>
        <v>1</v>
      </c>
      <c r="I1165" s="3">
        <f t="shared" si="282"/>
        <v>101070.31578947368</v>
      </c>
      <c r="J1165" s="10">
        <f t="shared" si="293"/>
        <v>1.7294518893538058E-3</v>
      </c>
      <c r="K1165" s="10">
        <f t="shared" si="280"/>
        <v>2.1403143989383476E-3</v>
      </c>
      <c r="L1165" s="10">
        <f t="shared" si="285"/>
        <v>-1.1969098217665675E-5</v>
      </c>
      <c r="M1165" s="10">
        <f t="shared" si="283"/>
        <v>9.3340537944855634E-4</v>
      </c>
      <c r="N1165" s="10">
        <f t="shared" si="281"/>
        <v>9.8195425680529529E-4</v>
      </c>
      <c r="O1165" s="22">
        <f t="shared" ca="1" si="288"/>
        <v>0.913330255741715</v>
      </c>
      <c r="P1165" s="22">
        <f t="shared" ca="1" si="288"/>
        <v>0.4564233308348693</v>
      </c>
      <c r="Q1165" s="22">
        <f t="shared" ca="1" si="288"/>
        <v>0.12079823770401808</v>
      </c>
      <c r="R1165" s="22">
        <f t="shared" ca="1" si="288"/>
        <v>0.1868533859264</v>
      </c>
      <c r="S1165" s="22">
        <f t="shared" ca="1" si="288"/>
        <v>0.99924982179284094</v>
      </c>
      <c r="T1165" s="22">
        <f t="shared" ca="1" si="289"/>
        <v>3.7106318891354673E-3</v>
      </c>
      <c r="U1165" s="25">
        <f t="shared" ca="1" si="290"/>
        <v>0.50092765690789143</v>
      </c>
      <c r="V1165" s="22">
        <f t="shared" ca="1" si="284"/>
        <v>1.0788982945710889E-3</v>
      </c>
      <c r="W1165" s="22">
        <f t="shared" ca="1" si="284"/>
        <v>1.3352100564782603E-3</v>
      </c>
      <c r="X1165" s="22">
        <f t="shared" ca="1" si="284"/>
        <v>-7.4667816630726571E-6</v>
      </c>
      <c r="Y1165" s="22">
        <f t="shared" ca="1" si="284"/>
        <v>5.8229400784707739E-4</v>
      </c>
      <c r="Z1165" s="22">
        <f t="shared" ca="1" si="284"/>
        <v>6.1258065606548942E-4</v>
      </c>
      <c r="AA1165" s="10">
        <f t="shared" ca="1" si="291"/>
        <v>0</v>
      </c>
      <c r="AB1165" s="10">
        <f t="shared" ca="1" si="292"/>
        <v>0</v>
      </c>
      <c r="AC1165" s="5">
        <f t="shared" ca="1" si="294"/>
        <v>0.40761095826435012</v>
      </c>
    </row>
    <row r="1166" spans="1:29" x14ac:dyDescent="0.2">
      <c r="A1166" s="8">
        <v>43725</v>
      </c>
      <c r="B1166" s="3">
        <v>103680</v>
      </c>
      <c r="C1166" s="3">
        <v>104619</v>
      </c>
      <c r="D1166" s="3">
        <v>103079</v>
      </c>
      <c r="E1166" s="3">
        <v>104617</v>
      </c>
      <c r="F1166" s="3">
        <v>104617</v>
      </c>
      <c r="G1166" s="5">
        <f t="shared" si="286"/>
        <v>-2.6573119091543029E-3</v>
      </c>
      <c r="H1166" s="24">
        <f t="shared" si="287"/>
        <v>0</v>
      </c>
      <c r="I1166" s="3">
        <f t="shared" si="282"/>
        <v>101250.05263157895</v>
      </c>
      <c r="J1166" s="10">
        <f t="shared" si="293"/>
        <v>9.0374228395062595E-3</v>
      </c>
      <c r="K1166" s="10">
        <f t="shared" si="280"/>
        <v>2.7163448267213007E-3</v>
      </c>
      <c r="L1166" s="10">
        <f t="shared" si="285"/>
        <v>8.4044180023332691E-5</v>
      </c>
      <c r="M1166" s="10">
        <f t="shared" si="283"/>
        <v>8.6522313459410532E-4</v>
      </c>
      <c r="N1166" s="10">
        <f t="shared" si="281"/>
        <v>3.0782516875398126E-3</v>
      </c>
      <c r="O1166" s="22">
        <f t="shared" ca="1" si="288"/>
        <v>0.913330255741715</v>
      </c>
      <c r="P1166" s="22">
        <f t="shared" ca="1" si="288"/>
        <v>0.4564233308348693</v>
      </c>
      <c r="Q1166" s="22">
        <f t="shared" ca="1" si="288"/>
        <v>0.12079823770401808</v>
      </c>
      <c r="R1166" s="22">
        <f t="shared" ca="1" si="288"/>
        <v>0.1868533859264</v>
      </c>
      <c r="S1166" s="22">
        <f t="shared" ca="1" si="288"/>
        <v>0.99924982179284094</v>
      </c>
      <c r="T1166" s="22">
        <f t="shared" ca="1" si="289"/>
        <v>1.2741719578084999E-2</v>
      </c>
      <c r="U1166" s="25">
        <f t="shared" ca="1" si="290"/>
        <v>0.50318538679863267</v>
      </c>
      <c r="V1166" s="22">
        <f t="shared" ca="1" si="284"/>
        <v>-5.6841431736525576E-3</v>
      </c>
      <c r="W1166" s="22">
        <f t="shared" ca="1" si="284"/>
        <v>-1.7084619341477952E-3</v>
      </c>
      <c r="X1166" s="22">
        <f t="shared" ca="1" si="284"/>
        <v>-5.286010853409979E-5</v>
      </c>
      <c r="Y1166" s="22">
        <f t="shared" ca="1" si="284"/>
        <v>-5.4418745935960213E-4</v>
      </c>
      <c r="Z1166" s="22">
        <f t="shared" ca="1" si="284"/>
        <v>-1.9360854999531944E-3</v>
      </c>
      <c r="AA1166" s="10">
        <f t="shared" ca="1" si="291"/>
        <v>0</v>
      </c>
      <c r="AB1166" s="10">
        <f t="shared" ca="1" si="292"/>
        <v>0</v>
      </c>
      <c r="AC1166" s="5">
        <f t="shared" ca="1" si="294"/>
        <v>0.40761095826435012</v>
      </c>
    </row>
    <row r="1167" spans="1:29" x14ac:dyDescent="0.2">
      <c r="A1167" s="8">
        <v>43726</v>
      </c>
      <c r="B1167" s="3">
        <v>104616</v>
      </c>
      <c r="C1167" s="3">
        <v>104762</v>
      </c>
      <c r="D1167" s="3">
        <v>103684</v>
      </c>
      <c r="E1167" s="3">
        <v>104532</v>
      </c>
      <c r="F1167" s="3">
        <v>104532</v>
      </c>
      <c r="G1167" s="5">
        <f t="shared" si="286"/>
        <v>2.726437837217377E-3</v>
      </c>
      <c r="H1167" s="24">
        <f t="shared" si="287"/>
        <v>1</v>
      </c>
      <c r="I1167" s="3">
        <f t="shared" si="282"/>
        <v>101488</v>
      </c>
      <c r="J1167" s="10">
        <f t="shared" si="293"/>
        <v>-8.124874542377869E-4</v>
      </c>
      <c r="K1167" s="10">
        <f t="shared" si="280"/>
        <v>1.6779578610360835E-3</v>
      </c>
      <c r="L1167" s="10">
        <f t="shared" si="285"/>
        <v>-1.7845066616273497E-4</v>
      </c>
      <c r="M1167" s="10">
        <f t="shared" si="283"/>
        <v>8.8982673797036171E-4</v>
      </c>
      <c r="N1167" s="10">
        <f t="shared" si="281"/>
        <v>2.112120374190507E-3</v>
      </c>
      <c r="O1167" s="22">
        <f t="shared" ca="1" si="288"/>
        <v>0.913330255741715</v>
      </c>
      <c r="P1167" s="22">
        <f t="shared" ca="1" si="288"/>
        <v>0.4564233308348693</v>
      </c>
      <c r="Q1167" s="22">
        <f t="shared" ca="1" si="288"/>
        <v>0.12079823770401808</v>
      </c>
      <c r="R1167" s="22">
        <f t="shared" ca="1" si="288"/>
        <v>0.1868533859264</v>
      </c>
      <c r="S1167" s="22">
        <f t="shared" ca="1" si="288"/>
        <v>0.99924982179284094</v>
      </c>
      <c r="T1167" s="22">
        <f t="shared" ca="1" si="289"/>
        <v>2.2790362619716413E-3</v>
      </c>
      <c r="U1167" s="25">
        <f t="shared" ca="1" si="290"/>
        <v>0.50056975881888199</v>
      </c>
      <c r="V1167" s="22">
        <f t="shared" ca="1" si="284"/>
        <v>-5.0722534790006708E-4</v>
      </c>
      <c r="W1167" s="22">
        <f t="shared" ca="1" si="284"/>
        <v>1.0475272638198689E-3</v>
      </c>
      <c r="X1167" s="22">
        <f t="shared" ca="1" si="284"/>
        <v>-1.114044293918432E-4</v>
      </c>
      <c r="Y1167" s="22">
        <f t="shared" ca="1" si="284"/>
        <v>5.5550725661507403E-4</v>
      </c>
      <c r="Z1167" s="22">
        <f t="shared" ca="1" si="284"/>
        <v>1.3185692726918848E-3</v>
      </c>
      <c r="AA1167" s="10">
        <f t="shared" ca="1" si="291"/>
        <v>0</v>
      </c>
      <c r="AB1167" s="10">
        <f t="shared" ca="1" si="292"/>
        <v>0</v>
      </c>
      <c r="AC1167" s="5">
        <f t="shared" ca="1" si="294"/>
        <v>0.40761095826435012</v>
      </c>
    </row>
    <row r="1168" spans="1:29" x14ac:dyDescent="0.2">
      <c r="A1168" s="8">
        <v>43727</v>
      </c>
      <c r="B1168" s="3">
        <v>104555</v>
      </c>
      <c r="C1168" s="3">
        <v>106001</v>
      </c>
      <c r="D1168" s="3">
        <v>104286</v>
      </c>
      <c r="E1168" s="3">
        <v>104339</v>
      </c>
      <c r="F1168" s="3">
        <v>104339</v>
      </c>
      <c r="G1168" s="5">
        <f t="shared" si="286"/>
        <v>2.8656590536615401E-3</v>
      </c>
      <c r="H1168" s="24">
        <f t="shared" si="287"/>
        <v>1</v>
      </c>
      <c r="I1168" s="3">
        <f t="shared" si="282"/>
        <v>101839.15789473684</v>
      </c>
      <c r="J1168" s="10">
        <f t="shared" si="293"/>
        <v>-1.8463245704664066E-3</v>
      </c>
      <c r="K1168" s="10">
        <f t="shared" si="280"/>
        <v>2.1740687386964329E-3</v>
      </c>
      <c r="L1168" s="10">
        <f t="shared" si="285"/>
        <v>-8.8554435325165489E-5</v>
      </c>
      <c r="M1168" s="10">
        <f t="shared" si="283"/>
        <v>8.7635123074194415E-4</v>
      </c>
      <c r="N1168" s="10">
        <f t="shared" si="281"/>
        <v>-4.551721743502046E-5</v>
      </c>
      <c r="O1168" s="22">
        <f t="shared" ca="1" si="288"/>
        <v>0.913330255741715</v>
      </c>
      <c r="P1168" s="22">
        <f t="shared" ca="1" si="288"/>
        <v>0.4564233308348693</v>
      </c>
      <c r="Q1168" s="22">
        <f t="shared" ca="1" si="288"/>
        <v>0.12079823770401808</v>
      </c>
      <c r="R1168" s="22">
        <f t="shared" ca="1" si="288"/>
        <v>0.1868533859264</v>
      </c>
      <c r="S1168" s="22">
        <f t="shared" ca="1" si="288"/>
        <v>0.99924982179284094</v>
      </c>
      <c r="T1168" s="22">
        <f t="shared" ca="1" si="289"/>
        <v>-5.8643949336021088E-4</v>
      </c>
      <c r="U1168" s="25">
        <f t="shared" ca="1" si="290"/>
        <v>0.49985339013086172</v>
      </c>
      <c r="V1168" s="22">
        <f t="shared" ca="1" si="284"/>
        <v>-1.154291119052646E-3</v>
      </c>
      <c r="W1168" s="22">
        <f t="shared" ca="1" si="284"/>
        <v>1.3591912697415625E-3</v>
      </c>
      <c r="X1168" s="22">
        <f t="shared" ca="1" si="284"/>
        <v>-5.5362746010978384E-5</v>
      </c>
      <c r="Y1168" s="22">
        <f t="shared" ca="1" si="284"/>
        <v>5.4788007428225227E-4</v>
      </c>
      <c r="Z1168" s="22">
        <f t="shared" ca="1" si="284"/>
        <v>-2.8456600041865899E-5</v>
      </c>
      <c r="AA1168" s="10">
        <f t="shared" ca="1" si="291"/>
        <v>0</v>
      </c>
      <c r="AB1168" s="10">
        <f t="shared" ca="1" si="292"/>
        <v>0</v>
      </c>
      <c r="AC1168" s="5">
        <f t="shared" ca="1" si="294"/>
        <v>0.40761095826435012</v>
      </c>
    </row>
    <row r="1169" spans="1:29" x14ac:dyDescent="0.2">
      <c r="A1169" s="8">
        <v>43728</v>
      </c>
      <c r="B1169" s="3">
        <v>104339</v>
      </c>
      <c r="C1169" s="3">
        <v>105045</v>
      </c>
      <c r="D1169" s="3">
        <v>103914</v>
      </c>
      <c r="E1169" s="3">
        <v>104817</v>
      </c>
      <c r="F1169" s="3">
        <v>104817</v>
      </c>
      <c r="G1169" s="5">
        <f t="shared" si="286"/>
        <v>-8.9775513514028793E-3</v>
      </c>
      <c r="H1169" s="24">
        <f t="shared" si="287"/>
        <v>0</v>
      </c>
      <c r="I1169" s="3">
        <f t="shared" si="282"/>
        <v>102280.57894736843</v>
      </c>
      <c r="J1169" s="10">
        <f t="shared" si="293"/>
        <v>4.5812208282616229E-3</v>
      </c>
      <c r="K1169" s="10">
        <f t="shared" si="280"/>
        <v>3.5750008742891524E-3</v>
      </c>
      <c r="L1169" s="10">
        <f t="shared" si="285"/>
        <v>2.3893249621923963E-4</v>
      </c>
      <c r="M1169" s="10">
        <f t="shared" si="283"/>
        <v>9.0500953209230351E-4</v>
      </c>
      <c r="N1169" s="10">
        <f t="shared" si="281"/>
        <v>2.5378567064834991E-3</v>
      </c>
      <c r="O1169" s="22">
        <f t="shared" ca="1" si="288"/>
        <v>0.913330255741715</v>
      </c>
      <c r="P1169" s="22">
        <f t="shared" ca="1" si="288"/>
        <v>0.4564233308348693</v>
      </c>
      <c r="Q1169" s="22">
        <f t="shared" ca="1" si="288"/>
        <v>0.12079823770401808</v>
      </c>
      <c r="R1169" s="22">
        <f t="shared" ca="1" si="288"/>
        <v>0.1868533859264</v>
      </c>
      <c r="S1169" s="22">
        <f t="shared" ca="1" si="288"/>
        <v>0.99924982179284094</v>
      </c>
      <c r="T1169" s="22">
        <f t="shared" ca="1" si="289"/>
        <v>8.5498009789961079E-3</v>
      </c>
      <c r="U1169" s="25">
        <f t="shared" ca="1" si="290"/>
        <v>0.50213743722437065</v>
      </c>
      <c r="V1169" s="22">
        <f t="shared" ca="1" si="284"/>
        <v>-2.875450559047971E-3</v>
      </c>
      <c r="W1169" s="22">
        <f t="shared" ca="1" si="284"/>
        <v>-2.2438862145993626E-3</v>
      </c>
      <c r="X1169" s="22">
        <f t="shared" ca="1" si="284"/>
        <v>-1.4996844849521072E-4</v>
      </c>
      <c r="Y1169" s="22">
        <f t="shared" ca="1" si="284"/>
        <v>-5.6803857804558664E-4</v>
      </c>
      <c r="Z1169" s="22">
        <f t="shared" ca="1" si="284"/>
        <v>-1.5929119680115271E-3</v>
      </c>
      <c r="AA1169" s="10">
        <f t="shared" ca="1" si="291"/>
        <v>-9.9775513514028802E-3</v>
      </c>
      <c r="AB1169" s="10">
        <f t="shared" ca="1" si="292"/>
        <v>0</v>
      </c>
      <c r="AC1169" s="5">
        <f t="shared" ca="1" si="294"/>
        <v>0.39763340691294724</v>
      </c>
    </row>
    <row r="1170" spans="1:29" x14ac:dyDescent="0.2">
      <c r="A1170" s="8">
        <v>43731</v>
      </c>
      <c r="B1170" s="3">
        <v>104817</v>
      </c>
      <c r="C1170" s="3">
        <v>104817</v>
      </c>
      <c r="D1170" s="3">
        <v>104020</v>
      </c>
      <c r="E1170" s="3">
        <v>104638</v>
      </c>
      <c r="F1170" s="3">
        <v>104638</v>
      </c>
      <c r="G1170" s="5">
        <f t="shared" si="286"/>
        <v>-1.5004109405760691E-3</v>
      </c>
      <c r="H1170" s="24">
        <f t="shared" si="287"/>
        <v>0</v>
      </c>
      <c r="I1170" s="3">
        <f t="shared" si="282"/>
        <v>102668.05263157895</v>
      </c>
      <c r="J1170" s="10">
        <f t="shared" si="293"/>
        <v>-1.7077382485665149E-3</v>
      </c>
      <c r="K1170" s="10">
        <f t="shared" si="280"/>
        <v>4.122888251027074E-3</v>
      </c>
      <c r="L1170" s="10">
        <f t="shared" si="285"/>
        <v>2.2460334285840267E-4</v>
      </c>
      <c r="M1170" s="10">
        <f t="shared" si="283"/>
        <v>9.7355480795666355E-4</v>
      </c>
      <c r="N1170" s="10">
        <f t="shared" si="281"/>
        <v>1.8504186788994349E-3</v>
      </c>
      <c r="O1170" s="22">
        <f t="shared" ca="1" si="288"/>
        <v>0.913330255741715</v>
      </c>
      <c r="P1170" s="22">
        <f t="shared" ca="1" si="288"/>
        <v>0.4564233308348693</v>
      </c>
      <c r="Q1170" s="22">
        <f t="shared" ca="1" si="288"/>
        <v>0.12079823770401808</v>
      </c>
      <c r="R1170" s="22">
        <f t="shared" ca="1" si="288"/>
        <v>0.1868533859264</v>
      </c>
      <c r="S1170" s="22">
        <f t="shared" ca="1" si="288"/>
        <v>0.99924982179284094</v>
      </c>
      <c r="T1170" s="22">
        <f t="shared" ca="1" si="289"/>
        <v>2.3801276122743221E-3</v>
      </c>
      <c r="U1170" s="25">
        <f t="shared" ca="1" si="290"/>
        <v>0.50059503162216379</v>
      </c>
      <c r="V1170" s="22">
        <f t="shared" ca="1" si="284"/>
        <v>1.0686050897647532E-3</v>
      </c>
      <c r="W1170" s="22">
        <f t="shared" ca="1" si="284"/>
        <v>-2.5798680642522562E-3</v>
      </c>
      <c r="X1170" s="22">
        <f t="shared" ca="1" si="284"/>
        <v>-1.4054394785508533E-4</v>
      </c>
      <c r="Y1170" s="22">
        <f t="shared" ca="1" si="284"/>
        <v>-6.0919501206974157E-4</v>
      </c>
      <c r="Z1170" s="22">
        <f t="shared" ca="1" si="284"/>
        <v>-1.1578863564878981E-3</v>
      </c>
      <c r="AA1170" s="10">
        <f t="shared" ca="1" si="291"/>
        <v>0</v>
      </c>
      <c r="AB1170" s="10">
        <f t="shared" ca="1" si="292"/>
        <v>0</v>
      </c>
      <c r="AC1170" s="5">
        <f t="shared" ca="1" si="294"/>
        <v>0.39763340691294724</v>
      </c>
    </row>
    <row r="1171" spans="1:29" x14ac:dyDescent="0.2">
      <c r="A1171" s="8">
        <v>43732</v>
      </c>
      <c r="B1171" s="3">
        <v>104638</v>
      </c>
      <c r="C1171" s="3">
        <v>104893</v>
      </c>
      <c r="D1171" s="3">
        <v>103504</v>
      </c>
      <c r="E1171" s="3">
        <v>103876</v>
      </c>
      <c r="F1171" s="3">
        <v>103876</v>
      </c>
      <c r="G1171" s="5">
        <f t="shared" si="286"/>
        <v>1.3891563017443875E-2</v>
      </c>
      <c r="H1171" s="24">
        <f t="shared" si="287"/>
        <v>1</v>
      </c>
      <c r="I1171" s="3">
        <f t="shared" si="282"/>
        <v>102967.10526315789</v>
      </c>
      <c r="J1171" s="10">
        <f t="shared" si="293"/>
        <v>-7.2822492784647697E-3</v>
      </c>
      <c r="K1171" s="10">
        <f t="shared" si="280"/>
        <v>3.3201156191063285E-3</v>
      </c>
      <c r="L1171" s="10">
        <f t="shared" si="285"/>
        <v>8.435319173512479E-5</v>
      </c>
      <c r="M1171" s="10">
        <f t="shared" si="283"/>
        <v>8.5048526718608413E-4</v>
      </c>
      <c r="N1171" s="10">
        <f t="shared" si="281"/>
        <v>-1.4135157446947711E-3</v>
      </c>
      <c r="O1171" s="22">
        <f t="shared" ca="1" si="288"/>
        <v>0.913330255741715</v>
      </c>
      <c r="P1171" s="22">
        <f t="shared" ca="1" si="288"/>
        <v>0.4564233308348693</v>
      </c>
      <c r="Q1171" s="22">
        <f t="shared" ca="1" si="288"/>
        <v>0.12079823770401808</v>
      </c>
      <c r="R1171" s="22">
        <f t="shared" ca="1" si="288"/>
        <v>0.1868533859264</v>
      </c>
      <c r="S1171" s="22">
        <f t="shared" ca="1" si="288"/>
        <v>0.99924982179284094</v>
      </c>
      <c r="T1171" s="22">
        <f t="shared" ca="1" si="289"/>
        <v>-6.3790699534728365E-3</v>
      </c>
      <c r="U1171" s="25">
        <f t="shared" ca="1" si="290"/>
        <v>0.49840523791953717</v>
      </c>
      <c r="V1171" s="22">
        <f t="shared" ca="1" si="284"/>
        <v>-4.5658761683779843E-3</v>
      </c>
      <c r="W1171" s="22">
        <f t="shared" ca="1" si="284"/>
        <v>2.0816695778825278E-3</v>
      </c>
      <c r="X1171" s="22">
        <f t="shared" ca="1" si="284"/>
        <v>5.2888360881711104E-5</v>
      </c>
      <c r="Y1171" s="22">
        <f t="shared" ca="1" si="284"/>
        <v>5.3324326928563684E-4</v>
      </c>
      <c r="Z1171" s="22">
        <f t="shared" ca="1" si="284"/>
        <v>-8.862561010393649E-4</v>
      </c>
      <c r="AA1171" s="10">
        <f t="shared" ca="1" si="291"/>
        <v>0</v>
      </c>
      <c r="AB1171" s="10">
        <f t="shared" ca="1" si="292"/>
        <v>0</v>
      </c>
      <c r="AC1171" s="5">
        <f t="shared" ca="1" si="294"/>
        <v>0.39763340691294724</v>
      </c>
    </row>
    <row r="1172" spans="1:29" x14ac:dyDescent="0.2">
      <c r="A1172" s="8">
        <v>43733</v>
      </c>
      <c r="B1172" s="3">
        <v>103857</v>
      </c>
      <c r="C1172" s="3">
        <v>104481</v>
      </c>
      <c r="D1172" s="3">
        <v>103034</v>
      </c>
      <c r="E1172" s="3">
        <v>104481</v>
      </c>
      <c r="F1172" s="3">
        <v>104481</v>
      </c>
      <c r="G1172" s="5">
        <f t="shared" si="286"/>
        <v>5.7139575616618199E-3</v>
      </c>
      <c r="H1172" s="24">
        <f t="shared" si="287"/>
        <v>1</v>
      </c>
      <c r="I1172" s="3">
        <f t="shared" si="282"/>
        <v>103175.36842105263</v>
      </c>
      <c r="J1172" s="10">
        <f t="shared" si="293"/>
        <v>5.8242519927607095E-3</v>
      </c>
      <c r="K1172" s="10">
        <f t="shared" si="280"/>
        <v>3.1394749353034377E-3</v>
      </c>
      <c r="L1172" s="10">
        <f t="shared" si="285"/>
        <v>1.8522753537256076E-4</v>
      </c>
      <c r="M1172" s="10">
        <f t="shared" si="283"/>
        <v>1.0127816159612869E-3</v>
      </c>
      <c r="N1172" s="10">
        <f t="shared" si="281"/>
        <v>-8.6167855295071763E-5</v>
      </c>
      <c r="O1172" s="22">
        <f t="shared" ca="1" si="288"/>
        <v>0.913330255741715</v>
      </c>
      <c r="P1172" s="22">
        <f t="shared" ca="1" si="288"/>
        <v>0.4564233308348693</v>
      </c>
      <c r="Q1172" s="22">
        <f t="shared" ca="1" si="288"/>
        <v>0.12079823770401808</v>
      </c>
      <c r="R1172" s="22">
        <f t="shared" ca="1" si="288"/>
        <v>0.1868533859264</v>
      </c>
      <c r="S1172" s="22">
        <f t="shared" ca="1" si="288"/>
        <v>0.99924982179284094</v>
      </c>
      <c r="T1172" s="22">
        <f t="shared" ca="1" si="289"/>
        <v>6.8779087890418825E-3</v>
      </c>
      <c r="U1172" s="25">
        <f t="shared" ca="1" si="290"/>
        <v>0.50171947041887999</v>
      </c>
      <c r="V1172" s="22">
        <f t="shared" ca="1" si="284"/>
        <v>3.6275963076076979E-3</v>
      </c>
      <c r="W1172" s="22">
        <f t="shared" ca="1" si="284"/>
        <v>1.955400916253174E-3</v>
      </c>
      <c r="X1172" s="22">
        <f t="shared" ca="1" si="284"/>
        <v>1.1536772863192665E-4</v>
      </c>
      <c r="Y1172" s="22">
        <f t="shared" ca="1" si="284"/>
        <v>6.3080423976172339E-4</v>
      </c>
      <c r="Z1172" s="22">
        <f t="shared" ca="1" si="284"/>
        <v>-5.3669070996825468E-5</v>
      </c>
      <c r="AA1172" s="10">
        <f t="shared" ca="1" si="291"/>
        <v>4.7139575616618199E-3</v>
      </c>
      <c r="AB1172" s="10">
        <f t="shared" ca="1" si="292"/>
        <v>0</v>
      </c>
      <c r="AC1172" s="5">
        <f t="shared" ca="1" si="294"/>
        <v>0.40234736447460906</v>
      </c>
    </row>
    <row r="1173" spans="1:29" x14ac:dyDescent="0.2">
      <c r="A1173" s="8">
        <v>43734</v>
      </c>
      <c r="B1173" s="3">
        <v>104485</v>
      </c>
      <c r="C1173" s="3">
        <v>105342</v>
      </c>
      <c r="D1173" s="3">
        <v>104337</v>
      </c>
      <c r="E1173" s="3">
        <v>105319</v>
      </c>
      <c r="F1173" s="3">
        <v>105319</v>
      </c>
      <c r="G1173" s="5">
        <f t="shared" si="286"/>
        <v>-5.4501087173254303E-3</v>
      </c>
      <c r="H1173" s="24">
        <f t="shared" si="287"/>
        <v>0</v>
      </c>
      <c r="I1173" s="3">
        <f t="shared" si="282"/>
        <v>103395.57894736843</v>
      </c>
      <c r="J1173" s="10">
        <f t="shared" si="293"/>
        <v>8.0205970463529397E-3</v>
      </c>
      <c r="K1173" s="10">
        <f t="shared" si="280"/>
        <v>2.3540779183622686E-3</v>
      </c>
      <c r="L1173" s="10">
        <f t="shared" si="285"/>
        <v>1.7983297499011286E-4</v>
      </c>
      <c r="M1173" s="10">
        <f t="shared" si="283"/>
        <v>1.1582445620797544E-3</v>
      </c>
      <c r="N1173" s="10">
        <f t="shared" si="281"/>
        <v>1.8872164680687974E-3</v>
      </c>
      <c r="O1173" s="22">
        <f t="shared" ca="1" si="288"/>
        <v>0.913330255741715</v>
      </c>
      <c r="P1173" s="22">
        <f t="shared" ca="1" si="288"/>
        <v>0.4564233308348693</v>
      </c>
      <c r="Q1173" s="22">
        <f t="shared" ca="1" si="288"/>
        <v>0.12079823770401808</v>
      </c>
      <c r="R1173" s="22">
        <f t="shared" ca="1" si="288"/>
        <v>0.1868533859264</v>
      </c>
      <c r="S1173" s="22">
        <f t="shared" ca="1" si="288"/>
        <v>0.99924982179284094</v>
      </c>
      <c r="T1173" s="22">
        <f t="shared" ca="1" si="289"/>
        <v>1.0523856180108076E-2</v>
      </c>
      <c r="U1173" s="25">
        <f t="shared" ca="1" si="290"/>
        <v>0.50263093976335071</v>
      </c>
      <c r="V1173" s="22">
        <f t="shared" ca="1" si="284"/>
        <v>-5.039110764971144E-3</v>
      </c>
      <c r="W1173" s="22">
        <f t="shared" ca="1" si="284"/>
        <v>-1.4789995447276796E-3</v>
      </c>
      <c r="X1173" s="22">
        <f t="shared" ca="1" si="284"/>
        <v>-1.1298389321048405E-4</v>
      </c>
      <c r="Y1173" s="22">
        <f t="shared" ca="1" si="284"/>
        <v>-7.276917924581831E-4</v>
      </c>
      <c r="Z1173" s="22">
        <f t="shared" ca="1" si="284"/>
        <v>-1.1856839042176492E-3</v>
      </c>
      <c r="AA1173" s="10">
        <f t="shared" ca="1" si="291"/>
        <v>-6.4501087173254304E-3</v>
      </c>
      <c r="AB1173" s="10">
        <f t="shared" ca="1" si="292"/>
        <v>0</v>
      </c>
      <c r="AC1173" s="5">
        <f t="shared" ca="1" si="294"/>
        <v>0.39589725575728363</v>
      </c>
    </row>
    <row r="1174" spans="1:29" x14ac:dyDescent="0.2">
      <c r="A1174" s="8">
        <v>43735</v>
      </c>
      <c r="B1174" s="3">
        <v>105319</v>
      </c>
      <c r="C1174" s="3">
        <v>105633</v>
      </c>
      <c r="D1174" s="3">
        <v>104506</v>
      </c>
      <c r="E1174" s="3">
        <v>105078</v>
      </c>
      <c r="F1174" s="3">
        <v>105078</v>
      </c>
      <c r="G1174" s="5">
        <f t="shared" si="286"/>
        <v>-9.7546584442033124E-3</v>
      </c>
      <c r="H1174" s="24">
        <f t="shared" si="287"/>
        <v>0</v>
      </c>
      <c r="I1174" s="3">
        <f t="shared" si="282"/>
        <v>103629.89473684211</v>
      </c>
      <c r="J1174" s="10">
        <f t="shared" si="293"/>
        <v>-2.288286064242917E-3</v>
      </c>
      <c r="K1174" s="10">
        <f t="shared" si="280"/>
        <v>1.9357560905788774E-3</v>
      </c>
      <c r="L1174" s="10">
        <f t="shared" si="285"/>
        <v>3.7567081377668508E-4</v>
      </c>
      <c r="M1174" s="10">
        <f t="shared" si="283"/>
        <v>1.0073806867004387E-3</v>
      </c>
      <c r="N1174" s="10">
        <f t="shared" si="281"/>
        <v>5.1331508956788954E-4</v>
      </c>
      <c r="O1174" s="22">
        <f t="shared" ca="1" si="288"/>
        <v>0.913330255741715</v>
      </c>
      <c r="P1174" s="22">
        <f t="shared" ca="1" si="288"/>
        <v>0.4564233308348693</v>
      </c>
      <c r="Q1174" s="22">
        <f t="shared" ca="1" si="288"/>
        <v>0.12079823770401808</v>
      </c>
      <c r="R1174" s="22">
        <f t="shared" ca="1" si="288"/>
        <v>0.1868533859264</v>
      </c>
      <c r="S1174" s="22">
        <f t="shared" ca="1" si="288"/>
        <v>0.99924982179284094</v>
      </c>
      <c r="T1174" s="22">
        <f t="shared" ca="1" si="289"/>
        <v>-4.5989377745710288E-4</v>
      </c>
      <c r="U1174" s="25">
        <f t="shared" ca="1" si="290"/>
        <v>0.49988502655766226</v>
      </c>
      <c r="V1174" s="22">
        <f t="shared" ca="1" si="284"/>
        <v>1.4298498493903692E-3</v>
      </c>
      <c r="W1174" s="22">
        <f t="shared" ca="1" si="284"/>
        <v>-1.2095692919785544E-3</v>
      </c>
      <c r="X1174" s="22">
        <f t="shared" ca="1" si="284"/>
        <v>-2.3474025599009562E-4</v>
      </c>
      <c r="Y1174" s="22">
        <f t="shared" ca="1" si="284"/>
        <v>-6.2946811837266909E-4</v>
      </c>
      <c r="Z1174" s="22">
        <f t="shared" ca="1" si="284"/>
        <v>-3.207481420166249E-4</v>
      </c>
      <c r="AA1174" s="10">
        <f t="shared" ca="1" si="291"/>
        <v>0</v>
      </c>
      <c r="AB1174" s="10">
        <f t="shared" ca="1" si="292"/>
        <v>0</v>
      </c>
      <c r="AC1174" s="5">
        <f t="shared" ca="1" si="294"/>
        <v>0.39589725575728363</v>
      </c>
    </row>
    <row r="1175" spans="1:29" x14ac:dyDescent="0.2">
      <c r="A1175" s="8">
        <v>43738</v>
      </c>
      <c r="B1175" s="3">
        <v>105077</v>
      </c>
      <c r="C1175" s="3">
        <v>105178</v>
      </c>
      <c r="D1175" s="3">
        <v>104638</v>
      </c>
      <c r="E1175" s="3">
        <v>104745</v>
      </c>
      <c r="F1175" s="3">
        <v>104745</v>
      </c>
      <c r="G1175" s="5">
        <f t="shared" si="286"/>
        <v>-3.545753973936705E-2</v>
      </c>
      <c r="H1175" s="24">
        <f t="shared" si="287"/>
        <v>0</v>
      </c>
      <c r="I1175" s="3">
        <f t="shared" si="282"/>
        <v>103896.42105263157</v>
      </c>
      <c r="J1175" s="10">
        <f t="shared" si="293"/>
        <v>-3.1690744018728623E-3</v>
      </c>
      <c r="K1175" s="10">
        <f t="shared" ref="K1175:K1238" si="295">AVERAGE(J1156:J1175)</f>
        <v>2.0289462128741222E-3</v>
      </c>
      <c r="L1175" s="10">
        <f t="shared" si="285"/>
        <v>2.1620611806803637E-4</v>
      </c>
      <c r="M1175" s="10">
        <f t="shared" si="283"/>
        <v>1.0582239134130089E-3</v>
      </c>
      <c r="N1175" s="10">
        <f t="shared" ref="N1175:N1238" si="296">AVERAGE(J1171:J1175)</f>
        <v>2.2104785890662005E-4</v>
      </c>
      <c r="O1175" s="22">
        <f t="shared" ca="1" si="288"/>
        <v>0.913330255741715</v>
      </c>
      <c r="P1175" s="22">
        <f t="shared" ca="1" si="288"/>
        <v>0.4564233308348693</v>
      </c>
      <c r="Q1175" s="22">
        <f t="shared" ca="1" si="288"/>
        <v>0.12079823770401808</v>
      </c>
      <c r="R1175" s="22">
        <f t="shared" ca="1" si="288"/>
        <v>0.1868533859264</v>
      </c>
      <c r="S1175" s="22">
        <f t="shared" ca="1" si="288"/>
        <v>0.99924982179284094</v>
      </c>
      <c r="T1175" s="22">
        <f t="shared" ca="1" si="289"/>
        <v>-1.5236210724091821E-3</v>
      </c>
      <c r="U1175" s="25">
        <f t="shared" ca="1" si="290"/>
        <v>0.49961909480558453</v>
      </c>
      <c r="V1175" s="22">
        <f t="shared" ca="1" si="284"/>
        <v>1.9791614564270365E-3</v>
      </c>
      <c r="W1175" s="22">
        <f t="shared" ca="1" si="284"/>
        <v>-1.2671246024741224E-3</v>
      </c>
      <c r="X1175" s="22">
        <f t="shared" ca="1" si="284"/>
        <v>-1.3502580288777253E-4</v>
      </c>
      <c r="Y1175" s="22">
        <f t="shared" ca="1" si="284"/>
        <v>-6.6088570860269513E-4</v>
      </c>
      <c r="Z1175" s="22">
        <f t="shared" ca="1" si="284"/>
        <v>-1.3804958385172541E-4</v>
      </c>
      <c r="AA1175" s="10">
        <f t="shared" ca="1" si="291"/>
        <v>0</v>
      </c>
      <c r="AB1175" s="10">
        <f t="shared" ca="1" si="292"/>
        <v>0</v>
      </c>
      <c r="AC1175" s="5">
        <f t="shared" ca="1" si="294"/>
        <v>0.39589725575728363</v>
      </c>
    </row>
    <row r="1176" spans="1:29" x14ac:dyDescent="0.2">
      <c r="A1176" s="8">
        <v>43739</v>
      </c>
      <c r="B1176" s="3">
        <v>104745</v>
      </c>
      <c r="C1176" s="3">
        <v>105121</v>
      </c>
      <c r="D1176" s="3">
        <v>103837</v>
      </c>
      <c r="E1176" s="3">
        <v>104053</v>
      </c>
      <c r="F1176" s="3">
        <v>104053</v>
      </c>
      <c r="G1176" s="5">
        <f t="shared" si="286"/>
        <v>-2.4381805426080927E-2</v>
      </c>
      <c r="H1176" s="24">
        <f t="shared" si="287"/>
        <v>0</v>
      </c>
      <c r="I1176" s="3">
        <f t="shared" si="282"/>
        <v>104046.52631578948</v>
      </c>
      <c r="J1176" s="10">
        <f t="shared" si="293"/>
        <v>-6.606520597641885E-3</v>
      </c>
      <c r="K1176" s="10">
        <f t="shared" si="295"/>
        <v>2.168180733943076E-3</v>
      </c>
      <c r="L1176" s="10">
        <f t="shared" si="285"/>
        <v>1.3121420672607576E-4</v>
      </c>
      <c r="M1176" s="10">
        <f t="shared" si="283"/>
        <v>1.0501706895478047E-3</v>
      </c>
      <c r="N1176" s="10">
        <f t="shared" si="296"/>
        <v>3.5619359507119695E-4</v>
      </c>
      <c r="O1176" s="22">
        <f t="shared" ca="1" si="288"/>
        <v>0.913330255741715</v>
      </c>
      <c r="P1176" s="22">
        <f t="shared" ca="1" si="288"/>
        <v>0.4564233308348693</v>
      </c>
      <c r="Q1176" s="22">
        <f t="shared" ca="1" si="288"/>
        <v>0.12079823770401808</v>
      </c>
      <c r="R1176" s="22">
        <f t="shared" ca="1" si="288"/>
        <v>0.1868533859264</v>
      </c>
      <c r="S1176" s="22">
        <f t="shared" ca="1" si="288"/>
        <v>0.99924982179284094</v>
      </c>
      <c r="T1176" s="22">
        <f t="shared" ca="1" si="289"/>
        <v>-4.4763220940933256E-3</v>
      </c>
      <c r="U1176" s="25">
        <f t="shared" ca="1" si="290"/>
        <v>0.49888092134510043</v>
      </c>
      <c r="V1176" s="22">
        <f t="shared" ca="1" si="284"/>
        <v>4.1198132156141445E-3</v>
      </c>
      <c r="W1176" s="22">
        <f t="shared" ca="1" si="284"/>
        <v>-1.3520732297008209E-3</v>
      </c>
      <c r="X1176" s="22">
        <f t="shared" ca="1" si="284"/>
        <v>-8.1824920539771845E-5</v>
      </c>
      <c r="Y1176" s="22">
        <f t="shared" ca="1" si="284"/>
        <v>-6.5488437090379433E-4</v>
      </c>
      <c r="Z1176" s="22">
        <f t="shared" ca="1" si="284"/>
        <v>-2.2212162341781223E-4</v>
      </c>
      <c r="AA1176" s="10">
        <f t="shared" ca="1" si="291"/>
        <v>0</v>
      </c>
      <c r="AB1176" s="10">
        <f t="shared" ca="1" si="292"/>
        <v>0</v>
      </c>
      <c r="AC1176" s="5">
        <f t="shared" ca="1" si="294"/>
        <v>0.39589725575728363</v>
      </c>
    </row>
    <row r="1177" spans="1:29" x14ac:dyDescent="0.2">
      <c r="A1177" s="8">
        <v>43740</v>
      </c>
      <c r="B1177" s="3">
        <v>104049</v>
      </c>
      <c r="C1177" s="3">
        <v>104049</v>
      </c>
      <c r="D1177" s="3">
        <v>100944</v>
      </c>
      <c r="E1177" s="3">
        <v>101031</v>
      </c>
      <c r="F1177" s="3">
        <v>101031</v>
      </c>
      <c r="G1177" s="5">
        <f t="shared" si="286"/>
        <v>1.50448872128357E-2</v>
      </c>
      <c r="H1177" s="24">
        <f t="shared" si="287"/>
        <v>1</v>
      </c>
      <c r="I1177" s="3">
        <f t="shared" si="282"/>
        <v>103982.73684210527</v>
      </c>
      <c r="J1177" s="10">
        <f t="shared" si="293"/>
        <v>-2.9042891603317522E-2</v>
      </c>
      <c r="K1177" s="10">
        <f t="shared" si="295"/>
        <v>-4.6396004808690881E-5</v>
      </c>
      <c r="L1177" s="10">
        <f t="shared" si="285"/>
        <v>-5.2987196754501027E-4</v>
      </c>
      <c r="M1177" s="10">
        <f t="shared" si="283"/>
        <v>1.0282600955668687E-3</v>
      </c>
      <c r="N1177" s="10">
        <f t="shared" si="296"/>
        <v>-6.617235124144449E-3</v>
      </c>
      <c r="O1177" s="22">
        <f t="shared" ca="1" si="288"/>
        <v>0.913330255741715</v>
      </c>
      <c r="P1177" s="22">
        <f t="shared" ca="1" si="288"/>
        <v>0.4564233308348693</v>
      </c>
      <c r="Q1177" s="22">
        <f t="shared" ca="1" si="288"/>
        <v>0.12079823770401808</v>
      </c>
      <c r="R1177" s="22">
        <f t="shared" ca="1" si="288"/>
        <v>0.1868533859264</v>
      </c>
      <c r="S1177" s="22">
        <f t="shared" ca="1" si="288"/>
        <v>0.99924982179284094</v>
      </c>
      <c r="T1177" s="22">
        <f t="shared" ca="1" si="289"/>
        <v>-3.3031072572570305E-2</v>
      </c>
      <c r="U1177" s="25">
        <f t="shared" ca="1" si="290"/>
        <v>0.4917429825793187</v>
      </c>
      <c r="V1177" s="22">
        <f t="shared" ca="1" si="284"/>
        <v>-1.8446534840925198E-2</v>
      </c>
      <c r="W1177" s="22">
        <f t="shared" ca="1" si="284"/>
        <v>-2.9468330181196128E-5</v>
      </c>
      <c r="X1177" s="22">
        <f t="shared" ca="1" si="284"/>
        <v>-3.3654712636919785E-4</v>
      </c>
      <c r="Y1177" s="22">
        <f t="shared" ca="1" si="284"/>
        <v>6.5309735468078024E-4</v>
      </c>
      <c r="Z1177" s="22">
        <f t="shared" ca="1" si="284"/>
        <v>-4.2029237286476413E-3</v>
      </c>
      <c r="AA1177" s="10">
        <f t="shared" ca="1" si="291"/>
        <v>0</v>
      </c>
      <c r="AB1177" s="10">
        <f t="shared" ca="1" si="292"/>
        <v>0</v>
      </c>
      <c r="AC1177" s="5">
        <f t="shared" ca="1" si="294"/>
        <v>0.39589725575728363</v>
      </c>
    </row>
    <row r="1178" spans="1:29" x14ac:dyDescent="0.2">
      <c r="A1178" s="8">
        <v>43741</v>
      </c>
      <c r="B1178" s="3">
        <v>101031</v>
      </c>
      <c r="C1178" s="3">
        <v>101560</v>
      </c>
      <c r="D1178" s="3">
        <v>99826</v>
      </c>
      <c r="E1178" s="3">
        <v>101516</v>
      </c>
      <c r="F1178" s="3">
        <v>101516</v>
      </c>
      <c r="G1178" s="5">
        <f t="shared" si="286"/>
        <v>-9.2891760904685317E-3</v>
      </c>
      <c r="H1178" s="24">
        <f t="shared" si="287"/>
        <v>0</v>
      </c>
      <c r="I1178" s="3">
        <f t="shared" si="282"/>
        <v>103908.05263157895</v>
      </c>
      <c r="J1178" s="10">
        <f t="shared" si="293"/>
        <v>4.8005067751482056E-3</v>
      </c>
      <c r="K1178" s="10">
        <f t="shared" si="295"/>
        <v>-3.2118771331366423E-4</v>
      </c>
      <c r="L1178" s="10">
        <f t="shared" si="285"/>
        <v>-1.5245576212272294E-4</v>
      </c>
      <c r="M1178" s="10">
        <f t="shared" si="283"/>
        <v>1.0364731718654529E-3</v>
      </c>
      <c r="N1178" s="10">
        <f t="shared" si="296"/>
        <v>-7.2612531783853964E-3</v>
      </c>
      <c r="O1178" s="22">
        <f t="shared" ca="1" si="288"/>
        <v>0.913330255741715</v>
      </c>
      <c r="P1178" s="22">
        <f t="shared" ca="1" si="288"/>
        <v>0.4564233308348693</v>
      </c>
      <c r="Q1178" s="22">
        <f t="shared" ca="1" si="288"/>
        <v>0.12079823770401808</v>
      </c>
      <c r="R1178" s="22">
        <f t="shared" ca="1" si="288"/>
        <v>0.1868533859264</v>
      </c>
      <c r="S1178" s="22">
        <f t="shared" ca="1" si="288"/>
        <v>0.99924982179284094</v>
      </c>
      <c r="T1178" s="22">
        <f t="shared" ca="1" si="289"/>
        <v>-2.8427032955995321E-3</v>
      </c>
      <c r="U1178" s="25">
        <f t="shared" ca="1" si="290"/>
        <v>0.49928932465467846</v>
      </c>
      <c r="V1178" s="22">
        <f t="shared" ca="1" si="284"/>
        <v>-2.9960461794670172E-3</v>
      </c>
      <c r="W1178" s="22">
        <f t="shared" ca="1" si="284"/>
        <v>2.0045659061390295E-4</v>
      </c>
      <c r="X1178" s="22">
        <f t="shared" ca="1" si="284"/>
        <v>9.5149225913011002E-5</v>
      </c>
      <c r="Y1178" s="22">
        <f t="shared" ca="1" si="284"/>
        <v>-6.4687368066295055E-4</v>
      </c>
      <c r="Z1178" s="22">
        <f t="shared" ca="1" si="284"/>
        <v>4.5318235890986032E-3</v>
      </c>
      <c r="AA1178" s="10">
        <f t="shared" ca="1" si="291"/>
        <v>0</v>
      </c>
      <c r="AB1178" s="10">
        <f t="shared" ca="1" si="292"/>
        <v>0</v>
      </c>
      <c r="AC1178" s="5">
        <f t="shared" ca="1" si="294"/>
        <v>0.39589725575728363</v>
      </c>
    </row>
    <row r="1179" spans="1:29" x14ac:dyDescent="0.2">
      <c r="A1179" s="8">
        <v>43742</v>
      </c>
      <c r="B1179" s="3">
        <v>101516</v>
      </c>
      <c r="C1179" s="3">
        <v>102580</v>
      </c>
      <c r="D1179" s="3">
        <v>101057</v>
      </c>
      <c r="E1179" s="3">
        <v>102551</v>
      </c>
      <c r="F1179" s="3">
        <v>102551</v>
      </c>
      <c r="G1179" s="5">
        <f t="shared" si="286"/>
        <v>-2.5060701504617255E-2</v>
      </c>
      <c r="H1179" s="24">
        <f t="shared" si="287"/>
        <v>0</v>
      </c>
      <c r="I1179" s="3">
        <f t="shared" si="282"/>
        <v>103874.89473684211</v>
      </c>
      <c r="J1179" s="10">
        <f t="shared" si="293"/>
        <v>1.0195437172465516E-2</v>
      </c>
      <c r="K1179" s="10">
        <f t="shared" si="295"/>
        <v>-1.4982533015570621E-4</v>
      </c>
      <c r="L1179" s="10">
        <f t="shared" si="285"/>
        <v>1.9501298505488762E-5</v>
      </c>
      <c r="M1179" s="10">
        <f t="shared" si="283"/>
        <v>1.1893548771261375E-3</v>
      </c>
      <c r="N1179" s="10">
        <f t="shared" si="296"/>
        <v>-4.7645085310437096E-3</v>
      </c>
      <c r="O1179" s="22">
        <f t="shared" ca="1" si="288"/>
        <v>0.913330255741715</v>
      </c>
      <c r="P1179" s="22">
        <f t="shared" ca="1" si="288"/>
        <v>0.4564233308348693</v>
      </c>
      <c r="Q1179" s="22">
        <f t="shared" ca="1" si="288"/>
        <v>0.12079823770401808</v>
      </c>
      <c r="R1179" s="22">
        <f t="shared" ca="1" si="288"/>
        <v>0.1868533859264</v>
      </c>
      <c r="S1179" s="22">
        <f t="shared" ca="1" si="288"/>
        <v>0.99924982179284094</v>
      </c>
      <c r="T1179" s="22">
        <f t="shared" ca="1" si="289"/>
        <v>4.7070738716690173E-3</v>
      </c>
      <c r="U1179" s="25">
        <f t="shared" ca="1" si="290"/>
        <v>0.50117676629516184</v>
      </c>
      <c r="V1179" s="22">
        <f t="shared" ca="1" si="284"/>
        <v>-6.3871099121907277E-3</v>
      </c>
      <c r="W1179" s="22">
        <f t="shared" ca="1" si="284"/>
        <v>9.3860698187534858E-5</v>
      </c>
      <c r="X1179" s="22">
        <f t="shared" ca="1" si="284"/>
        <v>-1.2216929483061734E-5</v>
      </c>
      <c r="Y1179" s="22">
        <f t="shared" ca="1" si="284"/>
        <v>-7.4509216194480277E-4</v>
      </c>
      <c r="Z1179" s="22">
        <f t="shared" ca="1" si="284"/>
        <v>2.9848096899200908E-3</v>
      </c>
      <c r="AA1179" s="10">
        <f t="shared" ca="1" si="291"/>
        <v>-2.6060701504617256E-2</v>
      </c>
      <c r="AB1179" s="10">
        <f t="shared" ca="1" si="292"/>
        <v>0</v>
      </c>
      <c r="AC1179" s="5">
        <f t="shared" ca="1" si="294"/>
        <v>0.36983655425266637</v>
      </c>
    </row>
    <row r="1180" spans="1:29" x14ac:dyDescent="0.2">
      <c r="A1180" s="8">
        <v>43745</v>
      </c>
      <c r="B1180" s="3">
        <v>102546</v>
      </c>
      <c r="C1180" s="3">
        <v>102546</v>
      </c>
      <c r="D1180" s="3">
        <v>100542</v>
      </c>
      <c r="E1180" s="3">
        <v>100573</v>
      </c>
      <c r="F1180" s="3">
        <v>100573</v>
      </c>
      <c r="G1180" s="5">
        <f t="shared" si="286"/>
        <v>6.7214858858739568E-3</v>
      </c>
      <c r="H1180" s="24">
        <f t="shared" si="287"/>
        <v>1</v>
      </c>
      <c r="I1180" s="3">
        <f t="shared" ref="I1180:I1243" si="297">AVERAGE(F1162:F1180)</f>
        <v>103745.47368421052</v>
      </c>
      <c r="J1180" s="10">
        <f t="shared" si="293"/>
        <v>-1.9287964037405736E-2</v>
      </c>
      <c r="K1180" s="10">
        <f t="shared" si="295"/>
        <v>-1.2337164158847335E-3</v>
      </c>
      <c r="L1180" s="10">
        <f t="shared" si="285"/>
        <v>-4.954169898190486E-4</v>
      </c>
      <c r="M1180" s="10">
        <f t="shared" si="283"/>
        <v>1.1709947351313077E-3</v>
      </c>
      <c r="N1180" s="10">
        <f t="shared" si="296"/>
        <v>-7.988286458150284E-3</v>
      </c>
      <c r="O1180" s="22">
        <f t="shared" ca="1" si="288"/>
        <v>0.913330255741715</v>
      </c>
      <c r="P1180" s="22">
        <f t="shared" ca="1" si="288"/>
        <v>0.4564233308348693</v>
      </c>
      <c r="Q1180" s="22">
        <f t="shared" ca="1" si="288"/>
        <v>0.12079823770401808</v>
      </c>
      <c r="R1180" s="22">
        <f t="shared" ca="1" si="288"/>
        <v>0.1868533859264</v>
      </c>
      <c r="S1180" s="22">
        <f t="shared" ca="1" si="288"/>
        <v>0.99924982179284094</v>
      </c>
      <c r="T1180" s="22">
        <f t="shared" ca="1" si="289"/>
        <v>-2.6002713070738887E-2</v>
      </c>
      <c r="U1180" s="25">
        <f t="shared" ca="1" si="290"/>
        <v>0.49349968798885713</v>
      </c>
      <c r="V1180" s="22">
        <f t="shared" ca="1" si="284"/>
        <v>-1.2209635778364302E-2</v>
      </c>
      <c r="W1180" s="22">
        <f t="shared" ca="1" si="284"/>
        <v>-7.8096516887573198E-4</v>
      </c>
      <c r="X1180" s="22">
        <f t="shared" ca="1" si="284"/>
        <v>-3.1360806108791256E-4</v>
      </c>
      <c r="Y1180" s="22">
        <f t="shared" ca="1" si="284"/>
        <v>7.4126119203706637E-4</v>
      </c>
      <c r="Z1180" s="22">
        <f t="shared" ca="1" si="284"/>
        <v>-5.0567321651006801E-3</v>
      </c>
      <c r="AA1180" s="10">
        <f t="shared" ca="1" si="291"/>
        <v>0</v>
      </c>
      <c r="AB1180" s="10">
        <f t="shared" ca="1" si="292"/>
        <v>0</v>
      </c>
      <c r="AC1180" s="5">
        <f t="shared" ca="1" si="294"/>
        <v>0.36983655425266637</v>
      </c>
    </row>
    <row r="1181" spans="1:29" x14ac:dyDescent="0.2">
      <c r="A1181" s="8">
        <v>43746</v>
      </c>
      <c r="B1181" s="3">
        <v>100565</v>
      </c>
      <c r="C1181" s="3">
        <v>101296</v>
      </c>
      <c r="D1181" s="3">
        <v>99868</v>
      </c>
      <c r="E1181" s="3">
        <v>99981</v>
      </c>
      <c r="F1181" s="3">
        <v>99981</v>
      </c>
      <c r="G1181" s="5">
        <f t="shared" si="286"/>
        <v>1.8363489062921845E-2</v>
      </c>
      <c r="H1181" s="24">
        <f t="shared" si="287"/>
        <v>1</v>
      </c>
      <c r="I1181" s="3">
        <f t="shared" si="297"/>
        <v>103563.10526315789</v>
      </c>
      <c r="J1181" s="10">
        <f t="shared" si="293"/>
        <v>-5.8862716633688583E-3</v>
      </c>
      <c r="K1181" s="10">
        <f t="shared" si="295"/>
        <v>-1.4558267833448602E-3</v>
      </c>
      <c r="L1181" s="10">
        <f t="shared" si="285"/>
        <v>-5.0684477033186676E-4</v>
      </c>
      <c r="M1181" s="10">
        <f t="shared" si="283"/>
        <v>1.115575544668418E-3</v>
      </c>
      <c r="N1181" s="10">
        <f t="shared" si="296"/>
        <v>-7.8442366712956797E-3</v>
      </c>
      <c r="O1181" s="22">
        <f t="shared" ca="1" si="288"/>
        <v>0.913330255741715</v>
      </c>
      <c r="P1181" s="22">
        <f t="shared" ca="1" si="288"/>
        <v>0.4564233308348693</v>
      </c>
      <c r="Q1181" s="22">
        <f t="shared" ca="1" si="288"/>
        <v>0.12079823770401808</v>
      </c>
      <c r="R1181" s="22">
        <f t="shared" ca="1" si="288"/>
        <v>0.1868533859264</v>
      </c>
      <c r="S1181" s="22">
        <f t="shared" ca="1" si="288"/>
        <v>0.99924982179284094</v>
      </c>
      <c r="T1181" s="22">
        <f t="shared" ca="1" si="289"/>
        <v>-1.3731712296403447E-2</v>
      </c>
      <c r="U1181" s="25">
        <f t="shared" ca="1" si="290"/>
        <v>0.4965671258676031</v>
      </c>
      <c r="V1181" s="22">
        <f t="shared" ca="1" si="284"/>
        <v>-3.7040037173601114E-3</v>
      </c>
      <c r="W1181" s="22">
        <f t="shared" ca="1" si="284"/>
        <v>-9.1609564181337482E-4</v>
      </c>
      <c r="X1181" s="22">
        <f t="shared" ca="1" si="284"/>
        <v>-3.1893786437293145E-4</v>
      </c>
      <c r="Y1181" s="22">
        <f t="shared" ca="1" si="284"/>
        <v>7.0198866120340601E-4</v>
      </c>
      <c r="Z1181" s="22">
        <f t="shared" ca="1" si="284"/>
        <v>-4.9360755758429894E-3</v>
      </c>
      <c r="AA1181" s="10">
        <f t="shared" ca="1" si="291"/>
        <v>0</v>
      </c>
      <c r="AB1181" s="10">
        <f t="shared" ca="1" si="292"/>
        <v>0</v>
      </c>
      <c r="AC1181" s="5">
        <f t="shared" ca="1" si="294"/>
        <v>0.36983655425266637</v>
      </c>
    </row>
    <row r="1182" spans="1:29" x14ac:dyDescent="0.2">
      <c r="A1182" s="8">
        <v>43747</v>
      </c>
      <c r="B1182" s="3">
        <v>100005</v>
      </c>
      <c r="C1182" s="3">
        <v>101567</v>
      </c>
      <c r="D1182" s="3">
        <v>100005</v>
      </c>
      <c r="E1182" s="3">
        <v>101249</v>
      </c>
      <c r="F1182" s="3">
        <v>101249</v>
      </c>
      <c r="G1182" s="5">
        <f t="shared" si="286"/>
        <v>2.5511363075190863E-2</v>
      </c>
      <c r="H1182" s="24">
        <f t="shared" si="287"/>
        <v>1</v>
      </c>
      <c r="I1182" s="3">
        <f t="shared" si="297"/>
        <v>103398.78947368421</v>
      </c>
      <c r="J1182" s="10">
        <f t="shared" si="293"/>
        <v>1.268240965783507E-2</v>
      </c>
      <c r="K1182" s="10">
        <f t="shared" si="295"/>
        <v>-1.0226147560785438E-3</v>
      </c>
      <c r="L1182" s="10">
        <f t="shared" si="285"/>
        <v>-3.5384990997748833E-5</v>
      </c>
      <c r="M1182" s="10">
        <f t="shared" si="283"/>
        <v>1.0253827621561718E-3</v>
      </c>
      <c r="N1182" s="10">
        <f t="shared" si="296"/>
        <v>5.0082358093483936E-4</v>
      </c>
      <c r="O1182" s="22">
        <f t="shared" ca="1" si="288"/>
        <v>0.913330255741715</v>
      </c>
      <c r="P1182" s="22">
        <f t="shared" ca="1" si="288"/>
        <v>0.4564233308348693</v>
      </c>
      <c r="Q1182" s="22">
        <f t="shared" ca="1" si="288"/>
        <v>0.12079823770401808</v>
      </c>
      <c r="R1182" s="22">
        <f t="shared" ca="1" si="288"/>
        <v>0.1868533859264</v>
      </c>
      <c r="S1182" s="22">
        <f t="shared" ca="1" si="288"/>
        <v>0.99924982179284094</v>
      </c>
      <c r="T1182" s="22">
        <f t="shared" ca="1" si="289"/>
        <v>1.180425289350598E-2</v>
      </c>
      <c r="U1182" s="25">
        <f t="shared" ca="1" si="290"/>
        <v>0.5029510289569965</v>
      </c>
      <c r="V1182" s="22">
        <f t="shared" ca="1" si="284"/>
        <v>7.8794488539168251E-3</v>
      </c>
      <c r="W1182" s="22">
        <f t="shared" ca="1" si="284"/>
        <v>-6.3533988296960451E-4</v>
      </c>
      <c r="X1182" s="22">
        <f t="shared" ca="1" si="284"/>
        <v>-2.1984325872238365E-5</v>
      </c>
      <c r="Y1182" s="22">
        <f t="shared" ca="1" si="284"/>
        <v>6.3705961627774014E-4</v>
      </c>
      <c r="Z1182" s="22">
        <f t="shared" ca="1" si="284"/>
        <v>3.1115646768069884E-4</v>
      </c>
      <c r="AA1182" s="10">
        <f t="shared" ca="1" si="291"/>
        <v>2.4511363075190862E-2</v>
      </c>
      <c r="AB1182" s="10">
        <f t="shared" ca="1" si="292"/>
        <v>0</v>
      </c>
      <c r="AC1182" s="5">
        <f t="shared" ca="1" si="294"/>
        <v>0.39434791732785723</v>
      </c>
    </row>
    <row r="1183" spans="1:29" x14ac:dyDescent="0.2">
      <c r="A1183" s="8">
        <v>43748</v>
      </c>
      <c r="B1183" s="3">
        <v>101244</v>
      </c>
      <c r="C1183" s="3">
        <v>102483</v>
      </c>
      <c r="D1183" s="3">
        <v>101152</v>
      </c>
      <c r="E1183" s="3">
        <v>101817</v>
      </c>
      <c r="F1183" s="3">
        <v>101817</v>
      </c>
      <c r="G1183" s="5">
        <f t="shared" si="286"/>
        <v>2.4406533290118437E-2</v>
      </c>
      <c r="H1183" s="24">
        <f t="shared" si="287"/>
        <v>1</v>
      </c>
      <c r="I1183" s="3">
        <f t="shared" si="297"/>
        <v>103310.15789473684</v>
      </c>
      <c r="J1183" s="10">
        <f t="shared" si="293"/>
        <v>5.6099319499451905E-3</v>
      </c>
      <c r="K1183" s="10">
        <f t="shared" si="295"/>
        <v>-1.1892113279643457E-3</v>
      </c>
      <c r="L1183" s="10">
        <f t="shared" si="285"/>
        <v>1.5131331574800288E-5</v>
      </c>
      <c r="M1183" s="10">
        <f t="shared" si="283"/>
        <v>8.0534173841067538E-4</v>
      </c>
      <c r="N1183" s="10">
        <f t="shared" si="296"/>
        <v>6.6270861589423635E-4</v>
      </c>
      <c r="O1183" s="22">
        <f t="shared" ca="1" si="288"/>
        <v>0.913330255741715</v>
      </c>
      <c r="P1183" s="22">
        <f t="shared" ca="1" si="288"/>
        <v>0.4564233308348693</v>
      </c>
      <c r="Q1183" s="22">
        <f t="shared" ca="1" si="288"/>
        <v>0.12079823770401808</v>
      </c>
      <c r="R1183" s="22">
        <f t="shared" ca="1" si="288"/>
        <v>0.1868533859264</v>
      </c>
      <c r="S1183" s="22">
        <f t="shared" ca="1" si="288"/>
        <v>0.99924982179284094</v>
      </c>
      <c r="T1183" s="22">
        <f t="shared" ca="1" si="289"/>
        <v>5.3954569223321498E-3</v>
      </c>
      <c r="U1183" s="25">
        <f t="shared" ca="1" si="290"/>
        <v>0.50134886095836528</v>
      </c>
      <c r="V1183" s="22">
        <f t="shared" ca="1" si="284"/>
        <v>3.4967232476824225E-3</v>
      </c>
      <c r="W1183" s="22">
        <f t="shared" ca="1" si="284"/>
        <v>-7.4124658445114296E-4</v>
      </c>
      <c r="X1183" s="22">
        <f t="shared" ca="1" si="284"/>
        <v>9.4315010160706465E-6</v>
      </c>
      <c r="Y1183" s="22">
        <f t="shared" ca="1" si="284"/>
        <v>5.0197706570346147E-4</v>
      </c>
      <c r="Z1183" s="22">
        <f t="shared" ca="1" si="284"/>
        <v>4.1307250146937298E-4</v>
      </c>
      <c r="AA1183" s="10">
        <f t="shared" ca="1" si="291"/>
        <v>2.3406533290118436E-2</v>
      </c>
      <c r="AB1183" s="10">
        <f t="shared" ca="1" si="292"/>
        <v>0</v>
      </c>
      <c r="AC1183" s="5">
        <f t="shared" ca="1" si="294"/>
        <v>0.41775445061797567</v>
      </c>
    </row>
    <row r="1184" spans="1:29" x14ac:dyDescent="0.2">
      <c r="A1184" s="8">
        <v>43749</v>
      </c>
      <c r="B1184" s="3">
        <v>101819</v>
      </c>
      <c r="C1184" s="3">
        <v>104381</v>
      </c>
      <c r="D1184" s="3">
        <v>101819</v>
      </c>
      <c r="E1184" s="3">
        <v>103832</v>
      </c>
      <c r="F1184" s="3">
        <v>103832</v>
      </c>
      <c r="G1184" s="5">
        <f t="shared" si="286"/>
        <v>6.3371600277370987E-3</v>
      </c>
      <c r="H1184" s="24">
        <f t="shared" si="287"/>
        <v>1</v>
      </c>
      <c r="I1184" s="3">
        <f t="shared" si="297"/>
        <v>103318.15789473684</v>
      </c>
      <c r="J1184" s="10">
        <f t="shared" si="293"/>
        <v>1.9790408281524785E-2</v>
      </c>
      <c r="K1184" s="10">
        <f t="shared" si="295"/>
        <v>2.1709152567844225E-4</v>
      </c>
      <c r="L1184" s="10">
        <f t="shared" si="285"/>
        <v>3.0362108661445618E-4</v>
      </c>
      <c r="M1184" s="10">
        <f t="shared" si="283"/>
        <v>1.0163695974867049E-3</v>
      </c>
      <c r="N1184" s="10">
        <f t="shared" si="296"/>
        <v>2.5817028377060902E-3</v>
      </c>
      <c r="O1184" s="22">
        <f t="shared" ca="1" si="288"/>
        <v>0.913330255741715</v>
      </c>
      <c r="P1184" s="22">
        <f t="shared" ca="1" si="288"/>
        <v>0.4564233308348693</v>
      </c>
      <c r="Q1184" s="22">
        <f t="shared" ca="1" si="288"/>
        <v>0.12079823770401808</v>
      </c>
      <c r="R1184" s="22">
        <f t="shared" ca="1" si="288"/>
        <v>0.1868533859264</v>
      </c>
      <c r="S1184" s="22">
        <f t="shared" ca="1" si="288"/>
        <v>0.99924982179284094</v>
      </c>
      <c r="T1184" s="22">
        <f t="shared" ca="1" si="289"/>
        <v>2.0980619387579898E-2</v>
      </c>
      <c r="U1184" s="25">
        <f t="shared" ca="1" si="290"/>
        <v>0.50524496245154926</v>
      </c>
      <c r="V1184" s="22">
        <f t="shared" ca="1" si="284"/>
        <v>1.2237908450943892E-2</v>
      </c>
      <c r="W1184" s="22">
        <f t="shared" ca="1" si="284"/>
        <v>1.3424413377104006E-4</v>
      </c>
      <c r="X1184" s="22">
        <f t="shared" ca="1" si="284"/>
        <v>1.877519154181664E-4</v>
      </c>
      <c r="Y1184" s="22">
        <f t="shared" ca="1" si="284"/>
        <v>6.2849830632229209E-4</v>
      </c>
      <c r="Z1184" s="22">
        <f t="shared" ca="1" si="284"/>
        <v>1.596462413809026E-3</v>
      </c>
      <c r="AA1184" s="10">
        <f t="shared" ca="1" si="291"/>
        <v>0</v>
      </c>
      <c r="AB1184" s="10">
        <f t="shared" ca="1" si="292"/>
        <v>0</v>
      </c>
      <c r="AC1184" s="5">
        <f t="shared" ca="1" si="294"/>
        <v>0.41775445061797567</v>
      </c>
    </row>
    <row r="1185" spans="1:29" x14ac:dyDescent="0.2">
      <c r="A1185" s="8">
        <v>43752</v>
      </c>
      <c r="B1185" s="3">
        <v>103834</v>
      </c>
      <c r="C1185" s="3">
        <v>104305</v>
      </c>
      <c r="D1185" s="3">
        <v>103438</v>
      </c>
      <c r="E1185" s="3">
        <v>104302</v>
      </c>
      <c r="F1185" s="3">
        <v>104302</v>
      </c>
      <c r="G1185" s="5">
        <f t="shared" si="286"/>
        <v>1.0747636670437766E-2</v>
      </c>
      <c r="H1185" s="24">
        <f t="shared" si="287"/>
        <v>1</v>
      </c>
      <c r="I1185" s="3">
        <f t="shared" si="297"/>
        <v>103301.57894736843</v>
      </c>
      <c r="J1185" s="10">
        <f t="shared" si="293"/>
        <v>4.5265428769549754E-3</v>
      </c>
      <c r="K1185" s="10">
        <f t="shared" si="295"/>
        <v>3.5694607505850072E-4</v>
      </c>
      <c r="L1185" s="10">
        <f t="shared" si="285"/>
        <v>8.9593428437600769E-4</v>
      </c>
      <c r="M1185" s="10">
        <f t="shared" si="283"/>
        <v>1.1094301958708198E-3</v>
      </c>
      <c r="N1185" s="10">
        <f t="shared" si="296"/>
        <v>7.3446042205782321E-3</v>
      </c>
      <c r="O1185" s="22">
        <f t="shared" ca="1" si="288"/>
        <v>0.913330255741715</v>
      </c>
      <c r="P1185" s="22">
        <f t="shared" ca="1" si="288"/>
        <v>0.4564233308348693</v>
      </c>
      <c r="Q1185" s="22">
        <f t="shared" ca="1" si="288"/>
        <v>0.12079823770401808</v>
      </c>
      <c r="R1185" s="22">
        <f t="shared" ca="1" si="288"/>
        <v>0.1868533859264</v>
      </c>
      <c r="S1185" s="22">
        <f t="shared" ca="1" si="288"/>
        <v>0.99924982179284094</v>
      </c>
      <c r="T1185" s="22">
        <f t="shared" ca="1" si="289"/>
        <v>1.195176960969219E-2</v>
      </c>
      <c r="U1185" s="25">
        <f t="shared" ca="1" si="290"/>
        <v>0.50298790683526229</v>
      </c>
      <c r="V1185" s="22">
        <f t="shared" ca="1" si="284"/>
        <v>2.8120827635510067E-3</v>
      </c>
      <c r="W1185" s="22">
        <f t="shared" ca="1" si="284"/>
        <v>2.217502258289507E-4</v>
      </c>
      <c r="X1185" s="22">
        <f t="shared" ca="1" si="284"/>
        <v>5.5659284068529944E-4</v>
      </c>
      <c r="Y1185" s="22">
        <f t="shared" ca="1" si="284"/>
        <v>6.8922566646934273E-4</v>
      </c>
      <c r="Z1185" s="22">
        <f t="shared" ca="1" si="284"/>
        <v>4.5627834520117951E-3</v>
      </c>
      <c r="AA1185" s="10">
        <f t="shared" ca="1" si="291"/>
        <v>9.7476366704377648E-3</v>
      </c>
      <c r="AB1185" s="10">
        <f t="shared" ca="1" si="292"/>
        <v>0</v>
      </c>
      <c r="AC1185" s="5">
        <f t="shared" ca="1" si="294"/>
        <v>0.42750208728841343</v>
      </c>
    </row>
    <row r="1186" spans="1:29" x14ac:dyDescent="0.2">
      <c r="A1186" s="8">
        <v>43753</v>
      </c>
      <c r="B1186" s="3">
        <v>104299</v>
      </c>
      <c r="C1186" s="3">
        <v>105048</v>
      </c>
      <c r="D1186" s="3">
        <v>104052</v>
      </c>
      <c r="E1186" s="3">
        <v>104490</v>
      </c>
      <c r="F1186" s="3">
        <v>104490</v>
      </c>
      <c r="G1186" s="5">
        <f t="shared" si="286"/>
        <v>5.0339745430185712E-3</v>
      </c>
      <c r="H1186" s="24">
        <f t="shared" si="287"/>
        <v>1</v>
      </c>
      <c r="I1186" s="3">
        <f t="shared" si="297"/>
        <v>103299.36842105263</v>
      </c>
      <c r="J1186" s="10">
        <f t="shared" si="293"/>
        <v>1.8024582462465855E-3</v>
      </c>
      <c r="K1186" s="10">
        <f t="shared" si="295"/>
        <v>-4.8021546044829668E-6</v>
      </c>
      <c r="L1186" s="10">
        <f t="shared" si="285"/>
        <v>5.1918798885218108E-4</v>
      </c>
      <c r="M1186" s="10">
        <f t="shared" si="283"/>
        <v>1.1574835292650287E-3</v>
      </c>
      <c r="N1186" s="10">
        <f t="shared" si="296"/>
        <v>8.8823502025013219E-3</v>
      </c>
      <c r="O1186" s="22">
        <f t="shared" ca="1" si="288"/>
        <v>0.913330255741715</v>
      </c>
      <c r="P1186" s="22">
        <f t="shared" ca="1" si="288"/>
        <v>0.4564233308348693</v>
      </c>
      <c r="Q1186" s="22">
        <f t="shared" ca="1" si="288"/>
        <v>0.12079823770401808</v>
      </c>
      <c r="R1186" s="22">
        <f t="shared" ca="1" si="288"/>
        <v>0.1868533859264</v>
      </c>
      <c r="S1186" s="22">
        <f t="shared" ca="1" si="288"/>
        <v>0.99924982179284094</v>
      </c>
      <c r="T1186" s="22">
        <f t="shared" ca="1" si="289"/>
        <v>1.0798731403247093E-2</v>
      </c>
      <c r="U1186" s="25">
        <f t="shared" ca="1" si="290"/>
        <v>0.50269965661636473</v>
      </c>
      <c r="V1186" s="22">
        <f t="shared" ca="1" si="284"/>
        <v>1.1204212168661701E-3</v>
      </c>
      <c r="W1186" s="22">
        <f t="shared" ca="1" si="284"/>
        <v>-2.985054392654273E-6</v>
      </c>
      <c r="X1186" s="22">
        <f t="shared" ca="1" si="284"/>
        <v>3.2273104770299318E-4</v>
      </c>
      <c r="Y1186" s="22">
        <f t="shared" ca="1" si="284"/>
        <v>7.1950021980384568E-4</v>
      </c>
      <c r="Z1186" s="22">
        <f t="shared" ca="1" si="284"/>
        <v>5.5213337913606921E-3</v>
      </c>
      <c r="AA1186" s="10">
        <f t="shared" ca="1" si="291"/>
        <v>4.0339745430185711E-3</v>
      </c>
      <c r="AB1186" s="10">
        <f t="shared" ca="1" si="292"/>
        <v>0</v>
      </c>
      <c r="AC1186" s="5">
        <f t="shared" ca="1" si="294"/>
        <v>0.43153606183143201</v>
      </c>
    </row>
    <row r="1187" spans="1:29" x14ac:dyDescent="0.2">
      <c r="A1187" s="8">
        <v>43754</v>
      </c>
      <c r="B1187" s="3">
        <v>104486</v>
      </c>
      <c r="C1187" s="3">
        <v>105462</v>
      </c>
      <c r="D1187" s="3">
        <v>103521</v>
      </c>
      <c r="E1187" s="3">
        <v>105423</v>
      </c>
      <c r="F1187" s="3">
        <v>105423</v>
      </c>
      <c r="G1187" s="5">
        <f t="shared" si="286"/>
        <v>-6.583003708868107E-3</v>
      </c>
      <c r="H1187" s="24">
        <f t="shared" si="287"/>
        <v>0</v>
      </c>
      <c r="I1187" s="3">
        <f t="shared" si="297"/>
        <v>103356.42105263157</v>
      </c>
      <c r="J1187" s="10">
        <f t="shared" si="293"/>
        <v>8.9290841228826245E-3</v>
      </c>
      <c r="K1187" s="10">
        <f t="shared" si="295"/>
        <v>4.8227642425153762E-4</v>
      </c>
      <c r="L1187" s="10">
        <f t="shared" si="285"/>
        <v>5.7678772072058406E-4</v>
      </c>
      <c r="M1187" s="10">
        <f t="shared" si="283"/>
        <v>1.1147625791493865E-3</v>
      </c>
      <c r="N1187" s="10">
        <f t="shared" si="296"/>
        <v>8.1316850955108315E-3</v>
      </c>
      <c r="O1187" s="22">
        <f t="shared" ca="1" si="288"/>
        <v>0.913330255741715</v>
      </c>
      <c r="P1187" s="22">
        <f t="shared" ca="1" si="288"/>
        <v>0.4564233308348693</v>
      </c>
      <c r="Q1187" s="22">
        <f t="shared" ca="1" si="288"/>
        <v>0.12079823770401808</v>
      </c>
      <c r="R1187" s="22">
        <f t="shared" ca="1" si="288"/>
        <v>0.1868533859264</v>
      </c>
      <c r="S1187" s="22">
        <f t="shared" ca="1" si="288"/>
        <v>0.99924982179284094</v>
      </c>
      <c r="T1187" s="22">
        <f t="shared" ca="1" si="289"/>
        <v>1.6778881882606865E-2</v>
      </c>
      <c r="U1187" s="25">
        <f t="shared" ca="1" si="290"/>
        <v>0.5041946220614778</v>
      </c>
      <c r="V1187" s="22">
        <f t="shared" ca="1" si="284"/>
        <v>-5.6270991835307912E-3</v>
      </c>
      <c r="W1187" s="22">
        <f t="shared" ca="1" si="284"/>
        <v>-3.0393008239078614E-4</v>
      </c>
      <c r="X1187" s="22">
        <f t="shared" ca="1" si="284"/>
        <v>-3.6349099948781489E-4</v>
      </c>
      <c r="Y1187" s="22">
        <f t="shared" ca="1" si="284"/>
        <v>-7.0252217502203172E-4</v>
      </c>
      <c r="Z1187" s="22">
        <f t="shared" ca="1" si="284"/>
        <v>-5.1245791765377902E-3</v>
      </c>
      <c r="AA1187" s="10">
        <f t="shared" ca="1" si="291"/>
        <v>0</v>
      </c>
      <c r="AB1187" s="10">
        <f t="shared" ca="1" si="292"/>
        <v>0</v>
      </c>
      <c r="AC1187" s="5">
        <f t="shared" ca="1" si="294"/>
        <v>0.43153606183143201</v>
      </c>
    </row>
    <row r="1188" spans="1:29" x14ac:dyDescent="0.2">
      <c r="A1188" s="8">
        <v>43755</v>
      </c>
      <c r="B1188" s="3">
        <v>105389</v>
      </c>
      <c r="C1188" s="3">
        <v>105891</v>
      </c>
      <c r="D1188" s="3">
        <v>104827</v>
      </c>
      <c r="E1188" s="3">
        <v>105016</v>
      </c>
      <c r="F1188" s="3">
        <v>105016</v>
      </c>
      <c r="G1188" s="5">
        <f t="shared" si="286"/>
        <v>9.5794926487391407E-3</v>
      </c>
      <c r="H1188" s="24">
        <f t="shared" si="287"/>
        <v>1</v>
      </c>
      <c r="I1188" s="3">
        <f t="shared" si="297"/>
        <v>103366.89473684211</v>
      </c>
      <c r="J1188" s="10">
        <f t="shared" si="293"/>
        <v>-3.8606376217713567E-3</v>
      </c>
      <c r="K1188" s="10">
        <f t="shared" si="295"/>
        <v>3.8156077168629009E-4</v>
      </c>
      <c r="L1188" s="10">
        <f t="shared" si="285"/>
        <v>2.4019102946318594E-4</v>
      </c>
      <c r="M1188" s="10">
        <f t="shared" si="283"/>
        <v>9.149780953249942E-4</v>
      </c>
      <c r="N1188" s="10">
        <f t="shared" si="296"/>
        <v>6.2375711811675227E-3</v>
      </c>
      <c r="O1188" s="22">
        <f t="shared" ca="1" si="288"/>
        <v>0.913330255741715</v>
      </c>
      <c r="P1188" s="22">
        <f t="shared" ca="1" si="288"/>
        <v>0.4564233308348693</v>
      </c>
      <c r="Q1188" s="22">
        <f t="shared" ca="1" si="288"/>
        <v>0.12079823770401808</v>
      </c>
      <c r="R1188" s="22">
        <f t="shared" ca="1" si="288"/>
        <v>0.1868533859264</v>
      </c>
      <c r="S1188" s="22">
        <f t="shared" ca="1" si="288"/>
        <v>0.99924982179284094</v>
      </c>
      <c r="T1188" s="22">
        <f t="shared" ca="1" si="289"/>
        <v>3.0809893913436976E-3</v>
      </c>
      <c r="U1188" s="25">
        <f t="shared" ca="1" si="290"/>
        <v>0.50077024673853898</v>
      </c>
      <c r="V1188" s="22">
        <f t="shared" ref="V1188:Z1251" ca="1" si="298">($H1188-$U1188)*J1188*$U1188*(1-$U1188)*$AF$3</f>
        <v>-2.4091757419089622E-3</v>
      </c>
      <c r="W1188" s="22">
        <f t="shared" ca="1" si="298"/>
        <v>2.3810754731983904E-4</v>
      </c>
      <c r="X1188" s="22">
        <f t="shared" ca="1" si="298"/>
        <v>1.4988777976559831E-4</v>
      </c>
      <c r="Y1188" s="22">
        <f t="shared" ca="1" si="298"/>
        <v>5.7097900595592152E-4</v>
      </c>
      <c r="Z1188" s="22">
        <f t="shared" ca="1" si="298"/>
        <v>3.8924671648421331E-3</v>
      </c>
      <c r="AA1188" s="10">
        <f t="shared" ca="1" si="291"/>
        <v>0</v>
      </c>
      <c r="AB1188" s="10">
        <f t="shared" ca="1" si="292"/>
        <v>0</v>
      </c>
      <c r="AC1188" s="5">
        <f t="shared" ca="1" si="294"/>
        <v>0.43153606183143201</v>
      </c>
    </row>
    <row r="1189" spans="1:29" x14ac:dyDescent="0.2">
      <c r="A1189" s="8">
        <v>43756</v>
      </c>
      <c r="B1189" s="3">
        <v>105012</v>
      </c>
      <c r="C1189" s="3">
        <v>105464</v>
      </c>
      <c r="D1189" s="3">
        <v>104525</v>
      </c>
      <c r="E1189" s="3">
        <v>104729</v>
      </c>
      <c r="F1189" s="3">
        <v>104729</v>
      </c>
      <c r="G1189" s="5">
        <f t="shared" si="286"/>
        <v>2.5322499021283473E-2</v>
      </c>
      <c r="H1189" s="24">
        <f t="shared" si="287"/>
        <v>1</v>
      </c>
      <c r="I1189" s="3">
        <f t="shared" si="297"/>
        <v>103371.68421052632</v>
      </c>
      <c r="J1189" s="10">
        <f t="shared" si="293"/>
        <v>-2.7329168888550193E-3</v>
      </c>
      <c r="K1189" s="10">
        <f t="shared" si="295"/>
        <v>1.5853885830457993E-5</v>
      </c>
      <c r="L1189" s="10">
        <f t="shared" si="285"/>
        <v>2.0839202991784767E-4</v>
      </c>
      <c r="M1189" s="10">
        <f t="shared" si="283"/>
        <v>8.6959782314056206E-4</v>
      </c>
      <c r="N1189" s="10">
        <f t="shared" si="296"/>
        <v>1.7329061470915618E-3</v>
      </c>
      <c r="O1189" s="22">
        <f t="shared" ca="1" si="288"/>
        <v>0.913330255741715</v>
      </c>
      <c r="P1189" s="22">
        <f t="shared" ca="1" si="288"/>
        <v>0.4564233308348693</v>
      </c>
      <c r="Q1189" s="22">
        <f t="shared" ca="1" si="288"/>
        <v>0.12079823770401808</v>
      </c>
      <c r="R1189" s="22">
        <f t="shared" ca="1" si="288"/>
        <v>0.1868533859264</v>
      </c>
      <c r="S1189" s="22">
        <f t="shared" ca="1" si="288"/>
        <v>0.99924982179284094</v>
      </c>
      <c r="T1189" s="22">
        <f t="shared" ca="1" si="289"/>
        <v>-5.6955275136275226E-4</v>
      </c>
      <c r="U1189" s="25">
        <f t="shared" ca="1" si="290"/>
        <v>0.49985761181600841</v>
      </c>
      <c r="V1189" s="22">
        <f t="shared" ca="1" si="298"/>
        <v>-1.7085593358153537E-3</v>
      </c>
      <c r="W1189" s="22">
        <f t="shared" ca="1" si="298"/>
        <v>9.9114995977533147E-6</v>
      </c>
      <c r="X1189" s="22">
        <f t="shared" ca="1" si="298"/>
        <v>1.3028209883646393E-4</v>
      </c>
      <c r="Y1189" s="22">
        <f t="shared" ca="1" si="298"/>
        <v>5.4365337094242517E-4</v>
      </c>
      <c r="Z1189" s="22">
        <f t="shared" ca="1" si="298"/>
        <v>1.0833746857722942E-3</v>
      </c>
      <c r="AA1189" s="10">
        <f t="shared" ca="1" si="291"/>
        <v>0</v>
      </c>
      <c r="AB1189" s="10">
        <f t="shared" ca="1" si="292"/>
        <v>0</v>
      </c>
      <c r="AC1189" s="5">
        <f t="shared" ca="1" si="294"/>
        <v>0.43153606183143201</v>
      </c>
    </row>
    <row r="1190" spans="1:29" x14ac:dyDescent="0.2">
      <c r="A1190" s="8">
        <v>43759</v>
      </c>
      <c r="B1190" s="3">
        <v>104729</v>
      </c>
      <c r="C1190" s="3">
        <v>106027</v>
      </c>
      <c r="D1190" s="3">
        <v>104696</v>
      </c>
      <c r="E1190" s="3">
        <v>106022</v>
      </c>
      <c r="F1190" s="3">
        <v>106022</v>
      </c>
      <c r="G1190" s="5">
        <f t="shared" si="286"/>
        <v>1.4355511120333508E-2</v>
      </c>
      <c r="H1190" s="24">
        <f t="shared" si="287"/>
        <v>1</v>
      </c>
      <c r="I1190" s="3">
        <f t="shared" si="297"/>
        <v>103484.63157894737</v>
      </c>
      <c r="J1190" s="10">
        <f t="shared" si="293"/>
        <v>1.234615054091992E-2</v>
      </c>
      <c r="K1190" s="10">
        <f t="shared" si="295"/>
        <v>7.185483253047797E-4</v>
      </c>
      <c r="L1190" s="10">
        <f t="shared" si="285"/>
        <v>8.5552274103241062E-4</v>
      </c>
      <c r="M1190" s="10">
        <f t="shared" ref="M1190:M1253" si="299">AVERAGE(J1091:J1190)</f>
        <v>9.008953387810004E-4</v>
      </c>
      <c r="N1190" s="10">
        <f t="shared" si="296"/>
        <v>3.296827679884551E-3</v>
      </c>
      <c r="O1190" s="22">
        <f t="shared" ca="1" si="288"/>
        <v>0.913330255741715</v>
      </c>
      <c r="P1190" s="22">
        <f t="shared" ca="1" si="288"/>
        <v>0.4564233308348693</v>
      </c>
      <c r="Q1190" s="22">
        <f t="shared" ca="1" si="288"/>
        <v>0.12079823770401808</v>
      </c>
      <c r="R1190" s="22">
        <f t="shared" ca="1" si="288"/>
        <v>0.1868533859264</v>
      </c>
      <c r="S1190" s="22">
        <f t="shared" ca="1" si="288"/>
        <v>0.99924982179284094</v>
      </c>
      <c r="T1190" s="22">
        <f t="shared" ca="1" si="289"/>
        <v>1.517011050642084E-2</v>
      </c>
      <c r="U1190" s="25">
        <f t="shared" ca="1" si="290"/>
        <v>0.50379245489636837</v>
      </c>
      <c r="V1190" s="22">
        <f t="shared" ca="1" si="298"/>
        <v>7.6573757535052175E-3</v>
      </c>
      <c r="W1190" s="22">
        <f t="shared" ca="1" si="298"/>
        <v>4.4566073495331171E-4</v>
      </c>
      <c r="X1190" s="22">
        <f t="shared" ca="1" si="298"/>
        <v>5.3061552036330335E-4</v>
      </c>
      <c r="Y1190" s="22">
        <f t="shared" ca="1" si="298"/>
        <v>5.5875668296472014E-4</v>
      </c>
      <c r="Z1190" s="22">
        <f t="shared" ca="1" si="298"/>
        <v>2.0447708178967169E-3</v>
      </c>
      <c r="AA1190" s="10">
        <f t="shared" ca="1" si="291"/>
        <v>0</v>
      </c>
      <c r="AB1190" s="10">
        <f t="shared" ca="1" si="292"/>
        <v>0</v>
      </c>
      <c r="AC1190" s="5">
        <f t="shared" ca="1" si="294"/>
        <v>0.43153606183143201</v>
      </c>
    </row>
    <row r="1191" spans="1:29" x14ac:dyDescent="0.2">
      <c r="A1191" s="8">
        <v>43760</v>
      </c>
      <c r="B1191" s="3">
        <v>107101</v>
      </c>
      <c r="C1191" s="3">
        <v>107382</v>
      </c>
      <c r="D1191" s="3">
        <v>107076</v>
      </c>
      <c r="E1191" s="3">
        <v>107381</v>
      </c>
      <c r="F1191" s="3">
        <v>107381</v>
      </c>
      <c r="G1191" s="5">
        <f t="shared" si="286"/>
        <v>-3.6784906082081292E-3</v>
      </c>
      <c r="H1191" s="24">
        <f t="shared" si="287"/>
        <v>0</v>
      </c>
      <c r="I1191" s="3">
        <f t="shared" si="297"/>
        <v>103637.26315789473</v>
      </c>
      <c r="J1191" s="10">
        <f t="shared" si="293"/>
        <v>1.2818094357774701E-2</v>
      </c>
      <c r="K1191" s="10">
        <f t="shared" si="295"/>
        <v>1.7235655071167534E-3</v>
      </c>
      <c r="L1191" s="10">
        <f t="shared" si="285"/>
        <v>8.4028574676711318E-4</v>
      </c>
      <c r="M1191" s="10">
        <f t="shared" si="299"/>
        <v>1.0728904773370451E-3</v>
      </c>
      <c r="N1191" s="10">
        <f t="shared" si="296"/>
        <v>5.4999549021901737E-3</v>
      </c>
      <c r="O1191" s="22">
        <f t="shared" ca="1" si="288"/>
        <v>0.913330255741715</v>
      </c>
      <c r="P1191" s="22">
        <f t="shared" ca="1" si="288"/>
        <v>0.4564233308348693</v>
      </c>
      <c r="Q1191" s="22">
        <f t="shared" ca="1" si="288"/>
        <v>0.12079823770401808</v>
      </c>
      <c r="R1191" s="22">
        <f t="shared" ca="1" si="288"/>
        <v>0.1868533859264</v>
      </c>
      <c r="S1191" s="22">
        <f t="shared" ca="1" si="288"/>
        <v>0.99924982179284094</v>
      </c>
      <c r="T1191" s="22">
        <f t="shared" ca="1" si="289"/>
        <v>1.8291636119256202E-2</v>
      </c>
      <c r="U1191" s="25">
        <f t="shared" ca="1" si="290"/>
        <v>0.5045727815322486</v>
      </c>
      <c r="V1191" s="22">
        <f t="shared" ca="1" si="298"/>
        <v>-8.0839007003420706E-3</v>
      </c>
      <c r="W1191" s="22">
        <f t="shared" ca="1" si="298"/>
        <v>-1.0869893777631261E-3</v>
      </c>
      <c r="X1191" s="22">
        <f t="shared" ca="1" si="298"/>
        <v>-5.2993731729381619E-4</v>
      </c>
      <c r="Y1191" s="22">
        <f t="shared" ca="1" si="298"/>
        <v>-6.7663256635918441E-4</v>
      </c>
      <c r="Z1191" s="22">
        <f t="shared" ca="1" si="298"/>
        <v>-3.4686192849483488E-3</v>
      </c>
      <c r="AA1191" s="10">
        <f t="shared" ca="1" si="291"/>
        <v>0</v>
      </c>
      <c r="AB1191" s="10">
        <f t="shared" ca="1" si="292"/>
        <v>0</v>
      </c>
      <c r="AC1191" s="5">
        <f t="shared" ca="1" si="294"/>
        <v>0.43153606183143201</v>
      </c>
    </row>
    <row r="1192" spans="1:29" x14ac:dyDescent="0.2">
      <c r="A1192" s="8">
        <v>43761</v>
      </c>
      <c r="B1192" s="3">
        <v>107381</v>
      </c>
      <c r="C1192" s="3">
        <v>107959</v>
      </c>
      <c r="D1192" s="3">
        <v>107041</v>
      </c>
      <c r="E1192" s="3">
        <v>107544</v>
      </c>
      <c r="F1192" s="3">
        <v>107544</v>
      </c>
      <c r="G1192" s="5">
        <f t="shared" si="286"/>
        <v>-1.6737335416201482E-3</v>
      </c>
      <c r="H1192" s="24">
        <f t="shared" si="287"/>
        <v>0</v>
      </c>
      <c r="I1192" s="3">
        <f t="shared" si="297"/>
        <v>103754.36842105263</v>
      </c>
      <c r="J1192" s="10">
        <f t="shared" si="293"/>
        <v>1.5179594155390053E-3</v>
      </c>
      <c r="K1192" s="10">
        <f t="shared" si="295"/>
        <v>1.5082508782556681E-3</v>
      </c>
      <c r="L1192" s="10">
        <f t="shared" si="285"/>
        <v>1.4594212059033619E-3</v>
      </c>
      <c r="M1192" s="10">
        <f t="shared" si="299"/>
        <v>1.0891006805824077E-3</v>
      </c>
      <c r="N1192" s="10">
        <f t="shared" si="296"/>
        <v>4.0177299607214497E-3</v>
      </c>
      <c r="O1192" s="22">
        <f t="shared" ca="1" si="288"/>
        <v>0.913330255741715</v>
      </c>
      <c r="P1192" s="22">
        <f t="shared" ca="1" si="288"/>
        <v>0.4564233308348693</v>
      </c>
      <c r="Q1192" s="22">
        <f t="shared" ca="1" si="288"/>
        <v>0.12079823770401808</v>
      </c>
      <c r="R1192" s="22">
        <f t="shared" ca="1" si="288"/>
        <v>0.1868533859264</v>
      </c>
      <c r="S1192" s="22">
        <f t="shared" ca="1" si="288"/>
        <v>0.99924982179284094</v>
      </c>
      <c r="T1192" s="22">
        <f t="shared" ca="1" si="289"/>
        <v>6.4693127575730872E-3</v>
      </c>
      <c r="U1192" s="25">
        <f t="shared" ca="1" si="290"/>
        <v>0.50161732254871427</v>
      </c>
      <c r="V1192" s="22">
        <f t="shared" ca="1" si="298"/>
        <v>-9.5178346365344863E-4</v>
      </c>
      <c r="W1192" s="22">
        <f t="shared" ca="1" si="298"/>
        <v>-9.4569606424872753E-4</v>
      </c>
      <c r="X1192" s="22">
        <f t="shared" ca="1" si="298"/>
        <v>-9.1507912271209327E-4</v>
      </c>
      <c r="Y1192" s="22">
        <f t="shared" ca="1" si="298"/>
        <v>-6.8288256419818372E-4</v>
      </c>
      <c r="Z1192" s="22">
        <f t="shared" ca="1" si="298"/>
        <v>-2.5191773237770295E-3</v>
      </c>
      <c r="AA1192" s="10">
        <f t="shared" ca="1" si="291"/>
        <v>-2.6737335416201482E-3</v>
      </c>
      <c r="AB1192" s="10">
        <f t="shared" ca="1" si="292"/>
        <v>0</v>
      </c>
      <c r="AC1192" s="5">
        <f t="shared" ca="1" si="294"/>
        <v>0.42886232828981186</v>
      </c>
    </row>
    <row r="1193" spans="1:29" x14ac:dyDescent="0.2">
      <c r="A1193" s="8">
        <v>43762</v>
      </c>
      <c r="B1193" s="3">
        <v>107553</v>
      </c>
      <c r="C1193" s="3">
        <v>107744</v>
      </c>
      <c r="D1193" s="3">
        <v>106593</v>
      </c>
      <c r="E1193" s="3">
        <v>106986</v>
      </c>
      <c r="F1193" s="3">
        <v>106986</v>
      </c>
      <c r="G1193" s="5">
        <f t="shared" si="286"/>
        <v>1.1225767857476754E-2</v>
      </c>
      <c r="H1193" s="24">
        <f t="shared" si="287"/>
        <v>1</v>
      </c>
      <c r="I1193" s="3">
        <f t="shared" si="297"/>
        <v>103854.78947368421</v>
      </c>
      <c r="J1193" s="10">
        <f t="shared" si="293"/>
        <v>-5.1885739790225038E-3</v>
      </c>
      <c r="K1193" s="10">
        <f t="shared" si="295"/>
        <v>8.4779232698689588E-4</v>
      </c>
      <c r="L1193" s="10">
        <f t="shared" si="285"/>
        <v>1.5952316050757288E-3</v>
      </c>
      <c r="M1193" s="10">
        <f t="shared" si="299"/>
        <v>1.0001091894007164E-3</v>
      </c>
      <c r="N1193" s="10">
        <f t="shared" si="296"/>
        <v>3.7521426892712208E-3</v>
      </c>
      <c r="O1193" s="22">
        <f t="shared" ca="1" si="288"/>
        <v>0.913330255741715</v>
      </c>
      <c r="P1193" s="22">
        <f t="shared" ca="1" si="288"/>
        <v>0.4564233308348693</v>
      </c>
      <c r="Q1193" s="22">
        <f t="shared" ca="1" si="288"/>
        <v>0.12079823770401808</v>
      </c>
      <c r="R1193" s="22">
        <f t="shared" ca="1" si="288"/>
        <v>0.1868533859264</v>
      </c>
      <c r="S1193" s="22">
        <f t="shared" ca="1" si="288"/>
        <v>0.99924982179284094</v>
      </c>
      <c r="T1193" s="22">
        <f t="shared" ca="1" si="289"/>
        <v>-2.2302653290171828E-4</v>
      </c>
      <c r="U1193" s="25">
        <f t="shared" ca="1" si="290"/>
        <v>0.4999442433670056</v>
      </c>
      <c r="V1193" s="22">
        <f t="shared" ca="1" si="298"/>
        <v>-3.2432203183278344E-3</v>
      </c>
      <c r="W1193" s="22">
        <f t="shared" ca="1" si="298"/>
        <v>5.2992928533406774E-4</v>
      </c>
      <c r="X1193" s="22">
        <f t="shared" ca="1" si="298"/>
        <v>9.9713092170173115E-4</v>
      </c>
      <c r="Y1193" s="22">
        <f t="shared" ca="1" si="298"/>
        <v>6.2513793900301174E-4</v>
      </c>
      <c r="Z1193" s="22">
        <f t="shared" ca="1" si="298"/>
        <v>2.3453506601831737E-3</v>
      </c>
      <c r="AA1193" s="10">
        <f t="shared" ca="1" si="291"/>
        <v>0</v>
      </c>
      <c r="AB1193" s="10">
        <f t="shared" ca="1" si="292"/>
        <v>0</v>
      </c>
      <c r="AC1193" s="5">
        <f t="shared" ca="1" si="294"/>
        <v>0.42886232828981186</v>
      </c>
    </row>
    <row r="1194" spans="1:29" x14ac:dyDescent="0.2">
      <c r="A1194" s="8">
        <v>43763</v>
      </c>
      <c r="B1194" s="3">
        <v>106990</v>
      </c>
      <c r="C1194" s="3">
        <v>108083</v>
      </c>
      <c r="D1194" s="3">
        <v>106990</v>
      </c>
      <c r="E1194" s="3">
        <v>107364</v>
      </c>
      <c r="F1194" s="3">
        <v>107364</v>
      </c>
      <c r="G1194" s="5">
        <f t="shared" si="286"/>
        <v>1.7883089303676325E-3</v>
      </c>
      <c r="H1194" s="24">
        <f t="shared" si="287"/>
        <v>1</v>
      </c>
      <c r="I1194" s="3">
        <f t="shared" si="297"/>
        <v>103992.63157894737</v>
      </c>
      <c r="J1194" s="10">
        <f t="shared" si="293"/>
        <v>3.5331725646345902E-3</v>
      </c>
      <c r="K1194" s="10">
        <f t="shared" si="295"/>
        <v>1.1388652584307713E-3</v>
      </c>
      <c r="L1194" s="10">
        <f t="shared" si="285"/>
        <v>1.5146689946060011E-3</v>
      </c>
      <c r="M1194" s="10">
        <f t="shared" si="299"/>
        <v>1.1772564829254772E-3</v>
      </c>
      <c r="N1194" s="10">
        <f t="shared" si="296"/>
        <v>5.0053605799691425E-3</v>
      </c>
      <c r="O1194" s="22">
        <f t="shared" ca="1" si="288"/>
        <v>0.913330255741715</v>
      </c>
      <c r="P1194" s="22">
        <f t="shared" ca="1" si="288"/>
        <v>0.4564233308348693</v>
      </c>
      <c r="Q1194" s="22">
        <f t="shared" ca="1" si="288"/>
        <v>0.12079823770401808</v>
      </c>
      <c r="R1194" s="22">
        <f t="shared" ca="1" si="288"/>
        <v>0.1868533859264</v>
      </c>
      <c r="S1194" s="22">
        <f t="shared" ca="1" si="288"/>
        <v>0.99924982179284094</v>
      </c>
      <c r="T1194" s="22">
        <f t="shared" ca="1" si="289"/>
        <v>9.1513074493972356E-3</v>
      </c>
      <c r="U1194" s="25">
        <f t="shared" ca="1" si="290"/>
        <v>0.50228781089603902</v>
      </c>
      <c r="V1194" s="22">
        <f t="shared" ca="1" si="298"/>
        <v>2.1980827938161253E-3</v>
      </c>
      <c r="W1194" s="22">
        <f t="shared" ca="1" si="298"/>
        <v>7.0851906699624602E-4</v>
      </c>
      <c r="X1194" s="22">
        <f t="shared" ca="1" si="298"/>
        <v>9.4231679728741242E-4</v>
      </c>
      <c r="Y1194" s="22">
        <f t="shared" ca="1" si="298"/>
        <v>7.3240329242016682E-4</v>
      </c>
      <c r="Z1194" s="22">
        <f t="shared" ca="1" si="298"/>
        <v>3.1139710179464582E-3</v>
      </c>
      <c r="AA1194" s="10">
        <f t="shared" ca="1" si="291"/>
        <v>7.8830893036763248E-4</v>
      </c>
      <c r="AB1194" s="10">
        <f t="shared" ca="1" si="292"/>
        <v>0</v>
      </c>
      <c r="AC1194" s="5">
        <f t="shared" ca="1" si="294"/>
        <v>0.42965063722017949</v>
      </c>
    </row>
    <row r="1195" spans="1:29" x14ac:dyDescent="0.2">
      <c r="A1195" s="8">
        <v>43766</v>
      </c>
      <c r="B1195" s="3">
        <v>107366</v>
      </c>
      <c r="C1195" s="3">
        <v>108393</v>
      </c>
      <c r="D1195" s="3">
        <v>107362</v>
      </c>
      <c r="E1195" s="3">
        <v>108187</v>
      </c>
      <c r="F1195" s="3">
        <v>108187</v>
      </c>
      <c r="G1195" s="5">
        <f t="shared" si="286"/>
        <v>2.0427592964034069E-3</v>
      </c>
      <c r="H1195" s="24">
        <f t="shared" si="287"/>
        <v>1</v>
      </c>
      <c r="I1195" s="3">
        <f t="shared" si="297"/>
        <v>104210.21052631579</v>
      </c>
      <c r="J1195" s="10">
        <f t="shared" si="293"/>
        <v>7.6655117171491316E-3</v>
      </c>
      <c r="K1195" s="10">
        <f t="shared" si="295"/>
        <v>1.680594564381871E-3</v>
      </c>
      <c r="L1195" s="10">
        <f t="shared" si="285"/>
        <v>1.7355102391086929E-3</v>
      </c>
      <c r="M1195" s="10">
        <f t="shared" si="299"/>
        <v>1.128285291489588E-3</v>
      </c>
      <c r="N1195" s="10">
        <f t="shared" si="296"/>
        <v>4.0692328152149848E-3</v>
      </c>
      <c r="O1195" s="22">
        <f t="shared" ca="1" si="288"/>
        <v>0.913330255741715</v>
      </c>
      <c r="P1195" s="22">
        <f t="shared" ca="1" si="288"/>
        <v>0.4564233308348693</v>
      </c>
      <c r="Q1195" s="22">
        <f t="shared" ca="1" si="288"/>
        <v>0.12079823770401808</v>
      </c>
      <c r="R1195" s="22">
        <f t="shared" ca="1" si="288"/>
        <v>0.1868533859264</v>
      </c>
      <c r="S1195" s="22">
        <f t="shared" ca="1" si="288"/>
        <v>0.99924982179284094</v>
      </c>
      <c r="T1195" s="22">
        <f t="shared" ca="1" si="289"/>
        <v>1.2254857016717628E-2</v>
      </c>
      <c r="U1195" s="25">
        <f t="shared" ca="1" si="290"/>
        <v>0.50306367591198309</v>
      </c>
      <c r="V1195" s="22">
        <f t="shared" ca="1" si="298"/>
        <v>4.761410247522138E-3</v>
      </c>
      <c r="W1195" s="22">
        <f t="shared" ca="1" si="298"/>
        <v>1.0438964124046574E-3</v>
      </c>
      <c r="X1195" s="22">
        <f t="shared" ca="1" si="298"/>
        <v>1.0780071236059609E-3</v>
      </c>
      <c r="Y1195" s="22">
        <f t="shared" ca="1" si="298"/>
        <v>7.0083111829421401E-4</v>
      </c>
      <c r="Z1195" s="22">
        <f t="shared" ca="1" si="298"/>
        <v>2.5275920957203652E-3</v>
      </c>
      <c r="AA1195" s="10">
        <f t="shared" ca="1" si="291"/>
        <v>0</v>
      </c>
      <c r="AB1195" s="10">
        <f t="shared" ca="1" si="292"/>
        <v>0</v>
      </c>
      <c r="AC1195" s="5">
        <f t="shared" ca="1" si="294"/>
        <v>0.42965063722017949</v>
      </c>
    </row>
    <row r="1196" spans="1:29" x14ac:dyDescent="0.2">
      <c r="A1196" s="8">
        <v>43767</v>
      </c>
      <c r="B1196" s="3">
        <v>108189</v>
      </c>
      <c r="C1196" s="3">
        <v>108195</v>
      </c>
      <c r="D1196" s="3">
        <v>107313</v>
      </c>
      <c r="E1196" s="3">
        <v>107556</v>
      </c>
      <c r="F1196" s="3">
        <v>107556</v>
      </c>
      <c r="G1196" s="5">
        <f t="shared" si="286"/>
        <v>-3.1239540332478333E-3</v>
      </c>
      <c r="H1196" s="24">
        <f t="shared" si="287"/>
        <v>0</v>
      </c>
      <c r="I1196" s="3">
        <f t="shared" si="297"/>
        <v>104553.63157894737</v>
      </c>
      <c r="J1196" s="10">
        <f t="shared" si="293"/>
        <v>-5.8324937376948993E-3</v>
      </c>
      <c r="K1196" s="10">
        <f t="shared" si="295"/>
        <v>1.7192959073792202E-3</v>
      </c>
      <c r="L1196" s="10">
        <f t="shared" si="285"/>
        <v>1.6685240786778509E-3</v>
      </c>
      <c r="M1196" s="10">
        <f t="shared" si="299"/>
        <v>1.0065891283526473E-3</v>
      </c>
      <c r="N1196" s="10">
        <f t="shared" si="296"/>
        <v>3.3911519612106478E-4</v>
      </c>
      <c r="O1196" s="22">
        <f t="shared" ca="1" si="288"/>
        <v>0.913330255741715</v>
      </c>
      <c r="P1196" s="22">
        <f t="shared" ca="1" si="288"/>
        <v>0.4564233308348693</v>
      </c>
      <c r="Q1196" s="22">
        <f t="shared" ca="1" si="288"/>
        <v>0.12079823770401808</v>
      </c>
      <c r="R1196" s="22">
        <f t="shared" ca="1" si="288"/>
        <v>0.1868533859264</v>
      </c>
      <c r="S1196" s="22">
        <f t="shared" ca="1" si="288"/>
        <v>0.99924982179284094</v>
      </c>
      <c r="T1196" s="22">
        <f t="shared" ca="1" si="289"/>
        <v>-3.8137660778924318E-3</v>
      </c>
      <c r="U1196" s="25">
        <f t="shared" ca="1" si="290"/>
        <v>0.49904655963616085</v>
      </c>
      <c r="V1196" s="22">
        <f t="shared" ca="1" si="298"/>
        <v>3.6383441875963056E-3</v>
      </c>
      <c r="W1196" s="22">
        <f t="shared" ca="1" si="298"/>
        <v>-1.0725069846099036E-3</v>
      </c>
      <c r="X1196" s="22">
        <f t="shared" ca="1" si="298"/>
        <v>-1.0408352167251996E-3</v>
      </c>
      <c r="Y1196" s="22">
        <f t="shared" ca="1" si="298"/>
        <v>-6.2791626860569873E-4</v>
      </c>
      <c r="Z1196" s="22">
        <f t="shared" ca="1" si="298"/>
        <v>-2.1154207071987072E-4</v>
      </c>
      <c r="AA1196" s="10">
        <f t="shared" ca="1" si="291"/>
        <v>0</v>
      </c>
      <c r="AB1196" s="10">
        <f t="shared" ca="1" si="292"/>
        <v>0</v>
      </c>
      <c r="AC1196" s="5">
        <f t="shared" ca="1" si="294"/>
        <v>0.42965063722017949</v>
      </c>
    </row>
    <row r="1197" spans="1:29" x14ac:dyDescent="0.2">
      <c r="A1197" s="8">
        <v>43768</v>
      </c>
      <c r="B1197" s="3">
        <v>107557</v>
      </c>
      <c r="C1197" s="3">
        <v>108408</v>
      </c>
      <c r="D1197" s="3">
        <v>106622</v>
      </c>
      <c r="E1197" s="3">
        <v>108408</v>
      </c>
      <c r="F1197" s="3">
        <v>108408</v>
      </c>
      <c r="G1197" s="5">
        <f t="shared" si="286"/>
        <v>-1.955575234300011E-3</v>
      </c>
      <c r="H1197" s="24">
        <f t="shared" si="287"/>
        <v>0</v>
      </c>
      <c r="I1197" s="3">
        <f t="shared" si="297"/>
        <v>104916.36842105263</v>
      </c>
      <c r="J1197" s="10">
        <f t="shared" si="293"/>
        <v>7.9214548700212717E-3</v>
      </c>
      <c r="K1197" s="10">
        <f t="shared" si="295"/>
        <v>3.5675132310461601E-3</v>
      </c>
      <c r="L1197" s="10">
        <f t="shared" si="285"/>
        <v>1.4278481388889453E-3</v>
      </c>
      <c r="M1197" s="10">
        <f t="shared" si="299"/>
        <v>1.1219922255240478E-3</v>
      </c>
      <c r="N1197" s="10">
        <f t="shared" si="296"/>
        <v>1.6198142870175181E-3</v>
      </c>
      <c r="O1197" s="22">
        <f t="shared" ca="1" si="288"/>
        <v>0.913330255741715</v>
      </c>
      <c r="P1197" s="22">
        <f t="shared" ca="1" si="288"/>
        <v>0.4564233308348693</v>
      </c>
      <c r="Q1197" s="22">
        <f t="shared" ca="1" si="288"/>
        <v>0.12079823770401808</v>
      </c>
      <c r="R1197" s="22">
        <f t="shared" ca="1" si="288"/>
        <v>0.1868533859264</v>
      </c>
      <c r="S1197" s="22">
        <f t="shared" ca="1" si="288"/>
        <v>0.99924982179284094</v>
      </c>
      <c r="T1197" s="22">
        <f t="shared" ca="1" si="289"/>
        <v>1.0863929396843301E-2</v>
      </c>
      <c r="U1197" s="25">
        <f t="shared" ca="1" si="290"/>
        <v>0.50271595563671667</v>
      </c>
      <c r="V1197" s="22">
        <f t="shared" ca="1" si="298"/>
        <v>-4.9776553204303456E-3</v>
      </c>
      <c r="W1197" s="22">
        <f t="shared" ca="1" si="298"/>
        <v>-2.2417411329864571E-3</v>
      </c>
      <c r="X1197" s="22">
        <f t="shared" ca="1" si="298"/>
        <v>-8.9722607802827025E-4</v>
      </c>
      <c r="Y1197" s="22">
        <f t="shared" ca="1" si="298"/>
        <v>-7.0503343924829614E-4</v>
      </c>
      <c r="Z1197" s="22">
        <f t="shared" ca="1" si="298"/>
        <v>-1.0178530757520034E-3</v>
      </c>
      <c r="AA1197" s="10">
        <f t="shared" ca="1" si="291"/>
        <v>-2.955575234300011E-3</v>
      </c>
      <c r="AB1197" s="10">
        <f t="shared" ca="1" si="292"/>
        <v>0</v>
      </c>
      <c r="AC1197" s="5">
        <f t="shared" ca="1" si="294"/>
        <v>0.42669506198587948</v>
      </c>
    </row>
    <row r="1198" spans="1:29" x14ac:dyDescent="0.2">
      <c r="A1198" s="8">
        <v>43769</v>
      </c>
      <c r="B1198" s="3">
        <v>108403</v>
      </c>
      <c r="C1198" s="3">
        <v>108403</v>
      </c>
      <c r="D1198" s="3">
        <v>106356</v>
      </c>
      <c r="E1198" s="3">
        <v>107220</v>
      </c>
      <c r="F1198" s="3">
        <v>107220</v>
      </c>
      <c r="G1198" s="5">
        <f t="shared" si="286"/>
        <v>1.2880059690356216E-2</v>
      </c>
      <c r="H1198" s="24">
        <f t="shared" si="287"/>
        <v>1</v>
      </c>
      <c r="I1198" s="3">
        <f t="shared" si="297"/>
        <v>105162.10526315789</v>
      </c>
      <c r="J1198" s="10">
        <f t="shared" si="293"/>
        <v>-1.0958600841266319E-2</v>
      </c>
      <c r="K1198" s="10">
        <f t="shared" si="295"/>
        <v>2.7795578502254337E-3</v>
      </c>
      <c r="L1198" s="10">
        <f t="shared" si="285"/>
        <v>1.4440469645370867E-3</v>
      </c>
      <c r="M1198" s="10">
        <f t="shared" si="299"/>
        <v>8.5922616642756351E-4</v>
      </c>
      <c r="N1198" s="10">
        <f t="shared" si="296"/>
        <v>4.6580891456875494E-4</v>
      </c>
      <c r="O1198" s="22">
        <f t="shared" ca="1" si="288"/>
        <v>0.913330255741715</v>
      </c>
      <c r="P1198" s="22">
        <f t="shared" ca="1" si="288"/>
        <v>0.4564233308348693</v>
      </c>
      <c r="Q1198" s="22">
        <f t="shared" ca="1" si="288"/>
        <v>0.12079823770401808</v>
      </c>
      <c r="R1198" s="22">
        <f t="shared" ca="1" si="288"/>
        <v>0.1868533859264</v>
      </c>
      <c r="S1198" s="22">
        <f t="shared" ca="1" si="288"/>
        <v>0.99924982179284094</v>
      </c>
      <c r="T1198" s="22">
        <f t="shared" ca="1" si="289"/>
        <v>-7.9397195348532273E-3</v>
      </c>
      <c r="U1198" s="25">
        <f t="shared" ca="1" si="290"/>
        <v>0.49801508054357807</v>
      </c>
      <c r="V1198" s="22">
        <f t="shared" ca="1" si="298"/>
        <v>-6.8762070826973477E-3</v>
      </c>
      <c r="W1198" s="22">
        <f t="shared" ca="1" si="298"/>
        <v>1.7440926677897469E-3</v>
      </c>
      <c r="X1198" s="22">
        <f t="shared" ca="1" si="298"/>
        <v>9.0609796899492805E-4</v>
      </c>
      <c r="Y1198" s="22">
        <f t="shared" ca="1" si="298"/>
        <v>5.3913972566459298E-4</v>
      </c>
      <c r="Z1198" s="22">
        <f t="shared" ca="1" si="298"/>
        <v>2.9228170675583385E-4</v>
      </c>
      <c r="AA1198" s="10">
        <f t="shared" ca="1" si="291"/>
        <v>0</v>
      </c>
      <c r="AB1198" s="10">
        <f t="shared" ca="1" si="292"/>
        <v>0</v>
      </c>
      <c r="AC1198" s="5">
        <f t="shared" ca="1" si="294"/>
        <v>0.42669506198587948</v>
      </c>
    </row>
    <row r="1199" spans="1:29" x14ac:dyDescent="0.2">
      <c r="A1199" s="8">
        <v>43770</v>
      </c>
      <c r="B1199" s="3">
        <v>107221</v>
      </c>
      <c r="C1199" s="3">
        <v>108496</v>
      </c>
      <c r="D1199" s="3">
        <v>107220</v>
      </c>
      <c r="E1199" s="3">
        <v>108196</v>
      </c>
      <c r="F1199" s="3">
        <v>108196</v>
      </c>
      <c r="G1199" s="5">
        <f t="shared" si="286"/>
        <v>2.3568338940440636E-3</v>
      </c>
      <c r="H1199" s="24">
        <f t="shared" si="287"/>
        <v>1</v>
      </c>
      <c r="I1199" s="3">
        <f t="shared" si="297"/>
        <v>105563.31578947368</v>
      </c>
      <c r="J1199" s="10">
        <f t="shared" si="293"/>
        <v>9.1027793322140393E-3</v>
      </c>
      <c r="K1199" s="10">
        <f t="shared" si="295"/>
        <v>2.7249249582128598E-3</v>
      </c>
      <c r="L1199" s="10">
        <f t="shared" si="285"/>
        <v>2.0948509888532229E-3</v>
      </c>
      <c r="M1199" s="10">
        <f t="shared" si="299"/>
        <v>1.014825503807909E-3</v>
      </c>
      <c r="N1199" s="10">
        <f t="shared" si="296"/>
        <v>1.5797302680846449E-3</v>
      </c>
      <c r="O1199" s="22">
        <f t="shared" ca="1" si="288"/>
        <v>0.913330255741715</v>
      </c>
      <c r="P1199" s="22">
        <f t="shared" ca="1" si="288"/>
        <v>0.4564233308348693</v>
      </c>
      <c r="Q1199" s="22">
        <f t="shared" ca="1" si="288"/>
        <v>0.12079823770401808</v>
      </c>
      <c r="R1199" s="22">
        <f t="shared" ca="1" si="288"/>
        <v>0.1868533859264</v>
      </c>
      <c r="S1199" s="22">
        <f t="shared" ca="1" si="288"/>
        <v>0.99924982179284094</v>
      </c>
      <c r="T1199" s="22">
        <f t="shared" ca="1" si="289"/>
        <v>1.1578786179235325E-2</v>
      </c>
      <c r="U1199" s="25">
        <f t="shared" ca="1" si="290"/>
        <v>0.50289466420465789</v>
      </c>
      <c r="V1199" s="22">
        <f t="shared" ca="1" si="298"/>
        <v>5.6561106423763281E-3</v>
      </c>
      <c r="W1199" s="22">
        <f t="shared" ca="1" si="298"/>
        <v>1.6931616700056711E-3</v>
      </c>
      <c r="X1199" s="22">
        <f t="shared" ca="1" si="298"/>
        <v>1.3016583770534365E-3</v>
      </c>
      <c r="Y1199" s="22">
        <f t="shared" ca="1" si="298"/>
        <v>6.3057283086381485E-4</v>
      </c>
      <c r="Z1199" s="22">
        <f t="shared" ca="1" si="298"/>
        <v>9.815825315875595E-4</v>
      </c>
      <c r="AA1199" s="10">
        <f t="shared" ca="1" si="291"/>
        <v>1.3568338940440636E-3</v>
      </c>
      <c r="AB1199" s="10">
        <f t="shared" ca="1" si="292"/>
        <v>0</v>
      </c>
      <c r="AC1199" s="5">
        <f t="shared" ca="1" si="294"/>
        <v>0.42805189587992354</v>
      </c>
    </row>
    <row r="1200" spans="1:29" x14ac:dyDescent="0.2">
      <c r="A1200" s="8">
        <v>43773</v>
      </c>
      <c r="B1200" s="3">
        <v>108196</v>
      </c>
      <c r="C1200" s="3">
        <v>109352</v>
      </c>
      <c r="D1200" s="3">
        <v>108196</v>
      </c>
      <c r="E1200" s="3">
        <v>108601</v>
      </c>
      <c r="F1200" s="3">
        <v>108601</v>
      </c>
      <c r="G1200" s="5">
        <f t="shared" si="286"/>
        <v>-2.440124860728754E-3</v>
      </c>
      <c r="H1200" s="24">
        <f t="shared" si="287"/>
        <v>0</v>
      </c>
      <c r="I1200" s="3">
        <f t="shared" si="297"/>
        <v>106017</v>
      </c>
      <c r="J1200" s="10">
        <f t="shared" si="293"/>
        <v>3.7432067728937479E-3</v>
      </c>
      <c r="K1200" s="10">
        <f t="shared" si="295"/>
        <v>3.8764834987278342E-3</v>
      </c>
      <c r="L1200" s="10">
        <f t="shared" si="285"/>
        <v>2.4230248399775968E-3</v>
      </c>
      <c r="M1200" s="10">
        <f t="shared" si="299"/>
        <v>1.0061839962070584E-3</v>
      </c>
      <c r="N1200" s="10">
        <f t="shared" si="296"/>
        <v>7.9526927923356805E-4</v>
      </c>
      <c r="O1200" s="22">
        <f t="shared" ca="1" si="288"/>
        <v>0.913330255741715</v>
      </c>
      <c r="P1200" s="22">
        <f t="shared" ca="1" si="288"/>
        <v>0.4564233308348693</v>
      </c>
      <c r="Q1200" s="22">
        <f t="shared" ca="1" si="288"/>
        <v>0.12079823770401808</v>
      </c>
      <c r="R1200" s="22">
        <f t="shared" ca="1" si="288"/>
        <v>0.1868533859264</v>
      </c>
      <c r="S1200" s="22">
        <f t="shared" ca="1" si="288"/>
        <v>0.99924982179284094</v>
      </c>
      <c r="T1200" s="22">
        <f t="shared" ca="1" si="289"/>
        <v>6.4634802122869959E-3</v>
      </c>
      <c r="U1200" s="25">
        <f t="shared" ca="1" si="290"/>
        <v>0.50161586442763539</v>
      </c>
      <c r="V1200" s="22">
        <f t="shared" ca="1" si="298"/>
        <v>-2.3470403634824606E-3</v>
      </c>
      <c r="W1200" s="22">
        <f t="shared" ca="1" si="298"/>
        <v>-2.4306066407478667E-3</v>
      </c>
      <c r="X1200" s="22">
        <f t="shared" ca="1" si="298"/>
        <v>-1.5192687570266573E-3</v>
      </c>
      <c r="Y1200" s="22">
        <f t="shared" ca="1" si="298"/>
        <v>-6.3089072965168071E-4</v>
      </c>
      <c r="Z1200" s="22">
        <f t="shared" ca="1" si="298"/>
        <v>-4.9864440076224719E-4</v>
      </c>
      <c r="AA1200" s="10">
        <f t="shared" ca="1" si="291"/>
        <v>-3.440124860728754E-3</v>
      </c>
      <c r="AB1200" s="10">
        <f t="shared" ca="1" si="292"/>
        <v>0</v>
      </c>
      <c r="AC1200" s="5">
        <f t="shared" ca="1" si="294"/>
        <v>0.42461177101919478</v>
      </c>
    </row>
    <row r="1201" spans="1:29" x14ac:dyDescent="0.2">
      <c r="A1201" s="8">
        <v>43774</v>
      </c>
      <c r="B1201" s="3">
        <v>108779</v>
      </c>
      <c r="C1201" s="3">
        <v>109343</v>
      </c>
      <c r="D1201" s="3">
        <v>108253</v>
      </c>
      <c r="E1201" s="3">
        <v>108451</v>
      </c>
      <c r="F1201" s="3">
        <v>108451</v>
      </c>
      <c r="G1201" s="5">
        <f t="shared" si="286"/>
        <v>1.0419452102792937E-2</v>
      </c>
      <c r="H1201" s="24">
        <f t="shared" si="287"/>
        <v>1</v>
      </c>
      <c r="I1201" s="3">
        <f t="shared" si="297"/>
        <v>106396.05263157895</v>
      </c>
      <c r="J1201" s="10">
        <f t="shared" si="293"/>
        <v>-1.3812027513558922E-3</v>
      </c>
      <c r="K1201" s="10">
        <f t="shared" si="295"/>
        <v>4.1017369443284825E-3</v>
      </c>
      <c r="L1201" s="10">
        <f t="shared" si="285"/>
        <v>2.2199367177514764E-3</v>
      </c>
      <c r="M1201" s="10">
        <f t="shared" si="299"/>
        <v>1.0666830222096069E-3</v>
      </c>
      <c r="N1201" s="10">
        <f t="shared" si="296"/>
        <v>1.6855274765013694E-3</v>
      </c>
      <c r="O1201" s="22">
        <f t="shared" ca="1" si="288"/>
        <v>0.913330255741715</v>
      </c>
      <c r="P1201" s="22">
        <f t="shared" ca="1" si="288"/>
        <v>0.4564233308348693</v>
      </c>
      <c r="Q1201" s="22">
        <f t="shared" ca="1" si="288"/>
        <v>0.12079823770401808</v>
      </c>
      <c r="R1201" s="22">
        <f t="shared" ca="1" si="288"/>
        <v>0.1868533859264</v>
      </c>
      <c r="S1201" s="22">
        <f t="shared" ca="1" si="288"/>
        <v>0.99924982179284094</v>
      </c>
      <c r="T1201" s="22">
        <f t="shared" ca="1" si="289"/>
        <v>2.7623749844616283E-3</v>
      </c>
      <c r="U1201" s="25">
        <f t="shared" ca="1" si="290"/>
        <v>0.50069059330697208</v>
      </c>
      <c r="V1201" s="22">
        <f t="shared" ca="1" si="298"/>
        <v>-8.6205776334741875E-4</v>
      </c>
      <c r="W1201" s="22">
        <f t="shared" ca="1" si="298"/>
        <v>2.5600399163672018E-3</v>
      </c>
      <c r="X1201" s="22">
        <f t="shared" ca="1" si="298"/>
        <v>1.3855414636258167E-3</v>
      </c>
      <c r="Y1201" s="22">
        <f t="shared" ca="1" si="298"/>
        <v>6.657548136390452E-4</v>
      </c>
      <c r="Z1201" s="22">
        <f t="shared" ca="1" si="298"/>
        <v>1.0519976484458882E-3</v>
      </c>
      <c r="AA1201" s="10">
        <f t="shared" ca="1" si="291"/>
        <v>0</v>
      </c>
      <c r="AB1201" s="10">
        <f t="shared" ca="1" si="292"/>
        <v>0</v>
      </c>
      <c r="AC1201" s="5">
        <f t="shared" ca="1" si="294"/>
        <v>0.42461177101919478</v>
      </c>
    </row>
    <row r="1202" spans="1:29" x14ac:dyDescent="0.2">
      <c r="A1202" s="8">
        <v>43775</v>
      </c>
      <c r="B1202" s="3">
        <v>108719</v>
      </c>
      <c r="C1202" s="3">
        <v>109633</v>
      </c>
      <c r="D1202" s="3">
        <v>107446</v>
      </c>
      <c r="E1202" s="3">
        <v>108336</v>
      </c>
      <c r="F1202" s="3">
        <v>108336</v>
      </c>
      <c r="G1202" s="5">
        <f t="shared" si="286"/>
        <v>-6.525993206321079E-3</v>
      </c>
      <c r="H1202" s="24">
        <f t="shared" si="287"/>
        <v>0</v>
      </c>
      <c r="I1202" s="3">
        <f t="shared" si="297"/>
        <v>106739.15789473684</v>
      </c>
      <c r="J1202" s="10">
        <f t="shared" si="293"/>
        <v>-1.0603867184257876E-3</v>
      </c>
      <c r="K1202" s="10">
        <f t="shared" si="295"/>
        <v>3.4145971255154393E-3</v>
      </c>
      <c r="L1202" s="10">
        <f t="shared" si="285"/>
        <v>2.0099876700065901E-3</v>
      </c>
      <c r="M1202" s="10">
        <f t="shared" si="299"/>
        <v>1.0986128147560713E-3</v>
      </c>
      <c r="N1202" s="10">
        <f t="shared" si="296"/>
        <v>-1.1084084118804239E-4</v>
      </c>
      <c r="O1202" s="22">
        <f t="shared" ca="1" si="288"/>
        <v>0.913330255741715</v>
      </c>
      <c r="P1202" s="22">
        <f t="shared" ca="1" si="288"/>
        <v>0.4564233308348693</v>
      </c>
      <c r="Q1202" s="22">
        <f t="shared" ca="1" si="288"/>
        <v>0.12079823770401808</v>
      </c>
      <c r="R1202" s="22">
        <f t="shared" ca="1" si="288"/>
        <v>0.1868533859264</v>
      </c>
      <c r="S1202" s="22">
        <f t="shared" ca="1" si="288"/>
        <v>0.99924982179284094</v>
      </c>
      <c r="T1202" s="22">
        <f t="shared" ca="1" si="289"/>
        <v>9.2734332256037117E-4</v>
      </c>
      <c r="U1202" s="25">
        <f t="shared" ca="1" si="290"/>
        <v>0.50023183581402586</v>
      </c>
      <c r="V1202" s="22">
        <f t="shared" ca="1" si="298"/>
        <v>6.6304885098886061E-4</v>
      </c>
      <c r="W1202" s="22">
        <f t="shared" ca="1" si="298"/>
        <v>-2.1351122767965243E-3</v>
      </c>
      <c r="X1202" s="22">
        <f t="shared" ca="1" si="298"/>
        <v>-1.2568245074571994E-3</v>
      </c>
      <c r="Y1202" s="22">
        <f t="shared" ca="1" si="298"/>
        <v>-6.8695123377918025E-4</v>
      </c>
      <c r="Z1202" s="22">
        <f t="shared" ca="1" si="298"/>
        <v>6.9307631937785119E-5</v>
      </c>
      <c r="AA1202" s="10">
        <f t="shared" ca="1" si="291"/>
        <v>0</v>
      </c>
      <c r="AB1202" s="10">
        <f t="shared" ca="1" si="292"/>
        <v>0</v>
      </c>
      <c r="AC1202" s="5">
        <f t="shared" ca="1" si="294"/>
        <v>0.42461177101919478</v>
      </c>
    </row>
    <row r="1203" spans="1:29" x14ac:dyDescent="0.2">
      <c r="A1203" s="8">
        <v>43776</v>
      </c>
      <c r="B1203" s="3">
        <v>108360</v>
      </c>
      <c r="C1203" s="3">
        <v>109672</v>
      </c>
      <c r="D1203" s="3">
        <v>108360</v>
      </c>
      <c r="E1203" s="3">
        <v>109581</v>
      </c>
      <c r="F1203" s="3">
        <v>109581</v>
      </c>
      <c r="G1203" s="5">
        <f t="shared" si="286"/>
        <v>-1.2465664668145027E-2</v>
      </c>
      <c r="H1203" s="24">
        <f t="shared" si="287"/>
        <v>0</v>
      </c>
      <c r="I1203" s="3">
        <f t="shared" si="297"/>
        <v>107041.73684210527</v>
      </c>
      <c r="J1203" s="10">
        <f t="shared" si="293"/>
        <v>1.1492024811696977E-2</v>
      </c>
      <c r="K1203" s="10">
        <f t="shared" si="295"/>
        <v>3.7087017686030289E-3</v>
      </c>
      <c r="L1203" s="10">
        <f t="shared" si="285"/>
        <v>1.7652574185370029E-3</v>
      </c>
      <c r="M1203" s="10">
        <f t="shared" si="299"/>
        <v>1.0310965468880785E-3</v>
      </c>
      <c r="N1203" s="10">
        <f t="shared" si="296"/>
        <v>4.3792842894046172E-3</v>
      </c>
      <c r="O1203" s="22">
        <f t="shared" ca="1" si="288"/>
        <v>0.913330255741715</v>
      </c>
      <c r="P1203" s="22">
        <f t="shared" ca="1" si="288"/>
        <v>0.4564233308348693</v>
      </c>
      <c r="Q1203" s="22">
        <f t="shared" ca="1" si="288"/>
        <v>0.12079823770401808</v>
      </c>
      <c r="R1203" s="22">
        <f t="shared" ca="1" si="288"/>
        <v>0.1868533859264</v>
      </c>
      <c r="S1203" s="22">
        <f t="shared" ca="1" si="288"/>
        <v>0.99924982179284094</v>
      </c>
      <c r="T1203" s="22">
        <f t="shared" ca="1" si="289"/>
        <v>1.6970654886580321E-2</v>
      </c>
      <c r="U1203" s="25">
        <f t="shared" ca="1" si="290"/>
        <v>0.50424256189954253</v>
      </c>
      <c r="V1203" s="22">
        <f t="shared" ca="1" si="298"/>
        <v>-7.2429385308259066E-3</v>
      </c>
      <c r="W1203" s="22">
        <f t="shared" ca="1" si="298"/>
        <v>-2.3374382999779204E-3</v>
      </c>
      <c r="X1203" s="22">
        <f t="shared" ca="1" si="298"/>
        <v>-1.1125672962813533E-3</v>
      </c>
      <c r="Y1203" s="22">
        <f t="shared" ca="1" si="298"/>
        <v>-6.4985666414989359E-4</v>
      </c>
      <c r="Z1203" s="22">
        <f t="shared" ca="1" si="298"/>
        <v>-2.7600781791634037E-3</v>
      </c>
      <c r="AA1203" s="10">
        <f t="shared" ca="1" si="291"/>
        <v>0</v>
      </c>
      <c r="AB1203" s="10">
        <f t="shared" ca="1" si="292"/>
        <v>0</v>
      </c>
      <c r="AC1203" s="5">
        <f t="shared" ca="1" si="294"/>
        <v>0.42461177101919478</v>
      </c>
    </row>
    <row r="1204" spans="1:29" x14ac:dyDescent="0.2">
      <c r="A1204" s="8">
        <v>43777</v>
      </c>
      <c r="B1204" s="3">
        <v>109572</v>
      </c>
      <c r="C1204" s="3">
        <v>109572</v>
      </c>
      <c r="D1204" s="3">
        <v>107127</v>
      </c>
      <c r="E1204" s="3">
        <v>107629</v>
      </c>
      <c r="F1204" s="3">
        <v>107629</v>
      </c>
      <c r="G1204" s="5">
        <f t="shared" si="286"/>
        <v>-7.8417526874726695E-3</v>
      </c>
      <c r="H1204" s="24">
        <f t="shared" si="287"/>
        <v>0</v>
      </c>
      <c r="I1204" s="3">
        <f t="shared" si="297"/>
        <v>107216.84210526316</v>
      </c>
      <c r="J1204" s="10">
        <f t="shared" si="293"/>
        <v>-1.7813307051404936E-2</v>
      </c>
      <c r="K1204" s="10">
        <f t="shared" si="295"/>
        <v>1.8285160019565426E-3</v>
      </c>
      <c r="L1204" s="10">
        <f t="shared" ref="L1204:L1267" si="300">AVERAGE(J1155:J1204)</f>
        <v>1.287428267680406E-3</v>
      </c>
      <c r="M1204" s="10">
        <f t="shared" si="299"/>
        <v>7.6252445983545855E-4</v>
      </c>
      <c r="N1204" s="10">
        <f t="shared" si="296"/>
        <v>-1.0039329873191782E-3</v>
      </c>
      <c r="O1204" s="22">
        <f t="shared" ca="1" si="288"/>
        <v>0.913330255741715</v>
      </c>
      <c r="P1204" s="22">
        <f t="shared" ca="1" si="288"/>
        <v>0.4564233308348693</v>
      </c>
      <c r="Q1204" s="22">
        <f t="shared" ca="1" si="288"/>
        <v>0.12079823770401808</v>
      </c>
      <c r="R1204" s="22">
        <f t="shared" ca="1" si="288"/>
        <v>0.1868533859264</v>
      </c>
      <c r="S1204" s="22">
        <f t="shared" ca="1" si="288"/>
        <v>0.99924982179284094</v>
      </c>
      <c r="T1204" s="22">
        <f t="shared" ca="1" si="289"/>
        <v>-1.614003543636006E-2</v>
      </c>
      <c r="U1204" s="25">
        <f t="shared" ca="1" si="290"/>
        <v>0.49596507873219575</v>
      </c>
      <c r="V1204" s="22">
        <f t="shared" ca="1" si="298"/>
        <v>1.1042753615793691E-2</v>
      </c>
      <c r="W1204" s="22">
        <f t="shared" ca="1" si="298"/>
        <v>-1.1335262808794227E-3</v>
      </c>
      <c r="X1204" s="22">
        <f t="shared" ca="1" si="298"/>
        <v>-7.9809735031101555E-4</v>
      </c>
      <c r="Y1204" s="22">
        <f t="shared" ca="1" si="298"/>
        <v>-4.7270109428193042E-4</v>
      </c>
      <c r="Z1204" s="22">
        <f t="shared" ca="1" si="298"/>
        <v>6.223540970658252E-4</v>
      </c>
      <c r="AA1204" s="10">
        <f t="shared" ca="1" si="291"/>
        <v>0</v>
      </c>
      <c r="AB1204" s="10">
        <f t="shared" ca="1" si="292"/>
        <v>0</v>
      </c>
      <c r="AC1204" s="5">
        <f t="shared" ca="1" si="294"/>
        <v>0.42461177101919478</v>
      </c>
    </row>
    <row r="1205" spans="1:29" x14ac:dyDescent="0.2">
      <c r="A1205" s="8">
        <v>43780</v>
      </c>
      <c r="B1205" s="3">
        <v>107622</v>
      </c>
      <c r="C1205" s="3">
        <v>108263</v>
      </c>
      <c r="D1205" s="3">
        <v>106814</v>
      </c>
      <c r="E1205" s="3">
        <v>108215</v>
      </c>
      <c r="F1205" s="3">
        <v>108215</v>
      </c>
      <c r="G1205" s="5">
        <f t="shared" si="286"/>
        <v>-2.1263225985307055E-2</v>
      </c>
      <c r="H1205" s="24">
        <f t="shared" si="287"/>
        <v>0</v>
      </c>
      <c r="I1205" s="3">
        <f t="shared" si="297"/>
        <v>107412.89473684211</v>
      </c>
      <c r="J1205" s="10">
        <f t="shared" si="293"/>
        <v>5.4446292356149506E-3</v>
      </c>
      <c r="K1205" s="10">
        <f t="shared" si="295"/>
        <v>1.8744203198895414E-3</v>
      </c>
      <c r="L1205" s="10">
        <f t="shared" si="300"/>
        <v>1.4969783893482602E-3</v>
      </c>
      <c r="M1205" s="10">
        <f t="shared" si="299"/>
        <v>6.4648731700023721E-4</v>
      </c>
      <c r="N1205" s="10">
        <f t="shared" si="296"/>
        <v>-6.6364849477493768E-4</v>
      </c>
      <c r="O1205" s="22">
        <f t="shared" ca="1" si="288"/>
        <v>0.913330255741715</v>
      </c>
      <c r="P1205" s="22">
        <f t="shared" ca="1" si="288"/>
        <v>0.4564233308348693</v>
      </c>
      <c r="Q1205" s="22">
        <f t="shared" ca="1" si="288"/>
        <v>0.12079823770401808</v>
      </c>
      <c r="R1205" s="22">
        <f t="shared" ca="1" si="288"/>
        <v>0.1868533859264</v>
      </c>
      <c r="S1205" s="22">
        <f t="shared" ca="1" si="288"/>
        <v>0.99924982179284094</v>
      </c>
      <c r="T1205" s="22">
        <f t="shared" ca="1" si="289"/>
        <v>5.4667538332888602E-3</v>
      </c>
      <c r="U1205" s="25">
        <f t="shared" ca="1" si="290"/>
        <v>0.50136668505466342</v>
      </c>
      <c r="V1205" s="22">
        <f t="shared" ca="1" si="298"/>
        <v>-3.4121691454436871E-3</v>
      </c>
      <c r="W1205" s="22">
        <f t="shared" ca="1" si="298"/>
        <v>-1.1747061010661075E-3</v>
      </c>
      <c r="X1205" s="22">
        <f t="shared" ca="1" si="298"/>
        <v>-9.3816185648005785E-4</v>
      </c>
      <c r="Y1205" s="22">
        <f t="shared" ca="1" si="298"/>
        <v>-4.0515597674847565E-4</v>
      </c>
      <c r="Z1205" s="22">
        <f t="shared" ca="1" si="298"/>
        <v>4.1591094990978274E-4</v>
      </c>
      <c r="AA1205" s="10">
        <f t="shared" ca="1" si="291"/>
        <v>-2.2263225985307056E-2</v>
      </c>
      <c r="AB1205" s="10">
        <f t="shared" ca="1" si="292"/>
        <v>0</v>
      </c>
      <c r="AC1205" s="5">
        <f t="shared" ca="1" si="294"/>
        <v>0.40234854503388773</v>
      </c>
    </row>
    <row r="1206" spans="1:29" x14ac:dyDescent="0.2">
      <c r="A1206" s="8">
        <v>43781</v>
      </c>
      <c r="B1206" s="3">
        <v>108368</v>
      </c>
      <c r="C1206" s="3">
        <v>108368</v>
      </c>
      <c r="D1206" s="3">
        <v>106232</v>
      </c>
      <c r="E1206" s="3">
        <v>106785</v>
      </c>
      <c r="F1206" s="3">
        <v>106785</v>
      </c>
      <c r="G1206" s="5">
        <f t="shared" si="286"/>
        <v>-2.135131338671159E-3</v>
      </c>
      <c r="H1206" s="24">
        <f t="shared" si="287"/>
        <v>0</v>
      </c>
      <c r="I1206" s="3">
        <f t="shared" si="297"/>
        <v>107484.57894736843</v>
      </c>
      <c r="J1206" s="10">
        <f t="shared" si="293"/>
        <v>-1.3214434228156935E-2</v>
      </c>
      <c r="K1206" s="10">
        <f t="shared" si="295"/>
        <v>1.1235756961693656E-3</v>
      </c>
      <c r="L1206" s="10">
        <f t="shared" si="300"/>
        <v>1.4205139251655407E-3</v>
      </c>
      <c r="M1206" s="10">
        <f t="shared" si="299"/>
        <v>5.0953966533653027E-4</v>
      </c>
      <c r="N1206" s="10">
        <f t="shared" si="296"/>
        <v>-3.0302947901351463E-3</v>
      </c>
      <c r="O1206" s="22">
        <f t="shared" ref="O1206:S1269" ca="1" si="301">O1205</f>
        <v>0.913330255741715</v>
      </c>
      <c r="P1206" s="22">
        <f t="shared" ca="1" si="301"/>
        <v>0.4564233308348693</v>
      </c>
      <c r="Q1206" s="22">
        <f t="shared" ca="1" si="301"/>
        <v>0.12079823770401808</v>
      </c>
      <c r="R1206" s="22">
        <f t="shared" ca="1" si="301"/>
        <v>0.1868533859264</v>
      </c>
      <c r="S1206" s="22">
        <f t="shared" ca="1" si="301"/>
        <v>0.99924982179284094</v>
      </c>
      <c r="T1206" s="22">
        <f t="shared" ca="1" si="289"/>
        <v>-1.4317533169890286E-2</v>
      </c>
      <c r="U1206" s="25">
        <f t="shared" ca="1" si="290"/>
        <v>0.49642067785161292</v>
      </c>
      <c r="V1206" s="22">
        <f t="shared" ca="1" si="298"/>
        <v>8.1994777826933565E-3</v>
      </c>
      <c r="W1206" s="22">
        <f t="shared" ca="1" si="298"/>
        <v>-6.9717203164738656E-4</v>
      </c>
      <c r="X1206" s="22">
        <f t="shared" ca="1" si="298"/>
        <v>-8.8142043528305499E-4</v>
      </c>
      <c r="Y1206" s="22">
        <f t="shared" ca="1" si="298"/>
        <v>-3.1616632942374587E-4</v>
      </c>
      <c r="Z1206" s="22">
        <f t="shared" ca="1" si="298"/>
        <v>1.8802798801466386E-3</v>
      </c>
      <c r="AA1206" s="10">
        <f t="shared" ca="1" si="291"/>
        <v>0</v>
      </c>
      <c r="AB1206" s="10">
        <f t="shared" ca="1" si="292"/>
        <v>0</v>
      </c>
      <c r="AC1206" s="5">
        <f t="shared" ca="1" si="294"/>
        <v>0.40234854503388773</v>
      </c>
    </row>
    <row r="1207" spans="1:29" x14ac:dyDescent="0.2">
      <c r="A1207" s="8">
        <v>43782</v>
      </c>
      <c r="B1207" s="3">
        <v>106751</v>
      </c>
      <c r="C1207" s="3">
        <v>106786</v>
      </c>
      <c r="D1207" s="3">
        <v>105261</v>
      </c>
      <c r="E1207" s="3">
        <v>105914</v>
      </c>
      <c r="F1207" s="3">
        <v>105914</v>
      </c>
      <c r="G1207" s="5">
        <f t="shared" si="286"/>
        <v>4.088222520157947E-3</v>
      </c>
      <c r="H1207" s="24">
        <f t="shared" si="287"/>
        <v>1</v>
      </c>
      <c r="I1207" s="3">
        <f t="shared" si="297"/>
        <v>107531.84210526316</v>
      </c>
      <c r="J1207" s="10">
        <f t="shared" si="293"/>
        <v>-8.156576298169238E-3</v>
      </c>
      <c r="K1207" s="10">
        <f t="shared" si="295"/>
        <v>2.6929267511677235E-4</v>
      </c>
      <c r="L1207" s="10">
        <f t="shared" si="300"/>
        <v>9.5240953576779979E-4</v>
      </c>
      <c r="M1207" s="10">
        <f t="shared" si="299"/>
        <v>6.2089585175814199E-4</v>
      </c>
      <c r="N1207" s="10">
        <f t="shared" si="296"/>
        <v>-4.4495327060838363E-3</v>
      </c>
      <c r="O1207" s="22">
        <f t="shared" ca="1" si="301"/>
        <v>0.913330255741715</v>
      </c>
      <c r="P1207" s="22">
        <f t="shared" ca="1" si="301"/>
        <v>0.4564233308348693</v>
      </c>
      <c r="Q1207" s="22">
        <f t="shared" ca="1" si="301"/>
        <v>0.12079823770401808</v>
      </c>
      <c r="R1207" s="22">
        <f t="shared" ca="1" si="301"/>
        <v>0.1868533859264</v>
      </c>
      <c r="S1207" s="22">
        <f t="shared" ca="1" si="301"/>
        <v>0.99924982179284094</v>
      </c>
      <c r="T1207" s="22">
        <f t="shared" ca="1" si="289"/>
        <v>-1.1541865334551265E-2</v>
      </c>
      <c r="U1207" s="25">
        <f t="shared" ca="1" si="290"/>
        <v>0.49711456569813578</v>
      </c>
      <c r="V1207" s="22">
        <f t="shared" ca="1" si="298"/>
        <v>-5.1271085142573719E-3</v>
      </c>
      <c r="W1207" s="22">
        <f t="shared" ca="1" si="298"/>
        <v>1.6927356735794248E-4</v>
      </c>
      <c r="X1207" s="22">
        <f t="shared" ca="1" si="298"/>
        <v>5.9867116562019069E-4</v>
      </c>
      <c r="Y1207" s="22">
        <f t="shared" ca="1" si="298"/>
        <v>3.9028635197475863E-4</v>
      </c>
      <c r="Z1207" s="22">
        <f t="shared" ca="1" si="298"/>
        <v>-2.7969133356785447E-3</v>
      </c>
      <c r="AA1207" s="10">
        <f t="shared" ca="1" si="291"/>
        <v>0</v>
      </c>
      <c r="AB1207" s="10">
        <f t="shared" ca="1" si="292"/>
        <v>0</v>
      </c>
      <c r="AC1207" s="5">
        <f t="shared" ca="1" si="294"/>
        <v>0.40234854503388773</v>
      </c>
    </row>
    <row r="1208" spans="1:29" x14ac:dyDescent="0.2">
      <c r="A1208" s="8">
        <v>43783</v>
      </c>
      <c r="B1208" s="3">
        <v>106052</v>
      </c>
      <c r="C1208" s="3">
        <v>106758</v>
      </c>
      <c r="D1208" s="3">
        <v>105820</v>
      </c>
      <c r="E1208" s="3">
        <v>106557</v>
      </c>
      <c r="F1208" s="3">
        <v>106557</v>
      </c>
      <c r="G1208" s="5">
        <f t="shared" si="286"/>
        <v>-8.8121850277316227E-3</v>
      </c>
      <c r="H1208" s="24">
        <f t="shared" si="287"/>
        <v>0</v>
      </c>
      <c r="I1208" s="3">
        <f t="shared" si="297"/>
        <v>107628.05263157895</v>
      </c>
      <c r="J1208" s="10">
        <f t="shared" si="293"/>
        <v>6.0709632343221021E-3</v>
      </c>
      <c r="K1208" s="10">
        <f t="shared" si="295"/>
        <v>7.6587271792144529E-4</v>
      </c>
      <c r="L1208" s="10">
        <f t="shared" si="300"/>
        <v>8.6790198154928838E-4</v>
      </c>
      <c r="M1208" s="10">
        <f t="shared" si="299"/>
        <v>6.2206086060121791E-4</v>
      </c>
      <c r="N1208" s="10">
        <f t="shared" si="296"/>
        <v>-5.5337450215588117E-3</v>
      </c>
      <c r="O1208" s="22">
        <f t="shared" ca="1" si="301"/>
        <v>0.913330255741715</v>
      </c>
      <c r="P1208" s="22">
        <f t="shared" ca="1" si="301"/>
        <v>0.4564233308348693</v>
      </c>
      <c r="Q1208" s="22">
        <f t="shared" ca="1" si="301"/>
        <v>0.12079823770401808</v>
      </c>
      <c r="R1208" s="22">
        <f t="shared" ca="1" si="301"/>
        <v>0.1868533859264</v>
      </c>
      <c r="S1208" s="22">
        <f t="shared" ca="1" si="301"/>
        <v>0.99924982179284094</v>
      </c>
      <c r="T1208" s="22">
        <f t="shared" ca="1" si="289"/>
        <v>5.8583806159815885E-4</v>
      </c>
      <c r="U1208" s="25">
        <f t="shared" ca="1" si="290"/>
        <v>0.50014645951121073</v>
      </c>
      <c r="V1208" s="22">
        <f t="shared" ca="1" si="298"/>
        <v>-3.7954631336794982E-3</v>
      </c>
      <c r="W1208" s="22">
        <f t="shared" ca="1" si="298"/>
        <v>-4.7881061929810025E-4</v>
      </c>
      <c r="X1208" s="22">
        <f t="shared" ca="1" si="298"/>
        <v>-5.4259758253758124E-4</v>
      </c>
      <c r="Y1208" s="22">
        <f t="shared" ca="1" si="298"/>
        <v>-3.8890188791935586E-4</v>
      </c>
      <c r="Z1208" s="22">
        <f t="shared" ca="1" si="298"/>
        <v>3.4596034286236608E-3</v>
      </c>
      <c r="AA1208" s="10">
        <f t="shared" ca="1" si="291"/>
        <v>0</v>
      </c>
      <c r="AB1208" s="10">
        <f t="shared" ca="1" si="292"/>
        <v>0</v>
      </c>
      <c r="AC1208" s="5">
        <f t="shared" ca="1" si="294"/>
        <v>0.40234854503388773</v>
      </c>
    </row>
    <row r="1209" spans="1:29" x14ac:dyDescent="0.2">
      <c r="A1209" s="8">
        <v>43787</v>
      </c>
      <c r="B1209" s="3">
        <v>106566</v>
      </c>
      <c r="C1209" s="3">
        <v>107519</v>
      </c>
      <c r="D1209" s="3">
        <v>106282</v>
      </c>
      <c r="E1209" s="3">
        <v>106347</v>
      </c>
      <c r="F1209" s="3">
        <v>106347</v>
      </c>
      <c r="G1209" s="5">
        <f t="shared" si="286"/>
        <v>1.0813657178857961E-2</v>
      </c>
      <c r="H1209" s="24">
        <f t="shared" si="287"/>
        <v>1</v>
      </c>
      <c r="I1209" s="3">
        <f t="shared" si="297"/>
        <v>107645.15789473684</v>
      </c>
      <c r="J1209" s="10">
        <f t="shared" si="293"/>
        <v>-1.9707762042849852E-3</v>
      </c>
      <c r="K1209" s="10">
        <f t="shared" si="295"/>
        <v>8.0397975214994695E-4</v>
      </c>
      <c r="L1209" s="10">
        <f t="shared" si="300"/>
        <v>6.9312266727746148E-4</v>
      </c>
      <c r="M1209" s="10">
        <f t="shared" si="299"/>
        <v>5.9887704854297394E-4</v>
      </c>
      <c r="N1209" s="10">
        <f t="shared" si="296"/>
        <v>-2.365238852134821E-3</v>
      </c>
      <c r="O1209" s="22">
        <f t="shared" ca="1" si="301"/>
        <v>0.913330255741715</v>
      </c>
      <c r="P1209" s="22">
        <f t="shared" ca="1" si="301"/>
        <v>0.4564233308348693</v>
      </c>
      <c r="Q1209" s="22">
        <f t="shared" ca="1" si="301"/>
        <v>0.12079823770401808</v>
      </c>
      <c r="R1209" s="22">
        <f t="shared" ca="1" si="301"/>
        <v>0.1868533859264</v>
      </c>
      <c r="S1209" s="22">
        <f t="shared" ca="1" si="301"/>
        <v>0.99924982179284094</v>
      </c>
      <c r="T1209" s="22">
        <f t="shared" ca="1" si="289"/>
        <v>-3.6008487187687548E-3</v>
      </c>
      <c r="U1209" s="25">
        <f t="shared" ca="1" si="290"/>
        <v>0.49909978879299416</v>
      </c>
      <c r="V1209" s="22">
        <f t="shared" ca="1" si="298"/>
        <v>-1.2339487713264538E-3</v>
      </c>
      <c r="W1209" s="22">
        <f t="shared" ca="1" si="298"/>
        <v>5.0339040281679537E-4</v>
      </c>
      <c r="X1209" s="22">
        <f t="shared" ca="1" si="298"/>
        <v>4.3398020627909915E-4</v>
      </c>
      <c r="Y1209" s="22">
        <f t="shared" ca="1" si="298"/>
        <v>3.7497083464802915E-4</v>
      </c>
      <c r="Z1209" s="22">
        <f t="shared" ca="1" si="298"/>
        <v>-1.480931000252381E-3</v>
      </c>
      <c r="AA1209" s="10">
        <f t="shared" ca="1" si="291"/>
        <v>0</v>
      </c>
      <c r="AB1209" s="10">
        <f t="shared" ca="1" si="292"/>
        <v>0</v>
      </c>
      <c r="AC1209" s="5">
        <f t="shared" ca="1" si="294"/>
        <v>0.40234854503388773</v>
      </c>
    </row>
    <row r="1210" spans="1:29" x14ac:dyDescent="0.2">
      <c r="A1210" s="8">
        <v>43788</v>
      </c>
      <c r="B1210" s="3">
        <v>106269</v>
      </c>
      <c r="C1210" s="3">
        <v>106950</v>
      </c>
      <c r="D1210" s="3">
        <v>105367</v>
      </c>
      <c r="E1210" s="3">
        <v>105618</v>
      </c>
      <c r="F1210" s="3">
        <v>105618</v>
      </c>
      <c r="G1210" s="5">
        <f t="shared" si="286"/>
        <v>2.9104887424492132E-2</v>
      </c>
      <c r="H1210" s="24">
        <f t="shared" si="287"/>
        <v>1</v>
      </c>
      <c r="I1210" s="3">
        <f t="shared" si="297"/>
        <v>107552.36842105263</v>
      </c>
      <c r="J1210" s="10">
        <f t="shared" si="293"/>
        <v>-6.8549183333803665E-3</v>
      </c>
      <c r="K1210" s="10">
        <f t="shared" si="295"/>
        <v>-1.5607369156506735E-4</v>
      </c>
      <c r="L1210" s="10">
        <f t="shared" si="300"/>
        <v>5.0822714706635799E-4</v>
      </c>
      <c r="M1210" s="10">
        <f t="shared" si="299"/>
        <v>5.0620253261713711E-4</v>
      </c>
      <c r="N1210" s="10">
        <f t="shared" si="296"/>
        <v>-4.8251483659338843E-3</v>
      </c>
      <c r="O1210" s="22">
        <f t="shared" ca="1" si="301"/>
        <v>0.913330255741715</v>
      </c>
      <c r="P1210" s="22">
        <f t="shared" ca="1" si="301"/>
        <v>0.4564233308348693</v>
      </c>
      <c r="Q1210" s="22">
        <f t="shared" ca="1" si="301"/>
        <v>0.12079823770401808</v>
      </c>
      <c r="R1210" s="22">
        <f t="shared" ca="1" si="301"/>
        <v>0.1868533859264</v>
      </c>
      <c r="S1210" s="22">
        <f t="shared" ca="1" si="301"/>
        <v>0.99924982179284094</v>
      </c>
      <c r="T1210" s="22">
        <f t="shared" ca="1" si="289"/>
        <v>-1.0997590032555148E-2</v>
      </c>
      <c r="U1210" s="25">
        <f t="shared" ca="1" si="290"/>
        <v>0.49725063020247134</v>
      </c>
      <c r="V1210" s="22">
        <f t="shared" ca="1" si="298"/>
        <v>-4.3077520864294372E-3</v>
      </c>
      <c r="W1210" s="22">
        <f t="shared" ca="1" si="298"/>
        <v>-9.807947196135576E-5</v>
      </c>
      <c r="X1210" s="22">
        <f t="shared" ca="1" si="298"/>
        <v>3.1937894029958E-4</v>
      </c>
      <c r="Y1210" s="22">
        <f t="shared" ca="1" si="298"/>
        <v>3.1810663672225258E-4</v>
      </c>
      <c r="Z1210" s="22">
        <f t="shared" ca="1" si="298"/>
        <v>-3.0322086901410686E-3</v>
      </c>
      <c r="AA1210" s="10">
        <f t="shared" ca="1" si="291"/>
        <v>0</v>
      </c>
      <c r="AB1210" s="10">
        <f t="shared" ca="1" si="292"/>
        <v>0</v>
      </c>
      <c r="AC1210" s="5">
        <f t="shared" ca="1" si="294"/>
        <v>0.40234854503388773</v>
      </c>
    </row>
    <row r="1211" spans="1:29" x14ac:dyDescent="0.2">
      <c r="A1211" s="8">
        <v>43790</v>
      </c>
      <c r="B1211" s="3">
        <v>105866</v>
      </c>
      <c r="C1211" s="3">
        <v>107497</v>
      </c>
      <c r="D1211" s="3">
        <v>105864</v>
      </c>
      <c r="E1211" s="3">
        <v>107497</v>
      </c>
      <c r="F1211" s="3">
        <v>107497</v>
      </c>
      <c r="G1211" s="5">
        <f t="shared" si="286"/>
        <v>8.6234964696689786E-3</v>
      </c>
      <c r="H1211" s="24">
        <f t="shared" si="287"/>
        <v>1</v>
      </c>
      <c r="I1211" s="3">
        <f t="shared" si="297"/>
        <v>107549.89473684211</v>
      </c>
      <c r="J1211" s="10">
        <f t="shared" si="293"/>
        <v>1.7790528129674854E-2</v>
      </c>
      <c r="K1211" s="10">
        <f t="shared" si="295"/>
        <v>9.2547997029940318E-5</v>
      </c>
      <c r="L1211" s="10">
        <f t="shared" si="300"/>
        <v>8.9291899594318158E-4</v>
      </c>
      <c r="M1211" s="10">
        <f t="shared" si="299"/>
        <v>6.4716505043671102E-4</v>
      </c>
      <c r="N1211" s="10">
        <f t="shared" si="296"/>
        <v>1.3758441056324732E-3</v>
      </c>
      <c r="O1211" s="22">
        <f t="shared" ca="1" si="301"/>
        <v>0.913330255741715</v>
      </c>
      <c r="P1211" s="22">
        <f t="shared" ca="1" si="301"/>
        <v>0.4564233308348693</v>
      </c>
      <c r="Q1211" s="22">
        <f t="shared" ca="1" si="301"/>
        <v>0.12079823770401808</v>
      </c>
      <c r="R1211" s="22">
        <f t="shared" ca="1" si="301"/>
        <v>0.1868533859264</v>
      </c>
      <c r="S1211" s="22">
        <f t="shared" ca="1" si="301"/>
        <v>0.99924982179284094</v>
      </c>
      <c r="T1211" s="22">
        <f t="shared" ca="1" si="289"/>
        <v>1.7894468670940293E-2</v>
      </c>
      <c r="U1211" s="25">
        <f t="shared" ca="1" si="290"/>
        <v>0.50447349779606243</v>
      </c>
      <c r="V1211" s="22">
        <f t="shared" ca="1" si="298"/>
        <v>1.1018715615769149E-2</v>
      </c>
      <c r="W1211" s="22">
        <f t="shared" ca="1" si="298"/>
        <v>5.7320392775804441E-5</v>
      </c>
      <c r="X1211" s="22">
        <f t="shared" ca="1" si="298"/>
        <v>5.5303701005956943E-4</v>
      </c>
      <c r="Y1211" s="22">
        <f t="shared" ca="1" si="298"/>
        <v>4.0082720396212006E-4</v>
      </c>
      <c r="Z1211" s="22">
        <f t="shared" ca="1" si="298"/>
        <v>8.521408033024785E-4</v>
      </c>
      <c r="AA1211" s="10">
        <f t="shared" ca="1" si="291"/>
        <v>0</v>
      </c>
      <c r="AB1211" s="10">
        <f t="shared" ca="1" si="292"/>
        <v>0</v>
      </c>
      <c r="AC1211" s="5">
        <f t="shared" ca="1" si="294"/>
        <v>0.40234854503388773</v>
      </c>
    </row>
    <row r="1212" spans="1:29" x14ac:dyDescent="0.2">
      <c r="A1212" s="8">
        <v>43791</v>
      </c>
      <c r="B1212" s="3">
        <v>107497</v>
      </c>
      <c r="C1212" s="3">
        <v>108692</v>
      </c>
      <c r="D1212" s="3">
        <v>107157</v>
      </c>
      <c r="E1212" s="3">
        <v>108692</v>
      </c>
      <c r="F1212" s="3">
        <v>108692</v>
      </c>
      <c r="G1212" s="5">
        <f t="shared" si="286"/>
        <v>-1.5024104809921668E-2</v>
      </c>
      <c r="H1212" s="24">
        <f t="shared" si="287"/>
        <v>0</v>
      </c>
      <c r="I1212" s="3">
        <f t="shared" si="297"/>
        <v>107639.68421052632</v>
      </c>
      <c r="J1212" s="10">
        <f t="shared" si="293"/>
        <v>1.1116589300166568E-2</v>
      </c>
      <c r="K1212" s="10">
        <f t="shared" si="295"/>
        <v>5.724794912613185E-4</v>
      </c>
      <c r="L1212" s="10">
        <f t="shared" si="300"/>
        <v>1.0348873996963381E-3</v>
      </c>
      <c r="M1212" s="10">
        <f t="shared" si="299"/>
        <v>8.3085906658816986E-4</v>
      </c>
      <c r="N1212" s="10">
        <f t="shared" si="296"/>
        <v>5.2304772252996347E-3</v>
      </c>
      <c r="O1212" s="22">
        <f t="shared" ca="1" si="301"/>
        <v>0.913330255741715</v>
      </c>
      <c r="P1212" s="22">
        <f t="shared" ca="1" si="301"/>
        <v>0.4564233308348693</v>
      </c>
      <c r="Q1212" s="22">
        <f t="shared" ca="1" si="301"/>
        <v>0.12079823770401808</v>
      </c>
      <c r="R1212" s="22">
        <f t="shared" ca="1" si="301"/>
        <v>0.1868533859264</v>
      </c>
      <c r="S1212" s="22">
        <f t="shared" ca="1" si="301"/>
        <v>0.99924982179284094</v>
      </c>
      <c r="T1212" s="22">
        <f t="shared" ca="1" si="289"/>
        <v>1.5921225183930118E-2</v>
      </c>
      <c r="U1212" s="25">
        <f t="shared" ca="1" si="290"/>
        <v>0.5039802222189822</v>
      </c>
      <c r="V1212" s="22">
        <f t="shared" ca="1" si="298"/>
        <v>-7.0027326502530287E-3</v>
      </c>
      <c r="W1212" s="22">
        <f t="shared" ca="1" si="298"/>
        <v>-3.6062507274563156E-4</v>
      </c>
      <c r="X1212" s="22">
        <f t="shared" ca="1" si="298"/>
        <v>-6.5191216365980287E-4</v>
      </c>
      <c r="Y1212" s="22">
        <f t="shared" ca="1" si="298"/>
        <v>-5.2338750278995653E-4</v>
      </c>
      <c r="Z1212" s="22">
        <f t="shared" ca="1" si="298"/>
        <v>-3.2948625385901226E-3</v>
      </c>
      <c r="AA1212" s="10">
        <f t="shared" ca="1" si="291"/>
        <v>0</v>
      </c>
      <c r="AB1212" s="10">
        <f t="shared" ca="1" si="292"/>
        <v>0</v>
      </c>
      <c r="AC1212" s="5">
        <f t="shared" ca="1" si="294"/>
        <v>0.40234854503388773</v>
      </c>
    </row>
    <row r="1213" spans="1:29" x14ac:dyDescent="0.2">
      <c r="A1213" s="8">
        <v>43794</v>
      </c>
      <c r="B1213" s="3">
        <v>108692</v>
      </c>
      <c r="C1213" s="3">
        <v>108915</v>
      </c>
      <c r="D1213" s="3">
        <v>108080</v>
      </c>
      <c r="E1213" s="3">
        <v>108424</v>
      </c>
      <c r="F1213" s="3">
        <v>108424</v>
      </c>
      <c r="G1213" s="5">
        <f t="shared" si="286"/>
        <v>-6.6037039769792916E-3</v>
      </c>
      <c r="H1213" s="24">
        <f t="shared" si="287"/>
        <v>0</v>
      </c>
      <c r="I1213" s="3">
        <f t="shared" si="297"/>
        <v>107695.47368421052</v>
      </c>
      <c r="J1213" s="10">
        <f t="shared" si="293"/>
        <v>-2.4656828469437064E-3</v>
      </c>
      <c r="K1213" s="10">
        <f t="shared" si="295"/>
        <v>7.0862404786525834E-4</v>
      </c>
      <c r="L1213" s="10">
        <f t="shared" si="300"/>
        <v>8.0673647500423935E-4</v>
      </c>
      <c r="M1213" s="10">
        <f t="shared" si="299"/>
        <v>6.6326699633154518E-4</v>
      </c>
      <c r="N1213" s="10">
        <f t="shared" si="296"/>
        <v>3.523148009046473E-3</v>
      </c>
      <c r="O1213" s="22">
        <f t="shared" ca="1" si="301"/>
        <v>0.913330255741715</v>
      </c>
      <c r="P1213" s="22">
        <f t="shared" ca="1" si="301"/>
        <v>0.4564233308348693</v>
      </c>
      <c r="Q1213" s="22">
        <f t="shared" ca="1" si="301"/>
        <v>0.12079823770401808</v>
      </c>
      <c r="R1213" s="22">
        <f t="shared" ca="1" si="301"/>
        <v>0.1868533859264</v>
      </c>
      <c r="S1213" s="22">
        <f t="shared" ca="1" si="301"/>
        <v>0.99924982179284094</v>
      </c>
      <c r="T1213" s="22">
        <f t="shared" ca="1" si="289"/>
        <v>1.8133408517586301E-3</v>
      </c>
      <c r="U1213" s="25">
        <f t="shared" ca="1" si="290"/>
        <v>0.50045333508871814</v>
      </c>
      <c r="V1213" s="22">
        <f t="shared" ca="1" si="298"/>
        <v>1.5424477370585741E-3</v>
      </c>
      <c r="W1213" s="22">
        <f t="shared" ca="1" si="298"/>
        <v>-4.4329122068958803E-4</v>
      </c>
      <c r="X1213" s="22">
        <f t="shared" ca="1" si="298"/>
        <v>-5.0466703445469906E-4</v>
      </c>
      <c r="Y1213" s="22">
        <f t="shared" ca="1" si="298"/>
        <v>-4.1491738437704544E-4</v>
      </c>
      <c r="Z1213" s="22">
        <f t="shared" ca="1" si="298"/>
        <v>-2.2039621521527425E-3</v>
      </c>
      <c r="AA1213" s="10">
        <f t="shared" ca="1" si="291"/>
        <v>0</v>
      </c>
      <c r="AB1213" s="10">
        <f t="shared" ca="1" si="292"/>
        <v>0</v>
      </c>
      <c r="AC1213" s="5">
        <f t="shared" ca="1" si="294"/>
        <v>0.40234854503388773</v>
      </c>
    </row>
    <row r="1214" spans="1:29" x14ac:dyDescent="0.2">
      <c r="A1214" s="8">
        <v>43795</v>
      </c>
      <c r="B1214" s="3">
        <v>108424</v>
      </c>
      <c r="C1214" s="3">
        <v>108424</v>
      </c>
      <c r="D1214" s="3">
        <v>106414</v>
      </c>
      <c r="E1214" s="3">
        <v>107059</v>
      </c>
      <c r="F1214" s="3">
        <v>107059</v>
      </c>
      <c r="G1214" s="5">
        <f t="shared" si="286"/>
        <v>1.1498332695055957E-2</v>
      </c>
      <c r="H1214" s="24">
        <f t="shared" si="287"/>
        <v>1</v>
      </c>
      <c r="I1214" s="3">
        <f t="shared" si="297"/>
        <v>107636.10526315789</v>
      </c>
      <c r="J1214" s="10">
        <f t="shared" si="293"/>
        <v>-1.2589463587397653E-2</v>
      </c>
      <c r="K1214" s="10">
        <f t="shared" si="295"/>
        <v>-9.7507759736353838E-5</v>
      </c>
      <c r="L1214" s="10">
        <f t="shared" si="300"/>
        <v>7.2166017908290578E-4</v>
      </c>
      <c r="M1214" s="10">
        <f t="shared" si="299"/>
        <v>3.8126170122567695E-4</v>
      </c>
      <c r="N1214" s="10">
        <f t="shared" si="296"/>
        <v>1.3994105324239392E-3</v>
      </c>
      <c r="O1214" s="22">
        <f t="shared" ca="1" si="301"/>
        <v>0.913330255741715</v>
      </c>
      <c r="P1214" s="22">
        <f t="shared" ca="1" si="301"/>
        <v>0.4564233308348693</v>
      </c>
      <c r="Q1214" s="22">
        <f t="shared" ca="1" si="301"/>
        <v>0.12079823770401808</v>
      </c>
      <c r="R1214" s="22">
        <f t="shared" ca="1" si="301"/>
        <v>0.1868533859264</v>
      </c>
      <c r="S1214" s="22">
        <f t="shared" ca="1" si="301"/>
        <v>0.99924982179284094</v>
      </c>
      <c r="T1214" s="22">
        <f t="shared" ca="1" si="289"/>
        <v>-9.9860667716179154E-3</v>
      </c>
      <c r="U1214" s="25">
        <f t="shared" ca="1" si="290"/>
        <v>0.49750350405326049</v>
      </c>
      <c r="V1214" s="22">
        <f t="shared" ca="1" si="298"/>
        <v>-7.9075045343954403E-3</v>
      </c>
      <c r="W1214" s="22">
        <f t="shared" ca="1" si="298"/>
        <v>-6.1245107617276975E-5</v>
      </c>
      <c r="X1214" s="22">
        <f t="shared" ca="1" si="298"/>
        <v>4.5327833857060226E-4</v>
      </c>
      <c r="Y1214" s="22">
        <f t="shared" ca="1" si="298"/>
        <v>2.3947236594347619E-4</v>
      </c>
      <c r="Z1214" s="22">
        <f t="shared" ca="1" si="298"/>
        <v>8.7897669776019723E-4</v>
      </c>
      <c r="AA1214" s="10">
        <f t="shared" ca="1" si="291"/>
        <v>0</v>
      </c>
      <c r="AB1214" s="10">
        <f t="shared" ca="1" si="292"/>
        <v>0</v>
      </c>
      <c r="AC1214" s="5">
        <f t="shared" ca="1" si="294"/>
        <v>0.40234854503388773</v>
      </c>
    </row>
    <row r="1215" spans="1:29" x14ac:dyDescent="0.2">
      <c r="A1215" s="8">
        <v>43796</v>
      </c>
      <c r="B1215" s="3">
        <v>107059</v>
      </c>
      <c r="C1215" s="3">
        <v>107991</v>
      </c>
      <c r="D1215" s="3">
        <v>106312</v>
      </c>
      <c r="E1215" s="3">
        <v>107708</v>
      </c>
      <c r="F1215" s="3">
        <v>107708</v>
      </c>
      <c r="G1215" s="5">
        <f t="shared" si="286"/>
        <v>4.8742897463511792E-3</v>
      </c>
      <c r="H1215" s="24">
        <f t="shared" si="287"/>
        <v>1</v>
      </c>
      <c r="I1215" s="3">
        <f t="shared" si="297"/>
        <v>107644.10526315789</v>
      </c>
      <c r="J1215" s="10">
        <f t="shared" si="293"/>
        <v>6.0620779196518537E-3</v>
      </c>
      <c r="K1215" s="10">
        <f t="shared" si="295"/>
        <v>-1.7767944961121773E-4</v>
      </c>
      <c r="L1215" s="10">
        <f t="shared" si="300"/>
        <v>8.0831269968886679E-4</v>
      </c>
      <c r="M1215" s="10">
        <f t="shared" si="299"/>
        <v>3.9817180073560055E-4</v>
      </c>
      <c r="N1215" s="10">
        <f t="shared" si="296"/>
        <v>3.9828097830303831E-3</v>
      </c>
      <c r="O1215" s="22">
        <f t="shared" ca="1" si="301"/>
        <v>0.913330255741715</v>
      </c>
      <c r="P1215" s="22">
        <f t="shared" ca="1" si="301"/>
        <v>0.4564233308348693</v>
      </c>
      <c r="Q1215" s="22">
        <f t="shared" ca="1" si="301"/>
        <v>0.12079823770401808</v>
      </c>
      <c r="R1215" s="22">
        <f t="shared" ca="1" si="301"/>
        <v>0.1868533859264</v>
      </c>
      <c r="S1215" s="22">
        <f t="shared" ca="1" si="301"/>
        <v>0.99924982179284094</v>
      </c>
      <c r="T1215" s="22">
        <f t="shared" ca="1" si="289"/>
        <v>9.6074465951813178E-3</v>
      </c>
      <c r="U1215" s="25">
        <f t="shared" ca="1" si="290"/>
        <v>0.50240184317404024</v>
      </c>
      <c r="V1215" s="22">
        <f t="shared" ca="1" si="298"/>
        <v>3.7705114911144883E-3</v>
      </c>
      <c r="W1215" s="22">
        <f t="shared" ca="1" si="298"/>
        <v>-1.1051365808449871E-4</v>
      </c>
      <c r="X1215" s="22">
        <f t="shared" ca="1" si="298"/>
        <v>5.0275703529156876E-4</v>
      </c>
      <c r="Y1215" s="22">
        <f t="shared" ca="1" si="298"/>
        <v>2.4765622778361626E-4</v>
      </c>
      <c r="Z1215" s="22">
        <f t="shared" ca="1" si="298"/>
        <v>2.4772413441201207E-3</v>
      </c>
      <c r="AA1215" s="10">
        <f t="shared" ca="1" si="291"/>
        <v>3.8742897463511792E-3</v>
      </c>
      <c r="AB1215" s="10">
        <f t="shared" ca="1" si="292"/>
        <v>0</v>
      </c>
      <c r="AC1215" s="5">
        <f t="shared" ca="1" si="294"/>
        <v>0.40622283478023891</v>
      </c>
    </row>
    <row r="1216" spans="1:29" x14ac:dyDescent="0.2">
      <c r="A1216" s="8">
        <v>43797</v>
      </c>
      <c r="B1216" s="3">
        <v>107708</v>
      </c>
      <c r="C1216" s="3">
        <v>108333</v>
      </c>
      <c r="D1216" s="3">
        <v>107148</v>
      </c>
      <c r="E1216" s="3">
        <v>108290</v>
      </c>
      <c r="F1216" s="3">
        <v>108290</v>
      </c>
      <c r="G1216" s="5">
        <f t="shared" si="286"/>
        <v>7.119770985317242E-3</v>
      </c>
      <c r="H1216" s="24">
        <f t="shared" si="287"/>
        <v>1</v>
      </c>
      <c r="I1216" s="3">
        <f t="shared" si="297"/>
        <v>107637.89473684211</v>
      </c>
      <c r="J1216" s="10">
        <f t="shared" si="293"/>
        <v>5.4034983473836284E-3</v>
      </c>
      <c r="K1216" s="10">
        <f t="shared" si="295"/>
        <v>3.8412015464270863E-4</v>
      </c>
      <c r="L1216" s="10">
        <f t="shared" si="300"/>
        <v>7.356342098464141E-4</v>
      </c>
      <c r="M1216" s="10">
        <f t="shared" si="299"/>
        <v>4.0983919493487342E-4</v>
      </c>
      <c r="N1216" s="10">
        <f t="shared" si="296"/>
        <v>1.5054038265721382E-3</v>
      </c>
      <c r="O1216" s="22">
        <f t="shared" ca="1" si="301"/>
        <v>0.913330255741715</v>
      </c>
      <c r="P1216" s="22">
        <f t="shared" ca="1" si="301"/>
        <v>0.4564233308348693</v>
      </c>
      <c r="Q1216" s="22">
        <f t="shared" ca="1" si="301"/>
        <v>0.12079823770401808</v>
      </c>
      <c r="R1216" s="22">
        <f t="shared" ca="1" si="301"/>
        <v>0.1868533859264</v>
      </c>
      <c r="S1216" s="22">
        <f t="shared" ca="1" si="301"/>
        <v>0.99924982179284094</v>
      </c>
      <c r="T1216" s="22">
        <f t="shared" ca="1" si="289"/>
        <v>6.7802175907702893E-3</v>
      </c>
      <c r="U1216" s="25">
        <f t="shared" ca="1" si="290"/>
        <v>0.50169504790406083</v>
      </c>
      <c r="V1216" s="22">
        <f t="shared" ca="1" si="298"/>
        <v>3.3656987998513027E-3</v>
      </c>
      <c r="W1216" s="22">
        <f t="shared" ca="1" si="298"/>
        <v>2.3925846930362261E-4</v>
      </c>
      <c r="X1216" s="22">
        <f t="shared" ca="1" si="298"/>
        <v>4.5820744599810566E-4</v>
      </c>
      <c r="Y1216" s="22">
        <f t="shared" ca="1" si="298"/>
        <v>2.5527819161677551E-4</v>
      </c>
      <c r="Z1216" s="22">
        <f t="shared" ca="1" si="298"/>
        <v>9.3767695049610145E-4</v>
      </c>
      <c r="AA1216" s="10">
        <f t="shared" ca="1" si="291"/>
        <v>6.1197709853172419E-3</v>
      </c>
      <c r="AB1216" s="10">
        <f t="shared" ca="1" si="292"/>
        <v>0</v>
      </c>
      <c r="AC1216" s="5">
        <f t="shared" ca="1" si="294"/>
        <v>0.41234260576555615</v>
      </c>
    </row>
    <row r="1217" spans="1:29" x14ac:dyDescent="0.2">
      <c r="A1217" s="8">
        <v>43798</v>
      </c>
      <c r="B1217" s="3">
        <v>108283</v>
      </c>
      <c r="C1217" s="3">
        <v>108708</v>
      </c>
      <c r="D1217" s="3">
        <v>107759</v>
      </c>
      <c r="E1217" s="3">
        <v>108233</v>
      </c>
      <c r="F1217" s="3">
        <v>108233</v>
      </c>
      <c r="G1217" s="5">
        <f t="shared" si="286"/>
        <v>6.6800328920015861E-3</v>
      </c>
      <c r="H1217" s="24">
        <f t="shared" si="287"/>
        <v>1</v>
      </c>
      <c r="I1217" s="3">
        <f t="shared" si="297"/>
        <v>107691.21052631579</v>
      </c>
      <c r="J1217" s="10">
        <f t="shared" si="293"/>
        <v>-5.2636439191056095E-4</v>
      </c>
      <c r="K1217" s="10">
        <f t="shared" si="295"/>
        <v>-3.8270808453882979E-5</v>
      </c>
      <c r="L1217" s="10">
        <f t="shared" si="300"/>
        <v>7.4135667109295864E-4</v>
      </c>
      <c r="M1217" s="10">
        <f t="shared" si="299"/>
        <v>2.8145300246511186E-4</v>
      </c>
      <c r="N1217" s="10">
        <f t="shared" si="296"/>
        <v>-8.2318691184328778E-4</v>
      </c>
      <c r="O1217" s="22">
        <f t="shared" ca="1" si="301"/>
        <v>0.913330255741715</v>
      </c>
      <c r="P1217" s="22">
        <f t="shared" ca="1" si="301"/>
        <v>0.4564233308348693</v>
      </c>
      <c r="Q1217" s="22">
        <f t="shared" ca="1" si="301"/>
        <v>0.12079823770401808</v>
      </c>
      <c r="R1217" s="22">
        <f t="shared" ca="1" si="301"/>
        <v>0.1868533859264</v>
      </c>
      <c r="S1217" s="22">
        <f t="shared" ca="1" si="301"/>
        <v>0.99924982179284094</v>
      </c>
      <c r="T1217" s="22">
        <f t="shared" ca="1" si="289"/>
        <v>-1.1786365636389695E-3</v>
      </c>
      <c r="U1217" s="25">
        <f t="shared" ca="1" si="290"/>
        <v>0.49970534089320157</v>
      </c>
      <c r="V1217" s="22">
        <f t="shared" ca="1" si="298"/>
        <v>-3.2917150320109235E-4</v>
      </c>
      <c r="W1217" s="22">
        <f t="shared" ca="1" si="298"/>
        <v>-2.3933343024515056E-5</v>
      </c>
      <c r="X1217" s="22">
        <f t="shared" ca="1" si="298"/>
        <v>4.6362081778756194E-4</v>
      </c>
      <c r="Y1217" s="22">
        <f t="shared" ca="1" si="298"/>
        <v>1.7601173127540121E-4</v>
      </c>
      <c r="Z1217" s="22">
        <f t="shared" ca="1" si="298"/>
        <v>-5.1479484051604105E-4</v>
      </c>
      <c r="AA1217" s="10">
        <f t="shared" ca="1" si="291"/>
        <v>0</v>
      </c>
      <c r="AB1217" s="10">
        <f t="shared" ca="1" si="292"/>
        <v>0</v>
      </c>
      <c r="AC1217" s="5">
        <f t="shared" ca="1" si="294"/>
        <v>0.41234260576555615</v>
      </c>
    </row>
    <row r="1218" spans="1:29" x14ac:dyDescent="0.2">
      <c r="A1218" s="8">
        <v>43801</v>
      </c>
      <c r="B1218" s="3">
        <v>108246</v>
      </c>
      <c r="C1218" s="3">
        <v>109279</v>
      </c>
      <c r="D1218" s="3">
        <v>108245</v>
      </c>
      <c r="E1218" s="3">
        <v>109061</v>
      </c>
      <c r="F1218" s="3">
        <v>109061</v>
      </c>
      <c r="G1218" s="5">
        <f t="shared" si="286"/>
        <v>1.1369783882414497E-2</v>
      </c>
      <c r="H1218" s="24">
        <f t="shared" si="287"/>
        <v>1</v>
      </c>
      <c r="I1218" s="3">
        <f t="shared" si="297"/>
        <v>107736.73684210527</v>
      </c>
      <c r="J1218" s="10">
        <f t="shared" si="293"/>
        <v>7.6501621501761097E-3</v>
      </c>
      <c r="K1218" s="10">
        <f t="shared" si="295"/>
        <v>8.921673411182385E-4</v>
      </c>
      <c r="L1218" s="10">
        <f t="shared" si="300"/>
        <v>9.3128640550580897E-4</v>
      </c>
      <c r="M1218" s="10">
        <f t="shared" si="299"/>
        <v>4.2136598509032175E-4</v>
      </c>
      <c r="N1218" s="10">
        <f t="shared" si="296"/>
        <v>1.1999820875806754E-3</v>
      </c>
      <c r="O1218" s="22">
        <f t="shared" ca="1" si="301"/>
        <v>0.913330255741715</v>
      </c>
      <c r="P1218" s="22">
        <f t="shared" ca="1" si="301"/>
        <v>0.4564233308348693</v>
      </c>
      <c r="Q1218" s="22">
        <f t="shared" ca="1" si="301"/>
        <v>0.12079823770401808</v>
      </c>
      <c r="R1218" s="22">
        <f t="shared" ca="1" si="301"/>
        <v>0.1868533859264</v>
      </c>
      <c r="S1218" s="22">
        <f t="shared" ca="1" si="301"/>
        <v>0.99924982179284094</v>
      </c>
      <c r="T1218" s="22">
        <f t="shared" ca="1" si="289"/>
        <v>8.7846438473619531E-3</v>
      </c>
      <c r="U1218" s="25">
        <f t="shared" ca="1" si="290"/>
        <v>0.50219614683881031</v>
      </c>
      <c r="V1218" s="22">
        <f t="shared" ca="1" si="298"/>
        <v>4.7602584067446933E-3</v>
      </c>
      <c r="W1218" s="22">
        <f t="shared" ca="1" si="298"/>
        <v>5.5514471489776049E-4</v>
      </c>
      <c r="X1218" s="22">
        <f t="shared" ca="1" si="298"/>
        <v>5.7948627151569864E-4</v>
      </c>
      <c r="Y1218" s="22">
        <f t="shared" ca="1" si="298"/>
        <v>2.6219195534257908E-4</v>
      </c>
      <c r="Z1218" s="22">
        <f t="shared" ca="1" si="298"/>
        <v>7.4668022823770608E-4</v>
      </c>
      <c r="AA1218" s="10">
        <f t="shared" ca="1" si="291"/>
        <v>1.0369783882414496E-2</v>
      </c>
      <c r="AB1218" s="10">
        <f t="shared" ca="1" si="292"/>
        <v>0</v>
      </c>
      <c r="AC1218" s="5">
        <f t="shared" ca="1" si="294"/>
        <v>0.42271238964797064</v>
      </c>
    </row>
    <row r="1219" spans="1:29" x14ac:dyDescent="0.2">
      <c r="A1219" s="8">
        <v>43802</v>
      </c>
      <c r="B1219" s="3">
        <v>108931</v>
      </c>
      <c r="C1219" s="3">
        <v>109198</v>
      </c>
      <c r="D1219" s="3">
        <v>108190</v>
      </c>
      <c r="E1219" s="3">
        <v>108956</v>
      </c>
      <c r="F1219" s="3">
        <v>108956</v>
      </c>
      <c r="G1219" s="5">
        <f t="shared" ref="G1219:G1282" si="302">F1221/F1219-1</f>
        <v>1.5290576012335189E-2</v>
      </c>
      <c r="H1219" s="24">
        <f t="shared" ref="H1219:H1282" si="303">IF(G1219&gt;0,1,0)</f>
        <v>1</v>
      </c>
      <c r="I1219" s="3">
        <f t="shared" si="297"/>
        <v>107755.42105263157</v>
      </c>
      <c r="J1219" s="10">
        <f t="shared" si="293"/>
        <v>-9.6276395778505108E-4</v>
      </c>
      <c r="K1219" s="10">
        <f t="shared" si="295"/>
        <v>3.8889017661828393E-4</v>
      </c>
      <c r="L1219" s="10">
        <f t="shared" si="300"/>
        <v>8.2040670978487549E-4</v>
      </c>
      <c r="M1219" s="10">
        <f t="shared" si="299"/>
        <v>5.2966960300205755E-4</v>
      </c>
      <c r="N1219" s="10">
        <f t="shared" si="296"/>
        <v>3.525322013503196E-3</v>
      </c>
      <c r="O1219" s="22">
        <f t="shared" ca="1" si="301"/>
        <v>0.913330255741715</v>
      </c>
      <c r="P1219" s="22">
        <f t="shared" ca="1" si="301"/>
        <v>0.4564233308348693</v>
      </c>
      <c r="Q1219" s="22">
        <f t="shared" ca="1" si="301"/>
        <v>0.12079823770401808</v>
      </c>
      <c r="R1219" s="22">
        <f t="shared" ca="1" si="301"/>
        <v>0.1868533859264</v>
      </c>
      <c r="S1219" s="22">
        <f t="shared" ca="1" si="301"/>
        <v>0.99924982179284094</v>
      </c>
      <c r="T1219" s="22">
        <f t="shared" ref="T1219:T1282" ca="1" si="304">SUMPRODUCT(J1219:N1219,O1219:S1219)</f>
        <v>3.0189287351995902E-3</v>
      </c>
      <c r="U1219" s="25">
        <f t="shared" ref="U1219:U1282" ca="1" si="305">1/(1+(EXP(-T1219)))</f>
        <v>0.5007547316105857</v>
      </c>
      <c r="V1219" s="22">
        <f t="shared" ca="1" si="298"/>
        <v>-6.0081781917103289E-4</v>
      </c>
      <c r="W1219" s="22">
        <f t="shared" ca="1" si="298"/>
        <v>2.4268892278682592E-4</v>
      </c>
      <c r="X1219" s="22">
        <f t="shared" ca="1" si="298"/>
        <v>5.1197904348251552E-4</v>
      </c>
      <c r="Y1219" s="22">
        <f t="shared" ca="1" si="298"/>
        <v>3.3054305074840871E-4</v>
      </c>
      <c r="Z1219" s="22">
        <f t="shared" ca="1" si="298"/>
        <v>2.199995405832913E-3</v>
      </c>
      <c r="AA1219" s="10">
        <f t="shared" ref="AA1219:AA1282" ca="1" si="306">IF(OR(AND(U1219&gt;=0.501,U1219&lt;=0.503)),G1219-$AF$1,0)</f>
        <v>0</v>
      </c>
      <c r="AB1219" s="10">
        <f t="shared" ref="AB1219:AB1282" ca="1" si="307">IF(OR(AND(U1219&gt;=0.492,U1219&lt;=0.493)),-G1219-$AF$1,0)</f>
        <v>0</v>
      </c>
      <c r="AC1219" s="5">
        <f t="shared" ca="1" si="294"/>
        <v>0.42271238964797064</v>
      </c>
    </row>
    <row r="1220" spans="1:29" x14ac:dyDescent="0.2">
      <c r="A1220" s="8">
        <v>43803</v>
      </c>
      <c r="B1220" s="3">
        <v>108962</v>
      </c>
      <c r="C1220" s="3">
        <v>110301</v>
      </c>
      <c r="D1220" s="3">
        <v>108962</v>
      </c>
      <c r="E1220" s="3">
        <v>110301</v>
      </c>
      <c r="F1220" s="3">
        <v>110301</v>
      </c>
      <c r="G1220" s="5">
        <f t="shared" si="302"/>
        <v>7.4795332771235845E-3</v>
      </c>
      <c r="H1220" s="24">
        <f t="shared" si="303"/>
        <v>1</v>
      </c>
      <c r="I1220" s="3">
        <f t="shared" si="297"/>
        <v>107852.78947368421</v>
      </c>
      <c r="J1220" s="10">
        <f t="shared" ref="J1220:J1283" si="308">F1220/F1219-1</f>
        <v>1.2344432615000622E-2</v>
      </c>
      <c r="K1220" s="10">
        <f t="shared" si="295"/>
        <v>8.1895146872362767E-4</v>
      </c>
      <c r="L1220" s="10">
        <f t="shared" si="300"/>
        <v>1.1014501270562183E-3</v>
      </c>
      <c r="M1220" s="10">
        <f t="shared" si="299"/>
        <v>6.6302673495731044E-4</v>
      </c>
      <c r="N1220" s="10">
        <f t="shared" si="296"/>
        <v>4.7817929525729493E-3</v>
      </c>
      <c r="O1220" s="22">
        <f t="shared" ca="1" si="301"/>
        <v>0.913330255741715</v>
      </c>
      <c r="P1220" s="22">
        <f t="shared" ca="1" si="301"/>
        <v>0.4564233308348693</v>
      </c>
      <c r="Q1220" s="22">
        <f t="shared" ca="1" si="301"/>
        <v>0.12079823770401808</v>
      </c>
      <c r="R1220" s="22">
        <f t="shared" ca="1" si="301"/>
        <v>0.1868533859264</v>
      </c>
      <c r="S1220" s="22">
        <f t="shared" ca="1" si="301"/>
        <v>0.99924982179284094</v>
      </c>
      <c r="T1220" s="22">
        <f t="shared" ca="1" si="304"/>
        <v>1.6683480134754375E-2</v>
      </c>
      <c r="U1220" s="25">
        <f t="shared" ca="1" si="305"/>
        <v>0.50417077329356896</v>
      </c>
      <c r="V1220" s="22">
        <f t="shared" ca="1" si="298"/>
        <v>7.6503807357912769E-3</v>
      </c>
      <c r="W1220" s="22">
        <f t="shared" ca="1" si="298"/>
        <v>5.0753977402394335E-4</v>
      </c>
      <c r="X1220" s="22">
        <f t="shared" ca="1" si="298"/>
        <v>6.8261645522906206E-4</v>
      </c>
      <c r="Y1220" s="22">
        <f t="shared" ca="1" si="298"/>
        <v>4.1090644816418236E-4</v>
      </c>
      <c r="Z1220" s="22">
        <f t="shared" ca="1" si="298"/>
        <v>2.9634846596717996E-3</v>
      </c>
      <c r="AA1220" s="10">
        <f t="shared" ca="1" si="306"/>
        <v>0</v>
      </c>
      <c r="AB1220" s="10">
        <f t="shared" ca="1" si="307"/>
        <v>0</v>
      </c>
      <c r="AC1220" s="5">
        <f t="shared" ref="AC1220:AC1283" ca="1" si="309">AA1220+AB1220+AC1219</f>
        <v>0.42271238964797064</v>
      </c>
    </row>
    <row r="1221" spans="1:29" x14ac:dyDescent="0.2">
      <c r="A1221" s="8">
        <v>43804</v>
      </c>
      <c r="B1221" s="3">
        <v>110297</v>
      </c>
      <c r="C1221" s="3">
        <v>111073</v>
      </c>
      <c r="D1221" s="3">
        <v>110008</v>
      </c>
      <c r="E1221" s="3">
        <v>110622</v>
      </c>
      <c r="F1221" s="3">
        <v>110622</v>
      </c>
      <c r="G1221" s="5">
        <f t="shared" si="302"/>
        <v>3.2091265751839071E-3</v>
      </c>
      <c r="H1221" s="24">
        <f t="shared" si="303"/>
        <v>1</v>
      </c>
      <c r="I1221" s="3">
        <f t="shared" si="297"/>
        <v>107973.10526315789</v>
      </c>
      <c r="J1221" s="10">
        <f t="shared" si="308"/>
        <v>2.9102184023717115E-3</v>
      </c>
      <c r="K1221" s="10">
        <f t="shared" si="295"/>
        <v>1.0335225264100079E-3</v>
      </c>
      <c r="L1221" s="10">
        <f t="shared" si="300"/>
        <v>1.3052994806729478E-3</v>
      </c>
      <c r="M1221" s="10">
        <f t="shared" si="299"/>
        <v>6.9482633620403635E-4</v>
      </c>
      <c r="N1221" s="10">
        <f t="shared" si="296"/>
        <v>4.2831369635705661E-3</v>
      </c>
      <c r="O1221" s="22">
        <f t="shared" ca="1" si="301"/>
        <v>0.913330255741715</v>
      </c>
      <c r="P1221" s="22">
        <f t="shared" ca="1" si="301"/>
        <v>0.4564233308348693</v>
      </c>
      <c r="Q1221" s="22">
        <f t="shared" ca="1" si="301"/>
        <v>0.12079823770401808</v>
      </c>
      <c r="R1221" s="22">
        <f t="shared" ca="1" si="301"/>
        <v>0.1868533859264</v>
      </c>
      <c r="S1221" s="22">
        <f t="shared" ca="1" si="301"/>
        <v>0.99924982179284094</v>
      </c>
      <c r="T1221" s="22">
        <f t="shared" ca="1" si="304"/>
        <v>7.697146689753364E-3</v>
      </c>
      <c r="U1221" s="25">
        <f t="shared" ca="1" si="305"/>
        <v>0.50192427717195987</v>
      </c>
      <c r="V1221" s="22">
        <f t="shared" ca="1" si="298"/>
        <v>1.8118595814148339E-3</v>
      </c>
      <c r="W1221" s="22">
        <f t="shared" ca="1" si="298"/>
        <v>6.4345606864348959E-4</v>
      </c>
      <c r="X1221" s="22">
        <f t="shared" ca="1" si="298"/>
        <v>8.1266044113585819E-4</v>
      </c>
      <c r="Y1221" s="22">
        <f t="shared" ca="1" si="298"/>
        <v>4.3258875472874209E-4</v>
      </c>
      <c r="Z1221" s="22">
        <f t="shared" ca="1" si="298"/>
        <v>2.6666186770150715E-3</v>
      </c>
      <c r="AA1221" s="10">
        <f t="shared" ca="1" si="306"/>
        <v>2.2091265751839071E-3</v>
      </c>
      <c r="AB1221" s="10">
        <f t="shared" ca="1" si="307"/>
        <v>0</v>
      </c>
      <c r="AC1221" s="5">
        <f t="shared" ca="1" si="309"/>
        <v>0.42492151622315455</v>
      </c>
    </row>
    <row r="1222" spans="1:29" x14ac:dyDescent="0.2">
      <c r="A1222" s="8">
        <v>43805</v>
      </c>
      <c r="B1222" s="3">
        <v>110623</v>
      </c>
      <c r="C1222" s="3">
        <v>111430</v>
      </c>
      <c r="D1222" s="3">
        <v>110623</v>
      </c>
      <c r="E1222" s="3">
        <v>111126</v>
      </c>
      <c r="F1222" s="3">
        <v>111126</v>
      </c>
      <c r="G1222" s="5">
        <f t="shared" si="302"/>
        <v>-4.085452549358437E-3</v>
      </c>
      <c r="H1222" s="24">
        <f t="shared" si="303"/>
        <v>0</v>
      </c>
      <c r="I1222" s="3">
        <f t="shared" si="297"/>
        <v>108054.42105263157</v>
      </c>
      <c r="J1222" s="10">
        <f t="shared" si="308"/>
        <v>4.5560557574442218E-3</v>
      </c>
      <c r="K1222" s="10">
        <f t="shared" si="295"/>
        <v>1.3143446502035083E-3</v>
      </c>
      <c r="L1222" s="10">
        <f t="shared" si="300"/>
        <v>1.2799355559666181E-3</v>
      </c>
      <c r="M1222" s="10">
        <f t="shared" si="299"/>
        <v>7.3258154566958943E-4</v>
      </c>
      <c r="N1222" s="10">
        <f t="shared" si="296"/>
        <v>5.2996209934415232E-3</v>
      </c>
      <c r="O1222" s="22">
        <f t="shared" ca="1" si="301"/>
        <v>0.913330255741715</v>
      </c>
      <c r="P1222" s="22">
        <f t="shared" ca="1" si="301"/>
        <v>0.4564233308348693</v>
      </c>
      <c r="Q1222" s="22">
        <f t="shared" ca="1" si="301"/>
        <v>0.12079823770401808</v>
      </c>
      <c r="R1222" s="22">
        <f t="shared" ca="1" si="301"/>
        <v>0.1868533859264</v>
      </c>
      <c r="S1222" s="22">
        <f t="shared" ca="1" si="301"/>
        <v>0.99924982179284094</v>
      </c>
      <c r="T1222" s="22">
        <f t="shared" ca="1" si="304"/>
        <v>1.0348225768308E-2</v>
      </c>
      <c r="U1222" s="25">
        <f t="shared" ca="1" si="305"/>
        <v>0.50258703335591182</v>
      </c>
      <c r="V1222" s="22">
        <f t="shared" ca="1" si="298"/>
        <v>-2.8621915579873196E-3</v>
      </c>
      <c r="W1222" s="22">
        <f t="shared" ca="1" si="298"/>
        <v>-8.2569361798341299E-4</v>
      </c>
      <c r="X1222" s="22">
        <f t="shared" ca="1" si="298"/>
        <v>-8.0407724094897913E-4</v>
      </c>
      <c r="Y1222" s="22">
        <f t="shared" ca="1" si="298"/>
        <v>-4.6022016129342144E-4</v>
      </c>
      <c r="Z1222" s="22">
        <f t="shared" ca="1" si="298"/>
        <v>-3.3293118599737426E-3</v>
      </c>
      <c r="AA1222" s="10">
        <f t="shared" ca="1" si="306"/>
        <v>-5.0854525493584371E-3</v>
      </c>
      <c r="AB1222" s="10">
        <f t="shared" ca="1" si="307"/>
        <v>0</v>
      </c>
      <c r="AC1222" s="5">
        <f t="shared" ca="1" si="309"/>
        <v>0.41983606367379611</v>
      </c>
    </row>
    <row r="1223" spans="1:29" x14ac:dyDescent="0.2">
      <c r="A1223" s="8">
        <v>43808</v>
      </c>
      <c r="B1223" s="3">
        <v>111125</v>
      </c>
      <c r="C1223" s="3">
        <v>111453</v>
      </c>
      <c r="D1223" s="3">
        <v>110870</v>
      </c>
      <c r="E1223" s="3">
        <v>110977</v>
      </c>
      <c r="F1223" s="3">
        <v>110977</v>
      </c>
      <c r="G1223" s="5">
        <f t="shared" si="302"/>
        <v>-1.1714138965734922E-4</v>
      </c>
      <c r="H1223" s="24">
        <f t="shared" si="303"/>
        <v>0</v>
      </c>
      <c r="I1223" s="3">
        <f t="shared" si="297"/>
        <v>108230.63157894737</v>
      </c>
      <c r="J1223" s="10">
        <f t="shared" si="308"/>
        <v>-1.3408203300757648E-3</v>
      </c>
      <c r="K1223" s="10">
        <f t="shared" si="295"/>
        <v>6.7270239311487123E-4</v>
      </c>
      <c r="L1223" s="10">
        <f t="shared" si="300"/>
        <v>1.092707208438044E-3</v>
      </c>
      <c r="M1223" s="10">
        <f t="shared" si="299"/>
        <v>6.3627009171407848E-4</v>
      </c>
      <c r="N1223" s="10">
        <f t="shared" si="296"/>
        <v>3.5014244973911477E-3</v>
      </c>
      <c r="O1223" s="22">
        <f t="shared" ca="1" si="301"/>
        <v>0.913330255741715</v>
      </c>
      <c r="P1223" s="22">
        <f t="shared" ca="1" si="301"/>
        <v>0.4564233308348693</v>
      </c>
      <c r="Q1223" s="22">
        <f t="shared" ca="1" si="301"/>
        <v>0.12079823770401808</v>
      </c>
      <c r="R1223" s="22">
        <f t="shared" ca="1" si="301"/>
        <v>0.1868533859264</v>
      </c>
      <c r="S1223" s="22">
        <f t="shared" ca="1" si="301"/>
        <v>0.99924982179284094</v>
      </c>
      <c r="T1223" s="22">
        <f t="shared" ca="1" si="304"/>
        <v>2.8321094230997499E-3</v>
      </c>
      <c r="U1223" s="25">
        <f t="shared" ca="1" si="305"/>
        <v>0.50070802688252725</v>
      </c>
      <c r="V1223" s="22">
        <f t="shared" ca="1" si="298"/>
        <v>8.3919769457574107E-4</v>
      </c>
      <c r="W1223" s="22">
        <f t="shared" ca="1" si="298"/>
        <v>-4.2103351565804807E-4</v>
      </c>
      <c r="X1223" s="22">
        <f t="shared" ca="1" si="298"/>
        <v>-6.8390771649150326E-4</v>
      </c>
      <c r="Y1223" s="22">
        <f t="shared" ca="1" si="298"/>
        <v>-3.9823112919519797E-4</v>
      </c>
      <c r="Z1223" s="22">
        <f t="shared" ca="1" si="298"/>
        <v>-2.1914847948163469E-3</v>
      </c>
      <c r="AA1223" s="10">
        <f t="shared" ca="1" si="306"/>
        <v>0</v>
      </c>
      <c r="AB1223" s="10">
        <f t="shared" ca="1" si="307"/>
        <v>0</v>
      </c>
      <c r="AC1223" s="5">
        <f t="shared" ca="1" si="309"/>
        <v>0.41983606367379611</v>
      </c>
    </row>
    <row r="1224" spans="1:29" x14ac:dyDescent="0.2">
      <c r="A1224" s="8">
        <v>43809</v>
      </c>
      <c r="B1224" s="3">
        <v>110973</v>
      </c>
      <c r="C1224" s="3">
        <v>111184</v>
      </c>
      <c r="D1224" s="3">
        <v>110133</v>
      </c>
      <c r="E1224" s="3">
        <v>110672</v>
      </c>
      <c r="F1224" s="3">
        <v>110672</v>
      </c>
      <c r="G1224" s="5">
        <f t="shared" si="302"/>
        <v>1.3806563539106476E-2</v>
      </c>
      <c r="H1224" s="24">
        <f t="shared" si="303"/>
        <v>1</v>
      </c>
      <c r="I1224" s="3">
        <f t="shared" si="297"/>
        <v>108359.94736842105</v>
      </c>
      <c r="J1224" s="10">
        <f t="shared" si="308"/>
        <v>-2.748317218883245E-3</v>
      </c>
      <c r="K1224" s="10">
        <f t="shared" si="295"/>
        <v>1.4259518847409558E-3</v>
      </c>
      <c r="L1224" s="10">
        <f t="shared" si="300"/>
        <v>1.0835065853452375E-3</v>
      </c>
      <c r="M1224" s="10">
        <f t="shared" si="299"/>
        <v>7.2958869956096133E-4</v>
      </c>
      <c r="N1224" s="10">
        <f t="shared" si="296"/>
        <v>3.1443138451715093E-3</v>
      </c>
      <c r="O1224" s="22">
        <f t="shared" ca="1" si="301"/>
        <v>0.913330255741715</v>
      </c>
      <c r="P1224" s="22">
        <f t="shared" ca="1" si="301"/>
        <v>0.4564233308348693</v>
      </c>
      <c r="Q1224" s="22">
        <f t="shared" ca="1" si="301"/>
        <v>0.12079823770401808</v>
      </c>
      <c r="R1224" s="22">
        <f t="shared" ca="1" si="301"/>
        <v>0.1868533859264</v>
      </c>
      <c r="S1224" s="22">
        <f t="shared" ca="1" si="301"/>
        <v>0.99924982179284094</v>
      </c>
      <c r="T1224" s="22">
        <f t="shared" ca="1" si="304"/>
        <v>1.5498832948071344E-3</v>
      </c>
      <c r="U1224" s="25">
        <f t="shared" ca="1" si="305"/>
        <v>0.50038747074613854</v>
      </c>
      <c r="V1224" s="22">
        <f t="shared" ca="1" si="298"/>
        <v>-1.7163661154103744E-3</v>
      </c>
      <c r="W1224" s="22">
        <f t="shared" ca="1" si="298"/>
        <v>8.9052874986877929E-4</v>
      </c>
      <c r="X1224" s="22">
        <f t="shared" ca="1" si="298"/>
        <v>6.7666642559778274E-4</v>
      </c>
      <c r="Y1224" s="22">
        <f t="shared" ca="1" si="298"/>
        <v>4.5563929575116215E-4</v>
      </c>
      <c r="Z1224" s="22">
        <f t="shared" ca="1" si="298"/>
        <v>1.9636720619394228E-3</v>
      </c>
      <c r="AA1224" s="10">
        <f t="shared" ca="1" si="306"/>
        <v>0</v>
      </c>
      <c r="AB1224" s="10">
        <f t="shared" ca="1" si="307"/>
        <v>0</v>
      </c>
      <c r="AC1224" s="5">
        <f t="shared" ca="1" si="309"/>
        <v>0.41983606367379611</v>
      </c>
    </row>
    <row r="1225" spans="1:29" x14ac:dyDescent="0.2">
      <c r="A1225" s="8">
        <v>43810</v>
      </c>
      <c r="B1225" s="3">
        <v>110672</v>
      </c>
      <c r="C1225" s="3">
        <v>111227</v>
      </c>
      <c r="D1225" s="3">
        <v>110530</v>
      </c>
      <c r="E1225" s="3">
        <v>110964</v>
      </c>
      <c r="F1225" s="3">
        <v>110964</v>
      </c>
      <c r="G1225" s="5">
        <f t="shared" si="302"/>
        <v>1.4428102808117904E-2</v>
      </c>
      <c r="H1225" s="24">
        <f t="shared" si="303"/>
        <v>1</v>
      </c>
      <c r="I1225" s="3">
        <f t="shared" si="297"/>
        <v>108579.89473684211</v>
      </c>
      <c r="J1225" s="10">
        <f t="shared" si="308"/>
        <v>2.6384270637560547E-3</v>
      </c>
      <c r="K1225" s="10">
        <f t="shared" si="295"/>
        <v>1.285641776148011E-3</v>
      </c>
      <c r="L1225" s="10">
        <f t="shared" si="300"/>
        <v>1.1996566146578159E-3</v>
      </c>
      <c r="M1225" s="10">
        <f t="shared" si="299"/>
        <v>7.0793136636292608E-4</v>
      </c>
      <c r="N1225" s="10">
        <f t="shared" si="296"/>
        <v>1.2031127349225955E-3</v>
      </c>
      <c r="O1225" s="22">
        <f t="shared" ca="1" si="301"/>
        <v>0.913330255741715</v>
      </c>
      <c r="P1225" s="22">
        <f t="shared" ca="1" si="301"/>
        <v>0.4564233308348693</v>
      </c>
      <c r="Q1225" s="22">
        <f t="shared" ca="1" si="301"/>
        <v>0.12079823770401808</v>
      </c>
      <c r="R1225" s="22">
        <f t="shared" ca="1" si="301"/>
        <v>0.1868533859264</v>
      </c>
      <c r="S1225" s="22">
        <f t="shared" ca="1" si="301"/>
        <v>0.99924982179284094</v>
      </c>
      <c r="T1225" s="22">
        <f t="shared" ca="1" si="304"/>
        <v>4.4759581303032616E-3</v>
      </c>
      <c r="U1225" s="25">
        <f t="shared" ca="1" si="305"/>
        <v>0.50111898766440777</v>
      </c>
      <c r="V1225" s="22">
        <f t="shared" ca="1" si="298"/>
        <v>1.6453182150025151E-3</v>
      </c>
      <c r="W1225" s="22">
        <f t="shared" ca="1" si="298"/>
        <v>8.0172382300126572E-4</v>
      </c>
      <c r="X1225" s="22">
        <f t="shared" ca="1" si="298"/>
        <v>7.4810363604853238E-4</v>
      </c>
      <c r="Y1225" s="22">
        <f t="shared" ca="1" si="298"/>
        <v>4.4146468479230031E-4</v>
      </c>
      <c r="Z1225" s="22">
        <f t="shared" ca="1" si="298"/>
        <v>7.5025886622449433E-4</v>
      </c>
      <c r="AA1225" s="10">
        <f t="shared" ca="1" si="306"/>
        <v>1.3428102808117903E-2</v>
      </c>
      <c r="AB1225" s="10">
        <f t="shared" ca="1" si="307"/>
        <v>0</v>
      </c>
      <c r="AC1225" s="5">
        <f t="shared" ca="1" si="309"/>
        <v>0.43326416648191401</v>
      </c>
    </row>
    <row r="1226" spans="1:29" x14ac:dyDescent="0.2">
      <c r="A1226" s="8">
        <v>43811</v>
      </c>
      <c r="B1226" s="3">
        <v>110963</v>
      </c>
      <c r="C1226" s="3">
        <v>112445</v>
      </c>
      <c r="D1226" s="3">
        <v>110963</v>
      </c>
      <c r="E1226" s="3">
        <v>112200</v>
      </c>
      <c r="F1226" s="3">
        <v>112200</v>
      </c>
      <c r="G1226" s="5">
        <f t="shared" si="302"/>
        <v>-2.7094474153297465E-3</v>
      </c>
      <c r="H1226" s="24">
        <f t="shared" si="303"/>
        <v>0</v>
      </c>
      <c r="I1226" s="3">
        <f t="shared" si="297"/>
        <v>108910.73684210527</v>
      </c>
      <c r="J1226" s="10">
        <f t="shared" si="308"/>
        <v>1.113874770195733E-2</v>
      </c>
      <c r="K1226" s="10">
        <f t="shared" si="295"/>
        <v>2.5033008726537244E-3</v>
      </c>
      <c r="L1226" s="10">
        <f t="shared" si="300"/>
        <v>1.5545619806498002E-3</v>
      </c>
      <c r="M1226" s="10">
        <f t="shared" si="299"/>
        <v>8.4288809368793791E-4</v>
      </c>
      <c r="N1226" s="10">
        <f t="shared" si="296"/>
        <v>2.8488185948397195E-3</v>
      </c>
      <c r="O1226" s="22">
        <f t="shared" ca="1" si="301"/>
        <v>0.913330255741715</v>
      </c>
      <c r="P1226" s="22">
        <f t="shared" ca="1" si="301"/>
        <v>0.4564233308348693</v>
      </c>
      <c r="Q1226" s="22">
        <f t="shared" ca="1" si="301"/>
        <v>0.12079823770401808</v>
      </c>
      <c r="R1226" s="22">
        <f t="shared" ca="1" si="301"/>
        <v>0.1868533859264</v>
      </c>
      <c r="S1226" s="22">
        <f t="shared" ca="1" si="301"/>
        <v>0.99924982179284094</v>
      </c>
      <c r="T1226" s="22">
        <f t="shared" ca="1" si="304"/>
        <v>1.4507886524790103E-2</v>
      </c>
      <c r="U1226" s="25">
        <f t="shared" ca="1" si="305"/>
        <v>0.50362690801582544</v>
      </c>
      <c r="V1226" s="22">
        <f t="shared" ca="1" si="298"/>
        <v>-7.0118473626552876E-3</v>
      </c>
      <c r="W1226" s="22">
        <f t="shared" ca="1" si="298"/>
        <v>-1.5758291768082047E-3</v>
      </c>
      <c r="X1226" s="22">
        <f t="shared" ca="1" si="298"/>
        <v>-9.7859756013578139E-4</v>
      </c>
      <c r="Y1226" s="22">
        <f t="shared" ca="1" si="298"/>
        <v>-5.3059848511523018E-4</v>
      </c>
      <c r="Z1226" s="22">
        <f t="shared" ca="1" si="298"/>
        <v>-1.7933327592472615E-3</v>
      </c>
      <c r="AA1226" s="10">
        <f t="shared" ca="1" si="306"/>
        <v>0</v>
      </c>
      <c r="AB1226" s="10">
        <f t="shared" ca="1" si="307"/>
        <v>0</v>
      </c>
      <c r="AC1226" s="5">
        <f t="shared" ca="1" si="309"/>
        <v>0.43326416648191401</v>
      </c>
    </row>
    <row r="1227" spans="1:29" x14ac:dyDescent="0.2">
      <c r="A1227" s="8">
        <v>43812</v>
      </c>
      <c r="B1227" s="3">
        <v>112205</v>
      </c>
      <c r="C1227" s="3">
        <v>112829</v>
      </c>
      <c r="D1227" s="3">
        <v>111780</v>
      </c>
      <c r="E1227" s="3">
        <v>112565</v>
      </c>
      <c r="F1227" s="3">
        <v>112565</v>
      </c>
      <c r="G1227" s="5">
        <f t="shared" si="302"/>
        <v>4.5307155865503823E-4</v>
      </c>
      <c r="H1227" s="24">
        <f t="shared" si="303"/>
        <v>1</v>
      </c>
      <c r="I1227" s="3">
        <f t="shared" si="297"/>
        <v>109226.94736842105</v>
      </c>
      <c r="J1227" s="10">
        <f t="shared" si="308"/>
        <v>3.2531194295899457E-3</v>
      </c>
      <c r="K1227" s="10">
        <f t="shared" si="295"/>
        <v>3.0737856590416835E-3</v>
      </c>
      <c r="L1227" s="10">
        <f t="shared" si="300"/>
        <v>2.2004822013079496E-3</v>
      </c>
      <c r="M1227" s="10">
        <f t="shared" si="299"/>
        <v>8.3530511688146962E-4</v>
      </c>
      <c r="N1227" s="10">
        <f t="shared" si="296"/>
        <v>2.5882313292688642E-3</v>
      </c>
      <c r="O1227" s="22">
        <f t="shared" ca="1" si="301"/>
        <v>0.913330255741715</v>
      </c>
      <c r="P1227" s="22">
        <f t="shared" ca="1" si="301"/>
        <v>0.4564233308348693</v>
      </c>
      <c r="Q1227" s="22">
        <f t="shared" ca="1" si="301"/>
        <v>0.12079823770401808</v>
      </c>
      <c r="R1227" s="22">
        <f t="shared" ca="1" si="301"/>
        <v>0.1868533859264</v>
      </c>
      <c r="S1227" s="22">
        <f t="shared" ca="1" si="301"/>
        <v>0.99924982179284094</v>
      </c>
      <c r="T1227" s="22">
        <f t="shared" ca="1" si="304"/>
        <v>7.3823035452765546E-3</v>
      </c>
      <c r="U1227" s="25">
        <f t="shared" ca="1" si="305"/>
        <v>0.50184556750461962</v>
      </c>
      <c r="V1227" s="22">
        <f t="shared" ca="1" si="298"/>
        <v>2.0256672300749058E-3</v>
      </c>
      <c r="W1227" s="22">
        <f t="shared" ca="1" si="298"/>
        <v>1.9139988606504308E-3</v>
      </c>
      <c r="X1227" s="22">
        <f t="shared" ca="1" si="298"/>
        <v>1.3702062841616808E-3</v>
      </c>
      <c r="Y1227" s="22">
        <f t="shared" ca="1" si="298"/>
        <v>5.2013159645785409E-4</v>
      </c>
      <c r="Z1227" s="22">
        <f t="shared" ca="1" si="298"/>
        <v>1.6116516780369222E-3</v>
      </c>
      <c r="AA1227" s="10">
        <f t="shared" ca="1" si="306"/>
        <v>-5.4692844134496179E-4</v>
      </c>
      <c r="AB1227" s="10">
        <f t="shared" ca="1" si="307"/>
        <v>0</v>
      </c>
      <c r="AC1227" s="5">
        <f t="shared" ca="1" si="309"/>
        <v>0.43271723804056905</v>
      </c>
    </row>
    <row r="1228" spans="1:29" x14ac:dyDescent="0.2">
      <c r="A1228" s="8">
        <v>43815</v>
      </c>
      <c r="B1228" s="3">
        <v>112565</v>
      </c>
      <c r="C1228" s="3">
        <v>113197</v>
      </c>
      <c r="D1228" s="3">
        <v>111896</v>
      </c>
      <c r="E1228" s="3">
        <v>111896</v>
      </c>
      <c r="F1228" s="3">
        <v>111896</v>
      </c>
      <c r="G1228" s="5">
        <f t="shared" si="302"/>
        <v>2.1618288410667041E-2</v>
      </c>
      <c r="H1228" s="24">
        <f t="shared" si="303"/>
        <v>1</v>
      </c>
      <c r="I1228" s="3">
        <f t="shared" si="297"/>
        <v>109519</v>
      </c>
      <c r="J1228" s="10">
        <f t="shared" si="308"/>
        <v>-5.9432327988273581E-3</v>
      </c>
      <c r="K1228" s="10">
        <f t="shared" si="295"/>
        <v>2.4730758573842104E-3</v>
      </c>
      <c r="L1228" s="10">
        <f t="shared" si="300"/>
        <v>1.985607409828438E-3</v>
      </c>
      <c r="M1228" s="10">
        <f t="shared" si="299"/>
        <v>9.1657582385285766E-4</v>
      </c>
      <c r="N1228" s="10">
        <f t="shared" si="296"/>
        <v>1.6677488355185456E-3</v>
      </c>
      <c r="O1228" s="22">
        <f t="shared" ca="1" si="301"/>
        <v>0.913330255741715</v>
      </c>
      <c r="P1228" s="22">
        <f t="shared" ca="1" si="301"/>
        <v>0.4564233308348693</v>
      </c>
      <c r="Q1228" s="22">
        <f t="shared" ca="1" si="301"/>
        <v>0.12079823770401808</v>
      </c>
      <c r="R1228" s="22">
        <f t="shared" ca="1" si="301"/>
        <v>0.1868533859264</v>
      </c>
      <c r="S1228" s="22">
        <f t="shared" ca="1" si="301"/>
        <v>0.99924982179284094</v>
      </c>
      <c r="T1228" s="22">
        <f t="shared" ca="1" si="304"/>
        <v>-2.2217439131393124E-3</v>
      </c>
      <c r="U1228" s="25">
        <f t="shared" ca="1" si="305"/>
        <v>0.49944456425019113</v>
      </c>
      <c r="V1228" s="22">
        <f t="shared" ca="1" si="298"/>
        <v>-3.7186422652822925E-3</v>
      </c>
      <c r="W1228" s="22">
        <f t="shared" ca="1" si="298"/>
        <v>1.5473875447606057E-3</v>
      </c>
      <c r="X1228" s="22">
        <f t="shared" ca="1" si="298"/>
        <v>1.2423816946734102E-3</v>
      </c>
      <c r="Y1228" s="22">
        <f t="shared" ca="1" si="298"/>
        <v>5.7349555591826708E-4</v>
      </c>
      <c r="Z1228" s="22">
        <f t="shared" ca="1" si="298"/>
        <v>1.0434996436380958E-3</v>
      </c>
      <c r="AA1228" s="10">
        <f t="shared" ca="1" si="306"/>
        <v>0</v>
      </c>
      <c r="AB1228" s="10">
        <f t="shared" ca="1" si="307"/>
        <v>0</v>
      </c>
      <c r="AC1228" s="5">
        <f t="shared" ca="1" si="309"/>
        <v>0.43271723804056905</v>
      </c>
    </row>
    <row r="1229" spans="1:29" x14ac:dyDescent="0.2">
      <c r="A1229" s="8">
        <v>43816</v>
      </c>
      <c r="B1229" s="3">
        <v>111897</v>
      </c>
      <c r="C1229" s="3">
        <v>112695</v>
      </c>
      <c r="D1229" s="3">
        <v>111897</v>
      </c>
      <c r="E1229" s="3">
        <v>112616</v>
      </c>
      <c r="F1229" s="3">
        <v>112616</v>
      </c>
      <c r="G1229" s="5">
        <f t="shared" si="302"/>
        <v>2.2332528237550608E-2</v>
      </c>
      <c r="H1229" s="24">
        <f t="shared" si="303"/>
        <v>1</v>
      </c>
      <c r="I1229" s="3">
        <f t="shared" si="297"/>
        <v>109887.31578947368</v>
      </c>
      <c r="J1229" s="10">
        <f t="shared" si="308"/>
        <v>6.4345463644812639E-3</v>
      </c>
      <c r="K1229" s="10">
        <f t="shared" si="295"/>
        <v>2.8933419858225228E-3</v>
      </c>
      <c r="L1229" s="10">
        <f t="shared" si="300"/>
        <v>1.9103895936687532E-3</v>
      </c>
      <c r="M1229" s="10">
        <f t="shared" si="299"/>
        <v>9.6494544608712095E-4</v>
      </c>
      <c r="N1229" s="10">
        <f t="shared" si="296"/>
        <v>3.5043215521914474E-3</v>
      </c>
      <c r="O1229" s="22">
        <f t="shared" ca="1" si="301"/>
        <v>0.913330255741715</v>
      </c>
      <c r="P1229" s="22">
        <f t="shared" ca="1" si="301"/>
        <v>0.4564233308348693</v>
      </c>
      <c r="Q1229" s="22">
        <f t="shared" ca="1" si="301"/>
        <v>0.12079823770401808</v>
      </c>
      <c r="R1229" s="22">
        <f t="shared" ca="1" si="301"/>
        <v>0.1868533859264</v>
      </c>
      <c r="S1229" s="22">
        <f t="shared" ca="1" si="301"/>
        <v>0.99924982179284094</v>
      </c>
      <c r="T1229" s="22">
        <f t="shared" ca="1" si="304"/>
        <v>1.1110222369678121E-2</v>
      </c>
      <c r="U1229" s="25">
        <f t="shared" ca="1" si="305"/>
        <v>0.50277752702166856</v>
      </c>
      <c r="V1229" s="22">
        <f t="shared" ca="1" si="298"/>
        <v>3.9991279084029274E-3</v>
      </c>
      <c r="W1229" s="22">
        <f t="shared" ca="1" si="298"/>
        <v>1.7982378288433714E-3</v>
      </c>
      <c r="X1229" s="22">
        <f t="shared" ca="1" si="298"/>
        <v>1.1873241573229609E-3</v>
      </c>
      <c r="Y1229" s="22">
        <f t="shared" ca="1" si="298"/>
        <v>5.9972219406712046E-4</v>
      </c>
      <c r="Z1229" s="22">
        <f t="shared" ca="1" si="298"/>
        <v>2.1779670742206967E-3</v>
      </c>
      <c r="AA1229" s="10">
        <f t="shared" ca="1" si="306"/>
        <v>2.1332528237550608E-2</v>
      </c>
      <c r="AB1229" s="10">
        <f t="shared" ca="1" si="307"/>
        <v>0</v>
      </c>
      <c r="AC1229" s="5">
        <f t="shared" ca="1" si="309"/>
        <v>0.45404976627811966</v>
      </c>
    </row>
    <row r="1230" spans="1:29" x14ac:dyDescent="0.2">
      <c r="A1230" s="8">
        <v>43817</v>
      </c>
      <c r="B1230" s="3">
        <v>112618</v>
      </c>
      <c r="C1230" s="3">
        <v>114339</v>
      </c>
      <c r="D1230" s="3">
        <v>112300</v>
      </c>
      <c r="E1230" s="3">
        <v>114315</v>
      </c>
      <c r="F1230" s="3">
        <v>114315</v>
      </c>
      <c r="G1230" s="5">
        <f t="shared" si="302"/>
        <v>7.0506932598521921E-3</v>
      </c>
      <c r="H1230" s="24">
        <f t="shared" si="303"/>
        <v>1</v>
      </c>
      <c r="I1230" s="3">
        <f t="shared" si="297"/>
        <v>110246.15789473684</v>
      </c>
      <c r="J1230" s="10">
        <f t="shared" si="308"/>
        <v>1.5086666193080855E-2</v>
      </c>
      <c r="K1230" s="10">
        <f t="shared" si="295"/>
        <v>3.9904212121455842E-3</v>
      </c>
      <c r="L1230" s="10">
        <f t="shared" si="300"/>
        <v>2.5978821982784849E-3</v>
      </c>
      <c r="M1230" s="10">
        <f t="shared" si="299"/>
        <v>1.0512326042297182E-3</v>
      </c>
      <c r="N1230" s="10">
        <f t="shared" si="296"/>
        <v>5.9939693780564074E-3</v>
      </c>
      <c r="O1230" s="22">
        <f t="shared" ca="1" si="301"/>
        <v>0.913330255741715</v>
      </c>
      <c r="P1230" s="22">
        <f t="shared" ca="1" si="301"/>
        <v>0.4564233308348693</v>
      </c>
      <c r="Q1230" s="22">
        <f t="shared" ca="1" si="301"/>
        <v>0.12079823770401808</v>
      </c>
      <c r="R1230" s="22">
        <f t="shared" ca="1" si="301"/>
        <v>0.1868533859264</v>
      </c>
      <c r="S1230" s="22">
        <f t="shared" ca="1" si="301"/>
        <v>0.99924982179284094</v>
      </c>
      <c r="T1230" s="22">
        <f t="shared" ca="1" si="304"/>
        <v>2.210014882916387E-2</v>
      </c>
      <c r="U1230" s="25">
        <f t="shared" ca="1" si="305"/>
        <v>0.50552481234162649</v>
      </c>
      <c r="V1230" s="22">
        <f t="shared" ca="1" si="298"/>
        <v>9.3238390954683403E-3</v>
      </c>
      <c r="W1230" s="22">
        <f t="shared" ca="1" si="298"/>
        <v>2.4661542072331945E-3</v>
      </c>
      <c r="X1230" s="22">
        <f t="shared" ca="1" si="298"/>
        <v>1.6055393084019537E-3</v>
      </c>
      <c r="Y1230" s="22">
        <f t="shared" ca="1" si="298"/>
        <v>6.4968121706326888E-4</v>
      </c>
      <c r="Z1230" s="22">
        <f t="shared" ca="1" si="298"/>
        <v>3.7043840772319567E-3</v>
      </c>
      <c r="AA1230" s="10">
        <f t="shared" ca="1" si="306"/>
        <v>0</v>
      </c>
      <c r="AB1230" s="10">
        <f t="shared" ca="1" si="307"/>
        <v>0</v>
      </c>
      <c r="AC1230" s="5">
        <f t="shared" ca="1" si="309"/>
        <v>0.45404976627811966</v>
      </c>
    </row>
    <row r="1231" spans="1:29" x14ac:dyDescent="0.2">
      <c r="A1231" s="8">
        <v>43818</v>
      </c>
      <c r="B1231" s="3">
        <v>114313</v>
      </c>
      <c r="C1231" s="3">
        <v>115132</v>
      </c>
      <c r="D1231" s="3">
        <v>113712</v>
      </c>
      <c r="E1231" s="3">
        <v>115131</v>
      </c>
      <c r="F1231" s="3">
        <v>115131</v>
      </c>
      <c r="G1231" s="5">
        <f t="shared" si="302"/>
        <v>6.3579748286735072E-3</v>
      </c>
      <c r="H1231" s="24">
        <f t="shared" si="303"/>
        <v>1</v>
      </c>
      <c r="I1231" s="3">
        <f t="shared" si="297"/>
        <v>110585.05263157895</v>
      </c>
      <c r="J1231" s="10">
        <f t="shared" si="308"/>
        <v>7.1381708437212588E-3</v>
      </c>
      <c r="K1231" s="10">
        <f t="shared" si="295"/>
        <v>3.4578033478479043E-3</v>
      </c>
      <c r="L1231" s="10">
        <f t="shared" si="300"/>
        <v>2.8583710484202875E-3</v>
      </c>
      <c r="M1231" s="10">
        <f t="shared" si="299"/>
        <v>1.1757631390442102E-3</v>
      </c>
      <c r="N1231" s="10">
        <f t="shared" si="296"/>
        <v>5.193854006409193E-3</v>
      </c>
      <c r="O1231" s="22">
        <f t="shared" ca="1" si="301"/>
        <v>0.913330255741715</v>
      </c>
      <c r="P1231" s="22">
        <f t="shared" ca="1" si="301"/>
        <v>0.4564233308348693</v>
      </c>
      <c r="Q1231" s="22">
        <f t="shared" ca="1" si="301"/>
        <v>0.12079823770401808</v>
      </c>
      <c r="R1231" s="22">
        <f t="shared" ca="1" si="301"/>
        <v>0.1868533859264</v>
      </c>
      <c r="S1231" s="22">
        <f t="shared" ca="1" si="301"/>
        <v>0.99924982179284094</v>
      </c>
      <c r="T1231" s="22">
        <f t="shared" ca="1" si="304"/>
        <v>1.3852668722874334E-2</v>
      </c>
      <c r="U1231" s="25">
        <f t="shared" ca="1" si="305"/>
        <v>0.50346311180099623</v>
      </c>
      <c r="V1231" s="22">
        <f t="shared" ca="1" si="298"/>
        <v>4.4302438823218965E-3</v>
      </c>
      <c r="W1231" s="22">
        <f t="shared" ca="1" si="298"/>
        <v>2.1460556861776269E-3</v>
      </c>
      <c r="X1231" s="22">
        <f t="shared" ca="1" si="298"/>
        <v>1.7740232235837618E-3</v>
      </c>
      <c r="Y1231" s="22">
        <f t="shared" ca="1" si="298"/>
        <v>7.2972720432881906E-4</v>
      </c>
      <c r="Z1231" s="22">
        <f t="shared" ca="1" si="298"/>
        <v>3.2235204846360679E-3</v>
      </c>
      <c r="AA1231" s="10">
        <f t="shared" ca="1" si="306"/>
        <v>0</v>
      </c>
      <c r="AB1231" s="10">
        <f t="shared" ca="1" si="307"/>
        <v>0</v>
      </c>
      <c r="AC1231" s="5">
        <f t="shared" ca="1" si="309"/>
        <v>0.45404976627811966</v>
      </c>
    </row>
    <row r="1232" spans="1:29" x14ac:dyDescent="0.2">
      <c r="A1232" s="8">
        <v>43819</v>
      </c>
      <c r="B1232" s="3">
        <v>115133</v>
      </c>
      <c r="C1232" s="3">
        <v>115171</v>
      </c>
      <c r="D1232" s="3">
        <v>114526</v>
      </c>
      <c r="E1232" s="3">
        <v>115121</v>
      </c>
      <c r="F1232" s="3">
        <v>115121</v>
      </c>
      <c r="G1232" s="5">
        <f t="shared" si="302"/>
        <v>1.8085318925304739E-2</v>
      </c>
      <c r="H1232" s="24">
        <f t="shared" si="303"/>
        <v>1</v>
      </c>
      <c r="I1232" s="3">
        <f t="shared" si="297"/>
        <v>110937.52631578948</v>
      </c>
      <c r="J1232" s="10">
        <f t="shared" si="308"/>
        <v>-8.6857579626675729E-5</v>
      </c>
      <c r="K1232" s="10">
        <f t="shared" si="295"/>
        <v>2.8976310038582422E-3</v>
      </c>
      <c r="L1232" s="10">
        <f t="shared" si="300"/>
        <v>2.6029857036710524E-3</v>
      </c>
      <c r="M1232" s="10">
        <f t="shared" si="299"/>
        <v>1.2838003563366519E-3</v>
      </c>
      <c r="N1232" s="10">
        <f t="shared" si="296"/>
        <v>4.5258586045658685E-3</v>
      </c>
      <c r="O1232" s="22">
        <f t="shared" ca="1" si="301"/>
        <v>0.913330255741715</v>
      </c>
      <c r="P1232" s="22">
        <f t="shared" ca="1" si="301"/>
        <v>0.4564233308348693</v>
      </c>
      <c r="Q1232" s="22">
        <f t="shared" ca="1" si="301"/>
        <v>0.12079823770401808</v>
      </c>
      <c r="R1232" s="22">
        <f t="shared" ca="1" si="301"/>
        <v>0.1868533859264</v>
      </c>
      <c r="S1232" s="22">
        <f t="shared" ca="1" si="301"/>
        <v>0.99924982179284094</v>
      </c>
      <c r="T1232" s="22">
        <f t="shared" ca="1" si="304"/>
        <v>6.3199986721771059E-3</v>
      </c>
      <c r="U1232" s="25">
        <f t="shared" ca="1" si="305"/>
        <v>0.50157999440898593</v>
      </c>
      <c r="V1232" s="22">
        <f t="shared" ca="1" si="298"/>
        <v>-5.4113903792567826E-5</v>
      </c>
      <c r="W1232" s="22">
        <f t="shared" ca="1" si="298"/>
        <v>1.805278549587738E-3</v>
      </c>
      <c r="X1232" s="22">
        <f t="shared" ca="1" si="298"/>
        <v>1.621708992436908E-3</v>
      </c>
      <c r="Y1232" s="22">
        <f t="shared" ca="1" si="298"/>
        <v>7.9983173915578213E-4</v>
      </c>
      <c r="Z1232" s="22">
        <f t="shared" ca="1" si="298"/>
        <v>2.8196949323122194E-3</v>
      </c>
      <c r="AA1232" s="10">
        <f t="shared" ca="1" si="306"/>
        <v>1.7085318925304738E-2</v>
      </c>
      <c r="AB1232" s="10">
        <f t="shared" ca="1" si="307"/>
        <v>0</v>
      </c>
      <c r="AC1232" s="5">
        <f t="shared" ca="1" si="309"/>
        <v>0.4711350852034244</v>
      </c>
    </row>
    <row r="1233" spans="1:29" x14ac:dyDescent="0.2">
      <c r="A1233" s="8">
        <v>43822</v>
      </c>
      <c r="B1233" s="3">
        <v>115119</v>
      </c>
      <c r="C1233" s="3">
        <v>115863</v>
      </c>
      <c r="D1233" s="3">
        <v>114964</v>
      </c>
      <c r="E1233" s="3">
        <v>115863</v>
      </c>
      <c r="F1233" s="3">
        <v>115863</v>
      </c>
      <c r="G1233" s="5">
        <f t="shared" si="302"/>
        <v>5.7913225102059762E-3</v>
      </c>
      <c r="H1233" s="24">
        <f t="shared" si="303"/>
        <v>1</v>
      </c>
      <c r="I1233" s="3">
        <f t="shared" si="297"/>
        <v>111400.89473684211</v>
      </c>
      <c r="J1233" s="10">
        <f t="shared" si="308"/>
        <v>6.4453922394698271E-3</v>
      </c>
      <c r="K1233" s="10">
        <f t="shared" si="295"/>
        <v>3.3431847581789189E-3</v>
      </c>
      <c r="L1233" s="10">
        <f t="shared" si="300"/>
        <v>2.6196949094615452E-3</v>
      </c>
      <c r="M1233" s="10">
        <f t="shared" si="299"/>
        <v>1.3174131205181726E-3</v>
      </c>
      <c r="N1233" s="10">
        <f t="shared" si="296"/>
        <v>7.0035836122253059E-3</v>
      </c>
      <c r="O1233" s="22">
        <f t="shared" ca="1" si="301"/>
        <v>0.913330255741715</v>
      </c>
      <c r="P1233" s="22">
        <f t="shared" ca="1" si="301"/>
        <v>0.4564233308348693</v>
      </c>
      <c r="Q1233" s="22">
        <f t="shared" ca="1" si="301"/>
        <v>0.12079823770401808</v>
      </c>
      <c r="R1233" s="22">
        <f t="shared" ca="1" si="301"/>
        <v>0.1868533859264</v>
      </c>
      <c r="S1233" s="22">
        <f t="shared" ca="1" si="301"/>
        <v>0.99924982179284094</v>
      </c>
      <c r="T1233" s="22">
        <f t="shared" ca="1" si="304"/>
        <v>1.4973626572400256E-2</v>
      </c>
      <c r="U1233" s="25">
        <f t="shared" ca="1" si="305"/>
        <v>0.5037433367023928</v>
      </c>
      <c r="V1233" s="22">
        <f t="shared" ca="1" si="298"/>
        <v>3.9979869571605039E-3</v>
      </c>
      <c r="W1233" s="22">
        <f t="shared" ca="1" si="298"/>
        <v>2.0737309013914326E-3</v>
      </c>
      <c r="X1233" s="22">
        <f t="shared" ca="1" si="298"/>
        <v>1.6249602337046491E-3</v>
      </c>
      <c r="Y1233" s="22">
        <f t="shared" ca="1" si="298"/>
        <v>8.1717299387461565E-4</v>
      </c>
      <c r="Z1233" s="22">
        <f t="shared" ca="1" si="298"/>
        <v>4.3442252844743878E-3</v>
      </c>
      <c r="AA1233" s="10">
        <f t="shared" ca="1" si="306"/>
        <v>0</v>
      </c>
      <c r="AB1233" s="10">
        <f t="shared" ca="1" si="307"/>
        <v>0</v>
      </c>
      <c r="AC1233" s="5">
        <f t="shared" ca="1" si="309"/>
        <v>0.4711350852034244</v>
      </c>
    </row>
    <row r="1234" spans="1:29" x14ac:dyDescent="0.2">
      <c r="A1234" s="8">
        <v>43825</v>
      </c>
      <c r="B1234" s="3">
        <v>115864</v>
      </c>
      <c r="C1234" s="3">
        <v>117220</v>
      </c>
      <c r="D1234" s="3">
        <v>115673</v>
      </c>
      <c r="E1234" s="3">
        <v>117203</v>
      </c>
      <c r="F1234" s="3">
        <v>117203</v>
      </c>
      <c r="G1234" s="5">
        <f t="shared" si="302"/>
        <v>-1.0571401755927745E-2</v>
      </c>
      <c r="H1234" s="24">
        <f t="shared" si="303"/>
        <v>0</v>
      </c>
      <c r="I1234" s="3">
        <f t="shared" si="297"/>
        <v>111900.63157894737</v>
      </c>
      <c r="J1234" s="10">
        <f t="shared" si="308"/>
        <v>1.1565383254360739E-2</v>
      </c>
      <c r="K1234" s="10">
        <f t="shared" si="295"/>
        <v>4.550927100266838E-3</v>
      </c>
      <c r="L1234" s="10">
        <f t="shared" si="300"/>
        <v>2.4551944089182642E-3</v>
      </c>
      <c r="M1234" s="10">
        <f t="shared" si="299"/>
        <v>1.3794077477663601E-3</v>
      </c>
      <c r="N1234" s="10">
        <f t="shared" si="296"/>
        <v>8.029750990201201E-3</v>
      </c>
      <c r="O1234" s="22">
        <f t="shared" ca="1" si="301"/>
        <v>0.913330255741715</v>
      </c>
      <c r="P1234" s="22">
        <f t="shared" ca="1" si="301"/>
        <v>0.4564233308348693</v>
      </c>
      <c r="Q1234" s="22">
        <f t="shared" ca="1" si="301"/>
        <v>0.12079823770401808</v>
      </c>
      <c r="R1234" s="22">
        <f t="shared" ca="1" si="301"/>
        <v>0.1868533859264</v>
      </c>
      <c r="S1234" s="22">
        <f t="shared" ca="1" si="301"/>
        <v>0.99924982179284094</v>
      </c>
      <c r="T1234" s="22">
        <f t="shared" ca="1" si="304"/>
        <v>2.1218221163007481E-2</v>
      </c>
      <c r="U1234" s="25">
        <f t="shared" ca="1" si="305"/>
        <v>0.5053043562847721</v>
      </c>
      <c r="V1234" s="22">
        <f t="shared" ca="1" si="298"/>
        <v>-7.304226030607066E-3</v>
      </c>
      <c r="W1234" s="22">
        <f t="shared" ca="1" si="298"/>
        <v>-2.8741806006844272E-3</v>
      </c>
      <c r="X1234" s="22">
        <f t="shared" ca="1" si="298"/>
        <v>-1.5506010062450758E-3</v>
      </c>
      <c r="Y1234" s="22">
        <f t="shared" ca="1" si="298"/>
        <v>-8.7117787248919189E-4</v>
      </c>
      <c r="Z1234" s="22">
        <f t="shared" ca="1" si="298"/>
        <v>-5.0712643854500901E-3</v>
      </c>
      <c r="AA1234" s="10">
        <f t="shared" ca="1" si="306"/>
        <v>0</v>
      </c>
      <c r="AB1234" s="10">
        <f t="shared" ca="1" si="307"/>
        <v>0</v>
      </c>
      <c r="AC1234" s="5">
        <f t="shared" ca="1" si="309"/>
        <v>0.4711350852034244</v>
      </c>
    </row>
    <row r="1235" spans="1:29" x14ac:dyDescent="0.2">
      <c r="A1235" s="8">
        <v>43826</v>
      </c>
      <c r="B1235" s="3">
        <v>117205</v>
      </c>
      <c r="C1235" s="3">
        <v>117803</v>
      </c>
      <c r="D1235" s="3">
        <v>115995</v>
      </c>
      <c r="E1235" s="3">
        <v>116534</v>
      </c>
      <c r="F1235" s="3">
        <v>116534</v>
      </c>
      <c r="G1235" s="5">
        <f t="shared" si="302"/>
        <v>1.7497039490620869E-2</v>
      </c>
      <c r="H1235" s="24">
        <f t="shared" si="303"/>
        <v>1</v>
      </c>
      <c r="I1235" s="3">
        <f t="shared" si="297"/>
        <v>112334.52631578948</v>
      </c>
      <c r="J1235" s="10">
        <f t="shared" si="308"/>
        <v>-5.7080450159125995E-3</v>
      </c>
      <c r="K1235" s="10">
        <f t="shared" si="295"/>
        <v>3.9624209534886157E-3</v>
      </c>
      <c r="L1235" s="10">
        <f t="shared" si="300"/>
        <v>2.2505026510609128E-3</v>
      </c>
      <c r="M1235" s="10">
        <f t="shared" si="299"/>
        <v>1.5732184677184602E-3</v>
      </c>
      <c r="N1235" s="10">
        <f t="shared" si="296"/>
        <v>3.87080874840251E-3</v>
      </c>
      <c r="O1235" s="22">
        <f t="shared" ca="1" si="301"/>
        <v>0.913330255741715</v>
      </c>
      <c r="P1235" s="22">
        <f t="shared" ca="1" si="301"/>
        <v>0.4564233308348693</v>
      </c>
      <c r="Q1235" s="22">
        <f t="shared" ca="1" si="301"/>
        <v>0.12079823770401808</v>
      </c>
      <c r="R1235" s="22">
        <f t="shared" ca="1" si="301"/>
        <v>0.1868533859264</v>
      </c>
      <c r="S1235" s="22">
        <f t="shared" ca="1" si="301"/>
        <v>0.99924982179284094</v>
      </c>
      <c r="T1235" s="22">
        <f t="shared" ca="1" si="304"/>
        <v>1.0289340593193702E-3</v>
      </c>
      <c r="U1235" s="25">
        <f t="shared" ca="1" si="305"/>
        <v>0.50025723349213524</v>
      </c>
      <c r="V1235" s="22">
        <f t="shared" ca="1" si="298"/>
        <v>-3.5656918157502015E-3</v>
      </c>
      <c r="W1235" s="22">
        <f t="shared" ca="1" si="298"/>
        <v>2.4752383565693663E-3</v>
      </c>
      <c r="X1235" s="22">
        <f t="shared" ca="1" si="298"/>
        <v>1.4058401540004428E-3</v>
      </c>
      <c r="Y1235" s="22">
        <f t="shared" ca="1" si="298"/>
        <v>9.8275542661149166E-4</v>
      </c>
      <c r="Z1235" s="22">
        <f t="shared" ca="1" si="298"/>
        <v>2.4180102006967855E-3</v>
      </c>
      <c r="AA1235" s="10">
        <f t="shared" ca="1" si="306"/>
        <v>0</v>
      </c>
      <c r="AB1235" s="10">
        <f t="shared" ca="1" si="307"/>
        <v>0</v>
      </c>
      <c r="AC1235" s="5">
        <f t="shared" ca="1" si="309"/>
        <v>0.4711350852034244</v>
      </c>
    </row>
    <row r="1236" spans="1:29" x14ac:dyDescent="0.2">
      <c r="A1236" s="8">
        <v>43829</v>
      </c>
      <c r="B1236" s="3">
        <v>116530</v>
      </c>
      <c r="C1236" s="3">
        <v>117086</v>
      </c>
      <c r="D1236" s="3">
        <v>115790</v>
      </c>
      <c r="E1236" s="3">
        <v>115964</v>
      </c>
      <c r="F1236" s="3">
        <v>115964</v>
      </c>
      <c r="G1236" s="5">
        <f t="shared" si="302"/>
        <v>1.5030526715187564E-2</v>
      </c>
      <c r="H1236" s="24">
        <f t="shared" si="303"/>
        <v>1</v>
      </c>
      <c r="I1236" s="3">
        <f t="shared" si="297"/>
        <v>112741.42105263157</v>
      </c>
      <c r="J1236" s="10">
        <f t="shared" si="308"/>
        <v>-4.8912763656958624E-3</v>
      </c>
      <c r="K1236" s="10">
        <f t="shared" si="295"/>
        <v>3.447682217834641E-3</v>
      </c>
      <c r="L1236" s="10">
        <f t="shared" si="300"/>
        <v>2.1166279588220637E-3</v>
      </c>
      <c r="M1236" s="10">
        <f t="shared" si="299"/>
        <v>1.3179079738371224E-3</v>
      </c>
      <c r="N1236" s="10">
        <f t="shared" si="296"/>
        <v>1.4649193065190858E-3</v>
      </c>
      <c r="O1236" s="22">
        <f t="shared" ca="1" si="301"/>
        <v>0.913330255741715</v>
      </c>
      <c r="P1236" s="22">
        <f t="shared" ca="1" si="301"/>
        <v>0.4564233308348693</v>
      </c>
      <c r="Q1236" s="22">
        <f t="shared" ca="1" si="301"/>
        <v>0.12079823770401808</v>
      </c>
      <c r="R1236" s="22">
        <f t="shared" ca="1" si="301"/>
        <v>0.1868533859264</v>
      </c>
      <c r="S1236" s="22">
        <f t="shared" ca="1" si="301"/>
        <v>0.99924982179284094</v>
      </c>
      <c r="T1236" s="22">
        <f t="shared" ca="1" si="304"/>
        <v>-9.2798724192845764E-4</v>
      </c>
      <c r="U1236" s="25">
        <f t="shared" ca="1" si="305"/>
        <v>0.49976800320616677</v>
      </c>
      <c r="V1236" s="22">
        <f t="shared" ca="1" si="298"/>
        <v>-3.0584655206458218E-3</v>
      </c>
      <c r="W1236" s="22">
        <f t="shared" ca="1" si="298"/>
        <v>2.1558007360499708E-3</v>
      </c>
      <c r="X1236" s="22">
        <f t="shared" ca="1" si="298"/>
        <v>1.3235060029512863E-3</v>
      </c>
      <c r="Y1236" s="22">
        <f t="shared" ca="1" si="298"/>
        <v>8.2407449426374652E-4</v>
      </c>
      <c r="Z1236" s="22">
        <f t="shared" ca="1" si="298"/>
        <v>9.159991900967964E-4</v>
      </c>
      <c r="AA1236" s="10">
        <f t="shared" ca="1" si="306"/>
        <v>0</v>
      </c>
      <c r="AB1236" s="10">
        <f t="shared" ca="1" si="307"/>
        <v>0</v>
      </c>
      <c r="AC1236" s="5">
        <f t="shared" ca="1" si="309"/>
        <v>0.4711350852034244</v>
      </c>
    </row>
    <row r="1237" spans="1:29" x14ac:dyDescent="0.2">
      <c r="A1237" s="8">
        <v>43832</v>
      </c>
      <c r="B1237" s="3">
        <v>115652</v>
      </c>
      <c r="C1237" s="3">
        <v>118573</v>
      </c>
      <c r="D1237" s="3">
        <v>115649</v>
      </c>
      <c r="E1237" s="3">
        <v>118573</v>
      </c>
      <c r="F1237" s="3">
        <v>118573</v>
      </c>
      <c r="G1237" s="5">
        <f t="shared" si="302"/>
        <v>-1.4294991271200042E-2</v>
      </c>
      <c r="H1237" s="24">
        <f t="shared" si="303"/>
        <v>0</v>
      </c>
      <c r="I1237" s="3">
        <f t="shared" si="297"/>
        <v>113242.05263157895</v>
      </c>
      <c r="J1237" s="10">
        <f t="shared" si="308"/>
        <v>2.2498361560484348E-2</v>
      </c>
      <c r="K1237" s="10">
        <f t="shared" si="295"/>
        <v>4.5989185154543862E-3</v>
      </c>
      <c r="L1237" s="10">
        <f t="shared" si="300"/>
        <v>2.3880135075740982E-3</v>
      </c>
      <c r="M1237" s="10">
        <f t="shared" si="299"/>
        <v>1.4824006141473411E-3</v>
      </c>
      <c r="N1237" s="10">
        <f t="shared" si="296"/>
        <v>5.9819631345412903E-3</v>
      </c>
      <c r="O1237" s="22">
        <f t="shared" ca="1" si="301"/>
        <v>0.913330255741715</v>
      </c>
      <c r="P1237" s="22">
        <f t="shared" ca="1" si="301"/>
        <v>0.4564233308348693</v>
      </c>
      <c r="Q1237" s="22">
        <f t="shared" ca="1" si="301"/>
        <v>0.12079823770401808</v>
      </c>
      <c r="R1237" s="22">
        <f t="shared" ca="1" si="301"/>
        <v>0.1868533859264</v>
      </c>
      <c r="S1237" s="22">
        <f t="shared" ca="1" si="301"/>
        <v>0.99924982179284094</v>
      </c>
      <c r="T1237" s="22">
        <f t="shared" ca="1" si="304"/>
        <v>2.919042301841146E-2</v>
      </c>
      <c r="U1237" s="25">
        <f t="shared" ca="1" si="305"/>
        <v>0.50729708761960879</v>
      </c>
      <c r="V1237" s="22">
        <f t="shared" ca="1" si="298"/>
        <v>-1.4263652957860539E-2</v>
      </c>
      <c r="W1237" s="22">
        <f t="shared" ca="1" si="298"/>
        <v>-2.9156513246339868E-3</v>
      </c>
      <c r="X1237" s="22">
        <f t="shared" ca="1" si="298"/>
        <v>-1.5139678433537861E-3</v>
      </c>
      <c r="Y1237" s="22">
        <f t="shared" ca="1" si="298"/>
        <v>-9.3982167758627666E-4</v>
      </c>
      <c r="Z1237" s="22">
        <f t="shared" ca="1" si="298"/>
        <v>-3.7924826627230941E-3</v>
      </c>
      <c r="AA1237" s="10">
        <f t="shared" ca="1" si="306"/>
        <v>0</v>
      </c>
      <c r="AB1237" s="10">
        <f t="shared" ca="1" si="307"/>
        <v>0</v>
      </c>
      <c r="AC1237" s="5">
        <f t="shared" ca="1" si="309"/>
        <v>0.4711350852034244</v>
      </c>
    </row>
    <row r="1238" spans="1:29" x14ac:dyDescent="0.2">
      <c r="A1238" s="8">
        <v>43833</v>
      </c>
      <c r="B1238" s="3">
        <v>118564</v>
      </c>
      <c r="C1238" s="3">
        <v>118792</v>
      </c>
      <c r="D1238" s="3">
        <v>117341</v>
      </c>
      <c r="E1238" s="3">
        <v>117707</v>
      </c>
      <c r="F1238" s="3">
        <v>117707</v>
      </c>
      <c r="G1238" s="5">
        <f t="shared" si="302"/>
        <v>-8.8779766708861896E-3</v>
      </c>
      <c r="H1238" s="24">
        <f t="shared" si="303"/>
        <v>0</v>
      </c>
      <c r="I1238" s="3">
        <f t="shared" si="297"/>
        <v>113702.63157894737</v>
      </c>
      <c r="J1238" s="10">
        <f t="shared" si="308"/>
        <v>-7.3035176642237687E-3</v>
      </c>
      <c r="K1238" s="10">
        <f t="shared" si="295"/>
        <v>3.8512345247343925E-3</v>
      </c>
      <c r="L1238" s="10">
        <f t="shared" si="300"/>
        <v>2.3191559067250499E-3</v>
      </c>
      <c r="M1238" s="10">
        <f t="shared" si="299"/>
        <v>1.279673468094118E-3</v>
      </c>
      <c r="N1238" s="10">
        <f t="shared" si="296"/>
        <v>3.2321811538025711E-3</v>
      </c>
      <c r="O1238" s="22">
        <f t="shared" ca="1" si="301"/>
        <v>0.913330255741715</v>
      </c>
      <c r="P1238" s="22">
        <f t="shared" ca="1" si="301"/>
        <v>0.4564233308348693</v>
      </c>
      <c r="Q1238" s="22">
        <f t="shared" ca="1" si="301"/>
        <v>0.12079823770401808</v>
      </c>
      <c r="R1238" s="22">
        <f t="shared" ca="1" si="301"/>
        <v>0.1868533859264</v>
      </c>
      <c r="S1238" s="22">
        <f t="shared" ca="1" si="301"/>
        <v>0.99924982179284094</v>
      </c>
      <c r="T1238" s="22">
        <f t="shared" ca="1" si="304"/>
        <v>-1.1637126576478974E-3</v>
      </c>
      <c r="U1238" s="25">
        <f t="shared" ca="1" si="305"/>
        <v>0.49970907186841984</v>
      </c>
      <c r="V1238" s="22">
        <f t="shared" ca="1" si="298"/>
        <v>4.5620409971947173E-3</v>
      </c>
      <c r="W1238" s="22">
        <f t="shared" ca="1" si="298"/>
        <v>-2.4056202229391518E-3</v>
      </c>
      <c r="X1238" s="22">
        <f t="shared" ca="1" si="298"/>
        <v>-1.4486285666415839E-3</v>
      </c>
      <c r="Y1238" s="22">
        <f t="shared" ca="1" si="298"/>
        <v>-7.9933028067621969E-4</v>
      </c>
      <c r="Z1238" s="22">
        <f t="shared" ca="1" si="298"/>
        <v>-2.0189371220716585E-3</v>
      </c>
      <c r="AA1238" s="10">
        <f t="shared" ca="1" si="306"/>
        <v>0</v>
      </c>
      <c r="AB1238" s="10">
        <f t="shared" ca="1" si="307"/>
        <v>0</v>
      </c>
      <c r="AC1238" s="5">
        <f t="shared" ca="1" si="309"/>
        <v>0.4711350852034244</v>
      </c>
    </row>
    <row r="1239" spans="1:29" x14ac:dyDescent="0.2">
      <c r="A1239" s="8">
        <v>43836</v>
      </c>
      <c r="B1239" s="3">
        <v>117707</v>
      </c>
      <c r="C1239" s="3">
        <v>117707</v>
      </c>
      <c r="D1239" s="3">
        <v>116269</v>
      </c>
      <c r="E1239" s="3">
        <v>116878</v>
      </c>
      <c r="F1239" s="3">
        <v>116878</v>
      </c>
      <c r="G1239" s="5">
        <f t="shared" si="302"/>
        <v>-5.3987919026677877E-3</v>
      </c>
      <c r="H1239" s="24">
        <f t="shared" si="303"/>
        <v>0</v>
      </c>
      <c r="I1239" s="3">
        <f t="shared" si="297"/>
        <v>114048.78947368421</v>
      </c>
      <c r="J1239" s="10">
        <f t="shared" si="308"/>
        <v>-7.0429116365211542E-3</v>
      </c>
      <c r="K1239" s="10">
        <f t="shared" ref="K1239:K1302" si="310">AVERAGE(J1220:J1239)</f>
        <v>3.5472271407975876E-3</v>
      </c>
      <c r="L1239" s="10">
        <f t="shared" si="300"/>
        <v>2.2329560117717272E-3</v>
      </c>
      <c r="M1239" s="10">
        <f t="shared" si="299"/>
        <v>1.2206740208447874E-3</v>
      </c>
      <c r="N1239" s="10">
        <f t="shared" ref="N1239:N1302" si="311">AVERAGE(J1235:J1239)</f>
        <v>-4.8947782437380738E-4</v>
      </c>
      <c r="O1239" s="22">
        <f t="shared" ca="1" si="301"/>
        <v>0.913330255741715</v>
      </c>
      <c r="P1239" s="22">
        <f t="shared" ca="1" si="301"/>
        <v>0.4564233308348693</v>
      </c>
      <c r="Q1239" s="22">
        <f t="shared" ca="1" si="301"/>
        <v>0.12079823770401808</v>
      </c>
      <c r="R1239" s="22">
        <f t="shared" ca="1" si="301"/>
        <v>0.1868533859264</v>
      </c>
      <c r="S1239" s="22">
        <f t="shared" ca="1" si="301"/>
        <v>0.99924982179284094</v>
      </c>
      <c r="T1239" s="22">
        <f t="shared" ca="1" si="304"/>
        <v>-4.8047534630966974E-3</v>
      </c>
      <c r="U1239" s="25">
        <f t="shared" ca="1" si="305"/>
        <v>0.49879881394507225</v>
      </c>
      <c r="V1239" s="22">
        <f t="shared" ref="V1239:Z1302" ca="1" si="312">($H1239-$U1239)*J1239*$U1239*(1-$U1239)*$AF$3</f>
        <v>4.3912196201758994E-3</v>
      </c>
      <c r="W1239" s="22">
        <f t="shared" ca="1" si="312"/>
        <v>-2.2116780987450966E-3</v>
      </c>
      <c r="X1239" s="22">
        <f t="shared" ca="1" si="312"/>
        <v>-1.3922367276391265E-3</v>
      </c>
      <c r="Y1239" s="22">
        <f t="shared" ca="1" si="312"/>
        <v>-7.6108404972411803E-4</v>
      </c>
      <c r="Z1239" s="22">
        <f t="shared" ca="1" si="312"/>
        <v>3.0518693644905284E-4</v>
      </c>
      <c r="AA1239" s="10">
        <f t="shared" ca="1" si="306"/>
        <v>0</v>
      </c>
      <c r="AB1239" s="10">
        <f t="shared" ca="1" si="307"/>
        <v>0</v>
      </c>
      <c r="AC1239" s="5">
        <f t="shared" ca="1" si="309"/>
        <v>0.4711350852034244</v>
      </c>
    </row>
    <row r="1240" spans="1:29" x14ac:dyDescent="0.2">
      <c r="A1240" s="8">
        <v>43837</v>
      </c>
      <c r="B1240" s="3">
        <v>116872</v>
      </c>
      <c r="C1240" s="3">
        <v>117076</v>
      </c>
      <c r="D1240" s="3">
        <v>115965</v>
      </c>
      <c r="E1240" s="3">
        <v>116662</v>
      </c>
      <c r="F1240" s="3">
        <v>116662</v>
      </c>
      <c r="G1240" s="5">
        <f t="shared" si="302"/>
        <v>-6.1288165812346529E-3</v>
      </c>
      <c r="H1240" s="24">
        <f t="shared" si="303"/>
        <v>0</v>
      </c>
      <c r="I1240" s="3">
        <f t="shared" si="297"/>
        <v>114366.68421052632</v>
      </c>
      <c r="J1240" s="10">
        <f t="shared" si="308"/>
        <v>-1.8480809048752045E-3</v>
      </c>
      <c r="K1240" s="10">
        <f t="shared" si="310"/>
        <v>2.8376014648037961E-3</v>
      </c>
      <c r="L1240" s="10">
        <f t="shared" si="300"/>
        <v>1.9490713828558249E-3</v>
      </c>
      <c r="M1240" s="10">
        <f t="shared" si="299"/>
        <v>1.4022970619441176E-3</v>
      </c>
      <c r="N1240" s="10">
        <f t="shared" si="311"/>
        <v>2.8251499783367163E-4</v>
      </c>
      <c r="O1240" s="22">
        <f t="shared" ca="1" si="301"/>
        <v>0.913330255741715</v>
      </c>
      <c r="P1240" s="22">
        <f t="shared" ca="1" si="301"/>
        <v>0.4564233308348693</v>
      </c>
      <c r="Q1240" s="22">
        <f t="shared" ca="1" si="301"/>
        <v>0.12079823770401808</v>
      </c>
      <c r="R1240" s="22">
        <f t="shared" ca="1" si="301"/>
        <v>0.1868533859264</v>
      </c>
      <c r="S1240" s="22">
        <f t="shared" ca="1" si="301"/>
        <v>0.99924982179284094</v>
      </c>
      <c r="T1240" s="22">
        <f t="shared" ca="1" si="304"/>
        <v>3.8701071021292159E-4</v>
      </c>
      <c r="U1240" s="25">
        <f t="shared" ca="1" si="305"/>
        <v>0.50009675267634557</v>
      </c>
      <c r="V1240" s="22">
        <f t="shared" ca="1" si="312"/>
        <v>1.1552740307556111E-3</v>
      </c>
      <c r="W1240" s="22">
        <f t="shared" ca="1" si="312"/>
        <v>-1.7738440310021361E-3</v>
      </c>
      <c r="X1240" s="22">
        <f t="shared" ca="1" si="312"/>
        <v>-1.218405291003379E-3</v>
      </c>
      <c r="Y1240" s="22">
        <f t="shared" ca="1" si="312"/>
        <v>-8.7660522588340261E-4</v>
      </c>
      <c r="Z1240" s="22">
        <f t="shared" ca="1" si="312"/>
        <v>-1.7660603463583659E-4</v>
      </c>
      <c r="AA1240" s="10">
        <f t="shared" ca="1" si="306"/>
        <v>0</v>
      </c>
      <c r="AB1240" s="10">
        <f t="shared" ca="1" si="307"/>
        <v>0</v>
      </c>
      <c r="AC1240" s="5">
        <f t="shared" ca="1" si="309"/>
        <v>0.4711350852034244</v>
      </c>
    </row>
    <row r="1241" spans="1:29" x14ac:dyDescent="0.2">
      <c r="A1241" s="8">
        <v>43838</v>
      </c>
      <c r="B1241" s="3">
        <v>116667</v>
      </c>
      <c r="C1241" s="3">
        <v>117335</v>
      </c>
      <c r="D1241" s="3">
        <v>115693</v>
      </c>
      <c r="E1241" s="3">
        <v>116247</v>
      </c>
      <c r="F1241" s="3">
        <v>116247</v>
      </c>
      <c r="G1241" s="5">
        <f t="shared" si="302"/>
        <v>-6.4001651655526404E-3</v>
      </c>
      <c r="H1241" s="24">
        <f t="shared" si="303"/>
        <v>0</v>
      </c>
      <c r="I1241" s="3">
        <f t="shared" si="297"/>
        <v>114636.21052631579</v>
      </c>
      <c r="J1241" s="10">
        <f t="shared" si="308"/>
        <v>-3.5572851485488055E-3</v>
      </c>
      <c r="K1241" s="10">
        <f t="shared" si="310"/>
        <v>2.5142262872577701E-3</v>
      </c>
      <c r="L1241" s="10">
        <f t="shared" si="300"/>
        <v>1.6215637927293547E-3</v>
      </c>
      <c r="M1241" s="10">
        <f t="shared" si="299"/>
        <v>1.2309247697482339E-3</v>
      </c>
      <c r="N1241" s="10">
        <f t="shared" si="311"/>
        <v>5.4931324126308303E-4</v>
      </c>
      <c r="O1241" s="22">
        <f t="shared" ca="1" si="301"/>
        <v>0.913330255741715</v>
      </c>
      <c r="P1241" s="22">
        <f t="shared" ca="1" si="301"/>
        <v>0.4564233308348693</v>
      </c>
      <c r="Q1241" s="22">
        <f t="shared" ca="1" si="301"/>
        <v>0.12079823770401808</v>
      </c>
      <c r="R1241" s="22">
        <f t="shared" ca="1" si="301"/>
        <v>0.1868533859264</v>
      </c>
      <c r="S1241" s="22">
        <f t="shared" ca="1" si="301"/>
        <v>0.99924982179284094</v>
      </c>
      <c r="T1241" s="22">
        <f t="shared" ca="1" si="304"/>
        <v>-1.126638949992442E-3</v>
      </c>
      <c r="U1241" s="25">
        <f t="shared" ca="1" si="305"/>
        <v>0.49971834029229478</v>
      </c>
      <c r="V1241" s="22">
        <f t="shared" ca="1" si="312"/>
        <v>2.2220500828534183E-3</v>
      </c>
      <c r="W1241" s="22">
        <f t="shared" ca="1" si="312"/>
        <v>-1.5705057358678374E-3</v>
      </c>
      <c r="X1241" s="22">
        <f t="shared" ca="1" si="312"/>
        <v>-1.0129061375516355E-3</v>
      </c>
      <c r="Y1241" s="22">
        <f t="shared" ca="1" si="312"/>
        <v>-7.6889435971170411E-4</v>
      </c>
      <c r="Z1241" s="22">
        <f t="shared" ca="1" si="312"/>
        <v>-3.4312726764652472E-4</v>
      </c>
      <c r="AA1241" s="10">
        <f t="shared" ca="1" si="306"/>
        <v>0</v>
      </c>
      <c r="AB1241" s="10">
        <f t="shared" ca="1" si="307"/>
        <v>0</v>
      </c>
      <c r="AC1241" s="5">
        <f t="shared" ca="1" si="309"/>
        <v>0.4711350852034244</v>
      </c>
    </row>
    <row r="1242" spans="1:29" x14ac:dyDescent="0.2">
      <c r="A1242" s="8">
        <v>43839</v>
      </c>
      <c r="B1242" s="3">
        <v>116248</v>
      </c>
      <c r="C1242" s="3">
        <v>116820</v>
      </c>
      <c r="D1242" s="3">
        <v>115411</v>
      </c>
      <c r="E1242" s="3">
        <v>115947</v>
      </c>
      <c r="F1242" s="3">
        <v>115947</v>
      </c>
      <c r="G1242" s="5">
        <f t="shared" si="302"/>
        <v>1.1884740441753472E-2</v>
      </c>
      <c r="H1242" s="24">
        <f t="shared" si="303"/>
        <v>1</v>
      </c>
      <c r="I1242" s="3">
        <f t="shared" si="297"/>
        <v>114897.78947368421</v>
      </c>
      <c r="J1242" s="10">
        <f t="shared" si="308"/>
        <v>-2.5807117603035001E-3</v>
      </c>
      <c r="K1242" s="10">
        <f t="shared" si="310"/>
        <v>2.1573879113703843E-3</v>
      </c>
      <c r="L1242" s="10">
        <f t="shared" si="300"/>
        <v>1.5395903692125045E-3</v>
      </c>
      <c r="M1242" s="10">
        <f t="shared" si="299"/>
        <v>1.4995057875579331E-3</v>
      </c>
      <c r="N1242" s="10">
        <f t="shared" si="311"/>
        <v>-4.4665014228944862E-3</v>
      </c>
      <c r="O1242" s="22">
        <f t="shared" ca="1" si="301"/>
        <v>0.913330255741715</v>
      </c>
      <c r="P1242" s="22">
        <f t="shared" ca="1" si="301"/>
        <v>0.4564233308348693</v>
      </c>
      <c r="Q1242" s="22">
        <f t="shared" ca="1" si="301"/>
        <v>0.12079823770401808</v>
      </c>
      <c r="R1242" s="22">
        <f t="shared" ca="1" si="301"/>
        <v>0.1868533859264</v>
      </c>
      <c r="S1242" s="22">
        <f t="shared" ca="1" si="301"/>
        <v>0.99924982179284094</v>
      </c>
      <c r="T1242" s="22">
        <f t="shared" ca="1" si="304"/>
        <v>-5.3693431694794985E-3</v>
      </c>
      <c r="U1242" s="25">
        <f t="shared" ca="1" si="305"/>
        <v>0.49865766743256529</v>
      </c>
      <c r="V1242" s="22">
        <f t="shared" ca="1" si="312"/>
        <v>-1.6172634106016582E-3</v>
      </c>
      <c r="W1242" s="22">
        <f t="shared" ca="1" si="312"/>
        <v>1.3519776153239715E-3</v>
      </c>
      <c r="X1242" s="22">
        <f t="shared" ca="1" si="312"/>
        <v>9.6482032970208889E-4</v>
      </c>
      <c r="Y1242" s="22">
        <f t="shared" ca="1" si="312"/>
        <v>9.3970038867016627E-4</v>
      </c>
      <c r="Z1242" s="22">
        <f t="shared" ca="1" si="312"/>
        <v>-2.7990376282076485E-3</v>
      </c>
      <c r="AA1242" s="10">
        <f t="shared" ca="1" si="306"/>
        <v>0</v>
      </c>
      <c r="AB1242" s="10">
        <f t="shared" ca="1" si="307"/>
        <v>0</v>
      </c>
      <c r="AC1242" s="5">
        <f t="shared" ca="1" si="309"/>
        <v>0.4711350852034244</v>
      </c>
    </row>
    <row r="1243" spans="1:29" x14ac:dyDescent="0.2">
      <c r="A1243" s="8">
        <v>43840</v>
      </c>
      <c r="B1243" s="3">
        <v>115948</v>
      </c>
      <c r="C1243" s="3">
        <v>116745</v>
      </c>
      <c r="D1243" s="3">
        <v>114952</v>
      </c>
      <c r="E1243" s="3">
        <v>115503</v>
      </c>
      <c r="F1243" s="3">
        <v>115503</v>
      </c>
      <c r="G1243" s="5">
        <f t="shared" si="302"/>
        <v>1.8432421668701293E-2</v>
      </c>
      <c r="H1243" s="24">
        <f t="shared" si="303"/>
        <v>1</v>
      </c>
      <c r="I1243" s="3">
        <f t="shared" si="297"/>
        <v>115152.05263157895</v>
      </c>
      <c r="J1243" s="10">
        <f t="shared" si="308"/>
        <v>-3.8293358172268865E-3</v>
      </c>
      <c r="K1243" s="10">
        <f t="shared" si="310"/>
        <v>2.0329621370128283E-3</v>
      </c>
      <c r="L1243" s="10">
        <f t="shared" si="300"/>
        <v>1.5667751324484169E-3</v>
      </c>
      <c r="M1243" s="10">
        <f t="shared" si="299"/>
        <v>1.5810033687620728E-3</v>
      </c>
      <c r="N1243" s="10">
        <f t="shared" si="311"/>
        <v>-3.7716650534951103E-3</v>
      </c>
      <c r="O1243" s="22">
        <f t="shared" ca="1" si="301"/>
        <v>0.913330255741715</v>
      </c>
      <c r="P1243" s="22">
        <f t="shared" ca="1" si="301"/>
        <v>0.4564233308348693</v>
      </c>
      <c r="Q1243" s="22">
        <f t="shared" ca="1" si="301"/>
        <v>0.12079823770401808</v>
      </c>
      <c r="R1243" s="22">
        <f t="shared" ca="1" si="301"/>
        <v>0.1868533859264</v>
      </c>
      <c r="S1243" s="22">
        <f t="shared" ca="1" si="301"/>
        <v>0.99924982179284094</v>
      </c>
      <c r="T1243" s="22">
        <f t="shared" ca="1" si="304"/>
        <v>-5.8537130363069609E-3</v>
      </c>
      <c r="U1243" s="25">
        <f t="shared" ca="1" si="305"/>
        <v>0.498536575919723</v>
      </c>
      <c r="V1243" s="22">
        <f t="shared" ca="1" si="312"/>
        <v>-2.4003192512074361E-3</v>
      </c>
      <c r="W1243" s="22">
        <f t="shared" ca="1" si="312"/>
        <v>1.274309276427343E-3</v>
      </c>
      <c r="X1243" s="22">
        <f t="shared" ca="1" si="312"/>
        <v>9.820921152463634E-4</v>
      </c>
      <c r="Y1243" s="22">
        <f t="shared" ca="1" si="312"/>
        <v>9.910107139706535E-4</v>
      </c>
      <c r="Z1243" s="22">
        <f t="shared" ca="1" si="312"/>
        <v>-2.3641698375690507E-3</v>
      </c>
      <c r="AA1243" s="10">
        <f t="shared" ca="1" si="306"/>
        <v>0</v>
      </c>
      <c r="AB1243" s="10">
        <f t="shared" ca="1" si="307"/>
        <v>0</v>
      </c>
      <c r="AC1243" s="5">
        <f t="shared" ca="1" si="309"/>
        <v>0.4711350852034244</v>
      </c>
    </row>
    <row r="1244" spans="1:29" x14ac:dyDescent="0.2">
      <c r="A1244" s="8">
        <v>43843</v>
      </c>
      <c r="B1244" s="3">
        <v>115503</v>
      </c>
      <c r="C1244" s="3">
        <v>117333</v>
      </c>
      <c r="D1244" s="3">
        <v>115503</v>
      </c>
      <c r="E1244" s="3">
        <v>117325</v>
      </c>
      <c r="F1244" s="3">
        <v>117325</v>
      </c>
      <c r="G1244" s="5">
        <f t="shared" si="302"/>
        <v>-7.7647560196036913E-3</v>
      </c>
      <c r="H1244" s="24">
        <f t="shared" si="303"/>
        <v>0</v>
      </c>
      <c r="I1244" s="3">
        <f t="shared" ref="I1244:I1307" si="313">AVERAGE(F1226:F1244)</f>
        <v>115486.84210526316</v>
      </c>
      <c r="J1244" s="10">
        <f t="shared" si="308"/>
        <v>1.5774482048085403E-2</v>
      </c>
      <c r="K1244" s="10">
        <f t="shared" si="310"/>
        <v>2.9591021003612604E-3</v>
      </c>
      <c r="L1244" s="10">
        <f t="shared" si="300"/>
        <v>1.8116013221174331E-3</v>
      </c>
      <c r="M1244" s="10">
        <f t="shared" si="299"/>
        <v>1.663135158361717E-3</v>
      </c>
      <c r="N1244" s="10">
        <f t="shared" si="311"/>
        <v>7.9181368342620131E-4</v>
      </c>
      <c r="O1244" s="22">
        <f t="shared" ca="1" si="301"/>
        <v>0.913330255741715</v>
      </c>
      <c r="P1244" s="22">
        <f t="shared" ca="1" si="301"/>
        <v>0.4564233308348693</v>
      </c>
      <c r="Q1244" s="22">
        <f t="shared" ca="1" si="301"/>
        <v>0.12079823770401808</v>
      </c>
      <c r="R1244" s="22">
        <f t="shared" ca="1" si="301"/>
        <v>0.1868533859264</v>
      </c>
      <c r="S1244" s="22">
        <f t="shared" ca="1" si="301"/>
        <v>0.99924982179284094</v>
      </c>
      <c r="T1244" s="22">
        <f t="shared" ca="1" si="304"/>
        <v>1.7078735324882223E-2</v>
      </c>
      <c r="U1244" s="25">
        <f t="shared" ca="1" si="305"/>
        <v>0.50426958005132738</v>
      </c>
      <c r="V1244" s="22">
        <f t="shared" ca="1" si="312"/>
        <v>-9.9425142636760874E-3</v>
      </c>
      <c r="W1244" s="22">
        <f t="shared" ca="1" si="312"/>
        <v>-1.8650954592887323E-3</v>
      </c>
      <c r="X1244" s="22">
        <f t="shared" ca="1" si="312"/>
        <v>-1.1418360317848404E-3</v>
      </c>
      <c r="Y1244" s="22">
        <f t="shared" ca="1" si="312"/>
        <v>-1.0482591430911392E-3</v>
      </c>
      <c r="Z1244" s="22">
        <f t="shared" ca="1" si="312"/>
        <v>-4.9907304833469535E-4</v>
      </c>
      <c r="AA1244" s="10">
        <f t="shared" ca="1" si="306"/>
        <v>0</v>
      </c>
      <c r="AB1244" s="10">
        <f t="shared" ca="1" si="307"/>
        <v>0</v>
      </c>
      <c r="AC1244" s="5">
        <f t="shared" ca="1" si="309"/>
        <v>0.4711350852034244</v>
      </c>
    </row>
    <row r="1245" spans="1:29" x14ac:dyDescent="0.2">
      <c r="A1245" s="8">
        <v>43844</v>
      </c>
      <c r="B1245" s="3">
        <v>117325</v>
      </c>
      <c r="C1245" s="3">
        <v>117705</v>
      </c>
      <c r="D1245" s="3">
        <v>116610</v>
      </c>
      <c r="E1245" s="3">
        <v>117632</v>
      </c>
      <c r="F1245" s="3">
        <v>117632</v>
      </c>
      <c r="G1245" s="5">
        <f t="shared" si="302"/>
        <v>-7.8890097932535763E-3</v>
      </c>
      <c r="H1245" s="24">
        <f t="shared" si="303"/>
        <v>0</v>
      </c>
      <c r="I1245" s="3">
        <f t="shared" si="313"/>
        <v>115772.73684210527</v>
      </c>
      <c r="J1245" s="10">
        <f t="shared" si="308"/>
        <v>2.6166631152779729E-3</v>
      </c>
      <c r="K1245" s="10">
        <f t="shared" si="310"/>
        <v>2.9580139029373566E-3</v>
      </c>
      <c r="L1245" s="10">
        <f t="shared" si="300"/>
        <v>1.7106243500800101E-3</v>
      </c>
      <c r="M1245" s="10">
        <f t="shared" si="299"/>
        <v>1.7230672945943515E-3</v>
      </c>
      <c r="N1245" s="10">
        <f t="shared" si="311"/>
        <v>1.6847624874568369E-3</v>
      </c>
      <c r="O1245" s="22">
        <f t="shared" ca="1" si="301"/>
        <v>0.913330255741715</v>
      </c>
      <c r="P1245" s="22">
        <f t="shared" ca="1" si="301"/>
        <v>0.4564233308348693</v>
      </c>
      <c r="Q1245" s="22">
        <f t="shared" ca="1" si="301"/>
        <v>0.12079823770401808</v>
      </c>
      <c r="R1245" s="22">
        <f t="shared" ca="1" si="301"/>
        <v>0.1868533859264</v>
      </c>
      <c r="S1245" s="22">
        <f t="shared" ca="1" si="301"/>
        <v>0.99924982179284094</v>
      </c>
      <c r="T1245" s="22">
        <f t="shared" ca="1" si="304"/>
        <v>5.952084130893015E-3</v>
      </c>
      <c r="U1245" s="25">
        <f t="shared" ca="1" si="305"/>
        <v>0.50148801663969078</v>
      </c>
      <c r="V1245" s="22">
        <f t="shared" ca="1" si="312"/>
        <v>-1.6402669672661036E-3</v>
      </c>
      <c r="W1245" s="22">
        <f t="shared" ca="1" si="312"/>
        <v>-1.8542442339531352E-3</v>
      </c>
      <c r="X1245" s="22">
        <f t="shared" ca="1" si="312"/>
        <v>-1.0723125183576467E-3</v>
      </c>
      <c r="Y1245" s="22">
        <f t="shared" ca="1" si="312"/>
        <v>-1.080112433732015E-3</v>
      </c>
      <c r="Z1245" s="22">
        <f t="shared" ca="1" si="312"/>
        <v>-1.0561008941997318E-3</v>
      </c>
      <c r="AA1245" s="10">
        <f t="shared" ca="1" si="306"/>
        <v>-8.8890097932535772E-3</v>
      </c>
      <c r="AB1245" s="10">
        <f t="shared" ca="1" si="307"/>
        <v>0</v>
      </c>
      <c r="AC1245" s="5">
        <f t="shared" ca="1" si="309"/>
        <v>0.46224607541017082</v>
      </c>
    </row>
    <row r="1246" spans="1:29" x14ac:dyDescent="0.2">
      <c r="A1246" s="8">
        <v>43845</v>
      </c>
      <c r="B1246" s="3">
        <v>117632</v>
      </c>
      <c r="C1246" s="3">
        <v>117632</v>
      </c>
      <c r="D1246" s="3">
        <v>116188</v>
      </c>
      <c r="E1246" s="3">
        <v>116414</v>
      </c>
      <c r="F1246" s="3">
        <v>116414</v>
      </c>
      <c r="G1246" s="5">
        <f t="shared" si="302"/>
        <v>1.7729826309550445E-2</v>
      </c>
      <c r="H1246" s="24">
        <f t="shared" si="303"/>
        <v>1</v>
      </c>
      <c r="I1246" s="3">
        <f t="shared" si="313"/>
        <v>115975.31578947368</v>
      </c>
      <c r="J1246" s="10">
        <f t="shared" si="308"/>
        <v>-1.0354325353645222E-2</v>
      </c>
      <c r="K1246" s="10">
        <f t="shared" si="310"/>
        <v>1.8833602501572289E-3</v>
      </c>
      <c r="L1246" s="10">
        <f t="shared" si="300"/>
        <v>1.6201877177610036E-3</v>
      </c>
      <c r="M1246" s="10">
        <f t="shared" si="299"/>
        <v>1.6443558982194273E-3</v>
      </c>
      <c r="N1246" s="10">
        <f t="shared" si="311"/>
        <v>3.2535444643755351E-4</v>
      </c>
      <c r="O1246" s="22">
        <f t="shared" ca="1" si="301"/>
        <v>0.913330255741715</v>
      </c>
      <c r="P1246" s="22">
        <f t="shared" ca="1" si="301"/>
        <v>0.4564233308348693</v>
      </c>
      <c r="Q1246" s="22">
        <f t="shared" ca="1" si="301"/>
        <v>0.12079823770401808</v>
      </c>
      <c r="R1246" s="22">
        <f t="shared" ca="1" si="301"/>
        <v>0.1868533859264</v>
      </c>
      <c r="S1246" s="22">
        <f t="shared" ca="1" si="301"/>
        <v>0.99924982179284094</v>
      </c>
      <c r="T1246" s="22">
        <f t="shared" ca="1" si="304"/>
        <v>-7.7692294038111537E-3</v>
      </c>
      <c r="U1246" s="25">
        <f t="shared" ca="1" si="305"/>
        <v>0.49805770241894409</v>
      </c>
      <c r="V1246" s="22">
        <f t="shared" ca="1" si="312"/>
        <v>-6.4964942882929757E-3</v>
      </c>
      <c r="W1246" s="22">
        <f t="shared" ca="1" si="312"/>
        <v>1.1816548823856566E-3</v>
      </c>
      <c r="X1246" s="22">
        <f t="shared" ca="1" si="312"/>
        <v>1.016535592122503E-3</v>
      </c>
      <c r="Y1246" s="22">
        <f t="shared" ca="1" si="312"/>
        <v>1.0316991533342733E-3</v>
      </c>
      <c r="Z1246" s="22">
        <f t="shared" ca="1" si="312"/>
        <v>2.0413336753110408E-4</v>
      </c>
      <c r="AA1246" s="10">
        <f t="shared" ca="1" si="306"/>
        <v>0</v>
      </c>
      <c r="AB1246" s="10">
        <f t="shared" ca="1" si="307"/>
        <v>0</v>
      </c>
      <c r="AC1246" s="5">
        <f t="shared" ca="1" si="309"/>
        <v>0.46224607541017082</v>
      </c>
    </row>
    <row r="1247" spans="1:29" x14ac:dyDescent="0.2">
      <c r="A1247" s="8">
        <v>43846</v>
      </c>
      <c r="B1247" s="3">
        <v>116415</v>
      </c>
      <c r="C1247" s="3">
        <v>117106</v>
      </c>
      <c r="D1247" s="3">
        <v>115961</v>
      </c>
      <c r="E1247" s="3">
        <v>116704</v>
      </c>
      <c r="F1247" s="3">
        <v>116704</v>
      </c>
      <c r="G1247" s="5">
        <f t="shared" si="302"/>
        <v>1.8491225664930111E-2</v>
      </c>
      <c r="H1247" s="24">
        <f t="shared" si="303"/>
        <v>1</v>
      </c>
      <c r="I1247" s="3">
        <f t="shared" si="313"/>
        <v>116228.36842105263</v>
      </c>
      <c r="J1247" s="10">
        <f t="shared" si="308"/>
        <v>2.4911093167487852E-3</v>
      </c>
      <c r="K1247" s="10">
        <f t="shared" si="310"/>
        <v>1.8452597445151708E-3</v>
      </c>
      <c r="L1247" s="10">
        <f t="shared" si="300"/>
        <v>1.5115808066955539E-3</v>
      </c>
      <c r="M1247" s="10">
        <f t="shared" si="299"/>
        <v>1.4697144727922496E-3</v>
      </c>
      <c r="N1247" s="10">
        <f t="shared" si="311"/>
        <v>1.3397186618480106E-3</v>
      </c>
      <c r="O1247" s="22">
        <f t="shared" ca="1" si="301"/>
        <v>0.913330255741715</v>
      </c>
      <c r="P1247" s="22">
        <f t="shared" ca="1" si="301"/>
        <v>0.4564233308348693</v>
      </c>
      <c r="Q1247" s="22">
        <f t="shared" ca="1" si="301"/>
        <v>0.12079823770401808</v>
      </c>
      <c r="R1247" s="22">
        <f t="shared" ca="1" si="301"/>
        <v>0.1868533859264</v>
      </c>
      <c r="S1247" s="22">
        <f t="shared" ca="1" si="301"/>
        <v>0.99924982179284094</v>
      </c>
      <c r="T1247" s="22">
        <f t="shared" ca="1" si="304"/>
        <v>4.9133561654803254E-3</v>
      </c>
      <c r="U1247" s="25">
        <f t="shared" ca="1" si="305"/>
        <v>0.50122833657025789</v>
      </c>
      <c r="V1247" s="22">
        <f t="shared" ca="1" si="312"/>
        <v>1.55310904867819E-3</v>
      </c>
      <c r="W1247" s="22">
        <f t="shared" ca="1" si="312"/>
        <v>1.1504471470198134E-3</v>
      </c>
      <c r="X1247" s="22">
        <f t="shared" ca="1" si="312"/>
        <v>9.4241140398893637E-4</v>
      </c>
      <c r="Y1247" s="22">
        <f t="shared" ca="1" si="312"/>
        <v>9.1630938526859071E-4</v>
      </c>
      <c r="Z1247" s="22">
        <f t="shared" ca="1" si="312"/>
        <v>8.3526209083220723E-4</v>
      </c>
      <c r="AA1247" s="10">
        <f t="shared" ca="1" si="306"/>
        <v>1.749122566493011E-2</v>
      </c>
      <c r="AB1247" s="10">
        <f t="shared" ca="1" si="307"/>
        <v>0</v>
      </c>
      <c r="AC1247" s="5">
        <f t="shared" ca="1" si="309"/>
        <v>0.47973730107510093</v>
      </c>
    </row>
    <row r="1248" spans="1:29" x14ac:dyDescent="0.2">
      <c r="A1248" s="8">
        <v>43847</v>
      </c>
      <c r="B1248" s="3">
        <v>116710</v>
      </c>
      <c r="C1248" s="3">
        <v>118479</v>
      </c>
      <c r="D1248" s="3">
        <v>116710</v>
      </c>
      <c r="E1248" s="3">
        <v>118478</v>
      </c>
      <c r="F1248" s="3">
        <v>118478</v>
      </c>
      <c r="G1248" s="5">
        <f t="shared" si="302"/>
        <v>-1.225543982849131E-2</v>
      </c>
      <c r="H1248" s="24">
        <f t="shared" si="303"/>
        <v>0</v>
      </c>
      <c r="I1248" s="3">
        <f t="shared" si="313"/>
        <v>116536.89473684211</v>
      </c>
      <c r="J1248" s="10">
        <f t="shared" si="308"/>
        <v>1.5200850013709966E-2</v>
      </c>
      <c r="K1248" s="10">
        <f t="shared" si="310"/>
        <v>2.902463885142037E-3</v>
      </c>
      <c r="L1248" s="10">
        <f t="shared" si="300"/>
        <v>2.0347698237950795E-3</v>
      </c>
      <c r="M1248" s="10">
        <f t="shared" si="299"/>
        <v>1.7394083941660832E-3</v>
      </c>
      <c r="N1248" s="10">
        <f t="shared" si="311"/>
        <v>5.1457558280353808E-3</v>
      </c>
      <c r="O1248" s="22">
        <f t="shared" ca="1" si="301"/>
        <v>0.913330255741715</v>
      </c>
      <c r="P1248" s="22">
        <f t="shared" ca="1" si="301"/>
        <v>0.4564233308348693</v>
      </c>
      <c r="Q1248" s="22">
        <f t="shared" ca="1" si="301"/>
        <v>0.12079823770401808</v>
      </c>
      <c r="R1248" s="22">
        <f t="shared" ca="1" si="301"/>
        <v>0.1868533859264</v>
      </c>
      <c r="S1248" s="22">
        <f t="shared" ca="1" si="301"/>
        <v>0.99924982179284094</v>
      </c>
      <c r="T1248" s="22">
        <f t="shared" ca="1" si="304"/>
        <v>2.0920855015557942E-2</v>
      </c>
      <c r="U1248" s="25">
        <f t="shared" ca="1" si="305"/>
        <v>0.50523002299796105</v>
      </c>
      <c r="V1248" s="22">
        <f t="shared" ca="1" si="312"/>
        <v>-9.5988569020693196E-3</v>
      </c>
      <c r="W1248" s="22">
        <f t="shared" ca="1" si="312"/>
        <v>-1.83281431444786E-3</v>
      </c>
      <c r="X1248" s="22">
        <f t="shared" ca="1" si="312"/>
        <v>-1.2848929072809701E-3</v>
      </c>
      <c r="Y1248" s="22">
        <f t="shared" ca="1" si="312"/>
        <v>-1.0983814888509292E-3</v>
      </c>
      <c r="Z1248" s="22">
        <f t="shared" ca="1" si="312"/>
        <v>-3.2493823570229246E-3</v>
      </c>
      <c r="AA1248" s="10">
        <f t="shared" ca="1" si="306"/>
        <v>0</v>
      </c>
      <c r="AB1248" s="10">
        <f t="shared" ca="1" si="307"/>
        <v>0</v>
      </c>
      <c r="AC1248" s="5">
        <f t="shared" ca="1" si="309"/>
        <v>0.47973730107510093</v>
      </c>
    </row>
    <row r="1249" spans="1:29" x14ac:dyDescent="0.2">
      <c r="A1249" s="8">
        <v>43850</v>
      </c>
      <c r="B1249" s="3">
        <v>118478</v>
      </c>
      <c r="C1249" s="3">
        <v>118862</v>
      </c>
      <c r="D1249" s="3">
        <v>117928</v>
      </c>
      <c r="E1249" s="3">
        <v>118862</v>
      </c>
      <c r="F1249" s="3">
        <v>118862</v>
      </c>
      <c r="G1249" s="5">
        <f t="shared" si="302"/>
        <v>-3.9625784523228402E-3</v>
      </c>
      <c r="H1249" s="24">
        <f t="shared" si="303"/>
        <v>0</v>
      </c>
      <c r="I1249" s="3">
        <f t="shared" si="313"/>
        <v>116776.21052631579</v>
      </c>
      <c r="J1249" s="10">
        <f t="shared" si="308"/>
        <v>3.2411080538159442E-3</v>
      </c>
      <c r="K1249" s="10">
        <f t="shared" si="310"/>
        <v>2.7427919696087709E-3</v>
      </c>
      <c r="L1249" s="10">
        <f t="shared" si="300"/>
        <v>1.9175363982271176E-3</v>
      </c>
      <c r="M1249" s="10">
        <f t="shared" si="299"/>
        <v>2.0061936935401705E-3</v>
      </c>
      <c r="N1249" s="10">
        <f t="shared" si="311"/>
        <v>2.6390810291814894E-3</v>
      </c>
      <c r="O1249" s="22">
        <f t="shared" ca="1" si="301"/>
        <v>0.913330255741715</v>
      </c>
      <c r="P1249" s="22">
        <f t="shared" ca="1" si="301"/>
        <v>0.4564233308348693</v>
      </c>
      <c r="Q1249" s="22">
        <f t="shared" ca="1" si="301"/>
        <v>0.12079823770401808</v>
      </c>
      <c r="R1249" s="22">
        <f t="shared" ca="1" si="301"/>
        <v>0.1868533859264</v>
      </c>
      <c r="S1249" s="22">
        <f t="shared" ca="1" si="301"/>
        <v>0.99924982179284094</v>
      </c>
      <c r="T1249" s="22">
        <f t="shared" ca="1" si="304"/>
        <v>7.4556766444420037E-3</v>
      </c>
      <c r="U1249" s="25">
        <f t="shared" ca="1" si="305"/>
        <v>0.50186391052700119</v>
      </c>
      <c r="V1249" s="22">
        <f t="shared" ca="1" si="312"/>
        <v>-2.0332156976315915E-3</v>
      </c>
      <c r="W1249" s="22">
        <f t="shared" ca="1" si="312"/>
        <v>-1.7206114684700706E-3</v>
      </c>
      <c r="X1249" s="22">
        <f t="shared" ca="1" si="312"/>
        <v>-1.202911177572459E-3</v>
      </c>
      <c r="Y1249" s="22">
        <f t="shared" ca="1" si="312"/>
        <v>-1.2585277758305237E-3</v>
      </c>
      <c r="Z1249" s="22">
        <f t="shared" ca="1" si="312"/>
        <v>-1.6555513999405385E-3</v>
      </c>
      <c r="AA1249" s="10">
        <f t="shared" ca="1" si="306"/>
        <v>-4.9625784523228402E-3</v>
      </c>
      <c r="AB1249" s="10">
        <f t="shared" ca="1" si="307"/>
        <v>0</v>
      </c>
      <c r="AC1249" s="5">
        <f t="shared" ca="1" si="309"/>
        <v>0.47477472262277809</v>
      </c>
    </row>
    <row r="1250" spans="1:29" x14ac:dyDescent="0.2">
      <c r="A1250" s="8">
        <v>43851</v>
      </c>
      <c r="B1250" s="3">
        <v>118861</v>
      </c>
      <c r="C1250" s="3">
        <v>118861</v>
      </c>
      <c r="D1250" s="3">
        <v>117026</v>
      </c>
      <c r="E1250" s="3">
        <v>117026</v>
      </c>
      <c r="F1250" s="3">
        <v>117026</v>
      </c>
      <c r="G1250" s="5">
        <f t="shared" si="302"/>
        <v>2.1379864303659124E-2</v>
      </c>
      <c r="H1250" s="24">
        <f t="shared" si="303"/>
        <v>1</v>
      </c>
      <c r="I1250" s="3">
        <f t="shared" si="313"/>
        <v>116875.94736842105</v>
      </c>
      <c r="J1250" s="10">
        <f t="shared" si="308"/>
        <v>-1.5446484158099349E-2</v>
      </c>
      <c r="K1250" s="10">
        <f t="shared" si="310"/>
        <v>1.2161344520497607E-3</v>
      </c>
      <c r="L1250" s="10">
        <f t="shared" si="300"/>
        <v>1.5337425796072557E-3</v>
      </c>
      <c r="M1250" s="10">
        <f t="shared" si="299"/>
        <v>1.978383709792426E-3</v>
      </c>
      <c r="N1250" s="10">
        <f t="shared" si="311"/>
        <v>-9.735484254939752E-4</v>
      </c>
      <c r="O1250" s="22">
        <f t="shared" ca="1" si="301"/>
        <v>0.913330255741715</v>
      </c>
      <c r="P1250" s="22">
        <f t="shared" ca="1" si="301"/>
        <v>0.4564233308348693</v>
      </c>
      <c r="Q1250" s="22">
        <f t="shared" ca="1" si="301"/>
        <v>0.12079823770401808</v>
      </c>
      <c r="R1250" s="22">
        <f t="shared" ca="1" si="301"/>
        <v>0.1868533859264</v>
      </c>
      <c r="S1250" s="22">
        <f t="shared" ca="1" si="301"/>
        <v>0.99924982179284094</v>
      </c>
      <c r="T1250" s="22">
        <f t="shared" ca="1" si="304"/>
        <v>-1.3970546184216677E-2</v>
      </c>
      <c r="U1250" s="25">
        <f t="shared" ca="1" si="305"/>
        <v>0.4965074202594531</v>
      </c>
      <c r="V1250" s="22">
        <f t="shared" ca="1" si="312"/>
        <v>-9.7210133606224075E-3</v>
      </c>
      <c r="W1250" s="22">
        <f t="shared" ca="1" si="312"/>
        <v>7.6535599529877776E-4</v>
      </c>
      <c r="X1250" s="22">
        <f t="shared" ca="1" si="312"/>
        <v>9.6523791145700988E-4</v>
      </c>
      <c r="Y1250" s="22">
        <f t="shared" ca="1" si="312"/>
        <v>1.2450661444044966E-3</v>
      </c>
      <c r="Z1250" s="22">
        <f t="shared" ca="1" si="312"/>
        <v>-6.1268811430318054E-4</v>
      </c>
      <c r="AA1250" s="10">
        <f t="shared" ca="1" si="306"/>
        <v>0</v>
      </c>
      <c r="AB1250" s="10">
        <f t="shared" ca="1" si="307"/>
        <v>0</v>
      </c>
      <c r="AC1250" s="5">
        <f t="shared" ca="1" si="309"/>
        <v>0.47477472262277809</v>
      </c>
    </row>
    <row r="1251" spans="1:29" x14ac:dyDescent="0.2">
      <c r="A1251" s="8">
        <v>43852</v>
      </c>
      <c r="B1251" s="3">
        <v>117035</v>
      </c>
      <c r="C1251" s="3">
        <v>118401</v>
      </c>
      <c r="D1251" s="3">
        <v>117035</v>
      </c>
      <c r="E1251" s="3">
        <v>118391</v>
      </c>
      <c r="F1251" s="3">
        <v>118391</v>
      </c>
      <c r="G1251" s="5">
        <f t="shared" si="302"/>
        <v>-1.2669882001170585E-4</v>
      </c>
      <c r="H1251" s="24">
        <f t="shared" si="303"/>
        <v>0</v>
      </c>
      <c r="I1251" s="3">
        <f t="shared" si="313"/>
        <v>117048.05263157895</v>
      </c>
      <c r="J1251" s="10">
        <f t="shared" si="308"/>
        <v>1.1664074650077794E-2</v>
      </c>
      <c r="K1251" s="10">
        <f t="shared" si="310"/>
        <v>1.4424296423675876E-3</v>
      </c>
      <c r="L1251" s="10">
        <f t="shared" si="300"/>
        <v>1.7946481276359294E-3</v>
      </c>
      <c r="M1251" s="10">
        <f t="shared" si="299"/>
        <v>2.0072924226937029E-3</v>
      </c>
      <c r="N1251" s="10">
        <f t="shared" si="311"/>
        <v>3.4301315752506278E-3</v>
      </c>
      <c r="O1251" s="22">
        <f t="shared" ca="1" si="301"/>
        <v>0.913330255741715</v>
      </c>
      <c r="P1251" s="22">
        <f t="shared" ca="1" si="301"/>
        <v>0.4564233308348693</v>
      </c>
      <c r="Q1251" s="22">
        <f t="shared" ca="1" si="301"/>
        <v>0.12079823770401808</v>
      </c>
      <c r="R1251" s="22">
        <f t="shared" ca="1" si="301"/>
        <v>0.1868533859264</v>
      </c>
      <c r="S1251" s="22">
        <f t="shared" ca="1" si="301"/>
        <v>0.99924982179284094</v>
      </c>
      <c r="T1251" s="22">
        <f t="shared" ca="1" si="304"/>
        <v>1.5330928907147517E-2</v>
      </c>
      <c r="U1251" s="25">
        <f t="shared" ca="1" si="305"/>
        <v>0.5038326571589391</v>
      </c>
      <c r="V1251" s="22">
        <f t="shared" ca="1" si="312"/>
        <v>-7.3454955303490586E-3</v>
      </c>
      <c r="W1251" s="22">
        <f t="shared" ca="1" si="312"/>
        <v>-9.0837557274922294E-4</v>
      </c>
      <c r="X1251" s="22">
        <f t="shared" ca="1" si="312"/>
        <v>-1.1301865081951533E-3</v>
      </c>
      <c r="Y1251" s="22">
        <f t="shared" ca="1" si="312"/>
        <v>-1.2641000646289411E-3</v>
      </c>
      <c r="Z1251" s="22">
        <f t="shared" ca="1" si="312"/>
        <v>-2.1601384516468799E-3</v>
      </c>
      <c r="AA1251" s="10">
        <f t="shared" ca="1" si="306"/>
        <v>0</v>
      </c>
      <c r="AB1251" s="10">
        <f t="shared" ca="1" si="307"/>
        <v>0</v>
      </c>
      <c r="AC1251" s="5">
        <f t="shared" ca="1" si="309"/>
        <v>0.47477472262277809</v>
      </c>
    </row>
    <row r="1252" spans="1:29" x14ac:dyDescent="0.2">
      <c r="A1252" s="8">
        <v>43853</v>
      </c>
      <c r="B1252" s="3">
        <v>118391</v>
      </c>
      <c r="C1252" s="3">
        <v>119535</v>
      </c>
      <c r="D1252" s="3">
        <v>116906</v>
      </c>
      <c r="E1252" s="3">
        <v>119528</v>
      </c>
      <c r="F1252" s="3">
        <v>119528</v>
      </c>
      <c r="G1252" s="5">
        <f t="shared" si="302"/>
        <v>-4.2216049795863686E-2</v>
      </c>
      <c r="H1252" s="24">
        <f t="shared" si="303"/>
        <v>0</v>
      </c>
      <c r="I1252" s="3">
        <f t="shared" si="313"/>
        <v>117240.94736842105</v>
      </c>
      <c r="J1252" s="10">
        <f t="shared" si="308"/>
        <v>9.6037705568834397E-3</v>
      </c>
      <c r="K1252" s="10">
        <f t="shared" si="310"/>
        <v>1.9269610491930932E-3</v>
      </c>
      <c r="L1252" s="10">
        <f t="shared" si="300"/>
        <v>2.0079312731421141E-3</v>
      </c>
      <c r="M1252" s="10">
        <f t="shared" si="299"/>
        <v>2.0089594715743519E-3</v>
      </c>
      <c r="N1252" s="10">
        <f t="shared" si="311"/>
        <v>4.8526638232775591E-3</v>
      </c>
      <c r="O1252" s="22">
        <f t="shared" ca="1" si="301"/>
        <v>0.913330255741715</v>
      </c>
      <c r="P1252" s="22">
        <f t="shared" ca="1" si="301"/>
        <v>0.4564233308348693</v>
      </c>
      <c r="Q1252" s="22">
        <f t="shared" ca="1" si="301"/>
        <v>0.12079823770401808</v>
      </c>
      <c r="R1252" s="22">
        <f t="shared" ca="1" si="301"/>
        <v>0.1868533859264</v>
      </c>
      <c r="S1252" s="22">
        <f t="shared" ca="1" si="301"/>
        <v>0.99924982179284094</v>
      </c>
      <c r="T1252" s="22">
        <f t="shared" ca="1" si="304"/>
        <v>1.511788309857447E-2</v>
      </c>
      <c r="U1252" s="25">
        <f t="shared" ca="1" si="305"/>
        <v>0.50377939879299571</v>
      </c>
      <c r="V1252" s="22">
        <f t="shared" ca="1" si="312"/>
        <v>-6.0473816571766214E-3</v>
      </c>
      <c r="W1252" s="22">
        <f t="shared" ca="1" si="312"/>
        <v>-1.2133847673643002E-3</v>
      </c>
      <c r="X1252" s="22">
        <f t="shared" ca="1" si="312"/>
        <v>-1.2643707675177329E-3</v>
      </c>
      <c r="Y1252" s="22">
        <f t="shared" ca="1" si="312"/>
        <v>-1.2650182120086467E-3</v>
      </c>
      <c r="Z1252" s="22">
        <f t="shared" ca="1" si="312"/>
        <v>-3.0556654825848371E-3</v>
      </c>
      <c r="AA1252" s="10">
        <f t="shared" ca="1" si="306"/>
        <v>0</v>
      </c>
      <c r="AB1252" s="10">
        <f t="shared" ca="1" si="307"/>
        <v>0</v>
      </c>
      <c r="AC1252" s="5">
        <f t="shared" ca="1" si="309"/>
        <v>0.47477472262277809</v>
      </c>
    </row>
    <row r="1253" spans="1:29" x14ac:dyDescent="0.2">
      <c r="A1253" s="8">
        <v>43854</v>
      </c>
      <c r="B1253" s="3">
        <v>119528</v>
      </c>
      <c r="C1253" s="3">
        <v>119593</v>
      </c>
      <c r="D1253" s="3">
        <v>118108</v>
      </c>
      <c r="E1253" s="3">
        <v>118376</v>
      </c>
      <c r="F1253" s="3">
        <v>118376</v>
      </c>
      <c r="G1253" s="5">
        <f t="shared" si="302"/>
        <v>-1.602520781239436E-2</v>
      </c>
      <c r="H1253" s="24">
        <f t="shared" si="303"/>
        <v>0</v>
      </c>
      <c r="I1253" s="3">
        <f t="shared" si="313"/>
        <v>117302.68421052632</v>
      </c>
      <c r="J1253" s="10">
        <f t="shared" si="308"/>
        <v>-9.6379091091627345E-3</v>
      </c>
      <c r="K1253" s="10">
        <f t="shared" si="310"/>
        <v>1.1227959817614653E-3</v>
      </c>
      <c r="L1253" s="10">
        <f t="shared" si="300"/>
        <v>1.5853325947249198E-3</v>
      </c>
      <c r="M1253" s="10">
        <f t="shared" si="299"/>
        <v>1.6752950066309612E-3</v>
      </c>
      <c r="N1253" s="10">
        <f t="shared" si="311"/>
        <v>-1.1508800129698127E-4</v>
      </c>
      <c r="O1253" s="22">
        <f t="shared" ca="1" si="301"/>
        <v>0.913330255741715</v>
      </c>
      <c r="P1253" s="22">
        <f t="shared" ca="1" si="301"/>
        <v>0.4564233308348693</v>
      </c>
      <c r="Q1253" s="22">
        <f t="shared" ca="1" si="301"/>
        <v>0.12079823770401808</v>
      </c>
      <c r="R1253" s="22">
        <f t="shared" ca="1" si="301"/>
        <v>0.1868533859264</v>
      </c>
      <c r="S1253" s="22">
        <f t="shared" ca="1" si="301"/>
        <v>0.99924982179284094</v>
      </c>
      <c r="T1253" s="22">
        <f t="shared" ca="1" si="304"/>
        <v>-7.900585446397837E-3</v>
      </c>
      <c r="U1253" s="25">
        <f t="shared" ca="1" si="305"/>
        <v>0.49802486391226602</v>
      </c>
      <c r="V1253" s="22">
        <f t="shared" ca="1" si="312"/>
        <v>5.9998043393026008E-3</v>
      </c>
      <c r="W1253" s="22">
        <f t="shared" ca="1" si="312"/>
        <v>-6.9896448775591134E-4</v>
      </c>
      <c r="X1253" s="22">
        <f t="shared" ca="1" si="312"/>
        <v>-9.8690341165654795E-4</v>
      </c>
      <c r="Y1253" s="22">
        <f t="shared" ca="1" si="312"/>
        <v>-1.0429069351609197E-3</v>
      </c>
      <c r="Z1253" s="22">
        <f t="shared" ca="1" si="312"/>
        <v>7.1644739721277295E-5</v>
      </c>
      <c r="AA1253" s="10">
        <f t="shared" ca="1" si="306"/>
        <v>0</v>
      </c>
      <c r="AB1253" s="10">
        <f t="shared" ca="1" si="307"/>
        <v>0</v>
      </c>
      <c r="AC1253" s="5">
        <f t="shared" ca="1" si="309"/>
        <v>0.47477472262277809</v>
      </c>
    </row>
    <row r="1254" spans="1:29" x14ac:dyDescent="0.2">
      <c r="A1254" s="8">
        <v>43857</v>
      </c>
      <c r="B1254" s="3">
        <v>118347</v>
      </c>
      <c r="C1254" s="3">
        <v>118347</v>
      </c>
      <c r="D1254" s="3">
        <v>114376</v>
      </c>
      <c r="E1254" s="3">
        <v>114482</v>
      </c>
      <c r="F1254" s="3">
        <v>114482</v>
      </c>
      <c r="G1254" s="5">
        <f t="shared" si="302"/>
        <v>7.8877028703201457E-3</v>
      </c>
      <c r="H1254" s="24">
        <f t="shared" si="303"/>
        <v>1</v>
      </c>
      <c r="I1254" s="3">
        <f t="shared" si="313"/>
        <v>117194.68421052632</v>
      </c>
      <c r="J1254" s="10">
        <f t="shared" si="308"/>
        <v>-3.2895181455700473E-2</v>
      </c>
      <c r="K1254" s="10">
        <f t="shared" si="310"/>
        <v>-1.1002322537415955E-3</v>
      </c>
      <c r="L1254" s="10">
        <f t="shared" si="300"/>
        <v>1.2836951066390089E-3</v>
      </c>
      <c r="M1254" s="10">
        <f t="shared" ref="M1254:M1317" si="314">AVERAGE(J1155:J1254)</f>
        <v>1.2855616871597076E-3</v>
      </c>
      <c r="N1254" s="10">
        <f t="shared" si="311"/>
        <v>-7.3423459032002647E-3</v>
      </c>
      <c r="O1254" s="22">
        <f t="shared" ca="1" si="301"/>
        <v>0.913330255741715</v>
      </c>
      <c r="P1254" s="22">
        <f t="shared" ca="1" si="301"/>
        <v>0.4564233308348693</v>
      </c>
      <c r="Q1254" s="22">
        <f t="shared" ca="1" si="301"/>
        <v>0.12079823770401808</v>
      </c>
      <c r="R1254" s="22">
        <f t="shared" ca="1" si="301"/>
        <v>0.1868533859264</v>
      </c>
      <c r="S1254" s="22">
        <f t="shared" ca="1" si="301"/>
        <v>0.99924982179284094</v>
      </c>
      <c r="T1254" s="22">
        <f t="shared" ca="1" si="304"/>
        <v>-3.7487894336169676E-2</v>
      </c>
      <c r="U1254" s="25">
        <f t="shared" ca="1" si="305"/>
        <v>0.49062912383091511</v>
      </c>
      <c r="V1254" s="22">
        <f t="shared" ca="1" si="312"/>
        <v>-2.0937452316826251E-2</v>
      </c>
      <c r="W1254" s="22">
        <f t="shared" ca="1" si="312"/>
        <v>-7.0028676939117376E-4</v>
      </c>
      <c r="X1254" s="22">
        <f t="shared" ca="1" si="312"/>
        <v>8.1705903099494248E-4</v>
      </c>
      <c r="Y1254" s="22">
        <f t="shared" ca="1" si="312"/>
        <v>8.1824709073251474E-4</v>
      </c>
      <c r="Z1254" s="22">
        <f t="shared" ca="1" si="312"/>
        <v>-4.6733293582504297E-3</v>
      </c>
      <c r="AA1254" s="10">
        <f t="shared" ca="1" si="306"/>
        <v>0</v>
      </c>
      <c r="AB1254" s="10">
        <f t="shared" ca="1" si="307"/>
        <v>0</v>
      </c>
      <c r="AC1254" s="5">
        <f t="shared" ca="1" si="309"/>
        <v>0.47477472262277809</v>
      </c>
    </row>
    <row r="1255" spans="1:29" x14ac:dyDescent="0.2">
      <c r="A1255" s="8">
        <v>43858</v>
      </c>
      <c r="B1255" s="3">
        <v>114482</v>
      </c>
      <c r="C1255" s="3">
        <v>116797</v>
      </c>
      <c r="D1255" s="3">
        <v>114475</v>
      </c>
      <c r="E1255" s="3">
        <v>116479</v>
      </c>
      <c r="F1255" s="3">
        <v>116479</v>
      </c>
      <c r="G1255" s="5">
        <f t="shared" si="302"/>
        <v>-8.1645618523510377E-3</v>
      </c>
      <c r="H1255" s="24">
        <f t="shared" si="303"/>
        <v>0</v>
      </c>
      <c r="I1255" s="3">
        <f t="shared" si="313"/>
        <v>117221.78947368421</v>
      </c>
      <c r="J1255" s="10">
        <f t="shared" si="308"/>
        <v>1.7443790290176731E-2</v>
      </c>
      <c r="K1255" s="10">
        <f t="shared" si="310"/>
        <v>5.7359511562871115E-5</v>
      </c>
      <c r="L1255" s="10">
        <f t="shared" si="300"/>
        <v>1.5236783277302445E-3</v>
      </c>
      <c r="M1255" s="10">
        <f t="shared" si="314"/>
        <v>1.5103283585392523E-3</v>
      </c>
      <c r="N1255" s="10">
        <f t="shared" si="311"/>
        <v>-7.6429101354504871E-4</v>
      </c>
      <c r="O1255" s="22">
        <f t="shared" ca="1" si="301"/>
        <v>0.913330255741715</v>
      </c>
      <c r="P1255" s="22">
        <f t="shared" ca="1" si="301"/>
        <v>0.4564233308348693</v>
      </c>
      <c r="Q1255" s="22">
        <f t="shared" ca="1" si="301"/>
        <v>0.12079823770401808</v>
      </c>
      <c r="R1255" s="22">
        <f t="shared" ca="1" si="301"/>
        <v>0.1868533859264</v>
      </c>
      <c r="S1255" s="22">
        <f t="shared" ca="1" si="301"/>
        <v>0.99924982179284094</v>
      </c>
      <c r="T1255" s="22">
        <f t="shared" ca="1" si="304"/>
        <v>1.5660671631543124E-2</v>
      </c>
      <c r="U1255" s="25">
        <f t="shared" ca="1" si="305"/>
        <v>0.50391508789143913</v>
      </c>
      <c r="V1255" s="22">
        <f t="shared" ca="1" si="312"/>
        <v>-1.0987062720263898E-2</v>
      </c>
      <c r="W1255" s="22">
        <f t="shared" ca="1" si="312"/>
        <v>-3.6128188923474057E-5</v>
      </c>
      <c r="X1255" s="22">
        <f t="shared" ca="1" si="312"/>
        <v>-9.5969677884205976E-4</v>
      </c>
      <c r="Y1255" s="22">
        <f t="shared" ca="1" si="312"/>
        <v>-9.5128823079286551E-4</v>
      </c>
      <c r="Z1255" s="22">
        <f t="shared" ca="1" si="312"/>
        <v>4.8139269978969904E-4</v>
      </c>
      <c r="AA1255" s="10">
        <f t="shared" ca="1" si="306"/>
        <v>0</v>
      </c>
      <c r="AB1255" s="10">
        <f t="shared" ca="1" si="307"/>
        <v>0</v>
      </c>
      <c r="AC1255" s="5">
        <f t="shared" ca="1" si="309"/>
        <v>0.47477472262277809</v>
      </c>
    </row>
    <row r="1256" spans="1:29" x14ac:dyDescent="0.2">
      <c r="A1256" s="8">
        <v>43859</v>
      </c>
      <c r="B1256" s="3">
        <v>116494</v>
      </c>
      <c r="C1256" s="3">
        <v>117171</v>
      </c>
      <c r="D1256" s="3">
        <v>115164</v>
      </c>
      <c r="E1256" s="3">
        <v>115385</v>
      </c>
      <c r="F1256" s="3">
        <v>115385</v>
      </c>
      <c r="G1256" s="5">
        <f t="shared" si="302"/>
        <v>-1.4074619751267448E-2</v>
      </c>
      <c r="H1256" s="24">
        <f t="shared" si="303"/>
        <v>0</v>
      </c>
      <c r="I1256" s="3">
        <f t="shared" si="313"/>
        <v>117054</v>
      </c>
      <c r="J1256" s="10">
        <f t="shared" si="308"/>
        <v>-9.3922509636930052E-3</v>
      </c>
      <c r="K1256" s="10">
        <f t="shared" si="310"/>
        <v>-1.6768921833698602E-4</v>
      </c>
      <c r="L1256" s="10">
        <f t="shared" si="300"/>
        <v>1.6001219930195231E-3</v>
      </c>
      <c r="M1256" s="10">
        <f t="shared" si="314"/>
        <v>1.5103179590925319E-3</v>
      </c>
      <c r="N1256" s="10">
        <f t="shared" si="311"/>
        <v>-4.9755561362992088E-3</v>
      </c>
      <c r="O1256" s="22">
        <f t="shared" ca="1" si="301"/>
        <v>0.913330255741715</v>
      </c>
      <c r="P1256" s="22">
        <f t="shared" ca="1" si="301"/>
        <v>0.4564233308348693</v>
      </c>
      <c r="Q1256" s="22">
        <f t="shared" ca="1" si="301"/>
        <v>0.12079823770401808</v>
      </c>
      <c r="R1256" s="22">
        <f t="shared" ca="1" si="301"/>
        <v>0.1868533859264</v>
      </c>
      <c r="S1256" s="22">
        <f t="shared" ca="1" si="301"/>
        <v>0.99924982179284094</v>
      </c>
      <c r="T1256" s="22">
        <f t="shared" ca="1" si="304"/>
        <v>-1.3151087887405736E-2</v>
      </c>
      <c r="U1256" s="25">
        <f t="shared" ca="1" si="305"/>
        <v>0.49671227541264745</v>
      </c>
      <c r="V1256" s="22">
        <f t="shared" ca="1" si="312"/>
        <v>5.8313057979378739E-3</v>
      </c>
      <c r="W1256" s="22">
        <f t="shared" ca="1" si="312"/>
        <v>1.0411211486151027E-4</v>
      </c>
      <c r="X1256" s="22">
        <f t="shared" ca="1" si="312"/>
        <v>-9.9345733960603307E-4</v>
      </c>
      <c r="Y1256" s="22">
        <f t="shared" ca="1" si="312"/>
        <v>-9.3770129286697035E-4</v>
      </c>
      <c r="Z1256" s="22">
        <f t="shared" ca="1" si="312"/>
        <v>3.0891411928540211E-3</v>
      </c>
      <c r="AA1256" s="10">
        <f t="shared" ca="1" si="306"/>
        <v>0</v>
      </c>
      <c r="AB1256" s="10">
        <f t="shared" ca="1" si="307"/>
        <v>0</v>
      </c>
      <c r="AC1256" s="5">
        <f t="shared" ca="1" si="309"/>
        <v>0.47477472262277809</v>
      </c>
    </row>
    <row r="1257" spans="1:29" x14ac:dyDescent="0.2">
      <c r="A1257" s="8">
        <v>43860</v>
      </c>
      <c r="B1257" s="3">
        <v>115375</v>
      </c>
      <c r="C1257" s="3">
        <v>115528</v>
      </c>
      <c r="D1257" s="3">
        <v>112825</v>
      </c>
      <c r="E1257" s="3">
        <v>115528</v>
      </c>
      <c r="F1257" s="3">
        <v>115528</v>
      </c>
      <c r="G1257" s="5">
        <f t="shared" si="302"/>
        <v>-7.7816633197147489E-3</v>
      </c>
      <c r="H1257" s="24">
        <f t="shared" si="303"/>
        <v>0</v>
      </c>
      <c r="I1257" s="3">
        <f t="shared" si="313"/>
        <v>116939.31578947368</v>
      </c>
      <c r="J1257" s="10">
        <f t="shared" si="308"/>
        <v>1.2393292022359059E-3</v>
      </c>
      <c r="K1257" s="10">
        <f t="shared" si="310"/>
        <v>-1.2306408362494081E-3</v>
      </c>
      <c r="L1257" s="10">
        <f t="shared" si="300"/>
        <v>1.788040103027626E-3</v>
      </c>
      <c r="M1257" s="10">
        <f t="shared" si="314"/>
        <v>1.3702248193977128E-3</v>
      </c>
      <c r="N1257" s="10">
        <f t="shared" si="311"/>
        <v>-6.648444407228715E-3</v>
      </c>
      <c r="O1257" s="22">
        <f t="shared" ref="O1257:S1320" ca="1" si="315">O1256</f>
        <v>0.913330255741715</v>
      </c>
      <c r="P1257" s="22">
        <f t="shared" ca="1" si="315"/>
        <v>0.4564233308348693</v>
      </c>
      <c r="Q1257" s="22">
        <f t="shared" ca="1" si="315"/>
        <v>0.12079823770401808</v>
      </c>
      <c r="R1257" s="22">
        <f t="shared" ca="1" si="315"/>
        <v>0.1868533859264</v>
      </c>
      <c r="S1257" s="22">
        <f t="shared" ca="1" si="315"/>
        <v>0.99924982179284094</v>
      </c>
      <c r="T1257" s="22">
        <f t="shared" ca="1" si="304"/>
        <v>-5.6012099810642708E-3</v>
      </c>
      <c r="U1257" s="25">
        <f t="shared" ca="1" si="305"/>
        <v>0.49859970116576124</v>
      </c>
      <c r="V1257" s="22">
        <f t="shared" ca="1" si="312"/>
        <v>-7.7240540405967167E-4</v>
      </c>
      <c r="W1257" s="22">
        <f t="shared" ca="1" si="312"/>
        <v>7.6699042567595255E-4</v>
      </c>
      <c r="X1257" s="22">
        <f t="shared" ca="1" si="312"/>
        <v>-1.1143865857128898E-3</v>
      </c>
      <c r="Y1257" s="22">
        <f t="shared" ca="1" si="312"/>
        <v>-8.5398540869532479E-4</v>
      </c>
      <c r="Z1257" s="22">
        <f t="shared" ca="1" si="312"/>
        <v>4.1436079933152891E-3</v>
      </c>
      <c r="AA1257" s="10">
        <f t="shared" ca="1" si="306"/>
        <v>0</v>
      </c>
      <c r="AB1257" s="10">
        <f t="shared" ca="1" si="307"/>
        <v>0</v>
      </c>
      <c r="AC1257" s="5">
        <f t="shared" ca="1" si="309"/>
        <v>0.47477472262277809</v>
      </c>
    </row>
    <row r="1258" spans="1:29" x14ac:dyDescent="0.2">
      <c r="A1258" s="8">
        <v>43861</v>
      </c>
      <c r="B1258" s="3">
        <v>115518</v>
      </c>
      <c r="C1258" s="3">
        <v>115518</v>
      </c>
      <c r="D1258" s="3">
        <v>113148</v>
      </c>
      <c r="E1258" s="3">
        <v>113761</v>
      </c>
      <c r="F1258" s="3">
        <v>113761</v>
      </c>
      <c r="G1258" s="5">
        <f t="shared" si="302"/>
        <v>1.5787484287233866E-2</v>
      </c>
      <c r="H1258" s="24">
        <f t="shared" si="303"/>
        <v>1</v>
      </c>
      <c r="I1258" s="3">
        <f t="shared" si="313"/>
        <v>116775.26315789473</v>
      </c>
      <c r="J1258" s="10">
        <f t="shared" si="308"/>
        <v>-1.5294993421508196E-2</v>
      </c>
      <c r="K1258" s="10">
        <f t="shared" si="310"/>
        <v>-1.6302146241136295E-3</v>
      </c>
      <c r="L1258" s="10">
        <f t="shared" si="300"/>
        <v>1.3607209699110201E-3</v>
      </c>
      <c r="M1258" s="10">
        <f t="shared" si="314"/>
        <v>1.1143114757301543E-3</v>
      </c>
      <c r="N1258" s="10">
        <f t="shared" si="311"/>
        <v>-7.7798612696978074E-3</v>
      </c>
      <c r="O1258" s="22">
        <f t="shared" ca="1" si="315"/>
        <v>0.913330255741715</v>
      </c>
      <c r="P1258" s="22">
        <f t="shared" ca="1" si="315"/>
        <v>0.4564233308348693</v>
      </c>
      <c r="Q1258" s="22">
        <f t="shared" ca="1" si="315"/>
        <v>0.12079823770401808</v>
      </c>
      <c r="R1258" s="22">
        <f t="shared" ca="1" si="315"/>
        <v>0.1868533859264</v>
      </c>
      <c r="S1258" s="22">
        <f t="shared" ca="1" si="315"/>
        <v>0.99924982179284094</v>
      </c>
      <c r="T1258" s="22">
        <f t="shared" ca="1" si="304"/>
        <v>-2.2114887661877171E-2</v>
      </c>
      <c r="U1258" s="25">
        <f t="shared" ca="1" si="305"/>
        <v>0.49447150340037677</v>
      </c>
      <c r="V1258" s="22">
        <f t="shared" ca="1" si="312"/>
        <v>-9.6638871640774143E-3</v>
      </c>
      <c r="W1258" s="22">
        <f t="shared" ca="1" si="312"/>
        <v>-1.0300239919364094E-3</v>
      </c>
      <c r="X1258" s="22">
        <f t="shared" ca="1" si="312"/>
        <v>8.5974890950410161E-4</v>
      </c>
      <c r="Y1258" s="22">
        <f t="shared" ca="1" si="312"/>
        <v>7.0405916958092693E-4</v>
      </c>
      <c r="Z1258" s="22">
        <f t="shared" ca="1" si="312"/>
        <v>-4.9155759267480613E-3</v>
      </c>
      <c r="AA1258" s="10">
        <f t="shared" ca="1" si="306"/>
        <v>0</v>
      </c>
      <c r="AB1258" s="10">
        <f t="shared" ca="1" si="307"/>
        <v>0</v>
      </c>
      <c r="AC1258" s="5">
        <f t="shared" ca="1" si="309"/>
        <v>0.47477472262277809</v>
      </c>
    </row>
    <row r="1259" spans="1:29" x14ac:dyDescent="0.2">
      <c r="A1259" s="8">
        <v>43864</v>
      </c>
      <c r="B1259" s="3">
        <v>113761</v>
      </c>
      <c r="C1259" s="3">
        <v>115299</v>
      </c>
      <c r="D1259" s="3">
        <v>113467</v>
      </c>
      <c r="E1259" s="3">
        <v>114629</v>
      </c>
      <c r="F1259" s="3">
        <v>114629</v>
      </c>
      <c r="G1259" s="5">
        <f t="shared" si="302"/>
        <v>1.2204590461401654E-2</v>
      </c>
      <c r="H1259" s="24">
        <f t="shared" si="303"/>
        <v>1</v>
      </c>
      <c r="I1259" s="3">
        <f t="shared" si="313"/>
        <v>116668.26315789473</v>
      </c>
      <c r="J1259" s="10">
        <f t="shared" si="308"/>
        <v>7.6300313815806931E-3</v>
      </c>
      <c r="K1259" s="10">
        <f t="shared" si="310"/>
        <v>-8.9656747320853716E-4</v>
      </c>
      <c r="L1259" s="10">
        <f t="shared" si="300"/>
        <v>1.5527371216283337E-3</v>
      </c>
      <c r="M1259" s="10">
        <f t="shared" si="314"/>
        <v>1.1229298944528975E-3</v>
      </c>
      <c r="N1259" s="10">
        <f t="shared" si="311"/>
        <v>3.2518129775842563E-4</v>
      </c>
      <c r="O1259" s="22">
        <f t="shared" ca="1" si="315"/>
        <v>0.913330255741715</v>
      </c>
      <c r="P1259" s="22">
        <f t="shared" ca="1" si="315"/>
        <v>0.4564233308348693</v>
      </c>
      <c r="Q1259" s="22">
        <f t="shared" ca="1" si="315"/>
        <v>0.12079823770401808</v>
      </c>
      <c r="R1259" s="22">
        <f t="shared" ca="1" si="315"/>
        <v>0.1868533859264</v>
      </c>
      <c r="S1259" s="22">
        <f t="shared" ca="1" si="315"/>
        <v>0.99924982179284094</v>
      </c>
      <c r="T1259" s="22">
        <f t="shared" ca="1" si="304"/>
        <v>7.2818527152986442E-3</v>
      </c>
      <c r="U1259" s="25">
        <f t="shared" ca="1" si="305"/>
        <v>0.50182045513463813</v>
      </c>
      <c r="V1259" s="22">
        <f t="shared" ca="1" si="312"/>
        <v>4.7513439654984588E-3</v>
      </c>
      <c r="W1259" s="22">
        <f t="shared" ca="1" si="312"/>
        <v>-5.5830706853646943E-4</v>
      </c>
      <c r="X1259" s="22">
        <f t="shared" ca="1" si="312"/>
        <v>9.6691452287655404E-4</v>
      </c>
      <c r="Y1259" s="22">
        <f t="shared" ca="1" si="312"/>
        <v>6.9926660990760829E-4</v>
      </c>
      <c r="Z1259" s="22">
        <f t="shared" ca="1" si="312"/>
        <v>2.0249565428096178E-4</v>
      </c>
      <c r="AA1259" s="10">
        <f t="shared" ca="1" si="306"/>
        <v>1.1204590461401653E-2</v>
      </c>
      <c r="AB1259" s="10">
        <f t="shared" ca="1" si="307"/>
        <v>0</v>
      </c>
      <c r="AC1259" s="5">
        <f t="shared" ca="1" si="309"/>
        <v>0.48597931308417974</v>
      </c>
    </row>
    <row r="1260" spans="1:29" x14ac:dyDescent="0.2">
      <c r="A1260" s="8">
        <v>43865</v>
      </c>
      <c r="B1260" s="3">
        <v>114631</v>
      </c>
      <c r="C1260" s="3">
        <v>116556</v>
      </c>
      <c r="D1260" s="3">
        <v>114631</v>
      </c>
      <c r="E1260" s="3">
        <v>115557</v>
      </c>
      <c r="F1260" s="3">
        <v>115557</v>
      </c>
      <c r="G1260" s="5">
        <f t="shared" si="302"/>
        <v>-3.1759218394386002E-3</v>
      </c>
      <c r="H1260" s="24">
        <f t="shared" si="303"/>
        <v>0</v>
      </c>
      <c r="I1260" s="3">
        <f t="shared" si="313"/>
        <v>116631.94736842105</v>
      </c>
      <c r="J1260" s="10">
        <f t="shared" si="308"/>
        <v>8.0956825934099808E-3</v>
      </c>
      <c r="K1260" s="10">
        <f t="shared" si="310"/>
        <v>-3.993792982942779E-4</v>
      </c>
      <c r="L1260" s="10">
        <f t="shared" si="300"/>
        <v>1.8517491401641407E-3</v>
      </c>
      <c r="M1260" s="10">
        <f t="shared" si="314"/>
        <v>1.1799881436152493E-3</v>
      </c>
      <c r="N1260" s="10">
        <f t="shared" si="311"/>
        <v>-1.5444402415949244E-3</v>
      </c>
      <c r="O1260" s="22">
        <f t="shared" ca="1" si="315"/>
        <v>0.913330255741715</v>
      </c>
      <c r="P1260" s="22">
        <f t="shared" ca="1" si="315"/>
        <v>0.4564233308348693</v>
      </c>
      <c r="Q1260" s="22">
        <f t="shared" ca="1" si="315"/>
        <v>0.12079823770401808</v>
      </c>
      <c r="R1260" s="22">
        <f t="shared" ca="1" si="315"/>
        <v>0.1868533859264</v>
      </c>
      <c r="S1260" s="22">
        <f t="shared" ca="1" si="315"/>
        <v>0.99924982179284094</v>
      </c>
      <c r="T1260" s="22">
        <f t="shared" ca="1" si="304"/>
        <v>6.1126370004547757E-3</v>
      </c>
      <c r="U1260" s="25">
        <f t="shared" ca="1" si="305"/>
        <v>0.50152815449191079</v>
      </c>
      <c r="V1260" s="22">
        <f t="shared" ca="1" si="312"/>
        <v>-5.0752185298474899E-3</v>
      </c>
      <c r="W1260" s="22">
        <f t="shared" ca="1" si="312"/>
        <v>2.5037261426115784E-4</v>
      </c>
      <c r="X1260" s="22">
        <f t="shared" ca="1" si="312"/>
        <v>-1.1608695672481475E-3</v>
      </c>
      <c r="Y1260" s="22">
        <f t="shared" ca="1" si="312"/>
        <v>-7.3973968499596978E-4</v>
      </c>
      <c r="Z1260" s="22">
        <f t="shared" ca="1" si="312"/>
        <v>9.6821628589604765E-4</v>
      </c>
      <c r="AA1260" s="10">
        <f t="shared" ca="1" si="306"/>
        <v>-4.1759218394386002E-3</v>
      </c>
      <c r="AB1260" s="10">
        <f t="shared" ca="1" si="307"/>
        <v>0</v>
      </c>
      <c r="AC1260" s="5">
        <f t="shared" ca="1" si="309"/>
        <v>0.48180339124474114</v>
      </c>
    </row>
    <row r="1261" spans="1:29" x14ac:dyDescent="0.2">
      <c r="A1261" s="8">
        <v>43866</v>
      </c>
      <c r="B1261" s="3">
        <v>115563</v>
      </c>
      <c r="C1261" s="3">
        <v>117701</v>
      </c>
      <c r="D1261" s="3">
        <v>115562</v>
      </c>
      <c r="E1261" s="3">
        <v>116028</v>
      </c>
      <c r="F1261" s="3">
        <v>116028</v>
      </c>
      <c r="G1261" s="5">
        <f t="shared" si="302"/>
        <v>-1.946081980211678E-2</v>
      </c>
      <c r="H1261" s="24">
        <f t="shared" si="303"/>
        <v>0</v>
      </c>
      <c r="I1261" s="3">
        <f t="shared" si="313"/>
        <v>116636.21052631579</v>
      </c>
      <c r="J1261" s="10">
        <f t="shared" si="308"/>
        <v>4.0759105895791237E-3</v>
      </c>
      <c r="K1261" s="10">
        <f t="shared" si="310"/>
        <v>-1.7719511387881413E-5</v>
      </c>
      <c r="L1261" s="10">
        <f t="shared" si="300"/>
        <v>1.5774567893622261E-3</v>
      </c>
      <c r="M1261" s="10">
        <f t="shared" si="314"/>
        <v>1.2351878926527037E-3</v>
      </c>
      <c r="N1261" s="10">
        <f t="shared" si="311"/>
        <v>1.1491920690595014E-3</v>
      </c>
      <c r="O1261" s="22">
        <f t="shared" ca="1" si="315"/>
        <v>0.913330255741715</v>
      </c>
      <c r="P1261" s="22">
        <f t="shared" ca="1" si="315"/>
        <v>0.4564233308348693</v>
      </c>
      <c r="Q1261" s="22">
        <f t="shared" ca="1" si="315"/>
        <v>0.12079823770401808</v>
      </c>
      <c r="R1261" s="22">
        <f t="shared" ca="1" si="315"/>
        <v>0.1868533859264</v>
      </c>
      <c r="S1261" s="22">
        <f t="shared" ca="1" si="315"/>
        <v>0.99924982179284094</v>
      </c>
      <c r="T1261" s="22">
        <f t="shared" ca="1" si="304"/>
        <v>5.2842478731723432E-3</v>
      </c>
      <c r="U1261" s="25">
        <f t="shared" ca="1" si="305"/>
        <v>0.50132105889427026</v>
      </c>
      <c r="V1261" s="22">
        <f t="shared" ca="1" si="312"/>
        <v>-2.5541569357592289E-3</v>
      </c>
      <c r="W1261" s="22">
        <f t="shared" ca="1" si="312"/>
        <v>1.1103877750737242E-5</v>
      </c>
      <c r="X1261" s="22">
        <f t="shared" ca="1" si="312"/>
        <v>-9.8850848438901948E-4</v>
      </c>
      <c r="Y1261" s="22">
        <f t="shared" ca="1" si="312"/>
        <v>-7.7402672449458686E-4</v>
      </c>
      <c r="Z1261" s="22">
        <f t="shared" ca="1" si="312"/>
        <v>-7.201377040046684E-4</v>
      </c>
      <c r="AA1261" s="10">
        <f t="shared" ca="1" si="306"/>
        <v>-2.0460819802116781E-2</v>
      </c>
      <c r="AB1261" s="10">
        <f t="shared" ca="1" si="307"/>
        <v>0</v>
      </c>
      <c r="AC1261" s="5">
        <f t="shared" ca="1" si="309"/>
        <v>0.46134257144262436</v>
      </c>
    </row>
    <row r="1262" spans="1:29" x14ac:dyDescent="0.2">
      <c r="A1262" s="8">
        <v>43867</v>
      </c>
      <c r="B1262" s="3">
        <v>116033</v>
      </c>
      <c r="C1262" s="3">
        <v>117382</v>
      </c>
      <c r="D1262" s="3">
        <v>114723</v>
      </c>
      <c r="E1262" s="3">
        <v>115190</v>
      </c>
      <c r="F1262" s="3">
        <v>115190</v>
      </c>
      <c r="G1262" s="5">
        <f t="shared" si="302"/>
        <v>-2.2745029950516527E-2</v>
      </c>
      <c r="H1262" s="24">
        <f t="shared" si="303"/>
        <v>0</v>
      </c>
      <c r="I1262" s="3">
        <f t="shared" si="313"/>
        <v>116619.73684210527</v>
      </c>
      <c r="J1262" s="10">
        <f t="shared" si="308"/>
        <v>-7.2223945944082102E-3</v>
      </c>
      <c r="K1262" s="10">
        <f t="shared" si="310"/>
        <v>-2.4980365309311691E-4</v>
      </c>
      <c r="L1262" s="10">
        <f t="shared" si="300"/>
        <v>1.2106771114707305E-3</v>
      </c>
      <c r="M1262" s="10">
        <f t="shared" si="314"/>
        <v>1.1227822555835343E-3</v>
      </c>
      <c r="N1262" s="10">
        <f t="shared" si="311"/>
        <v>-5.4315269026932182E-4</v>
      </c>
      <c r="O1262" s="22">
        <f t="shared" ca="1" si="315"/>
        <v>0.913330255741715</v>
      </c>
      <c r="P1262" s="22">
        <f t="shared" ca="1" si="315"/>
        <v>0.4564233308348693</v>
      </c>
      <c r="Q1262" s="22">
        <f t="shared" ca="1" si="315"/>
        <v>0.12079823770401808</v>
      </c>
      <c r="R1262" s="22">
        <f t="shared" ca="1" si="315"/>
        <v>0.1868533859264</v>
      </c>
      <c r="S1262" s="22">
        <f t="shared" ca="1" si="315"/>
        <v>0.99924982179284094</v>
      </c>
      <c r="T1262" s="22">
        <f t="shared" ca="1" si="304"/>
        <v>-6.8971496187277114E-3</v>
      </c>
      <c r="U1262" s="25">
        <f t="shared" ca="1" si="305"/>
        <v>0.49827571943074489</v>
      </c>
      <c r="V1262" s="22">
        <f t="shared" ca="1" si="312"/>
        <v>4.4983763302675591E-3</v>
      </c>
      <c r="W1262" s="22">
        <f t="shared" ca="1" si="312"/>
        <v>1.5558701834962819E-4</v>
      </c>
      <c r="X1262" s="22">
        <f t="shared" ca="1" si="312"/>
        <v>-7.5405479313649657E-4</v>
      </c>
      <c r="Y1262" s="22">
        <f t="shared" ca="1" si="312"/>
        <v>-6.9931060350424362E-4</v>
      </c>
      <c r="Z1262" s="22">
        <f t="shared" ca="1" si="312"/>
        <v>3.3829572362611466E-4</v>
      </c>
      <c r="AA1262" s="10">
        <f t="shared" ca="1" si="306"/>
        <v>0</v>
      </c>
      <c r="AB1262" s="10">
        <f t="shared" ca="1" si="307"/>
        <v>0</v>
      </c>
      <c r="AC1262" s="5">
        <f t="shared" ca="1" si="309"/>
        <v>0.46134257144262436</v>
      </c>
    </row>
    <row r="1263" spans="1:29" x14ac:dyDescent="0.2">
      <c r="A1263" s="8">
        <v>43868</v>
      </c>
      <c r="B1263" s="3">
        <v>115190</v>
      </c>
      <c r="C1263" s="3">
        <v>115190</v>
      </c>
      <c r="D1263" s="3">
        <v>113769</v>
      </c>
      <c r="E1263" s="3">
        <v>113770</v>
      </c>
      <c r="F1263" s="3">
        <v>113770</v>
      </c>
      <c r="G1263" s="5">
        <f t="shared" si="302"/>
        <v>1.4072251032785532E-2</v>
      </c>
      <c r="H1263" s="24">
        <f t="shared" si="303"/>
        <v>1</v>
      </c>
      <c r="I1263" s="3">
        <f t="shared" si="313"/>
        <v>116432.63157894737</v>
      </c>
      <c r="J1263" s="10">
        <f t="shared" si="308"/>
        <v>-1.2327458980814332E-2</v>
      </c>
      <c r="K1263" s="10">
        <f t="shared" si="310"/>
        <v>-6.7470981127248919E-4</v>
      </c>
      <c r="L1263" s="10">
        <f t="shared" si="300"/>
        <v>1.0134415887933178E-3</v>
      </c>
      <c r="M1263" s="10">
        <f t="shared" si="314"/>
        <v>9.1008903189877864E-4</v>
      </c>
      <c r="N1263" s="10">
        <f t="shared" si="311"/>
        <v>5.0354197869451055E-5</v>
      </c>
      <c r="O1263" s="22">
        <f t="shared" ca="1" si="315"/>
        <v>0.913330255741715</v>
      </c>
      <c r="P1263" s="22">
        <f t="shared" ca="1" si="315"/>
        <v>0.4564233308348693</v>
      </c>
      <c r="Q1263" s="22">
        <f t="shared" ca="1" si="315"/>
        <v>0.12079823770401808</v>
      </c>
      <c r="R1263" s="22">
        <f t="shared" ca="1" si="315"/>
        <v>0.1868533859264</v>
      </c>
      <c r="S1263" s="22">
        <f t="shared" ca="1" si="315"/>
        <v>0.99924982179284094</v>
      </c>
      <c r="T1263" s="22">
        <f t="shared" ca="1" si="304"/>
        <v>-1.122420296470608E-2</v>
      </c>
      <c r="U1263" s="25">
        <f t="shared" ca="1" si="305"/>
        <v>0.49719397871794729</v>
      </c>
      <c r="V1263" s="22">
        <f t="shared" ca="1" si="312"/>
        <v>-7.7476567330235259E-3</v>
      </c>
      <c r="W1263" s="22">
        <f t="shared" ca="1" si="312"/>
        <v>-4.2404683887230574E-4</v>
      </c>
      <c r="X1263" s="22">
        <f t="shared" ca="1" si="312"/>
        <v>6.3693560539610341E-4</v>
      </c>
      <c r="Y1263" s="22">
        <f t="shared" ca="1" si="312"/>
        <v>5.7197979134347558E-4</v>
      </c>
      <c r="Z1263" s="22">
        <f t="shared" ca="1" si="312"/>
        <v>3.1646995602777516E-5</v>
      </c>
      <c r="AA1263" s="10">
        <f t="shared" ca="1" si="306"/>
        <v>0</v>
      </c>
      <c r="AB1263" s="10">
        <f t="shared" ca="1" si="307"/>
        <v>0</v>
      </c>
      <c r="AC1263" s="5">
        <f t="shared" ca="1" si="309"/>
        <v>0.46134257144262436</v>
      </c>
    </row>
    <row r="1264" spans="1:29" x14ac:dyDescent="0.2">
      <c r="A1264" s="8">
        <v>43871</v>
      </c>
      <c r="B1264" s="3">
        <v>113771</v>
      </c>
      <c r="C1264" s="3">
        <v>114176</v>
      </c>
      <c r="D1264" s="3">
        <v>112134</v>
      </c>
      <c r="E1264" s="3">
        <v>112570</v>
      </c>
      <c r="F1264" s="3">
        <v>112570</v>
      </c>
      <c r="G1264" s="5">
        <f t="shared" si="302"/>
        <v>3.645731544816555E-2</v>
      </c>
      <c r="H1264" s="24">
        <f t="shared" si="303"/>
        <v>1</v>
      </c>
      <c r="I1264" s="3">
        <f t="shared" si="313"/>
        <v>116166.21052631579</v>
      </c>
      <c r="J1264" s="10">
        <f t="shared" si="308"/>
        <v>-1.0547596027072115E-2</v>
      </c>
      <c r="K1264" s="10">
        <f t="shared" si="310"/>
        <v>-1.9908137150303649E-3</v>
      </c>
      <c r="L1264" s="10">
        <f t="shared" si="300"/>
        <v>1.0542789399998287E-3</v>
      </c>
      <c r="M1264" s="10">
        <f t="shared" si="314"/>
        <v>8.879695595413673E-4</v>
      </c>
      <c r="N1264" s="10">
        <f t="shared" si="311"/>
        <v>-3.5851712838611107E-3</v>
      </c>
      <c r="O1264" s="22">
        <f t="shared" ca="1" si="315"/>
        <v>0.913330255741715</v>
      </c>
      <c r="P1264" s="22">
        <f t="shared" ca="1" si="315"/>
        <v>0.4564233308348693</v>
      </c>
      <c r="Q1264" s="22">
        <f t="shared" ca="1" si="315"/>
        <v>0.12079823770401808</v>
      </c>
      <c r="R1264" s="22">
        <f t="shared" ca="1" si="315"/>
        <v>0.1868533859264</v>
      </c>
      <c r="S1264" s="22">
        <f t="shared" ca="1" si="315"/>
        <v>0.99924982179284094</v>
      </c>
      <c r="T1264" s="22">
        <f t="shared" ca="1" si="304"/>
        <v>-1.383129901344668E-2</v>
      </c>
      <c r="U1264" s="25">
        <f t="shared" ca="1" si="305"/>
        <v>0.49654223037046585</v>
      </c>
      <c r="V1264" s="22">
        <f t="shared" ca="1" si="312"/>
        <v>-6.6375190110025415E-3</v>
      </c>
      <c r="W1264" s="22">
        <f t="shared" ca="1" si="312"/>
        <v>-1.2528033731063083E-3</v>
      </c>
      <c r="X1264" s="22">
        <f t="shared" ca="1" si="312"/>
        <v>6.6344942384857081E-4</v>
      </c>
      <c r="Y1264" s="22">
        <f t="shared" ca="1" si="312"/>
        <v>5.5879224209191272E-4</v>
      </c>
      <c r="Z1264" s="22">
        <f t="shared" ca="1" si="312"/>
        <v>-2.2561200195049722E-3</v>
      </c>
      <c r="AA1264" s="10">
        <f t="shared" ca="1" si="306"/>
        <v>0</v>
      </c>
      <c r="AB1264" s="10">
        <f t="shared" ca="1" si="307"/>
        <v>0</v>
      </c>
      <c r="AC1264" s="5">
        <f t="shared" ca="1" si="309"/>
        <v>0.46134257144262436</v>
      </c>
    </row>
    <row r="1265" spans="1:29" x14ac:dyDescent="0.2">
      <c r="A1265" s="8">
        <v>43872</v>
      </c>
      <c r="B1265" s="3">
        <v>112574</v>
      </c>
      <c r="C1265" s="3">
        <v>115576</v>
      </c>
      <c r="D1265" s="3">
        <v>112574</v>
      </c>
      <c r="E1265" s="3">
        <v>115371</v>
      </c>
      <c r="F1265" s="3">
        <v>115371</v>
      </c>
      <c r="G1265" s="5">
        <f t="shared" si="302"/>
        <v>2.5222976311205514E-3</v>
      </c>
      <c r="H1265" s="24">
        <f t="shared" si="303"/>
        <v>1</v>
      </c>
      <c r="I1265" s="3">
        <f t="shared" si="313"/>
        <v>116111.31578947368</v>
      </c>
      <c r="J1265" s="10">
        <f t="shared" si="308"/>
        <v>2.4882295460602277E-2</v>
      </c>
      <c r="K1265" s="10">
        <f t="shared" si="310"/>
        <v>-8.7753209776414984E-4</v>
      </c>
      <c r="L1265" s="10">
        <f t="shared" si="300"/>
        <v>1.4306832908188372E-3</v>
      </c>
      <c r="M1265" s="10">
        <f t="shared" si="314"/>
        <v>1.1194979952538519E-3</v>
      </c>
      <c r="N1265" s="10">
        <f t="shared" si="311"/>
        <v>-2.2784871042265121E-4</v>
      </c>
      <c r="O1265" s="22">
        <f t="shared" ca="1" si="315"/>
        <v>0.913330255741715</v>
      </c>
      <c r="P1265" s="22">
        <f t="shared" ca="1" si="315"/>
        <v>0.4564233308348693</v>
      </c>
      <c r="Q1265" s="22">
        <f t="shared" ca="1" si="315"/>
        <v>0.12079823770401808</v>
      </c>
      <c r="R1265" s="22">
        <f t="shared" ca="1" si="315"/>
        <v>0.1868533859264</v>
      </c>
      <c r="S1265" s="22">
        <f t="shared" ca="1" si="315"/>
        <v>0.99924982179284094</v>
      </c>
      <c r="T1265" s="22">
        <f t="shared" ca="1" si="304"/>
        <v>2.2479555381405704E-2</v>
      </c>
      <c r="U1265" s="25">
        <f t="shared" ca="1" si="305"/>
        <v>0.50561965219891525</v>
      </c>
      <c r="V1265" s="22">
        <f t="shared" ca="1" si="312"/>
        <v>1.5374704946593818E-2</v>
      </c>
      <c r="W1265" s="22">
        <f t="shared" ca="1" si="312"/>
        <v>-5.4222477607227774E-4</v>
      </c>
      <c r="X1265" s="22">
        <f t="shared" ca="1" si="312"/>
        <v>8.8401544396053396E-4</v>
      </c>
      <c r="Y1265" s="22">
        <f t="shared" ca="1" si="312"/>
        <v>6.9173486797405965E-4</v>
      </c>
      <c r="Z1265" s="22">
        <f t="shared" ca="1" si="312"/>
        <v>-1.407871191288139E-4</v>
      </c>
      <c r="AA1265" s="10">
        <f t="shared" ca="1" si="306"/>
        <v>0</v>
      </c>
      <c r="AB1265" s="10">
        <f t="shared" ca="1" si="307"/>
        <v>0</v>
      </c>
      <c r="AC1265" s="5">
        <f t="shared" ca="1" si="309"/>
        <v>0.46134257144262436</v>
      </c>
    </row>
    <row r="1266" spans="1:29" x14ac:dyDescent="0.2">
      <c r="A1266" s="8">
        <v>43873</v>
      </c>
      <c r="B1266" s="3">
        <v>115371</v>
      </c>
      <c r="C1266" s="3">
        <v>117581</v>
      </c>
      <c r="D1266" s="3">
        <v>115371</v>
      </c>
      <c r="E1266" s="3">
        <v>116674</v>
      </c>
      <c r="F1266" s="3">
        <v>116674</v>
      </c>
      <c r="G1266" s="5">
        <f t="shared" si="302"/>
        <v>-1.9653050379690451E-2</v>
      </c>
      <c r="H1266" s="24">
        <f t="shared" si="303"/>
        <v>0</v>
      </c>
      <c r="I1266" s="3">
        <f t="shared" si="313"/>
        <v>116109.73684210527</v>
      </c>
      <c r="J1266" s="10">
        <f t="shared" si="308"/>
        <v>1.1293999358590989E-2</v>
      </c>
      <c r="K1266" s="10">
        <f t="shared" si="310"/>
        <v>2.0488413784766068E-4</v>
      </c>
      <c r="L1266" s="10">
        <f t="shared" si="300"/>
        <v>1.5484933110429843E-3</v>
      </c>
      <c r="M1266" s="10">
        <f t="shared" si="314"/>
        <v>1.1420637604446992E-3</v>
      </c>
      <c r="N1266" s="10">
        <f t="shared" si="311"/>
        <v>1.2157690433797219E-3</v>
      </c>
      <c r="O1266" s="22">
        <f t="shared" ca="1" si="315"/>
        <v>0.913330255741715</v>
      </c>
      <c r="P1266" s="22">
        <f t="shared" ca="1" si="315"/>
        <v>0.4564233308348693</v>
      </c>
      <c r="Q1266" s="22">
        <f t="shared" ca="1" si="315"/>
        <v>0.12079823770401808</v>
      </c>
      <c r="R1266" s="22">
        <f t="shared" ca="1" si="315"/>
        <v>0.1868533859264</v>
      </c>
      <c r="S1266" s="22">
        <f t="shared" ca="1" si="315"/>
        <v>0.99924982179284094</v>
      </c>
      <c r="T1266" s="22">
        <f t="shared" ca="1" si="304"/>
        <v>1.2023975966752155E-2</v>
      </c>
      <c r="U1266" s="25">
        <f t="shared" ca="1" si="305"/>
        <v>0.50300595777599644</v>
      </c>
      <c r="V1266" s="22">
        <f t="shared" ca="1" si="312"/>
        <v>-7.1009295465256647E-3</v>
      </c>
      <c r="W1266" s="22">
        <f t="shared" ca="1" si="312"/>
        <v>-1.2881777144340095E-4</v>
      </c>
      <c r="X1266" s="22">
        <f t="shared" ca="1" si="312"/>
        <v>-9.73591511373548E-4</v>
      </c>
      <c r="Y1266" s="22">
        <f t="shared" ca="1" si="312"/>
        <v>-7.1805514088232793E-4</v>
      </c>
      <c r="Z1266" s="22">
        <f t="shared" ca="1" si="312"/>
        <v>-7.6439621145536806E-4</v>
      </c>
      <c r="AA1266" s="10">
        <f t="shared" ca="1" si="306"/>
        <v>0</v>
      </c>
      <c r="AB1266" s="10">
        <f t="shared" ca="1" si="307"/>
        <v>0</v>
      </c>
      <c r="AC1266" s="5">
        <f t="shared" ca="1" si="309"/>
        <v>0.46134257144262436</v>
      </c>
    </row>
    <row r="1267" spans="1:29" x14ac:dyDescent="0.2">
      <c r="A1267" s="8">
        <v>43874</v>
      </c>
      <c r="B1267" s="3">
        <v>116660</v>
      </c>
      <c r="C1267" s="3">
        <v>116660</v>
      </c>
      <c r="D1267" s="3">
        <v>114801</v>
      </c>
      <c r="E1267" s="3">
        <v>115662</v>
      </c>
      <c r="F1267" s="3">
        <v>115662</v>
      </c>
      <c r="G1267" s="5">
        <f t="shared" si="302"/>
        <v>-3.0519963341461009E-3</v>
      </c>
      <c r="H1267" s="24">
        <f t="shared" si="303"/>
        <v>0</v>
      </c>
      <c r="I1267" s="3">
        <f t="shared" si="313"/>
        <v>115961.52631578948</v>
      </c>
      <c r="J1267" s="10">
        <f t="shared" si="308"/>
        <v>-8.6737405077395024E-3</v>
      </c>
      <c r="K1267" s="10">
        <f t="shared" si="310"/>
        <v>-3.5335835337675371E-4</v>
      </c>
      <c r="L1267" s="10">
        <f t="shared" si="300"/>
        <v>1.3855457887264055E-3</v>
      </c>
      <c r="M1267" s="10">
        <f t="shared" si="314"/>
        <v>1.0634512299096822E-3</v>
      </c>
      <c r="N1267" s="10">
        <f t="shared" si="311"/>
        <v>9.2549986071346348E-4</v>
      </c>
      <c r="O1267" s="22">
        <f t="shared" ca="1" si="315"/>
        <v>0.913330255741715</v>
      </c>
      <c r="P1267" s="22">
        <f t="shared" ca="1" si="315"/>
        <v>0.4564233308348693</v>
      </c>
      <c r="Q1267" s="22">
        <f t="shared" ca="1" si="315"/>
        <v>0.12079823770401808</v>
      </c>
      <c r="R1267" s="22">
        <f t="shared" ca="1" si="315"/>
        <v>0.1868533859264</v>
      </c>
      <c r="S1267" s="22">
        <f t="shared" ca="1" si="315"/>
        <v>0.99924982179284094</v>
      </c>
      <c r="T1267" s="22">
        <f t="shared" ca="1" si="304"/>
        <v>-6.7923841092977178E-3</v>
      </c>
      <c r="U1267" s="25">
        <f t="shared" ca="1" si="305"/>
        <v>0.49830191050132688</v>
      </c>
      <c r="V1267" s="22">
        <f t="shared" ca="1" si="312"/>
        <v>5.4026145181028818E-3</v>
      </c>
      <c r="W1267" s="22">
        <f t="shared" ca="1" si="312"/>
        <v>2.200963895960159E-4</v>
      </c>
      <c r="X1267" s="22">
        <f t="shared" ca="1" si="312"/>
        <v>-8.6301518785237804E-4</v>
      </c>
      <c r="Y1267" s="22">
        <f t="shared" ca="1" si="312"/>
        <v>-6.6239208434675108E-4</v>
      </c>
      <c r="Z1267" s="22">
        <f t="shared" ca="1" si="312"/>
        <v>-5.7646628689562367E-4</v>
      </c>
      <c r="AA1267" s="10">
        <f t="shared" ca="1" si="306"/>
        <v>0</v>
      </c>
      <c r="AB1267" s="10">
        <f t="shared" ca="1" si="307"/>
        <v>0</v>
      </c>
      <c r="AC1267" s="5">
        <f t="shared" ca="1" si="309"/>
        <v>0.46134257144262436</v>
      </c>
    </row>
    <row r="1268" spans="1:29" x14ac:dyDescent="0.2">
      <c r="A1268" s="8">
        <v>43875</v>
      </c>
      <c r="B1268" s="3">
        <v>115663</v>
      </c>
      <c r="C1268" s="3">
        <v>115663</v>
      </c>
      <c r="D1268" s="3">
        <v>114132</v>
      </c>
      <c r="E1268" s="3">
        <v>114381</v>
      </c>
      <c r="F1268" s="3">
        <v>114381</v>
      </c>
      <c r="G1268" s="5">
        <f t="shared" si="302"/>
        <v>5.2106556158801887E-3</v>
      </c>
      <c r="H1268" s="24">
        <f t="shared" si="303"/>
        <v>1</v>
      </c>
      <c r="I1268" s="3">
        <f t="shared" si="313"/>
        <v>115725.68421052632</v>
      </c>
      <c r="J1268" s="10">
        <f t="shared" si="308"/>
        <v>-1.107537479898324E-2</v>
      </c>
      <c r="K1268" s="10">
        <f t="shared" si="310"/>
        <v>-1.6671695940114139E-3</v>
      </c>
      <c r="L1268" s="10">
        <f t="shared" ref="L1268:L1331" si="316">AVERAGE(J1219:J1268)</f>
        <v>1.0110350497432186E-3</v>
      </c>
      <c r="M1268" s="10">
        <f t="shared" si="314"/>
        <v>9.711607276245138E-4</v>
      </c>
      <c r="N1268" s="10">
        <f t="shared" si="311"/>
        <v>1.1759166970796819E-3</v>
      </c>
      <c r="O1268" s="22">
        <f t="shared" ca="1" si="315"/>
        <v>0.913330255741715</v>
      </c>
      <c r="P1268" s="22">
        <f t="shared" ca="1" si="315"/>
        <v>0.4564233308348693</v>
      </c>
      <c r="Q1268" s="22">
        <f t="shared" ca="1" si="315"/>
        <v>0.12079823770401808</v>
      </c>
      <c r="R1268" s="22">
        <f t="shared" ca="1" si="315"/>
        <v>0.1868533859264</v>
      </c>
      <c r="S1268" s="22">
        <f t="shared" ca="1" si="315"/>
        <v>0.99924982179284094</v>
      </c>
      <c r="T1268" s="22">
        <f t="shared" ca="1" si="304"/>
        <v>-9.3977795242545549E-3</v>
      </c>
      <c r="U1268" s="25">
        <f t="shared" ca="1" si="305"/>
        <v>0.49765057241035726</v>
      </c>
      <c r="V1268" s="22">
        <f t="shared" ca="1" si="312"/>
        <v>-6.9544816852019718E-3</v>
      </c>
      <c r="W1268" s="22">
        <f t="shared" ca="1" si="312"/>
        <v>-1.0468539998070661E-3</v>
      </c>
      <c r="X1268" s="22">
        <f t="shared" ca="1" si="312"/>
        <v>6.3485208077851873E-4</v>
      </c>
      <c r="Y1268" s="22">
        <f t="shared" ca="1" si="312"/>
        <v>6.0981407999593259E-4</v>
      </c>
      <c r="Z1268" s="22">
        <f t="shared" ca="1" si="312"/>
        <v>7.3838504624824085E-4</v>
      </c>
      <c r="AA1268" s="10">
        <f t="shared" ca="1" si="306"/>
        <v>0</v>
      </c>
      <c r="AB1268" s="10">
        <f t="shared" ca="1" si="307"/>
        <v>0</v>
      </c>
      <c r="AC1268" s="5">
        <f t="shared" ca="1" si="309"/>
        <v>0.46134257144262436</v>
      </c>
    </row>
    <row r="1269" spans="1:29" x14ac:dyDescent="0.2">
      <c r="A1269" s="8">
        <v>43878</v>
      </c>
      <c r="B1269" s="3">
        <v>114381</v>
      </c>
      <c r="C1269" s="3">
        <v>115696</v>
      </c>
      <c r="D1269" s="3">
        <v>114381</v>
      </c>
      <c r="E1269" s="3">
        <v>115309</v>
      </c>
      <c r="F1269" s="3">
        <v>115309</v>
      </c>
      <c r="G1269" s="5">
        <f t="shared" si="302"/>
        <v>1.0484871085518099E-2</v>
      </c>
      <c r="H1269" s="24">
        <f t="shared" si="303"/>
        <v>1</v>
      </c>
      <c r="I1269" s="3">
        <f t="shared" si="313"/>
        <v>115635.31578947368</v>
      </c>
      <c r="J1269" s="10">
        <f t="shared" si="308"/>
        <v>8.113235589827017E-3</v>
      </c>
      <c r="K1269" s="10">
        <f t="shared" si="310"/>
        <v>-1.4235632172108603E-3</v>
      </c>
      <c r="L1269" s="10">
        <f t="shared" si="316"/>
        <v>1.1925550406954599E-3</v>
      </c>
      <c r="M1269" s="10">
        <f t="shared" si="314"/>
        <v>1.0064808752401678E-3</v>
      </c>
      <c r="N1269" s="10">
        <f t="shared" si="311"/>
        <v>4.9080830204595079E-3</v>
      </c>
      <c r="O1269" s="22">
        <f t="shared" ca="1" si="315"/>
        <v>0.913330255741715</v>
      </c>
      <c r="P1269" s="22">
        <f t="shared" ca="1" si="315"/>
        <v>0.4564233308348693</v>
      </c>
      <c r="Q1269" s="22">
        <f t="shared" ca="1" si="315"/>
        <v>0.12079823770401808</v>
      </c>
      <c r="R1269" s="22">
        <f t="shared" ca="1" si="315"/>
        <v>0.1868533859264</v>
      </c>
      <c r="S1269" s="22">
        <f t="shared" ca="1" si="315"/>
        <v>0.99924982179284094</v>
      </c>
      <c r="T1269" s="22">
        <f t="shared" ca="1" si="304"/>
        <v>1.199684006112459E-2</v>
      </c>
      <c r="U1269" s="25">
        <f t="shared" ca="1" si="305"/>
        <v>0.50299917404423078</v>
      </c>
      <c r="V1269" s="22">
        <f t="shared" ca="1" si="312"/>
        <v>5.0401746337326052E-3</v>
      </c>
      <c r="W1269" s="22">
        <f t="shared" ca="1" si="312"/>
        <v>-8.8435829792709566E-4</v>
      </c>
      <c r="X1269" s="22">
        <f t="shared" ca="1" si="312"/>
        <v>7.4084939342570816E-4</v>
      </c>
      <c r="Y1269" s="22">
        <f t="shared" ca="1" si="312"/>
        <v>6.2525478528975445E-4</v>
      </c>
      <c r="Z1269" s="22">
        <f t="shared" ca="1" si="312"/>
        <v>3.0490419347604758E-3</v>
      </c>
      <c r="AA1269" s="10">
        <f t="shared" ca="1" si="306"/>
        <v>9.4848710855180984E-3</v>
      </c>
      <c r="AB1269" s="10">
        <f t="shared" ca="1" si="307"/>
        <v>0</v>
      </c>
      <c r="AC1269" s="5">
        <f t="shared" ca="1" si="309"/>
        <v>0.47082744252814246</v>
      </c>
    </row>
    <row r="1270" spans="1:29" x14ac:dyDescent="0.2">
      <c r="A1270" s="8">
        <v>43879</v>
      </c>
      <c r="B1270" s="3">
        <v>115309</v>
      </c>
      <c r="C1270" s="3">
        <v>115309</v>
      </c>
      <c r="D1270" s="3">
        <v>113532</v>
      </c>
      <c r="E1270" s="3">
        <v>114977</v>
      </c>
      <c r="F1270" s="3">
        <v>114977</v>
      </c>
      <c r="G1270" s="5">
        <f t="shared" si="302"/>
        <v>-3.4006801360272343E-3</v>
      </c>
      <c r="H1270" s="24">
        <f t="shared" si="303"/>
        <v>0</v>
      </c>
      <c r="I1270" s="3">
        <f t="shared" si="313"/>
        <v>115455.63157894737</v>
      </c>
      <c r="J1270" s="10">
        <f t="shared" si="308"/>
        <v>-2.8792201822928076E-3</v>
      </c>
      <c r="K1270" s="10">
        <f t="shared" si="310"/>
        <v>-7.9520001842053325E-4</v>
      </c>
      <c r="L1270" s="10">
        <f t="shared" si="316"/>
        <v>8.8808198474959132E-4</v>
      </c>
      <c r="M1270" s="10">
        <f t="shared" si="314"/>
        <v>9.9476605590290471E-4</v>
      </c>
      <c r="N1270" s="10">
        <f t="shared" si="311"/>
        <v>-6.4422010811950872E-4</v>
      </c>
      <c r="O1270" s="22">
        <f t="shared" ca="1" si="315"/>
        <v>0.913330255741715</v>
      </c>
      <c r="P1270" s="22">
        <f t="shared" ca="1" si="315"/>
        <v>0.4564233308348693</v>
      </c>
      <c r="Q1270" s="22">
        <f t="shared" ca="1" si="315"/>
        <v>0.12079823770401808</v>
      </c>
      <c r="R1270" s="22">
        <f t="shared" ca="1" si="315"/>
        <v>0.1868533859264</v>
      </c>
      <c r="S1270" s="22">
        <f t="shared" ca="1" si="315"/>
        <v>0.99924982179284094</v>
      </c>
      <c r="T1270" s="22">
        <f t="shared" ca="1" si="304"/>
        <v>-3.3432094303068845E-3</v>
      </c>
      <c r="U1270" s="25">
        <f t="shared" ca="1" si="305"/>
        <v>0.49916419842090609</v>
      </c>
      <c r="V1270" s="22">
        <f t="shared" ca="1" si="312"/>
        <v>1.7964995230687478E-3</v>
      </c>
      <c r="W1270" s="22">
        <f t="shared" ca="1" si="312"/>
        <v>4.9616783829958095E-4</v>
      </c>
      <c r="X1270" s="22">
        <f t="shared" ca="1" si="312"/>
        <v>-5.5412186669867428E-4</v>
      </c>
      <c r="Y1270" s="22">
        <f t="shared" ca="1" si="312"/>
        <v>-6.2068776677281763E-4</v>
      </c>
      <c r="Z1270" s="22">
        <f t="shared" ca="1" si="312"/>
        <v>4.0196339415291601E-4</v>
      </c>
      <c r="AA1270" s="10">
        <f t="shared" ca="1" si="306"/>
        <v>0</v>
      </c>
      <c r="AB1270" s="10">
        <f t="shared" ca="1" si="307"/>
        <v>0</v>
      </c>
      <c r="AC1270" s="5">
        <f t="shared" ca="1" si="309"/>
        <v>0.47082744252814246</v>
      </c>
    </row>
    <row r="1271" spans="1:29" x14ac:dyDescent="0.2">
      <c r="A1271" s="8">
        <v>43880</v>
      </c>
      <c r="B1271" s="3">
        <v>114982</v>
      </c>
      <c r="C1271" s="3">
        <v>116545</v>
      </c>
      <c r="D1271" s="3">
        <v>114774</v>
      </c>
      <c r="E1271" s="3">
        <v>116518</v>
      </c>
      <c r="F1271" s="3">
        <v>116518</v>
      </c>
      <c r="G1271" s="5">
        <f t="shared" si="302"/>
        <v>-2.4348169381554818E-2</v>
      </c>
      <c r="H1271" s="24">
        <f t="shared" si="303"/>
        <v>0</v>
      </c>
      <c r="I1271" s="3">
        <f t="shared" si="313"/>
        <v>115297.21052631579</v>
      </c>
      <c r="J1271" s="10">
        <f t="shared" si="308"/>
        <v>1.3402680536107159E-2</v>
      </c>
      <c r="K1271" s="10">
        <f t="shared" si="310"/>
        <v>-7.0826972411906493E-4</v>
      </c>
      <c r="L1271" s="10">
        <f t="shared" si="316"/>
        <v>1.0979312274243002E-3</v>
      </c>
      <c r="M1271" s="10">
        <f t="shared" si="314"/>
        <v>1.201615354048624E-3</v>
      </c>
      <c r="N1271" s="10">
        <f t="shared" si="311"/>
        <v>-2.2248387261627477E-4</v>
      </c>
      <c r="O1271" s="22">
        <f t="shared" ca="1" si="315"/>
        <v>0.913330255741715</v>
      </c>
      <c r="P1271" s="22">
        <f t="shared" ca="1" si="315"/>
        <v>0.4564233308348693</v>
      </c>
      <c r="Q1271" s="22">
        <f t="shared" ca="1" si="315"/>
        <v>0.12079823770401808</v>
      </c>
      <c r="R1271" s="22">
        <f t="shared" ca="1" si="315"/>
        <v>0.1868533859264</v>
      </c>
      <c r="S1271" s="22">
        <f t="shared" ca="1" si="315"/>
        <v>0.99924982179284094</v>
      </c>
      <c r="T1271" s="22">
        <f t="shared" ca="1" si="304"/>
        <v>1.2052639899869945E-2</v>
      </c>
      <c r="U1271" s="25">
        <f t="shared" ca="1" si="305"/>
        <v>0.50301312349965699</v>
      </c>
      <c r="V1271" s="22">
        <f t="shared" ca="1" si="312"/>
        <v>-8.4268492120241952E-3</v>
      </c>
      <c r="W1271" s="22">
        <f t="shared" ca="1" si="312"/>
        <v>4.453200350865705E-4</v>
      </c>
      <c r="X1271" s="22">
        <f t="shared" ca="1" si="312"/>
        <v>-6.9031719988787532E-4</v>
      </c>
      <c r="Y1271" s="22">
        <f t="shared" ca="1" si="312"/>
        <v>-7.5550792784634217E-4</v>
      </c>
      <c r="Z1271" s="22">
        <f t="shared" ca="1" si="312"/>
        <v>1.3988530440561391E-4</v>
      </c>
      <c r="AA1271" s="10">
        <f t="shared" ca="1" si="306"/>
        <v>0</v>
      </c>
      <c r="AB1271" s="10">
        <f t="shared" ca="1" si="307"/>
        <v>0</v>
      </c>
      <c r="AC1271" s="5">
        <f t="shared" ca="1" si="309"/>
        <v>0.47082744252814246</v>
      </c>
    </row>
    <row r="1272" spans="1:29" x14ac:dyDescent="0.2">
      <c r="A1272" s="8">
        <v>43881</v>
      </c>
      <c r="B1272" s="3">
        <v>116518</v>
      </c>
      <c r="C1272" s="3">
        <v>116552</v>
      </c>
      <c r="D1272" s="3">
        <v>114379</v>
      </c>
      <c r="E1272" s="3">
        <v>114586</v>
      </c>
      <c r="F1272" s="3">
        <v>114586</v>
      </c>
      <c r="G1272" s="5">
        <f t="shared" si="302"/>
        <v>-7.7391653430611052E-2</v>
      </c>
      <c r="H1272" s="24">
        <f t="shared" si="303"/>
        <v>0</v>
      </c>
      <c r="I1272" s="3">
        <f t="shared" si="313"/>
        <v>115097.73684210527</v>
      </c>
      <c r="J1272" s="10">
        <f t="shared" si="308"/>
        <v>-1.6581129095933678E-2</v>
      </c>
      <c r="K1272" s="10">
        <f t="shared" si="310"/>
        <v>-2.0175147067599208E-3</v>
      </c>
      <c r="L1272" s="10">
        <f t="shared" si="316"/>
        <v>6.751875303567423E-4</v>
      </c>
      <c r="M1272" s="10">
        <f t="shared" si="314"/>
        <v>9.7756154316168018E-4</v>
      </c>
      <c r="N1272" s="10">
        <f t="shared" si="311"/>
        <v>-1.8039615902551097E-3</v>
      </c>
      <c r="O1272" s="22">
        <f t="shared" ca="1" si="315"/>
        <v>0.913330255741715</v>
      </c>
      <c r="P1272" s="22">
        <f t="shared" ca="1" si="315"/>
        <v>0.4564233308348693</v>
      </c>
      <c r="Q1272" s="22">
        <f t="shared" ca="1" si="315"/>
        <v>0.12079823770401808</v>
      </c>
      <c r="R1272" s="22">
        <f t="shared" ca="1" si="315"/>
        <v>0.1868533859264</v>
      </c>
      <c r="S1272" s="22">
        <f t="shared" ca="1" si="315"/>
        <v>0.99924982179284094</v>
      </c>
      <c r="T1272" s="22">
        <f t="shared" ca="1" si="304"/>
        <v>-1.7603273809648726E-2</v>
      </c>
      <c r="U1272" s="25">
        <f t="shared" ca="1" si="305"/>
        <v>0.49559929518612583</v>
      </c>
      <c r="V1272" s="22">
        <f t="shared" ca="1" si="312"/>
        <v>1.0271199148523204E-2</v>
      </c>
      <c r="W1272" s="22">
        <f t="shared" ca="1" si="312"/>
        <v>1.2497517640874911E-3</v>
      </c>
      <c r="X1272" s="22">
        <f t="shared" ca="1" si="312"/>
        <v>-4.1824567837146748E-4</v>
      </c>
      <c r="Y1272" s="22">
        <f t="shared" ca="1" si="312"/>
        <v>-6.0555160216523777E-4</v>
      </c>
      <c r="Z1272" s="22">
        <f t="shared" ca="1" si="312"/>
        <v>1.1174660448389385E-3</v>
      </c>
      <c r="AA1272" s="10">
        <f t="shared" ca="1" si="306"/>
        <v>0</v>
      </c>
      <c r="AB1272" s="10">
        <f t="shared" ca="1" si="307"/>
        <v>0</v>
      </c>
      <c r="AC1272" s="5">
        <f t="shared" ca="1" si="309"/>
        <v>0.47082744252814246</v>
      </c>
    </row>
    <row r="1273" spans="1:29" x14ac:dyDescent="0.2">
      <c r="A1273" s="8">
        <v>43882</v>
      </c>
      <c r="B1273" s="3">
        <v>114585</v>
      </c>
      <c r="C1273" s="3">
        <v>114585</v>
      </c>
      <c r="D1273" s="3">
        <v>112661</v>
      </c>
      <c r="E1273" s="3">
        <v>113681</v>
      </c>
      <c r="F1273" s="3">
        <v>113681</v>
      </c>
      <c r="G1273" s="5">
        <f t="shared" si="302"/>
        <v>-9.4096638840263536E-2</v>
      </c>
      <c r="H1273" s="24">
        <f t="shared" si="303"/>
        <v>0</v>
      </c>
      <c r="I1273" s="3">
        <f t="shared" si="313"/>
        <v>115055.57894736843</v>
      </c>
      <c r="J1273" s="10">
        <f t="shared" si="308"/>
        <v>-7.8979980102281688E-3</v>
      </c>
      <c r="K1273" s="10">
        <f t="shared" si="310"/>
        <v>-1.9305191518131926E-3</v>
      </c>
      <c r="L1273" s="10">
        <f t="shared" si="316"/>
        <v>5.4404397675369422E-4</v>
      </c>
      <c r="M1273" s="10">
        <f t="shared" si="314"/>
        <v>8.1837559259586917E-4</v>
      </c>
      <c r="N1273" s="10">
        <f t="shared" si="311"/>
        <v>-1.1684862325040957E-3</v>
      </c>
      <c r="O1273" s="22">
        <f t="shared" ca="1" si="315"/>
        <v>0.913330255741715</v>
      </c>
      <c r="P1273" s="22">
        <f t="shared" ca="1" si="315"/>
        <v>0.4564233308348693</v>
      </c>
      <c r="Q1273" s="22">
        <f t="shared" ca="1" si="315"/>
        <v>0.12079823770401808</v>
      </c>
      <c r="R1273" s="22">
        <f t="shared" ca="1" si="315"/>
        <v>0.1868533859264</v>
      </c>
      <c r="S1273" s="22">
        <f t="shared" ca="1" si="315"/>
        <v>0.99924982179284094</v>
      </c>
      <c r="T1273" s="22">
        <f t="shared" ca="1" si="304"/>
        <v>-9.0435883795760459E-3</v>
      </c>
      <c r="U1273" s="25">
        <f t="shared" ca="1" si="305"/>
        <v>0.49773911831421658</v>
      </c>
      <c r="V1273" s="22">
        <f t="shared" ca="1" si="312"/>
        <v>4.9138277357065399E-3</v>
      </c>
      <c r="W1273" s="22">
        <f t="shared" ca="1" si="312"/>
        <v>1.2010940671556688E-3</v>
      </c>
      <c r="X1273" s="22">
        <f t="shared" ca="1" si="312"/>
        <v>-3.3848304075973748E-4</v>
      </c>
      <c r="Y1273" s="22">
        <f t="shared" ca="1" si="312"/>
        <v>-5.0916152168119916E-4</v>
      </c>
      <c r="Z1273" s="22">
        <f t="shared" ca="1" si="312"/>
        <v>7.2698676938562443E-4</v>
      </c>
      <c r="AA1273" s="10">
        <f t="shared" ca="1" si="306"/>
        <v>0</v>
      </c>
      <c r="AB1273" s="10">
        <f t="shared" ca="1" si="307"/>
        <v>0</v>
      </c>
      <c r="AC1273" s="5">
        <f t="shared" ca="1" si="309"/>
        <v>0.47082744252814246</v>
      </c>
    </row>
    <row r="1274" spans="1:29" x14ac:dyDescent="0.2">
      <c r="A1274" s="8">
        <v>43887</v>
      </c>
      <c r="B1274" s="3">
        <v>113647</v>
      </c>
      <c r="C1274" s="3">
        <v>113647</v>
      </c>
      <c r="D1274" s="3">
        <v>105053</v>
      </c>
      <c r="E1274" s="3">
        <v>105718</v>
      </c>
      <c r="F1274" s="3">
        <v>105718</v>
      </c>
      <c r="G1274" s="5">
        <f t="shared" si="302"/>
        <v>-1.4623810514765689E-2</v>
      </c>
      <c r="H1274" s="24">
        <f t="shared" si="303"/>
        <v>0</v>
      </c>
      <c r="I1274" s="3">
        <f t="shared" si="313"/>
        <v>114489.21052631579</v>
      </c>
      <c r="J1274" s="10">
        <f t="shared" si="308"/>
        <v>-7.0046885583342822E-2</v>
      </c>
      <c r="K1274" s="10">
        <f t="shared" si="310"/>
        <v>-3.7881043581953098E-3</v>
      </c>
      <c r="L1274" s="10">
        <f t="shared" si="316"/>
        <v>-8.019273905354973E-4</v>
      </c>
      <c r="M1274" s="10">
        <f t="shared" si="314"/>
        <v>1.4078959740487006E-4</v>
      </c>
      <c r="N1274" s="10">
        <f t="shared" si="311"/>
        <v>-1.6800510467138062E-2</v>
      </c>
      <c r="O1274" s="22">
        <f t="shared" ca="1" si="315"/>
        <v>0.913330255741715</v>
      </c>
      <c r="P1274" s="22">
        <f t="shared" ca="1" si="315"/>
        <v>0.4564233308348693</v>
      </c>
      <c r="Q1274" s="22">
        <f t="shared" ca="1" si="315"/>
        <v>0.12079823770401808</v>
      </c>
      <c r="R1274" s="22">
        <f t="shared" ca="1" si="315"/>
        <v>0.1868533859264</v>
      </c>
      <c r="S1274" s="22">
        <f t="shared" ca="1" si="315"/>
        <v>0.99924982179284094</v>
      </c>
      <c r="T1274" s="22">
        <f t="shared" ca="1" si="304"/>
        <v>-8.2563390625344152E-2</v>
      </c>
      <c r="U1274" s="25">
        <f t="shared" ca="1" si="305"/>
        <v>0.47937086958511121</v>
      </c>
      <c r="V1274" s="22">
        <f t="shared" ca="1" si="312"/>
        <v>4.1901597198652205E-2</v>
      </c>
      <c r="W1274" s="22">
        <f t="shared" ca="1" si="312"/>
        <v>2.2660197043978827E-3</v>
      </c>
      <c r="X1274" s="22">
        <f t="shared" ca="1" si="312"/>
        <v>4.7970781599996281E-4</v>
      </c>
      <c r="Y1274" s="22">
        <f t="shared" ca="1" si="312"/>
        <v>-8.4219433185222625E-5</v>
      </c>
      <c r="Z1274" s="22">
        <f t="shared" ca="1" si="312"/>
        <v>1.0049957488661896E-2</v>
      </c>
      <c r="AA1274" s="10">
        <f t="shared" ca="1" si="306"/>
        <v>0</v>
      </c>
      <c r="AB1274" s="10">
        <f t="shared" ca="1" si="307"/>
        <v>0</v>
      </c>
      <c r="AC1274" s="5">
        <f t="shared" ca="1" si="309"/>
        <v>0.47082744252814246</v>
      </c>
    </row>
    <row r="1275" spans="1:29" x14ac:dyDescent="0.2">
      <c r="A1275" s="8">
        <v>43888</v>
      </c>
      <c r="B1275" s="3">
        <v>105711</v>
      </c>
      <c r="C1275" s="3">
        <v>106656</v>
      </c>
      <c r="D1275" s="3">
        <v>102984</v>
      </c>
      <c r="E1275" s="3">
        <v>102984</v>
      </c>
      <c r="F1275" s="3">
        <v>102984</v>
      </c>
      <c r="G1275" s="5">
        <f t="shared" si="302"/>
        <v>3.5355006602967531E-2</v>
      </c>
      <c r="H1275" s="24">
        <f t="shared" si="303"/>
        <v>1</v>
      </c>
      <c r="I1275" s="3">
        <f t="shared" si="313"/>
        <v>113836.52631578948</v>
      </c>
      <c r="J1275" s="10">
        <f t="shared" si="308"/>
        <v>-2.5861253523524863E-2</v>
      </c>
      <c r="K1275" s="10">
        <f t="shared" si="310"/>
        <v>-5.9533565488803898E-3</v>
      </c>
      <c r="L1275" s="10">
        <f t="shared" si="316"/>
        <v>-1.3719210022811157E-3</v>
      </c>
      <c r="M1275" s="10">
        <f t="shared" si="314"/>
        <v>-8.6132193811649937E-5</v>
      </c>
      <c r="N1275" s="10">
        <f t="shared" si="311"/>
        <v>-2.1396917135384476E-2</v>
      </c>
      <c r="O1275" s="22">
        <f t="shared" ca="1" si="315"/>
        <v>0.913330255741715</v>
      </c>
      <c r="P1275" s="22">
        <f t="shared" ca="1" si="315"/>
        <v>0.4564233308348693</v>
      </c>
      <c r="Q1275" s="22">
        <f t="shared" ca="1" si="315"/>
        <v>0.12079823770401808</v>
      </c>
      <c r="R1275" s="22">
        <f t="shared" ca="1" si="315"/>
        <v>0.1868533859264</v>
      </c>
      <c r="S1275" s="22">
        <f t="shared" ca="1" si="315"/>
        <v>0.99924982179284094</v>
      </c>
      <c r="T1275" s="22">
        <f t="shared" ca="1" si="304"/>
        <v>-4.7899801485974648E-2</v>
      </c>
      <c r="U1275" s="25">
        <f t="shared" ca="1" si="305"/>
        <v>0.48802733870481646</v>
      </c>
      <c r="V1275" s="22">
        <f t="shared" ca="1" si="312"/>
        <v>-1.6540828892227102E-2</v>
      </c>
      <c r="W1275" s="22">
        <f t="shared" ca="1" si="312"/>
        <v>-3.8077602046580282E-3</v>
      </c>
      <c r="X1275" s="22">
        <f t="shared" ca="1" si="312"/>
        <v>-8.7747914198134554E-4</v>
      </c>
      <c r="Y1275" s="22">
        <f t="shared" ca="1" si="312"/>
        <v>-5.5090055037535513E-5</v>
      </c>
      <c r="Z1275" s="22">
        <f t="shared" ca="1" si="312"/>
        <v>-1.3685444320616885E-2</v>
      </c>
      <c r="AA1275" s="10">
        <f t="shared" ca="1" si="306"/>
        <v>0</v>
      </c>
      <c r="AB1275" s="10">
        <f t="shared" ca="1" si="307"/>
        <v>0</v>
      </c>
      <c r="AC1275" s="5">
        <f t="shared" ca="1" si="309"/>
        <v>0.47082744252814246</v>
      </c>
    </row>
    <row r="1276" spans="1:29" x14ac:dyDescent="0.2">
      <c r="A1276" s="8">
        <v>43889</v>
      </c>
      <c r="B1276" s="3">
        <v>102984</v>
      </c>
      <c r="C1276" s="3">
        <v>104172</v>
      </c>
      <c r="D1276" s="3">
        <v>99951</v>
      </c>
      <c r="E1276" s="3">
        <v>104172</v>
      </c>
      <c r="F1276" s="3">
        <v>104172</v>
      </c>
      <c r="G1276" s="5">
        <f t="shared" si="302"/>
        <v>1.31033291095497E-2</v>
      </c>
      <c r="H1276" s="24">
        <f t="shared" si="303"/>
        <v>1</v>
      </c>
      <c r="I1276" s="3">
        <f t="shared" si="313"/>
        <v>113238.84210526316</v>
      </c>
      <c r="J1276" s="10">
        <f t="shared" si="308"/>
        <v>1.1535772547191847E-2</v>
      </c>
      <c r="K1276" s="10">
        <f t="shared" si="310"/>
        <v>-4.9069553733361469E-3</v>
      </c>
      <c r="L1276" s="10">
        <f t="shared" si="316"/>
        <v>-1.3639805053764253E-3</v>
      </c>
      <c r="M1276" s="10">
        <f t="shared" si="314"/>
        <v>9.5290737636687385E-5</v>
      </c>
      <c r="N1276" s="10">
        <f t="shared" si="311"/>
        <v>-2.1770298733167538E-2</v>
      </c>
      <c r="O1276" s="22">
        <f t="shared" ca="1" si="315"/>
        <v>0.913330255741715</v>
      </c>
      <c r="P1276" s="22">
        <f t="shared" ca="1" si="315"/>
        <v>0.4564233308348693</v>
      </c>
      <c r="Q1276" s="22">
        <f t="shared" ca="1" si="315"/>
        <v>0.12079823770401808</v>
      </c>
      <c r="R1276" s="22">
        <f t="shared" ca="1" si="315"/>
        <v>0.1868533859264</v>
      </c>
      <c r="S1276" s="22">
        <f t="shared" ca="1" si="315"/>
        <v>0.99924982179284094</v>
      </c>
      <c r="T1276" s="22">
        <f t="shared" ca="1" si="304"/>
        <v>-1.3604606998883001E-2</v>
      </c>
      <c r="U1276" s="25">
        <f t="shared" ca="1" si="305"/>
        <v>0.49659890070791662</v>
      </c>
      <c r="V1276" s="22">
        <f t="shared" ca="1" si="312"/>
        <v>7.2585648581485352E-3</v>
      </c>
      <c r="W1276" s="22">
        <f t="shared" ca="1" si="312"/>
        <v>-3.0875655434166168E-3</v>
      </c>
      <c r="X1276" s="22">
        <f t="shared" ca="1" si="312"/>
        <v>-8.5824689443405233E-4</v>
      </c>
      <c r="Y1276" s="22">
        <f t="shared" ca="1" si="312"/>
        <v>5.9959053170226143E-5</v>
      </c>
      <c r="Z1276" s="22">
        <f t="shared" ca="1" si="312"/>
        <v>-1.3698356541749996E-2</v>
      </c>
      <c r="AA1276" s="10">
        <f t="shared" ca="1" si="306"/>
        <v>0</v>
      </c>
      <c r="AB1276" s="10">
        <f t="shared" ca="1" si="307"/>
        <v>0</v>
      </c>
      <c r="AC1276" s="5">
        <f t="shared" ca="1" si="309"/>
        <v>0.47082744252814246</v>
      </c>
    </row>
    <row r="1277" spans="1:29" x14ac:dyDescent="0.2">
      <c r="A1277" s="8">
        <v>43892</v>
      </c>
      <c r="B1277" s="3">
        <v>104260</v>
      </c>
      <c r="C1277" s="3">
        <v>107220</v>
      </c>
      <c r="D1277" s="3">
        <v>103779</v>
      </c>
      <c r="E1277" s="3">
        <v>106625</v>
      </c>
      <c r="F1277" s="3">
        <v>106625</v>
      </c>
      <c r="G1277" s="5">
        <f t="shared" si="302"/>
        <v>5.6178194607268139E-3</v>
      </c>
      <c r="H1277" s="24">
        <f t="shared" si="303"/>
        <v>1</v>
      </c>
      <c r="I1277" s="3">
        <f t="shared" si="313"/>
        <v>112863.26315789473</v>
      </c>
      <c r="J1277" s="10">
        <f t="shared" si="308"/>
        <v>2.3547594363168667E-2</v>
      </c>
      <c r="K1277" s="10">
        <f t="shared" si="310"/>
        <v>-3.791542115289509E-3</v>
      </c>
      <c r="L1277" s="10">
        <f t="shared" si="316"/>
        <v>-9.5809100670485097E-4</v>
      </c>
      <c r="M1277" s="10">
        <f t="shared" si="314"/>
        <v>6.2119559730154932E-4</v>
      </c>
      <c r="N1277" s="10">
        <f t="shared" si="311"/>
        <v>-1.3744554041347067E-2</v>
      </c>
      <c r="O1277" s="22">
        <f t="shared" ca="1" si="315"/>
        <v>0.913330255741715</v>
      </c>
      <c r="P1277" s="22">
        <f t="shared" ca="1" si="315"/>
        <v>0.4564233308348693</v>
      </c>
      <c r="Q1277" s="22">
        <f t="shared" ca="1" si="315"/>
        <v>0.12079823770401808</v>
      </c>
      <c r="R1277" s="22">
        <f t="shared" ca="1" si="315"/>
        <v>0.1868533859264</v>
      </c>
      <c r="S1277" s="22">
        <f t="shared" ca="1" si="315"/>
        <v>0.99924982179284094</v>
      </c>
      <c r="T1277" s="22">
        <f t="shared" ca="1" si="304"/>
        <v>6.0422757196241066E-3</v>
      </c>
      <c r="U1277" s="25">
        <f t="shared" ca="1" si="305"/>
        <v>0.50151056433413066</v>
      </c>
      <c r="V1277" s="22">
        <f t="shared" ca="1" si="312"/>
        <v>1.4672649860028388E-2</v>
      </c>
      <c r="W1277" s="22">
        <f t="shared" ca="1" si="312"/>
        <v>-2.3625330481405605E-3</v>
      </c>
      <c r="X1277" s="22">
        <f t="shared" ca="1" si="312"/>
        <v>-5.9699235763167446E-4</v>
      </c>
      <c r="Y1277" s="22">
        <f t="shared" ca="1" si="312"/>
        <v>3.8707077050949897E-4</v>
      </c>
      <c r="Z1277" s="22">
        <f t="shared" ca="1" si="312"/>
        <v>-8.5643155653453429E-3</v>
      </c>
      <c r="AA1277" s="10">
        <f t="shared" ca="1" si="306"/>
        <v>4.6178194607268139E-3</v>
      </c>
      <c r="AB1277" s="10">
        <f t="shared" ca="1" si="307"/>
        <v>0</v>
      </c>
      <c r="AC1277" s="5">
        <f t="shared" ca="1" si="309"/>
        <v>0.47544526198886927</v>
      </c>
    </row>
    <row r="1278" spans="1:29" x14ac:dyDescent="0.2">
      <c r="A1278" s="8">
        <v>43893</v>
      </c>
      <c r="B1278" s="3">
        <v>106630</v>
      </c>
      <c r="C1278" s="3">
        <v>108804</v>
      </c>
      <c r="D1278" s="3">
        <v>104405</v>
      </c>
      <c r="E1278" s="3">
        <v>105537</v>
      </c>
      <c r="F1278" s="3">
        <v>105537</v>
      </c>
      <c r="G1278" s="5">
        <f t="shared" si="302"/>
        <v>-3.1306555994580099E-2</v>
      </c>
      <c r="H1278" s="24">
        <f t="shared" si="303"/>
        <v>0</v>
      </c>
      <c r="I1278" s="3">
        <f t="shared" si="313"/>
        <v>112384.73684210527</v>
      </c>
      <c r="J1278" s="10">
        <f t="shared" si="308"/>
        <v>-1.0203985932004667E-2</v>
      </c>
      <c r="K1278" s="10">
        <f t="shared" si="310"/>
        <v>-3.5369917408143324E-3</v>
      </c>
      <c r="L1278" s="10">
        <f t="shared" si="316"/>
        <v>-1.043306069368397E-3</v>
      </c>
      <c r="M1278" s="10">
        <f t="shared" si="314"/>
        <v>4.7115067023002056E-4</v>
      </c>
      <c r="N1278" s="10">
        <f t="shared" si="311"/>
        <v>-1.4205751625702367E-2</v>
      </c>
      <c r="O1278" s="22">
        <f t="shared" ca="1" si="315"/>
        <v>0.913330255741715</v>
      </c>
      <c r="P1278" s="22">
        <f t="shared" ca="1" si="315"/>
        <v>0.4564233308348693</v>
      </c>
      <c r="Q1278" s="22">
        <f t="shared" ca="1" si="315"/>
        <v>0.12079823770401808</v>
      </c>
      <c r="R1278" s="22">
        <f t="shared" ca="1" si="315"/>
        <v>0.1868533859264</v>
      </c>
      <c r="S1278" s="22">
        <f t="shared" ca="1" si="315"/>
        <v>0.99924982179284094</v>
      </c>
      <c r="T1278" s="22">
        <f t="shared" ca="1" si="304"/>
        <v>-2.5167062849308676E-2</v>
      </c>
      <c r="U1278" s="25">
        <f t="shared" ca="1" si="305"/>
        <v>0.4937085663570725</v>
      </c>
      <c r="V1278" s="22">
        <f t="shared" ca="1" si="312"/>
        <v>6.2962470485031542E-3</v>
      </c>
      <c r="W1278" s="22">
        <f t="shared" ca="1" si="312"/>
        <v>2.1824583017929717E-3</v>
      </c>
      <c r="X1278" s="22">
        <f t="shared" ca="1" si="312"/>
        <v>6.4375948807836845E-4</v>
      </c>
      <c r="Y1278" s="22">
        <f t="shared" ca="1" si="312"/>
        <v>-2.9071786619498582E-4</v>
      </c>
      <c r="Z1278" s="22">
        <f t="shared" ca="1" si="312"/>
        <v>8.7654885395873471E-3</v>
      </c>
      <c r="AA1278" s="10">
        <f t="shared" ca="1" si="306"/>
        <v>0</v>
      </c>
      <c r="AB1278" s="10">
        <f t="shared" ca="1" si="307"/>
        <v>0</v>
      </c>
      <c r="AC1278" s="5">
        <f t="shared" ca="1" si="309"/>
        <v>0.47544526198886927</v>
      </c>
    </row>
    <row r="1279" spans="1:29" x14ac:dyDescent="0.2">
      <c r="A1279" s="8">
        <v>43894</v>
      </c>
      <c r="B1279" s="3">
        <v>105540</v>
      </c>
      <c r="C1279" s="3">
        <v>107809</v>
      </c>
      <c r="D1279" s="3">
        <v>105042</v>
      </c>
      <c r="E1279" s="3">
        <v>107224</v>
      </c>
      <c r="F1279" s="3">
        <v>107224</v>
      </c>
      <c r="G1279" s="5">
        <f t="shared" si="302"/>
        <v>-8.6053495486085207E-2</v>
      </c>
      <c r="H1279" s="24">
        <f t="shared" si="303"/>
        <v>0</v>
      </c>
      <c r="I1279" s="3">
        <f t="shared" si="313"/>
        <v>111946.15789473684</v>
      </c>
      <c r="J1279" s="10">
        <f t="shared" si="308"/>
        <v>1.598491524299539E-2</v>
      </c>
      <c r="K1279" s="10">
        <f t="shared" si="310"/>
        <v>-3.1192475477435978E-3</v>
      </c>
      <c r="L1279" s="10">
        <f t="shared" si="316"/>
        <v>-8.5229869179811459E-4</v>
      </c>
      <c r="M1279" s="10">
        <f t="shared" si="314"/>
        <v>5.2904545093531926E-4</v>
      </c>
      <c r="N1279" s="10">
        <f t="shared" si="311"/>
        <v>3.0006085395652749E-3</v>
      </c>
      <c r="O1279" s="22">
        <f t="shared" ca="1" si="315"/>
        <v>0.913330255741715</v>
      </c>
      <c r="P1279" s="22">
        <f t="shared" ca="1" si="315"/>
        <v>0.4564233308348693</v>
      </c>
      <c r="Q1279" s="22">
        <f t="shared" ca="1" si="315"/>
        <v>0.12079823770401808</v>
      </c>
      <c r="R1279" s="22">
        <f t="shared" ca="1" si="315"/>
        <v>0.1868533859264</v>
      </c>
      <c r="S1279" s="22">
        <f t="shared" ca="1" si="315"/>
        <v>0.99924982179284094</v>
      </c>
      <c r="T1279" s="22">
        <f t="shared" ca="1" si="304"/>
        <v>1.6170064673735236E-2</v>
      </c>
      <c r="U1279" s="25">
        <f t="shared" ca="1" si="305"/>
        <v>0.50404242808734423</v>
      </c>
      <c r="V1279" s="22">
        <f t="shared" ca="1" si="312"/>
        <v>-1.0070686052401365E-2</v>
      </c>
      <c r="W1279" s="22">
        <f t="shared" ca="1" si="312"/>
        <v>1.9651629236391364E-3</v>
      </c>
      <c r="X1279" s="22">
        <f t="shared" ca="1" si="312"/>
        <v>5.3695827706890008E-4</v>
      </c>
      <c r="Y1279" s="22">
        <f t="shared" ca="1" si="312"/>
        <v>-3.3330490420681969E-4</v>
      </c>
      <c r="Z1279" s="22">
        <f t="shared" ca="1" si="312"/>
        <v>-1.8904189424062223E-3</v>
      </c>
      <c r="AA1279" s="10">
        <f t="shared" ca="1" si="306"/>
        <v>0</v>
      </c>
      <c r="AB1279" s="10">
        <f t="shared" ca="1" si="307"/>
        <v>0</v>
      </c>
      <c r="AC1279" s="5">
        <f t="shared" ca="1" si="309"/>
        <v>0.47544526198886927</v>
      </c>
    </row>
    <row r="1280" spans="1:29" x14ac:dyDescent="0.2">
      <c r="A1280" s="8">
        <v>43895</v>
      </c>
      <c r="B1280" s="3">
        <v>107217</v>
      </c>
      <c r="C1280" s="3">
        <v>107217</v>
      </c>
      <c r="D1280" s="3">
        <v>100536</v>
      </c>
      <c r="E1280" s="3">
        <v>102233</v>
      </c>
      <c r="F1280" s="3">
        <v>102233</v>
      </c>
      <c r="G1280" s="5">
        <f t="shared" si="302"/>
        <v>-0.15812897987929531</v>
      </c>
      <c r="H1280" s="24">
        <f t="shared" si="303"/>
        <v>0</v>
      </c>
      <c r="I1280" s="3">
        <f t="shared" si="313"/>
        <v>111220.10526315789</v>
      </c>
      <c r="J1280" s="10">
        <f t="shared" si="308"/>
        <v>-4.6547414757890038E-2</v>
      </c>
      <c r="K1280" s="10">
        <f t="shared" si="310"/>
        <v>-5.8514024153085986E-3</v>
      </c>
      <c r="L1280" s="10">
        <f t="shared" si="316"/>
        <v>-2.0849803108175325E-3</v>
      </c>
      <c r="M1280" s="10">
        <f t="shared" si="314"/>
        <v>2.5645094373047628E-4</v>
      </c>
      <c r="N1280" s="10">
        <f t="shared" si="311"/>
        <v>-1.1366237073077601E-3</v>
      </c>
      <c r="O1280" s="22">
        <f t="shared" ca="1" si="315"/>
        <v>0.913330255741715</v>
      </c>
      <c r="P1280" s="22">
        <f t="shared" ca="1" si="315"/>
        <v>0.4564233308348693</v>
      </c>
      <c r="Q1280" s="22">
        <f t="shared" ca="1" si="315"/>
        <v>0.12079823770401808</v>
      </c>
      <c r="R1280" s="22">
        <f t="shared" ca="1" si="315"/>
        <v>0.1868533859264</v>
      </c>
      <c r="S1280" s="22">
        <f t="shared" ca="1" si="315"/>
        <v>0.99924982179284094</v>
      </c>
      <c r="T1280" s="22">
        <f t="shared" ca="1" si="304"/>
        <v>-4.6523593062396812E-2</v>
      </c>
      <c r="U1280" s="25">
        <f t="shared" ca="1" si="305"/>
        <v>0.48837119915011457</v>
      </c>
      <c r="V1280" s="22">
        <f t="shared" ca="1" si="312"/>
        <v>2.8400150542332237E-2</v>
      </c>
      <c r="W1280" s="22">
        <f t="shared" ca="1" si="312"/>
        <v>3.5701383276148997E-3</v>
      </c>
      <c r="X1280" s="22">
        <f t="shared" ca="1" si="312"/>
        <v>1.2721169373854329E-3</v>
      </c>
      <c r="Y1280" s="22">
        <f t="shared" ca="1" si="312"/>
        <v>-1.564693860346809E-4</v>
      </c>
      <c r="Z1280" s="22">
        <f t="shared" ca="1" si="312"/>
        <v>6.9349252940094765E-4</v>
      </c>
      <c r="AA1280" s="10">
        <f t="shared" ca="1" si="306"/>
        <v>0</v>
      </c>
      <c r="AB1280" s="10">
        <f t="shared" ca="1" si="307"/>
        <v>0</v>
      </c>
      <c r="AC1280" s="5">
        <f t="shared" ca="1" si="309"/>
        <v>0.47544526198886927</v>
      </c>
    </row>
    <row r="1281" spans="1:29" x14ac:dyDescent="0.2">
      <c r="A1281" s="8">
        <v>43896</v>
      </c>
      <c r="B1281" s="3">
        <v>102231</v>
      </c>
      <c r="C1281" s="3">
        <v>102231</v>
      </c>
      <c r="D1281" s="3">
        <v>96886</v>
      </c>
      <c r="E1281" s="3">
        <v>97997</v>
      </c>
      <c r="F1281" s="3">
        <v>97997</v>
      </c>
      <c r="G1281" s="5">
        <f t="shared" si="302"/>
        <v>-5.9012010571752205E-2</v>
      </c>
      <c r="H1281" s="24">
        <f t="shared" si="303"/>
        <v>0</v>
      </c>
      <c r="I1281" s="3">
        <f t="shared" si="313"/>
        <v>110315.21052631579</v>
      </c>
      <c r="J1281" s="10">
        <f t="shared" si="308"/>
        <v>-4.1434761769682971E-2</v>
      </c>
      <c r="K1281" s="10">
        <f t="shared" si="310"/>
        <v>-8.1269360332717026E-3</v>
      </c>
      <c r="L1281" s="10">
        <f t="shared" si="316"/>
        <v>-3.0564389630856172E-3</v>
      </c>
      <c r="M1281" s="10">
        <f t="shared" si="314"/>
        <v>-9.9033957332664841E-5</v>
      </c>
      <c r="N1281" s="10">
        <f t="shared" si="311"/>
        <v>-1.1730730570682723E-2</v>
      </c>
      <c r="O1281" s="22">
        <f t="shared" ca="1" si="315"/>
        <v>0.913330255741715</v>
      </c>
      <c r="P1281" s="22">
        <f t="shared" ca="1" si="315"/>
        <v>0.4564233308348693</v>
      </c>
      <c r="Q1281" s="22">
        <f t="shared" ca="1" si="315"/>
        <v>0.12079823770401808</v>
      </c>
      <c r="R1281" s="22">
        <f t="shared" ca="1" si="315"/>
        <v>0.1868533859264</v>
      </c>
      <c r="S1281" s="22">
        <f t="shared" ca="1" si="315"/>
        <v>0.99924982179284094</v>
      </c>
      <c r="T1281" s="22">
        <f t="shared" ca="1" si="304"/>
        <v>-5.3662592480383867E-2</v>
      </c>
      <c r="U1281" s="25">
        <f t="shared" ca="1" si="305"/>
        <v>0.4865875703439968</v>
      </c>
      <c r="V1281" s="22">
        <f t="shared" ca="1" si="312"/>
        <v>2.5183915354895971E-2</v>
      </c>
      <c r="W1281" s="22">
        <f t="shared" ca="1" si="312"/>
        <v>4.9395256643256554E-3</v>
      </c>
      <c r="X1281" s="22">
        <f t="shared" ca="1" si="312"/>
        <v>1.8576938021657445E-3</v>
      </c>
      <c r="Y1281" s="22">
        <f t="shared" ca="1" si="312"/>
        <v>6.0192521742723483E-5</v>
      </c>
      <c r="Z1281" s="22">
        <f t="shared" ca="1" si="312"/>
        <v>7.1299004296272207E-3</v>
      </c>
      <c r="AA1281" s="10">
        <f t="shared" ca="1" si="306"/>
        <v>0</v>
      </c>
      <c r="AB1281" s="10">
        <f t="shared" ca="1" si="307"/>
        <v>0</v>
      </c>
      <c r="AC1281" s="5">
        <f t="shared" ca="1" si="309"/>
        <v>0.47544526198886927</v>
      </c>
    </row>
    <row r="1282" spans="1:29" x14ac:dyDescent="0.2">
      <c r="A1282" s="8">
        <v>43899</v>
      </c>
      <c r="B1282" s="3">
        <v>97982</v>
      </c>
      <c r="C1282" s="3">
        <v>97982</v>
      </c>
      <c r="D1282" s="3">
        <v>85880</v>
      </c>
      <c r="E1282" s="3">
        <v>86067</v>
      </c>
      <c r="F1282" s="3">
        <v>86067</v>
      </c>
      <c r="G1282" s="5">
        <f t="shared" si="302"/>
        <v>-1.0410494149906468E-2</v>
      </c>
      <c r="H1282" s="24">
        <f t="shared" si="303"/>
        <v>0</v>
      </c>
      <c r="I1282" s="3">
        <f t="shared" si="313"/>
        <v>108857.15789473684</v>
      </c>
      <c r="J1282" s="10">
        <f t="shared" si="308"/>
        <v>-0.12173842056389483</v>
      </c>
      <c r="K1282" s="10">
        <f t="shared" si="310"/>
        <v>-1.3852737331746034E-2</v>
      </c>
      <c r="L1282" s="10">
        <f t="shared" si="316"/>
        <v>-5.4894702227709802E-3</v>
      </c>
      <c r="M1282" s="10">
        <f t="shared" si="314"/>
        <v>-1.4432422595499639E-3</v>
      </c>
      <c r="N1282" s="10">
        <f t="shared" si="311"/>
        <v>-4.0787933556095425E-2</v>
      </c>
      <c r="O1282" s="22">
        <f t="shared" ca="1" si="315"/>
        <v>0.913330255741715</v>
      </c>
      <c r="P1282" s="22">
        <f t="shared" ca="1" si="315"/>
        <v>0.4564233308348693</v>
      </c>
      <c r="Q1282" s="22">
        <f t="shared" ca="1" si="315"/>
        <v>0.12079823770401808</v>
      </c>
      <c r="R1282" s="22">
        <f t="shared" ca="1" si="315"/>
        <v>0.1868533859264</v>
      </c>
      <c r="S1282" s="22">
        <f t="shared" ca="1" si="315"/>
        <v>0.99924982179284094</v>
      </c>
      <c r="T1282" s="22">
        <f t="shared" ca="1" si="304"/>
        <v>-0.15920022367032557</v>
      </c>
      <c r="U1282" s="25">
        <f t="shared" ca="1" si="305"/>
        <v>0.46028379165654337</v>
      </c>
      <c r="V1282" s="22">
        <f t="shared" ca="1" si="312"/>
        <v>6.9600841738340094E-2</v>
      </c>
      <c r="W1282" s="22">
        <f t="shared" ca="1" si="312"/>
        <v>7.9199497923796991E-3</v>
      </c>
      <c r="X1282" s="22">
        <f t="shared" ca="1" si="312"/>
        <v>3.1384648037377973E-3</v>
      </c>
      <c r="Y1282" s="22">
        <f t="shared" ca="1" si="312"/>
        <v>8.2513700795304316E-4</v>
      </c>
      <c r="Z1282" s="22">
        <f t="shared" ca="1" si="312"/>
        <v>2.3319462295650007E-2</v>
      </c>
      <c r="AA1282" s="10">
        <f t="shared" ca="1" si="306"/>
        <v>0</v>
      </c>
      <c r="AB1282" s="10">
        <f t="shared" ca="1" si="307"/>
        <v>0</v>
      </c>
      <c r="AC1282" s="5">
        <f t="shared" ca="1" si="309"/>
        <v>0.47544526198886927</v>
      </c>
    </row>
    <row r="1283" spans="1:29" x14ac:dyDescent="0.2">
      <c r="A1283" s="8">
        <v>43900</v>
      </c>
      <c r="B1283" s="3">
        <v>86071</v>
      </c>
      <c r="C1283" s="3">
        <v>92230</v>
      </c>
      <c r="D1283" s="3">
        <v>86071</v>
      </c>
      <c r="E1283" s="3">
        <v>92214</v>
      </c>
      <c r="F1283" s="3">
        <v>92214</v>
      </c>
      <c r="G1283" s="5">
        <f t="shared" ref="G1283:G1346" si="317">F1285/F1283-1</f>
        <v>-0.21288524519053509</v>
      </c>
      <c r="H1283" s="24">
        <f t="shared" ref="H1283:H1346" si="318">IF(G1283&gt;0,1,0)</f>
        <v>0</v>
      </c>
      <c r="I1283" s="3">
        <f t="shared" si="313"/>
        <v>107785.78947368421</v>
      </c>
      <c r="J1283" s="10">
        <f t="shared" si="308"/>
        <v>7.1421102164592742E-2</v>
      </c>
      <c r="K1283" s="10">
        <f t="shared" si="310"/>
        <v>-9.6653092744756804E-3</v>
      </c>
      <c r="L1283" s="10">
        <f t="shared" si="316"/>
        <v>-4.189956024268522E-3</v>
      </c>
      <c r="M1283" s="10">
        <f t="shared" si="314"/>
        <v>-7.8513055740348837E-4</v>
      </c>
      <c r="N1283" s="10">
        <f t="shared" si="311"/>
        <v>-2.4462915936775943E-2</v>
      </c>
      <c r="O1283" s="22">
        <f t="shared" ca="1" si="315"/>
        <v>0.913330255741715</v>
      </c>
      <c r="P1283" s="22">
        <f t="shared" ca="1" si="315"/>
        <v>0.4564233308348693</v>
      </c>
      <c r="Q1283" s="22">
        <f t="shared" ca="1" si="315"/>
        <v>0.12079823770401808</v>
      </c>
      <c r="R1283" s="22">
        <f t="shared" ca="1" si="315"/>
        <v>0.1868533859264</v>
      </c>
      <c r="S1283" s="22">
        <f t="shared" ca="1" si="315"/>
        <v>0.99924982179284094</v>
      </c>
      <c r="T1283" s="22">
        <f t="shared" ref="T1283:T1346" ca="1" si="319">SUMPRODUCT(J1283:N1283,O1283:S1283)</f>
        <v>3.5722172855546595E-2</v>
      </c>
      <c r="U1283" s="25">
        <f t="shared" ref="U1283:U1346" ca="1" si="320">1/(1+(EXP(-T1283)))</f>
        <v>0.50892959366582846</v>
      </c>
      <c r="V1283" s="22">
        <f t="shared" ca="1" si="312"/>
        <v>-4.5420898985902673E-2</v>
      </c>
      <c r="W1283" s="22">
        <f t="shared" ca="1" si="312"/>
        <v>6.1467412699927138E-3</v>
      </c>
      <c r="X1283" s="22">
        <f t="shared" ca="1" si="312"/>
        <v>2.6646406113293298E-3</v>
      </c>
      <c r="Y1283" s="22">
        <f t="shared" ca="1" si="312"/>
        <v>4.9931091313021672E-4</v>
      </c>
      <c r="Z1283" s="22">
        <f t="shared" ca="1" si="312"/>
        <v>1.5557413705326071E-2</v>
      </c>
      <c r="AA1283" s="10">
        <f t="shared" ref="AA1283:AA1346" ca="1" si="321">IF(OR(AND(U1283&gt;=0.501,U1283&lt;=0.503)),G1283-$AF$1,0)</f>
        <v>0</v>
      </c>
      <c r="AB1283" s="10">
        <f t="shared" ref="AB1283:AB1346" ca="1" si="322">IF(OR(AND(U1283&gt;=0.492,U1283&lt;=0.493)),-G1283-$AF$1,0)</f>
        <v>0</v>
      </c>
      <c r="AC1283" s="5">
        <f t="shared" ca="1" si="309"/>
        <v>0.47544526198886927</v>
      </c>
    </row>
    <row r="1284" spans="1:29" x14ac:dyDescent="0.2">
      <c r="A1284" s="8">
        <v>43901</v>
      </c>
      <c r="B1284" s="3">
        <v>92202</v>
      </c>
      <c r="C1284" s="3">
        <v>92202</v>
      </c>
      <c r="D1284" s="3">
        <v>80796</v>
      </c>
      <c r="E1284" s="3">
        <v>85171</v>
      </c>
      <c r="F1284" s="3">
        <v>85171</v>
      </c>
      <c r="G1284" s="5">
        <f t="shared" si="317"/>
        <v>-2.9270526352866533E-2</v>
      </c>
      <c r="H1284" s="24">
        <f t="shared" si="318"/>
        <v>0</v>
      </c>
      <c r="I1284" s="3">
        <f t="shared" si="313"/>
        <v>106196.31578947368</v>
      </c>
      <c r="J1284" s="10">
        <f t="shared" ref="J1284:J1347" si="323">F1284/F1283-1</f>
        <v>-7.6376689006007803E-2</v>
      </c>
      <c r="K1284" s="10">
        <f t="shared" si="310"/>
        <v>-1.2956763923422465E-2</v>
      </c>
      <c r="L1284" s="10">
        <f t="shared" si="316"/>
        <v>-5.9487974694758926E-3</v>
      </c>
      <c r="M1284" s="10">
        <f t="shared" si="314"/>
        <v>-1.7468015302788142E-3</v>
      </c>
      <c r="N1284" s="10">
        <f t="shared" si="311"/>
        <v>-4.2935236786576583E-2</v>
      </c>
      <c r="O1284" s="22">
        <f t="shared" ca="1" si="315"/>
        <v>0.913330255741715</v>
      </c>
      <c r="P1284" s="22">
        <f t="shared" ca="1" si="315"/>
        <v>0.4564233308348693</v>
      </c>
      <c r="Q1284" s="22">
        <f t="shared" ca="1" si="315"/>
        <v>0.12079823770401808</v>
      </c>
      <c r="R1284" s="22">
        <f t="shared" ca="1" si="315"/>
        <v>0.1868533859264</v>
      </c>
      <c r="S1284" s="22">
        <f t="shared" ca="1" si="315"/>
        <v>0.99924982179284094</v>
      </c>
      <c r="T1284" s="22">
        <f t="shared" ca="1" si="319"/>
        <v>-0.11961893798819698</v>
      </c>
      <c r="U1284" s="25">
        <f t="shared" ca="1" si="320"/>
        <v>0.47013087268670051</v>
      </c>
      <c r="V1284" s="22">
        <f t="shared" ca="1" si="312"/>
        <v>4.4723624341794707E-2</v>
      </c>
      <c r="W1284" s="22">
        <f t="shared" ca="1" si="312"/>
        <v>7.5870458635734113E-3</v>
      </c>
      <c r="X1284" s="22">
        <f t="shared" ca="1" si="312"/>
        <v>3.4834160366565645E-3</v>
      </c>
      <c r="Y1284" s="22">
        <f t="shared" ca="1" si="312"/>
        <v>1.0228683182864423E-3</v>
      </c>
      <c r="Z1284" s="22">
        <f t="shared" ca="1" si="312"/>
        <v>2.5141432890836774E-2</v>
      </c>
      <c r="AA1284" s="10">
        <f t="shared" ca="1" si="321"/>
        <v>0</v>
      </c>
      <c r="AB1284" s="10">
        <f t="shared" ca="1" si="322"/>
        <v>0</v>
      </c>
      <c r="AC1284" s="5">
        <f t="shared" ref="AC1284:AC1347" ca="1" si="324">AA1284+AB1284+AC1283</f>
        <v>0.47544526198886927</v>
      </c>
    </row>
    <row r="1285" spans="1:29" x14ac:dyDescent="0.2">
      <c r="A1285" s="8">
        <v>43902</v>
      </c>
      <c r="B1285" s="3">
        <v>85103</v>
      </c>
      <c r="C1285" s="3">
        <v>85103</v>
      </c>
      <c r="D1285" s="3">
        <v>68488</v>
      </c>
      <c r="E1285" s="3">
        <v>72583</v>
      </c>
      <c r="F1285" s="3">
        <v>72583</v>
      </c>
      <c r="G1285" s="5">
        <f t="shared" si="317"/>
        <v>-1.949492305360756E-2</v>
      </c>
      <c r="H1285" s="24">
        <f t="shared" si="318"/>
        <v>0</v>
      </c>
      <c r="I1285" s="3">
        <f t="shared" si="313"/>
        <v>103875.73684210527</v>
      </c>
      <c r="J1285" s="10">
        <f t="shared" si="323"/>
        <v>-0.14779678529076801</v>
      </c>
      <c r="K1285" s="10">
        <f t="shared" si="310"/>
        <v>-2.159071796099098E-2</v>
      </c>
      <c r="L1285" s="10">
        <f t="shared" si="316"/>
        <v>-8.7905722749730009E-3</v>
      </c>
      <c r="M1285" s="10">
        <f t="shared" si="314"/>
        <v>-3.2700348119560439E-3</v>
      </c>
      <c r="N1285" s="10">
        <f t="shared" si="311"/>
        <v>-6.318511089315218E-2</v>
      </c>
      <c r="O1285" s="22">
        <f t="shared" ca="1" si="315"/>
        <v>0.913330255741715</v>
      </c>
      <c r="P1285" s="22">
        <f t="shared" ca="1" si="315"/>
        <v>0.4564233308348693</v>
      </c>
      <c r="Q1285" s="22">
        <f t="shared" ca="1" si="315"/>
        <v>0.12079823770401808</v>
      </c>
      <c r="R1285" s="22">
        <f t="shared" ca="1" si="315"/>
        <v>0.1868533859264</v>
      </c>
      <c r="S1285" s="22">
        <f t="shared" ca="1" si="315"/>
        <v>0.99924982179284094</v>
      </c>
      <c r="T1285" s="22">
        <f t="shared" ca="1" si="319"/>
        <v>-0.20965239663017315</v>
      </c>
      <c r="U1285" s="25">
        <f t="shared" ca="1" si="320"/>
        <v>0.44777804174643793</v>
      </c>
      <c r="V1285" s="22">
        <f t="shared" ca="1" si="312"/>
        <v>8.1822783468092297E-2</v>
      </c>
      <c r="W1285" s="22">
        <f t="shared" ca="1" si="312"/>
        <v>1.1952984208467531E-2</v>
      </c>
      <c r="X1285" s="22">
        <f t="shared" ca="1" si="312"/>
        <v>4.8666085016712468E-3</v>
      </c>
      <c r="Y1285" s="22">
        <f t="shared" ca="1" si="312"/>
        <v>1.8103462116947438E-3</v>
      </c>
      <c r="Z1285" s="22">
        <f t="shared" ca="1" si="312"/>
        <v>3.4980338962357187E-2</v>
      </c>
      <c r="AA1285" s="10">
        <f t="shared" ca="1" si="321"/>
        <v>0</v>
      </c>
      <c r="AB1285" s="10">
        <f t="shared" ca="1" si="322"/>
        <v>0</v>
      </c>
      <c r="AC1285" s="5">
        <f t="shared" ca="1" si="324"/>
        <v>0.47544526198886927</v>
      </c>
    </row>
    <row r="1286" spans="1:29" x14ac:dyDescent="0.2">
      <c r="A1286" s="8">
        <v>43903</v>
      </c>
      <c r="B1286" s="3">
        <v>72621</v>
      </c>
      <c r="C1286" s="3">
        <v>83758</v>
      </c>
      <c r="D1286" s="3">
        <v>72621</v>
      </c>
      <c r="E1286" s="3">
        <v>82678</v>
      </c>
      <c r="F1286" s="3">
        <v>82678</v>
      </c>
      <c r="G1286" s="5">
        <f t="shared" si="317"/>
        <v>-9.7498730012820833E-2</v>
      </c>
      <c r="H1286" s="24">
        <f t="shared" si="318"/>
        <v>0</v>
      </c>
      <c r="I1286" s="3">
        <f t="shared" si="313"/>
        <v>102139.73684210527</v>
      </c>
      <c r="J1286" s="10">
        <f t="shared" si="323"/>
        <v>0.13908215422344083</v>
      </c>
      <c r="K1286" s="10">
        <f t="shared" si="310"/>
        <v>-1.5201310217748487E-2</v>
      </c>
      <c r="L1286" s="10">
        <f t="shared" si="316"/>
        <v>-5.9111036631902666E-3</v>
      </c>
      <c r="M1286" s="10">
        <f t="shared" si="314"/>
        <v>-1.8972378521841015E-3</v>
      </c>
      <c r="N1286" s="10">
        <f t="shared" si="311"/>
        <v>-2.7081727694527415E-2</v>
      </c>
      <c r="O1286" s="22">
        <f t="shared" ca="1" si="315"/>
        <v>0.913330255741715</v>
      </c>
      <c r="P1286" s="22">
        <f t="shared" ca="1" si="315"/>
        <v>0.4564233308348693</v>
      </c>
      <c r="Q1286" s="22">
        <f t="shared" ca="1" si="315"/>
        <v>0.12079823770401808</v>
      </c>
      <c r="R1286" s="22">
        <f t="shared" ca="1" si="315"/>
        <v>0.1868533859264</v>
      </c>
      <c r="S1286" s="22">
        <f t="shared" ca="1" si="315"/>
        <v>0.99924982179284094</v>
      </c>
      <c r="T1286" s="22">
        <f t="shared" ca="1" si="319"/>
        <v>9.1959739048778702E-2</v>
      </c>
      <c r="U1286" s="25">
        <f t="shared" ca="1" si="320"/>
        <v>0.52297374707338484</v>
      </c>
      <c r="V1286" s="22">
        <f t="shared" ca="1" si="312"/>
        <v>-9.0728445571309879E-2</v>
      </c>
      <c r="W1286" s="22">
        <f t="shared" ca="1" si="312"/>
        <v>9.9163782327376555E-3</v>
      </c>
      <c r="X1286" s="22">
        <f t="shared" ca="1" si="312"/>
        <v>3.8560320694381359E-3</v>
      </c>
      <c r="Y1286" s="22">
        <f t="shared" ca="1" si="312"/>
        <v>1.2376385897156516E-3</v>
      </c>
      <c r="Z1286" s="22">
        <f t="shared" ca="1" si="312"/>
        <v>1.7666415010818479E-2</v>
      </c>
      <c r="AA1286" s="10">
        <f t="shared" ca="1" si="321"/>
        <v>0</v>
      </c>
      <c r="AB1286" s="10">
        <f t="shared" ca="1" si="322"/>
        <v>0</v>
      </c>
      <c r="AC1286" s="5">
        <f t="shared" ca="1" si="324"/>
        <v>0.47544526198886927</v>
      </c>
    </row>
    <row r="1287" spans="1:29" x14ac:dyDescent="0.2">
      <c r="A1287" s="8">
        <v>43906</v>
      </c>
      <c r="B1287" s="3">
        <v>82565</v>
      </c>
      <c r="C1287" s="3">
        <v>82565</v>
      </c>
      <c r="D1287" s="3">
        <v>70855</v>
      </c>
      <c r="E1287" s="3">
        <v>71168</v>
      </c>
      <c r="F1287" s="3">
        <v>71168</v>
      </c>
      <c r="G1287" s="5">
        <f t="shared" si="317"/>
        <v>-6.0041029676259017E-2</v>
      </c>
      <c r="H1287" s="24">
        <f t="shared" si="318"/>
        <v>0</v>
      </c>
      <c r="I1287" s="3">
        <f t="shared" si="313"/>
        <v>99865.368421052626</v>
      </c>
      <c r="J1287" s="10">
        <f t="shared" si="323"/>
        <v>-0.13921478506978879</v>
      </c>
      <c r="K1287" s="10">
        <f t="shared" si="310"/>
        <v>-2.1728362445850951E-2</v>
      </c>
      <c r="L1287" s="10">
        <f t="shared" si="316"/>
        <v>-9.145366595795729E-3</v>
      </c>
      <c r="M1287" s="10">
        <f t="shared" si="314"/>
        <v>-3.3786765441108156E-3</v>
      </c>
      <c r="N1287" s="10">
        <f t="shared" si="311"/>
        <v>-3.0577000595706207E-2</v>
      </c>
      <c r="O1287" s="22">
        <f t="shared" ca="1" si="315"/>
        <v>0.913330255741715</v>
      </c>
      <c r="P1287" s="22">
        <f t="shared" ca="1" si="315"/>
        <v>0.4564233308348693</v>
      </c>
      <c r="Q1287" s="22">
        <f t="shared" ca="1" si="315"/>
        <v>0.12079823770401808</v>
      </c>
      <c r="R1287" s="22">
        <f t="shared" ca="1" si="315"/>
        <v>0.1868533859264</v>
      </c>
      <c r="S1287" s="22">
        <f t="shared" ca="1" si="315"/>
        <v>0.99924982179284094</v>
      </c>
      <c r="T1287" s="22">
        <f t="shared" ca="1" si="319"/>
        <v>-0.16935653052830621</v>
      </c>
      <c r="U1287" s="25">
        <f t="shared" ca="1" si="320"/>
        <v>0.4577617742540559</v>
      </c>
      <c r="V1287" s="22">
        <f t="shared" ca="1" si="312"/>
        <v>7.9090540507174095E-2</v>
      </c>
      <c r="W1287" s="22">
        <f t="shared" ca="1" si="312"/>
        <v>1.2344291802890345E-2</v>
      </c>
      <c r="X1287" s="22">
        <f t="shared" ca="1" si="312"/>
        <v>5.1956549502636552E-3</v>
      </c>
      <c r="Y1287" s="22">
        <f t="shared" ca="1" si="312"/>
        <v>1.9194897577773549E-3</v>
      </c>
      <c r="Z1287" s="22">
        <f t="shared" ca="1" si="312"/>
        <v>1.737136973626947E-2</v>
      </c>
      <c r="AA1287" s="10">
        <f t="shared" ca="1" si="321"/>
        <v>0</v>
      </c>
      <c r="AB1287" s="10">
        <f t="shared" ca="1" si="322"/>
        <v>0</v>
      </c>
      <c r="AC1287" s="5">
        <f t="shared" ca="1" si="324"/>
        <v>0.47544526198886927</v>
      </c>
    </row>
    <row r="1288" spans="1:29" x14ac:dyDescent="0.2">
      <c r="A1288" s="8">
        <v>43907</v>
      </c>
      <c r="B1288" s="3">
        <v>71178</v>
      </c>
      <c r="C1288" s="3">
        <v>77255</v>
      </c>
      <c r="D1288" s="3">
        <v>70783</v>
      </c>
      <c r="E1288" s="3">
        <v>74617</v>
      </c>
      <c r="F1288" s="3">
        <v>74617</v>
      </c>
      <c r="G1288" s="5">
        <f t="shared" si="317"/>
        <v>-8.4230135223876568E-2</v>
      </c>
      <c r="H1288" s="24">
        <f t="shared" si="318"/>
        <v>0</v>
      </c>
      <c r="I1288" s="3">
        <f t="shared" si="313"/>
        <v>97723.68421052632</v>
      </c>
      <c r="J1288" s="10">
        <f t="shared" si="323"/>
        <v>4.8462792266187105E-2</v>
      </c>
      <c r="K1288" s="10">
        <f t="shared" si="310"/>
        <v>-1.8751454092592434E-2</v>
      </c>
      <c r="L1288" s="10">
        <f t="shared" si="316"/>
        <v>-8.0300403971875125E-3</v>
      </c>
      <c r="M1288" s="10">
        <f t="shared" si="314"/>
        <v>-2.8554422452312313E-3</v>
      </c>
      <c r="N1288" s="10">
        <f t="shared" si="311"/>
        <v>-3.5168662575387331E-2</v>
      </c>
      <c r="O1288" s="22">
        <f t="shared" ca="1" si="315"/>
        <v>0.913330255741715</v>
      </c>
      <c r="P1288" s="22">
        <f t="shared" ca="1" si="315"/>
        <v>0.4564233308348693</v>
      </c>
      <c r="Q1288" s="22">
        <f t="shared" ca="1" si="315"/>
        <v>0.12079823770401808</v>
      </c>
      <c r="R1288" s="22">
        <f t="shared" ca="1" si="315"/>
        <v>0.1868533859264</v>
      </c>
      <c r="S1288" s="22">
        <f t="shared" ca="1" si="315"/>
        <v>0.99924982179284094</v>
      </c>
      <c r="T1288" s="22">
        <f t="shared" ca="1" si="319"/>
        <v>-9.4191027216331685E-4</v>
      </c>
      <c r="U1288" s="25">
        <f t="shared" ca="1" si="320"/>
        <v>0.49976452244936864</v>
      </c>
      <c r="V1288" s="22">
        <f t="shared" ca="1" si="312"/>
        <v>-3.0274973576890948E-2</v>
      </c>
      <c r="W1288" s="22">
        <f t="shared" ca="1" si="312"/>
        <v>1.1714136776588675E-2</v>
      </c>
      <c r="X1288" s="22">
        <f t="shared" ca="1" si="312"/>
        <v>5.0164105178033287E-3</v>
      </c>
      <c r="Y1288" s="22">
        <f t="shared" ca="1" si="312"/>
        <v>1.7838105169402194E-3</v>
      </c>
      <c r="Z1288" s="22">
        <f t="shared" ca="1" si="312"/>
        <v>2.1970057448532868E-2</v>
      </c>
      <c r="AA1288" s="10">
        <f t="shared" ca="1" si="321"/>
        <v>0</v>
      </c>
      <c r="AB1288" s="10">
        <f t="shared" ca="1" si="322"/>
        <v>0</v>
      </c>
      <c r="AC1288" s="5">
        <f t="shared" ca="1" si="324"/>
        <v>0.47544526198886927</v>
      </c>
    </row>
    <row r="1289" spans="1:29" x14ac:dyDescent="0.2">
      <c r="A1289" s="8">
        <v>43908</v>
      </c>
      <c r="B1289" s="3">
        <v>74576</v>
      </c>
      <c r="C1289" s="3">
        <v>74576</v>
      </c>
      <c r="D1289" s="3">
        <v>63547</v>
      </c>
      <c r="E1289" s="3">
        <v>66895</v>
      </c>
      <c r="F1289" s="3">
        <v>66895</v>
      </c>
      <c r="G1289" s="5">
        <f t="shared" si="317"/>
        <v>2.6010912624261362E-3</v>
      </c>
      <c r="H1289" s="24">
        <f t="shared" si="318"/>
        <v>1</v>
      </c>
      <c r="I1289" s="3">
        <f t="shared" si="313"/>
        <v>95193.052631578947</v>
      </c>
      <c r="J1289" s="10">
        <f t="shared" si="323"/>
        <v>-0.10348848117721166</v>
      </c>
      <c r="K1289" s="10">
        <f t="shared" si="310"/>
        <v>-2.4331539930944369E-2</v>
      </c>
      <c r="L1289" s="10">
        <f t="shared" si="316"/>
        <v>-9.9589517880013228E-3</v>
      </c>
      <c r="M1289" s="10">
        <f t="shared" si="314"/>
        <v>-3.8629978881147974E-3</v>
      </c>
      <c r="N1289" s="10">
        <f t="shared" si="311"/>
        <v>-4.0591021009628102E-2</v>
      </c>
      <c r="O1289" s="22">
        <f t="shared" ca="1" si="315"/>
        <v>0.913330255741715</v>
      </c>
      <c r="P1289" s="22">
        <f t="shared" ca="1" si="315"/>
        <v>0.4564233308348693</v>
      </c>
      <c r="Q1289" s="22">
        <f t="shared" ca="1" si="315"/>
        <v>0.12079823770401808</v>
      </c>
      <c r="R1289" s="22">
        <f t="shared" ca="1" si="315"/>
        <v>0.1868533859264</v>
      </c>
      <c r="S1289" s="22">
        <f t="shared" ca="1" si="315"/>
        <v>0.99924982179284094</v>
      </c>
      <c r="T1289" s="22">
        <f t="shared" ca="1" si="319"/>
        <v>-0.14811005205037861</v>
      </c>
      <c r="U1289" s="25">
        <f t="shared" ca="1" si="320"/>
        <v>0.46304002693831825</v>
      </c>
      <c r="V1289" s="22">
        <f t="shared" ca="1" si="312"/>
        <v>-6.908191663106375E-2</v>
      </c>
      <c r="W1289" s="22">
        <f t="shared" ca="1" si="312"/>
        <v>-1.6242091814417586E-2</v>
      </c>
      <c r="X1289" s="22">
        <f t="shared" ca="1" si="312"/>
        <v>-6.6479232212655736E-3</v>
      </c>
      <c r="Y1289" s="22">
        <f t="shared" ca="1" si="312"/>
        <v>-2.5786763417249333E-3</v>
      </c>
      <c r="Z1289" s="22">
        <f t="shared" ca="1" si="312"/>
        <v>-2.7095822621603562E-2</v>
      </c>
      <c r="AA1289" s="10">
        <f t="shared" ca="1" si="321"/>
        <v>0</v>
      </c>
      <c r="AB1289" s="10">
        <f t="shared" ca="1" si="322"/>
        <v>0</v>
      </c>
      <c r="AC1289" s="5">
        <f t="shared" ca="1" si="324"/>
        <v>0.47544526198886927</v>
      </c>
    </row>
    <row r="1290" spans="1:29" x14ac:dyDescent="0.2">
      <c r="A1290" s="8">
        <v>43909</v>
      </c>
      <c r="B1290" s="3">
        <v>66883</v>
      </c>
      <c r="C1290" s="3">
        <v>70071</v>
      </c>
      <c r="D1290" s="3">
        <v>61691</v>
      </c>
      <c r="E1290" s="3">
        <v>68332</v>
      </c>
      <c r="F1290" s="3">
        <v>68332</v>
      </c>
      <c r="G1290" s="5">
        <f t="shared" si="317"/>
        <v>-6.9689164666627668E-2</v>
      </c>
      <c r="H1290" s="24">
        <f t="shared" si="318"/>
        <v>0</v>
      </c>
      <c r="I1290" s="3">
        <f t="shared" si="313"/>
        <v>92656.947368421053</v>
      </c>
      <c r="J1290" s="10">
        <f t="shared" si="323"/>
        <v>2.1481426115554259E-2</v>
      </c>
      <c r="K1290" s="10">
        <f t="shared" si="310"/>
        <v>-2.3113507616052013E-2</v>
      </c>
      <c r="L1290" s="10">
        <f t="shared" si="316"/>
        <v>-9.4923616475927324E-3</v>
      </c>
      <c r="M1290" s="10">
        <f t="shared" si="314"/>
        <v>-3.771645132368454E-3</v>
      </c>
      <c r="N1290" s="10">
        <f t="shared" si="311"/>
        <v>-6.73537872836365E-3</v>
      </c>
      <c r="O1290" s="22">
        <f t="shared" ca="1" si="315"/>
        <v>0.913330255741715</v>
      </c>
      <c r="P1290" s="22">
        <f t="shared" ca="1" si="315"/>
        <v>0.4564233308348693</v>
      </c>
      <c r="Q1290" s="22">
        <f t="shared" ca="1" si="315"/>
        <v>0.12079823770401808</v>
      </c>
      <c r="R1290" s="22">
        <f t="shared" ca="1" si="315"/>
        <v>0.1868533859264</v>
      </c>
      <c r="S1290" s="22">
        <f t="shared" ca="1" si="315"/>
        <v>0.99924982179284094</v>
      </c>
      <c r="T1290" s="22">
        <f t="shared" ca="1" si="319"/>
        <v>4.8836105822139698E-4</v>
      </c>
      <c r="U1290" s="25">
        <f t="shared" ca="1" si="320"/>
        <v>0.50012209026212884</v>
      </c>
      <c r="V1290" s="22">
        <f t="shared" ref="V1290:Z1353" ca="1" si="325">($H1290-$U1290)*J1290*$U1290*(1-$U1290)*$AF$3</f>
        <v>-1.342916886270056E-2</v>
      </c>
      <c r="W1290" s="22">
        <f t="shared" ca="1" si="325"/>
        <v>1.4449468816249924E-2</v>
      </c>
      <c r="X1290" s="22">
        <f t="shared" ca="1" si="325"/>
        <v>5.9341743320776843E-3</v>
      </c>
      <c r="Y1290" s="22">
        <f t="shared" ca="1" si="325"/>
        <v>2.3578536685738903E-3</v>
      </c>
      <c r="Z1290" s="22">
        <f t="shared" ca="1" si="325"/>
        <v>4.2106393593646678E-3</v>
      </c>
      <c r="AA1290" s="10">
        <f t="shared" ca="1" si="321"/>
        <v>0</v>
      </c>
      <c r="AB1290" s="10">
        <f t="shared" ca="1" si="322"/>
        <v>0</v>
      </c>
      <c r="AC1290" s="5">
        <f t="shared" ca="1" si="324"/>
        <v>0.47544526198886927</v>
      </c>
    </row>
    <row r="1291" spans="1:29" x14ac:dyDescent="0.2">
      <c r="A1291" s="8">
        <v>43910</v>
      </c>
      <c r="B1291" s="3">
        <v>68344</v>
      </c>
      <c r="C1291" s="3">
        <v>72247</v>
      </c>
      <c r="D1291" s="3">
        <v>66120</v>
      </c>
      <c r="E1291" s="3">
        <v>67069</v>
      </c>
      <c r="F1291" s="3">
        <v>67069</v>
      </c>
      <c r="G1291" s="5">
        <f t="shared" si="317"/>
        <v>3.9660647989383957E-2</v>
      </c>
      <c r="H1291" s="24">
        <f t="shared" si="318"/>
        <v>1</v>
      </c>
      <c r="I1291" s="3">
        <f t="shared" si="313"/>
        <v>90156.052631578947</v>
      </c>
      <c r="J1291" s="10">
        <f t="shared" si="323"/>
        <v>-1.8483287478780031E-2</v>
      </c>
      <c r="K1291" s="10">
        <f t="shared" si="310"/>
        <v>-2.4707806016796376E-2</v>
      </c>
      <c r="L1291" s="10">
        <f t="shared" si="316"/>
        <v>-9.7908816941973571E-3</v>
      </c>
      <c r="M1291" s="10">
        <f t="shared" si="314"/>
        <v>-4.0846589507340016E-3</v>
      </c>
      <c r="N1291" s="10">
        <f t="shared" si="311"/>
        <v>-3.8248467068807822E-2</v>
      </c>
      <c r="O1291" s="22">
        <f t="shared" ca="1" si="315"/>
        <v>0.913330255741715</v>
      </c>
      <c r="P1291" s="22">
        <f t="shared" ca="1" si="315"/>
        <v>0.4564233308348693</v>
      </c>
      <c r="Q1291" s="22">
        <f t="shared" ca="1" si="315"/>
        <v>0.12079823770401808</v>
      </c>
      <c r="R1291" s="22">
        <f t="shared" ca="1" si="315"/>
        <v>0.1868533859264</v>
      </c>
      <c r="S1291" s="22">
        <f t="shared" ca="1" si="315"/>
        <v>0.99924982179284094</v>
      </c>
      <c r="T1291" s="22">
        <f t="shared" ca="1" si="319"/>
        <v>-6.8324292311632187E-2</v>
      </c>
      <c r="U1291" s="25">
        <f t="shared" ca="1" si="320"/>
        <v>0.4829255686564175</v>
      </c>
      <c r="V1291" s="22">
        <f t="shared" ca="1" si="325"/>
        <v>-1.1932612802389601E-2</v>
      </c>
      <c r="W1291" s="22">
        <f t="shared" ca="1" si="325"/>
        <v>-1.5951095427881271E-2</v>
      </c>
      <c r="X1291" s="22">
        <f t="shared" ca="1" si="325"/>
        <v>-6.3208885532398083E-3</v>
      </c>
      <c r="Y1291" s="22">
        <f t="shared" ca="1" si="325"/>
        <v>-2.637012151917301E-3</v>
      </c>
      <c r="Z1291" s="22">
        <f t="shared" ca="1" si="325"/>
        <v>-2.4692801447849244E-2</v>
      </c>
      <c r="AA1291" s="10">
        <f t="shared" ca="1" si="321"/>
        <v>0</v>
      </c>
      <c r="AB1291" s="10">
        <f t="shared" ca="1" si="322"/>
        <v>0</v>
      </c>
      <c r="AC1291" s="5">
        <f t="shared" ca="1" si="324"/>
        <v>0.47544526198886927</v>
      </c>
    </row>
    <row r="1292" spans="1:29" x14ac:dyDescent="0.2">
      <c r="A1292" s="8">
        <v>43913</v>
      </c>
      <c r="B1292" s="3">
        <v>67067</v>
      </c>
      <c r="C1292" s="3">
        <v>67604</v>
      </c>
      <c r="D1292" s="3">
        <v>62161</v>
      </c>
      <c r="E1292" s="3">
        <v>63570</v>
      </c>
      <c r="F1292" s="3">
        <v>63570</v>
      </c>
      <c r="G1292" s="5">
        <f t="shared" si="317"/>
        <v>0.17910964291332387</v>
      </c>
      <c r="H1292" s="24">
        <f t="shared" si="318"/>
        <v>1</v>
      </c>
      <c r="I1292" s="3">
        <f t="shared" si="313"/>
        <v>87518.631578947374</v>
      </c>
      <c r="J1292" s="10">
        <f t="shared" si="323"/>
        <v>-5.2170153125885244E-2</v>
      </c>
      <c r="K1292" s="10">
        <f t="shared" si="310"/>
        <v>-2.6487257218293953E-2</v>
      </c>
      <c r="L1292" s="10">
        <f t="shared" si="316"/>
        <v>-1.0782670521508992E-2</v>
      </c>
      <c r="M1292" s="10">
        <f t="shared" si="314"/>
        <v>-4.6215400761482443E-3</v>
      </c>
      <c r="N1292" s="10">
        <f t="shared" si="311"/>
        <v>-2.0839540680027115E-2</v>
      </c>
      <c r="O1292" s="22">
        <f t="shared" ca="1" si="315"/>
        <v>0.913330255741715</v>
      </c>
      <c r="P1292" s="22">
        <f t="shared" ca="1" si="315"/>
        <v>0.4564233308348693</v>
      </c>
      <c r="Q1292" s="22">
        <f t="shared" ca="1" si="315"/>
        <v>0.12079823770401808</v>
      </c>
      <c r="R1292" s="22">
        <f t="shared" ca="1" si="315"/>
        <v>0.1868533859264</v>
      </c>
      <c r="S1292" s="22">
        <f t="shared" ca="1" si="315"/>
        <v>0.99924982179284094</v>
      </c>
      <c r="T1292" s="22">
        <f t="shared" ca="1" si="319"/>
        <v>-8.2727966779728823E-2</v>
      </c>
      <c r="U1292" s="25">
        <f t="shared" ca="1" si="320"/>
        <v>0.47932979572325252</v>
      </c>
      <c r="V1292" s="22">
        <f t="shared" ca="1" si="325"/>
        <v>-3.389627645109447E-2</v>
      </c>
      <c r="W1292" s="22">
        <f t="shared" ca="1" si="325"/>
        <v>-1.7209445234636828E-2</v>
      </c>
      <c r="X1292" s="22">
        <f t="shared" ca="1" si="325"/>
        <v>-7.0057755053202931E-3</v>
      </c>
      <c r="Y1292" s="22">
        <f t="shared" ca="1" si="325"/>
        <v>-3.0027322264692883E-3</v>
      </c>
      <c r="Z1292" s="22">
        <f t="shared" ca="1" si="325"/>
        <v>-1.3539980039919464E-2</v>
      </c>
      <c r="AA1292" s="10">
        <f t="shared" ca="1" si="321"/>
        <v>0</v>
      </c>
      <c r="AB1292" s="10">
        <f t="shared" ca="1" si="322"/>
        <v>0</v>
      </c>
      <c r="AC1292" s="5">
        <f t="shared" ca="1" si="324"/>
        <v>0.47544526198886927</v>
      </c>
    </row>
    <row r="1293" spans="1:29" x14ac:dyDescent="0.2">
      <c r="A1293" s="8">
        <v>43914</v>
      </c>
      <c r="B1293" s="3">
        <v>63604</v>
      </c>
      <c r="C1293" s="3">
        <v>71535</v>
      </c>
      <c r="D1293" s="3">
        <v>63604</v>
      </c>
      <c r="E1293" s="3">
        <v>69729</v>
      </c>
      <c r="F1293" s="3">
        <v>69729</v>
      </c>
      <c r="G1293" s="5">
        <f t="shared" si="317"/>
        <v>0.1144573993603808</v>
      </c>
      <c r="H1293" s="24">
        <f t="shared" si="318"/>
        <v>1</v>
      </c>
      <c r="I1293" s="3">
        <f t="shared" si="313"/>
        <v>85624.473684210519</v>
      </c>
      <c r="J1293" s="10">
        <f t="shared" si="323"/>
        <v>9.6885323265691436E-2</v>
      </c>
      <c r="K1293" s="10">
        <f t="shared" si="310"/>
        <v>-2.1248091154497974E-2</v>
      </c>
      <c r="L1293" s="10">
        <f t="shared" si="316"/>
        <v>-8.7683773398506259E-3</v>
      </c>
      <c r="M1293" s="10">
        <f t="shared" si="314"/>
        <v>-3.6008011037011044E-3</v>
      </c>
      <c r="N1293" s="10">
        <f t="shared" si="311"/>
        <v>-1.1155034480126247E-2</v>
      </c>
      <c r="O1293" s="22">
        <f t="shared" ca="1" si="315"/>
        <v>0.913330255741715</v>
      </c>
      <c r="P1293" s="22">
        <f t="shared" ca="1" si="315"/>
        <v>0.4564233308348693</v>
      </c>
      <c r="Q1293" s="22">
        <f t="shared" ca="1" si="315"/>
        <v>0.12079823770401808</v>
      </c>
      <c r="R1293" s="22">
        <f t="shared" ca="1" si="315"/>
        <v>0.1868533859264</v>
      </c>
      <c r="S1293" s="22">
        <f t="shared" ca="1" si="315"/>
        <v>0.99924982179284094</v>
      </c>
      <c r="T1293" s="22">
        <f t="shared" ca="1" si="319"/>
        <v>6.5911479912442783E-2</v>
      </c>
      <c r="U1293" s="25">
        <f t="shared" ca="1" si="320"/>
        <v>0.51647190713583424</v>
      </c>
      <c r="V1293" s="22">
        <f t="shared" ca="1" si="325"/>
        <v>5.8494916273277152E-2</v>
      </c>
      <c r="W1293" s="22">
        <f t="shared" ca="1" si="325"/>
        <v>-1.2828623274970807E-2</v>
      </c>
      <c r="X1293" s="22">
        <f t="shared" ca="1" si="325"/>
        <v>-5.293944232817465E-3</v>
      </c>
      <c r="Y1293" s="22">
        <f t="shared" ca="1" si="325"/>
        <v>-2.1739986199984826E-3</v>
      </c>
      <c r="Z1293" s="22">
        <f t="shared" ca="1" si="325"/>
        <v>-6.7348983927224947E-3</v>
      </c>
      <c r="AA1293" s="10">
        <f t="shared" ca="1" si="321"/>
        <v>0</v>
      </c>
      <c r="AB1293" s="10">
        <f t="shared" ca="1" si="322"/>
        <v>0</v>
      </c>
      <c r="AC1293" s="5">
        <f t="shared" ca="1" si="324"/>
        <v>0.47544526198886927</v>
      </c>
    </row>
    <row r="1294" spans="1:29" x14ac:dyDescent="0.2">
      <c r="A1294" s="8">
        <v>43915</v>
      </c>
      <c r="B1294" s="3">
        <v>69727</v>
      </c>
      <c r="C1294" s="3">
        <v>76714</v>
      </c>
      <c r="D1294" s="3">
        <v>69360</v>
      </c>
      <c r="E1294" s="3">
        <v>74956</v>
      </c>
      <c r="F1294" s="3">
        <v>74956</v>
      </c>
      <c r="G1294" s="5">
        <f t="shared" si="317"/>
        <v>-2.0371951544906342E-2</v>
      </c>
      <c r="H1294" s="24">
        <f t="shared" si="318"/>
        <v>0</v>
      </c>
      <c r="I1294" s="3">
        <f t="shared" si="313"/>
        <v>84149.31578947368</v>
      </c>
      <c r="J1294" s="10">
        <f t="shared" si="323"/>
        <v>7.4961637195428032E-2</v>
      </c>
      <c r="K1294" s="10">
        <f t="shared" si="310"/>
        <v>-1.399766501555943E-2</v>
      </c>
      <c r="L1294" s="10">
        <f t="shared" si="316"/>
        <v>-7.5846342369037733E-3</v>
      </c>
      <c r="M1294" s="10">
        <f t="shared" si="314"/>
        <v>-2.8865164573931702E-3</v>
      </c>
      <c r="N1294" s="10">
        <f t="shared" si="311"/>
        <v>2.4534989194401689E-2</v>
      </c>
      <c r="O1294" s="22">
        <f t="shared" ca="1" si="315"/>
        <v>0.913330255741715</v>
      </c>
      <c r="P1294" s="22">
        <f t="shared" ca="1" si="315"/>
        <v>0.4564233308348693</v>
      </c>
      <c r="Q1294" s="22">
        <f t="shared" ca="1" si="315"/>
        <v>0.12079823770401808</v>
      </c>
      <c r="R1294" s="22">
        <f t="shared" ca="1" si="315"/>
        <v>0.1868533859264</v>
      </c>
      <c r="S1294" s="22">
        <f t="shared" ca="1" si="315"/>
        <v>0.99924982179284094</v>
      </c>
      <c r="T1294" s="22">
        <f t="shared" ca="1" si="319"/>
        <v>8.5136888137357022E-2</v>
      </c>
      <c r="U1294" s="25">
        <f t="shared" ca="1" si="320"/>
        <v>0.52127137516206024</v>
      </c>
      <c r="V1294" s="22">
        <f t="shared" ca="1" si="325"/>
        <v>-4.8755792226816905E-2</v>
      </c>
      <c r="W1294" s="22">
        <f t="shared" ca="1" si="325"/>
        <v>9.1042201410299964E-3</v>
      </c>
      <c r="X1294" s="22">
        <f t="shared" ca="1" si="325"/>
        <v>4.933121324535804E-3</v>
      </c>
      <c r="Y1294" s="22">
        <f t="shared" ca="1" si="325"/>
        <v>1.8774189294858744E-3</v>
      </c>
      <c r="Z1294" s="22">
        <f t="shared" ca="1" si="325"/>
        <v>-1.5957800285642709E-2</v>
      </c>
      <c r="AA1294" s="10">
        <f t="shared" ca="1" si="321"/>
        <v>0</v>
      </c>
      <c r="AB1294" s="10">
        <f t="shared" ca="1" si="322"/>
        <v>0</v>
      </c>
      <c r="AC1294" s="5">
        <f t="shared" ca="1" si="324"/>
        <v>0.47544526198886927</v>
      </c>
    </row>
    <row r="1295" spans="1:29" x14ac:dyDescent="0.2">
      <c r="A1295" s="8">
        <v>43916</v>
      </c>
      <c r="B1295" s="3">
        <v>74956</v>
      </c>
      <c r="C1295" s="3">
        <v>78846</v>
      </c>
      <c r="D1295" s="3">
        <v>74923</v>
      </c>
      <c r="E1295" s="3">
        <v>77710</v>
      </c>
      <c r="F1295" s="3">
        <v>77710</v>
      </c>
      <c r="G1295" s="5">
        <f t="shared" si="317"/>
        <v>-3.9505855102303422E-2</v>
      </c>
      <c r="H1295" s="24">
        <f t="shared" si="318"/>
        <v>0</v>
      </c>
      <c r="I1295" s="3">
        <f t="shared" si="313"/>
        <v>82756.578947368427</v>
      </c>
      <c r="J1295" s="10">
        <f t="shared" si="323"/>
        <v>3.6741555045626706E-2</v>
      </c>
      <c r="K1295" s="10">
        <f t="shared" si="310"/>
        <v>-1.0867524587101851E-2</v>
      </c>
      <c r="L1295" s="10">
        <f t="shared" si="316"/>
        <v>-6.9021363982967989E-3</v>
      </c>
      <c r="M1295" s="10">
        <f t="shared" si="314"/>
        <v>-2.5957560241083944E-3</v>
      </c>
      <c r="N1295" s="10">
        <f t="shared" si="311"/>
        <v>2.7587014980416179E-2</v>
      </c>
      <c r="O1295" s="22">
        <f t="shared" ca="1" si="315"/>
        <v>0.913330255741715</v>
      </c>
      <c r="P1295" s="22">
        <f t="shared" ca="1" si="315"/>
        <v>0.4564233308348693</v>
      </c>
      <c r="Q1295" s="22">
        <f t="shared" ca="1" si="315"/>
        <v>0.12079823770401808</v>
      </c>
      <c r="R1295" s="22">
        <f t="shared" ca="1" si="315"/>
        <v>0.1868533859264</v>
      </c>
      <c r="S1295" s="22">
        <f t="shared" ca="1" si="315"/>
        <v>0.99924982179284094</v>
      </c>
      <c r="T1295" s="22">
        <f t="shared" ca="1" si="319"/>
        <v>5.484451018372246E-2</v>
      </c>
      <c r="U1295" s="25">
        <f t="shared" ca="1" si="320"/>
        <v>0.51370769174781727</v>
      </c>
      <c r="V1295" s="22">
        <f t="shared" ca="1" si="325"/>
        <v>-2.3575291698355323E-2</v>
      </c>
      <c r="W1295" s="22">
        <f t="shared" ca="1" si="325"/>
        <v>6.9731687148737159E-3</v>
      </c>
      <c r="X1295" s="22">
        <f t="shared" ca="1" si="325"/>
        <v>4.428769515324337E-3</v>
      </c>
      <c r="Y1295" s="22">
        <f t="shared" ca="1" si="325"/>
        <v>1.6655720034202113E-3</v>
      </c>
      <c r="Z1295" s="22">
        <f t="shared" ca="1" si="325"/>
        <v>-1.770126290089135E-2</v>
      </c>
      <c r="AA1295" s="10">
        <f t="shared" ca="1" si="321"/>
        <v>0</v>
      </c>
      <c r="AB1295" s="10">
        <f t="shared" ca="1" si="322"/>
        <v>0</v>
      </c>
      <c r="AC1295" s="5">
        <f t="shared" ca="1" si="324"/>
        <v>0.47544526198886927</v>
      </c>
    </row>
    <row r="1296" spans="1:29" x14ac:dyDescent="0.2">
      <c r="A1296" s="8">
        <v>43917</v>
      </c>
      <c r="B1296" s="3">
        <v>77708</v>
      </c>
      <c r="C1296" s="3">
        <v>77708</v>
      </c>
      <c r="D1296" s="3">
        <v>73057</v>
      </c>
      <c r="E1296" s="3">
        <v>73429</v>
      </c>
      <c r="F1296" s="3">
        <v>73429</v>
      </c>
      <c r="G1296" s="5">
        <f t="shared" si="317"/>
        <v>-5.5700064007409011E-3</v>
      </c>
      <c r="H1296" s="24">
        <f t="shared" si="318"/>
        <v>0</v>
      </c>
      <c r="I1296" s="3">
        <f t="shared" si="313"/>
        <v>81009.421052631573</v>
      </c>
      <c r="J1296" s="10">
        <f t="shared" si="323"/>
        <v>-5.5089435079140436E-2</v>
      </c>
      <c r="K1296" s="10">
        <f t="shared" si="310"/>
        <v>-1.4198784968418466E-2</v>
      </c>
      <c r="L1296" s="10">
        <f t="shared" si="316"/>
        <v>-7.7968385928067034E-3</v>
      </c>
      <c r="M1296" s="10">
        <f t="shared" si="314"/>
        <v>-3.0883254375228498E-3</v>
      </c>
      <c r="N1296" s="10">
        <f t="shared" si="311"/>
        <v>2.0265785460344098E-2</v>
      </c>
      <c r="O1296" s="22">
        <f t="shared" ca="1" si="315"/>
        <v>0.913330255741715</v>
      </c>
      <c r="P1296" s="22">
        <f t="shared" ca="1" si="315"/>
        <v>0.4564233308348693</v>
      </c>
      <c r="Q1296" s="22">
        <f t="shared" ca="1" si="315"/>
        <v>0.12079823770401808</v>
      </c>
      <c r="R1296" s="22">
        <f t="shared" ca="1" si="315"/>
        <v>0.1868533859264</v>
      </c>
      <c r="S1296" s="22">
        <f t="shared" ca="1" si="315"/>
        <v>0.99924982179284094</v>
      </c>
      <c r="T1296" s="22">
        <f t="shared" ca="1" si="319"/>
        <v>-3.8063830475368286E-2</v>
      </c>
      <c r="U1296" s="25">
        <f t="shared" ca="1" si="320"/>
        <v>0.49048519115176697</v>
      </c>
      <c r="V1296" s="22">
        <f t="shared" ca="1" si="325"/>
        <v>3.37634590516733E-2</v>
      </c>
      <c r="W1296" s="22">
        <f t="shared" ca="1" si="325"/>
        <v>8.7022147563505462E-3</v>
      </c>
      <c r="X1296" s="22">
        <f t="shared" ca="1" si="325"/>
        <v>4.7785612646518852E-3</v>
      </c>
      <c r="Y1296" s="22">
        <f t="shared" ca="1" si="325"/>
        <v>1.8927866894668244E-3</v>
      </c>
      <c r="Z1296" s="22">
        <f t="shared" ca="1" si="325"/>
        <v>-1.242058511867754E-2</v>
      </c>
      <c r="AA1296" s="10">
        <f t="shared" ca="1" si="321"/>
        <v>0</v>
      </c>
      <c r="AB1296" s="10">
        <f t="shared" ca="1" si="322"/>
        <v>0</v>
      </c>
      <c r="AC1296" s="5">
        <f t="shared" ca="1" si="324"/>
        <v>0.47544526198886927</v>
      </c>
    </row>
    <row r="1297" spans="1:29" x14ac:dyDescent="0.2">
      <c r="A1297" s="8">
        <v>43920</v>
      </c>
      <c r="B1297" s="3">
        <v>73431</v>
      </c>
      <c r="C1297" s="3">
        <v>75430</v>
      </c>
      <c r="D1297" s="3">
        <v>73184</v>
      </c>
      <c r="E1297" s="3">
        <v>74640</v>
      </c>
      <c r="F1297" s="3">
        <v>74640</v>
      </c>
      <c r="G1297" s="5">
        <f t="shared" si="317"/>
        <v>-4.9209539121114698E-2</v>
      </c>
      <c r="H1297" s="24">
        <f t="shared" si="318"/>
        <v>0</v>
      </c>
      <c r="I1297" s="3">
        <f t="shared" si="313"/>
        <v>79383.263157894733</v>
      </c>
      <c r="J1297" s="10">
        <f t="shared" si="323"/>
        <v>1.6492121641313418E-2</v>
      </c>
      <c r="K1297" s="10">
        <f t="shared" si="310"/>
        <v>-1.4551558604511228E-2</v>
      </c>
      <c r="L1297" s="10">
        <f t="shared" si="316"/>
        <v>-7.5168183463154101E-3</v>
      </c>
      <c r="M1297" s="10">
        <f t="shared" si="314"/>
        <v>-3.0026187698099283E-3</v>
      </c>
      <c r="N1297" s="10">
        <f t="shared" si="311"/>
        <v>3.3998240413783833E-2</v>
      </c>
      <c r="O1297" s="22">
        <f t="shared" ca="1" si="315"/>
        <v>0.913330255741715</v>
      </c>
      <c r="P1297" s="22">
        <f t="shared" ca="1" si="315"/>
        <v>0.4564233308348693</v>
      </c>
      <c r="Q1297" s="22">
        <f t="shared" ca="1" si="315"/>
        <v>0.12079823770401808</v>
      </c>
      <c r="R1297" s="22">
        <f t="shared" ca="1" si="315"/>
        <v>0.1868533859264</v>
      </c>
      <c r="S1297" s="22">
        <f t="shared" ca="1" si="315"/>
        <v>0.99924982179284094</v>
      </c>
      <c r="T1297" s="22">
        <f t="shared" ca="1" si="319"/>
        <v>4.0924750610856819E-2</v>
      </c>
      <c r="U1297" s="25">
        <f t="shared" ca="1" si="320"/>
        <v>0.51022975992905506</v>
      </c>
      <c r="V1297" s="22">
        <f t="shared" ca="1" si="325"/>
        <v>-1.0514061137789264E-2</v>
      </c>
      <c r="W1297" s="22">
        <f t="shared" ca="1" si="325"/>
        <v>9.2769129494348068E-3</v>
      </c>
      <c r="X1297" s="22">
        <f t="shared" ca="1" si="325"/>
        <v>4.7921237408798389E-3</v>
      </c>
      <c r="Y1297" s="22">
        <f t="shared" ca="1" si="325"/>
        <v>1.9142302006899935E-3</v>
      </c>
      <c r="Z1297" s="22">
        <f t="shared" ca="1" si="325"/>
        <v>-2.1674565957137407E-2</v>
      </c>
      <c r="AA1297" s="10">
        <f t="shared" ca="1" si="321"/>
        <v>0</v>
      </c>
      <c r="AB1297" s="10">
        <f t="shared" ca="1" si="322"/>
        <v>0</v>
      </c>
      <c r="AC1297" s="5">
        <f t="shared" ca="1" si="324"/>
        <v>0.47544526198886927</v>
      </c>
    </row>
    <row r="1298" spans="1:29" x14ac:dyDescent="0.2">
      <c r="A1298" s="8">
        <v>43921</v>
      </c>
      <c r="B1298" s="3">
        <v>74629</v>
      </c>
      <c r="C1298" s="3">
        <v>75511</v>
      </c>
      <c r="D1298" s="3">
        <v>72385</v>
      </c>
      <c r="E1298" s="3">
        <v>73020</v>
      </c>
      <c r="F1298" s="3">
        <v>73020</v>
      </c>
      <c r="G1298" s="5">
        <f t="shared" si="317"/>
        <v>-1.0503971514653543E-2</v>
      </c>
      <c r="H1298" s="24">
        <f t="shared" si="318"/>
        <v>0</v>
      </c>
      <c r="I1298" s="3">
        <f t="shared" si="313"/>
        <v>77583.052631578947</v>
      </c>
      <c r="J1298" s="10">
        <f t="shared" si="323"/>
        <v>-2.1704180064308631E-2</v>
      </c>
      <c r="K1298" s="10">
        <f t="shared" si="310"/>
        <v>-1.5126568311126427E-2</v>
      </c>
      <c r="L1298" s="10">
        <f t="shared" si="316"/>
        <v>-8.2549189478757831E-3</v>
      </c>
      <c r="M1298" s="10">
        <f t="shared" si="314"/>
        <v>-3.1100745620403513E-3</v>
      </c>
      <c r="N1298" s="10">
        <f t="shared" si="311"/>
        <v>1.0280339747783817E-2</v>
      </c>
      <c r="O1298" s="22">
        <f t="shared" ca="1" si="315"/>
        <v>0.913330255741715</v>
      </c>
      <c r="P1298" s="22">
        <f t="shared" ca="1" si="315"/>
        <v>0.4564233308348693</v>
      </c>
      <c r="Q1298" s="22">
        <f t="shared" ca="1" si="315"/>
        <v>0.12079823770401808</v>
      </c>
      <c r="R1298" s="22">
        <f t="shared" ca="1" si="315"/>
        <v>0.1868533859264</v>
      </c>
      <c r="S1298" s="22">
        <f t="shared" ca="1" si="315"/>
        <v>0.99924982179284094</v>
      </c>
      <c r="T1298" s="22">
        <f t="shared" ca="1" si="319"/>
        <v>-1.8032882984215615E-2</v>
      </c>
      <c r="U1298" s="25">
        <f t="shared" ca="1" si="320"/>
        <v>0.49549190141707117</v>
      </c>
      <c r="V1298" s="22">
        <f t="shared" ca="1" si="325"/>
        <v>1.3441714020838399E-2</v>
      </c>
      <c r="W1298" s="22">
        <f t="shared" ca="1" si="325"/>
        <v>9.3681035059784788E-3</v>
      </c>
      <c r="X1298" s="22">
        <f t="shared" ca="1" si="325"/>
        <v>5.1123912275780796E-3</v>
      </c>
      <c r="Y1298" s="22">
        <f t="shared" ca="1" si="325"/>
        <v>1.9261143578133267E-3</v>
      </c>
      <c r="Z1298" s="22">
        <f t="shared" ca="1" si="325"/>
        <v>-6.3667637532185111E-3</v>
      </c>
      <c r="AA1298" s="10">
        <f t="shared" ca="1" si="321"/>
        <v>0</v>
      </c>
      <c r="AB1298" s="10">
        <f t="shared" ca="1" si="322"/>
        <v>0</v>
      </c>
      <c r="AC1298" s="5">
        <f t="shared" ca="1" si="324"/>
        <v>0.47544526198886927</v>
      </c>
    </row>
    <row r="1299" spans="1:29" x14ac:dyDescent="0.2">
      <c r="A1299" s="8">
        <v>43922</v>
      </c>
      <c r="B1299" s="3">
        <v>73011</v>
      </c>
      <c r="C1299" s="3">
        <v>73011</v>
      </c>
      <c r="D1299" s="3">
        <v>69569</v>
      </c>
      <c r="E1299" s="3">
        <v>70967</v>
      </c>
      <c r="F1299" s="3">
        <v>70967</v>
      </c>
      <c r="G1299" s="5">
        <f t="shared" si="317"/>
        <v>-2.0136119604886815E-2</v>
      </c>
      <c r="H1299" s="24">
        <f t="shared" si="318"/>
        <v>0</v>
      </c>
      <c r="I1299" s="3">
        <f t="shared" si="313"/>
        <v>75937.473684210519</v>
      </c>
      <c r="J1299" s="10">
        <f t="shared" si="323"/>
        <v>-2.8115584771295499E-2</v>
      </c>
      <c r="K1299" s="10">
        <f t="shared" si="310"/>
        <v>-1.7331593311840969E-2</v>
      </c>
      <c r="L1299" s="10">
        <f t="shared" si="316"/>
        <v>-8.8820528043780118E-3</v>
      </c>
      <c r="M1299" s="10">
        <f t="shared" si="314"/>
        <v>-3.4822582030754469E-3</v>
      </c>
      <c r="N1299" s="10">
        <f t="shared" si="311"/>
        <v>-1.0335104645560889E-2</v>
      </c>
      <c r="O1299" s="22">
        <f t="shared" ca="1" si="315"/>
        <v>0.913330255741715</v>
      </c>
      <c r="P1299" s="22">
        <f t="shared" ca="1" si="315"/>
        <v>0.4564233308348693</v>
      </c>
      <c r="Q1299" s="22">
        <f t="shared" ca="1" si="315"/>
        <v>0.12079823770401808</v>
      </c>
      <c r="R1299" s="22">
        <f t="shared" ca="1" si="315"/>
        <v>0.1868533859264</v>
      </c>
      <c r="S1299" s="22">
        <f t="shared" ca="1" si="315"/>
        <v>0.99924982179284094</v>
      </c>
      <c r="T1299" s="22">
        <f t="shared" ca="1" si="319"/>
        <v>-4.5640317314725586E-2</v>
      </c>
      <c r="U1299" s="25">
        <f t="shared" ca="1" si="320"/>
        <v>0.48859190089510368</v>
      </c>
      <c r="V1299" s="22">
        <f t="shared" ca="1" si="325"/>
        <v>1.7162369739192058E-2</v>
      </c>
      <c r="W1299" s="22">
        <f t="shared" ca="1" si="325"/>
        <v>1.0579584775017895E-2</v>
      </c>
      <c r="X1299" s="22">
        <f t="shared" ca="1" si="325"/>
        <v>5.4217998847170771E-3</v>
      </c>
      <c r="Y1299" s="22">
        <f t="shared" ca="1" si="325"/>
        <v>2.1256468003301495E-3</v>
      </c>
      <c r="Z1299" s="22">
        <f t="shared" ca="1" si="325"/>
        <v>6.3087746053728782E-3</v>
      </c>
      <c r="AA1299" s="10">
        <f t="shared" ca="1" si="321"/>
        <v>0</v>
      </c>
      <c r="AB1299" s="10">
        <f t="shared" ca="1" si="322"/>
        <v>0</v>
      </c>
      <c r="AC1299" s="5">
        <f t="shared" ca="1" si="324"/>
        <v>0.47544526198886927</v>
      </c>
    </row>
    <row r="1300" spans="1:29" x14ac:dyDescent="0.2">
      <c r="A1300" s="8">
        <v>43923</v>
      </c>
      <c r="B1300" s="3">
        <v>70969</v>
      </c>
      <c r="C1300" s="3">
        <v>73861</v>
      </c>
      <c r="D1300" s="3">
        <v>70957</v>
      </c>
      <c r="E1300" s="3">
        <v>72253</v>
      </c>
      <c r="F1300" s="3">
        <v>72253</v>
      </c>
      <c r="G1300" s="5">
        <f t="shared" si="317"/>
        <v>2.5189265497626456E-2</v>
      </c>
      <c r="H1300" s="24">
        <f t="shared" si="318"/>
        <v>1</v>
      </c>
      <c r="I1300" s="3">
        <f t="shared" si="313"/>
        <v>74582.526315789481</v>
      </c>
      <c r="J1300" s="10">
        <f t="shared" si="323"/>
        <v>1.812109853875743E-2</v>
      </c>
      <c r="K1300" s="10">
        <f t="shared" si="310"/>
        <v>-1.4098167647008598E-2</v>
      </c>
      <c r="L1300" s="10">
        <f t="shared" si="316"/>
        <v>-8.2107011504408758E-3</v>
      </c>
      <c r="M1300" s="10">
        <f t="shared" si="314"/>
        <v>-3.3384792854168101E-3</v>
      </c>
      <c r="N1300" s="10">
        <f t="shared" si="311"/>
        <v>-1.4059195946934744E-2</v>
      </c>
      <c r="O1300" s="22">
        <f t="shared" ca="1" si="315"/>
        <v>0.913330255741715</v>
      </c>
      <c r="P1300" s="22">
        <f t="shared" ca="1" si="315"/>
        <v>0.4564233308348693</v>
      </c>
      <c r="Q1300" s="22">
        <f t="shared" ca="1" si="315"/>
        <v>0.12079823770401808</v>
      </c>
      <c r="R1300" s="22">
        <f t="shared" ca="1" si="315"/>
        <v>0.1868533859264</v>
      </c>
      <c r="S1300" s="22">
        <f t="shared" ca="1" si="315"/>
        <v>0.99924982179284094</v>
      </c>
      <c r="T1300" s="22">
        <f t="shared" ca="1" si="319"/>
        <v>-5.5484785055299815E-3</v>
      </c>
      <c r="U1300" s="25">
        <f t="shared" ca="1" si="320"/>
        <v>0.49861288393221725</v>
      </c>
      <c r="V1300" s="22">
        <f t="shared" ca="1" si="325"/>
        <v>1.1357019261983362E-2</v>
      </c>
      <c r="W1300" s="22">
        <f t="shared" ca="1" si="325"/>
        <v>-8.8357315194383512E-3</v>
      </c>
      <c r="X1300" s="22">
        <f t="shared" ca="1" si="325"/>
        <v>-5.1458851084830578E-3</v>
      </c>
      <c r="Y1300" s="22">
        <f t="shared" ca="1" si="325"/>
        <v>-2.0923220228132489E-3</v>
      </c>
      <c r="Z1300" s="22">
        <f t="shared" ca="1" si="325"/>
        <v>-8.8113068220357985E-3</v>
      </c>
      <c r="AA1300" s="10">
        <f t="shared" ca="1" si="321"/>
        <v>0</v>
      </c>
      <c r="AB1300" s="10">
        <f t="shared" ca="1" si="322"/>
        <v>0</v>
      </c>
      <c r="AC1300" s="5">
        <f t="shared" ca="1" si="324"/>
        <v>0.47544526198886927</v>
      </c>
    </row>
    <row r="1301" spans="1:29" x14ac:dyDescent="0.2">
      <c r="A1301" s="8">
        <v>43924</v>
      </c>
      <c r="B1301" s="3">
        <v>72241</v>
      </c>
      <c r="C1301" s="3">
        <v>72241</v>
      </c>
      <c r="D1301" s="3">
        <v>67802</v>
      </c>
      <c r="E1301" s="3">
        <v>69538</v>
      </c>
      <c r="F1301" s="3">
        <v>69538</v>
      </c>
      <c r="G1301" s="5">
        <f t="shared" si="317"/>
        <v>9.8075872184992363E-2</v>
      </c>
      <c r="H1301" s="24">
        <f t="shared" si="318"/>
        <v>1</v>
      </c>
      <c r="I1301" s="3">
        <f t="shared" si="313"/>
        <v>73712.578947368427</v>
      </c>
      <c r="J1301" s="10">
        <f t="shared" si="323"/>
        <v>-3.7576294409920719E-2</v>
      </c>
      <c r="K1301" s="10">
        <f t="shared" si="310"/>
        <v>-1.3905244279020484E-2</v>
      </c>
      <c r="L1301" s="10">
        <f t="shared" si="316"/>
        <v>-9.1955085316408457E-3</v>
      </c>
      <c r="M1301" s="10">
        <f t="shared" si="314"/>
        <v>-3.7004302020024584E-3</v>
      </c>
      <c r="N1301" s="10">
        <f t="shared" si="311"/>
        <v>-1.0556567813090801E-2</v>
      </c>
      <c r="O1301" s="22">
        <f t="shared" ca="1" si="315"/>
        <v>0.913330255741715</v>
      </c>
      <c r="P1301" s="22">
        <f t="shared" ca="1" si="315"/>
        <v>0.4564233308348693</v>
      </c>
      <c r="Q1301" s="22">
        <f t="shared" ca="1" si="315"/>
        <v>0.12079823770401808</v>
      </c>
      <c r="R1301" s="22">
        <f t="shared" ca="1" si="315"/>
        <v>0.1868533859264</v>
      </c>
      <c r="S1301" s="22">
        <f t="shared" ca="1" si="315"/>
        <v>0.99924982179284094</v>
      </c>
      <c r="T1301" s="22">
        <f t="shared" ca="1" si="319"/>
        <v>-5.3017132137159875E-2</v>
      </c>
      <c r="U1301" s="25">
        <f t="shared" ca="1" si="320"/>
        <v>0.48674882070620834</v>
      </c>
      <c r="V1301" s="22">
        <f t="shared" ca="1" si="325"/>
        <v>-2.4090664200685785E-2</v>
      </c>
      <c r="W1301" s="22">
        <f t="shared" ca="1" si="325"/>
        <v>-8.9148378203559118E-3</v>
      </c>
      <c r="X1301" s="22">
        <f t="shared" ca="1" si="325"/>
        <v>-5.8953633312979004E-3</v>
      </c>
      <c r="Y1301" s="22">
        <f t="shared" ca="1" si="325"/>
        <v>-2.3723952240213776E-3</v>
      </c>
      <c r="Z1301" s="22">
        <f t="shared" ca="1" si="325"/>
        <v>-6.7679566144179292E-3</v>
      </c>
      <c r="AA1301" s="10">
        <f t="shared" ca="1" si="321"/>
        <v>0</v>
      </c>
      <c r="AB1301" s="10">
        <f t="shared" ca="1" si="322"/>
        <v>0</v>
      </c>
      <c r="AC1301" s="5">
        <f t="shared" ca="1" si="324"/>
        <v>0.47544526198886927</v>
      </c>
    </row>
    <row r="1302" spans="1:29" x14ac:dyDescent="0.2">
      <c r="A1302" s="8">
        <v>43927</v>
      </c>
      <c r="B1302" s="3">
        <v>69556</v>
      </c>
      <c r="C1302" s="3">
        <v>75260</v>
      </c>
      <c r="D1302" s="3">
        <v>69556</v>
      </c>
      <c r="E1302" s="3">
        <v>74073</v>
      </c>
      <c r="F1302" s="3">
        <v>74073</v>
      </c>
      <c r="G1302" s="5">
        <f t="shared" si="317"/>
        <v>6.1452891066920534E-2</v>
      </c>
      <c r="H1302" s="24">
        <f t="shared" si="318"/>
        <v>1</v>
      </c>
      <c r="I1302" s="3">
        <f t="shared" si="313"/>
        <v>72757.789473684214</v>
      </c>
      <c r="J1302" s="10">
        <f t="shared" si="323"/>
        <v>6.521614081509397E-2</v>
      </c>
      <c r="K1302" s="10">
        <f t="shared" si="310"/>
        <v>-4.5575162100710441E-3</v>
      </c>
      <c r="L1302" s="10">
        <f t="shared" si="316"/>
        <v>-8.083261126476636E-3</v>
      </c>
      <c r="M1302" s="10">
        <f t="shared" si="314"/>
        <v>-3.0376649266672605E-3</v>
      </c>
      <c r="N1302" s="10">
        <f t="shared" si="311"/>
        <v>-8.117639783346897E-4</v>
      </c>
      <c r="O1302" s="22">
        <f t="shared" ca="1" si="315"/>
        <v>0.913330255741715</v>
      </c>
      <c r="P1302" s="22">
        <f t="shared" ca="1" si="315"/>
        <v>0.4564233308348693</v>
      </c>
      <c r="Q1302" s="22">
        <f t="shared" ca="1" si="315"/>
        <v>0.12079823770401808</v>
      </c>
      <c r="R1302" s="22">
        <f t="shared" ca="1" si="315"/>
        <v>0.1868533859264</v>
      </c>
      <c r="S1302" s="22">
        <f t="shared" ca="1" si="315"/>
        <v>0.99924982179284094</v>
      </c>
      <c r="T1302" s="22">
        <f t="shared" ca="1" si="319"/>
        <v>5.5128521153676738E-2</v>
      </c>
      <c r="U1302" s="25">
        <f t="shared" ca="1" si="320"/>
        <v>0.51377864084772229</v>
      </c>
      <c r="V1302" s="22">
        <f t="shared" ca="1" si="325"/>
        <v>3.9606750408135639E-2</v>
      </c>
      <c r="W1302" s="22">
        <f t="shared" ca="1" si="325"/>
        <v>-2.7678486454006533E-3</v>
      </c>
      <c r="X1302" s="22">
        <f t="shared" ca="1" si="325"/>
        <v>-4.9090869517695798E-3</v>
      </c>
      <c r="Y1302" s="22">
        <f t="shared" ca="1" si="325"/>
        <v>-1.8448199336905898E-3</v>
      </c>
      <c r="Z1302" s="22">
        <f t="shared" ca="1" si="325"/>
        <v>-4.9299656309586474E-4</v>
      </c>
      <c r="AA1302" s="10">
        <f t="shared" ca="1" si="321"/>
        <v>0</v>
      </c>
      <c r="AB1302" s="10">
        <f t="shared" ca="1" si="322"/>
        <v>0</v>
      </c>
      <c r="AC1302" s="5">
        <f t="shared" ca="1" si="324"/>
        <v>0.47544526198886927</v>
      </c>
    </row>
    <row r="1303" spans="1:29" x14ac:dyDescent="0.2">
      <c r="A1303" s="8">
        <v>43928</v>
      </c>
      <c r="B1303" s="3">
        <v>74078</v>
      </c>
      <c r="C1303" s="3">
        <v>79855</v>
      </c>
      <c r="D1303" s="3">
        <v>74078</v>
      </c>
      <c r="E1303" s="3">
        <v>76358</v>
      </c>
      <c r="F1303" s="3">
        <v>76358</v>
      </c>
      <c r="G1303" s="5">
        <f t="shared" si="317"/>
        <v>1.7339375049110872E-2</v>
      </c>
      <c r="H1303" s="24">
        <f t="shared" si="318"/>
        <v>1</v>
      </c>
      <c r="I1303" s="3">
        <f t="shared" si="313"/>
        <v>72293.947368421053</v>
      </c>
      <c r="J1303" s="10">
        <f t="shared" si="323"/>
        <v>3.0847947295235878E-2</v>
      </c>
      <c r="K1303" s="10">
        <f t="shared" ref="K1303:K1366" si="326">AVERAGE(J1284:J1303)</f>
        <v>-6.5861739535388875E-3</v>
      </c>
      <c r="L1303" s="10">
        <f t="shared" si="316"/>
        <v>-7.2735439983886629E-3</v>
      </c>
      <c r="M1303" s="10">
        <f t="shared" si="314"/>
        <v>-2.8441057018318717E-3</v>
      </c>
      <c r="N1303" s="10">
        <f t="shared" ref="N1303:N1366" si="327">AVERAGE(J1299:J1303)</f>
        <v>9.6986614935742118E-3</v>
      </c>
      <c r="O1303" s="22">
        <f t="shared" ca="1" si="315"/>
        <v>0.913330255741715</v>
      </c>
      <c r="P1303" s="22">
        <f t="shared" ca="1" si="315"/>
        <v>0.4564233308348693</v>
      </c>
      <c r="Q1303" s="22">
        <f t="shared" ca="1" si="315"/>
        <v>0.12079823770401808</v>
      </c>
      <c r="R1303" s="22">
        <f t="shared" ca="1" si="315"/>
        <v>0.1868533859264</v>
      </c>
      <c r="S1303" s="22">
        <f t="shared" ca="1" si="315"/>
        <v>0.99924982179284094</v>
      </c>
      <c r="T1303" s="22">
        <f t="shared" ca="1" si="319"/>
        <v>3.3449603830827922E-2</v>
      </c>
      <c r="U1303" s="25">
        <f t="shared" ca="1" si="320"/>
        <v>0.50836162133746132</v>
      </c>
      <c r="V1303" s="22">
        <f t="shared" ca="1" si="325"/>
        <v>1.8952241695233567E-2</v>
      </c>
      <c r="W1303" s="22">
        <f t="shared" ca="1" si="325"/>
        <v>-4.0463878980238821E-3</v>
      </c>
      <c r="X1303" s="22">
        <f t="shared" ca="1" si="325"/>
        <v>-4.4686916286214894E-3</v>
      </c>
      <c r="Y1303" s="22">
        <f t="shared" ca="1" si="325"/>
        <v>-1.7473505822617284E-3</v>
      </c>
      <c r="Z1303" s="22">
        <f t="shared" ca="1" si="325"/>
        <v>5.9586258685958345E-3</v>
      </c>
      <c r="AA1303" s="10">
        <f t="shared" ca="1" si="321"/>
        <v>0</v>
      </c>
      <c r="AB1303" s="10">
        <f t="shared" ca="1" si="322"/>
        <v>0</v>
      </c>
      <c r="AC1303" s="5">
        <f t="shared" ca="1" si="324"/>
        <v>0.47544526198886927</v>
      </c>
    </row>
    <row r="1304" spans="1:29" x14ac:dyDescent="0.2">
      <c r="A1304" s="8">
        <v>43929</v>
      </c>
      <c r="B1304" s="3">
        <v>76335</v>
      </c>
      <c r="C1304" s="3">
        <v>79058</v>
      </c>
      <c r="D1304" s="3">
        <v>76115</v>
      </c>
      <c r="E1304" s="3">
        <v>78625</v>
      </c>
      <c r="F1304" s="3">
        <v>78625</v>
      </c>
      <c r="G1304" s="5">
        <f t="shared" si="317"/>
        <v>2.6836248012718222E-3</v>
      </c>
      <c r="H1304" s="24">
        <f t="shared" si="318"/>
        <v>1</v>
      </c>
      <c r="I1304" s="3">
        <f t="shared" si="313"/>
        <v>72611.947368421053</v>
      </c>
      <c r="J1304" s="10">
        <f t="shared" si="323"/>
        <v>2.9689096099950296E-2</v>
      </c>
      <c r="K1304" s="10">
        <f t="shared" si="326"/>
        <v>-1.2828846982409826E-3</v>
      </c>
      <c r="L1304" s="10">
        <f t="shared" si="316"/>
        <v>-6.0218584472756477E-3</v>
      </c>
      <c r="M1304" s="10">
        <f t="shared" si="314"/>
        <v>-2.3690816703183194E-3</v>
      </c>
      <c r="N1304" s="10">
        <f t="shared" si="327"/>
        <v>2.1259597667823371E-2</v>
      </c>
      <c r="O1304" s="22">
        <f t="shared" ca="1" si="315"/>
        <v>0.913330255741715</v>
      </c>
      <c r="P1304" s="22">
        <f t="shared" ca="1" si="315"/>
        <v>0.4564233308348693</v>
      </c>
      <c r="Q1304" s="22">
        <f t="shared" ca="1" si="315"/>
        <v>0.12079823770401808</v>
      </c>
      <c r="R1304" s="22">
        <f t="shared" ca="1" si="315"/>
        <v>0.1868533859264</v>
      </c>
      <c r="S1304" s="22">
        <f t="shared" ca="1" si="315"/>
        <v>0.99924982179284094</v>
      </c>
      <c r="T1304" s="22">
        <f t="shared" ca="1" si="319"/>
        <v>4.6603959587850616E-2</v>
      </c>
      <c r="U1304" s="25">
        <f t="shared" ca="1" si="320"/>
        <v>0.51164888159458566</v>
      </c>
      <c r="V1304" s="22">
        <f t="shared" ca="1" si="325"/>
        <v>1.8113541993794509E-2</v>
      </c>
      <c r="W1304" s="22">
        <f t="shared" ca="1" si="325"/>
        <v>-7.8269765359489474E-4</v>
      </c>
      <c r="X1304" s="22">
        <f t="shared" ca="1" si="325"/>
        <v>-3.6739813667010313E-3</v>
      </c>
      <c r="Y1304" s="22">
        <f t="shared" ca="1" si="325"/>
        <v>-1.4453946384077206E-3</v>
      </c>
      <c r="Z1304" s="22">
        <f t="shared" ca="1" si="325"/>
        <v>1.2970641269470617E-2</v>
      </c>
      <c r="AA1304" s="10">
        <f t="shared" ca="1" si="321"/>
        <v>0</v>
      </c>
      <c r="AB1304" s="10">
        <f t="shared" ca="1" si="322"/>
        <v>0</v>
      </c>
      <c r="AC1304" s="5">
        <f t="shared" ca="1" si="324"/>
        <v>0.47544526198886927</v>
      </c>
    </row>
    <row r="1305" spans="1:29" x14ac:dyDescent="0.2">
      <c r="A1305" s="8">
        <v>43930</v>
      </c>
      <c r="B1305" s="3">
        <v>78640</v>
      </c>
      <c r="C1305" s="3">
        <v>80428</v>
      </c>
      <c r="D1305" s="3">
        <v>77457</v>
      </c>
      <c r="E1305" s="3">
        <v>77682</v>
      </c>
      <c r="F1305" s="3">
        <v>77682</v>
      </c>
      <c r="G1305" s="5">
        <f t="shared" si="317"/>
        <v>2.8784016889369379E-2</v>
      </c>
      <c r="H1305" s="24">
        <f t="shared" si="318"/>
        <v>1</v>
      </c>
      <c r="I1305" s="3">
        <f t="shared" si="313"/>
        <v>72349</v>
      </c>
      <c r="J1305" s="10">
        <f t="shared" si="323"/>
        <v>-1.1993640699523023E-2</v>
      </c>
      <c r="K1305" s="10">
        <f t="shared" si="326"/>
        <v>5.5072725313212671E-3</v>
      </c>
      <c r="L1305" s="10">
        <f t="shared" si="316"/>
        <v>-6.6106070670696425E-3</v>
      </c>
      <c r="M1305" s="10">
        <f t="shared" si="314"/>
        <v>-2.543464369669699E-3</v>
      </c>
      <c r="N1305" s="10">
        <f t="shared" si="327"/>
        <v>1.5236649820167281E-2</v>
      </c>
      <c r="O1305" s="22">
        <f t="shared" ca="1" si="315"/>
        <v>0.913330255741715</v>
      </c>
      <c r="P1305" s="22">
        <f t="shared" ca="1" si="315"/>
        <v>0.4564233308348693</v>
      </c>
      <c r="Q1305" s="22">
        <f t="shared" ca="1" si="315"/>
        <v>0.12079823770401808</v>
      </c>
      <c r="R1305" s="22">
        <f t="shared" ca="1" si="315"/>
        <v>0.1868533859264</v>
      </c>
      <c r="S1305" s="22">
        <f t="shared" ca="1" si="315"/>
        <v>0.99924982179284094</v>
      </c>
      <c r="T1305" s="22">
        <f t="shared" ca="1" si="319"/>
        <v>5.510907749401826E-3</v>
      </c>
      <c r="U1305" s="25">
        <f t="shared" ca="1" si="320"/>
        <v>0.50137772345055176</v>
      </c>
      <c r="V1305" s="22">
        <f t="shared" ca="1" si="325"/>
        <v>-7.4753137804820643E-3</v>
      </c>
      <c r="W1305" s="22">
        <f t="shared" ca="1" si="325"/>
        <v>3.4325348972554636E-3</v>
      </c>
      <c r="X1305" s="22">
        <f t="shared" ca="1" si="325"/>
        <v>-4.1202136485365172E-3</v>
      </c>
      <c r="Y1305" s="22">
        <f t="shared" ca="1" si="325"/>
        <v>-1.5852729566522004E-3</v>
      </c>
      <c r="Z1305" s="22">
        <f t="shared" ca="1" si="325"/>
        <v>9.4965941720770164E-3</v>
      </c>
      <c r="AA1305" s="10">
        <f t="shared" ca="1" si="321"/>
        <v>2.7784016889369378E-2</v>
      </c>
      <c r="AB1305" s="10">
        <f t="shared" ca="1" si="322"/>
        <v>0</v>
      </c>
      <c r="AC1305" s="5">
        <f t="shared" ca="1" si="324"/>
        <v>0.50322927887823865</v>
      </c>
    </row>
    <row r="1306" spans="1:29" x14ac:dyDescent="0.2">
      <c r="A1306" s="8">
        <v>43934</v>
      </c>
      <c r="B1306" s="3">
        <v>77682</v>
      </c>
      <c r="C1306" s="3">
        <v>78836</v>
      </c>
      <c r="D1306" s="3">
        <v>76405</v>
      </c>
      <c r="E1306" s="3">
        <v>78836</v>
      </c>
      <c r="F1306" s="3">
        <v>78836</v>
      </c>
      <c r="G1306" s="5">
        <f t="shared" si="317"/>
        <v>-6.3422801765744552E-5</v>
      </c>
      <c r="H1306" s="24">
        <f t="shared" si="318"/>
        <v>0</v>
      </c>
      <c r="I1306" s="3">
        <f t="shared" si="313"/>
        <v>72752.578947368427</v>
      </c>
      <c r="J1306" s="10">
        <f t="shared" si="323"/>
        <v>1.4855436265801547E-2</v>
      </c>
      <c r="K1306" s="10">
        <f t="shared" si="326"/>
        <v>-7.040633665606977E-4</v>
      </c>
      <c r="L1306" s="10">
        <f t="shared" si="316"/>
        <v>-6.1256533224797512E-3</v>
      </c>
      <c r="M1306" s="10">
        <f t="shared" si="314"/>
        <v>-2.2627656647301142E-3</v>
      </c>
      <c r="N1306" s="10">
        <f t="shared" si="327"/>
        <v>2.5722995955311734E-2</v>
      </c>
      <c r="O1306" s="22">
        <f t="shared" ca="1" si="315"/>
        <v>0.913330255741715</v>
      </c>
      <c r="P1306" s="22">
        <f t="shared" ca="1" si="315"/>
        <v>0.4564233308348693</v>
      </c>
      <c r="Q1306" s="22">
        <f t="shared" ca="1" si="315"/>
        <v>0.12079823770401808</v>
      </c>
      <c r="R1306" s="22">
        <f t="shared" ca="1" si="315"/>
        <v>0.1868533859264</v>
      </c>
      <c r="S1306" s="22">
        <f t="shared" ca="1" si="315"/>
        <v>0.99924982179284094</v>
      </c>
      <c r="T1306" s="22">
        <f t="shared" ca="1" si="319"/>
        <v>3.7787494029083907E-2</v>
      </c>
      <c r="U1306" s="25">
        <f t="shared" ca="1" si="320"/>
        <v>0.50944574957270172</v>
      </c>
      <c r="V1306" s="22">
        <f t="shared" ca="1" si="325"/>
        <v>-9.4566723947584249E-3</v>
      </c>
      <c r="W1306" s="22">
        <f t="shared" ca="1" si="325"/>
        <v>4.4819259990652217E-4</v>
      </c>
      <c r="X1306" s="22">
        <f t="shared" ca="1" si="325"/>
        <v>3.899467887584713E-3</v>
      </c>
      <c r="Y1306" s="22">
        <f t="shared" ca="1" si="325"/>
        <v>1.4404311805181372E-3</v>
      </c>
      <c r="Z1306" s="22">
        <f t="shared" ca="1" si="325"/>
        <v>-1.6374742646977657E-2</v>
      </c>
      <c r="AA1306" s="10">
        <f t="shared" ca="1" si="321"/>
        <v>0</v>
      </c>
      <c r="AB1306" s="10">
        <f t="shared" ca="1" si="322"/>
        <v>0</v>
      </c>
      <c r="AC1306" s="5">
        <f t="shared" ca="1" si="324"/>
        <v>0.50322927887823865</v>
      </c>
    </row>
    <row r="1307" spans="1:29" x14ac:dyDescent="0.2">
      <c r="A1307" s="8">
        <v>43935</v>
      </c>
      <c r="B1307" s="3">
        <v>78848</v>
      </c>
      <c r="C1307" s="3">
        <v>81668</v>
      </c>
      <c r="D1307" s="3">
        <v>78848</v>
      </c>
      <c r="E1307" s="3">
        <v>79918</v>
      </c>
      <c r="F1307" s="3">
        <v>79918</v>
      </c>
      <c r="G1307" s="5">
        <f t="shared" si="317"/>
        <v>-2.6352010811081406E-2</v>
      </c>
      <c r="H1307" s="24">
        <f t="shared" si="318"/>
        <v>0</v>
      </c>
      <c r="I1307" s="3">
        <f t="shared" si="313"/>
        <v>73031.578947368427</v>
      </c>
      <c r="J1307" s="10">
        <f t="shared" si="323"/>
        <v>1.3724694302095442E-2</v>
      </c>
      <c r="K1307" s="10">
        <f t="shared" si="326"/>
        <v>6.9429106020335142E-3</v>
      </c>
      <c r="L1307" s="10">
        <f t="shared" si="316"/>
        <v>-5.8759460204825609E-3</v>
      </c>
      <c r="M1307" s="10">
        <f t="shared" si="314"/>
        <v>-2.0439529587274676E-3</v>
      </c>
      <c r="N1307" s="10">
        <f t="shared" si="327"/>
        <v>1.5424706652712028E-2</v>
      </c>
      <c r="O1307" s="22">
        <f t="shared" ca="1" si="315"/>
        <v>0.913330255741715</v>
      </c>
      <c r="P1307" s="22">
        <f t="shared" ca="1" si="315"/>
        <v>0.4564233308348693</v>
      </c>
      <c r="Q1307" s="22">
        <f t="shared" ca="1" si="315"/>
        <v>0.12079823770401808</v>
      </c>
      <c r="R1307" s="22">
        <f t="shared" ca="1" si="315"/>
        <v>0.1868533859264</v>
      </c>
      <c r="S1307" s="22">
        <f t="shared" ca="1" si="315"/>
        <v>0.99924982179284094</v>
      </c>
      <c r="T1307" s="22">
        <f t="shared" ca="1" si="319"/>
        <v>3.0025496858377153E-2</v>
      </c>
      <c r="U1307" s="25">
        <f t="shared" ca="1" si="320"/>
        <v>0.50750581033001263</v>
      </c>
      <c r="V1307" s="22">
        <f t="shared" ca="1" si="325"/>
        <v>-8.7047405845495727E-3</v>
      </c>
      <c r="W1307" s="22">
        <f t="shared" ca="1" si="325"/>
        <v>-4.4034667994895475E-3</v>
      </c>
      <c r="X1307" s="22">
        <f t="shared" ca="1" si="325"/>
        <v>3.7267559241234175E-3</v>
      </c>
      <c r="Y1307" s="22">
        <f t="shared" ca="1" si="325"/>
        <v>1.2963553053439397E-3</v>
      </c>
      <c r="Z1307" s="22">
        <f t="shared" ca="1" si="325"/>
        <v>-9.7829552374171722E-3</v>
      </c>
      <c r="AA1307" s="10">
        <f t="shared" ca="1" si="321"/>
        <v>0</v>
      </c>
      <c r="AB1307" s="10">
        <f t="shared" ca="1" si="322"/>
        <v>0</v>
      </c>
      <c r="AC1307" s="5">
        <f t="shared" ca="1" si="324"/>
        <v>0.50322927887823865</v>
      </c>
    </row>
    <row r="1308" spans="1:29" x14ac:dyDescent="0.2">
      <c r="A1308" s="8">
        <v>43936</v>
      </c>
      <c r="B1308" s="3">
        <v>79911</v>
      </c>
      <c r="C1308" s="3">
        <v>80035</v>
      </c>
      <c r="D1308" s="3">
        <v>77546</v>
      </c>
      <c r="E1308" s="3">
        <v>78831</v>
      </c>
      <c r="F1308" s="3">
        <v>78831</v>
      </c>
      <c r="G1308" s="5">
        <f t="shared" si="317"/>
        <v>2.0169730182288959E-3</v>
      </c>
      <c r="H1308" s="24">
        <f t="shared" si="318"/>
        <v>1</v>
      </c>
      <c r="I1308" s="3">
        <f t="shared" ref="I1308:I1371" si="328">AVERAGE(F1290:F1308)</f>
        <v>73659.789473684214</v>
      </c>
      <c r="J1308" s="10">
        <f t="shared" si="323"/>
        <v>-1.3601441477514409E-2</v>
      </c>
      <c r="K1308" s="10">
        <f t="shared" si="326"/>
        <v>3.8396989148484382E-3</v>
      </c>
      <c r="L1308" s="10">
        <f t="shared" si="316"/>
        <v>-5.8420749816026855E-3</v>
      </c>
      <c r="M1308" s="10">
        <f t="shared" si="314"/>
        <v>-2.2406770058458324E-3</v>
      </c>
      <c r="N1308" s="10">
        <f t="shared" si="327"/>
        <v>6.5348288981619705E-3</v>
      </c>
      <c r="O1308" s="22">
        <f t="shared" ref="O1308:S1371" ca="1" si="329">O1307</f>
        <v>0.913330255741715</v>
      </c>
      <c r="P1308" s="22">
        <f t="shared" ca="1" si="329"/>
        <v>0.4564233308348693</v>
      </c>
      <c r="Q1308" s="22">
        <f t="shared" ca="1" si="329"/>
        <v>0.12079823770401808</v>
      </c>
      <c r="R1308" s="22">
        <f t="shared" ca="1" si="329"/>
        <v>0.1868533859264</v>
      </c>
      <c r="S1308" s="22">
        <f t="shared" ca="1" si="329"/>
        <v>0.99924982179284094</v>
      </c>
      <c r="T1308" s="22">
        <f t="shared" ca="1" si="319"/>
        <v>-5.2645436906830516E-3</v>
      </c>
      <c r="U1308" s="25">
        <f t="shared" ca="1" si="320"/>
        <v>0.49868386711709251</v>
      </c>
      <c r="V1308" s="22">
        <f t="shared" ca="1" si="325"/>
        <v>-8.5232184976437985E-3</v>
      </c>
      <c r="W1308" s="22">
        <f t="shared" ca="1" si="325"/>
        <v>2.4061120926426715E-3</v>
      </c>
      <c r="X1308" s="22">
        <f t="shared" ca="1" si="325"/>
        <v>-3.6608826814521962E-3</v>
      </c>
      <c r="Y1308" s="22">
        <f t="shared" ca="1" si="325"/>
        <v>-1.4040996856871629E-3</v>
      </c>
      <c r="Z1308" s="22">
        <f t="shared" ca="1" si="325"/>
        <v>4.0949905666858646E-3</v>
      </c>
      <c r="AA1308" s="10">
        <f t="shared" ca="1" si="321"/>
        <v>0</v>
      </c>
      <c r="AB1308" s="10">
        <f t="shared" ca="1" si="322"/>
        <v>0</v>
      </c>
      <c r="AC1308" s="5">
        <f t="shared" ca="1" si="324"/>
        <v>0.50322927887823865</v>
      </c>
    </row>
    <row r="1309" spans="1:29" x14ac:dyDescent="0.2">
      <c r="A1309" s="8">
        <v>43937</v>
      </c>
      <c r="B1309" s="3">
        <v>78837</v>
      </c>
      <c r="C1309" s="3">
        <v>80167</v>
      </c>
      <c r="D1309" s="3">
        <v>77452</v>
      </c>
      <c r="E1309" s="3">
        <v>77812</v>
      </c>
      <c r="F1309" s="3">
        <v>77812</v>
      </c>
      <c r="G1309" s="5">
        <f t="shared" si="317"/>
        <v>1.4920577802909563E-2</v>
      </c>
      <c r="H1309" s="24">
        <f t="shared" si="318"/>
        <v>1</v>
      </c>
      <c r="I1309" s="3">
        <f t="shared" si="328"/>
        <v>74158.736842105267</v>
      </c>
      <c r="J1309" s="10">
        <f t="shared" si="323"/>
        <v>-1.2926386827517122E-2</v>
      </c>
      <c r="K1309" s="10">
        <f t="shared" si="326"/>
        <v>8.367803632333165E-3</v>
      </c>
      <c r="L1309" s="10">
        <f t="shared" si="316"/>
        <v>-6.2532033457846411E-3</v>
      </c>
      <c r="M1309" s="10">
        <f t="shared" si="314"/>
        <v>-2.3502331120781538E-3</v>
      </c>
      <c r="N1309" s="10">
        <f t="shared" si="327"/>
        <v>-1.988267687331513E-3</v>
      </c>
      <c r="O1309" s="22">
        <f t="shared" ca="1" si="329"/>
        <v>0.913330255741715</v>
      </c>
      <c r="P1309" s="22">
        <f t="shared" ca="1" si="329"/>
        <v>0.4564233308348693</v>
      </c>
      <c r="Q1309" s="22">
        <f t="shared" ca="1" si="329"/>
        <v>0.12079823770401808</v>
      </c>
      <c r="R1309" s="22">
        <f t="shared" ca="1" si="329"/>
        <v>0.1868533859264</v>
      </c>
      <c r="S1309" s="22">
        <f t="shared" ca="1" si="329"/>
        <v>0.99924982179284094</v>
      </c>
      <c r="T1309" s="22">
        <f t="shared" ca="1" si="319"/>
        <v>-1.1168100472477205E-2</v>
      </c>
      <c r="U1309" s="25">
        <f t="shared" ca="1" si="320"/>
        <v>0.49720800390147141</v>
      </c>
      <c r="V1309" s="22">
        <f t="shared" ca="1" si="325"/>
        <v>-8.1238514767277455E-3</v>
      </c>
      <c r="W1309" s="22">
        <f t="shared" ca="1" si="325"/>
        <v>5.2589168808399997E-3</v>
      </c>
      <c r="X1309" s="22">
        <f t="shared" ca="1" si="325"/>
        <v>-3.9299531967270582E-3</v>
      </c>
      <c r="Y1309" s="22">
        <f t="shared" ca="1" si="325"/>
        <v>-1.4770519398016419E-3</v>
      </c>
      <c r="Z1309" s="22">
        <f t="shared" ca="1" si="325"/>
        <v>-1.2495673851778653E-3</v>
      </c>
      <c r="AA1309" s="10">
        <f t="shared" ca="1" si="321"/>
        <v>0</v>
      </c>
      <c r="AB1309" s="10">
        <f t="shared" ca="1" si="322"/>
        <v>0</v>
      </c>
      <c r="AC1309" s="5">
        <f t="shared" ca="1" si="324"/>
        <v>0.50322927887823865</v>
      </c>
    </row>
    <row r="1310" spans="1:29" x14ac:dyDescent="0.2">
      <c r="A1310" s="8">
        <v>43938</v>
      </c>
      <c r="B1310" s="3">
        <v>77817</v>
      </c>
      <c r="C1310" s="3">
        <v>79846</v>
      </c>
      <c r="D1310" s="3">
        <v>77754</v>
      </c>
      <c r="E1310" s="3">
        <v>78990</v>
      </c>
      <c r="F1310" s="3">
        <v>78990</v>
      </c>
      <c r="G1310" s="5">
        <f t="shared" si="317"/>
        <v>2.1483732117989707E-2</v>
      </c>
      <c r="H1310" s="24">
        <f t="shared" si="318"/>
        <v>1</v>
      </c>
      <c r="I1310" s="3">
        <f t="shared" si="328"/>
        <v>74786.15789473684</v>
      </c>
      <c r="J1310" s="10">
        <f t="shared" si="323"/>
        <v>1.5139053102349198E-2</v>
      </c>
      <c r="K1310" s="10">
        <f t="shared" si="326"/>
        <v>8.050684981672912E-3</v>
      </c>
      <c r="L1310" s="10">
        <f t="shared" si="316"/>
        <v>-6.1123359356058567E-3</v>
      </c>
      <c r="M1310" s="10">
        <f t="shared" si="314"/>
        <v>-2.1302933977208581E-3</v>
      </c>
      <c r="N1310" s="10">
        <f t="shared" si="327"/>
        <v>3.4382710730429312E-3</v>
      </c>
      <c r="O1310" s="22">
        <f t="shared" ca="1" si="329"/>
        <v>0.913330255741715</v>
      </c>
      <c r="P1310" s="22">
        <f t="shared" ca="1" si="329"/>
        <v>0.4564233308348693</v>
      </c>
      <c r="Q1310" s="22">
        <f t="shared" ca="1" si="329"/>
        <v>0.12079823770401808</v>
      </c>
      <c r="R1310" s="22">
        <f t="shared" ca="1" si="329"/>
        <v>0.1868533859264</v>
      </c>
      <c r="S1310" s="22">
        <f t="shared" ca="1" si="329"/>
        <v>0.99924982179284094</v>
      </c>
      <c r="T1310" s="22">
        <f t="shared" ca="1" si="319"/>
        <v>1.9800755509850113E-2</v>
      </c>
      <c r="U1310" s="25">
        <f t="shared" ca="1" si="320"/>
        <v>0.50495002714879089</v>
      </c>
      <c r="V1310" s="22">
        <f t="shared" ca="1" si="325"/>
        <v>9.3673165933757917E-3</v>
      </c>
      <c r="W1310" s="22">
        <f t="shared" ca="1" si="325"/>
        <v>4.981375949144648E-3</v>
      </c>
      <c r="X1310" s="22">
        <f t="shared" ca="1" si="325"/>
        <v>-3.7820189576455868E-3</v>
      </c>
      <c r="Y1310" s="22">
        <f t="shared" ca="1" si="325"/>
        <v>-1.318122907576892E-3</v>
      </c>
      <c r="Z1310" s="22">
        <f t="shared" ca="1" si="325"/>
        <v>2.1274364689322128E-3</v>
      </c>
      <c r="AA1310" s="10">
        <f t="shared" ca="1" si="321"/>
        <v>0</v>
      </c>
      <c r="AB1310" s="10">
        <f t="shared" ca="1" si="322"/>
        <v>0</v>
      </c>
      <c r="AC1310" s="5">
        <f t="shared" ca="1" si="324"/>
        <v>0.50322927887823865</v>
      </c>
    </row>
    <row r="1311" spans="1:29" x14ac:dyDescent="0.2">
      <c r="A1311" s="8">
        <v>43941</v>
      </c>
      <c r="B1311" s="3">
        <v>78989</v>
      </c>
      <c r="C1311" s="3">
        <v>80106</v>
      </c>
      <c r="D1311" s="3">
        <v>76943</v>
      </c>
      <c r="E1311" s="3">
        <v>78973</v>
      </c>
      <c r="F1311" s="3">
        <v>78973</v>
      </c>
      <c r="G1311" s="5">
        <f t="shared" si="317"/>
        <v>8.8637888898737138E-3</v>
      </c>
      <c r="H1311" s="24">
        <f t="shared" si="318"/>
        <v>1</v>
      </c>
      <c r="I1311" s="3">
        <f t="shared" si="328"/>
        <v>75596.84210526316</v>
      </c>
      <c r="J1311" s="10">
        <f t="shared" si="323"/>
        <v>-2.1521711609062688E-4</v>
      </c>
      <c r="K1311" s="10">
        <f t="shared" si="326"/>
        <v>8.9640884998073815E-3</v>
      </c>
      <c r="L1311" s="10">
        <f t="shared" si="316"/>
        <v>-6.1981584897192517E-3</v>
      </c>
      <c r="M1311" s="10">
        <f t="shared" si="314"/>
        <v>-2.3103508501785132E-3</v>
      </c>
      <c r="N1311" s="10">
        <f t="shared" si="327"/>
        <v>4.2414039666449632E-4</v>
      </c>
      <c r="O1311" s="22">
        <f t="shared" ca="1" si="329"/>
        <v>0.913330255741715</v>
      </c>
      <c r="P1311" s="22">
        <f t="shared" ca="1" si="329"/>
        <v>0.4564233308348693</v>
      </c>
      <c r="Q1311" s="22">
        <f t="shared" ca="1" si="329"/>
        <v>0.12079823770401808</v>
      </c>
      <c r="R1311" s="22">
        <f t="shared" ca="1" si="329"/>
        <v>0.1868533859264</v>
      </c>
      <c r="S1311" s="22">
        <f t="shared" ca="1" si="329"/>
        <v>0.99924982179284094</v>
      </c>
      <c r="T1311" s="22">
        <f t="shared" ca="1" si="319"/>
        <v>3.1382535414816522E-3</v>
      </c>
      <c r="U1311" s="25">
        <f t="shared" ca="1" si="320"/>
        <v>0.50078456274146443</v>
      </c>
      <c r="V1311" s="22">
        <f t="shared" ca="1" si="325"/>
        <v>-1.3429930272689465E-4</v>
      </c>
      <c r="W1311" s="22">
        <f t="shared" ca="1" si="325"/>
        <v>5.593750427356171E-3</v>
      </c>
      <c r="X1311" s="22">
        <f t="shared" ca="1" si="325"/>
        <v>-3.867760977753995E-3</v>
      </c>
      <c r="Y1311" s="22">
        <f t="shared" ca="1" si="325"/>
        <v>-1.441699962668424E-3</v>
      </c>
      <c r="Z1311" s="22">
        <f t="shared" ca="1" si="325"/>
        <v>2.6467114031192599E-4</v>
      </c>
      <c r="AA1311" s="10">
        <f t="shared" ca="1" si="321"/>
        <v>0</v>
      </c>
      <c r="AB1311" s="10">
        <f t="shared" ca="1" si="322"/>
        <v>0</v>
      </c>
      <c r="AC1311" s="5">
        <f t="shared" ca="1" si="324"/>
        <v>0.50322927887823865</v>
      </c>
    </row>
    <row r="1312" spans="1:29" x14ac:dyDescent="0.2">
      <c r="A1312" s="8">
        <v>43943</v>
      </c>
      <c r="B1312" s="3">
        <v>78973</v>
      </c>
      <c r="C1312" s="3">
        <v>81184</v>
      </c>
      <c r="D1312" s="3">
        <v>78973</v>
      </c>
      <c r="E1312" s="3">
        <v>80687</v>
      </c>
      <c r="F1312" s="3">
        <v>80687</v>
      </c>
      <c r="G1312" s="5">
        <f t="shared" si="317"/>
        <v>-6.6379962075675092E-2</v>
      </c>
      <c r="H1312" s="24">
        <f t="shared" si="318"/>
        <v>0</v>
      </c>
      <c r="I1312" s="3">
        <f t="shared" si="328"/>
        <v>76173.578947368427</v>
      </c>
      <c r="J1312" s="10">
        <f t="shared" si="323"/>
        <v>2.170362022463368E-2</v>
      </c>
      <c r="K1312" s="10">
        <f t="shared" si="326"/>
        <v>1.2657777167333328E-2</v>
      </c>
      <c r="L1312" s="10">
        <f t="shared" si="316"/>
        <v>-5.6196381933384144E-3</v>
      </c>
      <c r="M1312" s="10">
        <f t="shared" si="314"/>
        <v>-2.204480540933842E-3</v>
      </c>
      <c r="N1312" s="10">
        <f t="shared" si="327"/>
        <v>2.0199255811721439E-3</v>
      </c>
      <c r="O1312" s="22">
        <f t="shared" ca="1" si="329"/>
        <v>0.913330255741715</v>
      </c>
      <c r="P1312" s="22">
        <f t="shared" ca="1" si="329"/>
        <v>0.4564233308348693</v>
      </c>
      <c r="Q1312" s="22">
        <f t="shared" ca="1" si="329"/>
        <v>0.12079823770401808</v>
      </c>
      <c r="R1312" s="22">
        <f t="shared" ca="1" si="329"/>
        <v>0.1868533859264</v>
      </c>
      <c r="S1312" s="22">
        <f t="shared" ca="1" si="329"/>
        <v>0.99924982179284094</v>
      </c>
      <c r="T1312" s="22">
        <f t="shared" ca="1" si="319"/>
        <v>2.652753105941481E-2</v>
      </c>
      <c r="U1312" s="25">
        <f t="shared" ca="1" si="320"/>
        <v>0.50663149388208772</v>
      </c>
      <c r="V1312" s="22">
        <f t="shared" ca="1" si="325"/>
        <v>-1.3742254139454126E-2</v>
      </c>
      <c r="W1312" s="22">
        <f t="shared" ca="1" si="325"/>
        <v>-8.0146256188469711E-3</v>
      </c>
      <c r="X1312" s="22">
        <f t="shared" ca="1" si="325"/>
        <v>3.5582310888847475E-3</v>
      </c>
      <c r="Y1312" s="22">
        <f t="shared" ca="1" si="325"/>
        <v>1.395828508121874E-3</v>
      </c>
      <c r="Z1312" s="22">
        <f t="shared" ca="1" si="325"/>
        <v>-1.2789723738229801E-3</v>
      </c>
      <c r="AA1312" s="10">
        <f t="shared" ca="1" si="321"/>
        <v>0</v>
      </c>
      <c r="AB1312" s="10">
        <f t="shared" ca="1" si="322"/>
        <v>0</v>
      </c>
      <c r="AC1312" s="5">
        <f t="shared" ca="1" si="324"/>
        <v>0.50322927887823865</v>
      </c>
    </row>
    <row r="1313" spans="1:29" x14ac:dyDescent="0.2">
      <c r="A1313" s="8">
        <v>43944</v>
      </c>
      <c r="B1313" s="3">
        <v>80690</v>
      </c>
      <c r="C1313" s="3">
        <v>81934</v>
      </c>
      <c r="D1313" s="3">
        <v>78622</v>
      </c>
      <c r="E1313" s="3">
        <v>79673</v>
      </c>
      <c r="F1313" s="3">
        <v>79673</v>
      </c>
      <c r="G1313" s="5">
        <f t="shared" si="317"/>
        <v>-1.7998569151406407E-2</v>
      </c>
      <c r="H1313" s="24">
        <f t="shared" si="318"/>
        <v>0</v>
      </c>
      <c r="I1313" s="3">
        <f t="shared" si="328"/>
        <v>76421.84210526316</v>
      </c>
      <c r="J1313" s="10">
        <f t="shared" si="323"/>
        <v>-1.2567080198792824E-2</v>
      </c>
      <c r="K1313" s="10">
        <f t="shared" si="326"/>
        <v>7.1851569941091152E-3</v>
      </c>
      <c r="L1313" s="10">
        <f t="shared" si="316"/>
        <v>-5.6244306176979845E-3</v>
      </c>
      <c r="M1313" s="10">
        <f t="shared" si="314"/>
        <v>-2.3054945144523331E-3</v>
      </c>
      <c r="N1313" s="10">
        <f t="shared" si="327"/>
        <v>2.226797836916461E-3</v>
      </c>
      <c r="O1313" s="22">
        <f t="shared" ca="1" si="329"/>
        <v>0.913330255741715</v>
      </c>
      <c r="P1313" s="22">
        <f t="shared" ca="1" si="329"/>
        <v>0.4564233308348693</v>
      </c>
      <c r="Q1313" s="22">
        <f t="shared" ca="1" si="329"/>
        <v>0.12079823770401808</v>
      </c>
      <c r="R1313" s="22">
        <f t="shared" ca="1" si="329"/>
        <v>0.1868533859264</v>
      </c>
      <c r="S1313" s="22">
        <f t="shared" ca="1" si="329"/>
        <v>0.99924982179284094</v>
      </c>
      <c r="T1313" s="22">
        <f t="shared" ca="1" si="319"/>
        <v>-7.0835047053264943E-3</v>
      </c>
      <c r="U1313" s="25">
        <f t="shared" ca="1" si="320"/>
        <v>0.49822913122826046</v>
      </c>
      <c r="V1313" s="22">
        <f t="shared" ca="1" si="325"/>
        <v>7.8265086356895629E-3</v>
      </c>
      <c r="W1313" s="22">
        <f t="shared" ca="1" si="325"/>
        <v>-4.4747620269489545E-3</v>
      </c>
      <c r="X1313" s="22">
        <f t="shared" ca="1" si="325"/>
        <v>3.5027750363587655E-3</v>
      </c>
      <c r="Y1313" s="22">
        <f t="shared" ca="1" si="325"/>
        <v>1.4358126503107203E-3</v>
      </c>
      <c r="Z1313" s="22">
        <f t="shared" ca="1" si="325"/>
        <v>-1.3868020435037598E-3</v>
      </c>
      <c r="AA1313" s="10">
        <f t="shared" ca="1" si="321"/>
        <v>0</v>
      </c>
      <c r="AB1313" s="10">
        <f t="shared" ca="1" si="322"/>
        <v>0</v>
      </c>
      <c r="AC1313" s="5">
        <f t="shared" ca="1" si="324"/>
        <v>0.50322927887823865</v>
      </c>
    </row>
    <row r="1314" spans="1:29" x14ac:dyDescent="0.2">
      <c r="A1314" s="8">
        <v>43945</v>
      </c>
      <c r="B1314" s="3">
        <v>79667</v>
      </c>
      <c r="C1314" s="3">
        <v>79667</v>
      </c>
      <c r="D1314" s="3">
        <v>72041</v>
      </c>
      <c r="E1314" s="3">
        <v>75331</v>
      </c>
      <c r="F1314" s="3">
        <v>75331</v>
      </c>
      <c r="G1314" s="5">
        <f t="shared" si="317"/>
        <v>7.939626448606818E-2</v>
      </c>
      <c r="H1314" s="24">
        <f t="shared" si="318"/>
        <v>1</v>
      </c>
      <c r="I1314" s="3">
        <f t="shared" si="328"/>
        <v>76296.631578947374</v>
      </c>
      <c r="J1314" s="10">
        <f t="shared" si="323"/>
        <v>-5.4497759592333717E-2</v>
      </c>
      <c r="K1314" s="10">
        <f t="shared" si="326"/>
        <v>7.1218715472102785E-4</v>
      </c>
      <c r="L1314" s="10">
        <f t="shared" si="316"/>
        <v>-6.503433889003216E-3</v>
      </c>
      <c r="M1314" s="10">
        <f t="shared" si="314"/>
        <v>-2.7245774745016937E-3</v>
      </c>
      <c r="N1314" s="10">
        <f t="shared" si="327"/>
        <v>-6.0874767160468577E-3</v>
      </c>
      <c r="O1314" s="22">
        <f t="shared" ca="1" si="329"/>
        <v>0.913330255741715</v>
      </c>
      <c r="P1314" s="22">
        <f t="shared" ca="1" si="329"/>
        <v>0.4564233308348693</v>
      </c>
      <c r="Q1314" s="22">
        <f t="shared" ca="1" si="329"/>
        <v>0.12079823770401808</v>
      </c>
      <c r="R1314" s="22">
        <f t="shared" ca="1" si="329"/>
        <v>0.1868533859264</v>
      </c>
      <c r="S1314" s="22">
        <f t="shared" ca="1" si="329"/>
        <v>0.99924982179284094</v>
      </c>
      <c r="T1314" s="22">
        <f t="shared" ca="1" si="319"/>
        <v>-5.6827003775304578E-2</v>
      </c>
      <c r="U1314" s="25">
        <f t="shared" ca="1" si="320"/>
        <v>0.48579707098692299</v>
      </c>
      <c r="V1314" s="22">
        <f t="shared" ca="1" si="325"/>
        <v>-3.5000370156850438E-2</v>
      </c>
      <c r="W1314" s="22">
        <f t="shared" ca="1" si="325"/>
        <v>4.5739153724213985E-4</v>
      </c>
      <c r="X1314" s="22">
        <f t="shared" ca="1" si="325"/>
        <v>-4.1767330456963965E-3</v>
      </c>
      <c r="Y1314" s="22">
        <f t="shared" ca="1" si="325"/>
        <v>-1.749819090581306E-3</v>
      </c>
      <c r="Z1314" s="22">
        <f t="shared" ca="1" si="325"/>
        <v>-3.9095907790826024E-3</v>
      </c>
      <c r="AA1314" s="10">
        <f t="shared" ca="1" si="321"/>
        <v>0</v>
      </c>
      <c r="AB1314" s="10">
        <f t="shared" ca="1" si="322"/>
        <v>0</v>
      </c>
      <c r="AC1314" s="5">
        <f t="shared" ca="1" si="324"/>
        <v>0.50322927887823865</v>
      </c>
    </row>
    <row r="1315" spans="1:29" x14ac:dyDescent="0.2">
      <c r="A1315" s="8">
        <v>43948</v>
      </c>
      <c r="B1315" s="3">
        <v>75334</v>
      </c>
      <c r="C1315" s="3">
        <v>78563</v>
      </c>
      <c r="D1315" s="3">
        <v>75327</v>
      </c>
      <c r="E1315" s="3">
        <v>78239</v>
      </c>
      <c r="F1315" s="3">
        <v>78239</v>
      </c>
      <c r="G1315" s="5">
        <f t="shared" si="317"/>
        <v>6.3037615511445599E-2</v>
      </c>
      <c r="H1315" s="24">
        <f t="shared" si="318"/>
        <v>1</v>
      </c>
      <c r="I1315" s="3">
        <f t="shared" si="328"/>
        <v>76549.789473684214</v>
      </c>
      <c r="J1315" s="10">
        <f t="shared" si="323"/>
        <v>3.8602965578579784E-2</v>
      </c>
      <c r="K1315" s="10">
        <f t="shared" si="326"/>
        <v>8.0525768136868183E-4</v>
      </c>
      <c r="L1315" s="10">
        <f t="shared" si="316"/>
        <v>-6.2290204866436664E-3</v>
      </c>
      <c r="M1315" s="10">
        <f t="shared" si="314"/>
        <v>-2.3991685979124146E-3</v>
      </c>
      <c r="N1315" s="10">
        <f t="shared" si="327"/>
        <v>-1.3946942208007407E-3</v>
      </c>
      <c r="O1315" s="22">
        <f t="shared" ca="1" si="329"/>
        <v>0.913330255741715</v>
      </c>
      <c r="P1315" s="22">
        <f t="shared" ca="1" si="329"/>
        <v>0.4564233308348693</v>
      </c>
      <c r="Q1315" s="22">
        <f t="shared" ca="1" si="329"/>
        <v>0.12079823770401808</v>
      </c>
      <c r="R1315" s="22">
        <f t="shared" ca="1" si="329"/>
        <v>0.1868533859264</v>
      </c>
      <c r="S1315" s="22">
        <f t="shared" ca="1" si="329"/>
        <v>0.99924982179284094</v>
      </c>
      <c r="T1315" s="22">
        <f t="shared" ca="1" si="319"/>
        <v>3.3030399392455896E-2</v>
      </c>
      <c r="U1315" s="25">
        <f t="shared" ca="1" si="320"/>
        <v>0.50825684917154801</v>
      </c>
      <c r="V1315" s="22">
        <f t="shared" ca="1" si="325"/>
        <v>2.3721959110346167E-2</v>
      </c>
      <c r="W1315" s="22">
        <f t="shared" ca="1" si="325"/>
        <v>4.948399560607751E-4</v>
      </c>
      <c r="X1315" s="22">
        <f t="shared" ca="1" si="325"/>
        <v>-3.827803565528707E-3</v>
      </c>
      <c r="Y1315" s="22">
        <f t="shared" ca="1" si="325"/>
        <v>-1.4743162481300402E-3</v>
      </c>
      <c r="Z1315" s="22">
        <f t="shared" ca="1" si="325"/>
        <v>-8.5705537855437699E-4</v>
      </c>
      <c r="AA1315" s="10">
        <f t="shared" ca="1" si="321"/>
        <v>0</v>
      </c>
      <c r="AB1315" s="10">
        <f t="shared" ca="1" si="322"/>
        <v>0</v>
      </c>
      <c r="AC1315" s="5">
        <f t="shared" ca="1" si="324"/>
        <v>0.50322927887823865</v>
      </c>
    </row>
    <row r="1316" spans="1:29" x14ac:dyDescent="0.2">
      <c r="A1316" s="8">
        <v>43949</v>
      </c>
      <c r="B1316" s="3">
        <v>78243</v>
      </c>
      <c r="C1316" s="3">
        <v>81427</v>
      </c>
      <c r="D1316" s="3">
        <v>78243</v>
      </c>
      <c r="E1316" s="3">
        <v>81312</v>
      </c>
      <c r="F1316" s="3">
        <v>81312</v>
      </c>
      <c r="G1316" s="5">
        <f t="shared" si="317"/>
        <v>-9.9124360487996555E-3</v>
      </c>
      <c r="H1316" s="24">
        <f t="shared" si="318"/>
        <v>0</v>
      </c>
      <c r="I1316" s="3">
        <f t="shared" si="328"/>
        <v>76900.947368421053</v>
      </c>
      <c r="J1316" s="10">
        <f t="shared" si="323"/>
        <v>3.9277086874832223E-2</v>
      </c>
      <c r="K1316" s="10">
        <f t="shared" si="326"/>
        <v>5.5235837790673144E-3</v>
      </c>
      <c r="L1316" s="10">
        <f t="shared" si="316"/>
        <v>-5.6693587363188412E-3</v>
      </c>
      <c r="M1316" s="10">
        <f t="shared" si="314"/>
        <v>-2.0604327126379283E-3</v>
      </c>
      <c r="N1316" s="10">
        <f t="shared" si="327"/>
        <v>6.5037665773838294E-3</v>
      </c>
      <c r="O1316" s="22">
        <f t="shared" ca="1" si="329"/>
        <v>0.913330255741715</v>
      </c>
      <c r="P1316" s="22">
        <f t="shared" ca="1" si="329"/>
        <v>0.4564233308348693</v>
      </c>
      <c r="Q1316" s="22">
        <f t="shared" ca="1" si="329"/>
        <v>0.12079823770401808</v>
      </c>
      <c r="R1316" s="22">
        <f t="shared" ca="1" si="329"/>
        <v>0.1868533859264</v>
      </c>
      <c r="S1316" s="22">
        <f t="shared" ca="1" si="329"/>
        <v>0.99924982179284094</v>
      </c>
      <c r="T1316" s="22">
        <f t="shared" ca="1" si="319"/>
        <v>4.3823084527111353E-2</v>
      </c>
      <c r="U1316" s="25">
        <f t="shared" ca="1" si="320"/>
        <v>0.51095401812258434</v>
      </c>
      <c r="V1316" s="22">
        <f t="shared" ca="1" si="325"/>
        <v>-2.5073941379301204E-2</v>
      </c>
      <c r="W1316" s="22">
        <f t="shared" ca="1" si="325"/>
        <v>-3.5261784134184081E-3</v>
      </c>
      <c r="X1316" s="22">
        <f t="shared" ca="1" si="325"/>
        <v>3.6192391015581141E-3</v>
      </c>
      <c r="Y1316" s="22">
        <f t="shared" ca="1" si="325"/>
        <v>1.315351345106565E-3</v>
      </c>
      <c r="Z1316" s="22">
        <f t="shared" ca="1" si="325"/>
        <v>-4.1519133642896255E-3</v>
      </c>
      <c r="AA1316" s="10">
        <f t="shared" ca="1" si="321"/>
        <v>0</v>
      </c>
      <c r="AB1316" s="10">
        <f t="shared" ca="1" si="322"/>
        <v>0</v>
      </c>
      <c r="AC1316" s="5">
        <f t="shared" ca="1" si="324"/>
        <v>0.50322927887823865</v>
      </c>
    </row>
    <row r="1317" spans="1:29" x14ac:dyDescent="0.2">
      <c r="A1317" s="8">
        <v>43950</v>
      </c>
      <c r="B1317" s="3">
        <v>81313</v>
      </c>
      <c r="C1317" s="3">
        <v>83598</v>
      </c>
      <c r="D1317" s="3">
        <v>81313</v>
      </c>
      <c r="E1317" s="3">
        <v>83171</v>
      </c>
      <c r="F1317" s="3">
        <v>83171</v>
      </c>
      <c r="G1317" s="5">
        <f t="shared" si="317"/>
        <v>-5.1640595880775741E-2</v>
      </c>
      <c r="H1317" s="24">
        <f t="shared" si="318"/>
        <v>0</v>
      </c>
      <c r="I1317" s="3">
        <f t="shared" si="328"/>
        <v>77435.210526315786</v>
      </c>
      <c r="J1317" s="10">
        <f t="shared" si="323"/>
        <v>2.2862554112554223E-2</v>
      </c>
      <c r="K1317" s="10">
        <f t="shared" si="326"/>
        <v>5.8421054026293554E-3</v>
      </c>
      <c r="L1317" s="10">
        <f t="shared" si="316"/>
        <v>-5.0386328439129668E-3</v>
      </c>
      <c r="M1317" s="10">
        <f t="shared" si="314"/>
        <v>-1.8265435275932806E-3</v>
      </c>
      <c r="N1317" s="10">
        <f t="shared" si="327"/>
        <v>6.7355533549679379E-3</v>
      </c>
      <c r="O1317" s="22">
        <f t="shared" ca="1" si="329"/>
        <v>0.913330255741715</v>
      </c>
      <c r="P1317" s="22">
        <f t="shared" ca="1" si="329"/>
        <v>0.4564233308348693</v>
      </c>
      <c r="Q1317" s="22">
        <f t="shared" ca="1" si="329"/>
        <v>0.12079823770401808</v>
      </c>
      <c r="R1317" s="22">
        <f t="shared" ca="1" si="329"/>
        <v>0.1868533859264</v>
      </c>
      <c r="S1317" s="22">
        <f t="shared" ca="1" si="329"/>
        <v>0.99924982179284094</v>
      </c>
      <c r="T1317" s="22">
        <f t="shared" ca="1" si="319"/>
        <v>2.9328082280457277E-2</v>
      </c>
      <c r="U1317" s="25">
        <f t="shared" ca="1" si="320"/>
        <v>0.50733149507049335</v>
      </c>
      <c r="V1317" s="22">
        <f t="shared" ca="1" si="325"/>
        <v>-1.4495499948563844E-2</v>
      </c>
      <c r="W1317" s="22">
        <f t="shared" ca="1" si="325"/>
        <v>-3.7040585293493878E-3</v>
      </c>
      <c r="X1317" s="22">
        <f t="shared" ca="1" si="325"/>
        <v>3.1946344126821055E-3</v>
      </c>
      <c r="Y1317" s="22">
        <f t="shared" ca="1" si="325"/>
        <v>1.1580797788353502E-3</v>
      </c>
      <c r="Z1317" s="22">
        <f t="shared" ca="1" si="325"/>
        <v>-4.2705295668113308E-3</v>
      </c>
      <c r="AA1317" s="10">
        <f t="shared" ca="1" si="321"/>
        <v>0</v>
      </c>
      <c r="AB1317" s="10">
        <f t="shared" ca="1" si="322"/>
        <v>0</v>
      </c>
      <c r="AC1317" s="5">
        <f t="shared" ca="1" si="324"/>
        <v>0.50322927887823865</v>
      </c>
    </row>
    <row r="1318" spans="1:29" x14ac:dyDescent="0.2">
      <c r="A1318" s="8">
        <v>43951</v>
      </c>
      <c r="B1318" s="3">
        <v>83169</v>
      </c>
      <c r="C1318" s="3">
        <v>83169</v>
      </c>
      <c r="D1318" s="3">
        <v>80168</v>
      </c>
      <c r="E1318" s="3">
        <v>80506</v>
      </c>
      <c r="F1318" s="3">
        <v>80506</v>
      </c>
      <c r="G1318" s="5">
        <f t="shared" si="317"/>
        <v>-1.2856184632201284E-2</v>
      </c>
      <c r="H1318" s="24">
        <f t="shared" si="318"/>
        <v>0</v>
      </c>
      <c r="I1318" s="3">
        <f t="shared" si="328"/>
        <v>77937.263157894733</v>
      </c>
      <c r="J1318" s="10">
        <f t="shared" si="323"/>
        <v>-3.2042418631494152E-2</v>
      </c>
      <c r="K1318" s="10">
        <f t="shared" si="326"/>
        <v>5.3251934742700787E-3</v>
      </c>
      <c r="L1318" s="10">
        <f t="shared" si="316"/>
        <v>-5.4579737205631852E-3</v>
      </c>
      <c r="M1318" s="10">
        <f t="shared" ref="M1318:M1381" si="330">AVERAGE(J1219:J1318)</f>
        <v>-2.2234693354099833E-3</v>
      </c>
      <c r="N1318" s="10">
        <f t="shared" si="327"/>
        <v>2.8404856684276724E-3</v>
      </c>
      <c r="O1318" s="22">
        <f t="shared" ca="1" si="329"/>
        <v>0.913330255741715</v>
      </c>
      <c r="P1318" s="22">
        <f t="shared" ca="1" si="329"/>
        <v>0.4564233308348693</v>
      </c>
      <c r="Q1318" s="22">
        <f t="shared" ca="1" si="329"/>
        <v>0.12079823770401808</v>
      </c>
      <c r="R1318" s="22">
        <f t="shared" ca="1" si="329"/>
        <v>0.1868533859264</v>
      </c>
      <c r="S1318" s="22">
        <f t="shared" ca="1" si="329"/>
        <v>0.99924982179284094</v>
      </c>
      <c r="T1318" s="22">
        <f t="shared" ca="1" si="319"/>
        <v>-2.5071189443141472E-2</v>
      </c>
      <c r="U1318" s="25">
        <f t="shared" ca="1" si="320"/>
        <v>0.49373253092817665</v>
      </c>
      <c r="V1318" s="22">
        <f t="shared" ca="1" si="325"/>
        <v>1.977237334404329E-2</v>
      </c>
      <c r="W1318" s="22">
        <f t="shared" ca="1" si="325"/>
        <v>-3.2860101702510336E-3</v>
      </c>
      <c r="X1318" s="22">
        <f t="shared" ca="1" si="325"/>
        <v>3.3679447031155678E-3</v>
      </c>
      <c r="Y1318" s="22">
        <f t="shared" ca="1" si="325"/>
        <v>1.3720333138506275E-3</v>
      </c>
      <c r="Z1318" s="22">
        <f t="shared" ca="1" si="325"/>
        <v>-1.7527747752273028E-3</v>
      </c>
      <c r="AA1318" s="10">
        <f t="shared" ca="1" si="321"/>
        <v>0</v>
      </c>
      <c r="AB1318" s="10">
        <f t="shared" ca="1" si="322"/>
        <v>0</v>
      </c>
      <c r="AC1318" s="5">
        <f t="shared" ca="1" si="324"/>
        <v>0.50322927887823865</v>
      </c>
    </row>
    <row r="1319" spans="1:29" x14ac:dyDescent="0.2">
      <c r="A1319" s="8">
        <v>43955</v>
      </c>
      <c r="B1319" s="3">
        <v>80501</v>
      </c>
      <c r="C1319" s="3">
        <v>80502</v>
      </c>
      <c r="D1319" s="3">
        <v>77640</v>
      </c>
      <c r="E1319" s="3">
        <v>78876</v>
      </c>
      <c r="F1319" s="3">
        <v>78876</v>
      </c>
      <c r="G1319" s="5">
        <f t="shared" si="317"/>
        <v>2.3834880064912412E-3</v>
      </c>
      <c r="H1319" s="24">
        <f t="shared" si="318"/>
        <v>1</v>
      </c>
      <c r="I1319" s="3">
        <f t="shared" si="328"/>
        <v>78285.84210526316</v>
      </c>
      <c r="J1319" s="10">
        <f t="shared" si="323"/>
        <v>-2.0246938116413649E-2</v>
      </c>
      <c r="K1319" s="10">
        <f t="shared" si="326"/>
        <v>5.7186258070141714E-3</v>
      </c>
      <c r="L1319" s="10">
        <f t="shared" si="316"/>
        <v>-6.025177194687998E-3</v>
      </c>
      <c r="M1319" s="10">
        <f t="shared" si="330"/>
        <v>-2.4163110769962691E-3</v>
      </c>
      <c r="N1319" s="10">
        <f t="shared" si="327"/>
        <v>9.6906499636116861E-3</v>
      </c>
      <c r="O1319" s="22">
        <f t="shared" ca="1" si="329"/>
        <v>0.913330255741715</v>
      </c>
      <c r="P1319" s="22">
        <f t="shared" ca="1" si="329"/>
        <v>0.4564233308348693</v>
      </c>
      <c r="Q1319" s="22">
        <f t="shared" ca="1" si="329"/>
        <v>0.12079823770401808</v>
      </c>
      <c r="R1319" s="22">
        <f t="shared" ca="1" si="329"/>
        <v>0.1868533859264</v>
      </c>
      <c r="S1319" s="22">
        <f t="shared" ca="1" si="329"/>
        <v>0.99924982179284094</v>
      </c>
      <c r="T1319" s="22">
        <f t="shared" ca="1" si="319"/>
        <v>-7.3779733731802934E-3</v>
      </c>
      <c r="U1319" s="25">
        <f t="shared" ca="1" si="320"/>
        <v>0.49815551502366401</v>
      </c>
      <c r="V1319" s="22">
        <f t="shared" ca="1" si="325"/>
        <v>-1.2700844947432345E-2</v>
      </c>
      <c r="W1319" s="22">
        <f t="shared" ca="1" si="325"/>
        <v>3.587277210492971E-3</v>
      </c>
      <c r="X1319" s="22">
        <f t="shared" ca="1" si="325"/>
        <v>-3.7795759976418869E-3</v>
      </c>
      <c r="Y1319" s="22">
        <f t="shared" ca="1" si="325"/>
        <v>-1.5157448576787014E-3</v>
      </c>
      <c r="Z1319" s="22">
        <f t="shared" ca="1" si="325"/>
        <v>6.0789163240389287E-3</v>
      </c>
      <c r="AA1319" s="10">
        <f t="shared" ca="1" si="321"/>
        <v>0</v>
      </c>
      <c r="AB1319" s="10">
        <f t="shared" ca="1" si="322"/>
        <v>0</v>
      </c>
      <c r="AC1319" s="5">
        <f t="shared" ca="1" si="324"/>
        <v>0.50322927887823865</v>
      </c>
    </row>
    <row r="1320" spans="1:29" x14ac:dyDescent="0.2">
      <c r="A1320" s="8">
        <v>43956</v>
      </c>
      <c r="B1320" s="3">
        <v>78887</v>
      </c>
      <c r="C1320" s="3">
        <v>81066</v>
      </c>
      <c r="D1320" s="3">
        <v>78886</v>
      </c>
      <c r="E1320" s="3">
        <v>79471</v>
      </c>
      <c r="F1320" s="3">
        <v>79471</v>
      </c>
      <c r="G1320" s="5">
        <f t="shared" si="317"/>
        <v>-1.7012495124007487E-2</v>
      </c>
      <c r="H1320" s="24">
        <f t="shared" si="318"/>
        <v>0</v>
      </c>
      <c r="I1320" s="3">
        <f t="shared" si="328"/>
        <v>78808.631578947374</v>
      </c>
      <c r="J1320" s="10">
        <f t="shared" si="323"/>
        <v>7.5434859779908159E-3</v>
      </c>
      <c r="K1320" s="10">
        <f t="shared" si="326"/>
        <v>5.189745178975841E-3</v>
      </c>
      <c r="L1320" s="10">
        <f t="shared" si="316"/>
        <v>-5.8167230714823263E-3</v>
      </c>
      <c r="M1320" s="10">
        <f t="shared" si="330"/>
        <v>-2.4643205433663674E-3</v>
      </c>
      <c r="N1320" s="10">
        <f t="shared" si="327"/>
        <v>3.4787540434938922E-3</v>
      </c>
      <c r="O1320" s="22">
        <f t="shared" ca="1" si="329"/>
        <v>0.913330255741715</v>
      </c>
      <c r="P1320" s="22">
        <f t="shared" ca="1" si="329"/>
        <v>0.4564233308348693</v>
      </c>
      <c r="Q1320" s="22">
        <f t="shared" ca="1" si="329"/>
        <v>0.12079823770401808</v>
      </c>
      <c r="R1320" s="22">
        <f t="shared" ca="1" si="329"/>
        <v>0.1868533859264</v>
      </c>
      <c r="S1320" s="22">
        <f t="shared" ca="1" si="329"/>
        <v>0.99924982179284094</v>
      </c>
      <c r="T1320" s="22">
        <f t="shared" ca="1" si="319"/>
        <v>1.1571442582473787E-2</v>
      </c>
      <c r="U1320" s="25">
        <f t="shared" ca="1" si="320"/>
        <v>0.50289282836696114</v>
      </c>
      <c r="V1320" s="22">
        <f t="shared" ca="1" si="325"/>
        <v>-4.7417975176147417E-3</v>
      </c>
      <c r="W1320" s="22">
        <f t="shared" ca="1" si="325"/>
        <v>-3.2622478358838511E-3</v>
      </c>
      <c r="X1320" s="22">
        <f t="shared" ca="1" si="325"/>
        <v>3.6563630000083329E-3</v>
      </c>
      <c r="Y1320" s="22">
        <f t="shared" ca="1" si="325"/>
        <v>1.549059555387945E-3</v>
      </c>
      <c r="Z1320" s="22">
        <f t="shared" ca="1" si="325"/>
        <v>-2.1867273745798258E-3</v>
      </c>
      <c r="AA1320" s="10">
        <f t="shared" ca="1" si="321"/>
        <v>-1.8012495124007488E-2</v>
      </c>
      <c r="AB1320" s="10">
        <f t="shared" ca="1" si="322"/>
        <v>0</v>
      </c>
      <c r="AC1320" s="5">
        <f t="shared" ca="1" si="324"/>
        <v>0.48521678375423116</v>
      </c>
    </row>
    <row r="1321" spans="1:29" x14ac:dyDescent="0.2">
      <c r="A1321" s="8">
        <v>43957</v>
      </c>
      <c r="B1321" s="3">
        <v>79473</v>
      </c>
      <c r="C1321" s="3">
        <v>79996</v>
      </c>
      <c r="D1321" s="3">
        <v>78056</v>
      </c>
      <c r="E1321" s="3">
        <v>79064</v>
      </c>
      <c r="F1321" s="3">
        <v>79064</v>
      </c>
      <c r="G1321" s="5">
        <f t="shared" si="317"/>
        <v>1.5164929677223604E-2</v>
      </c>
      <c r="H1321" s="24">
        <f t="shared" si="318"/>
        <v>1</v>
      </c>
      <c r="I1321" s="3">
        <f t="shared" si="328"/>
        <v>79071.31578947368</v>
      </c>
      <c r="J1321" s="10">
        <f t="shared" si="323"/>
        <v>-5.1213650262359467E-3</v>
      </c>
      <c r="K1321" s="10">
        <f t="shared" si="326"/>
        <v>6.8124916481600798E-3</v>
      </c>
      <c r="L1321" s="10">
        <f t="shared" si="316"/>
        <v>-6.1872039827291885E-3</v>
      </c>
      <c r="M1321" s="10">
        <f t="shared" si="330"/>
        <v>-2.5446363776524439E-3</v>
      </c>
      <c r="N1321" s="10">
        <f t="shared" si="327"/>
        <v>-5.4009363367197418E-3</v>
      </c>
      <c r="O1321" s="22">
        <f t="shared" ca="1" si="329"/>
        <v>0.913330255741715</v>
      </c>
      <c r="P1321" s="22">
        <f t="shared" ca="1" si="329"/>
        <v>0.4564233308348693</v>
      </c>
      <c r="Q1321" s="22">
        <f t="shared" ca="1" si="329"/>
        <v>0.12079823770401808</v>
      </c>
      <c r="R1321" s="22">
        <f t="shared" ca="1" si="329"/>
        <v>0.1868533859264</v>
      </c>
      <c r="S1321" s="22">
        <f t="shared" ca="1" si="329"/>
        <v>0.99924982179284094</v>
      </c>
      <c r="T1321" s="22">
        <f t="shared" ca="1" si="319"/>
        <v>-8.1878794323472989E-3</v>
      </c>
      <c r="U1321" s="25">
        <f t="shared" ca="1" si="320"/>
        <v>0.4979530415778084</v>
      </c>
      <c r="V1321" s="22">
        <f t="shared" ca="1" si="325"/>
        <v>-3.2139033015687181E-3</v>
      </c>
      <c r="W1321" s="22">
        <f t="shared" ca="1" si="325"/>
        <v>4.2751667353855757E-3</v>
      </c>
      <c r="X1321" s="22">
        <f t="shared" ca="1" si="325"/>
        <v>-3.8827685989388278E-3</v>
      </c>
      <c r="Y1321" s="22">
        <f t="shared" ca="1" si="325"/>
        <v>-1.5968819276761846E-3</v>
      </c>
      <c r="Z1321" s="22">
        <f t="shared" ca="1" si="325"/>
        <v>-3.3893477686560689E-3</v>
      </c>
      <c r="AA1321" s="10">
        <f t="shared" ca="1" si="321"/>
        <v>0</v>
      </c>
      <c r="AB1321" s="10">
        <f t="shared" ca="1" si="322"/>
        <v>0</v>
      </c>
      <c r="AC1321" s="5">
        <f t="shared" ca="1" si="324"/>
        <v>0.48521678375423116</v>
      </c>
    </row>
    <row r="1322" spans="1:29" x14ac:dyDescent="0.2">
      <c r="A1322" s="8">
        <v>43958</v>
      </c>
      <c r="B1322" s="3">
        <v>79072</v>
      </c>
      <c r="C1322" s="3">
        <v>80061</v>
      </c>
      <c r="D1322" s="3">
        <v>78061</v>
      </c>
      <c r="E1322" s="3">
        <v>78119</v>
      </c>
      <c r="F1322" s="3">
        <v>78119</v>
      </c>
      <c r="G1322" s="5">
        <f t="shared" si="317"/>
        <v>1.2109730027266119E-2</v>
      </c>
      <c r="H1322" s="24">
        <f t="shared" si="318"/>
        <v>1</v>
      </c>
      <c r="I1322" s="3">
        <f t="shared" si="328"/>
        <v>79164</v>
      </c>
      <c r="J1322" s="10">
        <f t="shared" si="323"/>
        <v>-1.195234240615195E-2</v>
      </c>
      <c r="K1322" s="10">
        <f t="shared" si="326"/>
        <v>2.9540674870977834E-3</v>
      </c>
      <c r="L1322" s="10">
        <f t="shared" si="316"/>
        <v>-6.0946282489335538E-3</v>
      </c>
      <c r="M1322" s="10">
        <f t="shared" si="330"/>
        <v>-2.7097203592884055E-3</v>
      </c>
      <c r="N1322" s="10">
        <f t="shared" si="327"/>
        <v>-1.2363915640460976E-2</v>
      </c>
      <c r="O1322" s="22">
        <f t="shared" ca="1" si="329"/>
        <v>0.913330255741715</v>
      </c>
      <c r="P1322" s="22">
        <f t="shared" ca="1" si="329"/>
        <v>0.4564233308348693</v>
      </c>
      <c r="Q1322" s="22">
        <f t="shared" ca="1" si="329"/>
        <v>0.12079823770401808</v>
      </c>
      <c r="R1322" s="22">
        <f t="shared" ca="1" si="329"/>
        <v>0.1868533859264</v>
      </c>
      <c r="S1322" s="22">
        <f t="shared" ca="1" si="329"/>
        <v>0.99924982179284094</v>
      </c>
      <c r="T1322" s="22">
        <f t="shared" ca="1" si="319"/>
        <v>-2.3165311900922532E-2</v>
      </c>
      <c r="U1322" s="25">
        <f t="shared" ca="1" si="320"/>
        <v>0.49420893099504171</v>
      </c>
      <c r="V1322" s="22">
        <f t="shared" ca="1" si="325"/>
        <v>-7.5557213482185231E-3</v>
      </c>
      <c r="W1322" s="22">
        <f t="shared" ca="1" si="325"/>
        <v>1.8674256491225231E-3</v>
      </c>
      <c r="X1322" s="22">
        <f t="shared" ca="1" si="325"/>
        <v>-3.8527437723187251E-3</v>
      </c>
      <c r="Y1322" s="22">
        <f t="shared" ca="1" si="325"/>
        <v>-1.712960629026133E-3</v>
      </c>
      <c r="Z1322" s="22">
        <f t="shared" ca="1" si="325"/>
        <v>-7.8158990244557303E-3</v>
      </c>
      <c r="AA1322" s="10">
        <f t="shared" ca="1" si="321"/>
        <v>0</v>
      </c>
      <c r="AB1322" s="10">
        <f t="shared" ca="1" si="322"/>
        <v>0</v>
      </c>
      <c r="AC1322" s="5">
        <f t="shared" ca="1" si="324"/>
        <v>0.48521678375423116</v>
      </c>
    </row>
    <row r="1323" spans="1:29" x14ac:dyDescent="0.2">
      <c r="A1323" s="8">
        <v>43959</v>
      </c>
      <c r="B1323" s="3">
        <v>78152</v>
      </c>
      <c r="C1323" s="3">
        <v>80557</v>
      </c>
      <c r="D1323" s="3">
        <v>78152</v>
      </c>
      <c r="E1323" s="3">
        <v>80263</v>
      </c>
      <c r="F1323" s="3">
        <v>80263</v>
      </c>
      <c r="G1323" s="5">
        <f t="shared" si="317"/>
        <v>-2.9789566799147793E-2</v>
      </c>
      <c r="H1323" s="24">
        <f t="shared" si="318"/>
        <v>0</v>
      </c>
      <c r="I1323" s="3">
        <f t="shared" si="328"/>
        <v>79250.210526315786</v>
      </c>
      <c r="J1323" s="10">
        <f t="shared" si="323"/>
        <v>2.7445307799639052E-2</v>
      </c>
      <c r="K1323" s="10">
        <f t="shared" si="326"/>
        <v>2.7839355123179419E-3</v>
      </c>
      <c r="L1323" s="10">
        <f t="shared" si="316"/>
        <v>-5.3877621327362091E-3</v>
      </c>
      <c r="M1323" s="10">
        <f t="shared" si="330"/>
        <v>-2.4218590779912573E-3</v>
      </c>
      <c r="N1323" s="10">
        <f t="shared" si="327"/>
        <v>-4.6637035423433557E-4</v>
      </c>
      <c r="O1323" s="22">
        <f t="shared" ca="1" si="329"/>
        <v>0.913330255741715</v>
      </c>
      <c r="P1323" s="22">
        <f t="shared" ca="1" si="329"/>
        <v>0.4564233308348693</v>
      </c>
      <c r="Q1323" s="22">
        <f t="shared" ca="1" si="329"/>
        <v>0.12079823770401808</v>
      </c>
      <c r="R1323" s="22">
        <f t="shared" ca="1" si="329"/>
        <v>0.1868533859264</v>
      </c>
      <c r="S1323" s="22">
        <f t="shared" ca="1" si="329"/>
        <v>0.99924982179284094</v>
      </c>
      <c r="T1323" s="22">
        <f t="shared" ca="1" si="319"/>
        <v>2.4767897877795698E-2</v>
      </c>
      <c r="U1323" s="25">
        <f t="shared" ca="1" si="320"/>
        <v>0.50619165795060794</v>
      </c>
      <c r="V1323" s="22">
        <f t="shared" ca="1" si="325"/>
        <v>-1.7363069348087741E-2</v>
      </c>
      <c r="W1323" s="22">
        <f t="shared" ca="1" si="325"/>
        <v>-1.7612360449321075E-3</v>
      </c>
      <c r="X1323" s="22">
        <f t="shared" ca="1" si="325"/>
        <v>3.4085275422901335E-3</v>
      </c>
      <c r="Y1323" s="22">
        <f t="shared" ca="1" si="325"/>
        <v>1.5321710883858654E-3</v>
      </c>
      <c r="Z1323" s="22">
        <f t="shared" ca="1" si="325"/>
        <v>2.950457273636228E-4</v>
      </c>
      <c r="AA1323" s="10">
        <f t="shared" ca="1" si="321"/>
        <v>0</v>
      </c>
      <c r="AB1323" s="10">
        <f t="shared" ca="1" si="322"/>
        <v>0</v>
      </c>
      <c r="AC1323" s="5">
        <f t="shared" ca="1" si="324"/>
        <v>0.48521678375423116</v>
      </c>
    </row>
    <row r="1324" spans="1:29" x14ac:dyDescent="0.2">
      <c r="A1324" s="8">
        <v>43962</v>
      </c>
      <c r="B1324" s="3">
        <v>80263</v>
      </c>
      <c r="C1324" s="3">
        <v>80723</v>
      </c>
      <c r="D1324" s="3">
        <v>78994</v>
      </c>
      <c r="E1324" s="3">
        <v>79065</v>
      </c>
      <c r="F1324" s="3">
        <v>79065</v>
      </c>
      <c r="G1324" s="5">
        <f t="shared" si="317"/>
        <v>-1.6353633086700792E-2</v>
      </c>
      <c r="H1324" s="24">
        <f t="shared" si="318"/>
        <v>0</v>
      </c>
      <c r="I1324" s="3">
        <f t="shared" si="328"/>
        <v>79323</v>
      </c>
      <c r="J1324" s="10">
        <f t="shared" si="323"/>
        <v>-1.4925931001831483E-2</v>
      </c>
      <c r="K1324" s="10">
        <f t="shared" si="326"/>
        <v>5.5318415722885317E-4</v>
      </c>
      <c r="L1324" s="10">
        <f t="shared" si="316"/>
        <v>-4.285343041105982E-3</v>
      </c>
      <c r="M1324" s="10">
        <f t="shared" si="330"/>
        <v>-2.54363521582074E-3</v>
      </c>
      <c r="N1324" s="10">
        <f t="shared" si="327"/>
        <v>5.9783106868209761E-4</v>
      </c>
      <c r="O1324" s="22">
        <f t="shared" ca="1" si="329"/>
        <v>0.913330255741715</v>
      </c>
      <c r="P1324" s="22">
        <f t="shared" ca="1" si="329"/>
        <v>0.4564233308348693</v>
      </c>
      <c r="Q1324" s="22">
        <f t="shared" ca="1" si="329"/>
        <v>0.12079823770401808</v>
      </c>
      <c r="R1324" s="22">
        <f t="shared" ca="1" si="329"/>
        <v>0.1868533859264</v>
      </c>
      <c r="S1324" s="22">
        <f t="shared" ca="1" si="329"/>
        <v>0.99924982179284094</v>
      </c>
      <c r="T1324" s="22">
        <f t="shared" ca="1" si="319"/>
        <v>-1.3775384374596173E-2</v>
      </c>
      <c r="U1324" s="25">
        <f t="shared" ca="1" si="320"/>
        <v>0.49655620836435244</v>
      </c>
      <c r="V1324" s="22">
        <f t="shared" ca="1" si="325"/>
        <v>9.264015136080642E-3</v>
      </c>
      <c r="W1324" s="22">
        <f t="shared" ca="1" si="325"/>
        <v>-3.4334249602113818E-4</v>
      </c>
      <c r="X1324" s="22">
        <f t="shared" ca="1" si="325"/>
        <v>2.6597659329412925E-3</v>
      </c>
      <c r="Y1324" s="22">
        <f t="shared" ca="1" si="325"/>
        <v>1.5787474253458385E-3</v>
      </c>
      <c r="Z1324" s="22">
        <f t="shared" ca="1" si="325"/>
        <v>-3.7105330772403016E-4</v>
      </c>
      <c r="AA1324" s="10">
        <f t="shared" ca="1" si="321"/>
        <v>0</v>
      </c>
      <c r="AB1324" s="10">
        <f t="shared" ca="1" si="322"/>
        <v>0</v>
      </c>
      <c r="AC1324" s="5">
        <f t="shared" ca="1" si="324"/>
        <v>0.48521678375423116</v>
      </c>
    </row>
    <row r="1325" spans="1:29" x14ac:dyDescent="0.2">
      <c r="A1325" s="8">
        <v>43963</v>
      </c>
      <c r="B1325" s="3">
        <v>79065</v>
      </c>
      <c r="C1325" s="3">
        <v>80344</v>
      </c>
      <c r="D1325" s="3">
        <v>77872</v>
      </c>
      <c r="E1325" s="3">
        <v>77872</v>
      </c>
      <c r="F1325" s="3">
        <v>77872</v>
      </c>
      <c r="G1325" s="5">
        <f t="shared" si="317"/>
        <v>1.4626566673515473E-2</v>
      </c>
      <c r="H1325" s="24">
        <f t="shared" si="318"/>
        <v>1</v>
      </c>
      <c r="I1325" s="3">
        <f t="shared" si="328"/>
        <v>79272.263157894733</v>
      </c>
      <c r="J1325" s="10">
        <f t="shared" si="323"/>
        <v>-1.508885094542467E-2</v>
      </c>
      <c r="K1325" s="10">
        <f t="shared" si="326"/>
        <v>3.9842364493377079E-4</v>
      </c>
      <c r="L1325" s="10">
        <f t="shared" si="316"/>
        <v>-4.0698949895439781E-3</v>
      </c>
      <c r="M1325" s="10">
        <f t="shared" si="330"/>
        <v>-2.7209079959125471E-3</v>
      </c>
      <c r="N1325" s="10">
        <f t="shared" si="327"/>
        <v>-3.9286363160009998E-3</v>
      </c>
      <c r="O1325" s="22">
        <f t="shared" ca="1" si="329"/>
        <v>0.913330255741715</v>
      </c>
      <c r="P1325" s="22">
        <f t="shared" ca="1" si="329"/>
        <v>0.4564233308348693</v>
      </c>
      <c r="Q1325" s="22">
        <f t="shared" ca="1" si="329"/>
        <v>0.12079823770401808</v>
      </c>
      <c r="R1325" s="22">
        <f t="shared" ca="1" si="329"/>
        <v>0.1868533859264</v>
      </c>
      <c r="S1325" s="22">
        <f t="shared" ca="1" si="329"/>
        <v>0.99924982179284094</v>
      </c>
      <c r="T1325" s="22">
        <f t="shared" ca="1" si="319"/>
        <v>-1.8524990398589972E-2</v>
      </c>
      <c r="U1325" s="25">
        <f t="shared" ca="1" si="320"/>
        <v>0.49536888483994435</v>
      </c>
      <c r="V1325" s="22">
        <f t="shared" ca="1" si="325"/>
        <v>-9.5170630703208074E-3</v>
      </c>
      <c r="W1325" s="22">
        <f t="shared" ca="1" si="325"/>
        <v>2.5129964973850965E-4</v>
      </c>
      <c r="X1325" s="22">
        <f t="shared" ca="1" si="325"/>
        <v>-2.5670243178336698E-3</v>
      </c>
      <c r="Y1325" s="22">
        <f t="shared" ca="1" si="325"/>
        <v>-1.7161713041835005E-3</v>
      </c>
      <c r="Z1325" s="22">
        <f t="shared" ca="1" si="325"/>
        <v>-2.4779275595582465E-3</v>
      </c>
      <c r="AA1325" s="10">
        <f t="shared" ca="1" si="321"/>
        <v>0</v>
      </c>
      <c r="AB1325" s="10">
        <f t="shared" ca="1" si="322"/>
        <v>0</v>
      </c>
      <c r="AC1325" s="5">
        <f t="shared" ca="1" si="324"/>
        <v>0.48521678375423116</v>
      </c>
    </row>
    <row r="1326" spans="1:29" x14ac:dyDescent="0.2">
      <c r="A1326" s="8">
        <v>43964</v>
      </c>
      <c r="B1326" s="3">
        <v>77877</v>
      </c>
      <c r="C1326" s="3">
        <v>78911</v>
      </c>
      <c r="D1326" s="3">
        <v>77152</v>
      </c>
      <c r="E1326" s="3">
        <v>77772</v>
      </c>
      <c r="F1326" s="3">
        <v>77772</v>
      </c>
      <c r="G1326" s="5">
        <f t="shared" si="317"/>
        <v>-2.7644910764799135E-3</v>
      </c>
      <c r="H1326" s="24">
        <f t="shared" si="318"/>
        <v>0</v>
      </c>
      <c r="I1326" s="3">
        <f t="shared" si="328"/>
        <v>79159.31578947368</v>
      </c>
      <c r="J1326" s="10">
        <f t="shared" si="323"/>
        <v>-1.2841586192726684E-3</v>
      </c>
      <c r="K1326" s="10">
        <f t="shared" si="326"/>
        <v>-4.0855609931993999E-4</v>
      </c>
      <c r="L1326" s="10">
        <f t="shared" si="316"/>
        <v>-4.3262936128732688E-3</v>
      </c>
      <c r="M1326" s="10">
        <f t="shared" si="330"/>
        <v>-2.8451370591248471E-3</v>
      </c>
      <c r="N1326" s="10">
        <f t="shared" si="327"/>
        <v>-3.1611950346083439E-3</v>
      </c>
      <c r="O1326" s="22">
        <f t="shared" ca="1" si="329"/>
        <v>0.913330255741715</v>
      </c>
      <c r="P1326" s="22">
        <f t="shared" ca="1" si="329"/>
        <v>0.4564233308348693</v>
      </c>
      <c r="Q1326" s="22">
        <f t="shared" ca="1" si="329"/>
        <v>0.12079823770401808</v>
      </c>
      <c r="R1326" s="22">
        <f t="shared" ca="1" si="329"/>
        <v>0.1868533859264</v>
      </c>
      <c r="S1326" s="22">
        <f t="shared" ca="1" si="329"/>
        <v>0.99924982179284094</v>
      </c>
      <c r="T1326" s="22">
        <f t="shared" ca="1" si="319"/>
        <v>-5.5723911679699421E-3</v>
      </c>
      <c r="U1326" s="25">
        <f t="shared" ca="1" si="320"/>
        <v>0.49860690581281603</v>
      </c>
      <c r="V1326" s="22">
        <f t="shared" ca="1" si="325"/>
        <v>8.0035673156649478E-4</v>
      </c>
      <c r="W1326" s="22">
        <f t="shared" ca="1" si="325"/>
        <v>2.5463413896522133E-4</v>
      </c>
      <c r="X1326" s="22">
        <f t="shared" ca="1" si="325"/>
        <v>2.696378908204824E-3</v>
      </c>
      <c r="Y1326" s="22">
        <f t="shared" ca="1" si="325"/>
        <v>1.7732424665650786E-3</v>
      </c>
      <c r="Z1326" s="22">
        <f t="shared" ca="1" si="325"/>
        <v>1.9702267989108501E-3</v>
      </c>
      <c r="AA1326" s="10">
        <f t="shared" ca="1" si="321"/>
        <v>0</v>
      </c>
      <c r="AB1326" s="10">
        <f t="shared" ca="1" si="322"/>
        <v>0</v>
      </c>
      <c r="AC1326" s="5">
        <f t="shared" ca="1" si="324"/>
        <v>0.48521678375423116</v>
      </c>
    </row>
    <row r="1327" spans="1:29" x14ac:dyDescent="0.2">
      <c r="A1327" s="8">
        <v>43965</v>
      </c>
      <c r="B1327" s="3">
        <v>77770</v>
      </c>
      <c r="C1327" s="3">
        <v>79011</v>
      </c>
      <c r="D1327" s="3">
        <v>75697</v>
      </c>
      <c r="E1327" s="3">
        <v>79011</v>
      </c>
      <c r="F1327" s="3">
        <v>79011</v>
      </c>
      <c r="G1327" s="5">
        <f t="shared" si="317"/>
        <v>2.762906430750145E-2</v>
      </c>
      <c r="H1327" s="24">
        <f t="shared" si="318"/>
        <v>1</v>
      </c>
      <c r="I1327" s="3">
        <f t="shared" si="328"/>
        <v>79168.789473684214</v>
      </c>
      <c r="J1327" s="10">
        <f t="shared" si="323"/>
        <v>1.5931183459342746E-2</v>
      </c>
      <c r="K1327" s="10">
        <f t="shared" si="326"/>
        <v>-2.9823164145757476E-4</v>
      </c>
      <c r="L1327" s="10">
        <f t="shared" si="316"/>
        <v>-4.4786218309497867E-3</v>
      </c>
      <c r="M1327" s="10">
        <f t="shared" si="330"/>
        <v>-2.7183564188273191E-3</v>
      </c>
      <c r="N1327" s="10">
        <f t="shared" si="327"/>
        <v>2.4155101384905953E-3</v>
      </c>
      <c r="O1327" s="22">
        <f t="shared" ca="1" si="329"/>
        <v>0.913330255741715</v>
      </c>
      <c r="P1327" s="22">
        <f t="shared" ca="1" si="329"/>
        <v>0.4564233308348693</v>
      </c>
      <c r="Q1327" s="22">
        <f t="shared" ca="1" si="329"/>
        <v>0.12079823770401808</v>
      </c>
      <c r="R1327" s="22">
        <f t="shared" ca="1" si="329"/>
        <v>0.1868533859264</v>
      </c>
      <c r="S1327" s="22">
        <f t="shared" ca="1" si="329"/>
        <v>0.99924982179284094</v>
      </c>
      <c r="T1327" s="22">
        <f t="shared" ca="1" si="319"/>
        <v>1.5779066333926679E-2</v>
      </c>
      <c r="U1327" s="25">
        <f t="shared" ca="1" si="320"/>
        <v>0.50394468473853771</v>
      </c>
      <c r="V1327" s="22">
        <f t="shared" ca="1" si="325"/>
        <v>9.8778204367070098E-3</v>
      </c>
      <c r="W1327" s="22">
        <f t="shared" ca="1" si="325"/>
        <v>-1.8491272857288688E-4</v>
      </c>
      <c r="X1327" s="22">
        <f t="shared" ca="1" si="325"/>
        <v>-2.776882355472108E-3</v>
      </c>
      <c r="Y1327" s="22">
        <f t="shared" ca="1" si="325"/>
        <v>-1.6854640244820807E-3</v>
      </c>
      <c r="Z1327" s="22">
        <f t="shared" ca="1" si="325"/>
        <v>1.4976900788285659E-3</v>
      </c>
      <c r="AA1327" s="10">
        <f t="shared" ca="1" si="321"/>
        <v>0</v>
      </c>
      <c r="AB1327" s="10">
        <f t="shared" ca="1" si="322"/>
        <v>0</v>
      </c>
      <c r="AC1327" s="5">
        <f t="shared" ca="1" si="324"/>
        <v>0.48521678375423116</v>
      </c>
    </row>
    <row r="1328" spans="1:29" x14ac:dyDescent="0.2">
      <c r="A1328" s="8">
        <v>43966</v>
      </c>
      <c r="B1328" s="3">
        <v>79011</v>
      </c>
      <c r="C1328" s="3">
        <v>79538</v>
      </c>
      <c r="D1328" s="3">
        <v>77426</v>
      </c>
      <c r="E1328" s="3">
        <v>77557</v>
      </c>
      <c r="F1328" s="3">
        <v>77557</v>
      </c>
      <c r="G1328" s="5">
        <f t="shared" si="317"/>
        <v>4.1066570393388124E-2</v>
      </c>
      <c r="H1328" s="24">
        <f t="shared" si="318"/>
        <v>1</v>
      </c>
      <c r="I1328" s="3">
        <f t="shared" si="328"/>
        <v>79155.368421052626</v>
      </c>
      <c r="J1328" s="10">
        <f t="shared" si="323"/>
        <v>-1.8402500917593767E-2</v>
      </c>
      <c r="K1328" s="10">
        <f t="shared" si="326"/>
        <v>-5.3828461346154262E-4</v>
      </c>
      <c r="L1328" s="10">
        <f t="shared" si="316"/>
        <v>-4.6425921306615693E-3</v>
      </c>
      <c r="M1328" s="10">
        <f t="shared" si="330"/>
        <v>-2.8429491000149833E-3</v>
      </c>
      <c r="N1328" s="10">
        <f t="shared" si="327"/>
        <v>-6.7540516049559686E-3</v>
      </c>
      <c r="O1328" s="22">
        <f t="shared" ca="1" si="329"/>
        <v>0.913330255741715</v>
      </c>
      <c r="P1328" s="22">
        <f t="shared" ca="1" si="329"/>
        <v>0.4564233308348693</v>
      </c>
      <c r="Q1328" s="22">
        <f t="shared" ca="1" si="329"/>
        <v>0.12079823770401808</v>
      </c>
      <c r="R1328" s="22">
        <f t="shared" ca="1" si="329"/>
        <v>0.1868533859264</v>
      </c>
      <c r="S1328" s="22">
        <f t="shared" ca="1" si="329"/>
        <v>0.99924982179284094</v>
      </c>
      <c r="T1328" s="22">
        <f t="shared" ca="1" si="319"/>
        <v>-2.4894263001314913E-2</v>
      </c>
      <c r="U1328" s="25">
        <f t="shared" ca="1" si="320"/>
        <v>0.49377675563768053</v>
      </c>
      <c r="V1328" s="22">
        <f t="shared" ca="1" si="325"/>
        <v>-1.164291320629913E-2</v>
      </c>
      <c r="W1328" s="22">
        <f t="shared" ca="1" si="325"/>
        <v>-3.4056246283499655E-4</v>
      </c>
      <c r="X1328" s="22">
        <f t="shared" ca="1" si="325"/>
        <v>-2.9372799638261232E-3</v>
      </c>
      <c r="Y1328" s="22">
        <f t="shared" ca="1" si="325"/>
        <v>-1.7986799603827283E-3</v>
      </c>
      <c r="Z1328" s="22">
        <f t="shared" ca="1" si="325"/>
        <v>-4.2731603155192182E-3</v>
      </c>
      <c r="AA1328" s="10">
        <f t="shared" ca="1" si="321"/>
        <v>0</v>
      </c>
      <c r="AB1328" s="10">
        <f t="shared" ca="1" si="322"/>
        <v>0</v>
      </c>
      <c r="AC1328" s="5">
        <f t="shared" ca="1" si="324"/>
        <v>0.48521678375423116</v>
      </c>
    </row>
    <row r="1329" spans="1:29" x14ac:dyDescent="0.2">
      <c r="A1329" s="8">
        <v>43969</v>
      </c>
      <c r="B1329" s="3">
        <v>77576</v>
      </c>
      <c r="C1329" s="3">
        <v>81420</v>
      </c>
      <c r="D1329" s="3">
        <v>77571</v>
      </c>
      <c r="E1329" s="3">
        <v>81194</v>
      </c>
      <c r="F1329" s="3">
        <v>81194</v>
      </c>
      <c r="G1329" s="5">
        <f t="shared" si="317"/>
        <v>1.5395226248244853E-3</v>
      </c>
      <c r="H1329" s="24">
        <f t="shared" si="318"/>
        <v>1</v>
      </c>
      <c r="I1329" s="3">
        <f t="shared" si="328"/>
        <v>79271.368421052626</v>
      </c>
      <c r="J1329" s="10">
        <f t="shared" si="323"/>
        <v>4.6894542078729229E-2</v>
      </c>
      <c r="K1329" s="10">
        <f t="shared" si="326"/>
        <v>2.4527618318507748E-3</v>
      </c>
      <c r="L1329" s="10">
        <f t="shared" si="316"/>
        <v>-4.0243995939468922E-3</v>
      </c>
      <c r="M1329" s="10">
        <f t="shared" si="330"/>
        <v>-2.4383491428725036E-3</v>
      </c>
      <c r="N1329" s="10">
        <f t="shared" si="327"/>
        <v>5.6100430111561735E-3</v>
      </c>
      <c r="O1329" s="22">
        <f t="shared" ca="1" si="329"/>
        <v>0.913330255741715</v>
      </c>
      <c r="P1329" s="22">
        <f t="shared" ca="1" si="329"/>
        <v>0.4564233308348693</v>
      </c>
      <c r="Q1329" s="22">
        <f t="shared" ca="1" si="329"/>
        <v>0.12079823770401808</v>
      </c>
      <c r="R1329" s="22">
        <f t="shared" ca="1" si="329"/>
        <v>0.1868533859264</v>
      </c>
      <c r="S1329" s="22">
        <f t="shared" ca="1" si="329"/>
        <v>0.99924982179284094</v>
      </c>
      <c r="T1329" s="22">
        <f t="shared" ca="1" si="319"/>
        <v>4.8613782141660317E-2</v>
      </c>
      <c r="U1329" s="25">
        <f t="shared" ca="1" si="320"/>
        <v>0.51215105258130911</v>
      </c>
      <c r="V1329" s="22">
        <f t="shared" ca="1" si="325"/>
        <v>2.8579927181071982E-2</v>
      </c>
      <c r="W1329" s="22">
        <f t="shared" ca="1" si="325"/>
        <v>1.4948382357401081E-3</v>
      </c>
      <c r="X1329" s="22">
        <f t="shared" ca="1" si="325"/>
        <v>-2.4526744956681872E-3</v>
      </c>
      <c r="Y1329" s="22">
        <f t="shared" ca="1" si="325"/>
        <v>-1.486054407532747E-3</v>
      </c>
      <c r="Z1329" s="22">
        <f t="shared" ca="1" si="325"/>
        <v>3.419046516593474E-3</v>
      </c>
      <c r="AA1329" s="10">
        <f t="shared" ca="1" si="321"/>
        <v>0</v>
      </c>
      <c r="AB1329" s="10">
        <f t="shared" ca="1" si="322"/>
        <v>0</v>
      </c>
      <c r="AC1329" s="5">
        <f t="shared" ca="1" si="324"/>
        <v>0.48521678375423116</v>
      </c>
    </row>
    <row r="1330" spans="1:29" x14ac:dyDescent="0.2">
      <c r="A1330" s="8">
        <v>43970</v>
      </c>
      <c r="B1330" s="3">
        <v>81197</v>
      </c>
      <c r="C1330" s="3">
        <v>82175</v>
      </c>
      <c r="D1330" s="3">
        <v>80647</v>
      </c>
      <c r="E1330" s="3">
        <v>80742</v>
      </c>
      <c r="F1330" s="3">
        <v>80742</v>
      </c>
      <c r="G1330" s="5">
        <f t="shared" si="317"/>
        <v>2.8300017339179195E-2</v>
      </c>
      <c r="H1330" s="24">
        <f t="shared" si="318"/>
        <v>1</v>
      </c>
      <c r="I1330" s="3">
        <f t="shared" si="328"/>
        <v>79364.473684210519</v>
      </c>
      <c r="J1330" s="10">
        <f t="shared" si="323"/>
        <v>-5.566913811365426E-3</v>
      </c>
      <c r="K1330" s="10">
        <f t="shared" si="326"/>
        <v>1.4174634861650437E-3</v>
      </c>
      <c r="L1330" s="10">
        <f t="shared" si="316"/>
        <v>-3.2047895750164004E-3</v>
      </c>
      <c r="M1330" s="10">
        <f t="shared" si="330"/>
        <v>-2.6448849429169664E-3</v>
      </c>
      <c r="N1330" s="10">
        <f t="shared" si="327"/>
        <v>7.5144304379680229E-3</v>
      </c>
      <c r="O1330" s="22">
        <f t="shared" ca="1" si="329"/>
        <v>0.913330255741715</v>
      </c>
      <c r="P1330" s="22">
        <f t="shared" ca="1" si="329"/>
        <v>0.4564233308348693</v>
      </c>
      <c r="Q1330" s="22">
        <f t="shared" ca="1" si="329"/>
        <v>0.12079823770401808</v>
      </c>
      <c r="R1330" s="22">
        <f t="shared" ca="1" si="329"/>
        <v>0.1868533859264</v>
      </c>
      <c r="S1330" s="22">
        <f t="shared" ca="1" si="329"/>
        <v>0.99924982179284094</v>
      </c>
      <c r="T1330" s="22">
        <f t="shared" ca="1" si="319"/>
        <v>2.1899872268360534E-3</v>
      </c>
      <c r="U1330" s="25">
        <f t="shared" ca="1" si="320"/>
        <v>0.50054749658789088</v>
      </c>
      <c r="V1330" s="22">
        <f t="shared" ca="1" si="325"/>
        <v>-3.4755071320343909E-3</v>
      </c>
      <c r="W1330" s="22">
        <f t="shared" ca="1" si="325"/>
        <v>8.849435472679997E-4</v>
      </c>
      <c r="X1330" s="22">
        <f t="shared" ca="1" si="325"/>
        <v>-2.000797821209131E-3</v>
      </c>
      <c r="Y1330" s="22">
        <f t="shared" ca="1" si="325"/>
        <v>-1.651241027614121E-3</v>
      </c>
      <c r="Z1330" s="22">
        <f t="shared" ca="1" si="325"/>
        <v>4.691370742441664E-3</v>
      </c>
      <c r="AA1330" s="10">
        <f t="shared" ca="1" si="321"/>
        <v>0</v>
      </c>
      <c r="AB1330" s="10">
        <f t="shared" ca="1" si="322"/>
        <v>0</v>
      </c>
      <c r="AC1330" s="5">
        <f t="shared" ca="1" si="324"/>
        <v>0.48521678375423116</v>
      </c>
    </row>
    <row r="1331" spans="1:29" x14ac:dyDescent="0.2">
      <c r="A1331" s="8">
        <v>43971</v>
      </c>
      <c r="B1331" s="3">
        <v>80747</v>
      </c>
      <c r="C1331" s="3">
        <v>82290</v>
      </c>
      <c r="D1331" s="3">
        <v>80740</v>
      </c>
      <c r="E1331" s="3">
        <v>81319</v>
      </c>
      <c r="F1331" s="3">
        <v>81319</v>
      </c>
      <c r="G1331" s="5">
        <f t="shared" si="317"/>
        <v>1.0501850735990415E-2</v>
      </c>
      <c r="H1331" s="24">
        <f t="shared" si="318"/>
        <v>1</v>
      </c>
      <c r="I1331" s="3">
        <f t="shared" si="328"/>
        <v>79397.736842105267</v>
      </c>
      <c r="J1331" s="10">
        <f t="shared" si="323"/>
        <v>7.1462188204403088E-3</v>
      </c>
      <c r="K1331" s="10">
        <f t="shared" si="326"/>
        <v>1.7855352829915904E-3</v>
      </c>
      <c r="L1331" s="10">
        <f t="shared" si="316"/>
        <v>-2.2331699632139345E-3</v>
      </c>
      <c r="M1331" s="10">
        <f t="shared" si="330"/>
        <v>-2.6448044631497756E-3</v>
      </c>
      <c r="N1331" s="10">
        <f t="shared" si="327"/>
        <v>9.2005059259106185E-3</v>
      </c>
      <c r="O1331" s="22">
        <f t="shared" ca="1" si="329"/>
        <v>0.913330255741715</v>
      </c>
      <c r="P1331" s="22">
        <f t="shared" ca="1" si="329"/>
        <v>0.4564233308348693</v>
      </c>
      <c r="Q1331" s="22">
        <f t="shared" ca="1" si="329"/>
        <v>0.12079823770401808</v>
      </c>
      <c r="R1331" s="22">
        <f t="shared" ca="1" si="329"/>
        <v>0.1868533859264</v>
      </c>
      <c r="S1331" s="22">
        <f t="shared" ca="1" si="329"/>
        <v>0.99924982179284094</v>
      </c>
      <c r="T1331" s="22">
        <f t="shared" ca="1" si="319"/>
        <v>1.577146806581279E-2</v>
      </c>
      <c r="U1331" s="25">
        <f t="shared" ca="1" si="320"/>
        <v>0.5039427852896855</v>
      </c>
      <c r="V1331" s="22">
        <f t="shared" ca="1" si="325"/>
        <v>4.4308912149216631E-3</v>
      </c>
      <c r="W1331" s="22">
        <f t="shared" ca="1" si="325"/>
        <v>1.1070907284158201E-3</v>
      </c>
      <c r="X1331" s="22">
        <f t="shared" ca="1" si="325"/>
        <v>-1.384638984623464E-3</v>
      </c>
      <c r="Y1331" s="22">
        <f t="shared" ca="1" si="325"/>
        <v>-1.639865942452893E-3</v>
      </c>
      <c r="Z1331" s="22">
        <f t="shared" ca="1" si="325"/>
        <v>5.7046169315929608E-3</v>
      </c>
      <c r="AA1331" s="10">
        <f t="shared" ca="1" si="321"/>
        <v>0</v>
      </c>
      <c r="AB1331" s="10">
        <f t="shared" ca="1" si="322"/>
        <v>0</v>
      </c>
      <c r="AC1331" s="5">
        <f t="shared" ca="1" si="324"/>
        <v>0.48521678375423116</v>
      </c>
    </row>
    <row r="1332" spans="1:29" x14ac:dyDescent="0.2">
      <c r="A1332" s="8">
        <v>43972</v>
      </c>
      <c r="B1332" s="3">
        <v>81320</v>
      </c>
      <c r="C1332" s="3">
        <v>83309</v>
      </c>
      <c r="D1332" s="3">
        <v>81317</v>
      </c>
      <c r="E1332" s="3">
        <v>83027</v>
      </c>
      <c r="F1332" s="3">
        <v>83027</v>
      </c>
      <c r="G1332" s="5">
        <f t="shared" si="317"/>
        <v>3.1748708251532642E-2</v>
      </c>
      <c r="H1332" s="24">
        <f t="shared" si="318"/>
        <v>1</v>
      </c>
      <c r="I1332" s="3">
        <f t="shared" si="328"/>
        <v>79574.263157894733</v>
      </c>
      <c r="J1332" s="10">
        <f t="shared" si="323"/>
        <v>2.1003701471980607E-2</v>
      </c>
      <c r="K1332" s="10">
        <f t="shared" si="326"/>
        <v>1.7505393453589369E-3</v>
      </c>
      <c r="L1332" s="10">
        <f t="shared" ref="L1332:L1395" si="331">AVERAGE(J1283:J1332)</f>
        <v>6.216724775035742E-4</v>
      </c>
      <c r="M1332" s="10">
        <f t="shared" si="330"/>
        <v>-2.433898872633703E-3</v>
      </c>
      <c r="N1332" s="10">
        <f t="shared" si="327"/>
        <v>1.021500952843819E-2</v>
      </c>
      <c r="O1332" s="22">
        <f t="shared" ca="1" si="329"/>
        <v>0.913330255741715</v>
      </c>
      <c r="P1332" s="22">
        <f t="shared" ca="1" si="329"/>
        <v>0.4564233308348693</v>
      </c>
      <c r="Q1332" s="22">
        <f t="shared" ca="1" si="329"/>
        <v>0.12079823770401808</v>
      </c>
      <c r="R1332" s="22">
        <f t="shared" ca="1" si="329"/>
        <v>0.1868533859264</v>
      </c>
      <c r="S1332" s="22">
        <f t="shared" ca="1" si="329"/>
        <v>0.99924982179284094</v>
      </c>
      <c r="T1332" s="22">
        <f t="shared" ca="1" si="319"/>
        <v>2.9809964180954406E-2</v>
      </c>
      <c r="U1332" s="25">
        <f t="shared" ca="1" si="320"/>
        <v>0.50745193921622078</v>
      </c>
      <c r="V1332" s="22">
        <f t="shared" ca="1" si="325"/>
        <v>1.2928793082764695E-2</v>
      </c>
      <c r="W1332" s="22">
        <f t="shared" ca="1" si="325"/>
        <v>1.0775415471209265E-3</v>
      </c>
      <c r="X1332" s="22">
        <f t="shared" ca="1" si="325"/>
        <v>3.826694469836932E-4</v>
      </c>
      <c r="Y1332" s="22">
        <f t="shared" ca="1" si="325"/>
        <v>-1.4981823537452946E-3</v>
      </c>
      <c r="Z1332" s="22">
        <f t="shared" ca="1" si="325"/>
        <v>6.287831918951446E-3</v>
      </c>
      <c r="AA1332" s="10">
        <f t="shared" ca="1" si="321"/>
        <v>0</v>
      </c>
      <c r="AB1332" s="10">
        <f t="shared" ca="1" si="322"/>
        <v>0</v>
      </c>
      <c r="AC1332" s="5">
        <f t="shared" ca="1" si="324"/>
        <v>0.48521678375423116</v>
      </c>
    </row>
    <row r="1333" spans="1:29" x14ac:dyDescent="0.2">
      <c r="A1333" s="8">
        <v>43973</v>
      </c>
      <c r="B1333" s="3">
        <v>83027</v>
      </c>
      <c r="C1333" s="3">
        <v>83027</v>
      </c>
      <c r="D1333" s="3">
        <v>81669</v>
      </c>
      <c r="E1333" s="3">
        <v>82173</v>
      </c>
      <c r="F1333" s="3">
        <v>82173</v>
      </c>
      <c r="G1333" s="5">
        <f t="shared" si="317"/>
        <v>4.0110498582259346E-2</v>
      </c>
      <c r="H1333" s="24">
        <f t="shared" si="318"/>
        <v>1</v>
      </c>
      <c r="I1333" s="3">
        <f t="shared" si="328"/>
        <v>79934.368421052626</v>
      </c>
      <c r="J1333" s="10">
        <f t="shared" si="323"/>
        <v>-1.0285810639912296E-2</v>
      </c>
      <c r="K1333" s="10">
        <f t="shared" si="326"/>
        <v>1.8646028233029633E-3</v>
      </c>
      <c r="L1333" s="10">
        <f t="shared" si="331"/>
        <v>-1.0124657785865266E-3</v>
      </c>
      <c r="M1333" s="10">
        <f t="shared" si="330"/>
        <v>-2.6012109014275243E-3</v>
      </c>
      <c r="N1333" s="10">
        <f t="shared" si="327"/>
        <v>1.1838347583974484E-2</v>
      </c>
      <c r="O1333" s="22">
        <f t="shared" ca="1" si="329"/>
        <v>0.913330255741715</v>
      </c>
      <c r="P1333" s="22">
        <f t="shared" ca="1" si="329"/>
        <v>0.4564233308348693</v>
      </c>
      <c r="Q1333" s="22">
        <f t="shared" ca="1" si="329"/>
        <v>0.12079823770401808</v>
      </c>
      <c r="R1333" s="22">
        <f t="shared" ca="1" si="329"/>
        <v>0.1868533859264</v>
      </c>
      <c r="S1333" s="22">
        <f t="shared" ca="1" si="329"/>
        <v>0.99924982179284094</v>
      </c>
      <c r="T1333" s="22">
        <f t="shared" ca="1" si="319"/>
        <v>2.6778237364130254E-3</v>
      </c>
      <c r="U1333" s="25">
        <f t="shared" ca="1" si="320"/>
        <v>0.50066945553406239</v>
      </c>
      <c r="V1333" s="22">
        <f t="shared" ca="1" si="325"/>
        <v>-6.4200127748087563E-3</v>
      </c>
      <c r="W1333" s="22">
        <f t="shared" ca="1" si="325"/>
        <v>1.163814342361991E-3</v>
      </c>
      <c r="X1333" s="22">
        <f t="shared" ca="1" si="325"/>
        <v>-6.3194272771850473E-4</v>
      </c>
      <c r="Y1333" s="22">
        <f t="shared" ca="1" si="325"/>
        <v>-1.6235771590365289E-3</v>
      </c>
      <c r="Z1333" s="22">
        <f t="shared" ca="1" si="325"/>
        <v>7.3890474346113982E-3</v>
      </c>
      <c r="AA1333" s="10">
        <f t="shared" ca="1" si="321"/>
        <v>0</v>
      </c>
      <c r="AB1333" s="10">
        <f t="shared" ca="1" si="322"/>
        <v>0</v>
      </c>
      <c r="AC1333" s="5">
        <f t="shared" ca="1" si="324"/>
        <v>0.48521678375423116</v>
      </c>
    </row>
    <row r="1334" spans="1:29" x14ac:dyDescent="0.2">
      <c r="A1334" s="8">
        <v>43976</v>
      </c>
      <c r="B1334" s="3">
        <v>82198</v>
      </c>
      <c r="C1334" s="3">
        <v>85876</v>
      </c>
      <c r="D1334" s="3">
        <v>82193</v>
      </c>
      <c r="E1334" s="3">
        <v>85663</v>
      </c>
      <c r="F1334" s="3">
        <v>85663</v>
      </c>
      <c r="G1334" s="5">
        <f t="shared" si="317"/>
        <v>2.6650946149446186E-2</v>
      </c>
      <c r="H1334" s="24">
        <f t="shared" si="318"/>
        <v>1</v>
      </c>
      <c r="I1334" s="3">
        <f t="shared" si="328"/>
        <v>80325.105263157893</v>
      </c>
      <c r="J1334" s="10">
        <f t="shared" si="323"/>
        <v>4.2471371375025768E-2</v>
      </c>
      <c r="K1334" s="10">
        <f t="shared" si="326"/>
        <v>6.7130593716709375E-3</v>
      </c>
      <c r="L1334" s="10">
        <f t="shared" si="331"/>
        <v>1.3644954290341449E-3</v>
      </c>
      <c r="M1334" s="10">
        <f t="shared" si="330"/>
        <v>-2.2921510202208741E-3</v>
      </c>
      <c r="N1334" s="10">
        <f t="shared" si="327"/>
        <v>1.0953713443233792E-2</v>
      </c>
      <c r="O1334" s="22">
        <f t="shared" ca="1" si="329"/>
        <v>0.913330255741715</v>
      </c>
      <c r="P1334" s="22">
        <f t="shared" ca="1" si="329"/>
        <v>0.4564233308348693</v>
      </c>
      <c r="Q1334" s="22">
        <f t="shared" ca="1" si="329"/>
        <v>0.12079823770401808</v>
      </c>
      <c r="R1334" s="22">
        <f t="shared" ca="1" si="329"/>
        <v>0.1868533859264</v>
      </c>
      <c r="S1334" s="22">
        <f t="shared" ca="1" si="329"/>
        <v>0.99924982179284094</v>
      </c>
      <c r="T1334" s="22">
        <f t="shared" ca="1" si="319"/>
        <v>5.2536414068284729E-2</v>
      </c>
      <c r="U1334" s="25">
        <f t="shared" ca="1" si="320"/>
        <v>0.51313108342495484</v>
      </c>
      <c r="V1334" s="22">
        <f t="shared" ca="1" si="325"/>
        <v>2.5829661159517282E-2</v>
      </c>
      <c r="W1334" s="22">
        <f t="shared" ca="1" si="325"/>
        <v>4.0826571711772763E-3</v>
      </c>
      <c r="X1334" s="22">
        <f t="shared" ca="1" si="325"/>
        <v>8.298402769821258E-4</v>
      </c>
      <c r="Y1334" s="22">
        <f t="shared" ca="1" si="325"/>
        <v>-1.3940092410946103E-3</v>
      </c>
      <c r="Z1334" s="22">
        <f t="shared" ca="1" si="325"/>
        <v>6.6616805042360493E-3</v>
      </c>
      <c r="AA1334" s="10">
        <f t="shared" ca="1" si="321"/>
        <v>0</v>
      </c>
      <c r="AB1334" s="10">
        <f t="shared" ca="1" si="322"/>
        <v>0</v>
      </c>
      <c r="AC1334" s="5">
        <f t="shared" ca="1" si="324"/>
        <v>0.48521678375423116</v>
      </c>
    </row>
    <row r="1335" spans="1:29" x14ac:dyDescent="0.2">
      <c r="A1335" s="8">
        <v>43977</v>
      </c>
      <c r="B1335" s="3">
        <v>85668</v>
      </c>
      <c r="C1335" s="3">
        <v>87333</v>
      </c>
      <c r="D1335" s="3">
        <v>85396</v>
      </c>
      <c r="E1335" s="3">
        <v>85469</v>
      </c>
      <c r="F1335" s="3">
        <v>85469</v>
      </c>
      <c r="G1335" s="5">
        <f t="shared" si="317"/>
        <v>1.7316219915992859E-2</v>
      </c>
      <c r="H1335" s="24">
        <f t="shared" si="318"/>
        <v>1</v>
      </c>
      <c r="I1335" s="3">
        <f t="shared" si="328"/>
        <v>80543.894736842107</v>
      </c>
      <c r="J1335" s="10">
        <f t="shared" si="323"/>
        <v>-2.2646883718758781E-3</v>
      </c>
      <c r="K1335" s="10">
        <f t="shared" si="326"/>
        <v>4.6696766741481542E-3</v>
      </c>
      <c r="L1335" s="10">
        <f t="shared" si="331"/>
        <v>4.2751373674119872E-3</v>
      </c>
      <c r="M1335" s="10">
        <f t="shared" si="330"/>
        <v>-2.2577174537805069E-3</v>
      </c>
      <c r="N1335" s="10">
        <f t="shared" si="327"/>
        <v>1.1614158531131702E-2</v>
      </c>
      <c r="O1335" s="22">
        <f t="shared" ca="1" si="329"/>
        <v>0.913330255741715</v>
      </c>
      <c r="P1335" s="22">
        <f t="shared" ca="1" si="329"/>
        <v>0.4564233308348693</v>
      </c>
      <c r="Q1335" s="22">
        <f t="shared" ca="1" si="329"/>
        <v>0.12079823770401808</v>
      </c>
      <c r="R1335" s="22">
        <f t="shared" ca="1" si="329"/>
        <v>0.1868533859264</v>
      </c>
      <c r="S1335" s="22">
        <f t="shared" ca="1" si="329"/>
        <v>0.99924982179284094</v>
      </c>
      <c r="T1335" s="22">
        <f t="shared" ca="1" si="319"/>
        <v>1.1762953723405013E-2</v>
      </c>
      <c r="U1335" s="25">
        <f t="shared" ca="1" si="320"/>
        <v>0.50294070452287121</v>
      </c>
      <c r="V1335" s="22">
        <f t="shared" ca="1" si="325"/>
        <v>-1.4070568351020891E-3</v>
      </c>
      <c r="W1335" s="22">
        <f t="shared" ca="1" si="325"/>
        <v>2.9012823855471548E-3</v>
      </c>
      <c r="X1335" s="22">
        <f t="shared" ca="1" si="325"/>
        <v>2.6561540777615984E-3</v>
      </c>
      <c r="Y1335" s="22">
        <f t="shared" ca="1" si="325"/>
        <v>-1.4027257853758501E-3</v>
      </c>
      <c r="Z1335" s="22">
        <f t="shared" ca="1" si="325"/>
        <v>7.2159072074238365E-3</v>
      </c>
      <c r="AA1335" s="10">
        <f t="shared" ca="1" si="321"/>
        <v>1.6316219915992858E-2</v>
      </c>
      <c r="AB1335" s="10">
        <f t="shared" ca="1" si="322"/>
        <v>0</v>
      </c>
      <c r="AC1335" s="5">
        <f t="shared" ca="1" si="324"/>
        <v>0.50153300367022402</v>
      </c>
    </row>
    <row r="1336" spans="1:29" x14ac:dyDescent="0.2">
      <c r="A1336" s="8">
        <v>43978</v>
      </c>
      <c r="B1336" s="3">
        <v>85468</v>
      </c>
      <c r="C1336" s="3">
        <v>87946</v>
      </c>
      <c r="D1336" s="3">
        <v>85468</v>
      </c>
      <c r="E1336" s="3">
        <v>87946</v>
      </c>
      <c r="F1336" s="3">
        <v>87946</v>
      </c>
      <c r="G1336" s="5">
        <f t="shared" si="317"/>
        <v>-6.1742432856525253E-3</v>
      </c>
      <c r="H1336" s="24">
        <f t="shared" si="318"/>
        <v>0</v>
      </c>
      <c r="I1336" s="3">
        <f t="shared" si="328"/>
        <v>80795.210526315786</v>
      </c>
      <c r="J1336" s="10">
        <f t="shared" si="323"/>
        <v>2.8981268062104437E-2</v>
      </c>
      <c r="K1336" s="10">
        <f t="shared" si="326"/>
        <v>4.1548857335117649E-3</v>
      </c>
      <c r="L1336" s="10">
        <f t="shared" si="331"/>
        <v>2.0731196441852594E-3</v>
      </c>
      <c r="M1336" s="10">
        <f t="shared" si="330"/>
        <v>-1.9189920095025036E-3</v>
      </c>
      <c r="N1336" s="10">
        <f t="shared" si="327"/>
        <v>1.5981168379464526E-2</v>
      </c>
      <c r="O1336" s="22">
        <f t="shared" ca="1" si="329"/>
        <v>0.913330255741715</v>
      </c>
      <c r="P1336" s="22">
        <f t="shared" ca="1" si="329"/>
        <v>0.4564233308348693</v>
      </c>
      <c r="Q1336" s="22">
        <f t="shared" ca="1" si="329"/>
        <v>0.12079823770401808</v>
      </c>
      <c r="R1336" s="22">
        <f t="shared" ca="1" si="329"/>
        <v>0.1868533859264</v>
      </c>
      <c r="S1336" s="22">
        <f t="shared" ca="1" si="329"/>
        <v>0.99924982179284094</v>
      </c>
      <c r="T1336" s="22">
        <f t="shared" ca="1" si="319"/>
        <v>4.4226894456855986E-2</v>
      </c>
      <c r="U1336" s="25">
        <f t="shared" ca="1" si="320"/>
        <v>0.51105492170395772</v>
      </c>
      <c r="V1336" s="22">
        <f t="shared" ca="1" si="325"/>
        <v>-1.8504724231056098E-2</v>
      </c>
      <c r="W1336" s="22">
        <f t="shared" ca="1" si="325"/>
        <v>-2.6529210021254521E-3</v>
      </c>
      <c r="X1336" s="22">
        <f t="shared" ca="1" si="325"/>
        <v>-1.3237000959180159E-3</v>
      </c>
      <c r="Y1336" s="22">
        <f t="shared" ca="1" si="325"/>
        <v>1.225288619578279E-3</v>
      </c>
      <c r="Z1336" s="22">
        <f t="shared" ca="1" si="325"/>
        <v>-1.0204077789776013E-2</v>
      </c>
      <c r="AA1336" s="10">
        <f t="shared" ca="1" si="321"/>
        <v>0</v>
      </c>
      <c r="AB1336" s="10">
        <f t="shared" ca="1" si="322"/>
        <v>0</v>
      </c>
      <c r="AC1336" s="5">
        <f t="shared" ca="1" si="324"/>
        <v>0.50153300367022402</v>
      </c>
    </row>
    <row r="1337" spans="1:29" x14ac:dyDescent="0.2">
      <c r="A1337" s="8">
        <v>43979</v>
      </c>
      <c r="B1337" s="3">
        <v>87946</v>
      </c>
      <c r="C1337" s="3">
        <v>88091</v>
      </c>
      <c r="D1337" s="3">
        <v>86767</v>
      </c>
      <c r="E1337" s="3">
        <v>86949</v>
      </c>
      <c r="F1337" s="3">
        <v>86949</v>
      </c>
      <c r="G1337" s="5">
        <f t="shared" si="317"/>
        <v>1.9218162371045011E-2</v>
      </c>
      <c r="H1337" s="24">
        <f t="shared" si="318"/>
        <v>1</v>
      </c>
      <c r="I1337" s="3">
        <f t="shared" si="328"/>
        <v>81134.31578947368</v>
      </c>
      <c r="J1337" s="10">
        <f t="shared" si="323"/>
        <v>-1.1336501944374966E-2</v>
      </c>
      <c r="K1337" s="10">
        <f t="shared" si="326"/>
        <v>2.4449329306653056E-3</v>
      </c>
      <c r="L1337" s="10">
        <f t="shared" si="331"/>
        <v>4.6306853066935359E-3</v>
      </c>
      <c r="M1337" s="10">
        <f t="shared" si="330"/>
        <v>-2.257340644551097E-3</v>
      </c>
      <c r="N1337" s="10">
        <f t="shared" si="327"/>
        <v>9.5131276961934134E-3</v>
      </c>
      <c r="O1337" s="22">
        <f t="shared" ca="1" si="329"/>
        <v>0.913330255741715</v>
      </c>
      <c r="P1337" s="22">
        <f t="shared" ca="1" si="329"/>
        <v>0.4564233308348693</v>
      </c>
      <c r="Q1337" s="22">
        <f t="shared" ca="1" si="329"/>
        <v>0.12079823770401808</v>
      </c>
      <c r="R1337" s="22">
        <f t="shared" ca="1" si="329"/>
        <v>0.1868533859264</v>
      </c>
      <c r="S1337" s="22">
        <f t="shared" ca="1" si="329"/>
        <v>0.99924982179284094</v>
      </c>
      <c r="T1337" s="22">
        <f t="shared" ca="1" si="319"/>
        <v>4.055322487103042E-4</v>
      </c>
      <c r="U1337" s="25">
        <f t="shared" ca="1" si="320"/>
        <v>0.50010138306078811</v>
      </c>
      <c r="V1337" s="22">
        <f t="shared" ca="1" si="325"/>
        <v>-7.0838767624049354E-3</v>
      </c>
      <c r="W1337" s="22">
        <f t="shared" ca="1" si="325"/>
        <v>1.5277731753728786E-3</v>
      </c>
      <c r="X1337" s="22">
        <f t="shared" ca="1" si="325"/>
        <v>2.8935913564036271E-3</v>
      </c>
      <c r="Y1337" s="22">
        <f t="shared" ca="1" si="325"/>
        <v>-1.4105517747211339E-3</v>
      </c>
      <c r="Z1337" s="22">
        <f t="shared" ca="1" si="325"/>
        <v>5.944498978213762E-3</v>
      </c>
      <c r="AA1337" s="10">
        <f t="shared" ca="1" si="321"/>
        <v>0</v>
      </c>
      <c r="AB1337" s="10">
        <f t="shared" ca="1" si="322"/>
        <v>0</v>
      </c>
      <c r="AC1337" s="5">
        <f t="shared" ca="1" si="324"/>
        <v>0.50153300367022402</v>
      </c>
    </row>
    <row r="1338" spans="1:29" x14ac:dyDescent="0.2">
      <c r="A1338" s="8">
        <v>43980</v>
      </c>
      <c r="B1338" s="3">
        <v>86951</v>
      </c>
      <c r="C1338" s="3">
        <v>87410</v>
      </c>
      <c r="D1338" s="3">
        <v>85384</v>
      </c>
      <c r="E1338" s="3">
        <v>87403</v>
      </c>
      <c r="F1338" s="3">
        <v>87403</v>
      </c>
      <c r="G1338" s="5">
        <f t="shared" si="317"/>
        <v>4.1680491516309592E-2</v>
      </c>
      <c r="H1338" s="24">
        <f t="shared" si="318"/>
        <v>1</v>
      </c>
      <c r="I1338" s="3">
        <f t="shared" si="328"/>
        <v>81583.105263157893</v>
      </c>
      <c r="J1338" s="10">
        <f t="shared" si="323"/>
        <v>5.2214516555681989E-3</v>
      </c>
      <c r="K1338" s="10">
        <f t="shared" si="326"/>
        <v>4.3081264450184229E-3</v>
      </c>
      <c r="L1338" s="10">
        <f t="shared" si="331"/>
        <v>3.7658584944811578E-3</v>
      </c>
      <c r="M1338" s="10">
        <f t="shared" si="330"/>
        <v>-2.1320909513531773E-3</v>
      </c>
      <c r="N1338" s="10">
        <f t="shared" si="327"/>
        <v>1.2614580155289512E-2</v>
      </c>
      <c r="O1338" s="22">
        <f t="shared" ca="1" si="329"/>
        <v>0.913330255741715</v>
      </c>
      <c r="P1338" s="22">
        <f t="shared" ca="1" si="329"/>
        <v>0.4564233308348693</v>
      </c>
      <c r="Q1338" s="22">
        <f t="shared" ca="1" si="329"/>
        <v>0.12079823770401808</v>
      </c>
      <c r="R1338" s="22">
        <f t="shared" ca="1" si="329"/>
        <v>0.1868533859264</v>
      </c>
      <c r="S1338" s="22">
        <f t="shared" ca="1" si="329"/>
        <v>0.99924982179284094</v>
      </c>
      <c r="T1338" s="22">
        <f t="shared" ca="1" si="319"/>
        <v>1.9396876825993399E-2</v>
      </c>
      <c r="U1338" s="25">
        <f t="shared" ca="1" si="320"/>
        <v>0.50484906717350475</v>
      </c>
      <c r="V1338" s="22">
        <f t="shared" ca="1" si="325"/>
        <v>3.2314543632711813E-3</v>
      </c>
      <c r="W1338" s="22">
        <f t="shared" ca="1" si="325"/>
        <v>2.6662152436923801E-3</v>
      </c>
      <c r="X1338" s="22">
        <f t="shared" ca="1" si="325"/>
        <v>2.3306162090911339E-3</v>
      </c>
      <c r="Y1338" s="22">
        <f t="shared" ca="1" si="325"/>
        <v>-1.319509412730833E-3</v>
      </c>
      <c r="Z1338" s="22">
        <f t="shared" ca="1" si="325"/>
        <v>7.8069170745215816E-3</v>
      </c>
      <c r="AA1338" s="10">
        <f t="shared" ca="1" si="321"/>
        <v>0</v>
      </c>
      <c r="AB1338" s="10">
        <f t="shared" ca="1" si="322"/>
        <v>0</v>
      </c>
      <c r="AC1338" s="5">
        <f t="shared" ca="1" si="324"/>
        <v>0.50153300367022402</v>
      </c>
    </row>
    <row r="1339" spans="1:29" x14ac:dyDescent="0.2">
      <c r="A1339" s="8">
        <v>43983</v>
      </c>
      <c r="B1339" s="3">
        <v>87395</v>
      </c>
      <c r="C1339" s="3">
        <v>89019</v>
      </c>
      <c r="D1339" s="3">
        <v>86837</v>
      </c>
      <c r="E1339" s="3">
        <v>88620</v>
      </c>
      <c r="F1339" s="3">
        <v>88620</v>
      </c>
      <c r="G1339" s="5">
        <f t="shared" si="317"/>
        <v>4.9447077409162654E-2</v>
      </c>
      <c r="H1339" s="24">
        <f t="shared" si="318"/>
        <v>1</v>
      </c>
      <c r="I1339" s="3">
        <f t="shared" si="328"/>
        <v>82064.631578947374</v>
      </c>
      <c r="J1339" s="10">
        <f t="shared" si="323"/>
        <v>1.3924007185108112E-2</v>
      </c>
      <c r="K1339" s="10">
        <f t="shared" si="326"/>
        <v>6.0166737100945111E-3</v>
      </c>
      <c r="L1339" s="10">
        <f t="shared" si="331"/>
        <v>6.1141082617275529E-3</v>
      </c>
      <c r="M1339" s="10">
        <f t="shared" si="330"/>
        <v>-1.9224217631368845E-3</v>
      </c>
      <c r="N1339" s="10">
        <f t="shared" si="327"/>
        <v>6.9051073173059807E-3</v>
      </c>
      <c r="O1339" s="22">
        <f t="shared" ca="1" si="329"/>
        <v>0.913330255741715</v>
      </c>
      <c r="P1339" s="22">
        <f t="shared" ca="1" si="329"/>
        <v>0.4564233308348693</v>
      </c>
      <c r="Q1339" s="22">
        <f t="shared" ca="1" si="329"/>
        <v>0.12079823770401808</v>
      </c>
      <c r="R1339" s="22">
        <f t="shared" ca="1" si="329"/>
        <v>0.1868533859264</v>
      </c>
      <c r="S1339" s="22">
        <f t="shared" ca="1" si="329"/>
        <v>0.99924982179284094</v>
      </c>
      <c r="T1339" s="22">
        <f t="shared" ca="1" si="319"/>
        <v>2.2742657042438181E-2</v>
      </c>
      <c r="U1339" s="25">
        <f t="shared" ca="1" si="320"/>
        <v>0.50568541920767529</v>
      </c>
      <c r="V1339" s="22">
        <f t="shared" ca="1" si="325"/>
        <v>8.6024373140458771E-3</v>
      </c>
      <c r="W1339" s="22">
        <f t="shared" ca="1" si="325"/>
        <v>3.7171812497706633E-3</v>
      </c>
      <c r="X1339" s="22">
        <f t="shared" ca="1" si="325"/>
        <v>3.7773776150484585E-3</v>
      </c>
      <c r="Y1339" s="22">
        <f t="shared" ca="1" si="325"/>
        <v>-1.1876978005462152E-3</v>
      </c>
      <c r="Z1339" s="22">
        <f t="shared" ca="1" si="325"/>
        <v>4.2660673794691802E-3</v>
      </c>
      <c r="AA1339" s="10">
        <f t="shared" ca="1" si="321"/>
        <v>0</v>
      </c>
      <c r="AB1339" s="10">
        <f t="shared" ca="1" si="322"/>
        <v>0</v>
      </c>
      <c r="AC1339" s="5">
        <f t="shared" ca="1" si="324"/>
        <v>0.50153300367022402</v>
      </c>
    </row>
    <row r="1340" spans="1:29" x14ac:dyDescent="0.2">
      <c r="A1340" s="8">
        <v>43984</v>
      </c>
      <c r="B1340" s="3">
        <v>88622</v>
      </c>
      <c r="C1340" s="3">
        <v>91046</v>
      </c>
      <c r="D1340" s="3">
        <v>88622</v>
      </c>
      <c r="E1340" s="3">
        <v>91046</v>
      </c>
      <c r="F1340" s="3">
        <v>91046</v>
      </c>
      <c r="G1340" s="5">
        <f t="shared" si="317"/>
        <v>3.056696614897958E-2</v>
      </c>
      <c r="H1340" s="24">
        <f t="shared" si="318"/>
        <v>1</v>
      </c>
      <c r="I1340" s="3">
        <f t="shared" si="328"/>
        <v>82695.263157894733</v>
      </c>
      <c r="J1340" s="10">
        <f t="shared" si="323"/>
        <v>2.7375310313698886E-2</v>
      </c>
      <c r="K1340" s="10">
        <f t="shared" si="326"/>
        <v>7.008264926879915E-3</v>
      </c>
      <c r="L1340" s="10">
        <f t="shared" si="331"/>
        <v>6.2319859456904459E-3</v>
      </c>
      <c r="M1340" s="10">
        <f t="shared" si="330"/>
        <v>-1.6301878509511437E-3</v>
      </c>
      <c r="N1340" s="10">
        <f t="shared" si="327"/>
        <v>1.2833107054420933E-2</v>
      </c>
      <c r="O1340" s="22">
        <f t="shared" ca="1" si="329"/>
        <v>0.913330255741715</v>
      </c>
      <c r="P1340" s="22">
        <f t="shared" ca="1" si="329"/>
        <v>0.4564233308348693</v>
      </c>
      <c r="Q1340" s="22">
        <f t="shared" ca="1" si="329"/>
        <v>0.12079823770401808</v>
      </c>
      <c r="R1340" s="22">
        <f t="shared" ca="1" si="329"/>
        <v>0.1868533859264</v>
      </c>
      <c r="S1340" s="22">
        <f t="shared" ca="1" si="329"/>
        <v>0.99924982179284094</v>
      </c>
      <c r="T1340" s="22">
        <f t="shared" ca="1" si="319"/>
        <v>4.1473121528287013E-2</v>
      </c>
      <c r="U1340" s="25">
        <f t="shared" ca="1" si="320"/>
        <v>0.51036679450034206</v>
      </c>
      <c r="V1340" s="22">
        <f t="shared" ca="1" si="325"/>
        <v>1.6747623582180449E-2</v>
      </c>
      <c r="W1340" s="22">
        <f t="shared" ca="1" si="325"/>
        <v>4.2875051137173112E-3</v>
      </c>
      <c r="X1340" s="22">
        <f t="shared" ca="1" si="325"/>
        <v>3.8125943995467389E-3</v>
      </c>
      <c r="Y1340" s="22">
        <f t="shared" ca="1" si="325"/>
        <v>-9.9731371747451415E-4</v>
      </c>
      <c r="Z1340" s="22">
        <f t="shared" ca="1" si="325"/>
        <v>7.8510177190472298E-3</v>
      </c>
      <c r="AA1340" s="10">
        <f t="shared" ca="1" si="321"/>
        <v>0</v>
      </c>
      <c r="AB1340" s="10">
        <f t="shared" ca="1" si="322"/>
        <v>0</v>
      </c>
      <c r="AC1340" s="5">
        <f t="shared" ca="1" si="324"/>
        <v>0.50153300367022402</v>
      </c>
    </row>
    <row r="1341" spans="1:29" x14ac:dyDescent="0.2">
      <c r="A1341" s="8">
        <v>43985</v>
      </c>
      <c r="B1341" s="3">
        <v>91048</v>
      </c>
      <c r="C1341" s="3">
        <v>93710</v>
      </c>
      <c r="D1341" s="3">
        <v>91048</v>
      </c>
      <c r="E1341" s="3">
        <v>93002</v>
      </c>
      <c r="F1341" s="3">
        <v>93002</v>
      </c>
      <c r="G1341" s="5">
        <f t="shared" si="317"/>
        <v>1.7580267091030333E-2</v>
      </c>
      <c r="H1341" s="24">
        <f t="shared" si="318"/>
        <v>1</v>
      </c>
      <c r="I1341" s="3">
        <f t="shared" si="328"/>
        <v>83478.578947368427</v>
      </c>
      <c r="J1341" s="10">
        <f t="shared" si="323"/>
        <v>2.1483645629681636E-2</v>
      </c>
      <c r="K1341" s="10">
        <f t="shared" si="326"/>
        <v>8.3385154596757934E-3</v>
      </c>
      <c r="L1341" s="10">
        <f t="shared" si="331"/>
        <v>7.0313246078596795E-3</v>
      </c>
      <c r="M1341" s="10">
        <f t="shared" si="330"/>
        <v>-1.3797785431688392E-3</v>
      </c>
      <c r="N1341" s="10">
        <f t="shared" si="327"/>
        <v>1.1333582567936373E-2</v>
      </c>
      <c r="O1341" s="22">
        <f t="shared" ca="1" si="329"/>
        <v>0.913330255741715</v>
      </c>
      <c r="P1341" s="22">
        <f t="shared" ca="1" si="329"/>
        <v>0.4564233308348693</v>
      </c>
      <c r="Q1341" s="22">
        <f t="shared" ca="1" si="329"/>
        <v>0.12079823770401808</v>
      </c>
      <c r="R1341" s="22">
        <f t="shared" ca="1" si="329"/>
        <v>0.1868533859264</v>
      </c>
      <c r="S1341" s="22">
        <f t="shared" ca="1" si="329"/>
        <v>0.99924982179284094</v>
      </c>
      <c r="T1341" s="22">
        <f t="shared" ca="1" si="319"/>
        <v>3.5344192247564306E-2</v>
      </c>
      <c r="U1341" s="25">
        <f t="shared" ca="1" si="320"/>
        <v>0.50883512833539968</v>
      </c>
      <c r="V1341" s="22">
        <f t="shared" ref="V1341:Z1404" ca="1" si="332">($H1341-$U1341)*J1341*$U1341*(1-$U1341)*$AF$3</f>
        <v>1.3185896637200373E-2</v>
      </c>
      <c r="W1341" s="22">
        <f t="shared" ca="1" si="332"/>
        <v>5.1178838477523199E-3</v>
      </c>
      <c r="X1341" s="22">
        <f t="shared" ca="1" si="332"/>
        <v>4.3155766530494147E-3</v>
      </c>
      <c r="Y1341" s="22">
        <f t="shared" ca="1" si="332"/>
        <v>-8.4685893474779092E-4</v>
      </c>
      <c r="Z1341" s="22">
        <f t="shared" ca="1" si="332"/>
        <v>6.9561493819985136E-3</v>
      </c>
      <c r="AA1341" s="10">
        <f t="shared" ca="1" si="321"/>
        <v>0</v>
      </c>
      <c r="AB1341" s="10">
        <f t="shared" ca="1" si="322"/>
        <v>0</v>
      </c>
      <c r="AC1341" s="5">
        <f t="shared" ca="1" si="324"/>
        <v>0.50153300367022402</v>
      </c>
    </row>
    <row r="1342" spans="1:29" x14ac:dyDescent="0.2">
      <c r="A1342" s="8">
        <v>43986</v>
      </c>
      <c r="B1342" s="3">
        <v>92993</v>
      </c>
      <c r="C1342" s="3">
        <v>94132</v>
      </c>
      <c r="D1342" s="3">
        <v>92221</v>
      </c>
      <c r="E1342" s="3">
        <v>93829</v>
      </c>
      <c r="F1342" s="3">
        <v>93829</v>
      </c>
      <c r="G1342" s="5">
        <f t="shared" si="317"/>
        <v>4.066972897505039E-2</v>
      </c>
      <c r="H1342" s="24">
        <f t="shared" si="318"/>
        <v>1</v>
      </c>
      <c r="I1342" s="3">
        <f t="shared" si="328"/>
        <v>84192.578947368427</v>
      </c>
      <c r="J1342" s="10">
        <f t="shared" si="323"/>
        <v>8.892281886411002E-3</v>
      </c>
      <c r="K1342" s="10">
        <f t="shared" si="326"/>
        <v>9.3807466743039414E-3</v>
      </c>
      <c r="L1342" s="10">
        <f t="shared" si="331"/>
        <v>8.2525733081056044E-3</v>
      </c>
      <c r="M1342" s="10">
        <f t="shared" si="330"/>
        <v>-1.2650486067016943E-3</v>
      </c>
      <c r="N1342" s="10">
        <f t="shared" si="327"/>
        <v>1.5379339334093568E-2</v>
      </c>
      <c r="O1342" s="22">
        <f t="shared" ca="1" si="329"/>
        <v>0.913330255741715</v>
      </c>
      <c r="P1342" s="22">
        <f t="shared" ca="1" si="329"/>
        <v>0.4564233308348693</v>
      </c>
      <c r="Q1342" s="22">
        <f t="shared" ca="1" si="329"/>
        <v>0.12079823770401808</v>
      </c>
      <c r="R1342" s="22">
        <f t="shared" ca="1" si="329"/>
        <v>0.1868533859264</v>
      </c>
      <c r="S1342" s="22">
        <f t="shared" ca="1" si="329"/>
        <v>0.99924982179284094</v>
      </c>
      <c r="T1342" s="22">
        <f t="shared" ca="1" si="319"/>
        <v>2.8531501517750423E-2</v>
      </c>
      <c r="U1342" s="25">
        <f t="shared" ca="1" si="320"/>
        <v>0.50713239154442391</v>
      </c>
      <c r="V1342" s="22">
        <f t="shared" ca="1" si="332"/>
        <v>5.4772823674725498E-3</v>
      </c>
      <c r="W1342" s="22">
        <f t="shared" ca="1" si="332"/>
        <v>5.7781567216634352E-3</v>
      </c>
      <c r="X1342" s="22">
        <f t="shared" ca="1" si="332"/>
        <v>5.0832480171189454E-3</v>
      </c>
      <c r="Y1342" s="22">
        <f t="shared" ca="1" si="332"/>
        <v>-7.7921826095860751E-4</v>
      </c>
      <c r="Z1342" s="22">
        <f t="shared" ca="1" si="332"/>
        <v>9.473044740825963E-3</v>
      </c>
      <c r="AA1342" s="10">
        <f t="shared" ca="1" si="321"/>
        <v>0</v>
      </c>
      <c r="AB1342" s="10">
        <f t="shared" ca="1" si="322"/>
        <v>0</v>
      </c>
      <c r="AC1342" s="5">
        <f t="shared" ca="1" si="324"/>
        <v>0.50153300367022402</v>
      </c>
    </row>
    <row r="1343" spans="1:29" x14ac:dyDescent="0.2">
      <c r="A1343" s="8">
        <v>43987</v>
      </c>
      <c r="B1343" s="3">
        <v>93839</v>
      </c>
      <c r="C1343" s="3">
        <v>97356</v>
      </c>
      <c r="D1343" s="3">
        <v>93839</v>
      </c>
      <c r="E1343" s="3">
        <v>94637</v>
      </c>
      <c r="F1343" s="3">
        <v>94637</v>
      </c>
      <c r="G1343" s="5">
        <f t="shared" si="317"/>
        <v>2.2295719433202743E-2</v>
      </c>
      <c r="H1343" s="24">
        <f t="shared" si="318"/>
        <v>1</v>
      </c>
      <c r="I1343" s="3">
        <f t="shared" si="328"/>
        <v>85012.15789473684</v>
      </c>
      <c r="J1343" s="10">
        <f t="shared" si="323"/>
        <v>8.6114101184069369E-3</v>
      </c>
      <c r="K1343" s="10">
        <f t="shared" si="326"/>
        <v>8.4390517902423363E-3</v>
      </c>
      <c r="L1343" s="10">
        <f t="shared" si="331"/>
        <v>6.487095045159914E-3</v>
      </c>
      <c r="M1343" s="10">
        <f t="shared" si="330"/>
        <v>-1.1406411473453559E-3</v>
      </c>
      <c r="N1343" s="10">
        <f t="shared" si="327"/>
        <v>1.6057331026661313E-2</v>
      </c>
      <c r="O1343" s="22">
        <f t="shared" ca="1" si="329"/>
        <v>0.913330255741715</v>
      </c>
      <c r="P1343" s="22">
        <f t="shared" ca="1" si="329"/>
        <v>0.4564233308348693</v>
      </c>
      <c r="Q1343" s="22">
        <f t="shared" ca="1" si="329"/>
        <v>0.12079823770401808</v>
      </c>
      <c r="R1343" s="22">
        <f t="shared" ca="1" si="329"/>
        <v>0.1868533859264</v>
      </c>
      <c r="S1343" s="22">
        <f t="shared" ca="1" si="329"/>
        <v>0.99924982179284094</v>
      </c>
      <c r="T1343" s="22">
        <f t="shared" ca="1" si="319"/>
        <v>2.8332623688557081E-2</v>
      </c>
      <c r="U1343" s="25">
        <f t="shared" ca="1" si="320"/>
        <v>0.50708268213389385</v>
      </c>
      <c r="V1343" s="22">
        <f t="shared" ca="1" si="332"/>
        <v>5.304826806106536E-3</v>
      </c>
      <c r="W1343" s="22">
        <f t="shared" ca="1" si="332"/>
        <v>5.1986501094992187E-3</v>
      </c>
      <c r="X1343" s="22">
        <f t="shared" ca="1" si="332"/>
        <v>3.9961998344228665E-3</v>
      </c>
      <c r="Y1343" s="22">
        <f t="shared" ca="1" si="332"/>
        <v>-7.026611961787675E-4</v>
      </c>
      <c r="Z1343" s="22">
        <f t="shared" ca="1" si="332"/>
        <v>9.8916854375200973E-3</v>
      </c>
      <c r="AA1343" s="10">
        <f t="shared" ca="1" si="321"/>
        <v>0</v>
      </c>
      <c r="AB1343" s="10">
        <f t="shared" ca="1" si="322"/>
        <v>0</v>
      </c>
      <c r="AC1343" s="5">
        <f t="shared" ca="1" si="324"/>
        <v>0.50153300367022402</v>
      </c>
    </row>
    <row r="1344" spans="1:29" x14ac:dyDescent="0.2">
      <c r="A1344" s="8">
        <v>43990</v>
      </c>
      <c r="B1344" s="3">
        <v>94640</v>
      </c>
      <c r="C1344" s="3">
        <v>97693</v>
      </c>
      <c r="D1344" s="3">
        <v>94635</v>
      </c>
      <c r="E1344" s="3">
        <v>97645</v>
      </c>
      <c r="F1344" s="3">
        <v>97645</v>
      </c>
      <c r="G1344" s="5">
        <f t="shared" si="317"/>
        <v>-3.0303650980592955E-2</v>
      </c>
      <c r="H1344" s="24">
        <f t="shared" si="318"/>
        <v>0</v>
      </c>
      <c r="I1344" s="3">
        <f t="shared" si="328"/>
        <v>86052.84210526316</v>
      </c>
      <c r="J1344" s="10">
        <f t="shared" si="323"/>
        <v>3.1784608556906901E-2</v>
      </c>
      <c r="K1344" s="10">
        <f t="shared" si="326"/>
        <v>1.0774578768179255E-2</v>
      </c>
      <c r="L1344" s="10">
        <f t="shared" si="331"/>
        <v>5.6235544723894915E-3</v>
      </c>
      <c r="M1344" s="10">
        <f t="shared" si="330"/>
        <v>-9.8053988225714093E-4</v>
      </c>
      <c r="N1344" s="10">
        <f t="shared" si="327"/>
        <v>1.9629451301021072E-2</v>
      </c>
      <c r="O1344" s="22">
        <f t="shared" ca="1" si="329"/>
        <v>0.913330255741715</v>
      </c>
      <c r="P1344" s="22">
        <f t="shared" ca="1" si="329"/>
        <v>0.4564233308348693</v>
      </c>
      <c r="Q1344" s="22">
        <f t="shared" ca="1" si="329"/>
        <v>0.12079823770401808</v>
      </c>
      <c r="R1344" s="22">
        <f t="shared" ca="1" si="329"/>
        <v>0.1868533859264</v>
      </c>
      <c r="S1344" s="22">
        <f t="shared" ca="1" si="329"/>
        <v>0.99924982179284094</v>
      </c>
      <c r="T1344" s="22">
        <f t="shared" ca="1" si="319"/>
        <v>5.4058437778943244E-2</v>
      </c>
      <c r="U1344" s="25">
        <f t="shared" ca="1" si="320"/>
        <v>0.51351131924441762</v>
      </c>
      <c r="V1344" s="22">
        <f t="shared" ca="1" si="332"/>
        <v>-2.038729718755402E-2</v>
      </c>
      <c r="W1344" s="22">
        <f t="shared" ca="1" si="332"/>
        <v>-6.911034912520461E-3</v>
      </c>
      <c r="X1344" s="22">
        <f t="shared" ca="1" si="332"/>
        <v>-3.6070627100452208E-3</v>
      </c>
      <c r="Y1344" s="22">
        <f t="shared" ca="1" si="332"/>
        <v>6.2893830981226753E-4</v>
      </c>
      <c r="Z1344" s="22">
        <f t="shared" ca="1" si="332"/>
        <v>-1.2590731032160929E-2</v>
      </c>
      <c r="AA1344" s="10">
        <f t="shared" ca="1" si="321"/>
        <v>0</v>
      </c>
      <c r="AB1344" s="10">
        <f t="shared" ca="1" si="322"/>
        <v>0</v>
      </c>
      <c r="AC1344" s="5">
        <f t="shared" ca="1" si="324"/>
        <v>0.50153300367022402</v>
      </c>
    </row>
    <row r="1345" spans="1:29" x14ac:dyDescent="0.2">
      <c r="A1345" s="8">
        <v>43991</v>
      </c>
      <c r="B1345" s="3">
        <v>97644</v>
      </c>
      <c r="C1345" s="3">
        <v>97644</v>
      </c>
      <c r="D1345" s="3">
        <v>95386</v>
      </c>
      <c r="E1345" s="3">
        <v>96747</v>
      </c>
      <c r="F1345" s="3">
        <v>96747</v>
      </c>
      <c r="G1345" s="5">
        <f t="shared" si="317"/>
        <v>-4.0848811849462985E-2</v>
      </c>
      <c r="H1345" s="24">
        <f t="shared" si="318"/>
        <v>0</v>
      </c>
      <c r="I1345" s="3">
        <f t="shared" si="328"/>
        <v>87051.526315789481</v>
      </c>
      <c r="J1345" s="10">
        <f t="shared" si="323"/>
        <v>-9.1965794459522021E-3</v>
      </c>
      <c r="K1345" s="10">
        <f t="shared" si="326"/>
        <v>1.1069192343152878E-2</v>
      </c>
      <c r="L1345" s="10">
        <f t="shared" si="331"/>
        <v>4.7047917825579133E-3</v>
      </c>
      <c r="M1345" s="10">
        <f t="shared" si="330"/>
        <v>-1.0986723078694428E-3</v>
      </c>
      <c r="N1345" s="10">
        <f t="shared" si="327"/>
        <v>1.2315073349090854E-2</v>
      </c>
      <c r="O1345" s="22">
        <f t="shared" ca="1" si="329"/>
        <v>0.913330255741715</v>
      </c>
      <c r="P1345" s="22">
        <f t="shared" ca="1" si="329"/>
        <v>0.4564233308348693</v>
      </c>
      <c r="Q1345" s="22">
        <f t="shared" ca="1" si="329"/>
        <v>0.12079823770401808</v>
      </c>
      <c r="R1345" s="22">
        <f t="shared" ca="1" si="329"/>
        <v>0.1868533859264</v>
      </c>
      <c r="S1345" s="22">
        <f t="shared" ca="1" si="329"/>
        <v>0.99924982179284094</v>
      </c>
      <c r="T1345" s="22">
        <f t="shared" ca="1" si="319"/>
        <v>9.321598146386308E-3</v>
      </c>
      <c r="U1345" s="25">
        <f t="shared" ca="1" si="320"/>
        <v>0.50233038266228291</v>
      </c>
      <c r="V1345" s="22">
        <f t="shared" ca="1" si="332"/>
        <v>5.774526149119533E-3</v>
      </c>
      <c r="W1345" s="22">
        <f t="shared" ca="1" si="332"/>
        <v>-6.9503385482418221E-3</v>
      </c>
      <c r="X1345" s="22">
        <f t="shared" ca="1" si="332"/>
        <v>-2.9541356473032064E-3</v>
      </c>
      <c r="Y1345" s="22">
        <f t="shared" ca="1" si="332"/>
        <v>6.8985561516548405E-4</v>
      </c>
      <c r="Z1345" s="22">
        <f t="shared" ca="1" si="332"/>
        <v>-7.7326264075226704E-3</v>
      </c>
      <c r="AA1345" s="10">
        <f t="shared" ca="1" si="321"/>
        <v>-4.1848811849462986E-2</v>
      </c>
      <c r="AB1345" s="10">
        <f t="shared" ca="1" si="322"/>
        <v>0</v>
      </c>
      <c r="AC1345" s="5">
        <f t="shared" ca="1" si="324"/>
        <v>0.45968419182076103</v>
      </c>
    </row>
    <row r="1346" spans="1:29" x14ac:dyDescent="0.2">
      <c r="A1346" s="8">
        <v>43992</v>
      </c>
      <c r="B1346" s="3">
        <v>96747</v>
      </c>
      <c r="C1346" s="3">
        <v>97646</v>
      </c>
      <c r="D1346" s="3">
        <v>94665</v>
      </c>
      <c r="E1346" s="3">
        <v>94686</v>
      </c>
      <c r="F1346" s="3">
        <v>94686</v>
      </c>
      <c r="G1346" s="5">
        <f t="shared" si="317"/>
        <v>-2.4396426081997324E-2</v>
      </c>
      <c r="H1346" s="24">
        <f t="shared" si="318"/>
        <v>0</v>
      </c>
      <c r="I1346" s="3">
        <f t="shared" si="328"/>
        <v>87876.526315789481</v>
      </c>
      <c r="J1346" s="10">
        <f t="shared" si="323"/>
        <v>-2.1302986139105085E-2</v>
      </c>
      <c r="K1346" s="10">
        <f t="shared" si="326"/>
        <v>1.0068250967161258E-2</v>
      </c>
      <c r="L1346" s="10">
        <f t="shared" si="331"/>
        <v>5.38052076135862E-3</v>
      </c>
      <c r="M1346" s="10">
        <f t="shared" si="330"/>
        <v>-1.2081589157240413E-3</v>
      </c>
      <c r="N1346" s="10">
        <f t="shared" si="327"/>
        <v>3.7577469953335107E-3</v>
      </c>
      <c r="O1346" s="22">
        <f t="shared" ca="1" si="329"/>
        <v>0.913330255741715</v>
      </c>
      <c r="P1346" s="22">
        <f t="shared" ca="1" si="329"/>
        <v>0.4564233308348693</v>
      </c>
      <c r="Q1346" s="22">
        <f t="shared" ca="1" si="329"/>
        <v>0.12079823770401808</v>
      </c>
      <c r="R1346" s="22">
        <f t="shared" ca="1" si="329"/>
        <v>0.1868533859264</v>
      </c>
      <c r="S1346" s="22">
        <f t="shared" ca="1" si="329"/>
        <v>0.99924982179284094</v>
      </c>
      <c r="T1346" s="22">
        <f t="shared" ca="1" si="319"/>
        <v>-1.0682140279186529E-2</v>
      </c>
      <c r="U1346" s="25">
        <f t="shared" ca="1" si="320"/>
        <v>0.49732949032405854</v>
      </c>
      <c r="V1346" s="22">
        <f t="shared" ca="1" si="332"/>
        <v>1.3242876265153062E-2</v>
      </c>
      <c r="W1346" s="22">
        <f t="shared" ca="1" si="332"/>
        <v>-6.2588691037952938E-3</v>
      </c>
      <c r="X1346" s="22">
        <f t="shared" ca="1" si="332"/>
        <v>-3.3447691426678385E-3</v>
      </c>
      <c r="Y1346" s="22">
        <f t="shared" ca="1" si="332"/>
        <v>7.5104489695016461E-4</v>
      </c>
      <c r="Z1346" s="22">
        <f t="shared" ca="1" si="332"/>
        <v>-2.3359813582004654E-3</v>
      </c>
      <c r="AA1346" s="10">
        <f t="shared" ca="1" si="321"/>
        <v>0</v>
      </c>
      <c r="AB1346" s="10">
        <f t="shared" ca="1" si="322"/>
        <v>0</v>
      </c>
      <c r="AC1346" s="5">
        <f t="shared" ca="1" si="324"/>
        <v>0.45968419182076103</v>
      </c>
    </row>
    <row r="1347" spans="1:29" x14ac:dyDescent="0.2">
      <c r="A1347" s="8">
        <v>43994</v>
      </c>
      <c r="B1347" s="3">
        <v>94677</v>
      </c>
      <c r="C1347" s="3">
        <v>94703</v>
      </c>
      <c r="D1347" s="3">
        <v>90811</v>
      </c>
      <c r="E1347" s="3">
        <v>92795</v>
      </c>
      <c r="F1347" s="3">
        <v>92795</v>
      </c>
      <c r="G1347" s="5">
        <f t="shared" ref="G1347:G1410" si="333">F1349/F1347-1</f>
        <v>7.9314618244517021E-3</v>
      </c>
      <c r="H1347" s="24">
        <f t="shared" ref="H1347:H1410" si="334">IF(G1347&gt;0,1,0)</f>
        <v>1</v>
      </c>
      <c r="I1347" s="3">
        <f t="shared" si="328"/>
        <v>88678.526315789481</v>
      </c>
      <c r="J1347" s="10">
        <f t="shared" si="323"/>
        <v>-1.9971273472319084E-2</v>
      </c>
      <c r="K1347" s="10">
        <f t="shared" si="326"/>
        <v>8.2731281205781666E-3</v>
      </c>
      <c r="L1347" s="10">
        <f t="shared" si="331"/>
        <v>4.6512528590859706E-3</v>
      </c>
      <c r="M1347" s="10">
        <f t="shared" si="330"/>
        <v>-1.43278274361472E-3</v>
      </c>
      <c r="N1347" s="10">
        <f t="shared" si="327"/>
        <v>-2.0149640764125067E-3</v>
      </c>
      <c r="O1347" s="22">
        <f t="shared" ca="1" si="329"/>
        <v>0.913330255741715</v>
      </c>
      <c r="P1347" s="22">
        <f t="shared" ca="1" si="329"/>
        <v>0.4564233308348693</v>
      </c>
      <c r="Q1347" s="22">
        <f t="shared" ca="1" si="329"/>
        <v>0.12079823770401808</v>
      </c>
      <c r="R1347" s="22">
        <f t="shared" ca="1" si="329"/>
        <v>0.1868533859264</v>
      </c>
      <c r="S1347" s="22">
        <f t="shared" ca="1" si="329"/>
        <v>0.99924982179284094</v>
      </c>
      <c r="T1347" s="22">
        <f t="shared" ref="T1347:T1410" ca="1" si="335">SUMPRODUCT(J1347:N1347,O1347:S1347)</f>
        <v>-1.6183629267465149E-2</v>
      </c>
      <c r="U1347" s="25">
        <f t="shared" ref="U1347:U1410" ca="1" si="336">1/(1+(EXP(-T1347)))</f>
        <v>0.49595418098607136</v>
      </c>
      <c r="V1347" s="22">
        <f t="shared" ca="1" si="332"/>
        <v>-1.258222224764627E-2</v>
      </c>
      <c r="W1347" s="22">
        <f t="shared" ca="1" si="332"/>
        <v>5.2122032598795045E-3</v>
      </c>
      <c r="X1347" s="22">
        <f t="shared" ca="1" si="332"/>
        <v>2.9303638190191022E-3</v>
      </c>
      <c r="Y1347" s="22">
        <f t="shared" ca="1" si="332"/>
        <v>-9.0267608311206068E-4</v>
      </c>
      <c r="Z1347" s="22">
        <f t="shared" ca="1" si="332"/>
        <v>-1.2694596499109219E-3</v>
      </c>
      <c r="AA1347" s="10">
        <f t="shared" ref="AA1347:AA1410" ca="1" si="337">IF(OR(AND(U1347&gt;=0.501,U1347&lt;=0.503)),G1347-$AF$1,0)</f>
        <v>0</v>
      </c>
      <c r="AB1347" s="10">
        <f t="shared" ref="AB1347:AB1410" ca="1" si="338">IF(OR(AND(U1347&gt;=0.492,U1347&lt;=0.493)),-G1347-$AF$1,0)</f>
        <v>0</v>
      </c>
      <c r="AC1347" s="5">
        <f t="shared" ca="1" si="324"/>
        <v>0.45968419182076103</v>
      </c>
    </row>
    <row r="1348" spans="1:29" x14ac:dyDescent="0.2">
      <c r="A1348" s="8">
        <v>43997</v>
      </c>
      <c r="B1348" s="3">
        <v>92780</v>
      </c>
      <c r="C1348" s="3">
        <v>93112</v>
      </c>
      <c r="D1348" s="3">
        <v>90148</v>
      </c>
      <c r="E1348" s="3">
        <v>92376</v>
      </c>
      <c r="F1348" s="3">
        <v>92376</v>
      </c>
      <c r="G1348" s="5">
        <f t="shared" si="333"/>
        <v>3.4327097947518759E-2</v>
      </c>
      <c r="H1348" s="24">
        <f t="shared" si="334"/>
        <v>1</v>
      </c>
      <c r="I1348" s="3">
        <f t="shared" si="328"/>
        <v>89267.052631578947</v>
      </c>
      <c r="J1348" s="10">
        <f t="shared" ref="J1348:J1411" si="339">F1348/F1347-1</f>
        <v>-4.5153294897354312E-3</v>
      </c>
      <c r="K1348" s="10">
        <f t="shared" si="326"/>
        <v>8.9674866919710831E-3</v>
      </c>
      <c r="L1348" s="10">
        <f t="shared" si="331"/>
        <v>4.9950298705774346E-3</v>
      </c>
      <c r="M1348" s="10">
        <f t="shared" si="330"/>
        <v>-1.629944538649174E-3</v>
      </c>
      <c r="N1348" s="10">
        <f t="shared" si="327"/>
        <v>-4.64031199804098E-3</v>
      </c>
      <c r="O1348" s="22">
        <f t="shared" ca="1" si="329"/>
        <v>0.913330255741715</v>
      </c>
      <c r="P1348" s="22">
        <f t="shared" ca="1" si="329"/>
        <v>0.4564233308348693</v>
      </c>
      <c r="Q1348" s="22">
        <f t="shared" ca="1" si="329"/>
        <v>0.12079823770401808</v>
      </c>
      <c r="R1348" s="22">
        <f t="shared" ca="1" si="329"/>
        <v>0.1868533859264</v>
      </c>
      <c r="S1348" s="22">
        <f t="shared" ca="1" si="329"/>
        <v>0.99924982179284094</v>
      </c>
      <c r="T1348" s="22">
        <f t="shared" ca="1" si="335"/>
        <v>-4.3690176798311525E-3</v>
      </c>
      <c r="U1348" s="25">
        <f t="shared" ca="1" si="336"/>
        <v>0.49890774731748028</v>
      </c>
      <c r="V1348" s="22">
        <f t="shared" ca="1" si="332"/>
        <v>-2.8282322854501713E-3</v>
      </c>
      <c r="W1348" s="22">
        <f t="shared" ca="1" si="332"/>
        <v>5.6168958299128305E-3</v>
      </c>
      <c r="X1348" s="22">
        <f t="shared" ca="1" si="332"/>
        <v>3.1286985321602404E-3</v>
      </c>
      <c r="Y1348" s="22">
        <f t="shared" ca="1" si="332"/>
        <v>-1.0209358537799388E-3</v>
      </c>
      <c r="Z1348" s="22">
        <f t="shared" ca="1" si="332"/>
        <v>-2.9065166201614817E-3</v>
      </c>
      <c r="AA1348" s="10">
        <f t="shared" ca="1" si="337"/>
        <v>0</v>
      </c>
      <c r="AB1348" s="10">
        <f t="shared" ca="1" si="338"/>
        <v>0</v>
      </c>
      <c r="AC1348" s="5">
        <f t="shared" ref="AC1348:AC1411" ca="1" si="340">AA1348+AB1348+AC1347</f>
        <v>0.45968419182076103</v>
      </c>
    </row>
    <row r="1349" spans="1:29" x14ac:dyDescent="0.2">
      <c r="A1349" s="8">
        <v>43998</v>
      </c>
      <c r="B1349" s="3">
        <v>92387</v>
      </c>
      <c r="C1349" s="3">
        <v>95216</v>
      </c>
      <c r="D1349" s="3">
        <v>92387</v>
      </c>
      <c r="E1349" s="3">
        <v>93531</v>
      </c>
      <c r="F1349" s="3">
        <v>93531</v>
      </c>
      <c r="G1349" s="5">
        <f t="shared" si="333"/>
        <v>2.7734120238209758E-2</v>
      </c>
      <c r="H1349" s="24">
        <f t="shared" si="334"/>
        <v>1</v>
      </c>
      <c r="I1349" s="3">
        <f t="shared" si="328"/>
        <v>89940.15789473684</v>
      </c>
      <c r="J1349" s="10">
        <f t="shared" si="339"/>
        <v>1.2503247596778344E-2</v>
      </c>
      <c r="K1349" s="10">
        <f t="shared" si="326"/>
        <v>7.2479219678735383E-3</v>
      </c>
      <c r="L1349" s="10">
        <f t="shared" si="331"/>
        <v>5.8074065179389116E-3</v>
      </c>
      <c r="M1349" s="10">
        <f t="shared" si="330"/>
        <v>-1.5373231432195501E-3</v>
      </c>
      <c r="N1349" s="10">
        <f t="shared" si="327"/>
        <v>-8.4965841900666913E-3</v>
      </c>
      <c r="O1349" s="22">
        <f t="shared" ca="1" si="329"/>
        <v>0.913330255741715</v>
      </c>
      <c r="P1349" s="22">
        <f t="shared" ca="1" si="329"/>
        <v>0.4564233308348693</v>
      </c>
      <c r="Q1349" s="22">
        <f t="shared" ca="1" si="329"/>
        <v>0.12079823770401808</v>
      </c>
      <c r="R1349" s="22">
        <f t="shared" ca="1" si="329"/>
        <v>0.1868533859264</v>
      </c>
      <c r="S1349" s="22">
        <f t="shared" ca="1" si="329"/>
        <v>0.99924982179284094</v>
      </c>
      <c r="T1349" s="22">
        <f t="shared" ca="1" si="335"/>
        <v>6.6517752120278575E-3</v>
      </c>
      <c r="U1349" s="25">
        <f t="shared" ca="1" si="336"/>
        <v>0.50166293767146741</v>
      </c>
      <c r="V1349" s="22">
        <f t="shared" ca="1" si="332"/>
        <v>7.7884534436646396E-3</v>
      </c>
      <c r="W1349" s="22">
        <f t="shared" ca="1" si="332"/>
        <v>4.5148352356584936E-3</v>
      </c>
      <c r="X1349" s="22">
        <f t="shared" ca="1" si="332"/>
        <v>3.6175173644530704E-3</v>
      </c>
      <c r="Y1349" s="22">
        <f t="shared" ca="1" si="332"/>
        <v>-9.576207810136284E-4</v>
      </c>
      <c r="Z1349" s="22">
        <f t="shared" ca="1" si="332"/>
        <v>-5.2926449614228658E-3</v>
      </c>
      <c r="AA1349" s="10">
        <f t="shared" ca="1" si="337"/>
        <v>2.6734120238209758E-2</v>
      </c>
      <c r="AB1349" s="10">
        <f t="shared" ca="1" si="338"/>
        <v>0</v>
      </c>
      <c r="AC1349" s="5">
        <f t="shared" ca="1" si="340"/>
        <v>0.48641831205897079</v>
      </c>
    </row>
    <row r="1350" spans="1:29" x14ac:dyDescent="0.2">
      <c r="A1350" s="8">
        <v>43999</v>
      </c>
      <c r="B1350" s="3">
        <v>93531</v>
      </c>
      <c r="C1350" s="3">
        <v>96611</v>
      </c>
      <c r="D1350" s="3">
        <v>93531</v>
      </c>
      <c r="E1350" s="3">
        <v>95547</v>
      </c>
      <c r="F1350" s="3">
        <v>95547</v>
      </c>
      <c r="G1350" s="5">
        <f t="shared" si="333"/>
        <v>1.0727704689838413E-2</v>
      </c>
      <c r="H1350" s="24">
        <f t="shared" si="334"/>
        <v>1</v>
      </c>
      <c r="I1350" s="3">
        <f t="shared" si="328"/>
        <v>90689</v>
      </c>
      <c r="J1350" s="10">
        <f t="shared" si="339"/>
        <v>2.155435096385161E-2</v>
      </c>
      <c r="K1350" s="10">
        <f t="shared" si="326"/>
        <v>8.6039852066343899E-3</v>
      </c>
      <c r="L1350" s="10">
        <f t="shared" si="331"/>
        <v>5.8760715664407945E-3</v>
      </c>
      <c r="M1350" s="10">
        <f t="shared" si="330"/>
        <v>-1.1673147920000404E-3</v>
      </c>
      <c r="N1350" s="10">
        <f t="shared" si="327"/>
        <v>-2.3463981081059291E-3</v>
      </c>
      <c r="O1350" s="22">
        <f t="shared" ca="1" si="329"/>
        <v>0.913330255741715</v>
      </c>
      <c r="P1350" s="22">
        <f t="shared" ca="1" si="329"/>
        <v>0.4564233308348693</v>
      </c>
      <c r="Q1350" s="22">
        <f t="shared" ca="1" si="329"/>
        <v>0.12079823770401808</v>
      </c>
      <c r="R1350" s="22">
        <f t="shared" ca="1" si="329"/>
        <v>0.1868533859264</v>
      </c>
      <c r="S1350" s="22">
        <f t="shared" ca="1" si="329"/>
        <v>0.99924982179284094</v>
      </c>
      <c r="T1350" s="22">
        <f t="shared" ca="1" si="335"/>
        <v>2.1760364941768928E-2</v>
      </c>
      <c r="U1350" s="25">
        <f t="shared" ca="1" si="336"/>
        <v>0.50543987658256095</v>
      </c>
      <c r="V1350" s="22">
        <f t="shared" ca="1" si="332"/>
        <v>1.332332583524203E-2</v>
      </c>
      <c r="W1350" s="22">
        <f t="shared" ca="1" si="332"/>
        <v>5.3183553790064099E-3</v>
      </c>
      <c r="X1350" s="22">
        <f t="shared" ca="1" si="332"/>
        <v>3.6321583629304551E-3</v>
      </c>
      <c r="Y1350" s="22">
        <f t="shared" ca="1" si="332"/>
        <v>-7.2154876536051316E-4</v>
      </c>
      <c r="Z1350" s="22">
        <f t="shared" ca="1" si="332"/>
        <v>-1.4503719729682123E-3</v>
      </c>
      <c r="AA1350" s="10">
        <f t="shared" ca="1" si="337"/>
        <v>0</v>
      </c>
      <c r="AB1350" s="10">
        <f t="shared" ca="1" si="338"/>
        <v>0</v>
      </c>
      <c r="AC1350" s="5">
        <f t="shared" ca="1" si="340"/>
        <v>0.48641831205897079</v>
      </c>
    </row>
    <row r="1351" spans="1:29" x14ac:dyDescent="0.2">
      <c r="A1351" s="8">
        <v>44000</v>
      </c>
      <c r="B1351" s="3">
        <v>95547</v>
      </c>
      <c r="C1351" s="3">
        <v>97110</v>
      </c>
      <c r="D1351" s="3">
        <v>94698</v>
      </c>
      <c r="E1351" s="3">
        <v>96125</v>
      </c>
      <c r="F1351" s="3">
        <v>96125</v>
      </c>
      <c r="G1351" s="5">
        <f t="shared" si="333"/>
        <v>-8.2080624187256257E-3</v>
      </c>
      <c r="H1351" s="24">
        <f t="shared" si="334"/>
        <v>0</v>
      </c>
      <c r="I1351" s="3">
        <f t="shared" si="328"/>
        <v>91378.368421052626</v>
      </c>
      <c r="J1351" s="10">
        <f t="shared" si="339"/>
        <v>6.0493788397333326E-3</v>
      </c>
      <c r="K1351" s="10">
        <f t="shared" si="326"/>
        <v>8.5491432075990408E-3</v>
      </c>
      <c r="L1351" s="10">
        <f t="shared" si="331"/>
        <v>6.748585031433876E-3</v>
      </c>
      <c r="M1351" s="10">
        <f t="shared" si="330"/>
        <v>-1.2234617501034851E-3</v>
      </c>
      <c r="N1351" s="10">
        <f t="shared" si="327"/>
        <v>3.1240748876617541E-3</v>
      </c>
      <c r="O1351" s="22">
        <f t="shared" ca="1" si="329"/>
        <v>0.913330255741715</v>
      </c>
      <c r="P1351" s="22">
        <f t="shared" ca="1" si="329"/>
        <v>0.4564233308348693</v>
      </c>
      <c r="Q1351" s="22">
        <f t="shared" ca="1" si="329"/>
        <v>0.12079823770401808</v>
      </c>
      <c r="R1351" s="22">
        <f t="shared" ca="1" si="329"/>
        <v>0.1868533859264</v>
      </c>
      <c r="S1351" s="22">
        <f t="shared" ca="1" si="329"/>
        <v>0.99924982179284094</v>
      </c>
      <c r="T1351" s="22">
        <f t="shared" ca="1" si="335"/>
        <v>1.3135449624366968E-2</v>
      </c>
      <c r="U1351" s="25">
        <f t="shared" ca="1" si="336"/>
        <v>0.50328381519042809</v>
      </c>
      <c r="V1351" s="22">
        <f t="shared" ca="1" si="332"/>
        <v>-3.8055289236061437E-3</v>
      </c>
      <c r="W1351" s="22">
        <f t="shared" ca="1" si="332"/>
        <v>-5.3780747760216827E-3</v>
      </c>
      <c r="X1351" s="22">
        <f t="shared" ca="1" si="332"/>
        <v>-4.2453838998896612E-3</v>
      </c>
      <c r="Y1351" s="22">
        <f t="shared" ca="1" si="332"/>
        <v>7.6965242222288156E-4</v>
      </c>
      <c r="Z1351" s="22">
        <f t="shared" ca="1" si="332"/>
        <v>-1.9652856366708382E-3</v>
      </c>
      <c r="AA1351" s="10">
        <f t="shared" ca="1" si="337"/>
        <v>0</v>
      </c>
      <c r="AB1351" s="10">
        <f t="shared" ca="1" si="338"/>
        <v>0</v>
      </c>
      <c r="AC1351" s="5">
        <f t="shared" ca="1" si="340"/>
        <v>0.48641831205897079</v>
      </c>
    </row>
    <row r="1352" spans="1:29" x14ac:dyDescent="0.2">
      <c r="A1352" s="8">
        <v>44001</v>
      </c>
      <c r="B1352" s="3">
        <v>96138</v>
      </c>
      <c r="C1352" s="3">
        <v>97540</v>
      </c>
      <c r="D1352" s="3">
        <v>95874</v>
      </c>
      <c r="E1352" s="3">
        <v>96572</v>
      </c>
      <c r="F1352" s="3">
        <v>96572</v>
      </c>
      <c r="G1352" s="5">
        <f t="shared" si="333"/>
        <v>-6.1819160833367359E-3</v>
      </c>
      <c r="H1352" s="24">
        <f t="shared" si="334"/>
        <v>0</v>
      </c>
      <c r="I1352" s="3">
        <f t="shared" si="328"/>
        <v>92136.210526315786</v>
      </c>
      <c r="J1352" s="10">
        <f t="shared" si="339"/>
        <v>4.6501950585176033E-3</v>
      </c>
      <c r="K1352" s="10">
        <f t="shared" si="326"/>
        <v>7.7314678869258909E-3</v>
      </c>
      <c r="L1352" s="10">
        <f t="shared" si="331"/>
        <v>5.5372661163023487E-3</v>
      </c>
      <c r="M1352" s="10">
        <f t="shared" si="330"/>
        <v>-1.2729975050871434E-3</v>
      </c>
      <c r="N1352" s="10">
        <f t="shared" si="327"/>
        <v>8.048368593829092E-3</v>
      </c>
      <c r="O1352" s="22">
        <f t="shared" ca="1" si="329"/>
        <v>0.913330255741715</v>
      </c>
      <c r="P1352" s="22">
        <f t="shared" ca="1" si="329"/>
        <v>0.4564233308348693</v>
      </c>
      <c r="Q1352" s="22">
        <f t="shared" ca="1" si="329"/>
        <v>0.12079823770401808</v>
      </c>
      <c r="R1352" s="22">
        <f t="shared" ca="1" si="329"/>
        <v>0.1868533859264</v>
      </c>
      <c r="S1352" s="22">
        <f t="shared" ca="1" si="329"/>
        <v>0.99924982179284094</v>
      </c>
      <c r="T1352" s="22">
        <f t="shared" ca="1" si="335"/>
        <v>1.6249345144791209E-2</v>
      </c>
      <c r="U1352" s="25">
        <f t="shared" ca="1" si="336"/>
        <v>0.50406224690320622</v>
      </c>
      <c r="V1352" s="22">
        <f t="shared" ca="1" si="332"/>
        <v>-2.9297913114964633E-3</v>
      </c>
      <c r="W1352" s="22">
        <f t="shared" ca="1" si="332"/>
        <v>-4.8711047934944709E-3</v>
      </c>
      <c r="X1352" s="22">
        <f t="shared" ca="1" si="332"/>
        <v>-3.4886782065778532E-3</v>
      </c>
      <c r="Y1352" s="22">
        <f t="shared" ca="1" si="332"/>
        <v>8.0203453468679253E-4</v>
      </c>
      <c r="Z1352" s="22">
        <f t="shared" ca="1" si="332"/>
        <v>-5.0707637166167319E-3</v>
      </c>
      <c r="AA1352" s="10">
        <f t="shared" ca="1" si="337"/>
        <v>0</v>
      </c>
      <c r="AB1352" s="10">
        <f t="shared" ca="1" si="338"/>
        <v>0</v>
      </c>
      <c r="AC1352" s="5">
        <f t="shared" ca="1" si="340"/>
        <v>0.48641831205897079</v>
      </c>
    </row>
    <row r="1353" spans="1:29" x14ac:dyDescent="0.2">
      <c r="A1353" s="8">
        <v>44004</v>
      </c>
      <c r="B1353" s="3">
        <v>96572</v>
      </c>
      <c r="C1353" s="3">
        <v>96870</v>
      </c>
      <c r="D1353" s="3">
        <v>94869</v>
      </c>
      <c r="E1353" s="3">
        <v>95336</v>
      </c>
      <c r="F1353" s="3">
        <v>95336</v>
      </c>
      <c r="G1353" s="5">
        <f t="shared" si="333"/>
        <v>-1.0059159184358513E-2</v>
      </c>
      <c r="H1353" s="24">
        <f t="shared" si="334"/>
        <v>0</v>
      </c>
      <c r="I1353" s="3">
        <f t="shared" si="328"/>
        <v>92645.31578947368</v>
      </c>
      <c r="J1353" s="10">
        <f t="shared" si="339"/>
        <v>-1.2798740835853084E-2</v>
      </c>
      <c r="K1353" s="10">
        <f t="shared" si="326"/>
        <v>7.605821377128852E-3</v>
      </c>
      <c r="L1353" s="10">
        <f t="shared" si="331"/>
        <v>4.6643323536805694E-3</v>
      </c>
      <c r="M1353" s="10">
        <f t="shared" si="330"/>
        <v>-1.304605822354047E-3</v>
      </c>
      <c r="N1353" s="10">
        <f t="shared" si="327"/>
        <v>6.3916863246055609E-3</v>
      </c>
      <c r="O1353" s="22">
        <f t="shared" ca="1" si="329"/>
        <v>0.913330255741715</v>
      </c>
      <c r="P1353" s="22">
        <f t="shared" ca="1" si="329"/>
        <v>0.4564233308348693</v>
      </c>
      <c r="Q1353" s="22">
        <f t="shared" ca="1" si="329"/>
        <v>0.12079823770401808</v>
      </c>
      <c r="R1353" s="22">
        <f t="shared" ca="1" si="329"/>
        <v>0.1868533859264</v>
      </c>
      <c r="S1353" s="22">
        <f t="shared" ca="1" si="329"/>
        <v>0.99924982179284094</v>
      </c>
      <c r="T1353" s="22">
        <f t="shared" ca="1" si="335"/>
        <v>-1.5114383800952829E-3</v>
      </c>
      <c r="U1353" s="25">
        <f t="shared" ca="1" si="336"/>
        <v>0.4996221404769095</v>
      </c>
      <c r="V1353" s="22">
        <f t="shared" ca="1" si="332"/>
        <v>7.9931632997843807E-3</v>
      </c>
      <c r="W1353" s="22">
        <f t="shared" ca="1" si="332"/>
        <v>-4.7500432328528861E-3</v>
      </c>
      <c r="X1353" s="22">
        <f t="shared" ca="1" si="332"/>
        <v>-2.913002979402184E-3</v>
      </c>
      <c r="Y1353" s="22">
        <f t="shared" ca="1" si="332"/>
        <v>8.1476197648394123E-4</v>
      </c>
      <c r="Z1353" s="22">
        <f t="shared" ca="1" si="332"/>
        <v>-3.9917827236920968E-3</v>
      </c>
      <c r="AA1353" s="10">
        <f t="shared" ca="1" si="337"/>
        <v>0</v>
      </c>
      <c r="AB1353" s="10">
        <f t="shared" ca="1" si="338"/>
        <v>0</v>
      </c>
      <c r="AC1353" s="5">
        <f t="shared" ca="1" si="340"/>
        <v>0.48641831205897079</v>
      </c>
    </row>
    <row r="1354" spans="1:29" x14ac:dyDescent="0.2">
      <c r="A1354" s="8">
        <v>44005</v>
      </c>
      <c r="B1354" s="3">
        <v>95344</v>
      </c>
      <c r="C1354" s="3">
        <v>97486</v>
      </c>
      <c r="D1354" s="3">
        <v>95344</v>
      </c>
      <c r="E1354" s="3">
        <v>95975</v>
      </c>
      <c r="F1354" s="3">
        <v>95975</v>
      </c>
      <c r="G1354" s="5">
        <f t="shared" si="333"/>
        <v>8.3355040375154843E-5</v>
      </c>
      <c r="H1354" s="24">
        <f t="shared" si="334"/>
        <v>1</v>
      </c>
      <c r="I1354" s="3">
        <f t="shared" si="328"/>
        <v>93198.263157894733</v>
      </c>
      <c r="J1354" s="10">
        <f t="shared" si="339"/>
        <v>6.7026097172107058E-3</v>
      </c>
      <c r="K1354" s="10">
        <f t="shared" si="326"/>
        <v>5.8173832942380989E-3</v>
      </c>
      <c r="L1354" s="10">
        <f t="shared" si="331"/>
        <v>4.2046026260257772E-3</v>
      </c>
      <c r="M1354" s="10">
        <f t="shared" si="330"/>
        <v>-9.0862791062493512E-4</v>
      </c>
      <c r="N1354" s="10">
        <f t="shared" si="327"/>
        <v>5.2315587486920336E-3</v>
      </c>
      <c r="O1354" s="22">
        <f t="shared" ca="1" si="329"/>
        <v>0.913330255741715</v>
      </c>
      <c r="P1354" s="22">
        <f t="shared" ca="1" si="329"/>
        <v>0.4564233308348693</v>
      </c>
      <c r="Q1354" s="22">
        <f t="shared" ca="1" si="329"/>
        <v>0.12079823770401808</v>
      </c>
      <c r="R1354" s="22">
        <f t="shared" ca="1" si="329"/>
        <v>0.1868533859264</v>
      </c>
      <c r="S1354" s="22">
        <f t="shared" ca="1" si="329"/>
        <v>0.99924982179284094</v>
      </c>
      <c r="T1354" s="22">
        <f t="shared" ca="1" si="335"/>
        <v>1.4342648240207631E-2</v>
      </c>
      <c r="U1354" s="25">
        <f t="shared" ca="1" si="336"/>
        <v>0.50358560059363877</v>
      </c>
      <c r="V1354" s="22">
        <f t="shared" ca="1" si="332"/>
        <v>4.1588760856436221E-3</v>
      </c>
      <c r="W1354" s="22">
        <f t="shared" ca="1" si="332"/>
        <v>3.6096054050865729E-3</v>
      </c>
      <c r="X1354" s="22">
        <f t="shared" ca="1" si="332"/>
        <v>2.6088974367867506E-3</v>
      </c>
      <c r="Y1354" s="22">
        <f t="shared" ca="1" si="332"/>
        <v>-5.637909780936718E-4</v>
      </c>
      <c r="Z1354" s="22">
        <f t="shared" ca="1" si="332"/>
        <v>3.2461094243197743E-3</v>
      </c>
      <c r="AA1354" s="10">
        <f t="shared" ca="1" si="337"/>
        <v>0</v>
      </c>
      <c r="AB1354" s="10">
        <f t="shared" ca="1" si="338"/>
        <v>0</v>
      </c>
      <c r="AC1354" s="5">
        <f t="shared" ca="1" si="340"/>
        <v>0.48641831205897079</v>
      </c>
    </row>
    <row r="1355" spans="1:29" x14ac:dyDescent="0.2">
      <c r="A1355" s="8">
        <v>44006</v>
      </c>
      <c r="B1355" s="3">
        <v>95974</v>
      </c>
      <c r="C1355" s="3">
        <v>95974</v>
      </c>
      <c r="D1355" s="3">
        <v>93259</v>
      </c>
      <c r="E1355" s="3">
        <v>94377</v>
      </c>
      <c r="F1355" s="3">
        <v>94377</v>
      </c>
      <c r="G1355" s="5">
        <f t="shared" si="333"/>
        <v>-5.7535204551956154E-3</v>
      </c>
      <c r="H1355" s="24">
        <f t="shared" si="334"/>
        <v>0</v>
      </c>
      <c r="I1355" s="3">
        <f t="shared" si="328"/>
        <v>93536.736842105267</v>
      </c>
      <c r="J1355" s="10">
        <f t="shared" si="339"/>
        <v>-1.66501693149258E-2</v>
      </c>
      <c r="K1355" s="10">
        <f t="shared" si="326"/>
        <v>5.0981092470856028E-3</v>
      </c>
      <c r="L1355" s="10">
        <f t="shared" si="331"/>
        <v>4.1114720537177218E-3</v>
      </c>
      <c r="M1355" s="10">
        <f t="shared" si="330"/>
        <v>-1.2495675066759603E-3</v>
      </c>
      <c r="N1355" s="10">
        <f t="shared" si="327"/>
        <v>-2.4093453070634487E-3</v>
      </c>
      <c r="O1355" s="22">
        <f t="shared" ca="1" si="329"/>
        <v>0.913330255741715</v>
      </c>
      <c r="P1355" s="22">
        <f t="shared" ca="1" si="329"/>
        <v>0.4564233308348693</v>
      </c>
      <c r="Q1355" s="22">
        <f t="shared" ca="1" si="329"/>
        <v>0.12079823770401808</v>
      </c>
      <c r="R1355" s="22">
        <f t="shared" ca="1" si="329"/>
        <v>0.1868533859264</v>
      </c>
      <c r="S1355" s="22">
        <f t="shared" ca="1" si="329"/>
        <v>0.99924982179284094</v>
      </c>
      <c r="T1355" s="22">
        <f t="shared" ca="1" si="335"/>
        <v>-1.5024572604857338E-2</v>
      </c>
      <c r="U1355" s="25">
        <f t="shared" ca="1" si="336"/>
        <v>0.49624392750580931</v>
      </c>
      <c r="V1355" s="22">
        <f t="shared" ca="1" si="332"/>
        <v>1.032759892481178E-2</v>
      </c>
      <c r="W1355" s="22">
        <f t="shared" ca="1" si="332"/>
        <v>-3.1622037339629847E-3</v>
      </c>
      <c r="X1355" s="22">
        <f t="shared" ca="1" si="332"/>
        <v>-2.5502223766159971E-3</v>
      </c>
      <c r="Y1355" s="22">
        <f t="shared" ca="1" si="332"/>
        <v>7.7506911757695206E-4</v>
      </c>
      <c r="Z1355" s="22">
        <f t="shared" ca="1" si="332"/>
        <v>1.4944443826419834E-3</v>
      </c>
      <c r="AA1355" s="10">
        <f t="shared" ca="1" si="337"/>
        <v>0</v>
      </c>
      <c r="AB1355" s="10">
        <f t="shared" ca="1" si="338"/>
        <v>0</v>
      </c>
      <c r="AC1355" s="5">
        <f t="shared" ca="1" si="340"/>
        <v>0.48641831205897079</v>
      </c>
    </row>
    <row r="1356" spans="1:29" x14ac:dyDescent="0.2">
      <c r="A1356" s="8">
        <v>44007</v>
      </c>
      <c r="B1356" s="3">
        <v>94382</v>
      </c>
      <c r="C1356" s="3">
        <v>96260</v>
      </c>
      <c r="D1356" s="3">
        <v>94152</v>
      </c>
      <c r="E1356" s="3">
        <v>95983</v>
      </c>
      <c r="F1356" s="3">
        <v>95983</v>
      </c>
      <c r="G1356" s="5">
        <f t="shared" si="333"/>
        <v>-2.5837908796348952E-3</v>
      </c>
      <c r="H1356" s="24">
        <f t="shared" si="334"/>
        <v>0</v>
      </c>
      <c r="I1356" s="3">
        <f t="shared" si="328"/>
        <v>94012.210526315786</v>
      </c>
      <c r="J1356" s="10">
        <f t="shared" si="339"/>
        <v>1.7016857920891804E-2</v>
      </c>
      <c r="K1356" s="10">
        <f t="shared" si="326"/>
        <v>4.4998887400249706E-3</v>
      </c>
      <c r="L1356" s="10">
        <f t="shared" si="331"/>
        <v>4.1547004868195273E-3</v>
      </c>
      <c r="M1356" s="10">
        <f t="shared" si="330"/>
        <v>-9.8547641783011241E-4</v>
      </c>
      <c r="N1356" s="10">
        <f t="shared" si="327"/>
        <v>-2.1584949083175431E-4</v>
      </c>
      <c r="O1356" s="22">
        <f t="shared" ca="1" si="329"/>
        <v>0.913330255741715</v>
      </c>
      <c r="P1356" s="22">
        <f t="shared" ca="1" si="329"/>
        <v>0.4564233308348693</v>
      </c>
      <c r="Q1356" s="22">
        <f t="shared" ca="1" si="329"/>
        <v>0.12079823770401808</v>
      </c>
      <c r="R1356" s="22">
        <f t="shared" ca="1" si="329"/>
        <v>0.1868533859264</v>
      </c>
      <c r="S1356" s="22">
        <f t="shared" ca="1" si="329"/>
        <v>0.99924982179284094</v>
      </c>
      <c r="T1356" s="22">
        <f t="shared" ca="1" si="335"/>
        <v>1.7697918730243005E-2</v>
      </c>
      <c r="U1356" s="25">
        <f t="shared" ca="1" si="336"/>
        <v>0.50442436420123804</v>
      </c>
      <c r="V1356" s="22">
        <f t="shared" ca="1" si="332"/>
        <v>-1.072880704049798E-2</v>
      </c>
      <c r="W1356" s="22">
        <f t="shared" ca="1" si="332"/>
        <v>-2.8370947339323707E-3</v>
      </c>
      <c r="X1356" s="22">
        <f t="shared" ca="1" si="332"/>
        <v>-2.6194600696186391E-3</v>
      </c>
      <c r="Y1356" s="22">
        <f t="shared" ca="1" si="332"/>
        <v>6.2132424087997203E-4</v>
      </c>
      <c r="Z1356" s="22">
        <f t="shared" ca="1" si="332"/>
        <v>1.3608902111596552E-4</v>
      </c>
      <c r="AA1356" s="10">
        <f t="shared" ca="1" si="337"/>
        <v>0</v>
      </c>
      <c r="AB1356" s="10">
        <f t="shared" ca="1" si="338"/>
        <v>0</v>
      </c>
      <c r="AC1356" s="5">
        <f t="shared" ca="1" si="340"/>
        <v>0.48641831205897079</v>
      </c>
    </row>
    <row r="1357" spans="1:29" x14ac:dyDescent="0.2">
      <c r="A1357" s="8">
        <v>44008</v>
      </c>
      <c r="B1357" s="3">
        <v>95979</v>
      </c>
      <c r="C1357" s="3">
        <v>95979</v>
      </c>
      <c r="D1357" s="3">
        <v>93514</v>
      </c>
      <c r="E1357" s="3">
        <v>93834</v>
      </c>
      <c r="F1357" s="3">
        <v>93834</v>
      </c>
      <c r="G1357" s="5">
        <f t="shared" si="333"/>
        <v>1.3022998060404634E-2</v>
      </c>
      <c r="H1357" s="24">
        <f t="shared" si="334"/>
        <v>1</v>
      </c>
      <c r="I1357" s="3">
        <f t="shared" si="328"/>
        <v>94350.68421052632</v>
      </c>
      <c r="J1357" s="10">
        <f t="shared" si="339"/>
        <v>-2.2389381452965651E-2</v>
      </c>
      <c r="K1357" s="10">
        <f t="shared" si="326"/>
        <v>3.9472447645954364E-3</v>
      </c>
      <c r="L1357" s="10">
        <f t="shared" si="331"/>
        <v>3.4324189717183052E-3</v>
      </c>
      <c r="M1357" s="10">
        <f t="shared" si="330"/>
        <v>-1.2217635243821278E-3</v>
      </c>
      <c r="N1357" s="10">
        <f t="shared" si="327"/>
        <v>-5.6237647931284048E-3</v>
      </c>
      <c r="O1357" s="22">
        <f t="shared" ca="1" si="329"/>
        <v>0.913330255741715</v>
      </c>
      <c r="P1357" s="22">
        <f t="shared" ca="1" si="329"/>
        <v>0.4564233308348693</v>
      </c>
      <c r="Q1357" s="22">
        <f t="shared" ca="1" si="329"/>
        <v>0.12079823770401808</v>
      </c>
      <c r="R1357" s="22">
        <f t="shared" ca="1" si="329"/>
        <v>0.1868533859264</v>
      </c>
      <c r="S1357" s="22">
        <f t="shared" ca="1" si="329"/>
        <v>0.99924982179284094</v>
      </c>
      <c r="T1357" s="22">
        <f t="shared" ca="1" si="335"/>
        <v>-2.4080491341083955E-2</v>
      </c>
      <c r="U1357" s="25">
        <f t="shared" ca="1" si="336"/>
        <v>0.49398016805527861</v>
      </c>
      <c r="V1357" s="22">
        <f t="shared" ca="1" si="332"/>
        <v>-1.4159785992026341E-2</v>
      </c>
      <c r="W1357" s="22">
        <f t="shared" ca="1" si="332"/>
        <v>2.4963682557391249E-3</v>
      </c>
      <c r="X1357" s="22">
        <f t="shared" ca="1" si="332"/>
        <v>2.170775381919475E-3</v>
      </c>
      <c r="Y1357" s="22">
        <f t="shared" ca="1" si="332"/>
        <v>-7.7268369715605871E-4</v>
      </c>
      <c r="Z1357" s="22">
        <f t="shared" ca="1" si="332"/>
        <v>-3.5566550200359691E-3</v>
      </c>
      <c r="AA1357" s="10">
        <f t="shared" ca="1" si="337"/>
        <v>0</v>
      </c>
      <c r="AB1357" s="10">
        <f t="shared" ca="1" si="338"/>
        <v>0</v>
      </c>
      <c r="AC1357" s="5">
        <f t="shared" ca="1" si="340"/>
        <v>0.48641831205897079</v>
      </c>
    </row>
    <row r="1358" spans="1:29" x14ac:dyDescent="0.2">
      <c r="A1358" s="8">
        <v>44011</v>
      </c>
      <c r="B1358" s="3">
        <v>93837</v>
      </c>
      <c r="C1358" s="3">
        <v>95735</v>
      </c>
      <c r="D1358" s="3">
        <v>93825</v>
      </c>
      <c r="E1358" s="3">
        <v>95735</v>
      </c>
      <c r="F1358" s="3">
        <v>95735</v>
      </c>
      <c r="G1358" s="5">
        <f t="shared" si="333"/>
        <v>4.8884942810885068E-3</v>
      </c>
      <c r="H1358" s="24">
        <f t="shared" si="334"/>
        <v>1</v>
      </c>
      <c r="I1358" s="3">
        <f t="shared" si="328"/>
        <v>94725.15789473684</v>
      </c>
      <c r="J1358" s="10">
        <f t="shared" si="339"/>
        <v>2.0259181107061375E-2</v>
      </c>
      <c r="K1358" s="10">
        <f t="shared" si="326"/>
        <v>4.6991312371700957E-3</v>
      </c>
      <c r="L1358" s="10">
        <f t="shared" si="331"/>
        <v>4.109631423409821E-3</v>
      </c>
      <c r="M1358" s="10">
        <f t="shared" si="330"/>
        <v>-8.6622177909643214E-4</v>
      </c>
      <c r="N1358" s="10">
        <f t="shared" si="327"/>
        <v>9.8781959545448652E-4</v>
      </c>
      <c r="O1358" s="22">
        <f t="shared" ca="1" si="329"/>
        <v>0.913330255741715</v>
      </c>
      <c r="P1358" s="22">
        <f t="shared" ca="1" si="329"/>
        <v>0.4564233308348693</v>
      </c>
      <c r="Q1358" s="22">
        <f t="shared" ca="1" si="329"/>
        <v>0.12079823770401808</v>
      </c>
      <c r="R1358" s="22">
        <f t="shared" ca="1" si="329"/>
        <v>0.1868533859264</v>
      </c>
      <c r="S1358" s="22">
        <f t="shared" ca="1" si="329"/>
        <v>0.99924982179284094</v>
      </c>
      <c r="T1358" s="22">
        <f t="shared" ca="1" si="335"/>
        <v>2.1969774508824418E-2</v>
      </c>
      <c r="U1358" s="25">
        <f t="shared" ca="1" si="336"/>
        <v>0.50549222271760097</v>
      </c>
      <c r="V1358" s="22">
        <f t="shared" ca="1" si="332"/>
        <v>1.2521392284535002E-2</v>
      </c>
      <c r="W1358" s="22">
        <f t="shared" ca="1" si="332"/>
        <v>2.904345704111919E-3</v>
      </c>
      <c r="X1358" s="22">
        <f t="shared" ca="1" si="332"/>
        <v>2.5399993674685324E-3</v>
      </c>
      <c r="Y1358" s="22">
        <f t="shared" ca="1" si="332"/>
        <v>-5.3537715291432733E-4</v>
      </c>
      <c r="Z1358" s="22">
        <f t="shared" ca="1" si="332"/>
        <v>6.1053191615553987E-4</v>
      </c>
      <c r="AA1358" s="10">
        <f t="shared" ca="1" si="337"/>
        <v>0</v>
      </c>
      <c r="AB1358" s="10">
        <f t="shared" ca="1" si="338"/>
        <v>0</v>
      </c>
      <c r="AC1358" s="5">
        <f t="shared" ca="1" si="340"/>
        <v>0.48641831205897079</v>
      </c>
    </row>
    <row r="1359" spans="1:29" x14ac:dyDescent="0.2">
      <c r="A1359" s="8">
        <v>44012</v>
      </c>
      <c r="B1359" s="3">
        <v>95728</v>
      </c>
      <c r="C1359" s="3">
        <v>96257</v>
      </c>
      <c r="D1359" s="3">
        <v>94806</v>
      </c>
      <c r="E1359" s="3">
        <v>95056</v>
      </c>
      <c r="F1359" s="3">
        <v>95056</v>
      </c>
      <c r="G1359" s="5">
        <f t="shared" si="333"/>
        <v>1.2403214946978602E-2</v>
      </c>
      <c r="H1359" s="24">
        <f t="shared" si="334"/>
        <v>1</v>
      </c>
      <c r="I1359" s="3">
        <f t="shared" si="328"/>
        <v>94936.210526315786</v>
      </c>
      <c r="J1359" s="10">
        <f t="shared" si="339"/>
        <v>-7.0924949078184918E-3</v>
      </c>
      <c r="K1359" s="10">
        <f t="shared" si="326"/>
        <v>3.6483061325237654E-3</v>
      </c>
      <c r="L1359" s="10">
        <f t="shared" si="331"/>
        <v>4.2263092618037932E-3</v>
      </c>
      <c r="M1359" s="10">
        <f t="shared" si="330"/>
        <v>-1.0134470419904239E-3</v>
      </c>
      <c r="N1359" s="10">
        <f t="shared" si="327"/>
        <v>-1.7712013295513528E-3</v>
      </c>
      <c r="O1359" s="22">
        <f t="shared" ref="O1359:S1422" ca="1" si="341">O1358</f>
        <v>0.913330255741715</v>
      </c>
      <c r="P1359" s="22">
        <f t="shared" ca="1" si="341"/>
        <v>0.4564233308348693</v>
      </c>
      <c r="Q1359" s="22">
        <f t="shared" ca="1" si="341"/>
        <v>0.12079823770401808</v>
      </c>
      <c r="R1359" s="22">
        <f t="shared" ca="1" si="341"/>
        <v>0.1868533859264</v>
      </c>
      <c r="S1359" s="22">
        <f t="shared" ca="1" si="341"/>
        <v>0.99924982179284094</v>
      </c>
      <c r="T1359" s="22">
        <f t="shared" ca="1" si="335"/>
        <v>-6.2613260644412668E-3</v>
      </c>
      <c r="U1359" s="25">
        <f t="shared" ca="1" si="336"/>
        <v>0.49843467359783428</v>
      </c>
      <c r="V1359" s="22">
        <f t="shared" ca="1" si="332"/>
        <v>-4.4466433223866418E-3</v>
      </c>
      <c r="W1359" s="22">
        <f t="shared" ca="1" si="332"/>
        <v>2.2873074021280923E-3</v>
      </c>
      <c r="X1359" s="22">
        <f t="shared" ca="1" si="332"/>
        <v>2.6496867606664197E-3</v>
      </c>
      <c r="Y1359" s="22">
        <f t="shared" ca="1" si="332"/>
        <v>-6.3538114308569918E-4</v>
      </c>
      <c r="Z1359" s="22">
        <f t="shared" ca="1" si="332"/>
        <v>-1.1104555825580894E-3</v>
      </c>
      <c r="AA1359" s="10">
        <f t="shared" ca="1" si="337"/>
        <v>0</v>
      </c>
      <c r="AB1359" s="10">
        <f t="shared" ca="1" si="338"/>
        <v>0</v>
      </c>
      <c r="AC1359" s="5">
        <f t="shared" ca="1" si="340"/>
        <v>0.48641831205897079</v>
      </c>
    </row>
    <row r="1360" spans="1:29" x14ac:dyDescent="0.2">
      <c r="A1360" s="8">
        <v>44013</v>
      </c>
      <c r="B1360" s="3">
        <v>95062</v>
      </c>
      <c r="C1360" s="3">
        <v>96852</v>
      </c>
      <c r="D1360" s="3">
        <v>95062</v>
      </c>
      <c r="E1360" s="3">
        <v>96203</v>
      </c>
      <c r="F1360" s="3">
        <v>96203</v>
      </c>
      <c r="G1360" s="5">
        <f t="shared" si="333"/>
        <v>5.8418136648545893E-3</v>
      </c>
      <c r="H1360" s="24">
        <f t="shared" si="334"/>
        <v>1</v>
      </c>
      <c r="I1360" s="3">
        <f t="shared" si="328"/>
        <v>95104.68421052632</v>
      </c>
      <c r="J1360" s="10">
        <f t="shared" si="339"/>
        <v>1.2066571284295557E-2</v>
      </c>
      <c r="K1360" s="10">
        <f t="shared" si="326"/>
        <v>2.8828691810535989E-3</v>
      </c>
      <c r="L1360" s="10">
        <f t="shared" si="331"/>
        <v>4.164859625442721E-3</v>
      </c>
      <c r="M1360" s="10">
        <f t="shared" si="330"/>
        <v>-9.7373815508156828E-4</v>
      </c>
      <c r="N1360" s="10">
        <f t="shared" si="327"/>
        <v>3.972146790292919E-3</v>
      </c>
      <c r="O1360" s="22">
        <f t="shared" ca="1" si="341"/>
        <v>0.913330255741715</v>
      </c>
      <c r="P1360" s="22">
        <f t="shared" ca="1" si="341"/>
        <v>0.4564233308348693</v>
      </c>
      <c r="Q1360" s="22">
        <f t="shared" ca="1" si="341"/>
        <v>0.12079823770401808</v>
      </c>
      <c r="R1360" s="22">
        <f t="shared" ca="1" si="341"/>
        <v>0.1868533859264</v>
      </c>
      <c r="S1360" s="22">
        <f t="shared" ca="1" si="341"/>
        <v>0.99924982179284094</v>
      </c>
      <c r="T1360" s="22">
        <f t="shared" ca="1" si="335"/>
        <v>1.6626901795079557E-2</v>
      </c>
      <c r="U1360" s="25">
        <f t="shared" ca="1" si="336"/>
        <v>0.50415662968951647</v>
      </c>
      <c r="V1360" s="22">
        <f t="shared" ca="1" si="332"/>
        <v>7.478394847426904E-3</v>
      </c>
      <c r="W1360" s="22">
        <f t="shared" ca="1" si="332"/>
        <v>1.7866909763717255E-3</v>
      </c>
      <c r="X1360" s="22">
        <f t="shared" ca="1" si="332"/>
        <v>2.5812191408261759E-3</v>
      </c>
      <c r="Y1360" s="22">
        <f t="shared" ca="1" si="332"/>
        <v>-6.0348530084783738E-4</v>
      </c>
      <c r="Z1360" s="22">
        <f t="shared" ca="1" si="332"/>
        <v>2.4617831685468773E-3</v>
      </c>
      <c r="AA1360" s="10">
        <f t="shared" ca="1" si="337"/>
        <v>0</v>
      </c>
      <c r="AB1360" s="10">
        <f t="shared" ca="1" si="338"/>
        <v>0</v>
      </c>
      <c r="AC1360" s="5">
        <f t="shared" ca="1" si="340"/>
        <v>0.48641831205897079</v>
      </c>
    </row>
    <row r="1361" spans="1:29" x14ac:dyDescent="0.2">
      <c r="A1361" s="8">
        <v>44014</v>
      </c>
      <c r="B1361" s="3">
        <v>96206</v>
      </c>
      <c r="C1361" s="3">
        <v>97864</v>
      </c>
      <c r="D1361" s="3">
        <v>96052</v>
      </c>
      <c r="E1361" s="3">
        <v>96235</v>
      </c>
      <c r="F1361" s="3">
        <v>96235</v>
      </c>
      <c r="G1361" s="5">
        <f t="shared" si="333"/>
        <v>2.8077102925131214E-2</v>
      </c>
      <c r="H1361" s="24">
        <f t="shared" si="334"/>
        <v>1</v>
      </c>
      <c r="I1361" s="3">
        <f t="shared" si="328"/>
        <v>95231.31578947368</v>
      </c>
      <c r="J1361" s="10">
        <f t="shared" si="339"/>
        <v>3.3262995956473418E-4</v>
      </c>
      <c r="K1361" s="10">
        <f t="shared" si="326"/>
        <v>1.8253183975477539E-3</v>
      </c>
      <c r="L1361" s="10">
        <f t="shared" si="331"/>
        <v>4.1758165669558275E-3</v>
      </c>
      <c r="M1361" s="10">
        <f t="shared" si="330"/>
        <v>-1.0111709613817121E-3</v>
      </c>
      <c r="N1361" s="10">
        <f t="shared" si="327"/>
        <v>6.3530119802750478E-4</v>
      </c>
      <c r="O1361" s="22">
        <f t="shared" ca="1" si="341"/>
        <v>0.913330255741715</v>
      </c>
      <c r="P1361" s="22">
        <f t="shared" ca="1" si="341"/>
        <v>0.4564233308348693</v>
      </c>
      <c r="Q1361" s="22">
        <f t="shared" ca="1" si="341"/>
        <v>0.12079823770401808</v>
      </c>
      <c r="R1361" s="22">
        <f t="shared" ca="1" si="341"/>
        <v>0.1868533859264</v>
      </c>
      <c r="S1361" s="22">
        <f t="shared" ca="1" si="341"/>
        <v>0.99924982179284094</v>
      </c>
      <c r="T1361" s="22">
        <f t="shared" ca="1" si="335"/>
        <v>2.0872340821721704E-3</v>
      </c>
      <c r="U1361" s="25">
        <f t="shared" ca="1" si="336"/>
        <v>0.50052180833110282</v>
      </c>
      <c r="V1361" s="22">
        <f t="shared" ca="1" si="332"/>
        <v>2.0767653718467989E-4</v>
      </c>
      <c r="W1361" s="22">
        <f t="shared" ca="1" si="332"/>
        <v>1.1396321743184208E-3</v>
      </c>
      <c r="X1361" s="22">
        <f t="shared" ca="1" si="332"/>
        <v>2.6071587949522391E-3</v>
      </c>
      <c r="Y1361" s="22">
        <f t="shared" ca="1" si="332"/>
        <v>-6.313216164781139E-4</v>
      </c>
      <c r="Z1361" s="22">
        <f t="shared" ca="1" si="332"/>
        <v>3.9664843494037125E-4</v>
      </c>
      <c r="AA1361" s="10">
        <f t="shared" ca="1" si="337"/>
        <v>0</v>
      </c>
      <c r="AB1361" s="10">
        <f t="shared" ca="1" si="338"/>
        <v>0</v>
      </c>
      <c r="AC1361" s="5">
        <f t="shared" ca="1" si="340"/>
        <v>0.48641831205897079</v>
      </c>
    </row>
    <row r="1362" spans="1:29" x14ac:dyDescent="0.2">
      <c r="A1362" s="8">
        <v>44015</v>
      </c>
      <c r="B1362" s="3">
        <v>96237</v>
      </c>
      <c r="C1362" s="3">
        <v>96765</v>
      </c>
      <c r="D1362" s="3">
        <v>95803</v>
      </c>
      <c r="E1362" s="3">
        <v>96765</v>
      </c>
      <c r="F1362" s="3">
        <v>96765</v>
      </c>
      <c r="G1362" s="5">
        <f t="shared" si="333"/>
        <v>1.0292977832894179E-2</v>
      </c>
      <c r="H1362" s="24">
        <f t="shared" si="334"/>
        <v>1</v>
      </c>
      <c r="I1362" s="3">
        <f t="shared" si="328"/>
        <v>95343.31578947368</v>
      </c>
      <c r="J1362" s="10">
        <f t="shared" si="339"/>
        <v>5.5073517950849915E-3</v>
      </c>
      <c r="K1362" s="10">
        <f t="shared" si="326"/>
        <v>1.6560718929814534E-3</v>
      </c>
      <c r="L1362" s="10">
        <f t="shared" si="331"/>
        <v>3.8518911983648541E-3</v>
      </c>
      <c r="M1362" s="10">
        <f t="shared" si="330"/>
        <v>-8.8387349748678015E-4</v>
      </c>
      <c r="N1362" s="10">
        <f t="shared" si="327"/>
        <v>6.2146478476376331E-3</v>
      </c>
      <c r="O1362" s="22">
        <f t="shared" ca="1" si="341"/>
        <v>0.913330255741715</v>
      </c>
      <c r="P1362" s="22">
        <f t="shared" ca="1" si="341"/>
        <v>0.4564233308348693</v>
      </c>
      <c r="Q1362" s="22">
        <f t="shared" ca="1" si="341"/>
        <v>0.12079823770401808</v>
      </c>
      <c r="R1362" s="22">
        <f t="shared" ca="1" si="341"/>
        <v>0.1868533859264</v>
      </c>
      <c r="S1362" s="22">
        <f t="shared" ca="1" si="341"/>
        <v>0.99924982179284094</v>
      </c>
      <c r="T1362" s="22">
        <f t="shared" ca="1" si="335"/>
        <v>1.2296033540072415E-2</v>
      </c>
      <c r="U1362" s="25">
        <f t="shared" ca="1" si="336"/>
        <v>0.50307396965503448</v>
      </c>
      <c r="V1362" s="22">
        <f t="shared" ca="1" si="332"/>
        <v>3.420803780008635E-3</v>
      </c>
      <c r="W1362" s="22">
        <f t="shared" ca="1" si="332"/>
        <v>1.0286426584429924E-3</v>
      </c>
      <c r="X1362" s="22">
        <f t="shared" ca="1" si="332"/>
        <v>2.3925408184942614E-3</v>
      </c>
      <c r="Y1362" s="22">
        <f t="shared" ca="1" si="332"/>
        <v>-5.490039339688794E-4</v>
      </c>
      <c r="Z1362" s="22">
        <f t="shared" ca="1" si="332"/>
        <v>3.8601294487114316E-3</v>
      </c>
      <c r="AA1362" s="10">
        <f t="shared" ca="1" si="337"/>
        <v>0</v>
      </c>
      <c r="AB1362" s="10">
        <f t="shared" ca="1" si="338"/>
        <v>0</v>
      </c>
      <c r="AC1362" s="5">
        <f t="shared" ca="1" si="340"/>
        <v>0.48641831205897079</v>
      </c>
    </row>
    <row r="1363" spans="1:29" x14ac:dyDescent="0.2">
      <c r="A1363" s="8">
        <v>44018</v>
      </c>
      <c r="B1363" s="3">
        <v>96776</v>
      </c>
      <c r="C1363" s="3">
        <v>99257</v>
      </c>
      <c r="D1363" s="3">
        <v>96768</v>
      </c>
      <c r="E1363" s="3">
        <v>98937</v>
      </c>
      <c r="F1363" s="3">
        <v>98937</v>
      </c>
      <c r="G1363" s="5">
        <f t="shared" si="333"/>
        <v>8.4194992773178878E-3</v>
      </c>
      <c r="H1363" s="24">
        <f t="shared" si="334"/>
        <v>1</v>
      </c>
      <c r="I1363" s="3">
        <f t="shared" si="328"/>
        <v>95411.31578947368</v>
      </c>
      <c r="J1363" s="10">
        <f t="shared" si="339"/>
        <v>2.2446132382576423E-2</v>
      </c>
      <c r="K1363" s="10">
        <f t="shared" si="326"/>
        <v>2.3478080061899278E-3</v>
      </c>
      <c r="L1363" s="10">
        <f t="shared" si="331"/>
        <v>4.5521554499922392E-3</v>
      </c>
      <c r="M1363" s="10">
        <f t="shared" si="330"/>
        <v>-5.3613758385287263E-4</v>
      </c>
      <c r="N1363" s="10">
        <f t="shared" si="327"/>
        <v>6.6520381027406431E-3</v>
      </c>
      <c r="O1363" s="22">
        <f t="shared" ca="1" si="341"/>
        <v>0.913330255741715</v>
      </c>
      <c r="P1363" s="22">
        <f t="shared" ca="1" si="341"/>
        <v>0.4564233308348693</v>
      </c>
      <c r="Q1363" s="22">
        <f t="shared" ca="1" si="341"/>
        <v>0.12079823770401808</v>
      </c>
      <c r="R1363" s="22">
        <f t="shared" ca="1" si="341"/>
        <v>0.1868533859264</v>
      </c>
      <c r="S1363" s="22">
        <f t="shared" ca="1" si="341"/>
        <v>0.99924982179284094</v>
      </c>
      <c r="T1363" s="22">
        <f t="shared" ca="1" si="335"/>
        <v>2.8669087301708168E-2</v>
      </c>
      <c r="U1363" s="25">
        <f t="shared" ca="1" si="336"/>
        <v>0.50716678095748469</v>
      </c>
      <c r="V1363" s="22">
        <f t="shared" ca="1" si="332"/>
        <v>1.3824908671506266E-2</v>
      </c>
      <c r="W1363" s="22">
        <f t="shared" ca="1" si="332"/>
        <v>1.4460500682515057E-3</v>
      </c>
      <c r="X1363" s="22">
        <f t="shared" ca="1" si="332"/>
        <v>2.8037406303231733E-3</v>
      </c>
      <c r="Y1363" s="22">
        <f t="shared" ca="1" si="332"/>
        <v>-3.302151571502593E-4</v>
      </c>
      <c r="Z1363" s="22">
        <f t="shared" ca="1" si="332"/>
        <v>4.0970897650570385E-3</v>
      </c>
      <c r="AA1363" s="10">
        <f t="shared" ca="1" si="337"/>
        <v>0</v>
      </c>
      <c r="AB1363" s="10">
        <f t="shared" ca="1" si="338"/>
        <v>0</v>
      </c>
      <c r="AC1363" s="5">
        <f t="shared" ca="1" si="340"/>
        <v>0.48641831205897079</v>
      </c>
    </row>
    <row r="1364" spans="1:29" x14ac:dyDescent="0.2">
      <c r="A1364" s="8">
        <v>44019</v>
      </c>
      <c r="B1364" s="3">
        <v>98937</v>
      </c>
      <c r="C1364" s="3">
        <v>98938</v>
      </c>
      <c r="D1364" s="3">
        <v>97272</v>
      </c>
      <c r="E1364" s="3">
        <v>97761</v>
      </c>
      <c r="F1364" s="3">
        <v>97761</v>
      </c>
      <c r="G1364" s="5">
        <f t="shared" si="333"/>
        <v>1.4310410081729952E-2</v>
      </c>
      <c r="H1364" s="24">
        <f t="shared" si="334"/>
        <v>1</v>
      </c>
      <c r="I1364" s="3">
        <f t="shared" si="328"/>
        <v>95464.68421052632</v>
      </c>
      <c r="J1364" s="10">
        <f t="shared" si="339"/>
        <v>-1.1886351920919358E-2</v>
      </c>
      <c r="K1364" s="10">
        <f t="shared" si="326"/>
        <v>1.6425998229861461E-4</v>
      </c>
      <c r="L1364" s="10">
        <f t="shared" si="331"/>
        <v>5.4043836034205258E-3</v>
      </c>
      <c r="M1364" s="10">
        <f t="shared" si="330"/>
        <v>-5.4952514279134497E-4</v>
      </c>
      <c r="N1364" s="10">
        <f t="shared" si="327"/>
        <v>5.6932667001204692E-3</v>
      </c>
      <c r="O1364" s="22">
        <f t="shared" ca="1" si="341"/>
        <v>0.913330255741715</v>
      </c>
      <c r="P1364" s="22">
        <f t="shared" ca="1" si="341"/>
        <v>0.4564233308348693</v>
      </c>
      <c r="Q1364" s="22">
        <f t="shared" ca="1" si="341"/>
        <v>0.12079823770401808</v>
      </c>
      <c r="R1364" s="22">
        <f t="shared" ca="1" si="341"/>
        <v>0.1868533859264</v>
      </c>
      <c r="S1364" s="22">
        <f t="shared" ca="1" si="341"/>
        <v>0.99924982179284094</v>
      </c>
      <c r="T1364" s="22">
        <f t="shared" ca="1" si="335"/>
        <v>-4.5420376344237597E-3</v>
      </c>
      <c r="U1364" s="25">
        <f t="shared" ca="1" si="336"/>
        <v>0.49886449254352999</v>
      </c>
      <c r="V1364" s="22">
        <f t="shared" ca="1" si="332"/>
        <v>-7.4458028501288428E-3</v>
      </c>
      <c r="W1364" s="22">
        <f t="shared" ca="1" si="332"/>
        <v>1.0289510629486229E-4</v>
      </c>
      <c r="X1364" s="22">
        <f t="shared" ca="1" si="332"/>
        <v>3.3853931892019688E-3</v>
      </c>
      <c r="Y1364" s="22">
        <f t="shared" ca="1" si="332"/>
        <v>-3.4423142623029321E-4</v>
      </c>
      <c r="Z1364" s="22">
        <f t="shared" ca="1" si="332"/>
        <v>3.5663542274644235E-3</v>
      </c>
      <c r="AA1364" s="10">
        <f t="shared" ca="1" si="337"/>
        <v>0</v>
      </c>
      <c r="AB1364" s="10">
        <f t="shared" ca="1" si="338"/>
        <v>0</v>
      </c>
      <c r="AC1364" s="5">
        <f t="shared" ca="1" si="340"/>
        <v>0.48641831205897079</v>
      </c>
    </row>
    <row r="1365" spans="1:29" x14ac:dyDescent="0.2">
      <c r="A1365" s="8">
        <v>44020</v>
      </c>
      <c r="B1365" s="3">
        <v>97765</v>
      </c>
      <c r="C1365" s="3">
        <v>99973</v>
      </c>
      <c r="D1365" s="3">
        <v>97765</v>
      </c>
      <c r="E1365" s="3">
        <v>99770</v>
      </c>
      <c r="F1365" s="3">
        <v>99770</v>
      </c>
      <c r="G1365" s="5">
        <f t="shared" si="333"/>
        <v>2.6260398917510308E-3</v>
      </c>
      <c r="H1365" s="24">
        <f t="shared" si="334"/>
        <v>1</v>
      </c>
      <c r="I1365" s="3">
        <f t="shared" si="328"/>
        <v>95732.263157894733</v>
      </c>
      <c r="J1365" s="10">
        <f t="shared" si="339"/>
        <v>2.0550117122369871E-2</v>
      </c>
      <c r="K1365" s="10">
        <f t="shared" si="326"/>
        <v>1.6515948107147182E-3</v>
      </c>
      <c r="L1365" s="10">
        <f t="shared" si="331"/>
        <v>5.043326634296328E-3</v>
      </c>
      <c r="M1365" s="10">
        <f t="shared" si="330"/>
        <v>-5.9284692617366907E-4</v>
      </c>
      <c r="N1365" s="10">
        <f t="shared" si="327"/>
        <v>7.3899758677353324E-3</v>
      </c>
      <c r="O1365" s="22">
        <f t="shared" ca="1" si="341"/>
        <v>0.913330255741715</v>
      </c>
      <c r="P1365" s="22">
        <f t="shared" ca="1" si="341"/>
        <v>0.4564233308348693</v>
      </c>
      <c r="Q1365" s="22">
        <f t="shared" ca="1" si="341"/>
        <v>0.12079823770401808</v>
      </c>
      <c r="R1365" s="22">
        <f t="shared" ca="1" si="341"/>
        <v>0.1868533859264</v>
      </c>
      <c r="S1365" s="22">
        <f t="shared" ca="1" si="341"/>
        <v>0.99924982179284094</v>
      </c>
      <c r="T1365" s="22">
        <f t="shared" ca="1" si="335"/>
        <v>2.740575171457732E-2</v>
      </c>
      <c r="U1365" s="25">
        <f t="shared" ca="1" si="336"/>
        <v>0.50685100913207537</v>
      </c>
      <c r="V1365" s="22">
        <f t="shared" ca="1" si="332"/>
        <v>1.2665458574496403E-2</v>
      </c>
      <c r="W1365" s="22">
        <f t="shared" ca="1" si="332"/>
        <v>1.0179117487457011E-3</v>
      </c>
      <c r="X1365" s="22">
        <f t="shared" ca="1" si="332"/>
        <v>3.1083056210323068E-3</v>
      </c>
      <c r="Y1365" s="22">
        <f t="shared" ca="1" si="332"/>
        <v>-3.6538371726828485E-4</v>
      </c>
      <c r="Z1365" s="22">
        <f t="shared" ca="1" si="332"/>
        <v>4.5545936629939826E-3</v>
      </c>
      <c r="AA1365" s="10">
        <f t="shared" ca="1" si="337"/>
        <v>0</v>
      </c>
      <c r="AB1365" s="10">
        <f t="shared" ca="1" si="338"/>
        <v>0</v>
      </c>
      <c r="AC1365" s="5">
        <f t="shared" ca="1" si="340"/>
        <v>0.48641831205897079</v>
      </c>
    </row>
    <row r="1366" spans="1:29" x14ac:dyDescent="0.2">
      <c r="A1366" s="8">
        <v>44021</v>
      </c>
      <c r="B1366" s="3">
        <v>99770</v>
      </c>
      <c r="C1366" s="3">
        <v>100191</v>
      </c>
      <c r="D1366" s="3">
        <v>98861</v>
      </c>
      <c r="E1366" s="3">
        <v>99160</v>
      </c>
      <c r="F1366" s="3">
        <v>99160</v>
      </c>
      <c r="G1366" s="5">
        <f t="shared" si="333"/>
        <v>-4.6692214602662707E-3</v>
      </c>
      <c r="H1366" s="24">
        <f t="shared" si="334"/>
        <v>0</v>
      </c>
      <c r="I1366" s="3">
        <f t="shared" si="328"/>
        <v>96067.263157894733</v>
      </c>
      <c r="J1366" s="10">
        <f t="shared" si="339"/>
        <v>-6.1140623433898478E-3</v>
      </c>
      <c r="K1366" s="10">
        <f t="shared" si="326"/>
        <v>2.4110410005004799E-3</v>
      </c>
      <c r="L1366" s="10">
        <f t="shared" si="331"/>
        <v>4.1355036499318865E-3</v>
      </c>
      <c r="M1366" s="10">
        <f t="shared" si="330"/>
        <v>-7.6692754319347743E-4</v>
      </c>
      <c r="N1366" s="10">
        <f t="shared" si="327"/>
        <v>6.1006374071444162E-3</v>
      </c>
      <c r="O1366" s="22">
        <f t="shared" ca="1" si="341"/>
        <v>0.913330255741715</v>
      </c>
      <c r="P1366" s="22">
        <f t="shared" ca="1" si="341"/>
        <v>0.4564233308348693</v>
      </c>
      <c r="Q1366" s="22">
        <f t="shared" ca="1" si="341"/>
        <v>0.12079823770401808</v>
      </c>
      <c r="R1366" s="22">
        <f t="shared" ca="1" si="341"/>
        <v>0.1868533859264</v>
      </c>
      <c r="S1366" s="22">
        <f t="shared" ca="1" si="341"/>
        <v>0.99924982179284094</v>
      </c>
      <c r="T1366" s="22">
        <f t="shared" ca="1" si="335"/>
        <v>1.9686166271550122E-3</v>
      </c>
      <c r="U1366" s="25">
        <f t="shared" ca="1" si="336"/>
        <v>0.50049215399784552</v>
      </c>
      <c r="V1366" s="22">
        <f t="shared" ca="1" si="332"/>
        <v>3.8250465839536193E-3</v>
      </c>
      <c r="W1366" s="22">
        <f t="shared" ca="1" si="332"/>
        <v>-1.5083824182308371E-3</v>
      </c>
      <c r="X1366" s="22">
        <f t="shared" ca="1" si="332"/>
        <v>-2.5872314053522341E-3</v>
      </c>
      <c r="Y1366" s="22">
        <f t="shared" ca="1" si="332"/>
        <v>4.7980105770490072E-4</v>
      </c>
      <c r="Z1366" s="22">
        <f t="shared" ca="1" si="332"/>
        <v>-3.8166477480174928E-3</v>
      </c>
      <c r="AA1366" s="10">
        <f t="shared" ca="1" si="337"/>
        <v>0</v>
      </c>
      <c r="AB1366" s="10">
        <f t="shared" ca="1" si="338"/>
        <v>0</v>
      </c>
      <c r="AC1366" s="5">
        <f t="shared" ca="1" si="340"/>
        <v>0.48641831205897079</v>
      </c>
    </row>
    <row r="1367" spans="1:29" x14ac:dyDescent="0.2">
      <c r="A1367" s="8">
        <v>44022</v>
      </c>
      <c r="B1367" s="3">
        <v>99160</v>
      </c>
      <c r="C1367" s="3">
        <v>100101</v>
      </c>
      <c r="D1367" s="3">
        <v>98739</v>
      </c>
      <c r="E1367" s="3">
        <v>100032</v>
      </c>
      <c r="F1367" s="3">
        <v>100032</v>
      </c>
      <c r="G1367" s="5">
        <f t="shared" si="333"/>
        <v>4.0786948176583238E-3</v>
      </c>
      <c r="H1367" s="24">
        <f t="shared" si="334"/>
        <v>1</v>
      </c>
      <c r="I1367" s="3">
        <f t="shared" si="328"/>
        <v>96470.210526315786</v>
      </c>
      <c r="J1367" s="10">
        <f t="shared" si="339"/>
        <v>8.7938684953610124E-3</v>
      </c>
      <c r="K1367" s="10">
        <f t="shared" ref="K1367:K1430" si="342">AVERAGE(J1348:J1367)</f>
        <v>3.8492980988844849E-3</v>
      </c>
      <c r="L1367" s="10">
        <f t="shared" si="331"/>
        <v>3.8541299375880224E-3</v>
      </c>
      <c r="M1367" s="10">
        <f t="shared" si="330"/>
        <v>-5.922514531624723E-4</v>
      </c>
      <c r="N1367" s="10">
        <f t="shared" ref="N1367:N1430" si="343">AVERAGE(J1363:J1367)</f>
        <v>6.7579407471996204E-3</v>
      </c>
      <c r="O1367" s="22">
        <f t="shared" ca="1" si="341"/>
        <v>0.913330255741715</v>
      </c>
      <c r="P1367" s="22">
        <f t="shared" ca="1" si="341"/>
        <v>0.4564233308348693</v>
      </c>
      <c r="Q1367" s="22">
        <f t="shared" ca="1" si="341"/>
        <v>0.12079823770401808</v>
      </c>
      <c r="R1367" s="22">
        <f t="shared" ca="1" si="341"/>
        <v>0.1868533859264</v>
      </c>
      <c r="S1367" s="22">
        <f t="shared" ca="1" si="341"/>
        <v>0.99924982179284094</v>
      </c>
      <c r="T1367" s="22">
        <f t="shared" ca="1" si="335"/>
        <v>1.6896394623821764E-2</v>
      </c>
      <c r="U1367" s="25">
        <f t="shared" ca="1" si="336"/>
        <v>0.50422399816464802</v>
      </c>
      <c r="V1367" s="22">
        <f t="shared" ca="1" si="332"/>
        <v>5.4493472638478951E-3</v>
      </c>
      <c r="W1367" s="22">
        <f t="shared" ca="1" si="332"/>
        <v>2.3853167777021602E-3</v>
      </c>
      <c r="X1367" s="22">
        <f t="shared" ca="1" si="332"/>
        <v>2.388310951089261E-3</v>
      </c>
      <c r="Y1367" s="22">
        <f t="shared" ca="1" si="332"/>
        <v>-3.6700387747478654E-4</v>
      </c>
      <c r="Z1367" s="22">
        <f t="shared" ca="1" si="332"/>
        <v>4.187732161269558E-3</v>
      </c>
      <c r="AA1367" s="10">
        <f t="shared" ca="1" si="337"/>
        <v>0</v>
      </c>
      <c r="AB1367" s="10">
        <f t="shared" ca="1" si="338"/>
        <v>0</v>
      </c>
      <c r="AC1367" s="5">
        <f t="shared" ca="1" si="340"/>
        <v>0.48641831205897079</v>
      </c>
    </row>
    <row r="1368" spans="1:29" x14ac:dyDescent="0.2">
      <c r="A1368" s="8">
        <v>44025</v>
      </c>
      <c r="B1368" s="3">
        <v>100027</v>
      </c>
      <c r="C1368" s="3">
        <v>100858</v>
      </c>
      <c r="D1368" s="3">
        <v>98697</v>
      </c>
      <c r="E1368" s="3">
        <v>98697</v>
      </c>
      <c r="F1368" s="3">
        <v>98697</v>
      </c>
      <c r="G1368" s="5">
        <f t="shared" si="333"/>
        <v>3.1348470571547216E-2</v>
      </c>
      <c r="H1368" s="24">
        <f t="shared" si="334"/>
        <v>1</v>
      </c>
      <c r="I1368" s="3">
        <f t="shared" si="328"/>
        <v>96742.105263157893</v>
      </c>
      <c r="J1368" s="10">
        <f t="shared" si="339"/>
        <v>-1.3345729366602721E-2</v>
      </c>
      <c r="K1368" s="10">
        <f t="shared" si="342"/>
        <v>3.4077781050411205E-3</v>
      </c>
      <c r="L1368" s="10">
        <f t="shared" si="331"/>
        <v>4.2280637228858508E-3</v>
      </c>
      <c r="M1368" s="10">
        <f t="shared" si="330"/>
        <v>-6.1495499883866707E-4</v>
      </c>
      <c r="N1368" s="10">
        <f t="shared" si="343"/>
        <v>-4.0043160263620871E-4</v>
      </c>
      <c r="O1368" s="22">
        <f t="shared" ca="1" si="341"/>
        <v>0.913330255741715</v>
      </c>
      <c r="P1368" s="22">
        <f t="shared" ca="1" si="341"/>
        <v>0.4564233308348693</v>
      </c>
      <c r="Q1368" s="22">
        <f t="shared" ca="1" si="341"/>
        <v>0.12079823770401808</v>
      </c>
      <c r="R1368" s="22">
        <f t="shared" ca="1" si="341"/>
        <v>0.1868533859264</v>
      </c>
      <c r="S1368" s="22">
        <f t="shared" ca="1" si="341"/>
        <v>0.99924982179284094</v>
      </c>
      <c r="T1368" s="22">
        <f t="shared" ca="1" si="335"/>
        <v>-1.0637963966684896E-2</v>
      </c>
      <c r="U1368" s="25">
        <f t="shared" ca="1" si="336"/>
        <v>0.49734053408843631</v>
      </c>
      <c r="V1368" s="22">
        <f t="shared" ca="1" si="332"/>
        <v>-8.3852092615545309E-3</v>
      </c>
      <c r="W1368" s="22">
        <f t="shared" ca="1" si="332"/>
        <v>2.1411293263012996E-3</v>
      </c>
      <c r="X1368" s="22">
        <f t="shared" ca="1" si="332"/>
        <v>2.6565201581492961E-3</v>
      </c>
      <c r="Y1368" s="22">
        <f t="shared" ca="1" si="332"/>
        <v>-3.8638025768792343E-4</v>
      </c>
      <c r="Z1368" s="22">
        <f t="shared" ca="1" si="332"/>
        <v>-2.5159380134343268E-4</v>
      </c>
      <c r="AA1368" s="10">
        <f t="shared" ca="1" si="337"/>
        <v>0</v>
      </c>
      <c r="AB1368" s="10">
        <f t="shared" ca="1" si="338"/>
        <v>0</v>
      </c>
      <c r="AC1368" s="5">
        <f t="shared" ca="1" si="340"/>
        <v>0.48641831205897079</v>
      </c>
    </row>
    <row r="1369" spans="1:29" x14ac:dyDescent="0.2">
      <c r="A1369" s="8">
        <v>44026</v>
      </c>
      <c r="B1369" s="3">
        <v>98699</v>
      </c>
      <c r="C1369" s="3">
        <v>100632</v>
      </c>
      <c r="D1369" s="3">
        <v>98289</v>
      </c>
      <c r="E1369" s="3">
        <v>100440</v>
      </c>
      <c r="F1369" s="3">
        <v>100440</v>
      </c>
      <c r="G1369" s="5">
        <f t="shared" si="333"/>
        <v>1.1250497809638382E-3</v>
      </c>
      <c r="H1369" s="24">
        <f t="shared" si="334"/>
        <v>1</v>
      </c>
      <c r="I1369" s="3">
        <f t="shared" si="328"/>
        <v>96999.631578947374</v>
      </c>
      <c r="J1369" s="10">
        <f t="shared" si="339"/>
        <v>1.7660111249582E-2</v>
      </c>
      <c r="K1369" s="10">
        <f t="shared" si="342"/>
        <v>3.6656212876813032E-3</v>
      </c>
      <c r="L1369" s="10">
        <f t="shared" si="331"/>
        <v>4.9862047102057641E-3</v>
      </c>
      <c r="M1369" s="10">
        <f t="shared" si="330"/>
        <v>-5.1948624224111724E-4</v>
      </c>
      <c r="N1369" s="10">
        <f t="shared" si="343"/>
        <v>5.5088610314640626E-3</v>
      </c>
      <c r="O1369" s="22">
        <f t="shared" ca="1" si="341"/>
        <v>0.913330255741715</v>
      </c>
      <c r="P1369" s="22">
        <f t="shared" ca="1" si="341"/>
        <v>0.4564233308348693</v>
      </c>
      <c r="Q1369" s="22">
        <f t="shared" ca="1" si="341"/>
        <v>0.12079823770401808</v>
      </c>
      <c r="R1369" s="22">
        <f t="shared" ca="1" si="341"/>
        <v>0.1868533859264</v>
      </c>
      <c r="S1369" s="22">
        <f t="shared" ca="1" si="341"/>
        <v>0.99924982179284094</v>
      </c>
      <c r="T1369" s="22">
        <f t="shared" ca="1" si="335"/>
        <v>2.3812574384201951E-2</v>
      </c>
      <c r="U1369" s="25">
        <f t="shared" ca="1" si="336"/>
        <v>0.50595286230676739</v>
      </c>
      <c r="V1369" s="22">
        <f t="shared" ca="1" si="332"/>
        <v>1.0904613360260324E-2</v>
      </c>
      <c r="W1369" s="22">
        <f t="shared" ca="1" si="332"/>
        <v>2.2634162549938805E-3</v>
      </c>
      <c r="X1369" s="22">
        <f t="shared" ca="1" si="332"/>
        <v>3.0788387304858961E-3</v>
      </c>
      <c r="Y1369" s="22">
        <f t="shared" ca="1" si="332"/>
        <v>-3.2076788971235946E-4</v>
      </c>
      <c r="Z1369" s="22">
        <f t="shared" ca="1" si="332"/>
        <v>3.4015640532809406E-3</v>
      </c>
      <c r="AA1369" s="10">
        <f t="shared" ca="1" si="337"/>
        <v>0</v>
      </c>
      <c r="AB1369" s="10">
        <f t="shared" ca="1" si="338"/>
        <v>0</v>
      </c>
      <c r="AC1369" s="5">
        <f t="shared" ca="1" si="340"/>
        <v>0.48641831205897079</v>
      </c>
    </row>
    <row r="1370" spans="1:29" x14ac:dyDescent="0.2">
      <c r="A1370" s="8">
        <v>44027</v>
      </c>
      <c r="B1370" s="3">
        <v>100444</v>
      </c>
      <c r="C1370" s="3">
        <v>102114</v>
      </c>
      <c r="D1370" s="3">
        <v>100444</v>
      </c>
      <c r="E1370" s="3">
        <v>101791</v>
      </c>
      <c r="F1370" s="3">
        <v>101791</v>
      </c>
      <c r="G1370" s="5">
        <f t="shared" si="333"/>
        <v>1.0776984212749641E-2</v>
      </c>
      <c r="H1370" s="24">
        <f t="shared" si="334"/>
        <v>1</v>
      </c>
      <c r="I1370" s="3">
        <f t="shared" si="328"/>
        <v>97297.84210526316</v>
      </c>
      <c r="J1370" s="10">
        <f t="shared" si="339"/>
        <v>1.3450816407805766E-2</v>
      </c>
      <c r="K1370" s="10">
        <f t="shared" si="342"/>
        <v>3.2604445598790111E-3</v>
      </c>
      <c r="L1370" s="10">
        <f t="shared" si="331"/>
        <v>5.1043513188020629E-3</v>
      </c>
      <c r="M1370" s="10">
        <f t="shared" si="330"/>
        <v>-3.5618587634013156E-4</v>
      </c>
      <c r="N1370" s="10">
        <f t="shared" si="343"/>
        <v>4.0890008885512419E-3</v>
      </c>
      <c r="O1370" s="22">
        <f t="shared" ca="1" si="341"/>
        <v>0.913330255741715</v>
      </c>
      <c r="P1370" s="22">
        <f t="shared" ca="1" si="341"/>
        <v>0.4564233308348693</v>
      </c>
      <c r="Q1370" s="22">
        <f t="shared" ca="1" si="341"/>
        <v>0.12079823770401808</v>
      </c>
      <c r="R1370" s="22">
        <f t="shared" ca="1" si="341"/>
        <v>0.1868533859264</v>
      </c>
      <c r="S1370" s="22">
        <f t="shared" ca="1" si="341"/>
        <v>0.99924982179284094</v>
      </c>
      <c r="T1370" s="22">
        <f t="shared" ca="1" si="335"/>
        <v>1.8409156071814255E-2</v>
      </c>
      <c r="U1370" s="25">
        <f t="shared" ca="1" si="336"/>
        <v>0.50460215904718597</v>
      </c>
      <c r="V1370" s="22">
        <f t="shared" ca="1" si="332"/>
        <v>8.3286760985283176E-3</v>
      </c>
      <c r="W1370" s="22">
        <f t="shared" ca="1" si="332"/>
        <v>2.0188504439538945E-3</v>
      </c>
      <c r="X1370" s="22">
        <f t="shared" ca="1" si="332"/>
        <v>3.1605879924676856E-3</v>
      </c>
      <c r="Y1370" s="22">
        <f t="shared" ca="1" si="332"/>
        <v>-2.2054845631421058E-4</v>
      </c>
      <c r="Z1370" s="22">
        <f t="shared" ca="1" si="332"/>
        <v>2.5318882463948025E-3</v>
      </c>
      <c r="AA1370" s="10">
        <f t="shared" ca="1" si="337"/>
        <v>0</v>
      </c>
      <c r="AB1370" s="10">
        <f t="shared" ca="1" si="338"/>
        <v>0</v>
      </c>
      <c r="AC1370" s="5">
        <f t="shared" ca="1" si="340"/>
        <v>0.48641831205897079</v>
      </c>
    </row>
    <row r="1371" spans="1:29" x14ac:dyDescent="0.2">
      <c r="A1371" s="8">
        <v>44028</v>
      </c>
      <c r="B1371" s="3">
        <v>101791</v>
      </c>
      <c r="C1371" s="3">
        <v>101792</v>
      </c>
      <c r="D1371" s="3">
        <v>100160</v>
      </c>
      <c r="E1371" s="3">
        <v>100553</v>
      </c>
      <c r="F1371" s="3">
        <v>100553</v>
      </c>
      <c r="G1371" s="5">
        <f t="shared" si="333"/>
        <v>3.8517000984555461E-2</v>
      </c>
      <c r="H1371" s="24">
        <f t="shared" si="334"/>
        <v>1</v>
      </c>
      <c r="I1371" s="3">
        <f t="shared" si="328"/>
        <v>97507.368421052626</v>
      </c>
      <c r="J1371" s="10">
        <f t="shared" si="339"/>
        <v>-1.2162175437907097E-2</v>
      </c>
      <c r="K1371" s="10">
        <f t="shared" si="342"/>
        <v>2.3498668459969894E-3</v>
      </c>
      <c r="L1371" s="10">
        <f t="shared" si="331"/>
        <v>4.96353511056864E-3</v>
      </c>
      <c r="M1371" s="10">
        <f t="shared" si="330"/>
        <v>-6.1183443608027412E-4</v>
      </c>
      <c r="N1371" s="10">
        <f t="shared" si="343"/>
        <v>2.8793782696477921E-3</v>
      </c>
      <c r="O1371" s="22">
        <f t="shared" ca="1" si="341"/>
        <v>0.913330255741715</v>
      </c>
      <c r="P1371" s="22">
        <f t="shared" ca="1" si="341"/>
        <v>0.4564233308348693</v>
      </c>
      <c r="Q1371" s="22">
        <f t="shared" ca="1" si="341"/>
        <v>0.12079823770401808</v>
      </c>
      <c r="R1371" s="22">
        <f t="shared" ca="1" si="341"/>
        <v>0.1868533859264</v>
      </c>
      <c r="S1371" s="22">
        <f t="shared" ca="1" si="341"/>
        <v>0.99924982179284094</v>
      </c>
      <c r="T1371" s="22">
        <f t="shared" ca="1" si="335"/>
        <v>-6.673067569260443E-3</v>
      </c>
      <c r="U1371" s="25">
        <f t="shared" ca="1" si="336"/>
        <v>0.49833173929829411</v>
      </c>
      <c r="V1371" s="22">
        <f t="shared" ca="1" si="332"/>
        <v>-7.6266368443277336E-3</v>
      </c>
      <c r="W1371" s="22">
        <f t="shared" ca="1" si="332"/>
        <v>1.4735506125891605E-3</v>
      </c>
      <c r="X1371" s="22">
        <f t="shared" ca="1" si="332"/>
        <v>3.1125253821277996E-3</v>
      </c>
      <c r="Y1371" s="22">
        <f t="shared" ca="1" si="332"/>
        <v>-3.836681255472237E-4</v>
      </c>
      <c r="Z1371" s="22">
        <f t="shared" ca="1" si="332"/>
        <v>1.8055957597526177E-3</v>
      </c>
      <c r="AA1371" s="10">
        <f t="shared" ca="1" si="337"/>
        <v>0</v>
      </c>
      <c r="AB1371" s="10">
        <f t="shared" ca="1" si="338"/>
        <v>0</v>
      </c>
      <c r="AC1371" s="5">
        <f t="shared" ca="1" si="340"/>
        <v>0.48641831205897079</v>
      </c>
    </row>
    <row r="1372" spans="1:29" x14ac:dyDescent="0.2">
      <c r="A1372" s="8">
        <v>44029</v>
      </c>
      <c r="B1372" s="3">
        <v>100554</v>
      </c>
      <c r="C1372" s="3">
        <v>103017</v>
      </c>
      <c r="D1372" s="3">
        <v>100554</v>
      </c>
      <c r="E1372" s="3">
        <v>102888</v>
      </c>
      <c r="F1372" s="3">
        <v>102888</v>
      </c>
      <c r="G1372" s="5">
        <f t="shared" si="333"/>
        <v>1.3820853743876871E-2</v>
      </c>
      <c r="H1372" s="24">
        <f t="shared" si="334"/>
        <v>1</v>
      </c>
      <c r="I1372" s="3">
        <f t="shared" ref="I1372:I1435" si="344">AVERAGE(F1354:F1372)</f>
        <v>97904.84210526316</v>
      </c>
      <c r="J1372" s="10">
        <f t="shared" si="339"/>
        <v>2.3221584636957671E-2</v>
      </c>
      <c r="K1372" s="10">
        <f t="shared" si="342"/>
        <v>3.2784363249189928E-3</v>
      </c>
      <c r="L1372" s="10">
        <f t="shared" si="331"/>
        <v>5.6670136514308323E-3</v>
      </c>
      <c r="M1372" s="10">
        <f t="shared" si="330"/>
        <v>-2.1380729875136061E-4</v>
      </c>
      <c r="N1372" s="10">
        <f t="shared" si="343"/>
        <v>5.7649214979671234E-3</v>
      </c>
      <c r="O1372" s="22">
        <f t="shared" ca="1" si="341"/>
        <v>0.913330255741715</v>
      </c>
      <c r="P1372" s="22">
        <f t="shared" ca="1" si="341"/>
        <v>0.4564233308348693</v>
      </c>
      <c r="Q1372" s="22">
        <f t="shared" ca="1" si="341"/>
        <v>0.12079823770401808</v>
      </c>
      <c r="R1372" s="22">
        <f t="shared" ca="1" si="341"/>
        <v>0.1868533859264</v>
      </c>
      <c r="S1372" s="22">
        <f t="shared" ca="1" si="341"/>
        <v>0.99924982179284094</v>
      </c>
      <c r="T1372" s="22">
        <f t="shared" ca="1" si="335"/>
        <v>2.9110542086473339E-2</v>
      </c>
      <c r="U1372" s="25">
        <f t="shared" ca="1" si="336"/>
        <v>0.50727712162845573</v>
      </c>
      <c r="V1372" s="22">
        <f t="shared" ca="1" si="332"/>
        <v>1.4299227938380605E-2</v>
      </c>
      <c r="W1372" s="22">
        <f t="shared" ca="1" si="332"/>
        <v>2.0187730090079361E-3</v>
      </c>
      <c r="X1372" s="22">
        <f t="shared" ca="1" si="332"/>
        <v>3.4895947541304633E-3</v>
      </c>
      <c r="Y1372" s="22">
        <f t="shared" ca="1" si="332"/>
        <v>-1.3165679033244853E-4</v>
      </c>
      <c r="Z1372" s="22">
        <f t="shared" ca="1" si="332"/>
        <v>3.5498837755932912E-3</v>
      </c>
      <c r="AA1372" s="10">
        <f t="shared" ca="1" si="337"/>
        <v>0</v>
      </c>
      <c r="AB1372" s="10">
        <f t="shared" ca="1" si="338"/>
        <v>0</v>
      </c>
      <c r="AC1372" s="5">
        <f t="shared" ca="1" si="340"/>
        <v>0.48641831205897079</v>
      </c>
    </row>
    <row r="1373" spans="1:29" x14ac:dyDescent="0.2">
      <c r="A1373" s="8">
        <v>44032</v>
      </c>
      <c r="B1373" s="3">
        <v>102888</v>
      </c>
      <c r="C1373" s="3">
        <v>104439</v>
      </c>
      <c r="D1373" s="3">
        <v>102744</v>
      </c>
      <c r="E1373" s="3">
        <v>104426</v>
      </c>
      <c r="F1373" s="3">
        <v>104426</v>
      </c>
      <c r="G1373" s="5">
        <f t="shared" si="333"/>
        <v>-1.3023576503935486E-3</v>
      </c>
      <c r="H1373" s="24">
        <f t="shared" si="334"/>
        <v>0</v>
      </c>
      <c r="I1373" s="3">
        <f t="shared" si="344"/>
        <v>98349.631578947374</v>
      </c>
      <c r="J1373" s="10">
        <f t="shared" si="339"/>
        <v>1.4948293289790859E-2</v>
      </c>
      <c r="K1373" s="10">
        <f t="shared" si="342"/>
        <v>4.6657880312011898E-3</v>
      </c>
      <c r="L1373" s="10">
        <f t="shared" si="331"/>
        <v>5.417073361233868E-3</v>
      </c>
      <c r="M1373" s="10">
        <f t="shared" si="330"/>
        <v>1.4655614248829663E-5</v>
      </c>
      <c r="N1373" s="10">
        <f t="shared" si="343"/>
        <v>1.142372602924584E-2</v>
      </c>
      <c r="O1373" s="22">
        <f t="shared" ca="1" si="341"/>
        <v>0.913330255741715</v>
      </c>
      <c r="P1373" s="22">
        <f t="shared" ca="1" si="341"/>
        <v>0.4564233308348693</v>
      </c>
      <c r="Q1373" s="22">
        <f t="shared" ca="1" si="341"/>
        <v>0.12079823770401808</v>
      </c>
      <c r="R1373" s="22">
        <f t="shared" ca="1" si="341"/>
        <v>0.1868533859264</v>
      </c>
      <c r="S1373" s="22">
        <f t="shared" ca="1" si="341"/>
        <v>0.99924982179284094</v>
      </c>
      <c r="T1373" s="22">
        <f t="shared" ca="1" si="335"/>
        <v>2.7854570613066967E-2</v>
      </c>
      <c r="U1373" s="25">
        <f t="shared" ca="1" si="336"/>
        <v>0.50696319244395616</v>
      </c>
      <c r="V1373" s="22">
        <f t="shared" ca="1" si="332"/>
        <v>-9.4709559164821988E-3</v>
      </c>
      <c r="W1373" s="22">
        <f t="shared" ca="1" si="332"/>
        <v>-2.956155054124911E-3</v>
      </c>
      <c r="X1373" s="22">
        <f t="shared" ca="1" si="332"/>
        <v>-3.432155230432585E-3</v>
      </c>
      <c r="Y1373" s="22">
        <f t="shared" ca="1" si="332"/>
        <v>-9.2855200114672159E-6</v>
      </c>
      <c r="Z1373" s="22">
        <f t="shared" ca="1" si="332"/>
        <v>-7.2378567591291423E-3</v>
      </c>
      <c r="AA1373" s="10">
        <f t="shared" ca="1" si="337"/>
        <v>0</v>
      </c>
      <c r="AB1373" s="10">
        <f t="shared" ca="1" si="338"/>
        <v>0</v>
      </c>
      <c r="AC1373" s="5">
        <f t="shared" ca="1" si="340"/>
        <v>0.48641831205897079</v>
      </c>
    </row>
    <row r="1374" spans="1:29" x14ac:dyDescent="0.2">
      <c r="A1374" s="8">
        <v>44033</v>
      </c>
      <c r="B1374" s="3">
        <v>104426</v>
      </c>
      <c r="C1374" s="3">
        <v>105449</v>
      </c>
      <c r="D1374" s="3">
        <v>103732</v>
      </c>
      <c r="E1374" s="3">
        <v>104310</v>
      </c>
      <c r="F1374" s="3">
        <v>104310</v>
      </c>
      <c r="G1374" s="5">
        <f t="shared" si="333"/>
        <v>-1.9336592848240852E-2</v>
      </c>
      <c r="H1374" s="24">
        <f t="shared" si="334"/>
        <v>0</v>
      </c>
      <c r="I1374" s="3">
        <f t="shared" si="344"/>
        <v>98872.421052631573</v>
      </c>
      <c r="J1374" s="10">
        <f t="shared" si="339"/>
        <v>-1.1108344665121672E-3</v>
      </c>
      <c r="K1374" s="10">
        <f t="shared" si="342"/>
        <v>4.2751158220150466E-3</v>
      </c>
      <c r="L1374" s="10">
        <f t="shared" si="331"/>
        <v>5.6933752919402546E-3</v>
      </c>
      <c r="M1374" s="10">
        <f t="shared" si="330"/>
        <v>7.0401612541713622E-4</v>
      </c>
      <c r="N1374" s="10">
        <f t="shared" si="343"/>
        <v>7.6695368860270063E-3</v>
      </c>
      <c r="O1374" s="22">
        <f t="shared" ca="1" si="341"/>
        <v>0.913330255741715</v>
      </c>
      <c r="P1374" s="22">
        <f t="shared" ca="1" si="341"/>
        <v>0.4564233308348693</v>
      </c>
      <c r="Q1374" s="22">
        <f t="shared" ca="1" si="341"/>
        <v>0.12079823770401808</v>
      </c>
      <c r="R1374" s="22">
        <f t="shared" ca="1" si="341"/>
        <v>0.1868533859264</v>
      </c>
      <c r="S1374" s="22">
        <f t="shared" ca="1" si="341"/>
        <v>0.99924982179284094</v>
      </c>
      <c r="T1374" s="22">
        <f t="shared" ca="1" si="335"/>
        <v>9.4197847410337539E-3</v>
      </c>
      <c r="U1374" s="25">
        <f t="shared" ca="1" si="336"/>
        <v>0.50235492877208821</v>
      </c>
      <c r="V1374" s="22">
        <f t="shared" ca="1" si="332"/>
        <v>6.9752598823437687E-4</v>
      </c>
      <c r="W1374" s="22">
        <f t="shared" ca="1" si="332"/>
        <v>-2.6844723300047182E-3</v>
      </c>
      <c r="X1374" s="22">
        <f t="shared" ca="1" si="332"/>
        <v>-3.5750396180710443E-3</v>
      </c>
      <c r="Y1374" s="22">
        <f t="shared" ca="1" si="332"/>
        <v>-4.4207265656457393E-4</v>
      </c>
      <c r="Z1374" s="22">
        <f t="shared" ca="1" si="332"/>
        <v>-4.8159302371334877E-3</v>
      </c>
      <c r="AA1374" s="10">
        <f t="shared" ca="1" si="337"/>
        <v>-2.0336592848240853E-2</v>
      </c>
      <c r="AB1374" s="10">
        <f t="shared" ca="1" si="338"/>
        <v>0</v>
      </c>
      <c r="AC1374" s="5">
        <f t="shared" ca="1" si="340"/>
        <v>0.46608171921072994</v>
      </c>
    </row>
    <row r="1375" spans="1:29" x14ac:dyDescent="0.2">
      <c r="A1375" s="8">
        <v>44034</v>
      </c>
      <c r="B1375" s="3">
        <v>104312</v>
      </c>
      <c r="C1375" s="3">
        <v>104980</v>
      </c>
      <c r="D1375" s="3">
        <v>103277</v>
      </c>
      <c r="E1375" s="3">
        <v>104290</v>
      </c>
      <c r="F1375" s="3">
        <v>104290</v>
      </c>
      <c r="G1375" s="5">
        <f t="shared" si="333"/>
        <v>-1.8295138555949775E-2</v>
      </c>
      <c r="H1375" s="24">
        <f t="shared" si="334"/>
        <v>0</v>
      </c>
      <c r="I1375" s="3">
        <f t="shared" si="344"/>
        <v>99309.631578947374</v>
      </c>
      <c r="J1375" s="10">
        <f t="shared" si="339"/>
        <v>-1.9173617102863361E-4</v>
      </c>
      <c r="K1375" s="10">
        <f t="shared" si="342"/>
        <v>5.098037479209905E-3</v>
      </c>
      <c r="L1375" s="10">
        <f t="shared" si="331"/>
        <v>5.991317587428175E-3</v>
      </c>
      <c r="M1375" s="10">
        <f t="shared" si="330"/>
        <v>9.6071129894209845E-4</v>
      </c>
      <c r="N1375" s="10">
        <f t="shared" si="343"/>
        <v>4.9410263702601267E-3</v>
      </c>
      <c r="O1375" s="22">
        <f t="shared" ca="1" si="341"/>
        <v>0.913330255741715</v>
      </c>
      <c r="P1375" s="22">
        <f t="shared" ca="1" si="341"/>
        <v>0.4564233308348693</v>
      </c>
      <c r="Q1375" s="22">
        <f t="shared" ca="1" si="341"/>
        <v>0.12079823770401808</v>
      </c>
      <c r="R1375" s="22">
        <f t="shared" ca="1" si="341"/>
        <v>0.1868533859264</v>
      </c>
      <c r="S1375" s="22">
        <f t="shared" ca="1" si="341"/>
        <v>0.99924982179284094</v>
      </c>
      <c r="T1375" s="22">
        <f t="shared" ca="1" si="335"/>
        <v>7.9923172860091197E-3</v>
      </c>
      <c r="U1375" s="25">
        <f t="shared" ca="1" si="336"/>
        <v>0.50199806868560493</v>
      </c>
      <c r="V1375" s="22">
        <f t="shared" ca="1" si="332"/>
        <v>1.2031206313421356E-4</v>
      </c>
      <c r="W1375" s="22">
        <f t="shared" ca="1" si="332"/>
        <v>-3.1989551255182385E-3</v>
      </c>
      <c r="X1375" s="22">
        <f t="shared" ca="1" si="332"/>
        <v>-3.7594772857341315E-3</v>
      </c>
      <c r="Y1375" s="22">
        <f t="shared" ca="1" si="332"/>
        <v>-6.0283439390688965E-4</v>
      </c>
      <c r="Z1375" s="22">
        <f t="shared" ca="1" si="332"/>
        <v>-3.1004326070419642E-3</v>
      </c>
      <c r="AA1375" s="10">
        <f t="shared" ca="1" si="337"/>
        <v>-1.9295138555949776E-2</v>
      </c>
      <c r="AB1375" s="10">
        <f t="shared" ca="1" si="338"/>
        <v>0</v>
      </c>
      <c r="AC1375" s="5">
        <f t="shared" ca="1" si="340"/>
        <v>0.44678658065478016</v>
      </c>
    </row>
    <row r="1376" spans="1:29" x14ac:dyDescent="0.2">
      <c r="A1376" s="8">
        <v>44035</v>
      </c>
      <c r="B1376" s="3">
        <v>104291</v>
      </c>
      <c r="C1376" s="3">
        <v>104949</v>
      </c>
      <c r="D1376" s="3">
        <v>102119</v>
      </c>
      <c r="E1376" s="3">
        <v>102293</v>
      </c>
      <c r="F1376" s="3">
        <v>102293</v>
      </c>
      <c r="G1376" s="5">
        <f t="shared" si="333"/>
        <v>2.1350434536087537E-2</v>
      </c>
      <c r="H1376" s="24">
        <f t="shared" si="334"/>
        <v>1</v>
      </c>
      <c r="I1376" s="3">
        <f t="shared" si="344"/>
        <v>99754.84210526316</v>
      </c>
      <c r="J1376" s="10">
        <f t="shared" si="339"/>
        <v>-1.9148528142679089E-2</v>
      </c>
      <c r="K1376" s="10">
        <f t="shared" si="342"/>
        <v>3.2897681760313603E-3</v>
      </c>
      <c r="L1376" s="10">
        <f t="shared" si="331"/>
        <v>5.6340301969600472E-3</v>
      </c>
      <c r="M1376" s="10">
        <f t="shared" si="330"/>
        <v>6.538682920433892E-4</v>
      </c>
      <c r="N1376" s="10">
        <f t="shared" si="343"/>
        <v>3.5437558293057283E-3</v>
      </c>
      <c r="O1376" s="22">
        <f t="shared" ca="1" si="341"/>
        <v>0.913330255741715</v>
      </c>
      <c r="P1376" s="22">
        <f t="shared" ca="1" si="341"/>
        <v>0.4564233308348693</v>
      </c>
      <c r="Q1376" s="22">
        <f t="shared" ca="1" si="341"/>
        <v>0.12079823770401808</v>
      </c>
      <c r="R1376" s="22">
        <f t="shared" ca="1" si="341"/>
        <v>0.1868533859264</v>
      </c>
      <c r="S1376" s="22">
        <f t="shared" ca="1" si="341"/>
        <v>0.99924982179284094</v>
      </c>
      <c r="T1376" s="22">
        <f t="shared" ca="1" si="335"/>
        <v>-1.1643547352858427E-2</v>
      </c>
      <c r="U1376" s="25">
        <f t="shared" ca="1" si="336"/>
        <v>0.49708914604761606</v>
      </c>
      <c r="V1376" s="22">
        <f t="shared" ca="1" si="332"/>
        <v>-1.2037095321739889E-2</v>
      </c>
      <c r="W1376" s="22">
        <f t="shared" ca="1" si="332"/>
        <v>2.0680050616034185E-3</v>
      </c>
      <c r="X1376" s="22">
        <f t="shared" ca="1" si="332"/>
        <v>3.5416486333074725E-3</v>
      </c>
      <c r="Y1376" s="22">
        <f t="shared" ca="1" si="332"/>
        <v>4.1103289508957199E-4</v>
      </c>
      <c r="Z1376" s="22">
        <f t="shared" ca="1" si="332"/>
        <v>2.227666084645414E-3</v>
      </c>
      <c r="AA1376" s="10">
        <f t="shared" ca="1" si="337"/>
        <v>0</v>
      </c>
      <c r="AB1376" s="10">
        <f t="shared" ca="1" si="338"/>
        <v>0</v>
      </c>
      <c r="AC1376" s="5">
        <f t="shared" ca="1" si="340"/>
        <v>0.44678658065478016</v>
      </c>
    </row>
    <row r="1377" spans="1:29" x14ac:dyDescent="0.2">
      <c r="A1377" s="8">
        <v>44036</v>
      </c>
      <c r="B1377" s="3">
        <v>102292</v>
      </c>
      <c r="C1377" s="3">
        <v>102694</v>
      </c>
      <c r="D1377" s="3">
        <v>100859</v>
      </c>
      <c r="E1377" s="3">
        <v>102382</v>
      </c>
      <c r="F1377" s="3">
        <v>102382</v>
      </c>
      <c r="G1377" s="5">
        <f t="shared" si="333"/>
        <v>1.6868199488191182E-2</v>
      </c>
      <c r="H1377" s="24">
        <f t="shared" si="334"/>
        <v>1</v>
      </c>
      <c r="I1377" s="3">
        <f t="shared" si="344"/>
        <v>100104.68421052632</v>
      </c>
      <c r="J1377" s="10">
        <f t="shared" si="339"/>
        <v>8.7004975902549297E-4</v>
      </c>
      <c r="K1377" s="10">
        <f t="shared" si="342"/>
        <v>4.4527397366309176E-3</v>
      </c>
      <c r="L1377" s="10">
        <f t="shared" si="331"/>
        <v>5.3328075229537022E-3</v>
      </c>
      <c r="M1377" s="10">
        <f t="shared" si="330"/>
        <v>4.2709284600195741E-4</v>
      </c>
      <c r="N1377" s="10">
        <f t="shared" si="343"/>
        <v>-9.2655114628070745E-4</v>
      </c>
      <c r="O1377" s="22">
        <f t="shared" ca="1" si="341"/>
        <v>0.913330255741715</v>
      </c>
      <c r="P1377" s="22">
        <f t="shared" ca="1" si="341"/>
        <v>0.4564233308348693</v>
      </c>
      <c r="Q1377" s="22">
        <f t="shared" ca="1" si="341"/>
        <v>0.12079823770401808</v>
      </c>
      <c r="R1377" s="22">
        <f t="shared" ca="1" si="341"/>
        <v>0.1868533859264</v>
      </c>
      <c r="S1377" s="22">
        <f t="shared" ca="1" si="341"/>
        <v>0.99924982179284094</v>
      </c>
      <c r="T1377" s="22">
        <f t="shared" ca="1" si="335"/>
        <v>2.6251184982176291E-3</v>
      </c>
      <c r="U1377" s="25">
        <f t="shared" ca="1" si="336"/>
        <v>0.50065627924767264</v>
      </c>
      <c r="V1377" s="22">
        <f t="shared" ca="1" si="332"/>
        <v>5.4306641928755632E-4</v>
      </c>
      <c r="W1377" s="22">
        <f t="shared" ca="1" si="332"/>
        <v>2.7793047463170618E-3</v>
      </c>
      <c r="X1377" s="22">
        <f t="shared" ca="1" si="332"/>
        <v>3.3286242036133398E-3</v>
      </c>
      <c r="Y1377" s="22">
        <f t="shared" ca="1" si="332"/>
        <v>2.6658220426542149E-4</v>
      </c>
      <c r="Z1377" s="22">
        <f t="shared" ca="1" si="332"/>
        <v>-5.7833337470380379E-4</v>
      </c>
      <c r="AA1377" s="10">
        <f t="shared" ca="1" si="337"/>
        <v>0</v>
      </c>
      <c r="AB1377" s="10">
        <f t="shared" ca="1" si="338"/>
        <v>0</v>
      </c>
      <c r="AC1377" s="5">
        <f t="shared" ca="1" si="340"/>
        <v>0.44678658065478016</v>
      </c>
    </row>
    <row r="1378" spans="1:29" x14ac:dyDescent="0.2">
      <c r="A1378" s="8">
        <v>44039</v>
      </c>
      <c r="B1378" s="3">
        <v>102381</v>
      </c>
      <c r="C1378" s="3">
        <v>104585</v>
      </c>
      <c r="D1378" s="3">
        <v>102381</v>
      </c>
      <c r="E1378" s="3">
        <v>104477</v>
      </c>
      <c r="F1378" s="3">
        <v>104477</v>
      </c>
      <c r="G1378" s="5">
        <f t="shared" si="333"/>
        <v>1.0796634666003113E-2</v>
      </c>
      <c r="H1378" s="24">
        <f t="shared" si="334"/>
        <v>1</v>
      </c>
      <c r="I1378" s="3">
        <f t="shared" si="344"/>
        <v>100600.52631578948</v>
      </c>
      <c r="J1378" s="10">
        <f t="shared" si="339"/>
        <v>2.0462581313121397E-2</v>
      </c>
      <c r="K1378" s="10">
        <f t="shared" si="342"/>
        <v>4.4629097469339185E-3</v>
      </c>
      <c r="L1378" s="10">
        <f t="shared" si="331"/>
        <v>6.1101091675680053E-3</v>
      </c>
      <c r="M1378" s="10">
        <f t="shared" si="330"/>
        <v>7.3375851845321801E-4</v>
      </c>
      <c r="N1378" s="10">
        <f t="shared" si="343"/>
        <v>1.7630645838540016E-4</v>
      </c>
      <c r="O1378" s="22">
        <f t="shared" ca="1" si="341"/>
        <v>0.913330255741715</v>
      </c>
      <c r="P1378" s="22">
        <f t="shared" ca="1" si="341"/>
        <v>0.4564233308348693</v>
      </c>
      <c r="Q1378" s="22">
        <f t="shared" ca="1" si="341"/>
        <v>0.12079823770401808</v>
      </c>
      <c r="R1378" s="22">
        <f t="shared" ca="1" si="341"/>
        <v>0.1868533859264</v>
      </c>
      <c r="S1378" s="22">
        <f t="shared" ca="1" si="341"/>
        <v>0.99924982179284094</v>
      </c>
      <c r="T1378" s="22">
        <f t="shared" ca="1" si="335"/>
        <v>2.1777440636129027E-2</v>
      </c>
      <c r="U1378" s="25">
        <f t="shared" ca="1" si="336"/>
        <v>0.50544414500044599</v>
      </c>
      <c r="V1378" s="22">
        <f t="shared" ca="1" si="332"/>
        <v>1.264836204343333E-2</v>
      </c>
      <c r="W1378" s="22">
        <f t="shared" ca="1" si="332"/>
        <v>2.7586205954470981E-3</v>
      </c>
      <c r="X1378" s="22">
        <f t="shared" ca="1" si="332"/>
        <v>3.7767900194851959E-3</v>
      </c>
      <c r="Y1378" s="22">
        <f t="shared" ca="1" si="332"/>
        <v>4.5355193715947855E-4</v>
      </c>
      <c r="Z1378" s="22">
        <f t="shared" ca="1" si="332"/>
        <v>1.0897881758564345E-4</v>
      </c>
      <c r="AA1378" s="10">
        <f t="shared" ca="1" si="337"/>
        <v>0</v>
      </c>
      <c r="AB1378" s="10">
        <f t="shared" ca="1" si="338"/>
        <v>0</v>
      </c>
      <c r="AC1378" s="5">
        <f t="shared" ca="1" si="340"/>
        <v>0.44678658065478016</v>
      </c>
    </row>
    <row r="1379" spans="1:29" x14ac:dyDescent="0.2">
      <c r="A1379" s="8">
        <v>44040</v>
      </c>
      <c r="B1379" s="3">
        <v>104477</v>
      </c>
      <c r="C1379" s="3">
        <v>104663</v>
      </c>
      <c r="D1379" s="3">
        <v>103592</v>
      </c>
      <c r="E1379" s="3">
        <v>104109</v>
      </c>
      <c r="F1379" s="3">
        <v>104109</v>
      </c>
      <c r="G1379" s="5">
        <f t="shared" si="333"/>
        <v>8.6447857533931138E-3</v>
      </c>
      <c r="H1379" s="24">
        <f t="shared" si="334"/>
        <v>1</v>
      </c>
      <c r="I1379" s="3">
        <f t="shared" si="344"/>
        <v>101016.63157894737</v>
      </c>
      <c r="J1379" s="10">
        <f t="shared" si="339"/>
        <v>-3.5223063449371095E-3</v>
      </c>
      <c r="K1379" s="10">
        <f t="shared" si="342"/>
        <v>4.6414191750779876E-3</v>
      </c>
      <c r="L1379" s="10">
        <f t="shared" si="331"/>
        <v>5.1017721990946783E-3</v>
      </c>
      <c r="M1379" s="10">
        <f t="shared" si="330"/>
        <v>5.3868630257389305E-4</v>
      </c>
      <c r="N1379" s="10">
        <f t="shared" si="343"/>
        <v>-3.0598791729958831E-4</v>
      </c>
      <c r="O1379" s="22">
        <f t="shared" ca="1" si="341"/>
        <v>0.913330255741715</v>
      </c>
      <c r="P1379" s="22">
        <f t="shared" ca="1" si="341"/>
        <v>0.4564233308348693</v>
      </c>
      <c r="Q1379" s="22">
        <f t="shared" ca="1" si="341"/>
        <v>0.12079823770401808</v>
      </c>
      <c r="R1379" s="22">
        <f t="shared" ca="1" si="341"/>
        <v>0.1868533859264</v>
      </c>
      <c r="S1379" s="22">
        <f t="shared" ca="1" si="341"/>
        <v>0.99924982179284094</v>
      </c>
      <c r="T1379" s="22">
        <f t="shared" ca="1" si="335"/>
        <v>-6.8739487655843025E-4</v>
      </c>
      <c r="U1379" s="25">
        <f t="shared" ca="1" si="336"/>
        <v>0.49982815128762709</v>
      </c>
      <c r="V1379" s="22">
        <f t="shared" ca="1" si="332"/>
        <v>-2.2021978352070645E-3</v>
      </c>
      <c r="W1379" s="22">
        <f t="shared" ca="1" si="332"/>
        <v>2.9018836690162461E-3</v>
      </c>
      <c r="X1379" s="22">
        <f t="shared" ca="1" si="332"/>
        <v>3.1897031638701734E-3</v>
      </c>
      <c r="Y1379" s="22">
        <f t="shared" ca="1" si="332"/>
        <v>3.3679461500816913E-4</v>
      </c>
      <c r="Z1379" s="22">
        <f t="shared" ca="1" si="332"/>
        <v>-1.9130815525039268E-4</v>
      </c>
      <c r="AA1379" s="10">
        <f t="shared" ca="1" si="337"/>
        <v>0</v>
      </c>
      <c r="AB1379" s="10">
        <f t="shared" ca="1" si="338"/>
        <v>0</v>
      </c>
      <c r="AC1379" s="5">
        <f t="shared" ca="1" si="340"/>
        <v>0.44678658065478016</v>
      </c>
    </row>
    <row r="1380" spans="1:29" x14ac:dyDescent="0.2">
      <c r="A1380" s="8">
        <v>44041</v>
      </c>
      <c r="B1380" s="3">
        <v>104112</v>
      </c>
      <c r="C1380" s="3">
        <v>105704</v>
      </c>
      <c r="D1380" s="3">
        <v>104112</v>
      </c>
      <c r="E1380" s="3">
        <v>105605</v>
      </c>
      <c r="F1380" s="3">
        <v>105605</v>
      </c>
      <c r="G1380" s="5">
        <f t="shared" si="333"/>
        <v>-2.5500686520524618E-2</v>
      </c>
      <c r="H1380" s="24">
        <f t="shared" si="334"/>
        <v>0</v>
      </c>
      <c r="I1380" s="3">
        <f t="shared" si="344"/>
        <v>101509.78947368421</v>
      </c>
      <c r="J1380" s="10">
        <f t="shared" si="339"/>
        <v>1.4369554985639965E-2</v>
      </c>
      <c r="K1380" s="10">
        <f t="shared" si="342"/>
        <v>4.756568360145208E-3</v>
      </c>
      <c r="L1380" s="10">
        <f t="shared" si="331"/>
        <v>5.5005015750347859E-3</v>
      </c>
      <c r="M1380" s="10">
        <f t="shared" si="330"/>
        <v>1.147856000009193E-3</v>
      </c>
      <c r="N1380" s="10">
        <f t="shared" si="343"/>
        <v>2.6062703140341315E-3</v>
      </c>
      <c r="O1380" s="22">
        <f t="shared" ca="1" si="341"/>
        <v>0.913330255741715</v>
      </c>
      <c r="P1380" s="22">
        <f t="shared" ca="1" si="341"/>
        <v>0.4564233308348693</v>
      </c>
      <c r="Q1380" s="22">
        <f t="shared" ca="1" si="341"/>
        <v>0.12079823770401808</v>
      </c>
      <c r="R1380" s="22">
        <f t="shared" ca="1" si="341"/>
        <v>0.1868533859264</v>
      </c>
      <c r="S1380" s="22">
        <f t="shared" ca="1" si="341"/>
        <v>0.99924982179284094</v>
      </c>
      <c r="T1380" s="22">
        <f t="shared" ca="1" si="335"/>
        <v>1.8778404927963017E-2</v>
      </c>
      <c r="U1380" s="25">
        <f t="shared" ca="1" si="336"/>
        <v>0.50469446328267598</v>
      </c>
      <c r="V1380" s="22">
        <f t="shared" ca="1" si="332"/>
        <v>-9.0644944281287766E-3</v>
      </c>
      <c r="W1380" s="22">
        <f t="shared" ca="1" si="332"/>
        <v>-3.0005026210371297E-3</v>
      </c>
      <c r="X1380" s="22">
        <f t="shared" ca="1" si="332"/>
        <v>-3.469784967498479E-3</v>
      </c>
      <c r="Y1380" s="22">
        <f t="shared" ca="1" si="332"/>
        <v>-7.2408187496240191E-4</v>
      </c>
      <c r="Z1380" s="22">
        <f t="shared" ca="1" si="332"/>
        <v>-1.6440678060920251E-3</v>
      </c>
      <c r="AA1380" s="10">
        <f t="shared" ca="1" si="337"/>
        <v>0</v>
      </c>
      <c r="AB1380" s="10">
        <f t="shared" ca="1" si="338"/>
        <v>0</v>
      </c>
      <c r="AC1380" s="5">
        <f t="shared" ca="1" si="340"/>
        <v>0.44678658065478016</v>
      </c>
    </row>
    <row r="1381" spans="1:29" x14ac:dyDescent="0.2">
      <c r="A1381" s="8">
        <v>44042</v>
      </c>
      <c r="B1381" s="3">
        <v>105605</v>
      </c>
      <c r="C1381" s="3">
        <v>105607</v>
      </c>
      <c r="D1381" s="3">
        <v>103920</v>
      </c>
      <c r="E1381" s="3">
        <v>105009</v>
      </c>
      <c r="F1381" s="3">
        <v>105009</v>
      </c>
      <c r="G1381" s="5">
        <f t="shared" si="333"/>
        <v>-2.075060232932413E-2</v>
      </c>
      <c r="H1381" s="24">
        <f t="shared" si="334"/>
        <v>0</v>
      </c>
      <c r="I1381" s="3">
        <f t="shared" si="344"/>
        <v>101943.68421052632</v>
      </c>
      <c r="J1381" s="10">
        <f t="shared" si="339"/>
        <v>-5.6436721746129237E-3</v>
      </c>
      <c r="K1381" s="10">
        <f t="shared" si="342"/>
        <v>4.4577532534363249E-3</v>
      </c>
      <c r="L1381" s="10">
        <f t="shared" si="331"/>
        <v>5.2447037551337219E-3</v>
      </c>
      <c r="M1381" s="10">
        <f t="shared" si="330"/>
        <v>1.5057668959598935E-3</v>
      </c>
      <c r="N1381" s="10">
        <f t="shared" si="343"/>
        <v>5.3072415076473641E-3</v>
      </c>
      <c r="O1381" s="22">
        <f t="shared" ca="1" si="341"/>
        <v>0.913330255741715</v>
      </c>
      <c r="P1381" s="22">
        <f t="shared" ca="1" si="341"/>
        <v>0.4564233308348693</v>
      </c>
      <c r="Q1381" s="22">
        <f t="shared" ca="1" si="341"/>
        <v>0.12079823770401808</v>
      </c>
      <c r="R1381" s="22">
        <f t="shared" ca="1" si="341"/>
        <v>0.1868533859264</v>
      </c>
      <c r="S1381" s="22">
        <f t="shared" ca="1" si="341"/>
        <v>0.99924982179284094</v>
      </c>
      <c r="T1381" s="22">
        <f t="shared" ca="1" si="335"/>
        <v>3.0982547819657482E-3</v>
      </c>
      <c r="U1381" s="25">
        <f t="shared" ca="1" si="336"/>
        <v>0.50077456307589385</v>
      </c>
      <c r="V1381" s="22">
        <f t="shared" ca="1" si="332"/>
        <v>3.5327508563447059E-3</v>
      </c>
      <c r="W1381" s="22">
        <f t="shared" ca="1" si="332"/>
        <v>-2.790405100829705E-3</v>
      </c>
      <c r="X1381" s="22">
        <f t="shared" ca="1" si="332"/>
        <v>-3.2830099107402045E-3</v>
      </c>
      <c r="Y1381" s="22">
        <f t="shared" ca="1" si="332"/>
        <v>-9.425599373200067E-4</v>
      </c>
      <c r="Z1381" s="22">
        <f t="shared" ca="1" si="332"/>
        <v>-3.3221564614098658E-3</v>
      </c>
      <c r="AA1381" s="10">
        <f t="shared" ca="1" si="337"/>
        <v>0</v>
      </c>
      <c r="AB1381" s="10">
        <f t="shared" ca="1" si="338"/>
        <v>0</v>
      </c>
      <c r="AC1381" s="5">
        <f t="shared" ca="1" si="340"/>
        <v>0.44678658065478016</v>
      </c>
    </row>
    <row r="1382" spans="1:29" x14ac:dyDescent="0.2">
      <c r="A1382" s="8">
        <v>44043</v>
      </c>
      <c r="B1382" s="3">
        <v>105010</v>
      </c>
      <c r="C1382" s="3">
        <v>105462</v>
      </c>
      <c r="D1382" s="3">
        <v>102642</v>
      </c>
      <c r="E1382" s="3">
        <v>102912</v>
      </c>
      <c r="F1382" s="3">
        <v>102912</v>
      </c>
      <c r="G1382" s="5">
        <f t="shared" si="333"/>
        <v>-1.6480099502487522E-2</v>
      </c>
      <c r="H1382" s="24">
        <f t="shared" si="334"/>
        <v>0</v>
      </c>
      <c r="I1382" s="3">
        <f t="shared" si="344"/>
        <v>102152.89473684211</v>
      </c>
      <c r="J1382" s="10">
        <f t="shared" si="339"/>
        <v>-1.9969716881410138E-2</v>
      </c>
      <c r="K1382" s="10">
        <f t="shared" si="342"/>
        <v>3.1838998196115687E-3</v>
      </c>
      <c r="L1382" s="10">
        <f t="shared" si="331"/>
        <v>4.4252353880659071E-3</v>
      </c>
      <c r="M1382" s="10">
        <f t="shared" ref="M1382:M1445" si="345">AVERAGE(J1283:J1382)</f>
        <v>2.5234539327847407E-3</v>
      </c>
      <c r="N1382" s="10">
        <f t="shared" si="343"/>
        <v>1.1392881795602382E-3</v>
      </c>
      <c r="O1382" s="22">
        <f t="shared" ca="1" si="341"/>
        <v>0.913330255741715</v>
      </c>
      <c r="P1382" s="22">
        <f t="shared" ca="1" si="341"/>
        <v>0.4564233308348693</v>
      </c>
      <c r="Q1382" s="22">
        <f t="shared" ca="1" si="341"/>
        <v>0.12079823770401808</v>
      </c>
      <c r="R1382" s="22">
        <f t="shared" ca="1" si="341"/>
        <v>0.1868533859264</v>
      </c>
      <c r="S1382" s="22">
        <f t="shared" ca="1" si="341"/>
        <v>0.99924982179284094</v>
      </c>
      <c r="T1382" s="22">
        <f t="shared" ca="1" si="335"/>
        <v>-1.4641230407406117E-2</v>
      </c>
      <c r="U1382" s="25">
        <f t="shared" ca="1" si="336"/>
        <v>0.49633975778375827</v>
      </c>
      <c r="V1382" s="22">
        <f t="shared" ca="1" si="332"/>
        <v>1.2389041591881179E-2</v>
      </c>
      <c r="W1382" s="22">
        <f t="shared" ca="1" si="332"/>
        <v>-1.9752642225123679E-3</v>
      </c>
      <c r="X1382" s="22">
        <f t="shared" ca="1" si="332"/>
        <v>-2.7453781945025557E-3</v>
      </c>
      <c r="Y1382" s="22">
        <f t="shared" ca="1" si="332"/>
        <v>-1.5655292418075921E-3</v>
      </c>
      <c r="Z1382" s="22">
        <f t="shared" ca="1" si="332"/>
        <v>-7.0680464452902618E-4</v>
      </c>
      <c r="AA1382" s="10">
        <f t="shared" ca="1" si="337"/>
        <v>0</v>
      </c>
      <c r="AB1382" s="10">
        <f t="shared" ca="1" si="338"/>
        <v>0</v>
      </c>
      <c r="AC1382" s="5">
        <f t="shared" ca="1" si="340"/>
        <v>0.44678658065478016</v>
      </c>
    </row>
    <row r="1383" spans="1:29" x14ac:dyDescent="0.2">
      <c r="A1383" s="8">
        <v>44046</v>
      </c>
      <c r="B1383" s="3">
        <v>102913</v>
      </c>
      <c r="C1383" s="3">
        <v>103863</v>
      </c>
      <c r="D1383" s="3">
        <v>102304</v>
      </c>
      <c r="E1383" s="3">
        <v>102830</v>
      </c>
      <c r="F1383" s="3">
        <v>102830</v>
      </c>
      <c r="G1383" s="5">
        <f t="shared" si="333"/>
        <v>-2.7229407760376301E-4</v>
      </c>
      <c r="H1383" s="24">
        <f t="shared" si="334"/>
        <v>0</v>
      </c>
      <c r="I1383" s="3">
        <f t="shared" si="344"/>
        <v>102419.68421052632</v>
      </c>
      <c r="J1383" s="10">
        <f t="shared" si="339"/>
        <v>-7.967972636815368E-4</v>
      </c>
      <c r="K1383" s="10">
        <f t="shared" si="342"/>
        <v>2.0217533372986706E-3</v>
      </c>
      <c r="L1383" s="10">
        <f t="shared" si="331"/>
        <v>4.6150156555905221E-3</v>
      </c>
      <c r="M1383" s="10">
        <f t="shared" si="345"/>
        <v>1.8012749385019977E-3</v>
      </c>
      <c r="N1383" s="10">
        <f t="shared" si="343"/>
        <v>-3.1125875358003485E-3</v>
      </c>
      <c r="O1383" s="22">
        <f t="shared" ca="1" si="341"/>
        <v>0.913330255741715</v>
      </c>
      <c r="P1383" s="22">
        <f t="shared" ca="1" si="341"/>
        <v>0.4564233308348693</v>
      </c>
      <c r="Q1383" s="22">
        <f t="shared" ca="1" si="341"/>
        <v>0.12079823770401808</v>
      </c>
      <c r="R1383" s="22">
        <f t="shared" ca="1" si="341"/>
        <v>0.1868533859264</v>
      </c>
      <c r="S1383" s="22">
        <f t="shared" ca="1" si="341"/>
        <v>0.99924982179284094</v>
      </c>
      <c r="T1383" s="22">
        <f t="shared" ca="1" si="335"/>
        <v>-2.021156117324046E-3</v>
      </c>
      <c r="U1383" s="25">
        <f t="shared" ca="1" si="336"/>
        <v>0.49949471114268079</v>
      </c>
      <c r="V1383" s="22">
        <f t="shared" ca="1" si="332"/>
        <v>4.9749451575195115E-4</v>
      </c>
      <c r="W1383" s="22">
        <f t="shared" ca="1" si="332"/>
        <v>-1.2623175848546779E-3</v>
      </c>
      <c r="X1383" s="22">
        <f t="shared" ca="1" si="332"/>
        <v>-2.8814669470091465E-3</v>
      </c>
      <c r="Y1383" s="22">
        <f t="shared" ca="1" si="332"/>
        <v>-1.1246579827918928E-3</v>
      </c>
      <c r="Z1383" s="22">
        <f t="shared" ca="1" si="332"/>
        <v>1.9433992803939326E-3</v>
      </c>
      <c r="AA1383" s="10">
        <f t="shared" ca="1" si="337"/>
        <v>0</v>
      </c>
      <c r="AB1383" s="10">
        <f t="shared" ca="1" si="338"/>
        <v>0</v>
      </c>
      <c r="AC1383" s="5">
        <f t="shared" ca="1" si="340"/>
        <v>0.44678658065478016</v>
      </c>
    </row>
    <row r="1384" spans="1:29" x14ac:dyDescent="0.2">
      <c r="A1384" s="8">
        <v>44047</v>
      </c>
      <c r="B1384" s="3">
        <v>102826</v>
      </c>
      <c r="C1384" s="3">
        <v>103012</v>
      </c>
      <c r="D1384" s="3">
        <v>100005</v>
      </c>
      <c r="E1384" s="3">
        <v>101216</v>
      </c>
      <c r="F1384" s="3">
        <v>101216</v>
      </c>
      <c r="G1384" s="5">
        <f t="shared" si="333"/>
        <v>2.8750395194435674E-2</v>
      </c>
      <c r="H1384" s="24">
        <f t="shared" si="334"/>
        <v>1</v>
      </c>
      <c r="I1384" s="3">
        <f t="shared" si="344"/>
        <v>102495.78947368421</v>
      </c>
      <c r="J1384" s="10">
        <f t="shared" si="339"/>
        <v>-1.5695808616162599E-2</v>
      </c>
      <c r="K1384" s="10">
        <f t="shared" si="342"/>
        <v>1.8312805025365087E-3</v>
      </c>
      <c r="L1384" s="10">
        <f t="shared" si="331"/>
        <v>3.4516720557667547E-3</v>
      </c>
      <c r="M1384" s="10">
        <f t="shared" si="345"/>
        <v>2.4080837424004498E-3</v>
      </c>
      <c r="N1384" s="10">
        <f t="shared" si="343"/>
        <v>-5.5472879900454464E-3</v>
      </c>
      <c r="O1384" s="22">
        <f t="shared" ca="1" si="341"/>
        <v>0.913330255741715</v>
      </c>
      <c r="P1384" s="22">
        <f t="shared" ca="1" si="341"/>
        <v>0.4564233308348693</v>
      </c>
      <c r="Q1384" s="22">
        <f t="shared" ca="1" si="341"/>
        <v>0.12079823770401808</v>
      </c>
      <c r="R1384" s="22">
        <f t="shared" ca="1" si="341"/>
        <v>0.1868533859264</v>
      </c>
      <c r="S1384" s="22">
        <f t="shared" ca="1" si="341"/>
        <v>0.99924982179284094</v>
      </c>
      <c r="T1384" s="22">
        <f t="shared" ca="1" si="335"/>
        <v>-1.8175829783967944E-2</v>
      </c>
      <c r="U1384" s="25">
        <f t="shared" ca="1" si="336"/>
        <v>0.49545616764532247</v>
      </c>
      <c r="V1384" s="22">
        <f t="shared" ca="1" si="332"/>
        <v>-9.8982117711134063E-3</v>
      </c>
      <c r="W1384" s="22">
        <f t="shared" ca="1" si="332"/>
        <v>1.1548562211539627E-3</v>
      </c>
      <c r="X1384" s="22">
        <f t="shared" ca="1" si="332"/>
        <v>2.1767200281247222E-3</v>
      </c>
      <c r="Y1384" s="22">
        <f t="shared" ca="1" si="332"/>
        <v>1.5186043247437642E-3</v>
      </c>
      <c r="Z1384" s="22">
        <f t="shared" ca="1" si="332"/>
        <v>-3.4982734960391075E-3</v>
      </c>
      <c r="AA1384" s="10">
        <f t="shared" ca="1" si="337"/>
        <v>0</v>
      </c>
      <c r="AB1384" s="10">
        <f t="shared" ca="1" si="338"/>
        <v>0</v>
      </c>
      <c r="AC1384" s="5">
        <f t="shared" ca="1" si="340"/>
        <v>0.44678658065478016</v>
      </c>
    </row>
    <row r="1385" spans="1:29" x14ac:dyDescent="0.2">
      <c r="A1385" s="8">
        <v>44048</v>
      </c>
      <c r="B1385" s="3">
        <v>101220</v>
      </c>
      <c r="C1385" s="3">
        <v>103763</v>
      </c>
      <c r="D1385" s="3">
        <v>101220</v>
      </c>
      <c r="E1385" s="3">
        <v>102802</v>
      </c>
      <c r="F1385" s="3">
        <v>102802</v>
      </c>
      <c r="G1385" s="5">
        <f t="shared" si="333"/>
        <v>-2.5291336744426296E-4</v>
      </c>
      <c r="H1385" s="24">
        <f t="shared" si="334"/>
        <v>0</v>
      </c>
      <c r="I1385" s="3">
        <f t="shared" si="344"/>
        <v>102687.47368421052</v>
      </c>
      <c r="J1385" s="10">
        <f t="shared" si="339"/>
        <v>1.5669459374012096E-2</v>
      </c>
      <c r="K1385" s="10">
        <f t="shared" si="342"/>
        <v>1.5872476151186198E-3</v>
      </c>
      <c r="L1385" s="10">
        <f t="shared" si="331"/>
        <v>3.8103550106845141E-3</v>
      </c>
      <c r="M1385" s="10">
        <f t="shared" si="345"/>
        <v>4.0427461890482509E-3</v>
      </c>
      <c r="N1385" s="10">
        <f t="shared" si="343"/>
        <v>-5.2873071123710202E-3</v>
      </c>
      <c r="O1385" s="22">
        <f t="shared" ca="1" si="341"/>
        <v>0.913330255741715</v>
      </c>
      <c r="P1385" s="22">
        <f t="shared" ca="1" si="341"/>
        <v>0.4564233308348693</v>
      </c>
      <c r="Q1385" s="22">
        <f t="shared" ca="1" si="341"/>
        <v>0.12079823770401808</v>
      </c>
      <c r="R1385" s="22">
        <f t="shared" ca="1" si="341"/>
        <v>0.1868533859264</v>
      </c>
      <c r="S1385" s="22">
        <f t="shared" ca="1" si="341"/>
        <v>0.99924982179284094</v>
      </c>
      <c r="T1385" s="22">
        <f t="shared" ca="1" si="335"/>
        <v>1.0968192475134343E-2</v>
      </c>
      <c r="U1385" s="25">
        <f t="shared" ca="1" si="336"/>
        <v>0.50274202062979712</v>
      </c>
      <c r="V1385" s="22">
        <f t="shared" ca="1" si="332"/>
        <v>-9.8468234355827532E-3</v>
      </c>
      <c r="W1385" s="22">
        <f t="shared" ca="1" si="332"/>
        <v>-9.9744009295842312E-4</v>
      </c>
      <c r="X1385" s="22">
        <f t="shared" ca="1" si="332"/>
        <v>-2.3944599568843741E-3</v>
      </c>
      <c r="Y1385" s="22">
        <f t="shared" ca="1" si="332"/>
        <v>-2.5404965779773719E-3</v>
      </c>
      <c r="Z1385" s="22">
        <f t="shared" ca="1" si="332"/>
        <v>3.3225893977915709E-3</v>
      </c>
      <c r="AA1385" s="10">
        <f t="shared" ca="1" si="337"/>
        <v>-1.252913367444263E-3</v>
      </c>
      <c r="AB1385" s="10">
        <f t="shared" ca="1" si="338"/>
        <v>0</v>
      </c>
      <c r="AC1385" s="5">
        <f t="shared" ca="1" si="340"/>
        <v>0.4455336672873359</v>
      </c>
    </row>
    <row r="1386" spans="1:29" x14ac:dyDescent="0.2">
      <c r="A1386" s="8">
        <v>44049</v>
      </c>
      <c r="B1386" s="3">
        <v>102733</v>
      </c>
      <c r="C1386" s="3">
        <v>104523</v>
      </c>
      <c r="D1386" s="3">
        <v>102733</v>
      </c>
      <c r="E1386" s="3">
        <v>104126</v>
      </c>
      <c r="F1386" s="3">
        <v>104126</v>
      </c>
      <c r="G1386" s="5">
        <f t="shared" si="333"/>
        <v>-6.5497570251425996E-3</v>
      </c>
      <c r="H1386" s="24">
        <f t="shared" si="334"/>
        <v>0</v>
      </c>
      <c r="I1386" s="3">
        <f t="shared" si="344"/>
        <v>102902.94736842105</v>
      </c>
      <c r="J1386" s="10">
        <f t="shared" si="339"/>
        <v>1.2879126865236179E-2</v>
      </c>
      <c r="K1386" s="10">
        <f t="shared" si="342"/>
        <v>2.5369070755499211E-3</v>
      </c>
      <c r="L1386" s="10">
        <f t="shared" si="331"/>
        <v>3.4883121867471489E-3</v>
      </c>
      <c r="M1386" s="10">
        <f t="shared" si="345"/>
        <v>2.7807159154662042E-3</v>
      </c>
      <c r="N1386" s="10">
        <f t="shared" si="343"/>
        <v>-1.5827473044011998E-3</v>
      </c>
      <c r="O1386" s="22">
        <f t="shared" ca="1" si="341"/>
        <v>0.913330255741715</v>
      </c>
      <c r="P1386" s="22">
        <f t="shared" ca="1" si="341"/>
        <v>0.4564233308348693</v>
      </c>
      <c r="Q1386" s="22">
        <f t="shared" ca="1" si="341"/>
        <v>0.12079823770401808</v>
      </c>
      <c r="R1386" s="22">
        <f t="shared" ca="1" si="341"/>
        <v>0.1868533859264</v>
      </c>
      <c r="S1386" s="22">
        <f t="shared" ca="1" si="341"/>
        <v>0.99924982179284094</v>
      </c>
      <c r="T1386" s="22">
        <f t="shared" ca="1" si="335"/>
        <v>1.2280207997955992E-2</v>
      </c>
      <c r="U1386" s="25">
        <f t="shared" ca="1" si="336"/>
        <v>0.50307001341885305</v>
      </c>
      <c r="V1386" s="22">
        <f t="shared" ca="1" si="332"/>
        <v>-8.0985728290107802E-3</v>
      </c>
      <c r="W1386" s="22">
        <f t="shared" ca="1" si="332"/>
        <v>-1.5952422028880312E-3</v>
      </c>
      <c r="X1386" s="22">
        <f t="shared" ca="1" si="332"/>
        <v>-2.1934988753742335E-3</v>
      </c>
      <c r="Y1386" s="22">
        <f t="shared" ca="1" si="332"/>
        <v>-1.7485525683405452E-3</v>
      </c>
      <c r="Z1386" s="22">
        <f t="shared" ca="1" si="332"/>
        <v>9.9525336218345833E-4</v>
      </c>
      <c r="AA1386" s="10">
        <f t="shared" ca="1" si="337"/>
        <v>0</v>
      </c>
      <c r="AB1386" s="10">
        <f t="shared" ca="1" si="338"/>
        <v>0</v>
      </c>
      <c r="AC1386" s="5">
        <f t="shared" ca="1" si="340"/>
        <v>0.4455336672873359</v>
      </c>
    </row>
    <row r="1387" spans="1:29" x14ac:dyDescent="0.2">
      <c r="A1387" s="8">
        <v>44050</v>
      </c>
      <c r="B1387" s="3">
        <v>104116</v>
      </c>
      <c r="C1387" s="3">
        <v>104126</v>
      </c>
      <c r="D1387" s="3">
        <v>101957</v>
      </c>
      <c r="E1387" s="3">
        <v>102776</v>
      </c>
      <c r="F1387" s="3">
        <v>102776</v>
      </c>
      <c r="G1387" s="5">
        <f t="shared" si="333"/>
        <v>-5.8573986144625501E-3</v>
      </c>
      <c r="H1387" s="24">
        <f t="shared" si="334"/>
        <v>0</v>
      </c>
      <c r="I1387" s="3">
        <f t="shared" si="344"/>
        <v>103117.63157894737</v>
      </c>
      <c r="J1387" s="10">
        <f t="shared" si="339"/>
        <v>-1.2965061560033075E-2</v>
      </c>
      <c r="K1387" s="10">
        <f t="shared" si="342"/>
        <v>1.4489605727802169E-3</v>
      </c>
      <c r="L1387" s="10">
        <f t="shared" si="331"/>
        <v>3.4557409944339867E-3</v>
      </c>
      <c r="M1387" s="10">
        <f t="shared" si="345"/>
        <v>4.0432131505637615E-3</v>
      </c>
      <c r="N1387" s="10">
        <f t="shared" si="343"/>
        <v>-1.8181624012578724E-4</v>
      </c>
      <c r="O1387" s="22">
        <f t="shared" ca="1" si="341"/>
        <v>0.913330255741715</v>
      </c>
      <c r="P1387" s="22">
        <f t="shared" ca="1" si="341"/>
        <v>0.4564233308348693</v>
      </c>
      <c r="Q1387" s="22">
        <f t="shared" ca="1" si="341"/>
        <v>0.12079823770401808</v>
      </c>
      <c r="R1387" s="22">
        <f t="shared" ca="1" si="341"/>
        <v>0.1868533859264</v>
      </c>
      <c r="S1387" s="22">
        <f t="shared" ca="1" si="341"/>
        <v>0.99924982179284094</v>
      </c>
      <c r="T1387" s="22">
        <f t="shared" ca="1" si="335"/>
        <v>-1.0188787935705934E-2</v>
      </c>
      <c r="U1387" s="25">
        <f t="shared" ca="1" si="336"/>
        <v>0.49745282505151844</v>
      </c>
      <c r="V1387" s="22">
        <f t="shared" ca="1" si="332"/>
        <v>8.0616738997839749E-3</v>
      </c>
      <c r="W1387" s="22">
        <f t="shared" ca="1" si="332"/>
        <v>-9.0096353012368699E-4</v>
      </c>
      <c r="X1387" s="22">
        <f t="shared" ca="1" si="332"/>
        <v>-2.1487793829781804E-3</v>
      </c>
      <c r="Y1387" s="22">
        <f t="shared" ca="1" si="332"/>
        <v>-2.5140695072087315E-3</v>
      </c>
      <c r="Z1387" s="22">
        <f t="shared" ca="1" si="332"/>
        <v>1.1305331878232716E-4</v>
      </c>
      <c r="AA1387" s="10">
        <f t="shared" ca="1" si="337"/>
        <v>0</v>
      </c>
      <c r="AB1387" s="10">
        <f t="shared" ca="1" si="338"/>
        <v>0</v>
      </c>
      <c r="AC1387" s="5">
        <f t="shared" ca="1" si="340"/>
        <v>0.4455336672873359</v>
      </c>
    </row>
    <row r="1388" spans="1:29" x14ac:dyDescent="0.2">
      <c r="A1388" s="8">
        <v>44053</v>
      </c>
      <c r="B1388" s="3">
        <v>102776</v>
      </c>
      <c r="C1388" s="3">
        <v>103722</v>
      </c>
      <c r="D1388" s="3">
        <v>101282</v>
      </c>
      <c r="E1388" s="3">
        <v>103444</v>
      </c>
      <c r="F1388" s="3">
        <v>103444</v>
      </c>
      <c r="G1388" s="5">
        <f t="shared" si="333"/>
        <v>-1.2818529832566372E-2</v>
      </c>
      <c r="H1388" s="24">
        <f t="shared" si="334"/>
        <v>0</v>
      </c>
      <c r="I1388" s="3">
        <f t="shared" si="344"/>
        <v>103275.73684210527</v>
      </c>
      <c r="J1388" s="10">
        <f t="shared" si="339"/>
        <v>6.4995718844866879E-3</v>
      </c>
      <c r="K1388" s="10">
        <f t="shared" si="342"/>
        <v>2.4412256353346872E-3</v>
      </c>
      <c r="L1388" s="10">
        <f t="shared" si="331"/>
        <v>3.4813033990123564E-3</v>
      </c>
      <c r="M1388" s="10">
        <f t="shared" si="345"/>
        <v>3.6235809467467573E-3</v>
      </c>
      <c r="N1388" s="10">
        <f t="shared" si="343"/>
        <v>1.2774575895078577E-3</v>
      </c>
      <c r="O1388" s="22">
        <f t="shared" ca="1" si="341"/>
        <v>0.913330255741715</v>
      </c>
      <c r="P1388" s="22">
        <f t="shared" ca="1" si="341"/>
        <v>0.4564233308348693</v>
      </c>
      <c r="Q1388" s="22">
        <f t="shared" ca="1" si="341"/>
        <v>0.12079823770401808</v>
      </c>
      <c r="R1388" s="22">
        <f t="shared" ca="1" si="341"/>
        <v>0.1868533859264</v>
      </c>
      <c r="S1388" s="22">
        <f t="shared" ca="1" si="341"/>
        <v>0.99924982179284094</v>
      </c>
      <c r="T1388" s="22">
        <f t="shared" ca="1" si="335"/>
        <v>9.4246009405241759E-3</v>
      </c>
      <c r="U1388" s="25">
        <f t="shared" ca="1" si="336"/>
        <v>0.50235613279523805</v>
      </c>
      <c r="V1388" s="22">
        <f t="shared" ca="1" si="332"/>
        <v>-4.0812841171436508E-3</v>
      </c>
      <c r="W1388" s="22">
        <f t="shared" ca="1" si="332"/>
        <v>-1.5329217968395844E-3</v>
      </c>
      <c r="X1388" s="22">
        <f t="shared" ca="1" si="332"/>
        <v>-2.1860190981593313E-3</v>
      </c>
      <c r="Y1388" s="22">
        <f t="shared" ca="1" si="332"/>
        <v>-2.2753596125985247E-3</v>
      </c>
      <c r="Z1388" s="22">
        <f t="shared" ca="1" si="332"/>
        <v>-8.021555054767718E-4</v>
      </c>
      <c r="AA1388" s="10">
        <f t="shared" ca="1" si="337"/>
        <v>-1.3818529832566373E-2</v>
      </c>
      <c r="AB1388" s="10">
        <f t="shared" ca="1" si="338"/>
        <v>0</v>
      </c>
      <c r="AC1388" s="5">
        <f t="shared" ca="1" si="340"/>
        <v>0.43171513745476953</v>
      </c>
    </row>
    <row r="1389" spans="1:29" x14ac:dyDescent="0.2">
      <c r="A1389" s="8">
        <v>44054</v>
      </c>
      <c r="B1389" s="3">
        <v>103449</v>
      </c>
      <c r="C1389" s="3">
        <v>104409</v>
      </c>
      <c r="D1389" s="3">
        <v>102174</v>
      </c>
      <c r="E1389" s="3">
        <v>102174</v>
      </c>
      <c r="F1389" s="3">
        <v>102174</v>
      </c>
      <c r="G1389" s="5">
        <f t="shared" si="333"/>
        <v>-1.6765517646367911E-2</v>
      </c>
      <c r="H1389" s="24">
        <f t="shared" si="334"/>
        <v>0</v>
      </c>
      <c r="I1389" s="3">
        <f t="shared" si="344"/>
        <v>103295.89473684211</v>
      </c>
      <c r="J1389" s="10">
        <f t="shared" si="339"/>
        <v>-1.2277174123197065E-2</v>
      </c>
      <c r="K1389" s="10">
        <f t="shared" si="342"/>
        <v>9.4436136669573401E-4</v>
      </c>
      <c r="L1389" s="10">
        <f t="shared" si="331"/>
        <v>2.9572797728462529E-3</v>
      </c>
      <c r="M1389" s="10">
        <f t="shared" si="345"/>
        <v>4.5356940172869035E-3</v>
      </c>
      <c r="N1389" s="10">
        <f t="shared" si="343"/>
        <v>1.9611844881009645E-3</v>
      </c>
      <c r="O1389" s="22">
        <f t="shared" ca="1" si="341"/>
        <v>0.913330255741715</v>
      </c>
      <c r="P1389" s="22">
        <f t="shared" ca="1" si="341"/>
        <v>0.4564233308348693</v>
      </c>
      <c r="Q1389" s="22">
        <f t="shared" ca="1" si="341"/>
        <v>0.12079823770401808</v>
      </c>
      <c r="R1389" s="22">
        <f t="shared" ca="1" si="341"/>
        <v>0.1868533859264</v>
      </c>
      <c r="S1389" s="22">
        <f t="shared" ca="1" si="341"/>
        <v>0.99924982179284094</v>
      </c>
      <c r="T1389" s="22">
        <f t="shared" ca="1" si="335"/>
        <v>-7.617628801374593E-3</v>
      </c>
      <c r="U1389" s="25">
        <f t="shared" ca="1" si="336"/>
        <v>0.49809560200872394</v>
      </c>
      <c r="V1389" s="22">
        <f t="shared" ca="1" si="332"/>
        <v>7.6438971537592668E-3</v>
      </c>
      <c r="W1389" s="22">
        <f t="shared" ca="1" si="332"/>
        <v>-5.8796927457162719E-4</v>
      </c>
      <c r="X1389" s="22">
        <f t="shared" ca="1" si="332"/>
        <v>-1.8412333499301043E-3</v>
      </c>
      <c r="Y1389" s="22">
        <f t="shared" ca="1" si="332"/>
        <v>-2.8239705848558806E-3</v>
      </c>
      <c r="Z1389" s="22">
        <f t="shared" ca="1" si="332"/>
        <v>-1.2210539963155623E-3</v>
      </c>
      <c r="AA1389" s="10">
        <f t="shared" ca="1" si="337"/>
        <v>0</v>
      </c>
      <c r="AB1389" s="10">
        <f t="shared" ca="1" si="338"/>
        <v>0</v>
      </c>
      <c r="AC1389" s="5">
        <f t="shared" ca="1" si="340"/>
        <v>0.43171513745476953</v>
      </c>
    </row>
    <row r="1390" spans="1:29" x14ac:dyDescent="0.2">
      <c r="A1390" s="8">
        <v>44055</v>
      </c>
      <c r="B1390" s="3">
        <v>102176</v>
      </c>
      <c r="C1390" s="3">
        <v>103116</v>
      </c>
      <c r="D1390" s="3">
        <v>100698</v>
      </c>
      <c r="E1390" s="3">
        <v>102118</v>
      </c>
      <c r="F1390" s="3">
        <v>102118</v>
      </c>
      <c r="G1390" s="5">
        <f t="shared" si="333"/>
        <v>-7.4913335552987403E-3</v>
      </c>
      <c r="H1390" s="24">
        <f t="shared" si="334"/>
        <v>0</v>
      </c>
      <c r="I1390" s="3">
        <f t="shared" si="344"/>
        <v>103378.26315789473</v>
      </c>
      <c r="J1390" s="10">
        <f t="shared" si="339"/>
        <v>-5.480846399279482E-4</v>
      </c>
      <c r="K1390" s="10">
        <f t="shared" si="342"/>
        <v>2.4441631430904831E-4</v>
      </c>
      <c r="L1390" s="10">
        <f t="shared" si="331"/>
        <v>2.3988118737737164E-3</v>
      </c>
      <c r="M1390" s="10">
        <f t="shared" si="345"/>
        <v>4.3153989097320811E-3</v>
      </c>
      <c r="N1390" s="10">
        <f t="shared" si="343"/>
        <v>-1.2823243146870445E-3</v>
      </c>
      <c r="O1390" s="22">
        <f t="shared" ca="1" si="341"/>
        <v>0.913330255741715</v>
      </c>
      <c r="P1390" s="22">
        <f t="shared" ca="1" si="341"/>
        <v>0.4564233308348693</v>
      </c>
      <c r="Q1390" s="22">
        <f t="shared" ca="1" si="341"/>
        <v>0.12079823770401808</v>
      </c>
      <c r="R1390" s="22">
        <f t="shared" ca="1" si="341"/>
        <v>0.1868533859264</v>
      </c>
      <c r="S1390" s="22">
        <f t="shared" ca="1" si="341"/>
        <v>0.99924982179284094</v>
      </c>
      <c r="T1390" s="22">
        <f t="shared" ca="1" si="335"/>
        <v>-5.742681741559637E-4</v>
      </c>
      <c r="U1390" s="25">
        <f t="shared" ca="1" si="336"/>
        <v>0.4998564329604066</v>
      </c>
      <c r="V1390" s="22">
        <f t="shared" ca="1" si="332"/>
        <v>3.4245451310946622E-4</v>
      </c>
      <c r="W1390" s="22">
        <f t="shared" ca="1" si="332"/>
        <v>-1.5271632119396537E-4</v>
      </c>
      <c r="X1390" s="22">
        <f t="shared" ca="1" si="332"/>
        <v>-1.4988268096372446E-3</v>
      </c>
      <c r="Y1390" s="22">
        <f t="shared" ca="1" si="332"/>
        <v>-2.6963496599716752E-3</v>
      </c>
      <c r="Z1390" s="22">
        <f t="shared" ca="1" si="332"/>
        <v>8.012225062397504E-4</v>
      </c>
      <c r="AA1390" s="10">
        <f t="shared" ca="1" si="337"/>
        <v>0</v>
      </c>
      <c r="AB1390" s="10">
        <f t="shared" ca="1" si="338"/>
        <v>0</v>
      </c>
      <c r="AC1390" s="5">
        <f t="shared" ca="1" si="340"/>
        <v>0.43171513745476953</v>
      </c>
    </row>
    <row r="1391" spans="1:29" x14ac:dyDescent="0.2">
      <c r="A1391" s="8">
        <v>44056</v>
      </c>
      <c r="B1391" s="3">
        <v>102118</v>
      </c>
      <c r="C1391" s="3">
        <v>103237</v>
      </c>
      <c r="D1391" s="3">
        <v>100187</v>
      </c>
      <c r="E1391" s="3">
        <v>100461</v>
      </c>
      <c r="F1391" s="3">
        <v>100461</v>
      </c>
      <c r="G1391" s="5">
        <f t="shared" si="333"/>
        <v>-8.6202605986402947E-3</v>
      </c>
      <c r="H1391" s="24">
        <f t="shared" si="334"/>
        <v>0</v>
      </c>
      <c r="I1391" s="3">
        <f t="shared" si="344"/>
        <v>103250.52631578948</v>
      </c>
      <c r="J1391" s="10">
        <f t="shared" si="339"/>
        <v>-1.622632640670596E-2</v>
      </c>
      <c r="K1391" s="10">
        <f t="shared" si="342"/>
        <v>4.1208765869105157E-5</v>
      </c>
      <c r="L1391" s="10">
        <f t="shared" si="331"/>
        <v>1.6446124330459645E-3</v>
      </c>
      <c r="M1391" s="10">
        <f t="shared" si="345"/>
        <v>4.3379685204528217E-3</v>
      </c>
      <c r="N1391" s="10">
        <f t="shared" si="343"/>
        <v>-7.1034149690754724E-3</v>
      </c>
      <c r="O1391" s="22">
        <f t="shared" ca="1" si="341"/>
        <v>0.913330255741715</v>
      </c>
      <c r="P1391" s="22">
        <f t="shared" ca="1" si="341"/>
        <v>0.4564233308348693</v>
      </c>
      <c r="Q1391" s="22">
        <f t="shared" ca="1" si="341"/>
        <v>0.12079823770401808</v>
      </c>
      <c r="R1391" s="22">
        <f t="shared" ca="1" si="341"/>
        <v>0.1868533859264</v>
      </c>
      <c r="S1391" s="22">
        <f t="shared" ca="1" si="341"/>
        <v>0.99924982179284094</v>
      </c>
      <c r="T1391" s="22">
        <f t="shared" ca="1" si="335"/>
        <v>-2.0890041956870175E-2</v>
      </c>
      <c r="U1391" s="25">
        <f t="shared" ca="1" si="336"/>
        <v>0.49477767942511769</v>
      </c>
      <c r="V1391" s="22">
        <f t="shared" ca="1" si="332"/>
        <v>1.0034435375089582E-2</v>
      </c>
      <c r="W1391" s="22">
        <f t="shared" ca="1" si="332"/>
        <v>-2.5483691603161665E-5</v>
      </c>
      <c r="X1391" s="22">
        <f t="shared" ca="1" si="332"/>
        <v>-1.0170359428766558E-3</v>
      </c>
      <c r="Y1391" s="22">
        <f t="shared" ca="1" si="332"/>
        <v>-2.682619817118142E-3</v>
      </c>
      <c r="Z1391" s="22">
        <f t="shared" ca="1" si="332"/>
        <v>4.3927847045018131E-3</v>
      </c>
      <c r="AA1391" s="10">
        <f t="shared" ca="1" si="337"/>
        <v>0</v>
      </c>
      <c r="AB1391" s="10">
        <f t="shared" ca="1" si="338"/>
        <v>0</v>
      </c>
      <c r="AC1391" s="5">
        <f t="shared" ca="1" si="340"/>
        <v>0.43171513745476953</v>
      </c>
    </row>
    <row r="1392" spans="1:29" x14ac:dyDescent="0.2">
      <c r="A1392" s="8">
        <v>44057</v>
      </c>
      <c r="B1392" s="3">
        <v>100469</v>
      </c>
      <c r="C1392" s="3">
        <v>101717</v>
      </c>
      <c r="D1392" s="3">
        <v>100445</v>
      </c>
      <c r="E1392" s="3">
        <v>101353</v>
      </c>
      <c r="F1392" s="3">
        <v>101353</v>
      </c>
      <c r="G1392" s="5">
        <f t="shared" si="333"/>
        <v>7.0249523941077197E-3</v>
      </c>
      <c r="H1392" s="24">
        <f t="shared" si="334"/>
        <v>1</v>
      </c>
      <c r="I1392" s="3">
        <f t="shared" si="344"/>
        <v>103088.78947368421</v>
      </c>
      <c r="J1392" s="10">
        <f t="shared" si="339"/>
        <v>8.8790674988303842E-3</v>
      </c>
      <c r="K1392" s="10">
        <f t="shared" si="342"/>
        <v>-6.7591709103725917E-4</v>
      </c>
      <c r="L1392" s="10">
        <f t="shared" si="331"/>
        <v>1.644348145294352E-3</v>
      </c>
      <c r="M1392" s="10">
        <f t="shared" si="345"/>
        <v>4.948460726699978E-3</v>
      </c>
      <c r="N1392" s="10">
        <f t="shared" si="343"/>
        <v>-2.7345891573027801E-3</v>
      </c>
      <c r="O1392" s="22">
        <f t="shared" ca="1" si="341"/>
        <v>0.913330255741715</v>
      </c>
      <c r="P1392" s="22">
        <f t="shared" ca="1" si="341"/>
        <v>0.4564233308348693</v>
      </c>
      <c r="Q1392" s="22">
        <f t="shared" ca="1" si="341"/>
        <v>0.12079823770401808</v>
      </c>
      <c r="R1392" s="22">
        <f t="shared" ca="1" si="341"/>
        <v>0.1868533859264</v>
      </c>
      <c r="S1392" s="22">
        <f t="shared" ca="1" si="341"/>
        <v>0.99924982179284094</v>
      </c>
      <c r="T1392" s="22">
        <f t="shared" ca="1" si="335"/>
        <v>6.191749931314959E-3</v>
      </c>
      <c r="U1392" s="25">
        <f t="shared" ca="1" si="336"/>
        <v>0.50154793253747543</v>
      </c>
      <c r="V1392" s="22">
        <f t="shared" ref="V1392:Z1455" ca="1" si="346">($H1392-$U1392)*J1392*$U1392*(1-$U1392)*$AF$3</f>
        <v>5.5321839168499462E-3</v>
      </c>
      <c r="W1392" s="22">
        <f t="shared" ca="1" si="346"/>
        <v>-4.2113630295668937E-4</v>
      </c>
      <c r="X1392" s="22">
        <f t="shared" ca="1" si="346"/>
        <v>1.0245260962705551E-3</v>
      </c>
      <c r="Y1392" s="22">
        <f t="shared" ca="1" si="346"/>
        <v>3.0831835492881833E-3</v>
      </c>
      <c r="Z1392" s="22">
        <f t="shared" ca="1" si="346"/>
        <v>-1.7038106937711077E-3</v>
      </c>
      <c r="AA1392" s="10">
        <f t="shared" ca="1" si="337"/>
        <v>6.0249523941077196E-3</v>
      </c>
      <c r="AB1392" s="10">
        <f t="shared" ca="1" si="338"/>
        <v>0</v>
      </c>
      <c r="AC1392" s="5">
        <f t="shared" ca="1" si="340"/>
        <v>0.43774008984887725</v>
      </c>
    </row>
    <row r="1393" spans="1:29" x14ac:dyDescent="0.2">
      <c r="A1393" s="8">
        <v>44060</v>
      </c>
      <c r="B1393" s="3">
        <v>101348</v>
      </c>
      <c r="C1393" s="3">
        <v>101689</v>
      </c>
      <c r="D1393" s="3">
        <v>98513</v>
      </c>
      <c r="E1393" s="3">
        <v>99595</v>
      </c>
      <c r="F1393" s="3">
        <v>99595</v>
      </c>
      <c r="G1393" s="5">
        <f t="shared" si="333"/>
        <v>1.2641196847231306E-2</v>
      </c>
      <c r="H1393" s="24">
        <f t="shared" si="334"/>
        <v>1</v>
      </c>
      <c r="I1393" s="3">
        <f t="shared" si="344"/>
        <v>102840.63157894737</v>
      </c>
      <c r="J1393" s="10">
        <f t="shared" si="339"/>
        <v>-1.7345317849496333E-2</v>
      </c>
      <c r="K1393" s="10">
        <f t="shared" si="342"/>
        <v>-2.2905976480016186E-3</v>
      </c>
      <c r="L1393" s="10">
        <f t="shared" si="331"/>
        <v>1.1252135859362866E-3</v>
      </c>
      <c r="M1393" s="10">
        <f t="shared" si="345"/>
        <v>3.8061543155481002E-3</v>
      </c>
      <c r="N1393" s="10">
        <f t="shared" si="343"/>
        <v>-7.5035671040993845E-3</v>
      </c>
      <c r="O1393" s="22">
        <f t="shared" ca="1" si="341"/>
        <v>0.913330255741715</v>
      </c>
      <c r="P1393" s="22">
        <f t="shared" ca="1" si="341"/>
        <v>0.4564233308348693</v>
      </c>
      <c r="Q1393" s="22">
        <f t="shared" ca="1" si="341"/>
        <v>0.12079823770401808</v>
      </c>
      <c r="R1393" s="22">
        <f t="shared" ca="1" si="341"/>
        <v>0.1868533859264</v>
      </c>
      <c r="S1393" s="22">
        <f t="shared" ca="1" si="341"/>
        <v>0.99924982179284094</v>
      </c>
      <c r="T1393" s="22">
        <f t="shared" ca="1" si="335"/>
        <v>-2.3538307247646911E-2</v>
      </c>
      <c r="U1393" s="25">
        <f t="shared" ca="1" si="336"/>
        <v>0.49411569486978663</v>
      </c>
      <c r="V1393" s="22">
        <f t="shared" ca="1" si="346"/>
        <v>-1.0966885958283566E-2</v>
      </c>
      <c r="W1393" s="22">
        <f t="shared" ca="1" si="346"/>
        <v>-1.4482711357564294E-3</v>
      </c>
      <c r="X1393" s="22">
        <f t="shared" ca="1" si="346"/>
        <v>7.1143631859319834E-4</v>
      </c>
      <c r="Y1393" s="22">
        <f t="shared" ca="1" si="346"/>
        <v>2.4065088158333721E-3</v>
      </c>
      <c r="Z1393" s="22">
        <f t="shared" ca="1" si="346"/>
        <v>-4.7442638656157903E-3</v>
      </c>
      <c r="AA1393" s="10">
        <f t="shared" ca="1" si="337"/>
        <v>0</v>
      </c>
      <c r="AB1393" s="10">
        <f t="shared" ca="1" si="338"/>
        <v>0</v>
      </c>
      <c r="AC1393" s="5">
        <f t="shared" ca="1" si="340"/>
        <v>0.43774008984887725</v>
      </c>
    </row>
    <row r="1394" spans="1:29" x14ac:dyDescent="0.2">
      <c r="A1394" s="8">
        <v>44061</v>
      </c>
      <c r="B1394" s="3">
        <v>99597</v>
      </c>
      <c r="C1394" s="3">
        <v>102247</v>
      </c>
      <c r="D1394" s="3">
        <v>99597</v>
      </c>
      <c r="E1394" s="3">
        <v>102065</v>
      </c>
      <c r="F1394" s="3">
        <v>102065</v>
      </c>
      <c r="G1394" s="5">
        <f t="shared" si="333"/>
        <v>-5.8492137363445051E-3</v>
      </c>
      <c r="H1394" s="24">
        <f t="shared" si="334"/>
        <v>0</v>
      </c>
      <c r="I1394" s="3">
        <f t="shared" si="344"/>
        <v>102723.52631578948</v>
      </c>
      <c r="J1394" s="10">
        <f t="shared" si="339"/>
        <v>2.4800441789246452E-2</v>
      </c>
      <c r="K1394" s="10">
        <f t="shared" si="342"/>
        <v>-9.9503383521368791E-4</v>
      </c>
      <c r="L1394" s="10">
        <f t="shared" si="331"/>
        <v>9.8553025058307759E-4</v>
      </c>
      <c r="M1394" s="10">
        <f t="shared" si="345"/>
        <v>3.3045423614862846E-3</v>
      </c>
      <c r="N1394" s="10">
        <f t="shared" si="343"/>
        <v>-8.804392161068097E-5</v>
      </c>
      <c r="O1394" s="22">
        <f t="shared" ca="1" si="341"/>
        <v>0.913330255741715</v>
      </c>
      <c r="P1394" s="22">
        <f t="shared" ca="1" si="341"/>
        <v>0.4564233308348693</v>
      </c>
      <c r="Q1394" s="22">
        <f t="shared" ca="1" si="341"/>
        <v>0.12079823770401808</v>
      </c>
      <c r="R1394" s="22">
        <f t="shared" ca="1" si="341"/>
        <v>0.1868533859264</v>
      </c>
      <c r="S1394" s="22">
        <f t="shared" ca="1" si="341"/>
        <v>0.99924982179284094</v>
      </c>
      <c r="T1394" s="22">
        <f t="shared" ca="1" si="335"/>
        <v>2.2845374558194301E-2</v>
      </c>
      <c r="U1394" s="25">
        <f t="shared" ca="1" si="336"/>
        <v>0.50571109525135705</v>
      </c>
      <c r="V1394" s="22">
        <f t="shared" ca="1" si="346"/>
        <v>-1.5675277860461384E-2</v>
      </c>
      <c r="W1394" s="22">
        <f t="shared" ca="1" si="346"/>
        <v>6.2891749994140001E-4</v>
      </c>
      <c r="X1394" s="22">
        <f t="shared" ca="1" si="346"/>
        <v>-6.2291069848918485E-4</v>
      </c>
      <c r="Y1394" s="22">
        <f t="shared" ca="1" si="346"/>
        <v>-2.0886571359556671E-3</v>
      </c>
      <c r="Z1394" s="22">
        <f t="shared" ca="1" si="346"/>
        <v>5.5648723796949696E-5</v>
      </c>
      <c r="AA1394" s="10">
        <f t="shared" ca="1" si="337"/>
        <v>0</v>
      </c>
      <c r="AB1394" s="10">
        <f t="shared" ca="1" si="338"/>
        <v>0</v>
      </c>
      <c r="AC1394" s="5">
        <f t="shared" ca="1" si="340"/>
        <v>0.43774008984887725</v>
      </c>
    </row>
    <row r="1395" spans="1:29" x14ac:dyDescent="0.2">
      <c r="A1395" s="8">
        <v>44062</v>
      </c>
      <c r="B1395" s="3">
        <v>102072</v>
      </c>
      <c r="C1395" s="3">
        <v>102334</v>
      </c>
      <c r="D1395" s="3">
        <v>100800</v>
      </c>
      <c r="E1395" s="3">
        <v>100854</v>
      </c>
      <c r="F1395" s="3">
        <v>100854</v>
      </c>
      <c r="G1395" s="5">
        <f t="shared" si="333"/>
        <v>6.6135205346342651E-3</v>
      </c>
      <c r="H1395" s="24">
        <f t="shared" si="334"/>
        <v>1</v>
      </c>
      <c r="I1395" s="3">
        <f t="shared" si="344"/>
        <v>102647.78947368421</v>
      </c>
      <c r="J1395" s="10">
        <f t="shared" si="339"/>
        <v>-1.1864987997844523E-2</v>
      </c>
      <c r="K1395" s="10">
        <f t="shared" si="342"/>
        <v>-1.5786964265544824E-3</v>
      </c>
      <c r="L1395" s="10">
        <f t="shared" si="331"/>
        <v>9.3216207954523124E-4</v>
      </c>
      <c r="M1395" s="10">
        <f t="shared" si="345"/>
        <v>2.8184769310515721E-3</v>
      </c>
      <c r="N1395" s="10">
        <f t="shared" si="343"/>
        <v>-2.3514245931939961E-3</v>
      </c>
      <c r="O1395" s="22">
        <f t="shared" ca="1" si="341"/>
        <v>0.913330255741715</v>
      </c>
      <c r="P1395" s="22">
        <f t="shared" ca="1" si="341"/>
        <v>0.4564233308348693</v>
      </c>
      <c r="Q1395" s="22">
        <f t="shared" ca="1" si="341"/>
        <v>0.12079823770401808</v>
      </c>
      <c r="R1395" s="22">
        <f t="shared" ca="1" si="341"/>
        <v>0.1868533859264</v>
      </c>
      <c r="S1395" s="22">
        <f t="shared" ca="1" si="341"/>
        <v>0.99924982179284094</v>
      </c>
      <c r="T1395" s="22">
        <f t="shared" ca="1" si="335"/>
        <v>-1.3267621515351212E-2</v>
      </c>
      <c r="U1395" s="25">
        <f t="shared" ca="1" si="336"/>
        <v>0.49668314327648289</v>
      </c>
      <c r="V1395" s="22">
        <f t="shared" ca="1" si="346"/>
        <v>-7.4644820825670033E-3</v>
      </c>
      <c r="W1395" s="22">
        <f t="shared" ca="1" si="346"/>
        <v>-9.9318694565635299E-4</v>
      </c>
      <c r="X1395" s="22">
        <f t="shared" ca="1" si="346"/>
        <v>5.8644030167395321E-4</v>
      </c>
      <c r="Y1395" s="22">
        <f t="shared" ca="1" si="346"/>
        <v>1.7731556539108924E-3</v>
      </c>
      <c r="Z1395" s="22">
        <f t="shared" ca="1" si="346"/>
        <v>-1.4793244415917354E-3</v>
      </c>
      <c r="AA1395" s="10">
        <f t="shared" ca="1" si="337"/>
        <v>0</v>
      </c>
      <c r="AB1395" s="10">
        <f t="shared" ca="1" si="338"/>
        <v>0</v>
      </c>
      <c r="AC1395" s="5">
        <f t="shared" ca="1" si="340"/>
        <v>0.43774008984887725</v>
      </c>
    </row>
    <row r="1396" spans="1:29" x14ac:dyDescent="0.2">
      <c r="A1396" s="8">
        <v>44063</v>
      </c>
      <c r="B1396" s="3">
        <v>100853</v>
      </c>
      <c r="C1396" s="3">
        <v>101749</v>
      </c>
      <c r="D1396" s="3">
        <v>99131</v>
      </c>
      <c r="E1396" s="3">
        <v>101468</v>
      </c>
      <c r="F1396" s="3">
        <v>101468</v>
      </c>
      <c r="G1396" s="5">
        <f t="shared" si="333"/>
        <v>8.1799187921314243E-3</v>
      </c>
      <c r="H1396" s="24">
        <f t="shared" si="334"/>
        <v>1</v>
      </c>
      <c r="I1396" s="3">
        <f t="shared" si="344"/>
        <v>102599.68421052632</v>
      </c>
      <c r="J1396" s="10">
        <f t="shared" si="339"/>
        <v>6.0880084081940122E-3</v>
      </c>
      <c r="K1396" s="10">
        <f t="shared" si="342"/>
        <v>-3.1686959901082722E-4</v>
      </c>
      <c r="L1396" s="10">
        <f t="shared" ref="L1396:L1459" si="347">AVERAGE(J1347:J1396)</f>
        <v>1.4799819704912132E-3</v>
      </c>
      <c r="M1396" s="10">
        <f t="shared" si="345"/>
        <v>3.4302513659249167E-3</v>
      </c>
      <c r="N1396" s="10">
        <f t="shared" si="343"/>
        <v>2.1114423697859985E-3</v>
      </c>
      <c r="O1396" s="22">
        <f t="shared" ca="1" si="341"/>
        <v>0.913330255741715</v>
      </c>
      <c r="P1396" s="22">
        <f t="shared" ca="1" si="341"/>
        <v>0.4564233308348693</v>
      </c>
      <c r="Q1396" s="22">
        <f t="shared" ca="1" si="341"/>
        <v>0.12079823770401808</v>
      </c>
      <c r="R1396" s="22">
        <f t="shared" ca="1" si="341"/>
        <v>0.1868533859264</v>
      </c>
      <c r="S1396" s="22">
        <f t="shared" ca="1" si="341"/>
        <v>0.99924982179284094</v>
      </c>
      <c r="T1396" s="22">
        <f t="shared" ca="1" si="335"/>
        <v>8.3453273064980175E-3</v>
      </c>
      <c r="U1396" s="25">
        <f t="shared" ca="1" si="336"/>
        <v>0.50208631971824957</v>
      </c>
      <c r="V1396" s="22">
        <f t="shared" ca="1" si="346"/>
        <v>3.7890623679277561E-3</v>
      </c>
      <c r="W1396" s="22">
        <f t="shared" ca="1" si="346"/>
        <v>-1.9721370153436585E-4</v>
      </c>
      <c r="X1396" s="22">
        <f t="shared" ca="1" si="346"/>
        <v>9.2111304939267342E-4</v>
      </c>
      <c r="Y1396" s="22">
        <f t="shared" ca="1" si="346"/>
        <v>2.1349241807329454E-3</v>
      </c>
      <c r="Z1396" s="22">
        <f t="shared" ca="1" si="346"/>
        <v>1.3141221708295268E-3</v>
      </c>
      <c r="AA1396" s="10">
        <f t="shared" ca="1" si="337"/>
        <v>7.1799187921314242E-3</v>
      </c>
      <c r="AB1396" s="10">
        <f t="shared" ca="1" si="338"/>
        <v>0</v>
      </c>
      <c r="AC1396" s="5">
        <f t="shared" ca="1" si="340"/>
        <v>0.44492000864100867</v>
      </c>
    </row>
    <row r="1397" spans="1:29" x14ac:dyDescent="0.2">
      <c r="A1397" s="8">
        <v>44064</v>
      </c>
      <c r="B1397" s="3">
        <v>101460</v>
      </c>
      <c r="C1397" s="3">
        <v>101566</v>
      </c>
      <c r="D1397" s="3">
        <v>100412</v>
      </c>
      <c r="E1397" s="3">
        <v>101521</v>
      </c>
      <c r="F1397" s="3">
        <v>101521</v>
      </c>
      <c r="G1397" s="5">
        <f t="shared" si="333"/>
        <v>5.8805567321047469E-3</v>
      </c>
      <c r="H1397" s="24">
        <f t="shared" si="334"/>
        <v>1</v>
      </c>
      <c r="I1397" s="3">
        <f t="shared" si="344"/>
        <v>102444.10526315789</v>
      </c>
      <c r="J1397" s="10">
        <f t="shared" si="339"/>
        <v>5.2233216383479331E-4</v>
      </c>
      <c r="K1397" s="10">
        <f t="shared" si="342"/>
        <v>-3.3425547877036221E-4</v>
      </c>
      <c r="L1397" s="10">
        <f t="shared" si="347"/>
        <v>1.8898540832142908E-3</v>
      </c>
      <c r="M1397" s="10">
        <f t="shared" si="345"/>
        <v>3.2705534711501305E-3</v>
      </c>
      <c r="N1397" s="10">
        <f t="shared" si="343"/>
        <v>4.4009530278688036E-4</v>
      </c>
      <c r="O1397" s="22">
        <f t="shared" ca="1" si="341"/>
        <v>0.913330255741715</v>
      </c>
      <c r="P1397" s="22">
        <f t="shared" ca="1" si="341"/>
        <v>0.4564233308348693</v>
      </c>
      <c r="Q1397" s="22">
        <f t="shared" ca="1" si="341"/>
        <v>0.12079823770401808</v>
      </c>
      <c r="R1397" s="22">
        <f t="shared" ca="1" si="341"/>
        <v>0.1868533859264</v>
      </c>
      <c r="S1397" s="22">
        <f t="shared" ca="1" si="341"/>
        <v>0.99924982179284094</v>
      </c>
      <c r="T1397" s="22">
        <f t="shared" ca="1" si="335"/>
        <v>1.6036699553966106E-3</v>
      </c>
      <c r="U1397" s="25">
        <f t="shared" ca="1" si="336"/>
        <v>0.50040091740292736</v>
      </c>
      <c r="V1397" s="22">
        <f t="shared" ca="1" si="346"/>
        <v>3.2619562760446454E-4</v>
      </c>
      <c r="W1397" s="22">
        <f t="shared" ca="1" si="346"/>
        <v>-2.0874202897490848E-4</v>
      </c>
      <c r="X1397" s="22">
        <f t="shared" ca="1" si="346"/>
        <v>1.1802109489660382E-3</v>
      </c>
      <c r="Y1397" s="22">
        <f t="shared" ca="1" si="346"/>
        <v>2.0424555790387899E-3</v>
      </c>
      <c r="Z1397" s="22">
        <f t="shared" ca="1" si="346"/>
        <v>2.7483883520477309E-4</v>
      </c>
      <c r="AA1397" s="10">
        <f t="shared" ca="1" si="337"/>
        <v>0</v>
      </c>
      <c r="AB1397" s="10">
        <f t="shared" ca="1" si="338"/>
        <v>0</v>
      </c>
      <c r="AC1397" s="5">
        <f t="shared" ca="1" si="340"/>
        <v>0.44492000864100867</v>
      </c>
    </row>
    <row r="1398" spans="1:29" x14ac:dyDescent="0.2">
      <c r="A1398" s="8">
        <v>44067</v>
      </c>
      <c r="B1398" s="3">
        <v>101525</v>
      </c>
      <c r="C1398" s="3">
        <v>102515</v>
      </c>
      <c r="D1398" s="3">
        <v>101525</v>
      </c>
      <c r="E1398" s="3">
        <v>102298</v>
      </c>
      <c r="F1398" s="3">
        <v>102298</v>
      </c>
      <c r="G1398" s="5">
        <f t="shared" si="333"/>
        <v>-1.6334630198048816E-2</v>
      </c>
      <c r="H1398" s="24">
        <f t="shared" si="334"/>
        <v>0</v>
      </c>
      <c r="I1398" s="3">
        <f t="shared" si="344"/>
        <v>102348.78947368421</v>
      </c>
      <c r="J1398" s="10">
        <f t="shared" si="339"/>
        <v>7.6535889126387868E-3</v>
      </c>
      <c r="K1398" s="10">
        <f t="shared" si="342"/>
        <v>-9.7470509879449274E-4</v>
      </c>
      <c r="L1398" s="10">
        <f t="shared" si="347"/>
        <v>2.133232451261775E-3</v>
      </c>
      <c r="M1398" s="10">
        <f t="shared" si="345"/>
        <v>3.5641311609196048E-3</v>
      </c>
      <c r="N1398" s="10">
        <f t="shared" si="343"/>
        <v>5.4398766552139046E-3</v>
      </c>
      <c r="O1398" s="22">
        <f t="shared" ca="1" si="341"/>
        <v>0.913330255741715</v>
      </c>
      <c r="P1398" s="22">
        <f t="shared" ca="1" si="341"/>
        <v>0.4564233308348693</v>
      </c>
      <c r="Q1398" s="22">
        <f t="shared" ca="1" si="341"/>
        <v>0.12079823770401808</v>
      </c>
      <c r="R1398" s="22">
        <f t="shared" ca="1" si="341"/>
        <v>0.1868533859264</v>
      </c>
      <c r="S1398" s="22">
        <f t="shared" ca="1" si="341"/>
        <v>0.99924982179284094</v>
      </c>
      <c r="T1398" s="22">
        <f t="shared" ca="1" si="335"/>
        <v>1.2904832645475418E-2</v>
      </c>
      <c r="U1398" s="25">
        <f t="shared" ca="1" si="336"/>
        <v>0.50322616338914561</v>
      </c>
      <c r="V1398" s="22">
        <f t="shared" ca="1" si="346"/>
        <v>-4.8141572969825222E-3</v>
      </c>
      <c r="W1398" s="22">
        <f t="shared" ca="1" si="346"/>
        <v>6.1309585833892763E-4</v>
      </c>
      <c r="X1398" s="22">
        <f t="shared" ca="1" si="346"/>
        <v>-1.3418171120273845E-3</v>
      </c>
      <c r="Y1398" s="22">
        <f t="shared" ca="1" si="346"/>
        <v>-2.2418617241657039E-3</v>
      </c>
      <c r="Z1398" s="22">
        <f t="shared" ca="1" si="346"/>
        <v>-3.4217178624705771E-3</v>
      </c>
      <c r="AA1398" s="10">
        <f t="shared" ca="1" si="337"/>
        <v>0</v>
      </c>
      <c r="AB1398" s="10">
        <f t="shared" ca="1" si="338"/>
        <v>0</v>
      </c>
      <c r="AC1398" s="5">
        <f t="shared" ca="1" si="340"/>
        <v>0.44492000864100867</v>
      </c>
    </row>
    <row r="1399" spans="1:29" x14ac:dyDescent="0.2">
      <c r="A1399" s="8">
        <v>44068</v>
      </c>
      <c r="B1399" s="3">
        <v>102293</v>
      </c>
      <c r="C1399" s="3">
        <v>102708</v>
      </c>
      <c r="D1399" s="3">
        <v>101623</v>
      </c>
      <c r="E1399" s="3">
        <v>102118</v>
      </c>
      <c r="F1399" s="3">
        <v>102118</v>
      </c>
      <c r="G1399" s="5">
        <f t="shared" si="333"/>
        <v>-1.4630133766818765E-2</v>
      </c>
      <c r="H1399" s="24">
        <f t="shared" si="334"/>
        <v>0</v>
      </c>
      <c r="I1399" s="3">
        <f t="shared" si="344"/>
        <v>102165.26315789473</v>
      </c>
      <c r="J1399" s="10">
        <f t="shared" si="339"/>
        <v>-1.7595651918903554E-3</v>
      </c>
      <c r="K1399" s="10">
        <f t="shared" si="342"/>
        <v>-8.8656804114215502E-4</v>
      </c>
      <c r="L1399" s="10">
        <f t="shared" si="347"/>
        <v>1.8479761954884012E-3</v>
      </c>
      <c r="M1399" s="10">
        <f t="shared" si="345"/>
        <v>3.8276913567136563E-3</v>
      </c>
      <c r="N1399" s="10">
        <f t="shared" si="343"/>
        <v>1.2787525898654283E-4</v>
      </c>
      <c r="O1399" s="22">
        <f t="shared" ca="1" si="341"/>
        <v>0.913330255741715</v>
      </c>
      <c r="P1399" s="22">
        <f t="shared" ca="1" si="341"/>
        <v>0.4564233308348693</v>
      </c>
      <c r="Q1399" s="22">
        <f t="shared" ca="1" si="341"/>
        <v>0.12079823770401808</v>
      </c>
      <c r="R1399" s="22">
        <f t="shared" ca="1" si="341"/>
        <v>0.1868533859264</v>
      </c>
      <c r="S1399" s="22">
        <f t="shared" ca="1" si="341"/>
        <v>0.99924982179284094</v>
      </c>
      <c r="T1399" s="22">
        <f t="shared" ca="1" si="335"/>
        <v>-9.4548577728213257E-4</v>
      </c>
      <c r="U1399" s="25">
        <f t="shared" ca="1" si="336"/>
        <v>0.4997636285732881</v>
      </c>
      <c r="V1399" s="22">
        <f t="shared" ca="1" si="346"/>
        <v>1.0992081106055078E-3</v>
      </c>
      <c r="W1399" s="22">
        <f t="shared" ca="1" si="346"/>
        <v>5.5384295274682851E-4</v>
      </c>
      <c r="X1399" s="22">
        <f t="shared" ca="1" si="346"/>
        <v>-1.1544388532171747E-3</v>
      </c>
      <c r="Y1399" s="22">
        <f t="shared" ca="1" si="346"/>
        <v>-2.3911756174683583E-3</v>
      </c>
      <c r="Z1399" s="22">
        <f t="shared" ca="1" si="346"/>
        <v>-7.9884236441832594E-5</v>
      </c>
      <c r="AA1399" s="10">
        <f t="shared" ca="1" si="337"/>
        <v>0</v>
      </c>
      <c r="AB1399" s="10">
        <f t="shared" ca="1" si="338"/>
        <v>0</v>
      </c>
      <c r="AC1399" s="5">
        <f t="shared" ca="1" si="340"/>
        <v>0.44492000864100867</v>
      </c>
    </row>
    <row r="1400" spans="1:29" x14ac:dyDescent="0.2">
      <c r="A1400" s="8">
        <v>44069</v>
      </c>
      <c r="B1400" s="3">
        <v>102119</v>
      </c>
      <c r="C1400" s="3">
        <v>102521</v>
      </c>
      <c r="D1400" s="3">
        <v>99359</v>
      </c>
      <c r="E1400" s="3">
        <v>100627</v>
      </c>
      <c r="F1400" s="3">
        <v>100627</v>
      </c>
      <c r="G1400" s="5">
        <f t="shared" si="333"/>
        <v>1.5065539070030942E-2</v>
      </c>
      <c r="H1400" s="24">
        <f t="shared" si="334"/>
        <v>1</v>
      </c>
      <c r="I1400" s="3">
        <f t="shared" si="344"/>
        <v>101934.63157894737</v>
      </c>
      <c r="J1400" s="10">
        <f t="shared" si="339"/>
        <v>-1.4600755988170566E-2</v>
      </c>
      <c r="K1400" s="10">
        <f t="shared" si="342"/>
        <v>-2.3350835898326818E-3</v>
      </c>
      <c r="L1400" s="10">
        <f t="shared" si="347"/>
        <v>1.1248740564479575E-3</v>
      </c>
      <c r="M1400" s="10">
        <f t="shared" si="345"/>
        <v>3.5004728114443762E-3</v>
      </c>
      <c r="N1400" s="10">
        <f t="shared" si="343"/>
        <v>-4.1927833907866584E-4</v>
      </c>
      <c r="O1400" s="22">
        <f t="shared" ca="1" si="341"/>
        <v>0.913330255741715</v>
      </c>
      <c r="P1400" s="22">
        <f t="shared" ca="1" si="341"/>
        <v>0.4564233308348693</v>
      </c>
      <c r="Q1400" s="22">
        <f t="shared" ca="1" si="341"/>
        <v>0.12079823770401808</v>
      </c>
      <c r="R1400" s="22">
        <f t="shared" ca="1" si="341"/>
        <v>0.1868533859264</v>
      </c>
      <c r="S1400" s="22">
        <f t="shared" ca="1" si="341"/>
        <v>0.99924982179284094</v>
      </c>
      <c r="T1400" s="22">
        <f t="shared" ca="1" si="335"/>
        <v>-1.403010463533386E-2</v>
      </c>
      <c r="U1400" s="25">
        <f t="shared" ca="1" si="336"/>
        <v>0.49649253137627597</v>
      </c>
      <c r="V1400" s="22">
        <f t="shared" ca="1" si="346"/>
        <v>-9.1890349008578141E-3</v>
      </c>
      <c r="W1400" s="22">
        <f t="shared" ca="1" si="346"/>
        <v>-1.4695927129237218E-3</v>
      </c>
      <c r="X1400" s="22">
        <f t="shared" ca="1" si="346"/>
        <v>7.0794327171444776E-4</v>
      </c>
      <c r="Y1400" s="22">
        <f t="shared" ca="1" si="346"/>
        <v>2.2030343401346409E-3</v>
      </c>
      <c r="Z1400" s="22">
        <f t="shared" ca="1" si="346"/>
        <v>-2.6387423323073408E-4</v>
      </c>
      <c r="AA1400" s="10">
        <f t="shared" ca="1" si="337"/>
        <v>0</v>
      </c>
      <c r="AB1400" s="10">
        <f t="shared" ca="1" si="338"/>
        <v>0</v>
      </c>
      <c r="AC1400" s="5">
        <f t="shared" ca="1" si="340"/>
        <v>0.44492000864100867</v>
      </c>
    </row>
    <row r="1401" spans="1:29" x14ac:dyDescent="0.2">
      <c r="A1401" s="8">
        <v>44070</v>
      </c>
      <c r="B1401" s="3">
        <v>100625</v>
      </c>
      <c r="C1401" s="3">
        <v>101548</v>
      </c>
      <c r="D1401" s="3">
        <v>99857</v>
      </c>
      <c r="E1401" s="3">
        <v>100624</v>
      </c>
      <c r="F1401" s="3">
        <v>100624</v>
      </c>
      <c r="G1401" s="5">
        <f t="shared" si="333"/>
        <v>-1.247217363650821E-2</v>
      </c>
      <c r="H1401" s="24">
        <f t="shared" si="334"/>
        <v>0</v>
      </c>
      <c r="I1401" s="3">
        <f t="shared" si="344"/>
        <v>101814.21052631579</v>
      </c>
      <c r="J1401" s="10">
        <f t="shared" si="339"/>
        <v>-2.9813072038309407E-5</v>
      </c>
      <c r="K1401" s="10">
        <f t="shared" si="342"/>
        <v>-2.054390634703951E-3</v>
      </c>
      <c r="L1401" s="10">
        <f t="shared" si="347"/>
        <v>1.0032902182125247E-3</v>
      </c>
      <c r="M1401" s="10">
        <f t="shared" si="345"/>
        <v>3.8759376248232004E-3</v>
      </c>
      <c r="N1401" s="10">
        <f t="shared" si="343"/>
        <v>-1.6428426351251303E-3</v>
      </c>
      <c r="O1401" s="22">
        <f t="shared" ca="1" si="341"/>
        <v>0.913330255741715</v>
      </c>
      <c r="P1401" s="22">
        <f t="shared" ca="1" si="341"/>
        <v>0.4564233308348693</v>
      </c>
      <c r="Q1401" s="22">
        <f t="shared" ca="1" si="341"/>
        <v>0.12079823770401808</v>
      </c>
      <c r="R1401" s="22">
        <f t="shared" ca="1" si="341"/>
        <v>0.1868533859264</v>
      </c>
      <c r="S1401" s="22">
        <f t="shared" ca="1" si="341"/>
        <v>0.99924982179284094</v>
      </c>
      <c r="T1401" s="22">
        <f t="shared" ca="1" si="335"/>
        <v>-1.761083448315705E-3</v>
      </c>
      <c r="U1401" s="25">
        <f t="shared" ca="1" si="336"/>
        <v>0.49955972925170961</v>
      </c>
      <c r="V1401" s="22">
        <f t="shared" ca="1" si="346"/>
        <v>1.8616748309955517E-5</v>
      </c>
      <c r="W1401" s="22">
        <f t="shared" ca="1" si="346"/>
        <v>1.2828625418899306E-3</v>
      </c>
      <c r="X1401" s="22">
        <f t="shared" ca="1" si="346"/>
        <v>-6.2650375145177704E-4</v>
      </c>
      <c r="Y1401" s="22">
        <f t="shared" ca="1" si="346"/>
        <v>-2.4203260614571709E-3</v>
      </c>
      <c r="Z1401" s="22">
        <f t="shared" ca="1" si="346"/>
        <v>1.0258717320941668E-3</v>
      </c>
      <c r="AA1401" s="10">
        <f t="shared" ca="1" si="337"/>
        <v>0</v>
      </c>
      <c r="AB1401" s="10">
        <f t="shared" ca="1" si="338"/>
        <v>0</v>
      </c>
      <c r="AC1401" s="5">
        <f t="shared" ca="1" si="340"/>
        <v>0.44492000864100867</v>
      </c>
    </row>
    <row r="1402" spans="1:29" x14ac:dyDescent="0.2">
      <c r="A1402" s="8">
        <v>44071</v>
      </c>
      <c r="B1402" s="3">
        <v>100631</v>
      </c>
      <c r="C1402" s="3">
        <v>102347</v>
      </c>
      <c r="D1402" s="3">
        <v>100631</v>
      </c>
      <c r="E1402" s="3">
        <v>102143</v>
      </c>
      <c r="F1402" s="3">
        <v>102143</v>
      </c>
      <c r="G1402" s="5">
        <f t="shared" si="333"/>
        <v>2.4475490244069142E-4</v>
      </c>
      <c r="H1402" s="24">
        <f t="shared" si="334"/>
        <v>1</v>
      </c>
      <c r="I1402" s="3">
        <f t="shared" si="344"/>
        <v>101778.05263157895</v>
      </c>
      <c r="J1402" s="10">
        <f t="shared" si="339"/>
        <v>1.5095802194307506E-2</v>
      </c>
      <c r="K1402" s="10">
        <f t="shared" si="342"/>
        <v>-3.0111468091806868E-4</v>
      </c>
      <c r="L1402" s="10">
        <f t="shared" si="347"/>
        <v>1.2122023609283227E-3</v>
      </c>
      <c r="M1402" s="10">
        <f t="shared" si="345"/>
        <v>3.3747342386153357E-3</v>
      </c>
      <c r="N1402" s="10">
        <f t="shared" si="343"/>
        <v>1.2718513709694124E-3</v>
      </c>
      <c r="O1402" s="22">
        <f t="shared" ca="1" si="341"/>
        <v>0.913330255741715</v>
      </c>
      <c r="P1402" s="22">
        <f t="shared" ca="1" si="341"/>
        <v>0.4564233308348693</v>
      </c>
      <c r="Q1402" s="22">
        <f t="shared" ca="1" si="341"/>
        <v>0.12079823770401808</v>
      </c>
      <c r="R1402" s="22">
        <f t="shared" ca="1" si="341"/>
        <v>0.1868533859264</v>
      </c>
      <c r="S1402" s="22">
        <f t="shared" ca="1" si="341"/>
        <v>0.99924982179284094</v>
      </c>
      <c r="T1402" s="22">
        <f t="shared" ca="1" si="335"/>
        <v>1.5697926796941299E-2</v>
      </c>
      <c r="U1402" s="25">
        <f t="shared" ca="1" si="336"/>
        <v>0.50392440111038517</v>
      </c>
      <c r="V1402" s="22">
        <f t="shared" ca="1" si="346"/>
        <v>9.3602472314731032E-3</v>
      </c>
      <c r="W1402" s="22">
        <f t="shared" ca="1" si="346"/>
        <v>-1.8670805447371946E-4</v>
      </c>
      <c r="X1402" s="22">
        <f t="shared" ca="1" si="346"/>
        <v>7.5163370894878068E-4</v>
      </c>
      <c r="Y1402" s="22">
        <f t="shared" ca="1" si="346"/>
        <v>2.0925252204131539E-3</v>
      </c>
      <c r="Z1402" s="22">
        <f t="shared" ca="1" si="346"/>
        <v>7.8861945332397944E-4</v>
      </c>
      <c r="AA1402" s="10">
        <f t="shared" ca="1" si="337"/>
        <v>0</v>
      </c>
      <c r="AB1402" s="10">
        <f t="shared" ca="1" si="338"/>
        <v>0</v>
      </c>
      <c r="AC1402" s="5">
        <f t="shared" ca="1" si="340"/>
        <v>0.44492000864100867</v>
      </c>
    </row>
    <row r="1403" spans="1:29" x14ac:dyDescent="0.2">
      <c r="A1403" s="8">
        <v>44074</v>
      </c>
      <c r="B1403" s="3">
        <v>102142</v>
      </c>
      <c r="C1403" s="3">
        <v>102142</v>
      </c>
      <c r="D1403" s="3">
        <v>99369</v>
      </c>
      <c r="E1403" s="3">
        <v>99369</v>
      </c>
      <c r="F1403" s="3">
        <v>99369</v>
      </c>
      <c r="G1403" s="5">
        <f t="shared" si="333"/>
        <v>2.5581418752327112E-2</v>
      </c>
      <c r="H1403" s="24">
        <f t="shared" si="334"/>
        <v>1</v>
      </c>
      <c r="I1403" s="3">
        <f t="shared" si="344"/>
        <v>101680.84210526316</v>
      </c>
      <c r="J1403" s="10">
        <f t="shared" si="339"/>
        <v>-2.71580039748196E-2</v>
      </c>
      <c r="K1403" s="10">
        <f t="shared" si="342"/>
        <v>-1.6191750164749718E-3</v>
      </c>
      <c r="L1403" s="10">
        <f t="shared" si="347"/>
        <v>9.250170981489925E-4</v>
      </c>
      <c r="M1403" s="10">
        <f t="shared" si="345"/>
        <v>2.794674725914781E-3</v>
      </c>
      <c r="N1403" s="10">
        <f t="shared" si="343"/>
        <v>-5.6904672065222648E-3</v>
      </c>
      <c r="O1403" s="22">
        <f t="shared" ca="1" si="341"/>
        <v>0.913330255741715</v>
      </c>
      <c r="P1403" s="22">
        <f t="shared" ca="1" si="341"/>
        <v>0.4564233308348693</v>
      </c>
      <c r="Q1403" s="22">
        <f t="shared" ca="1" si="341"/>
        <v>0.12079823770401808</v>
      </c>
      <c r="R1403" s="22">
        <f t="shared" ca="1" si="341"/>
        <v>0.1868533859264</v>
      </c>
      <c r="S1403" s="22">
        <f t="shared" ca="1" si="341"/>
        <v>0.99924982179284094</v>
      </c>
      <c r="T1403" s="22">
        <f t="shared" ca="1" si="335"/>
        <v>-3.0595519441613393E-2</v>
      </c>
      <c r="U1403" s="25">
        <f t="shared" ca="1" si="336"/>
        <v>0.49235171675107375</v>
      </c>
      <c r="V1403" s="22">
        <f t="shared" ca="1" si="346"/>
        <v>-1.7229360263404027E-2</v>
      </c>
      <c r="W1403" s="22">
        <f t="shared" ca="1" si="346"/>
        <v>-1.0272238605685581E-3</v>
      </c>
      <c r="X1403" s="22">
        <f t="shared" ca="1" si="346"/>
        <v>5.8684183302257654E-4</v>
      </c>
      <c r="Y1403" s="22">
        <f t="shared" ca="1" si="346"/>
        <v>1.7729748370484035E-3</v>
      </c>
      <c r="Z1403" s="22">
        <f t="shared" ca="1" si="346"/>
        <v>-3.6100999785979183E-3</v>
      </c>
      <c r="AA1403" s="10">
        <f t="shared" ca="1" si="337"/>
        <v>0</v>
      </c>
      <c r="AB1403" s="10">
        <f t="shared" ca="1" si="338"/>
        <v>-2.6581418752327113E-2</v>
      </c>
      <c r="AC1403" s="5">
        <f t="shared" ca="1" si="340"/>
        <v>0.41833858988868156</v>
      </c>
    </row>
    <row r="1404" spans="1:29" x14ac:dyDescent="0.2">
      <c r="A1404" s="8">
        <v>44075</v>
      </c>
      <c r="B1404" s="3">
        <v>99382</v>
      </c>
      <c r="C1404" s="3">
        <v>102238</v>
      </c>
      <c r="D1404" s="3">
        <v>99382</v>
      </c>
      <c r="E1404" s="3">
        <v>102168</v>
      </c>
      <c r="F1404" s="3">
        <v>102168</v>
      </c>
      <c r="G1404" s="5">
        <f t="shared" si="333"/>
        <v>-1.4162947302482132E-2</v>
      </c>
      <c r="H1404" s="24">
        <f t="shared" si="334"/>
        <v>0</v>
      </c>
      <c r="I1404" s="3">
        <f t="shared" si="344"/>
        <v>101647.47368421052</v>
      </c>
      <c r="J1404" s="10">
        <f t="shared" si="339"/>
        <v>2.8167738429490052E-2</v>
      </c>
      <c r="K1404" s="10">
        <f t="shared" si="342"/>
        <v>5.7400233580766065E-4</v>
      </c>
      <c r="L1404" s="10">
        <f t="shared" si="347"/>
        <v>1.3543196723945793E-3</v>
      </c>
      <c r="M1404" s="10">
        <f t="shared" si="345"/>
        <v>2.7794611492101785E-3</v>
      </c>
      <c r="N1404" s="10">
        <f t="shared" si="343"/>
        <v>2.9499351775381656E-4</v>
      </c>
      <c r="O1404" s="22">
        <f t="shared" ca="1" si="341"/>
        <v>0.913330255741715</v>
      </c>
      <c r="P1404" s="22">
        <f t="shared" ca="1" si="341"/>
        <v>0.4564233308348693</v>
      </c>
      <c r="Q1404" s="22">
        <f t="shared" ca="1" si="341"/>
        <v>0.12079823770401808</v>
      </c>
      <c r="R1404" s="22">
        <f t="shared" ca="1" si="341"/>
        <v>0.1868533859264</v>
      </c>
      <c r="S1404" s="22">
        <f t="shared" ca="1" si="341"/>
        <v>0.99924982179284094</v>
      </c>
      <c r="T1404" s="22">
        <f t="shared" ca="1" si="335"/>
        <v>2.6966159178027707E-2</v>
      </c>
      <c r="U1404" s="25">
        <f t="shared" ca="1" si="336"/>
        <v>0.5067411313016521</v>
      </c>
      <c r="V1404" s="22">
        <f t="shared" ca="1" si="346"/>
        <v>-1.7838946347600401E-2</v>
      </c>
      <c r="W1404" s="22">
        <f t="shared" ca="1" si="346"/>
        <v>-3.6352215132578336E-4</v>
      </c>
      <c r="X1404" s="22">
        <f t="shared" ca="1" si="346"/>
        <v>-8.5770591891228508E-4</v>
      </c>
      <c r="Y1404" s="22">
        <f t="shared" ca="1" si="346"/>
        <v>-1.7602640851027587E-3</v>
      </c>
      <c r="Z1404" s="22">
        <f t="shared" ca="1" si="346"/>
        <v>-1.8682272093917306E-4</v>
      </c>
      <c r="AA1404" s="10">
        <f t="shared" ca="1" si="337"/>
        <v>0</v>
      </c>
      <c r="AB1404" s="10">
        <f t="shared" ca="1" si="338"/>
        <v>0</v>
      </c>
      <c r="AC1404" s="5">
        <f t="shared" ca="1" si="340"/>
        <v>0.41833858988868156</v>
      </c>
    </row>
    <row r="1405" spans="1:29" x14ac:dyDescent="0.2">
      <c r="A1405" s="8">
        <v>44076</v>
      </c>
      <c r="B1405" s="3">
        <v>102168</v>
      </c>
      <c r="C1405" s="3">
        <v>102824</v>
      </c>
      <c r="D1405" s="3">
        <v>100872</v>
      </c>
      <c r="E1405" s="3">
        <v>101911</v>
      </c>
      <c r="F1405" s="3">
        <v>101911</v>
      </c>
      <c r="G1405" s="5">
        <f t="shared" si="333"/>
        <v>-6.5645514223194867E-3</v>
      </c>
      <c r="H1405" s="24">
        <f t="shared" si="334"/>
        <v>0</v>
      </c>
      <c r="I1405" s="3">
        <f t="shared" si="344"/>
        <v>101530.89473684211</v>
      </c>
      <c r="J1405" s="10">
        <f t="shared" si="339"/>
        <v>-2.515464724767047E-3</v>
      </c>
      <c r="K1405" s="10">
        <f t="shared" si="342"/>
        <v>-3.3524386913129643E-4</v>
      </c>
      <c r="L1405" s="10">
        <f t="shared" si="347"/>
        <v>1.6370137641977544E-3</v>
      </c>
      <c r="M1405" s="10">
        <f t="shared" si="345"/>
        <v>2.874242908957738E-3</v>
      </c>
      <c r="N1405" s="10">
        <f t="shared" si="343"/>
        <v>2.7120517704345205E-3</v>
      </c>
      <c r="O1405" s="22">
        <f t="shared" ca="1" si="341"/>
        <v>0.913330255741715</v>
      </c>
      <c r="P1405" s="22">
        <f t="shared" ca="1" si="341"/>
        <v>0.4564233308348693</v>
      </c>
      <c r="Q1405" s="22">
        <f t="shared" ca="1" si="341"/>
        <v>0.12079823770401808</v>
      </c>
      <c r="R1405" s="22">
        <f t="shared" ca="1" si="341"/>
        <v>0.1868533859264</v>
      </c>
      <c r="S1405" s="22">
        <f t="shared" ca="1" si="341"/>
        <v>0.99924982179284094</v>
      </c>
      <c r="T1405" s="22">
        <f t="shared" ca="1" si="335"/>
        <v>9.9436448185403689E-4</v>
      </c>
      <c r="U1405" s="25">
        <f t="shared" ca="1" si="336"/>
        <v>0.50024859109998043</v>
      </c>
      <c r="V1405" s="22">
        <f t="shared" ca="1" si="346"/>
        <v>1.5729467168410039E-3</v>
      </c>
      <c r="W1405" s="22">
        <f t="shared" ca="1" si="346"/>
        <v>2.0963153969093419E-4</v>
      </c>
      <c r="X1405" s="22">
        <f t="shared" ca="1" si="346"/>
        <v>-1.0236420334047227E-3</v>
      </c>
      <c r="Y1405" s="22">
        <f t="shared" ca="1" si="346"/>
        <v>-1.7972945128329303E-3</v>
      </c>
      <c r="Z1405" s="22">
        <f t="shared" ca="1" si="346"/>
        <v>-1.6958746772339931E-3</v>
      </c>
      <c r="AA1405" s="10">
        <f t="shared" ca="1" si="337"/>
        <v>0</v>
      </c>
      <c r="AB1405" s="10">
        <f t="shared" ca="1" si="338"/>
        <v>0</v>
      </c>
      <c r="AC1405" s="5">
        <f t="shared" ca="1" si="340"/>
        <v>0.41833858988868156</v>
      </c>
    </row>
    <row r="1406" spans="1:29" x14ac:dyDescent="0.2">
      <c r="A1406" s="8">
        <v>44077</v>
      </c>
      <c r="B1406" s="3">
        <v>101911</v>
      </c>
      <c r="C1406" s="3">
        <v>103226</v>
      </c>
      <c r="D1406" s="3">
        <v>99751</v>
      </c>
      <c r="E1406" s="3">
        <v>100721</v>
      </c>
      <c r="F1406" s="3">
        <v>100721</v>
      </c>
      <c r="G1406" s="5">
        <f t="shared" si="333"/>
        <v>-6.6619672163700239E-3</v>
      </c>
      <c r="H1406" s="24">
        <f t="shared" si="334"/>
        <v>0</v>
      </c>
      <c r="I1406" s="3">
        <f t="shared" si="344"/>
        <v>101422.73684210527</v>
      </c>
      <c r="J1406" s="10">
        <f t="shared" si="339"/>
        <v>-1.167685529530671E-2</v>
      </c>
      <c r="K1406" s="10">
        <f t="shared" si="342"/>
        <v>-1.5630429771584409E-3</v>
      </c>
      <c r="L1406" s="10">
        <f t="shared" si="347"/>
        <v>1.0631394998737841E-3</v>
      </c>
      <c r="M1406" s="10">
        <f t="shared" si="345"/>
        <v>2.6089199933466557E-3</v>
      </c>
      <c r="N1406" s="10">
        <f t="shared" si="343"/>
        <v>3.8264332578084035E-4</v>
      </c>
      <c r="O1406" s="22">
        <f t="shared" ca="1" si="341"/>
        <v>0.913330255741715</v>
      </c>
      <c r="P1406" s="22">
        <f t="shared" ca="1" si="341"/>
        <v>0.4564233308348693</v>
      </c>
      <c r="Q1406" s="22">
        <f t="shared" ca="1" si="341"/>
        <v>0.12079823770401808</v>
      </c>
      <c r="R1406" s="22">
        <f t="shared" ca="1" si="341"/>
        <v>0.1868533859264</v>
      </c>
      <c r="S1406" s="22">
        <f t="shared" ca="1" si="341"/>
        <v>0.99924982179284094</v>
      </c>
      <c r="T1406" s="22">
        <f t="shared" ca="1" si="335"/>
        <v>-1.0379967327511268E-2</v>
      </c>
      <c r="U1406" s="25">
        <f t="shared" ca="1" si="336"/>
        <v>0.49740503146737758</v>
      </c>
      <c r="V1406" s="22">
        <f t="shared" ca="1" si="346"/>
        <v>7.2599626638975056E-3</v>
      </c>
      <c r="W1406" s="22">
        <f t="shared" ca="1" si="346"/>
        <v>9.7180562482421533E-4</v>
      </c>
      <c r="X1406" s="22">
        <f t="shared" ca="1" si="346"/>
        <v>-6.6099586578764801E-4</v>
      </c>
      <c r="Y1406" s="22">
        <f t="shared" ca="1" si="346"/>
        <v>-1.6220687219105378E-3</v>
      </c>
      <c r="Z1406" s="22">
        <f t="shared" ca="1" si="346"/>
        <v>-2.3790448613977654E-4</v>
      </c>
      <c r="AA1406" s="10">
        <f t="shared" ca="1" si="337"/>
        <v>0</v>
      </c>
      <c r="AB1406" s="10">
        <f t="shared" ca="1" si="338"/>
        <v>0</v>
      </c>
      <c r="AC1406" s="5">
        <f t="shared" ca="1" si="340"/>
        <v>0.41833858988868156</v>
      </c>
    </row>
    <row r="1407" spans="1:29" x14ac:dyDescent="0.2">
      <c r="A1407" s="8">
        <v>44078</v>
      </c>
      <c r="B1407" s="3">
        <v>100733</v>
      </c>
      <c r="C1407" s="3">
        <v>101582</v>
      </c>
      <c r="D1407" s="3">
        <v>98961</v>
      </c>
      <c r="E1407" s="3">
        <v>101242</v>
      </c>
      <c r="F1407" s="3">
        <v>101242</v>
      </c>
      <c r="G1407" s="5">
        <f t="shared" si="333"/>
        <v>4.9386618201929799E-4</v>
      </c>
      <c r="H1407" s="24">
        <f t="shared" si="334"/>
        <v>1</v>
      </c>
      <c r="I1407" s="3">
        <f t="shared" si="344"/>
        <v>101306.84210526316</v>
      </c>
      <c r="J1407" s="10">
        <f t="shared" si="339"/>
        <v>5.1727047984035934E-3</v>
      </c>
      <c r="K1407" s="10">
        <f t="shared" si="342"/>
        <v>-6.5615465923660741E-4</v>
      </c>
      <c r="L1407" s="10">
        <f t="shared" si="347"/>
        <v>1.6143812249011691E-3</v>
      </c>
      <c r="M1407" s="10">
        <f t="shared" si="345"/>
        <v>2.5234000983097369E-3</v>
      </c>
      <c r="N1407" s="10">
        <f t="shared" si="343"/>
        <v>-1.6019761533999422E-3</v>
      </c>
      <c r="O1407" s="22">
        <f t="shared" ca="1" si="341"/>
        <v>0.913330255741715</v>
      </c>
      <c r="P1407" s="22">
        <f t="shared" ca="1" si="341"/>
        <v>0.4564233308348693</v>
      </c>
      <c r="Q1407" s="22">
        <f t="shared" ca="1" si="341"/>
        <v>0.12079823770401808</v>
      </c>
      <c r="R1407" s="22">
        <f t="shared" ca="1" si="341"/>
        <v>0.1868533859264</v>
      </c>
      <c r="S1407" s="22">
        <f t="shared" ca="1" si="341"/>
        <v>0.99924982179284094</v>
      </c>
      <c r="T1407" s="22">
        <f t="shared" ca="1" si="335"/>
        <v>3.4906493748561871E-3</v>
      </c>
      <c r="U1407" s="25">
        <f t="shared" ca="1" si="336"/>
        <v>0.50087266145762588</v>
      </c>
      <c r="V1407" s="22">
        <f t="shared" ca="1" si="346"/>
        <v>3.2272881430252605E-3</v>
      </c>
      <c r="W1407" s="22">
        <f t="shared" ca="1" si="346"/>
        <v>-4.0937966388467019E-4</v>
      </c>
      <c r="X1407" s="22">
        <f t="shared" ca="1" si="346"/>
        <v>1.007224187054726E-3</v>
      </c>
      <c r="Y1407" s="22">
        <f t="shared" ca="1" si="346"/>
        <v>1.5743676731556618E-3</v>
      </c>
      <c r="Z1407" s="22">
        <f t="shared" ca="1" si="346"/>
        <v>-9.9948457272729606E-4</v>
      </c>
      <c r="AA1407" s="10">
        <f t="shared" ca="1" si="337"/>
        <v>0</v>
      </c>
      <c r="AB1407" s="10">
        <f t="shared" ca="1" si="338"/>
        <v>0</v>
      </c>
      <c r="AC1407" s="5">
        <f t="shared" ca="1" si="340"/>
        <v>0.41833858988868156</v>
      </c>
    </row>
    <row r="1408" spans="1:29" x14ac:dyDescent="0.2">
      <c r="A1408" s="8">
        <v>44082</v>
      </c>
      <c r="B1408" s="3">
        <v>101239</v>
      </c>
      <c r="C1408" s="3">
        <v>101239</v>
      </c>
      <c r="D1408" s="3">
        <v>99373</v>
      </c>
      <c r="E1408" s="3">
        <v>100050</v>
      </c>
      <c r="F1408" s="3">
        <v>100050</v>
      </c>
      <c r="G1408" s="5">
        <f t="shared" si="333"/>
        <v>-1.2143928035981966E-2</v>
      </c>
      <c r="H1408" s="24">
        <f t="shared" si="334"/>
        <v>0</v>
      </c>
      <c r="I1408" s="3">
        <f t="shared" si="344"/>
        <v>101195.05263157895</v>
      </c>
      <c r="J1408" s="10">
        <f t="shared" si="339"/>
        <v>-1.1773769779340637E-2</v>
      </c>
      <c r="K1408" s="10">
        <f t="shared" si="342"/>
        <v>-1.5698217424279736E-3</v>
      </c>
      <c r="L1408" s="10">
        <f t="shared" si="347"/>
        <v>9.737222071731288E-4</v>
      </c>
      <c r="M1408" s="10">
        <f t="shared" si="345"/>
        <v>2.5416768152914746E-3</v>
      </c>
      <c r="N1408" s="10">
        <f t="shared" si="343"/>
        <v>1.4748706856958504E-3</v>
      </c>
      <c r="O1408" s="22">
        <f t="shared" ca="1" si="341"/>
        <v>0.913330255741715</v>
      </c>
      <c r="P1408" s="22">
        <f t="shared" ca="1" si="341"/>
        <v>0.4564233308348693</v>
      </c>
      <c r="Q1408" s="22">
        <f t="shared" ca="1" si="341"/>
        <v>0.12079823770401808</v>
      </c>
      <c r="R1408" s="22">
        <f t="shared" ca="1" si="341"/>
        <v>0.1868533859264</v>
      </c>
      <c r="S1408" s="22">
        <f t="shared" ca="1" si="341"/>
        <v>0.99924982179284094</v>
      </c>
      <c r="T1408" s="22">
        <f t="shared" ca="1" si="335"/>
        <v>-9.4035343167485474E-3</v>
      </c>
      <c r="U1408" s="25">
        <f t="shared" ca="1" si="336"/>
        <v>0.49764913374401859</v>
      </c>
      <c r="V1408" s="22">
        <f t="shared" ca="1" si="346"/>
        <v>7.3238460078551984E-3</v>
      </c>
      <c r="W1408" s="22">
        <f t="shared" ca="1" si="346"/>
        <v>9.7650395045938089E-4</v>
      </c>
      <c r="X1408" s="22">
        <f t="shared" ca="1" si="346"/>
        <v>-6.057016260228123E-4</v>
      </c>
      <c r="Y1408" s="22">
        <f t="shared" ca="1" si="346"/>
        <v>-1.5810441299433206E-3</v>
      </c>
      <c r="Z1408" s="22">
        <f t="shared" ca="1" si="346"/>
        <v>-9.1743986726238998E-4</v>
      </c>
      <c r="AA1408" s="10">
        <f t="shared" ca="1" si="337"/>
        <v>0</v>
      </c>
      <c r="AB1408" s="10">
        <f t="shared" ca="1" si="338"/>
        <v>0</v>
      </c>
      <c r="AC1408" s="5">
        <f t="shared" ca="1" si="340"/>
        <v>0.41833858988868156</v>
      </c>
    </row>
    <row r="1409" spans="1:29" x14ac:dyDescent="0.2">
      <c r="A1409" s="8">
        <v>44083</v>
      </c>
      <c r="B1409" s="3">
        <v>100050</v>
      </c>
      <c r="C1409" s="3">
        <v>101578</v>
      </c>
      <c r="D1409" s="3">
        <v>100050</v>
      </c>
      <c r="E1409" s="3">
        <v>101292</v>
      </c>
      <c r="F1409" s="3">
        <v>101292</v>
      </c>
      <c r="G1409" s="5">
        <f t="shared" si="333"/>
        <v>-2.8916400110571394E-2</v>
      </c>
      <c r="H1409" s="24">
        <f t="shared" si="334"/>
        <v>0</v>
      </c>
      <c r="I1409" s="3">
        <f t="shared" si="344"/>
        <v>101151.57894736843</v>
      </c>
      <c r="J1409" s="10">
        <f t="shared" si="339"/>
        <v>1.2413793103448256E-2</v>
      </c>
      <c r="K1409" s="10">
        <f t="shared" si="342"/>
        <v>-3.3527338109570759E-4</v>
      </c>
      <c r="L1409" s="10">
        <f t="shared" si="347"/>
        <v>1.3638479673984639E-3</v>
      </c>
      <c r="M1409" s="10">
        <f t="shared" si="345"/>
        <v>2.7950786146011286E-3</v>
      </c>
      <c r="N1409" s="10">
        <f t="shared" si="343"/>
        <v>-1.6759183795125089E-3</v>
      </c>
      <c r="O1409" s="22">
        <f t="shared" ca="1" si="341"/>
        <v>0.913330255741715</v>
      </c>
      <c r="P1409" s="22">
        <f t="shared" ca="1" si="341"/>
        <v>0.4564233308348693</v>
      </c>
      <c r="Q1409" s="22">
        <f t="shared" ca="1" si="341"/>
        <v>0.12079823770401808</v>
      </c>
      <c r="R1409" s="22">
        <f t="shared" ca="1" si="341"/>
        <v>0.1868533859264</v>
      </c>
      <c r="S1409" s="22">
        <f t="shared" ca="1" si="341"/>
        <v>0.99924982179284094</v>
      </c>
      <c r="T1409" s="22">
        <f t="shared" ca="1" si="335"/>
        <v>1.0197225428516574E-2</v>
      </c>
      <c r="U1409" s="25">
        <f t="shared" ca="1" si="336"/>
        <v>0.5025492842668956</v>
      </c>
      <c r="V1409" s="22">
        <f t="shared" ca="1" si="346"/>
        <v>-7.7979758321898756E-3</v>
      </c>
      <c r="W1409" s="22">
        <f t="shared" ca="1" si="346"/>
        <v>2.1060877212740725E-4</v>
      </c>
      <c r="X1409" s="22">
        <f t="shared" ca="1" si="346"/>
        <v>-8.5672875324467005E-4</v>
      </c>
      <c r="Y1409" s="22">
        <f t="shared" ca="1" si="346"/>
        <v>-1.7557853030171708E-3</v>
      </c>
      <c r="Z1409" s="22">
        <f t="shared" ca="1" si="346"/>
        <v>1.0527621099574449E-3</v>
      </c>
      <c r="AA1409" s="10">
        <f t="shared" ca="1" si="337"/>
        <v>-2.9916400110571395E-2</v>
      </c>
      <c r="AB1409" s="10">
        <f t="shared" ca="1" si="338"/>
        <v>0</v>
      </c>
      <c r="AC1409" s="5">
        <f t="shared" ca="1" si="340"/>
        <v>0.38842218977811016</v>
      </c>
    </row>
    <row r="1410" spans="1:29" x14ac:dyDescent="0.2">
      <c r="A1410" s="8">
        <v>44084</v>
      </c>
      <c r="B1410" s="3">
        <v>101291</v>
      </c>
      <c r="C1410" s="3">
        <v>101536</v>
      </c>
      <c r="D1410" s="3">
        <v>98687</v>
      </c>
      <c r="E1410" s="3">
        <v>98835</v>
      </c>
      <c r="F1410" s="3">
        <v>98835</v>
      </c>
      <c r="G1410" s="5">
        <f t="shared" si="333"/>
        <v>1.4569737441189945E-2</v>
      </c>
      <c r="H1410" s="24">
        <f t="shared" si="334"/>
        <v>1</v>
      </c>
      <c r="I1410" s="3">
        <f t="shared" si="344"/>
        <v>101066</v>
      </c>
      <c r="J1410" s="10">
        <f t="shared" si="339"/>
        <v>-2.4256604667693416E-2</v>
      </c>
      <c r="K1410" s="10">
        <f t="shared" si="342"/>
        <v>-1.520699382483981E-3</v>
      </c>
      <c r="L1410" s="10">
        <f t="shared" si="347"/>
        <v>6.3738444835868433E-4</v>
      </c>
      <c r="M1410" s="10">
        <f t="shared" si="345"/>
        <v>2.4011220369007024E-3</v>
      </c>
      <c r="N1410" s="10">
        <f t="shared" si="343"/>
        <v>-6.0241463680977825E-3</v>
      </c>
      <c r="O1410" s="22">
        <f t="shared" ref="O1410:S1473" ca="1" si="348">O1409</f>
        <v>0.913330255741715</v>
      </c>
      <c r="P1410" s="22">
        <f t="shared" ca="1" si="348"/>
        <v>0.4564233308348693</v>
      </c>
      <c r="Q1410" s="22">
        <f t="shared" ca="1" si="348"/>
        <v>0.12079823770401808</v>
      </c>
      <c r="R1410" s="22">
        <f t="shared" ca="1" si="348"/>
        <v>0.1868533859264</v>
      </c>
      <c r="S1410" s="22">
        <f t="shared" ca="1" si="348"/>
        <v>0.99924982179284094</v>
      </c>
      <c r="T1410" s="22">
        <f t="shared" ca="1" si="335"/>
        <v>-2.8342348105978604E-2</v>
      </c>
      <c r="U1410" s="25">
        <f t="shared" ca="1" si="336"/>
        <v>0.4929148872497377</v>
      </c>
      <c r="V1410" s="22">
        <f t="shared" ca="1" si="346"/>
        <v>-1.5372116622534387E-2</v>
      </c>
      <c r="W1410" s="22">
        <f t="shared" ca="1" si="346"/>
        <v>-9.6371147469348853E-4</v>
      </c>
      <c r="X1410" s="22">
        <f t="shared" ca="1" si="346"/>
        <v>4.0392908272974452E-4</v>
      </c>
      <c r="Y1410" s="22">
        <f t="shared" ca="1" si="346"/>
        <v>1.5216609447955666E-3</v>
      </c>
      <c r="Z1410" s="22">
        <f t="shared" ca="1" si="346"/>
        <v>-3.8176769498557308E-3</v>
      </c>
      <c r="AA1410" s="10">
        <f t="shared" ca="1" si="337"/>
        <v>0</v>
      </c>
      <c r="AB1410" s="10">
        <f t="shared" ca="1" si="338"/>
        <v>-1.5569737441189946E-2</v>
      </c>
      <c r="AC1410" s="5">
        <f t="shared" ca="1" si="340"/>
        <v>0.37285245233692021</v>
      </c>
    </row>
    <row r="1411" spans="1:29" x14ac:dyDescent="0.2">
      <c r="A1411" s="8">
        <v>44085</v>
      </c>
      <c r="B1411" s="3">
        <v>98839</v>
      </c>
      <c r="C1411" s="3">
        <v>99435</v>
      </c>
      <c r="D1411" s="3">
        <v>97758</v>
      </c>
      <c r="E1411" s="3">
        <v>98363</v>
      </c>
      <c r="F1411" s="3">
        <v>98363</v>
      </c>
      <c r="G1411" s="5">
        <f t="shared" ref="G1411:G1474" si="349">F1413/F1411-1</f>
        <v>1.9672031149924329E-2</v>
      </c>
      <c r="H1411" s="24">
        <f t="shared" ref="H1411:H1474" si="350">IF(G1411&gt;0,1,0)</f>
        <v>1</v>
      </c>
      <c r="I1411" s="3">
        <f t="shared" si="344"/>
        <v>100908.63157894737</v>
      </c>
      <c r="J1411" s="10">
        <f t="shared" si="339"/>
        <v>-4.7756361612788512E-3</v>
      </c>
      <c r="K1411" s="10">
        <f t="shared" si="342"/>
        <v>-9.4816487021262552E-4</v>
      </c>
      <c r="L1411" s="10">
        <f t="shared" si="347"/>
        <v>5.3521912594181262E-4</v>
      </c>
      <c r="M1411" s="10">
        <f t="shared" si="345"/>
        <v>2.3555178464488204E-3</v>
      </c>
      <c r="N1411" s="10">
        <f t="shared" si="343"/>
        <v>-4.6439025412922108E-3</v>
      </c>
      <c r="O1411" s="22">
        <f t="shared" ca="1" si="348"/>
        <v>0.913330255741715</v>
      </c>
      <c r="P1411" s="22">
        <f t="shared" ca="1" si="348"/>
        <v>0.4564233308348693</v>
      </c>
      <c r="Q1411" s="22">
        <f t="shared" ca="1" si="348"/>
        <v>0.12079823770401808</v>
      </c>
      <c r="R1411" s="22">
        <f t="shared" ca="1" si="348"/>
        <v>0.1868533859264</v>
      </c>
      <c r="S1411" s="22">
        <f t="shared" ca="1" si="348"/>
        <v>0.99924982179284094</v>
      </c>
      <c r="T1411" s="22">
        <f t="shared" ref="T1411:T1474" ca="1" si="351">SUMPRODUCT(J1411:N1411,O1411:S1411)</f>
        <v>-8.9301263391445354E-3</v>
      </c>
      <c r="U1411" s="25">
        <f t="shared" ref="U1411:U1474" ca="1" si="352">1/(1+(EXP(-T1411)))</f>
        <v>0.49776748325159931</v>
      </c>
      <c r="V1411" s="22">
        <f t="shared" ca="1" si="346"/>
        <v>-2.9980399387549723E-3</v>
      </c>
      <c r="W1411" s="22">
        <f t="shared" ca="1" si="346"/>
        <v>-5.952371691273601E-4</v>
      </c>
      <c r="X1411" s="22">
        <f t="shared" ca="1" si="346"/>
        <v>3.3599886200907507E-4</v>
      </c>
      <c r="Y1411" s="22">
        <f t="shared" ca="1" si="346"/>
        <v>1.4787425887596458E-3</v>
      </c>
      <c r="Z1411" s="22">
        <f t="shared" ca="1" si="346"/>
        <v>-2.9153404531452984E-3</v>
      </c>
      <c r="AA1411" s="10">
        <f t="shared" ref="AA1411:AA1474" ca="1" si="353">IF(OR(AND(U1411&gt;=0.501,U1411&lt;=0.503)),G1411-$AF$1,0)</f>
        <v>0</v>
      </c>
      <c r="AB1411" s="10">
        <f t="shared" ref="AB1411:AB1474" ca="1" si="354">IF(OR(AND(U1411&gt;=0.492,U1411&lt;=0.493)),-G1411-$AF$1,0)</f>
        <v>0</v>
      </c>
      <c r="AC1411" s="5">
        <f t="shared" ca="1" si="340"/>
        <v>0.37285245233692021</v>
      </c>
    </row>
    <row r="1412" spans="1:29" x14ac:dyDescent="0.2">
      <c r="A1412" s="8">
        <v>44088</v>
      </c>
      <c r="B1412" s="3">
        <v>98367</v>
      </c>
      <c r="C1412" s="3">
        <v>100520</v>
      </c>
      <c r="D1412" s="3">
        <v>98367</v>
      </c>
      <c r="E1412" s="3">
        <v>100275</v>
      </c>
      <c r="F1412" s="3">
        <v>100275</v>
      </c>
      <c r="G1412" s="5">
        <f t="shared" si="349"/>
        <v>-5.9735726751433127E-3</v>
      </c>
      <c r="H1412" s="24">
        <f t="shared" si="350"/>
        <v>0</v>
      </c>
      <c r="I1412" s="3">
        <f t="shared" si="344"/>
        <v>100944.42105263157</v>
      </c>
      <c r="J1412" s="10">
        <f t="shared" ref="J1412:J1475" si="355">F1412/F1411-1</f>
        <v>1.9438203389485986E-2</v>
      </c>
      <c r="K1412" s="10">
        <f t="shared" si="342"/>
        <v>-4.2020807567984541E-4</v>
      </c>
      <c r="L1412" s="10">
        <f t="shared" si="347"/>
        <v>8.138361578298325E-4</v>
      </c>
      <c r="M1412" s="10">
        <f t="shared" si="345"/>
        <v>2.3328636780973432E-3</v>
      </c>
      <c r="N1412" s="10">
        <f t="shared" si="343"/>
        <v>-1.7908028230757323E-3</v>
      </c>
      <c r="O1412" s="22">
        <f t="shared" ca="1" si="348"/>
        <v>0.913330255741715</v>
      </c>
      <c r="P1412" s="22">
        <f t="shared" ca="1" si="348"/>
        <v>0.4564233308348693</v>
      </c>
      <c r="Q1412" s="22">
        <f t="shared" ca="1" si="348"/>
        <v>0.12079823770401808</v>
      </c>
      <c r="R1412" s="22">
        <f t="shared" ca="1" si="348"/>
        <v>0.1868533859264</v>
      </c>
      <c r="S1412" s="22">
        <f t="shared" ca="1" si="348"/>
        <v>0.99924982179284094</v>
      </c>
      <c r="T1412" s="22">
        <f t="shared" ca="1" si="351"/>
        <v>1.6306460552311514E-2</v>
      </c>
      <c r="U1412" s="25">
        <f t="shared" ca="1" si="352"/>
        <v>0.5040765248092598</v>
      </c>
      <c r="V1412" s="22">
        <f t="shared" ca="1" si="346"/>
        <v>-1.2247113369475668E-2</v>
      </c>
      <c r="W1412" s="22">
        <f t="shared" ca="1" si="346"/>
        <v>2.6475368317238108E-4</v>
      </c>
      <c r="X1412" s="22">
        <f t="shared" ca="1" si="346"/>
        <v>-5.1276054115740048E-4</v>
      </c>
      <c r="Y1412" s="22">
        <f t="shared" ca="1" si="346"/>
        <v>-1.4698295603102888E-3</v>
      </c>
      <c r="Z1412" s="22">
        <f t="shared" ca="1" si="346"/>
        <v>1.1283020738659701E-3</v>
      </c>
      <c r="AA1412" s="10">
        <f t="shared" ca="1" si="353"/>
        <v>0</v>
      </c>
      <c r="AB1412" s="10">
        <f t="shared" ca="1" si="354"/>
        <v>0</v>
      </c>
      <c r="AC1412" s="5">
        <f t="shared" ref="AC1412:AC1475" ca="1" si="356">AA1412+AB1412+AC1411</f>
        <v>0.37285245233692021</v>
      </c>
    </row>
    <row r="1413" spans="1:29" x14ac:dyDescent="0.2">
      <c r="A1413" s="8">
        <v>44089</v>
      </c>
      <c r="B1413" s="3">
        <v>100277</v>
      </c>
      <c r="C1413" s="3">
        <v>100949</v>
      </c>
      <c r="D1413" s="3">
        <v>99647</v>
      </c>
      <c r="E1413" s="3">
        <v>100298</v>
      </c>
      <c r="F1413" s="3">
        <v>100298</v>
      </c>
      <c r="G1413" s="5">
        <f t="shared" si="349"/>
        <v>-1.9940577080300725E-3</v>
      </c>
      <c r="H1413" s="24">
        <f t="shared" si="350"/>
        <v>0</v>
      </c>
      <c r="I1413" s="3">
        <f t="shared" si="344"/>
        <v>100851.42105263157</v>
      </c>
      <c r="J1413" s="10">
        <f t="shared" si="355"/>
        <v>2.2936923460492586E-4</v>
      </c>
      <c r="K1413" s="10">
        <f t="shared" si="342"/>
        <v>4.5852627852521755E-4</v>
      </c>
      <c r="L1413" s="10">
        <f t="shared" si="347"/>
        <v>3.6950089487040259E-4</v>
      </c>
      <c r="M1413" s="10">
        <f t="shared" si="345"/>
        <v>2.4608281724313209E-3</v>
      </c>
      <c r="N1413" s="10">
        <f t="shared" si="343"/>
        <v>6.0982497971338032E-4</v>
      </c>
      <c r="O1413" s="22">
        <f t="shared" ca="1" si="348"/>
        <v>0.913330255741715</v>
      </c>
      <c r="P1413" s="22">
        <f t="shared" ca="1" si="348"/>
        <v>0.4564233308348693</v>
      </c>
      <c r="Q1413" s="22">
        <f t="shared" ca="1" si="348"/>
        <v>0.12079823770401808</v>
      </c>
      <c r="R1413" s="22">
        <f t="shared" ca="1" si="348"/>
        <v>0.1868533859264</v>
      </c>
      <c r="S1413" s="22">
        <f t="shared" ca="1" si="348"/>
        <v>0.99924982179284094</v>
      </c>
      <c r="T1413" s="22">
        <f t="shared" ca="1" si="351"/>
        <v>1.5325885884564829E-3</v>
      </c>
      <c r="U1413" s="25">
        <f t="shared" ca="1" si="352"/>
        <v>0.50038314707211862</v>
      </c>
      <c r="V1413" s="22">
        <f t="shared" ca="1" si="346"/>
        <v>-1.4346554007244183E-4</v>
      </c>
      <c r="W1413" s="22">
        <f t="shared" ca="1" si="346"/>
        <v>-2.8679835941962237E-4</v>
      </c>
      <c r="X1413" s="22">
        <f t="shared" ca="1" si="346"/>
        <v>-2.3111489006422492E-4</v>
      </c>
      <c r="Y1413" s="22">
        <f t="shared" ca="1" si="346"/>
        <v>-1.5391952778298088E-3</v>
      </c>
      <c r="Z1413" s="22">
        <f t="shared" ca="1" si="346"/>
        <v>-3.814324541603851E-4</v>
      </c>
      <c r="AA1413" s="10">
        <f t="shared" ca="1" si="353"/>
        <v>0</v>
      </c>
      <c r="AB1413" s="10">
        <f t="shared" ca="1" si="354"/>
        <v>0</v>
      </c>
      <c r="AC1413" s="5">
        <f t="shared" ca="1" si="356"/>
        <v>0.37285245233692021</v>
      </c>
    </row>
    <row r="1414" spans="1:29" x14ac:dyDescent="0.2">
      <c r="A1414" s="8">
        <v>44090</v>
      </c>
      <c r="B1414" s="3">
        <v>100299</v>
      </c>
      <c r="C1414" s="3">
        <v>100663</v>
      </c>
      <c r="D1414" s="3">
        <v>99663</v>
      </c>
      <c r="E1414" s="3">
        <v>99676</v>
      </c>
      <c r="F1414" s="3">
        <v>99676</v>
      </c>
      <c r="G1414" s="5">
        <f t="shared" si="349"/>
        <v>-1.3905052369677762E-2</v>
      </c>
      <c r="H1414" s="24">
        <f t="shared" si="350"/>
        <v>0</v>
      </c>
      <c r="I1414" s="3">
        <f t="shared" si="344"/>
        <v>100789.42105263157</v>
      </c>
      <c r="J1414" s="10">
        <f t="shared" si="355"/>
        <v>-6.20151947197356E-3</v>
      </c>
      <c r="K1414" s="10">
        <f t="shared" si="342"/>
        <v>-1.0915717845357831E-3</v>
      </c>
      <c r="L1414" s="10">
        <f t="shared" si="347"/>
        <v>4.8319754384931854E-4</v>
      </c>
      <c r="M1414" s="10">
        <f t="shared" si="345"/>
        <v>2.9437905736349225E-3</v>
      </c>
      <c r="N1414" s="10">
        <f t="shared" si="343"/>
        <v>-3.1132375353709828E-3</v>
      </c>
      <c r="O1414" s="22">
        <f t="shared" ca="1" si="348"/>
        <v>0.913330255741715</v>
      </c>
      <c r="P1414" s="22">
        <f t="shared" ca="1" si="348"/>
        <v>0.4564233308348693</v>
      </c>
      <c r="Q1414" s="22">
        <f t="shared" ca="1" si="348"/>
        <v>0.12079823770401808</v>
      </c>
      <c r="R1414" s="22">
        <f t="shared" ca="1" si="348"/>
        <v>0.1868533859264</v>
      </c>
      <c r="S1414" s="22">
        <f t="shared" ca="1" si="348"/>
        <v>0.99924982179284094</v>
      </c>
      <c r="T1414" s="22">
        <f t="shared" ca="1" si="351"/>
        <v>-8.6647295995844476E-3</v>
      </c>
      <c r="U1414" s="25">
        <f t="shared" ca="1" si="352"/>
        <v>0.49783383115263913</v>
      </c>
      <c r="V1414" s="22">
        <f t="shared" ca="1" si="346"/>
        <v>3.8590853140151133E-3</v>
      </c>
      <c r="W1414" s="22">
        <f t="shared" ca="1" si="346"/>
        <v>6.792639548956769E-4</v>
      </c>
      <c r="X1414" s="22">
        <f t="shared" ca="1" si="346"/>
        <v>-3.0068446187489918E-4</v>
      </c>
      <c r="Y1414" s="22">
        <f t="shared" ca="1" si="346"/>
        <v>-1.8318637910581877E-3</v>
      </c>
      <c r="Z1414" s="22">
        <f t="shared" ca="1" si="346"/>
        <v>1.9373073496078818E-3</v>
      </c>
      <c r="AA1414" s="10">
        <f t="shared" ca="1" si="353"/>
        <v>0</v>
      </c>
      <c r="AB1414" s="10">
        <f t="shared" ca="1" si="354"/>
        <v>0</v>
      </c>
      <c r="AC1414" s="5">
        <f t="shared" ca="1" si="356"/>
        <v>0.37285245233692021</v>
      </c>
    </row>
    <row r="1415" spans="1:29" x14ac:dyDescent="0.2">
      <c r="A1415" s="8">
        <v>44091</v>
      </c>
      <c r="B1415" s="3">
        <v>99674</v>
      </c>
      <c r="C1415" s="3">
        <v>100251</v>
      </c>
      <c r="D1415" s="3">
        <v>98562</v>
      </c>
      <c r="E1415" s="3">
        <v>100098</v>
      </c>
      <c r="F1415" s="3">
        <v>100098</v>
      </c>
      <c r="G1415" s="5">
        <f t="shared" si="349"/>
        <v>-3.1039581210413836E-2</v>
      </c>
      <c r="H1415" s="24">
        <f t="shared" si="350"/>
        <v>0</v>
      </c>
      <c r="I1415" s="3">
        <f t="shared" si="344"/>
        <v>100717.31578947368</v>
      </c>
      <c r="J1415" s="10">
        <f t="shared" si="355"/>
        <v>4.2337172438702275E-3</v>
      </c>
      <c r="K1415" s="10">
        <f t="shared" si="342"/>
        <v>-2.8663652245004557E-4</v>
      </c>
      <c r="L1415" s="10">
        <f t="shared" si="347"/>
        <v>1.5686954627932569E-4</v>
      </c>
      <c r="M1415" s="10">
        <f t="shared" si="345"/>
        <v>2.6000980902878266E-3</v>
      </c>
      <c r="N1415" s="10">
        <f t="shared" si="343"/>
        <v>2.5848268469417456E-3</v>
      </c>
      <c r="O1415" s="22">
        <f t="shared" ca="1" si="348"/>
        <v>0.913330255741715</v>
      </c>
      <c r="P1415" s="22">
        <f t="shared" ca="1" si="348"/>
        <v>0.4564233308348693</v>
      </c>
      <c r="Q1415" s="22">
        <f t="shared" ca="1" si="348"/>
        <v>0.12079823770401808</v>
      </c>
      <c r="R1415" s="22">
        <f t="shared" ca="1" si="348"/>
        <v>0.1868533859264</v>
      </c>
      <c r="S1415" s="22">
        <f t="shared" ca="1" si="348"/>
        <v>0.99924982179284094</v>
      </c>
      <c r="T1415" s="22">
        <f t="shared" ca="1" si="351"/>
        <v>6.8236289195894376E-3</v>
      </c>
      <c r="U1415" s="25">
        <f t="shared" ca="1" si="352"/>
        <v>0.50170590061073639</v>
      </c>
      <c r="V1415" s="22">
        <f t="shared" ca="1" si="346"/>
        <v>-2.65507024705242E-3</v>
      </c>
      <c r="W1415" s="22">
        <f t="shared" ca="1" si="346"/>
        <v>1.7975695083972796E-4</v>
      </c>
      <c r="X1415" s="22">
        <f t="shared" ca="1" si="346"/>
        <v>-9.8376826085369253E-5</v>
      </c>
      <c r="Y1415" s="22">
        <f t="shared" ca="1" si="346"/>
        <v>-1.630586711697894E-3</v>
      </c>
      <c r="Z1415" s="22">
        <f t="shared" ca="1" si="346"/>
        <v>-1.6210097320584573E-3</v>
      </c>
      <c r="AA1415" s="10">
        <f t="shared" ca="1" si="353"/>
        <v>-3.2039581210413837E-2</v>
      </c>
      <c r="AB1415" s="10">
        <f t="shared" ca="1" si="354"/>
        <v>0</v>
      </c>
      <c r="AC1415" s="5">
        <f t="shared" ca="1" si="356"/>
        <v>0.34081287112650638</v>
      </c>
    </row>
    <row r="1416" spans="1:29" x14ac:dyDescent="0.2">
      <c r="A1416" s="8">
        <v>44092</v>
      </c>
      <c r="B1416" s="3">
        <v>100098</v>
      </c>
      <c r="C1416" s="3">
        <v>100102</v>
      </c>
      <c r="D1416" s="3">
        <v>98045</v>
      </c>
      <c r="E1416" s="3">
        <v>98290</v>
      </c>
      <c r="F1416" s="3">
        <v>98290</v>
      </c>
      <c r="G1416" s="5">
        <f t="shared" si="349"/>
        <v>-1.0133279072133461E-2</v>
      </c>
      <c r="H1416" s="24">
        <f t="shared" si="350"/>
        <v>0</v>
      </c>
      <c r="I1416" s="3">
        <f t="shared" si="344"/>
        <v>100547.26315789473</v>
      </c>
      <c r="J1416" s="10">
        <f t="shared" si="355"/>
        <v>-1.806229894703193E-2</v>
      </c>
      <c r="K1416" s="10">
        <f t="shared" si="342"/>
        <v>-1.4941518902113426E-3</v>
      </c>
      <c r="L1416" s="10">
        <f t="shared" si="347"/>
        <v>-8.2095185793515941E-5</v>
      </c>
      <c r="M1416" s="10">
        <f t="shared" si="345"/>
        <v>2.0267042320691853E-3</v>
      </c>
      <c r="N1416" s="10">
        <f t="shared" si="343"/>
        <v>-7.2505710208869983E-5</v>
      </c>
      <c r="O1416" s="22">
        <f t="shared" ca="1" si="348"/>
        <v>0.913330255741715</v>
      </c>
      <c r="P1416" s="22">
        <f t="shared" ca="1" si="348"/>
        <v>0.4564233308348693</v>
      </c>
      <c r="Q1416" s="22">
        <f t="shared" ca="1" si="348"/>
        <v>0.12079823770401808</v>
      </c>
      <c r="R1416" s="22">
        <f t="shared" ca="1" si="348"/>
        <v>0.1868533859264</v>
      </c>
      <c r="S1416" s="22">
        <f t="shared" ca="1" si="348"/>
        <v>0.99924982179284094</v>
      </c>
      <c r="T1416" s="22">
        <f t="shared" ca="1" si="351"/>
        <v>-1.6882481622818985E-2</v>
      </c>
      <c r="U1416" s="25">
        <f t="shared" ca="1" si="352"/>
        <v>0.49577947983756898</v>
      </c>
      <c r="V1416" s="22">
        <f t="shared" ca="1" si="346"/>
        <v>1.1192848910472258E-2</v>
      </c>
      <c r="W1416" s="22">
        <f t="shared" ca="1" si="346"/>
        <v>9.258963327688813E-4</v>
      </c>
      <c r="X1416" s="22">
        <f t="shared" ca="1" si="346"/>
        <v>5.0872760635764284E-5</v>
      </c>
      <c r="Y1416" s="22">
        <f t="shared" ca="1" si="346"/>
        <v>-1.255908471135825E-3</v>
      </c>
      <c r="Z1416" s="22">
        <f t="shared" ca="1" si="346"/>
        <v>4.4930352547825817E-5</v>
      </c>
      <c r="AA1416" s="10">
        <f t="shared" ca="1" si="353"/>
        <v>0</v>
      </c>
      <c r="AB1416" s="10">
        <f t="shared" ca="1" si="354"/>
        <v>0</v>
      </c>
      <c r="AC1416" s="5">
        <f t="shared" ca="1" si="356"/>
        <v>0.34081287112650638</v>
      </c>
    </row>
    <row r="1417" spans="1:29" x14ac:dyDescent="0.2">
      <c r="A1417" s="8">
        <v>44095</v>
      </c>
      <c r="B1417" s="3">
        <v>98283</v>
      </c>
      <c r="C1417" s="3">
        <v>98283</v>
      </c>
      <c r="D1417" s="3">
        <v>95820</v>
      </c>
      <c r="E1417" s="3">
        <v>96991</v>
      </c>
      <c r="F1417" s="3">
        <v>96991</v>
      </c>
      <c r="G1417" s="5">
        <f t="shared" si="349"/>
        <v>-1.2949655122640236E-2</v>
      </c>
      <c r="H1417" s="24">
        <f t="shared" si="350"/>
        <v>0</v>
      </c>
      <c r="I1417" s="3">
        <f t="shared" si="344"/>
        <v>100267.94736842105</v>
      </c>
      <c r="J1417" s="10">
        <f t="shared" si="355"/>
        <v>-1.3215993488655986E-2</v>
      </c>
      <c r="K1417" s="10">
        <f t="shared" si="342"/>
        <v>-2.1810681728358814E-3</v>
      </c>
      <c r="L1417" s="10">
        <f t="shared" si="347"/>
        <v>-5.2229242547385596E-4</v>
      </c>
      <c r="M1417" s="10">
        <f t="shared" si="345"/>
        <v>1.6659187560570832E-3</v>
      </c>
      <c r="N1417" s="10">
        <f t="shared" si="343"/>
        <v>-6.6033450858372644E-3</v>
      </c>
      <c r="O1417" s="22">
        <f t="shared" ca="1" si="348"/>
        <v>0.913330255741715</v>
      </c>
      <c r="P1417" s="22">
        <f t="shared" ca="1" si="348"/>
        <v>0.4564233308348693</v>
      </c>
      <c r="Q1417" s="22">
        <f t="shared" ca="1" si="348"/>
        <v>0.12079823770401808</v>
      </c>
      <c r="R1417" s="22">
        <f t="shared" ca="1" si="348"/>
        <v>0.1868533859264</v>
      </c>
      <c r="S1417" s="22">
        <f t="shared" ca="1" si="348"/>
        <v>0.99924982179284094</v>
      </c>
      <c r="T1417" s="22">
        <f t="shared" ca="1" si="351"/>
        <v>-1.9416257957674043E-2</v>
      </c>
      <c r="U1417" s="25">
        <f t="shared" ca="1" si="352"/>
        <v>0.49514608799974785</v>
      </c>
      <c r="V1417" s="22">
        <f t="shared" ca="1" si="346"/>
        <v>8.1790384633334684E-3</v>
      </c>
      <c r="W1417" s="22">
        <f t="shared" ca="1" si="346"/>
        <v>1.3498069965068725E-3</v>
      </c>
      <c r="X1417" s="22">
        <f t="shared" ca="1" si="346"/>
        <v>3.2323334910274891E-4</v>
      </c>
      <c r="Y1417" s="22">
        <f t="shared" ca="1" si="346"/>
        <v>-1.030994271771936E-3</v>
      </c>
      <c r="Z1417" s="22">
        <f t="shared" ca="1" si="346"/>
        <v>4.0866404398644668E-3</v>
      </c>
      <c r="AA1417" s="10">
        <f t="shared" ca="1" si="353"/>
        <v>0</v>
      </c>
      <c r="AB1417" s="10">
        <f t="shared" ca="1" si="354"/>
        <v>0</v>
      </c>
      <c r="AC1417" s="5">
        <f t="shared" ca="1" si="356"/>
        <v>0.34081287112650638</v>
      </c>
    </row>
    <row r="1418" spans="1:29" x14ac:dyDescent="0.2">
      <c r="A1418" s="8">
        <v>44096</v>
      </c>
      <c r="B1418" s="3">
        <v>96995</v>
      </c>
      <c r="C1418" s="3">
        <v>97684</v>
      </c>
      <c r="D1418" s="3">
        <v>96390</v>
      </c>
      <c r="E1418" s="3">
        <v>97294</v>
      </c>
      <c r="F1418" s="3">
        <v>97294</v>
      </c>
      <c r="G1418" s="5">
        <f t="shared" si="349"/>
        <v>-2.8984315579583253E-3</v>
      </c>
      <c r="H1418" s="24">
        <f t="shared" si="350"/>
        <v>0</v>
      </c>
      <c r="I1418" s="3">
        <f t="shared" si="344"/>
        <v>100014.05263157895</v>
      </c>
      <c r="J1418" s="10">
        <f t="shared" si="355"/>
        <v>3.1240011959872138E-3</v>
      </c>
      <c r="K1418" s="10">
        <f t="shared" si="342"/>
        <v>-2.4075475586684604E-3</v>
      </c>
      <c r="L1418" s="10">
        <f t="shared" si="347"/>
        <v>-1.9289781422205722E-4</v>
      </c>
      <c r="M1418" s="10">
        <f t="shared" si="345"/>
        <v>2.0175829543318969E-3</v>
      </c>
      <c r="N1418" s="10">
        <f t="shared" si="343"/>
        <v>-6.024418693560807E-3</v>
      </c>
      <c r="O1418" s="22">
        <f t="shared" ca="1" si="348"/>
        <v>0.913330255741715</v>
      </c>
      <c r="P1418" s="22">
        <f t="shared" ca="1" si="348"/>
        <v>0.4564233308348693</v>
      </c>
      <c r="Q1418" s="22">
        <f t="shared" ca="1" si="348"/>
        <v>0.12079823770401808</v>
      </c>
      <c r="R1418" s="22">
        <f t="shared" ca="1" si="348"/>
        <v>0.1868533859264</v>
      </c>
      <c r="S1418" s="22">
        <f t="shared" ca="1" si="348"/>
        <v>0.99924982179284094</v>
      </c>
      <c r="T1418" s="22">
        <f t="shared" ca="1" si="351"/>
        <v>-3.9118248801591638E-3</v>
      </c>
      <c r="U1418" s="25">
        <f t="shared" ca="1" si="352"/>
        <v>0.49902204502704589</v>
      </c>
      <c r="V1418" s="22">
        <f t="shared" ca="1" si="346"/>
        <v>-1.948674377015111E-3</v>
      </c>
      <c r="W1418" s="22">
        <f t="shared" ca="1" si="346"/>
        <v>1.5017683876205903E-3</v>
      </c>
      <c r="X1418" s="22">
        <f t="shared" ca="1" si="346"/>
        <v>1.2032486685331041E-4</v>
      </c>
      <c r="Y1418" s="22">
        <f t="shared" ca="1" si="346"/>
        <v>-1.2585181502680536E-3</v>
      </c>
      <c r="Z1418" s="22">
        <f t="shared" ca="1" si="346"/>
        <v>3.757882794549622E-3</v>
      </c>
      <c r="AA1418" s="10">
        <f t="shared" ca="1" si="353"/>
        <v>0</v>
      </c>
      <c r="AB1418" s="10">
        <f t="shared" ca="1" si="354"/>
        <v>0</v>
      </c>
      <c r="AC1418" s="5">
        <f t="shared" ca="1" si="356"/>
        <v>0.34081287112650638</v>
      </c>
    </row>
    <row r="1419" spans="1:29" x14ac:dyDescent="0.2">
      <c r="A1419" s="8">
        <v>44097</v>
      </c>
      <c r="B1419" s="3">
        <v>97294</v>
      </c>
      <c r="C1419" s="3">
        <v>97389</v>
      </c>
      <c r="D1419" s="3">
        <v>95728</v>
      </c>
      <c r="E1419" s="3">
        <v>95735</v>
      </c>
      <c r="F1419" s="3">
        <v>95735</v>
      </c>
      <c r="G1419" s="5">
        <f t="shared" si="349"/>
        <v>1.3203112759178959E-2</v>
      </c>
      <c r="H1419" s="24">
        <f t="shared" si="350"/>
        <v>1</v>
      </c>
      <c r="I1419" s="3">
        <f t="shared" si="344"/>
        <v>99756.578947368427</v>
      </c>
      <c r="J1419" s="10">
        <f t="shared" si="355"/>
        <v>-1.6023598577507348E-2</v>
      </c>
      <c r="K1419" s="10">
        <f t="shared" si="342"/>
        <v>-3.12074922794931E-3</v>
      </c>
      <c r="L1419" s="10">
        <f t="shared" si="347"/>
        <v>-8.6657201076384416E-4</v>
      </c>
      <c r="M1419" s="10">
        <f t="shared" si="345"/>
        <v>2.05981634972096E-3</v>
      </c>
      <c r="N1419" s="10">
        <f t="shared" si="343"/>
        <v>-7.988834514667564E-3</v>
      </c>
      <c r="O1419" s="22">
        <f t="shared" ca="1" si="348"/>
        <v>0.913330255741715</v>
      </c>
      <c r="P1419" s="22">
        <f t="shared" ca="1" si="348"/>
        <v>0.4564233308348693</v>
      </c>
      <c r="Q1419" s="22">
        <f t="shared" ca="1" si="348"/>
        <v>0.12079823770401808</v>
      </c>
      <c r="R1419" s="22">
        <f t="shared" ca="1" si="348"/>
        <v>0.1868533859264</v>
      </c>
      <c r="S1419" s="22">
        <f t="shared" ca="1" si="348"/>
        <v>0.99924982179284094</v>
      </c>
      <c r="T1419" s="22">
        <f t="shared" ca="1" si="351"/>
        <v>-2.3761858321544378E-2</v>
      </c>
      <c r="U1419" s="25">
        <f t="shared" ca="1" si="352"/>
        <v>0.49405981491551826</v>
      </c>
      <c r="V1419" s="22">
        <f t="shared" ca="1" si="346"/>
        <v>-1.0132297730773343E-2</v>
      </c>
      <c r="W1419" s="22">
        <f t="shared" ca="1" si="346"/>
        <v>-1.9733619865546061E-3</v>
      </c>
      <c r="X1419" s="22">
        <f t="shared" ca="1" si="346"/>
        <v>-5.4796465199392658E-4</v>
      </c>
      <c r="Y1419" s="22">
        <f t="shared" ca="1" si="346"/>
        <v>1.302495967128389E-3</v>
      </c>
      <c r="Z1419" s="22">
        <f t="shared" ca="1" si="346"/>
        <v>-5.0516274127157951E-3</v>
      </c>
      <c r="AA1419" s="10">
        <f t="shared" ca="1" si="353"/>
        <v>0</v>
      </c>
      <c r="AB1419" s="10">
        <f t="shared" ca="1" si="354"/>
        <v>0</v>
      </c>
      <c r="AC1419" s="5">
        <f t="shared" ca="1" si="356"/>
        <v>0.34081287112650638</v>
      </c>
    </row>
    <row r="1420" spans="1:29" x14ac:dyDescent="0.2">
      <c r="A1420" s="8">
        <v>44098</v>
      </c>
      <c r="B1420" s="3">
        <v>95735</v>
      </c>
      <c r="C1420" s="3">
        <v>97955</v>
      </c>
      <c r="D1420" s="3">
        <v>95653</v>
      </c>
      <c r="E1420" s="3">
        <v>97012</v>
      </c>
      <c r="F1420" s="3">
        <v>97012</v>
      </c>
      <c r="G1420" s="5">
        <f t="shared" si="349"/>
        <v>-2.4182575351502922E-2</v>
      </c>
      <c r="H1420" s="24">
        <f t="shared" si="350"/>
        <v>0</v>
      </c>
      <c r="I1420" s="3">
        <f t="shared" si="344"/>
        <v>99566.473684210519</v>
      </c>
      <c r="J1420" s="10">
        <f t="shared" si="355"/>
        <v>1.3338904266986917E-2</v>
      </c>
      <c r="K1420" s="10">
        <f t="shared" si="342"/>
        <v>-1.7237662151914357E-3</v>
      </c>
      <c r="L1420" s="10">
        <f t="shared" si="347"/>
        <v>-8.6881025358022108E-4</v>
      </c>
      <c r="M1420" s="10">
        <f t="shared" si="345"/>
        <v>2.1177705326109208E-3</v>
      </c>
      <c r="N1420" s="10">
        <f t="shared" si="343"/>
        <v>-6.1677971100442264E-3</v>
      </c>
      <c r="O1420" s="22">
        <f t="shared" ca="1" si="348"/>
        <v>0.913330255741715</v>
      </c>
      <c r="P1420" s="22">
        <f t="shared" ca="1" si="348"/>
        <v>0.4564233308348693</v>
      </c>
      <c r="Q1420" s="22">
        <f t="shared" ca="1" si="348"/>
        <v>0.12079823770401808</v>
      </c>
      <c r="R1420" s="22">
        <f t="shared" ca="1" si="348"/>
        <v>0.1868533859264</v>
      </c>
      <c r="S1420" s="22">
        <f t="shared" ca="1" si="348"/>
        <v>0.99924982179284094</v>
      </c>
      <c r="T1420" s="22">
        <f t="shared" ca="1" si="351"/>
        <v>5.5236494119988658E-3</v>
      </c>
      <c r="U1420" s="25">
        <f t="shared" ca="1" si="352"/>
        <v>0.50138090884195985</v>
      </c>
      <c r="V1420" s="22">
        <f t="shared" ca="1" si="346"/>
        <v>-8.3597761645985546E-3</v>
      </c>
      <c r="W1420" s="22">
        <f t="shared" ca="1" si="346"/>
        <v>1.0803210991447293E-3</v>
      </c>
      <c r="X1420" s="22">
        <f t="shared" ca="1" si="346"/>
        <v>5.445019398943019E-4</v>
      </c>
      <c r="Y1420" s="22">
        <f t="shared" ca="1" si="346"/>
        <v>-1.3272520190752582E-3</v>
      </c>
      <c r="Z1420" s="22">
        <f t="shared" ca="1" si="346"/>
        <v>3.8654901659530847E-3</v>
      </c>
      <c r="AA1420" s="10">
        <f t="shared" ca="1" si="353"/>
        <v>-2.5182575351502923E-2</v>
      </c>
      <c r="AB1420" s="10">
        <f t="shared" ca="1" si="354"/>
        <v>0</v>
      </c>
      <c r="AC1420" s="5">
        <f t="shared" ca="1" si="356"/>
        <v>0.31563029577500346</v>
      </c>
    </row>
    <row r="1421" spans="1:29" x14ac:dyDescent="0.2">
      <c r="A1421" s="8">
        <v>44099</v>
      </c>
      <c r="B1421" s="3">
        <v>97011</v>
      </c>
      <c r="C1421" s="3">
        <v>97012</v>
      </c>
      <c r="D1421" s="3">
        <v>95632</v>
      </c>
      <c r="E1421" s="3">
        <v>96999</v>
      </c>
      <c r="F1421" s="3">
        <v>96999</v>
      </c>
      <c r="G1421" s="5">
        <f t="shared" si="349"/>
        <v>-3.5247786059650066E-2</v>
      </c>
      <c r="H1421" s="24">
        <f t="shared" si="350"/>
        <v>0</v>
      </c>
      <c r="I1421" s="3">
        <f t="shared" si="344"/>
        <v>99295.736842105267</v>
      </c>
      <c r="J1421" s="10">
        <f t="shared" si="355"/>
        <v>-1.3400404073726779E-4</v>
      </c>
      <c r="K1421" s="10">
        <f t="shared" si="342"/>
        <v>-1.7289757636263837E-3</v>
      </c>
      <c r="L1421" s="10">
        <f t="shared" si="347"/>
        <v>-6.2824682563682459E-4</v>
      </c>
      <c r="M1421" s="10">
        <f t="shared" si="345"/>
        <v>2.1676441424659078E-3</v>
      </c>
      <c r="N1421" s="10">
        <f t="shared" si="343"/>
        <v>-2.5821381287852939E-3</v>
      </c>
      <c r="O1421" s="22">
        <f t="shared" ca="1" si="348"/>
        <v>0.913330255741715</v>
      </c>
      <c r="P1421" s="22">
        <f t="shared" ca="1" si="348"/>
        <v>0.4564233308348693</v>
      </c>
      <c r="Q1421" s="22">
        <f t="shared" ca="1" si="348"/>
        <v>0.12079823770401808</v>
      </c>
      <c r="R1421" s="22">
        <f t="shared" ca="1" si="348"/>
        <v>0.1868533859264</v>
      </c>
      <c r="S1421" s="22">
        <f t="shared" ca="1" si="348"/>
        <v>0.99924982179284094</v>
      </c>
      <c r="T1421" s="22">
        <f t="shared" ca="1" si="351"/>
        <v>-3.1625953486741016E-3</v>
      </c>
      <c r="U1421" s="25">
        <f t="shared" ca="1" si="352"/>
        <v>0.49920935182183723</v>
      </c>
      <c r="V1421" s="22">
        <f t="shared" ca="1" si="346"/>
        <v>8.3619878805571689E-5</v>
      </c>
      <c r="W1421" s="22">
        <f t="shared" ca="1" si="346"/>
        <v>1.0788983900542994E-3</v>
      </c>
      <c r="X1421" s="22">
        <f t="shared" ca="1" si="346"/>
        <v>3.9203238298415145E-4</v>
      </c>
      <c r="Y1421" s="22">
        <f t="shared" ca="1" si="346"/>
        <v>-1.3526319019139621E-3</v>
      </c>
      <c r="Z1421" s="22">
        <f t="shared" ca="1" si="346"/>
        <v>1.6112803479680672E-3</v>
      </c>
      <c r="AA1421" s="10">
        <f t="shared" ca="1" si="353"/>
        <v>0</v>
      </c>
      <c r="AB1421" s="10">
        <f t="shared" ca="1" si="354"/>
        <v>0</v>
      </c>
      <c r="AC1421" s="5">
        <f t="shared" ca="1" si="356"/>
        <v>0.31563029577500346</v>
      </c>
    </row>
    <row r="1422" spans="1:29" x14ac:dyDescent="0.2">
      <c r="A1422" s="8">
        <v>44102</v>
      </c>
      <c r="B1422" s="3">
        <v>97005</v>
      </c>
      <c r="C1422" s="3">
        <v>98314</v>
      </c>
      <c r="D1422" s="3">
        <v>94371</v>
      </c>
      <c r="E1422" s="3">
        <v>94666</v>
      </c>
      <c r="F1422" s="3">
        <v>94666</v>
      </c>
      <c r="G1422" s="5">
        <f t="shared" si="349"/>
        <v>-6.6549764434964409E-4</v>
      </c>
      <c r="H1422" s="24">
        <f t="shared" si="350"/>
        <v>0</v>
      </c>
      <c r="I1422" s="3">
        <f t="shared" si="344"/>
        <v>99048.210526315786</v>
      </c>
      <c r="J1422" s="10">
        <f t="shared" si="355"/>
        <v>-2.4051794348395328E-2</v>
      </c>
      <c r="K1422" s="10">
        <f t="shared" si="342"/>
        <v>-3.6863555907615253E-3</v>
      </c>
      <c r="L1422" s="10">
        <f t="shared" si="347"/>
        <v>-1.5737144053438845E-3</v>
      </c>
      <c r="M1422" s="10">
        <f t="shared" si="345"/>
        <v>2.0466496230434738E-3</v>
      </c>
      <c r="N1422" s="10">
        <f t="shared" si="343"/>
        <v>-4.7492983007331622E-3</v>
      </c>
      <c r="O1422" s="22">
        <f t="shared" ca="1" si="348"/>
        <v>0.913330255741715</v>
      </c>
      <c r="P1422" s="22">
        <f t="shared" ca="1" si="348"/>
        <v>0.4564233308348693</v>
      </c>
      <c r="Q1422" s="22">
        <f t="shared" ca="1" si="348"/>
        <v>0.12079823770401808</v>
      </c>
      <c r="R1422" s="22">
        <f t="shared" ca="1" si="348"/>
        <v>0.1868533859264</v>
      </c>
      <c r="S1422" s="22">
        <f t="shared" ca="1" si="348"/>
        <v>0.99924982179284094</v>
      </c>
      <c r="T1422" s="22">
        <f t="shared" ca="1" si="351"/>
        <v>-2.8203184176237118E-2</v>
      </c>
      <c r="U1422" s="25">
        <f t="shared" ca="1" si="352"/>
        <v>0.49294967128054823</v>
      </c>
      <c r="V1422" s="22">
        <f t="shared" ca="1" si="346"/>
        <v>1.4817458427665306E-2</v>
      </c>
      <c r="W1422" s="22">
        <f t="shared" ca="1" si="346"/>
        <v>2.2710330848702246E-3</v>
      </c>
      <c r="X1422" s="22">
        <f t="shared" ca="1" si="346"/>
        <v>9.6950969397244908E-4</v>
      </c>
      <c r="Y1422" s="22">
        <f t="shared" ca="1" si="346"/>
        <v>-1.2608683271677324E-3</v>
      </c>
      <c r="Z1422" s="22">
        <f t="shared" ca="1" si="346"/>
        <v>2.9258744321664374E-3</v>
      </c>
      <c r="AA1422" s="10">
        <f t="shared" ca="1" si="353"/>
        <v>0</v>
      </c>
      <c r="AB1422" s="10">
        <f t="shared" ca="1" si="354"/>
        <v>-3.3450235565035593E-4</v>
      </c>
      <c r="AC1422" s="5">
        <f t="shared" ca="1" si="356"/>
        <v>0.3152957934193531</v>
      </c>
    </row>
    <row r="1423" spans="1:29" x14ac:dyDescent="0.2">
      <c r="A1423" s="8">
        <v>44103</v>
      </c>
      <c r="B1423" s="3">
        <v>94665</v>
      </c>
      <c r="C1423" s="3">
        <v>95505</v>
      </c>
      <c r="D1423" s="3">
        <v>93408</v>
      </c>
      <c r="E1423" s="3">
        <v>93580</v>
      </c>
      <c r="F1423" s="3">
        <v>93580</v>
      </c>
      <c r="G1423" s="5">
        <f t="shared" si="349"/>
        <v>2.0292797606326074E-2</v>
      </c>
      <c r="H1423" s="24">
        <f t="shared" si="350"/>
        <v>1</v>
      </c>
      <c r="I1423" s="3">
        <f t="shared" si="344"/>
        <v>98596.210526315786</v>
      </c>
      <c r="J1423" s="10">
        <f t="shared" si="355"/>
        <v>-1.1471911774026622E-2</v>
      </c>
      <c r="K1423" s="10">
        <f t="shared" si="342"/>
        <v>-2.9020509807218763E-3</v>
      </c>
      <c r="L1423" s="10">
        <f t="shared" si="347"/>
        <v>-2.1021185066202341E-3</v>
      </c>
      <c r="M1423" s="10">
        <f t="shared" si="345"/>
        <v>1.6574774273068172E-3</v>
      </c>
      <c r="N1423" s="10">
        <f t="shared" si="343"/>
        <v>-7.6684808947359295E-3</v>
      </c>
      <c r="O1423" s="22">
        <f t="shared" ca="1" si="348"/>
        <v>0.913330255741715</v>
      </c>
      <c r="P1423" s="22">
        <f t="shared" ca="1" si="348"/>
        <v>0.4564233308348693</v>
      </c>
      <c r="Q1423" s="22">
        <f t="shared" ca="1" si="348"/>
        <v>0.12079823770401808</v>
      </c>
      <c r="R1423" s="22">
        <f t="shared" ca="1" si="348"/>
        <v>0.1868533859264</v>
      </c>
      <c r="S1423" s="22">
        <f t="shared" ca="1" si="348"/>
        <v>0.99924982179284094</v>
      </c>
      <c r="T1423" s="22">
        <f t="shared" ca="1" si="351"/>
        <v>-1.9409162998434357E-2</v>
      </c>
      <c r="U1423" s="25">
        <f t="shared" ca="1" si="352"/>
        <v>0.49514786157245833</v>
      </c>
      <c r="V1423" s="22">
        <f t="shared" ca="1" si="346"/>
        <v>-7.2388422210968115E-3</v>
      </c>
      <c r="W1423" s="22">
        <f t="shared" ca="1" si="346"/>
        <v>-1.8312108374636963E-3</v>
      </c>
      <c r="X1423" s="22">
        <f t="shared" ca="1" si="346"/>
        <v>-1.3264488517008893E-3</v>
      </c>
      <c r="Y1423" s="22">
        <f t="shared" ca="1" si="346"/>
        <v>1.0458777767510807E-3</v>
      </c>
      <c r="Z1423" s="22">
        <f t="shared" ca="1" si="346"/>
        <v>-4.8388554903438259E-3</v>
      </c>
      <c r="AA1423" s="10">
        <f t="shared" ca="1" si="353"/>
        <v>0</v>
      </c>
      <c r="AB1423" s="10">
        <f t="shared" ca="1" si="354"/>
        <v>0</v>
      </c>
      <c r="AC1423" s="5">
        <f t="shared" ca="1" si="356"/>
        <v>0.3152957934193531</v>
      </c>
    </row>
    <row r="1424" spans="1:29" x14ac:dyDescent="0.2">
      <c r="A1424" s="8">
        <v>44104</v>
      </c>
      <c r="B1424" s="3">
        <v>93586</v>
      </c>
      <c r="C1424" s="3">
        <v>95340</v>
      </c>
      <c r="D1424" s="3">
        <v>93584</v>
      </c>
      <c r="E1424" s="3">
        <v>94603</v>
      </c>
      <c r="F1424" s="3">
        <v>94603</v>
      </c>
      <c r="G1424" s="5">
        <f t="shared" si="349"/>
        <v>-6.2048772237667249E-3</v>
      </c>
      <c r="H1424" s="24">
        <f t="shared" si="350"/>
        <v>0</v>
      </c>
      <c r="I1424" s="3">
        <f t="shared" si="344"/>
        <v>98211.578947368427</v>
      </c>
      <c r="J1424" s="10">
        <f t="shared" si="355"/>
        <v>1.0931823039110888E-2</v>
      </c>
      <c r="K1424" s="10">
        <f t="shared" si="342"/>
        <v>-3.7638467502408347E-3</v>
      </c>
      <c r="L1424" s="10">
        <f t="shared" si="347"/>
        <v>-1.8612653565077729E-3</v>
      </c>
      <c r="M1424" s="10">
        <f t="shared" si="345"/>
        <v>1.9160549677162408E-3</v>
      </c>
      <c r="N1424" s="10">
        <f t="shared" si="343"/>
        <v>-2.2773965714122822E-3</v>
      </c>
      <c r="O1424" s="22">
        <f t="shared" ca="1" si="348"/>
        <v>0.913330255741715</v>
      </c>
      <c r="P1424" s="22">
        <f t="shared" ca="1" si="348"/>
        <v>0.4564233308348693</v>
      </c>
      <c r="Q1424" s="22">
        <f t="shared" ca="1" si="348"/>
        <v>0.12079823770401808</v>
      </c>
      <c r="R1424" s="22">
        <f t="shared" ca="1" si="348"/>
        <v>0.1868533859264</v>
      </c>
      <c r="S1424" s="22">
        <f t="shared" ca="1" si="348"/>
        <v>0.99924982179284094</v>
      </c>
      <c r="T1424" s="22">
        <f t="shared" ca="1" si="351"/>
        <v>6.1239529267752488E-3</v>
      </c>
      <c r="U1424" s="25">
        <f t="shared" ca="1" si="352"/>
        <v>0.50153098344701641</v>
      </c>
      <c r="V1424" s="22">
        <f t="shared" ca="1" si="346"/>
        <v>-6.8532456954170122E-3</v>
      </c>
      <c r="W1424" s="22">
        <f t="shared" ca="1" si="346"/>
        <v>2.3595850799095304E-3</v>
      </c>
      <c r="X1424" s="22">
        <f t="shared" ca="1" si="346"/>
        <v>1.166841865888195E-3</v>
      </c>
      <c r="Y1424" s="22">
        <f t="shared" ca="1" si="346"/>
        <v>-1.2011899033403768E-3</v>
      </c>
      <c r="Z1424" s="22">
        <f t="shared" ca="1" si="346"/>
        <v>1.4277177918037437E-3</v>
      </c>
      <c r="AA1424" s="10">
        <f t="shared" ca="1" si="353"/>
        <v>-7.2048772237667249E-3</v>
      </c>
      <c r="AB1424" s="10">
        <f t="shared" ca="1" si="354"/>
        <v>0</v>
      </c>
      <c r="AC1424" s="5">
        <f t="shared" ca="1" si="356"/>
        <v>0.30809091619558637</v>
      </c>
    </row>
    <row r="1425" spans="1:29" x14ac:dyDescent="0.2">
      <c r="A1425" s="8">
        <v>44105</v>
      </c>
      <c r="B1425" s="3">
        <v>94604</v>
      </c>
      <c r="C1425" s="3">
        <v>95486</v>
      </c>
      <c r="D1425" s="3">
        <v>93599</v>
      </c>
      <c r="E1425" s="3">
        <v>95479</v>
      </c>
      <c r="F1425" s="3">
        <v>95479</v>
      </c>
      <c r="G1425" s="5">
        <f t="shared" si="349"/>
        <v>6.3888394306601537E-3</v>
      </c>
      <c r="H1425" s="24">
        <f t="shared" si="350"/>
        <v>1</v>
      </c>
      <c r="I1425" s="3">
        <f t="shared" si="344"/>
        <v>97935.68421052632</v>
      </c>
      <c r="J1425" s="10">
        <f t="shared" si="355"/>
        <v>9.2597486337642199E-3</v>
      </c>
      <c r="K1425" s="10">
        <f t="shared" si="342"/>
        <v>-3.1750860823142714E-3</v>
      </c>
      <c r="L1425" s="10">
        <f t="shared" si="347"/>
        <v>-1.6722356604119159E-3</v>
      </c>
      <c r="M1425" s="10">
        <f t="shared" si="345"/>
        <v>2.1595409635081298E-3</v>
      </c>
      <c r="N1425" s="10">
        <f t="shared" si="343"/>
        <v>-3.093227698056822E-3</v>
      </c>
      <c r="O1425" s="22">
        <f t="shared" ca="1" si="348"/>
        <v>0.913330255741715</v>
      </c>
      <c r="P1425" s="22">
        <f t="shared" ca="1" si="348"/>
        <v>0.4564233308348693</v>
      </c>
      <c r="Q1425" s="22">
        <f t="shared" ca="1" si="348"/>
        <v>0.12079823770401808</v>
      </c>
      <c r="R1425" s="22">
        <f t="shared" ca="1" si="348"/>
        <v>0.1868533859264</v>
      </c>
      <c r="S1425" s="22">
        <f t="shared" ca="1" si="348"/>
        <v>0.99924982179284094</v>
      </c>
      <c r="T1425" s="22">
        <f t="shared" ca="1" si="351"/>
        <v>4.118632416629275E-3</v>
      </c>
      <c r="U1425" s="25">
        <f t="shared" ca="1" si="352"/>
        <v>0.50102965664864085</v>
      </c>
      <c r="V1425" s="22">
        <f t="shared" ca="1" si="346"/>
        <v>5.7754004516646692E-3</v>
      </c>
      <c r="W1425" s="22">
        <f t="shared" ca="1" si="346"/>
        <v>-1.9803338426496397E-3</v>
      </c>
      <c r="X1425" s="22">
        <f t="shared" ca="1" si="346"/>
        <v>-1.0429905789469253E-3</v>
      </c>
      <c r="Y1425" s="22">
        <f t="shared" ca="1" si="346"/>
        <v>1.3469279080163407E-3</v>
      </c>
      <c r="Z1425" s="22">
        <f t="shared" ca="1" si="346"/>
        <v>-1.9292779265431105E-3</v>
      </c>
      <c r="AA1425" s="10">
        <f t="shared" ca="1" si="353"/>
        <v>5.3888394306601537E-3</v>
      </c>
      <c r="AB1425" s="10">
        <f t="shared" ca="1" si="354"/>
        <v>0</v>
      </c>
      <c r="AC1425" s="5">
        <f t="shared" ca="1" si="356"/>
        <v>0.31347975562624653</v>
      </c>
    </row>
    <row r="1426" spans="1:29" x14ac:dyDescent="0.2">
      <c r="A1426" s="8">
        <v>44106</v>
      </c>
      <c r="B1426" s="3">
        <v>95475</v>
      </c>
      <c r="C1426" s="3">
        <v>95996</v>
      </c>
      <c r="D1426" s="3">
        <v>93897</v>
      </c>
      <c r="E1426" s="3">
        <v>94016</v>
      </c>
      <c r="F1426" s="3">
        <v>94016</v>
      </c>
      <c r="G1426" s="5">
        <f t="shared" si="349"/>
        <v>1.7007743362831951E-2</v>
      </c>
      <c r="H1426" s="24">
        <f t="shared" si="350"/>
        <v>1</v>
      </c>
      <c r="I1426" s="3">
        <f t="shared" si="344"/>
        <v>97555.368421052626</v>
      </c>
      <c r="J1426" s="10">
        <f t="shared" si="355"/>
        <v>-1.5322741126320927E-2</v>
      </c>
      <c r="K1426" s="10">
        <f t="shared" si="342"/>
        <v>-3.357380373864982E-3</v>
      </c>
      <c r="L1426" s="10">
        <f t="shared" si="347"/>
        <v>-1.5957199200847527E-3</v>
      </c>
      <c r="M1426" s="10">
        <f t="shared" si="345"/>
        <v>2.0191551384376471E-3</v>
      </c>
      <c r="N1426" s="10">
        <f t="shared" si="343"/>
        <v>-6.1309751151735533E-3</v>
      </c>
      <c r="O1426" s="22">
        <f t="shared" ca="1" si="348"/>
        <v>0.913330255741715</v>
      </c>
      <c r="P1426" s="22">
        <f t="shared" ca="1" si="348"/>
        <v>0.4564233308348693</v>
      </c>
      <c r="Q1426" s="22">
        <f t="shared" ca="1" si="348"/>
        <v>0.12079823770401808</v>
      </c>
      <c r="R1426" s="22">
        <f t="shared" ca="1" si="348"/>
        <v>0.1868533859264</v>
      </c>
      <c r="S1426" s="22">
        <f t="shared" ca="1" si="348"/>
        <v>0.99924982179284094</v>
      </c>
      <c r="T1426" s="22">
        <f t="shared" ca="1" si="351"/>
        <v>-2.1468959775827048E-2</v>
      </c>
      <c r="U1426" s="25">
        <f t="shared" ca="1" si="352"/>
        <v>0.49463296620054348</v>
      </c>
      <c r="V1426" s="22">
        <f t="shared" ca="1" si="346"/>
        <v>-9.6783950156757049E-3</v>
      </c>
      <c r="W1426" s="22">
        <f t="shared" ca="1" si="346"/>
        <v>-2.1206423320906335E-3</v>
      </c>
      <c r="X1426" s="22">
        <f t="shared" ca="1" si="346"/>
        <v>-1.0079141580244719E-3</v>
      </c>
      <c r="Y1426" s="22">
        <f t="shared" ca="1" si="346"/>
        <v>1.2753710884119791E-3</v>
      </c>
      <c r="Z1426" s="22">
        <f t="shared" ca="1" si="346"/>
        <v>-3.8725446385045642E-3</v>
      </c>
      <c r="AA1426" s="10">
        <f t="shared" ca="1" si="353"/>
        <v>0</v>
      </c>
      <c r="AB1426" s="10">
        <f t="shared" ca="1" si="354"/>
        <v>0</v>
      </c>
      <c r="AC1426" s="5">
        <f t="shared" ca="1" si="356"/>
        <v>0.31347975562624653</v>
      </c>
    </row>
    <row r="1427" spans="1:29" x14ac:dyDescent="0.2">
      <c r="A1427" s="8">
        <v>44109</v>
      </c>
      <c r="B1427" s="3">
        <v>94019</v>
      </c>
      <c r="C1427" s="3">
        <v>96414</v>
      </c>
      <c r="D1427" s="3">
        <v>93984</v>
      </c>
      <c r="E1427" s="3">
        <v>96089</v>
      </c>
      <c r="F1427" s="3">
        <v>96089</v>
      </c>
      <c r="G1427" s="5">
        <f t="shared" si="349"/>
        <v>-5.8591514117120047E-3</v>
      </c>
      <c r="H1427" s="24">
        <f t="shared" si="350"/>
        <v>0</v>
      </c>
      <c r="I1427" s="3">
        <f t="shared" si="344"/>
        <v>97346.894736842107</v>
      </c>
      <c r="J1427" s="10">
        <f t="shared" si="355"/>
        <v>2.2049438393464849E-2</v>
      </c>
      <c r="K1427" s="10">
        <f t="shared" si="342"/>
        <v>-2.5135436941119194E-3</v>
      </c>
      <c r="L1427" s="10">
        <f t="shared" si="347"/>
        <v>-1.1721321473959657E-3</v>
      </c>
      <c r="M1427" s="10">
        <f t="shared" si="345"/>
        <v>2.0803376877788684E-3</v>
      </c>
      <c r="N1427" s="10">
        <f t="shared" si="343"/>
        <v>3.0892714331984816E-3</v>
      </c>
      <c r="O1427" s="22">
        <f t="shared" ca="1" si="348"/>
        <v>0.913330255741715</v>
      </c>
      <c r="P1427" s="22">
        <f t="shared" ca="1" si="348"/>
        <v>0.4564233308348693</v>
      </c>
      <c r="Q1427" s="22">
        <f t="shared" ca="1" si="348"/>
        <v>0.12079823770401808</v>
      </c>
      <c r="R1427" s="22">
        <f t="shared" ca="1" si="348"/>
        <v>0.1868533859264</v>
      </c>
      <c r="S1427" s="22">
        <f t="shared" ca="1" si="348"/>
        <v>0.99924982179284094</v>
      </c>
      <c r="T1427" s="22">
        <f t="shared" ca="1" si="351"/>
        <v>2.2325259793962313E-2</v>
      </c>
      <c r="U1427" s="25">
        <f t="shared" ca="1" si="352"/>
        <v>0.50558108314141859</v>
      </c>
      <c r="V1427" s="22">
        <f t="shared" ca="1" si="346"/>
        <v>-1.3932987499683861E-2</v>
      </c>
      <c r="W1427" s="22">
        <f t="shared" ca="1" si="346"/>
        <v>1.5883022617188456E-3</v>
      </c>
      <c r="X1427" s="22">
        <f t="shared" ca="1" si="346"/>
        <v>7.4066750663753702E-4</v>
      </c>
      <c r="Y1427" s="22">
        <f t="shared" ca="1" si="346"/>
        <v>-1.3145604201663045E-3</v>
      </c>
      <c r="Z1427" s="22">
        <f t="shared" ca="1" si="346"/>
        <v>-1.9521032460691687E-3</v>
      </c>
      <c r="AA1427" s="10">
        <f t="shared" ca="1" si="353"/>
        <v>0</v>
      </c>
      <c r="AB1427" s="10">
        <f t="shared" ca="1" si="354"/>
        <v>0</v>
      </c>
      <c r="AC1427" s="5">
        <f t="shared" ca="1" si="356"/>
        <v>0.31347975562624653</v>
      </c>
    </row>
    <row r="1428" spans="1:29" x14ac:dyDescent="0.2">
      <c r="A1428" s="8">
        <v>44110</v>
      </c>
      <c r="B1428" s="3">
        <v>96091</v>
      </c>
      <c r="C1428" s="3">
        <v>97405</v>
      </c>
      <c r="D1428" s="3">
        <v>95211</v>
      </c>
      <c r="E1428" s="3">
        <v>95615</v>
      </c>
      <c r="F1428" s="3">
        <v>95615</v>
      </c>
      <c r="G1428" s="5">
        <f t="shared" si="349"/>
        <v>2.4107096166919417E-2</v>
      </c>
      <c r="H1428" s="24">
        <f t="shared" si="350"/>
        <v>1</v>
      </c>
      <c r="I1428" s="3">
        <f t="shared" si="344"/>
        <v>97048.105263157893</v>
      </c>
      <c r="J1428" s="10">
        <f t="shared" si="355"/>
        <v>-4.9329267658108078E-3</v>
      </c>
      <c r="K1428" s="10">
        <f t="shared" si="342"/>
        <v>-2.1715015434354279E-3</v>
      </c>
      <c r="L1428" s="10">
        <f t="shared" si="347"/>
        <v>-1.6800423089746096E-3</v>
      </c>
      <c r="M1428" s="10">
        <f t="shared" si="345"/>
        <v>2.2150334292966979E-3</v>
      </c>
      <c r="N1428" s="10">
        <f t="shared" si="343"/>
        <v>4.3970684348416441E-3</v>
      </c>
      <c r="O1428" s="22">
        <f t="shared" ca="1" si="348"/>
        <v>0.913330255741715</v>
      </c>
      <c r="P1428" s="22">
        <f t="shared" ca="1" si="348"/>
        <v>0.4564233308348693</v>
      </c>
      <c r="Q1428" s="22">
        <f t="shared" ca="1" si="348"/>
        <v>0.12079823770401808</v>
      </c>
      <c r="R1428" s="22">
        <f t="shared" ca="1" si="348"/>
        <v>0.1868533859264</v>
      </c>
      <c r="S1428" s="22">
        <f t="shared" ca="1" si="348"/>
        <v>0.99924982179284094</v>
      </c>
      <c r="T1428" s="22">
        <f t="shared" ca="1" si="351"/>
        <v>-8.9180503600262348E-4</v>
      </c>
      <c r="U1428" s="25">
        <f t="shared" ca="1" si="352"/>
        <v>0.49977704875577572</v>
      </c>
      <c r="V1428" s="22">
        <f t="shared" ca="1" si="346"/>
        <v>-3.0844533680528942E-3</v>
      </c>
      <c r="W1428" s="22">
        <f t="shared" ca="1" si="346"/>
        <v>-1.3577933683920308E-3</v>
      </c>
      <c r="X1428" s="22">
        <f t="shared" ca="1" si="346"/>
        <v>-1.0504944436442181E-3</v>
      </c>
      <c r="Y1428" s="22">
        <f t="shared" ca="1" si="346"/>
        <v>1.3850129235034312E-3</v>
      </c>
      <c r="Z1428" s="22">
        <f t="shared" ca="1" si="346"/>
        <v>2.749392639964958E-3</v>
      </c>
      <c r="AA1428" s="10">
        <f t="shared" ca="1" si="353"/>
        <v>0</v>
      </c>
      <c r="AB1428" s="10">
        <f t="shared" ca="1" si="354"/>
        <v>0</v>
      </c>
      <c r="AC1428" s="5">
        <f t="shared" ca="1" si="356"/>
        <v>0.31347975562624653</v>
      </c>
    </row>
    <row r="1429" spans="1:29" x14ac:dyDescent="0.2">
      <c r="A1429" s="8">
        <v>44111</v>
      </c>
      <c r="B1429" s="3">
        <v>95616</v>
      </c>
      <c r="C1429" s="3">
        <v>96380</v>
      </c>
      <c r="D1429" s="3">
        <v>94881</v>
      </c>
      <c r="E1429" s="3">
        <v>95526</v>
      </c>
      <c r="F1429" s="3">
        <v>95526</v>
      </c>
      <c r="G1429" s="5">
        <f t="shared" si="349"/>
        <v>2.0486569101605845E-2</v>
      </c>
      <c r="H1429" s="24">
        <f t="shared" si="350"/>
        <v>1</v>
      </c>
      <c r="I1429" s="3">
        <f t="shared" si="344"/>
        <v>96873.947368421053</v>
      </c>
      <c r="J1429" s="10">
        <f t="shared" si="355"/>
        <v>-9.3081629451441383E-4</v>
      </c>
      <c r="K1429" s="10">
        <f t="shared" si="342"/>
        <v>-2.8387320133335613E-3</v>
      </c>
      <c r="L1429" s="10">
        <f t="shared" si="347"/>
        <v>-1.6282125079661559E-3</v>
      </c>
      <c r="M1429" s="10">
        <f t="shared" si="345"/>
        <v>1.7367798455642613E-3</v>
      </c>
      <c r="N1429" s="10">
        <f t="shared" si="343"/>
        <v>2.0245405681165842E-3</v>
      </c>
      <c r="O1429" s="22">
        <f t="shared" ca="1" si="348"/>
        <v>0.913330255741715</v>
      </c>
      <c r="P1429" s="22">
        <f t="shared" ca="1" si="348"/>
        <v>0.4564233308348693</v>
      </c>
      <c r="Q1429" s="22">
        <f t="shared" ca="1" si="348"/>
        <v>0.12079823770401808</v>
      </c>
      <c r="R1429" s="22">
        <f t="shared" ca="1" si="348"/>
        <v>0.1868533859264</v>
      </c>
      <c r="S1429" s="22">
        <f t="shared" ca="1" si="348"/>
        <v>0.99924982179284094</v>
      </c>
      <c r="T1429" s="22">
        <f t="shared" ca="1" si="351"/>
        <v>5.0535898946514439E-6</v>
      </c>
      <c r="U1429" s="25">
        <f t="shared" ca="1" si="352"/>
        <v>0.50000126339747364</v>
      </c>
      <c r="V1429" s="22">
        <f t="shared" ca="1" si="346"/>
        <v>-5.8175871407910068E-4</v>
      </c>
      <c r="W1429" s="22">
        <f t="shared" ca="1" si="346"/>
        <v>-1.7742030252635807E-3</v>
      </c>
      <c r="X1429" s="22">
        <f t="shared" ca="1" si="346"/>
        <v>-1.0176302461228888E-3</v>
      </c>
      <c r="Y1429" s="22">
        <f t="shared" ca="1" si="346"/>
        <v>1.0854846606666464E-3</v>
      </c>
      <c r="Z1429" s="22">
        <f t="shared" ca="1" si="346"/>
        <v>1.2653346578154873E-3</v>
      </c>
      <c r="AA1429" s="10">
        <f t="shared" ca="1" si="353"/>
        <v>0</v>
      </c>
      <c r="AB1429" s="10">
        <f t="shared" ca="1" si="354"/>
        <v>0</v>
      </c>
      <c r="AC1429" s="5">
        <f t="shared" ca="1" si="356"/>
        <v>0.31347975562624653</v>
      </c>
    </row>
    <row r="1430" spans="1:29" x14ac:dyDescent="0.2">
      <c r="A1430" s="8">
        <v>44112</v>
      </c>
      <c r="B1430" s="3">
        <v>95530</v>
      </c>
      <c r="C1430" s="3">
        <v>97938</v>
      </c>
      <c r="D1430" s="3">
        <v>95530</v>
      </c>
      <c r="E1430" s="3">
        <v>97920</v>
      </c>
      <c r="F1430" s="3">
        <v>97920</v>
      </c>
      <c r="G1430" s="5">
        <f t="shared" si="349"/>
        <v>5.9538398692811079E-3</v>
      </c>
      <c r="H1430" s="24">
        <f t="shared" si="350"/>
        <v>1</v>
      </c>
      <c r="I1430" s="3">
        <f t="shared" si="344"/>
        <v>96850.631578947374</v>
      </c>
      <c r="J1430" s="10">
        <f t="shared" si="355"/>
        <v>2.5061239871867258E-2</v>
      </c>
      <c r="K1430" s="10">
        <f t="shared" si="342"/>
        <v>-3.728397863555277E-4</v>
      </c>
      <c r="L1430" s="10">
        <f t="shared" si="347"/>
        <v>-1.4143788102416099E-3</v>
      </c>
      <c r="M1430" s="10">
        <f t="shared" si="345"/>
        <v>2.043061382396588E-3</v>
      </c>
      <c r="N1430" s="10">
        <f t="shared" si="343"/>
        <v>5.184838815737192E-3</v>
      </c>
      <c r="O1430" s="22">
        <f t="shared" ca="1" si="348"/>
        <v>0.913330255741715</v>
      </c>
      <c r="P1430" s="22">
        <f t="shared" ca="1" si="348"/>
        <v>0.4564233308348693</v>
      </c>
      <c r="Q1430" s="22">
        <f t="shared" ca="1" si="348"/>
        <v>0.12079823770401808</v>
      </c>
      <c r="R1430" s="22">
        <f t="shared" ca="1" si="348"/>
        <v>0.1868533859264</v>
      </c>
      <c r="S1430" s="22">
        <f t="shared" ca="1" si="348"/>
        <v>0.99924982179284094</v>
      </c>
      <c r="T1430" s="22">
        <f t="shared" ca="1" si="351"/>
        <v>2.8110863576104015E-2</v>
      </c>
      <c r="U1430" s="25">
        <f t="shared" ca="1" si="352"/>
        <v>0.50702725314340769</v>
      </c>
      <c r="V1430" s="22">
        <f t="shared" ca="1" si="346"/>
        <v>1.5440084854735895E-2</v>
      </c>
      <c r="W1430" s="22">
        <f t="shared" ca="1" si="346"/>
        <v>-2.2970443473601502E-4</v>
      </c>
      <c r="X1430" s="22">
        <f t="shared" ca="1" si="346"/>
        <v>-8.7139059992739887E-4</v>
      </c>
      <c r="Y1430" s="22">
        <f t="shared" ca="1" si="346"/>
        <v>1.2587182944227965E-3</v>
      </c>
      <c r="Z1430" s="22">
        <f t="shared" ca="1" si="346"/>
        <v>3.194349189521801E-3</v>
      </c>
      <c r="AA1430" s="10">
        <f t="shared" ca="1" si="353"/>
        <v>0</v>
      </c>
      <c r="AB1430" s="10">
        <f t="shared" ca="1" si="354"/>
        <v>0</v>
      </c>
      <c r="AC1430" s="5">
        <f t="shared" ca="1" si="356"/>
        <v>0.31347975562624653</v>
      </c>
    </row>
    <row r="1431" spans="1:29" x14ac:dyDescent="0.2">
      <c r="A1431" s="8">
        <v>44113</v>
      </c>
      <c r="B1431" s="3">
        <v>97924</v>
      </c>
      <c r="C1431" s="3">
        <v>98642</v>
      </c>
      <c r="D1431" s="3">
        <v>97161</v>
      </c>
      <c r="E1431" s="3">
        <v>97483</v>
      </c>
      <c r="F1431" s="3">
        <v>97483</v>
      </c>
      <c r="G1431" s="5">
        <f t="shared" si="349"/>
        <v>1.8987926099935271E-2</v>
      </c>
      <c r="H1431" s="24">
        <f t="shared" si="350"/>
        <v>1</v>
      </c>
      <c r="I1431" s="3">
        <f t="shared" si="344"/>
        <v>96703.68421052632</v>
      </c>
      <c r="J1431" s="10">
        <f t="shared" si="355"/>
        <v>-4.4628267973856328E-3</v>
      </c>
      <c r="K1431" s="10">
        <f t="shared" ref="K1431:K1494" si="357">AVERAGE(J1412:J1431)</f>
        <v>-3.5719931816086679E-4</v>
      </c>
      <c r="L1431" s="10">
        <f t="shared" si="347"/>
        <v>-1.3907619026970641E-3</v>
      </c>
      <c r="M1431" s="10">
        <f t="shared" si="345"/>
        <v>1.9269709262183287E-3</v>
      </c>
      <c r="N1431" s="10">
        <f t="shared" ref="N1431:N1494" si="358">AVERAGE(J1427:J1431)</f>
        <v>7.3568216815242506E-3</v>
      </c>
      <c r="O1431" s="22">
        <f t="shared" ca="1" si="348"/>
        <v>0.913330255741715</v>
      </c>
      <c r="P1431" s="22">
        <f t="shared" ca="1" si="348"/>
        <v>0.4564233308348693</v>
      </c>
      <c r="Q1431" s="22">
        <f t="shared" ca="1" si="348"/>
        <v>0.12079823770401808</v>
      </c>
      <c r="R1431" s="22">
        <f t="shared" ca="1" si="348"/>
        <v>0.1868533859264</v>
      </c>
      <c r="S1431" s="22">
        <f t="shared" ca="1" si="348"/>
        <v>0.99924982179284094</v>
      </c>
      <c r="T1431" s="22">
        <f t="shared" ca="1" si="351"/>
        <v>3.3042933667046231E-3</v>
      </c>
      <c r="U1431" s="25">
        <f t="shared" ca="1" si="352"/>
        <v>0.50082607259006351</v>
      </c>
      <c r="V1431" s="22">
        <f t="shared" ca="1" si="346"/>
        <v>-2.7846508737932475E-3</v>
      </c>
      <c r="W1431" s="22">
        <f t="shared" ca="1" si="346"/>
        <v>-2.228801247715238E-4</v>
      </c>
      <c r="X1431" s="22">
        <f t="shared" ca="1" si="346"/>
        <v>-8.677877326210494E-4</v>
      </c>
      <c r="Y1431" s="22">
        <f t="shared" ca="1" si="346"/>
        <v>1.2023637745949432E-3</v>
      </c>
      <c r="Z1431" s="22">
        <f t="shared" ca="1" si="346"/>
        <v>4.5904044350989857E-3</v>
      </c>
      <c r="AA1431" s="10">
        <f t="shared" ca="1" si="353"/>
        <v>0</v>
      </c>
      <c r="AB1431" s="10">
        <f t="shared" ca="1" si="354"/>
        <v>0</v>
      </c>
      <c r="AC1431" s="5">
        <f t="shared" ca="1" si="356"/>
        <v>0.31347975562624653</v>
      </c>
    </row>
    <row r="1432" spans="1:29" x14ac:dyDescent="0.2">
      <c r="A1432" s="8">
        <v>44117</v>
      </c>
      <c r="B1432" s="3">
        <v>97483</v>
      </c>
      <c r="C1432" s="3">
        <v>98998</v>
      </c>
      <c r="D1432" s="3">
        <v>97336</v>
      </c>
      <c r="E1432" s="3">
        <v>98503</v>
      </c>
      <c r="F1432" s="3">
        <v>98503</v>
      </c>
      <c r="G1432" s="5">
        <f t="shared" si="349"/>
        <v>5.5937382617787801E-3</v>
      </c>
      <c r="H1432" s="24">
        <f t="shared" si="350"/>
        <v>1</v>
      </c>
      <c r="I1432" s="3">
        <f t="shared" si="344"/>
        <v>96609.210526315786</v>
      </c>
      <c r="J1432" s="10">
        <f t="shared" si="355"/>
        <v>1.0463362842752177E-2</v>
      </c>
      <c r="K1432" s="10">
        <f t="shared" si="357"/>
        <v>-8.0594134549755723E-4</v>
      </c>
      <c r="L1432" s="10">
        <f t="shared" si="347"/>
        <v>-7.8210030821381784E-4</v>
      </c>
      <c r="M1432" s="10">
        <f t="shared" si="345"/>
        <v>1.8215675399260445E-3</v>
      </c>
      <c r="N1432" s="10">
        <f t="shared" si="358"/>
        <v>5.0396065713817165E-3</v>
      </c>
      <c r="O1432" s="22">
        <f t="shared" ca="1" si="348"/>
        <v>0.913330255741715</v>
      </c>
      <c r="P1432" s="22">
        <f t="shared" ca="1" si="348"/>
        <v>0.4564233308348693</v>
      </c>
      <c r="Q1432" s="22">
        <f t="shared" ca="1" si="348"/>
        <v>0.12079823770401808</v>
      </c>
      <c r="R1432" s="22">
        <f t="shared" ca="1" si="348"/>
        <v>0.1868533859264</v>
      </c>
      <c r="S1432" s="22">
        <f t="shared" ca="1" si="348"/>
        <v>0.99924982179284094</v>
      </c>
      <c r="T1432" s="22">
        <f t="shared" ca="1" si="351"/>
        <v>1.4470371119667692E-2</v>
      </c>
      <c r="U1432" s="25">
        <f t="shared" ca="1" si="352"/>
        <v>0.50361752965676487</v>
      </c>
      <c r="V1432" s="22">
        <f t="shared" ca="1" si="346"/>
        <v>6.4919475241633929E-3</v>
      </c>
      <c r="W1432" s="22">
        <f t="shared" ca="1" si="346"/>
        <v>-5.0004276838664752E-4</v>
      </c>
      <c r="X1432" s="22">
        <f t="shared" ca="1" si="346"/>
        <v>-4.8525070150588653E-4</v>
      </c>
      <c r="Y1432" s="22">
        <f t="shared" ca="1" si="346"/>
        <v>1.1301835804261205E-3</v>
      </c>
      <c r="Z1432" s="22">
        <f t="shared" ca="1" si="346"/>
        <v>3.1268017649317783E-3</v>
      </c>
      <c r="AA1432" s="10">
        <f t="shared" ca="1" si="353"/>
        <v>0</v>
      </c>
      <c r="AB1432" s="10">
        <f t="shared" ca="1" si="354"/>
        <v>0</v>
      </c>
      <c r="AC1432" s="5">
        <f t="shared" ca="1" si="356"/>
        <v>0.31347975562624653</v>
      </c>
    </row>
    <row r="1433" spans="1:29" x14ac:dyDescent="0.2">
      <c r="A1433" s="8">
        <v>44118</v>
      </c>
      <c r="B1433" s="3">
        <v>98502</v>
      </c>
      <c r="C1433" s="3">
        <v>99571</v>
      </c>
      <c r="D1433" s="3">
        <v>98501</v>
      </c>
      <c r="E1433" s="3">
        <v>99334</v>
      </c>
      <c r="F1433" s="3">
        <v>99334</v>
      </c>
      <c r="G1433" s="5">
        <f t="shared" si="349"/>
        <v>-1.0318722693136273E-2</v>
      </c>
      <c r="H1433" s="24">
        <f t="shared" si="350"/>
        <v>0</v>
      </c>
      <c r="I1433" s="3">
        <f t="shared" si="344"/>
        <v>96591.210526315786</v>
      </c>
      <c r="J1433" s="10">
        <f t="shared" si="355"/>
        <v>8.4362912804685219E-3</v>
      </c>
      <c r="K1433" s="10">
        <f t="shared" si="357"/>
        <v>-3.9559524320437742E-4</v>
      </c>
      <c r="L1433" s="10">
        <f t="shared" si="347"/>
        <v>-5.9743853733081661E-4</v>
      </c>
      <c r="M1433" s="10">
        <f t="shared" si="345"/>
        <v>2.0087885591298527E-3</v>
      </c>
      <c r="N1433" s="10">
        <f t="shared" si="358"/>
        <v>7.7134501806375823E-3</v>
      </c>
      <c r="O1433" s="22">
        <f t="shared" ca="1" si="348"/>
        <v>0.913330255741715</v>
      </c>
      <c r="P1433" s="22">
        <f t="shared" ca="1" si="348"/>
        <v>0.4564233308348693</v>
      </c>
      <c r="Q1433" s="22">
        <f t="shared" ca="1" si="348"/>
        <v>0.12079823770401808</v>
      </c>
      <c r="R1433" s="22">
        <f t="shared" ca="1" si="348"/>
        <v>0.1868533859264</v>
      </c>
      <c r="S1433" s="22">
        <f t="shared" ca="1" si="348"/>
        <v>0.99924982179284094</v>
      </c>
      <c r="T1433" s="22">
        <f t="shared" ca="1" si="351"/>
        <v>1.5535404313983803E-2</v>
      </c>
      <c r="U1433" s="25">
        <f t="shared" ca="1" si="352"/>
        <v>0.50388377296681885</v>
      </c>
      <c r="V1433" s="22">
        <f t="shared" ca="1" si="346"/>
        <v>-5.3133172531952787E-3</v>
      </c>
      <c r="W1433" s="22">
        <f t="shared" ca="1" si="346"/>
        <v>2.4915249617638469E-4</v>
      </c>
      <c r="X1433" s="22">
        <f t="shared" ca="1" si="346"/>
        <v>3.7627677644000044E-4</v>
      </c>
      <c r="Y1433" s="22">
        <f t="shared" ca="1" si="346"/>
        <v>-1.2651686095709546E-3</v>
      </c>
      <c r="Z1433" s="22">
        <f t="shared" ca="1" si="346"/>
        <v>-4.858059846905593E-3</v>
      </c>
      <c r="AA1433" s="10">
        <f t="shared" ca="1" si="353"/>
        <v>0</v>
      </c>
      <c r="AB1433" s="10">
        <f t="shared" ca="1" si="354"/>
        <v>0</v>
      </c>
      <c r="AC1433" s="5">
        <f t="shared" ca="1" si="356"/>
        <v>0.31347975562624653</v>
      </c>
    </row>
    <row r="1434" spans="1:29" x14ac:dyDescent="0.2">
      <c r="A1434" s="8">
        <v>44119</v>
      </c>
      <c r="B1434" s="3">
        <v>99328</v>
      </c>
      <c r="C1434" s="3">
        <v>99486</v>
      </c>
      <c r="D1434" s="3">
        <v>97778</v>
      </c>
      <c r="E1434" s="3">
        <v>99054</v>
      </c>
      <c r="F1434" s="3">
        <v>99054</v>
      </c>
      <c r="G1434" s="5">
        <f t="shared" si="349"/>
        <v>-3.9978193712520982E-3</v>
      </c>
      <c r="H1434" s="24">
        <f t="shared" si="350"/>
        <v>0</v>
      </c>
      <c r="I1434" s="3">
        <f t="shared" si="344"/>
        <v>96536.263157894733</v>
      </c>
      <c r="J1434" s="10">
        <f t="shared" si="355"/>
        <v>-2.8187730283689705E-3</v>
      </c>
      <c r="K1434" s="10">
        <f t="shared" si="357"/>
        <v>-2.2645792102414796E-4</v>
      </c>
      <c r="L1434" s="10">
        <f t="shared" si="347"/>
        <v>-3.398978255749441E-4</v>
      </c>
      <c r="M1434" s="10">
        <f t="shared" si="345"/>
        <v>1.5558871150959052E-3</v>
      </c>
      <c r="N1434" s="10">
        <f t="shared" si="358"/>
        <v>7.3358588338666708E-3</v>
      </c>
      <c r="O1434" s="22">
        <f t="shared" ca="1" si="348"/>
        <v>0.913330255741715</v>
      </c>
      <c r="P1434" s="22">
        <f t="shared" ca="1" si="348"/>
        <v>0.4564233308348693</v>
      </c>
      <c r="Q1434" s="22">
        <f t="shared" ca="1" si="348"/>
        <v>0.12079823770401808</v>
      </c>
      <c r="R1434" s="22">
        <f t="shared" ca="1" si="348"/>
        <v>0.1868533859264</v>
      </c>
      <c r="S1434" s="22">
        <f t="shared" ca="1" si="348"/>
        <v>0.99924982179284094</v>
      </c>
      <c r="T1434" s="22">
        <f t="shared" ca="1" si="351"/>
        <v>4.9021879801988948E-3</v>
      </c>
      <c r="U1434" s="25">
        <f t="shared" ca="1" si="352"/>
        <v>0.50122554454074997</v>
      </c>
      <c r="V1434" s="22">
        <f t="shared" ca="1" si="346"/>
        <v>1.76604069745167E-3</v>
      </c>
      <c r="W1434" s="22">
        <f t="shared" ca="1" si="346"/>
        <v>1.4188226606537228E-4</v>
      </c>
      <c r="X1434" s="22">
        <f t="shared" ca="1" si="346"/>
        <v>2.1295556147988865E-4</v>
      </c>
      <c r="Y1434" s="22">
        <f t="shared" ca="1" si="346"/>
        <v>-9.7480710161682569E-4</v>
      </c>
      <c r="Z1434" s="22">
        <f t="shared" ca="1" si="346"/>
        <v>-4.5961221854266491E-3</v>
      </c>
      <c r="AA1434" s="10">
        <f t="shared" ca="1" si="353"/>
        <v>-4.9978193712520982E-3</v>
      </c>
      <c r="AB1434" s="10">
        <f t="shared" ca="1" si="354"/>
        <v>0</v>
      </c>
      <c r="AC1434" s="5">
        <f t="shared" ca="1" si="356"/>
        <v>0.30848193625499443</v>
      </c>
    </row>
    <row r="1435" spans="1:29" x14ac:dyDescent="0.2">
      <c r="A1435" s="8">
        <v>44120</v>
      </c>
      <c r="B1435" s="3">
        <v>99054</v>
      </c>
      <c r="C1435" s="3">
        <v>99172</v>
      </c>
      <c r="D1435" s="3">
        <v>98309</v>
      </c>
      <c r="E1435" s="3">
        <v>98309</v>
      </c>
      <c r="F1435" s="3">
        <v>98309</v>
      </c>
      <c r="G1435" s="5">
        <f t="shared" si="349"/>
        <v>2.2693751335076229E-2</v>
      </c>
      <c r="H1435" s="24">
        <f t="shared" si="350"/>
        <v>1</v>
      </c>
      <c r="I1435" s="3">
        <f t="shared" si="344"/>
        <v>96537.263157894733</v>
      </c>
      <c r="J1435" s="10">
        <f t="shared" si="355"/>
        <v>-7.5211500797545128E-3</v>
      </c>
      <c r="K1435" s="10">
        <f t="shared" si="357"/>
        <v>-8.1420128720538498E-4</v>
      </c>
      <c r="L1435" s="10">
        <f t="shared" si="347"/>
        <v>-8.0371001465027623E-4</v>
      </c>
      <c r="M1435" s="10">
        <f t="shared" si="345"/>
        <v>1.5033224980171189E-3</v>
      </c>
      <c r="N1435" s="10">
        <f t="shared" si="358"/>
        <v>8.193808435423167E-4</v>
      </c>
      <c r="O1435" s="22">
        <f t="shared" ca="1" si="348"/>
        <v>0.913330255741715</v>
      </c>
      <c r="P1435" s="22">
        <f t="shared" ca="1" si="348"/>
        <v>0.4564233308348693</v>
      </c>
      <c r="Q1435" s="22">
        <f t="shared" ca="1" si="348"/>
        <v>0.12079823770401808</v>
      </c>
      <c r="R1435" s="22">
        <f t="shared" ca="1" si="348"/>
        <v>0.1868533859264</v>
      </c>
      <c r="S1435" s="22">
        <f t="shared" ca="1" si="348"/>
        <v>0.99924982179284094</v>
      </c>
      <c r="T1435" s="22">
        <f t="shared" ca="1" si="351"/>
        <v>-6.2383340819011923E-3</v>
      </c>
      <c r="U1435" s="25">
        <f t="shared" ca="1" si="352"/>
        <v>0.49844042153733992</v>
      </c>
      <c r="V1435" s="22">
        <f t="shared" ca="1" si="346"/>
        <v>-4.7153352028427749E-3</v>
      </c>
      <c r="W1435" s="22">
        <f t="shared" ca="1" si="346"/>
        <v>-5.1045810162649518E-4</v>
      </c>
      <c r="X1435" s="22">
        <f t="shared" ca="1" si="346"/>
        <v>-5.0388066781954517E-4</v>
      </c>
      <c r="Y1435" s="22">
        <f t="shared" ca="1" si="346"/>
        <v>9.4249807821372819E-4</v>
      </c>
      <c r="Z1435" s="22">
        <f t="shared" ca="1" si="346"/>
        <v>5.1370539014908225E-4</v>
      </c>
      <c r="AA1435" s="10">
        <f t="shared" ca="1" si="353"/>
        <v>0</v>
      </c>
      <c r="AB1435" s="10">
        <f t="shared" ca="1" si="354"/>
        <v>0</v>
      </c>
      <c r="AC1435" s="5">
        <f t="shared" ca="1" si="356"/>
        <v>0.30848193625499443</v>
      </c>
    </row>
    <row r="1436" spans="1:29" x14ac:dyDescent="0.2">
      <c r="A1436" s="8">
        <v>44123</v>
      </c>
      <c r="B1436" s="3">
        <v>98310</v>
      </c>
      <c r="C1436" s="3">
        <v>99917</v>
      </c>
      <c r="D1436" s="3">
        <v>98310</v>
      </c>
      <c r="E1436" s="3">
        <v>98658</v>
      </c>
      <c r="F1436" s="3">
        <v>98658</v>
      </c>
      <c r="G1436" s="5">
        <f t="shared" si="349"/>
        <v>1.9197632224452255E-2</v>
      </c>
      <c r="H1436" s="24">
        <f t="shared" si="350"/>
        <v>1</v>
      </c>
      <c r="I1436" s="3">
        <f t="shared" ref="I1436:I1499" si="359">AVERAGE(F1418:F1436)</f>
        <v>96625</v>
      </c>
      <c r="J1436" s="10">
        <f t="shared" si="355"/>
        <v>3.5500310246263656E-3</v>
      </c>
      <c r="K1436" s="10">
        <f t="shared" si="357"/>
        <v>2.6641521137752978E-4</v>
      </c>
      <c r="L1436" s="10">
        <f t="shared" si="347"/>
        <v>-9.9029193146247261E-4</v>
      </c>
      <c r="M1436" s="10">
        <f t="shared" si="345"/>
        <v>1.2490101276423382E-3</v>
      </c>
      <c r="N1436" s="10">
        <f t="shared" si="358"/>
        <v>2.4219524079447164E-3</v>
      </c>
      <c r="O1436" s="22">
        <f t="shared" ca="1" si="348"/>
        <v>0.913330255741715</v>
      </c>
      <c r="P1436" s="22">
        <f t="shared" ca="1" si="348"/>
        <v>0.4564233308348693</v>
      </c>
      <c r="Q1436" s="22">
        <f t="shared" ca="1" si="348"/>
        <v>0.12079823770401808</v>
      </c>
      <c r="R1436" s="22">
        <f t="shared" ca="1" si="348"/>
        <v>0.1868533859264</v>
      </c>
      <c r="S1436" s="22">
        <f t="shared" ca="1" si="348"/>
        <v>0.99924982179284094</v>
      </c>
      <c r="T1436" s="22">
        <f t="shared" ca="1" si="351"/>
        <v>5.8978406250776907E-3</v>
      </c>
      <c r="U1436" s="25">
        <f t="shared" ca="1" si="352"/>
        <v>0.50147445588225137</v>
      </c>
      <c r="V1436" s="22">
        <f t="shared" ca="1" si="346"/>
        <v>2.2122071975340597E-3</v>
      </c>
      <c r="W1436" s="22">
        <f t="shared" ca="1" si="346"/>
        <v>1.6601704155640696E-4</v>
      </c>
      <c r="X1436" s="22">
        <f t="shared" ca="1" si="346"/>
        <v>-6.1710191354503953E-4</v>
      </c>
      <c r="Y1436" s="22">
        <f t="shared" ca="1" si="346"/>
        <v>7.7832254844987549E-4</v>
      </c>
      <c r="Z1436" s="22">
        <f t="shared" ca="1" si="346"/>
        <v>1.5092433028818825E-3</v>
      </c>
      <c r="AA1436" s="10">
        <f t="shared" ca="1" si="353"/>
        <v>1.8197632224452254E-2</v>
      </c>
      <c r="AB1436" s="10">
        <f t="shared" ca="1" si="354"/>
        <v>0</v>
      </c>
      <c r="AC1436" s="5">
        <f t="shared" ca="1" si="356"/>
        <v>0.32667956847944668</v>
      </c>
    </row>
    <row r="1437" spans="1:29" x14ac:dyDescent="0.2">
      <c r="A1437" s="8">
        <v>44124</v>
      </c>
      <c r="B1437" s="3">
        <v>98664</v>
      </c>
      <c r="C1437" s="3">
        <v>100722</v>
      </c>
      <c r="D1437" s="3">
        <v>98664</v>
      </c>
      <c r="E1437" s="3">
        <v>100540</v>
      </c>
      <c r="F1437" s="3">
        <v>100540</v>
      </c>
      <c r="G1437" s="5">
        <f t="shared" si="349"/>
        <v>1.3705987666600361E-2</v>
      </c>
      <c r="H1437" s="24">
        <f t="shared" si="350"/>
        <v>1</v>
      </c>
      <c r="I1437" s="3">
        <f t="shared" si="359"/>
        <v>96795.84210526316</v>
      </c>
      <c r="J1437" s="10">
        <f t="shared" si="355"/>
        <v>1.9075999918911846E-2</v>
      </c>
      <c r="K1437" s="10">
        <f t="shared" si="357"/>
        <v>1.8810148817559214E-3</v>
      </c>
      <c r="L1437" s="10">
        <f t="shared" si="347"/>
        <v>-3.494707018835741E-4</v>
      </c>
      <c r="M1437" s="10">
        <f t="shared" si="345"/>
        <v>1.5531351462752063E-3</v>
      </c>
      <c r="N1437" s="10">
        <f t="shared" si="358"/>
        <v>4.1444798231766496E-3</v>
      </c>
      <c r="O1437" s="22">
        <f t="shared" ca="1" si="348"/>
        <v>0.913330255741715</v>
      </c>
      <c r="P1437" s="22">
        <f t="shared" ca="1" si="348"/>
        <v>0.4564233308348693</v>
      </c>
      <c r="Q1437" s="22">
        <f t="shared" ca="1" si="348"/>
        <v>0.12079823770401808</v>
      </c>
      <c r="R1437" s="22">
        <f t="shared" ca="1" si="348"/>
        <v>0.1868533859264</v>
      </c>
      <c r="S1437" s="22">
        <f t="shared" ca="1" si="348"/>
        <v>0.99924982179284094</v>
      </c>
      <c r="T1437" s="22">
        <f t="shared" ca="1" si="351"/>
        <v>2.2670590802849073E-2</v>
      </c>
      <c r="U1437" s="25">
        <f t="shared" ca="1" si="352"/>
        <v>0.50566740496987339</v>
      </c>
      <c r="V1437" s="22">
        <f t="shared" ca="1" si="346"/>
        <v>1.178584626284826E-2</v>
      </c>
      <c r="W1437" s="22">
        <f t="shared" ca="1" si="346"/>
        <v>1.1621593787346585E-3</v>
      </c>
      <c r="X1437" s="22">
        <f t="shared" ca="1" si="346"/>
        <v>-2.1591570472204267E-4</v>
      </c>
      <c r="Y1437" s="22">
        <f t="shared" ca="1" si="346"/>
        <v>9.5958335800150818E-4</v>
      </c>
      <c r="Z1437" s="22">
        <f t="shared" ca="1" si="346"/>
        <v>2.5606103084017452E-3</v>
      </c>
      <c r="AA1437" s="10">
        <f t="shared" ca="1" si="353"/>
        <v>0</v>
      </c>
      <c r="AB1437" s="10">
        <f t="shared" ca="1" si="354"/>
        <v>0</v>
      </c>
      <c r="AC1437" s="5">
        <f t="shared" ca="1" si="356"/>
        <v>0.32667956847944668</v>
      </c>
    </row>
    <row r="1438" spans="1:29" x14ac:dyDescent="0.2">
      <c r="A1438" s="8">
        <v>44125</v>
      </c>
      <c r="B1438" s="3">
        <v>100541</v>
      </c>
      <c r="C1438" s="3">
        <v>101586</v>
      </c>
      <c r="D1438" s="3">
        <v>100149</v>
      </c>
      <c r="E1438" s="3">
        <v>100552</v>
      </c>
      <c r="F1438" s="3">
        <v>100552</v>
      </c>
      <c r="G1438" s="5">
        <f t="shared" si="349"/>
        <v>7.0411329461372851E-3</v>
      </c>
      <c r="H1438" s="24">
        <f t="shared" si="350"/>
        <v>1</v>
      </c>
      <c r="I1438" s="3">
        <f t="shared" si="359"/>
        <v>97049.368421052626</v>
      </c>
      <c r="J1438" s="10">
        <f t="shared" si="355"/>
        <v>1.1935548040575839E-4</v>
      </c>
      <c r="K1438" s="10">
        <f t="shared" si="357"/>
        <v>1.7307825959768485E-3</v>
      </c>
      <c r="L1438" s="10">
        <f t="shared" si="347"/>
        <v>-4.7707502996519269E-4</v>
      </c>
      <c r="M1438" s="10">
        <f t="shared" si="345"/>
        <v>1.5021141845235819E-3</v>
      </c>
      <c r="N1438" s="10">
        <f t="shared" si="358"/>
        <v>2.4810926631640973E-3</v>
      </c>
      <c r="O1438" s="22">
        <f t="shared" ca="1" si="348"/>
        <v>0.913330255741715</v>
      </c>
      <c r="P1438" s="22">
        <f t="shared" ca="1" si="348"/>
        <v>0.4564233308348693</v>
      </c>
      <c r="Q1438" s="22">
        <f t="shared" ca="1" si="348"/>
        <v>0.12079823770401808</v>
      </c>
      <c r="R1438" s="22">
        <f t="shared" ca="1" si="348"/>
        <v>0.1868533859264</v>
      </c>
      <c r="S1438" s="22">
        <f t="shared" ca="1" si="348"/>
        <v>0.99924982179284094</v>
      </c>
      <c r="T1438" s="22">
        <f t="shared" ca="1" si="351"/>
        <v>3.6012572289221088E-3</v>
      </c>
      <c r="U1438" s="25">
        <f t="shared" ca="1" si="352"/>
        <v>0.50090031333421303</v>
      </c>
      <c r="V1438" s="22">
        <f t="shared" ca="1" si="346"/>
        <v>7.4462612162784568E-5</v>
      </c>
      <c r="W1438" s="22">
        <f t="shared" ca="1" si="346"/>
        <v>1.079787813213005E-3</v>
      </c>
      <c r="X1438" s="22">
        <f t="shared" ca="1" si="346"/>
        <v>-2.9763403245564816E-4</v>
      </c>
      <c r="Y1438" s="22">
        <f t="shared" ca="1" si="346"/>
        <v>9.3712786012128979E-4</v>
      </c>
      <c r="Z1438" s="22">
        <f t="shared" ca="1" si="346"/>
        <v>1.5478856948089091E-3</v>
      </c>
      <c r="AA1438" s="10">
        <f t="shared" ca="1" si="353"/>
        <v>0</v>
      </c>
      <c r="AB1438" s="10">
        <f t="shared" ca="1" si="354"/>
        <v>0</v>
      </c>
      <c r="AC1438" s="5">
        <f t="shared" ca="1" si="356"/>
        <v>0.32667956847944668</v>
      </c>
    </row>
    <row r="1439" spans="1:29" x14ac:dyDescent="0.2">
      <c r="A1439" s="8">
        <v>44126</v>
      </c>
      <c r="B1439" s="3">
        <v>100553</v>
      </c>
      <c r="C1439" s="3">
        <v>102020</v>
      </c>
      <c r="D1439" s="3">
        <v>100457</v>
      </c>
      <c r="E1439" s="3">
        <v>101918</v>
      </c>
      <c r="F1439" s="3">
        <v>101918</v>
      </c>
      <c r="G1439" s="5">
        <f t="shared" si="349"/>
        <v>-8.840440354010104E-3</v>
      </c>
      <c r="H1439" s="24">
        <f t="shared" si="350"/>
        <v>0</v>
      </c>
      <c r="I1439" s="3">
        <f t="shared" si="359"/>
        <v>97307.578947368427</v>
      </c>
      <c r="J1439" s="10">
        <f t="shared" si="355"/>
        <v>1.3585010740711168E-2</v>
      </c>
      <c r="K1439" s="10">
        <f t="shared" si="357"/>
        <v>3.2112130618877745E-3</v>
      </c>
      <c r="L1439" s="10">
        <f t="shared" si="347"/>
        <v>4.0168667312971976E-5</v>
      </c>
      <c r="M1439" s="10">
        <f t="shared" si="345"/>
        <v>1.4987242200796124E-3</v>
      </c>
      <c r="N1439" s="10">
        <f t="shared" si="358"/>
        <v>5.7618494169801252E-3</v>
      </c>
      <c r="O1439" s="22">
        <f t="shared" ca="1" si="348"/>
        <v>0.913330255741715</v>
      </c>
      <c r="P1439" s="22">
        <f t="shared" ca="1" si="348"/>
        <v>0.4564233308348693</v>
      </c>
      <c r="Q1439" s="22">
        <f t="shared" ca="1" si="348"/>
        <v>0.12079823770401808</v>
      </c>
      <c r="R1439" s="22">
        <f t="shared" ca="1" si="348"/>
        <v>0.1868533859264</v>
      </c>
      <c r="S1439" s="22">
        <f t="shared" ca="1" si="348"/>
        <v>0.99924982179284094</v>
      </c>
      <c r="T1439" s="22">
        <f t="shared" ca="1" si="351"/>
        <v>1.9915694898223611E-2</v>
      </c>
      <c r="U1439" s="25">
        <f t="shared" ca="1" si="352"/>
        <v>0.50497875916317214</v>
      </c>
      <c r="V1439" s="22">
        <f t="shared" ca="1" si="346"/>
        <v>-8.5743270863771238E-3</v>
      </c>
      <c r="W1439" s="22">
        <f t="shared" ca="1" si="346"/>
        <v>-2.0267920034953888E-3</v>
      </c>
      <c r="X1439" s="22">
        <f t="shared" ca="1" si="346"/>
        <v>-2.5352890677748319E-5</v>
      </c>
      <c r="Y1439" s="22">
        <f t="shared" ca="1" si="346"/>
        <v>-9.4593607031372357E-4</v>
      </c>
      <c r="Z1439" s="22">
        <f t="shared" ca="1" si="346"/>
        <v>-3.6366538434589894E-3</v>
      </c>
      <c r="AA1439" s="10">
        <f t="shared" ca="1" si="353"/>
        <v>0</v>
      </c>
      <c r="AB1439" s="10">
        <f t="shared" ca="1" si="354"/>
        <v>0</v>
      </c>
      <c r="AC1439" s="5">
        <f t="shared" ca="1" si="356"/>
        <v>0.32667956847944668</v>
      </c>
    </row>
    <row r="1440" spans="1:29" x14ac:dyDescent="0.2">
      <c r="A1440" s="8">
        <v>44127</v>
      </c>
      <c r="B1440" s="3">
        <v>101918</v>
      </c>
      <c r="C1440" s="3">
        <v>102218</v>
      </c>
      <c r="D1440" s="3">
        <v>101188</v>
      </c>
      <c r="E1440" s="3">
        <v>101260</v>
      </c>
      <c r="F1440" s="3">
        <v>101260</v>
      </c>
      <c r="G1440" s="5">
        <f t="shared" si="349"/>
        <v>-1.6334189215879924E-2</v>
      </c>
      <c r="H1440" s="24">
        <f t="shared" si="350"/>
        <v>0</v>
      </c>
      <c r="I1440" s="3">
        <f t="shared" si="359"/>
        <v>97531.84210526316</v>
      </c>
      <c r="J1440" s="10">
        <f t="shared" si="355"/>
        <v>-6.4561706469906666E-3</v>
      </c>
      <c r="K1440" s="10">
        <f t="shared" si="357"/>
        <v>2.2214593161888952E-3</v>
      </c>
      <c r="L1440" s="10">
        <f t="shared" si="347"/>
        <v>-7.7993052828282395E-5</v>
      </c>
      <c r="M1440" s="10">
        <f t="shared" si="345"/>
        <v>1.1604094104727168E-3</v>
      </c>
      <c r="N1440" s="10">
        <f t="shared" si="358"/>
        <v>5.9748453035328945E-3</v>
      </c>
      <c r="O1440" s="22">
        <f t="shared" ca="1" si="348"/>
        <v>0.913330255741715</v>
      </c>
      <c r="P1440" s="22">
        <f t="shared" ca="1" si="348"/>
        <v>0.4564233308348693</v>
      </c>
      <c r="Q1440" s="22">
        <f t="shared" ca="1" si="348"/>
        <v>0.12079823770401808</v>
      </c>
      <c r="R1440" s="22">
        <f t="shared" ca="1" si="348"/>
        <v>0.1868533859264</v>
      </c>
      <c r="S1440" s="22">
        <f t="shared" ca="1" si="348"/>
        <v>0.99924982179284094</v>
      </c>
      <c r="T1440" s="22">
        <f t="shared" ca="1" si="351"/>
        <v>1.2950779811488561E-3</v>
      </c>
      <c r="U1440" s="25">
        <f t="shared" ca="1" si="352"/>
        <v>0.50032376945003432</v>
      </c>
      <c r="V1440" s="22">
        <f t="shared" ca="1" si="346"/>
        <v>4.0377178498512342E-3</v>
      </c>
      <c r="W1440" s="22">
        <f t="shared" ca="1" si="346"/>
        <v>-1.3893105408970432E-3</v>
      </c>
      <c r="X1440" s="22">
        <f t="shared" ca="1" si="346"/>
        <v>4.8777202274839643E-5</v>
      </c>
      <c r="Y1440" s="22">
        <f t="shared" ca="1" si="346"/>
        <v>-7.2572520863973514E-4</v>
      </c>
      <c r="Z1440" s="22">
        <f t="shared" ca="1" si="346"/>
        <v>-3.7366948383589496E-3</v>
      </c>
      <c r="AA1440" s="10">
        <f t="shared" ca="1" si="353"/>
        <v>0</v>
      </c>
      <c r="AB1440" s="10">
        <f t="shared" ca="1" si="354"/>
        <v>0</v>
      </c>
      <c r="AC1440" s="5">
        <f t="shared" ca="1" si="356"/>
        <v>0.32667956847944668</v>
      </c>
    </row>
    <row r="1441" spans="1:29" x14ac:dyDescent="0.2">
      <c r="A1441" s="8">
        <v>44130</v>
      </c>
      <c r="B1441" s="3">
        <v>101260</v>
      </c>
      <c r="C1441" s="3">
        <v>101784</v>
      </c>
      <c r="D1441" s="3">
        <v>99762</v>
      </c>
      <c r="E1441" s="3">
        <v>101017</v>
      </c>
      <c r="F1441" s="3">
        <v>101017</v>
      </c>
      <c r="G1441" s="5">
        <f t="shared" si="349"/>
        <v>-5.5911381252660486E-2</v>
      </c>
      <c r="H1441" s="24">
        <f t="shared" si="350"/>
        <v>0</v>
      </c>
      <c r="I1441" s="3">
        <f t="shared" si="359"/>
        <v>97866.105263157893</v>
      </c>
      <c r="J1441" s="10">
        <f t="shared" si="355"/>
        <v>-2.3997629863716785E-3</v>
      </c>
      <c r="K1441" s="10">
        <f t="shared" si="357"/>
        <v>2.1081713689071746E-3</v>
      </c>
      <c r="L1441" s="10">
        <f t="shared" si="347"/>
        <v>1.9853821557840322E-4</v>
      </c>
      <c r="M1441" s="10">
        <f t="shared" si="345"/>
        <v>9.2157532431218377E-4</v>
      </c>
      <c r="N1441" s="10">
        <f t="shared" si="358"/>
        <v>4.7848865013332851E-3</v>
      </c>
      <c r="O1441" s="22">
        <f t="shared" ca="1" si="348"/>
        <v>0.913330255741715</v>
      </c>
      <c r="P1441" s="22">
        <f t="shared" ca="1" si="348"/>
        <v>0.4564233308348693</v>
      </c>
      <c r="Q1441" s="22">
        <f t="shared" ca="1" si="348"/>
        <v>0.12079823770401808</v>
      </c>
      <c r="R1441" s="22">
        <f t="shared" ca="1" si="348"/>
        <v>0.1868533859264</v>
      </c>
      <c r="S1441" s="22">
        <f t="shared" ca="1" si="348"/>
        <v>0.99924982179284094</v>
      </c>
      <c r="T1441" s="22">
        <f t="shared" ca="1" si="351"/>
        <v>3.7479219761539498E-3</v>
      </c>
      <c r="U1441" s="25">
        <f t="shared" ca="1" si="352"/>
        <v>0.50093697939723258</v>
      </c>
      <c r="V1441" s="22">
        <f t="shared" ca="1" si="346"/>
        <v>1.5026572501454897E-3</v>
      </c>
      <c r="W1441" s="22">
        <f t="shared" ca="1" si="346"/>
        <v>-1.3200716112498894E-3</v>
      </c>
      <c r="X1441" s="22">
        <f t="shared" ca="1" si="346"/>
        <v>-1.2431848093502902E-4</v>
      </c>
      <c r="Y1441" s="22">
        <f t="shared" ca="1" si="346"/>
        <v>-5.7706192257204959E-4</v>
      </c>
      <c r="Z1441" s="22">
        <f t="shared" ca="1" si="346"/>
        <v>-2.9961477167471167E-3</v>
      </c>
      <c r="AA1441" s="10">
        <f t="shared" ca="1" si="353"/>
        <v>0</v>
      </c>
      <c r="AB1441" s="10">
        <f t="shared" ca="1" si="354"/>
        <v>0</v>
      </c>
      <c r="AC1441" s="5">
        <f t="shared" ca="1" si="356"/>
        <v>0.32667956847944668</v>
      </c>
    </row>
    <row r="1442" spans="1:29" x14ac:dyDescent="0.2">
      <c r="A1442" s="8">
        <v>44131</v>
      </c>
      <c r="B1442" s="3">
        <v>101017</v>
      </c>
      <c r="C1442" s="3">
        <v>101660</v>
      </c>
      <c r="D1442" s="3">
        <v>99414</v>
      </c>
      <c r="E1442" s="3">
        <v>99606</v>
      </c>
      <c r="F1442" s="3">
        <v>99606</v>
      </c>
      <c r="G1442" s="5">
        <f t="shared" si="349"/>
        <v>-3.035961689054878E-2</v>
      </c>
      <c r="H1442" s="24">
        <f t="shared" si="350"/>
        <v>0</v>
      </c>
      <c r="I1442" s="3">
        <f t="shared" si="359"/>
        <v>98183.263157894733</v>
      </c>
      <c r="J1442" s="10">
        <f t="shared" si="355"/>
        <v>-1.3967945989288966E-2</v>
      </c>
      <c r="K1442" s="10">
        <f t="shared" si="357"/>
        <v>2.6123637868624926E-3</v>
      </c>
      <c r="L1442" s="10">
        <f t="shared" si="347"/>
        <v>-2.5840205418398377E-4</v>
      </c>
      <c r="M1442" s="10">
        <f t="shared" si="345"/>
        <v>6.9297304555518413E-4</v>
      </c>
      <c r="N1442" s="10">
        <f t="shared" si="358"/>
        <v>-1.8239026803068769E-3</v>
      </c>
      <c r="O1442" s="22">
        <f t="shared" ca="1" si="348"/>
        <v>0.913330255741715</v>
      </c>
      <c r="P1442" s="22">
        <f t="shared" ca="1" si="348"/>
        <v>0.4564233308348693</v>
      </c>
      <c r="Q1442" s="22">
        <f t="shared" ca="1" si="348"/>
        <v>0.12079823770401808</v>
      </c>
      <c r="R1442" s="22">
        <f t="shared" ca="1" si="348"/>
        <v>0.1868533859264</v>
      </c>
      <c r="S1442" s="22">
        <f t="shared" ca="1" si="348"/>
        <v>0.99924982179284094</v>
      </c>
      <c r="T1442" s="22">
        <f t="shared" ca="1" si="351"/>
        <v>-1.3289268482742521E-2</v>
      </c>
      <c r="U1442" s="25">
        <f t="shared" ca="1" si="352"/>
        <v>0.49667773177317387</v>
      </c>
      <c r="V1442" s="22">
        <f t="shared" ca="1" si="346"/>
        <v>8.6715767985170809E-3</v>
      </c>
      <c r="W1442" s="22">
        <f t="shared" ca="1" si="346"/>
        <v>-1.6218070445586086E-3</v>
      </c>
      <c r="X1442" s="22">
        <f t="shared" ca="1" si="346"/>
        <v>1.6042109981447971E-4</v>
      </c>
      <c r="Y1442" s="22">
        <f t="shared" ca="1" si="346"/>
        <v>-4.302113559461114E-4</v>
      </c>
      <c r="Z1442" s="22">
        <f t="shared" ca="1" si="346"/>
        <v>1.1323148140342531E-3</v>
      </c>
      <c r="AA1442" s="10">
        <f t="shared" ca="1" si="353"/>
        <v>0</v>
      </c>
      <c r="AB1442" s="10">
        <f t="shared" ca="1" si="354"/>
        <v>0</v>
      </c>
      <c r="AC1442" s="5">
        <f t="shared" ca="1" si="356"/>
        <v>0.32667956847944668</v>
      </c>
    </row>
    <row r="1443" spans="1:29" x14ac:dyDescent="0.2">
      <c r="A1443" s="8">
        <v>44132</v>
      </c>
      <c r="B1443" s="3">
        <v>99598</v>
      </c>
      <c r="C1443" s="3">
        <v>99598</v>
      </c>
      <c r="D1443" s="3">
        <v>95369</v>
      </c>
      <c r="E1443" s="3">
        <v>95369</v>
      </c>
      <c r="F1443" s="3">
        <v>95369</v>
      </c>
      <c r="G1443" s="5">
        <f t="shared" si="349"/>
        <v>-1.4858077572376782E-2</v>
      </c>
      <c r="H1443" s="24">
        <f t="shared" si="350"/>
        <v>0</v>
      </c>
      <c r="I1443" s="3">
        <f t="shared" si="359"/>
        <v>98223.578947368427</v>
      </c>
      <c r="J1443" s="10">
        <f t="shared" si="355"/>
        <v>-4.2537598136658472E-2</v>
      </c>
      <c r="K1443" s="10">
        <f t="shared" si="357"/>
        <v>1.0590794687309001E-3</v>
      </c>
      <c r="L1443" s="10">
        <f t="shared" si="347"/>
        <v>-7.6224765992722655E-4</v>
      </c>
      <c r="M1443" s="10">
        <f t="shared" si="345"/>
        <v>1.8148296300453005E-4</v>
      </c>
      <c r="N1443" s="10">
        <f t="shared" si="358"/>
        <v>-1.0355293403719722E-2</v>
      </c>
      <c r="O1443" s="22">
        <f t="shared" ca="1" si="348"/>
        <v>0.913330255741715</v>
      </c>
      <c r="P1443" s="22">
        <f t="shared" ca="1" si="348"/>
        <v>0.4564233308348693</v>
      </c>
      <c r="Q1443" s="22">
        <f t="shared" ca="1" si="348"/>
        <v>0.12079823770401808</v>
      </c>
      <c r="R1443" s="22">
        <f t="shared" ca="1" si="348"/>
        <v>0.1868533859264</v>
      </c>
      <c r="S1443" s="22">
        <f t="shared" ca="1" si="348"/>
        <v>0.99924982179284094</v>
      </c>
      <c r="T1443" s="22">
        <f t="shared" ca="1" si="351"/>
        <v>-4.8773179362222981E-2</v>
      </c>
      <c r="U1443" s="25">
        <f t="shared" ca="1" si="352"/>
        <v>0.48780912172546415</v>
      </c>
      <c r="V1443" s="22">
        <f t="shared" ref="V1443:Z1506" ca="1" si="360">($H1443-$U1443)*J1443*$U1443*(1-$U1443)*$AF$3</f>
        <v>2.5922366247496241E-2</v>
      </c>
      <c r="W1443" s="22">
        <f t="shared" ca="1" si="360"/>
        <v>-6.4540188154127789E-4</v>
      </c>
      <c r="X1443" s="22">
        <f t="shared" ca="1" si="360"/>
        <v>4.6451289864676674E-4</v>
      </c>
      <c r="Y1443" s="22">
        <f t="shared" ca="1" si="360"/>
        <v>-1.1059552115684631E-4</v>
      </c>
      <c r="Z1443" s="22">
        <f t="shared" ca="1" si="360"/>
        <v>6.3105045881791605E-3</v>
      </c>
      <c r="AA1443" s="10">
        <f t="shared" ca="1" si="353"/>
        <v>0</v>
      </c>
      <c r="AB1443" s="10">
        <f t="shared" ca="1" si="354"/>
        <v>0</v>
      </c>
      <c r="AC1443" s="5">
        <f t="shared" ca="1" si="356"/>
        <v>0.32667956847944668</v>
      </c>
    </row>
    <row r="1444" spans="1:29" x14ac:dyDescent="0.2">
      <c r="A1444" s="8">
        <v>44133</v>
      </c>
      <c r="B1444" s="3">
        <v>95368</v>
      </c>
      <c r="C1444" s="3">
        <v>96688</v>
      </c>
      <c r="D1444" s="3">
        <v>93387</v>
      </c>
      <c r="E1444" s="3">
        <v>96582</v>
      </c>
      <c r="F1444" s="3">
        <v>96582</v>
      </c>
      <c r="G1444" s="5">
        <f t="shared" si="349"/>
        <v>-1.0302126690273528E-2</v>
      </c>
      <c r="H1444" s="24">
        <f t="shared" si="350"/>
        <v>0</v>
      </c>
      <c r="I1444" s="3">
        <f t="shared" si="359"/>
        <v>98281.631578947374</v>
      </c>
      <c r="J1444" s="10">
        <f t="shared" si="355"/>
        <v>1.2719017710157487E-2</v>
      </c>
      <c r="K1444" s="10">
        <f t="shared" si="357"/>
        <v>1.1484392022832301E-3</v>
      </c>
      <c r="L1444" s="10">
        <f t="shared" si="347"/>
        <v>-1.0038761415090058E-3</v>
      </c>
      <c r="M1444" s="10">
        <f t="shared" si="345"/>
        <v>-9.1729454629640987E-6</v>
      </c>
      <c r="N1444" s="10">
        <f t="shared" si="358"/>
        <v>-1.052849200983046E-2</v>
      </c>
      <c r="O1444" s="22">
        <f t="shared" ca="1" si="348"/>
        <v>0.913330255741715</v>
      </c>
      <c r="P1444" s="22">
        <f t="shared" ca="1" si="348"/>
        <v>0.4564233308348693</v>
      </c>
      <c r="Q1444" s="22">
        <f t="shared" ca="1" si="348"/>
        <v>0.12079823770401808</v>
      </c>
      <c r="R1444" s="22">
        <f t="shared" ca="1" si="348"/>
        <v>0.1868533859264</v>
      </c>
      <c r="S1444" s="22">
        <f t="shared" ca="1" si="348"/>
        <v>0.99924982179284094</v>
      </c>
      <c r="T1444" s="22">
        <f t="shared" ca="1" si="351"/>
        <v>1.4972639147124867E-3</v>
      </c>
      <c r="U1444" s="25">
        <f t="shared" ca="1" si="352"/>
        <v>0.5003743159087497</v>
      </c>
      <c r="V1444" s="22">
        <f t="shared" ca="1" si="360"/>
        <v>-7.9553327736235999E-3</v>
      </c>
      <c r="W1444" s="22">
        <f t="shared" ca="1" si="360"/>
        <v>-7.1831144767898905E-4</v>
      </c>
      <c r="X1444" s="22">
        <f t="shared" ca="1" si="360"/>
        <v>6.2789194505386947E-4</v>
      </c>
      <c r="Y1444" s="22">
        <f t="shared" ca="1" si="360"/>
        <v>5.7373796731097278E-6</v>
      </c>
      <c r="Z1444" s="22">
        <f t="shared" ca="1" si="360"/>
        <v>6.5852300430204675E-3</v>
      </c>
      <c r="AA1444" s="10">
        <f t="shared" ca="1" si="353"/>
        <v>0</v>
      </c>
      <c r="AB1444" s="10">
        <f t="shared" ca="1" si="354"/>
        <v>0</v>
      </c>
      <c r="AC1444" s="5">
        <f t="shared" ca="1" si="356"/>
        <v>0.32667956847944668</v>
      </c>
    </row>
    <row r="1445" spans="1:29" x14ac:dyDescent="0.2">
      <c r="A1445" s="8">
        <v>44134</v>
      </c>
      <c r="B1445" s="3">
        <v>96579</v>
      </c>
      <c r="C1445" s="3">
        <v>96579</v>
      </c>
      <c r="D1445" s="3">
        <v>93559</v>
      </c>
      <c r="E1445" s="3">
        <v>93952</v>
      </c>
      <c r="F1445" s="3">
        <v>93952</v>
      </c>
      <c r="G1445" s="5">
        <f t="shared" si="349"/>
        <v>4.1074165531335138E-2</v>
      </c>
      <c r="H1445" s="24">
        <f t="shared" si="350"/>
        <v>1</v>
      </c>
      <c r="I1445" s="3">
        <f t="shared" si="359"/>
        <v>98278.263157894733</v>
      </c>
      <c r="J1445" s="10">
        <f t="shared" si="355"/>
        <v>-2.7230746930069771E-2</v>
      </c>
      <c r="K1445" s="10">
        <f t="shared" si="357"/>
        <v>-6.7608557590846945E-4</v>
      </c>
      <c r="L1445" s="10">
        <f t="shared" si="347"/>
        <v>-1.3111913201535109E-3</v>
      </c>
      <c r="M1445" s="10">
        <f t="shared" si="345"/>
        <v>-1.8951462030413979E-4</v>
      </c>
      <c r="N1445" s="10">
        <f t="shared" si="358"/>
        <v>-1.4683407266446281E-2</v>
      </c>
      <c r="O1445" s="22">
        <f t="shared" ca="1" si="348"/>
        <v>0.913330255741715</v>
      </c>
      <c r="P1445" s="22">
        <f t="shared" ca="1" si="348"/>
        <v>0.4564233308348693</v>
      </c>
      <c r="Q1445" s="22">
        <f t="shared" ca="1" si="348"/>
        <v>0.12079823770401808</v>
      </c>
      <c r="R1445" s="22">
        <f t="shared" ca="1" si="348"/>
        <v>0.1868533859264</v>
      </c>
      <c r="S1445" s="22">
        <f t="shared" ca="1" si="348"/>
        <v>0.99924982179284094</v>
      </c>
      <c r="T1445" s="22">
        <f t="shared" ca="1" si="351"/>
        <v>-4.0045439431725983E-2</v>
      </c>
      <c r="U1445" s="25">
        <f t="shared" ca="1" si="352"/>
        <v>0.48998997780999587</v>
      </c>
      <c r="V1445" s="22">
        <f t="shared" ca="1" si="360"/>
        <v>-1.7352984404900011E-2</v>
      </c>
      <c r="W1445" s="22">
        <f t="shared" ca="1" si="360"/>
        <v>-4.3084027350576436E-4</v>
      </c>
      <c r="X1445" s="22">
        <f t="shared" ca="1" si="360"/>
        <v>-8.355658619609459E-4</v>
      </c>
      <c r="Y1445" s="22">
        <f t="shared" ca="1" si="360"/>
        <v>-1.2076952053807871E-4</v>
      </c>
      <c r="Z1445" s="22">
        <f t="shared" ca="1" si="360"/>
        <v>-9.3571042307352883E-3</v>
      </c>
      <c r="AA1445" s="10">
        <f t="shared" ca="1" si="353"/>
        <v>0</v>
      </c>
      <c r="AB1445" s="10">
        <f t="shared" ca="1" si="354"/>
        <v>0</v>
      </c>
      <c r="AC1445" s="5">
        <f t="shared" ca="1" si="356"/>
        <v>0.32667956847944668</v>
      </c>
    </row>
    <row r="1446" spans="1:29" x14ac:dyDescent="0.2">
      <c r="A1446" s="8">
        <v>44138</v>
      </c>
      <c r="B1446" s="3">
        <v>93968</v>
      </c>
      <c r="C1446" s="3">
        <v>96250</v>
      </c>
      <c r="D1446" s="3">
        <v>93968</v>
      </c>
      <c r="E1446" s="3">
        <v>95587</v>
      </c>
      <c r="F1446" s="3">
        <v>95587</v>
      </c>
      <c r="G1446" s="5">
        <f t="shared" si="349"/>
        <v>5.4264701266908633E-2</v>
      </c>
      <c r="H1446" s="24">
        <f t="shared" si="350"/>
        <v>1</v>
      </c>
      <c r="I1446" s="3">
        <f t="shared" si="359"/>
        <v>98251.84210526316</v>
      </c>
      <c r="J1446" s="10">
        <f t="shared" si="355"/>
        <v>1.7402503405994585E-2</v>
      </c>
      <c r="K1446" s="10">
        <f t="shared" si="357"/>
        <v>9.6017665070730616E-4</v>
      </c>
      <c r="L1446" s="10">
        <f t="shared" si="347"/>
        <v>-1.0849014201974993E-3</v>
      </c>
      <c r="M1446" s="10">
        <f t="shared" ref="M1446:M1509" si="361">AVERAGE(J1347:J1446)</f>
        <v>1.9754027514685691E-4</v>
      </c>
      <c r="N1446" s="10">
        <f t="shared" si="358"/>
        <v>-1.0722953987973027E-2</v>
      </c>
      <c r="O1446" s="22">
        <f t="shared" ca="1" si="348"/>
        <v>0.913330255741715</v>
      </c>
      <c r="P1446" s="22">
        <f t="shared" ca="1" si="348"/>
        <v>0.4564233308348693</v>
      </c>
      <c r="Q1446" s="22">
        <f t="shared" ca="1" si="348"/>
        <v>0.12079823770401808</v>
      </c>
      <c r="R1446" s="22">
        <f t="shared" ca="1" si="348"/>
        <v>0.1868533859264</v>
      </c>
      <c r="S1446" s="22">
        <f t="shared" ca="1" si="348"/>
        <v>0.99924982179284094</v>
      </c>
      <c r="T1446" s="22">
        <f t="shared" ca="1" si="351"/>
        <v>5.5234269394994952E-3</v>
      </c>
      <c r="U1446" s="25">
        <f t="shared" ca="1" si="352"/>
        <v>0.50138085322425929</v>
      </c>
      <c r="V1446" s="22">
        <f t="shared" ca="1" si="360"/>
        <v>1.0846444023370023E-2</v>
      </c>
      <c r="W1446" s="22">
        <f t="shared" ca="1" si="360"/>
        <v>5.984485134969867E-4</v>
      </c>
      <c r="X1446" s="22">
        <f t="shared" ca="1" si="360"/>
        <v>-6.7618561827106818E-4</v>
      </c>
      <c r="Y1446" s="22">
        <f t="shared" ca="1" si="360"/>
        <v>1.231207652574536E-4</v>
      </c>
      <c r="Z1446" s="22">
        <f t="shared" ca="1" si="360"/>
        <v>-6.6832867365311504E-3</v>
      </c>
      <c r="AA1446" s="10">
        <f t="shared" ca="1" si="353"/>
        <v>5.3264701266908632E-2</v>
      </c>
      <c r="AB1446" s="10">
        <f t="shared" ca="1" si="354"/>
        <v>0</v>
      </c>
      <c r="AC1446" s="5">
        <f t="shared" ca="1" si="356"/>
        <v>0.37994426974635531</v>
      </c>
    </row>
    <row r="1447" spans="1:29" x14ac:dyDescent="0.2">
      <c r="A1447" s="8">
        <v>44139</v>
      </c>
      <c r="B1447" s="3">
        <v>95992</v>
      </c>
      <c r="C1447" s="3">
        <v>98296</v>
      </c>
      <c r="D1447" s="3">
        <v>95987</v>
      </c>
      <c r="E1447" s="3">
        <v>97811</v>
      </c>
      <c r="F1447" s="3">
        <v>97811</v>
      </c>
      <c r="G1447" s="5">
        <f t="shared" si="349"/>
        <v>3.0548711290141251E-2</v>
      </c>
      <c r="H1447" s="24">
        <f t="shared" si="350"/>
        <v>1</v>
      </c>
      <c r="I1447" s="3">
        <f t="shared" si="359"/>
        <v>98367.421052631573</v>
      </c>
      <c r="J1447" s="10">
        <f t="shared" si="355"/>
        <v>2.3266762216619385E-2</v>
      </c>
      <c r="K1447" s="10">
        <f t="shared" si="357"/>
        <v>1.021042841865033E-3</v>
      </c>
      <c r="L1447" s="10">
        <f t="shared" si="347"/>
        <v>-6.3001281914180755E-4</v>
      </c>
      <c r="M1447" s="10">
        <f t="shared" si="361"/>
        <v>6.2992063203624155E-4</v>
      </c>
      <c r="N1447" s="10">
        <f t="shared" si="358"/>
        <v>-3.2760123467913569E-3</v>
      </c>
      <c r="O1447" s="22">
        <f t="shared" ca="1" si="348"/>
        <v>0.913330255741715</v>
      </c>
      <c r="P1447" s="22">
        <f t="shared" ca="1" si="348"/>
        <v>0.4564233308348693</v>
      </c>
      <c r="Q1447" s="22">
        <f t="shared" ca="1" si="348"/>
        <v>0.12079823770401808</v>
      </c>
      <c r="R1447" s="22">
        <f t="shared" ca="1" si="348"/>
        <v>0.1868533859264</v>
      </c>
      <c r="S1447" s="22">
        <f t="shared" ca="1" si="348"/>
        <v>0.99924982179284094</v>
      </c>
      <c r="T1447" s="22">
        <f t="shared" ca="1" si="351"/>
        <v>1.8484309271350981E-2</v>
      </c>
      <c r="U1447" s="25">
        <f t="shared" ca="1" si="352"/>
        <v>0.50462094574882876</v>
      </c>
      <c r="V1447" s="22">
        <f t="shared" ca="1" si="360"/>
        <v>1.4406102760744699E-2</v>
      </c>
      <c r="W1447" s="22">
        <f t="shared" ca="1" si="360"/>
        <v>6.3220004425556435E-4</v>
      </c>
      <c r="X1447" s="22">
        <f t="shared" ca="1" si="360"/>
        <v>-3.9008562208369334E-4</v>
      </c>
      <c r="Y1447" s="22">
        <f t="shared" ca="1" si="360"/>
        <v>3.9002854250796059E-4</v>
      </c>
      <c r="Z1447" s="22">
        <f t="shared" ca="1" si="360"/>
        <v>-2.0284116059618184E-3</v>
      </c>
      <c r="AA1447" s="10">
        <f t="shared" ca="1" si="353"/>
        <v>0</v>
      </c>
      <c r="AB1447" s="10">
        <f t="shared" ca="1" si="354"/>
        <v>0</v>
      </c>
      <c r="AC1447" s="5">
        <f t="shared" ca="1" si="356"/>
        <v>0.37994426974635531</v>
      </c>
    </row>
    <row r="1448" spans="1:29" x14ac:dyDescent="0.2">
      <c r="A1448" s="8">
        <v>44140</v>
      </c>
      <c r="B1448" s="3">
        <v>97873</v>
      </c>
      <c r="C1448" s="3">
        <v>100922</v>
      </c>
      <c r="D1448" s="3">
        <v>97872</v>
      </c>
      <c r="E1448" s="3">
        <v>100774</v>
      </c>
      <c r="F1448" s="3">
        <v>100774</v>
      </c>
      <c r="G1448" s="5">
        <f t="shared" si="349"/>
        <v>3.1148907456288288E-2</v>
      </c>
      <c r="H1448" s="24">
        <f t="shared" si="350"/>
        <v>1</v>
      </c>
      <c r="I1448" s="3">
        <f t="shared" si="359"/>
        <v>98643.631578947374</v>
      </c>
      <c r="J1448" s="10">
        <f t="shared" si="355"/>
        <v>3.0293116316160829E-2</v>
      </c>
      <c r="K1448" s="10">
        <f t="shared" si="357"/>
        <v>2.7823449959636149E-3</v>
      </c>
      <c r="L1448" s="10">
        <f t="shared" si="347"/>
        <v>-1.7722227107136668E-4</v>
      </c>
      <c r="M1448" s="10">
        <f t="shared" si="361"/>
        <v>9.7800509009520419E-4</v>
      </c>
      <c r="N1448" s="10">
        <f t="shared" si="358"/>
        <v>1.1290130543772503E-2</v>
      </c>
      <c r="O1448" s="22">
        <f t="shared" ca="1" si="348"/>
        <v>0.913330255741715</v>
      </c>
      <c r="P1448" s="22">
        <f t="shared" ca="1" si="348"/>
        <v>0.4564233308348693</v>
      </c>
      <c r="Q1448" s="22">
        <f t="shared" ca="1" si="348"/>
        <v>0.12079823770401808</v>
      </c>
      <c r="R1448" s="22">
        <f t="shared" ca="1" si="348"/>
        <v>0.1868533859264</v>
      </c>
      <c r="S1448" s="22">
        <f t="shared" ca="1" si="348"/>
        <v>0.99924982179284094</v>
      </c>
      <c r="T1448" s="22">
        <f t="shared" ca="1" si="351"/>
        <v>4.0380543201234936E-2</v>
      </c>
      <c r="U1448" s="25">
        <f t="shared" ca="1" si="352"/>
        <v>0.51009376427311359</v>
      </c>
      <c r="V1448" s="22">
        <f t="shared" ca="1" si="360"/>
        <v>1.8543423029379159E-2</v>
      </c>
      <c r="W1448" s="22">
        <f t="shared" ca="1" si="360"/>
        <v>1.7031658194341991E-3</v>
      </c>
      <c r="X1448" s="22">
        <f t="shared" ca="1" si="360"/>
        <v>-1.0848364058703566E-4</v>
      </c>
      <c r="Y1448" s="22">
        <f t="shared" ca="1" si="360"/>
        <v>5.9866941126972967E-4</v>
      </c>
      <c r="Z1448" s="22">
        <f t="shared" ca="1" si="360"/>
        <v>6.9110640366306436E-3</v>
      </c>
      <c r="AA1448" s="10">
        <f t="shared" ca="1" si="353"/>
        <v>0</v>
      </c>
      <c r="AB1448" s="10">
        <f t="shared" ca="1" si="354"/>
        <v>0</v>
      </c>
      <c r="AC1448" s="5">
        <f t="shared" ca="1" si="356"/>
        <v>0.37994426974635531</v>
      </c>
    </row>
    <row r="1449" spans="1:29" x14ac:dyDescent="0.2">
      <c r="A1449" s="8">
        <v>44141</v>
      </c>
      <c r="B1449" s="3">
        <v>100751</v>
      </c>
      <c r="C1449" s="3">
        <v>100928</v>
      </c>
      <c r="D1449" s="3">
        <v>99837</v>
      </c>
      <c r="E1449" s="3">
        <v>100799</v>
      </c>
      <c r="F1449" s="3">
        <v>100799</v>
      </c>
      <c r="G1449" s="5">
        <f t="shared" si="349"/>
        <v>4.5159178166449987E-2</v>
      </c>
      <c r="H1449" s="24">
        <f t="shared" si="350"/>
        <v>1</v>
      </c>
      <c r="I1449" s="3">
        <f t="shared" si="359"/>
        <v>98795.15789473684</v>
      </c>
      <c r="J1449" s="10">
        <f t="shared" si="355"/>
        <v>2.4807986186914377E-4</v>
      </c>
      <c r="K1449" s="10">
        <f t="shared" si="357"/>
        <v>2.8412898037827928E-3</v>
      </c>
      <c r="L1449" s="10">
        <f t="shared" si="347"/>
        <v>-1.3706936999617668E-4</v>
      </c>
      <c r="M1449" s="10">
        <f t="shared" si="361"/>
        <v>8.5545341274611219E-4</v>
      </c>
      <c r="N1449" s="10">
        <f t="shared" si="358"/>
        <v>8.795942974114835E-3</v>
      </c>
      <c r="O1449" s="22">
        <f t="shared" ca="1" si="348"/>
        <v>0.913330255741715</v>
      </c>
      <c r="P1449" s="22">
        <f t="shared" ca="1" si="348"/>
        <v>0.4564233308348693</v>
      </c>
      <c r="Q1449" s="22">
        <f t="shared" ca="1" si="348"/>
        <v>0.12079823770401808</v>
      </c>
      <c r="R1449" s="22">
        <f t="shared" ca="1" si="348"/>
        <v>0.1868533859264</v>
      </c>
      <c r="S1449" s="22">
        <f t="shared" ca="1" si="348"/>
        <v>0.99924982179284094</v>
      </c>
      <c r="T1449" s="22">
        <f t="shared" ca="1" si="351"/>
        <v>1.0456040877514417E-2</v>
      </c>
      <c r="U1449" s="25">
        <f t="shared" ca="1" si="352"/>
        <v>0.50261398640409094</v>
      </c>
      <c r="V1449" s="22">
        <f t="shared" ca="1" si="360"/>
        <v>1.5423510131295668E-4</v>
      </c>
      <c r="W1449" s="22">
        <f t="shared" ca="1" si="360"/>
        <v>1.7664739791618553E-3</v>
      </c>
      <c r="X1449" s="22">
        <f t="shared" ca="1" si="360"/>
        <v>-8.5218155189939522E-5</v>
      </c>
      <c r="Y1449" s="22">
        <f t="shared" ca="1" si="360"/>
        <v>5.3184866675315575E-4</v>
      </c>
      <c r="Z1449" s="22">
        <f t="shared" ca="1" si="360"/>
        <v>5.4685742951243177E-3</v>
      </c>
      <c r="AA1449" s="10">
        <f t="shared" ca="1" si="353"/>
        <v>4.4159178166449986E-2</v>
      </c>
      <c r="AB1449" s="10">
        <f t="shared" ca="1" si="354"/>
        <v>0</v>
      </c>
      <c r="AC1449" s="5">
        <f t="shared" ca="1" si="356"/>
        <v>0.4241034479128053</v>
      </c>
    </row>
    <row r="1450" spans="1:29" x14ac:dyDescent="0.2">
      <c r="A1450" s="8">
        <v>44144</v>
      </c>
      <c r="B1450" s="3">
        <v>100954</v>
      </c>
      <c r="C1450" s="3">
        <v>105147</v>
      </c>
      <c r="D1450" s="3">
        <v>100954</v>
      </c>
      <c r="E1450" s="3">
        <v>103913</v>
      </c>
      <c r="F1450" s="3">
        <v>103913</v>
      </c>
      <c r="G1450" s="5">
        <f t="shared" si="349"/>
        <v>5.9569062581197318E-3</v>
      </c>
      <c r="H1450" s="24">
        <f t="shared" si="350"/>
        <v>1</v>
      </c>
      <c r="I1450" s="3">
        <f t="shared" si="359"/>
        <v>99133.578947368427</v>
      </c>
      <c r="J1450" s="10">
        <f t="shared" si="355"/>
        <v>3.089316362265504E-2</v>
      </c>
      <c r="K1450" s="10">
        <f t="shared" si="357"/>
        <v>3.1328859913221816E-3</v>
      </c>
      <c r="L1450" s="10">
        <f t="shared" si="347"/>
        <v>7.7280902222033544E-4</v>
      </c>
      <c r="M1450" s="10">
        <f t="shared" si="361"/>
        <v>9.4884153933414653E-4</v>
      </c>
      <c r="N1450" s="10">
        <f t="shared" si="358"/>
        <v>2.0420725084659797E-2</v>
      </c>
      <c r="O1450" s="22">
        <f t="shared" ca="1" si="348"/>
        <v>0.913330255741715</v>
      </c>
      <c r="P1450" s="22">
        <f t="shared" ca="1" si="348"/>
        <v>0.4564233308348693</v>
      </c>
      <c r="Q1450" s="22">
        <f t="shared" ca="1" si="348"/>
        <v>0.12079823770401808</v>
      </c>
      <c r="R1450" s="22">
        <f t="shared" ca="1" si="348"/>
        <v>0.1868533859264</v>
      </c>
      <c r="S1450" s="22">
        <f t="shared" ca="1" si="348"/>
        <v>0.99924982179284094</v>
      </c>
      <c r="T1450" s="22">
        <f t="shared" ca="1" si="351"/>
        <v>5.0321637415460432E-2</v>
      </c>
      <c r="U1450" s="25">
        <f t="shared" ca="1" si="352"/>
        <v>0.51257775527945637</v>
      </c>
      <c r="V1450" s="22">
        <f t="shared" ca="1" si="360"/>
        <v>1.8810608064781489E-2</v>
      </c>
      <c r="W1450" s="22">
        <f t="shared" ca="1" si="360"/>
        <v>1.9075900161675077E-3</v>
      </c>
      <c r="X1450" s="22">
        <f t="shared" ca="1" si="360"/>
        <v>4.7055742828660136E-4</v>
      </c>
      <c r="Y1450" s="22">
        <f t="shared" ca="1" si="360"/>
        <v>5.7774226459959594E-4</v>
      </c>
      <c r="Z1450" s="22">
        <f t="shared" ca="1" si="360"/>
        <v>1.2434021347185497E-2</v>
      </c>
      <c r="AA1450" s="10">
        <f t="shared" ca="1" si="353"/>
        <v>0</v>
      </c>
      <c r="AB1450" s="10">
        <f t="shared" ca="1" si="354"/>
        <v>0</v>
      </c>
      <c r="AC1450" s="5">
        <f t="shared" ca="1" si="356"/>
        <v>0.4241034479128053</v>
      </c>
    </row>
    <row r="1451" spans="1:29" x14ac:dyDescent="0.2">
      <c r="A1451" s="8">
        <v>44145</v>
      </c>
      <c r="B1451" s="3">
        <v>103516</v>
      </c>
      <c r="C1451" s="3">
        <v>105758</v>
      </c>
      <c r="D1451" s="3">
        <v>103453</v>
      </c>
      <c r="E1451" s="3">
        <v>105351</v>
      </c>
      <c r="F1451" s="3">
        <v>105351</v>
      </c>
      <c r="G1451" s="5">
        <f t="shared" si="349"/>
        <v>-3.0146842459967127E-2</v>
      </c>
      <c r="H1451" s="24">
        <f t="shared" si="350"/>
        <v>0</v>
      </c>
      <c r="I1451" s="3">
        <f t="shared" si="359"/>
        <v>99494</v>
      </c>
      <c r="J1451" s="10">
        <f t="shared" si="355"/>
        <v>1.3838499514016611E-2</v>
      </c>
      <c r="K1451" s="10">
        <f t="shared" si="357"/>
        <v>4.0479523068922942E-3</v>
      </c>
      <c r="L1451" s="10">
        <f t="shared" si="347"/>
        <v>1.0501752739414338E-3</v>
      </c>
      <c r="M1451" s="10">
        <f t="shared" si="361"/>
        <v>1.0267327460769793E-3</v>
      </c>
      <c r="N1451" s="10">
        <f t="shared" si="358"/>
        <v>1.9707924306264203E-2</v>
      </c>
      <c r="O1451" s="22">
        <f t="shared" ca="1" si="348"/>
        <v>0.913330255741715</v>
      </c>
      <c r="P1451" s="22">
        <f t="shared" ca="1" si="348"/>
        <v>0.4564233308348693</v>
      </c>
      <c r="Q1451" s="22">
        <f t="shared" ca="1" si="348"/>
        <v>0.12079823770401808</v>
      </c>
      <c r="R1451" s="22">
        <f t="shared" ca="1" si="348"/>
        <v>0.1868533859264</v>
      </c>
      <c r="S1451" s="22">
        <f t="shared" ca="1" si="348"/>
        <v>0.99924982179284094</v>
      </c>
      <c r="T1451" s="22">
        <f t="shared" ca="1" si="351"/>
        <v>3.4498547838550622E-2</v>
      </c>
      <c r="U1451" s="25">
        <f t="shared" ca="1" si="352"/>
        <v>0.50862378167726408</v>
      </c>
      <c r="V1451" s="22">
        <f t="shared" ca="1" si="360"/>
        <v>-8.795620158483234E-3</v>
      </c>
      <c r="W1451" s="22">
        <f t="shared" ca="1" si="360"/>
        <v>-2.5728404206697463E-3</v>
      </c>
      <c r="X1451" s="22">
        <f t="shared" ca="1" si="360"/>
        <v>-6.6748152861978265E-4</v>
      </c>
      <c r="Y1451" s="22">
        <f t="shared" ca="1" si="360"/>
        <v>-6.5258167835483482E-4</v>
      </c>
      <c r="Z1451" s="22">
        <f t="shared" ca="1" si="360"/>
        <v>-1.2526171362326144E-2</v>
      </c>
      <c r="AA1451" s="10">
        <f t="shared" ca="1" si="353"/>
        <v>0</v>
      </c>
      <c r="AB1451" s="10">
        <f t="shared" ca="1" si="354"/>
        <v>0</v>
      </c>
      <c r="AC1451" s="5">
        <f t="shared" ca="1" si="356"/>
        <v>0.4241034479128053</v>
      </c>
    </row>
    <row r="1452" spans="1:29" x14ac:dyDescent="0.2">
      <c r="A1452" s="8">
        <v>44146</v>
      </c>
      <c r="B1452" s="3">
        <v>105067</v>
      </c>
      <c r="C1452" s="3">
        <v>105462</v>
      </c>
      <c r="D1452" s="3">
        <v>104143</v>
      </c>
      <c r="E1452" s="3">
        <v>104532</v>
      </c>
      <c r="F1452" s="3">
        <v>104532</v>
      </c>
      <c r="G1452" s="5">
        <f t="shared" si="349"/>
        <v>-1.9132897103280033E-4</v>
      </c>
      <c r="H1452" s="24">
        <f t="shared" si="350"/>
        <v>0</v>
      </c>
      <c r="I1452" s="3">
        <f t="shared" si="359"/>
        <v>99767.578947368427</v>
      </c>
      <c r="J1452" s="10">
        <f t="shared" si="355"/>
        <v>-7.7740125864965703E-3</v>
      </c>
      <c r="K1452" s="10">
        <f t="shared" si="357"/>
        <v>3.1360835354298567E-3</v>
      </c>
      <c r="L1452" s="10">
        <f t="shared" si="347"/>
        <v>5.9277897832535234E-4</v>
      </c>
      <c r="M1452" s="10">
        <f t="shared" si="361"/>
        <v>9.0249066962683753E-4</v>
      </c>
      <c r="N1452" s="10">
        <f t="shared" si="358"/>
        <v>1.3499769345641011E-2</v>
      </c>
      <c r="O1452" s="22">
        <f t="shared" ca="1" si="348"/>
        <v>0.913330255741715</v>
      </c>
      <c r="P1452" s="22">
        <f t="shared" ca="1" si="348"/>
        <v>0.4564233308348693</v>
      </c>
      <c r="Q1452" s="22">
        <f t="shared" ca="1" si="348"/>
        <v>0.12079823770401808</v>
      </c>
      <c r="R1452" s="22">
        <f t="shared" ca="1" si="348"/>
        <v>0.1868533859264</v>
      </c>
      <c r="S1452" s="22">
        <f t="shared" ca="1" si="348"/>
        <v>0.99924982179284094</v>
      </c>
      <c r="T1452" s="22">
        <f t="shared" ca="1" si="351"/>
        <v>8.0610229954457512E-3</v>
      </c>
      <c r="U1452" s="25">
        <f t="shared" ca="1" si="352"/>
        <v>0.50201524483630711</v>
      </c>
      <c r="V1452" s="22">
        <f t="shared" ca="1" si="360"/>
        <v>4.8782617920594476E-3</v>
      </c>
      <c r="W1452" s="22">
        <f t="shared" ca="1" si="360"/>
        <v>-1.967920210750347E-3</v>
      </c>
      <c r="X1452" s="22">
        <f t="shared" ca="1" si="360"/>
        <v>-3.7197406216238024E-4</v>
      </c>
      <c r="Y1452" s="22">
        <f t="shared" ca="1" si="360"/>
        <v>-5.6632089314828508E-4</v>
      </c>
      <c r="Z1452" s="22">
        <f t="shared" ca="1" si="360"/>
        <v>-8.4712249006190839E-3</v>
      </c>
      <c r="AA1452" s="10">
        <f t="shared" ca="1" si="353"/>
        <v>-1.1913289710328004E-3</v>
      </c>
      <c r="AB1452" s="10">
        <f t="shared" ca="1" si="354"/>
        <v>0</v>
      </c>
      <c r="AC1452" s="5">
        <f t="shared" ca="1" si="356"/>
        <v>0.4229121189417725</v>
      </c>
    </row>
    <row r="1453" spans="1:29" x14ac:dyDescent="0.2">
      <c r="A1453" s="8">
        <v>44147</v>
      </c>
      <c r="B1453" s="3">
        <v>104810</v>
      </c>
      <c r="C1453" s="3">
        <v>105019</v>
      </c>
      <c r="D1453" s="3">
        <v>102034</v>
      </c>
      <c r="E1453" s="3">
        <v>102175</v>
      </c>
      <c r="F1453" s="3">
        <v>102175</v>
      </c>
      <c r="G1453" s="5">
        <f t="shared" si="349"/>
        <v>4.1644237827257236E-2</v>
      </c>
      <c r="H1453" s="24">
        <f t="shared" si="350"/>
        <v>1</v>
      </c>
      <c r="I1453" s="3">
        <f t="shared" si="359"/>
        <v>99931.84210526316</v>
      </c>
      <c r="J1453" s="10">
        <f t="shared" si="355"/>
        <v>-2.2548119236214803E-2</v>
      </c>
      <c r="K1453" s="10">
        <f t="shared" si="357"/>
        <v>1.5868630095956903E-3</v>
      </c>
      <c r="L1453" s="10">
        <f t="shared" si="347"/>
        <v>6.8497667309744823E-4</v>
      </c>
      <c r="M1453" s="10">
        <f t="shared" si="361"/>
        <v>8.0499688562322036E-4</v>
      </c>
      <c r="N1453" s="10">
        <f t="shared" si="358"/>
        <v>2.9315222351658844E-3</v>
      </c>
      <c r="O1453" s="22">
        <f t="shared" ca="1" si="348"/>
        <v>0.913330255741715</v>
      </c>
      <c r="P1453" s="22">
        <f t="shared" ca="1" si="348"/>
        <v>0.4564233308348693</v>
      </c>
      <c r="Q1453" s="22">
        <f t="shared" ca="1" si="348"/>
        <v>0.12079823770401808</v>
      </c>
      <c r="R1453" s="22">
        <f t="shared" ca="1" si="348"/>
        <v>0.1868533859264</v>
      </c>
      <c r="S1453" s="22">
        <f t="shared" ca="1" si="348"/>
        <v>0.99924982179284094</v>
      </c>
      <c r="T1453" s="22">
        <f t="shared" ca="1" si="351"/>
        <v>-1.6707114768299742E-2</v>
      </c>
      <c r="U1453" s="25">
        <f t="shared" ca="1" si="352"/>
        <v>0.49582331845976024</v>
      </c>
      <c r="V1453" s="22">
        <f t="shared" ca="1" si="360"/>
        <v>-1.4209303338813539E-2</v>
      </c>
      <c r="W1453" s="22">
        <f t="shared" ca="1" si="360"/>
        <v>1.0000043739467539E-3</v>
      </c>
      <c r="X1453" s="22">
        <f t="shared" ca="1" si="360"/>
        <v>4.3165645995079749E-4</v>
      </c>
      <c r="Y1453" s="22">
        <f t="shared" ca="1" si="360"/>
        <v>5.0729042253107759E-4</v>
      </c>
      <c r="Z1453" s="22">
        <f t="shared" ca="1" si="360"/>
        <v>1.8473775239331853E-3</v>
      </c>
      <c r="AA1453" s="10">
        <f t="shared" ca="1" si="353"/>
        <v>0</v>
      </c>
      <c r="AB1453" s="10">
        <f t="shared" ca="1" si="354"/>
        <v>0</v>
      </c>
      <c r="AC1453" s="5">
        <f t="shared" ca="1" si="356"/>
        <v>0.4229121189417725</v>
      </c>
    </row>
    <row r="1454" spans="1:29" x14ac:dyDescent="0.2">
      <c r="A1454" s="8">
        <v>44148</v>
      </c>
      <c r="B1454" s="3">
        <v>102509</v>
      </c>
      <c r="C1454" s="3">
        <v>104707</v>
      </c>
      <c r="D1454" s="3">
        <v>102509</v>
      </c>
      <c r="E1454" s="3">
        <v>104512</v>
      </c>
      <c r="F1454" s="3">
        <v>104512</v>
      </c>
      <c r="G1454" s="5">
        <f t="shared" si="349"/>
        <v>2.5997014696876874E-2</v>
      </c>
      <c r="H1454" s="24">
        <f t="shared" si="350"/>
        <v>1</v>
      </c>
      <c r="I1454" s="3">
        <f t="shared" si="359"/>
        <v>100258.31578947368</v>
      </c>
      <c r="J1454" s="10">
        <f t="shared" si="355"/>
        <v>2.2872522632737979E-2</v>
      </c>
      <c r="K1454" s="10">
        <f t="shared" si="357"/>
        <v>2.8714277926510379E-3</v>
      </c>
      <c r="L1454" s="10">
        <f t="shared" si="347"/>
        <v>5.7907235716240677E-4</v>
      </c>
      <c r="M1454" s="10">
        <f t="shared" si="361"/>
        <v>9.6669601477849306E-4</v>
      </c>
      <c r="N1454" s="10">
        <f t="shared" si="358"/>
        <v>7.4564107893396511E-3</v>
      </c>
      <c r="O1454" s="22">
        <f t="shared" ca="1" si="348"/>
        <v>0.913330255741715</v>
      </c>
      <c r="P1454" s="22">
        <f t="shared" ca="1" si="348"/>
        <v>0.4564233308348693</v>
      </c>
      <c r="Q1454" s="22">
        <f t="shared" ca="1" si="348"/>
        <v>0.12079823770401808</v>
      </c>
      <c r="R1454" s="22">
        <f t="shared" ca="1" si="348"/>
        <v>0.1868533859264</v>
      </c>
      <c r="S1454" s="22">
        <f t="shared" ca="1" si="348"/>
        <v>0.99924982179284094</v>
      </c>
      <c r="T1454" s="22">
        <f t="shared" ca="1" si="351"/>
        <v>2.9902152079223462E-2</v>
      </c>
      <c r="U1454" s="25">
        <f t="shared" ca="1" si="352"/>
        <v>0.50747498105561961</v>
      </c>
      <c r="V1454" s="22">
        <f t="shared" ca="1" si="360"/>
        <v>1.4078464794198433E-2</v>
      </c>
      <c r="W1454" s="22">
        <f t="shared" ca="1" si="360"/>
        <v>1.767417426447701E-3</v>
      </c>
      <c r="X1454" s="22">
        <f t="shared" ca="1" si="360"/>
        <v>3.564298492347168E-4</v>
      </c>
      <c r="Y1454" s="22">
        <f t="shared" ca="1" si="360"/>
        <v>5.9501944885043893E-4</v>
      </c>
      <c r="Z1454" s="22">
        <f t="shared" ca="1" si="360"/>
        <v>4.5895600793305893E-3</v>
      </c>
      <c r="AA1454" s="10">
        <f t="shared" ca="1" si="353"/>
        <v>0</v>
      </c>
      <c r="AB1454" s="10">
        <f t="shared" ca="1" si="354"/>
        <v>0</v>
      </c>
      <c r="AC1454" s="5">
        <f t="shared" ca="1" si="356"/>
        <v>0.4229121189417725</v>
      </c>
    </row>
    <row r="1455" spans="1:29" x14ac:dyDescent="0.2">
      <c r="A1455" s="8">
        <v>44151</v>
      </c>
      <c r="B1455" s="3">
        <v>104729</v>
      </c>
      <c r="C1455" s="3">
        <v>106518</v>
      </c>
      <c r="D1455" s="3">
        <v>104729</v>
      </c>
      <c r="E1455" s="3">
        <v>106430</v>
      </c>
      <c r="F1455" s="3">
        <v>106430</v>
      </c>
      <c r="G1455" s="5">
        <f t="shared" si="349"/>
        <v>4.9797989288724587E-4</v>
      </c>
      <c r="H1455" s="24">
        <f t="shared" si="350"/>
        <v>1</v>
      </c>
      <c r="I1455" s="3">
        <f t="shared" si="359"/>
        <v>100667.36842105263</v>
      </c>
      <c r="J1455" s="10">
        <f t="shared" si="355"/>
        <v>1.8351959583588595E-2</v>
      </c>
      <c r="K1455" s="10">
        <f t="shared" si="357"/>
        <v>4.1650832758181929E-3</v>
      </c>
      <c r="L1455" s="10">
        <f t="shared" si="347"/>
        <v>9.9642084332951953E-4</v>
      </c>
      <c r="M1455" s="10">
        <f t="shared" si="361"/>
        <v>1.3167173037636371E-3</v>
      </c>
      <c r="N1455" s="10">
        <f t="shared" si="358"/>
        <v>4.9481699815263624E-3</v>
      </c>
      <c r="O1455" s="22">
        <f t="shared" ca="1" si="348"/>
        <v>0.913330255741715</v>
      </c>
      <c r="P1455" s="22">
        <f t="shared" ca="1" si="348"/>
        <v>0.4564233308348693</v>
      </c>
      <c r="Q1455" s="22">
        <f t="shared" ca="1" si="348"/>
        <v>0.12079823770401808</v>
      </c>
      <c r="R1455" s="22">
        <f t="shared" ca="1" si="348"/>
        <v>0.1868533859264</v>
      </c>
      <c r="S1455" s="22">
        <f t="shared" ca="1" si="348"/>
        <v>0.99924982179284094</v>
      </c>
      <c r="T1455" s="22">
        <f t="shared" ca="1" si="351"/>
        <v>2.3973298062436914E-2</v>
      </c>
      <c r="U1455" s="25">
        <f t="shared" ca="1" si="352"/>
        <v>0.50599303749230562</v>
      </c>
      <c r="V1455" s="22">
        <f t="shared" ca="1" si="360"/>
        <v>1.1330866668321421E-2</v>
      </c>
      <c r="W1455" s="22">
        <f t="shared" ca="1" si="360"/>
        <v>2.5716056667297272E-3</v>
      </c>
      <c r="X1455" s="22">
        <f t="shared" ca="1" si="360"/>
        <v>6.1521014526424924E-4</v>
      </c>
      <c r="Y1455" s="22">
        <f t="shared" ca="1" si="360"/>
        <v>8.1296758206460891E-4</v>
      </c>
      <c r="Z1455" s="22">
        <f t="shared" ca="1" si="360"/>
        <v>3.0550990512753827E-3</v>
      </c>
      <c r="AA1455" s="10">
        <f t="shared" ca="1" si="353"/>
        <v>0</v>
      </c>
      <c r="AB1455" s="10">
        <f t="shared" ca="1" si="354"/>
        <v>0</v>
      </c>
      <c r="AC1455" s="5">
        <f t="shared" ca="1" si="356"/>
        <v>0.4229121189417725</v>
      </c>
    </row>
    <row r="1456" spans="1:29" x14ac:dyDescent="0.2">
      <c r="A1456" s="8">
        <v>44152</v>
      </c>
      <c r="B1456" s="3">
        <v>106430</v>
      </c>
      <c r="C1456" s="3">
        <v>107810</v>
      </c>
      <c r="D1456" s="3">
        <v>105847</v>
      </c>
      <c r="E1456" s="3">
        <v>107229</v>
      </c>
      <c r="F1456" s="3">
        <v>107229</v>
      </c>
      <c r="G1456" s="5">
        <f t="shared" si="349"/>
        <v>-6.6399947775321877E-3</v>
      </c>
      <c r="H1456" s="24">
        <f t="shared" si="350"/>
        <v>0</v>
      </c>
      <c r="I1456" s="3">
        <f t="shared" si="359"/>
        <v>101019.42105263157</v>
      </c>
      <c r="J1456" s="10">
        <f t="shared" si="355"/>
        <v>7.5072817814525461E-3</v>
      </c>
      <c r="K1456" s="10">
        <f t="shared" si="357"/>
        <v>4.3629458136595026E-3</v>
      </c>
      <c r="L1456" s="10">
        <f t="shared" si="347"/>
        <v>1.3801035848647048E-3</v>
      </c>
      <c r="M1456" s="10">
        <f t="shared" si="361"/>
        <v>1.2216215423692446E-3</v>
      </c>
      <c r="N1456" s="10">
        <f t="shared" si="358"/>
        <v>3.6819264350135494E-3</v>
      </c>
      <c r="O1456" s="22">
        <f t="shared" ca="1" si="348"/>
        <v>0.913330255741715</v>
      </c>
      <c r="P1456" s="22">
        <f t="shared" ca="1" si="348"/>
        <v>0.4564233308348693</v>
      </c>
      <c r="Q1456" s="22">
        <f t="shared" ca="1" si="348"/>
        <v>0.12079823770401808</v>
      </c>
      <c r="R1456" s="22">
        <f t="shared" ca="1" si="348"/>
        <v>0.1868533859264</v>
      </c>
      <c r="S1456" s="22">
        <f t="shared" ca="1" si="348"/>
        <v>0.99924982179284094</v>
      </c>
      <c r="T1456" s="22">
        <f t="shared" ca="1" si="351"/>
        <v>1.292212038635631E-2</v>
      </c>
      <c r="U1456" s="25">
        <f t="shared" ca="1" si="352"/>
        <v>0.50323048514419155</v>
      </c>
      <c r="V1456" s="22">
        <f t="shared" ca="1" si="360"/>
        <v>-4.7221691851363577E-3</v>
      </c>
      <c r="W1456" s="22">
        <f t="shared" ca="1" si="360"/>
        <v>-2.7443446080022173E-3</v>
      </c>
      <c r="X1456" s="22">
        <f t="shared" ca="1" si="360"/>
        <v>-8.6810150603982932E-4</v>
      </c>
      <c r="Y1456" s="22">
        <f t="shared" ca="1" si="360"/>
        <v>-7.6841442365023862E-4</v>
      </c>
      <c r="Z1456" s="22">
        <f t="shared" ca="1" si="360"/>
        <v>-2.3159753502679744E-3</v>
      </c>
      <c r="AA1456" s="10">
        <f t="shared" ca="1" si="353"/>
        <v>0</v>
      </c>
      <c r="AB1456" s="10">
        <f t="shared" ca="1" si="354"/>
        <v>0</v>
      </c>
      <c r="AC1456" s="5">
        <f t="shared" ca="1" si="356"/>
        <v>0.4229121189417725</v>
      </c>
    </row>
    <row r="1457" spans="1:29" x14ac:dyDescent="0.2">
      <c r="A1457" s="8">
        <v>44153</v>
      </c>
      <c r="B1457" s="3">
        <v>107246</v>
      </c>
      <c r="C1457" s="3">
        <v>107467</v>
      </c>
      <c r="D1457" s="3">
        <v>106217</v>
      </c>
      <c r="E1457" s="3">
        <v>106483</v>
      </c>
      <c r="F1457" s="3">
        <v>106483</v>
      </c>
      <c r="G1457" s="5">
        <f t="shared" si="349"/>
        <v>8.4144886977264299E-3</v>
      </c>
      <c r="H1457" s="24">
        <f t="shared" si="350"/>
        <v>1</v>
      </c>
      <c r="I1457" s="3">
        <f t="shared" si="359"/>
        <v>101331.57894736843</v>
      </c>
      <c r="J1457" s="10">
        <f t="shared" si="355"/>
        <v>-6.9570731798300756E-3</v>
      </c>
      <c r="K1457" s="10">
        <f t="shared" si="357"/>
        <v>3.0612921587224061E-3</v>
      </c>
      <c r="L1457" s="10">
        <f t="shared" si="347"/>
        <v>1.1375080253000313E-3</v>
      </c>
      <c r="M1457" s="10">
        <f t="shared" si="361"/>
        <v>1.3759446251006002E-3</v>
      </c>
      <c r="N1457" s="10">
        <f t="shared" si="358"/>
        <v>3.8453143163468483E-3</v>
      </c>
      <c r="O1457" s="22">
        <f t="shared" ca="1" si="348"/>
        <v>0.913330255741715</v>
      </c>
      <c r="P1457" s="22">
        <f t="shared" ca="1" si="348"/>
        <v>0.4564233308348693</v>
      </c>
      <c r="Q1457" s="22">
        <f t="shared" ca="1" si="348"/>
        <v>0.12079823770401808</v>
      </c>
      <c r="R1457" s="22">
        <f t="shared" ca="1" si="348"/>
        <v>0.1868533859264</v>
      </c>
      <c r="S1457" s="22">
        <f t="shared" ca="1" si="348"/>
        <v>0.99924982179284094</v>
      </c>
      <c r="T1457" s="22">
        <f t="shared" ca="1" si="351"/>
        <v>-7.1992174058053363E-4</v>
      </c>
      <c r="U1457" s="25">
        <f t="shared" ca="1" si="352"/>
        <v>0.49982001957262828</v>
      </c>
      <c r="V1457" s="22">
        <f t="shared" ca="1" si="360"/>
        <v>-4.3497353450458135E-3</v>
      </c>
      <c r="W1457" s="22">
        <f t="shared" ca="1" si="360"/>
        <v>1.9139960670403189E-3</v>
      </c>
      <c r="X1457" s="22">
        <f t="shared" ca="1" si="360"/>
        <v>7.1119833513691238E-4</v>
      </c>
      <c r="Y1457" s="22">
        <f t="shared" ca="1" si="360"/>
        <v>8.6027483309756919E-4</v>
      </c>
      <c r="Z1457" s="22">
        <f t="shared" ca="1" si="360"/>
        <v>2.4041862378445036E-3</v>
      </c>
      <c r="AA1457" s="10">
        <f t="shared" ca="1" si="353"/>
        <v>0</v>
      </c>
      <c r="AB1457" s="10">
        <f t="shared" ca="1" si="354"/>
        <v>0</v>
      </c>
      <c r="AC1457" s="5">
        <f t="shared" ca="1" si="356"/>
        <v>0.4229121189417725</v>
      </c>
    </row>
    <row r="1458" spans="1:29" x14ac:dyDescent="0.2">
      <c r="A1458" s="8">
        <v>44154</v>
      </c>
      <c r="B1458" s="3">
        <v>106117</v>
      </c>
      <c r="C1458" s="3">
        <v>106973</v>
      </c>
      <c r="D1458" s="3">
        <v>105545</v>
      </c>
      <c r="E1458" s="3">
        <v>106517</v>
      </c>
      <c r="F1458" s="3">
        <v>106517</v>
      </c>
      <c r="G1458" s="5">
        <f t="shared" si="349"/>
        <v>3.0689936817597241E-2</v>
      </c>
      <c r="H1458" s="24">
        <f t="shared" si="350"/>
        <v>1</v>
      </c>
      <c r="I1458" s="3">
        <f t="shared" si="359"/>
        <v>101573.63157894737</v>
      </c>
      <c r="J1458" s="10">
        <f t="shared" si="355"/>
        <v>3.1929979433331646E-4</v>
      </c>
      <c r="K1458" s="10">
        <f t="shared" si="357"/>
        <v>3.0712893744187842E-3</v>
      </c>
      <c r="L1458" s="10">
        <f t="shared" si="347"/>
        <v>1.3793694167735105E-3</v>
      </c>
      <c r="M1458" s="10">
        <f t="shared" si="361"/>
        <v>1.1765458119733197E-3</v>
      </c>
      <c r="N1458" s="10">
        <f t="shared" si="358"/>
        <v>8.418798122456472E-3</v>
      </c>
      <c r="O1458" s="22">
        <f t="shared" ca="1" si="348"/>
        <v>0.913330255741715</v>
      </c>
      <c r="P1458" s="22">
        <f t="shared" ca="1" si="348"/>
        <v>0.4564233308348693</v>
      </c>
      <c r="Q1458" s="22">
        <f t="shared" ca="1" si="348"/>
        <v>0.12079823770401808</v>
      </c>
      <c r="R1458" s="22">
        <f t="shared" ca="1" si="348"/>
        <v>0.1868533859264</v>
      </c>
      <c r="S1458" s="22">
        <f t="shared" ca="1" si="348"/>
        <v>0.99924982179284094</v>
      </c>
      <c r="T1458" s="22">
        <f t="shared" ca="1" si="351"/>
        <v>1.0492383775975021E-2</v>
      </c>
      <c r="U1458" s="25">
        <f t="shared" ca="1" si="352"/>
        <v>0.50262307187951361</v>
      </c>
      <c r="V1458" s="22">
        <f t="shared" ca="1" si="360"/>
        <v>1.985099750220278E-4</v>
      </c>
      <c r="W1458" s="22">
        <f t="shared" ca="1" si="360"/>
        <v>1.9094330401129129E-3</v>
      </c>
      <c r="X1458" s="22">
        <f t="shared" ca="1" si="360"/>
        <v>8.5755955164825435E-4</v>
      </c>
      <c r="Y1458" s="22">
        <f t="shared" ca="1" si="360"/>
        <v>7.3146329528570356E-4</v>
      </c>
      <c r="Z1458" s="22">
        <f t="shared" ca="1" si="360"/>
        <v>5.2340008815030762E-3</v>
      </c>
      <c r="AA1458" s="10">
        <f t="shared" ca="1" si="353"/>
        <v>2.968993681759724E-2</v>
      </c>
      <c r="AB1458" s="10">
        <f t="shared" ca="1" si="354"/>
        <v>0</v>
      </c>
      <c r="AC1458" s="5">
        <f t="shared" ca="1" si="356"/>
        <v>0.45260205575936974</v>
      </c>
    </row>
    <row r="1459" spans="1:29" x14ac:dyDescent="0.2">
      <c r="A1459" s="8">
        <v>44158</v>
      </c>
      <c r="B1459" s="3">
        <v>106050</v>
      </c>
      <c r="C1459" s="3">
        <v>107495</v>
      </c>
      <c r="D1459" s="3">
        <v>106050</v>
      </c>
      <c r="E1459" s="3">
        <v>107379</v>
      </c>
      <c r="F1459" s="3">
        <v>107379</v>
      </c>
      <c r="G1459" s="5">
        <f t="shared" si="349"/>
        <v>2.5647472969575036E-2</v>
      </c>
      <c r="H1459" s="24">
        <f t="shared" si="350"/>
        <v>1</v>
      </c>
      <c r="I1459" s="3">
        <f t="shared" si="359"/>
        <v>101895.68421052632</v>
      </c>
      <c r="J1459" s="10">
        <f t="shared" si="355"/>
        <v>8.092604936301262E-3</v>
      </c>
      <c r="K1459" s="10">
        <f t="shared" si="357"/>
        <v>2.7966690841982889E-3</v>
      </c>
      <c r="L1459" s="10">
        <f t="shared" si="347"/>
        <v>1.2929456534305705E-3</v>
      </c>
      <c r="M1459" s="10">
        <f t="shared" si="361"/>
        <v>1.3283968104145171E-3</v>
      </c>
      <c r="N1459" s="10">
        <f t="shared" si="358"/>
        <v>5.4628145831691292E-3</v>
      </c>
      <c r="O1459" s="22">
        <f t="shared" ca="1" si="348"/>
        <v>0.913330255741715</v>
      </c>
      <c r="P1459" s="22">
        <f t="shared" ca="1" si="348"/>
        <v>0.4564233308348693</v>
      </c>
      <c r="Q1459" s="22">
        <f t="shared" ca="1" si="348"/>
        <v>0.12079823770401808</v>
      </c>
      <c r="R1459" s="22">
        <f t="shared" ca="1" si="348"/>
        <v>0.1868533859264</v>
      </c>
      <c r="S1459" s="22">
        <f t="shared" ca="1" si="348"/>
        <v>0.99924982179284094</v>
      </c>
      <c r="T1459" s="22">
        <f t="shared" ca="1" si="351"/>
        <v>1.4530803451721731E-2</v>
      </c>
      <c r="U1459" s="25">
        <f t="shared" ca="1" si="352"/>
        <v>0.50363263694562199</v>
      </c>
      <c r="V1459" s="22">
        <f t="shared" ca="1" si="360"/>
        <v>5.0208661791728915E-3</v>
      </c>
      <c r="W1459" s="22">
        <f t="shared" ca="1" si="360"/>
        <v>1.7351274811652174E-3</v>
      </c>
      <c r="X1459" s="22">
        <f t="shared" ca="1" si="360"/>
        <v>8.0217768616111279E-4</v>
      </c>
      <c r="Y1459" s="22">
        <f t="shared" ca="1" si="360"/>
        <v>8.2417252175660892E-4</v>
      </c>
      <c r="Z1459" s="22">
        <f t="shared" ca="1" si="360"/>
        <v>3.3892746772663266E-3</v>
      </c>
      <c r="AA1459" s="10">
        <f t="shared" ca="1" si="353"/>
        <v>0</v>
      </c>
      <c r="AB1459" s="10">
        <f t="shared" ca="1" si="354"/>
        <v>0</v>
      </c>
      <c r="AC1459" s="5">
        <f t="shared" ca="1" si="356"/>
        <v>0.45260205575936974</v>
      </c>
    </row>
    <row r="1460" spans="1:29" x14ac:dyDescent="0.2">
      <c r="A1460" s="8">
        <v>44159</v>
      </c>
      <c r="B1460" s="3">
        <v>107378</v>
      </c>
      <c r="C1460" s="3">
        <v>109956</v>
      </c>
      <c r="D1460" s="3">
        <v>107361</v>
      </c>
      <c r="E1460" s="3">
        <v>109786</v>
      </c>
      <c r="F1460" s="3">
        <v>109786</v>
      </c>
      <c r="G1460" s="5">
        <f t="shared" si="349"/>
        <v>4.0169056163810168E-3</v>
      </c>
      <c r="H1460" s="24">
        <f t="shared" si="350"/>
        <v>1</v>
      </c>
      <c r="I1460" s="3">
        <f t="shared" si="359"/>
        <v>102357.21052631579</v>
      </c>
      <c r="J1460" s="10">
        <f t="shared" si="355"/>
        <v>2.2415928626640325E-2</v>
      </c>
      <c r="K1460" s="10">
        <f t="shared" si="357"/>
        <v>4.2402740478798386E-3</v>
      </c>
      <c r="L1460" s="10">
        <f t="shared" ref="L1460:L1523" si="362">AVERAGE(J1411:J1460)</f>
        <v>2.2263963193172452E-3</v>
      </c>
      <c r="M1460" s="10">
        <f t="shared" si="361"/>
        <v>1.4318903838379648E-3</v>
      </c>
      <c r="N1460" s="10">
        <f t="shared" si="358"/>
        <v>6.2756083917794745E-3</v>
      </c>
      <c r="O1460" s="22">
        <f t="shared" ca="1" si="348"/>
        <v>0.913330255741715</v>
      </c>
      <c r="P1460" s="22">
        <f t="shared" ca="1" si="348"/>
        <v>0.4564233308348693</v>
      </c>
      <c r="Q1460" s="22">
        <f t="shared" ca="1" si="348"/>
        <v>0.12079823770401808</v>
      </c>
      <c r="R1460" s="22">
        <f t="shared" ca="1" si="348"/>
        <v>0.1868533859264</v>
      </c>
      <c r="S1460" s="22">
        <f t="shared" ca="1" si="348"/>
        <v>0.99924982179284094</v>
      </c>
      <c r="T1460" s="22">
        <f t="shared" ca="1" si="351"/>
        <v>2.9215904715270517E-2</v>
      </c>
      <c r="U1460" s="25">
        <f t="shared" ca="1" si="352"/>
        <v>0.50730345668580257</v>
      </c>
      <c r="V1460" s="22">
        <f t="shared" ca="1" si="360"/>
        <v>1.3802367658800779E-2</v>
      </c>
      <c r="W1460" s="22">
        <f t="shared" ca="1" si="360"/>
        <v>2.6109032714064602E-3</v>
      </c>
      <c r="X1460" s="22">
        <f t="shared" ca="1" si="360"/>
        <v>1.3708796572851662E-3</v>
      </c>
      <c r="Y1460" s="22">
        <f t="shared" ca="1" si="360"/>
        <v>8.8167114795971229E-4</v>
      </c>
      <c r="Z1460" s="22">
        <f t="shared" ca="1" si="360"/>
        <v>3.8641385663163589E-3</v>
      </c>
      <c r="AA1460" s="10">
        <f t="shared" ca="1" si="353"/>
        <v>0</v>
      </c>
      <c r="AB1460" s="10">
        <f t="shared" ca="1" si="354"/>
        <v>0</v>
      </c>
      <c r="AC1460" s="5">
        <f t="shared" ca="1" si="356"/>
        <v>0.45260205575936974</v>
      </c>
    </row>
    <row r="1461" spans="1:29" x14ac:dyDescent="0.2">
      <c r="A1461" s="8">
        <v>44160</v>
      </c>
      <c r="B1461" s="3">
        <v>109786</v>
      </c>
      <c r="C1461" s="3">
        <v>110596</v>
      </c>
      <c r="D1461" s="3">
        <v>109315</v>
      </c>
      <c r="E1461" s="3">
        <v>110133</v>
      </c>
      <c r="F1461" s="3">
        <v>110133</v>
      </c>
      <c r="G1461" s="5">
        <f t="shared" si="349"/>
        <v>4.0133293381638957E-3</v>
      </c>
      <c r="H1461" s="24">
        <f t="shared" si="350"/>
        <v>1</v>
      </c>
      <c r="I1461" s="3">
        <f t="shared" si="359"/>
        <v>102911.26315789473</v>
      </c>
      <c r="J1461" s="10">
        <f t="shared" si="355"/>
        <v>3.1606944419142469E-3</v>
      </c>
      <c r="K1461" s="10">
        <f t="shared" si="357"/>
        <v>4.5182969192941345E-3</v>
      </c>
      <c r="L1461" s="10">
        <f t="shared" si="362"/>
        <v>2.3851229313811072E-3</v>
      </c>
      <c r="M1461" s="10">
        <f t="shared" si="361"/>
        <v>1.46017102866146E-3</v>
      </c>
      <c r="N1461" s="10">
        <f t="shared" si="358"/>
        <v>5.4062909238718152E-3</v>
      </c>
      <c r="O1461" s="22">
        <f t="shared" ref="O1461:S1524" ca="1" si="363">O1460</f>
        <v>0.913330255741715</v>
      </c>
      <c r="P1461" s="22">
        <f t="shared" ca="1" si="363"/>
        <v>0.4564233308348693</v>
      </c>
      <c r="Q1461" s="22">
        <f t="shared" ca="1" si="363"/>
        <v>0.12079823770401808</v>
      </c>
      <c r="R1461" s="22">
        <f t="shared" ca="1" si="363"/>
        <v>0.1868533859264</v>
      </c>
      <c r="S1461" s="22">
        <f t="shared" ca="1" si="363"/>
        <v>0.99924982179284094</v>
      </c>
      <c r="T1461" s="22">
        <f t="shared" ca="1" si="351"/>
        <v>1.0912205782354585E-2</v>
      </c>
      <c r="U1461" s="25">
        <f t="shared" ca="1" si="352"/>
        <v>0.50272802437540309</v>
      </c>
      <c r="V1461" s="22">
        <f t="shared" ca="1" si="360"/>
        <v>1.9645974770474005E-3</v>
      </c>
      <c r="W1461" s="22">
        <f t="shared" ca="1" si="360"/>
        <v>2.8084444388177692E-3</v>
      </c>
      <c r="X1461" s="22">
        <f t="shared" ca="1" si="360"/>
        <v>1.4825243564516493E-3</v>
      </c>
      <c r="Y1461" s="22">
        <f t="shared" ca="1" si="360"/>
        <v>9.0760064653027349E-4</v>
      </c>
      <c r="Z1461" s="22">
        <f t="shared" ca="1" si="360"/>
        <v>3.3603961738200168E-3</v>
      </c>
      <c r="AA1461" s="10">
        <f t="shared" ca="1" si="353"/>
        <v>3.0133293381638957E-3</v>
      </c>
      <c r="AB1461" s="10">
        <f t="shared" ca="1" si="354"/>
        <v>0</v>
      </c>
      <c r="AC1461" s="5">
        <f t="shared" ca="1" si="356"/>
        <v>0.45561538509753363</v>
      </c>
    </row>
    <row r="1462" spans="1:29" x14ac:dyDescent="0.2">
      <c r="A1462" s="8">
        <v>44161</v>
      </c>
      <c r="B1462" s="3">
        <v>110133</v>
      </c>
      <c r="C1462" s="3">
        <v>110245</v>
      </c>
      <c r="D1462" s="3">
        <v>109418</v>
      </c>
      <c r="E1462" s="3">
        <v>110227</v>
      </c>
      <c r="F1462" s="3">
        <v>110227</v>
      </c>
      <c r="G1462" s="5">
        <f t="shared" si="349"/>
        <v>-1.2147658922042726E-2</v>
      </c>
      <c r="H1462" s="24">
        <f t="shared" si="350"/>
        <v>0</v>
      </c>
      <c r="I1462" s="3">
        <f t="shared" si="359"/>
        <v>103693.26315789473</v>
      </c>
      <c r="J1462" s="10">
        <f t="shared" si="355"/>
        <v>8.5351347915696429E-4</v>
      </c>
      <c r="K1462" s="10">
        <f t="shared" si="357"/>
        <v>5.259369892716431E-3</v>
      </c>
      <c r="L1462" s="10">
        <f t="shared" si="362"/>
        <v>2.0134291331745267E-3</v>
      </c>
      <c r="M1462" s="10">
        <f t="shared" si="361"/>
        <v>1.4136326455021797E-3</v>
      </c>
      <c r="N1462" s="10">
        <f t="shared" si="358"/>
        <v>6.9684082556692225E-3</v>
      </c>
      <c r="O1462" s="22">
        <f t="shared" ca="1" si="363"/>
        <v>0.913330255741715</v>
      </c>
      <c r="P1462" s="22">
        <f t="shared" ca="1" si="363"/>
        <v>0.4564233308348693</v>
      </c>
      <c r="Q1462" s="22">
        <f t="shared" ca="1" si="363"/>
        <v>0.12079823770401808</v>
      </c>
      <c r="R1462" s="22">
        <f t="shared" ca="1" si="363"/>
        <v>0.1868533859264</v>
      </c>
      <c r="S1462" s="22">
        <f t="shared" ca="1" si="363"/>
        <v>0.99924982179284094</v>
      </c>
      <c r="T1462" s="22">
        <f t="shared" ca="1" si="351"/>
        <v>1.0650580253678514E-2</v>
      </c>
      <c r="U1462" s="25">
        <f t="shared" ca="1" si="352"/>
        <v>0.50266261989397443</v>
      </c>
      <c r="V1462" s="22">
        <f t="shared" ca="1" si="360"/>
        <v>-5.3627144382206282E-4</v>
      </c>
      <c r="W1462" s="22">
        <f t="shared" ca="1" si="360"/>
        <v>-3.3045170988361592E-3</v>
      </c>
      <c r="X1462" s="22">
        <f t="shared" ca="1" si="360"/>
        <v>-1.2650585780407328E-3</v>
      </c>
      <c r="Y1462" s="22">
        <f t="shared" ca="1" si="360"/>
        <v>-8.8820017299110583E-4</v>
      </c>
      <c r="Z1462" s="22">
        <f t="shared" ca="1" si="360"/>
        <v>-4.3783237730473804E-3</v>
      </c>
      <c r="AA1462" s="10">
        <f t="shared" ca="1" si="353"/>
        <v>-1.3147658922042726E-2</v>
      </c>
      <c r="AB1462" s="10">
        <f t="shared" ca="1" si="354"/>
        <v>0</v>
      </c>
      <c r="AC1462" s="5">
        <f t="shared" ca="1" si="356"/>
        <v>0.44246772617549091</v>
      </c>
    </row>
    <row r="1463" spans="1:29" x14ac:dyDescent="0.2">
      <c r="A1463" s="8">
        <v>44162</v>
      </c>
      <c r="B1463" s="3">
        <v>110229</v>
      </c>
      <c r="C1463" s="3">
        <v>111603</v>
      </c>
      <c r="D1463" s="3">
        <v>110161</v>
      </c>
      <c r="E1463" s="3">
        <v>110575</v>
      </c>
      <c r="F1463" s="3">
        <v>110575</v>
      </c>
      <c r="G1463" s="5">
        <f t="shared" si="349"/>
        <v>6.8731630115306253E-3</v>
      </c>
      <c r="H1463" s="24">
        <f t="shared" si="350"/>
        <v>1</v>
      </c>
      <c r="I1463" s="3">
        <f t="shared" si="359"/>
        <v>104429.73684210527</v>
      </c>
      <c r="J1463" s="10">
        <f t="shared" si="355"/>
        <v>3.1571212134957616E-3</v>
      </c>
      <c r="K1463" s="10">
        <f t="shared" si="357"/>
        <v>7.5441058602241425E-3</v>
      </c>
      <c r="L1463" s="10">
        <f t="shared" si="362"/>
        <v>2.0719841727523435E-3</v>
      </c>
      <c r="M1463" s="10">
        <f t="shared" si="361"/>
        <v>1.2207425338113731E-3</v>
      </c>
      <c r="N1463" s="10">
        <f t="shared" si="358"/>
        <v>7.5359725395017117E-3</v>
      </c>
      <c r="O1463" s="22">
        <f t="shared" ca="1" si="363"/>
        <v>0.913330255741715</v>
      </c>
      <c r="P1463" s="22">
        <f t="shared" ca="1" si="363"/>
        <v>0.4564233308348693</v>
      </c>
      <c r="Q1463" s="22">
        <f t="shared" ca="1" si="363"/>
        <v>0.12079823770401808</v>
      </c>
      <c r="R1463" s="22">
        <f t="shared" ca="1" si="363"/>
        <v>0.1868533859264</v>
      </c>
      <c r="S1463" s="22">
        <f t="shared" ca="1" si="363"/>
        <v>0.99924982179284094</v>
      </c>
      <c r="T1463" s="22">
        <f t="shared" ca="1" si="351"/>
        <v>1.4335511379762996E-2</v>
      </c>
      <c r="U1463" s="25">
        <f t="shared" ca="1" si="352"/>
        <v>0.50358381647023731</v>
      </c>
      <c r="V1463" s="22">
        <f t="shared" ca="1" si="360"/>
        <v>1.9589569331718718E-3</v>
      </c>
      <c r="W1463" s="22">
        <f t="shared" ca="1" si="360"/>
        <v>4.6810297990126483E-3</v>
      </c>
      <c r="X1463" s="22">
        <f t="shared" ca="1" si="360"/>
        <v>1.2856420410102946E-3</v>
      </c>
      <c r="Y1463" s="22">
        <f t="shared" ca="1" si="360"/>
        <v>7.574565208345929E-4</v>
      </c>
      <c r="Z1463" s="22">
        <f t="shared" ca="1" si="360"/>
        <v>4.6759831682558657E-3</v>
      </c>
      <c r="AA1463" s="10">
        <f t="shared" ca="1" si="353"/>
        <v>0</v>
      </c>
      <c r="AB1463" s="10">
        <f t="shared" ca="1" si="354"/>
        <v>0</v>
      </c>
      <c r="AC1463" s="5">
        <f t="shared" ca="1" si="356"/>
        <v>0.44246772617549091</v>
      </c>
    </row>
    <row r="1464" spans="1:29" x14ac:dyDescent="0.2">
      <c r="A1464" s="8">
        <v>44165</v>
      </c>
      <c r="B1464" s="3">
        <v>110598</v>
      </c>
      <c r="C1464" s="3">
        <v>110934</v>
      </c>
      <c r="D1464" s="3">
        <v>108829</v>
      </c>
      <c r="E1464" s="3">
        <v>108888</v>
      </c>
      <c r="F1464" s="3">
        <v>108888</v>
      </c>
      <c r="G1464" s="5">
        <f t="shared" si="349"/>
        <v>2.6871647931819842E-2</v>
      </c>
      <c r="H1464" s="24">
        <f t="shared" si="350"/>
        <v>1</v>
      </c>
      <c r="I1464" s="3">
        <f t="shared" si="359"/>
        <v>105215.84210526316</v>
      </c>
      <c r="J1464" s="10">
        <f t="shared" si="355"/>
        <v>-1.5256613158489696E-2</v>
      </c>
      <c r="K1464" s="10">
        <f t="shared" si="357"/>
        <v>6.1453243167917835E-3</v>
      </c>
      <c r="L1464" s="10">
        <f t="shared" si="362"/>
        <v>1.8908822990220209E-3</v>
      </c>
      <c r="M1464" s="10">
        <f t="shared" si="361"/>
        <v>1.1870399214356697E-3</v>
      </c>
      <c r="N1464" s="10">
        <f t="shared" si="358"/>
        <v>2.8661289205435202E-3</v>
      </c>
      <c r="O1464" s="22">
        <f t="shared" ca="1" si="363"/>
        <v>0.913330255741715</v>
      </c>
      <c r="P1464" s="22">
        <f t="shared" ca="1" si="363"/>
        <v>0.4564233308348693</v>
      </c>
      <c r="Q1464" s="22">
        <f t="shared" ca="1" si="363"/>
        <v>0.12079823770401808</v>
      </c>
      <c r="R1464" s="22">
        <f t="shared" ca="1" si="363"/>
        <v>0.1868533859264</v>
      </c>
      <c r="S1464" s="22">
        <f t="shared" ca="1" si="363"/>
        <v>0.99924982179284094</v>
      </c>
      <c r="T1464" s="22">
        <f t="shared" ca="1" si="351"/>
        <v>-7.8152605129991198E-3</v>
      </c>
      <c r="U1464" s="25">
        <f t="shared" ca="1" si="352"/>
        <v>0.49804619481633111</v>
      </c>
      <c r="V1464" s="22">
        <f t="shared" ca="1" si="360"/>
        <v>-9.5724976176920877E-3</v>
      </c>
      <c r="W1464" s="22">
        <f t="shared" ca="1" si="360"/>
        <v>3.8557772797496825E-3</v>
      </c>
      <c r="X1464" s="22">
        <f t="shared" ca="1" si="360"/>
        <v>1.1864013405001519E-3</v>
      </c>
      <c r="Y1464" s="22">
        <f t="shared" ca="1" si="360"/>
        <v>7.4478763418900297E-4</v>
      </c>
      <c r="Z1464" s="22">
        <f t="shared" ca="1" si="360"/>
        <v>1.7983029378072812E-3</v>
      </c>
      <c r="AA1464" s="10">
        <f t="shared" ca="1" si="353"/>
        <v>0</v>
      </c>
      <c r="AB1464" s="10">
        <f t="shared" ca="1" si="354"/>
        <v>0</v>
      </c>
      <c r="AC1464" s="5">
        <f t="shared" ca="1" si="356"/>
        <v>0.44246772617549091</v>
      </c>
    </row>
    <row r="1465" spans="1:29" x14ac:dyDescent="0.2">
      <c r="A1465" s="8">
        <v>44166</v>
      </c>
      <c r="B1465" s="3">
        <v>108897</v>
      </c>
      <c r="C1465" s="3">
        <v>111840</v>
      </c>
      <c r="D1465" s="3">
        <v>108897</v>
      </c>
      <c r="E1465" s="3">
        <v>111335</v>
      </c>
      <c r="F1465" s="3">
        <v>111335</v>
      </c>
      <c r="G1465" s="5">
        <f t="shared" si="349"/>
        <v>1.4227331926168763E-2</v>
      </c>
      <c r="H1465" s="24">
        <f t="shared" si="350"/>
        <v>1</v>
      </c>
      <c r="I1465" s="3">
        <f t="shared" si="359"/>
        <v>106044.68421052632</v>
      </c>
      <c r="J1465" s="10">
        <f t="shared" si="355"/>
        <v>2.2472632429652473E-2</v>
      </c>
      <c r="K1465" s="10">
        <f t="shared" si="357"/>
        <v>8.6304932847778952E-3</v>
      </c>
      <c r="L1465" s="10">
        <f t="shared" si="362"/>
        <v>2.2556606027376658E-3</v>
      </c>
      <c r="M1465" s="10">
        <f t="shared" si="361"/>
        <v>1.2062650745084957E-3</v>
      </c>
      <c r="N1465" s="10">
        <f t="shared" si="358"/>
        <v>2.8774696811459501E-3</v>
      </c>
      <c r="O1465" s="22">
        <f t="shared" ca="1" si="363"/>
        <v>0.913330255741715</v>
      </c>
      <c r="P1465" s="22">
        <f t="shared" ca="1" si="363"/>
        <v>0.4564233308348693</v>
      </c>
      <c r="Q1465" s="22">
        <f t="shared" ca="1" si="363"/>
        <v>0.12079823770401808</v>
      </c>
      <c r="R1465" s="22">
        <f t="shared" ca="1" si="363"/>
        <v>0.1868533859264</v>
      </c>
      <c r="S1465" s="22">
        <f t="shared" ca="1" si="363"/>
        <v>0.99924982179284094</v>
      </c>
      <c r="T1465" s="22">
        <f t="shared" ca="1" si="351"/>
        <v>2.7837279221215518E-2</v>
      </c>
      <c r="U1465" s="25">
        <f t="shared" ca="1" si="352"/>
        <v>0.50695887043386434</v>
      </c>
      <c r="V1465" s="22">
        <f t="shared" ca="1" si="360"/>
        <v>1.3847232319621152E-2</v>
      </c>
      <c r="W1465" s="22">
        <f t="shared" ca="1" si="360"/>
        <v>5.3179548911928666E-3</v>
      </c>
      <c r="X1465" s="22">
        <f t="shared" ca="1" si="360"/>
        <v>1.3898975341718864E-3</v>
      </c>
      <c r="Y1465" s="22">
        <f t="shared" ca="1" si="360"/>
        <v>7.4327886499510418E-4</v>
      </c>
      <c r="Z1465" s="22">
        <f t="shared" ca="1" si="360"/>
        <v>1.7730451157523942E-3</v>
      </c>
      <c r="AA1465" s="10">
        <f t="shared" ca="1" si="353"/>
        <v>0</v>
      </c>
      <c r="AB1465" s="10">
        <f t="shared" ca="1" si="354"/>
        <v>0</v>
      </c>
      <c r="AC1465" s="5">
        <f t="shared" ca="1" si="356"/>
        <v>0.44246772617549091</v>
      </c>
    </row>
    <row r="1466" spans="1:29" x14ac:dyDescent="0.2">
      <c r="A1466" s="8">
        <v>44167</v>
      </c>
      <c r="B1466" s="3">
        <v>111402</v>
      </c>
      <c r="C1466" s="3">
        <v>112315</v>
      </c>
      <c r="D1466" s="3">
        <v>110579</v>
      </c>
      <c r="E1466" s="3">
        <v>111814</v>
      </c>
      <c r="F1466" s="3">
        <v>111814</v>
      </c>
      <c r="G1466" s="5">
        <f t="shared" si="349"/>
        <v>1.6706315845958386E-2</v>
      </c>
      <c r="H1466" s="24">
        <f t="shared" si="350"/>
        <v>1</v>
      </c>
      <c r="I1466" s="3">
        <f t="shared" si="359"/>
        <v>106781.68421052632</v>
      </c>
      <c r="J1466" s="10">
        <f t="shared" si="355"/>
        <v>4.3023308034311203E-3</v>
      </c>
      <c r="K1466" s="10">
        <f t="shared" si="357"/>
        <v>7.975484654649723E-3</v>
      </c>
      <c r="L1466" s="10">
        <f t="shared" si="362"/>
        <v>2.7029531977469266E-3</v>
      </c>
      <c r="M1466" s="10">
        <f t="shared" si="361"/>
        <v>1.3104290059767053E-3</v>
      </c>
      <c r="N1466" s="10">
        <f t="shared" si="358"/>
        <v>3.1057969534493248E-3</v>
      </c>
      <c r="O1466" s="22">
        <f t="shared" ca="1" si="363"/>
        <v>0.913330255741715</v>
      </c>
      <c r="P1466" s="22">
        <f t="shared" ca="1" si="363"/>
        <v>0.4564233308348693</v>
      </c>
      <c r="Q1466" s="22">
        <f t="shared" ca="1" si="363"/>
        <v>0.12079823770401808</v>
      </c>
      <c r="R1466" s="22">
        <f t="shared" ca="1" si="363"/>
        <v>0.1868533859264</v>
      </c>
      <c r="S1466" s="22">
        <f t="shared" ca="1" si="363"/>
        <v>0.99924982179284094</v>
      </c>
      <c r="T1466" s="22">
        <f t="shared" ca="1" si="351"/>
        <v>1.1244483296006986E-2</v>
      </c>
      <c r="U1466" s="25">
        <f t="shared" ca="1" si="352"/>
        <v>0.50281109120490686</v>
      </c>
      <c r="V1466" s="22">
        <f t="shared" ca="1" si="360"/>
        <v>2.673754429590192E-3</v>
      </c>
      <c r="W1466" s="22">
        <f t="shared" ca="1" si="360"/>
        <v>4.9564964661694471E-3</v>
      </c>
      <c r="X1466" s="22">
        <f t="shared" ca="1" si="360"/>
        <v>1.6797948404356174E-3</v>
      </c>
      <c r="Y1466" s="22">
        <f t="shared" ca="1" si="360"/>
        <v>8.1438771667660399E-4</v>
      </c>
      <c r="Z1466" s="22">
        <f t="shared" ca="1" si="360"/>
        <v>1.9301487359061939E-3</v>
      </c>
      <c r="AA1466" s="10">
        <f t="shared" ca="1" si="353"/>
        <v>1.5706315845958385E-2</v>
      </c>
      <c r="AB1466" s="10">
        <f t="shared" ca="1" si="354"/>
        <v>0</v>
      </c>
      <c r="AC1466" s="5">
        <f t="shared" ca="1" si="356"/>
        <v>0.45817404202144929</v>
      </c>
    </row>
    <row r="1467" spans="1:29" x14ac:dyDescent="0.2">
      <c r="A1467" s="8">
        <v>44168</v>
      </c>
      <c r="B1467" s="3">
        <v>111874</v>
      </c>
      <c r="C1467" s="3">
        <v>113377</v>
      </c>
      <c r="D1467" s="3">
        <v>111874</v>
      </c>
      <c r="E1467" s="3">
        <v>112919</v>
      </c>
      <c r="F1467" s="3">
        <v>112919</v>
      </c>
      <c r="G1467" s="5">
        <f t="shared" si="349"/>
        <v>6.2522693257998085E-3</v>
      </c>
      <c r="H1467" s="24">
        <f t="shared" si="350"/>
        <v>1</v>
      </c>
      <c r="I1467" s="3">
        <f t="shared" si="359"/>
        <v>107420.89473684211</v>
      </c>
      <c r="J1467" s="10">
        <f t="shared" si="355"/>
        <v>9.8824834099486836E-3</v>
      </c>
      <c r="K1467" s="10">
        <f t="shared" si="357"/>
        <v>7.3062707143161879E-3</v>
      </c>
      <c r="L1467" s="10">
        <f t="shared" si="362"/>
        <v>3.1649227357190201E-3</v>
      </c>
      <c r="M1467" s="10">
        <f t="shared" si="361"/>
        <v>1.3213151551225821E-3</v>
      </c>
      <c r="N1467" s="10">
        <f t="shared" si="358"/>
        <v>4.9115909396076681E-3</v>
      </c>
      <c r="O1467" s="22">
        <f t="shared" ca="1" si="363"/>
        <v>0.913330255741715</v>
      </c>
      <c r="P1467" s="22">
        <f t="shared" ca="1" si="363"/>
        <v>0.4564233308348693</v>
      </c>
      <c r="Q1467" s="22">
        <f t="shared" ca="1" si="363"/>
        <v>0.12079823770401808</v>
      </c>
      <c r="R1467" s="22">
        <f t="shared" ca="1" si="363"/>
        <v>0.1868533859264</v>
      </c>
      <c r="S1467" s="22">
        <f t="shared" ca="1" si="363"/>
        <v>0.99924982179284094</v>
      </c>
      <c r="T1467" s="22">
        <f t="shared" ca="1" si="351"/>
        <v>1.7897839186258195E-2</v>
      </c>
      <c r="U1467" s="25">
        <f t="shared" ca="1" si="352"/>
        <v>0.50447434035742789</v>
      </c>
      <c r="V1467" s="22">
        <f t="shared" ca="1" si="360"/>
        <v>6.1207899529793454E-3</v>
      </c>
      <c r="W1467" s="22">
        <f t="shared" ca="1" si="360"/>
        <v>4.5251933675814751E-3</v>
      </c>
      <c r="X1467" s="22">
        <f t="shared" ca="1" si="360"/>
        <v>1.9602185482288071E-3</v>
      </c>
      <c r="Y1467" s="22">
        <f t="shared" ca="1" si="360"/>
        <v>8.1836641567766032E-4</v>
      </c>
      <c r="Z1467" s="22">
        <f t="shared" ca="1" si="360"/>
        <v>3.0420305533759655E-3</v>
      </c>
      <c r="AA1467" s="10">
        <f t="shared" ca="1" si="353"/>
        <v>0</v>
      </c>
      <c r="AB1467" s="10">
        <f t="shared" ca="1" si="354"/>
        <v>0</v>
      </c>
      <c r="AC1467" s="5">
        <f t="shared" ca="1" si="356"/>
        <v>0.45817404202144929</v>
      </c>
    </row>
    <row r="1468" spans="1:29" x14ac:dyDescent="0.2">
      <c r="A1468" s="8">
        <v>44169</v>
      </c>
      <c r="B1468" s="3">
        <v>112294</v>
      </c>
      <c r="C1468" s="3">
        <v>113864</v>
      </c>
      <c r="D1468" s="3">
        <v>112294</v>
      </c>
      <c r="E1468" s="3">
        <v>113682</v>
      </c>
      <c r="F1468" s="3">
        <v>113682</v>
      </c>
      <c r="G1468" s="5">
        <f t="shared" si="349"/>
        <v>-9.7640787459751799E-4</v>
      </c>
      <c r="H1468" s="24">
        <f t="shared" si="350"/>
        <v>0</v>
      </c>
      <c r="I1468" s="3">
        <f t="shared" si="359"/>
        <v>108098.94736842105</v>
      </c>
      <c r="J1468" s="10">
        <f t="shared" si="355"/>
        <v>6.7570559427554411E-3</v>
      </c>
      <c r="K1468" s="10">
        <f t="shared" si="357"/>
        <v>6.129467695645918E-3</v>
      </c>
      <c r="L1468" s="10">
        <f t="shared" si="362"/>
        <v>3.2375838306543847E-3</v>
      </c>
      <c r="M1468" s="10">
        <f t="shared" si="361"/>
        <v>1.5223430082161636E-3</v>
      </c>
      <c r="N1468" s="10">
        <f t="shared" si="358"/>
        <v>5.6315778854596045E-3</v>
      </c>
      <c r="O1468" s="22">
        <f t="shared" ca="1" si="363"/>
        <v>0.913330255741715</v>
      </c>
      <c r="P1468" s="22">
        <f t="shared" ca="1" si="363"/>
        <v>0.4564233308348693</v>
      </c>
      <c r="Q1468" s="22">
        <f t="shared" ca="1" si="363"/>
        <v>0.12079823770401808</v>
      </c>
      <c r="R1468" s="22">
        <f t="shared" ca="1" si="363"/>
        <v>0.1868533859264</v>
      </c>
      <c r="S1468" s="22">
        <f t="shared" ca="1" si="363"/>
        <v>0.99924982179284094</v>
      </c>
      <c r="T1468" s="22">
        <f t="shared" ca="1" si="351"/>
        <v>1.5271958259396002E-2</v>
      </c>
      <c r="U1468" s="25">
        <f t="shared" ca="1" si="352"/>
        <v>0.50381791535990894</v>
      </c>
      <c r="V1468" s="22">
        <f t="shared" ca="1" si="360"/>
        <v>-4.2551591834133588E-3</v>
      </c>
      <c r="W1468" s="22">
        <f t="shared" ca="1" si="360"/>
        <v>-3.8599444751566455E-3</v>
      </c>
      <c r="X1468" s="22">
        <f t="shared" ca="1" si="360"/>
        <v>-2.0388220381466534E-3</v>
      </c>
      <c r="Y1468" s="22">
        <f t="shared" ca="1" si="360"/>
        <v>-9.586737014751661E-4</v>
      </c>
      <c r="Z1468" s="22">
        <f t="shared" ca="1" si="360"/>
        <v>-3.5464054995893836E-3</v>
      </c>
      <c r="AA1468" s="10">
        <f t="shared" ca="1" si="353"/>
        <v>0</v>
      </c>
      <c r="AB1468" s="10">
        <f t="shared" ca="1" si="354"/>
        <v>0</v>
      </c>
      <c r="AC1468" s="5">
        <f t="shared" ca="1" si="356"/>
        <v>0.45817404202144929</v>
      </c>
    </row>
    <row r="1469" spans="1:29" x14ac:dyDescent="0.2">
      <c r="A1469" s="8">
        <v>44172</v>
      </c>
      <c r="B1469" s="3">
        <v>113751</v>
      </c>
      <c r="C1469" s="3">
        <v>114531</v>
      </c>
      <c r="D1469" s="3">
        <v>112629</v>
      </c>
      <c r="E1469" s="3">
        <v>113625</v>
      </c>
      <c r="F1469" s="3">
        <v>113625</v>
      </c>
      <c r="G1469" s="5">
        <f t="shared" si="349"/>
        <v>-7.9471947194719172E-3</v>
      </c>
      <c r="H1469" s="24">
        <f t="shared" si="350"/>
        <v>0</v>
      </c>
      <c r="I1469" s="3">
        <f t="shared" si="359"/>
        <v>108610.10526315789</v>
      </c>
      <c r="J1469" s="10">
        <f t="shared" si="355"/>
        <v>-5.0139863830689357E-4</v>
      </c>
      <c r="K1469" s="10">
        <f t="shared" si="357"/>
        <v>6.0919937706371162E-3</v>
      </c>
      <c r="L1469" s="10">
        <f t="shared" si="362"/>
        <v>3.5480278294383939E-3</v>
      </c>
      <c r="M1469" s="10">
        <f t="shared" si="361"/>
        <v>1.3407279093372749E-3</v>
      </c>
      <c r="N1469" s="10">
        <f t="shared" si="358"/>
        <v>8.5826207894961655E-3</v>
      </c>
      <c r="O1469" s="22">
        <f t="shared" ca="1" si="363"/>
        <v>0.913330255741715</v>
      </c>
      <c r="P1469" s="22">
        <f t="shared" ca="1" si="363"/>
        <v>0.4564233308348693</v>
      </c>
      <c r="Q1469" s="22">
        <f t="shared" ca="1" si="363"/>
        <v>0.12079823770401808</v>
      </c>
      <c r="R1469" s="22">
        <f t="shared" ca="1" si="363"/>
        <v>0.1868533859264</v>
      </c>
      <c r="S1469" s="22">
        <f t="shared" ca="1" si="363"/>
        <v>0.99924982179284094</v>
      </c>
      <c r="T1469" s="22">
        <f t="shared" ca="1" si="351"/>
        <v>1.1577882894672323E-2</v>
      </c>
      <c r="U1469" s="25">
        <f t="shared" ca="1" si="352"/>
        <v>0.50289443839108527</v>
      </c>
      <c r="V1469" s="22">
        <f t="shared" ca="1" si="360"/>
        <v>3.1517767097411138E-4</v>
      </c>
      <c r="W1469" s="22">
        <f t="shared" ca="1" si="360"/>
        <v>-3.8294089004744761E-3</v>
      </c>
      <c r="X1469" s="22">
        <f t="shared" ca="1" si="360"/>
        <v>-2.230279586737262E-3</v>
      </c>
      <c r="Y1469" s="22">
        <f t="shared" ca="1" si="360"/>
        <v>-8.4277751790835299E-4</v>
      </c>
      <c r="Z1469" s="22">
        <f t="shared" ca="1" si="360"/>
        <v>-5.3950095285892983E-3</v>
      </c>
      <c r="AA1469" s="10">
        <f t="shared" ca="1" si="353"/>
        <v>-8.9471947194719181E-3</v>
      </c>
      <c r="AB1469" s="10">
        <f t="shared" ca="1" si="354"/>
        <v>0</v>
      </c>
      <c r="AC1469" s="5">
        <f t="shared" ca="1" si="356"/>
        <v>0.44922684730197737</v>
      </c>
    </row>
    <row r="1470" spans="1:29" x14ac:dyDescent="0.2">
      <c r="A1470" s="8">
        <v>44173</v>
      </c>
      <c r="B1470" s="3">
        <v>113590</v>
      </c>
      <c r="C1470" s="3">
        <v>114381</v>
      </c>
      <c r="D1470" s="3">
        <v>112820</v>
      </c>
      <c r="E1470" s="3">
        <v>113571</v>
      </c>
      <c r="F1470" s="3">
        <v>113571</v>
      </c>
      <c r="G1470" s="5">
        <f t="shared" si="349"/>
        <v>1.2511996900617328E-2</v>
      </c>
      <c r="H1470" s="24">
        <f t="shared" si="350"/>
        <v>1</v>
      </c>
      <c r="I1470" s="3">
        <f t="shared" si="359"/>
        <v>109042.73684210527</v>
      </c>
      <c r="J1470" s="10">
        <f t="shared" si="355"/>
        <v>-4.7524752475247567E-4</v>
      </c>
      <c r="K1470" s="10">
        <f t="shared" si="357"/>
        <v>4.5235732132667406E-3</v>
      </c>
      <c r="L1470" s="10">
        <f t="shared" si="362"/>
        <v>3.271744793603606E-3</v>
      </c>
      <c r="M1470" s="10">
        <f t="shared" si="361"/>
        <v>1.2014672700116924E-3</v>
      </c>
      <c r="N1470" s="10">
        <f t="shared" si="358"/>
        <v>3.9930447986151751E-3</v>
      </c>
      <c r="O1470" s="22">
        <f t="shared" ca="1" si="363"/>
        <v>0.913330255741715</v>
      </c>
      <c r="P1470" s="22">
        <f t="shared" ca="1" si="363"/>
        <v>0.4564233308348693</v>
      </c>
      <c r="Q1470" s="22">
        <f t="shared" ca="1" si="363"/>
        <v>0.12079823770401808</v>
      </c>
      <c r="R1470" s="22">
        <f t="shared" ca="1" si="363"/>
        <v>0.1868533859264</v>
      </c>
      <c r="S1470" s="22">
        <f t="shared" ca="1" si="363"/>
        <v>0.99924982179284094</v>
      </c>
      <c r="T1470" s="22">
        <f t="shared" ca="1" si="351"/>
        <v>6.2403749461448924E-3</v>
      </c>
      <c r="U1470" s="25">
        <f t="shared" ca="1" si="352"/>
        <v>0.50156008867375534</v>
      </c>
      <c r="V1470" s="22">
        <f t="shared" ca="1" si="360"/>
        <v>-2.961000349076191E-4</v>
      </c>
      <c r="W1470" s="22">
        <f t="shared" ca="1" si="360"/>
        <v>2.8183843504562623E-3</v>
      </c>
      <c r="X1470" s="22">
        <f t="shared" ca="1" si="360"/>
        <v>2.0384403855641595E-3</v>
      </c>
      <c r="Y1470" s="22">
        <f t="shared" ca="1" si="360"/>
        <v>7.48566761659858E-4</v>
      </c>
      <c r="Z1470" s="22">
        <f t="shared" ca="1" si="360"/>
        <v>2.4878418985421159E-3</v>
      </c>
      <c r="AA1470" s="10">
        <f t="shared" ca="1" si="353"/>
        <v>1.1511996900617327E-2</v>
      </c>
      <c r="AB1470" s="10">
        <f t="shared" ca="1" si="354"/>
        <v>0</v>
      </c>
      <c r="AC1470" s="5">
        <f t="shared" ca="1" si="356"/>
        <v>0.4607388442025947</v>
      </c>
    </row>
    <row r="1471" spans="1:29" x14ac:dyDescent="0.2">
      <c r="A1471" s="8">
        <v>44174</v>
      </c>
      <c r="B1471" s="3">
        <v>113799</v>
      </c>
      <c r="C1471" s="3">
        <v>114020</v>
      </c>
      <c r="D1471" s="3">
        <v>112567</v>
      </c>
      <c r="E1471" s="3">
        <v>112722</v>
      </c>
      <c r="F1471" s="3">
        <v>112722</v>
      </c>
      <c r="G1471" s="5">
        <f t="shared" si="349"/>
        <v>2.3074466386330927E-2</v>
      </c>
      <c r="H1471" s="24">
        <f t="shared" si="350"/>
        <v>1</v>
      </c>
      <c r="I1471" s="3">
        <f t="shared" si="359"/>
        <v>109473.78947368421</v>
      </c>
      <c r="J1471" s="10">
        <f t="shared" si="355"/>
        <v>-7.475499907546812E-3</v>
      </c>
      <c r="K1471" s="10">
        <f t="shared" si="357"/>
        <v>3.4578732421885693E-3</v>
      </c>
      <c r="L1471" s="10">
        <f t="shared" si="362"/>
        <v>3.1249148762674149E-3</v>
      </c>
      <c r="M1471" s="10">
        <f t="shared" si="361"/>
        <v>1.2483340253152952E-3</v>
      </c>
      <c r="N1471" s="10">
        <f t="shared" si="358"/>
        <v>1.6374786564195888E-3</v>
      </c>
      <c r="O1471" s="22">
        <f t="shared" ca="1" si="363"/>
        <v>0.913330255741715</v>
      </c>
      <c r="P1471" s="22">
        <f t="shared" ca="1" si="363"/>
        <v>0.4564233308348693</v>
      </c>
      <c r="Q1471" s="22">
        <f t="shared" ca="1" si="363"/>
        <v>0.12079823770401808</v>
      </c>
      <c r="R1471" s="22">
        <f t="shared" ca="1" si="363"/>
        <v>0.1868533859264</v>
      </c>
      <c r="S1471" s="22">
        <f t="shared" ca="1" si="363"/>
        <v>0.99924982179284094</v>
      </c>
      <c r="T1471" s="22">
        <f t="shared" ca="1" si="351"/>
        <v>-3.0023563145100971E-3</v>
      </c>
      <c r="U1471" s="25">
        <f t="shared" ca="1" si="352"/>
        <v>0.49924941148519847</v>
      </c>
      <c r="V1471" s="22">
        <f t="shared" ca="1" si="360"/>
        <v>-4.6791906779511056E-3</v>
      </c>
      <c r="W1471" s="22">
        <f t="shared" ca="1" si="360"/>
        <v>2.1644101987147273E-3</v>
      </c>
      <c r="X1471" s="22">
        <f t="shared" ca="1" si="360"/>
        <v>1.9559992962690912E-3</v>
      </c>
      <c r="Y1471" s="22">
        <f t="shared" ca="1" si="360"/>
        <v>7.8137823643440818E-4</v>
      </c>
      <c r="Z1471" s="22">
        <f t="shared" ca="1" si="360"/>
        <v>1.0249581913213957E-3</v>
      </c>
      <c r="AA1471" s="10">
        <f t="shared" ca="1" si="353"/>
        <v>0</v>
      </c>
      <c r="AB1471" s="10">
        <f t="shared" ca="1" si="354"/>
        <v>0</v>
      </c>
      <c r="AC1471" s="5">
        <f t="shared" ca="1" si="356"/>
        <v>0.4607388442025947</v>
      </c>
    </row>
    <row r="1472" spans="1:29" x14ac:dyDescent="0.2">
      <c r="A1472" s="8">
        <v>44175</v>
      </c>
      <c r="B1472" s="3">
        <v>113002</v>
      </c>
      <c r="C1472" s="3">
        <v>115262</v>
      </c>
      <c r="D1472" s="3">
        <v>112732</v>
      </c>
      <c r="E1472" s="3">
        <v>114992</v>
      </c>
      <c r="F1472" s="3">
        <v>114992</v>
      </c>
      <c r="G1472" s="5">
        <f t="shared" si="349"/>
        <v>-1.4783637122584015E-4</v>
      </c>
      <c r="H1472" s="24">
        <f t="shared" si="350"/>
        <v>0</v>
      </c>
      <c r="I1472" s="3">
        <f t="shared" si="359"/>
        <v>110148.36842105263</v>
      </c>
      <c r="J1472" s="10">
        <f t="shared" si="355"/>
        <v>2.013803871471409E-2</v>
      </c>
      <c r="K1472" s="10">
        <f t="shared" si="357"/>
        <v>4.8534758072491021E-3</v>
      </c>
      <c r="L1472" s="10">
        <f t="shared" si="362"/>
        <v>4.0087115375296032E-3</v>
      </c>
      <c r="M1472" s="10">
        <f t="shared" si="361"/>
        <v>1.2174985660928595E-3</v>
      </c>
      <c r="N1472" s="10">
        <f t="shared" si="358"/>
        <v>3.6885897173726699E-3</v>
      </c>
      <c r="O1472" s="22">
        <f t="shared" ca="1" si="363"/>
        <v>0.913330255741715</v>
      </c>
      <c r="P1472" s="22">
        <f t="shared" ca="1" si="363"/>
        <v>0.4564233308348693</v>
      </c>
      <c r="Q1472" s="22">
        <f t="shared" ca="1" si="363"/>
        <v>0.12079823770401808</v>
      </c>
      <c r="R1472" s="22">
        <f t="shared" ca="1" si="363"/>
        <v>0.1868533859264</v>
      </c>
      <c r="S1472" s="22">
        <f t="shared" ca="1" si="363"/>
        <v>0.99924982179284094</v>
      </c>
      <c r="T1472" s="22">
        <f t="shared" ca="1" si="351"/>
        <v>2.5005481279901345E-2</v>
      </c>
      <c r="U1472" s="25">
        <f t="shared" ca="1" si="352"/>
        <v>0.50625104460534864</v>
      </c>
      <c r="V1472" s="22">
        <f t="shared" ca="1" si="360"/>
        <v>-1.2741637061856255E-2</v>
      </c>
      <c r="W1472" s="22">
        <f t="shared" ca="1" si="360"/>
        <v>-3.0708664384125383E-3</v>
      </c>
      <c r="X1472" s="22">
        <f t="shared" ca="1" si="360"/>
        <v>-2.5363715017370368E-3</v>
      </c>
      <c r="Y1472" s="22">
        <f t="shared" ca="1" si="360"/>
        <v>-7.7032947807131403E-4</v>
      </c>
      <c r="Z1472" s="22">
        <f t="shared" ca="1" si="360"/>
        <v>-2.3338256577348504E-3</v>
      </c>
      <c r="AA1472" s="10">
        <f t="shared" ca="1" si="353"/>
        <v>0</v>
      </c>
      <c r="AB1472" s="10">
        <f t="shared" ca="1" si="354"/>
        <v>0</v>
      </c>
      <c r="AC1472" s="5">
        <f t="shared" ca="1" si="356"/>
        <v>0.4607388442025947</v>
      </c>
    </row>
    <row r="1473" spans="1:29" x14ac:dyDescent="0.2">
      <c r="A1473" s="8">
        <v>44176</v>
      </c>
      <c r="B1473" s="3">
        <v>115128</v>
      </c>
      <c r="C1473" s="3">
        <v>115527</v>
      </c>
      <c r="D1473" s="3">
        <v>113949</v>
      </c>
      <c r="E1473" s="3">
        <v>115323</v>
      </c>
      <c r="F1473" s="3">
        <v>115323</v>
      </c>
      <c r="G1473" s="5">
        <f t="shared" si="349"/>
        <v>7.1364775456761453E-3</v>
      </c>
      <c r="H1473" s="24">
        <f t="shared" si="350"/>
        <v>1</v>
      </c>
      <c r="I1473" s="3">
        <f t="shared" si="359"/>
        <v>110717.36842105263</v>
      </c>
      <c r="J1473" s="10">
        <f t="shared" si="355"/>
        <v>2.8784611103380708E-3</v>
      </c>
      <c r="K1473" s="10">
        <f t="shared" si="357"/>
        <v>6.1248048245767465E-3</v>
      </c>
      <c r="L1473" s="10">
        <f t="shared" si="362"/>
        <v>4.2957189952168972E-3</v>
      </c>
      <c r="M1473" s="10">
        <f t="shared" si="361"/>
        <v>1.0968002442983316E-3</v>
      </c>
      <c r="N1473" s="10">
        <f t="shared" si="358"/>
        <v>2.912870750889196E-3</v>
      </c>
      <c r="O1473" s="22">
        <f t="shared" ca="1" si="363"/>
        <v>0.913330255741715</v>
      </c>
      <c r="P1473" s="22">
        <f t="shared" ca="1" si="363"/>
        <v>0.4564233308348693</v>
      </c>
      <c r="Q1473" s="22">
        <f t="shared" ca="1" si="363"/>
        <v>0.12079823770401808</v>
      </c>
      <c r="R1473" s="22">
        <f t="shared" ca="1" si="363"/>
        <v>0.1868533859264</v>
      </c>
      <c r="S1473" s="22">
        <f t="shared" ca="1" si="363"/>
        <v>0.99924982179284094</v>
      </c>
      <c r="T1473" s="22">
        <f t="shared" ca="1" si="351"/>
        <v>9.0590311431519768E-3</v>
      </c>
      <c r="U1473" s="25">
        <f t="shared" ca="1" si="352"/>
        <v>0.50226474229760554</v>
      </c>
      <c r="V1473" s="22">
        <f t="shared" ca="1" si="360"/>
        <v>1.7908527358738609E-3</v>
      </c>
      <c r="W1473" s="22">
        <f t="shared" ca="1" si="360"/>
        <v>3.81058595420747E-3</v>
      </c>
      <c r="X1473" s="22">
        <f t="shared" ca="1" si="360"/>
        <v>2.6726086683957189E-3</v>
      </c>
      <c r="Y1473" s="22">
        <f t="shared" ca="1" si="360"/>
        <v>6.8238119012769757E-4</v>
      </c>
      <c r="Z1473" s="22">
        <f t="shared" ca="1" si="360"/>
        <v>1.8122609107837457E-3</v>
      </c>
      <c r="AA1473" s="10">
        <f t="shared" ca="1" si="353"/>
        <v>6.1364775456761453E-3</v>
      </c>
      <c r="AB1473" s="10">
        <f t="shared" ca="1" si="354"/>
        <v>0</v>
      </c>
      <c r="AC1473" s="5">
        <f t="shared" ca="1" si="356"/>
        <v>0.46687532174827084</v>
      </c>
    </row>
    <row r="1474" spans="1:29" x14ac:dyDescent="0.2">
      <c r="A1474" s="8">
        <v>44179</v>
      </c>
      <c r="B1474" s="3">
        <v>115137</v>
      </c>
      <c r="C1474" s="3">
        <v>115740</v>
      </c>
      <c r="D1474" s="3">
        <v>114431</v>
      </c>
      <c r="E1474" s="3">
        <v>114975</v>
      </c>
      <c r="F1474" s="3">
        <v>114975</v>
      </c>
      <c r="G1474" s="5">
        <f t="shared" si="349"/>
        <v>2.5849097629919493E-2</v>
      </c>
      <c r="H1474" s="24">
        <f t="shared" si="350"/>
        <v>1</v>
      </c>
      <c r="I1474" s="3">
        <f t="shared" si="359"/>
        <v>111167.10526315789</v>
      </c>
      <c r="J1474" s="10">
        <f t="shared" si="355"/>
        <v>-3.0176114044899727E-3</v>
      </c>
      <c r="K1474" s="10">
        <f t="shared" si="357"/>
        <v>4.8302981227153485E-3</v>
      </c>
      <c r="L1474" s="10">
        <f t="shared" si="362"/>
        <v>4.0167303063448796E-3</v>
      </c>
      <c r="M1474" s="10">
        <f t="shared" si="361"/>
        <v>1.0777324749185536E-3</v>
      </c>
      <c r="N1474" s="10">
        <f t="shared" si="358"/>
        <v>2.4096281976525801E-3</v>
      </c>
      <c r="O1474" s="22">
        <f t="shared" ca="1" si="363"/>
        <v>0.913330255741715</v>
      </c>
      <c r="P1474" s="22">
        <f t="shared" ca="1" si="363"/>
        <v>0.4564233308348693</v>
      </c>
      <c r="Q1474" s="22">
        <f t="shared" ca="1" si="363"/>
        <v>0.12079823770401808</v>
      </c>
      <c r="R1474" s="22">
        <f t="shared" ca="1" si="363"/>
        <v>0.1868533859264</v>
      </c>
      <c r="S1474" s="22">
        <f t="shared" ca="1" si="363"/>
        <v>0.99924982179284094</v>
      </c>
      <c r="T1474" s="22">
        <f t="shared" ca="1" si="351"/>
        <v>2.5429974137947107E-3</v>
      </c>
      <c r="U1474" s="25">
        <f t="shared" ca="1" si="352"/>
        <v>0.50063574901084162</v>
      </c>
      <c r="V1474" s="22">
        <f t="shared" ca="1" si="360"/>
        <v>-1.8836060282299597E-3</v>
      </c>
      <c r="W1474" s="22">
        <f t="shared" ca="1" si="360"/>
        <v>3.0150928805998032E-3</v>
      </c>
      <c r="X1474" s="22">
        <f t="shared" ca="1" si="360"/>
        <v>2.5072603475542474E-3</v>
      </c>
      <c r="Y1474" s="22">
        <f t="shared" ca="1" si="360"/>
        <v>6.7272525002896768E-4</v>
      </c>
      <c r="Z1474" s="22">
        <f t="shared" ca="1" si="360"/>
        <v>1.5041002934101863E-3</v>
      </c>
      <c r="AA1474" s="10">
        <f t="shared" ca="1" si="353"/>
        <v>0</v>
      </c>
      <c r="AB1474" s="10">
        <f t="shared" ca="1" si="354"/>
        <v>0</v>
      </c>
      <c r="AC1474" s="5">
        <f t="shared" ca="1" si="356"/>
        <v>0.46687532174827084</v>
      </c>
    </row>
    <row r="1475" spans="1:29" x14ac:dyDescent="0.2">
      <c r="A1475" s="8">
        <v>44180</v>
      </c>
      <c r="B1475" s="3">
        <v>114613</v>
      </c>
      <c r="C1475" s="3">
        <v>116390</v>
      </c>
      <c r="D1475" s="3">
        <v>114613</v>
      </c>
      <c r="E1475" s="3">
        <v>116146</v>
      </c>
      <c r="F1475" s="3">
        <v>116146</v>
      </c>
      <c r="G1475" s="5">
        <f t="shared" ref="G1475:G1538" si="364">F1477/F1475-1</f>
        <v>1.7314414616086626E-2</v>
      </c>
      <c r="H1475" s="24">
        <f t="shared" ref="H1475:H1538" si="365">IF(G1475&gt;0,1,0)</f>
        <v>1</v>
      </c>
      <c r="I1475" s="3">
        <f t="shared" si="359"/>
        <v>111636.42105263157</v>
      </c>
      <c r="J1475" s="10">
        <f t="shared" si="355"/>
        <v>1.0184822787562497E-2</v>
      </c>
      <c r="K1475" s="10">
        <f t="shared" si="357"/>
        <v>4.4219412829140433E-3</v>
      </c>
      <c r="L1475" s="10">
        <f t="shared" si="362"/>
        <v>4.0352317894208458E-3</v>
      </c>
      <c r="M1475" s="10">
        <f t="shared" si="361"/>
        <v>1.1814980645044647E-3</v>
      </c>
      <c r="N1475" s="10">
        <f t="shared" si="358"/>
        <v>4.5416422601155752E-3</v>
      </c>
      <c r="O1475" s="22">
        <f t="shared" ca="1" si="363"/>
        <v>0.913330255741715</v>
      </c>
      <c r="P1475" s="22">
        <f t="shared" ca="1" si="363"/>
        <v>0.4564233308348693</v>
      </c>
      <c r="Q1475" s="22">
        <f t="shared" ca="1" si="363"/>
        <v>0.12079823770401808</v>
      </c>
      <c r="R1475" s="22">
        <f t="shared" ca="1" si="363"/>
        <v>0.1868533859264</v>
      </c>
      <c r="S1475" s="22">
        <f t="shared" ca="1" si="363"/>
        <v>0.99924982179284094</v>
      </c>
      <c r="T1475" s="22">
        <f t="shared" ref="T1475:T1538" ca="1" si="366">SUMPRODUCT(J1475:N1475,O1475:S1475)</f>
        <v>1.6566834992127084E-2</v>
      </c>
      <c r="U1475" s="25">
        <f t="shared" ref="U1475:U1538" ca="1" si="367">1/(1+(EXP(-T1475)))</f>
        <v>0.50414161402284219</v>
      </c>
      <c r="V1475" s="22">
        <f t="shared" ca="1" si="360"/>
        <v>6.3123541040128054E-3</v>
      </c>
      <c r="W1475" s="22">
        <f t="shared" ca="1" si="360"/>
        <v>2.7406327814552393E-3</v>
      </c>
      <c r="X1475" s="22">
        <f t="shared" ca="1" si="360"/>
        <v>2.5009577955248555E-3</v>
      </c>
      <c r="Y1475" s="22">
        <f t="shared" ca="1" si="360"/>
        <v>7.3226940830679421E-4</v>
      </c>
      <c r="Z1475" s="22">
        <f t="shared" ca="1" si="360"/>
        <v>2.8148211076002116E-3</v>
      </c>
      <c r="AA1475" s="10">
        <f t="shared" ref="AA1475:AA1538" ca="1" si="368">IF(OR(AND(U1475&gt;=0.501,U1475&lt;=0.503)),G1475-$AF$1,0)</f>
        <v>0</v>
      </c>
      <c r="AB1475" s="10">
        <f t="shared" ref="AB1475:AB1538" ca="1" si="369">IF(OR(AND(U1475&gt;=0.492,U1475&lt;=0.493)),-G1475-$AF$1,0)</f>
        <v>0</v>
      </c>
      <c r="AC1475" s="5">
        <f t="shared" ca="1" si="356"/>
        <v>0.46687532174827084</v>
      </c>
    </row>
    <row r="1476" spans="1:29" x14ac:dyDescent="0.2">
      <c r="A1476" s="8">
        <v>44181</v>
      </c>
      <c r="B1476" s="3">
        <v>116149</v>
      </c>
      <c r="C1476" s="3">
        <v>118178</v>
      </c>
      <c r="D1476" s="3">
        <v>115496</v>
      </c>
      <c r="E1476" s="3">
        <v>117947</v>
      </c>
      <c r="F1476" s="3">
        <v>117947</v>
      </c>
      <c r="G1476" s="5">
        <f t="shared" si="364"/>
        <v>-2.2722070082324963E-3</v>
      </c>
      <c r="H1476" s="24">
        <f t="shared" si="365"/>
        <v>0</v>
      </c>
      <c r="I1476" s="3">
        <f t="shared" si="359"/>
        <v>112239.78947368421</v>
      </c>
      <c r="J1476" s="10">
        <f t="shared" ref="J1476:J1539" si="370">F1476/F1475-1</f>
        <v>1.550634546174634E-2</v>
      </c>
      <c r="K1476" s="10">
        <f t="shared" si="357"/>
        <v>4.8218944669287337E-3</v>
      </c>
      <c r="L1476" s="10">
        <f t="shared" si="362"/>
        <v>4.6518135211821906E-3</v>
      </c>
      <c r="M1476" s="10">
        <f t="shared" si="361"/>
        <v>1.528046800548719E-3</v>
      </c>
      <c r="N1476" s="10">
        <f t="shared" si="358"/>
        <v>9.1380113339742056E-3</v>
      </c>
      <c r="O1476" s="22">
        <f t="shared" ca="1" si="363"/>
        <v>0.913330255741715</v>
      </c>
      <c r="P1476" s="22">
        <f t="shared" ca="1" si="363"/>
        <v>0.4564233308348693</v>
      </c>
      <c r="Q1476" s="22">
        <f t="shared" ca="1" si="363"/>
        <v>0.12079823770401808</v>
      </c>
      <c r="R1476" s="22">
        <f t="shared" ca="1" si="363"/>
        <v>0.1868533859264</v>
      </c>
      <c r="S1476" s="22">
        <f t="shared" ca="1" si="363"/>
        <v>0.99924982179284094</v>
      </c>
      <c r="T1476" s="22">
        <f t="shared" ca="1" si="366"/>
        <v>2.6341847390763756E-2</v>
      </c>
      <c r="U1476" s="25">
        <f t="shared" ca="1" si="367"/>
        <v>0.5065850810736644</v>
      </c>
      <c r="V1476" s="22">
        <f t="shared" ca="1" si="360"/>
        <v>-9.8174009363779183E-3</v>
      </c>
      <c r="W1476" s="22">
        <f t="shared" ca="1" si="360"/>
        <v>-3.0528451317897018E-3</v>
      </c>
      <c r="X1476" s="22">
        <f t="shared" ca="1" si="360"/>
        <v>-2.9451632256854315E-3</v>
      </c>
      <c r="Y1476" s="22">
        <f t="shared" ca="1" si="360"/>
        <v>-9.6743930589863146E-4</v>
      </c>
      <c r="Z1476" s="22">
        <f t="shared" ca="1" si="360"/>
        <v>-5.7854715831080795E-3</v>
      </c>
      <c r="AA1476" s="10">
        <f t="shared" ca="1" si="368"/>
        <v>0</v>
      </c>
      <c r="AB1476" s="10">
        <f t="shared" ca="1" si="369"/>
        <v>0</v>
      </c>
      <c r="AC1476" s="5">
        <f t="shared" ref="AC1476:AC1539" ca="1" si="371">AA1476+AB1476+AC1475</f>
        <v>0.46687532174827084</v>
      </c>
    </row>
    <row r="1477" spans="1:29" x14ac:dyDescent="0.2">
      <c r="A1477" s="8">
        <v>44182</v>
      </c>
      <c r="B1477" s="3">
        <v>117864</v>
      </c>
      <c r="C1477" s="3">
        <v>119027</v>
      </c>
      <c r="D1477" s="3">
        <v>117856</v>
      </c>
      <c r="E1477" s="3">
        <v>118157</v>
      </c>
      <c r="F1477" s="3">
        <v>118157</v>
      </c>
      <c r="G1477" s="5">
        <f t="shared" si="364"/>
        <v>-1.8119959037551703E-2</v>
      </c>
      <c r="H1477" s="24">
        <f t="shared" si="365"/>
        <v>0</v>
      </c>
      <c r="I1477" s="3">
        <f t="shared" si="359"/>
        <v>112852.42105263157</v>
      </c>
      <c r="J1477" s="10">
        <f t="shared" si="370"/>
        <v>1.7804607154061625E-3</v>
      </c>
      <c r="K1477" s="10">
        <f t="shared" si="357"/>
        <v>5.2587711616905453E-3</v>
      </c>
      <c r="L1477" s="10">
        <f t="shared" si="362"/>
        <v>4.2464339676210171E-3</v>
      </c>
      <c r="M1477" s="10">
        <f t="shared" si="361"/>
        <v>1.5371509101125259E-3</v>
      </c>
      <c r="N1477" s="10">
        <f t="shared" si="358"/>
        <v>5.4664957341126197E-3</v>
      </c>
      <c r="O1477" s="22">
        <f t="shared" ca="1" si="363"/>
        <v>0.913330255741715</v>
      </c>
      <c r="P1477" s="22">
        <f t="shared" ca="1" si="363"/>
        <v>0.4564233308348693</v>
      </c>
      <c r="Q1477" s="22">
        <f t="shared" ca="1" si="363"/>
        <v>0.12079823770401808</v>
      </c>
      <c r="R1477" s="22">
        <f t="shared" ca="1" si="363"/>
        <v>0.1868533859264</v>
      </c>
      <c r="S1477" s="22">
        <f t="shared" ca="1" si="363"/>
        <v>0.99924982179284094</v>
      </c>
      <c r="T1477" s="22">
        <f t="shared" ca="1" si="366"/>
        <v>1.0288952970449974E-2</v>
      </c>
      <c r="U1477" s="25">
        <f t="shared" ca="1" si="367"/>
        <v>0.50257221555087706</v>
      </c>
      <c r="V1477" s="22">
        <f t="shared" ca="1" si="360"/>
        <v>-1.1184830064258772E-3</v>
      </c>
      <c r="W1477" s="22">
        <f t="shared" ca="1" si="360"/>
        <v>-3.3035529108495737E-3</v>
      </c>
      <c r="X1477" s="22">
        <f t="shared" ca="1" si="360"/>
        <v>-2.6676040586552565E-3</v>
      </c>
      <c r="Y1477" s="22">
        <f t="shared" ca="1" si="360"/>
        <v>-9.6563611676246739E-4</v>
      </c>
      <c r="Z1477" s="22">
        <f t="shared" ca="1" si="360"/>
        <v>-3.4340452054903861E-3</v>
      </c>
      <c r="AA1477" s="10">
        <f t="shared" ca="1" si="368"/>
        <v>-1.9119959037551704E-2</v>
      </c>
      <c r="AB1477" s="10">
        <f t="shared" ca="1" si="369"/>
        <v>0</v>
      </c>
      <c r="AC1477" s="5">
        <f t="shared" ca="1" si="371"/>
        <v>0.44775536271071914</v>
      </c>
    </row>
    <row r="1478" spans="1:29" x14ac:dyDescent="0.2">
      <c r="A1478" s="8">
        <v>44183</v>
      </c>
      <c r="B1478" s="3">
        <v>118395</v>
      </c>
      <c r="C1478" s="3">
        <v>119370</v>
      </c>
      <c r="D1478" s="3">
        <v>117639</v>
      </c>
      <c r="E1478" s="3">
        <v>117679</v>
      </c>
      <c r="F1478" s="3">
        <v>117679</v>
      </c>
      <c r="G1478" s="5">
        <f t="shared" si="364"/>
        <v>-1.1310429218467144E-2</v>
      </c>
      <c r="H1478" s="24">
        <f t="shared" si="365"/>
        <v>0</v>
      </c>
      <c r="I1478" s="3">
        <f t="shared" si="359"/>
        <v>113394.52631578948</v>
      </c>
      <c r="J1478" s="10">
        <f t="shared" si="370"/>
        <v>-4.0454649322511083E-3</v>
      </c>
      <c r="K1478" s="10">
        <f t="shared" si="357"/>
        <v>5.0405329253613244E-3</v>
      </c>
      <c r="L1478" s="10">
        <f t="shared" si="362"/>
        <v>4.2641832042922111E-3</v>
      </c>
      <c r="M1478" s="10">
        <f t="shared" si="361"/>
        <v>1.2920704476588009E-3</v>
      </c>
      <c r="N1478" s="10">
        <f t="shared" si="358"/>
        <v>4.0817105255947835E-3</v>
      </c>
      <c r="O1478" s="22">
        <f t="shared" ca="1" si="363"/>
        <v>0.913330255741715</v>
      </c>
      <c r="P1478" s="22">
        <f t="shared" ca="1" si="363"/>
        <v>0.4564233308348693</v>
      </c>
      <c r="Q1478" s="22">
        <f t="shared" ca="1" si="363"/>
        <v>0.12079823770401808</v>
      </c>
      <c r="R1478" s="22">
        <f t="shared" ca="1" si="363"/>
        <v>0.1868533859264</v>
      </c>
      <c r="S1478" s="22">
        <f t="shared" ca="1" si="363"/>
        <v>0.99924982179284094</v>
      </c>
      <c r="T1478" s="22">
        <f t="shared" ca="1" si="366"/>
        <v>3.4409533754458082E-3</v>
      </c>
      <c r="U1478" s="25">
        <f t="shared" ca="1" si="367"/>
        <v>0.50086023749508246</v>
      </c>
      <c r="V1478" s="22">
        <f t="shared" ca="1" si="360"/>
        <v>2.5327581613586989E-3</v>
      </c>
      <c r="W1478" s="22">
        <f t="shared" ca="1" si="360"/>
        <v>-3.1557438064856022E-3</v>
      </c>
      <c r="X1478" s="22">
        <f t="shared" ca="1" si="360"/>
        <v>-2.6696918631278349E-3</v>
      </c>
      <c r="Y1478" s="22">
        <f t="shared" ca="1" si="360"/>
        <v>-8.0893099462296496E-4</v>
      </c>
      <c r="Z1478" s="22">
        <f t="shared" ca="1" si="360"/>
        <v>-2.5554505648010383E-3</v>
      </c>
      <c r="AA1478" s="10">
        <f t="shared" ca="1" si="368"/>
        <v>0</v>
      </c>
      <c r="AB1478" s="10">
        <f t="shared" ca="1" si="369"/>
        <v>0</v>
      </c>
      <c r="AC1478" s="5">
        <f t="shared" ca="1" si="371"/>
        <v>0.44775536271071914</v>
      </c>
    </row>
    <row r="1479" spans="1:29" x14ac:dyDescent="0.2">
      <c r="A1479" s="8">
        <v>44186</v>
      </c>
      <c r="B1479" s="3">
        <v>118021</v>
      </c>
      <c r="C1479" s="3">
        <v>118021</v>
      </c>
      <c r="D1479" s="3">
        <v>114730</v>
      </c>
      <c r="E1479" s="3">
        <v>116016</v>
      </c>
      <c r="F1479" s="3">
        <v>116016</v>
      </c>
      <c r="G1479" s="5">
        <f t="shared" si="364"/>
        <v>1.5868500896428106E-2</v>
      </c>
      <c r="H1479" s="24">
        <f t="shared" si="365"/>
        <v>1</v>
      </c>
      <c r="I1479" s="3">
        <f t="shared" si="359"/>
        <v>113722.42105263157</v>
      </c>
      <c r="J1479" s="10">
        <f t="shared" si="370"/>
        <v>-1.4131663253426741E-2</v>
      </c>
      <c r="K1479" s="10">
        <f t="shared" si="357"/>
        <v>3.9293195158749241E-3</v>
      </c>
      <c r="L1479" s="10">
        <f t="shared" si="362"/>
        <v>4.0001662651139649E-3</v>
      </c>
      <c r="M1479" s="10">
        <f t="shared" si="361"/>
        <v>1.1859768785739044E-3</v>
      </c>
      <c r="N1479" s="10">
        <f t="shared" si="358"/>
        <v>1.8589001558074302E-3</v>
      </c>
      <c r="O1479" s="22">
        <f t="shared" ca="1" si="363"/>
        <v>0.913330255741715</v>
      </c>
      <c r="P1479" s="22">
        <f t="shared" ca="1" si="363"/>
        <v>0.4564233308348693</v>
      </c>
      <c r="Q1479" s="22">
        <f t="shared" ca="1" si="363"/>
        <v>0.12079823770401808</v>
      </c>
      <c r="R1479" s="22">
        <f t="shared" ca="1" si="363"/>
        <v>0.1868533859264</v>
      </c>
      <c r="S1479" s="22">
        <f t="shared" ca="1" si="363"/>
        <v>0.99924982179284094</v>
      </c>
      <c r="T1479" s="22">
        <f t="shared" ca="1" si="366"/>
        <v>-8.5511200317959068E-3</v>
      </c>
      <c r="U1479" s="25">
        <f t="shared" ca="1" si="367"/>
        <v>0.49786223301845656</v>
      </c>
      <c r="V1479" s="22">
        <f t="shared" ca="1" si="360"/>
        <v>-8.869890141016485E-3</v>
      </c>
      <c r="W1479" s="22">
        <f t="shared" ca="1" si="360"/>
        <v>2.4662795744380172E-3</v>
      </c>
      <c r="X1479" s="22">
        <f t="shared" ca="1" si="360"/>
        <v>2.5107472971206994E-3</v>
      </c>
      <c r="Y1479" s="22">
        <f t="shared" ca="1" si="360"/>
        <v>7.443911190132094E-4</v>
      </c>
      <c r="Z1479" s="22">
        <f t="shared" ca="1" si="360"/>
        <v>1.1667586376382241E-3</v>
      </c>
      <c r="AA1479" s="10">
        <f t="shared" ca="1" si="368"/>
        <v>0</v>
      </c>
      <c r="AB1479" s="10">
        <f t="shared" ca="1" si="369"/>
        <v>0</v>
      </c>
      <c r="AC1479" s="5">
        <f t="shared" ca="1" si="371"/>
        <v>0.44775536271071914</v>
      </c>
    </row>
    <row r="1480" spans="1:29" x14ac:dyDescent="0.2">
      <c r="A1480" s="8">
        <v>44187</v>
      </c>
      <c r="B1480" s="3">
        <v>115825</v>
      </c>
      <c r="C1480" s="3">
        <v>116903</v>
      </c>
      <c r="D1480" s="3">
        <v>115648</v>
      </c>
      <c r="E1480" s="3">
        <v>116348</v>
      </c>
      <c r="F1480" s="3">
        <v>116348</v>
      </c>
      <c r="G1480" s="5">
        <f t="shared" si="364"/>
        <v>2.3232028053769671E-2</v>
      </c>
      <c r="H1480" s="24">
        <f t="shared" si="365"/>
        <v>1</v>
      </c>
      <c r="I1480" s="3">
        <f t="shared" si="359"/>
        <v>114049.52631578948</v>
      </c>
      <c r="J1480" s="10">
        <f t="shared" si="370"/>
        <v>2.861674251827262E-3</v>
      </c>
      <c r="K1480" s="10">
        <f t="shared" si="357"/>
        <v>2.9516067971342708E-3</v>
      </c>
      <c r="L1480" s="10">
        <f t="shared" si="362"/>
        <v>3.5561749527131649E-3</v>
      </c>
      <c r="M1480" s="10">
        <f t="shared" si="361"/>
        <v>1.0708980712357775E-3</v>
      </c>
      <c r="N1480" s="10">
        <f t="shared" si="358"/>
        <v>3.9427044866038321E-4</v>
      </c>
      <c r="O1480" s="22">
        <f t="shared" ca="1" si="363"/>
        <v>0.913330255741715</v>
      </c>
      <c r="P1480" s="22">
        <f t="shared" ca="1" si="363"/>
        <v>0.4564233308348693</v>
      </c>
      <c r="Q1480" s="22">
        <f t="shared" ca="1" si="363"/>
        <v>0.12079823770401808</v>
      </c>
      <c r="R1480" s="22">
        <f t="shared" ca="1" si="363"/>
        <v>0.1868533859264</v>
      </c>
      <c r="S1480" s="22">
        <f t="shared" ca="1" si="363"/>
        <v>0.99924982179284094</v>
      </c>
      <c r="T1480" s="22">
        <f t="shared" ca="1" si="366"/>
        <v>4.984491155343186E-3</v>
      </c>
      <c r="U1480" s="25">
        <f t="shared" ca="1" si="367"/>
        <v>0.50124612020883297</v>
      </c>
      <c r="V1480" s="22">
        <f t="shared" ca="1" si="360"/>
        <v>1.784077838302419E-3</v>
      </c>
      <c r="W1480" s="22">
        <f t="shared" ca="1" si="360"/>
        <v>1.8401452474150785E-3</v>
      </c>
      <c r="X1480" s="22">
        <f t="shared" ca="1" si="360"/>
        <v>2.2170562977985937E-3</v>
      </c>
      <c r="Y1480" s="22">
        <f t="shared" ca="1" si="360"/>
        <v>6.676390629550531E-4</v>
      </c>
      <c r="Z1480" s="22">
        <f t="shared" ca="1" si="360"/>
        <v>2.4580336818678581E-4</v>
      </c>
      <c r="AA1480" s="10">
        <f t="shared" ca="1" si="368"/>
        <v>2.223202805376967E-2</v>
      </c>
      <c r="AB1480" s="10">
        <f t="shared" ca="1" si="369"/>
        <v>0</v>
      </c>
      <c r="AC1480" s="5">
        <f t="shared" ca="1" si="371"/>
        <v>0.46998739076448881</v>
      </c>
    </row>
    <row r="1481" spans="1:29" x14ac:dyDescent="0.2">
      <c r="A1481" s="8">
        <v>44188</v>
      </c>
      <c r="B1481" s="3">
        <v>116636</v>
      </c>
      <c r="C1481" s="3">
        <v>118311</v>
      </c>
      <c r="D1481" s="3">
        <v>116636</v>
      </c>
      <c r="E1481" s="3">
        <v>117857</v>
      </c>
      <c r="F1481" s="3">
        <v>117857</v>
      </c>
      <c r="G1481" s="5">
        <f t="shared" si="364"/>
        <v>1.3728501489092659E-2</v>
      </c>
      <c r="H1481" s="24">
        <f t="shared" si="365"/>
        <v>1</v>
      </c>
      <c r="I1481" s="3">
        <f t="shared" si="359"/>
        <v>114451.10526315789</v>
      </c>
      <c r="J1481" s="10">
        <f t="shared" si="370"/>
        <v>1.2969711554990271E-2</v>
      </c>
      <c r="K1481" s="10">
        <f t="shared" si="357"/>
        <v>3.442057652788072E-3</v>
      </c>
      <c r="L1481" s="10">
        <f t="shared" si="362"/>
        <v>3.9048257197606827E-3</v>
      </c>
      <c r="M1481" s="10">
        <f t="shared" si="361"/>
        <v>1.2570319085318093E-3</v>
      </c>
      <c r="N1481" s="10">
        <f t="shared" si="358"/>
        <v>-1.130563326908307E-4</v>
      </c>
      <c r="O1481" s="22">
        <f t="shared" ca="1" si="363"/>
        <v>0.913330255741715</v>
      </c>
      <c r="P1481" s="22">
        <f t="shared" ca="1" si="363"/>
        <v>0.4564233308348693</v>
      </c>
      <c r="Q1481" s="22">
        <f t="shared" ca="1" si="363"/>
        <v>0.12079823770401808</v>
      </c>
      <c r="R1481" s="22">
        <f t="shared" ca="1" si="363"/>
        <v>0.1868533859264</v>
      </c>
      <c r="S1481" s="22">
        <f t="shared" ca="1" si="363"/>
        <v>0.99924982179284094</v>
      </c>
      <c r="T1481" s="22">
        <f t="shared" ca="1" si="366"/>
        <v>1.4010270603747967E-2</v>
      </c>
      <c r="U1481" s="25">
        <f t="shared" ca="1" si="367"/>
        <v>0.50350251035948768</v>
      </c>
      <c r="V1481" s="22">
        <f t="shared" ca="1" si="360"/>
        <v>8.0488915544897465E-3</v>
      </c>
      <c r="W1481" s="22">
        <f t="shared" ca="1" si="360"/>
        <v>2.1361114049551037E-3</v>
      </c>
      <c r="X1481" s="22">
        <f t="shared" ca="1" si="360"/>
        <v>2.4233012911874028E-3</v>
      </c>
      <c r="Y1481" s="22">
        <f t="shared" ca="1" si="360"/>
        <v>7.8010320194151742E-4</v>
      </c>
      <c r="Z1481" s="22">
        <f t="shared" ca="1" si="360"/>
        <v>-7.0161788681158746E-5</v>
      </c>
      <c r="AA1481" s="10">
        <f t="shared" ca="1" si="368"/>
        <v>0</v>
      </c>
      <c r="AB1481" s="10">
        <f t="shared" ca="1" si="369"/>
        <v>0</v>
      </c>
      <c r="AC1481" s="5">
        <f t="shared" ca="1" si="371"/>
        <v>0.46998739076448881</v>
      </c>
    </row>
    <row r="1482" spans="1:29" x14ac:dyDescent="0.2">
      <c r="A1482" s="8">
        <v>44193</v>
      </c>
      <c r="B1482" s="3">
        <v>117806</v>
      </c>
      <c r="C1482" s="3">
        <v>119213</v>
      </c>
      <c r="D1482" s="3">
        <v>117805</v>
      </c>
      <c r="E1482" s="3">
        <v>119051</v>
      </c>
      <c r="F1482" s="3">
        <v>119051</v>
      </c>
      <c r="G1482" s="5">
        <f t="shared" si="364"/>
        <v>2.1419391689276868E-3</v>
      </c>
      <c r="H1482" s="24">
        <f t="shared" si="365"/>
        <v>1</v>
      </c>
      <c r="I1482" s="3">
        <f t="shared" si="359"/>
        <v>114897.21052631579</v>
      </c>
      <c r="J1482" s="10">
        <f t="shared" si="370"/>
        <v>1.0130921370813839E-2</v>
      </c>
      <c r="K1482" s="10">
        <f t="shared" si="357"/>
        <v>3.9059280473709157E-3</v>
      </c>
      <c r="L1482" s="10">
        <f t="shared" si="362"/>
        <v>3.8981768903219162E-3</v>
      </c>
      <c r="M1482" s="10">
        <f t="shared" si="361"/>
        <v>1.5580382910540492E-3</v>
      </c>
      <c r="N1482" s="10">
        <f t="shared" si="358"/>
        <v>1.5570357983907047E-3</v>
      </c>
      <c r="O1482" s="22">
        <f t="shared" ca="1" si="363"/>
        <v>0.913330255741715</v>
      </c>
      <c r="P1482" s="22">
        <f t="shared" ca="1" si="363"/>
        <v>0.4564233308348693</v>
      </c>
      <c r="Q1482" s="22">
        <f t="shared" ca="1" si="363"/>
        <v>0.12079823770401808</v>
      </c>
      <c r="R1482" s="22">
        <f t="shared" ca="1" si="363"/>
        <v>0.1868533859264</v>
      </c>
      <c r="S1482" s="22">
        <f t="shared" ca="1" si="363"/>
        <v>0.99924982179284094</v>
      </c>
      <c r="T1482" s="22">
        <f t="shared" ca="1" si="366"/>
        <v>1.3353519068649813E-2</v>
      </c>
      <c r="U1482" s="25">
        <f t="shared" ca="1" si="367"/>
        <v>0.50333833016070528</v>
      </c>
      <c r="V1482" s="22">
        <f t="shared" ca="1" si="360"/>
        <v>6.2892700320223739E-3</v>
      </c>
      <c r="W1482" s="22">
        <f t="shared" ca="1" si="360"/>
        <v>2.4247978358943843E-3</v>
      </c>
      <c r="X1482" s="22">
        <f t="shared" ca="1" si="360"/>
        <v>2.4199859221545133E-3</v>
      </c>
      <c r="Y1482" s="22">
        <f t="shared" ca="1" si="360"/>
        <v>9.6722925526786664E-4</v>
      </c>
      <c r="Z1482" s="22">
        <f t="shared" ca="1" si="360"/>
        <v>9.6660690841172991E-4</v>
      </c>
      <c r="AA1482" s="10">
        <f t="shared" ca="1" si="368"/>
        <v>0</v>
      </c>
      <c r="AB1482" s="10">
        <f t="shared" ca="1" si="369"/>
        <v>0</v>
      </c>
      <c r="AC1482" s="5">
        <f t="shared" ca="1" si="371"/>
        <v>0.46998739076448881</v>
      </c>
    </row>
    <row r="1483" spans="1:29" x14ac:dyDescent="0.2">
      <c r="A1483" s="8">
        <v>44194</v>
      </c>
      <c r="B1483" s="3">
        <v>119130</v>
      </c>
      <c r="C1483" s="3">
        <v>119861</v>
      </c>
      <c r="D1483" s="3">
        <v>118750</v>
      </c>
      <c r="E1483" s="3">
        <v>119475</v>
      </c>
      <c r="F1483" s="3">
        <v>119475</v>
      </c>
      <c r="G1483" s="5">
        <f t="shared" si="364"/>
        <v>-7.6752458673362556E-3</v>
      </c>
      <c r="H1483" s="24">
        <f t="shared" si="365"/>
        <v>0</v>
      </c>
      <c r="I1483" s="3">
        <f t="shared" si="359"/>
        <v>115454.42105263157</v>
      </c>
      <c r="J1483" s="10">
        <f t="shared" si="370"/>
        <v>3.5614988534324876E-3</v>
      </c>
      <c r="K1483" s="10">
        <f t="shared" si="357"/>
        <v>3.9261469293677522E-3</v>
      </c>
      <c r="L1483" s="10">
        <f t="shared" si="362"/>
        <v>3.8006810417811955E-3</v>
      </c>
      <c r="M1483" s="10">
        <f t="shared" si="361"/>
        <v>1.6016212522251894E-3</v>
      </c>
      <c r="N1483" s="10">
        <f t="shared" si="358"/>
        <v>3.0784285555274238E-3</v>
      </c>
      <c r="O1483" s="22">
        <f t="shared" ca="1" si="363"/>
        <v>0.913330255741715</v>
      </c>
      <c r="P1483" s="22">
        <f t="shared" ca="1" si="363"/>
        <v>0.4564233308348693</v>
      </c>
      <c r="Q1483" s="22">
        <f t="shared" ca="1" si="363"/>
        <v>0.12079823770401808</v>
      </c>
      <c r="R1483" s="22">
        <f t="shared" ca="1" si="363"/>
        <v>0.1868533859264</v>
      </c>
      <c r="S1483" s="22">
        <f t="shared" ca="1" si="363"/>
        <v>0.99924982179284094</v>
      </c>
      <c r="T1483" s="22">
        <f t="shared" ca="1" si="366"/>
        <v>8.8793128288634105E-3</v>
      </c>
      <c r="U1483" s="25">
        <f t="shared" ca="1" si="367"/>
        <v>0.50221981362265322</v>
      </c>
      <c r="V1483" s="22">
        <f t="shared" ca="1" si="360"/>
        <v>-2.2357750443419192E-3</v>
      </c>
      <c r="W1483" s="22">
        <f t="shared" ca="1" si="360"/>
        <v>-2.4646873932417713E-3</v>
      </c>
      <c r="X1483" s="22">
        <f t="shared" ca="1" si="360"/>
        <v>-2.3859246273596822E-3</v>
      </c>
      <c r="Y1483" s="22">
        <f t="shared" ca="1" si="360"/>
        <v>-1.0054375906260876E-3</v>
      </c>
      <c r="Z1483" s="22">
        <f t="shared" ca="1" si="360"/>
        <v>-1.9325216779459017E-3</v>
      </c>
      <c r="AA1483" s="10">
        <f t="shared" ca="1" si="368"/>
        <v>-8.6752458673362565E-3</v>
      </c>
      <c r="AB1483" s="10">
        <f t="shared" ca="1" si="369"/>
        <v>0</v>
      </c>
      <c r="AC1483" s="5">
        <f t="shared" ca="1" si="371"/>
        <v>0.46131214489715255</v>
      </c>
    </row>
    <row r="1484" spans="1:29" x14ac:dyDescent="0.2">
      <c r="A1484" s="8">
        <v>44195</v>
      </c>
      <c r="B1484" s="3">
        <v>119410</v>
      </c>
      <c r="C1484" s="3">
        <v>120150</v>
      </c>
      <c r="D1484" s="3">
        <v>118919</v>
      </c>
      <c r="E1484" s="3">
        <v>119306</v>
      </c>
      <c r="F1484" s="3">
        <v>119306</v>
      </c>
      <c r="G1484" s="5">
        <f t="shared" si="364"/>
        <v>-6.9569007426284468E-4</v>
      </c>
      <c r="H1484" s="24">
        <f t="shared" si="365"/>
        <v>0</v>
      </c>
      <c r="I1484" s="3">
        <f t="shared" si="359"/>
        <v>115873.94736842105</v>
      </c>
      <c r="J1484" s="10">
        <f t="shared" si="370"/>
        <v>-1.4145218664992631E-3</v>
      </c>
      <c r="K1484" s="10">
        <f t="shared" si="357"/>
        <v>4.6182514939672736E-3</v>
      </c>
      <c r="L1484" s="10">
        <f t="shared" si="362"/>
        <v>3.8287660650185894E-3</v>
      </c>
      <c r="M1484" s="10">
        <f t="shared" si="361"/>
        <v>1.7444341197218227E-3</v>
      </c>
      <c r="N1484" s="10">
        <f t="shared" si="358"/>
        <v>5.6218568329129189E-3</v>
      </c>
      <c r="O1484" s="22">
        <f t="shared" ca="1" si="363"/>
        <v>0.913330255741715</v>
      </c>
      <c r="P1484" s="22">
        <f t="shared" ca="1" si="363"/>
        <v>0.4564233308348693</v>
      </c>
      <c r="Q1484" s="22">
        <f t="shared" ca="1" si="363"/>
        <v>0.12079823770401808</v>
      </c>
      <c r="R1484" s="22">
        <f t="shared" ca="1" si="363"/>
        <v>0.1868533859264</v>
      </c>
      <c r="S1484" s="22">
        <f t="shared" ca="1" si="363"/>
        <v>0.99924982179284094</v>
      </c>
      <c r="T1484" s="22">
        <f t="shared" ca="1" si="366"/>
        <v>7.2220531648914885E-3</v>
      </c>
      <c r="U1484" s="25">
        <f t="shared" ca="1" si="367"/>
        <v>0.50180550544359248</v>
      </c>
      <c r="V1484" s="22">
        <f t="shared" ca="1" si="360"/>
        <v>8.8725700577506653E-4</v>
      </c>
      <c r="W1484" s="22">
        <f t="shared" ca="1" si="360"/>
        <v>-2.896792258570409E-3</v>
      </c>
      <c r="X1484" s="22">
        <f t="shared" ca="1" si="360"/>
        <v>-2.401588547421262E-3</v>
      </c>
      <c r="Y1484" s="22">
        <f t="shared" ca="1" si="360"/>
        <v>-1.0941940386306886E-3</v>
      </c>
      <c r="Z1484" s="22">
        <f t="shared" ca="1" si="360"/>
        <v>-3.5263024054983834E-3</v>
      </c>
      <c r="AA1484" s="10">
        <f t="shared" ca="1" si="368"/>
        <v>-1.6956900742628447E-3</v>
      </c>
      <c r="AB1484" s="10">
        <f t="shared" ca="1" si="369"/>
        <v>0</v>
      </c>
      <c r="AC1484" s="5">
        <f t="shared" ca="1" si="371"/>
        <v>0.45961645482288971</v>
      </c>
    </row>
    <row r="1485" spans="1:29" x14ac:dyDescent="0.2">
      <c r="A1485" s="8">
        <v>44200</v>
      </c>
      <c r="B1485" s="3">
        <v>119024</v>
      </c>
      <c r="C1485" s="3">
        <v>120354</v>
      </c>
      <c r="D1485" s="3">
        <v>118062</v>
      </c>
      <c r="E1485" s="3">
        <v>118558</v>
      </c>
      <c r="F1485" s="3">
        <v>118558</v>
      </c>
      <c r="G1485" s="5">
        <f t="shared" si="364"/>
        <v>1.0906054420621203E-2</v>
      </c>
      <c r="H1485" s="24">
        <f t="shared" si="365"/>
        <v>1</v>
      </c>
      <c r="I1485" s="3">
        <f t="shared" si="359"/>
        <v>116228.89473684211</v>
      </c>
      <c r="J1485" s="10">
        <f t="shared" si="370"/>
        <v>-6.2695924764890609E-3</v>
      </c>
      <c r="K1485" s="10">
        <f t="shared" si="357"/>
        <v>3.1811402486601969E-3</v>
      </c>
      <c r="L1485" s="10">
        <f t="shared" si="362"/>
        <v>3.8537972170838986E-3</v>
      </c>
      <c r="M1485" s="10">
        <f t="shared" si="361"/>
        <v>1.5250436012168112E-3</v>
      </c>
      <c r="N1485" s="10">
        <f t="shared" si="358"/>
        <v>3.7956034872496545E-3</v>
      </c>
      <c r="O1485" s="22">
        <f t="shared" ca="1" si="363"/>
        <v>0.913330255741715</v>
      </c>
      <c r="P1485" s="22">
        <f t="shared" ca="1" si="363"/>
        <v>0.4564233308348693</v>
      </c>
      <c r="Q1485" s="22">
        <f t="shared" ca="1" si="363"/>
        <v>0.12079823770401808</v>
      </c>
      <c r="R1485" s="22">
        <f t="shared" ca="1" si="363"/>
        <v>0.1868533859264</v>
      </c>
      <c r="S1485" s="22">
        <f t="shared" ca="1" si="363"/>
        <v>0.99924982179284094</v>
      </c>
      <c r="T1485" s="22">
        <f t="shared" ca="1" si="366"/>
        <v>2.6898570929390422E-4</v>
      </c>
      <c r="U1485" s="25">
        <f t="shared" ca="1" si="367"/>
        <v>0.50006724642691802</v>
      </c>
      <c r="V1485" s="22">
        <f t="shared" ca="1" si="360"/>
        <v>-3.9179682173208236E-3</v>
      </c>
      <c r="W1485" s="22">
        <f t="shared" ca="1" si="360"/>
        <v>1.9879452190599586E-3</v>
      </c>
      <c r="X1485" s="22">
        <f t="shared" ca="1" si="360"/>
        <v>2.4082992744991847E-3</v>
      </c>
      <c r="Y1485" s="22">
        <f t="shared" ca="1" si="360"/>
        <v>9.5302404135555051E-4</v>
      </c>
      <c r="Z1485" s="22">
        <f t="shared" ca="1" si="360"/>
        <v>2.3719330856610864E-3</v>
      </c>
      <c r="AA1485" s="10">
        <f t="shared" ca="1" si="368"/>
        <v>0</v>
      </c>
      <c r="AB1485" s="10">
        <f t="shared" ca="1" si="369"/>
        <v>0</v>
      </c>
      <c r="AC1485" s="5">
        <f t="shared" ca="1" si="371"/>
        <v>0.45961645482288971</v>
      </c>
    </row>
    <row r="1486" spans="1:29" x14ac:dyDescent="0.2">
      <c r="A1486" s="8">
        <v>44201</v>
      </c>
      <c r="B1486" s="3">
        <v>118835</v>
      </c>
      <c r="C1486" s="3">
        <v>119790</v>
      </c>
      <c r="D1486" s="3">
        <v>116756</v>
      </c>
      <c r="E1486" s="3">
        <v>119223</v>
      </c>
      <c r="F1486" s="3">
        <v>119223</v>
      </c>
      <c r="G1486" s="5">
        <f t="shared" si="364"/>
        <v>2.2923429204096513E-2</v>
      </c>
      <c r="H1486" s="24">
        <f t="shared" si="365"/>
        <v>1</v>
      </c>
      <c r="I1486" s="3">
        <f t="shared" si="359"/>
        <v>116560.68421052632</v>
      </c>
      <c r="J1486" s="10">
        <f t="shared" si="370"/>
        <v>5.6090689788963477E-3</v>
      </c>
      <c r="K1486" s="10">
        <f t="shared" si="357"/>
        <v>3.2464771574334584E-3</v>
      </c>
      <c r="L1486" s="10">
        <f t="shared" si="362"/>
        <v>3.8949779761692982E-3</v>
      </c>
      <c r="M1486" s="10">
        <f t="shared" si="361"/>
        <v>1.4523430223534128E-3</v>
      </c>
      <c r="N1486" s="10">
        <f t="shared" si="358"/>
        <v>2.3234749720308701E-3</v>
      </c>
      <c r="O1486" s="22">
        <f t="shared" ca="1" si="363"/>
        <v>0.913330255741715</v>
      </c>
      <c r="P1486" s="22">
        <f t="shared" ca="1" si="363"/>
        <v>0.4564233308348693</v>
      </c>
      <c r="Q1486" s="22">
        <f t="shared" ca="1" si="363"/>
        <v>0.12079823770401808</v>
      </c>
      <c r="R1486" s="22">
        <f t="shared" ca="1" si="363"/>
        <v>0.1868533859264</v>
      </c>
      <c r="S1486" s="22">
        <f t="shared" ca="1" si="363"/>
        <v>0.99924982179284094</v>
      </c>
      <c r="T1486" s="22">
        <f t="shared" ca="1" si="366"/>
        <v>9.6683139610559236E-3</v>
      </c>
      <c r="U1486" s="25">
        <f t="shared" ca="1" si="367"/>
        <v>0.50241705966214489</v>
      </c>
      <c r="V1486" s="22">
        <f t="shared" ca="1" si="360"/>
        <v>3.4886397669314333E-3</v>
      </c>
      <c r="W1486" s="22">
        <f t="shared" ca="1" si="360"/>
        <v>2.0191923751462526E-3</v>
      </c>
      <c r="X1486" s="22">
        <f t="shared" ca="1" si="360"/>
        <v>2.4225366295388229E-3</v>
      </c>
      <c r="Y1486" s="22">
        <f t="shared" ca="1" si="360"/>
        <v>9.0330527973011979E-4</v>
      </c>
      <c r="Z1486" s="22">
        <f t="shared" ca="1" si="360"/>
        <v>1.4451181141458705E-3</v>
      </c>
      <c r="AA1486" s="10">
        <f t="shared" ca="1" si="368"/>
        <v>2.1923429204096512E-2</v>
      </c>
      <c r="AB1486" s="10">
        <f t="shared" ca="1" si="369"/>
        <v>0</v>
      </c>
      <c r="AC1486" s="5">
        <f t="shared" ca="1" si="371"/>
        <v>0.48153988402698622</v>
      </c>
    </row>
    <row r="1487" spans="1:29" x14ac:dyDescent="0.2">
      <c r="A1487" s="8">
        <v>44202</v>
      </c>
      <c r="B1487" s="3">
        <v>119377</v>
      </c>
      <c r="C1487" s="3">
        <v>120924</v>
      </c>
      <c r="D1487" s="3">
        <v>118917</v>
      </c>
      <c r="E1487" s="3">
        <v>119851</v>
      </c>
      <c r="F1487" s="3">
        <v>119851</v>
      </c>
      <c r="G1487" s="5">
        <f t="shared" si="364"/>
        <v>4.3604141809413299E-2</v>
      </c>
      <c r="H1487" s="24">
        <f t="shared" si="365"/>
        <v>1</v>
      </c>
      <c r="I1487" s="3">
        <f t="shared" si="359"/>
        <v>116885.36842105263</v>
      </c>
      <c r="J1487" s="10">
        <f t="shared" si="370"/>
        <v>5.2674400073811078E-3</v>
      </c>
      <c r="K1487" s="10">
        <f t="shared" si="357"/>
        <v>3.0157249873050797E-3</v>
      </c>
      <c r="L1487" s="10">
        <f t="shared" si="362"/>
        <v>3.6188067779386835E-3</v>
      </c>
      <c r="M1487" s="10">
        <f t="shared" si="361"/>
        <v>1.6346680380275548E-3</v>
      </c>
      <c r="N1487" s="10">
        <f t="shared" si="358"/>
        <v>1.3507786993443237E-3</v>
      </c>
      <c r="O1487" s="22">
        <f t="shared" ca="1" si="363"/>
        <v>0.913330255741715</v>
      </c>
      <c r="P1487" s="22">
        <f t="shared" ca="1" si="363"/>
        <v>0.4564233308348693</v>
      </c>
      <c r="Q1487" s="22">
        <f t="shared" ca="1" si="363"/>
        <v>0.12079823770401808</v>
      </c>
      <c r="R1487" s="22">
        <f t="shared" ca="1" si="363"/>
        <v>0.1868533859264</v>
      </c>
      <c r="S1487" s="22">
        <f t="shared" ca="1" si="363"/>
        <v>0.99924982179284094</v>
      </c>
      <c r="T1487" s="22">
        <f t="shared" ca="1" si="366"/>
        <v>8.2797136863720991E-3</v>
      </c>
      <c r="U1487" s="25">
        <f t="shared" ca="1" si="367"/>
        <v>0.50206991659657685</v>
      </c>
      <c r="V1487" s="22">
        <f t="shared" ca="1" si="360"/>
        <v>3.2784648647358914E-3</v>
      </c>
      <c r="W1487" s="22">
        <f t="shared" ca="1" si="360"/>
        <v>1.8769930741938221E-3</v>
      </c>
      <c r="X1487" s="22">
        <f t="shared" ca="1" si="360"/>
        <v>2.2523523489807605E-3</v>
      </c>
      <c r="Y1487" s="22">
        <f t="shared" ca="1" si="360"/>
        <v>1.0174205535649957E-3</v>
      </c>
      <c r="Z1487" s="22">
        <f t="shared" ca="1" si="360"/>
        <v>8.4072727921504799E-4</v>
      </c>
      <c r="AA1487" s="10">
        <f t="shared" ca="1" si="368"/>
        <v>4.2604141809413298E-2</v>
      </c>
      <c r="AB1487" s="10">
        <f t="shared" ca="1" si="369"/>
        <v>0</v>
      </c>
      <c r="AC1487" s="5">
        <f t="shared" ca="1" si="371"/>
        <v>0.52414402583639952</v>
      </c>
    </row>
    <row r="1488" spans="1:29" x14ac:dyDescent="0.2">
      <c r="A1488" s="8">
        <v>44203</v>
      </c>
      <c r="B1488" s="3">
        <v>119103</v>
      </c>
      <c r="C1488" s="3">
        <v>121983</v>
      </c>
      <c r="D1488" s="3">
        <v>119101</v>
      </c>
      <c r="E1488" s="3">
        <v>121956</v>
      </c>
      <c r="F1488" s="3">
        <v>121956</v>
      </c>
      <c r="G1488" s="5">
        <f t="shared" si="364"/>
        <v>6.9779264652825024E-3</v>
      </c>
      <c r="H1488" s="24">
        <f t="shared" si="365"/>
        <v>1</v>
      </c>
      <c r="I1488" s="3">
        <f t="shared" si="359"/>
        <v>117323.84210526316</v>
      </c>
      <c r="J1488" s="10">
        <f t="shared" si="370"/>
        <v>1.7563474647687594E-2</v>
      </c>
      <c r="K1488" s="10">
        <f t="shared" si="357"/>
        <v>3.5560459225516873E-3</v>
      </c>
      <c r="L1488" s="10">
        <f t="shared" si="362"/>
        <v>3.96768916128432E-3</v>
      </c>
      <c r="M1488" s="10">
        <f t="shared" si="361"/>
        <v>1.7453070656595637E-3</v>
      </c>
      <c r="N1488" s="10">
        <f t="shared" si="358"/>
        <v>4.1511738581953448E-3</v>
      </c>
      <c r="O1488" s="22">
        <f t="shared" ca="1" si="363"/>
        <v>0.913330255741715</v>
      </c>
      <c r="P1488" s="22">
        <f t="shared" ca="1" si="363"/>
        <v>0.4564233308348693</v>
      </c>
      <c r="Q1488" s="22">
        <f t="shared" ca="1" si="363"/>
        <v>0.12079823770401808</v>
      </c>
      <c r="R1488" s="22">
        <f t="shared" ca="1" si="363"/>
        <v>0.1868533859264</v>
      </c>
      <c r="S1488" s="22">
        <f t="shared" ca="1" si="363"/>
        <v>0.99924982179284094</v>
      </c>
      <c r="T1488" s="22">
        <f t="shared" ca="1" si="366"/>
        <v>2.2617781247431468E-2</v>
      </c>
      <c r="U1488" s="25">
        <f t="shared" ca="1" si="367"/>
        <v>0.50565420427328656</v>
      </c>
      <c r="V1488" s="22">
        <f t="shared" ca="1" si="360"/>
        <v>1.0851649425507606E-2</v>
      </c>
      <c r="W1488" s="22">
        <f t="shared" ca="1" si="360"/>
        <v>2.1971144358737295E-3</v>
      </c>
      <c r="X1488" s="22">
        <f t="shared" ca="1" si="360"/>
        <v>2.4514495378232283E-3</v>
      </c>
      <c r="Y1488" s="22">
        <f t="shared" ca="1" si="360"/>
        <v>1.0783435963733141E-3</v>
      </c>
      <c r="Z1488" s="22">
        <f t="shared" ca="1" si="360"/>
        <v>2.5648161492577205E-3</v>
      </c>
      <c r="AA1488" s="10">
        <f t="shared" ca="1" si="368"/>
        <v>0</v>
      </c>
      <c r="AB1488" s="10">
        <f t="shared" ca="1" si="369"/>
        <v>0</v>
      </c>
      <c r="AC1488" s="5">
        <f t="shared" ca="1" si="371"/>
        <v>0.52414402583639952</v>
      </c>
    </row>
    <row r="1489" spans="1:29" x14ac:dyDescent="0.2">
      <c r="A1489" s="8">
        <v>44204</v>
      </c>
      <c r="B1489" s="3">
        <v>122387</v>
      </c>
      <c r="C1489" s="3">
        <v>125324</v>
      </c>
      <c r="D1489" s="3">
        <v>122386</v>
      </c>
      <c r="E1489" s="3">
        <v>125077</v>
      </c>
      <c r="F1489" s="3">
        <v>125077</v>
      </c>
      <c r="G1489" s="5">
        <f t="shared" si="364"/>
        <v>-8.6266859614477776E-3</v>
      </c>
      <c r="H1489" s="24">
        <f t="shared" si="365"/>
        <v>0</v>
      </c>
      <c r="I1489" s="3">
        <f t="shared" si="359"/>
        <v>117929.42105263157</v>
      </c>
      <c r="J1489" s="10">
        <f t="shared" si="370"/>
        <v>2.5591196825084372E-2</v>
      </c>
      <c r="K1489" s="10">
        <f t="shared" si="357"/>
        <v>4.8606756957212506E-3</v>
      </c>
      <c r="L1489" s="10">
        <f t="shared" si="362"/>
        <v>4.2078128829717842E-3</v>
      </c>
      <c r="M1489" s="10">
        <f t="shared" si="361"/>
        <v>2.1239907751423783E-3</v>
      </c>
      <c r="N1489" s="10">
        <f t="shared" si="358"/>
        <v>9.5523175965120718E-3</v>
      </c>
      <c r="O1489" s="22">
        <f t="shared" ca="1" si="363"/>
        <v>0.913330255741715</v>
      </c>
      <c r="P1489" s="22">
        <f t="shared" ca="1" si="363"/>
        <v>0.4564233308348693</v>
      </c>
      <c r="Q1489" s="22">
        <f t="shared" ca="1" si="363"/>
        <v>0.12079823770401808</v>
      </c>
      <c r="R1489" s="22">
        <f t="shared" ca="1" si="363"/>
        <v>0.1868533859264</v>
      </c>
      <c r="S1489" s="22">
        <f t="shared" ca="1" si="363"/>
        <v>0.99924982179284094</v>
      </c>
      <c r="T1489" s="22">
        <f t="shared" ca="1" si="366"/>
        <v>3.6042063037026423E-2</v>
      </c>
      <c r="U1489" s="25">
        <f t="shared" ca="1" si="367"/>
        <v>0.50900954047486036</v>
      </c>
      <c r="V1489" s="22">
        <f t="shared" ca="1" si="360"/>
        <v>-1.6277417383272447E-2</v>
      </c>
      <c r="W1489" s="22">
        <f t="shared" ca="1" si="360"/>
        <v>-3.0916587295530722E-3</v>
      </c>
      <c r="X1489" s="22">
        <f t="shared" ca="1" si="360"/>
        <v>-2.6764018515815099E-3</v>
      </c>
      <c r="Y1489" s="22">
        <f t="shared" ca="1" si="360"/>
        <v>-1.3509756734520712E-3</v>
      </c>
      <c r="Z1489" s="22">
        <f t="shared" ca="1" si="360"/>
        <v>-6.0758026112947248E-3</v>
      </c>
      <c r="AA1489" s="10">
        <f t="shared" ca="1" si="368"/>
        <v>0</v>
      </c>
      <c r="AB1489" s="10">
        <f t="shared" ca="1" si="369"/>
        <v>0</v>
      </c>
      <c r="AC1489" s="5">
        <f t="shared" ca="1" si="371"/>
        <v>0.52414402583639952</v>
      </c>
    </row>
    <row r="1490" spans="1:29" x14ac:dyDescent="0.2">
      <c r="A1490" s="8">
        <v>44207</v>
      </c>
      <c r="B1490" s="3">
        <v>125075</v>
      </c>
      <c r="C1490" s="3">
        <v>125075</v>
      </c>
      <c r="D1490" s="3">
        <v>122506</v>
      </c>
      <c r="E1490" s="3">
        <v>122807</v>
      </c>
      <c r="F1490" s="3">
        <v>122807</v>
      </c>
      <c r="G1490" s="5">
        <f t="shared" si="364"/>
        <v>-6.2455723207960334E-3</v>
      </c>
      <c r="H1490" s="24">
        <f t="shared" si="365"/>
        <v>0</v>
      </c>
      <c r="I1490" s="3">
        <f t="shared" si="359"/>
        <v>118460.21052631579</v>
      </c>
      <c r="J1490" s="10">
        <f t="shared" si="370"/>
        <v>-1.814882032667875E-2</v>
      </c>
      <c r="K1490" s="10">
        <f t="shared" si="357"/>
        <v>3.9769970556249364E-3</v>
      </c>
      <c r="L1490" s="10">
        <f t="shared" si="362"/>
        <v>3.9739598893780226E-3</v>
      </c>
      <c r="M1490" s="10">
        <f t="shared" si="361"/>
        <v>1.9479834182748702E-3</v>
      </c>
      <c r="N1490" s="10">
        <f t="shared" si="358"/>
        <v>7.1764720264741342E-3</v>
      </c>
      <c r="O1490" s="22">
        <f t="shared" ca="1" si="363"/>
        <v>0.913330255741715</v>
      </c>
      <c r="P1490" s="22">
        <f t="shared" ca="1" si="363"/>
        <v>0.4564233308348693</v>
      </c>
      <c r="Q1490" s="22">
        <f t="shared" ca="1" si="363"/>
        <v>0.12079823770401808</v>
      </c>
      <c r="R1490" s="22">
        <f t="shared" ca="1" si="363"/>
        <v>0.1868533859264</v>
      </c>
      <c r="S1490" s="22">
        <f t="shared" ca="1" si="363"/>
        <v>0.99924982179284094</v>
      </c>
      <c r="T1490" s="22">
        <f t="shared" ca="1" si="366"/>
        <v>-6.7455494251950875E-3</v>
      </c>
      <c r="U1490" s="25">
        <f t="shared" ca="1" si="367"/>
        <v>0.4983136190382334</v>
      </c>
      <c r="V1490" s="22">
        <f t="shared" ca="1" si="360"/>
        <v>1.1304626825322187E-2</v>
      </c>
      <c r="W1490" s="22">
        <f t="shared" ca="1" si="360"/>
        <v>-2.4772115647184022E-3</v>
      </c>
      <c r="X1490" s="22">
        <f t="shared" ca="1" si="360"/>
        <v>-2.4753197596087688E-3</v>
      </c>
      <c r="Y1490" s="22">
        <f t="shared" ca="1" si="360"/>
        <v>-1.2133695308637622E-3</v>
      </c>
      <c r="Z1490" s="22">
        <f t="shared" ca="1" si="360"/>
        <v>-4.4701163338091267E-3</v>
      </c>
      <c r="AA1490" s="10">
        <f t="shared" ca="1" si="368"/>
        <v>0</v>
      </c>
      <c r="AB1490" s="10">
        <f t="shared" ca="1" si="369"/>
        <v>0</v>
      </c>
      <c r="AC1490" s="5">
        <f t="shared" ca="1" si="371"/>
        <v>0.52414402583639952</v>
      </c>
    </row>
    <row r="1491" spans="1:29" x14ac:dyDescent="0.2">
      <c r="A1491" s="8">
        <v>44208</v>
      </c>
      <c r="B1491" s="3">
        <v>123255</v>
      </c>
      <c r="C1491" s="3">
        <v>124584</v>
      </c>
      <c r="D1491" s="3">
        <v>123227</v>
      </c>
      <c r="E1491" s="3">
        <v>123998</v>
      </c>
      <c r="F1491" s="3">
        <v>123998</v>
      </c>
      <c r="G1491" s="5">
        <f t="shared" si="364"/>
        <v>-4.1694220874530785E-3</v>
      </c>
      <c r="H1491" s="24">
        <f t="shared" si="365"/>
        <v>0</v>
      </c>
      <c r="I1491" s="3">
        <f t="shared" si="359"/>
        <v>118934.21052631579</v>
      </c>
      <c r="J1491" s="10">
        <f t="shared" si="370"/>
        <v>9.6981442425920772E-3</v>
      </c>
      <c r="K1491" s="10">
        <f t="shared" si="357"/>
        <v>4.8356792631318816E-3</v>
      </c>
      <c r="L1491" s="10">
        <f t="shared" si="362"/>
        <v>4.2159180339572978E-3</v>
      </c>
      <c r="M1491" s="10">
        <f t="shared" si="361"/>
        <v>2.2072281247678504E-3</v>
      </c>
      <c r="N1491" s="10">
        <f t="shared" si="358"/>
        <v>7.994287079213281E-3</v>
      </c>
      <c r="O1491" s="22">
        <f t="shared" ca="1" si="363"/>
        <v>0.913330255741715</v>
      </c>
      <c r="P1491" s="22">
        <f t="shared" ca="1" si="363"/>
        <v>0.4564233308348693</v>
      </c>
      <c r="Q1491" s="22">
        <f t="shared" ca="1" si="363"/>
        <v>0.12079823770401808</v>
      </c>
      <c r="R1491" s="22">
        <f t="shared" ca="1" si="363"/>
        <v>0.1868533859264</v>
      </c>
      <c r="S1491" s="22">
        <f t="shared" ca="1" si="363"/>
        <v>0.99924982179284094</v>
      </c>
      <c r="T1491" s="22">
        <f t="shared" ca="1" si="366"/>
        <v>1.9974718854130588E-2</v>
      </c>
      <c r="U1491" s="25">
        <f t="shared" ca="1" si="367"/>
        <v>0.50499351368472045</v>
      </c>
      <c r="V1491" s="22">
        <f t="shared" ca="1" si="360"/>
        <v>-6.1212643214237968E-3</v>
      </c>
      <c r="W1491" s="22">
        <f t="shared" ca="1" si="360"/>
        <v>-3.0521788708049386E-3</v>
      </c>
      <c r="X1491" s="22">
        <f t="shared" ca="1" si="360"/>
        <v>-2.6609986403349729E-3</v>
      </c>
      <c r="Y1491" s="22">
        <f t="shared" ca="1" si="360"/>
        <v>-1.3931558895615504E-3</v>
      </c>
      <c r="Z1491" s="22">
        <f t="shared" ca="1" si="360"/>
        <v>-5.045825577464122E-3</v>
      </c>
      <c r="AA1491" s="10">
        <f t="shared" ca="1" si="368"/>
        <v>0</v>
      </c>
      <c r="AB1491" s="10">
        <f t="shared" ca="1" si="369"/>
        <v>0</v>
      </c>
      <c r="AC1491" s="5">
        <f t="shared" ca="1" si="371"/>
        <v>0.52414402583639952</v>
      </c>
    </row>
    <row r="1492" spans="1:29" x14ac:dyDescent="0.2">
      <c r="A1492" s="8">
        <v>44209</v>
      </c>
      <c r="B1492" s="3">
        <v>123996</v>
      </c>
      <c r="C1492" s="3">
        <v>124032</v>
      </c>
      <c r="D1492" s="3">
        <v>121016</v>
      </c>
      <c r="E1492" s="3">
        <v>122040</v>
      </c>
      <c r="F1492" s="3">
        <v>122040</v>
      </c>
      <c r="G1492" s="5">
        <f t="shared" si="364"/>
        <v>-1.2602425434283804E-2</v>
      </c>
      <c r="H1492" s="24">
        <f t="shared" si="365"/>
        <v>0</v>
      </c>
      <c r="I1492" s="3">
        <f t="shared" si="359"/>
        <v>119287.73684210527</v>
      </c>
      <c r="J1492" s="10">
        <f t="shared" si="370"/>
        <v>-1.5790577267375316E-2</v>
      </c>
      <c r="K1492" s="10">
        <f t="shared" si="357"/>
        <v>3.0392484640274107E-3</v>
      </c>
      <c r="L1492" s="10">
        <f t="shared" si="362"/>
        <v>4.1794654083955711E-3</v>
      </c>
      <c r="M1492" s="10">
        <f t="shared" si="361"/>
        <v>1.9605316771057935E-3</v>
      </c>
      <c r="N1492" s="10">
        <f t="shared" si="358"/>
        <v>3.7826836242619956E-3</v>
      </c>
      <c r="O1492" s="22">
        <f t="shared" ca="1" si="363"/>
        <v>0.913330255741715</v>
      </c>
      <c r="P1492" s="22">
        <f t="shared" ca="1" si="363"/>
        <v>0.4564233308348693</v>
      </c>
      <c r="Q1492" s="22">
        <f t="shared" ca="1" si="363"/>
        <v>0.12079823770401808</v>
      </c>
      <c r="R1492" s="22">
        <f t="shared" ca="1" si="363"/>
        <v>0.1868533859264</v>
      </c>
      <c r="S1492" s="22">
        <f t="shared" ca="1" si="363"/>
        <v>0.99924982179284094</v>
      </c>
      <c r="T1492" s="22">
        <f t="shared" ca="1" si="366"/>
        <v>-8.3837780913302903E-3</v>
      </c>
      <c r="U1492" s="25">
        <f t="shared" ca="1" si="367"/>
        <v>0.49790406775368057</v>
      </c>
      <c r="V1492" s="22">
        <f t="shared" ca="1" si="360"/>
        <v>9.8275681266184606E-3</v>
      </c>
      <c r="W1492" s="22">
        <f t="shared" ca="1" si="360"/>
        <v>-1.8915344783284526E-3</v>
      </c>
      <c r="X1492" s="22">
        <f t="shared" ca="1" si="360"/>
        <v>-2.6011703269845036E-3</v>
      </c>
      <c r="Y1492" s="22">
        <f t="shared" ca="1" si="360"/>
        <v>-1.2201744302887858E-3</v>
      </c>
      <c r="Z1492" s="22">
        <f t="shared" ca="1" si="360"/>
        <v>-2.3542255858932182E-3</v>
      </c>
      <c r="AA1492" s="10">
        <f t="shared" ca="1" si="368"/>
        <v>0</v>
      </c>
      <c r="AB1492" s="10">
        <f t="shared" ca="1" si="369"/>
        <v>0</v>
      </c>
      <c r="AC1492" s="5">
        <f t="shared" ca="1" si="371"/>
        <v>0.52414402583639952</v>
      </c>
    </row>
    <row r="1493" spans="1:29" x14ac:dyDescent="0.2">
      <c r="A1493" s="8">
        <v>44210</v>
      </c>
      <c r="B1493" s="3">
        <v>121947</v>
      </c>
      <c r="C1493" s="3">
        <v>123896</v>
      </c>
      <c r="D1493" s="3">
        <v>121947</v>
      </c>
      <c r="E1493" s="3">
        <v>123481</v>
      </c>
      <c r="F1493" s="3">
        <v>123481</v>
      </c>
      <c r="G1493" s="5">
        <f t="shared" si="364"/>
        <v>-1.8132344247293153E-2</v>
      </c>
      <c r="H1493" s="24">
        <f t="shared" si="365"/>
        <v>0</v>
      </c>
      <c r="I1493" s="3">
        <f t="shared" si="359"/>
        <v>119735.42105263157</v>
      </c>
      <c r="J1493" s="10">
        <f t="shared" si="370"/>
        <v>1.1807604064241195E-2</v>
      </c>
      <c r="K1493" s="10">
        <f t="shared" si="357"/>
        <v>3.4857056117225671E-3</v>
      </c>
      <c r="L1493" s="10">
        <f t="shared" si="362"/>
        <v>5.266369452413564E-3</v>
      </c>
      <c r="M1493" s="10">
        <f t="shared" si="361"/>
        <v>2.2520608962431688E-3</v>
      </c>
      <c r="N1493" s="10">
        <f t="shared" si="358"/>
        <v>2.6315095075727158E-3</v>
      </c>
      <c r="O1493" s="22">
        <f t="shared" ca="1" si="363"/>
        <v>0.913330255741715</v>
      </c>
      <c r="P1493" s="22">
        <f t="shared" ca="1" si="363"/>
        <v>0.4564233308348693</v>
      </c>
      <c r="Q1493" s="22">
        <f t="shared" ca="1" si="363"/>
        <v>0.12079823770401808</v>
      </c>
      <c r="R1493" s="22">
        <f t="shared" ca="1" si="363"/>
        <v>0.1868533859264</v>
      </c>
      <c r="S1493" s="22">
        <f t="shared" ca="1" si="363"/>
        <v>0.99924982179284094</v>
      </c>
      <c r="T1493" s="22">
        <f t="shared" ca="1" si="366"/>
        <v>1.6061708164516048E-2</v>
      </c>
      <c r="U1493" s="25">
        <f t="shared" ca="1" si="367"/>
        <v>0.50401534071887921</v>
      </c>
      <c r="V1493" s="22">
        <f t="shared" ca="1" si="360"/>
        <v>-7.4385372259648374E-3</v>
      </c>
      <c r="W1493" s="22">
        <f t="shared" ca="1" si="360"/>
        <v>-2.1959197488740597E-3</v>
      </c>
      <c r="X1493" s="22">
        <f t="shared" ca="1" si="360"/>
        <v>-3.3176997640104932E-3</v>
      </c>
      <c r="Y1493" s="22">
        <f t="shared" ca="1" si="360"/>
        <v>-1.4187500462161796E-3</v>
      </c>
      <c r="Z1493" s="22">
        <f t="shared" ca="1" si="360"/>
        <v>-1.6577945302079359E-3</v>
      </c>
      <c r="AA1493" s="10">
        <f t="shared" ca="1" si="368"/>
        <v>0</v>
      </c>
      <c r="AB1493" s="10">
        <f t="shared" ca="1" si="369"/>
        <v>0</v>
      </c>
      <c r="AC1493" s="5">
        <f t="shared" ca="1" si="371"/>
        <v>0.52414402583639952</v>
      </c>
    </row>
    <row r="1494" spans="1:29" x14ac:dyDescent="0.2">
      <c r="A1494" s="8">
        <v>44211</v>
      </c>
      <c r="B1494" s="3">
        <v>123472</v>
      </c>
      <c r="C1494" s="3">
        <v>123472</v>
      </c>
      <c r="D1494" s="3">
        <v>120374</v>
      </c>
      <c r="E1494" s="3">
        <v>120502</v>
      </c>
      <c r="F1494" s="3">
        <v>120502</v>
      </c>
      <c r="G1494" s="5">
        <f t="shared" si="364"/>
        <v>1.4190635840070076E-3</v>
      </c>
      <c r="H1494" s="24">
        <f t="shared" si="365"/>
        <v>1</v>
      </c>
      <c r="I1494" s="3">
        <f t="shared" si="359"/>
        <v>119964.68421052632</v>
      </c>
      <c r="J1494" s="10">
        <f t="shared" si="370"/>
        <v>-2.4125169054348472E-2</v>
      </c>
      <c r="K1494" s="10">
        <f t="shared" si="357"/>
        <v>2.4303277292296423E-3</v>
      </c>
      <c r="L1494" s="10">
        <f t="shared" si="362"/>
        <v>4.5294857171234446E-3</v>
      </c>
      <c r="M1494" s="10">
        <f t="shared" si="361"/>
        <v>1.7628047878072194E-3</v>
      </c>
      <c r="N1494" s="10">
        <f t="shared" si="358"/>
        <v>-7.3117636683138528E-3</v>
      </c>
      <c r="O1494" s="22">
        <f t="shared" ca="1" si="363"/>
        <v>0.913330255741715</v>
      </c>
      <c r="P1494" s="22">
        <f t="shared" ca="1" si="363"/>
        <v>0.4564233308348693</v>
      </c>
      <c r="Q1494" s="22">
        <f t="shared" ca="1" si="363"/>
        <v>0.12079823770401808</v>
      </c>
      <c r="R1494" s="22">
        <f t="shared" ca="1" si="363"/>
        <v>0.1868533859264</v>
      </c>
      <c r="S1494" s="22">
        <f t="shared" ca="1" si="363"/>
        <v>0.99924982179284094</v>
      </c>
      <c r="T1494" s="22">
        <f t="shared" ca="1" si="366"/>
        <v>-2.7354727151915767E-2</v>
      </c>
      <c r="U1494" s="25">
        <f t="shared" ca="1" si="367"/>
        <v>0.49316174461814016</v>
      </c>
      <c r="V1494" s="22">
        <f t="shared" ref="V1494:Z1557" ca="1" si="372">($H1494-$U1494)*J1494*$U1494*(1-$U1494)*$AF$3</f>
        <v>-1.5281589333497646E-2</v>
      </c>
      <c r="W1494" s="22">
        <f t="shared" ca="1" si="372"/>
        <v>1.5394408312842489E-3</v>
      </c>
      <c r="X1494" s="22">
        <f t="shared" ca="1" si="372"/>
        <v>2.8691090398202754E-3</v>
      </c>
      <c r="Y1494" s="22">
        <f t="shared" ca="1" si="372"/>
        <v>1.1166122310565872E-3</v>
      </c>
      <c r="Z1494" s="22">
        <f t="shared" ca="1" si="372"/>
        <v>-4.631485459482023E-3</v>
      </c>
      <c r="AA1494" s="10">
        <f t="shared" ca="1" si="368"/>
        <v>0</v>
      </c>
      <c r="AB1494" s="10">
        <f t="shared" ca="1" si="369"/>
        <v>0</v>
      </c>
      <c r="AC1494" s="5">
        <f t="shared" ca="1" si="371"/>
        <v>0.52414402583639952</v>
      </c>
    </row>
    <row r="1495" spans="1:29" x14ac:dyDescent="0.2">
      <c r="A1495" s="8">
        <v>44214</v>
      </c>
      <c r="B1495" s="3">
        <v>120351</v>
      </c>
      <c r="C1495" s="3">
        <v>122586</v>
      </c>
      <c r="D1495" s="3">
        <v>120351</v>
      </c>
      <c r="E1495" s="3">
        <v>121242</v>
      </c>
      <c r="F1495" s="3">
        <v>121242</v>
      </c>
      <c r="G1495" s="5">
        <f t="shared" si="364"/>
        <v>-1.2652381188037132E-2</v>
      </c>
      <c r="H1495" s="24">
        <f t="shared" si="365"/>
        <v>0</v>
      </c>
      <c r="I1495" s="3">
        <f t="shared" si="359"/>
        <v>120138.10526315789</v>
      </c>
      <c r="J1495" s="10">
        <f t="shared" si="370"/>
        <v>6.1409769132463321E-3</v>
      </c>
      <c r="K1495" s="10">
        <f t="shared" ref="K1495:K1558" si="373">AVERAGE(J1476:J1495)</f>
        <v>2.2281354355138338E-3</v>
      </c>
      <c r="L1495" s="10">
        <f t="shared" si="362"/>
        <v>5.1969201939897668E-3</v>
      </c>
      <c r="M1495" s="10">
        <f t="shared" si="361"/>
        <v>1.9428644369181281E-3</v>
      </c>
      <c r="N1495" s="10">
        <f t="shared" ref="N1495:N1558" si="374">AVERAGE(J1491:J1495)</f>
        <v>-2.4538042203288367E-3</v>
      </c>
      <c r="O1495" s="22">
        <f t="shared" ca="1" si="363"/>
        <v>0.913330255741715</v>
      </c>
      <c r="P1495" s="22">
        <f t="shared" ca="1" si="363"/>
        <v>0.4564233308348693</v>
      </c>
      <c r="Q1495" s="22">
        <f t="shared" ca="1" si="363"/>
        <v>0.12079823770401808</v>
      </c>
      <c r="R1495" s="22">
        <f t="shared" ca="1" si="363"/>
        <v>0.1868533859264</v>
      </c>
      <c r="S1495" s="22">
        <f t="shared" ca="1" si="363"/>
        <v>0.99924982179284094</v>
      </c>
      <c r="T1495" s="22">
        <f t="shared" ca="1" si="366"/>
        <v>5.1645591811860835E-3</v>
      </c>
      <c r="U1495" s="25">
        <f t="shared" ca="1" si="367"/>
        <v>0.50129113692545857</v>
      </c>
      <c r="V1495" s="22">
        <f t="shared" ca="1" si="372"/>
        <v>-3.8479959642026699E-3</v>
      </c>
      <c r="W1495" s="22">
        <f t="shared" ca="1" si="372"/>
        <v>-1.3961713721899914E-3</v>
      </c>
      <c r="X1495" s="22">
        <f t="shared" ca="1" si="372"/>
        <v>-3.2564408261526075E-3</v>
      </c>
      <c r="Y1495" s="22">
        <f t="shared" ca="1" si="372"/>
        <v>-1.2174177851291916E-3</v>
      </c>
      <c r="Z1495" s="22">
        <f t="shared" ca="1" si="372"/>
        <v>1.5375776314028437E-3</v>
      </c>
      <c r="AA1495" s="10">
        <f t="shared" ca="1" si="368"/>
        <v>-1.3652381188037133E-2</v>
      </c>
      <c r="AB1495" s="10">
        <f t="shared" ca="1" si="369"/>
        <v>0</v>
      </c>
      <c r="AC1495" s="5">
        <f t="shared" ca="1" si="371"/>
        <v>0.51049164464836239</v>
      </c>
    </row>
    <row r="1496" spans="1:29" x14ac:dyDescent="0.2">
      <c r="A1496" s="8">
        <v>44215</v>
      </c>
      <c r="B1496" s="3">
        <v>121250</v>
      </c>
      <c r="C1496" s="3">
        <v>122120</v>
      </c>
      <c r="D1496" s="3">
        <v>119257</v>
      </c>
      <c r="E1496" s="3">
        <v>120673</v>
      </c>
      <c r="F1496" s="3">
        <v>120673</v>
      </c>
      <c r="G1496" s="5">
        <f t="shared" si="364"/>
        <v>-1.8479693054784363E-2</v>
      </c>
      <c r="H1496" s="24">
        <f t="shared" si="365"/>
        <v>0</v>
      </c>
      <c r="I1496" s="3">
        <f t="shared" si="359"/>
        <v>120270.52631578948</v>
      </c>
      <c r="J1496" s="10">
        <f t="shared" si="370"/>
        <v>-4.6930931525378528E-3</v>
      </c>
      <c r="K1496" s="10">
        <f t="shared" si="373"/>
        <v>1.2181635047996242E-3</v>
      </c>
      <c r="L1496" s="10">
        <f t="shared" si="362"/>
        <v>4.7550082628191178E-3</v>
      </c>
      <c r="M1496" s="10">
        <f t="shared" si="361"/>
        <v>1.8350534213108095E-3</v>
      </c>
      <c r="N1496" s="10">
        <f t="shared" si="374"/>
        <v>-5.3320516993548232E-3</v>
      </c>
      <c r="O1496" s="22">
        <f t="shared" ca="1" si="363"/>
        <v>0.913330255741715</v>
      </c>
      <c r="P1496" s="22">
        <f t="shared" ca="1" si="363"/>
        <v>0.4564233308348693</v>
      </c>
      <c r="Q1496" s="22">
        <f t="shared" ca="1" si="363"/>
        <v>0.12079823770401808</v>
      </c>
      <c r="R1496" s="22">
        <f t="shared" ca="1" si="363"/>
        <v>0.1868533859264</v>
      </c>
      <c r="S1496" s="22">
        <f t="shared" ca="1" si="363"/>
        <v>0.99924982179284094</v>
      </c>
      <c r="T1496" s="22">
        <f t="shared" ca="1" si="366"/>
        <v>-8.1411148716911443E-3</v>
      </c>
      <c r="U1496" s="25">
        <f t="shared" ca="1" si="367"/>
        <v>0.49796473252314405</v>
      </c>
      <c r="V1496" s="22">
        <f t="shared" ca="1" si="372"/>
        <v>2.9211951926826443E-3</v>
      </c>
      <c r="W1496" s="22">
        <f t="shared" ca="1" si="372"/>
        <v>-7.5824051610776154E-4</v>
      </c>
      <c r="X1496" s="22">
        <f t="shared" ca="1" si="372"/>
        <v>-2.9597339807760021E-3</v>
      </c>
      <c r="Y1496" s="22">
        <f t="shared" ca="1" si="372"/>
        <v>-1.1422209315726424E-3</v>
      </c>
      <c r="Z1496" s="22">
        <f t="shared" ca="1" si="372"/>
        <v>3.3189121300240387E-3</v>
      </c>
      <c r="AA1496" s="10">
        <f t="shared" ca="1" si="368"/>
        <v>0</v>
      </c>
      <c r="AB1496" s="10">
        <f t="shared" ca="1" si="369"/>
        <v>0</v>
      </c>
      <c r="AC1496" s="5">
        <f t="shared" ca="1" si="371"/>
        <v>0.51049164464836239</v>
      </c>
    </row>
    <row r="1497" spans="1:29" x14ac:dyDescent="0.2">
      <c r="A1497" s="8">
        <v>44216</v>
      </c>
      <c r="B1497" s="3">
        <v>120645</v>
      </c>
      <c r="C1497" s="3">
        <v>121449</v>
      </c>
      <c r="D1497" s="3">
        <v>118740</v>
      </c>
      <c r="E1497" s="3">
        <v>119708</v>
      </c>
      <c r="F1497" s="3">
        <v>119708</v>
      </c>
      <c r="G1497" s="5">
        <f t="shared" si="364"/>
        <v>-2.1184883215825123E-2</v>
      </c>
      <c r="H1497" s="24">
        <f t="shared" si="365"/>
        <v>0</v>
      </c>
      <c r="I1497" s="3">
        <f t="shared" si="359"/>
        <v>120377.31578947368</v>
      </c>
      <c r="J1497" s="10">
        <f t="shared" si="370"/>
        <v>-7.9968178465771311E-3</v>
      </c>
      <c r="K1497" s="10">
        <f t="shared" si="373"/>
        <v>7.2929957670045951E-4</v>
      </c>
      <c r="L1497" s="10">
        <f t="shared" si="362"/>
        <v>4.1297366615551875E-3</v>
      </c>
      <c r="M1497" s="10">
        <f t="shared" si="361"/>
        <v>1.74986192120669E-3</v>
      </c>
      <c r="N1497" s="10">
        <f t="shared" si="374"/>
        <v>-3.7732998151951856E-3</v>
      </c>
      <c r="O1497" s="22">
        <f t="shared" ca="1" si="363"/>
        <v>0.913330255741715</v>
      </c>
      <c r="P1497" s="22">
        <f t="shared" ca="1" si="363"/>
        <v>0.4564233308348693</v>
      </c>
      <c r="Q1497" s="22">
        <f t="shared" ca="1" si="363"/>
        <v>0.12079823770401808</v>
      </c>
      <c r="R1497" s="22">
        <f t="shared" ca="1" si="363"/>
        <v>0.1868533859264</v>
      </c>
      <c r="S1497" s="22">
        <f t="shared" ca="1" si="363"/>
        <v>0.99924982179284094</v>
      </c>
      <c r="T1497" s="22">
        <f t="shared" ca="1" si="366"/>
        <v>-9.9155029790861798E-3</v>
      </c>
      <c r="U1497" s="25">
        <f t="shared" ca="1" si="367"/>
        <v>0.49752114456470553</v>
      </c>
      <c r="V1497" s="22">
        <f t="shared" ca="1" si="372"/>
        <v>4.9731102233118805E-3</v>
      </c>
      <c r="W1497" s="22">
        <f t="shared" ca="1" si="372"/>
        <v>-4.5354130234421852E-4</v>
      </c>
      <c r="X1497" s="22">
        <f t="shared" ca="1" si="372"/>
        <v>-2.5682260125453123E-3</v>
      </c>
      <c r="Y1497" s="22">
        <f t="shared" ca="1" si="372"/>
        <v>-1.0882148845571084E-3</v>
      </c>
      <c r="Z1497" s="22">
        <f t="shared" ca="1" si="372"/>
        <v>2.3465628762070626E-3</v>
      </c>
      <c r="AA1497" s="10">
        <f t="shared" ca="1" si="368"/>
        <v>0</v>
      </c>
      <c r="AB1497" s="10">
        <f t="shared" ca="1" si="369"/>
        <v>0</v>
      </c>
      <c r="AC1497" s="5">
        <f t="shared" ca="1" si="371"/>
        <v>0.51049164464836239</v>
      </c>
    </row>
    <row r="1498" spans="1:29" x14ac:dyDescent="0.2">
      <c r="A1498" s="8">
        <v>44217</v>
      </c>
      <c r="B1498" s="3">
        <v>119628</v>
      </c>
      <c r="C1498" s="3">
        <v>120243</v>
      </c>
      <c r="D1498" s="3">
        <v>117785</v>
      </c>
      <c r="E1498" s="3">
        <v>118443</v>
      </c>
      <c r="F1498" s="3">
        <v>118443</v>
      </c>
      <c r="G1498" s="5">
        <f t="shared" si="364"/>
        <v>-1.670845892116879E-2</v>
      </c>
      <c r="H1498" s="24">
        <f t="shared" si="365"/>
        <v>0</v>
      </c>
      <c r="I1498" s="3">
        <f t="shared" si="359"/>
        <v>120505.05263157895</v>
      </c>
      <c r="J1498" s="10">
        <f t="shared" si="370"/>
        <v>-1.0567380626190448E-2</v>
      </c>
      <c r="K1498" s="10">
        <f t="shared" si="373"/>
        <v>4.0320379200349256E-4</v>
      </c>
      <c r="L1498" s="10">
        <f t="shared" si="362"/>
        <v>3.3125267227081621E-3</v>
      </c>
      <c r="M1498" s="10">
        <f t="shared" si="361"/>
        <v>1.5676522258183977E-3</v>
      </c>
      <c r="N1498" s="10">
        <f t="shared" si="374"/>
        <v>-8.248296753281514E-3</v>
      </c>
      <c r="O1498" s="22">
        <f t="shared" ca="1" si="363"/>
        <v>0.913330255741715</v>
      </c>
      <c r="P1498" s="22">
        <f t="shared" ca="1" si="363"/>
        <v>0.4564233308348693</v>
      </c>
      <c r="Q1498" s="22">
        <f t="shared" ca="1" si="363"/>
        <v>0.12079823770401808</v>
      </c>
      <c r="R1498" s="22">
        <f t="shared" ca="1" si="363"/>
        <v>0.1868533859264</v>
      </c>
      <c r="S1498" s="22">
        <f t="shared" ca="1" si="363"/>
        <v>0.99924982179284094</v>
      </c>
      <c r="T1498" s="22">
        <f t="shared" ca="1" si="366"/>
        <v>-1.7016517376098269E-2</v>
      </c>
      <c r="U1498" s="25">
        <f t="shared" ca="1" si="367"/>
        <v>0.49574597330580483</v>
      </c>
      <c r="V1498" s="22">
        <f t="shared" ca="1" si="372"/>
        <v>6.5479464719457817E-3</v>
      </c>
      <c r="W1498" s="22">
        <f t="shared" ca="1" si="372"/>
        <v>-2.4984023389684691E-4</v>
      </c>
      <c r="X1498" s="22">
        <f t="shared" ca="1" si="372"/>
        <v>-2.0525661405084062E-3</v>
      </c>
      <c r="Y1498" s="22">
        <f t="shared" ca="1" si="372"/>
        <v>-9.7137627803854719E-4</v>
      </c>
      <c r="Z1498" s="22">
        <f t="shared" ca="1" si="372"/>
        <v>5.1109548842551708E-3</v>
      </c>
      <c r="AA1498" s="10">
        <f t="shared" ca="1" si="368"/>
        <v>0</v>
      </c>
      <c r="AB1498" s="10">
        <f t="shared" ca="1" si="369"/>
        <v>0</v>
      </c>
      <c r="AC1498" s="5">
        <f t="shared" ca="1" si="371"/>
        <v>0.51049164464836239</v>
      </c>
    </row>
    <row r="1499" spans="1:29" x14ac:dyDescent="0.2">
      <c r="A1499" s="8">
        <v>44218</v>
      </c>
      <c r="B1499" s="3">
        <v>118318</v>
      </c>
      <c r="C1499" s="3">
        <v>118318</v>
      </c>
      <c r="D1499" s="3">
        <v>116109</v>
      </c>
      <c r="E1499" s="3">
        <v>117172</v>
      </c>
      <c r="F1499" s="3">
        <v>117172</v>
      </c>
      <c r="G1499" s="5">
        <f t="shared" si="364"/>
        <v>-1.1009456184071231E-2</v>
      </c>
      <c r="H1499" s="24">
        <f t="shared" si="365"/>
        <v>0</v>
      </c>
      <c r="I1499" s="3">
        <f t="shared" si="359"/>
        <v>120548.42105263157</v>
      </c>
      <c r="J1499" s="10">
        <f t="shared" si="370"/>
        <v>-1.0730900095404561E-2</v>
      </c>
      <c r="K1499" s="10">
        <f t="shared" si="373"/>
        <v>5.7324194990460153E-4</v>
      </c>
      <c r="L1499" s="10">
        <f t="shared" si="362"/>
        <v>3.0929471235626883E-3</v>
      </c>
      <c r="M1499" s="10">
        <f t="shared" si="361"/>
        <v>1.4779388767832558E-3</v>
      </c>
      <c r="N1499" s="10">
        <f t="shared" si="374"/>
        <v>-5.5694429614927318E-3</v>
      </c>
      <c r="O1499" s="22">
        <f t="shared" ca="1" si="363"/>
        <v>0.913330255741715</v>
      </c>
      <c r="P1499" s="22">
        <f t="shared" ca="1" si="363"/>
        <v>0.4564233308348693</v>
      </c>
      <c r="Q1499" s="22">
        <f t="shared" ca="1" si="363"/>
        <v>0.12079823770401808</v>
      </c>
      <c r="R1499" s="22">
        <f t="shared" ca="1" si="363"/>
        <v>0.1868533859264</v>
      </c>
      <c r="S1499" s="22">
        <f t="shared" ca="1" si="363"/>
        <v>0.99924982179284094</v>
      </c>
      <c r="T1499" s="22">
        <f t="shared" ca="1" si="366"/>
        <v>-1.4454699169924614E-2</v>
      </c>
      <c r="U1499" s="25">
        <f t="shared" ca="1" si="367"/>
        <v>0.49638638812580166</v>
      </c>
      <c r="V1499" s="22">
        <f t="shared" ca="1" si="372"/>
        <v>6.6579931410766444E-3</v>
      </c>
      <c r="W1499" s="22">
        <f t="shared" ca="1" si="372"/>
        <v>-3.5566829778582054E-4</v>
      </c>
      <c r="X1499" s="22">
        <f t="shared" ca="1" si="372"/>
        <v>-1.9190208231657899E-3</v>
      </c>
      <c r="Y1499" s="22">
        <f t="shared" ca="1" si="372"/>
        <v>-9.1698802682613754E-4</v>
      </c>
      <c r="Z1499" s="22">
        <f t="shared" ca="1" si="372"/>
        <v>3.4555640913212895E-3</v>
      </c>
      <c r="AA1499" s="10">
        <f t="shared" ca="1" si="368"/>
        <v>0</v>
      </c>
      <c r="AB1499" s="10">
        <f t="shared" ca="1" si="369"/>
        <v>0</v>
      </c>
      <c r="AC1499" s="5">
        <f t="shared" ca="1" si="371"/>
        <v>0.51049164464836239</v>
      </c>
    </row>
    <row r="1500" spans="1:29" x14ac:dyDescent="0.2">
      <c r="A1500" s="8">
        <v>44222</v>
      </c>
      <c r="B1500" s="3">
        <v>117381</v>
      </c>
      <c r="C1500" s="3">
        <v>119167</v>
      </c>
      <c r="D1500" s="3">
        <v>116109</v>
      </c>
      <c r="E1500" s="3">
        <v>116464</v>
      </c>
      <c r="F1500" s="3">
        <v>116464</v>
      </c>
      <c r="G1500" s="5">
        <f t="shared" si="364"/>
        <v>2.4471081192471544E-2</v>
      </c>
      <c r="H1500" s="24">
        <f t="shared" si="365"/>
        <v>1</v>
      </c>
      <c r="I1500" s="3">
        <f t="shared" ref="I1500:I1563" si="375">AVERAGE(F1482:F1500)</f>
        <v>120475.10526315789</v>
      </c>
      <c r="J1500" s="10">
        <f t="shared" si="370"/>
        <v>-6.0423992080018696E-3</v>
      </c>
      <c r="K1500" s="10">
        <f t="shared" si="373"/>
        <v>1.2803827691314494E-4</v>
      </c>
      <c r="L1500" s="10">
        <f t="shared" si="362"/>
        <v>2.35423586694955E-3</v>
      </c>
      <c r="M1500" s="10">
        <f t="shared" si="361"/>
        <v>1.5635224445849428E-3</v>
      </c>
      <c r="N1500" s="10">
        <f t="shared" si="374"/>
        <v>-8.0061181857423724E-3</v>
      </c>
      <c r="O1500" s="22">
        <f t="shared" ca="1" si="363"/>
        <v>0.913330255741715</v>
      </c>
      <c r="P1500" s="22">
        <f t="shared" ca="1" si="363"/>
        <v>0.4564233308348693</v>
      </c>
      <c r="Q1500" s="22">
        <f t="shared" ca="1" si="363"/>
        <v>0.12079823770401808</v>
      </c>
      <c r="R1500" s="22">
        <f t="shared" ca="1" si="363"/>
        <v>0.1868533859264</v>
      </c>
      <c r="S1500" s="22">
        <f t="shared" ca="1" si="363"/>
        <v>0.99924982179284094</v>
      </c>
      <c r="T1500" s="22">
        <f t="shared" ca="1" si="366"/>
        <v>-1.2883841520860601E-2</v>
      </c>
      <c r="U1500" s="25">
        <f t="shared" ca="1" si="367"/>
        <v>0.49677908417388489</v>
      </c>
      <c r="V1500" s="22">
        <f t="shared" ca="1" si="372"/>
        <v>-3.8006693553845213E-3</v>
      </c>
      <c r="W1500" s="22">
        <f t="shared" ca="1" si="372"/>
        <v>8.0536081551114361E-5</v>
      </c>
      <c r="X1500" s="22">
        <f t="shared" ca="1" si="372"/>
        <v>1.4808144590997864E-3</v>
      </c>
      <c r="Y1500" s="22">
        <f t="shared" ca="1" si="372"/>
        <v>9.8345568325250692E-4</v>
      </c>
      <c r="Z1500" s="22">
        <f t="shared" ca="1" si="372"/>
        <v>-5.0358486747849353E-3</v>
      </c>
      <c r="AA1500" s="10">
        <f t="shared" ca="1" si="368"/>
        <v>0</v>
      </c>
      <c r="AB1500" s="10">
        <f t="shared" ca="1" si="369"/>
        <v>0</v>
      </c>
      <c r="AC1500" s="5">
        <f t="shared" ca="1" si="371"/>
        <v>0.51049164464836239</v>
      </c>
    </row>
    <row r="1501" spans="1:29" x14ac:dyDescent="0.2">
      <c r="A1501" s="8">
        <v>44223</v>
      </c>
      <c r="B1501" s="3">
        <v>116463</v>
      </c>
      <c r="C1501" s="3">
        <v>117840</v>
      </c>
      <c r="D1501" s="3">
        <v>114887</v>
      </c>
      <c r="E1501" s="3">
        <v>115882</v>
      </c>
      <c r="F1501" s="3">
        <v>115882</v>
      </c>
      <c r="G1501" s="5">
        <f t="shared" si="364"/>
        <v>1.078683488376031E-3</v>
      </c>
      <c r="H1501" s="24">
        <f t="shared" si="365"/>
        <v>1</v>
      </c>
      <c r="I1501" s="3">
        <f t="shared" si="375"/>
        <v>120308.31578947368</v>
      </c>
      <c r="J1501" s="10">
        <f t="shared" si="370"/>
        <v>-4.9972523698310622E-3</v>
      </c>
      <c r="K1501" s="10">
        <f t="shared" si="373"/>
        <v>-7.7030991932792168E-4</v>
      </c>
      <c r="L1501" s="10">
        <f t="shared" si="362"/>
        <v>1.9775208292725967E-3</v>
      </c>
      <c r="M1501" s="10">
        <f t="shared" si="361"/>
        <v>1.5138480516070152E-3</v>
      </c>
      <c r="N1501" s="10">
        <f t="shared" si="374"/>
        <v>-8.0669500292010147E-3</v>
      </c>
      <c r="O1501" s="22">
        <f t="shared" ca="1" si="363"/>
        <v>0.913330255741715</v>
      </c>
      <c r="P1501" s="22">
        <f t="shared" ca="1" si="363"/>
        <v>0.4564233308348693</v>
      </c>
      <c r="Q1501" s="22">
        <f t="shared" ca="1" si="363"/>
        <v>0.12079823770401808</v>
      </c>
      <c r="R1501" s="22">
        <f t="shared" ca="1" si="363"/>
        <v>0.1868533859264</v>
      </c>
      <c r="S1501" s="22">
        <f t="shared" ca="1" si="363"/>
        <v>0.99924982179284094</v>
      </c>
      <c r="T1501" s="22">
        <f t="shared" ca="1" si="366"/>
        <v>-1.245487891776938E-2</v>
      </c>
      <c r="U1501" s="25">
        <f t="shared" ca="1" si="367"/>
        <v>0.49688632052099052</v>
      </c>
      <c r="V1501" s="22">
        <f t="shared" ca="1" si="372"/>
        <v>-3.142610658672251E-3</v>
      </c>
      <c r="W1501" s="22">
        <f t="shared" ca="1" si="372"/>
        <v>-4.8442303566164019E-4</v>
      </c>
      <c r="X1501" s="22">
        <f t="shared" ca="1" si="372"/>
        <v>1.2435989971882374E-3</v>
      </c>
      <c r="Y1501" s="22">
        <f t="shared" ca="1" si="372"/>
        <v>9.5201015888482271E-4</v>
      </c>
      <c r="Z1501" s="22">
        <f t="shared" ca="1" si="372"/>
        <v>-5.0730443989164715E-3</v>
      </c>
      <c r="AA1501" s="10">
        <f t="shared" ca="1" si="368"/>
        <v>0</v>
      </c>
      <c r="AB1501" s="10">
        <f t="shared" ca="1" si="369"/>
        <v>0</v>
      </c>
      <c r="AC1501" s="5">
        <f t="shared" ca="1" si="371"/>
        <v>0.51049164464836239</v>
      </c>
    </row>
    <row r="1502" spans="1:29" x14ac:dyDescent="0.2">
      <c r="A1502" s="8">
        <v>44224</v>
      </c>
      <c r="B1502" s="3">
        <v>115882</v>
      </c>
      <c r="C1502" s="3">
        <v>119314</v>
      </c>
      <c r="D1502" s="3">
        <v>115734</v>
      </c>
      <c r="E1502" s="3">
        <v>119314</v>
      </c>
      <c r="F1502" s="3">
        <v>119314</v>
      </c>
      <c r="G1502" s="5">
        <f t="shared" si="364"/>
        <v>-1.6335048695039989E-2</v>
      </c>
      <c r="H1502" s="24">
        <f t="shared" si="365"/>
        <v>0</v>
      </c>
      <c r="I1502" s="3">
        <f t="shared" si="375"/>
        <v>120299.84210526316</v>
      </c>
      <c r="J1502" s="10">
        <f t="shared" si="370"/>
        <v>2.9616333856854471E-2</v>
      </c>
      <c r="K1502" s="10">
        <f t="shared" si="373"/>
        <v>2.039607049741099E-4</v>
      </c>
      <c r="L1502" s="10">
        <f t="shared" si="362"/>
        <v>2.7253277581396175E-3</v>
      </c>
      <c r="M1502" s="10">
        <f t="shared" si="361"/>
        <v>1.6590533682324848E-3</v>
      </c>
      <c r="N1502" s="10">
        <f t="shared" si="374"/>
        <v>-5.4431968851469397E-4</v>
      </c>
      <c r="O1502" s="22">
        <f t="shared" ca="1" si="363"/>
        <v>0.913330255741715</v>
      </c>
      <c r="P1502" s="22">
        <f t="shared" ca="1" si="363"/>
        <v>0.4564233308348693</v>
      </c>
      <c r="Q1502" s="22">
        <f t="shared" ca="1" si="363"/>
        <v>0.12079823770401808</v>
      </c>
      <c r="R1502" s="22">
        <f t="shared" ca="1" si="363"/>
        <v>0.1868533859264</v>
      </c>
      <c r="S1502" s="22">
        <f t="shared" ca="1" si="363"/>
        <v>0.99924982179284094</v>
      </c>
      <c r="T1502" s="22">
        <f t="shared" ca="1" si="366"/>
        <v>2.7237889377825921E-2</v>
      </c>
      <c r="U1502" s="25">
        <f t="shared" ca="1" si="367"/>
        <v>0.5068090513785749</v>
      </c>
      <c r="V1502" s="22">
        <f t="shared" ca="1" si="372"/>
        <v>-1.8758803067740106E-2</v>
      </c>
      <c r="W1502" s="22">
        <f t="shared" ca="1" si="372"/>
        <v>-1.291874516494639E-4</v>
      </c>
      <c r="X1502" s="22">
        <f t="shared" ca="1" si="372"/>
        <v>-1.7262057808061378E-3</v>
      </c>
      <c r="Y1502" s="22">
        <f t="shared" ca="1" si="372"/>
        <v>-1.0508341634709517E-3</v>
      </c>
      <c r="Z1502" s="22">
        <f t="shared" ca="1" si="372"/>
        <v>3.4476873106890552E-4</v>
      </c>
      <c r="AA1502" s="10">
        <f t="shared" ca="1" si="368"/>
        <v>0</v>
      </c>
      <c r="AB1502" s="10">
        <f t="shared" ca="1" si="369"/>
        <v>0</v>
      </c>
      <c r="AC1502" s="5">
        <f t="shared" ca="1" si="371"/>
        <v>0.51049164464836239</v>
      </c>
    </row>
    <row r="1503" spans="1:29" x14ac:dyDescent="0.2">
      <c r="A1503" s="8">
        <v>44225</v>
      </c>
      <c r="B1503" s="3">
        <v>118880</v>
      </c>
      <c r="C1503" s="3">
        <v>118880</v>
      </c>
      <c r="D1503" s="3">
        <v>115299</v>
      </c>
      <c r="E1503" s="3">
        <v>116007</v>
      </c>
      <c r="F1503" s="3">
        <v>116007</v>
      </c>
      <c r="G1503" s="5">
        <f t="shared" si="364"/>
        <v>1.919711741532848E-2</v>
      </c>
      <c r="H1503" s="24">
        <f t="shared" si="365"/>
        <v>1</v>
      </c>
      <c r="I1503" s="3">
        <f t="shared" si="375"/>
        <v>120126.21052631579</v>
      </c>
      <c r="J1503" s="10">
        <f t="shared" si="370"/>
        <v>-2.7716780930988838E-2</v>
      </c>
      <c r="K1503" s="10">
        <f t="shared" si="373"/>
        <v>-1.3599532842469564E-3</v>
      </c>
      <c r="L1503" s="10">
        <f t="shared" si="362"/>
        <v>2.6219545242441365E-3</v>
      </c>
      <c r="M1503" s="10">
        <f t="shared" si="361"/>
        <v>1.6534655986707924E-3</v>
      </c>
      <c r="N1503" s="10">
        <f t="shared" si="374"/>
        <v>-3.9741997494743718E-3</v>
      </c>
      <c r="O1503" s="22">
        <f t="shared" ca="1" si="363"/>
        <v>0.913330255741715</v>
      </c>
      <c r="P1503" s="22">
        <f t="shared" ca="1" si="363"/>
        <v>0.4564233308348693</v>
      </c>
      <c r="Q1503" s="22">
        <f t="shared" ca="1" si="363"/>
        <v>0.12079823770401808</v>
      </c>
      <c r="R1503" s="22">
        <f t="shared" ca="1" si="363"/>
        <v>0.1868533859264</v>
      </c>
      <c r="S1503" s="22">
        <f t="shared" ca="1" si="363"/>
        <v>0.99924982179284094</v>
      </c>
      <c r="T1503" s="22">
        <f t="shared" ca="1" si="366"/>
        <v>-2.9280824283751131E-2</v>
      </c>
      <c r="U1503" s="25">
        <f t="shared" ca="1" si="367"/>
        <v>0.49268031689261749</v>
      </c>
      <c r="V1503" s="22">
        <f t="shared" ca="1" si="372"/>
        <v>-1.7572818791926837E-2</v>
      </c>
      <c r="W1503" s="22">
        <f t="shared" ca="1" si="372"/>
        <v>-8.6222901169731667E-4</v>
      </c>
      <c r="X1503" s="22">
        <f t="shared" ca="1" si="372"/>
        <v>1.6623550855323355E-3</v>
      </c>
      <c r="Y1503" s="22">
        <f t="shared" ca="1" si="372"/>
        <v>1.0483198397560104E-3</v>
      </c>
      <c r="Z1503" s="22">
        <f t="shared" ca="1" si="372"/>
        <v>-2.5196970822232707E-3</v>
      </c>
      <c r="AA1503" s="10">
        <f t="shared" ca="1" si="368"/>
        <v>0</v>
      </c>
      <c r="AB1503" s="10">
        <f t="shared" ca="1" si="369"/>
        <v>-2.019711741532848E-2</v>
      </c>
      <c r="AC1503" s="5">
        <f t="shared" ca="1" si="371"/>
        <v>0.49029452723303391</v>
      </c>
    </row>
    <row r="1504" spans="1:29" x14ac:dyDescent="0.2">
      <c r="A1504" s="8">
        <v>44228</v>
      </c>
      <c r="B1504" s="3">
        <v>115093</v>
      </c>
      <c r="C1504" s="3">
        <v>117862</v>
      </c>
      <c r="D1504" s="3">
        <v>115093</v>
      </c>
      <c r="E1504" s="3">
        <v>117365</v>
      </c>
      <c r="F1504" s="3">
        <v>117365</v>
      </c>
      <c r="G1504" s="5">
        <f t="shared" si="364"/>
        <v>2.0108209432113444E-2</v>
      </c>
      <c r="H1504" s="24">
        <f t="shared" si="365"/>
        <v>1</v>
      </c>
      <c r="I1504" s="3">
        <f t="shared" si="375"/>
        <v>120063.42105263157</v>
      </c>
      <c r="J1504" s="10">
        <f t="shared" si="370"/>
        <v>1.1706190143698114E-2</v>
      </c>
      <c r="K1504" s="10">
        <f t="shared" si="373"/>
        <v>-7.0391768373708754E-4</v>
      </c>
      <c r="L1504" s="10">
        <f t="shared" si="362"/>
        <v>2.3986278744633394E-3</v>
      </c>
      <c r="M1504" s="10">
        <f t="shared" si="361"/>
        <v>1.4888501158128731E-3</v>
      </c>
      <c r="N1504" s="10">
        <f t="shared" si="374"/>
        <v>5.1321829834616306E-4</v>
      </c>
      <c r="O1504" s="22">
        <f t="shared" ca="1" si="363"/>
        <v>0.913330255741715</v>
      </c>
      <c r="P1504" s="22">
        <f t="shared" ca="1" si="363"/>
        <v>0.4564233308348693</v>
      </c>
      <c r="Q1504" s="22">
        <f t="shared" ca="1" si="363"/>
        <v>0.12079823770401808</v>
      </c>
      <c r="R1504" s="22">
        <f t="shared" ca="1" si="363"/>
        <v>0.1868533859264</v>
      </c>
      <c r="S1504" s="22">
        <f t="shared" ca="1" si="363"/>
        <v>0.99924982179284094</v>
      </c>
      <c r="T1504" s="22">
        <f t="shared" ca="1" si="366"/>
        <v>1.1451113182442779E-2</v>
      </c>
      <c r="U1504" s="25">
        <f t="shared" ca="1" si="367"/>
        <v>0.50286274701348976</v>
      </c>
      <c r="V1504" s="22">
        <f t="shared" ca="1" si="372"/>
        <v>7.2742405469729213E-3</v>
      </c>
      <c r="W1504" s="22">
        <f t="shared" ca="1" si="372"/>
        <v>-4.3741529002312712E-4</v>
      </c>
      <c r="X1504" s="22">
        <f t="shared" ca="1" si="372"/>
        <v>1.4905102281218044E-3</v>
      </c>
      <c r="Y1504" s="22">
        <f t="shared" ca="1" si="372"/>
        <v>9.251732414957965E-4</v>
      </c>
      <c r="Z1504" s="22">
        <f t="shared" ca="1" si="372"/>
        <v>3.1891446401012606E-4</v>
      </c>
      <c r="AA1504" s="10">
        <f t="shared" ca="1" si="368"/>
        <v>1.9108209432113443E-2</v>
      </c>
      <c r="AB1504" s="10">
        <f t="shared" ca="1" si="369"/>
        <v>0</v>
      </c>
      <c r="AC1504" s="5">
        <f t="shared" ca="1" si="371"/>
        <v>0.50940273666514735</v>
      </c>
    </row>
    <row r="1505" spans="1:29" x14ac:dyDescent="0.2">
      <c r="A1505" s="8">
        <v>44229</v>
      </c>
      <c r="B1505" s="3">
        <v>117520</v>
      </c>
      <c r="C1505" s="3">
        <v>119805</v>
      </c>
      <c r="D1505" s="3">
        <v>117519</v>
      </c>
      <c r="E1505" s="3">
        <v>118234</v>
      </c>
      <c r="F1505" s="3">
        <v>118234</v>
      </c>
      <c r="G1505" s="5">
        <f t="shared" si="364"/>
        <v>8.6861647241909257E-3</v>
      </c>
      <c r="H1505" s="24">
        <f t="shared" si="365"/>
        <v>1</v>
      </c>
      <c r="I1505" s="3">
        <f t="shared" si="375"/>
        <v>120011.36842105263</v>
      </c>
      <c r="J1505" s="10">
        <f t="shared" si="370"/>
        <v>7.4042516934349489E-3</v>
      </c>
      <c r="K1505" s="10">
        <f t="shared" si="373"/>
        <v>-2.0225475240887025E-5</v>
      </c>
      <c r="L1505" s="10">
        <f t="shared" si="362"/>
        <v>2.1796737166602663E-3</v>
      </c>
      <c r="M1505" s="10">
        <f t="shared" si="361"/>
        <v>1.5880472799948931E-3</v>
      </c>
      <c r="N1505" s="10">
        <f t="shared" si="374"/>
        <v>3.2025484786335268E-3</v>
      </c>
      <c r="O1505" s="22">
        <f t="shared" ca="1" si="363"/>
        <v>0.913330255741715</v>
      </c>
      <c r="P1505" s="22">
        <f t="shared" ca="1" si="363"/>
        <v>0.4564233308348693</v>
      </c>
      <c r="Q1505" s="22">
        <f t="shared" ca="1" si="363"/>
        <v>0.12079823770401808</v>
      </c>
      <c r="R1505" s="22">
        <f t="shared" ca="1" si="363"/>
        <v>0.1868533859264</v>
      </c>
      <c r="S1505" s="22">
        <f t="shared" ca="1" si="363"/>
        <v>0.99924982179284094</v>
      </c>
      <c r="T1505" s="22">
        <f t="shared" ca="1" si="366"/>
        <v>1.0513474465541874E-2</v>
      </c>
      <c r="U1505" s="25">
        <f t="shared" ca="1" si="367"/>
        <v>0.50262834440649884</v>
      </c>
      <c r="V1505" s="22">
        <f t="shared" ca="1" si="372"/>
        <v>4.6032039511688973E-3</v>
      </c>
      <c r="W1505" s="22">
        <f t="shared" ca="1" si="372"/>
        <v>-1.257412516455507E-5</v>
      </c>
      <c r="X1505" s="22">
        <f t="shared" ca="1" si="372"/>
        <v>1.3550974602451478E-3</v>
      </c>
      <c r="Y1505" s="22">
        <f t="shared" ca="1" si="372"/>
        <v>9.8728484883855126E-4</v>
      </c>
      <c r="Z1505" s="22">
        <f t="shared" ca="1" si="372"/>
        <v>1.9910160298476768E-3</v>
      </c>
      <c r="AA1505" s="10">
        <f t="shared" ca="1" si="368"/>
        <v>7.6861647241909256E-3</v>
      </c>
      <c r="AB1505" s="10">
        <f t="shared" ca="1" si="369"/>
        <v>0</v>
      </c>
      <c r="AC1505" s="5">
        <f t="shared" ca="1" si="371"/>
        <v>0.51708890138933827</v>
      </c>
    </row>
    <row r="1506" spans="1:29" x14ac:dyDescent="0.2">
      <c r="A1506" s="8">
        <v>44230</v>
      </c>
      <c r="B1506" s="3">
        <v>118235</v>
      </c>
      <c r="C1506" s="3">
        <v>120210</v>
      </c>
      <c r="D1506" s="3">
        <v>118234</v>
      </c>
      <c r="E1506" s="3">
        <v>119725</v>
      </c>
      <c r="F1506" s="3">
        <v>119725</v>
      </c>
      <c r="G1506" s="5">
        <f t="shared" si="364"/>
        <v>1.6704948841093081E-3</v>
      </c>
      <c r="H1506" s="24">
        <f t="shared" si="365"/>
        <v>1</v>
      </c>
      <c r="I1506" s="3">
        <f t="shared" si="375"/>
        <v>120004.73684210527</v>
      </c>
      <c r="J1506" s="10">
        <f t="shared" si="370"/>
        <v>1.2610585787506068E-2</v>
      </c>
      <c r="K1506" s="10">
        <f t="shared" si="373"/>
        <v>3.2985036518959896E-4</v>
      </c>
      <c r="L1506" s="10">
        <f t="shared" si="362"/>
        <v>2.2817397967813367E-3</v>
      </c>
      <c r="M1506" s="10">
        <f t="shared" si="361"/>
        <v>1.8309216908230209E-3</v>
      </c>
      <c r="N1506" s="10">
        <f t="shared" si="374"/>
        <v>6.7241161101009531E-3</v>
      </c>
      <c r="O1506" s="22">
        <f t="shared" ca="1" si="363"/>
        <v>0.913330255741715</v>
      </c>
      <c r="P1506" s="22">
        <f t="shared" ca="1" si="363"/>
        <v>0.4564233308348693</v>
      </c>
      <c r="Q1506" s="22">
        <f t="shared" ca="1" si="363"/>
        <v>0.12079823770401808</v>
      </c>
      <c r="R1506" s="22">
        <f t="shared" ca="1" si="363"/>
        <v>0.1868533859264</v>
      </c>
      <c r="S1506" s="22">
        <f t="shared" ca="1" si="363"/>
        <v>0.99924982179284094</v>
      </c>
      <c r="T1506" s="22">
        <f t="shared" ca="1" si="366"/>
        <v>1.9004996833092116E-2</v>
      </c>
      <c r="U1506" s="25">
        <f t="shared" ca="1" si="367"/>
        <v>0.50475110620483421</v>
      </c>
      <c r="V1506" s="22">
        <f t="shared" ca="1" si="372"/>
        <v>7.8060184417340934E-3</v>
      </c>
      <c r="W1506" s="22">
        <f t="shared" ca="1" si="372"/>
        <v>2.0417909818540986E-4</v>
      </c>
      <c r="X1506" s="22">
        <f t="shared" ca="1" si="372"/>
        <v>1.4124088470624623E-3</v>
      </c>
      <c r="Y1506" s="22">
        <f t="shared" ca="1" si="372"/>
        <v>1.133350085774403E-3</v>
      </c>
      <c r="Z1506" s="22">
        <f t="shared" ca="1" si="372"/>
        <v>4.1622629784424754E-3</v>
      </c>
      <c r="AA1506" s="10">
        <f t="shared" ca="1" si="368"/>
        <v>0</v>
      </c>
      <c r="AB1506" s="10">
        <f t="shared" ca="1" si="369"/>
        <v>0</v>
      </c>
      <c r="AC1506" s="5">
        <f t="shared" ca="1" si="371"/>
        <v>0.51708890138933827</v>
      </c>
    </row>
    <row r="1507" spans="1:29" x14ac:dyDescent="0.2">
      <c r="A1507" s="8">
        <v>44231</v>
      </c>
      <c r="B1507" s="3">
        <v>119728</v>
      </c>
      <c r="C1507" s="3">
        <v>120560</v>
      </c>
      <c r="D1507" s="3">
        <v>118918</v>
      </c>
      <c r="E1507" s="3">
        <v>119261</v>
      </c>
      <c r="F1507" s="3">
        <v>119261</v>
      </c>
      <c r="G1507" s="5">
        <f t="shared" si="364"/>
        <v>2.1381675484861695E-3</v>
      </c>
      <c r="H1507" s="24">
        <f t="shared" si="365"/>
        <v>1</v>
      </c>
      <c r="I1507" s="3">
        <f t="shared" si="375"/>
        <v>119862.89473684211</v>
      </c>
      <c r="J1507" s="10">
        <f t="shared" si="370"/>
        <v>-3.875548131133888E-3</v>
      </c>
      <c r="K1507" s="10">
        <f t="shared" si="373"/>
        <v>-1.2729904173615082E-4</v>
      </c>
      <c r="L1507" s="10">
        <f t="shared" si="362"/>
        <v>2.3433702977552606E-3</v>
      </c>
      <c r="M1507" s="10">
        <f t="shared" si="361"/>
        <v>1.740439161527646E-3</v>
      </c>
      <c r="N1507" s="10">
        <f t="shared" si="374"/>
        <v>2.5739712503280997E-5</v>
      </c>
      <c r="O1507" s="22">
        <f t="shared" ca="1" si="363"/>
        <v>0.913330255741715</v>
      </c>
      <c r="P1507" s="22">
        <f t="shared" ca="1" si="363"/>
        <v>0.4564233308348693</v>
      </c>
      <c r="Q1507" s="22">
        <f t="shared" ca="1" si="363"/>
        <v>0.12079823770401808</v>
      </c>
      <c r="R1507" s="22">
        <f t="shared" ca="1" si="363"/>
        <v>0.1868533859264</v>
      </c>
      <c r="S1507" s="22">
        <f t="shared" ca="1" si="363"/>
        <v>0.99924982179284094</v>
      </c>
      <c r="T1507" s="22">
        <f t="shared" ca="1" si="366"/>
        <v>-2.9637552626701172E-3</v>
      </c>
      <c r="U1507" s="25">
        <f t="shared" ca="1" si="367"/>
        <v>0.49925906172668966</v>
      </c>
      <c r="V1507" s="22">
        <f t="shared" ca="1" si="372"/>
        <v>-2.4258016824136473E-3</v>
      </c>
      <c r="W1507" s="22">
        <f t="shared" ca="1" si="372"/>
        <v>-7.9679627026810255E-5</v>
      </c>
      <c r="X1507" s="22">
        <f t="shared" ca="1" si="372"/>
        <v>1.4667735810443214E-3</v>
      </c>
      <c r="Y1507" s="22">
        <f t="shared" ca="1" si="372"/>
        <v>1.0893840311917689E-3</v>
      </c>
      <c r="Z1507" s="22">
        <f t="shared" ca="1" si="372"/>
        <v>1.6111124357791014E-5</v>
      </c>
      <c r="AA1507" s="10">
        <f t="shared" ca="1" si="368"/>
        <v>0</v>
      </c>
      <c r="AB1507" s="10">
        <f t="shared" ca="1" si="369"/>
        <v>0</v>
      </c>
      <c r="AC1507" s="5">
        <f t="shared" ca="1" si="371"/>
        <v>0.51708890138933827</v>
      </c>
    </row>
    <row r="1508" spans="1:29" x14ac:dyDescent="0.2">
      <c r="A1508" s="8">
        <v>44232</v>
      </c>
      <c r="B1508" s="3">
        <v>119261</v>
      </c>
      <c r="C1508" s="3">
        <v>121117</v>
      </c>
      <c r="D1508" s="3">
        <v>119261</v>
      </c>
      <c r="E1508" s="3">
        <v>119925</v>
      </c>
      <c r="F1508" s="3">
        <v>119925</v>
      </c>
      <c r="G1508" s="5">
        <f t="shared" si="364"/>
        <v>-4.1359182822597873E-3</v>
      </c>
      <c r="H1508" s="24">
        <f t="shared" si="365"/>
        <v>0</v>
      </c>
      <c r="I1508" s="3">
        <f t="shared" si="375"/>
        <v>119591.73684210527</v>
      </c>
      <c r="J1508" s="10">
        <f t="shared" si="370"/>
        <v>5.5676205968422376E-3</v>
      </c>
      <c r="K1508" s="10">
        <f t="shared" si="373"/>
        <v>-7.2709174427841865E-4</v>
      </c>
      <c r="L1508" s="10">
        <f t="shared" si="362"/>
        <v>2.448336713805439E-3</v>
      </c>
      <c r="M1508" s="10">
        <f t="shared" si="361"/>
        <v>1.9138530652894746E-3</v>
      </c>
      <c r="N1508" s="10">
        <f t="shared" si="374"/>
        <v>6.6826200180694958E-3</v>
      </c>
      <c r="O1508" s="22">
        <f t="shared" ca="1" si="363"/>
        <v>0.913330255741715</v>
      </c>
      <c r="P1508" s="22">
        <f t="shared" ca="1" si="363"/>
        <v>0.4564233308348693</v>
      </c>
      <c r="Q1508" s="22">
        <f t="shared" ca="1" si="363"/>
        <v>0.12079823770401808</v>
      </c>
      <c r="R1508" s="22">
        <f t="shared" ca="1" si="363"/>
        <v>0.1868533859264</v>
      </c>
      <c r="S1508" s="22">
        <f t="shared" ca="1" si="363"/>
        <v>0.99924982179284094</v>
      </c>
      <c r="T1508" s="22">
        <f t="shared" ca="1" si="366"/>
        <v>1.2084186255754586E-2</v>
      </c>
      <c r="U1508" s="25">
        <f t="shared" ca="1" si="367"/>
        <v>0.50302100980147124</v>
      </c>
      <c r="V1508" s="22">
        <f t="shared" ca="1" si="372"/>
        <v>-3.5006598687611001E-3</v>
      </c>
      <c r="W1508" s="22">
        <f t="shared" ca="1" si="372"/>
        <v>4.5716133954001371E-4</v>
      </c>
      <c r="X1508" s="22">
        <f t="shared" ca="1" si="372"/>
        <v>-1.5393998082581612E-3</v>
      </c>
      <c r="Y1508" s="22">
        <f t="shared" ca="1" si="372"/>
        <v>-1.2033414461043101E-3</v>
      </c>
      <c r="Z1508" s="22">
        <f t="shared" ca="1" si="372"/>
        <v>-4.2017194434375588E-3</v>
      </c>
      <c r="AA1508" s="10">
        <f t="shared" ca="1" si="368"/>
        <v>0</v>
      </c>
      <c r="AB1508" s="10">
        <f t="shared" ca="1" si="369"/>
        <v>0</v>
      </c>
      <c r="AC1508" s="5">
        <f t="shared" ca="1" si="371"/>
        <v>0.51708890138933827</v>
      </c>
    </row>
    <row r="1509" spans="1:29" x14ac:dyDescent="0.2">
      <c r="A1509" s="8">
        <v>44235</v>
      </c>
      <c r="B1509" s="3">
        <v>120239</v>
      </c>
      <c r="C1509" s="3">
        <v>120844</v>
      </c>
      <c r="D1509" s="3">
        <v>119140</v>
      </c>
      <c r="E1509" s="3">
        <v>119516</v>
      </c>
      <c r="F1509" s="3">
        <v>119516</v>
      </c>
      <c r="G1509" s="5">
        <f t="shared" si="364"/>
        <v>-9.0866494862612557E-3</v>
      </c>
      <c r="H1509" s="24">
        <f t="shared" si="365"/>
        <v>0</v>
      </c>
      <c r="I1509" s="3">
        <f t="shared" si="375"/>
        <v>119418.52631578948</v>
      </c>
      <c r="J1509" s="10">
        <f t="shared" si="370"/>
        <v>-3.4104648738795262E-3</v>
      </c>
      <c r="K1509" s="10">
        <f t="shared" si="373"/>
        <v>-2.1771748292266136E-3</v>
      </c>
      <c r="L1509" s="10">
        <f t="shared" si="362"/>
        <v>2.2182753176018233E-3</v>
      </c>
      <c r="M1509" s="10">
        <f t="shared" si="361"/>
        <v>1.755610485516197E-3</v>
      </c>
      <c r="N1509" s="10">
        <f t="shared" si="374"/>
        <v>3.6592890145539679E-3</v>
      </c>
      <c r="O1509" s="22">
        <f t="shared" ca="1" si="363"/>
        <v>0.913330255741715</v>
      </c>
      <c r="P1509" s="22">
        <f t="shared" ca="1" si="363"/>
        <v>0.4564233308348693</v>
      </c>
      <c r="Q1509" s="22">
        <f t="shared" ca="1" si="363"/>
        <v>0.12079823770401808</v>
      </c>
      <c r="R1509" s="22">
        <f t="shared" ca="1" si="363"/>
        <v>0.1868533859264</v>
      </c>
      <c r="S1509" s="22">
        <f t="shared" ca="1" si="363"/>
        <v>0.99924982179284094</v>
      </c>
      <c r="T1509" s="22">
        <f t="shared" ca="1" si="366"/>
        <v>1.4395526555279403E-4</v>
      </c>
      <c r="U1509" s="25">
        <f t="shared" ca="1" si="367"/>
        <v>0.50003598881632605</v>
      </c>
      <c r="V1509" s="22">
        <f t="shared" ca="1" si="372"/>
        <v>2.1316939583732827E-3</v>
      </c>
      <c r="W1509" s="22">
        <f t="shared" ca="1" si="372"/>
        <v>1.3608322036477605E-3</v>
      </c>
      <c r="X1509" s="22">
        <f t="shared" ca="1" si="372"/>
        <v>-1.3865218576965827E-3</v>
      </c>
      <c r="Y1509" s="22">
        <f t="shared" ca="1" si="372"/>
        <v>-1.0973355256916988E-3</v>
      </c>
      <c r="Z1509" s="22">
        <f t="shared" ca="1" si="372"/>
        <v>-2.2872202390969319E-3</v>
      </c>
      <c r="AA1509" s="10">
        <f t="shared" ca="1" si="368"/>
        <v>0</v>
      </c>
      <c r="AB1509" s="10">
        <f t="shared" ca="1" si="369"/>
        <v>0</v>
      </c>
      <c r="AC1509" s="5">
        <f t="shared" ca="1" si="371"/>
        <v>0.51708890138933827</v>
      </c>
    </row>
    <row r="1510" spans="1:29" x14ac:dyDescent="0.2">
      <c r="A1510" s="8">
        <v>44236</v>
      </c>
      <c r="B1510" s="3">
        <v>119696</v>
      </c>
      <c r="C1510" s="3">
        <v>119975</v>
      </c>
      <c r="D1510" s="3">
        <v>118246</v>
      </c>
      <c r="E1510" s="3">
        <v>119429</v>
      </c>
      <c r="F1510" s="3">
        <v>119429</v>
      </c>
      <c r="G1510" s="5">
        <f t="shared" si="364"/>
        <v>-1.6243960847029948E-3</v>
      </c>
      <c r="H1510" s="24">
        <f t="shared" si="365"/>
        <v>0</v>
      </c>
      <c r="I1510" s="3">
        <f t="shared" si="375"/>
        <v>119178.05263157895</v>
      </c>
      <c r="J1510" s="10">
        <f t="shared" si="370"/>
        <v>-7.2793600856790874E-4</v>
      </c>
      <c r="K1510" s="10">
        <f t="shared" si="373"/>
        <v>-1.3061306133210714E-3</v>
      </c>
      <c r="L1510" s="10">
        <f t="shared" si="362"/>
        <v>1.7553980248976586E-3</v>
      </c>
      <c r="M1510" s="10">
        <f t="shared" ref="M1510:M1573" si="376">AVERAGE(J1411:J1510)</f>
        <v>1.9908971721074521E-3</v>
      </c>
      <c r="N1510" s="10">
        <f t="shared" si="374"/>
        <v>2.0328514741533967E-3</v>
      </c>
      <c r="O1510" s="22">
        <f t="shared" ca="1" si="363"/>
        <v>0.913330255741715</v>
      </c>
      <c r="P1510" s="22">
        <f t="shared" ca="1" si="363"/>
        <v>0.4564233308348693</v>
      </c>
      <c r="Q1510" s="22">
        <f t="shared" ca="1" si="363"/>
        <v>0.12079823770401808</v>
      </c>
      <c r="R1510" s="22">
        <f t="shared" ca="1" si="363"/>
        <v>0.1868533859264</v>
      </c>
      <c r="S1510" s="22">
        <f t="shared" ca="1" si="363"/>
        <v>0.99924982179284094</v>
      </c>
      <c r="T1510" s="22">
        <f t="shared" ca="1" si="366"/>
        <v>1.3543868728890934E-3</v>
      </c>
      <c r="U1510" s="25">
        <f t="shared" ca="1" si="367"/>
        <v>0.50033859666646308</v>
      </c>
      <c r="V1510" s="22">
        <f t="shared" ca="1" si="372"/>
        <v>4.5526789245555003E-4</v>
      </c>
      <c r="W1510" s="22">
        <f t="shared" ca="1" si="372"/>
        <v>8.1688407304951385E-4</v>
      </c>
      <c r="X1510" s="22">
        <f t="shared" ca="1" si="372"/>
        <v>-1.0978662269888761E-3</v>
      </c>
      <c r="Y1510" s="22">
        <f t="shared" ca="1" si="372"/>
        <v>-1.2451528004834469E-3</v>
      </c>
      <c r="Z1510" s="22">
        <f t="shared" ca="1" si="372"/>
        <v>-1.2713919842126291E-3</v>
      </c>
      <c r="AA1510" s="10">
        <f t="shared" ca="1" si="368"/>
        <v>0</v>
      </c>
      <c r="AB1510" s="10">
        <f t="shared" ca="1" si="369"/>
        <v>0</v>
      </c>
      <c r="AC1510" s="5">
        <f t="shared" ca="1" si="371"/>
        <v>0.51708890138933827</v>
      </c>
    </row>
    <row r="1511" spans="1:29" x14ac:dyDescent="0.2">
      <c r="A1511" s="8">
        <v>44237</v>
      </c>
      <c r="B1511" s="3">
        <v>119472</v>
      </c>
      <c r="C1511" s="3">
        <v>119738</v>
      </c>
      <c r="D1511" s="3">
        <v>117970</v>
      </c>
      <c r="E1511" s="3">
        <v>118430</v>
      </c>
      <c r="F1511" s="3">
        <v>118430</v>
      </c>
      <c r="G1511" s="5">
        <f t="shared" si="364"/>
        <v>5.7924512370175485E-3</v>
      </c>
      <c r="H1511" s="24">
        <f t="shared" si="365"/>
        <v>1</v>
      </c>
      <c r="I1511" s="3">
        <f t="shared" si="375"/>
        <v>118988.05263157895</v>
      </c>
      <c r="J1511" s="10">
        <f t="shared" si="370"/>
        <v>-8.3648025186512376E-3</v>
      </c>
      <c r="K1511" s="10">
        <f t="shared" si="373"/>
        <v>-2.2092779513832373E-3</v>
      </c>
      <c r="L1511" s="10">
        <f t="shared" si="362"/>
        <v>1.5248880856863489E-3</v>
      </c>
      <c r="M1511" s="10">
        <f t="shared" si="376"/>
        <v>1.9550055085337283E-3</v>
      </c>
      <c r="N1511" s="10">
        <f t="shared" si="374"/>
        <v>-2.1622261870780646E-3</v>
      </c>
      <c r="O1511" s="22">
        <f t="shared" ca="1" si="363"/>
        <v>0.913330255741715</v>
      </c>
      <c r="P1511" s="22">
        <f t="shared" ca="1" si="363"/>
        <v>0.4564233308348693</v>
      </c>
      <c r="Q1511" s="22">
        <f t="shared" ca="1" si="363"/>
        <v>0.12079823770401808</v>
      </c>
      <c r="R1511" s="22">
        <f t="shared" ca="1" si="363"/>
        <v>0.1868533859264</v>
      </c>
      <c r="S1511" s="22">
        <f t="shared" ca="1" si="363"/>
        <v>0.99924982179284094</v>
      </c>
      <c r="T1511" s="22">
        <f t="shared" ca="1" si="366"/>
        <v>-1.0259294164791564E-2</v>
      </c>
      <c r="U1511" s="25">
        <f t="shared" ca="1" si="367"/>
        <v>0.49743519895487126</v>
      </c>
      <c r="V1511" s="22">
        <f t="shared" ca="1" si="372"/>
        <v>-5.2546808728620616E-3</v>
      </c>
      <c r="W1511" s="22">
        <f t="shared" ca="1" si="372"/>
        <v>-1.3878451485357063E-3</v>
      </c>
      <c r="X1511" s="22">
        <f t="shared" ca="1" si="372"/>
        <v>9.5791864054709398E-4</v>
      </c>
      <c r="Y1511" s="22">
        <f t="shared" ca="1" si="372"/>
        <v>1.2281138770612104E-3</v>
      </c>
      <c r="Z1511" s="22">
        <f t="shared" ca="1" si="372"/>
        <v>-1.3582877255866859E-3</v>
      </c>
      <c r="AA1511" s="10">
        <f t="shared" ca="1" si="368"/>
        <v>0</v>
      </c>
      <c r="AB1511" s="10">
        <f t="shared" ca="1" si="369"/>
        <v>0</v>
      </c>
      <c r="AC1511" s="5">
        <f t="shared" ca="1" si="371"/>
        <v>0.51708890138933827</v>
      </c>
    </row>
    <row r="1512" spans="1:29" x14ac:dyDescent="0.2">
      <c r="A1512" s="8">
        <v>44238</v>
      </c>
      <c r="B1512" s="3">
        <v>118440</v>
      </c>
      <c r="C1512" s="3">
        <v>120283</v>
      </c>
      <c r="D1512" s="3">
        <v>118440</v>
      </c>
      <c r="E1512" s="3">
        <v>119235</v>
      </c>
      <c r="F1512" s="3">
        <v>119235</v>
      </c>
      <c r="G1512" s="5">
        <f t="shared" si="364"/>
        <v>9.6951398498763552E-3</v>
      </c>
      <c r="H1512" s="24">
        <f t="shared" si="365"/>
        <v>1</v>
      </c>
      <c r="I1512" s="3">
        <f t="shared" si="375"/>
        <v>118764.57894736843</v>
      </c>
      <c r="J1512" s="10">
        <f t="shared" si="370"/>
        <v>6.7972642067044564E-3</v>
      </c>
      <c r="K1512" s="10">
        <f t="shared" si="373"/>
        <v>-1.0798858776792486E-3</v>
      </c>
      <c r="L1512" s="10">
        <f t="shared" si="362"/>
        <v>1.6437631002372988E-3</v>
      </c>
      <c r="M1512" s="10">
        <f t="shared" si="376"/>
        <v>1.8285961167059128E-3</v>
      </c>
      <c r="N1512" s="10">
        <f t="shared" si="374"/>
        <v>-2.7663719510395701E-5</v>
      </c>
      <c r="O1512" s="22">
        <f t="shared" ref="O1512:S1575" ca="1" si="377">O1511</f>
        <v>0.913330255741715</v>
      </c>
      <c r="P1512" s="22">
        <f t="shared" ca="1" si="377"/>
        <v>0.4564233308348693</v>
      </c>
      <c r="Q1512" s="22">
        <f t="shared" ca="1" si="377"/>
        <v>0.12079823770401808</v>
      </c>
      <c r="R1512" s="22">
        <f t="shared" ca="1" si="377"/>
        <v>0.1868533859264</v>
      </c>
      <c r="S1512" s="22">
        <f t="shared" ca="1" si="377"/>
        <v>0.99924982179284094</v>
      </c>
      <c r="T1512" s="22">
        <f t="shared" ca="1" si="366"/>
        <v>6.2278620418605235E-3</v>
      </c>
      <c r="U1512" s="25">
        <f t="shared" ca="1" si="367"/>
        <v>0.50155696047807818</v>
      </c>
      <c r="V1512" s="22">
        <f t="shared" ca="1" si="372"/>
        <v>4.2350202242416139E-3</v>
      </c>
      <c r="W1512" s="22">
        <f t="shared" ca="1" si="372"/>
        <v>-6.7282047493955391E-4</v>
      </c>
      <c r="X1512" s="22">
        <f t="shared" ca="1" si="372"/>
        <v>1.024142914218449E-3</v>
      </c>
      <c r="Y1512" s="22">
        <f t="shared" ca="1" si="372"/>
        <v>1.1393027107260026E-3</v>
      </c>
      <c r="Z1512" s="22">
        <f t="shared" ca="1" si="372"/>
        <v>-1.7235818417756414E-5</v>
      </c>
      <c r="AA1512" s="10">
        <f t="shared" ca="1" si="368"/>
        <v>8.6951398498763544E-3</v>
      </c>
      <c r="AB1512" s="10">
        <f t="shared" ca="1" si="369"/>
        <v>0</v>
      </c>
      <c r="AC1512" s="5">
        <f t="shared" ca="1" si="371"/>
        <v>0.52578404123921463</v>
      </c>
    </row>
    <row r="1513" spans="1:29" x14ac:dyDescent="0.2">
      <c r="A1513" s="8">
        <v>44239</v>
      </c>
      <c r="B1513" s="3">
        <v>119300</v>
      </c>
      <c r="C1513" s="3">
        <v>119763</v>
      </c>
      <c r="D1513" s="3">
        <v>118163</v>
      </c>
      <c r="E1513" s="3">
        <v>119116</v>
      </c>
      <c r="F1513" s="3">
        <v>119116</v>
      </c>
      <c r="G1513" s="5">
        <f t="shared" si="364"/>
        <v>2.0148426743671344E-4</v>
      </c>
      <c r="H1513" s="24">
        <f t="shared" si="365"/>
        <v>1</v>
      </c>
      <c r="I1513" s="3">
        <f t="shared" si="375"/>
        <v>118691.63157894737</v>
      </c>
      <c r="J1513" s="10">
        <f t="shared" si="370"/>
        <v>-9.9802910219315422E-4</v>
      </c>
      <c r="K1513" s="10">
        <f t="shared" si="373"/>
        <v>-1.7201675360009661E-3</v>
      </c>
      <c r="L1513" s="10">
        <f t="shared" si="362"/>
        <v>1.5606600939235204E-3</v>
      </c>
      <c r="M1513" s="10">
        <f t="shared" si="376"/>
        <v>1.816322133337932E-3</v>
      </c>
      <c r="N1513" s="10">
        <f t="shared" si="374"/>
        <v>-1.3407936593174742E-3</v>
      </c>
      <c r="O1513" s="22">
        <f t="shared" ca="1" si="377"/>
        <v>0.913330255741715</v>
      </c>
      <c r="P1513" s="22">
        <f t="shared" ca="1" si="377"/>
        <v>0.4564233308348693</v>
      </c>
      <c r="Q1513" s="22">
        <f t="shared" ca="1" si="377"/>
        <v>0.12079823770401808</v>
      </c>
      <c r="R1513" s="22">
        <f t="shared" ca="1" si="377"/>
        <v>0.1868533859264</v>
      </c>
      <c r="S1513" s="22">
        <f t="shared" ca="1" si="377"/>
        <v>0.99924982179284094</v>
      </c>
      <c r="T1513" s="22">
        <f t="shared" ca="1" si="366"/>
        <v>-2.5085316671050722E-3</v>
      </c>
      <c r="U1513" s="25">
        <f t="shared" ca="1" si="367"/>
        <v>0.49937286741208847</v>
      </c>
      <c r="V1513" s="22">
        <f t="shared" ca="1" si="372"/>
        <v>-6.245495770566521E-4</v>
      </c>
      <c r="W1513" s="22">
        <f t="shared" ca="1" si="372"/>
        <v>-1.0764514829428948E-3</v>
      </c>
      <c r="X1513" s="22">
        <f t="shared" ca="1" si="372"/>
        <v>9.7663444828133728E-4</v>
      </c>
      <c r="Y1513" s="22">
        <f t="shared" ca="1" si="372"/>
        <v>1.1366233887188772E-3</v>
      </c>
      <c r="Z1513" s="22">
        <f t="shared" ca="1" si="372"/>
        <v>-8.3904578634712409E-4</v>
      </c>
      <c r="AA1513" s="10">
        <f t="shared" ca="1" si="368"/>
        <v>0</v>
      </c>
      <c r="AB1513" s="10">
        <f t="shared" ca="1" si="369"/>
        <v>0</v>
      </c>
      <c r="AC1513" s="5">
        <f t="shared" ca="1" si="371"/>
        <v>0.52578404123921463</v>
      </c>
    </row>
    <row r="1514" spans="1:29" x14ac:dyDescent="0.2">
      <c r="A1514" s="8">
        <v>44244</v>
      </c>
      <c r="B1514" s="3">
        <v>119421</v>
      </c>
      <c r="C1514" s="3">
        <v>120573</v>
      </c>
      <c r="D1514" s="3">
        <v>118880</v>
      </c>
      <c r="E1514" s="3">
        <v>120391</v>
      </c>
      <c r="F1514" s="3">
        <v>120391</v>
      </c>
      <c r="G1514" s="5">
        <f t="shared" si="364"/>
        <v>-1.364719954149396E-2</v>
      </c>
      <c r="H1514" s="24">
        <f t="shared" si="365"/>
        <v>0</v>
      </c>
      <c r="I1514" s="3">
        <f t="shared" si="375"/>
        <v>118646.84210526316</v>
      </c>
      <c r="J1514" s="10">
        <f t="shared" si="370"/>
        <v>1.0703851707579259E-2</v>
      </c>
      <c r="K1514" s="10">
        <f t="shared" si="373"/>
        <v>2.1283502095420514E-5</v>
      </c>
      <c r="L1514" s="10">
        <f t="shared" si="362"/>
        <v>2.0798693912448996E-3</v>
      </c>
      <c r="M1514" s="10">
        <f t="shared" si="376"/>
        <v>1.9853758451334603E-3</v>
      </c>
      <c r="N1514" s="10">
        <f t="shared" si="374"/>
        <v>1.4820696569742831E-3</v>
      </c>
      <c r="O1514" s="22">
        <f t="shared" ca="1" si="377"/>
        <v>0.913330255741715</v>
      </c>
      <c r="P1514" s="22">
        <f t="shared" ca="1" si="377"/>
        <v>0.4564233308348693</v>
      </c>
      <c r="Q1514" s="22">
        <f t="shared" ca="1" si="377"/>
        <v>0.12079823770401808</v>
      </c>
      <c r="R1514" s="22">
        <f t="shared" ca="1" si="377"/>
        <v>0.1868533859264</v>
      </c>
      <c r="S1514" s="22">
        <f t="shared" ca="1" si="377"/>
        <v>0.99924982179284094</v>
      </c>
      <c r="T1514" s="22">
        <f t="shared" ca="1" si="366"/>
        <v>1.1889042501155698E-2</v>
      </c>
      <c r="U1514" s="25">
        <f t="shared" ca="1" si="367"/>
        <v>0.50297222561519606</v>
      </c>
      <c r="V1514" s="22">
        <f t="shared" ca="1" si="372"/>
        <v>-6.7294373418515362E-3</v>
      </c>
      <c r="W1514" s="22">
        <f t="shared" ca="1" si="372"/>
        <v>-1.3380790175267634E-5</v>
      </c>
      <c r="X1514" s="22">
        <f t="shared" ca="1" si="372"/>
        <v>-1.3075994632574005E-3</v>
      </c>
      <c r="Y1514" s="22">
        <f t="shared" ca="1" si="372"/>
        <v>-1.2481920260900841E-3</v>
      </c>
      <c r="Z1514" s="22">
        <f t="shared" ca="1" si="372"/>
        <v>-9.3176691581085098E-4</v>
      </c>
      <c r="AA1514" s="10">
        <f t="shared" ca="1" si="368"/>
        <v>-1.464719954149396E-2</v>
      </c>
      <c r="AB1514" s="10">
        <f t="shared" ca="1" si="369"/>
        <v>0</v>
      </c>
      <c r="AC1514" s="5">
        <f t="shared" ca="1" si="371"/>
        <v>0.51113684169772067</v>
      </c>
    </row>
    <row r="1515" spans="1:29" x14ac:dyDescent="0.2">
      <c r="A1515" s="8">
        <v>44245</v>
      </c>
      <c r="B1515" s="3">
        <v>120361</v>
      </c>
      <c r="C1515" s="3">
        <v>120845</v>
      </c>
      <c r="D1515" s="3">
        <v>118515</v>
      </c>
      <c r="E1515" s="3">
        <v>119140</v>
      </c>
      <c r="F1515" s="3">
        <v>119140</v>
      </c>
      <c r="G1515" s="5">
        <f t="shared" si="364"/>
        <v>-5.4322645626993404E-2</v>
      </c>
      <c r="H1515" s="24">
        <f t="shared" si="365"/>
        <v>0</v>
      </c>
      <c r="I1515" s="3">
        <f t="shared" si="375"/>
        <v>118566.15789473684</v>
      </c>
      <c r="J1515" s="10">
        <f t="shared" si="370"/>
        <v>-1.039114219501458E-2</v>
      </c>
      <c r="K1515" s="10">
        <f t="shared" si="373"/>
        <v>-8.0532245331762511E-4</v>
      </c>
      <c r="L1515" s="10">
        <f t="shared" si="362"/>
        <v>1.4225938987515584E-3</v>
      </c>
      <c r="M1515" s="10">
        <f t="shared" si="376"/>
        <v>1.8391272507446122E-3</v>
      </c>
      <c r="N1515" s="10">
        <f t="shared" si="374"/>
        <v>-4.505715803150512E-4</v>
      </c>
      <c r="O1515" s="22">
        <f t="shared" ca="1" si="377"/>
        <v>0.913330255741715</v>
      </c>
      <c r="P1515" s="22">
        <f t="shared" ca="1" si="377"/>
        <v>0.4564233308348693</v>
      </c>
      <c r="Q1515" s="22">
        <f t="shared" ca="1" si="377"/>
        <v>0.12079823770401808</v>
      </c>
      <c r="R1515" s="22">
        <f t="shared" ca="1" si="377"/>
        <v>0.1868533859264</v>
      </c>
      <c r="S1515" s="22">
        <f t="shared" ca="1" si="377"/>
        <v>0.99924982179284094</v>
      </c>
      <c r="T1515" s="22">
        <f t="shared" ca="1" si="366"/>
        <v>-9.7928520964064448E-3</v>
      </c>
      <c r="U1515" s="25">
        <f t="shared" ca="1" si="367"/>
        <v>0.49755180654100339</v>
      </c>
      <c r="V1515" s="22">
        <f t="shared" ca="1" si="372"/>
        <v>6.4625095241156345E-3</v>
      </c>
      <c r="W1515" s="22">
        <f t="shared" ca="1" si="372"/>
        <v>5.0085004390049322E-4</v>
      </c>
      <c r="X1515" s="22">
        <f t="shared" ca="1" si="372"/>
        <v>-8.8474649341643797E-4</v>
      </c>
      <c r="Y1515" s="22">
        <f t="shared" ca="1" si="372"/>
        <v>-1.1437989347985226E-3</v>
      </c>
      <c r="Z1515" s="22">
        <f t="shared" ca="1" si="372"/>
        <v>2.8022166133756434E-4</v>
      </c>
      <c r="AA1515" s="10">
        <f t="shared" ca="1" si="368"/>
        <v>0</v>
      </c>
      <c r="AB1515" s="10">
        <f t="shared" ca="1" si="369"/>
        <v>0</v>
      </c>
      <c r="AC1515" s="5">
        <f t="shared" ca="1" si="371"/>
        <v>0.51113684169772067</v>
      </c>
    </row>
    <row r="1516" spans="1:29" x14ac:dyDescent="0.2">
      <c r="A1516" s="8">
        <v>44246</v>
      </c>
      <c r="B1516" s="3">
        <v>119199</v>
      </c>
      <c r="C1516" s="3">
        <v>119250</v>
      </c>
      <c r="D1516" s="3">
        <v>117867</v>
      </c>
      <c r="E1516" s="3">
        <v>118748</v>
      </c>
      <c r="F1516" s="3">
        <v>118748</v>
      </c>
      <c r="G1516" s="5">
        <f t="shared" si="364"/>
        <v>-2.9651025701485478E-2</v>
      </c>
      <c r="H1516" s="24">
        <f t="shared" si="365"/>
        <v>0</v>
      </c>
      <c r="I1516" s="3">
        <f t="shared" si="375"/>
        <v>118515.63157894737</v>
      </c>
      <c r="J1516" s="10">
        <f t="shared" si="370"/>
        <v>-3.2902467685076431E-3</v>
      </c>
      <c r="K1516" s="10">
        <f t="shared" si="373"/>
        <v>-7.3518013411611458E-4</v>
      </c>
      <c r="L1516" s="10">
        <f t="shared" si="362"/>
        <v>1.2707423473127832E-3</v>
      </c>
      <c r="M1516" s="10">
        <f t="shared" si="376"/>
        <v>1.9868477725298551E-3</v>
      </c>
      <c r="N1516" s="10">
        <f t="shared" si="374"/>
        <v>5.643395697136677E-4</v>
      </c>
      <c r="O1516" s="22">
        <f t="shared" ca="1" si="377"/>
        <v>0.913330255741715</v>
      </c>
      <c r="P1516" s="22">
        <f t="shared" ca="1" si="377"/>
        <v>0.4564233308348693</v>
      </c>
      <c r="Q1516" s="22">
        <f t="shared" ca="1" si="377"/>
        <v>0.12079823770401808</v>
      </c>
      <c r="R1516" s="22">
        <f t="shared" ca="1" si="377"/>
        <v>0.1868533859264</v>
      </c>
      <c r="S1516" s="22">
        <f t="shared" ca="1" si="377"/>
        <v>0.99924982179284094</v>
      </c>
      <c r="T1516" s="22">
        <f t="shared" ca="1" si="366"/>
        <v>-2.2519664038955283E-3</v>
      </c>
      <c r="U1516" s="25">
        <f t="shared" ca="1" si="367"/>
        <v>0.49943700863695334</v>
      </c>
      <c r="V1516" s="22">
        <f t="shared" ca="1" si="372"/>
        <v>2.054086150426146E-3</v>
      </c>
      <c r="W1516" s="22">
        <f t="shared" ca="1" si="372"/>
        <v>4.5896962684087482E-4</v>
      </c>
      <c r="X1516" s="22">
        <f t="shared" ca="1" si="372"/>
        <v>-7.9331869006260395E-4</v>
      </c>
      <c r="Y1516" s="22">
        <f t="shared" ca="1" si="372"/>
        <v>-1.2403800625597765E-3</v>
      </c>
      <c r="Z1516" s="22">
        <f t="shared" ca="1" si="372"/>
        <v>-3.5231463651344135E-4</v>
      </c>
      <c r="AA1516" s="10">
        <f t="shared" ca="1" si="368"/>
        <v>0</v>
      </c>
      <c r="AB1516" s="10">
        <f t="shared" ca="1" si="369"/>
        <v>0</v>
      </c>
      <c r="AC1516" s="5">
        <f t="shared" ca="1" si="371"/>
        <v>0.51113684169772067</v>
      </c>
    </row>
    <row r="1517" spans="1:29" x14ac:dyDescent="0.2">
      <c r="A1517" s="8">
        <v>44249</v>
      </c>
      <c r="B1517" s="3">
        <v>118388</v>
      </c>
      <c r="C1517" s="3">
        <v>118388</v>
      </c>
      <c r="D1517" s="3">
        <v>111650</v>
      </c>
      <c r="E1517" s="3">
        <v>112668</v>
      </c>
      <c r="F1517" s="3">
        <v>112668</v>
      </c>
      <c r="G1517" s="5">
        <f t="shared" si="364"/>
        <v>2.6626903823623316E-2</v>
      </c>
      <c r="H1517" s="24">
        <f t="shared" si="365"/>
        <v>1</v>
      </c>
      <c r="I1517" s="3">
        <f t="shared" si="375"/>
        <v>118211.68421052632</v>
      </c>
      <c r="J1517" s="10">
        <f t="shared" si="370"/>
        <v>-5.1200862330312957E-2</v>
      </c>
      <c r="K1517" s="10">
        <f t="shared" si="373"/>
        <v>-2.8953823583029057E-3</v>
      </c>
      <c r="L1517" s="10">
        <f t="shared" si="362"/>
        <v>4.9075432507550418E-5</v>
      </c>
      <c r="M1517" s="10">
        <f t="shared" si="376"/>
        <v>1.6069990841132854E-3</v>
      </c>
      <c r="N1517" s="10">
        <f t="shared" si="374"/>
        <v>-1.1035285737689814E-2</v>
      </c>
      <c r="O1517" s="22">
        <f t="shared" ca="1" si="377"/>
        <v>0.913330255741715</v>
      </c>
      <c r="P1517" s="22">
        <f t="shared" ca="1" si="377"/>
        <v>0.4564233308348693</v>
      </c>
      <c r="Q1517" s="22">
        <f t="shared" ca="1" si="377"/>
        <v>0.12079823770401808</v>
      </c>
      <c r="R1517" s="22">
        <f t="shared" ca="1" si="377"/>
        <v>0.1868533859264</v>
      </c>
      <c r="S1517" s="22">
        <f t="shared" ca="1" si="377"/>
        <v>0.99924982179284094</v>
      </c>
      <c r="T1517" s="22">
        <f t="shared" ca="1" si="366"/>
        <v>-5.8805622607369171E-2</v>
      </c>
      <c r="U1517" s="25">
        <f t="shared" ca="1" si="367"/>
        <v>0.48530282946272357</v>
      </c>
      <c r="V1517" s="22">
        <f t="shared" ca="1" si="372"/>
        <v>-3.2912711640140133E-2</v>
      </c>
      <c r="W1517" s="22">
        <f t="shared" ca="1" si="372"/>
        <v>-1.8611968687557445E-3</v>
      </c>
      <c r="X1517" s="22">
        <f t="shared" ca="1" si="372"/>
        <v>3.154645225144773E-5</v>
      </c>
      <c r="Y1517" s="22">
        <f t="shared" ca="1" si="372"/>
        <v>1.0330040365370264E-3</v>
      </c>
      <c r="Z1517" s="22">
        <f t="shared" ca="1" si="372"/>
        <v>-7.093653521067873E-3</v>
      </c>
      <c r="AA1517" s="10">
        <f t="shared" ca="1" si="368"/>
        <v>0</v>
      </c>
      <c r="AB1517" s="10">
        <f t="shared" ca="1" si="369"/>
        <v>0</v>
      </c>
      <c r="AC1517" s="5">
        <f t="shared" ca="1" si="371"/>
        <v>0.51113684169772067</v>
      </c>
    </row>
    <row r="1518" spans="1:29" x14ac:dyDescent="0.2">
      <c r="A1518" s="8">
        <v>44250</v>
      </c>
      <c r="B1518" s="3">
        <v>112676</v>
      </c>
      <c r="C1518" s="3">
        <v>115380</v>
      </c>
      <c r="D1518" s="3">
        <v>112667</v>
      </c>
      <c r="E1518" s="3">
        <v>115227</v>
      </c>
      <c r="F1518" s="3">
        <v>115227</v>
      </c>
      <c r="G1518" s="5">
        <f t="shared" si="364"/>
        <v>-2.578388745693283E-2</v>
      </c>
      <c r="H1518" s="24">
        <f t="shared" si="365"/>
        <v>0</v>
      </c>
      <c r="I1518" s="3">
        <f t="shared" si="375"/>
        <v>118109.31578947368</v>
      </c>
      <c r="J1518" s="10">
        <f t="shared" si="370"/>
        <v>2.2712748961550844E-2</v>
      </c>
      <c r="K1518" s="10">
        <f t="shared" si="373"/>
        <v>-1.2313758789158414E-3</v>
      </c>
      <c r="L1518" s="10">
        <f t="shared" si="362"/>
        <v>3.6818929288345847E-4</v>
      </c>
      <c r="M1518" s="10">
        <f t="shared" si="376"/>
        <v>1.8028865617689216E-3</v>
      </c>
      <c r="N1518" s="10">
        <f t="shared" si="374"/>
        <v>-6.2931301249410151E-3</v>
      </c>
      <c r="O1518" s="22">
        <f t="shared" ca="1" si="377"/>
        <v>0.913330255741715</v>
      </c>
      <c r="P1518" s="22">
        <f t="shared" ca="1" si="377"/>
        <v>0.4564233308348693</v>
      </c>
      <c r="Q1518" s="22">
        <f t="shared" ca="1" si="377"/>
        <v>0.12079823770401808</v>
      </c>
      <c r="R1518" s="22">
        <f t="shared" ca="1" si="377"/>
        <v>0.1868533859264</v>
      </c>
      <c r="S1518" s="22">
        <f t="shared" ca="1" si="377"/>
        <v>0.99924982179284094</v>
      </c>
      <c r="T1518" s="22">
        <f t="shared" ca="1" si="366"/>
        <v>1.4275155057849192E-2</v>
      </c>
      <c r="U1518" s="25">
        <f t="shared" ca="1" si="367"/>
        <v>0.50356872816170062</v>
      </c>
      <c r="V1518" s="22">
        <f t="shared" ca="1" si="372"/>
        <v>-1.4296059309235033E-2</v>
      </c>
      <c r="W1518" s="22">
        <f t="shared" ca="1" si="372"/>
        <v>7.7506349525294465E-4</v>
      </c>
      <c r="X1518" s="22">
        <f t="shared" ca="1" si="372"/>
        <v>-2.3174896077078928E-4</v>
      </c>
      <c r="Y1518" s="22">
        <f t="shared" ca="1" si="372"/>
        <v>-1.1347888033501805E-3</v>
      </c>
      <c r="Z1518" s="22">
        <f t="shared" ca="1" si="372"/>
        <v>3.9610776158883502E-3</v>
      </c>
      <c r="AA1518" s="10">
        <f t="shared" ca="1" si="368"/>
        <v>0</v>
      </c>
      <c r="AB1518" s="10">
        <f t="shared" ca="1" si="369"/>
        <v>0</v>
      </c>
      <c r="AC1518" s="5">
        <f t="shared" ca="1" si="371"/>
        <v>0.51113684169772067</v>
      </c>
    </row>
    <row r="1519" spans="1:29" x14ac:dyDescent="0.2">
      <c r="A1519" s="8">
        <v>44251</v>
      </c>
      <c r="B1519" s="3">
        <v>115229</v>
      </c>
      <c r="C1519" s="3">
        <v>116208</v>
      </c>
      <c r="D1519" s="3">
        <v>114668</v>
      </c>
      <c r="E1519" s="3">
        <v>115668</v>
      </c>
      <c r="F1519" s="3">
        <v>115668</v>
      </c>
      <c r="G1519" s="5">
        <f t="shared" si="364"/>
        <v>-4.8699726804302013E-2</v>
      </c>
      <c r="H1519" s="24">
        <f t="shared" si="365"/>
        <v>0</v>
      </c>
      <c r="I1519" s="3">
        <f t="shared" si="375"/>
        <v>118067.42105263157</v>
      </c>
      <c r="J1519" s="10">
        <f t="shared" si="370"/>
        <v>3.8272279934390419E-3</v>
      </c>
      <c r="K1519" s="10">
        <f t="shared" si="373"/>
        <v>-5.0346947447366119E-4</v>
      </c>
      <c r="L1519" s="10">
        <f t="shared" si="362"/>
        <v>4.5476182551837716E-4</v>
      </c>
      <c r="M1519" s="10">
        <f t="shared" si="376"/>
        <v>2.0013948274783854E-3</v>
      </c>
      <c r="N1519" s="10">
        <f t="shared" si="374"/>
        <v>-7.6684548677690588E-3</v>
      </c>
      <c r="O1519" s="22">
        <f t="shared" ca="1" si="377"/>
        <v>0.913330255741715</v>
      </c>
      <c r="P1519" s="22">
        <f t="shared" ca="1" si="377"/>
        <v>0.4564233308348693</v>
      </c>
      <c r="Q1519" s="22">
        <f t="shared" ca="1" si="377"/>
        <v>0.12079823770401808</v>
      </c>
      <c r="R1519" s="22">
        <f t="shared" ca="1" si="377"/>
        <v>0.1868533859264</v>
      </c>
      <c r="S1519" s="22">
        <f t="shared" ca="1" si="377"/>
        <v>0.99924982179284094</v>
      </c>
      <c r="T1519" s="22">
        <f t="shared" ca="1" si="366"/>
        <v>-3.9680724253404933E-3</v>
      </c>
      <c r="U1519" s="25">
        <f t="shared" ca="1" si="367"/>
        <v>0.4990079831953228</v>
      </c>
      <c r="V1519" s="22">
        <f t="shared" ca="1" si="372"/>
        <v>-2.3872622555626325E-3</v>
      </c>
      <c r="W1519" s="22">
        <f t="shared" ca="1" si="372"/>
        <v>3.1404287262199891E-4</v>
      </c>
      <c r="X1519" s="22">
        <f t="shared" ca="1" si="372"/>
        <v>-2.8366111012771385E-4</v>
      </c>
      <c r="Y1519" s="22">
        <f t="shared" ca="1" si="372"/>
        <v>-1.2483850813978256E-3</v>
      </c>
      <c r="Z1519" s="22">
        <f t="shared" ca="1" si="372"/>
        <v>4.7832564184034391E-3</v>
      </c>
      <c r="AA1519" s="10">
        <f t="shared" ca="1" si="368"/>
        <v>0</v>
      </c>
      <c r="AB1519" s="10">
        <f t="shared" ca="1" si="369"/>
        <v>0</v>
      </c>
      <c r="AC1519" s="5">
        <f t="shared" ca="1" si="371"/>
        <v>0.51113684169772067</v>
      </c>
    </row>
    <row r="1520" spans="1:29" x14ac:dyDescent="0.2">
      <c r="A1520" s="8">
        <v>44252</v>
      </c>
      <c r="B1520" s="3">
        <v>115668</v>
      </c>
      <c r="C1520" s="3">
        <v>116506</v>
      </c>
      <c r="D1520" s="3">
        <v>111764</v>
      </c>
      <c r="E1520" s="3">
        <v>112256</v>
      </c>
      <c r="F1520" s="3">
        <v>112256</v>
      </c>
      <c r="G1520" s="5">
        <f t="shared" si="364"/>
        <v>-1.7112671037628258E-2</v>
      </c>
      <c r="H1520" s="24">
        <f t="shared" si="365"/>
        <v>0</v>
      </c>
      <c r="I1520" s="3">
        <f t="shared" si="375"/>
        <v>117876.57894736843</v>
      </c>
      <c r="J1520" s="10">
        <f t="shared" si="370"/>
        <v>-2.9498219040702711E-2</v>
      </c>
      <c r="K1520" s="10">
        <f t="shared" si="373"/>
        <v>-1.6762604661087032E-3</v>
      </c>
      <c r="L1520" s="10">
        <f t="shared" si="362"/>
        <v>-1.2569760480062752E-4</v>
      </c>
      <c r="M1520" s="10">
        <f t="shared" si="376"/>
        <v>1.5730235944014892E-3</v>
      </c>
      <c r="N1520" s="10">
        <f t="shared" si="374"/>
        <v>-1.1489870236906684E-2</v>
      </c>
      <c r="O1520" s="22">
        <f t="shared" ca="1" si="377"/>
        <v>0.913330255741715</v>
      </c>
      <c r="P1520" s="22">
        <f t="shared" ca="1" si="377"/>
        <v>0.4564233308348693</v>
      </c>
      <c r="Q1520" s="22">
        <f t="shared" ca="1" si="377"/>
        <v>0.12079823770401808</v>
      </c>
      <c r="R1520" s="22">
        <f t="shared" ca="1" si="377"/>
        <v>0.1868533859264</v>
      </c>
      <c r="S1520" s="22">
        <f t="shared" ca="1" si="377"/>
        <v>0.99924982179284094</v>
      </c>
      <c r="T1520" s="22">
        <f t="shared" ca="1" si="366"/>
        <v>-3.8909210376697645E-2</v>
      </c>
      <c r="U1520" s="25">
        <f t="shared" ca="1" si="367"/>
        <v>0.49027392442195217</v>
      </c>
      <c r="V1520" s="22">
        <f t="shared" ca="1" si="372"/>
        <v>1.8070919141230341E-2</v>
      </c>
      <c r="W1520" s="22">
        <f t="shared" ca="1" si="372"/>
        <v>1.0268947864579235E-3</v>
      </c>
      <c r="X1520" s="22">
        <f t="shared" ca="1" si="372"/>
        <v>7.7003674339261237E-5</v>
      </c>
      <c r="Y1520" s="22">
        <f t="shared" ca="1" si="372"/>
        <v>-9.6365079337344477E-4</v>
      </c>
      <c r="Z1520" s="22">
        <f t="shared" ca="1" si="372"/>
        <v>7.0388153165406673E-3</v>
      </c>
      <c r="AA1520" s="10">
        <f t="shared" ca="1" si="368"/>
        <v>0</v>
      </c>
      <c r="AB1520" s="10">
        <f t="shared" ca="1" si="369"/>
        <v>0</v>
      </c>
      <c r="AC1520" s="5">
        <f t="shared" ca="1" si="371"/>
        <v>0.51113684169772067</v>
      </c>
    </row>
    <row r="1521" spans="1:29" x14ac:dyDescent="0.2">
      <c r="A1521" s="8">
        <v>44253</v>
      </c>
      <c r="B1521" s="3">
        <v>112260</v>
      </c>
      <c r="C1521" s="3">
        <v>113466</v>
      </c>
      <c r="D1521" s="3">
        <v>109827</v>
      </c>
      <c r="E1521" s="3">
        <v>110035</v>
      </c>
      <c r="F1521" s="3">
        <v>110035</v>
      </c>
      <c r="G1521" s="5">
        <f t="shared" si="364"/>
        <v>1.3677466260735294E-2</v>
      </c>
      <c r="H1521" s="24">
        <f t="shared" si="365"/>
        <v>1</v>
      </c>
      <c r="I1521" s="3">
        <f t="shared" si="375"/>
        <v>117388.21052631579</v>
      </c>
      <c r="J1521" s="10">
        <f t="shared" si="370"/>
        <v>-1.9785133979475455E-2</v>
      </c>
      <c r="K1521" s="10">
        <f t="shared" si="373"/>
        <v>-2.4156545465909228E-3</v>
      </c>
      <c r="L1521" s="10">
        <f t="shared" si="362"/>
        <v>-3.7189028623920041E-4</v>
      </c>
      <c r="M1521" s="10">
        <f t="shared" si="376"/>
        <v>1.3765122950141074E-3</v>
      </c>
      <c r="N1521" s="10">
        <f t="shared" si="374"/>
        <v>-1.4788847679100247E-2</v>
      </c>
      <c r="O1521" s="22">
        <f t="shared" ca="1" si="377"/>
        <v>0.913330255741715</v>
      </c>
      <c r="P1521" s="22">
        <f t="shared" ca="1" si="377"/>
        <v>0.4564233308348693</v>
      </c>
      <c r="Q1521" s="22">
        <f t="shared" ca="1" si="377"/>
        <v>0.12079823770401808</v>
      </c>
      <c r="R1521" s="22">
        <f t="shared" ca="1" si="377"/>
        <v>0.1868533859264</v>
      </c>
      <c r="S1521" s="22">
        <f t="shared" ca="1" si="377"/>
        <v>0.99924982179284094</v>
      </c>
      <c r="T1521" s="22">
        <f t="shared" ca="1" si="366"/>
        <v>-3.3738393687626461E-2</v>
      </c>
      <c r="U1521" s="25">
        <f t="shared" ca="1" si="367"/>
        <v>0.49156620156436742</v>
      </c>
      <c r="V1521" s="22">
        <f t="shared" ca="1" si="372"/>
        <v>-1.257071094311408E-2</v>
      </c>
      <c r="W1521" s="22">
        <f t="shared" ca="1" si="372"/>
        <v>-1.5348137179720463E-3</v>
      </c>
      <c r="X1521" s="22">
        <f t="shared" ca="1" si="372"/>
        <v>-2.3628474266156502E-4</v>
      </c>
      <c r="Y1521" s="22">
        <f t="shared" ca="1" si="372"/>
        <v>8.7458281496679939E-4</v>
      </c>
      <c r="Z1521" s="22">
        <f t="shared" ca="1" si="372"/>
        <v>-9.396263353514147E-3</v>
      </c>
      <c r="AA1521" s="10">
        <f t="shared" ca="1" si="368"/>
        <v>0</v>
      </c>
      <c r="AB1521" s="10">
        <f t="shared" ca="1" si="369"/>
        <v>0</v>
      </c>
      <c r="AC1521" s="5">
        <f t="shared" ca="1" si="371"/>
        <v>0.51113684169772067</v>
      </c>
    </row>
    <row r="1522" spans="1:29" x14ac:dyDescent="0.2">
      <c r="A1522" s="8">
        <v>44256</v>
      </c>
      <c r="B1522" s="3">
        <v>110036</v>
      </c>
      <c r="C1522" s="3">
        <v>112445</v>
      </c>
      <c r="D1522" s="3">
        <v>110036</v>
      </c>
      <c r="E1522" s="3">
        <v>110335</v>
      </c>
      <c r="F1522" s="3">
        <v>110335</v>
      </c>
      <c r="G1522" s="5">
        <f t="shared" si="364"/>
        <v>7.6947478134772318E-3</v>
      </c>
      <c r="H1522" s="24">
        <f t="shared" si="365"/>
        <v>1</v>
      </c>
      <c r="I1522" s="3">
        <f t="shared" si="375"/>
        <v>117089.68421052632</v>
      </c>
      <c r="J1522" s="10">
        <f t="shared" si="370"/>
        <v>2.7264052346980261E-3</v>
      </c>
      <c r="K1522" s="10">
        <f t="shared" si="373"/>
        <v>-3.7601509776987452E-3</v>
      </c>
      <c r="L1522" s="10">
        <f t="shared" si="362"/>
        <v>-7.201229558395217E-4</v>
      </c>
      <c r="M1522" s="10">
        <f t="shared" si="376"/>
        <v>1.6442942908450409E-3</v>
      </c>
      <c r="N1522" s="10">
        <f t="shared" si="374"/>
        <v>-4.0033941660980506E-3</v>
      </c>
      <c r="O1522" s="22">
        <f t="shared" ca="1" si="377"/>
        <v>0.913330255741715</v>
      </c>
      <c r="P1522" s="22">
        <f t="shared" ca="1" si="377"/>
        <v>0.4564233308348693</v>
      </c>
      <c r="Q1522" s="22">
        <f t="shared" ca="1" si="377"/>
        <v>0.12079823770401808</v>
      </c>
      <c r="R1522" s="22">
        <f t="shared" ca="1" si="377"/>
        <v>0.1868533859264</v>
      </c>
      <c r="S1522" s="22">
        <f t="shared" ca="1" si="377"/>
        <v>0.99924982179284094</v>
      </c>
      <c r="T1522" s="22">
        <f t="shared" ca="1" si="366"/>
        <v>-3.0062507787527075E-3</v>
      </c>
      <c r="U1522" s="25">
        <f t="shared" ca="1" si="367"/>
        <v>0.49924843787133466</v>
      </c>
      <c r="V1522" s="22">
        <f t="shared" ca="1" si="372"/>
        <v>1.7065607445562593E-3</v>
      </c>
      <c r="W1522" s="22">
        <f t="shared" ca="1" si="372"/>
        <v>-2.3536215271594608E-3</v>
      </c>
      <c r="X1522" s="22">
        <f t="shared" ca="1" si="372"/>
        <v>-4.5075235040240225E-4</v>
      </c>
      <c r="Y1522" s="22">
        <f t="shared" ca="1" si="372"/>
        <v>1.0292263430035993E-3</v>
      </c>
      <c r="Z1522" s="22">
        <f t="shared" ca="1" si="372"/>
        <v>-2.505876691366162E-3</v>
      </c>
      <c r="AA1522" s="10">
        <f t="shared" ca="1" si="368"/>
        <v>0</v>
      </c>
      <c r="AB1522" s="10">
        <f t="shared" ca="1" si="369"/>
        <v>0</v>
      </c>
      <c r="AC1522" s="5">
        <f t="shared" ca="1" si="371"/>
        <v>0.51113684169772067</v>
      </c>
    </row>
    <row r="1523" spans="1:29" x14ac:dyDescent="0.2">
      <c r="A1523" s="8">
        <v>44257</v>
      </c>
      <c r="B1523" s="3">
        <v>110328</v>
      </c>
      <c r="C1523" s="3">
        <v>112428</v>
      </c>
      <c r="D1523" s="3">
        <v>107319</v>
      </c>
      <c r="E1523" s="3">
        <v>111540</v>
      </c>
      <c r="F1523" s="3">
        <v>111540</v>
      </c>
      <c r="G1523" s="5">
        <f t="shared" si="364"/>
        <v>1.0310202617894948E-2</v>
      </c>
      <c r="H1523" s="24">
        <f t="shared" si="365"/>
        <v>1</v>
      </c>
      <c r="I1523" s="3">
        <f t="shared" si="375"/>
        <v>116783.10526315789</v>
      </c>
      <c r="J1523" s="10">
        <f t="shared" si="370"/>
        <v>1.0921285176961115E-2</v>
      </c>
      <c r="K1523" s="10">
        <f t="shared" si="373"/>
        <v>-1.8282476723012475E-3</v>
      </c>
      <c r="L1523" s="10">
        <f t="shared" si="362"/>
        <v>-5.5926647450706081E-4</v>
      </c>
      <c r="M1523" s="10">
        <f t="shared" si="376"/>
        <v>1.8682262603549181E-3</v>
      </c>
      <c r="N1523" s="10">
        <f t="shared" si="374"/>
        <v>-6.361686923015997E-3</v>
      </c>
      <c r="O1523" s="22">
        <f t="shared" ca="1" si="377"/>
        <v>0.913330255741715</v>
      </c>
      <c r="P1523" s="22">
        <f t="shared" ca="1" si="377"/>
        <v>0.4564233308348693</v>
      </c>
      <c r="Q1523" s="22">
        <f t="shared" ca="1" si="377"/>
        <v>0.12079823770401808</v>
      </c>
      <c r="R1523" s="22">
        <f t="shared" ca="1" si="377"/>
        <v>0.1868533859264</v>
      </c>
      <c r="S1523" s="22">
        <f t="shared" ca="1" si="377"/>
        <v>0.99924982179284094</v>
      </c>
      <c r="T1523" s="22">
        <f t="shared" ca="1" si="366"/>
        <v>3.0648967652902245E-3</v>
      </c>
      <c r="U1523" s="25">
        <f t="shared" ca="1" si="367"/>
        <v>0.50076622359152334</v>
      </c>
      <c r="V1523" s="22">
        <f t="shared" ca="1" si="372"/>
        <v>6.8153270475470231E-3</v>
      </c>
      <c r="W1523" s="22">
        <f t="shared" ca="1" si="372"/>
        <v>-1.1409010577742872E-3</v>
      </c>
      <c r="X1523" s="22">
        <f t="shared" ca="1" si="372"/>
        <v>-3.4900507300504591E-4</v>
      </c>
      <c r="Y1523" s="22">
        <f t="shared" ca="1" si="372"/>
        <v>1.1658493260476679E-3</v>
      </c>
      <c r="Z1523" s="22">
        <f t="shared" ca="1" si="372"/>
        <v>-3.9699519105975169E-3</v>
      </c>
      <c r="AA1523" s="10">
        <f t="shared" ca="1" si="368"/>
        <v>0</v>
      </c>
      <c r="AB1523" s="10">
        <f t="shared" ca="1" si="369"/>
        <v>0</v>
      </c>
      <c r="AC1523" s="5">
        <f t="shared" ca="1" si="371"/>
        <v>0.51113684169772067</v>
      </c>
    </row>
    <row r="1524" spans="1:29" x14ac:dyDescent="0.2">
      <c r="A1524" s="8">
        <v>44258</v>
      </c>
      <c r="B1524" s="3">
        <v>111529</v>
      </c>
      <c r="C1524" s="3">
        <v>112398</v>
      </c>
      <c r="D1524" s="3">
        <v>107466</v>
      </c>
      <c r="E1524" s="3">
        <v>111184</v>
      </c>
      <c r="F1524" s="3">
        <v>111184</v>
      </c>
      <c r="G1524" s="5">
        <f t="shared" si="364"/>
        <v>3.6138293279608602E-2</v>
      </c>
      <c r="H1524" s="24">
        <f t="shared" si="365"/>
        <v>1</v>
      </c>
      <c r="I1524" s="3">
        <f t="shared" si="375"/>
        <v>116412.05263157895</v>
      </c>
      <c r="J1524" s="10">
        <f t="shared" si="370"/>
        <v>-3.1916801147570117E-3</v>
      </c>
      <c r="K1524" s="10">
        <f t="shared" si="373"/>
        <v>-2.5731411852240038E-3</v>
      </c>
      <c r="L1524" s="10">
        <f t="shared" ref="L1524:L1587" si="378">AVERAGE(J1475:J1524)</f>
        <v>-5.6274784871240162E-4</v>
      </c>
      <c r="M1524" s="10">
        <f t="shared" si="376"/>
        <v>1.7269912288162392E-3</v>
      </c>
      <c r="N1524" s="10">
        <f t="shared" si="374"/>
        <v>-7.7654685446552074E-3</v>
      </c>
      <c r="O1524" s="22">
        <f t="shared" ca="1" si="377"/>
        <v>0.913330255741715</v>
      </c>
      <c r="P1524" s="22">
        <f t="shared" ca="1" si="377"/>
        <v>0.4564233308348693</v>
      </c>
      <c r="Q1524" s="22">
        <f t="shared" ca="1" si="377"/>
        <v>0.12079823770401808</v>
      </c>
      <c r="R1524" s="22">
        <f t="shared" ca="1" si="377"/>
        <v>0.1868533859264</v>
      </c>
      <c r="S1524" s="22">
        <f t="shared" ca="1" si="377"/>
        <v>0.99924982179284094</v>
      </c>
      <c r="T1524" s="22">
        <f t="shared" ca="1" si="366"/>
        <v>-1.1594427535136394E-2</v>
      </c>
      <c r="U1524" s="25">
        <f t="shared" ca="1" si="367"/>
        <v>0.49710142558760412</v>
      </c>
      <c r="V1524" s="22">
        <f t="shared" ca="1" si="372"/>
        <v>-2.0062967968635438E-3</v>
      </c>
      <c r="W1524" s="22">
        <f t="shared" ca="1" si="372"/>
        <v>-1.617481931827498E-3</v>
      </c>
      <c r="X1524" s="22">
        <f t="shared" ca="1" si="372"/>
        <v>-3.5374447492194787E-4</v>
      </c>
      <c r="Y1524" s="22">
        <f t="shared" ca="1" si="372"/>
        <v>1.085590299154789E-3</v>
      </c>
      <c r="Z1524" s="22">
        <f t="shared" ca="1" si="372"/>
        <v>-4.8813897718795879E-3</v>
      </c>
      <c r="AA1524" s="10">
        <f t="shared" ca="1" si="368"/>
        <v>0</v>
      </c>
      <c r="AB1524" s="10">
        <f t="shared" ca="1" si="369"/>
        <v>0</v>
      </c>
      <c r="AC1524" s="5">
        <f t="shared" ca="1" si="371"/>
        <v>0.51113684169772067</v>
      </c>
    </row>
    <row r="1525" spans="1:29" x14ac:dyDescent="0.2">
      <c r="A1525" s="8">
        <v>44259</v>
      </c>
      <c r="B1525" s="3">
        <v>111191</v>
      </c>
      <c r="C1525" s="3">
        <v>114433</v>
      </c>
      <c r="D1525" s="3">
        <v>111163</v>
      </c>
      <c r="E1525" s="3">
        <v>112690</v>
      </c>
      <c r="F1525" s="3">
        <v>112690</v>
      </c>
      <c r="G1525" s="5">
        <f t="shared" si="364"/>
        <v>-1.8439968053953315E-2</v>
      </c>
      <c r="H1525" s="24">
        <f t="shared" si="365"/>
        <v>0</v>
      </c>
      <c r="I1525" s="3">
        <f t="shared" si="375"/>
        <v>116041.78947368421</v>
      </c>
      <c r="J1525" s="10">
        <f t="shared" si="370"/>
        <v>1.354511440495032E-2</v>
      </c>
      <c r="K1525" s="10">
        <f t="shared" si="373"/>
        <v>-2.2660980496482354E-3</v>
      </c>
      <c r="L1525" s="10">
        <f t="shared" si="378"/>
        <v>-4.9554201636464517E-4</v>
      </c>
      <c r="M1525" s="10">
        <f t="shared" si="376"/>
        <v>1.7698448865281003E-3</v>
      </c>
      <c r="N1525" s="10">
        <f t="shared" si="374"/>
        <v>8.4319814447539885E-4</v>
      </c>
      <c r="O1525" s="22">
        <f t="shared" ca="1" si="377"/>
        <v>0.913330255741715</v>
      </c>
      <c r="P1525" s="22">
        <f t="shared" ca="1" si="377"/>
        <v>0.4564233308348693</v>
      </c>
      <c r="Q1525" s="22">
        <f t="shared" ca="1" si="377"/>
        <v>0.12079823770401808</v>
      </c>
      <c r="R1525" s="22">
        <f t="shared" ca="1" si="377"/>
        <v>0.1868533859264</v>
      </c>
      <c r="S1525" s="22">
        <f t="shared" ca="1" si="377"/>
        <v>0.99924982179284094</v>
      </c>
      <c r="T1525" s="22">
        <f t="shared" ca="1" si="366"/>
        <v>1.2450269286635467E-2</v>
      </c>
      <c r="U1525" s="25">
        <f t="shared" ca="1" si="367"/>
        <v>0.50311252711589982</v>
      </c>
      <c r="V1525" s="22">
        <f t="shared" ca="1" si="372"/>
        <v>-8.5180658240181298E-3</v>
      </c>
      <c r="W1525" s="22">
        <f t="shared" ca="1" si="372"/>
        <v>1.4250726700047809E-3</v>
      </c>
      <c r="X1525" s="22">
        <f t="shared" ca="1" si="372"/>
        <v>3.1162966865883767E-4</v>
      </c>
      <c r="Y1525" s="22">
        <f t="shared" ca="1" si="372"/>
        <v>-1.1129957851251939E-3</v>
      </c>
      <c r="Z1525" s="22">
        <f t="shared" ca="1" si="372"/>
        <v>-5.3025888764043547E-4</v>
      </c>
      <c r="AA1525" s="10">
        <f t="shared" ca="1" si="368"/>
        <v>0</v>
      </c>
      <c r="AB1525" s="10">
        <f t="shared" ca="1" si="369"/>
        <v>0</v>
      </c>
      <c r="AC1525" s="5">
        <f t="shared" ca="1" si="371"/>
        <v>0.51113684169772067</v>
      </c>
    </row>
    <row r="1526" spans="1:29" x14ac:dyDescent="0.2">
      <c r="A1526" s="8">
        <v>44260</v>
      </c>
      <c r="B1526" s="3">
        <v>112690</v>
      </c>
      <c r="C1526" s="3">
        <v>115504</v>
      </c>
      <c r="D1526" s="3">
        <v>112504</v>
      </c>
      <c r="E1526" s="3">
        <v>115202</v>
      </c>
      <c r="F1526" s="3">
        <v>115202</v>
      </c>
      <c r="G1526" s="5">
        <f t="shared" si="364"/>
        <v>-3.3601847190152911E-2</v>
      </c>
      <c r="H1526" s="24">
        <f t="shared" si="365"/>
        <v>0</v>
      </c>
      <c r="I1526" s="3">
        <f t="shared" si="375"/>
        <v>115828.15789473684</v>
      </c>
      <c r="J1526" s="10">
        <f t="shared" si="370"/>
        <v>2.2291241458869404E-2</v>
      </c>
      <c r="K1526" s="10">
        <f t="shared" si="373"/>
        <v>-1.7820652660800683E-3</v>
      </c>
      <c r="L1526" s="10">
        <f t="shared" si="378"/>
        <v>-3.5984409642218383E-4</v>
      </c>
      <c r="M1526" s="10">
        <f t="shared" si="376"/>
        <v>2.1459847123800036E-3</v>
      </c>
      <c r="N1526" s="10">
        <f t="shared" si="374"/>
        <v>9.2584732321443711E-3</v>
      </c>
      <c r="O1526" s="22">
        <f t="shared" ca="1" si="377"/>
        <v>0.913330255741715</v>
      </c>
      <c r="P1526" s="22">
        <f t="shared" ca="1" si="377"/>
        <v>0.4564233308348693</v>
      </c>
      <c r="Q1526" s="22">
        <f t="shared" ca="1" si="377"/>
        <v>0.12079823770401808</v>
      </c>
      <c r="R1526" s="22">
        <f t="shared" ca="1" si="377"/>
        <v>0.1868533859264</v>
      </c>
      <c r="S1526" s="22">
        <f t="shared" ca="1" si="377"/>
        <v>0.99924982179284094</v>
      </c>
      <c r="T1526" s="22">
        <f t="shared" ca="1" si="366"/>
        <v>2.9154932802172673E-2</v>
      </c>
      <c r="U1526" s="25">
        <f t="shared" ca="1" si="367"/>
        <v>0.50728821695301751</v>
      </c>
      <c r="V1526" s="22">
        <f t="shared" ca="1" si="372"/>
        <v>-1.4132101846595514E-2</v>
      </c>
      <c r="W1526" s="22">
        <f t="shared" ca="1" si="372"/>
        <v>1.1297857898131254E-3</v>
      </c>
      <c r="X1526" s="22">
        <f t="shared" ca="1" si="372"/>
        <v>2.2813235543285725E-4</v>
      </c>
      <c r="Y1526" s="22">
        <f t="shared" ca="1" si="372"/>
        <v>-1.3605018173864134E-3</v>
      </c>
      <c r="Z1526" s="22">
        <f t="shared" ca="1" si="372"/>
        <v>-5.8696455691830633E-3</v>
      </c>
      <c r="AA1526" s="10">
        <f t="shared" ca="1" si="368"/>
        <v>0</v>
      </c>
      <c r="AB1526" s="10">
        <f t="shared" ca="1" si="369"/>
        <v>0</v>
      </c>
      <c r="AC1526" s="5">
        <f t="shared" ca="1" si="371"/>
        <v>0.51113684169772067</v>
      </c>
    </row>
    <row r="1527" spans="1:29" x14ac:dyDescent="0.2">
      <c r="A1527" s="8">
        <v>44263</v>
      </c>
      <c r="B1527" s="3">
        <v>115202</v>
      </c>
      <c r="C1527" s="3">
        <v>115202</v>
      </c>
      <c r="D1527" s="3">
        <v>110268</v>
      </c>
      <c r="E1527" s="3">
        <v>110612</v>
      </c>
      <c r="F1527" s="3">
        <v>110612</v>
      </c>
      <c r="G1527" s="5">
        <f t="shared" si="364"/>
        <v>1.9563880953241908E-2</v>
      </c>
      <c r="H1527" s="24">
        <f t="shared" si="365"/>
        <v>1</v>
      </c>
      <c r="I1527" s="3">
        <f t="shared" si="375"/>
        <v>115338</v>
      </c>
      <c r="J1527" s="10">
        <f t="shared" si="370"/>
        <v>-3.9843058280238153E-2</v>
      </c>
      <c r="K1527" s="10">
        <f t="shared" si="373"/>
        <v>-3.5804407735352817E-3</v>
      </c>
      <c r="L1527" s="10">
        <f t="shared" si="378"/>
        <v>-1.1923144763350702E-3</v>
      </c>
      <c r="M1527" s="10">
        <f t="shared" si="376"/>
        <v>1.5270597456429735E-3</v>
      </c>
      <c r="N1527" s="10">
        <f t="shared" si="374"/>
        <v>7.44580529157135E-4</v>
      </c>
      <c r="O1527" s="22">
        <f t="shared" ca="1" si="377"/>
        <v>0.913330255741715</v>
      </c>
      <c r="P1527" s="22">
        <f t="shared" ca="1" si="377"/>
        <v>0.4564233308348693</v>
      </c>
      <c r="Q1527" s="22">
        <f t="shared" ca="1" si="377"/>
        <v>0.12079823770401808</v>
      </c>
      <c r="R1527" s="22">
        <f t="shared" ca="1" si="377"/>
        <v>0.1868533859264</v>
      </c>
      <c r="S1527" s="22">
        <f t="shared" ca="1" si="377"/>
        <v>0.99924982179284094</v>
      </c>
      <c r="T1527" s="22">
        <f t="shared" ca="1" si="366"/>
        <v>-3.7138738554810195E-2</v>
      </c>
      <c r="U1527" s="25">
        <f t="shared" ca="1" si="367"/>
        <v>0.49071638240034099</v>
      </c>
      <c r="V1527" s="22">
        <f t="shared" ca="1" si="372"/>
        <v>-2.5355526936299558E-2</v>
      </c>
      <c r="W1527" s="22">
        <f t="shared" ca="1" si="372"/>
        <v>-2.2785390076902603E-3</v>
      </c>
      <c r="X1527" s="22">
        <f t="shared" ca="1" si="372"/>
        <v>-7.5877111663008286E-4</v>
      </c>
      <c r="Y1527" s="22">
        <f t="shared" ca="1" si="372"/>
        <v>9.7179800410034502E-4</v>
      </c>
      <c r="Z1527" s="22">
        <f t="shared" ca="1" si="372"/>
        <v>4.7383992289196005E-4</v>
      </c>
      <c r="AA1527" s="10">
        <f t="shared" ca="1" si="368"/>
        <v>0</v>
      </c>
      <c r="AB1527" s="10">
        <f t="shared" ca="1" si="369"/>
        <v>0</v>
      </c>
      <c r="AC1527" s="5">
        <f t="shared" ca="1" si="371"/>
        <v>0.51113684169772067</v>
      </c>
    </row>
    <row r="1528" spans="1:29" x14ac:dyDescent="0.2">
      <c r="A1528" s="8">
        <v>44264</v>
      </c>
      <c r="B1528" s="3">
        <v>110611</v>
      </c>
      <c r="C1528" s="3">
        <v>112525</v>
      </c>
      <c r="D1528" s="3">
        <v>109343</v>
      </c>
      <c r="E1528" s="3">
        <v>111331</v>
      </c>
      <c r="F1528" s="3">
        <v>111331</v>
      </c>
      <c r="G1528" s="5">
        <f t="shared" si="364"/>
        <v>3.2812064923516404E-2</v>
      </c>
      <c r="H1528" s="24">
        <f t="shared" si="365"/>
        <v>1</v>
      </c>
      <c r="I1528" s="3">
        <f t="shared" si="375"/>
        <v>114907.21052631579</v>
      </c>
      <c r="J1528" s="10">
        <f t="shared" si="370"/>
        <v>6.5001988934292321E-3</v>
      </c>
      <c r="K1528" s="10">
        <f t="shared" si="373"/>
        <v>-3.5338118587059319E-3</v>
      </c>
      <c r="L1528" s="10">
        <f t="shared" si="378"/>
        <v>-9.8140119982146343E-4</v>
      </c>
      <c r="M1528" s="10">
        <f t="shared" si="376"/>
        <v>1.6413910022353739E-3</v>
      </c>
      <c r="N1528" s="10">
        <f t="shared" si="374"/>
        <v>-1.3963672754924161E-4</v>
      </c>
      <c r="O1528" s="22">
        <f t="shared" ca="1" si="377"/>
        <v>0.913330255741715</v>
      </c>
      <c r="P1528" s="22">
        <f t="shared" ca="1" si="377"/>
        <v>0.4564233308348693</v>
      </c>
      <c r="Q1528" s="22">
        <f t="shared" ca="1" si="377"/>
        <v>0.12079823770401808</v>
      </c>
      <c r="R1528" s="22">
        <f t="shared" ca="1" si="377"/>
        <v>0.1868533859264</v>
      </c>
      <c r="S1528" s="22">
        <f t="shared" ca="1" si="377"/>
        <v>0.99924982179284094</v>
      </c>
      <c r="T1528" s="22">
        <f t="shared" ca="1" si="366"/>
        <v>4.3725300944718621E-3</v>
      </c>
      <c r="U1528" s="25">
        <f t="shared" ca="1" si="367"/>
        <v>0.50109313078198614</v>
      </c>
      <c r="V1528" s="22">
        <f t="shared" ca="1" si="372"/>
        <v>4.0537229731860301E-3</v>
      </c>
      <c r="W1528" s="22">
        <f t="shared" ca="1" si="372"/>
        <v>-2.2037932299324068E-3</v>
      </c>
      <c r="X1528" s="22">
        <f t="shared" ca="1" si="372"/>
        <v>-6.1203182469541338E-4</v>
      </c>
      <c r="Y1528" s="22">
        <f t="shared" ca="1" si="372"/>
        <v>1.0236216649414157E-3</v>
      </c>
      <c r="Z1528" s="22">
        <f t="shared" ca="1" si="372"/>
        <v>-8.7081736981782704E-5</v>
      </c>
      <c r="AA1528" s="10">
        <f t="shared" ca="1" si="368"/>
        <v>3.1812064923516403E-2</v>
      </c>
      <c r="AB1528" s="10">
        <f t="shared" ca="1" si="369"/>
        <v>0</v>
      </c>
      <c r="AC1528" s="5">
        <f t="shared" ca="1" si="371"/>
        <v>0.54294890662123707</v>
      </c>
    </row>
    <row r="1529" spans="1:29" x14ac:dyDescent="0.2">
      <c r="A1529" s="8">
        <v>44265</v>
      </c>
      <c r="B1529" s="3">
        <v>111331</v>
      </c>
      <c r="C1529" s="3">
        <v>112928</v>
      </c>
      <c r="D1529" s="3">
        <v>109999</v>
      </c>
      <c r="E1529" s="3">
        <v>112776</v>
      </c>
      <c r="F1529" s="3">
        <v>112776</v>
      </c>
      <c r="G1529" s="5">
        <f t="shared" si="364"/>
        <v>1.2272114634319431E-2</v>
      </c>
      <c r="H1529" s="24">
        <f t="shared" si="365"/>
        <v>1</v>
      </c>
      <c r="I1529" s="3">
        <f t="shared" si="375"/>
        <v>114557.05263157895</v>
      </c>
      <c r="J1529" s="10">
        <f t="shared" si="370"/>
        <v>1.297931393771723E-2</v>
      </c>
      <c r="K1529" s="10">
        <f t="shared" si="373"/>
        <v>-2.7143229181260942E-3</v>
      </c>
      <c r="L1529" s="10">
        <f t="shared" si="378"/>
        <v>-4.3918165599858393E-4</v>
      </c>
      <c r="M1529" s="10">
        <f t="shared" si="376"/>
        <v>1.7804923045576903E-3</v>
      </c>
      <c r="N1529" s="10">
        <f t="shared" si="374"/>
        <v>3.0945620829456065E-3</v>
      </c>
      <c r="O1529" s="22">
        <f t="shared" ca="1" si="377"/>
        <v>0.913330255741715</v>
      </c>
      <c r="P1529" s="22">
        <f t="shared" ca="1" si="377"/>
        <v>0.4564233308348693</v>
      </c>
      <c r="Q1529" s="22">
        <f t="shared" ca="1" si="377"/>
        <v>0.12079823770401808</v>
      </c>
      <c r="R1529" s="22">
        <f t="shared" ca="1" si="377"/>
        <v>0.1868533859264</v>
      </c>
      <c r="S1529" s="22">
        <f t="shared" ca="1" si="377"/>
        <v>0.99924982179284094</v>
      </c>
      <c r="T1529" s="22">
        <f t="shared" ca="1" si="366"/>
        <v>1.3987399066390972E-2</v>
      </c>
      <c r="U1529" s="25">
        <f t="shared" ca="1" si="367"/>
        <v>0.50349679275526904</v>
      </c>
      <c r="V1529" s="22">
        <f t="shared" ca="1" si="372"/>
        <v>8.054944758853386E-3</v>
      </c>
      <c r="W1529" s="22">
        <f t="shared" ca="1" si="372"/>
        <v>-1.684505149356203E-3</v>
      </c>
      <c r="X1529" s="22">
        <f t="shared" ca="1" si="372"/>
        <v>-2.7255554454926192E-4</v>
      </c>
      <c r="Y1529" s="22">
        <f t="shared" ca="1" si="372"/>
        <v>1.1049711275647094E-3</v>
      </c>
      <c r="Z1529" s="22">
        <f t="shared" ca="1" si="372"/>
        <v>1.9204810632196749E-3</v>
      </c>
      <c r="AA1529" s="10">
        <f t="shared" ca="1" si="368"/>
        <v>0</v>
      </c>
      <c r="AB1529" s="10">
        <f t="shared" ca="1" si="369"/>
        <v>0</v>
      </c>
      <c r="AC1529" s="5">
        <f t="shared" ca="1" si="371"/>
        <v>0.54294890662123707</v>
      </c>
    </row>
    <row r="1530" spans="1:29" x14ac:dyDescent="0.2">
      <c r="A1530" s="8">
        <v>44266</v>
      </c>
      <c r="B1530" s="3">
        <v>112782</v>
      </c>
      <c r="C1530" s="3">
        <v>115127</v>
      </c>
      <c r="D1530" s="3">
        <v>112776</v>
      </c>
      <c r="E1530" s="3">
        <v>114984</v>
      </c>
      <c r="F1530" s="3">
        <v>114984</v>
      </c>
      <c r="G1530" s="5">
        <f t="shared" si="364"/>
        <v>-1.1566826688930165E-3</v>
      </c>
      <c r="H1530" s="24">
        <f t="shared" si="365"/>
        <v>0</v>
      </c>
      <c r="I1530" s="3">
        <f t="shared" si="375"/>
        <v>114375.68421052632</v>
      </c>
      <c r="J1530" s="10">
        <f t="shared" si="370"/>
        <v>1.9578633751862196E-2</v>
      </c>
      <c r="K1530" s="10">
        <f t="shared" si="373"/>
        <v>-1.698994430104589E-3</v>
      </c>
      <c r="L1530" s="10">
        <f t="shared" si="378"/>
        <v>-1.0484246599788527E-4</v>
      </c>
      <c r="M1530" s="10">
        <f t="shared" si="376"/>
        <v>1.7256662433576396E-3</v>
      </c>
      <c r="N1530" s="10">
        <f t="shared" si="374"/>
        <v>4.3012659523279815E-3</v>
      </c>
      <c r="O1530" s="22">
        <f t="shared" ca="1" si="377"/>
        <v>0.913330255741715</v>
      </c>
      <c r="P1530" s="22">
        <f t="shared" ca="1" si="377"/>
        <v>0.4564233308348693</v>
      </c>
      <c r="Q1530" s="22">
        <f t="shared" ca="1" si="377"/>
        <v>0.12079823770401808</v>
      </c>
      <c r="R1530" s="22">
        <f t="shared" ca="1" si="377"/>
        <v>0.1868533859264</v>
      </c>
      <c r="S1530" s="22">
        <f t="shared" ca="1" si="377"/>
        <v>0.99924982179284094</v>
      </c>
      <c r="T1530" s="22">
        <f t="shared" ca="1" si="366"/>
        <v>2.1714118906571968E-2</v>
      </c>
      <c r="U1530" s="25">
        <f t="shared" ca="1" si="367"/>
        <v>0.50542831643938002</v>
      </c>
      <c r="V1530" s="22">
        <f t="shared" ca="1" si="372"/>
        <v>-1.2368036920445415E-2</v>
      </c>
      <c r="W1530" s="22">
        <f t="shared" ca="1" si="372"/>
        <v>1.0732733501981992E-3</v>
      </c>
      <c r="X1530" s="22">
        <f t="shared" ca="1" si="372"/>
        <v>6.6230131618303287E-5</v>
      </c>
      <c r="Y1530" s="22">
        <f t="shared" ca="1" si="372"/>
        <v>-1.0901222261325365E-3</v>
      </c>
      <c r="Z1530" s="22">
        <f t="shared" ca="1" si="372"/>
        <v>-2.7171567116110653E-3</v>
      </c>
      <c r="AA1530" s="10">
        <f t="shared" ca="1" si="368"/>
        <v>0</v>
      </c>
      <c r="AB1530" s="10">
        <f t="shared" ca="1" si="369"/>
        <v>0</v>
      </c>
      <c r="AC1530" s="5">
        <f t="shared" ca="1" si="371"/>
        <v>0.54294890662123707</v>
      </c>
    </row>
    <row r="1531" spans="1:29" x14ac:dyDescent="0.2">
      <c r="A1531" s="8">
        <v>44267</v>
      </c>
      <c r="B1531" s="3">
        <v>114984</v>
      </c>
      <c r="C1531" s="3">
        <v>114984</v>
      </c>
      <c r="D1531" s="3">
        <v>113253</v>
      </c>
      <c r="E1531" s="3">
        <v>114160</v>
      </c>
      <c r="F1531" s="3">
        <v>114160</v>
      </c>
      <c r="G1531" s="5">
        <f t="shared" si="364"/>
        <v>-1.2351086194813954E-3</v>
      </c>
      <c r="H1531" s="24">
        <f t="shared" si="365"/>
        <v>0</v>
      </c>
      <c r="I1531" s="3">
        <f t="shared" si="375"/>
        <v>114108.57894736843</v>
      </c>
      <c r="J1531" s="10">
        <f t="shared" si="370"/>
        <v>-7.1662144298336727E-3</v>
      </c>
      <c r="K1531" s="10">
        <f t="shared" si="373"/>
        <v>-1.6390650256637106E-3</v>
      </c>
      <c r="L1531" s="10">
        <f t="shared" si="378"/>
        <v>-5.0756098569436413E-4</v>
      </c>
      <c r="M1531" s="10">
        <f t="shared" si="376"/>
        <v>1.6986323670331593E-3</v>
      </c>
      <c r="N1531" s="10">
        <f t="shared" si="374"/>
        <v>-1.5902252254126337E-3</v>
      </c>
      <c r="O1531" s="22">
        <f t="shared" ca="1" si="377"/>
        <v>0.913330255741715</v>
      </c>
      <c r="P1531" s="22">
        <f t="shared" ca="1" si="377"/>
        <v>0.4564233308348693</v>
      </c>
      <c r="Q1531" s="22">
        <f t="shared" ca="1" si="377"/>
        <v>0.12079823770401808</v>
      </c>
      <c r="R1531" s="22">
        <f t="shared" ca="1" si="377"/>
        <v>0.1868533859264</v>
      </c>
      <c r="S1531" s="22">
        <f t="shared" ca="1" si="377"/>
        <v>0.99924982179284094</v>
      </c>
      <c r="T1531" s="22">
        <f t="shared" ca="1" si="366"/>
        <v>-8.6261775128472547E-3</v>
      </c>
      <c r="U1531" s="25">
        <f t="shared" ca="1" si="367"/>
        <v>0.49784346899422965</v>
      </c>
      <c r="V1531" s="22">
        <f t="shared" ca="1" si="372"/>
        <v>4.4594833550313066E-3</v>
      </c>
      <c r="W1531" s="22">
        <f t="shared" ca="1" si="372"/>
        <v>1.0199782983511601E-3</v>
      </c>
      <c r="X1531" s="22">
        <f t="shared" ca="1" si="372"/>
        <v>3.1585152656670286E-4</v>
      </c>
      <c r="Y1531" s="22">
        <f t="shared" ca="1" si="372"/>
        <v>-1.0570466236073288E-3</v>
      </c>
      <c r="Z1531" s="22">
        <f t="shared" ca="1" si="372"/>
        <v>9.8958564426366788E-4</v>
      </c>
      <c r="AA1531" s="10">
        <f t="shared" ca="1" si="368"/>
        <v>0</v>
      </c>
      <c r="AB1531" s="10">
        <f t="shared" ca="1" si="369"/>
        <v>0</v>
      </c>
      <c r="AC1531" s="5">
        <f t="shared" ca="1" si="371"/>
        <v>0.54294890662123707</v>
      </c>
    </row>
    <row r="1532" spans="1:29" x14ac:dyDescent="0.2">
      <c r="A1532" s="8">
        <v>44270</v>
      </c>
      <c r="B1532" s="3">
        <v>114093</v>
      </c>
      <c r="C1532" s="3">
        <v>114903</v>
      </c>
      <c r="D1532" s="3">
        <v>113635</v>
      </c>
      <c r="E1532" s="3">
        <v>114851</v>
      </c>
      <c r="F1532" s="3">
        <v>114851</v>
      </c>
      <c r="G1532" s="5">
        <f t="shared" si="364"/>
        <v>1.4784372796057488E-2</v>
      </c>
      <c r="H1532" s="24">
        <f t="shared" si="365"/>
        <v>1</v>
      </c>
      <c r="I1532" s="3">
        <f t="shared" si="375"/>
        <v>113884.10526315789</v>
      </c>
      <c r="J1532" s="10">
        <f t="shared" si="370"/>
        <v>6.0529081990188249E-3</v>
      </c>
      <c r="K1532" s="10">
        <f t="shared" si="373"/>
        <v>-1.6762828260479922E-3</v>
      </c>
      <c r="L1532" s="10">
        <f t="shared" si="378"/>
        <v>-5.8912124913026445E-4</v>
      </c>
      <c r="M1532" s="10">
        <f t="shared" si="376"/>
        <v>1.6545278205958259E-3</v>
      </c>
      <c r="N1532" s="10">
        <f t="shared" si="374"/>
        <v>7.5889680704387622E-3</v>
      </c>
      <c r="O1532" s="22">
        <f t="shared" ca="1" si="377"/>
        <v>0.913330255741715</v>
      </c>
      <c r="P1532" s="22">
        <f t="shared" ca="1" si="377"/>
        <v>0.4564233308348693</v>
      </c>
      <c r="Q1532" s="22">
        <f t="shared" ca="1" si="377"/>
        <v>0.12079823770401808</v>
      </c>
      <c r="R1532" s="22">
        <f t="shared" ca="1" si="377"/>
        <v>0.1868533859264</v>
      </c>
      <c r="S1532" s="22">
        <f t="shared" ca="1" si="377"/>
        <v>0.99924982179284094</v>
      </c>
      <c r="T1532" s="22">
        <f t="shared" ca="1" si="366"/>
        <v>1.2584473911181199E-2</v>
      </c>
      <c r="U1532" s="25">
        <f t="shared" ca="1" si="367"/>
        <v>0.50314607695782065</v>
      </c>
      <c r="V1532" s="22">
        <f t="shared" ca="1" si="372"/>
        <v>3.7591151468453587E-3</v>
      </c>
      <c r="W1532" s="22">
        <f t="shared" ca="1" si="372"/>
        <v>-1.0410434050222663E-3</v>
      </c>
      <c r="X1532" s="22">
        <f t="shared" ca="1" si="372"/>
        <v>-3.658695189352149E-4</v>
      </c>
      <c r="Y1532" s="22">
        <f t="shared" ca="1" si="372"/>
        <v>1.0275326151959483E-3</v>
      </c>
      <c r="Z1532" s="22">
        <f t="shared" ca="1" si="372"/>
        <v>4.7130740933980292E-3</v>
      </c>
      <c r="AA1532" s="10">
        <f t="shared" ca="1" si="368"/>
        <v>0</v>
      </c>
      <c r="AB1532" s="10">
        <f t="shared" ca="1" si="369"/>
        <v>0</v>
      </c>
      <c r="AC1532" s="5">
        <f t="shared" ca="1" si="371"/>
        <v>0.54294890662123707</v>
      </c>
    </row>
    <row r="1533" spans="1:29" x14ac:dyDescent="0.2">
      <c r="A1533" s="8">
        <v>44271</v>
      </c>
      <c r="B1533" s="3">
        <v>114845</v>
      </c>
      <c r="C1533" s="3">
        <v>114974</v>
      </c>
      <c r="D1533" s="3">
        <v>113370</v>
      </c>
      <c r="E1533" s="3">
        <v>114019</v>
      </c>
      <c r="F1533" s="3">
        <v>114019</v>
      </c>
      <c r="G1533" s="5">
        <f t="shared" si="364"/>
        <v>7.1567019531832976E-3</v>
      </c>
      <c r="H1533" s="24">
        <f t="shared" si="365"/>
        <v>1</v>
      </c>
      <c r="I1533" s="3">
        <f t="shared" si="375"/>
        <v>113548.73684210527</v>
      </c>
      <c r="J1533" s="10">
        <f t="shared" si="370"/>
        <v>-7.2441685314015292E-3</v>
      </c>
      <c r="K1533" s="10">
        <f t="shared" si="373"/>
        <v>-1.9885897975084111E-3</v>
      </c>
      <c r="L1533" s="10">
        <f t="shared" si="378"/>
        <v>-8.0523459682694479E-4</v>
      </c>
      <c r="M1533" s="10">
        <f t="shared" si="376"/>
        <v>1.4977232224771253E-3</v>
      </c>
      <c r="N1533" s="10">
        <f t="shared" si="374"/>
        <v>4.8400945854726093E-3</v>
      </c>
      <c r="O1533" s="22">
        <f t="shared" ca="1" si="377"/>
        <v>0.913330255741715</v>
      </c>
      <c r="P1533" s="22">
        <f t="shared" ca="1" si="377"/>
        <v>0.4564233308348693</v>
      </c>
      <c r="Q1533" s="22">
        <f t="shared" ca="1" si="377"/>
        <v>0.12079823770401808</v>
      </c>
      <c r="R1533" s="22">
        <f t="shared" ca="1" si="377"/>
        <v>0.1868533859264</v>
      </c>
      <c r="S1533" s="22">
        <f t="shared" ca="1" si="377"/>
        <v>0.99924982179284094</v>
      </c>
      <c r="T1533" s="22">
        <f t="shared" ca="1" si="366"/>
        <v>-2.5049096894046224E-3</v>
      </c>
      <c r="U1533" s="25">
        <f t="shared" ca="1" si="367"/>
        <v>0.49937377290509111</v>
      </c>
      <c r="V1533" s="22">
        <f t="shared" ca="1" si="372"/>
        <v>-4.5332688393092419E-3</v>
      </c>
      <c r="W1533" s="22">
        <f t="shared" ca="1" si="372"/>
        <v>-1.244423307400478E-3</v>
      </c>
      <c r="X1533" s="22">
        <f t="shared" ca="1" si="372"/>
        <v>-5.0390115722819852E-4</v>
      </c>
      <c r="Y1533" s="22">
        <f t="shared" ca="1" si="372"/>
        <v>9.3724793741812576E-4</v>
      </c>
      <c r="Z1533" s="22">
        <f t="shared" ca="1" si="372"/>
        <v>3.0288431127081122E-3</v>
      </c>
      <c r="AA1533" s="10">
        <f t="shared" ca="1" si="368"/>
        <v>0</v>
      </c>
      <c r="AB1533" s="10">
        <f t="shared" ca="1" si="369"/>
        <v>0</v>
      </c>
      <c r="AC1533" s="5">
        <f t="shared" ca="1" si="371"/>
        <v>0.54294890662123707</v>
      </c>
    </row>
    <row r="1534" spans="1:29" x14ac:dyDescent="0.2">
      <c r="A1534" s="8">
        <v>44272</v>
      </c>
      <c r="B1534" s="3">
        <v>114018</v>
      </c>
      <c r="C1534" s="3">
        <v>116736</v>
      </c>
      <c r="D1534" s="3">
        <v>113428</v>
      </c>
      <c r="E1534" s="3">
        <v>116549</v>
      </c>
      <c r="F1534" s="3">
        <v>116549</v>
      </c>
      <c r="G1534" s="5">
        <f t="shared" si="364"/>
        <v>-2.8056868784802624E-3</v>
      </c>
      <c r="H1534" s="24">
        <f t="shared" si="365"/>
        <v>0</v>
      </c>
      <c r="I1534" s="3">
        <f t="shared" si="375"/>
        <v>113412.36842105263</v>
      </c>
      <c r="J1534" s="10">
        <f t="shared" si="370"/>
        <v>2.2189284242100094E-2</v>
      </c>
      <c r="K1534" s="10">
        <f t="shared" si="373"/>
        <v>-1.4143181707823693E-3</v>
      </c>
      <c r="L1534" s="10">
        <f t="shared" si="378"/>
        <v>-3.331584746549576E-4</v>
      </c>
      <c r="M1534" s="10">
        <f t="shared" si="376"/>
        <v>1.747803795181816E-3</v>
      </c>
      <c r="N1534" s="10">
        <f t="shared" si="374"/>
        <v>6.6820886463491826E-3</v>
      </c>
      <c r="O1534" s="22">
        <f t="shared" ca="1" si="377"/>
        <v>0.913330255741715</v>
      </c>
      <c r="P1534" s="22">
        <f t="shared" ca="1" si="377"/>
        <v>0.4564233308348693</v>
      </c>
      <c r="Q1534" s="22">
        <f t="shared" ca="1" si="377"/>
        <v>0.12079823770401808</v>
      </c>
      <c r="R1534" s="22">
        <f t="shared" ca="1" si="377"/>
        <v>0.1868533859264</v>
      </c>
      <c r="S1534" s="22">
        <f t="shared" ca="1" si="377"/>
        <v>0.99924982179284094</v>
      </c>
      <c r="T1534" s="22">
        <f t="shared" ca="1" si="366"/>
        <v>2.6584030830712761E-2</v>
      </c>
      <c r="U1534" s="25">
        <f t="shared" ca="1" si="367"/>
        <v>0.50664561633494298</v>
      </c>
      <c r="V1534" s="22">
        <f t="shared" ca="1" si="372"/>
        <v>-1.4050146995104654E-2</v>
      </c>
      <c r="W1534" s="22">
        <f t="shared" ca="1" si="372"/>
        <v>8.9553939552667141E-4</v>
      </c>
      <c r="X1534" s="22">
        <f t="shared" ca="1" si="372"/>
        <v>2.109543277960181E-4</v>
      </c>
      <c r="Y1534" s="22">
        <f t="shared" ca="1" si="372"/>
        <v>-1.1067008729517328E-3</v>
      </c>
      <c r="Z1534" s="22">
        <f t="shared" ca="1" si="372"/>
        <v>-4.2310660718563251E-3</v>
      </c>
      <c r="AA1534" s="10">
        <f t="shared" ca="1" si="368"/>
        <v>0</v>
      </c>
      <c r="AB1534" s="10">
        <f t="shared" ca="1" si="369"/>
        <v>0</v>
      </c>
      <c r="AC1534" s="5">
        <f t="shared" ca="1" si="371"/>
        <v>0.54294890662123707</v>
      </c>
    </row>
    <row r="1535" spans="1:29" x14ac:dyDescent="0.2">
      <c r="A1535" s="8">
        <v>44273</v>
      </c>
      <c r="B1535" s="3">
        <v>116549</v>
      </c>
      <c r="C1535" s="3">
        <v>116751</v>
      </c>
      <c r="D1535" s="3">
        <v>114302</v>
      </c>
      <c r="E1535" s="3">
        <v>114835</v>
      </c>
      <c r="F1535" s="3">
        <v>114835</v>
      </c>
      <c r="G1535" s="5">
        <f t="shared" si="364"/>
        <v>1.2539730918275094E-3</v>
      </c>
      <c r="H1535" s="24">
        <f t="shared" si="365"/>
        <v>1</v>
      </c>
      <c r="I1535" s="3">
        <f t="shared" si="375"/>
        <v>113206.42105263157</v>
      </c>
      <c r="J1535" s="10">
        <f t="shared" si="370"/>
        <v>-1.4706260885979261E-2</v>
      </c>
      <c r="K1535" s="10">
        <f t="shared" si="373"/>
        <v>-1.6300741053306034E-3</v>
      </c>
      <c r="L1535" s="10">
        <f t="shared" si="378"/>
        <v>-5.0189184284476162E-4</v>
      </c>
      <c r="M1535" s="10">
        <f t="shared" si="376"/>
        <v>1.6759526871195684E-3</v>
      </c>
      <c r="N1535" s="10">
        <f t="shared" si="374"/>
        <v>-1.7489028121910887E-4</v>
      </c>
      <c r="O1535" s="22">
        <f t="shared" ca="1" si="377"/>
        <v>0.913330255741715</v>
      </c>
      <c r="P1535" s="22">
        <f t="shared" ca="1" si="377"/>
        <v>0.4564233308348693</v>
      </c>
      <c r="Q1535" s="22">
        <f t="shared" ca="1" si="377"/>
        <v>0.12079823770401808</v>
      </c>
      <c r="R1535" s="22">
        <f t="shared" ca="1" si="377"/>
        <v>0.1868533859264</v>
      </c>
      <c r="S1535" s="22">
        <f t="shared" ca="1" si="377"/>
        <v>0.99924982179284094</v>
      </c>
      <c r="T1535" s="22">
        <f t="shared" ca="1" si="366"/>
        <v>-1.4097906166892908E-2</v>
      </c>
      <c r="U1535" s="25">
        <f t="shared" ca="1" si="367"/>
        <v>0.49647558183154078</v>
      </c>
      <c r="V1535" s="22">
        <f t="shared" ca="1" si="372"/>
        <v>-9.2557419155468688E-3</v>
      </c>
      <c r="W1535" s="22">
        <f t="shared" ca="1" si="372"/>
        <v>-1.0259266675012053E-3</v>
      </c>
      <c r="X1535" s="22">
        <f t="shared" ca="1" si="372"/>
        <v>-3.1587780217595359E-4</v>
      </c>
      <c r="Y1535" s="22">
        <f t="shared" ca="1" si="372"/>
        <v>1.0548014655061022E-3</v>
      </c>
      <c r="Z1535" s="22">
        <f t="shared" ca="1" si="372"/>
        <v>-1.1007143957610381E-4</v>
      </c>
      <c r="AA1535" s="10">
        <f t="shared" ca="1" si="368"/>
        <v>0</v>
      </c>
      <c r="AB1535" s="10">
        <f t="shared" ca="1" si="369"/>
        <v>0</v>
      </c>
      <c r="AC1535" s="5">
        <f t="shared" ca="1" si="371"/>
        <v>0.54294890662123707</v>
      </c>
    </row>
    <row r="1536" spans="1:29" x14ac:dyDescent="0.2">
      <c r="A1536" s="8">
        <v>44274</v>
      </c>
      <c r="B1536" s="3">
        <v>114837</v>
      </c>
      <c r="C1536" s="3">
        <v>116446</v>
      </c>
      <c r="D1536" s="3">
        <v>114610</v>
      </c>
      <c r="E1536" s="3">
        <v>116222</v>
      </c>
      <c r="F1536" s="3">
        <v>116222</v>
      </c>
      <c r="G1536" s="5">
        <f t="shared" si="364"/>
        <v>-2.5468499939770406E-2</v>
      </c>
      <c r="H1536" s="24">
        <f t="shared" si="365"/>
        <v>0</v>
      </c>
      <c r="I1536" s="3">
        <f t="shared" si="375"/>
        <v>113393.47368421052</v>
      </c>
      <c r="J1536" s="10">
        <f t="shared" si="370"/>
        <v>1.2078199155309832E-2</v>
      </c>
      <c r="K1536" s="10">
        <f t="shared" si="373"/>
        <v>-8.6165180913972956E-4</v>
      </c>
      <c r="L1536" s="10">
        <f t="shared" si="378"/>
        <v>-3.7250923931649195E-4</v>
      </c>
      <c r="M1536" s="10">
        <f t="shared" si="376"/>
        <v>1.7612343684264031E-3</v>
      </c>
      <c r="N1536" s="10">
        <f t="shared" si="374"/>
        <v>3.673992435809592E-3</v>
      </c>
      <c r="O1536" s="22">
        <f t="shared" ca="1" si="377"/>
        <v>0.913330255741715</v>
      </c>
      <c r="P1536" s="22">
        <f t="shared" ca="1" si="377"/>
        <v>0.4564233308348693</v>
      </c>
      <c r="Q1536" s="22">
        <f t="shared" ca="1" si="377"/>
        <v>0.12079823770401808</v>
      </c>
      <c r="R1536" s="22">
        <f t="shared" ca="1" si="377"/>
        <v>0.1868533859264</v>
      </c>
      <c r="S1536" s="22">
        <f t="shared" ca="1" si="377"/>
        <v>0.99924982179284094</v>
      </c>
      <c r="T1536" s="22">
        <f t="shared" ca="1" si="366"/>
        <v>1.4593437166934552E-2</v>
      </c>
      <c r="U1536" s="25">
        <f t="shared" ca="1" si="367"/>
        <v>0.5036482945443399</v>
      </c>
      <c r="V1536" s="22">
        <f t="shared" ca="1" si="372"/>
        <v>-7.6035506709676119E-3</v>
      </c>
      <c r="W1536" s="22">
        <f t="shared" ca="1" si="372"/>
        <v>5.4243294942231683E-4</v>
      </c>
      <c r="X1536" s="22">
        <f t="shared" ca="1" si="372"/>
        <v>2.3450456811695869E-4</v>
      </c>
      <c r="Y1536" s="22">
        <f t="shared" ca="1" si="372"/>
        <v>-1.1087443245123632E-3</v>
      </c>
      <c r="Z1536" s="22">
        <f t="shared" ca="1" si="372"/>
        <v>-2.3128768859676375E-3</v>
      </c>
      <c r="AA1536" s="10">
        <f t="shared" ca="1" si="368"/>
        <v>0</v>
      </c>
      <c r="AB1536" s="10">
        <f t="shared" ca="1" si="369"/>
        <v>0</v>
      </c>
      <c r="AC1536" s="5">
        <f t="shared" ca="1" si="371"/>
        <v>0.54294890662123707</v>
      </c>
    </row>
    <row r="1537" spans="1:29" x14ac:dyDescent="0.2">
      <c r="A1537" s="8">
        <v>44277</v>
      </c>
      <c r="B1537" s="3">
        <v>116222</v>
      </c>
      <c r="C1537" s="3">
        <v>116225</v>
      </c>
      <c r="D1537" s="3">
        <v>113620</v>
      </c>
      <c r="E1537" s="3">
        <v>114979</v>
      </c>
      <c r="F1537" s="3">
        <v>114979</v>
      </c>
      <c r="G1537" s="5">
        <f t="shared" si="364"/>
        <v>-2.5352455665817231E-2</v>
      </c>
      <c r="H1537" s="24">
        <f t="shared" si="365"/>
        <v>0</v>
      </c>
      <c r="I1537" s="3">
        <f t="shared" si="375"/>
        <v>113380.42105263157</v>
      </c>
      <c r="J1537" s="10">
        <f t="shared" si="370"/>
        <v>-1.0695049130113099E-2</v>
      </c>
      <c r="K1537" s="10">
        <f t="shared" si="373"/>
        <v>1.1636388508702634E-3</v>
      </c>
      <c r="L1537" s="10">
        <f t="shared" si="378"/>
        <v>-6.9175902206637609E-4</v>
      </c>
      <c r="M1537" s="10">
        <f t="shared" si="376"/>
        <v>1.4635238779361537E-3</v>
      </c>
      <c r="N1537" s="10">
        <f t="shared" si="374"/>
        <v>3.2440096998320733E-4</v>
      </c>
      <c r="O1537" s="22">
        <f t="shared" ca="1" si="377"/>
        <v>0.913330255741715</v>
      </c>
      <c r="P1537" s="22">
        <f t="shared" ca="1" si="377"/>
        <v>0.4564233308348693</v>
      </c>
      <c r="Q1537" s="22">
        <f t="shared" ca="1" si="377"/>
        <v>0.12079823770401808</v>
      </c>
      <c r="R1537" s="22">
        <f t="shared" ca="1" si="377"/>
        <v>0.1868533859264</v>
      </c>
      <c r="S1537" s="22">
        <f t="shared" ca="1" si="377"/>
        <v>0.99924982179284094</v>
      </c>
      <c r="T1537" s="22">
        <f t="shared" ca="1" si="366"/>
        <v>-8.7229413043331608E-3</v>
      </c>
      <c r="U1537" s="25">
        <f t="shared" ca="1" si="367"/>
        <v>0.49781927850143709</v>
      </c>
      <c r="V1537" s="22">
        <f t="shared" ca="1" si="372"/>
        <v>6.6551254544270407E-3</v>
      </c>
      <c r="W1537" s="22">
        <f t="shared" ca="1" si="372"/>
        <v>-7.2408854246235966E-4</v>
      </c>
      <c r="X1537" s="22">
        <f t="shared" ca="1" si="372"/>
        <v>4.3045553321687381E-4</v>
      </c>
      <c r="Y1537" s="22">
        <f t="shared" ca="1" si="372"/>
        <v>-9.1069567747854472E-4</v>
      </c>
      <c r="Z1537" s="22">
        <f t="shared" ca="1" si="372"/>
        <v>-2.0186248108925098E-4</v>
      </c>
      <c r="AA1537" s="10">
        <f t="shared" ca="1" si="368"/>
        <v>0</v>
      </c>
      <c r="AB1537" s="10">
        <f t="shared" ca="1" si="369"/>
        <v>0</v>
      </c>
      <c r="AC1537" s="5">
        <f t="shared" ca="1" si="371"/>
        <v>0.54294890662123707</v>
      </c>
    </row>
    <row r="1538" spans="1:29" x14ac:dyDescent="0.2">
      <c r="A1538" s="8">
        <v>44278</v>
      </c>
      <c r="B1538" s="3">
        <v>114977</v>
      </c>
      <c r="C1538" s="3">
        <v>115599</v>
      </c>
      <c r="D1538" s="3">
        <v>113062</v>
      </c>
      <c r="E1538" s="3">
        <v>113262</v>
      </c>
      <c r="F1538" s="3">
        <v>113262</v>
      </c>
      <c r="G1538" s="5">
        <f t="shared" si="364"/>
        <v>4.3085942328406901E-3</v>
      </c>
      <c r="H1538" s="24">
        <f t="shared" si="365"/>
        <v>1</v>
      </c>
      <c r="I1538" s="3">
        <f t="shared" si="375"/>
        <v>113253.78947368421</v>
      </c>
      <c r="J1538" s="10">
        <f t="shared" si="370"/>
        <v>-1.4933161707790132E-2</v>
      </c>
      <c r="K1538" s="10">
        <f t="shared" si="373"/>
        <v>-7.1865668259678554E-4</v>
      </c>
      <c r="L1538" s="10">
        <f t="shared" si="378"/>
        <v>-1.3416917491759306E-3</v>
      </c>
      <c r="M1538" s="10">
        <f t="shared" si="376"/>
        <v>1.3129987060541948E-3</v>
      </c>
      <c r="N1538" s="10">
        <f t="shared" si="374"/>
        <v>-1.2133976652945132E-3</v>
      </c>
      <c r="O1538" s="22">
        <f t="shared" ca="1" si="377"/>
        <v>0.913330255741715</v>
      </c>
      <c r="P1538" s="22">
        <f t="shared" ca="1" si="377"/>
        <v>0.4564233308348693</v>
      </c>
      <c r="Q1538" s="22">
        <f t="shared" ca="1" si="377"/>
        <v>0.12079823770401808</v>
      </c>
      <c r="R1538" s="22">
        <f t="shared" ca="1" si="377"/>
        <v>0.1868533859264</v>
      </c>
      <c r="S1538" s="22">
        <f t="shared" ca="1" si="377"/>
        <v>0.99924982179284094</v>
      </c>
      <c r="T1538" s="22">
        <f t="shared" ca="1" si="366"/>
        <v>-1.5096143224114567E-2</v>
      </c>
      <c r="U1538" s="25">
        <f t="shared" ca="1" si="367"/>
        <v>0.49622603586553643</v>
      </c>
      <c r="V1538" s="22">
        <f t="shared" ca="1" si="372"/>
        <v>-9.4031368495323432E-3</v>
      </c>
      <c r="W1538" s="22">
        <f t="shared" ca="1" si="372"/>
        <v>-4.5252487494080199E-4</v>
      </c>
      <c r="X1538" s="22">
        <f t="shared" ca="1" si="372"/>
        <v>-8.4483857968324909E-4</v>
      </c>
      <c r="Y1538" s="22">
        <f t="shared" ca="1" si="372"/>
        <v>8.2677109897268607E-4</v>
      </c>
      <c r="Z1538" s="22">
        <f t="shared" ca="1" si="372"/>
        <v>-7.6405415831767669E-4</v>
      </c>
      <c r="AA1538" s="10">
        <f t="shared" ca="1" si="368"/>
        <v>0</v>
      </c>
      <c r="AB1538" s="10">
        <f t="shared" ca="1" si="369"/>
        <v>0</v>
      </c>
      <c r="AC1538" s="5">
        <f t="shared" ca="1" si="371"/>
        <v>0.54294890662123707</v>
      </c>
    </row>
    <row r="1539" spans="1:29" x14ac:dyDescent="0.2">
      <c r="A1539" s="8">
        <v>44279</v>
      </c>
      <c r="B1539" s="3">
        <v>113272</v>
      </c>
      <c r="C1539" s="3">
        <v>114823</v>
      </c>
      <c r="D1539" s="3">
        <v>112064</v>
      </c>
      <c r="E1539" s="3">
        <v>112064</v>
      </c>
      <c r="F1539" s="3">
        <v>112064</v>
      </c>
      <c r="G1539" s="5">
        <f t="shared" ref="G1539:G1602" si="379">F1541/F1539-1</f>
        <v>2.4245074243289588E-2</v>
      </c>
      <c r="H1539" s="24">
        <f t="shared" ref="H1539:H1602" si="380">IF(G1539&gt;0,1,0)</f>
        <v>1</v>
      </c>
      <c r="I1539" s="3">
        <f t="shared" si="375"/>
        <v>113243.68421052632</v>
      </c>
      <c r="J1539" s="10">
        <f t="shared" si="370"/>
        <v>-1.0577245678162095E-2</v>
      </c>
      <c r="K1539" s="10">
        <f t="shared" si="373"/>
        <v>-1.4388803661768423E-3</v>
      </c>
      <c r="L1539" s="10">
        <f t="shared" si="378"/>
        <v>-2.0650605992408601E-3</v>
      </c>
      <c r="M1539" s="10">
        <f t="shared" si="376"/>
        <v>1.0713761418654621E-3</v>
      </c>
      <c r="N1539" s="10">
        <f t="shared" si="374"/>
        <v>-7.766703649346951E-3</v>
      </c>
      <c r="O1539" s="22">
        <f t="shared" ca="1" si="377"/>
        <v>0.913330255741715</v>
      </c>
      <c r="P1539" s="22">
        <f t="shared" ca="1" si="377"/>
        <v>0.4564233308348693</v>
      </c>
      <c r="Q1539" s="22">
        <f t="shared" ca="1" si="377"/>
        <v>0.12079823770401808</v>
      </c>
      <c r="R1539" s="22">
        <f t="shared" ca="1" si="377"/>
        <v>0.1868533859264</v>
      </c>
      <c r="S1539" s="22">
        <f t="shared" ca="1" si="377"/>
        <v>0.99924982179284094</v>
      </c>
      <c r="T1539" s="22">
        <f t="shared" ref="T1539:T1602" ca="1" si="381">SUMPRODUCT(J1539:N1539,O1539:S1539)</f>
        <v>-1.8127399728641788E-2</v>
      </c>
      <c r="U1539" s="25">
        <f t="shared" ref="U1539:U1602" ca="1" si="382">1/(1+(EXP(-T1539)))</f>
        <v>0.49546827416190886</v>
      </c>
      <c r="V1539" s="22">
        <f t="shared" ca="1" si="372"/>
        <v>-6.6701470488150505E-3</v>
      </c>
      <c r="W1539" s="22">
        <f t="shared" ca="1" si="372"/>
        <v>-9.07376449416088E-4</v>
      </c>
      <c r="X1539" s="22">
        <f t="shared" ca="1" si="372"/>
        <v>-1.3022537511905539E-3</v>
      </c>
      <c r="Y1539" s="22">
        <f t="shared" ca="1" si="372"/>
        <v>6.7562356290815561E-4</v>
      </c>
      <c r="Z1539" s="22">
        <f t="shared" ca="1" si="372"/>
        <v>-4.8977831282363011E-3</v>
      </c>
      <c r="AA1539" s="10">
        <f t="shared" ref="AA1539:AA1602" ca="1" si="383">IF(OR(AND(U1539&gt;=0.501,U1539&lt;=0.503)),G1539-$AF$1,0)</f>
        <v>0</v>
      </c>
      <c r="AB1539" s="10">
        <f t="shared" ref="AB1539:AB1602" ca="1" si="384">IF(OR(AND(U1539&gt;=0.492,U1539&lt;=0.493)),-G1539-$AF$1,0)</f>
        <v>0</v>
      </c>
      <c r="AC1539" s="5">
        <f t="shared" ca="1" si="371"/>
        <v>0.54294890662123707</v>
      </c>
    </row>
    <row r="1540" spans="1:29" x14ac:dyDescent="0.2">
      <c r="A1540" s="8">
        <v>44280</v>
      </c>
      <c r="B1540" s="3">
        <v>112065</v>
      </c>
      <c r="C1540" s="3">
        <v>114024</v>
      </c>
      <c r="D1540" s="3">
        <v>110927</v>
      </c>
      <c r="E1540" s="3">
        <v>113750</v>
      </c>
      <c r="F1540" s="3">
        <v>113750</v>
      </c>
      <c r="G1540" s="5">
        <f t="shared" si="379"/>
        <v>1.4672527472527452E-2</v>
      </c>
      <c r="H1540" s="24">
        <f t="shared" si="380"/>
        <v>1</v>
      </c>
      <c r="I1540" s="3">
        <f t="shared" si="375"/>
        <v>113439.21052631579</v>
      </c>
      <c r="J1540" s="10">
        <f t="shared" ref="J1540:J1603" si="385">F1540/F1539-1</f>
        <v>1.5044974300399749E-2</v>
      </c>
      <c r="K1540" s="10">
        <f t="shared" si="373"/>
        <v>7.8827930087828064E-4</v>
      </c>
      <c r="L1540" s="10">
        <f t="shared" si="378"/>
        <v>-1.40118470669929E-3</v>
      </c>
      <c r="M1540" s="10">
        <f t="shared" si="376"/>
        <v>1.2863875913393663E-3</v>
      </c>
      <c r="N1540" s="10">
        <f t="shared" si="374"/>
        <v>-1.8164566120711489E-3</v>
      </c>
      <c r="O1540" s="22">
        <f t="shared" ca="1" si="377"/>
        <v>0.913330255741715</v>
      </c>
      <c r="P1540" s="22">
        <f t="shared" ca="1" si="377"/>
        <v>0.4564233308348693</v>
      </c>
      <c r="Q1540" s="22">
        <f t="shared" ca="1" si="377"/>
        <v>0.12079823770401808</v>
      </c>
      <c r="R1540" s="22">
        <f t="shared" ca="1" si="377"/>
        <v>0.1868533859264</v>
      </c>
      <c r="S1540" s="22">
        <f t="shared" ca="1" si="377"/>
        <v>0.99924982179284094</v>
      </c>
      <c r="T1540" s="22">
        <f t="shared" ca="1" si="381"/>
        <v>1.235683057742853E-2</v>
      </c>
      <c r="U1540" s="25">
        <f t="shared" ca="1" si="382"/>
        <v>0.50308916833703954</v>
      </c>
      <c r="V1540" s="22">
        <f t="shared" ca="1" si="372"/>
        <v>9.344656648556493E-3</v>
      </c>
      <c r="W1540" s="22">
        <f t="shared" ca="1" si="372"/>
        <v>4.8961196362269405E-4</v>
      </c>
      <c r="X1540" s="22">
        <f t="shared" ca="1" si="372"/>
        <v>-8.7029660030494703E-4</v>
      </c>
      <c r="Y1540" s="22">
        <f t="shared" ca="1" si="372"/>
        <v>7.9899440956243998E-4</v>
      </c>
      <c r="Z1540" s="22">
        <f t="shared" ca="1" si="372"/>
        <v>-1.1282281390373699E-3</v>
      </c>
      <c r="AA1540" s="10">
        <f t="shared" ca="1" si="383"/>
        <v>0</v>
      </c>
      <c r="AB1540" s="10">
        <f t="shared" ca="1" si="384"/>
        <v>0</v>
      </c>
      <c r="AC1540" s="5">
        <f t="shared" ref="AC1540:AC1603" ca="1" si="386">AA1540+AB1540+AC1539</f>
        <v>0.54294890662123707</v>
      </c>
    </row>
    <row r="1541" spans="1:29" x14ac:dyDescent="0.2">
      <c r="A1541" s="8">
        <v>44281</v>
      </c>
      <c r="B1541" s="3">
        <v>113750</v>
      </c>
      <c r="C1541" s="3">
        <v>115416</v>
      </c>
      <c r="D1541" s="3">
        <v>113305</v>
      </c>
      <c r="E1541" s="3">
        <v>114781</v>
      </c>
      <c r="F1541" s="3">
        <v>114781</v>
      </c>
      <c r="G1541" s="5">
        <f t="shared" si="379"/>
        <v>1.8025631419834376E-2</v>
      </c>
      <c r="H1541" s="24">
        <f t="shared" si="380"/>
        <v>1</v>
      </c>
      <c r="I1541" s="3">
        <f t="shared" si="375"/>
        <v>113673.21052631579</v>
      </c>
      <c r="J1541" s="10">
        <f t="shared" si="385"/>
        <v>9.063736263736244E-3</v>
      </c>
      <c r="K1541" s="10">
        <f t="shared" si="373"/>
        <v>2.2307228130388655E-3</v>
      </c>
      <c r="L1541" s="10">
        <f t="shared" si="378"/>
        <v>-1.4138728662764066E-3</v>
      </c>
      <c r="M1541" s="10">
        <f t="shared" si="376"/>
        <v>1.4010225838404456E-3</v>
      </c>
      <c r="N1541" s="10">
        <f t="shared" si="374"/>
        <v>-2.4193491903858667E-3</v>
      </c>
      <c r="O1541" s="22">
        <f t="shared" ca="1" si="377"/>
        <v>0.913330255741715</v>
      </c>
      <c r="P1541" s="22">
        <f t="shared" ca="1" si="377"/>
        <v>0.4564233308348693</v>
      </c>
      <c r="Q1541" s="22">
        <f t="shared" ca="1" si="377"/>
        <v>0.12079823770401808</v>
      </c>
      <c r="R1541" s="22">
        <f t="shared" ca="1" si="377"/>
        <v>0.1868533859264</v>
      </c>
      <c r="S1541" s="22">
        <f t="shared" ca="1" si="377"/>
        <v>0.99924982179284094</v>
      </c>
      <c r="T1541" s="22">
        <f t="shared" ca="1" si="381"/>
        <v>6.9697967118487001E-3</v>
      </c>
      <c r="U1541" s="25">
        <f t="shared" ca="1" si="382"/>
        <v>0.50174244212426222</v>
      </c>
      <c r="V1541" s="22">
        <f t="shared" ca="1" si="372"/>
        <v>5.6450253136178519E-3</v>
      </c>
      <c r="W1541" s="22">
        <f t="shared" ca="1" si="372"/>
        <v>1.3893262536390655E-3</v>
      </c>
      <c r="X1541" s="22">
        <f t="shared" ca="1" si="372"/>
        <v>-8.805803576060452E-4</v>
      </c>
      <c r="Y1541" s="22">
        <f t="shared" ca="1" si="372"/>
        <v>8.7257701687244846E-4</v>
      </c>
      <c r="Z1541" s="22">
        <f t="shared" ca="1" si="372"/>
        <v>-1.5068054745647772E-3</v>
      </c>
      <c r="AA1541" s="10">
        <f t="shared" ca="1" si="383"/>
        <v>1.7025631419834375E-2</v>
      </c>
      <c r="AB1541" s="10">
        <f t="shared" ca="1" si="384"/>
        <v>0</v>
      </c>
      <c r="AC1541" s="5">
        <f t="shared" ca="1" si="386"/>
        <v>0.55997453804107145</v>
      </c>
    </row>
    <row r="1542" spans="1:29" x14ac:dyDescent="0.2">
      <c r="A1542" s="8">
        <v>44284</v>
      </c>
      <c r="B1542" s="3">
        <v>114776</v>
      </c>
      <c r="C1542" s="3">
        <v>115553</v>
      </c>
      <c r="D1542" s="3">
        <v>114096</v>
      </c>
      <c r="E1542" s="3">
        <v>115419</v>
      </c>
      <c r="F1542" s="3">
        <v>115419</v>
      </c>
      <c r="G1542" s="5">
        <f t="shared" si="379"/>
        <v>1.0526862994827635E-2</v>
      </c>
      <c r="H1542" s="24">
        <f t="shared" si="380"/>
        <v>1</v>
      </c>
      <c r="I1542" s="3">
        <f t="shared" si="375"/>
        <v>113877.36842105263</v>
      </c>
      <c r="J1542" s="10">
        <f t="shared" si="385"/>
        <v>5.5584112353088688E-3</v>
      </c>
      <c r="K1542" s="10">
        <f t="shared" si="373"/>
        <v>2.372323113069408E-3</v>
      </c>
      <c r="L1542" s="10">
        <f t="shared" si="378"/>
        <v>-9.868930962227229E-4</v>
      </c>
      <c r="M1542" s="10">
        <f t="shared" si="376"/>
        <v>1.5962861560864239E-3</v>
      </c>
      <c r="N1542" s="10">
        <f t="shared" si="374"/>
        <v>8.3134288269852701E-4</v>
      </c>
      <c r="O1542" s="22">
        <f t="shared" ca="1" si="377"/>
        <v>0.913330255741715</v>
      </c>
      <c r="P1542" s="22">
        <f t="shared" ca="1" si="377"/>
        <v>0.4564233308348693</v>
      </c>
      <c r="Q1542" s="22">
        <f t="shared" ca="1" si="377"/>
        <v>0.12079823770401808</v>
      </c>
      <c r="R1542" s="22">
        <f t="shared" ca="1" si="377"/>
        <v>0.1868533859264</v>
      </c>
      <c r="S1542" s="22">
        <f t="shared" ca="1" si="377"/>
        <v>0.99924982179284094</v>
      </c>
      <c r="T1542" s="22">
        <f t="shared" ca="1" si="381"/>
        <v>7.1692245258774268E-3</v>
      </c>
      <c r="U1542" s="25">
        <f t="shared" ca="1" si="382"/>
        <v>0.50179229845479578</v>
      </c>
      <c r="V1542" s="22">
        <f t="shared" ca="1" si="372"/>
        <v>3.4615096285644793E-3</v>
      </c>
      <c r="W1542" s="22">
        <f t="shared" ca="1" si="372"/>
        <v>1.477368073414867E-3</v>
      </c>
      <c r="X1542" s="22">
        <f t="shared" ca="1" si="372"/>
        <v>-6.1458927925992846E-4</v>
      </c>
      <c r="Y1542" s="22">
        <f t="shared" ca="1" si="372"/>
        <v>9.9408979748334399E-4</v>
      </c>
      <c r="Z1542" s="22">
        <f t="shared" ca="1" si="372"/>
        <v>5.177201310366152E-4</v>
      </c>
      <c r="AA1542" s="10">
        <f t="shared" ca="1" si="383"/>
        <v>9.526862994827634E-3</v>
      </c>
      <c r="AB1542" s="10">
        <f t="shared" ca="1" si="384"/>
        <v>0</v>
      </c>
      <c r="AC1542" s="5">
        <f t="shared" ca="1" si="386"/>
        <v>0.56950140103589908</v>
      </c>
    </row>
    <row r="1543" spans="1:29" x14ac:dyDescent="0.2">
      <c r="A1543" s="8">
        <v>44285</v>
      </c>
      <c r="B1543" s="3">
        <v>115414</v>
      </c>
      <c r="C1543" s="3">
        <v>117090</v>
      </c>
      <c r="D1543" s="3">
        <v>114999</v>
      </c>
      <c r="E1543" s="3">
        <v>116850</v>
      </c>
      <c r="F1543" s="3">
        <v>116850</v>
      </c>
      <c r="G1543" s="5">
        <f t="shared" si="379"/>
        <v>-1.3667094565682492E-2</v>
      </c>
      <c r="H1543" s="24">
        <f t="shared" si="380"/>
        <v>0</v>
      </c>
      <c r="I1543" s="3">
        <f t="shared" si="375"/>
        <v>114175.57894736843</v>
      </c>
      <c r="J1543" s="10">
        <f t="shared" si="385"/>
        <v>1.2398305305019175E-2</v>
      </c>
      <c r="K1543" s="10">
        <f t="shared" si="373"/>
        <v>2.4461741194723107E-3</v>
      </c>
      <c r="L1543" s="10">
        <f t="shared" si="378"/>
        <v>-9.7507907140716328E-4</v>
      </c>
      <c r="M1543" s="10">
        <f t="shared" si="376"/>
        <v>2.1456451905032003E-3</v>
      </c>
      <c r="N1543" s="10">
        <f t="shared" si="374"/>
        <v>6.2976362852603888E-3</v>
      </c>
      <c r="O1543" s="22">
        <f t="shared" ca="1" si="377"/>
        <v>0.913330255741715</v>
      </c>
      <c r="P1543" s="22">
        <f t="shared" ca="1" si="377"/>
        <v>0.4564233308348693</v>
      </c>
      <c r="Q1543" s="22">
        <f t="shared" ca="1" si="377"/>
        <v>0.12079823770401808</v>
      </c>
      <c r="R1543" s="22">
        <f t="shared" ca="1" si="377"/>
        <v>0.1868533859264</v>
      </c>
      <c r="S1543" s="22">
        <f t="shared" ca="1" si="377"/>
        <v>0.99924982179284094</v>
      </c>
      <c r="T1543" s="22">
        <f t="shared" ca="1" si="381"/>
        <v>1.9016283465565366E-2</v>
      </c>
      <c r="U1543" s="25">
        <f t="shared" ca="1" si="382"/>
        <v>0.50475392760802784</v>
      </c>
      <c r="V1543" s="22">
        <f t="shared" ca="1" si="372"/>
        <v>-7.8219094638384001E-3</v>
      </c>
      <c r="W1543" s="22">
        <f t="shared" ca="1" si="372"/>
        <v>-1.5432554711772711E-3</v>
      </c>
      <c r="X1543" s="22">
        <f t="shared" ca="1" si="372"/>
        <v>6.1516312342646052E-4</v>
      </c>
      <c r="Y1543" s="22">
        <f t="shared" ca="1" si="372"/>
        <v>-1.3536561658021192E-3</v>
      </c>
      <c r="Z1543" s="22">
        <f t="shared" ca="1" si="372"/>
        <v>-3.9730866152770669E-3</v>
      </c>
      <c r="AA1543" s="10">
        <f t="shared" ca="1" si="383"/>
        <v>0</v>
      </c>
      <c r="AB1543" s="10">
        <f t="shared" ca="1" si="384"/>
        <v>0</v>
      </c>
      <c r="AC1543" s="5">
        <f t="shared" ca="1" si="386"/>
        <v>0.56950140103589908</v>
      </c>
    </row>
    <row r="1544" spans="1:29" x14ac:dyDescent="0.2">
      <c r="A1544" s="8">
        <v>44286</v>
      </c>
      <c r="B1544" s="3">
        <v>116850</v>
      </c>
      <c r="C1544" s="3">
        <v>117249</v>
      </c>
      <c r="D1544" s="3">
        <v>115932</v>
      </c>
      <c r="E1544" s="3">
        <v>116634</v>
      </c>
      <c r="F1544" s="3">
        <v>116634</v>
      </c>
      <c r="G1544" s="5">
        <f t="shared" si="379"/>
        <v>7.579265051357309E-3</v>
      </c>
      <c r="H1544" s="24">
        <f t="shared" si="380"/>
        <v>1</v>
      </c>
      <c r="I1544" s="3">
        <f t="shared" si="375"/>
        <v>114383.15789473684</v>
      </c>
      <c r="J1544" s="10">
        <f t="shared" si="385"/>
        <v>-1.848523748395392E-3</v>
      </c>
      <c r="K1544" s="10">
        <f t="shared" si="373"/>
        <v>2.5133319377903919E-3</v>
      </c>
      <c r="L1544" s="10">
        <f t="shared" si="378"/>
        <v>-5.2954616528810177E-4</v>
      </c>
      <c r="M1544" s="10">
        <f t="shared" si="376"/>
        <v>1.9999697759176716E-3</v>
      </c>
      <c r="N1544" s="10">
        <f t="shared" si="374"/>
        <v>8.0433806712137297E-3</v>
      </c>
      <c r="O1544" s="22">
        <f t="shared" ca="1" si="377"/>
        <v>0.913330255741715</v>
      </c>
      <c r="P1544" s="22">
        <f t="shared" ca="1" si="377"/>
        <v>0.4564233308348693</v>
      </c>
      <c r="Q1544" s="22">
        <f t="shared" ca="1" si="377"/>
        <v>0.12079823770401808</v>
      </c>
      <c r="R1544" s="22">
        <f t="shared" ca="1" si="377"/>
        <v>0.1868533859264</v>
      </c>
      <c r="S1544" s="22">
        <f t="shared" ca="1" si="377"/>
        <v>0.99924982179284094</v>
      </c>
      <c r="T1544" s="22">
        <f t="shared" ca="1" si="381"/>
        <v>7.8059102498266074E-3</v>
      </c>
      <c r="U1544" s="25">
        <f t="shared" ca="1" si="382"/>
        <v>0.50195146765352627</v>
      </c>
      <c r="V1544" s="22">
        <f t="shared" ca="1" si="372"/>
        <v>-1.1508006445671169E-3</v>
      </c>
      <c r="W1544" s="22">
        <f t="shared" ca="1" si="372"/>
        <v>1.5646777686956952E-3</v>
      </c>
      <c r="X1544" s="22">
        <f t="shared" ca="1" si="372"/>
        <v>-3.2966959113756754E-4</v>
      </c>
      <c r="Y1544" s="22">
        <f t="shared" ca="1" si="372"/>
        <v>1.2450835480142897E-3</v>
      </c>
      <c r="Z1544" s="22">
        <f t="shared" ca="1" si="372"/>
        <v>5.007416144351076E-3</v>
      </c>
      <c r="AA1544" s="10">
        <f t="shared" ca="1" si="383"/>
        <v>6.579265051357309E-3</v>
      </c>
      <c r="AB1544" s="10">
        <f t="shared" ca="1" si="384"/>
        <v>0</v>
      </c>
      <c r="AC1544" s="5">
        <f t="shared" ca="1" si="386"/>
        <v>0.57608066608725639</v>
      </c>
    </row>
    <row r="1545" spans="1:29" x14ac:dyDescent="0.2">
      <c r="A1545" s="8">
        <v>44287</v>
      </c>
      <c r="B1545" s="3">
        <v>116644</v>
      </c>
      <c r="C1545" s="3">
        <v>117088</v>
      </c>
      <c r="D1545" s="3">
        <v>114991</v>
      </c>
      <c r="E1545" s="3">
        <v>115253</v>
      </c>
      <c r="F1545" s="3">
        <v>115253</v>
      </c>
      <c r="G1545" s="5">
        <f t="shared" si="379"/>
        <v>1.9487562145887649E-2</v>
      </c>
      <c r="H1545" s="24">
        <f t="shared" si="380"/>
        <v>1</v>
      </c>
      <c r="I1545" s="3">
        <f t="shared" si="375"/>
        <v>114385.84210526316</v>
      </c>
      <c r="J1545" s="10">
        <f t="shared" si="385"/>
        <v>-1.1840458185434777E-2</v>
      </c>
      <c r="K1545" s="10">
        <f t="shared" si="373"/>
        <v>1.2440533082711369E-3</v>
      </c>
      <c r="L1545" s="10">
        <f t="shared" si="378"/>
        <v>-8.8917486726172387E-4</v>
      </c>
      <c r="M1545" s="10">
        <f t="shared" si="376"/>
        <v>2.1538726633640215E-3</v>
      </c>
      <c r="N1545" s="10">
        <f t="shared" si="374"/>
        <v>2.6662941740468239E-3</v>
      </c>
      <c r="O1545" s="22">
        <f t="shared" ca="1" si="377"/>
        <v>0.913330255741715</v>
      </c>
      <c r="P1545" s="22">
        <f t="shared" ca="1" si="377"/>
        <v>0.4564233308348693</v>
      </c>
      <c r="Q1545" s="22">
        <f t="shared" ca="1" si="377"/>
        <v>0.12079823770401808</v>
      </c>
      <c r="R1545" s="22">
        <f t="shared" ca="1" si="377"/>
        <v>0.1868533859264</v>
      </c>
      <c r="S1545" s="22">
        <f t="shared" ca="1" si="377"/>
        <v>0.99924982179284094</v>
      </c>
      <c r="T1545" s="22">
        <f t="shared" ca="1" si="381"/>
        <v>-7.287092126613437E-3</v>
      </c>
      <c r="U1545" s="25">
        <f t="shared" ca="1" si="382"/>
        <v>0.49817823502990938</v>
      </c>
      <c r="V1545" s="22">
        <f t="shared" ref="V1545:Z1608" ca="1" si="387">($H1545-$U1545)*J1545*$U1545*(1-$U1545)*$AF$3</f>
        <v>-7.4271509317936713E-3</v>
      </c>
      <c r="W1545" s="22">
        <f t="shared" ca="1" si="387"/>
        <v>7.8035592398721806E-4</v>
      </c>
      <c r="X1545" s="22">
        <f t="shared" ca="1" si="387"/>
        <v>-5.5775172214485801E-4</v>
      </c>
      <c r="Y1545" s="22">
        <f t="shared" ca="1" si="387"/>
        <v>1.3510572908696607E-3</v>
      </c>
      <c r="Z1545" s="22">
        <f t="shared" ca="1" si="387"/>
        <v>1.672483357406557E-3</v>
      </c>
      <c r="AA1545" s="10">
        <f t="shared" ca="1" si="383"/>
        <v>0</v>
      </c>
      <c r="AB1545" s="10">
        <f t="shared" ca="1" si="384"/>
        <v>0</v>
      </c>
      <c r="AC1545" s="5">
        <f t="shared" ca="1" si="386"/>
        <v>0.57608066608725639</v>
      </c>
    </row>
    <row r="1546" spans="1:29" x14ac:dyDescent="0.2">
      <c r="A1546" s="8">
        <v>44291</v>
      </c>
      <c r="B1546" s="3">
        <v>115262</v>
      </c>
      <c r="C1546" s="3">
        <v>117668</v>
      </c>
      <c r="D1546" s="3">
        <v>115262</v>
      </c>
      <c r="E1546" s="3">
        <v>117518</v>
      </c>
      <c r="F1546" s="3">
        <v>117518</v>
      </c>
      <c r="G1546" s="5">
        <f t="shared" si="379"/>
        <v>9.0198948246222876E-4</v>
      </c>
      <c r="H1546" s="24">
        <f t="shared" si="380"/>
        <v>1</v>
      </c>
      <c r="I1546" s="3">
        <f t="shared" si="375"/>
        <v>114749.31578947368</v>
      </c>
      <c r="J1546" s="10">
        <f t="shared" si="385"/>
        <v>1.9652416856827948E-2</v>
      </c>
      <c r="K1546" s="10">
        <f t="shared" si="373"/>
        <v>1.1121120781690641E-3</v>
      </c>
      <c r="L1546" s="10">
        <f t="shared" si="378"/>
        <v>-4.0226466707440791E-4</v>
      </c>
      <c r="M1546" s="10">
        <f t="shared" si="376"/>
        <v>2.1763717978723553E-3</v>
      </c>
      <c r="N1546" s="10">
        <f t="shared" si="374"/>
        <v>4.7840302926651646E-3</v>
      </c>
      <c r="O1546" s="22">
        <f t="shared" ca="1" si="377"/>
        <v>0.913330255741715</v>
      </c>
      <c r="P1546" s="22">
        <f t="shared" ca="1" si="377"/>
        <v>0.4564233308348693</v>
      </c>
      <c r="Q1546" s="22">
        <f t="shared" ca="1" si="377"/>
        <v>0.12079823770401808</v>
      </c>
      <c r="R1546" s="22">
        <f t="shared" ca="1" si="377"/>
        <v>0.1868533859264</v>
      </c>
      <c r="S1546" s="22">
        <f t="shared" ca="1" si="377"/>
        <v>0.99924982179284094</v>
      </c>
      <c r="T1546" s="22">
        <f t="shared" ca="1" si="381"/>
        <v>2.3595251806760285E-2</v>
      </c>
      <c r="U1546" s="25">
        <f t="shared" ca="1" si="382"/>
        <v>0.50589853929351025</v>
      </c>
      <c r="V1546" s="22">
        <f t="shared" ca="1" si="387"/>
        <v>1.2136170605355063E-2</v>
      </c>
      <c r="W1546" s="22">
        <f t="shared" ca="1" si="387"/>
        <v>6.8677466040246689E-4</v>
      </c>
      <c r="X1546" s="22">
        <f t="shared" ca="1" si="387"/>
        <v>-2.4841487251605932E-4</v>
      </c>
      <c r="Y1546" s="22">
        <f t="shared" ca="1" si="387"/>
        <v>1.3439985337215903E-3</v>
      </c>
      <c r="Z1546" s="22">
        <f t="shared" ca="1" si="387"/>
        <v>2.9543342295224682E-3</v>
      </c>
      <c r="AA1546" s="10">
        <f t="shared" ca="1" si="383"/>
        <v>0</v>
      </c>
      <c r="AB1546" s="10">
        <f t="shared" ca="1" si="384"/>
        <v>0</v>
      </c>
      <c r="AC1546" s="5">
        <f t="shared" ca="1" si="386"/>
        <v>0.57608066608725639</v>
      </c>
    </row>
    <row r="1547" spans="1:29" x14ac:dyDescent="0.2">
      <c r="A1547" s="8">
        <v>44292</v>
      </c>
      <c r="B1547" s="3">
        <v>117519</v>
      </c>
      <c r="C1547" s="3">
        <v>118213</v>
      </c>
      <c r="D1547" s="3">
        <v>117176</v>
      </c>
      <c r="E1547" s="3">
        <v>117499</v>
      </c>
      <c r="F1547" s="3">
        <v>117499</v>
      </c>
      <c r="G1547" s="5">
        <f t="shared" si="379"/>
        <v>6.9277185337748293E-3</v>
      </c>
      <c r="H1547" s="24">
        <f t="shared" si="380"/>
        <v>1</v>
      </c>
      <c r="I1547" s="3">
        <f t="shared" si="375"/>
        <v>115073.94736842105</v>
      </c>
      <c r="J1547" s="10">
        <f t="shared" si="385"/>
        <v>-1.6167736006400535E-4</v>
      </c>
      <c r="K1547" s="10">
        <f t="shared" si="373"/>
        <v>3.0961811241777713E-3</v>
      </c>
      <c r="L1547" s="10">
        <f t="shared" si="378"/>
        <v>-2.4556185734414537E-4</v>
      </c>
      <c r="M1547" s="10">
        <f t="shared" si="376"/>
        <v>1.9420874021055213E-3</v>
      </c>
      <c r="N1547" s="10">
        <f t="shared" si="374"/>
        <v>3.6400125735905897E-3</v>
      </c>
      <c r="O1547" s="22">
        <f t="shared" ca="1" si="377"/>
        <v>0.913330255741715</v>
      </c>
      <c r="P1547" s="22">
        <f t="shared" ca="1" si="377"/>
        <v>0.4564233308348693</v>
      </c>
      <c r="Q1547" s="22">
        <f t="shared" ca="1" si="377"/>
        <v>0.12079823770401808</v>
      </c>
      <c r="R1547" s="22">
        <f t="shared" ca="1" si="377"/>
        <v>0.1868533859264</v>
      </c>
      <c r="S1547" s="22">
        <f t="shared" ca="1" si="377"/>
        <v>0.99924982179284094</v>
      </c>
      <c r="T1547" s="22">
        <f t="shared" ca="1" si="381"/>
        <v>5.2360085596683866E-3</v>
      </c>
      <c r="U1547" s="25">
        <f t="shared" ca="1" si="382"/>
        <v>0.50130899914931515</v>
      </c>
      <c r="V1547" s="22">
        <f t="shared" ca="1" si="387"/>
        <v>-1.0078311486787282E-4</v>
      </c>
      <c r="W1547" s="22">
        <f t="shared" ca="1" si="387"/>
        <v>1.9300338511602081E-3</v>
      </c>
      <c r="X1547" s="22">
        <f t="shared" ca="1" si="387"/>
        <v>-1.5307331135346156E-4</v>
      </c>
      <c r="Y1547" s="22">
        <f t="shared" ca="1" si="387"/>
        <v>1.2106185903354889E-3</v>
      </c>
      <c r="Z1547" s="22">
        <f t="shared" ca="1" si="387"/>
        <v>2.2690363399022057E-3</v>
      </c>
      <c r="AA1547" s="10">
        <f t="shared" ca="1" si="383"/>
        <v>5.9277185337748292E-3</v>
      </c>
      <c r="AB1547" s="10">
        <f t="shared" ca="1" si="384"/>
        <v>0</v>
      </c>
      <c r="AC1547" s="5">
        <f t="shared" ca="1" si="386"/>
        <v>0.58200838462103122</v>
      </c>
    </row>
    <row r="1548" spans="1:29" x14ac:dyDescent="0.2">
      <c r="A1548" s="8">
        <v>44293</v>
      </c>
      <c r="B1548" s="3">
        <v>117499</v>
      </c>
      <c r="C1548" s="3">
        <v>118303</v>
      </c>
      <c r="D1548" s="3">
        <v>116748</v>
      </c>
      <c r="E1548" s="3">
        <v>117624</v>
      </c>
      <c r="F1548" s="3">
        <v>117624</v>
      </c>
      <c r="G1548" s="5">
        <f t="shared" si="379"/>
        <v>3.910766510235586E-4</v>
      </c>
      <c r="H1548" s="24">
        <f t="shared" si="380"/>
        <v>1</v>
      </c>
      <c r="I1548" s="3">
        <f t="shared" si="375"/>
        <v>115329.10526315789</v>
      </c>
      <c r="J1548" s="10">
        <f t="shared" si="385"/>
        <v>1.0638388411816635E-3</v>
      </c>
      <c r="K1548" s="10">
        <f t="shared" si="373"/>
        <v>2.824363121565393E-3</v>
      </c>
      <c r="L1548" s="10">
        <f t="shared" si="378"/>
        <v>-1.2937467996703145E-5</v>
      </c>
      <c r="M1548" s="10">
        <f t="shared" si="376"/>
        <v>1.6497946273557296E-3</v>
      </c>
      <c r="N1548" s="10">
        <f t="shared" si="374"/>
        <v>1.3731192808230873E-3</v>
      </c>
      <c r="O1548" s="22">
        <f t="shared" ca="1" si="377"/>
        <v>0.913330255741715</v>
      </c>
      <c r="P1548" s="22">
        <f t="shared" ca="1" si="377"/>
        <v>0.4564233308348693</v>
      </c>
      <c r="Q1548" s="22">
        <f t="shared" ca="1" si="377"/>
        <v>0.12079823770401808</v>
      </c>
      <c r="R1548" s="22">
        <f t="shared" ca="1" si="377"/>
        <v>0.1868533859264</v>
      </c>
      <c r="S1548" s="22">
        <f t="shared" ca="1" si="377"/>
        <v>0.99924982179284094</v>
      </c>
      <c r="T1548" s="22">
        <f t="shared" ca="1" si="381"/>
        <v>3.9395375098494959E-3</v>
      </c>
      <c r="U1548" s="25">
        <f t="shared" ca="1" si="382"/>
        <v>0.50098488310368416</v>
      </c>
      <c r="V1548" s="22">
        <f t="shared" ca="1" si="387"/>
        <v>6.6358700490031126E-4</v>
      </c>
      <c r="W1548" s="22">
        <f t="shared" ca="1" si="387"/>
        <v>1.7617430310296681E-3</v>
      </c>
      <c r="X1548" s="22">
        <f t="shared" ca="1" si="387"/>
        <v>-8.0699588195049295E-6</v>
      </c>
      <c r="Y1548" s="22">
        <f t="shared" ca="1" si="387"/>
        <v>1.0290865806813179E-3</v>
      </c>
      <c r="Z1548" s="22">
        <f t="shared" ca="1" si="387"/>
        <v>8.5650577480340961E-4</v>
      </c>
      <c r="AA1548" s="10">
        <f t="shared" ca="1" si="383"/>
        <v>0</v>
      </c>
      <c r="AB1548" s="10">
        <f t="shared" ca="1" si="384"/>
        <v>0</v>
      </c>
      <c r="AC1548" s="5">
        <f t="shared" ca="1" si="386"/>
        <v>0.58200838462103122</v>
      </c>
    </row>
    <row r="1549" spans="1:29" x14ac:dyDescent="0.2">
      <c r="A1549" s="8">
        <v>44294</v>
      </c>
      <c r="B1549" s="3">
        <v>117624</v>
      </c>
      <c r="C1549" s="3">
        <v>118850</v>
      </c>
      <c r="D1549" s="3">
        <v>117486</v>
      </c>
      <c r="E1549" s="3">
        <v>118313</v>
      </c>
      <c r="F1549" s="3">
        <v>118313</v>
      </c>
      <c r="G1549" s="5">
        <f t="shared" si="379"/>
        <v>4.217626127306362E-3</v>
      </c>
      <c r="H1549" s="24">
        <f t="shared" si="380"/>
        <v>1</v>
      </c>
      <c r="I1549" s="3">
        <f t="shared" si="375"/>
        <v>115504.31578947368</v>
      </c>
      <c r="J1549" s="10">
        <f t="shared" si="385"/>
        <v>5.857648099027335E-3</v>
      </c>
      <c r="K1549" s="10">
        <f t="shared" si="373"/>
        <v>2.4682798296308981E-3</v>
      </c>
      <c r="L1549" s="10">
        <f t="shared" si="378"/>
        <v>3.1883349589193475E-4</v>
      </c>
      <c r="M1549" s="10">
        <f t="shared" si="376"/>
        <v>1.7058903097273116E-3</v>
      </c>
      <c r="N1549" s="10">
        <f t="shared" si="374"/>
        <v>2.914353650307633E-3</v>
      </c>
      <c r="O1549" s="22">
        <f t="shared" ca="1" si="377"/>
        <v>0.913330255741715</v>
      </c>
      <c r="P1549" s="22">
        <f t="shared" ca="1" si="377"/>
        <v>0.4564233308348693</v>
      </c>
      <c r="Q1549" s="22">
        <f t="shared" ca="1" si="377"/>
        <v>0.12079823770401808</v>
      </c>
      <c r="R1549" s="22">
        <f t="shared" ca="1" si="377"/>
        <v>0.1868533859264</v>
      </c>
      <c r="S1549" s="22">
        <f t="shared" ca="1" si="377"/>
        <v>0.99924982179284094</v>
      </c>
      <c r="T1549" s="22">
        <f t="shared" ca="1" si="381"/>
        <v>9.745981008129824E-3</v>
      </c>
      <c r="U1549" s="25">
        <f t="shared" ca="1" si="382"/>
        <v>0.50243647596651397</v>
      </c>
      <c r="V1549" s="22">
        <f t="shared" ca="1" si="387"/>
        <v>3.643103528421174E-3</v>
      </c>
      <c r="W1549" s="22">
        <f t="shared" ca="1" si="387"/>
        <v>1.535121059585723E-3</v>
      </c>
      <c r="X1549" s="22">
        <f t="shared" ca="1" si="387"/>
        <v>1.9829518848283838E-4</v>
      </c>
      <c r="Y1549" s="22">
        <f t="shared" ca="1" si="387"/>
        <v>1.0609607988398993E-3</v>
      </c>
      <c r="Z1549" s="22">
        <f t="shared" ca="1" si="387"/>
        <v>1.8125520493909274E-3</v>
      </c>
      <c r="AA1549" s="10">
        <f t="shared" ca="1" si="383"/>
        <v>3.217626127306362E-3</v>
      </c>
      <c r="AB1549" s="10">
        <f t="shared" ca="1" si="384"/>
        <v>0</v>
      </c>
      <c r="AC1549" s="5">
        <f t="shared" ca="1" si="386"/>
        <v>0.58522601074833758</v>
      </c>
    </row>
    <row r="1550" spans="1:29" x14ac:dyDescent="0.2">
      <c r="A1550" s="8">
        <v>44295</v>
      </c>
      <c r="B1550" s="3">
        <v>118313</v>
      </c>
      <c r="C1550" s="3">
        <v>118643</v>
      </c>
      <c r="D1550" s="3">
        <v>117336</v>
      </c>
      <c r="E1550" s="3">
        <v>117670</v>
      </c>
      <c r="F1550" s="3">
        <v>117670</v>
      </c>
      <c r="G1550" s="5">
        <f t="shared" si="379"/>
        <v>1.3826803773264285E-2</v>
      </c>
      <c r="H1550" s="24">
        <f t="shared" si="380"/>
        <v>1</v>
      </c>
      <c r="I1550" s="3">
        <f t="shared" si="375"/>
        <v>115689.05263157895</v>
      </c>
      <c r="J1550" s="10">
        <f t="shared" si="385"/>
        <v>-5.4347366730621571E-3</v>
      </c>
      <c r="K1550" s="10">
        <f t="shared" si="373"/>
        <v>1.2176113083846806E-3</v>
      </c>
      <c r="L1550" s="10">
        <f t="shared" si="378"/>
        <v>3.3098674659072904E-4</v>
      </c>
      <c r="M1550" s="10">
        <f t="shared" si="376"/>
        <v>1.3426113067701395E-3</v>
      </c>
      <c r="N1550" s="10">
        <f t="shared" si="374"/>
        <v>4.1954979527821564E-3</v>
      </c>
      <c r="O1550" s="22">
        <f t="shared" ca="1" si="377"/>
        <v>0.913330255741715</v>
      </c>
      <c r="P1550" s="22">
        <f t="shared" ca="1" si="377"/>
        <v>0.4564233308348693</v>
      </c>
      <c r="Q1550" s="22">
        <f t="shared" ca="1" si="377"/>
        <v>0.12079823770401808</v>
      </c>
      <c r="R1550" s="22">
        <f t="shared" ca="1" si="377"/>
        <v>0.1868533859264</v>
      </c>
      <c r="S1550" s="22">
        <f t="shared" ca="1" si="377"/>
        <v>0.99924982179284094</v>
      </c>
      <c r="T1550" s="22">
        <f t="shared" ca="1" si="381"/>
        <v>7.524143953281659E-5</v>
      </c>
      <c r="U1550" s="25">
        <f t="shared" ca="1" si="382"/>
        <v>0.50001881035987428</v>
      </c>
      <c r="V1550" s="22">
        <f t="shared" ca="1" si="387"/>
        <v>-3.3965826291657984E-3</v>
      </c>
      <c r="W1550" s="22">
        <f t="shared" ca="1" si="387"/>
        <v>7.6097843702977624E-4</v>
      </c>
      <c r="X1550" s="22">
        <f t="shared" ca="1" si="387"/>
        <v>2.0685893385166313E-4</v>
      </c>
      <c r="Y1550" s="22">
        <f t="shared" ca="1" si="387"/>
        <v>8.3910049679142827E-4</v>
      </c>
      <c r="Z1550" s="22">
        <f t="shared" ca="1" si="387"/>
        <v>2.6220875682448292E-3</v>
      </c>
      <c r="AA1550" s="10">
        <f t="shared" ca="1" si="383"/>
        <v>0</v>
      </c>
      <c r="AB1550" s="10">
        <f t="shared" ca="1" si="384"/>
        <v>0</v>
      </c>
      <c r="AC1550" s="5">
        <f t="shared" ca="1" si="386"/>
        <v>0.58522601074833758</v>
      </c>
    </row>
    <row r="1551" spans="1:29" x14ac:dyDescent="0.2">
      <c r="A1551" s="8">
        <v>44298</v>
      </c>
      <c r="B1551" s="3">
        <v>117661</v>
      </c>
      <c r="C1551" s="3">
        <v>118812</v>
      </c>
      <c r="D1551" s="3">
        <v>117661</v>
      </c>
      <c r="E1551" s="3">
        <v>118812</v>
      </c>
      <c r="F1551" s="3">
        <v>118812</v>
      </c>
      <c r="G1551" s="5">
        <f t="shared" si="379"/>
        <v>1.2481904184762582E-2</v>
      </c>
      <c r="H1551" s="24">
        <f t="shared" si="380"/>
        <v>1</v>
      </c>
      <c r="I1551" s="3">
        <f t="shared" si="375"/>
        <v>115897.52631578948</v>
      </c>
      <c r="J1551" s="10">
        <f t="shared" si="385"/>
        <v>9.7051075040366364E-3</v>
      </c>
      <c r="K1551" s="10">
        <f t="shared" si="373"/>
        <v>2.0611774050781962E-3</v>
      </c>
      <c r="L1551" s="10">
        <f t="shared" si="378"/>
        <v>6.2503394406808303E-4</v>
      </c>
      <c r="M1551" s="10">
        <f t="shared" si="376"/>
        <v>1.3012773866703398E-3</v>
      </c>
      <c r="N1551" s="10">
        <f t="shared" si="374"/>
        <v>2.2060360822238946E-3</v>
      </c>
      <c r="O1551" s="22">
        <f t="shared" ca="1" si="377"/>
        <v>0.913330255741715</v>
      </c>
      <c r="P1551" s="22">
        <f t="shared" ca="1" si="377"/>
        <v>0.4564233308348693</v>
      </c>
      <c r="Q1551" s="22">
        <f t="shared" ca="1" si="377"/>
        <v>0.12079823770401808</v>
      </c>
      <c r="R1551" s="22">
        <f t="shared" ca="1" si="377"/>
        <v>0.1868533859264</v>
      </c>
      <c r="S1551" s="22">
        <f t="shared" ca="1" si="377"/>
        <v>0.99924982179284094</v>
      </c>
      <c r="T1551" s="22">
        <f t="shared" ca="1" si="381"/>
        <v>1.2327770022038212E-2</v>
      </c>
      <c r="U1551" s="25">
        <f t="shared" ca="1" si="382"/>
        <v>0.50308190347486403</v>
      </c>
      <c r="V1551" s="22">
        <f t="shared" ca="1" si="387"/>
        <v>6.0280754038937638E-3</v>
      </c>
      <c r="W1551" s="22">
        <f t="shared" ca="1" si="387"/>
        <v>1.2802467992699264E-3</v>
      </c>
      <c r="X1551" s="22">
        <f t="shared" ca="1" si="387"/>
        <v>3.8822359703572629E-4</v>
      </c>
      <c r="Y1551" s="22">
        <f t="shared" ca="1" si="387"/>
        <v>8.0825464375000502E-4</v>
      </c>
      <c r="Z1551" s="22">
        <f t="shared" ca="1" si="387"/>
        <v>1.3702220033961427E-3</v>
      </c>
      <c r="AA1551" s="10">
        <f t="shared" ca="1" si="383"/>
        <v>0</v>
      </c>
      <c r="AB1551" s="10">
        <f t="shared" ca="1" si="384"/>
        <v>0</v>
      </c>
      <c r="AC1551" s="5">
        <f t="shared" ca="1" si="386"/>
        <v>0.58522601074833758</v>
      </c>
    </row>
    <row r="1552" spans="1:29" x14ac:dyDescent="0.2">
      <c r="A1552" s="8">
        <v>44299</v>
      </c>
      <c r="B1552" s="3">
        <v>118809</v>
      </c>
      <c r="C1552" s="3">
        <v>119529</v>
      </c>
      <c r="D1552" s="3">
        <v>118041</v>
      </c>
      <c r="E1552" s="3">
        <v>119297</v>
      </c>
      <c r="F1552" s="3">
        <v>119297</v>
      </c>
      <c r="G1552" s="5">
        <f t="shared" si="379"/>
        <v>1.176894641105819E-2</v>
      </c>
      <c r="H1552" s="24">
        <f t="shared" si="380"/>
        <v>1</v>
      </c>
      <c r="I1552" s="3">
        <f t="shared" si="375"/>
        <v>116175.31578947368</v>
      </c>
      <c r="J1552" s="10">
        <f t="shared" si="385"/>
        <v>4.0820792512541448E-3</v>
      </c>
      <c r="K1552" s="10">
        <f t="shared" si="373"/>
        <v>1.962635957689962E-3</v>
      </c>
      <c r="L1552" s="10">
        <f t="shared" si="378"/>
        <v>1.1434885195607647E-4</v>
      </c>
      <c r="M1552" s="10">
        <f t="shared" si="376"/>
        <v>1.4198383050478469E-3</v>
      </c>
      <c r="N1552" s="10">
        <f t="shared" si="374"/>
        <v>3.0547874044875244E-3</v>
      </c>
      <c r="O1552" s="22">
        <f t="shared" ca="1" si="377"/>
        <v>0.913330255741715</v>
      </c>
      <c r="P1552" s="22">
        <f t="shared" ca="1" si="377"/>
        <v>0.4564233308348693</v>
      </c>
      <c r="Q1552" s="22">
        <f t="shared" ca="1" si="377"/>
        <v>0.12079823770401808</v>
      </c>
      <c r="R1552" s="22">
        <f t="shared" ca="1" si="377"/>
        <v>0.1868533859264</v>
      </c>
      <c r="S1552" s="22">
        <f t="shared" ca="1" si="377"/>
        <v>0.99924982179284094</v>
      </c>
      <c r="T1552" s="22">
        <f t="shared" ca="1" si="381"/>
        <v>7.9556898316461705E-3</v>
      </c>
      <c r="U1552" s="25">
        <f t="shared" ca="1" si="382"/>
        <v>0.50198891196757212</v>
      </c>
      <c r="V1552" s="22">
        <f t="shared" ca="1" si="387"/>
        <v>2.5411107028471447E-3</v>
      </c>
      <c r="W1552" s="22">
        <f t="shared" ca="1" si="387"/>
        <v>1.2217487537377839E-3</v>
      </c>
      <c r="X1552" s="22">
        <f t="shared" ca="1" si="387"/>
        <v>7.1182618876053483E-5</v>
      </c>
      <c r="Y1552" s="22">
        <f t="shared" ca="1" si="387"/>
        <v>8.8385503837559026E-4</v>
      </c>
      <c r="Z1552" s="22">
        <f t="shared" ca="1" si="387"/>
        <v>1.9016174088440333E-3</v>
      </c>
      <c r="AA1552" s="10">
        <f t="shared" ca="1" si="383"/>
        <v>1.0768946411058189E-2</v>
      </c>
      <c r="AB1552" s="10">
        <f t="shared" ca="1" si="384"/>
        <v>0</v>
      </c>
      <c r="AC1552" s="5">
        <f t="shared" ca="1" si="386"/>
        <v>0.59599495715939577</v>
      </c>
    </row>
    <row r="1553" spans="1:29" x14ac:dyDescent="0.2">
      <c r="A1553" s="8">
        <v>44300</v>
      </c>
      <c r="B1553" s="3">
        <v>119298</v>
      </c>
      <c r="C1553" s="3">
        <v>120871</v>
      </c>
      <c r="D1553" s="3">
        <v>119298</v>
      </c>
      <c r="E1553" s="3">
        <v>120295</v>
      </c>
      <c r="F1553" s="3">
        <v>120295</v>
      </c>
      <c r="G1553" s="5">
        <f t="shared" si="379"/>
        <v>6.8082630200756444E-3</v>
      </c>
      <c r="H1553" s="24">
        <f t="shared" si="380"/>
        <v>1</v>
      </c>
      <c r="I1553" s="3">
        <f t="shared" si="375"/>
        <v>116372.47368421052</v>
      </c>
      <c r="J1553" s="10">
        <f t="shared" si="385"/>
        <v>8.3656755827892226E-3</v>
      </c>
      <c r="K1553" s="10">
        <f t="shared" si="373"/>
        <v>2.7431281633994997E-3</v>
      </c>
      <c r="L1553" s="10">
        <f t="shared" si="378"/>
        <v>8.3599798223163771E-4</v>
      </c>
      <c r="M1553" s="10">
        <f t="shared" si="376"/>
        <v>1.7289762532378872E-3</v>
      </c>
      <c r="N1553" s="10">
        <f t="shared" si="374"/>
        <v>4.515154752809036E-3</v>
      </c>
      <c r="O1553" s="22">
        <f t="shared" ca="1" si="377"/>
        <v>0.913330255741715</v>
      </c>
      <c r="P1553" s="22">
        <f t="shared" ca="1" si="377"/>
        <v>0.4564233308348693</v>
      </c>
      <c r="Q1553" s="22">
        <f t="shared" ca="1" si="377"/>
        <v>0.12079823770401808</v>
      </c>
      <c r="R1553" s="22">
        <f t="shared" ca="1" si="377"/>
        <v>0.1868533859264</v>
      </c>
      <c r="S1553" s="22">
        <f t="shared" ca="1" si="377"/>
        <v>0.99924982179284094</v>
      </c>
      <c r="T1553" s="22">
        <f t="shared" ca="1" si="381"/>
        <v>1.3828472044919903E-2</v>
      </c>
      <c r="U1553" s="25">
        <f t="shared" ca="1" si="382"/>
        <v>0.5034570629211953</v>
      </c>
      <c r="V1553" s="22">
        <f t="shared" ca="1" si="387"/>
        <v>5.1921481824410594E-3</v>
      </c>
      <c r="W1553" s="22">
        <f t="shared" ca="1" si="387"/>
        <v>1.7025197507179559E-3</v>
      </c>
      <c r="X1553" s="22">
        <f t="shared" ca="1" si="387"/>
        <v>5.1886131144009433E-4</v>
      </c>
      <c r="Y1553" s="22">
        <f t="shared" ca="1" si="387"/>
        <v>1.0730873821119143E-3</v>
      </c>
      <c r="Z1553" s="22">
        <f t="shared" ca="1" si="387"/>
        <v>2.8023262809124187E-3</v>
      </c>
      <c r="AA1553" s="10">
        <f t="shared" ca="1" si="383"/>
        <v>0</v>
      </c>
      <c r="AB1553" s="10">
        <f t="shared" ca="1" si="384"/>
        <v>0</v>
      </c>
      <c r="AC1553" s="5">
        <f t="shared" ca="1" si="386"/>
        <v>0.59599495715939577</v>
      </c>
    </row>
    <row r="1554" spans="1:29" x14ac:dyDescent="0.2">
      <c r="A1554" s="8">
        <v>44301</v>
      </c>
      <c r="B1554" s="3">
        <v>120290</v>
      </c>
      <c r="C1554" s="3">
        <v>121409</v>
      </c>
      <c r="D1554" s="3">
        <v>120084</v>
      </c>
      <c r="E1554" s="3">
        <v>120701</v>
      </c>
      <c r="F1554" s="3">
        <v>120701</v>
      </c>
      <c r="G1554" s="5">
        <f t="shared" si="379"/>
        <v>1.9303899719140816E-3</v>
      </c>
      <c r="H1554" s="24">
        <f t="shared" si="380"/>
        <v>1</v>
      </c>
      <c r="I1554" s="3">
        <f t="shared" si="375"/>
        <v>116681.21052631579</v>
      </c>
      <c r="J1554" s="10">
        <f t="shared" si="385"/>
        <v>3.3750363689264429E-3</v>
      </c>
      <c r="K1554" s="10">
        <f t="shared" si="373"/>
        <v>1.8024157697408172E-3</v>
      </c>
      <c r="L1554" s="10">
        <f t="shared" si="378"/>
        <v>6.6937490673620427E-4</v>
      </c>
      <c r="M1554" s="10">
        <f t="shared" si="376"/>
        <v>1.5340013905997718E-3</v>
      </c>
      <c r="N1554" s="10">
        <f t="shared" si="374"/>
        <v>4.0186324067888581E-3</v>
      </c>
      <c r="O1554" s="22">
        <f t="shared" ca="1" si="377"/>
        <v>0.913330255741715</v>
      </c>
      <c r="P1554" s="22">
        <f t="shared" ca="1" si="377"/>
        <v>0.4564233308348693</v>
      </c>
      <c r="Q1554" s="22">
        <f t="shared" ca="1" si="377"/>
        <v>0.12079823770401808</v>
      </c>
      <c r="R1554" s="22">
        <f t="shared" ca="1" si="377"/>
        <v>0.1868533859264</v>
      </c>
      <c r="S1554" s="22">
        <f t="shared" ca="1" si="377"/>
        <v>0.99924982179284094</v>
      </c>
      <c r="T1554" s="22">
        <f t="shared" ca="1" si="381"/>
        <v>8.2882978184246753E-3</v>
      </c>
      <c r="U1554" s="25">
        <f t="shared" ca="1" si="382"/>
        <v>0.50207206259277271</v>
      </c>
      <c r="V1554" s="22">
        <f t="shared" ca="1" si="387"/>
        <v>2.1006200461248436E-3</v>
      </c>
      <c r="W1554" s="22">
        <f t="shared" ca="1" si="387"/>
        <v>1.1218221919704651E-3</v>
      </c>
      <c r="X1554" s="22">
        <f t="shared" ca="1" si="387"/>
        <v>4.1661842829571698E-4</v>
      </c>
      <c r="Y1554" s="22">
        <f t="shared" ca="1" si="387"/>
        <v>9.5476128836568868E-4</v>
      </c>
      <c r="Z1554" s="22">
        <f t="shared" ca="1" si="387"/>
        <v>2.5011937262153935E-3</v>
      </c>
      <c r="AA1554" s="10">
        <f t="shared" ca="1" si="383"/>
        <v>9.3038997191408155E-4</v>
      </c>
      <c r="AB1554" s="10">
        <f t="shared" ca="1" si="384"/>
        <v>0</v>
      </c>
      <c r="AC1554" s="5">
        <f t="shared" ca="1" si="386"/>
        <v>0.59692534713130985</v>
      </c>
    </row>
    <row r="1555" spans="1:29" x14ac:dyDescent="0.2">
      <c r="A1555" s="8">
        <v>44302</v>
      </c>
      <c r="B1555" s="3">
        <v>120701</v>
      </c>
      <c r="C1555" s="3">
        <v>121333</v>
      </c>
      <c r="D1555" s="3">
        <v>120199</v>
      </c>
      <c r="E1555" s="3">
        <v>121114</v>
      </c>
      <c r="F1555" s="3">
        <v>121114</v>
      </c>
      <c r="G1555" s="5">
        <f t="shared" si="379"/>
        <v>-8.6860313423716695E-3</v>
      </c>
      <c r="H1555" s="24">
        <f t="shared" si="380"/>
        <v>0</v>
      </c>
      <c r="I1555" s="3">
        <f t="shared" si="375"/>
        <v>116938.68421052632</v>
      </c>
      <c r="J1555" s="10">
        <f t="shared" si="385"/>
        <v>3.4216783622340596E-3</v>
      </c>
      <c r="K1555" s="10">
        <f t="shared" si="373"/>
        <v>2.7088127321514832E-3</v>
      </c>
      <c r="L1555" s="10">
        <f t="shared" si="378"/>
        <v>5.897234401121865E-4</v>
      </c>
      <c r="M1555" s="10">
        <f t="shared" si="376"/>
        <v>1.3846985783862265E-3</v>
      </c>
      <c r="N1555" s="10">
        <f t="shared" si="374"/>
        <v>5.7899154138481013E-3</v>
      </c>
      <c r="O1555" s="22">
        <f t="shared" ca="1" si="377"/>
        <v>0.913330255741715</v>
      </c>
      <c r="P1555" s="22">
        <f t="shared" ca="1" si="377"/>
        <v>0.4564233308348693</v>
      </c>
      <c r="Q1555" s="22">
        <f t="shared" ca="1" si="377"/>
        <v>0.12079823770401808</v>
      </c>
      <c r="R1555" s="22">
        <f t="shared" ca="1" si="377"/>
        <v>0.1868533859264</v>
      </c>
      <c r="S1555" s="22">
        <f t="shared" ca="1" si="377"/>
        <v>0.99924982179284094</v>
      </c>
      <c r="T1555" s="22">
        <f t="shared" ca="1" si="381"/>
        <v>1.047703281910219E-2</v>
      </c>
      <c r="U1555" s="25">
        <f t="shared" ca="1" si="382"/>
        <v>0.50261923424576338</v>
      </c>
      <c r="V1555" s="22">
        <f t="shared" ca="1" si="387"/>
        <v>-2.1496927053034293E-3</v>
      </c>
      <c r="W1555" s="22">
        <f t="shared" ca="1" si="387"/>
        <v>-1.701830024297522E-3</v>
      </c>
      <c r="X1555" s="22">
        <f t="shared" ca="1" si="387"/>
        <v>-3.7049776254478135E-4</v>
      </c>
      <c r="Y1555" s="22">
        <f t="shared" ca="1" si="387"/>
        <v>-8.6994630058021796E-4</v>
      </c>
      <c r="Z1555" s="22">
        <f t="shared" ca="1" si="387"/>
        <v>-3.6375537417101464E-3</v>
      </c>
      <c r="AA1555" s="10">
        <f t="shared" ca="1" si="383"/>
        <v>-9.6860313423716704E-3</v>
      </c>
      <c r="AB1555" s="10">
        <f t="shared" ca="1" si="384"/>
        <v>0</v>
      </c>
      <c r="AC1555" s="5">
        <f t="shared" ca="1" si="386"/>
        <v>0.58723931578893818</v>
      </c>
    </row>
    <row r="1556" spans="1:29" x14ac:dyDescent="0.2">
      <c r="A1556" s="8">
        <v>44305</v>
      </c>
      <c r="B1556" s="3">
        <v>121116</v>
      </c>
      <c r="C1556" s="3">
        <v>121974</v>
      </c>
      <c r="D1556" s="3">
        <v>120682</v>
      </c>
      <c r="E1556" s="3">
        <v>120934</v>
      </c>
      <c r="F1556" s="3">
        <v>120934</v>
      </c>
      <c r="G1556" s="5">
        <f t="shared" si="379"/>
        <v>-1.2924405047381238E-2</v>
      </c>
      <c r="H1556" s="24">
        <f t="shared" si="380"/>
        <v>0</v>
      </c>
      <c r="I1556" s="3">
        <f t="shared" si="375"/>
        <v>117252.10526315789</v>
      </c>
      <c r="J1556" s="10">
        <f t="shared" si="385"/>
        <v>-1.486203081394355E-3</v>
      </c>
      <c r="K1556" s="10">
        <f t="shared" si="373"/>
        <v>2.0305926203162739E-3</v>
      </c>
      <c r="L1556" s="10">
        <f t="shared" si="378"/>
        <v>3.0778766273417799E-4</v>
      </c>
      <c r="M1556" s="10">
        <f t="shared" si="376"/>
        <v>1.2947637297577575E-3</v>
      </c>
      <c r="N1556" s="10">
        <f t="shared" si="374"/>
        <v>3.5516532967619029E-3</v>
      </c>
      <c r="O1556" s="22">
        <f t="shared" ca="1" si="377"/>
        <v>0.913330255741715</v>
      </c>
      <c r="P1556" s="22">
        <f t="shared" ca="1" si="377"/>
        <v>0.4564233308348693</v>
      </c>
      <c r="Q1556" s="22">
        <f t="shared" ca="1" si="377"/>
        <v>0.12079823770401808</v>
      </c>
      <c r="R1556" s="22">
        <f t="shared" ca="1" si="377"/>
        <v>0.1868533859264</v>
      </c>
      <c r="S1556" s="22">
        <f t="shared" ca="1" si="377"/>
        <v>0.99924982179284094</v>
      </c>
      <c r="T1556" s="22">
        <f t="shared" ca="1" si="381"/>
        <v>3.3975157249039739E-3</v>
      </c>
      <c r="U1556" s="25">
        <f t="shared" ca="1" si="382"/>
        <v>0.50084937811418717</v>
      </c>
      <c r="V1556" s="22">
        <f t="shared" ca="1" si="387"/>
        <v>9.3045217625343016E-4</v>
      </c>
      <c r="W1556" s="22">
        <f t="shared" ca="1" si="387"/>
        <v>-1.271272645246319E-3</v>
      </c>
      <c r="X1556" s="22">
        <f t="shared" ca="1" si="387"/>
        <v>-1.9269351826823656E-4</v>
      </c>
      <c r="Y1556" s="22">
        <f t="shared" ca="1" si="387"/>
        <v>-8.105996718542998E-4</v>
      </c>
      <c r="Z1556" s="22">
        <f t="shared" ca="1" si="387"/>
        <v>-2.2235477645284971E-3</v>
      </c>
      <c r="AA1556" s="10">
        <f t="shared" ca="1" si="383"/>
        <v>0</v>
      </c>
      <c r="AB1556" s="10">
        <f t="shared" ca="1" si="384"/>
        <v>0</v>
      </c>
      <c r="AC1556" s="5">
        <f t="shared" ca="1" si="386"/>
        <v>0.58723931578893818</v>
      </c>
    </row>
    <row r="1557" spans="1:29" x14ac:dyDescent="0.2">
      <c r="A1557" s="8">
        <v>44306</v>
      </c>
      <c r="B1557" s="3">
        <v>120925</v>
      </c>
      <c r="C1557" s="3">
        <v>121354</v>
      </c>
      <c r="D1557" s="3">
        <v>119841</v>
      </c>
      <c r="E1557" s="3">
        <v>120062</v>
      </c>
      <c r="F1557" s="3">
        <v>120062</v>
      </c>
      <c r="G1557" s="5">
        <f t="shared" si="379"/>
        <v>3.8979860405456979E-3</v>
      </c>
      <c r="H1557" s="24">
        <f t="shared" si="380"/>
        <v>1</v>
      </c>
      <c r="I1557" s="3">
        <f t="shared" si="375"/>
        <v>117610</v>
      </c>
      <c r="J1557" s="10">
        <f t="shared" si="385"/>
        <v>-7.2105445945722657E-3</v>
      </c>
      <c r="K1557" s="10">
        <f t="shared" si="373"/>
        <v>2.2048178470933156E-3</v>
      </c>
      <c r="L1557" s="10">
        <f t="shared" si="378"/>
        <v>2.4108773346541047E-4</v>
      </c>
      <c r="M1557" s="10">
        <f t="shared" si="376"/>
        <v>1.2922290156103355E-3</v>
      </c>
      <c r="N1557" s="10">
        <f t="shared" si="374"/>
        <v>1.2931285275966208E-3</v>
      </c>
      <c r="O1557" s="22">
        <f t="shared" ca="1" si="377"/>
        <v>0.913330255741715</v>
      </c>
      <c r="P1557" s="22">
        <f t="shared" ca="1" si="377"/>
        <v>0.4564233308348693</v>
      </c>
      <c r="Q1557" s="22">
        <f t="shared" ca="1" si="377"/>
        <v>0.12079823770401808</v>
      </c>
      <c r="R1557" s="22">
        <f t="shared" ca="1" si="377"/>
        <v>0.1868533859264</v>
      </c>
      <c r="S1557" s="22">
        <f t="shared" ca="1" si="377"/>
        <v>0.99924982179284094</v>
      </c>
      <c r="T1557" s="22">
        <f t="shared" ca="1" si="381"/>
        <v>-4.0165394418932602E-3</v>
      </c>
      <c r="U1557" s="25">
        <f t="shared" ca="1" si="382"/>
        <v>0.49899586648946581</v>
      </c>
      <c r="V1557" s="22">
        <f t="shared" ca="1" si="387"/>
        <v>-4.5156225962329904E-3</v>
      </c>
      <c r="W1557" s="22">
        <f t="shared" ca="1" si="387"/>
        <v>1.3807729999210908E-3</v>
      </c>
      <c r="X1557" s="22">
        <f t="shared" ca="1" si="387"/>
        <v>1.50981829823297E-4</v>
      </c>
      <c r="Y1557" s="22">
        <f t="shared" ca="1" si="387"/>
        <v>8.0926183395223748E-4</v>
      </c>
      <c r="Z1557" s="22">
        <f t="shared" ca="1" si="387"/>
        <v>8.0982515570936383E-4</v>
      </c>
      <c r="AA1557" s="10">
        <f t="shared" ca="1" si="383"/>
        <v>0</v>
      </c>
      <c r="AB1557" s="10">
        <f t="shared" ca="1" si="384"/>
        <v>0</v>
      </c>
      <c r="AC1557" s="5">
        <f t="shared" ca="1" si="386"/>
        <v>0.58723931578893818</v>
      </c>
    </row>
    <row r="1558" spans="1:29" x14ac:dyDescent="0.2">
      <c r="A1558" s="8">
        <v>44308</v>
      </c>
      <c r="B1558" s="3">
        <v>120064</v>
      </c>
      <c r="C1558" s="3">
        <v>120995</v>
      </c>
      <c r="D1558" s="3">
        <v>119203</v>
      </c>
      <c r="E1558" s="3">
        <v>119371</v>
      </c>
      <c r="F1558" s="3">
        <v>119371</v>
      </c>
      <c r="G1558" s="5">
        <f t="shared" si="379"/>
        <v>1.0253746722403312E-2</v>
      </c>
      <c r="H1558" s="24">
        <f t="shared" si="380"/>
        <v>1</v>
      </c>
      <c r="I1558" s="3">
        <f t="shared" si="375"/>
        <v>117994.57894736843</v>
      </c>
      <c r="J1558" s="10">
        <f t="shared" si="385"/>
        <v>-5.7553597308057647E-3</v>
      </c>
      <c r="K1558" s="10">
        <f t="shared" si="373"/>
        <v>2.6637079459425339E-3</v>
      </c>
      <c r="L1558" s="10">
        <f t="shared" si="378"/>
        <v>1.4628126912450412E-5</v>
      </c>
      <c r="M1558" s="10">
        <f t="shared" si="376"/>
        <v>1.2314824203589448E-3</v>
      </c>
      <c r="N1558" s="10">
        <f t="shared" si="374"/>
        <v>-1.5310785351223765E-3</v>
      </c>
      <c r="O1558" s="22">
        <f t="shared" ca="1" si="377"/>
        <v>0.913330255741715</v>
      </c>
      <c r="P1558" s="22">
        <f t="shared" ca="1" si="377"/>
        <v>0.4564233308348693</v>
      </c>
      <c r="Q1558" s="22">
        <f t="shared" ca="1" si="377"/>
        <v>0.12079823770401808</v>
      </c>
      <c r="R1558" s="22">
        <f t="shared" ca="1" si="377"/>
        <v>0.1868533859264</v>
      </c>
      <c r="S1558" s="22">
        <f t="shared" ca="1" si="377"/>
        <v>0.99924982179284094</v>
      </c>
      <c r="T1558" s="22">
        <f t="shared" ca="1" si="381"/>
        <v>-5.3388219632310345E-3</v>
      </c>
      <c r="U1558" s="25">
        <f t="shared" ca="1" si="382"/>
        <v>0.49866529767944467</v>
      </c>
      <c r="V1558" s="22">
        <f t="shared" ca="1" si="387"/>
        <v>-3.606676246386724E-3</v>
      </c>
      <c r="W1558" s="22">
        <f t="shared" ca="1" si="387"/>
        <v>1.6692496429927739E-3</v>
      </c>
      <c r="X1558" s="22">
        <f t="shared" ca="1" si="387"/>
        <v>9.1669192425751121E-6</v>
      </c>
      <c r="Y1558" s="22">
        <f t="shared" ca="1" si="387"/>
        <v>7.7172559163901427E-4</v>
      </c>
      <c r="Z1558" s="22">
        <f t="shared" ca="1" si="387"/>
        <v>-9.5947166506746718E-4</v>
      </c>
      <c r="AA1558" s="10">
        <f t="shared" ca="1" si="383"/>
        <v>0</v>
      </c>
      <c r="AB1558" s="10">
        <f t="shared" ca="1" si="384"/>
        <v>0</v>
      </c>
      <c r="AC1558" s="5">
        <f t="shared" ca="1" si="386"/>
        <v>0.58723931578893818</v>
      </c>
    </row>
    <row r="1559" spans="1:29" x14ac:dyDescent="0.2">
      <c r="A1559" s="8">
        <v>44309</v>
      </c>
      <c r="B1559" s="3">
        <v>119372</v>
      </c>
      <c r="C1559" s="3">
        <v>120815</v>
      </c>
      <c r="D1559" s="3">
        <v>119372</v>
      </c>
      <c r="E1559" s="3">
        <v>120530</v>
      </c>
      <c r="F1559" s="3">
        <v>120530</v>
      </c>
      <c r="G1559" s="5">
        <f t="shared" si="379"/>
        <v>-9.4748195470008012E-3</v>
      </c>
      <c r="H1559" s="24">
        <f t="shared" si="380"/>
        <v>0</v>
      </c>
      <c r="I1559" s="3">
        <f t="shared" si="375"/>
        <v>118351.42105263157</v>
      </c>
      <c r="J1559" s="10">
        <f t="shared" si="385"/>
        <v>9.709225858876902E-3</v>
      </c>
      <c r="K1559" s="10">
        <f t="shared" ref="K1559:K1622" si="388">AVERAGE(J1540:J1559)</f>
        <v>3.6780315227944839E-3</v>
      </c>
      <c r="L1559" s="10">
        <f t="shared" si="378"/>
        <v>2.7702194156757897E-4</v>
      </c>
      <c r="M1559" s="10">
        <f t="shared" si="376"/>
        <v>1.2476486295847011E-3</v>
      </c>
      <c r="N1559" s="10">
        <f t="shared" ref="N1559:N1622" si="389">AVERAGE(J1555:J1559)</f>
        <v>-2.6424063713228476E-4</v>
      </c>
      <c r="O1559" s="22">
        <f t="shared" ca="1" si="377"/>
        <v>0.913330255741715</v>
      </c>
      <c r="P1559" s="22">
        <f t="shared" ca="1" si="377"/>
        <v>0.4564233308348693</v>
      </c>
      <c r="Q1559" s="22">
        <f t="shared" ca="1" si="377"/>
        <v>0.12079823770401808</v>
      </c>
      <c r="R1559" s="22">
        <f t="shared" ca="1" si="377"/>
        <v>0.1868533859264</v>
      </c>
      <c r="S1559" s="22">
        <f t="shared" ca="1" si="377"/>
        <v>0.99924982179284094</v>
      </c>
      <c r="T1559" s="22">
        <f t="shared" ca="1" si="381"/>
        <v>1.05490178589578E-2</v>
      </c>
      <c r="U1559" s="25">
        <f t="shared" ca="1" si="382"/>
        <v>0.50263723000848115</v>
      </c>
      <c r="V1559" s="22">
        <f t="shared" ca="1" si="387"/>
        <v>-6.1001032798825476E-3</v>
      </c>
      <c r="W1559" s="22">
        <f t="shared" ca="1" si="387"/>
        <v>-2.3108301817077433E-3</v>
      </c>
      <c r="X1559" s="22">
        <f t="shared" ca="1" si="387"/>
        <v>-1.7404708458922303E-4</v>
      </c>
      <c r="Y1559" s="22">
        <f t="shared" ca="1" si="387"/>
        <v>-7.8387150614199074E-4</v>
      </c>
      <c r="Z1559" s="22">
        <f t="shared" ca="1" si="387"/>
        <v>1.6601685867418452E-4</v>
      </c>
      <c r="AA1559" s="10">
        <f t="shared" ca="1" si="383"/>
        <v>-1.0474819547000802E-2</v>
      </c>
      <c r="AB1559" s="10">
        <f t="shared" ca="1" si="384"/>
        <v>0</v>
      </c>
      <c r="AC1559" s="5">
        <f t="shared" ca="1" si="386"/>
        <v>0.57676449624193737</v>
      </c>
    </row>
    <row r="1560" spans="1:29" x14ac:dyDescent="0.2">
      <c r="A1560" s="8">
        <v>44312</v>
      </c>
      <c r="B1560" s="3">
        <v>120534</v>
      </c>
      <c r="C1560" s="3">
        <v>121393</v>
      </c>
      <c r="D1560" s="3">
        <v>119860</v>
      </c>
      <c r="E1560" s="3">
        <v>120595</v>
      </c>
      <c r="F1560" s="3">
        <v>120595</v>
      </c>
      <c r="G1560" s="5">
        <f t="shared" si="379"/>
        <v>3.7978357311663213E-3</v>
      </c>
      <c r="H1560" s="24">
        <f t="shared" si="380"/>
        <v>1</v>
      </c>
      <c r="I1560" s="3">
        <f t="shared" si="375"/>
        <v>118657.42105263157</v>
      </c>
      <c r="J1560" s="10">
        <f t="shared" si="385"/>
        <v>5.3928482535470224E-4</v>
      </c>
      <c r="K1560" s="10">
        <f t="shared" si="388"/>
        <v>2.9527470490422316E-3</v>
      </c>
      <c r="L1560" s="10">
        <f t="shared" si="378"/>
        <v>3.0236635824603119E-4</v>
      </c>
      <c r="M1560" s="10">
        <f t="shared" si="376"/>
        <v>1.0288821915718448E-3</v>
      </c>
      <c r="N1560" s="10">
        <f t="shared" si="389"/>
        <v>-8.4071934450815624E-4</v>
      </c>
      <c r="O1560" s="22">
        <f t="shared" ca="1" si="377"/>
        <v>0.913330255741715</v>
      </c>
      <c r="P1560" s="22">
        <f t="shared" ca="1" si="377"/>
        <v>0.4564233308348693</v>
      </c>
      <c r="Q1560" s="22">
        <f t="shared" ca="1" si="377"/>
        <v>0.12079823770401808</v>
      </c>
      <c r="R1560" s="22">
        <f t="shared" ca="1" si="377"/>
        <v>0.1868533859264</v>
      </c>
      <c r="S1560" s="22">
        <f t="shared" ca="1" si="377"/>
        <v>0.99924982179284094</v>
      </c>
      <c r="T1560" s="22">
        <f t="shared" ca="1" si="381"/>
        <v>1.2289345799496299E-3</v>
      </c>
      <c r="U1560" s="25">
        <f t="shared" ca="1" si="382"/>
        <v>0.50030723360632001</v>
      </c>
      <c r="V1560" s="22">
        <f t="shared" ca="1" si="387"/>
        <v>3.3684578063663531E-4</v>
      </c>
      <c r="W1560" s="22">
        <f t="shared" ca="1" si="387"/>
        <v>1.8443322303811588E-3</v>
      </c>
      <c r="X1560" s="22">
        <f t="shared" ca="1" si="387"/>
        <v>1.8886278121148844E-4</v>
      </c>
      <c r="Y1560" s="22">
        <f t="shared" ca="1" si="387"/>
        <v>6.4265599310197306E-4</v>
      </c>
      <c r="Z1560" s="22">
        <f t="shared" ca="1" si="387"/>
        <v>-5.2512652050038054E-4</v>
      </c>
      <c r="AA1560" s="10">
        <f t="shared" ca="1" si="383"/>
        <v>0</v>
      </c>
      <c r="AB1560" s="10">
        <f t="shared" ca="1" si="384"/>
        <v>0</v>
      </c>
      <c r="AC1560" s="5">
        <f t="shared" ca="1" si="386"/>
        <v>0.57676449624193737</v>
      </c>
    </row>
    <row r="1561" spans="1:29" x14ac:dyDescent="0.2">
      <c r="A1561" s="8">
        <v>44313</v>
      </c>
      <c r="B1561" s="3">
        <v>120595</v>
      </c>
      <c r="C1561" s="3">
        <v>121012</v>
      </c>
      <c r="D1561" s="3">
        <v>119003</v>
      </c>
      <c r="E1561" s="3">
        <v>119388</v>
      </c>
      <c r="F1561" s="3">
        <v>119388</v>
      </c>
      <c r="G1561" s="5">
        <f t="shared" si="379"/>
        <v>5.6789627098201567E-3</v>
      </c>
      <c r="H1561" s="24">
        <f t="shared" si="380"/>
        <v>1</v>
      </c>
      <c r="I1561" s="3">
        <f t="shared" si="375"/>
        <v>118866.31578947368</v>
      </c>
      <c r="J1561" s="10">
        <f t="shared" si="385"/>
        <v>-1.0008706828641301E-2</v>
      </c>
      <c r="K1561" s="10">
        <f t="shared" si="388"/>
        <v>1.9991248944233541E-3</v>
      </c>
      <c r="L1561" s="10">
        <f t="shared" si="378"/>
        <v>2.6948827204622996E-4</v>
      </c>
      <c r="M1561" s="10">
        <f t="shared" si="376"/>
        <v>8.9718817886628944E-4</v>
      </c>
      <c r="N1561" s="10">
        <f t="shared" si="389"/>
        <v>-2.5452200939575453E-3</v>
      </c>
      <c r="O1561" s="22">
        <f t="shared" ca="1" si="377"/>
        <v>0.913330255741715</v>
      </c>
      <c r="P1561" s="22">
        <f t="shared" ca="1" si="377"/>
        <v>0.4564233308348693</v>
      </c>
      <c r="Q1561" s="22">
        <f t="shared" ca="1" si="377"/>
        <v>0.12079823770401808</v>
      </c>
      <c r="R1561" s="22">
        <f t="shared" ca="1" si="377"/>
        <v>0.1868533859264</v>
      </c>
      <c r="S1561" s="22">
        <f t="shared" ca="1" si="377"/>
        <v>0.99924982179284094</v>
      </c>
      <c r="T1561" s="22">
        <f t="shared" ca="1" si="381"/>
        <v>-1.0571921892310439E-2</v>
      </c>
      <c r="U1561" s="25">
        <f t="shared" ca="1" si="382"/>
        <v>0.49735704414282395</v>
      </c>
      <c r="V1561" s="22">
        <f t="shared" ca="1" si="387"/>
        <v>-6.2883317744964022E-3</v>
      </c>
      <c r="W1561" s="22">
        <f t="shared" ca="1" si="387"/>
        <v>1.2560224622440756E-3</v>
      </c>
      <c r="X1561" s="22">
        <f t="shared" ca="1" si="387"/>
        <v>1.6931574607750678E-4</v>
      </c>
      <c r="Y1561" s="22">
        <f t="shared" ca="1" si="387"/>
        <v>5.6369089728181541E-4</v>
      </c>
      <c r="Z1561" s="22">
        <f t="shared" ca="1" si="387"/>
        <v>-1.5991265069448216E-3</v>
      </c>
      <c r="AA1561" s="10">
        <f t="shared" ca="1" si="383"/>
        <v>0</v>
      </c>
      <c r="AB1561" s="10">
        <f t="shared" ca="1" si="384"/>
        <v>0</v>
      </c>
      <c r="AC1561" s="5">
        <f t="shared" ca="1" si="386"/>
        <v>0.57676449624193737</v>
      </c>
    </row>
    <row r="1562" spans="1:29" x14ac:dyDescent="0.2">
      <c r="A1562" s="8">
        <v>44314</v>
      </c>
      <c r="B1562" s="3">
        <v>119392</v>
      </c>
      <c r="C1562" s="3">
        <v>121276</v>
      </c>
      <c r="D1562" s="3">
        <v>119392</v>
      </c>
      <c r="E1562" s="3">
        <v>121053</v>
      </c>
      <c r="F1562" s="3">
        <v>121053</v>
      </c>
      <c r="G1562" s="5">
        <f t="shared" si="379"/>
        <v>-1.7835163110373142E-2</v>
      </c>
      <c r="H1562" s="24">
        <f t="shared" si="380"/>
        <v>0</v>
      </c>
      <c r="I1562" s="3">
        <f t="shared" si="375"/>
        <v>119087.52631578948</v>
      </c>
      <c r="J1562" s="10">
        <f t="shared" si="385"/>
        <v>1.3946125238717411E-2</v>
      </c>
      <c r="K1562" s="10">
        <f t="shared" si="388"/>
        <v>2.4185105945937813E-3</v>
      </c>
      <c r="L1562" s="10">
        <f t="shared" si="378"/>
        <v>4.1246549268648903E-4</v>
      </c>
      <c r="M1562" s="10">
        <f t="shared" si="376"/>
        <v>1.028114296461894E-3</v>
      </c>
      <c r="N1562" s="10">
        <f t="shared" si="389"/>
        <v>1.68611387270039E-3</v>
      </c>
      <c r="O1562" s="22">
        <f t="shared" ca="1" si="377"/>
        <v>0.913330255741715</v>
      </c>
      <c r="P1562" s="22">
        <f t="shared" ca="1" si="377"/>
        <v>0.4564233308348693</v>
      </c>
      <c r="Q1562" s="22">
        <f t="shared" ca="1" si="377"/>
        <v>0.12079823770401808</v>
      </c>
      <c r="R1562" s="22">
        <f t="shared" ca="1" si="377"/>
        <v>0.1868533859264</v>
      </c>
      <c r="S1562" s="22">
        <f t="shared" ca="1" si="377"/>
        <v>0.99924982179284094</v>
      </c>
      <c r="T1562" s="22">
        <f t="shared" ca="1" si="381"/>
        <v>1.5768063520989466E-2</v>
      </c>
      <c r="U1562" s="25">
        <f t="shared" ca="1" si="382"/>
        <v>0.50394193420639377</v>
      </c>
      <c r="V1562" s="22">
        <f t="shared" ca="1" si="387"/>
        <v>-8.7845006214312873E-3</v>
      </c>
      <c r="W1562" s="22">
        <f t="shared" ca="1" si="387"/>
        <v>-1.5233914408114917E-3</v>
      </c>
      <c r="X1562" s="22">
        <f t="shared" ca="1" si="387"/>
        <v>-2.5980717330462253E-4</v>
      </c>
      <c r="Y1562" s="22">
        <f t="shared" ca="1" si="387"/>
        <v>-6.4759712978187055E-4</v>
      </c>
      <c r="Z1562" s="22">
        <f t="shared" ca="1" si="387"/>
        <v>-1.0620633408210151E-3</v>
      </c>
      <c r="AA1562" s="10">
        <f t="shared" ca="1" si="383"/>
        <v>0</v>
      </c>
      <c r="AB1562" s="10">
        <f t="shared" ca="1" si="384"/>
        <v>0</v>
      </c>
      <c r="AC1562" s="5">
        <f t="shared" ca="1" si="386"/>
        <v>0.57676449624193737</v>
      </c>
    </row>
    <row r="1563" spans="1:29" x14ac:dyDescent="0.2">
      <c r="A1563" s="8">
        <v>44315</v>
      </c>
      <c r="B1563" s="3">
        <v>121053</v>
      </c>
      <c r="C1563" s="3">
        <v>121498</v>
      </c>
      <c r="D1563" s="3">
        <v>119703</v>
      </c>
      <c r="E1563" s="3">
        <v>120066</v>
      </c>
      <c r="F1563" s="3">
        <v>120066</v>
      </c>
      <c r="G1563" s="5">
        <f t="shared" si="379"/>
        <v>-7.1377409091666344E-3</v>
      </c>
      <c r="H1563" s="24">
        <f t="shared" si="380"/>
        <v>0</v>
      </c>
      <c r="I1563" s="3">
        <f t="shared" si="375"/>
        <v>119268.15789473684</v>
      </c>
      <c r="J1563" s="10">
        <f t="shared" si="385"/>
        <v>-8.1534534460112607E-3</v>
      </c>
      <c r="K1563" s="10">
        <f t="shared" si="388"/>
        <v>1.3909226570422595E-3</v>
      </c>
      <c r="L1563" s="10">
        <f t="shared" si="378"/>
        <v>2.6935700581012692E-4</v>
      </c>
      <c r="M1563" s="10">
        <f t="shared" si="376"/>
        <v>9.1500854986682366E-4</v>
      </c>
      <c r="N1563" s="10">
        <f t="shared" si="389"/>
        <v>1.2064951296592908E-3</v>
      </c>
      <c r="O1563" s="22">
        <f t="shared" ref="O1563:S1626" ca="1" si="390">O1562</f>
        <v>0.913330255741715</v>
      </c>
      <c r="P1563" s="22">
        <f t="shared" ca="1" si="390"/>
        <v>0.4564233308348693</v>
      </c>
      <c r="Q1563" s="22">
        <f t="shared" ca="1" si="390"/>
        <v>0.12079823770401808</v>
      </c>
      <c r="R1563" s="22">
        <f t="shared" ca="1" si="390"/>
        <v>0.1868533859264</v>
      </c>
      <c r="S1563" s="22">
        <f t="shared" ca="1" si="390"/>
        <v>0.99924982179284094</v>
      </c>
      <c r="T1563" s="22">
        <f t="shared" ca="1" si="381"/>
        <v>-5.4028458283474244E-3</v>
      </c>
      <c r="U1563" s="25">
        <f t="shared" ca="1" si="382"/>
        <v>0.4986492918285928</v>
      </c>
      <c r="V1563" s="22">
        <f t="shared" ca="1" si="387"/>
        <v>5.0821051458170658E-3</v>
      </c>
      <c r="W1563" s="22">
        <f t="shared" ca="1" si="387"/>
        <v>-8.6697192049905428E-4</v>
      </c>
      <c r="X1563" s="22">
        <f t="shared" ca="1" si="387"/>
        <v>-1.6789212501841185E-4</v>
      </c>
      <c r="Y1563" s="22">
        <f t="shared" ca="1" si="387"/>
        <v>-5.703312946515565E-4</v>
      </c>
      <c r="Z1563" s="22">
        <f t="shared" ca="1" si="387"/>
        <v>-7.5201693950240317E-4</v>
      </c>
      <c r="AA1563" s="10">
        <f t="shared" ca="1" si="383"/>
        <v>0</v>
      </c>
      <c r="AB1563" s="10">
        <f t="shared" ca="1" si="384"/>
        <v>0</v>
      </c>
      <c r="AC1563" s="5">
        <f t="shared" ca="1" si="386"/>
        <v>0.57676449624193737</v>
      </c>
    </row>
    <row r="1564" spans="1:29" x14ac:dyDescent="0.2">
      <c r="A1564" s="8">
        <v>44316</v>
      </c>
      <c r="B1564" s="3">
        <v>120064</v>
      </c>
      <c r="C1564" s="3">
        <v>120125</v>
      </c>
      <c r="D1564" s="3">
        <v>118894</v>
      </c>
      <c r="E1564" s="3">
        <v>118894</v>
      </c>
      <c r="F1564" s="3">
        <v>118894</v>
      </c>
      <c r="G1564" s="5">
        <f t="shared" si="379"/>
        <v>-9.9416286776455864E-3</v>
      </c>
      <c r="H1564" s="24">
        <f t="shared" si="380"/>
        <v>0</v>
      </c>
      <c r="I1564" s="3">
        <f t="shared" ref="I1564:I1627" si="391">AVERAGE(F1546:F1564)</f>
        <v>119459.78947368421</v>
      </c>
      <c r="J1564" s="10">
        <f t="shared" si="385"/>
        <v>-9.7612979527926802E-3</v>
      </c>
      <c r="K1564" s="10">
        <f t="shared" si="388"/>
        <v>9.9528394682239503E-4</v>
      </c>
      <c r="L1564" s="10">
        <f t="shared" si="378"/>
        <v>-1.3994598739731191E-4</v>
      </c>
      <c r="M1564" s="10">
        <f t="shared" si="376"/>
        <v>9.6996170192379381E-4</v>
      </c>
      <c r="N1564" s="10">
        <f t="shared" si="389"/>
        <v>-2.6876096326746259E-3</v>
      </c>
      <c r="O1564" s="22">
        <f t="shared" ca="1" si="390"/>
        <v>0.913330255741715</v>
      </c>
      <c r="P1564" s="22">
        <f t="shared" ca="1" si="390"/>
        <v>0.4564233308348693</v>
      </c>
      <c r="Q1564" s="22">
        <f t="shared" ca="1" si="390"/>
        <v>0.12079823770401808</v>
      </c>
      <c r="R1564" s="22">
        <f t="shared" ca="1" si="390"/>
        <v>0.1868533859264</v>
      </c>
      <c r="S1564" s="22">
        <f t="shared" ca="1" si="390"/>
        <v>0.99924982179284094</v>
      </c>
      <c r="T1564" s="22">
        <f t="shared" ca="1" si="381"/>
        <v>-1.0982275988386856E-2</v>
      </c>
      <c r="U1564" s="25">
        <f t="shared" ca="1" si="382"/>
        <v>0.49725445859791512</v>
      </c>
      <c r="V1564" s="22">
        <f t="shared" ca="1" si="387"/>
        <v>6.0671282194034283E-3</v>
      </c>
      <c r="W1564" s="22">
        <f t="shared" ca="1" si="387"/>
        <v>-6.1861807203188309E-4</v>
      </c>
      <c r="X1564" s="22">
        <f t="shared" ca="1" si="387"/>
        <v>8.6983334945491661E-5</v>
      </c>
      <c r="Y1564" s="22">
        <f t="shared" ca="1" si="387"/>
        <v>-6.0287904763718213E-4</v>
      </c>
      <c r="Z1564" s="22">
        <f t="shared" ca="1" si="387"/>
        <v>1.6704819711476572E-3</v>
      </c>
      <c r="AA1564" s="10">
        <f t="shared" ca="1" si="383"/>
        <v>0</v>
      </c>
      <c r="AB1564" s="10">
        <f t="shared" ca="1" si="384"/>
        <v>0</v>
      </c>
      <c r="AC1564" s="5">
        <f t="shared" ca="1" si="386"/>
        <v>0.57676449624193737</v>
      </c>
    </row>
    <row r="1565" spans="1:29" x14ac:dyDescent="0.2">
      <c r="A1565" s="8">
        <v>44319</v>
      </c>
      <c r="B1565" s="3">
        <v>118951</v>
      </c>
      <c r="C1565" s="3">
        <v>119904</v>
      </c>
      <c r="D1565" s="3">
        <v>118528</v>
      </c>
      <c r="E1565" s="3">
        <v>119209</v>
      </c>
      <c r="F1565" s="3">
        <v>119209</v>
      </c>
      <c r="G1565" s="5">
        <f t="shared" si="379"/>
        <v>2.9779630732578166E-3</v>
      </c>
      <c r="H1565" s="24">
        <f t="shared" si="380"/>
        <v>1</v>
      </c>
      <c r="I1565" s="3">
        <f t="shared" si="391"/>
        <v>119548.78947368421</v>
      </c>
      <c r="J1565" s="10">
        <f t="shared" si="385"/>
        <v>2.6494188100325555E-3</v>
      </c>
      <c r="K1565" s="10">
        <f t="shared" si="388"/>
        <v>1.7197777965957616E-3</v>
      </c>
      <c r="L1565" s="10">
        <f t="shared" si="378"/>
        <v>1.2086523270363081E-4</v>
      </c>
      <c r="M1565" s="10">
        <f t="shared" si="376"/>
        <v>7.7172956572759462E-4</v>
      </c>
      <c r="N1565" s="10">
        <f t="shared" si="389"/>
        <v>-2.2655828357390551E-3</v>
      </c>
      <c r="O1565" s="22">
        <f t="shared" ca="1" si="390"/>
        <v>0.913330255741715</v>
      </c>
      <c r="P1565" s="22">
        <f t="shared" ca="1" si="390"/>
        <v>0.4564233308348693</v>
      </c>
      <c r="Q1565" s="22">
        <f t="shared" ca="1" si="390"/>
        <v>0.12079823770401808</v>
      </c>
      <c r="R1565" s="22">
        <f t="shared" ca="1" si="390"/>
        <v>0.1868533859264</v>
      </c>
      <c r="S1565" s="22">
        <f t="shared" ca="1" si="390"/>
        <v>0.99924982179284094</v>
      </c>
      <c r="T1565" s="22">
        <f t="shared" ca="1" si="381"/>
        <v>1.0996584141688601E-3</v>
      </c>
      <c r="U1565" s="25">
        <f t="shared" ca="1" si="382"/>
        <v>0.50027491457583884</v>
      </c>
      <c r="V1565" s="22">
        <f t="shared" ca="1" si="387"/>
        <v>1.654975801140518E-3</v>
      </c>
      <c r="W1565" s="22">
        <f t="shared" ca="1" si="387"/>
        <v>1.0742698081281352E-3</v>
      </c>
      <c r="X1565" s="22">
        <f t="shared" ca="1" si="387"/>
        <v>7.5499213097709024E-5</v>
      </c>
      <c r="Y1565" s="22">
        <f t="shared" ca="1" si="387"/>
        <v>4.8206563321265028E-4</v>
      </c>
      <c r="Z1565" s="22">
        <f t="shared" ca="1" si="387"/>
        <v>-1.4152102923211966E-3</v>
      </c>
      <c r="AA1565" s="10">
        <f t="shared" ca="1" si="383"/>
        <v>0</v>
      </c>
      <c r="AB1565" s="10">
        <f t="shared" ca="1" si="384"/>
        <v>0</v>
      </c>
      <c r="AC1565" s="5">
        <f t="shared" ca="1" si="386"/>
        <v>0.57676449624193737</v>
      </c>
    </row>
    <row r="1566" spans="1:29" x14ac:dyDescent="0.2">
      <c r="A1566" s="8">
        <v>44320</v>
      </c>
      <c r="B1566" s="3">
        <v>119209</v>
      </c>
      <c r="C1566" s="3">
        <v>119293</v>
      </c>
      <c r="D1566" s="3">
        <v>117631</v>
      </c>
      <c r="E1566" s="3">
        <v>117712</v>
      </c>
      <c r="F1566" s="3">
        <v>117712</v>
      </c>
      <c r="G1566" s="5">
        <f t="shared" si="379"/>
        <v>1.8766141090118316E-2</v>
      </c>
      <c r="H1566" s="24">
        <f t="shared" si="380"/>
        <v>1</v>
      </c>
      <c r="I1566" s="3">
        <f t="shared" si="391"/>
        <v>119560</v>
      </c>
      <c r="J1566" s="10">
        <f t="shared" si="385"/>
        <v>-1.2557776677935339E-2</v>
      </c>
      <c r="K1566" s="10">
        <f t="shared" si="388"/>
        <v>1.0926811985759733E-4</v>
      </c>
      <c r="L1566" s="10">
        <f t="shared" si="378"/>
        <v>-6.4485365484923118E-5</v>
      </c>
      <c r="M1566" s="10">
        <f t="shared" si="376"/>
        <v>6.0312849091393003E-4</v>
      </c>
      <c r="N1566" s="10">
        <f t="shared" si="389"/>
        <v>-2.775396805597863E-3</v>
      </c>
      <c r="O1566" s="22">
        <f t="shared" ca="1" si="390"/>
        <v>0.913330255741715</v>
      </c>
      <c r="P1566" s="22">
        <f t="shared" ca="1" si="390"/>
        <v>0.4564233308348693</v>
      </c>
      <c r="Q1566" s="22">
        <f t="shared" ca="1" si="390"/>
        <v>0.12079823770401808</v>
      </c>
      <c r="R1566" s="22">
        <f t="shared" ca="1" si="390"/>
        <v>0.1868533859264</v>
      </c>
      <c r="S1566" s="22">
        <f t="shared" ca="1" si="390"/>
        <v>0.99924982179284094</v>
      </c>
      <c r="T1566" s="22">
        <f t="shared" ca="1" si="381"/>
        <v>-1.4087932746816976E-2</v>
      </c>
      <c r="U1566" s="25">
        <f t="shared" ca="1" si="382"/>
        <v>0.49647807506276226</v>
      </c>
      <c r="V1566" s="22">
        <f t="shared" ca="1" si="387"/>
        <v>-7.9035026990245741E-3</v>
      </c>
      <c r="W1566" s="22">
        <f t="shared" ca="1" si="387"/>
        <v>6.8770205296710872E-5</v>
      </c>
      <c r="X1566" s="22">
        <f t="shared" ca="1" si="387"/>
        <v>-4.0585230429616996E-5</v>
      </c>
      <c r="Y1566" s="22">
        <f t="shared" ca="1" si="387"/>
        <v>3.7959168872404191E-4</v>
      </c>
      <c r="Z1566" s="22">
        <f t="shared" ca="1" si="387"/>
        <v>-1.7467547565524432E-3</v>
      </c>
      <c r="AA1566" s="10">
        <f t="shared" ca="1" si="383"/>
        <v>0</v>
      </c>
      <c r="AB1566" s="10">
        <f t="shared" ca="1" si="384"/>
        <v>0</v>
      </c>
      <c r="AC1566" s="5">
        <f t="shared" ca="1" si="386"/>
        <v>0.57676449624193737</v>
      </c>
    </row>
    <row r="1567" spans="1:29" x14ac:dyDescent="0.2">
      <c r="A1567" s="8">
        <v>44321</v>
      </c>
      <c r="B1567" s="3">
        <v>117725</v>
      </c>
      <c r="C1567" s="3">
        <v>119734</v>
      </c>
      <c r="D1567" s="3">
        <v>117725</v>
      </c>
      <c r="E1567" s="3">
        <v>119564</v>
      </c>
      <c r="F1567" s="3">
        <v>119564</v>
      </c>
      <c r="G1567" s="5">
        <f t="shared" si="379"/>
        <v>2.0691847044260747E-2</v>
      </c>
      <c r="H1567" s="24">
        <f t="shared" si="380"/>
        <v>1</v>
      </c>
      <c r="I1567" s="3">
        <f t="shared" si="391"/>
        <v>119662.10526315789</v>
      </c>
      <c r="J1567" s="10">
        <f t="shared" si="385"/>
        <v>1.5733315210004095E-2</v>
      </c>
      <c r="K1567" s="10">
        <f t="shared" si="388"/>
        <v>9.0401774836100231E-4</v>
      </c>
      <c r="L1567" s="10">
        <f t="shared" si="378"/>
        <v>1.274198185321418E-3</v>
      </c>
      <c r="M1567" s="10">
        <f t="shared" si="376"/>
        <v>6.6163680891448418E-4</v>
      </c>
      <c r="N1567" s="10">
        <f t="shared" si="389"/>
        <v>-2.417958811340526E-3</v>
      </c>
      <c r="O1567" s="22">
        <f t="shared" ca="1" si="390"/>
        <v>0.913330255741715</v>
      </c>
      <c r="P1567" s="22">
        <f t="shared" ca="1" si="390"/>
        <v>0.4564233308348693</v>
      </c>
      <c r="Q1567" s="22">
        <f t="shared" ca="1" si="390"/>
        <v>0.12079823770401808</v>
      </c>
      <c r="R1567" s="22">
        <f t="shared" ca="1" si="390"/>
        <v>0.1868533859264</v>
      </c>
      <c r="S1567" s="22">
        <f t="shared" ca="1" si="390"/>
        <v>0.99924982179284094</v>
      </c>
      <c r="T1567" s="22">
        <f t="shared" ca="1" si="381"/>
        <v>1.2643732658196065E-2</v>
      </c>
      <c r="U1567" s="25">
        <f t="shared" ca="1" si="382"/>
        <v>0.50316089105527706</v>
      </c>
      <c r="V1567" s="22">
        <f t="shared" ca="1" si="387"/>
        <v>9.7707673834743873E-3</v>
      </c>
      <c r="W1567" s="22">
        <f t="shared" ca="1" si="387"/>
        <v>5.6141677782894548E-4</v>
      </c>
      <c r="X1567" s="22">
        <f t="shared" ca="1" si="387"/>
        <v>7.9130773794606525E-4</v>
      </c>
      <c r="Y1567" s="22">
        <f t="shared" ca="1" si="387"/>
        <v>4.1089238129145918E-4</v>
      </c>
      <c r="Z1567" s="22">
        <f t="shared" ca="1" si="387"/>
        <v>-1.5016106124542813E-3</v>
      </c>
      <c r="AA1567" s="10">
        <f t="shared" ca="1" si="383"/>
        <v>0</v>
      </c>
      <c r="AB1567" s="10">
        <f t="shared" ca="1" si="384"/>
        <v>0</v>
      </c>
      <c r="AC1567" s="5">
        <f t="shared" ca="1" si="386"/>
        <v>0.57676449624193737</v>
      </c>
    </row>
    <row r="1568" spans="1:29" x14ac:dyDescent="0.2">
      <c r="A1568" s="8">
        <v>44322</v>
      </c>
      <c r="B1568" s="3">
        <v>119577</v>
      </c>
      <c r="C1568" s="3">
        <v>119966</v>
      </c>
      <c r="D1568" s="3">
        <v>119071</v>
      </c>
      <c r="E1568" s="3">
        <v>119921</v>
      </c>
      <c r="F1568" s="3">
        <v>119921</v>
      </c>
      <c r="G1568" s="5">
        <f t="shared" si="379"/>
        <v>1.6577580240324963E-2</v>
      </c>
      <c r="H1568" s="24">
        <f t="shared" si="380"/>
        <v>1</v>
      </c>
      <c r="I1568" s="3">
        <f t="shared" si="391"/>
        <v>119746.73684210527</v>
      </c>
      <c r="J1568" s="10">
        <f t="shared" si="385"/>
        <v>2.985848583185513E-3</v>
      </c>
      <c r="K1568" s="10">
        <f t="shared" si="388"/>
        <v>1.0001182354611947E-3</v>
      </c>
      <c r="L1568" s="10">
        <f t="shared" si="378"/>
        <v>8.7966017775411133E-4</v>
      </c>
      <c r="M1568" s="10">
        <f t="shared" si="376"/>
        <v>6.239247353187849E-4</v>
      </c>
      <c r="N1568" s="10">
        <f t="shared" si="389"/>
        <v>-1.900984055011712E-4</v>
      </c>
      <c r="O1568" s="22">
        <f t="shared" ca="1" si="390"/>
        <v>0.913330255741715</v>
      </c>
      <c r="P1568" s="22">
        <f t="shared" ca="1" si="390"/>
        <v>0.4564233308348693</v>
      </c>
      <c r="Q1568" s="22">
        <f t="shared" ca="1" si="390"/>
        <v>0.12079823770401808</v>
      </c>
      <c r="R1568" s="22">
        <f t="shared" ca="1" si="390"/>
        <v>0.1868533859264</v>
      </c>
      <c r="S1568" s="22">
        <f t="shared" ca="1" si="390"/>
        <v>0.99924982179284094</v>
      </c>
      <c r="T1568" s="22">
        <f t="shared" ca="1" si="381"/>
        <v>3.2164311971332516E-3</v>
      </c>
      <c r="U1568" s="25">
        <f t="shared" ca="1" si="382"/>
        <v>0.50080410710604739</v>
      </c>
      <c r="V1568" s="22">
        <f t="shared" ca="1" si="387"/>
        <v>1.8631493681374629E-3</v>
      </c>
      <c r="W1568" s="22">
        <f t="shared" ca="1" si="387"/>
        <v>6.2406703037643841E-4</v>
      </c>
      <c r="X1568" s="22">
        <f t="shared" ca="1" si="387"/>
        <v>5.489020151885017E-4</v>
      </c>
      <c r="Y1568" s="22">
        <f t="shared" ca="1" si="387"/>
        <v>3.8932482474859085E-4</v>
      </c>
      <c r="Z1568" s="22">
        <f t="shared" ca="1" si="387"/>
        <v>-1.1862012229554533E-4</v>
      </c>
      <c r="AA1568" s="10">
        <f t="shared" ca="1" si="383"/>
        <v>0</v>
      </c>
      <c r="AB1568" s="10">
        <f t="shared" ca="1" si="384"/>
        <v>0</v>
      </c>
      <c r="AC1568" s="5">
        <f t="shared" ca="1" si="386"/>
        <v>0.57676449624193737</v>
      </c>
    </row>
    <row r="1569" spans="1:29" x14ac:dyDescent="0.2">
      <c r="A1569" s="8">
        <v>44323</v>
      </c>
      <c r="B1569" s="3">
        <v>119922</v>
      </c>
      <c r="C1569" s="3">
        <v>122038</v>
      </c>
      <c r="D1569" s="3">
        <v>119922</v>
      </c>
      <c r="E1569" s="3">
        <v>122038</v>
      </c>
      <c r="F1569" s="3">
        <v>122038</v>
      </c>
      <c r="G1569" s="5">
        <f t="shared" si="379"/>
        <v>7.5878005211491573E-3</v>
      </c>
      <c r="H1569" s="24">
        <f t="shared" si="380"/>
        <v>1</v>
      </c>
      <c r="I1569" s="3">
        <f t="shared" si="391"/>
        <v>119976.63157894737</v>
      </c>
      <c r="J1569" s="10">
        <f t="shared" si="385"/>
        <v>1.7653288414873014E-2</v>
      </c>
      <c r="K1569" s="10">
        <f t="shared" si="388"/>
        <v>1.5899002512534787E-3</v>
      </c>
      <c r="L1569" s="10">
        <f t="shared" si="378"/>
        <v>1.1561813861827907E-3</v>
      </c>
      <c r="M1569" s="10">
        <f t="shared" si="376"/>
        <v>8.0547160585058399E-4</v>
      </c>
      <c r="N1569" s="10">
        <f t="shared" si="389"/>
        <v>5.2928188680319678E-3</v>
      </c>
      <c r="O1569" s="22">
        <f t="shared" ca="1" si="390"/>
        <v>0.913330255741715</v>
      </c>
      <c r="P1569" s="22">
        <f t="shared" ca="1" si="390"/>
        <v>0.4564233308348693</v>
      </c>
      <c r="Q1569" s="22">
        <f t="shared" ca="1" si="390"/>
        <v>0.12079823770401808</v>
      </c>
      <c r="R1569" s="22">
        <f t="shared" ca="1" si="390"/>
        <v>0.1868533859264</v>
      </c>
      <c r="S1569" s="22">
        <f t="shared" ca="1" si="390"/>
        <v>0.99924982179284094</v>
      </c>
      <c r="T1569" s="22">
        <f t="shared" ca="1" si="381"/>
        <v>2.2427968072411087E-2</v>
      </c>
      <c r="U1569" s="25">
        <f t="shared" ca="1" si="382"/>
        <v>0.50560675699708368</v>
      </c>
      <c r="V1569" s="22">
        <f t="shared" ca="1" si="387"/>
        <v>1.0908211333789818E-2</v>
      </c>
      <c r="W1569" s="22">
        <f t="shared" ca="1" si="387"/>
        <v>9.8242137854083391E-4</v>
      </c>
      <c r="X1569" s="22">
        <f t="shared" ca="1" si="387"/>
        <v>7.1442048666980125E-4</v>
      </c>
      <c r="Y1569" s="22">
        <f t="shared" ca="1" si="387"/>
        <v>4.9771205757805147E-4</v>
      </c>
      <c r="Z1569" s="22">
        <f t="shared" ca="1" si="387"/>
        <v>3.2705060613704489E-3</v>
      </c>
      <c r="AA1569" s="10">
        <f t="shared" ca="1" si="383"/>
        <v>0</v>
      </c>
      <c r="AB1569" s="10">
        <f t="shared" ca="1" si="384"/>
        <v>0</v>
      </c>
      <c r="AC1569" s="5">
        <f t="shared" ca="1" si="386"/>
        <v>0.57676449624193737</v>
      </c>
    </row>
    <row r="1570" spans="1:29" x14ac:dyDescent="0.2">
      <c r="A1570" s="8">
        <v>44326</v>
      </c>
      <c r="B1570" s="3">
        <v>122038</v>
      </c>
      <c r="C1570" s="3">
        <v>122772</v>
      </c>
      <c r="D1570" s="3">
        <v>121795</v>
      </c>
      <c r="E1570" s="3">
        <v>121909</v>
      </c>
      <c r="F1570" s="3">
        <v>121909</v>
      </c>
      <c r="G1570" s="5">
        <f t="shared" si="379"/>
        <v>-1.8038044771099715E-2</v>
      </c>
      <c r="H1570" s="24">
        <f t="shared" si="380"/>
        <v>0</v>
      </c>
      <c r="I1570" s="3">
        <f t="shared" si="391"/>
        <v>120139.63157894737</v>
      </c>
      <c r="J1570" s="10">
        <f t="shared" si="385"/>
        <v>-1.0570478047821075E-3</v>
      </c>
      <c r="K1570" s="10">
        <f t="shared" si="388"/>
        <v>1.8087846946674812E-3</v>
      </c>
      <c r="L1570" s="10">
        <f t="shared" si="378"/>
        <v>1.7250048109012028E-3</v>
      </c>
      <c r="M1570" s="10">
        <f t="shared" si="376"/>
        <v>7.9965360305028765E-4</v>
      </c>
      <c r="N1570" s="10">
        <f t="shared" si="389"/>
        <v>4.5515255450690349E-3</v>
      </c>
      <c r="O1570" s="22">
        <f t="shared" ca="1" si="390"/>
        <v>0.913330255741715</v>
      </c>
      <c r="P1570" s="22">
        <f t="shared" ca="1" si="390"/>
        <v>0.4564233308348693</v>
      </c>
      <c r="Q1570" s="22">
        <f t="shared" ca="1" si="390"/>
        <v>0.12079823770401808</v>
      </c>
      <c r="R1570" s="22">
        <f t="shared" ca="1" si="390"/>
        <v>0.1868533859264</v>
      </c>
      <c r="S1570" s="22">
        <f t="shared" ca="1" si="390"/>
        <v>0.99924982179284094</v>
      </c>
      <c r="T1570" s="22">
        <f t="shared" ca="1" si="381"/>
        <v>4.7660444075122094E-3</v>
      </c>
      <c r="U1570" s="25">
        <f t="shared" ca="1" si="382"/>
        <v>0.50119150884643415</v>
      </c>
      <c r="V1570" s="22">
        <f t="shared" ca="1" si="387"/>
        <v>6.6222546960225683E-4</v>
      </c>
      <c r="W1570" s="22">
        <f t="shared" ca="1" si="387"/>
        <v>-1.133177977775999E-3</v>
      </c>
      <c r="X1570" s="22">
        <f t="shared" ca="1" si="387"/>
        <v>-1.0806910678942054E-3</v>
      </c>
      <c r="Y1570" s="22">
        <f t="shared" ca="1" si="387"/>
        <v>-5.0097164991347895E-4</v>
      </c>
      <c r="Z1570" s="22">
        <f t="shared" ca="1" si="387"/>
        <v>-2.8514662514353573E-3</v>
      </c>
      <c r="AA1570" s="10">
        <f t="shared" ca="1" si="383"/>
        <v>-1.9038044771099716E-2</v>
      </c>
      <c r="AB1570" s="10">
        <f t="shared" ca="1" si="384"/>
        <v>0</v>
      </c>
      <c r="AC1570" s="5">
        <f t="shared" ca="1" si="386"/>
        <v>0.55772645147083766</v>
      </c>
    </row>
    <row r="1571" spans="1:29" x14ac:dyDescent="0.2">
      <c r="A1571" s="8">
        <v>44327</v>
      </c>
      <c r="B1571" s="3">
        <v>121904</v>
      </c>
      <c r="C1571" s="3">
        <v>122964</v>
      </c>
      <c r="D1571" s="3">
        <v>120145</v>
      </c>
      <c r="E1571" s="3">
        <v>122964</v>
      </c>
      <c r="F1571" s="3">
        <v>122964</v>
      </c>
      <c r="G1571" s="5">
        <f t="shared" si="379"/>
        <v>-1.8363098142545775E-2</v>
      </c>
      <c r="H1571" s="24">
        <f t="shared" si="380"/>
        <v>0</v>
      </c>
      <c r="I1571" s="3">
        <f t="shared" si="391"/>
        <v>120332.63157894737</v>
      </c>
      <c r="J1571" s="10">
        <f t="shared" si="385"/>
        <v>8.6539960134197624E-3</v>
      </c>
      <c r="K1571" s="10">
        <f t="shared" si="388"/>
        <v>1.7562291201366376E-3</v>
      </c>
      <c r="L1571" s="10">
        <f t="shared" si="378"/>
        <v>2.2937874107591071E-3</v>
      </c>
      <c r="M1571" s="10">
        <f t="shared" si="376"/>
        <v>9.6094856225995343E-4</v>
      </c>
      <c r="N1571" s="10">
        <f t="shared" si="389"/>
        <v>8.7938800833400558E-3</v>
      </c>
      <c r="O1571" s="22">
        <f t="shared" ca="1" si="390"/>
        <v>0.913330255741715</v>
      </c>
      <c r="P1571" s="22">
        <f t="shared" ca="1" si="390"/>
        <v>0.4564233308348693</v>
      </c>
      <c r="Q1571" s="22">
        <f t="shared" ca="1" si="390"/>
        <v>0.12079823770401808</v>
      </c>
      <c r="R1571" s="22">
        <f t="shared" ca="1" si="390"/>
        <v>0.1868533859264</v>
      </c>
      <c r="S1571" s="22">
        <f t="shared" ca="1" si="390"/>
        <v>0.99924982179284094</v>
      </c>
      <c r="T1571" s="22">
        <f t="shared" ca="1" si="381"/>
        <v>1.7949465412438314E-2</v>
      </c>
      <c r="U1571" s="25">
        <f t="shared" ca="1" si="382"/>
        <v>0.5044872458774462</v>
      </c>
      <c r="V1571" s="22">
        <f t="shared" ca="1" si="387"/>
        <v>-5.4568487301102815E-3</v>
      </c>
      <c r="W1571" s="22">
        <f t="shared" ca="1" si="387"/>
        <v>-1.1074047907046868E-3</v>
      </c>
      <c r="X1571" s="22">
        <f t="shared" ca="1" si="387"/>
        <v>-1.4463666149295523E-3</v>
      </c>
      <c r="Y1571" s="22">
        <f t="shared" ca="1" si="387"/>
        <v>-6.0593406023506783E-4</v>
      </c>
      <c r="Z1571" s="22">
        <f t="shared" ca="1" si="387"/>
        <v>-5.5450537868405488E-3</v>
      </c>
      <c r="AA1571" s="10">
        <f t="shared" ca="1" si="383"/>
        <v>0</v>
      </c>
      <c r="AB1571" s="10">
        <f t="shared" ca="1" si="384"/>
        <v>0</v>
      </c>
      <c r="AC1571" s="5">
        <f t="shared" ca="1" si="386"/>
        <v>0.55772645147083766</v>
      </c>
    </row>
    <row r="1572" spans="1:29" x14ac:dyDescent="0.2">
      <c r="A1572" s="8">
        <v>44328</v>
      </c>
      <c r="B1572" s="3">
        <v>122964</v>
      </c>
      <c r="C1572" s="3">
        <v>122964</v>
      </c>
      <c r="D1572" s="3">
        <v>119458</v>
      </c>
      <c r="E1572" s="3">
        <v>119710</v>
      </c>
      <c r="F1572" s="3">
        <v>119710</v>
      </c>
      <c r="G1572" s="5">
        <f t="shared" si="379"/>
        <v>1.8135494110767647E-2</v>
      </c>
      <c r="H1572" s="24">
        <f t="shared" si="380"/>
        <v>1</v>
      </c>
      <c r="I1572" s="3">
        <f t="shared" si="391"/>
        <v>120301.84210526316</v>
      </c>
      <c r="J1572" s="10">
        <f t="shared" si="385"/>
        <v>-2.6463029829868923E-2</v>
      </c>
      <c r="K1572" s="10">
        <f t="shared" si="388"/>
        <v>2.2897366608048419E-4</v>
      </c>
      <c r="L1572" s="10">
        <f t="shared" si="378"/>
        <v>1.7099987094677683E-3</v>
      </c>
      <c r="M1572" s="10">
        <f t="shared" si="376"/>
        <v>4.9493787681412324E-4</v>
      </c>
      <c r="N1572" s="10">
        <f t="shared" si="389"/>
        <v>3.546110753654519E-4</v>
      </c>
      <c r="O1572" s="22">
        <f t="shared" ca="1" si="390"/>
        <v>0.913330255741715</v>
      </c>
      <c r="P1572" s="22">
        <f t="shared" ca="1" si="390"/>
        <v>0.4564233308348693</v>
      </c>
      <c r="Q1572" s="22">
        <f t="shared" ca="1" si="390"/>
        <v>0.12079823770401808</v>
      </c>
      <c r="R1572" s="22">
        <f t="shared" ca="1" si="390"/>
        <v>0.1868533859264</v>
      </c>
      <c r="S1572" s="22">
        <f t="shared" ca="1" si="390"/>
        <v>0.99924982179284094</v>
      </c>
      <c r="T1572" s="22">
        <f t="shared" ca="1" si="381"/>
        <v>-2.3411586176318399E-2</v>
      </c>
      <c r="U1572" s="25">
        <f t="shared" ca="1" si="382"/>
        <v>0.49414737077347304</v>
      </c>
      <c r="V1572" s="22">
        <f t="shared" ca="1" si="387"/>
        <v>-1.6730698882294202E-2</v>
      </c>
      <c r="W1572" s="22">
        <f t="shared" ca="1" si="387"/>
        <v>1.4476382650801471E-4</v>
      </c>
      <c r="X1572" s="22">
        <f t="shared" ca="1" si="387"/>
        <v>1.081111032302329E-3</v>
      </c>
      <c r="Y1572" s="22">
        <f t="shared" ca="1" si="387"/>
        <v>3.1291415365721685E-4</v>
      </c>
      <c r="Z1572" s="22">
        <f t="shared" ca="1" si="387"/>
        <v>2.2419545911441457E-4</v>
      </c>
      <c r="AA1572" s="10">
        <f t="shared" ca="1" si="383"/>
        <v>0</v>
      </c>
      <c r="AB1572" s="10">
        <f t="shared" ca="1" si="384"/>
        <v>0</v>
      </c>
      <c r="AC1572" s="5">
        <f t="shared" ca="1" si="386"/>
        <v>0.55772645147083766</v>
      </c>
    </row>
    <row r="1573" spans="1:29" x14ac:dyDescent="0.2">
      <c r="A1573" s="8">
        <v>44329</v>
      </c>
      <c r="B1573" s="3">
        <v>119711</v>
      </c>
      <c r="C1573" s="3">
        <v>121426</v>
      </c>
      <c r="D1573" s="3">
        <v>119711</v>
      </c>
      <c r="E1573" s="3">
        <v>120706</v>
      </c>
      <c r="F1573" s="3">
        <v>120706</v>
      </c>
      <c r="G1573" s="5">
        <f t="shared" si="379"/>
        <v>1.8491210047553608E-2</v>
      </c>
      <c r="H1573" s="24">
        <f t="shared" si="380"/>
        <v>1</v>
      </c>
      <c r="I1573" s="3">
        <f t="shared" si="391"/>
        <v>120302.10526315789</v>
      </c>
      <c r="J1573" s="10">
        <f t="shared" si="385"/>
        <v>8.3201069250689041E-3</v>
      </c>
      <c r="K1573" s="10">
        <f t="shared" si="388"/>
        <v>2.2669523319446828E-4</v>
      </c>
      <c r="L1573" s="10">
        <f t="shared" si="378"/>
        <v>1.6579751444299241E-3</v>
      </c>
      <c r="M1573" s="10">
        <f t="shared" si="376"/>
        <v>5.4935433496143158E-4</v>
      </c>
      <c r="N1573" s="10">
        <f t="shared" si="389"/>
        <v>1.42146274374213E-3</v>
      </c>
      <c r="O1573" s="22">
        <f t="shared" ca="1" si="390"/>
        <v>0.913330255741715</v>
      </c>
      <c r="P1573" s="22">
        <f t="shared" ca="1" si="390"/>
        <v>0.4564233308348693</v>
      </c>
      <c r="Q1573" s="22">
        <f t="shared" ca="1" si="390"/>
        <v>0.12079823770401808</v>
      </c>
      <c r="R1573" s="22">
        <f t="shared" ca="1" si="390"/>
        <v>0.1868533859264</v>
      </c>
      <c r="S1573" s="22">
        <f t="shared" ca="1" si="390"/>
        <v>0.99924982179284094</v>
      </c>
      <c r="T1573" s="22">
        <f t="shared" ca="1" si="381"/>
        <v>9.4257999656251774E-3</v>
      </c>
      <c r="U1573" s="25">
        <f t="shared" ca="1" si="382"/>
        <v>0.50235643254485629</v>
      </c>
      <c r="V1573" s="22">
        <f t="shared" ca="1" si="387"/>
        <v>5.1754446598909556E-3</v>
      </c>
      <c r="W1573" s="22">
        <f t="shared" ca="1" si="387"/>
        <v>1.4101364857751865E-4</v>
      </c>
      <c r="X1573" s="22">
        <f t="shared" ca="1" si="387"/>
        <v>1.0313279245988444E-3</v>
      </c>
      <c r="Y1573" s="22">
        <f t="shared" ca="1" si="387"/>
        <v>3.417207236480969E-4</v>
      </c>
      <c r="Z1573" s="22">
        <f t="shared" ca="1" si="387"/>
        <v>8.8420759884323577E-4</v>
      </c>
      <c r="AA1573" s="10">
        <f t="shared" ca="1" si="383"/>
        <v>1.7491210047553607E-2</v>
      </c>
      <c r="AB1573" s="10">
        <f t="shared" ca="1" si="384"/>
        <v>0</v>
      </c>
      <c r="AC1573" s="5">
        <f t="shared" ca="1" si="386"/>
        <v>0.57521766151839127</v>
      </c>
    </row>
    <row r="1574" spans="1:29" x14ac:dyDescent="0.2">
      <c r="A1574" s="8">
        <v>44330</v>
      </c>
      <c r="B1574" s="3">
        <v>120719</v>
      </c>
      <c r="C1574" s="3">
        <v>122195</v>
      </c>
      <c r="D1574" s="3">
        <v>120719</v>
      </c>
      <c r="E1574" s="3">
        <v>121881</v>
      </c>
      <c r="F1574" s="3">
        <v>121881</v>
      </c>
      <c r="G1574" s="5">
        <f t="shared" si="379"/>
        <v>9.0169919839844237E-3</v>
      </c>
      <c r="H1574" s="24">
        <f t="shared" si="380"/>
        <v>1</v>
      </c>
      <c r="I1574" s="3">
        <f t="shared" si="391"/>
        <v>120342.47368421052</v>
      </c>
      <c r="J1574" s="10">
        <f t="shared" si="385"/>
        <v>9.7343959703743987E-3</v>
      </c>
      <c r="K1574" s="10">
        <f t="shared" si="388"/>
        <v>5.4466321326686611E-4</v>
      </c>
      <c r="L1574" s="10">
        <f t="shared" si="378"/>
        <v>1.9164966661325523E-3</v>
      </c>
      <c r="M1574" s="10">
        <f t="shared" ref="M1574:M1637" si="392">AVERAGE(J1475:J1574)</f>
        <v>6.7687440871007528E-4</v>
      </c>
      <c r="N1574" s="10">
        <f t="shared" si="389"/>
        <v>-1.6231574515759294E-4</v>
      </c>
      <c r="O1574" s="22">
        <f t="shared" ca="1" si="390"/>
        <v>0.913330255741715</v>
      </c>
      <c r="P1574" s="22">
        <f t="shared" ca="1" si="390"/>
        <v>0.4564233308348693</v>
      </c>
      <c r="Q1574" s="22">
        <f t="shared" ca="1" si="390"/>
        <v>0.12079823770401808</v>
      </c>
      <c r="R1574" s="22">
        <f t="shared" ca="1" si="390"/>
        <v>0.1868533859264</v>
      </c>
      <c r="S1574" s="22">
        <f t="shared" ca="1" si="390"/>
        <v>0.99924982179284094</v>
      </c>
      <c r="T1574" s="22">
        <f t="shared" ca="1" si="381"/>
        <v>9.3351070746216028E-3</v>
      </c>
      <c r="U1574" s="25">
        <f t="shared" ca="1" si="382"/>
        <v>0.50233375982087258</v>
      </c>
      <c r="V1574" s="22">
        <f t="shared" ca="1" si="387"/>
        <v>6.0554683780074696E-3</v>
      </c>
      <c r="W1574" s="22">
        <f t="shared" ca="1" si="387"/>
        <v>3.3881823532134293E-4</v>
      </c>
      <c r="X1574" s="22">
        <f t="shared" ca="1" si="387"/>
        <v>1.1921936393014894E-3</v>
      </c>
      <c r="Y1574" s="22">
        <f t="shared" ca="1" si="387"/>
        <v>4.2106275420689701E-4</v>
      </c>
      <c r="Z1574" s="22">
        <f t="shared" ca="1" si="387"/>
        <v>-1.0097163347842726E-4</v>
      </c>
      <c r="AA1574" s="10">
        <f t="shared" ca="1" si="383"/>
        <v>8.0169919839844228E-3</v>
      </c>
      <c r="AB1574" s="10">
        <f t="shared" ca="1" si="384"/>
        <v>0</v>
      </c>
      <c r="AC1574" s="5">
        <f t="shared" ca="1" si="386"/>
        <v>0.58323465350237569</v>
      </c>
    </row>
    <row r="1575" spans="1:29" x14ac:dyDescent="0.2">
      <c r="A1575" s="8">
        <v>44333</v>
      </c>
      <c r="B1575" s="3">
        <v>121880</v>
      </c>
      <c r="C1575" s="3">
        <v>123074</v>
      </c>
      <c r="D1575" s="3">
        <v>121680</v>
      </c>
      <c r="E1575" s="3">
        <v>122938</v>
      </c>
      <c r="F1575" s="3">
        <v>122938</v>
      </c>
      <c r="G1575" s="5">
        <f t="shared" si="379"/>
        <v>-2.4565228001106609E-3</v>
      </c>
      <c r="H1575" s="24">
        <f t="shared" si="380"/>
        <v>0</v>
      </c>
      <c r="I1575" s="3">
        <f t="shared" si="391"/>
        <v>120447.94736842105</v>
      </c>
      <c r="J1575" s="10">
        <f t="shared" si="385"/>
        <v>8.6723935642143424E-3</v>
      </c>
      <c r="K1575" s="10">
        <f t="shared" si="388"/>
        <v>8.0719897336588016E-4</v>
      </c>
      <c r="L1575" s="10">
        <f t="shared" si="378"/>
        <v>1.8190422493178328E-3</v>
      </c>
      <c r="M1575" s="10">
        <f t="shared" si="392"/>
        <v>6.6175011647659379E-4</v>
      </c>
      <c r="N1575" s="10">
        <f t="shared" si="389"/>
        <v>1.783572528641697E-3</v>
      </c>
      <c r="O1575" s="22">
        <f t="shared" ca="1" si="390"/>
        <v>0.913330255741715</v>
      </c>
      <c r="P1575" s="22">
        <f t="shared" ca="1" si="390"/>
        <v>0.4564233308348693</v>
      </c>
      <c r="Q1575" s="22">
        <f t="shared" ca="1" si="390"/>
        <v>0.12079823770401808</v>
      </c>
      <c r="R1575" s="22">
        <f t="shared" ca="1" si="390"/>
        <v>0.1868533859264</v>
      </c>
      <c r="S1575" s="22">
        <f t="shared" ca="1" si="390"/>
        <v>0.99924982179284094</v>
      </c>
      <c r="T1575" s="22">
        <f t="shared" ca="1" si="381"/>
        <v>1.0414805755294241E-2</v>
      </c>
      <c r="U1575" s="25">
        <f t="shared" ca="1" si="382"/>
        <v>0.5026036779041827</v>
      </c>
      <c r="V1575" s="22">
        <f t="shared" ca="1" si="387"/>
        <v>-5.4483233832440265E-3</v>
      </c>
      <c r="W1575" s="22">
        <f t="shared" ca="1" si="387"/>
        <v>-5.0711271449525299E-4</v>
      </c>
      <c r="X1575" s="22">
        <f t="shared" ca="1" si="387"/>
        <v>-1.1427906665770653E-3</v>
      </c>
      <c r="Y1575" s="22">
        <f t="shared" ca="1" si="387"/>
        <v>-4.1573627935213647E-4</v>
      </c>
      <c r="Z1575" s="22">
        <f t="shared" ca="1" si="387"/>
        <v>-1.1205072557602001E-3</v>
      </c>
      <c r="AA1575" s="10">
        <f t="shared" ca="1" si="383"/>
        <v>-3.456522800110661E-3</v>
      </c>
      <c r="AB1575" s="10">
        <f t="shared" ca="1" si="384"/>
        <v>0</v>
      </c>
      <c r="AC1575" s="5">
        <f t="shared" ca="1" si="386"/>
        <v>0.57977813070226503</v>
      </c>
    </row>
    <row r="1576" spans="1:29" x14ac:dyDescent="0.2">
      <c r="A1576" s="8">
        <v>44334</v>
      </c>
      <c r="B1576" s="3">
        <v>122937</v>
      </c>
      <c r="C1576" s="3">
        <v>123544</v>
      </c>
      <c r="D1576" s="3">
        <v>122550</v>
      </c>
      <c r="E1576" s="3">
        <v>122980</v>
      </c>
      <c r="F1576" s="3">
        <v>122980</v>
      </c>
      <c r="G1576" s="5">
        <f t="shared" si="379"/>
        <v>-2.2686615709871516E-3</v>
      </c>
      <c r="H1576" s="24">
        <f t="shared" si="380"/>
        <v>0</v>
      </c>
      <c r="I1576" s="3">
        <f t="shared" si="391"/>
        <v>120601.52631578948</v>
      </c>
      <c r="J1576" s="10">
        <f t="shared" si="385"/>
        <v>3.4163562120737012E-4</v>
      </c>
      <c r="K1576" s="10">
        <f t="shared" si="388"/>
        <v>8.985909084959665E-4</v>
      </c>
      <c r="L1576" s="10">
        <f t="shared" si="378"/>
        <v>1.380050132564592E-3</v>
      </c>
      <c r="M1576" s="10">
        <f t="shared" si="392"/>
        <v>5.1010301807120407E-4</v>
      </c>
      <c r="N1576" s="10">
        <f t="shared" si="389"/>
        <v>1.2110045019921855E-4</v>
      </c>
      <c r="O1576" s="22">
        <f t="shared" ca="1" si="390"/>
        <v>0.913330255741715</v>
      </c>
      <c r="P1576" s="22">
        <f t="shared" ca="1" si="390"/>
        <v>0.4564233308348693</v>
      </c>
      <c r="Q1576" s="22">
        <f t="shared" ca="1" si="390"/>
        <v>0.12079823770401808</v>
      </c>
      <c r="R1576" s="22">
        <f t="shared" ca="1" si="390"/>
        <v>0.1868533859264</v>
      </c>
      <c r="S1576" s="22">
        <f t="shared" ca="1" si="390"/>
        <v>0.99924982179284094</v>
      </c>
      <c r="T1576" s="22">
        <f t="shared" ca="1" si="381"/>
        <v>1.1051957081369486E-3</v>
      </c>
      <c r="U1576" s="25">
        <f t="shared" ca="1" si="382"/>
        <v>0.50027629889891023</v>
      </c>
      <c r="V1576" s="22">
        <f t="shared" ca="1" si="387"/>
        <v>-2.1364018994895389E-4</v>
      </c>
      <c r="W1576" s="22">
        <f t="shared" ca="1" si="387"/>
        <v>-5.6192949581494007E-4</v>
      </c>
      <c r="X1576" s="22">
        <f t="shared" ca="1" si="387"/>
        <v>-8.6300770223610959E-4</v>
      </c>
      <c r="Y1576" s="22">
        <f t="shared" ca="1" si="387"/>
        <v>-3.1899046501394424E-4</v>
      </c>
      <c r="Z1576" s="22">
        <f t="shared" ca="1" si="387"/>
        <v>-7.5729583150700871E-5</v>
      </c>
      <c r="AA1576" s="10">
        <f t="shared" ca="1" si="383"/>
        <v>0</v>
      </c>
      <c r="AB1576" s="10">
        <f t="shared" ca="1" si="384"/>
        <v>0</v>
      </c>
      <c r="AC1576" s="5">
        <f t="shared" ca="1" si="386"/>
        <v>0.57977813070226503</v>
      </c>
    </row>
    <row r="1577" spans="1:29" x14ac:dyDescent="0.2">
      <c r="A1577" s="8">
        <v>44335</v>
      </c>
      <c r="B1577" s="3">
        <v>122976</v>
      </c>
      <c r="C1577" s="3">
        <v>123013</v>
      </c>
      <c r="D1577" s="3">
        <v>121595</v>
      </c>
      <c r="E1577" s="3">
        <v>122636</v>
      </c>
      <c r="F1577" s="3">
        <v>122636</v>
      </c>
      <c r="G1577" s="5">
        <f t="shared" si="379"/>
        <v>-3.5878534851108146E-4</v>
      </c>
      <c r="H1577" s="24">
        <f t="shared" si="380"/>
        <v>0</v>
      </c>
      <c r="I1577" s="3">
        <f t="shared" si="391"/>
        <v>120773.36842105263</v>
      </c>
      <c r="J1577" s="10">
        <f t="shared" si="385"/>
        <v>-2.7972027972027469E-3</v>
      </c>
      <c r="K1577" s="10">
        <f t="shared" si="388"/>
        <v>1.1192579983644424E-3</v>
      </c>
      <c r="L1577" s="10">
        <f t="shared" si="378"/>
        <v>2.1209672422253002E-3</v>
      </c>
      <c r="M1577" s="10">
        <f t="shared" si="392"/>
        <v>4.6432638294511495E-4</v>
      </c>
      <c r="N1577" s="10">
        <f t="shared" si="389"/>
        <v>4.854265856732454E-3</v>
      </c>
      <c r="O1577" s="22">
        <f t="shared" ca="1" si="390"/>
        <v>0.913330255741715</v>
      </c>
      <c r="P1577" s="22">
        <f t="shared" ca="1" si="390"/>
        <v>0.4564233308348693</v>
      </c>
      <c r="Q1577" s="22">
        <f t="shared" ca="1" si="390"/>
        <v>0.12079823770401808</v>
      </c>
      <c r="R1577" s="22">
        <f t="shared" ca="1" si="390"/>
        <v>0.1868533859264</v>
      </c>
      <c r="S1577" s="22">
        <f t="shared" ca="1" si="390"/>
        <v>0.99924982179284094</v>
      </c>
      <c r="T1577" s="22">
        <f t="shared" ca="1" si="381"/>
        <v>3.1496798717384395E-3</v>
      </c>
      <c r="U1577" s="25">
        <f t="shared" ca="1" si="382"/>
        <v>0.50078741931696968</v>
      </c>
      <c r="V1577" s="22">
        <f t="shared" ca="1" si="387"/>
        <v>1.7510006199500257E-3</v>
      </c>
      <c r="W1577" s="22">
        <f t="shared" ca="1" si="387"/>
        <v>-7.0063616802472091E-4</v>
      </c>
      <c r="X1577" s="22">
        <f t="shared" ca="1" si="387"/>
        <v>-1.3276888467808196E-3</v>
      </c>
      <c r="Y1577" s="22">
        <f t="shared" ca="1" si="387"/>
        <v>-2.9066029292159289E-4</v>
      </c>
      <c r="Z1577" s="22">
        <f t="shared" ca="1" si="387"/>
        <v>-3.03868655252338E-3</v>
      </c>
      <c r="AA1577" s="10">
        <f t="shared" ca="1" si="383"/>
        <v>0</v>
      </c>
      <c r="AB1577" s="10">
        <f t="shared" ca="1" si="384"/>
        <v>0</v>
      </c>
      <c r="AC1577" s="5">
        <f t="shared" ca="1" si="386"/>
        <v>0.57977813070226503</v>
      </c>
    </row>
    <row r="1578" spans="1:29" x14ac:dyDescent="0.2">
      <c r="A1578" s="8">
        <v>44336</v>
      </c>
      <c r="B1578" s="3">
        <v>122636</v>
      </c>
      <c r="C1578" s="3">
        <v>122734</v>
      </c>
      <c r="D1578" s="3">
        <v>122136</v>
      </c>
      <c r="E1578" s="3">
        <v>122701</v>
      </c>
      <c r="F1578" s="3">
        <v>122701</v>
      </c>
      <c r="G1578" s="5">
        <f t="shared" si="379"/>
        <v>1.0847507355278285E-2</v>
      </c>
      <c r="H1578" s="24">
        <f t="shared" si="380"/>
        <v>1</v>
      </c>
      <c r="I1578" s="3">
        <f t="shared" si="391"/>
        <v>120887.63157894737</v>
      </c>
      <c r="J1578" s="10">
        <f t="shared" si="385"/>
        <v>5.3002381030031742E-4</v>
      </c>
      <c r="K1578" s="10">
        <f t="shared" si="388"/>
        <v>1.4335271754197464E-3</v>
      </c>
      <c r="L1578" s="10">
        <f t="shared" si="378"/>
        <v>2.0015637405627219E-3</v>
      </c>
      <c r="M1578" s="10">
        <f t="shared" si="392"/>
        <v>5.1008127037062922E-4</v>
      </c>
      <c r="N1578" s="10">
        <f t="shared" si="389"/>
        <v>3.2962492337787362E-3</v>
      </c>
      <c r="O1578" s="22">
        <f t="shared" ca="1" si="390"/>
        <v>0.913330255741715</v>
      </c>
      <c r="P1578" s="22">
        <f t="shared" ca="1" si="390"/>
        <v>0.4564233308348693</v>
      </c>
      <c r="Q1578" s="22">
        <f t="shared" ca="1" si="390"/>
        <v>0.12079823770401808</v>
      </c>
      <c r="R1578" s="22">
        <f t="shared" ca="1" si="390"/>
        <v>0.1868533859264</v>
      </c>
      <c r="S1578" s="22">
        <f t="shared" ca="1" si="390"/>
        <v>0.99924982179284094</v>
      </c>
      <c r="T1578" s="22">
        <f t="shared" ca="1" si="381"/>
        <v>4.7692542748749914E-3</v>
      </c>
      <c r="U1578" s="25">
        <f t="shared" ca="1" si="382"/>
        <v>0.50119231130871478</v>
      </c>
      <c r="V1578" s="22">
        <f t="shared" ca="1" si="387"/>
        <v>3.3047306048809377E-4</v>
      </c>
      <c r="W1578" s="22">
        <f t="shared" ca="1" si="387"/>
        <v>8.9381288868020572E-4</v>
      </c>
      <c r="X1578" s="22">
        <f t="shared" ca="1" si="387"/>
        <v>1.2479871323723504E-3</v>
      </c>
      <c r="Y1578" s="22">
        <f t="shared" ca="1" si="387"/>
        <v>3.1803876588397818E-4</v>
      </c>
      <c r="Z1578" s="22">
        <f t="shared" ca="1" si="387"/>
        <v>2.055231390078818E-3</v>
      </c>
      <c r="AA1578" s="10">
        <f t="shared" ca="1" si="383"/>
        <v>9.8475073552782844E-3</v>
      </c>
      <c r="AB1578" s="10">
        <f t="shared" ca="1" si="384"/>
        <v>0</v>
      </c>
      <c r="AC1578" s="5">
        <f t="shared" ca="1" si="386"/>
        <v>0.58962563805754331</v>
      </c>
    </row>
    <row r="1579" spans="1:29" x14ac:dyDescent="0.2">
      <c r="A1579" s="8">
        <v>44337</v>
      </c>
      <c r="B1579" s="3">
        <v>122701</v>
      </c>
      <c r="C1579" s="3">
        <v>122799</v>
      </c>
      <c r="D1579" s="3">
        <v>121760</v>
      </c>
      <c r="E1579" s="3">
        <v>122592</v>
      </c>
      <c r="F1579" s="3">
        <v>122592</v>
      </c>
      <c r="G1579" s="5">
        <f t="shared" si="379"/>
        <v>3.2302270947532907E-3</v>
      </c>
      <c r="H1579" s="24">
        <f t="shared" si="380"/>
        <v>1</v>
      </c>
      <c r="I1579" s="3">
        <f t="shared" si="391"/>
        <v>120992.73684210527</v>
      </c>
      <c r="J1579" s="10">
        <f t="shared" si="385"/>
        <v>-8.8833831835111177E-4</v>
      </c>
      <c r="K1579" s="10">
        <f t="shared" si="388"/>
        <v>9.0364896655834579E-4</v>
      </c>
      <c r="L1579" s="10">
        <f t="shared" si="378"/>
        <v>1.724210695441355E-3</v>
      </c>
      <c r="M1579" s="10">
        <f t="shared" si="392"/>
        <v>6.4251451972138557E-4</v>
      </c>
      <c r="N1579" s="10">
        <f t="shared" si="389"/>
        <v>1.1717023760336343E-3</v>
      </c>
      <c r="O1579" s="22">
        <f t="shared" ca="1" si="390"/>
        <v>0.913330255741715</v>
      </c>
      <c r="P1579" s="22">
        <f t="shared" ca="1" si="390"/>
        <v>0.4564233308348693</v>
      </c>
      <c r="Q1579" s="22">
        <f t="shared" ca="1" si="390"/>
        <v>0.12079823770401808</v>
      </c>
      <c r="R1579" s="22">
        <f t="shared" ca="1" si="390"/>
        <v>0.1868533859264</v>
      </c>
      <c r="S1579" s="22">
        <f t="shared" ca="1" si="390"/>
        <v>0.99924982179284094</v>
      </c>
      <c r="T1579" s="22">
        <f t="shared" ca="1" si="381"/>
        <v>1.1002612251396697E-3</v>
      </c>
      <c r="U1579" s="25">
        <f t="shared" ca="1" si="382"/>
        <v>0.50027506527853605</v>
      </c>
      <c r="V1579" s="22">
        <f t="shared" ca="1" si="387"/>
        <v>-5.5490584224696137E-4</v>
      </c>
      <c r="W1579" s="22">
        <f t="shared" ca="1" si="387"/>
        <v>5.6446973019738981E-4</v>
      </c>
      <c r="X1579" s="22">
        <f t="shared" ca="1" si="387"/>
        <v>1.0770385205729053E-3</v>
      </c>
      <c r="Y1579" s="22">
        <f t="shared" ca="1" si="387"/>
        <v>4.0135053656548277E-4</v>
      </c>
      <c r="Z1579" s="22">
        <f t="shared" ca="1" si="387"/>
        <v>7.3191089521225307E-4</v>
      </c>
      <c r="AA1579" s="10">
        <f t="shared" ca="1" si="383"/>
        <v>0</v>
      </c>
      <c r="AB1579" s="10">
        <f t="shared" ca="1" si="384"/>
        <v>0</v>
      </c>
      <c r="AC1579" s="5">
        <f t="shared" ca="1" si="386"/>
        <v>0.58962563805754331</v>
      </c>
    </row>
    <row r="1580" spans="1:29" x14ac:dyDescent="0.2">
      <c r="A1580" s="8">
        <v>44340</v>
      </c>
      <c r="B1580" s="3">
        <v>122592</v>
      </c>
      <c r="C1580" s="3">
        <v>124167</v>
      </c>
      <c r="D1580" s="3">
        <v>122526</v>
      </c>
      <c r="E1580" s="3">
        <v>124032</v>
      </c>
      <c r="F1580" s="3">
        <v>124032</v>
      </c>
      <c r="G1580" s="5">
        <f t="shared" si="379"/>
        <v>-3.4668472652221727E-4</v>
      </c>
      <c r="H1580" s="24">
        <f t="shared" si="380"/>
        <v>0</v>
      </c>
      <c r="I1580" s="3">
        <f t="shared" si="391"/>
        <v>121237.15789473684</v>
      </c>
      <c r="J1580" s="10">
        <f t="shared" si="385"/>
        <v>1.1746280344557603E-2</v>
      </c>
      <c r="K1580" s="10">
        <f t="shared" si="388"/>
        <v>1.4639987425184909E-3</v>
      </c>
      <c r="L1580" s="10">
        <f t="shared" si="378"/>
        <v>1.5675636272952632E-3</v>
      </c>
      <c r="M1580" s="10">
        <f t="shared" si="392"/>
        <v>7.3136058064868887E-4</v>
      </c>
      <c r="N1580" s="10">
        <f t="shared" si="389"/>
        <v>1.7864797321022862E-3</v>
      </c>
      <c r="O1580" s="22">
        <f t="shared" ca="1" si="390"/>
        <v>0.913330255741715</v>
      </c>
      <c r="P1580" s="22">
        <f t="shared" ca="1" si="390"/>
        <v>0.4564233308348693</v>
      </c>
      <c r="Q1580" s="22">
        <f t="shared" ca="1" si="390"/>
        <v>0.12079823770401808</v>
      </c>
      <c r="R1580" s="22">
        <f t="shared" ca="1" si="390"/>
        <v>0.1868533859264</v>
      </c>
      <c r="S1580" s="22">
        <f t="shared" ca="1" si="390"/>
        <v>0.99924982179284094</v>
      </c>
      <c r="T1580" s="22">
        <f t="shared" ca="1" si="381"/>
        <v>1.3507592091940249E-2</v>
      </c>
      <c r="U1580" s="25">
        <f t="shared" ca="1" si="382"/>
        <v>0.50337684667958205</v>
      </c>
      <c r="V1580" s="22">
        <f t="shared" ca="1" si="387"/>
        <v>-7.3906698286990346E-3</v>
      </c>
      <c r="W1580" s="22">
        <f t="shared" ca="1" si="387"/>
        <v>-9.2113682103611033E-4</v>
      </c>
      <c r="X1580" s="22">
        <f t="shared" ca="1" si="387"/>
        <v>-9.8629905510342697E-4</v>
      </c>
      <c r="Y1580" s="22">
        <f t="shared" ca="1" si="387"/>
        <v>-4.6016648834747766E-4</v>
      </c>
      <c r="Z1580" s="22">
        <f t="shared" ca="1" si="387"/>
        <v>-1.1240393953093559E-3</v>
      </c>
      <c r="AA1580" s="10">
        <f t="shared" ca="1" si="383"/>
        <v>0</v>
      </c>
      <c r="AB1580" s="10">
        <f t="shared" ca="1" si="384"/>
        <v>0</v>
      </c>
      <c r="AC1580" s="5">
        <f t="shared" ca="1" si="386"/>
        <v>0.58962563805754331</v>
      </c>
    </row>
    <row r="1581" spans="1:29" x14ac:dyDescent="0.2">
      <c r="A1581" s="8">
        <v>44341</v>
      </c>
      <c r="B1581" s="3">
        <v>124032</v>
      </c>
      <c r="C1581" s="3">
        <v>124696</v>
      </c>
      <c r="D1581" s="3">
        <v>122701</v>
      </c>
      <c r="E1581" s="3">
        <v>122988</v>
      </c>
      <c r="F1581" s="3">
        <v>122988</v>
      </c>
      <c r="G1581" s="5">
        <f t="shared" si="379"/>
        <v>1.1212476013920059E-2</v>
      </c>
      <c r="H1581" s="24">
        <f t="shared" si="380"/>
        <v>1</v>
      </c>
      <c r="I1581" s="3">
        <f t="shared" si="391"/>
        <v>121339</v>
      </c>
      <c r="J1581" s="10">
        <f t="shared" si="385"/>
        <v>-8.4171826625386581E-3</v>
      </c>
      <c r="K1581" s="10">
        <f t="shared" si="388"/>
        <v>1.543574950823623E-3</v>
      </c>
      <c r="L1581" s="10">
        <f t="shared" si="378"/>
        <v>1.5425442626411635E-3</v>
      </c>
      <c r="M1581" s="10">
        <f t="shared" si="392"/>
        <v>5.1749163847339961E-4</v>
      </c>
      <c r="N1581" s="10">
        <f t="shared" si="389"/>
        <v>3.4716075353080632E-5</v>
      </c>
      <c r="O1581" s="22">
        <f t="shared" ca="1" si="390"/>
        <v>0.913330255741715</v>
      </c>
      <c r="P1581" s="22">
        <f t="shared" ca="1" si="390"/>
        <v>0.4564233308348693</v>
      </c>
      <c r="Q1581" s="22">
        <f t="shared" ca="1" si="390"/>
        <v>0.12079823770401808</v>
      </c>
      <c r="R1581" s="22">
        <f t="shared" ca="1" si="390"/>
        <v>0.1868533859264</v>
      </c>
      <c r="S1581" s="22">
        <f t="shared" ca="1" si="390"/>
        <v>0.99924982179284094</v>
      </c>
      <c r="T1581" s="22">
        <f t="shared" ca="1" si="381"/>
        <v>-6.6654222478982105E-3</v>
      </c>
      <c r="U1581" s="25">
        <f t="shared" ca="1" si="382"/>
        <v>0.49833365060738144</v>
      </c>
      <c r="V1581" s="22">
        <f t="shared" ca="1" si="387"/>
        <v>-5.2782129979724399E-3</v>
      </c>
      <c r="W1581" s="22">
        <f t="shared" ca="1" si="387"/>
        <v>9.6793876234172751E-4</v>
      </c>
      <c r="X1581" s="22">
        <f t="shared" ca="1" si="387"/>
        <v>9.672924425480837E-4</v>
      </c>
      <c r="Y1581" s="22">
        <f t="shared" ca="1" si="387"/>
        <v>3.2450657209671875E-4</v>
      </c>
      <c r="Z1581" s="22">
        <f t="shared" ca="1" si="387"/>
        <v>2.1769616689291997E-5</v>
      </c>
      <c r="AA1581" s="10">
        <f t="shared" ca="1" si="383"/>
        <v>0</v>
      </c>
      <c r="AB1581" s="10">
        <f t="shared" ca="1" si="384"/>
        <v>0</v>
      </c>
      <c r="AC1581" s="5">
        <f t="shared" ca="1" si="386"/>
        <v>0.58962563805754331</v>
      </c>
    </row>
    <row r="1582" spans="1:29" x14ac:dyDescent="0.2">
      <c r="A1582" s="8">
        <v>44342</v>
      </c>
      <c r="B1582" s="3">
        <v>122988</v>
      </c>
      <c r="C1582" s="3">
        <v>124256</v>
      </c>
      <c r="D1582" s="3">
        <v>122988</v>
      </c>
      <c r="E1582" s="3">
        <v>123989</v>
      </c>
      <c r="F1582" s="3">
        <v>123989</v>
      </c>
      <c r="G1582" s="5">
        <f t="shared" si="379"/>
        <v>1.2678544064392838E-2</v>
      </c>
      <c r="H1582" s="24">
        <f t="shared" si="380"/>
        <v>1</v>
      </c>
      <c r="I1582" s="3">
        <f t="shared" si="391"/>
        <v>121545.47368421052</v>
      </c>
      <c r="J1582" s="10">
        <f t="shared" si="385"/>
        <v>8.1390054314240956E-3</v>
      </c>
      <c r="K1582" s="10">
        <f t="shared" si="388"/>
        <v>1.2532189604589571E-3</v>
      </c>
      <c r="L1582" s="10">
        <f t="shared" si="378"/>
        <v>1.5842662072892688E-3</v>
      </c>
      <c r="M1582" s="10">
        <f t="shared" si="392"/>
        <v>4.9757247907950214E-4</v>
      </c>
      <c r="N1582" s="10">
        <f t="shared" si="389"/>
        <v>2.2219577210784492E-3</v>
      </c>
      <c r="O1582" s="22">
        <f t="shared" ca="1" si="390"/>
        <v>0.913330255741715</v>
      </c>
      <c r="P1582" s="22">
        <f t="shared" ca="1" si="390"/>
        <v>0.4564233308348693</v>
      </c>
      <c r="Q1582" s="22">
        <f t="shared" ca="1" si="390"/>
        <v>0.12079823770401808</v>
      </c>
      <c r="R1582" s="22">
        <f t="shared" ca="1" si="390"/>
        <v>0.1868533859264</v>
      </c>
      <c r="S1582" s="22">
        <f t="shared" ca="1" si="390"/>
        <v>0.99924982179284094</v>
      </c>
      <c r="T1582" s="22">
        <f t="shared" ca="1" si="381"/>
        <v>1.0510238809537104E-2</v>
      </c>
      <c r="U1582" s="25">
        <f t="shared" ca="1" si="382"/>
        <v>0.5026275355148434</v>
      </c>
      <c r="V1582" s="22">
        <f t="shared" ca="1" si="387"/>
        <v>5.0600067475075582E-3</v>
      </c>
      <c r="W1582" s="22">
        <f t="shared" ca="1" si="387"/>
        <v>7.7912423691762849E-4</v>
      </c>
      <c r="X1582" s="22">
        <f t="shared" ca="1" si="387"/>
        <v>9.8493578438726579E-4</v>
      </c>
      <c r="Y1582" s="22">
        <f t="shared" ca="1" si="387"/>
        <v>3.0934001982547082E-4</v>
      </c>
      <c r="Z1582" s="22">
        <f t="shared" ca="1" si="387"/>
        <v>1.3813875855057934E-3</v>
      </c>
      <c r="AA1582" s="10">
        <f t="shared" ca="1" si="383"/>
        <v>1.1678544064392837E-2</v>
      </c>
      <c r="AB1582" s="10">
        <f t="shared" ca="1" si="384"/>
        <v>0</v>
      </c>
      <c r="AC1582" s="5">
        <f t="shared" ca="1" si="386"/>
        <v>0.60130418212193615</v>
      </c>
    </row>
    <row r="1583" spans="1:29" x14ac:dyDescent="0.2">
      <c r="A1583" s="8">
        <v>44343</v>
      </c>
      <c r="B1583" s="3">
        <v>123989</v>
      </c>
      <c r="C1583" s="3">
        <v>124537</v>
      </c>
      <c r="D1583" s="3">
        <v>123470</v>
      </c>
      <c r="E1583" s="3">
        <v>124367</v>
      </c>
      <c r="F1583" s="3">
        <v>124367</v>
      </c>
      <c r="G1583" s="5">
        <f t="shared" si="379"/>
        <v>1.4867287946159324E-2</v>
      </c>
      <c r="H1583" s="24">
        <f t="shared" si="380"/>
        <v>1</v>
      </c>
      <c r="I1583" s="3">
        <f t="shared" si="391"/>
        <v>121833.52631578948</v>
      </c>
      <c r="J1583" s="10">
        <f t="shared" si="385"/>
        <v>3.048657542201294E-3</v>
      </c>
      <c r="K1583" s="10">
        <f t="shared" si="388"/>
        <v>1.813324509869585E-3</v>
      </c>
      <c r="L1583" s="10">
        <f t="shared" si="378"/>
        <v>1.7901227287613253E-3</v>
      </c>
      <c r="M1583" s="10">
        <f t="shared" si="392"/>
        <v>4.9244406596719024E-4</v>
      </c>
      <c r="N1583" s="10">
        <f t="shared" si="389"/>
        <v>2.7256844674586446E-3</v>
      </c>
      <c r="O1583" s="22">
        <f t="shared" ca="1" si="390"/>
        <v>0.913330255741715</v>
      </c>
      <c r="P1583" s="22">
        <f t="shared" ca="1" si="390"/>
        <v>0.4564233308348693</v>
      </c>
      <c r="Q1583" s="22">
        <f t="shared" ca="1" si="390"/>
        <v>0.12079823770401808</v>
      </c>
      <c r="R1583" s="22">
        <f t="shared" ca="1" si="390"/>
        <v>0.1868533859264</v>
      </c>
      <c r="S1583" s="22">
        <f t="shared" ca="1" si="390"/>
        <v>0.99924982179284094</v>
      </c>
      <c r="T1583" s="22">
        <f t="shared" ca="1" si="381"/>
        <v>6.6439730157519736E-3</v>
      </c>
      <c r="U1583" s="25">
        <f t="shared" ca="1" si="382"/>
        <v>0.50166098714394902</v>
      </c>
      <c r="V1583" s="22">
        <f t="shared" ca="1" si="387"/>
        <v>1.8990602803099265E-3</v>
      </c>
      <c r="W1583" s="22">
        <f t="shared" ca="1" si="387"/>
        <v>1.1295504674884937E-3</v>
      </c>
      <c r="X1583" s="22">
        <f t="shared" ca="1" si="387"/>
        <v>1.1150976861166227E-3</v>
      </c>
      <c r="Y1583" s="22">
        <f t="shared" ca="1" si="387"/>
        <v>3.0675172695105715E-4</v>
      </c>
      <c r="Z1583" s="22">
        <f t="shared" ca="1" si="387"/>
        <v>1.6978748964604612E-3</v>
      </c>
      <c r="AA1583" s="10">
        <f t="shared" ca="1" si="383"/>
        <v>1.3867287946159323E-2</v>
      </c>
      <c r="AB1583" s="10">
        <f t="shared" ca="1" si="384"/>
        <v>0</v>
      </c>
      <c r="AC1583" s="5">
        <f t="shared" ca="1" si="386"/>
        <v>0.61517147006809547</v>
      </c>
    </row>
    <row r="1584" spans="1:29" x14ac:dyDescent="0.2">
      <c r="A1584" s="8">
        <v>44344</v>
      </c>
      <c r="B1584" s="3">
        <v>124367</v>
      </c>
      <c r="C1584" s="3">
        <v>125698</v>
      </c>
      <c r="D1584" s="3">
        <v>124284</v>
      </c>
      <c r="E1584" s="3">
        <v>125561</v>
      </c>
      <c r="F1584" s="3">
        <v>125561</v>
      </c>
      <c r="G1584" s="5">
        <f t="shared" si="379"/>
        <v>2.1551277864942042E-2</v>
      </c>
      <c r="H1584" s="24">
        <f t="shared" si="380"/>
        <v>1</v>
      </c>
      <c r="I1584" s="3">
        <f t="shared" si="391"/>
        <v>122167.84210526316</v>
      </c>
      <c r="J1584" s="10">
        <f t="shared" si="385"/>
        <v>9.6006175271574623E-3</v>
      </c>
      <c r="K1584" s="10">
        <f t="shared" si="388"/>
        <v>2.7814202838670919E-3</v>
      </c>
      <c r="L1584" s="10">
        <f t="shared" si="378"/>
        <v>1.5383493944624727E-3</v>
      </c>
      <c r="M1584" s="10">
        <f t="shared" si="392"/>
        <v>6.0259545990375748E-4</v>
      </c>
      <c r="N1584" s="10">
        <f t="shared" si="389"/>
        <v>4.8234756365603589E-3</v>
      </c>
      <c r="O1584" s="22">
        <f t="shared" ca="1" si="390"/>
        <v>0.913330255741715</v>
      </c>
      <c r="P1584" s="22">
        <f t="shared" ca="1" si="390"/>
        <v>0.4564233308348693</v>
      </c>
      <c r="Q1584" s="22">
        <f t="shared" ca="1" si="390"/>
        <v>0.12079823770401808</v>
      </c>
      <c r="R1584" s="22">
        <f t="shared" ca="1" si="390"/>
        <v>0.1868533859264</v>
      </c>
      <c r="S1584" s="22">
        <f t="shared" ca="1" si="390"/>
        <v>0.99924982179284094</v>
      </c>
      <c r="T1584" s="22">
        <f t="shared" ca="1" si="381"/>
        <v>1.5156323639877456E-2</v>
      </c>
      <c r="U1584" s="25">
        <f t="shared" ca="1" si="382"/>
        <v>0.50378900837784502</v>
      </c>
      <c r="V1584" s="22">
        <f t="shared" ca="1" si="387"/>
        <v>5.9545729602126238E-3</v>
      </c>
      <c r="W1584" s="22">
        <f t="shared" ca="1" si="387"/>
        <v>1.7251150737389712E-3</v>
      </c>
      <c r="X1584" s="22">
        <f t="shared" ca="1" si="387"/>
        <v>9.541275529114686E-4</v>
      </c>
      <c r="Y1584" s="22">
        <f t="shared" ca="1" si="387"/>
        <v>3.7374664924832117E-4</v>
      </c>
      <c r="Z1584" s="22">
        <f t="shared" ca="1" si="387"/>
        <v>2.9916552261832034E-3</v>
      </c>
      <c r="AA1584" s="10">
        <f t="shared" ca="1" si="383"/>
        <v>0</v>
      </c>
      <c r="AB1584" s="10">
        <f t="shared" ca="1" si="384"/>
        <v>0</v>
      </c>
      <c r="AC1584" s="5">
        <f t="shared" ca="1" si="386"/>
        <v>0.61517147006809547</v>
      </c>
    </row>
    <row r="1585" spans="1:29" x14ac:dyDescent="0.2">
      <c r="A1585" s="8">
        <v>44347</v>
      </c>
      <c r="B1585" s="3">
        <v>125561</v>
      </c>
      <c r="C1585" s="3">
        <v>126216</v>
      </c>
      <c r="D1585" s="3">
        <v>125540</v>
      </c>
      <c r="E1585" s="3">
        <v>126216</v>
      </c>
      <c r="F1585" s="3">
        <v>126216</v>
      </c>
      <c r="G1585" s="5">
        <f t="shared" si="379"/>
        <v>2.6819103758636054E-2</v>
      </c>
      <c r="H1585" s="24">
        <f t="shared" si="380"/>
        <v>1</v>
      </c>
      <c r="I1585" s="3">
        <f t="shared" si="391"/>
        <v>122615.42105263157</v>
      </c>
      <c r="J1585" s="10">
        <f t="shared" si="385"/>
        <v>5.2165879532657389E-3</v>
      </c>
      <c r="K1585" s="10">
        <f t="shared" si="388"/>
        <v>2.9097787410287514E-3</v>
      </c>
      <c r="L1585" s="10">
        <f t="shared" si="378"/>
        <v>1.9368063712473726E-3</v>
      </c>
      <c r="M1585" s="10">
        <f t="shared" si="392"/>
        <v>7.1745726420130549E-4</v>
      </c>
      <c r="N1585" s="10">
        <f t="shared" si="389"/>
        <v>3.5175371583019864E-3</v>
      </c>
      <c r="O1585" s="22">
        <f t="shared" ca="1" si="390"/>
        <v>0.913330255741715</v>
      </c>
      <c r="P1585" s="22">
        <f t="shared" ca="1" si="390"/>
        <v>0.4564233308348693</v>
      </c>
      <c r="Q1585" s="22">
        <f t="shared" ca="1" si="390"/>
        <v>0.12079823770401808</v>
      </c>
      <c r="R1585" s="22">
        <f t="shared" ca="1" si="390"/>
        <v>0.1868533859264</v>
      </c>
      <c r="S1585" s="22">
        <f t="shared" ca="1" si="390"/>
        <v>0.99924982179284094</v>
      </c>
      <c r="T1585" s="22">
        <f t="shared" ca="1" si="381"/>
        <v>9.9754790085052406E-3</v>
      </c>
      <c r="U1585" s="25">
        <f t="shared" ca="1" si="382"/>
        <v>0.50249384907187944</v>
      </c>
      <c r="V1585" s="22">
        <f t="shared" ca="1" si="387"/>
        <v>3.2440250379597762E-3</v>
      </c>
      <c r="W1585" s="22">
        <f t="shared" ca="1" si="387"/>
        <v>1.8094960106847242E-3</v>
      </c>
      <c r="X1585" s="22">
        <f t="shared" ca="1" si="387"/>
        <v>1.2044363898960275E-3</v>
      </c>
      <c r="Y1585" s="22">
        <f t="shared" ca="1" si="387"/>
        <v>4.4616315292414553E-4</v>
      </c>
      <c r="Z1585" s="22">
        <f t="shared" ca="1" si="387"/>
        <v>2.1874410468516901E-3</v>
      </c>
      <c r="AA1585" s="10">
        <f t="shared" ca="1" si="383"/>
        <v>2.5819103758636053E-2</v>
      </c>
      <c r="AB1585" s="10">
        <f t="shared" ca="1" si="384"/>
        <v>0</v>
      </c>
      <c r="AC1585" s="5">
        <f t="shared" ca="1" si="386"/>
        <v>0.64099057382673152</v>
      </c>
    </row>
    <row r="1586" spans="1:29" x14ac:dyDescent="0.2">
      <c r="A1586" s="8">
        <v>44348</v>
      </c>
      <c r="B1586" s="3">
        <v>126218</v>
      </c>
      <c r="C1586" s="3">
        <v>128363</v>
      </c>
      <c r="D1586" s="3">
        <v>126218</v>
      </c>
      <c r="E1586" s="3">
        <v>128267</v>
      </c>
      <c r="F1586" s="3">
        <v>128267</v>
      </c>
      <c r="G1586" s="5">
        <f t="shared" si="379"/>
        <v>1.4493205578987478E-2</v>
      </c>
      <c r="H1586" s="24">
        <f t="shared" si="380"/>
        <v>1</v>
      </c>
      <c r="I1586" s="3">
        <f t="shared" si="391"/>
        <v>123073.47368421052</v>
      </c>
      <c r="J1586" s="10">
        <f t="shared" si="385"/>
        <v>1.6249920770742277E-2</v>
      </c>
      <c r="K1586" s="10">
        <f t="shared" si="388"/>
        <v>4.350163613462632E-3</v>
      </c>
      <c r="L1586" s="10">
        <f t="shared" si="378"/>
        <v>2.0202408035560216E-3</v>
      </c>
      <c r="M1586" s="10">
        <f t="shared" si="392"/>
        <v>8.238657821197648E-4</v>
      </c>
      <c r="N1586" s="10">
        <f t="shared" si="389"/>
        <v>8.4509578449581731E-3</v>
      </c>
      <c r="O1586" s="22">
        <f t="shared" ca="1" si="390"/>
        <v>0.913330255741715</v>
      </c>
      <c r="P1586" s="22">
        <f t="shared" ca="1" si="390"/>
        <v>0.4564233308348693</v>
      </c>
      <c r="Q1586" s="22">
        <f t="shared" ca="1" si="390"/>
        <v>0.12079823770401808</v>
      </c>
      <c r="R1586" s="22">
        <f t="shared" ca="1" si="390"/>
        <v>0.1868533859264</v>
      </c>
      <c r="S1586" s="22">
        <f t="shared" ca="1" si="390"/>
        <v>0.99924982179284094</v>
      </c>
      <c r="T1586" s="22">
        <f t="shared" ca="1" si="381"/>
        <v>2.5669662219756476E-2</v>
      </c>
      <c r="U1586" s="25">
        <f t="shared" ca="1" si="382"/>
        <v>0.506417063191688</v>
      </c>
      <c r="V1586" s="22">
        <f t="shared" ca="1" si="387"/>
        <v>1.0024203114534174E-2</v>
      </c>
      <c r="W1586" s="22">
        <f t="shared" ca="1" si="387"/>
        <v>2.6835160772795234E-3</v>
      </c>
      <c r="X1586" s="22">
        <f t="shared" ca="1" si="387"/>
        <v>1.2462401780799727E-3</v>
      </c>
      <c r="Y1586" s="22">
        <f t="shared" ca="1" si="387"/>
        <v>5.0822388955597589E-4</v>
      </c>
      <c r="Z1586" s="22">
        <f t="shared" ca="1" si="387"/>
        <v>5.213201906975027E-3</v>
      </c>
      <c r="AA1586" s="10">
        <f t="shared" ca="1" si="383"/>
        <v>0</v>
      </c>
      <c r="AB1586" s="10">
        <f t="shared" ca="1" si="384"/>
        <v>0</v>
      </c>
      <c r="AC1586" s="5">
        <f t="shared" ca="1" si="386"/>
        <v>0.64099057382673152</v>
      </c>
    </row>
    <row r="1587" spans="1:29" x14ac:dyDescent="0.2">
      <c r="A1587" s="8">
        <v>44349</v>
      </c>
      <c r="B1587" s="3">
        <v>128268</v>
      </c>
      <c r="C1587" s="3">
        <v>129601</v>
      </c>
      <c r="D1587" s="3">
        <v>128167</v>
      </c>
      <c r="E1587" s="3">
        <v>129601</v>
      </c>
      <c r="F1587" s="3">
        <v>129601</v>
      </c>
      <c r="G1587" s="5">
        <f t="shared" si="379"/>
        <v>9.0662880687648606E-3</v>
      </c>
      <c r="H1587" s="24">
        <f t="shared" si="380"/>
        <v>1</v>
      </c>
      <c r="I1587" s="3">
        <f t="shared" si="391"/>
        <v>123582.94736842105</v>
      </c>
      <c r="J1587" s="10">
        <f t="shared" si="385"/>
        <v>1.0400180872710774E-2</v>
      </c>
      <c r="K1587" s="10">
        <f t="shared" si="388"/>
        <v>4.0835068965979658E-3</v>
      </c>
      <c r="L1587" s="10">
        <f t="shared" si="378"/>
        <v>2.4421454036124991E-3</v>
      </c>
      <c r="M1587" s="10">
        <f t="shared" si="392"/>
        <v>8.7519319077306143E-4</v>
      </c>
      <c r="N1587" s="10">
        <f t="shared" si="389"/>
        <v>8.9031929332155091E-3</v>
      </c>
      <c r="O1587" s="22">
        <f t="shared" ca="1" si="390"/>
        <v>0.913330255741715</v>
      </c>
      <c r="P1587" s="22">
        <f t="shared" ca="1" si="390"/>
        <v>0.4564233308348693</v>
      </c>
      <c r="Q1587" s="22">
        <f t="shared" ca="1" si="390"/>
        <v>0.12079823770401808</v>
      </c>
      <c r="R1587" s="22">
        <f t="shared" ca="1" si="390"/>
        <v>0.1868533859264</v>
      </c>
      <c r="S1587" s="22">
        <f t="shared" ca="1" si="390"/>
        <v>0.99924982179284094</v>
      </c>
      <c r="T1587" s="22">
        <f t="shared" ca="1" si="381"/>
        <v>2.0717661299377341E-2</v>
      </c>
      <c r="U1587" s="25">
        <f t="shared" ca="1" si="382"/>
        <v>0.50517923007309895</v>
      </c>
      <c r="V1587" s="22">
        <f t="shared" ca="1" si="387"/>
        <v>6.4320916608383849E-3</v>
      </c>
      <c r="W1587" s="22">
        <f t="shared" ca="1" si="387"/>
        <v>2.5254840255232781E-3</v>
      </c>
      <c r="X1587" s="22">
        <f t="shared" ca="1" si="387"/>
        <v>1.5103682596855142E-3</v>
      </c>
      <c r="Y1587" s="22">
        <f t="shared" ca="1" si="387"/>
        <v>5.4127162718533379E-4</v>
      </c>
      <c r="Z1587" s="22">
        <f t="shared" ca="1" si="387"/>
        <v>5.5062651045649051E-3</v>
      </c>
      <c r="AA1587" s="10">
        <f t="shared" ca="1" si="383"/>
        <v>0</v>
      </c>
      <c r="AB1587" s="10">
        <f t="shared" ca="1" si="384"/>
        <v>0</v>
      </c>
      <c r="AC1587" s="5">
        <f t="shared" ca="1" si="386"/>
        <v>0.64099057382673152</v>
      </c>
    </row>
    <row r="1588" spans="1:29" x14ac:dyDescent="0.2">
      <c r="A1588" s="8">
        <v>44351</v>
      </c>
      <c r="B1588" s="3">
        <v>129600</v>
      </c>
      <c r="C1588" s="3">
        <v>130137</v>
      </c>
      <c r="D1588" s="3">
        <v>129148</v>
      </c>
      <c r="E1588" s="3">
        <v>130126</v>
      </c>
      <c r="F1588" s="3">
        <v>130126</v>
      </c>
      <c r="G1588" s="5">
        <f t="shared" si="379"/>
        <v>-2.605167299386757E-3</v>
      </c>
      <c r="H1588" s="24">
        <f t="shared" si="380"/>
        <v>0</v>
      </c>
      <c r="I1588" s="3">
        <f t="shared" si="391"/>
        <v>124008.63157894737</v>
      </c>
      <c r="J1588" s="10">
        <f t="shared" si="385"/>
        <v>4.0508946690225311E-3</v>
      </c>
      <c r="K1588" s="10">
        <f t="shared" si="388"/>
        <v>4.1367592008898172E-3</v>
      </c>
      <c r="L1588" s="10">
        <f t="shared" ref="L1588:L1651" si="393">AVERAGE(J1539:J1588)</f>
        <v>2.8218265311487521E-3</v>
      </c>
      <c r="M1588" s="10">
        <f t="shared" si="392"/>
        <v>7.4006739098641085E-4</v>
      </c>
      <c r="N1588" s="10">
        <f t="shared" si="389"/>
        <v>9.1036403585797558E-3</v>
      </c>
      <c r="O1588" s="22">
        <f t="shared" ca="1" si="390"/>
        <v>0.913330255741715</v>
      </c>
      <c r="P1588" s="22">
        <f t="shared" ca="1" si="390"/>
        <v>0.4564233308348693</v>
      </c>
      <c r="Q1588" s="22">
        <f t="shared" ca="1" si="390"/>
        <v>0.12079823770401808</v>
      </c>
      <c r="R1588" s="22">
        <f t="shared" ca="1" si="390"/>
        <v>0.1868533859264</v>
      </c>
      <c r="S1588" s="22">
        <f t="shared" ca="1" si="390"/>
        <v>0.99924982179284094</v>
      </c>
      <c r="T1588" s="22">
        <f t="shared" ca="1" si="381"/>
        <v>1.5163884853238696E-2</v>
      </c>
      <c r="U1588" s="25">
        <f t="shared" ca="1" si="382"/>
        <v>0.50379089857257786</v>
      </c>
      <c r="V1588" s="22">
        <f t="shared" ca="1" si="387"/>
        <v>-2.5508581905984949E-3</v>
      </c>
      <c r="W1588" s="22">
        <f t="shared" ca="1" si="387"/>
        <v>-2.6049272944116591E-3</v>
      </c>
      <c r="X1588" s="22">
        <f t="shared" ca="1" si="387"/>
        <v>-1.7769110054806259E-3</v>
      </c>
      <c r="Y1588" s="22">
        <f t="shared" ca="1" si="387"/>
        <v>-4.6602222968884728E-4</v>
      </c>
      <c r="Z1588" s="22">
        <f t="shared" ca="1" si="387"/>
        <v>-5.7325843968561181E-3</v>
      </c>
      <c r="AA1588" s="10">
        <f t="shared" ca="1" si="383"/>
        <v>0</v>
      </c>
      <c r="AB1588" s="10">
        <f t="shared" ca="1" si="384"/>
        <v>0</v>
      </c>
      <c r="AC1588" s="5">
        <f t="shared" ca="1" si="386"/>
        <v>0.64099057382673152</v>
      </c>
    </row>
    <row r="1589" spans="1:29" x14ac:dyDescent="0.2">
      <c r="A1589" s="8">
        <v>44354</v>
      </c>
      <c r="B1589" s="3">
        <v>130125</v>
      </c>
      <c r="C1589" s="3">
        <v>131190</v>
      </c>
      <c r="D1589" s="3">
        <v>129498</v>
      </c>
      <c r="E1589" s="3">
        <v>130776</v>
      </c>
      <c r="F1589" s="3">
        <v>130776</v>
      </c>
      <c r="G1589" s="5">
        <f t="shared" si="379"/>
        <v>-6.6449501437572112E-3</v>
      </c>
      <c r="H1589" s="24">
        <f t="shared" si="380"/>
        <v>0</v>
      </c>
      <c r="I1589" s="3">
        <f t="shared" si="391"/>
        <v>124475.31578947368</v>
      </c>
      <c r="J1589" s="10">
        <f t="shared" si="385"/>
        <v>4.995158538647182E-3</v>
      </c>
      <c r="K1589" s="10">
        <f t="shared" si="388"/>
        <v>3.5038527070785251E-3</v>
      </c>
      <c r="L1589" s="10">
        <f t="shared" si="393"/>
        <v>3.1332746154849379E-3</v>
      </c>
      <c r="M1589" s="10">
        <f t="shared" si="392"/>
        <v>5.3410700812203888E-4</v>
      </c>
      <c r="N1589" s="10">
        <f t="shared" si="389"/>
        <v>8.1825485608776997E-3</v>
      </c>
      <c r="O1589" s="22">
        <f t="shared" ca="1" si="390"/>
        <v>0.913330255741715</v>
      </c>
      <c r="P1589" s="22">
        <f t="shared" ca="1" si="390"/>
        <v>0.4564233308348693</v>
      </c>
      <c r="Q1589" s="22">
        <f t="shared" ca="1" si="390"/>
        <v>0.12079823770401808</v>
      </c>
      <c r="R1589" s="22">
        <f t="shared" ca="1" si="390"/>
        <v>0.1868533859264</v>
      </c>
      <c r="S1589" s="22">
        <f t="shared" ca="1" si="390"/>
        <v>0.99924982179284094</v>
      </c>
      <c r="T1589" s="22">
        <f t="shared" ca="1" si="381"/>
        <v>1.4816173494868842E-2</v>
      </c>
      <c r="U1589" s="25">
        <f t="shared" ca="1" si="382"/>
        <v>0.50370397561621405</v>
      </c>
      <c r="V1589" s="22">
        <f t="shared" ca="1" si="387"/>
        <v>-3.1449289223693284E-3</v>
      </c>
      <c r="W1589" s="22">
        <f t="shared" ca="1" si="387"/>
        <v>-2.2060096056926454E-3</v>
      </c>
      <c r="X1589" s="22">
        <f t="shared" ca="1" si="387"/>
        <v>-1.9726953376404581E-3</v>
      </c>
      <c r="Y1589" s="22">
        <f t="shared" ca="1" si="387"/>
        <v>-3.3627132442087891E-4</v>
      </c>
      <c r="Z1589" s="22">
        <f t="shared" ca="1" si="387"/>
        <v>-5.1516950720777548E-3</v>
      </c>
      <c r="AA1589" s="10">
        <f t="shared" ca="1" si="383"/>
        <v>0</v>
      </c>
      <c r="AB1589" s="10">
        <f t="shared" ca="1" si="384"/>
        <v>0</v>
      </c>
      <c r="AC1589" s="5">
        <f t="shared" ca="1" si="386"/>
        <v>0.64099057382673152</v>
      </c>
    </row>
    <row r="1590" spans="1:29" x14ac:dyDescent="0.2">
      <c r="A1590" s="8">
        <v>44355</v>
      </c>
      <c r="B1590" s="3">
        <v>130776</v>
      </c>
      <c r="C1590" s="3">
        <v>130776</v>
      </c>
      <c r="D1590" s="3">
        <v>129230</v>
      </c>
      <c r="E1590" s="3">
        <v>129787</v>
      </c>
      <c r="F1590" s="3">
        <v>129787</v>
      </c>
      <c r="G1590" s="5">
        <f t="shared" si="379"/>
        <v>2.2267253268817289E-3</v>
      </c>
      <c r="H1590" s="24">
        <f t="shared" si="380"/>
        <v>1</v>
      </c>
      <c r="I1590" s="3">
        <f t="shared" si="391"/>
        <v>124834.42105263157</v>
      </c>
      <c r="J1590" s="10">
        <f t="shared" si="385"/>
        <v>-7.5625497033094957E-3</v>
      </c>
      <c r="K1590" s="10">
        <f t="shared" si="388"/>
        <v>3.1785776121521559E-3</v>
      </c>
      <c r="L1590" s="10">
        <f t="shared" si="393"/>
        <v>2.6811241354107529E-3</v>
      </c>
      <c r="M1590" s="10">
        <f t="shared" si="392"/>
        <v>6.3996971435573147E-4</v>
      </c>
      <c r="N1590" s="10">
        <f t="shared" si="389"/>
        <v>5.6267210295626539E-3</v>
      </c>
      <c r="O1590" s="22">
        <f t="shared" ca="1" si="390"/>
        <v>0.913330255741715</v>
      </c>
      <c r="P1590" s="22">
        <f t="shared" ca="1" si="390"/>
        <v>0.4564233308348693</v>
      </c>
      <c r="Q1590" s="22">
        <f t="shared" ca="1" si="390"/>
        <v>0.12079823770401808</v>
      </c>
      <c r="R1590" s="22">
        <f t="shared" ca="1" si="390"/>
        <v>0.1868533859264</v>
      </c>
      <c r="S1590" s="22">
        <f t="shared" ca="1" si="390"/>
        <v>0.99924982179284094</v>
      </c>
      <c r="T1590" s="22">
        <f t="shared" ca="1" si="381"/>
        <v>6.0962709118209894E-4</v>
      </c>
      <c r="U1590" s="25">
        <f t="shared" ca="1" si="382"/>
        <v>0.50015240676807537</v>
      </c>
      <c r="V1590" s="22">
        <f t="shared" ca="1" si="387"/>
        <v>-4.7251523958500175E-3</v>
      </c>
      <c r="W1590" s="22">
        <f t="shared" ca="1" si="387"/>
        <v>1.9860052771465833E-3</v>
      </c>
      <c r="X1590" s="22">
        <f t="shared" ca="1" si="387"/>
        <v>1.675191652157127E-3</v>
      </c>
      <c r="Y1590" s="22">
        <f t="shared" ca="1" si="387"/>
        <v>3.9985911467611297E-4</v>
      </c>
      <c r="Z1590" s="22">
        <f t="shared" ca="1" si="387"/>
        <v>3.515628378876332E-3</v>
      </c>
      <c r="AA1590" s="10">
        <f t="shared" ca="1" si="383"/>
        <v>0</v>
      </c>
      <c r="AB1590" s="10">
        <f t="shared" ca="1" si="384"/>
        <v>0</v>
      </c>
      <c r="AC1590" s="5">
        <f t="shared" ca="1" si="386"/>
        <v>0.64099057382673152</v>
      </c>
    </row>
    <row r="1591" spans="1:29" x14ac:dyDescent="0.2">
      <c r="A1591" s="8">
        <v>44356</v>
      </c>
      <c r="B1591" s="3">
        <v>129800</v>
      </c>
      <c r="C1591" s="3">
        <v>130882</v>
      </c>
      <c r="D1591" s="3">
        <v>129281</v>
      </c>
      <c r="E1591" s="3">
        <v>129907</v>
      </c>
      <c r="F1591" s="3">
        <v>129907</v>
      </c>
      <c r="G1591" s="5">
        <f t="shared" si="379"/>
        <v>-3.5871815991439515E-3</v>
      </c>
      <c r="H1591" s="24">
        <f t="shared" si="380"/>
        <v>0</v>
      </c>
      <c r="I1591" s="3">
        <f t="shared" si="391"/>
        <v>125371.10526315789</v>
      </c>
      <c r="J1591" s="10">
        <f t="shared" si="385"/>
        <v>9.2459183123128064E-4</v>
      </c>
      <c r="K1591" s="10">
        <f t="shared" si="388"/>
        <v>2.7921074030427318E-3</v>
      </c>
      <c r="L1591" s="10">
        <f t="shared" si="393"/>
        <v>2.5183412467606535E-3</v>
      </c>
      <c r="M1591" s="10">
        <f t="shared" si="392"/>
        <v>5.5223419024212346E-4</v>
      </c>
      <c r="N1591" s="10">
        <f t="shared" si="389"/>
        <v>2.5616552416604542E-3</v>
      </c>
      <c r="O1591" s="22">
        <f t="shared" ca="1" si="390"/>
        <v>0.913330255741715</v>
      </c>
      <c r="P1591" s="22">
        <f t="shared" ca="1" si="390"/>
        <v>0.4564233308348693</v>
      </c>
      <c r="Q1591" s="22">
        <f t="shared" ca="1" si="390"/>
        <v>0.12079823770401808</v>
      </c>
      <c r="R1591" s="22">
        <f t="shared" ca="1" si="390"/>
        <v>0.1868533859264</v>
      </c>
      <c r="S1591" s="22">
        <f t="shared" ca="1" si="390"/>
        <v>0.99924982179284094</v>
      </c>
      <c r="T1591" s="22">
        <f t="shared" ca="1" si="381"/>
        <v>5.085972211161624E-3</v>
      </c>
      <c r="U1591" s="25">
        <f t="shared" ca="1" si="382"/>
        <v>0.50127149031197626</v>
      </c>
      <c r="V1591" s="22">
        <f t="shared" ca="1" si="387"/>
        <v>-5.7933566002110943E-4</v>
      </c>
      <c r="W1591" s="22">
        <f t="shared" ca="1" si="387"/>
        <v>-1.7494934851819632E-3</v>
      </c>
      <c r="X1591" s="22">
        <f t="shared" ca="1" si="387"/>
        <v>-1.5779556330359969E-3</v>
      </c>
      <c r="Y1591" s="22">
        <f t="shared" ca="1" si="387"/>
        <v>-3.4602183177856276E-4</v>
      </c>
      <c r="Z1591" s="22">
        <f t="shared" ca="1" si="387"/>
        <v>-1.6050955459963028E-3</v>
      </c>
      <c r="AA1591" s="10">
        <f t="shared" ca="1" si="383"/>
        <v>-4.5871815991439515E-3</v>
      </c>
      <c r="AB1591" s="10">
        <f t="shared" ca="1" si="384"/>
        <v>0</v>
      </c>
      <c r="AC1591" s="5">
        <f t="shared" ca="1" si="386"/>
        <v>0.63640339222758757</v>
      </c>
    </row>
    <row r="1592" spans="1:29" x14ac:dyDescent="0.2">
      <c r="A1592" s="8">
        <v>44357</v>
      </c>
      <c r="B1592" s="3">
        <v>129911</v>
      </c>
      <c r="C1592" s="3">
        <v>130527</v>
      </c>
      <c r="D1592" s="3">
        <v>129526</v>
      </c>
      <c r="E1592" s="3">
        <v>130076</v>
      </c>
      <c r="F1592" s="3">
        <v>130076</v>
      </c>
      <c r="G1592" s="5">
        <f t="shared" si="379"/>
        <v>1.0147913527476238E-3</v>
      </c>
      <c r="H1592" s="24">
        <f t="shared" si="380"/>
        <v>1</v>
      </c>
      <c r="I1592" s="3">
        <f t="shared" si="391"/>
        <v>125864.26315789473</v>
      </c>
      <c r="J1592" s="10">
        <f t="shared" si="385"/>
        <v>1.3009306657840725E-3</v>
      </c>
      <c r="K1592" s="10">
        <f t="shared" si="388"/>
        <v>4.1803054278253815E-3</v>
      </c>
      <c r="L1592" s="10">
        <f t="shared" si="393"/>
        <v>2.4331916353701579E-3</v>
      </c>
      <c r="M1592" s="10">
        <f t="shared" si="392"/>
        <v>7.2314926957371738E-4</v>
      </c>
      <c r="N1592" s="10">
        <f t="shared" si="389"/>
        <v>7.418052002751141E-4</v>
      </c>
      <c r="O1592" s="22">
        <f t="shared" ca="1" si="390"/>
        <v>0.913330255741715</v>
      </c>
      <c r="P1592" s="22">
        <f t="shared" ca="1" si="390"/>
        <v>0.4564233308348693</v>
      </c>
      <c r="Q1592" s="22">
        <f t="shared" ca="1" si="390"/>
        <v>0.12079823770401808</v>
      </c>
      <c r="R1592" s="22">
        <f t="shared" ca="1" si="390"/>
        <v>0.1868533859264</v>
      </c>
      <c r="S1592" s="22">
        <f t="shared" ca="1" si="390"/>
        <v>0.99924982179284094</v>
      </c>
      <c r="T1592" s="22">
        <f t="shared" ca="1" si="381"/>
        <v>4.2664651302367854E-3</v>
      </c>
      <c r="U1592" s="25">
        <f t="shared" ca="1" si="382"/>
        <v>0.50106661466461866</v>
      </c>
      <c r="V1592" s="22">
        <f t="shared" ca="1" si="387"/>
        <v>8.1134348428670109E-4</v>
      </c>
      <c r="W1592" s="22">
        <f t="shared" ca="1" si="387"/>
        <v>2.607105559426792E-3</v>
      </c>
      <c r="X1592" s="22">
        <f t="shared" ca="1" si="387"/>
        <v>1.5174937691154011E-3</v>
      </c>
      <c r="Y1592" s="22">
        <f t="shared" ca="1" si="387"/>
        <v>4.5100208909419805E-4</v>
      </c>
      <c r="Z1592" s="22">
        <f t="shared" ca="1" si="387"/>
        <v>4.6263711947359167E-4</v>
      </c>
      <c r="AA1592" s="10">
        <f t="shared" ca="1" si="383"/>
        <v>1.4791352747623755E-5</v>
      </c>
      <c r="AB1592" s="10">
        <f t="shared" ca="1" si="384"/>
        <v>0</v>
      </c>
      <c r="AC1592" s="5">
        <f t="shared" ca="1" si="386"/>
        <v>0.63641818358033519</v>
      </c>
    </row>
    <row r="1593" spans="1:29" x14ac:dyDescent="0.2">
      <c r="A1593" s="8">
        <v>44358</v>
      </c>
      <c r="B1593" s="3">
        <v>130076</v>
      </c>
      <c r="C1593" s="3">
        <v>130294</v>
      </c>
      <c r="D1593" s="3">
        <v>128678</v>
      </c>
      <c r="E1593" s="3">
        <v>129441</v>
      </c>
      <c r="F1593" s="3">
        <v>129441</v>
      </c>
      <c r="G1593" s="5">
        <f t="shared" si="379"/>
        <v>5.0215928492518547E-3</v>
      </c>
      <c r="H1593" s="24">
        <f t="shared" si="380"/>
        <v>1</v>
      </c>
      <c r="I1593" s="3">
        <f t="shared" si="391"/>
        <v>126262.15789473684</v>
      </c>
      <c r="J1593" s="10">
        <f t="shared" si="385"/>
        <v>-4.8817614317783198E-3</v>
      </c>
      <c r="K1593" s="10">
        <f t="shared" si="388"/>
        <v>3.5202120099830205E-3</v>
      </c>
      <c r="L1593" s="10">
        <f t="shared" si="393"/>
        <v>2.0875903006342079E-3</v>
      </c>
      <c r="M1593" s="10">
        <f t="shared" si="392"/>
        <v>5.5625561461352226E-4</v>
      </c>
      <c r="N1593" s="10">
        <f t="shared" si="389"/>
        <v>-1.044726019885056E-3</v>
      </c>
      <c r="O1593" s="22">
        <f t="shared" ca="1" si="390"/>
        <v>0.913330255741715</v>
      </c>
      <c r="P1593" s="22">
        <f t="shared" ca="1" si="390"/>
        <v>0.4564233308348693</v>
      </c>
      <c r="Q1593" s="22">
        <f t="shared" ca="1" si="390"/>
        <v>0.12079823770401808</v>
      </c>
      <c r="R1593" s="22">
        <f t="shared" ca="1" si="390"/>
        <v>0.1868533859264</v>
      </c>
      <c r="S1593" s="22">
        <f t="shared" ca="1" si="390"/>
        <v>0.99924982179284094</v>
      </c>
      <c r="T1593" s="22">
        <f t="shared" ca="1" si="381"/>
        <v>-3.5397803409115379E-3</v>
      </c>
      <c r="U1593" s="25">
        <f t="shared" ca="1" si="382"/>
        <v>0.49911505583880444</v>
      </c>
      <c r="V1593" s="22">
        <f t="shared" ca="1" si="387"/>
        <v>-3.0564914282020256E-3</v>
      </c>
      <c r="W1593" s="22">
        <f t="shared" ca="1" si="387"/>
        <v>2.204019590946597E-3</v>
      </c>
      <c r="X1593" s="22">
        <f t="shared" ca="1" si="387"/>
        <v>1.30704909460555E-3</v>
      </c>
      <c r="Y1593" s="22">
        <f t="shared" ca="1" si="387"/>
        <v>3.4827398710799719E-4</v>
      </c>
      <c r="Z1593" s="22">
        <f t="shared" ca="1" si="387"/>
        <v>-6.5410736866653493E-4</v>
      </c>
      <c r="AA1593" s="10">
        <f t="shared" ca="1" si="383"/>
        <v>0</v>
      </c>
      <c r="AB1593" s="10">
        <f t="shared" ca="1" si="384"/>
        <v>0</v>
      </c>
      <c r="AC1593" s="5">
        <f t="shared" ca="1" si="386"/>
        <v>0.63641818358033519</v>
      </c>
    </row>
    <row r="1594" spans="1:29" x14ac:dyDescent="0.2">
      <c r="A1594" s="8">
        <v>44361</v>
      </c>
      <c r="B1594" s="3">
        <v>129441</v>
      </c>
      <c r="C1594" s="3">
        <v>131084</v>
      </c>
      <c r="D1594" s="3">
        <v>129441</v>
      </c>
      <c r="E1594" s="3">
        <v>130208</v>
      </c>
      <c r="F1594" s="3">
        <v>130208</v>
      </c>
      <c r="G1594" s="5">
        <f t="shared" si="379"/>
        <v>-7.2883386581469312E-3</v>
      </c>
      <c r="H1594" s="24">
        <f t="shared" si="380"/>
        <v>0</v>
      </c>
      <c r="I1594" s="3">
        <f t="shared" si="391"/>
        <v>126644.78947368421</v>
      </c>
      <c r="J1594" s="10">
        <f t="shared" si="385"/>
        <v>5.9254795621170864E-3</v>
      </c>
      <c r="K1594" s="10">
        <f t="shared" si="388"/>
        <v>3.3297661895701548E-3</v>
      </c>
      <c r="L1594" s="10">
        <f t="shared" si="393"/>
        <v>2.2430703668444574E-3</v>
      </c>
      <c r="M1594" s="10">
        <f t="shared" si="392"/>
        <v>8.5676210077817786E-4</v>
      </c>
      <c r="N1594" s="10">
        <f t="shared" si="389"/>
        <v>-8.5866181519107516E-4</v>
      </c>
      <c r="O1594" s="22">
        <f t="shared" ca="1" si="390"/>
        <v>0.913330255741715</v>
      </c>
      <c r="P1594" s="22">
        <f t="shared" ca="1" si="390"/>
        <v>0.4564233308348693</v>
      </c>
      <c r="Q1594" s="22">
        <f t="shared" ca="1" si="390"/>
        <v>0.12079823770401808</v>
      </c>
      <c r="R1594" s="22">
        <f t="shared" ca="1" si="390"/>
        <v>0.1868533859264</v>
      </c>
      <c r="S1594" s="22">
        <f t="shared" ca="1" si="390"/>
        <v>0.99924982179284094</v>
      </c>
      <c r="T1594" s="22">
        <f t="shared" ca="1" si="381"/>
        <v>6.5047329200203785E-3</v>
      </c>
      <c r="U1594" s="25">
        <f t="shared" ca="1" si="382"/>
        <v>0.50162617749616822</v>
      </c>
      <c r="V1594" s="22">
        <f t="shared" ca="1" si="387"/>
        <v>-3.7154302766781873E-3</v>
      </c>
      <c r="W1594" s="22">
        <f t="shared" ca="1" si="387"/>
        <v>-2.0878502719142199E-3</v>
      </c>
      <c r="X1594" s="22">
        <f t="shared" ca="1" si="387"/>
        <v>-1.4064636400021504E-3</v>
      </c>
      <c r="Y1594" s="22">
        <f t="shared" ca="1" si="387"/>
        <v>-5.372121894559915E-4</v>
      </c>
      <c r="Z1594" s="22">
        <f t="shared" ca="1" si="387"/>
        <v>5.3840335995497459E-4</v>
      </c>
      <c r="AA1594" s="10">
        <f t="shared" ca="1" si="383"/>
        <v>-8.288338658146932E-3</v>
      </c>
      <c r="AB1594" s="10">
        <f t="shared" ca="1" si="384"/>
        <v>0</v>
      </c>
      <c r="AC1594" s="5">
        <f t="shared" ca="1" si="386"/>
        <v>0.62812984492218826</v>
      </c>
    </row>
    <row r="1595" spans="1:29" x14ac:dyDescent="0.2">
      <c r="A1595" s="8">
        <v>44362</v>
      </c>
      <c r="B1595" s="3">
        <v>130208</v>
      </c>
      <c r="C1595" s="3">
        <v>130436</v>
      </c>
      <c r="D1595" s="3">
        <v>129304</v>
      </c>
      <c r="E1595" s="3">
        <v>130091</v>
      </c>
      <c r="F1595" s="3">
        <v>130091</v>
      </c>
      <c r="G1595" s="5">
        <f t="shared" si="379"/>
        <v>-1.5635209199714062E-2</v>
      </c>
      <c r="H1595" s="24">
        <f t="shared" si="380"/>
        <v>0</v>
      </c>
      <c r="I1595" s="3">
        <f t="shared" si="391"/>
        <v>127019.05263157895</v>
      </c>
      <c r="J1595" s="10">
        <f t="shared" si="385"/>
        <v>-8.9856230031948314E-4</v>
      </c>
      <c r="K1595" s="10">
        <f t="shared" si="388"/>
        <v>2.8512183963434632E-3</v>
      </c>
      <c r="L1595" s="10">
        <f t="shared" si="393"/>
        <v>2.4619082845467634E-3</v>
      </c>
      <c r="M1595" s="10">
        <f t="shared" si="392"/>
        <v>7.863667086425197E-4</v>
      </c>
      <c r="N1595" s="10">
        <f t="shared" si="389"/>
        <v>4.741356654069273E-4</v>
      </c>
      <c r="O1595" s="22">
        <f t="shared" ca="1" si="390"/>
        <v>0.913330255741715</v>
      </c>
      <c r="P1595" s="22">
        <f t="shared" ca="1" si="390"/>
        <v>0.4564233308348693</v>
      </c>
      <c r="Q1595" s="22">
        <f t="shared" ca="1" si="390"/>
        <v>0.12079823770401808</v>
      </c>
      <c r="R1595" s="22">
        <f t="shared" ca="1" si="390"/>
        <v>0.1868533859264</v>
      </c>
      <c r="S1595" s="22">
        <f t="shared" ca="1" si="390"/>
        <v>0.99924982179284094</v>
      </c>
      <c r="T1595" s="22">
        <f t="shared" ca="1" si="381"/>
        <v>1.3987879052614078E-3</v>
      </c>
      <c r="U1595" s="25">
        <f t="shared" ca="1" si="382"/>
        <v>0.50034969691929709</v>
      </c>
      <c r="V1595" s="22">
        <f t="shared" ca="1" si="387"/>
        <v>5.6199394338449921E-4</v>
      </c>
      <c r="W1595" s="22">
        <f t="shared" ca="1" si="387"/>
        <v>-1.7832569532927989E-3</v>
      </c>
      <c r="X1595" s="22">
        <f t="shared" ca="1" si="387"/>
        <v>-1.5397680768394948E-3</v>
      </c>
      <c r="Y1595" s="22">
        <f t="shared" ca="1" si="387"/>
        <v>-4.9182268984484449E-4</v>
      </c>
      <c r="Z1595" s="22">
        <f t="shared" ca="1" si="387"/>
        <v>-2.9654190055217362E-4</v>
      </c>
      <c r="AA1595" s="10">
        <f t="shared" ca="1" si="383"/>
        <v>0</v>
      </c>
      <c r="AB1595" s="10">
        <f t="shared" ca="1" si="384"/>
        <v>0</v>
      </c>
      <c r="AC1595" s="5">
        <f t="shared" ca="1" si="386"/>
        <v>0.62812984492218826</v>
      </c>
    </row>
    <row r="1596" spans="1:29" x14ac:dyDescent="0.2">
      <c r="A1596" s="8">
        <v>44363</v>
      </c>
      <c r="B1596" s="3">
        <v>130091</v>
      </c>
      <c r="C1596" s="3">
        <v>130283</v>
      </c>
      <c r="D1596" s="3">
        <v>128345</v>
      </c>
      <c r="E1596" s="3">
        <v>129259</v>
      </c>
      <c r="F1596" s="3">
        <v>129259</v>
      </c>
      <c r="G1596" s="5">
        <f t="shared" si="379"/>
        <v>-6.606890042472835E-3</v>
      </c>
      <c r="H1596" s="24">
        <f t="shared" si="380"/>
        <v>0</v>
      </c>
      <c r="I1596" s="3">
        <f t="shared" si="391"/>
        <v>127367.63157894737</v>
      </c>
      <c r="J1596" s="10">
        <f t="shared" si="385"/>
        <v>-6.3955231338063134E-3</v>
      </c>
      <c r="K1596" s="10">
        <f t="shared" si="388"/>
        <v>2.5143604585927794E-3</v>
      </c>
      <c r="L1596" s="10">
        <f t="shared" si="393"/>
        <v>1.9409494847340779E-3</v>
      </c>
      <c r="M1596" s="10">
        <f t="shared" si="392"/>
        <v>7.6934240882983512E-4</v>
      </c>
      <c r="N1596" s="10">
        <f t="shared" si="389"/>
        <v>-9.8988732760059146E-4</v>
      </c>
      <c r="O1596" s="22">
        <f t="shared" ca="1" si="390"/>
        <v>0.913330255741715</v>
      </c>
      <c r="P1596" s="22">
        <f t="shared" ca="1" si="390"/>
        <v>0.4564233308348693</v>
      </c>
      <c r="Q1596" s="22">
        <f t="shared" ca="1" si="390"/>
        <v>0.12079823770401808</v>
      </c>
      <c r="R1596" s="22">
        <f t="shared" ca="1" si="390"/>
        <v>0.1868533859264</v>
      </c>
      <c r="S1596" s="22">
        <f t="shared" ca="1" si="390"/>
        <v>0.99924982179284094</v>
      </c>
      <c r="T1596" s="22">
        <f t="shared" ca="1" si="381"/>
        <v>-5.3045392284158249E-3</v>
      </c>
      <c r="U1596" s="25">
        <f t="shared" ca="1" si="382"/>
        <v>0.49867386830246746</v>
      </c>
      <c r="V1596" s="22">
        <f t="shared" ref="V1596:Z1659" ca="1" si="394">($H1596-$U1596)*J1596*$U1596*(1-$U1596)*$AF$3</f>
        <v>3.986572282446945E-3</v>
      </c>
      <c r="W1596" s="22">
        <f t="shared" ca="1" si="394"/>
        <v>-1.5672962950164396E-3</v>
      </c>
      <c r="X1596" s="22">
        <f t="shared" ca="1" si="394"/>
        <v>-1.2098674737910644E-3</v>
      </c>
      <c r="Y1596" s="22">
        <f t="shared" ca="1" si="394"/>
        <v>-4.795603203340506E-4</v>
      </c>
      <c r="Z1596" s="22">
        <f t="shared" ca="1" si="394"/>
        <v>6.170343379884503E-4</v>
      </c>
      <c r="AA1596" s="10">
        <f t="shared" ca="1" si="383"/>
        <v>0</v>
      </c>
      <c r="AB1596" s="10">
        <f t="shared" ca="1" si="384"/>
        <v>0</v>
      </c>
      <c r="AC1596" s="5">
        <f t="shared" ca="1" si="386"/>
        <v>0.62812984492218826</v>
      </c>
    </row>
    <row r="1597" spans="1:29" x14ac:dyDescent="0.2">
      <c r="A1597" s="8">
        <v>44364</v>
      </c>
      <c r="B1597" s="3">
        <v>129259</v>
      </c>
      <c r="C1597" s="3">
        <v>129919</v>
      </c>
      <c r="D1597" s="3">
        <v>127576</v>
      </c>
      <c r="E1597" s="3">
        <v>128057</v>
      </c>
      <c r="F1597" s="3">
        <v>128057</v>
      </c>
      <c r="G1597" s="5">
        <f t="shared" si="379"/>
        <v>9.4332992339349886E-3</v>
      </c>
      <c r="H1597" s="24">
        <f t="shared" si="380"/>
        <v>1</v>
      </c>
      <c r="I1597" s="3">
        <f t="shared" si="391"/>
        <v>127649.52631578948</v>
      </c>
      <c r="J1597" s="10">
        <f t="shared" si="385"/>
        <v>-9.2991590527545798E-3</v>
      </c>
      <c r="K1597" s="10">
        <f t="shared" si="388"/>
        <v>2.1892626458151878E-3</v>
      </c>
      <c r="L1597" s="10">
        <f t="shared" si="393"/>
        <v>1.7581998508802666E-3</v>
      </c>
      <c r="M1597" s="10">
        <f t="shared" si="392"/>
        <v>7.5631899676806063E-4</v>
      </c>
      <c r="N1597" s="10">
        <f t="shared" si="389"/>
        <v>-3.1099052713083218E-3</v>
      </c>
      <c r="O1597" s="22">
        <f t="shared" ca="1" si="390"/>
        <v>0.913330255741715</v>
      </c>
      <c r="P1597" s="22">
        <f t="shared" ca="1" si="390"/>
        <v>0.4564233308348693</v>
      </c>
      <c r="Q1597" s="22">
        <f t="shared" ca="1" si="390"/>
        <v>0.12079823770401808</v>
      </c>
      <c r="R1597" s="22">
        <f t="shared" ca="1" si="390"/>
        <v>0.1868533859264</v>
      </c>
      <c r="S1597" s="22">
        <f t="shared" ca="1" si="390"/>
        <v>0.99924982179284094</v>
      </c>
      <c r="T1597" s="22">
        <f t="shared" ca="1" si="381"/>
        <v>-1.0247836846202981E-2</v>
      </c>
      <c r="U1597" s="25">
        <f t="shared" ca="1" si="382"/>
        <v>0.497438063209234</v>
      </c>
      <c r="V1597" s="22">
        <f t="shared" ca="1" si="394"/>
        <v>-5.84160086021146E-3</v>
      </c>
      <c r="W1597" s="22">
        <f t="shared" ca="1" si="394"/>
        <v>1.3752639870413385E-3</v>
      </c>
      <c r="X1597" s="22">
        <f t="shared" ca="1" si="394"/>
        <v>1.1044764051307905E-3</v>
      </c>
      <c r="Y1597" s="22">
        <f t="shared" ca="1" si="394"/>
        <v>4.751089509331326E-4</v>
      </c>
      <c r="Z1597" s="22">
        <f t="shared" ca="1" si="394"/>
        <v>-1.9535987291957871E-3</v>
      </c>
      <c r="AA1597" s="10">
        <f t="shared" ca="1" si="383"/>
        <v>0</v>
      </c>
      <c r="AB1597" s="10">
        <f t="shared" ca="1" si="384"/>
        <v>0</v>
      </c>
      <c r="AC1597" s="5">
        <f t="shared" ca="1" si="386"/>
        <v>0.62812984492218826</v>
      </c>
    </row>
    <row r="1598" spans="1:29" x14ac:dyDescent="0.2">
      <c r="A1598" s="8">
        <v>44365</v>
      </c>
      <c r="B1598" s="3">
        <v>128050</v>
      </c>
      <c r="C1598" s="3">
        <v>128796</v>
      </c>
      <c r="D1598" s="3">
        <v>127595</v>
      </c>
      <c r="E1598" s="3">
        <v>128405</v>
      </c>
      <c r="F1598" s="3">
        <v>128405</v>
      </c>
      <c r="G1598" s="5">
        <f t="shared" si="379"/>
        <v>2.8192048596238362E-3</v>
      </c>
      <c r="H1598" s="24">
        <f t="shared" si="380"/>
        <v>1</v>
      </c>
      <c r="I1598" s="3">
        <f t="shared" si="391"/>
        <v>127955.47368421052</v>
      </c>
      <c r="J1598" s="10">
        <f t="shared" si="385"/>
        <v>2.7175398455374644E-3</v>
      </c>
      <c r="K1598" s="10">
        <f t="shared" si="388"/>
        <v>2.2986384475770449E-3</v>
      </c>
      <c r="L1598" s="10">
        <f t="shared" si="393"/>
        <v>1.7912738709673825E-3</v>
      </c>
      <c r="M1598" s="10">
        <f t="shared" si="392"/>
        <v>8.8916820148533967E-4</v>
      </c>
      <c r="N1598" s="10">
        <f t="shared" si="389"/>
        <v>-1.590045015845165E-3</v>
      </c>
      <c r="O1598" s="22">
        <f t="shared" ca="1" si="390"/>
        <v>0.913330255741715</v>
      </c>
      <c r="P1598" s="22">
        <f t="shared" ca="1" si="390"/>
        <v>0.4564233308348693</v>
      </c>
      <c r="Q1598" s="22">
        <f t="shared" ca="1" si="390"/>
        <v>0.12079823770401808</v>
      </c>
      <c r="R1598" s="22">
        <f t="shared" ca="1" si="390"/>
        <v>0.1868533859264</v>
      </c>
      <c r="S1598" s="22">
        <f t="shared" ca="1" si="390"/>
        <v>0.99924982179284094</v>
      </c>
      <c r="T1598" s="22">
        <f t="shared" ca="1" si="381"/>
        <v>2.3248381959791028E-3</v>
      </c>
      <c r="U1598" s="25">
        <f t="shared" ca="1" si="382"/>
        <v>0.50058120928721461</v>
      </c>
      <c r="V1598" s="22">
        <f t="shared" ca="1" si="394"/>
        <v>1.6964857868917277E-3</v>
      </c>
      <c r="W1598" s="22">
        <f t="shared" ca="1" si="394"/>
        <v>1.4349771032505592E-3</v>
      </c>
      <c r="X1598" s="22">
        <f t="shared" ca="1" si="394"/>
        <v>1.1182432771011221E-3</v>
      </c>
      <c r="Y1598" s="22">
        <f t="shared" ca="1" si="394"/>
        <v>5.5508338486850084E-4</v>
      </c>
      <c r="Z1598" s="22">
        <f t="shared" ca="1" si="394"/>
        <v>-9.9262160749140935E-4</v>
      </c>
      <c r="AA1598" s="10">
        <f t="shared" ca="1" si="383"/>
        <v>0</v>
      </c>
      <c r="AB1598" s="10">
        <f t="shared" ca="1" si="384"/>
        <v>0</v>
      </c>
      <c r="AC1598" s="5">
        <f t="shared" ca="1" si="386"/>
        <v>0.62812984492218826</v>
      </c>
    </row>
    <row r="1599" spans="1:29" x14ac:dyDescent="0.2">
      <c r="A1599" s="8">
        <v>44368</v>
      </c>
      <c r="B1599" s="3">
        <v>128405</v>
      </c>
      <c r="C1599" s="3">
        <v>129412</v>
      </c>
      <c r="D1599" s="3">
        <v>128048</v>
      </c>
      <c r="E1599" s="3">
        <v>129265</v>
      </c>
      <c r="F1599" s="3">
        <v>129265</v>
      </c>
      <c r="G1599" s="5">
        <f t="shared" si="379"/>
        <v>-6.4750705914207174E-3</v>
      </c>
      <c r="H1599" s="24">
        <f t="shared" si="380"/>
        <v>0</v>
      </c>
      <c r="I1599" s="3">
        <f t="shared" si="391"/>
        <v>128230.89473684211</v>
      </c>
      <c r="J1599" s="10">
        <f t="shared" si="385"/>
        <v>6.6975585062887255E-3</v>
      </c>
      <c r="K1599" s="10">
        <f t="shared" si="388"/>
        <v>2.677933288809037E-3</v>
      </c>
      <c r="L1599" s="10">
        <f t="shared" si="393"/>
        <v>1.8080720791126103E-3</v>
      </c>
      <c r="M1599" s="10">
        <f t="shared" si="392"/>
        <v>1.0634527875022725E-3</v>
      </c>
      <c r="N1599" s="10">
        <f t="shared" si="389"/>
        <v>-1.4356292270108373E-3</v>
      </c>
      <c r="O1599" s="22">
        <f t="shared" ca="1" si="390"/>
        <v>0.913330255741715</v>
      </c>
      <c r="P1599" s="22">
        <f t="shared" ca="1" si="390"/>
        <v>0.4564233308348693</v>
      </c>
      <c r="Q1599" s="22">
        <f t="shared" ca="1" si="390"/>
        <v>0.12079823770401808</v>
      </c>
      <c r="R1599" s="22">
        <f t="shared" ca="1" si="390"/>
        <v>0.1868533859264</v>
      </c>
      <c r="S1599" s="22">
        <f t="shared" ca="1" si="390"/>
        <v>0.99924982179284094</v>
      </c>
      <c r="T1599" s="22">
        <f t="shared" ca="1" si="381"/>
        <v>6.321923480490715E-3</v>
      </c>
      <c r="U1599" s="25">
        <f t="shared" ca="1" si="382"/>
        <v>0.50158047560625774</v>
      </c>
      <c r="V1599" s="22">
        <f t="shared" ca="1" si="394"/>
        <v>-4.1991637693945859E-3</v>
      </c>
      <c r="W1599" s="22">
        <f t="shared" ca="1" si="394"/>
        <v>-1.6789820398976638E-3</v>
      </c>
      <c r="X1599" s="22">
        <f t="shared" ca="1" si="394"/>
        <v>-1.1336057400520919E-3</v>
      </c>
      <c r="Y1599" s="22">
        <f t="shared" ca="1" si="394"/>
        <v>-6.6675228167819667E-4</v>
      </c>
      <c r="Z1599" s="22">
        <f t="shared" ca="1" si="394"/>
        <v>9.0009549460260936E-4</v>
      </c>
      <c r="AA1599" s="10">
        <f t="shared" ca="1" si="383"/>
        <v>-7.4750705914207174E-3</v>
      </c>
      <c r="AB1599" s="10">
        <f t="shared" ca="1" si="384"/>
        <v>0</v>
      </c>
      <c r="AC1599" s="5">
        <f t="shared" ca="1" si="386"/>
        <v>0.62065477433076754</v>
      </c>
    </row>
    <row r="1600" spans="1:29" x14ac:dyDescent="0.2">
      <c r="A1600" s="8">
        <v>44369</v>
      </c>
      <c r="B1600" s="3">
        <v>129242</v>
      </c>
      <c r="C1600" s="3">
        <v>129259</v>
      </c>
      <c r="D1600" s="3">
        <v>127803</v>
      </c>
      <c r="E1600" s="3">
        <v>128767</v>
      </c>
      <c r="F1600" s="3">
        <v>128767</v>
      </c>
      <c r="G1600" s="5">
        <f t="shared" si="379"/>
        <v>5.8011757670832775E-3</v>
      </c>
      <c r="H1600" s="24">
        <f t="shared" si="380"/>
        <v>1</v>
      </c>
      <c r="I1600" s="3">
        <f t="shared" si="391"/>
        <v>128535.05263157895</v>
      </c>
      <c r="J1600" s="10">
        <f t="shared" si="385"/>
        <v>-3.8525509612037379E-3</v>
      </c>
      <c r="K1600" s="10">
        <f t="shared" si="388"/>
        <v>1.8979917235209698E-3</v>
      </c>
      <c r="L1600" s="10">
        <f t="shared" si="393"/>
        <v>1.8397157933497787E-3</v>
      </c>
      <c r="M1600" s="10">
        <f t="shared" si="392"/>
        <v>1.0853512699702539E-3</v>
      </c>
      <c r="N1600" s="10">
        <f t="shared" si="389"/>
        <v>-2.0264269591876881E-3</v>
      </c>
      <c r="O1600" s="22">
        <f t="shared" ca="1" si="390"/>
        <v>0.913330255741715</v>
      </c>
      <c r="P1600" s="22">
        <f t="shared" ca="1" si="390"/>
        <v>0.4564233308348693</v>
      </c>
      <c r="Q1600" s="22">
        <f t="shared" ca="1" si="390"/>
        <v>0.12079823770401808</v>
      </c>
      <c r="R1600" s="22">
        <f t="shared" ca="1" si="390"/>
        <v>0.1868533859264</v>
      </c>
      <c r="S1600" s="22">
        <f t="shared" ca="1" si="390"/>
        <v>0.99924982179284094</v>
      </c>
      <c r="T1600" s="22">
        <f t="shared" ca="1" si="381"/>
        <v>-4.2522344427258878E-3</v>
      </c>
      <c r="U1600" s="25">
        <f t="shared" ca="1" si="382"/>
        <v>0.49893694299112329</v>
      </c>
      <c r="V1600" s="22">
        <f t="shared" ca="1" si="394"/>
        <v>-2.4129527949124678E-3</v>
      </c>
      <c r="W1600" s="22">
        <f t="shared" ca="1" si="394"/>
        <v>1.1887615453008049E-3</v>
      </c>
      <c r="X1600" s="22">
        <f t="shared" ca="1" si="394"/>
        <v>1.1522618156414822E-3</v>
      </c>
      <c r="Y1600" s="22">
        <f t="shared" ca="1" si="394"/>
        <v>6.7978370869317163E-4</v>
      </c>
      <c r="Z1600" s="22">
        <f t="shared" ca="1" si="394"/>
        <v>-1.2692038714343487E-3</v>
      </c>
      <c r="AA1600" s="10">
        <f t="shared" ca="1" si="383"/>
        <v>0</v>
      </c>
      <c r="AB1600" s="10">
        <f t="shared" ca="1" si="384"/>
        <v>0</v>
      </c>
      <c r="AC1600" s="5">
        <f t="shared" ca="1" si="386"/>
        <v>0.62065477433076754</v>
      </c>
    </row>
    <row r="1601" spans="1:29" x14ac:dyDescent="0.2">
      <c r="A1601" s="8">
        <v>44370</v>
      </c>
      <c r="B1601" s="3">
        <v>128769</v>
      </c>
      <c r="C1601" s="3">
        <v>129901</v>
      </c>
      <c r="D1601" s="3">
        <v>128182</v>
      </c>
      <c r="E1601" s="3">
        <v>128428</v>
      </c>
      <c r="F1601" s="3">
        <v>128428</v>
      </c>
      <c r="G1601" s="5">
        <f t="shared" si="379"/>
        <v>-9.1257358208490791E-3</v>
      </c>
      <c r="H1601" s="24">
        <f t="shared" si="380"/>
        <v>0</v>
      </c>
      <c r="I1601" s="3">
        <f t="shared" si="391"/>
        <v>128768.68421052632</v>
      </c>
      <c r="J1601" s="10">
        <f t="shared" si="385"/>
        <v>-2.6326620951020452E-3</v>
      </c>
      <c r="K1601" s="10">
        <f t="shared" si="388"/>
        <v>2.1872177518928006E-3</v>
      </c>
      <c r="L1601" s="10">
        <f t="shared" si="393"/>
        <v>1.5929604013670052E-3</v>
      </c>
      <c r="M1601" s="10">
        <f t="shared" si="392"/>
        <v>1.1089971727175441E-3</v>
      </c>
      <c r="N1601" s="10">
        <f t="shared" si="389"/>
        <v>-1.2738547514468345E-3</v>
      </c>
      <c r="O1601" s="22">
        <f t="shared" ca="1" si="390"/>
        <v>0.913330255741715</v>
      </c>
      <c r="P1601" s="22">
        <f t="shared" ca="1" si="390"/>
        <v>0.4564233308348693</v>
      </c>
      <c r="Q1601" s="22">
        <f t="shared" ca="1" si="390"/>
        <v>0.12079823770401808</v>
      </c>
      <c r="R1601" s="22">
        <f t="shared" ca="1" si="390"/>
        <v>0.1868533859264</v>
      </c>
      <c r="S1601" s="22">
        <f t="shared" ca="1" si="390"/>
        <v>0.99924982179284094</v>
      </c>
      <c r="T1601" s="22">
        <f t="shared" ca="1" si="381"/>
        <v>-2.2794451804717193E-3</v>
      </c>
      <c r="U1601" s="25">
        <f t="shared" ca="1" si="382"/>
        <v>0.49943013895162575</v>
      </c>
      <c r="V1601" s="22">
        <f t="shared" ca="1" si="394"/>
        <v>1.6435363600604883E-3</v>
      </c>
      <c r="W1601" s="22">
        <f t="shared" ca="1" si="394"/>
        <v>-1.3654513085038511E-3</v>
      </c>
      <c r="X1601" s="22">
        <f t="shared" ca="1" si="394"/>
        <v>-9.944642514715669E-4</v>
      </c>
      <c r="Y1601" s="22">
        <f t="shared" ca="1" si="394"/>
        <v>-6.9233236576641492E-4</v>
      </c>
      <c r="Z1601" s="22">
        <f t="shared" ca="1" si="394"/>
        <v>7.952507863936626E-4</v>
      </c>
      <c r="AA1601" s="10">
        <f t="shared" ca="1" si="383"/>
        <v>0</v>
      </c>
      <c r="AB1601" s="10">
        <f t="shared" ca="1" si="384"/>
        <v>0</v>
      </c>
      <c r="AC1601" s="5">
        <f t="shared" ca="1" si="386"/>
        <v>0.62065477433076754</v>
      </c>
    </row>
    <row r="1602" spans="1:29" x14ac:dyDescent="0.2">
      <c r="A1602" s="8">
        <v>44371</v>
      </c>
      <c r="B1602" s="3">
        <v>128433</v>
      </c>
      <c r="C1602" s="3">
        <v>129541</v>
      </c>
      <c r="D1602" s="3">
        <v>128428</v>
      </c>
      <c r="E1602" s="3">
        <v>129514</v>
      </c>
      <c r="F1602" s="3">
        <v>129514</v>
      </c>
      <c r="G1602" s="5">
        <f t="shared" si="379"/>
        <v>-1.6098645706255743E-2</v>
      </c>
      <c r="H1602" s="24">
        <f t="shared" si="380"/>
        <v>0</v>
      </c>
      <c r="I1602" s="3">
        <f t="shared" si="391"/>
        <v>129039.57894736843</v>
      </c>
      <c r="J1602" s="10">
        <f t="shared" si="385"/>
        <v>8.4560999159062344E-3</v>
      </c>
      <c r="K1602" s="10">
        <f t="shared" si="388"/>
        <v>2.2030724761169075E-3</v>
      </c>
      <c r="L1602" s="10">
        <f t="shared" si="393"/>
        <v>1.6804408146600469E-3</v>
      </c>
      <c r="M1602" s="10">
        <f t="shared" si="392"/>
        <v>8.9739483330806169E-4</v>
      </c>
      <c r="N1602" s="10">
        <f t="shared" si="389"/>
        <v>2.2771970422853284E-3</v>
      </c>
      <c r="O1602" s="22">
        <f t="shared" ca="1" si="390"/>
        <v>0.913330255741715</v>
      </c>
      <c r="P1602" s="22">
        <f t="shared" ca="1" si="390"/>
        <v>0.4564233308348693</v>
      </c>
      <c r="Q1602" s="22">
        <f t="shared" ca="1" si="390"/>
        <v>0.12079823770401808</v>
      </c>
      <c r="R1602" s="22">
        <f t="shared" ca="1" si="390"/>
        <v>0.1868533859264</v>
      </c>
      <c r="S1602" s="22">
        <f t="shared" ca="1" si="390"/>
        <v>0.99924982179284094</v>
      </c>
      <c r="T1602" s="22">
        <f t="shared" ca="1" si="381"/>
        <v>1.1374909867176144E-2</v>
      </c>
      <c r="U1602" s="25">
        <f t="shared" ca="1" si="382"/>
        <v>0.50284369680503715</v>
      </c>
      <c r="V1602" s="22">
        <f t="shared" ca="1" si="394"/>
        <v>-5.3149487525694251E-3</v>
      </c>
      <c r="W1602" s="22">
        <f t="shared" ca="1" si="394"/>
        <v>-1.3847065934890536E-3</v>
      </c>
      <c r="X1602" s="22">
        <f t="shared" ca="1" si="394"/>
        <v>-1.0562146734860319E-3</v>
      </c>
      <c r="Y1602" s="22">
        <f t="shared" ca="1" si="394"/>
        <v>-5.6404342395258644E-4</v>
      </c>
      <c r="Z1602" s="22">
        <f t="shared" ca="1" si="394"/>
        <v>-1.4312964250200802E-3</v>
      </c>
      <c r="AA1602" s="10">
        <f t="shared" ca="1" si="383"/>
        <v>-1.7098645706255744E-2</v>
      </c>
      <c r="AB1602" s="10">
        <f t="shared" ca="1" si="384"/>
        <v>0</v>
      </c>
      <c r="AC1602" s="5">
        <f t="shared" ca="1" si="386"/>
        <v>0.6035561286245118</v>
      </c>
    </row>
    <row r="1603" spans="1:29" x14ac:dyDescent="0.2">
      <c r="A1603" s="8">
        <v>44372</v>
      </c>
      <c r="B1603" s="3">
        <v>129513</v>
      </c>
      <c r="C1603" s="3">
        <v>129748</v>
      </c>
      <c r="D1603" s="3">
        <v>126697</v>
      </c>
      <c r="E1603" s="3">
        <v>127256</v>
      </c>
      <c r="F1603" s="3">
        <v>127256</v>
      </c>
      <c r="G1603" s="5">
        <f t="shared" ref="G1603:G1666" si="395">F1605/F1603-1</f>
        <v>5.5793047086183378E-4</v>
      </c>
      <c r="H1603" s="24">
        <f t="shared" ref="H1603:H1666" si="396">IF(G1603&gt;0,1,0)</f>
        <v>1</v>
      </c>
      <c r="I1603" s="3">
        <f t="shared" si="391"/>
        <v>129128.78947368421</v>
      </c>
      <c r="J1603" s="10">
        <f t="shared" si="385"/>
        <v>-1.7434408635359833E-2</v>
      </c>
      <c r="K1603" s="10">
        <f t="shared" si="388"/>
        <v>1.1789191672388511E-3</v>
      </c>
      <c r="L1603" s="10">
        <f t="shared" si="393"/>
        <v>1.1644391302970659E-3</v>
      </c>
      <c r="M1603" s="10">
        <f t="shared" si="392"/>
        <v>1.0002185562643518E-3</v>
      </c>
      <c r="N1603" s="10">
        <f t="shared" si="389"/>
        <v>-1.7531926538941311E-3</v>
      </c>
      <c r="O1603" s="22">
        <f t="shared" ca="1" si="390"/>
        <v>0.913330255741715</v>
      </c>
      <c r="P1603" s="22">
        <f t="shared" ca="1" si="390"/>
        <v>0.4564233308348693</v>
      </c>
      <c r="Q1603" s="22">
        <f t="shared" ca="1" si="390"/>
        <v>0.12079823770401808</v>
      </c>
      <c r="R1603" s="22">
        <f t="shared" ca="1" si="390"/>
        <v>0.1868533859264</v>
      </c>
      <c r="S1603" s="22">
        <f t="shared" ca="1" si="390"/>
        <v>0.99924982179284094</v>
      </c>
      <c r="T1603" s="22">
        <f t="shared" ref="T1603:T1666" ca="1" si="397">SUMPRODUCT(J1603:N1603,O1603:S1603)</f>
        <v>-1.6809607712756868E-2</v>
      </c>
      <c r="U1603" s="25">
        <f t="shared" ref="U1603:U1666" ca="1" si="398">1/(1+(EXP(-T1603)))</f>
        <v>0.4957976970225918</v>
      </c>
      <c r="V1603" s="22">
        <f t="shared" ca="1" si="394"/>
        <v>-1.0987310061390899E-2</v>
      </c>
      <c r="W1603" s="22">
        <f t="shared" ca="1" si="394"/>
        <v>7.4296471412852523E-4</v>
      </c>
      <c r="X1603" s="22">
        <f t="shared" ca="1" si="394"/>
        <v>7.3383927380489349E-4</v>
      </c>
      <c r="Y1603" s="22">
        <f t="shared" ca="1" si="394"/>
        <v>6.3034609528104439E-4</v>
      </c>
      <c r="Z1603" s="22">
        <f t="shared" ca="1" si="394"/>
        <v>-1.1048766659408997E-3</v>
      </c>
      <c r="AA1603" s="10">
        <f t="shared" ref="AA1603:AA1666" ca="1" si="399">IF(OR(AND(U1603&gt;=0.501,U1603&lt;=0.503)),G1603-$AF$1,0)</f>
        <v>0</v>
      </c>
      <c r="AB1603" s="10">
        <f t="shared" ref="AB1603:AB1666" ca="1" si="400">IF(OR(AND(U1603&gt;=0.492,U1603&lt;=0.493)),-G1603-$AF$1,0)</f>
        <v>0</v>
      </c>
      <c r="AC1603" s="5">
        <f t="shared" ca="1" si="386"/>
        <v>0.6035561286245118</v>
      </c>
    </row>
    <row r="1604" spans="1:29" x14ac:dyDescent="0.2">
      <c r="A1604" s="8">
        <v>44375</v>
      </c>
      <c r="B1604" s="3">
        <v>127255</v>
      </c>
      <c r="C1604" s="3">
        <v>128067</v>
      </c>
      <c r="D1604" s="3">
        <v>126629</v>
      </c>
      <c r="E1604" s="3">
        <v>127429</v>
      </c>
      <c r="F1604" s="3">
        <v>127429</v>
      </c>
      <c r="G1604" s="5">
        <f t="shared" si="395"/>
        <v>-4.9203870390570614E-3</v>
      </c>
      <c r="H1604" s="24">
        <f t="shared" si="396"/>
        <v>0</v>
      </c>
      <c r="I1604" s="3">
        <f t="shared" si="391"/>
        <v>129192.63157894737</v>
      </c>
      <c r="J1604" s="10">
        <f t="shared" ref="J1604:J1667" si="401">F1604/F1603-1</f>
        <v>1.3594643867480549E-3</v>
      </c>
      <c r="K1604" s="10">
        <f t="shared" si="388"/>
        <v>7.6686151021838065E-4</v>
      </c>
      <c r="L1604" s="10">
        <f t="shared" si="393"/>
        <v>1.1241276906534981E-3</v>
      </c>
      <c r="M1604" s="10">
        <f t="shared" si="392"/>
        <v>8.9675129869485118E-4</v>
      </c>
      <c r="N1604" s="10">
        <f t="shared" si="389"/>
        <v>-2.8208114778022651E-3</v>
      </c>
      <c r="O1604" s="22">
        <f t="shared" ca="1" si="390"/>
        <v>0.913330255741715</v>
      </c>
      <c r="P1604" s="22">
        <f t="shared" ca="1" si="390"/>
        <v>0.4564233308348693</v>
      </c>
      <c r="Q1604" s="22">
        <f t="shared" ca="1" si="390"/>
        <v>0.12079823770401808</v>
      </c>
      <c r="R1604" s="22">
        <f t="shared" ca="1" si="390"/>
        <v>0.1868533859264</v>
      </c>
      <c r="S1604" s="22">
        <f t="shared" ca="1" si="390"/>
        <v>0.99924982179284094</v>
      </c>
      <c r="T1604" s="22">
        <f t="shared" ca="1" si="397"/>
        <v>-9.2368826522156778E-4</v>
      </c>
      <c r="U1604" s="25">
        <f t="shared" ca="1" si="398"/>
        <v>0.49976907795011322</v>
      </c>
      <c r="V1604" s="22">
        <f t="shared" ca="1" si="394"/>
        <v>-8.4927264768899335E-4</v>
      </c>
      <c r="W1604" s="22">
        <f t="shared" ca="1" si="394"/>
        <v>-4.7906698516159271E-4</v>
      </c>
      <c r="X1604" s="22">
        <f t="shared" ca="1" si="394"/>
        <v>-7.0225517452906974E-4</v>
      </c>
      <c r="Y1604" s="22">
        <f t="shared" ca="1" si="394"/>
        <v>-5.6021059263118588E-4</v>
      </c>
      <c r="Z1604" s="22">
        <f t="shared" ca="1" si="394"/>
        <v>1.7621925632897127E-3</v>
      </c>
      <c r="AA1604" s="10">
        <f t="shared" ca="1" si="399"/>
        <v>0</v>
      </c>
      <c r="AB1604" s="10">
        <f t="shared" ca="1" si="400"/>
        <v>0</v>
      </c>
      <c r="AC1604" s="5">
        <f t="shared" ref="AC1604:AC1667" ca="1" si="402">AA1604+AB1604+AC1603</f>
        <v>0.6035561286245118</v>
      </c>
    </row>
    <row r="1605" spans="1:29" x14ac:dyDescent="0.2">
      <c r="A1605" s="8">
        <v>44376</v>
      </c>
      <c r="B1605" s="3">
        <v>127429</v>
      </c>
      <c r="C1605" s="3">
        <v>127507</v>
      </c>
      <c r="D1605" s="3">
        <v>126184</v>
      </c>
      <c r="E1605" s="3">
        <v>127327</v>
      </c>
      <c r="F1605" s="3">
        <v>127327</v>
      </c>
      <c r="G1605" s="5">
        <f t="shared" si="395"/>
        <v>-1.3045151460412963E-2</v>
      </c>
      <c r="H1605" s="24">
        <f t="shared" si="396"/>
        <v>0</v>
      </c>
      <c r="I1605" s="3">
        <f t="shared" si="391"/>
        <v>129143.15789473684</v>
      </c>
      <c r="J1605" s="10">
        <f t="shared" si="401"/>
        <v>-8.0044573841120403E-4</v>
      </c>
      <c r="K1605" s="10">
        <f t="shared" si="388"/>
        <v>4.6600982563453354E-4</v>
      </c>
      <c r="L1605" s="10">
        <f t="shared" si="393"/>
        <v>1.0396852086405927E-3</v>
      </c>
      <c r="M1605" s="10">
        <f t="shared" si="392"/>
        <v>8.1470432437638965E-4</v>
      </c>
      <c r="N1605" s="10">
        <f t="shared" si="389"/>
        <v>-2.2103904332437586E-3</v>
      </c>
      <c r="O1605" s="22">
        <f t="shared" ca="1" si="390"/>
        <v>0.913330255741715</v>
      </c>
      <c r="P1605" s="22">
        <f t="shared" ca="1" si="390"/>
        <v>0.4564233308348693</v>
      </c>
      <c r="Q1605" s="22">
        <f t="shared" ca="1" si="390"/>
        <v>0.12079823770401808</v>
      </c>
      <c r="R1605" s="22">
        <f t="shared" ca="1" si="390"/>
        <v>0.1868533859264</v>
      </c>
      <c r="S1605" s="22">
        <f t="shared" ca="1" si="390"/>
        <v>0.99924982179284094</v>
      </c>
      <c r="T1605" s="22">
        <f t="shared" ca="1" si="397"/>
        <v>-2.4492833981546802E-3</v>
      </c>
      <c r="U1605" s="25">
        <f t="shared" ca="1" si="398"/>
        <v>0.49938767945656992</v>
      </c>
      <c r="V1605" s="22">
        <f t="shared" ca="1" si="394"/>
        <v>4.9966517542322179E-4</v>
      </c>
      <c r="W1605" s="22">
        <f t="shared" ca="1" si="394"/>
        <v>-2.9089902050925202E-4</v>
      </c>
      <c r="X1605" s="22">
        <f t="shared" ca="1" si="394"/>
        <v>-6.490065062891955E-4</v>
      </c>
      <c r="Y1605" s="22">
        <f t="shared" ca="1" si="394"/>
        <v>-5.0856586477128799E-4</v>
      </c>
      <c r="Z1605" s="22">
        <f t="shared" ca="1" si="394"/>
        <v>1.3798001170857313E-3</v>
      </c>
      <c r="AA1605" s="10">
        <f t="shared" ca="1" si="399"/>
        <v>0</v>
      </c>
      <c r="AB1605" s="10">
        <f t="shared" ca="1" si="400"/>
        <v>0</v>
      </c>
      <c r="AC1605" s="5">
        <f t="shared" ca="1" si="402"/>
        <v>0.6035561286245118</v>
      </c>
    </row>
    <row r="1606" spans="1:29" x14ac:dyDescent="0.2">
      <c r="A1606" s="8">
        <v>44377</v>
      </c>
      <c r="B1606" s="3">
        <v>127323</v>
      </c>
      <c r="C1606" s="3">
        <v>127323</v>
      </c>
      <c r="D1606" s="3">
        <v>126199</v>
      </c>
      <c r="E1606" s="3">
        <v>126802</v>
      </c>
      <c r="F1606" s="3">
        <v>126802</v>
      </c>
      <c r="G1606" s="5">
        <f t="shared" si="395"/>
        <v>6.4667749720035417E-3</v>
      </c>
      <c r="H1606" s="24">
        <f t="shared" si="396"/>
        <v>1</v>
      </c>
      <c r="I1606" s="3">
        <f t="shared" si="391"/>
        <v>128995.84210526316</v>
      </c>
      <c r="J1606" s="10">
        <f t="shared" si="401"/>
        <v>-4.123241731918581E-3</v>
      </c>
      <c r="K1606" s="10">
        <f t="shared" si="388"/>
        <v>-5.5264829949850931E-4</v>
      </c>
      <c r="L1606" s="10">
        <f t="shared" si="393"/>
        <v>9.8694443563010817E-4</v>
      </c>
      <c r="M1606" s="10">
        <f t="shared" si="392"/>
        <v>6.4736604918214308E-4</v>
      </c>
      <c r="N1606" s="10">
        <f t="shared" si="389"/>
        <v>-2.5085063606070657E-3</v>
      </c>
      <c r="O1606" s="22">
        <f t="shared" ca="1" si="390"/>
        <v>0.913330255741715</v>
      </c>
      <c r="P1606" s="22">
        <f t="shared" ca="1" si="390"/>
        <v>0.4564233308348693</v>
      </c>
      <c r="Q1606" s="22">
        <f t="shared" ca="1" si="390"/>
        <v>0.12079823770401808</v>
      </c>
      <c r="R1606" s="22">
        <f t="shared" ca="1" si="390"/>
        <v>0.1868533859264</v>
      </c>
      <c r="S1606" s="22">
        <f t="shared" ca="1" si="390"/>
        <v>0.99924982179284094</v>
      </c>
      <c r="T1606" s="22">
        <f t="shared" ca="1" si="397"/>
        <v>-6.2845638501788804E-3</v>
      </c>
      <c r="U1606" s="25">
        <f t="shared" ca="1" si="398"/>
        <v>0.49842886420854976</v>
      </c>
      <c r="V1606" s="22">
        <f t="shared" ca="1" si="394"/>
        <v>-2.5850982730982576E-3</v>
      </c>
      <c r="W1606" s="22">
        <f t="shared" ca="1" si="394"/>
        <v>-3.4648712288801978E-4</v>
      </c>
      <c r="X1606" s="22">
        <f t="shared" ca="1" si="394"/>
        <v>6.1877244218814251E-4</v>
      </c>
      <c r="Y1606" s="22">
        <f t="shared" ca="1" si="394"/>
        <v>4.0587114814258124E-4</v>
      </c>
      <c r="Z1606" s="22">
        <f t="shared" ca="1" si="394"/>
        <v>-1.572727451476369E-3</v>
      </c>
      <c r="AA1606" s="10">
        <f t="shared" ca="1" si="399"/>
        <v>0</v>
      </c>
      <c r="AB1606" s="10">
        <f t="shared" ca="1" si="400"/>
        <v>0</v>
      </c>
      <c r="AC1606" s="5">
        <f t="shared" ca="1" si="402"/>
        <v>0.6035561286245118</v>
      </c>
    </row>
    <row r="1607" spans="1:29" x14ac:dyDescent="0.2">
      <c r="A1607" s="8">
        <v>44378</v>
      </c>
      <c r="B1607" s="3">
        <v>126802</v>
      </c>
      <c r="C1607" s="3">
        <v>127204</v>
      </c>
      <c r="D1607" s="3">
        <v>124994</v>
      </c>
      <c r="E1607" s="3">
        <v>125666</v>
      </c>
      <c r="F1607" s="3">
        <v>125666</v>
      </c>
      <c r="G1607" s="5">
        <f t="shared" si="395"/>
        <v>9.9788327789538389E-3</v>
      </c>
      <c r="H1607" s="24">
        <f t="shared" si="396"/>
        <v>1</v>
      </c>
      <c r="I1607" s="3">
        <f t="shared" si="391"/>
        <v>128761.10526315789</v>
      </c>
      <c r="J1607" s="10">
        <f t="shared" si="401"/>
        <v>-8.958849229507404E-3</v>
      </c>
      <c r="K1607" s="10">
        <f t="shared" si="388"/>
        <v>-1.5205998046094182E-3</v>
      </c>
      <c r="L1607" s="10">
        <f t="shared" si="393"/>
        <v>9.5197834293140552E-4</v>
      </c>
      <c r="M1607" s="10">
        <f t="shared" si="392"/>
        <v>5.9653303819840798E-4</v>
      </c>
      <c r="N1607" s="10">
        <f t="shared" si="389"/>
        <v>-5.9914961896897932E-3</v>
      </c>
      <c r="O1607" s="22">
        <f t="shared" ca="1" si="390"/>
        <v>0.913330255741715</v>
      </c>
      <c r="P1607" s="22">
        <f t="shared" ca="1" si="390"/>
        <v>0.4564233308348693</v>
      </c>
      <c r="Q1607" s="22">
        <f t="shared" ca="1" si="390"/>
        <v>0.12079823770401808</v>
      </c>
      <c r="R1607" s="22">
        <f t="shared" ca="1" si="390"/>
        <v>0.1868533859264</v>
      </c>
      <c r="S1607" s="22">
        <f t="shared" ca="1" si="390"/>
        <v>0.99924982179284094</v>
      </c>
      <c r="T1607" s="22">
        <f t="shared" ca="1" si="397"/>
        <v>-1.4636965261281318E-2</v>
      </c>
      <c r="U1607" s="25">
        <f t="shared" ca="1" si="398"/>
        <v>0.49634082401316437</v>
      </c>
      <c r="V1607" s="22">
        <f t="shared" ca="1" si="394"/>
        <v>-5.6399561933977403E-3</v>
      </c>
      <c r="W1607" s="22">
        <f t="shared" ca="1" si="394"/>
        <v>-9.5727878279717776E-4</v>
      </c>
      <c r="X1607" s="22">
        <f t="shared" ca="1" si="394"/>
        <v>5.9930868503874969E-4</v>
      </c>
      <c r="Y1607" s="22">
        <f t="shared" ca="1" si="394"/>
        <v>3.7554155864932126E-4</v>
      </c>
      <c r="Z1607" s="22">
        <f t="shared" ca="1" si="394"/>
        <v>-3.7718880156461711E-3</v>
      </c>
      <c r="AA1607" s="10">
        <f t="shared" ca="1" si="399"/>
        <v>0</v>
      </c>
      <c r="AB1607" s="10">
        <f t="shared" ca="1" si="400"/>
        <v>0</v>
      </c>
      <c r="AC1607" s="5">
        <f t="shared" ca="1" si="402"/>
        <v>0.6035561286245118</v>
      </c>
    </row>
    <row r="1608" spans="1:29" x14ac:dyDescent="0.2">
      <c r="A1608" s="8">
        <v>44379</v>
      </c>
      <c r="B1608" s="3">
        <v>125667</v>
      </c>
      <c r="C1608" s="3">
        <v>127672</v>
      </c>
      <c r="D1608" s="3">
        <v>125667</v>
      </c>
      <c r="E1608" s="3">
        <v>127622</v>
      </c>
      <c r="F1608" s="3">
        <v>127622</v>
      </c>
      <c r="G1608" s="5">
        <f t="shared" si="395"/>
        <v>-1.9800661327984193E-2</v>
      </c>
      <c r="H1608" s="24">
        <f t="shared" si="396"/>
        <v>0</v>
      </c>
      <c r="I1608" s="3">
        <f t="shared" si="391"/>
        <v>128595.10526315789</v>
      </c>
      <c r="J1608" s="10">
        <f t="shared" si="401"/>
        <v>1.5565069310712554E-2</v>
      </c>
      <c r="K1608" s="10">
        <f t="shared" si="388"/>
        <v>-9.4489107252491706E-4</v>
      </c>
      <c r="L1608" s="10">
        <f t="shared" si="393"/>
        <v>1.3783869237617718E-3</v>
      </c>
      <c r="M1608" s="10">
        <f t="shared" si="392"/>
        <v>6.9650752533711112E-4</v>
      </c>
      <c r="N1608" s="10">
        <f t="shared" si="389"/>
        <v>6.0839939952468387E-4</v>
      </c>
      <c r="O1608" s="22">
        <f t="shared" ca="1" si="390"/>
        <v>0.913330255741715</v>
      </c>
      <c r="P1608" s="22">
        <f t="shared" ca="1" si="390"/>
        <v>0.4564233308348693</v>
      </c>
      <c r="Q1608" s="22">
        <f t="shared" ca="1" si="390"/>
        <v>0.12079823770401808</v>
      </c>
      <c r="R1608" s="22">
        <f t="shared" ca="1" si="390"/>
        <v>0.1868533859264</v>
      </c>
      <c r="S1608" s="22">
        <f t="shared" ca="1" si="390"/>
        <v>0.99924982179284094</v>
      </c>
      <c r="T1608" s="22">
        <f t="shared" ca="1" si="397"/>
        <v>1.4689372895843716E-2</v>
      </c>
      <c r="U1608" s="25">
        <f t="shared" ca="1" si="398"/>
        <v>0.50367227719124519</v>
      </c>
      <c r="V1608" s="22">
        <f t="shared" ca="1" si="394"/>
        <v>-9.7990887648021843E-3</v>
      </c>
      <c r="W1608" s="22">
        <f t="shared" ca="1" si="394"/>
        <v>5.9486220767216943E-4</v>
      </c>
      <c r="X1608" s="22">
        <f t="shared" ca="1" si="394"/>
        <v>-8.6777228861346391E-4</v>
      </c>
      <c r="Y1608" s="22">
        <f t="shared" ca="1" si="394"/>
        <v>-4.3849075965461345E-4</v>
      </c>
      <c r="Z1608" s="22">
        <f t="shared" ca="1" si="394"/>
        <v>-3.8302172649443871E-4</v>
      </c>
      <c r="AA1608" s="10">
        <f t="shared" ca="1" si="399"/>
        <v>0</v>
      </c>
      <c r="AB1608" s="10">
        <f t="shared" ca="1" si="400"/>
        <v>0</v>
      </c>
      <c r="AC1608" s="5">
        <f t="shared" ca="1" si="402"/>
        <v>0.6035561286245118</v>
      </c>
    </row>
    <row r="1609" spans="1:29" x14ac:dyDescent="0.2">
      <c r="A1609" s="8">
        <v>44382</v>
      </c>
      <c r="B1609" s="3">
        <v>127622</v>
      </c>
      <c r="C1609" s="3">
        <v>127633</v>
      </c>
      <c r="D1609" s="3">
        <v>126531</v>
      </c>
      <c r="E1609" s="3">
        <v>126920</v>
      </c>
      <c r="F1609" s="3">
        <v>126920</v>
      </c>
      <c r="G1609" s="5">
        <f t="shared" si="395"/>
        <v>7.8001890954926267E-4</v>
      </c>
      <c r="H1609" s="24">
        <f t="shared" si="396"/>
        <v>1</v>
      </c>
      <c r="I1609" s="3">
        <f t="shared" si="391"/>
        <v>128444.21052631579</v>
      </c>
      <c r="J1609" s="10">
        <f t="shared" si="401"/>
        <v>-5.5006190155302281E-3</v>
      </c>
      <c r="K1609" s="10">
        <f t="shared" si="388"/>
        <v>-1.4696799502337877E-3</v>
      </c>
      <c r="L1609" s="10">
        <f t="shared" si="393"/>
        <v>1.0741900262736291E-3</v>
      </c>
      <c r="M1609" s="10">
        <f t="shared" si="392"/>
        <v>6.7560598392060408E-4</v>
      </c>
      <c r="N1609" s="10">
        <f t="shared" si="389"/>
        <v>-7.6361728093097268E-4</v>
      </c>
      <c r="O1609" s="22">
        <f t="shared" ca="1" si="390"/>
        <v>0.913330255741715</v>
      </c>
      <c r="P1609" s="22">
        <f t="shared" ca="1" si="390"/>
        <v>0.4564233308348693</v>
      </c>
      <c r="Q1609" s="22">
        <f t="shared" ca="1" si="390"/>
        <v>0.12079823770401808</v>
      </c>
      <c r="R1609" s="22">
        <f t="shared" ca="1" si="390"/>
        <v>0.1868533859264</v>
      </c>
      <c r="S1609" s="22">
        <f t="shared" ca="1" si="390"/>
        <v>0.99924982179284094</v>
      </c>
      <c r="T1609" s="22">
        <f t="shared" ca="1" si="397"/>
        <v>-6.2017228944463137E-3</v>
      </c>
      <c r="U1609" s="25">
        <f t="shared" ca="1" si="398"/>
        <v>0.49844957424567643</v>
      </c>
      <c r="V1609" s="22">
        <f t="shared" ca="1" si="394"/>
        <v>-3.4485141026916084E-3</v>
      </c>
      <c r="W1609" s="22">
        <f t="shared" ca="1" si="394"/>
        <v>-9.213893964506413E-4</v>
      </c>
      <c r="X1609" s="22">
        <f t="shared" ca="1" si="394"/>
        <v>6.7344410585727513E-4</v>
      </c>
      <c r="Y1609" s="22">
        <f t="shared" ca="1" si="394"/>
        <v>4.2355901341923073E-4</v>
      </c>
      <c r="Z1609" s="22">
        <f t="shared" ca="1" si="394"/>
        <v>-4.7873611222929607E-4</v>
      </c>
      <c r="AA1609" s="10">
        <f t="shared" ca="1" si="399"/>
        <v>0</v>
      </c>
      <c r="AB1609" s="10">
        <f t="shared" ca="1" si="400"/>
        <v>0</v>
      </c>
      <c r="AC1609" s="5">
        <f t="shared" ca="1" si="402"/>
        <v>0.6035561286245118</v>
      </c>
    </row>
    <row r="1610" spans="1:29" x14ac:dyDescent="0.2">
      <c r="A1610" s="8">
        <v>44383</v>
      </c>
      <c r="B1610" s="3">
        <v>126919</v>
      </c>
      <c r="C1610" s="3">
        <v>126919</v>
      </c>
      <c r="D1610" s="3">
        <v>124866</v>
      </c>
      <c r="E1610" s="3">
        <v>125095</v>
      </c>
      <c r="F1610" s="3">
        <v>125095</v>
      </c>
      <c r="G1610" s="5">
        <f t="shared" si="395"/>
        <v>2.6619768975577607E-3</v>
      </c>
      <c r="H1610" s="24">
        <f t="shared" si="396"/>
        <v>1</v>
      </c>
      <c r="I1610" s="3">
        <f t="shared" si="391"/>
        <v>128190.94736842105</v>
      </c>
      <c r="J1610" s="10">
        <f t="shared" si="401"/>
        <v>-1.437913646391431E-2</v>
      </c>
      <c r="K1610" s="10">
        <f t="shared" si="388"/>
        <v>-1.8105092882640284E-3</v>
      </c>
      <c r="L1610" s="10">
        <f t="shared" si="393"/>
        <v>7.7582160048824897E-4</v>
      </c>
      <c r="M1610" s="10">
        <f t="shared" si="392"/>
        <v>5.3909397936714005E-4</v>
      </c>
      <c r="N1610" s="10">
        <f t="shared" si="389"/>
        <v>-3.4793554260315941E-3</v>
      </c>
      <c r="O1610" s="22">
        <f t="shared" ca="1" si="390"/>
        <v>0.913330255741715</v>
      </c>
      <c r="P1610" s="22">
        <f t="shared" ca="1" si="390"/>
        <v>0.4564233308348693</v>
      </c>
      <c r="Q1610" s="22">
        <f t="shared" ca="1" si="390"/>
        <v>0.12079823770401808</v>
      </c>
      <c r="R1610" s="22">
        <f t="shared" ca="1" si="390"/>
        <v>0.1868533859264</v>
      </c>
      <c r="S1610" s="22">
        <f t="shared" ca="1" si="390"/>
        <v>0.99924982179284094</v>
      </c>
      <c r="T1610" s="22">
        <f t="shared" ca="1" si="397"/>
        <v>-1.7241554935715858E-2</v>
      </c>
      <c r="U1610" s="25">
        <f t="shared" ca="1" si="398"/>
        <v>0.49568971804243883</v>
      </c>
      <c r="V1610" s="22">
        <f t="shared" ca="1" si="394"/>
        <v>-9.0637593401501279E-3</v>
      </c>
      <c r="W1610" s="22">
        <f t="shared" ca="1" si="394"/>
        <v>-1.1412382456424985E-3</v>
      </c>
      <c r="X1610" s="22">
        <f t="shared" ca="1" si="394"/>
        <v>4.890321679165262E-4</v>
      </c>
      <c r="Y1610" s="22">
        <f t="shared" ca="1" si="394"/>
        <v>3.398130411356762E-4</v>
      </c>
      <c r="Z1610" s="22">
        <f t="shared" ca="1" si="394"/>
        <v>-2.1931803985265953E-3</v>
      </c>
      <c r="AA1610" s="10">
        <f t="shared" ca="1" si="399"/>
        <v>0</v>
      </c>
      <c r="AB1610" s="10">
        <f t="shared" ca="1" si="400"/>
        <v>0</v>
      </c>
      <c r="AC1610" s="5">
        <f t="shared" ca="1" si="402"/>
        <v>0.6035561286245118</v>
      </c>
    </row>
    <row r="1611" spans="1:29" x14ac:dyDescent="0.2">
      <c r="A1611" s="8">
        <v>44384</v>
      </c>
      <c r="B1611" s="3">
        <v>125096</v>
      </c>
      <c r="C1611" s="3">
        <v>127249</v>
      </c>
      <c r="D1611" s="3">
        <v>125094</v>
      </c>
      <c r="E1611" s="3">
        <v>127019</v>
      </c>
      <c r="F1611" s="3">
        <v>127019</v>
      </c>
      <c r="G1611" s="5">
        <f t="shared" si="395"/>
        <v>4.5268818050843151E-3</v>
      </c>
      <c r="H1611" s="24">
        <f t="shared" si="396"/>
        <v>1</v>
      </c>
      <c r="I1611" s="3">
        <f t="shared" si="391"/>
        <v>128030.05263157895</v>
      </c>
      <c r="J1611" s="10">
        <f t="shared" si="401"/>
        <v>1.5380310963667654E-2</v>
      </c>
      <c r="K1611" s="10">
        <f t="shared" si="388"/>
        <v>-1.0877233316422096E-3</v>
      </c>
      <c r="L1611" s="10">
        <f t="shared" si="393"/>
        <v>1.283601956334428E-3</v>
      </c>
      <c r="M1611" s="10">
        <f t="shared" si="392"/>
        <v>7.7654511419032897E-4</v>
      </c>
      <c r="N1611" s="10">
        <f t="shared" si="389"/>
        <v>4.2135511308565298E-4</v>
      </c>
      <c r="O1611" s="22">
        <f t="shared" ca="1" si="390"/>
        <v>0.913330255741715</v>
      </c>
      <c r="P1611" s="22">
        <f t="shared" ca="1" si="390"/>
        <v>0.4564233308348693</v>
      </c>
      <c r="Q1611" s="22">
        <f t="shared" ca="1" si="390"/>
        <v>0.12079823770401808</v>
      </c>
      <c r="R1611" s="22">
        <f t="shared" ca="1" si="390"/>
        <v>0.1868533859264</v>
      </c>
      <c r="S1611" s="22">
        <f t="shared" ca="1" si="390"/>
        <v>0.99924982179284094</v>
      </c>
      <c r="T1611" s="22">
        <f t="shared" ca="1" si="397"/>
        <v>1.427203699959078E-2</v>
      </c>
      <c r="U1611" s="25">
        <f t="shared" ca="1" si="398"/>
        <v>0.5035679486868383</v>
      </c>
      <c r="V1611" s="22">
        <f t="shared" ca="1" si="394"/>
        <v>9.5436131565378966E-3</v>
      </c>
      <c r="W1611" s="22">
        <f t="shared" ca="1" si="394"/>
        <v>-6.7494153551615668E-4</v>
      </c>
      <c r="X1611" s="22">
        <f t="shared" ca="1" si="394"/>
        <v>7.9648588036803887E-4</v>
      </c>
      <c r="Y1611" s="22">
        <f t="shared" ca="1" si="394"/>
        <v>4.8185281727650955E-4</v>
      </c>
      <c r="Z1611" s="22">
        <f t="shared" ca="1" si="394"/>
        <v>2.6145441469408543E-4</v>
      </c>
      <c r="AA1611" s="10">
        <f t="shared" ca="1" si="399"/>
        <v>0</v>
      </c>
      <c r="AB1611" s="10">
        <f t="shared" ca="1" si="400"/>
        <v>0</v>
      </c>
      <c r="AC1611" s="5">
        <f t="shared" ca="1" si="402"/>
        <v>0.6035561286245118</v>
      </c>
    </row>
    <row r="1612" spans="1:29" x14ac:dyDescent="0.2">
      <c r="A1612" s="8">
        <v>44385</v>
      </c>
      <c r="B1612" s="3">
        <v>127013</v>
      </c>
      <c r="C1612" s="3">
        <v>127013</v>
      </c>
      <c r="D1612" s="3">
        <v>124310</v>
      </c>
      <c r="E1612" s="3">
        <v>125428</v>
      </c>
      <c r="F1612" s="3">
        <v>125428</v>
      </c>
      <c r="G1612" s="5">
        <f t="shared" si="395"/>
        <v>2.1845202028255351E-2</v>
      </c>
      <c r="H1612" s="24">
        <f t="shared" si="396"/>
        <v>1</v>
      </c>
      <c r="I1612" s="3">
        <f t="shared" si="391"/>
        <v>127818.84210526316</v>
      </c>
      <c r="J1612" s="10">
        <f t="shared" si="401"/>
        <v>-1.2525685133720099E-2</v>
      </c>
      <c r="K1612" s="10">
        <f t="shared" si="388"/>
        <v>-1.7790541216174184E-3</v>
      </c>
      <c r="L1612" s="10">
        <f t="shared" si="393"/>
        <v>7.5416574888567786E-4</v>
      </c>
      <c r="M1612" s="10">
        <f t="shared" si="392"/>
        <v>5.833156207860835E-4</v>
      </c>
      <c r="N1612" s="10">
        <f t="shared" si="389"/>
        <v>-2.9201206775688606E-4</v>
      </c>
      <c r="O1612" s="22">
        <f t="shared" ca="1" si="390"/>
        <v>0.913330255741715</v>
      </c>
      <c r="P1612" s="22">
        <f t="shared" ca="1" si="390"/>
        <v>0.4564233308348693</v>
      </c>
      <c r="Q1612" s="22">
        <f t="shared" ca="1" si="390"/>
        <v>0.12079823770401808</v>
      </c>
      <c r="R1612" s="22">
        <f t="shared" ca="1" si="390"/>
        <v>0.1868533859264</v>
      </c>
      <c r="S1612" s="22">
        <f t="shared" ca="1" si="390"/>
        <v>0.99924982179284094</v>
      </c>
      <c r="T1612" s="22">
        <f t="shared" ca="1" si="397"/>
        <v>-1.2343785628902567E-2</v>
      </c>
      <c r="U1612" s="25">
        <f t="shared" ca="1" si="398"/>
        <v>0.49691409277573595</v>
      </c>
      <c r="V1612" s="22">
        <f t="shared" ca="1" si="394"/>
        <v>-7.8765695462268553E-3</v>
      </c>
      <c r="W1612" s="22">
        <f t="shared" ca="1" si="394"/>
        <v>-1.1187287055218625E-3</v>
      </c>
      <c r="X1612" s="22">
        <f t="shared" ca="1" si="394"/>
        <v>4.7424463468978025E-4</v>
      </c>
      <c r="Y1612" s="22">
        <f t="shared" ca="1" si="394"/>
        <v>3.6680836261429437E-4</v>
      </c>
      <c r="Z1612" s="22">
        <f t="shared" ca="1" si="394"/>
        <v>-1.8362695018037001E-4</v>
      </c>
      <c r="AA1612" s="10">
        <f t="shared" ca="1" si="399"/>
        <v>0</v>
      </c>
      <c r="AB1612" s="10">
        <f t="shared" ca="1" si="400"/>
        <v>0</v>
      </c>
      <c r="AC1612" s="5">
        <f t="shared" ca="1" si="402"/>
        <v>0.6035561286245118</v>
      </c>
    </row>
    <row r="1613" spans="1:29" x14ac:dyDescent="0.2">
      <c r="A1613" s="8">
        <v>44389</v>
      </c>
      <c r="B1613" s="3">
        <v>125428</v>
      </c>
      <c r="C1613" s="3">
        <v>127782</v>
      </c>
      <c r="D1613" s="3">
        <v>125428</v>
      </c>
      <c r="E1613" s="3">
        <v>127594</v>
      </c>
      <c r="F1613" s="3">
        <v>127594</v>
      </c>
      <c r="G1613" s="5">
        <f t="shared" si="395"/>
        <v>6.3717729673808954E-3</v>
      </c>
      <c r="H1613" s="24">
        <f t="shared" si="396"/>
        <v>1</v>
      </c>
      <c r="I1613" s="3">
        <f t="shared" si="391"/>
        <v>127681.26315789473</v>
      </c>
      <c r="J1613" s="10">
        <f t="shared" si="401"/>
        <v>1.7268871384379825E-2</v>
      </c>
      <c r="K1613" s="10">
        <f t="shared" si="388"/>
        <v>-6.7152248080951105E-4</v>
      </c>
      <c r="L1613" s="10">
        <f t="shared" si="393"/>
        <v>1.2626122454934996E-3</v>
      </c>
      <c r="M1613" s="10">
        <f t="shared" si="392"/>
        <v>7.6598462565181328E-4</v>
      </c>
      <c r="N1613" s="10">
        <f t="shared" si="389"/>
        <v>4.8748346976568159E-5</v>
      </c>
      <c r="O1613" s="22">
        <f t="shared" ca="1" si="390"/>
        <v>0.913330255741715</v>
      </c>
      <c r="P1613" s="22">
        <f t="shared" ca="1" si="390"/>
        <v>0.4564233308348693</v>
      </c>
      <c r="Q1613" s="22">
        <f t="shared" ca="1" si="390"/>
        <v>0.12079823770401808</v>
      </c>
      <c r="R1613" s="22">
        <f t="shared" ca="1" si="390"/>
        <v>0.1868533859264</v>
      </c>
      <c r="S1613" s="22">
        <f t="shared" ca="1" si="390"/>
        <v>0.99924982179284094</v>
      </c>
      <c r="T1613" s="22">
        <f t="shared" ca="1" si="397"/>
        <v>1.5810044122503603E-2</v>
      </c>
      <c r="U1613" s="25">
        <f t="shared" ca="1" si="398"/>
        <v>0.50395242870270396</v>
      </c>
      <c r="V1613" s="22">
        <f t="shared" ca="1" si="394"/>
        <v>1.0707058045294503E-2</v>
      </c>
      <c r="W1613" s="22">
        <f t="shared" ca="1" si="394"/>
        <v>-4.1635785111302539E-4</v>
      </c>
      <c r="X1613" s="22">
        <f t="shared" ca="1" si="394"/>
        <v>7.828457517743008E-4</v>
      </c>
      <c r="Y1613" s="22">
        <f t="shared" ca="1" si="394"/>
        <v>4.7492633803941463E-4</v>
      </c>
      <c r="Z1613" s="22">
        <f t="shared" ca="1" si="394"/>
        <v>3.022498512337012E-5</v>
      </c>
      <c r="AA1613" s="10">
        <f t="shared" ca="1" si="399"/>
        <v>0</v>
      </c>
      <c r="AB1613" s="10">
        <f t="shared" ca="1" si="400"/>
        <v>0</v>
      </c>
      <c r="AC1613" s="5">
        <f t="shared" ca="1" si="402"/>
        <v>0.6035561286245118</v>
      </c>
    </row>
    <row r="1614" spans="1:29" x14ac:dyDescent="0.2">
      <c r="A1614" s="8">
        <v>44390</v>
      </c>
      <c r="B1614" s="3">
        <v>127594</v>
      </c>
      <c r="C1614" s="3">
        <v>128420</v>
      </c>
      <c r="D1614" s="3">
        <v>126441</v>
      </c>
      <c r="E1614" s="3">
        <v>128168</v>
      </c>
      <c r="F1614" s="3">
        <v>128168</v>
      </c>
      <c r="G1614" s="5">
        <f t="shared" si="395"/>
        <v>-5.4615816740527512E-3</v>
      </c>
      <c r="H1614" s="24">
        <f t="shared" si="396"/>
        <v>0</v>
      </c>
      <c r="I1614" s="3">
        <f t="shared" si="391"/>
        <v>127580.05263157895</v>
      </c>
      <c r="J1614" s="10">
        <f t="shared" si="401"/>
        <v>4.4986441368717323E-3</v>
      </c>
      <c r="K1614" s="10">
        <f t="shared" si="388"/>
        <v>-7.428642520717788E-4</v>
      </c>
      <c r="L1614" s="10">
        <f t="shared" si="393"/>
        <v>1.5478110872867879E-3</v>
      </c>
      <c r="M1614" s="10">
        <f t="shared" si="392"/>
        <v>7.0393254994473796E-4</v>
      </c>
      <c r="N1614" s="10">
        <f t="shared" si="389"/>
        <v>2.0486009774569602E-3</v>
      </c>
      <c r="O1614" s="22">
        <f t="shared" ref="O1614:S1677" ca="1" si="403">O1613</f>
        <v>0.913330255741715</v>
      </c>
      <c r="P1614" s="22">
        <f t="shared" ca="1" si="403"/>
        <v>0.4564233308348693</v>
      </c>
      <c r="Q1614" s="22">
        <f t="shared" ca="1" si="403"/>
        <v>0.12079823770401808</v>
      </c>
      <c r="R1614" s="22">
        <f t="shared" ca="1" si="403"/>
        <v>0.1868533859264</v>
      </c>
      <c r="S1614" s="22">
        <f t="shared" ca="1" si="403"/>
        <v>0.99924982179284094</v>
      </c>
      <c r="T1614" s="22">
        <f t="shared" ca="1" si="397"/>
        <v>6.1352564174437406E-3</v>
      </c>
      <c r="U1614" s="25">
        <f t="shared" ca="1" si="398"/>
        <v>0.50153380929314018</v>
      </c>
      <c r="V1614" s="22">
        <f t="shared" ca="1" si="394"/>
        <v>-2.8202511236612329E-3</v>
      </c>
      <c r="W1614" s="22">
        <f t="shared" ca="1" si="394"/>
        <v>4.6571004015669067E-4</v>
      </c>
      <c r="X1614" s="22">
        <f t="shared" ca="1" si="394"/>
        <v>-9.7034035707731312E-4</v>
      </c>
      <c r="Y1614" s="22">
        <f t="shared" ca="1" si="394"/>
        <v>-4.4130331374552309E-4</v>
      </c>
      <c r="Z1614" s="22">
        <f t="shared" ca="1" si="394"/>
        <v>-1.2842912292733825E-3</v>
      </c>
      <c r="AA1614" s="10">
        <f t="shared" ca="1" si="399"/>
        <v>-6.4615816740527512E-3</v>
      </c>
      <c r="AB1614" s="10">
        <f t="shared" ca="1" si="400"/>
        <v>0</v>
      </c>
      <c r="AC1614" s="5">
        <f t="shared" ca="1" si="402"/>
        <v>0.59709454695045905</v>
      </c>
    </row>
    <row r="1615" spans="1:29" x14ac:dyDescent="0.2">
      <c r="A1615" s="8">
        <v>44391</v>
      </c>
      <c r="B1615" s="3">
        <v>128169</v>
      </c>
      <c r="C1615" s="3">
        <v>129620</v>
      </c>
      <c r="D1615" s="3">
        <v>128085</v>
      </c>
      <c r="E1615" s="3">
        <v>128407</v>
      </c>
      <c r="F1615" s="3">
        <v>128407</v>
      </c>
      <c r="G1615" s="5">
        <f t="shared" si="395"/>
        <v>-1.9056593487894014E-2</v>
      </c>
      <c r="H1615" s="24">
        <f t="shared" si="396"/>
        <v>0</v>
      </c>
      <c r="I1615" s="3">
        <f t="shared" si="391"/>
        <v>127535.21052631579</v>
      </c>
      <c r="J1615" s="10">
        <f t="shared" si="401"/>
        <v>1.8647400287123972E-3</v>
      </c>
      <c r="K1615" s="10">
        <f t="shared" si="388"/>
        <v>-6.0469913562018478E-4</v>
      </c>
      <c r="L1615" s="10">
        <f t="shared" si="393"/>
        <v>1.5321175116603846E-3</v>
      </c>
      <c r="M1615" s="10">
        <f t="shared" si="392"/>
        <v>8.2649137218200771E-4</v>
      </c>
      <c r="N1615" s="10">
        <f t="shared" si="389"/>
        <v>5.2973762759823016E-3</v>
      </c>
      <c r="O1615" s="22">
        <f t="shared" ca="1" si="403"/>
        <v>0.913330255741715</v>
      </c>
      <c r="P1615" s="22">
        <f t="shared" ca="1" si="403"/>
        <v>0.4564233308348693</v>
      </c>
      <c r="Q1615" s="22">
        <f t="shared" ca="1" si="403"/>
        <v>0.12079823770401808</v>
      </c>
      <c r="R1615" s="22">
        <f t="shared" ca="1" si="403"/>
        <v>0.1868533859264</v>
      </c>
      <c r="S1615" s="22">
        <f t="shared" ca="1" si="403"/>
        <v>0.99924982179284094</v>
      </c>
      <c r="T1615" s="22">
        <f t="shared" ca="1" si="397"/>
        <v>7.0600368001231175E-3</v>
      </c>
      <c r="U1615" s="25">
        <f t="shared" ca="1" si="398"/>
        <v>0.50176500186878981</v>
      </c>
      <c r="V1615" s="22">
        <f t="shared" ca="1" si="394"/>
        <v>-1.1695620309816247E-3</v>
      </c>
      <c r="W1615" s="22">
        <f t="shared" ca="1" si="394"/>
        <v>3.7926635257415521E-4</v>
      </c>
      <c r="X1615" s="22">
        <f t="shared" ca="1" si="394"/>
        <v>-9.609417082537472E-4</v>
      </c>
      <c r="Y1615" s="22">
        <f t="shared" ca="1" si="394"/>
        <v>-5.1837409663235408E-4</v>
      </c>
      <c r="Z1615" s="22">
        <f t="shared" ca="1" si="394"/>
        <v>-3.322506119252347E-3</v>
      </c>
      <c r="AA1615" s="10">
        <f t="shared" ca="1" si="399"/>
        <v>-2.0056593487894014E-2</v>
      </c>
      <c r="AB1615" s="10">
        <f t="shared" ca="1" si="400"/>
        <v>0</v>
      </c>
      <c r="AC1615" s="5">
        <f t="shared" ca="1" si="402"/>
        <v>0.57703795346256503</v>
      </c>
    </row>
    <row r="1616" spans="1:29" x14ac:dyDescent="0.2">
      <c r="A1616" s="8">
        <v>44392</v>
      </c>
      <c r="B1616" s="3">
        <v>128407</v>
      </c>
      <c r="C1616" s="3">
        <v>128976</v>
      </c>
      <c r="D1616" s="3">
        <v>126922</v>
      </c>
      <c r="E1616" s="3">
        <v>127468</v>
      </c>
      <c r="F1616" s="3">
        <v>127468</v>
      </c>
      <c r="G1616" s="5">
        <f t="shared" si="395"/>
        <v>-2.4108011422474651E-2</v>
      </c>
      <c r="H1616" s="24">
        <f t="shared" si="396"/>
        <v>0</v>
      </c>
      <c r="I1616" s="3">
        <f t="shared" si="391"/>
        <v>127504.21052631579</v>
      </c>
      <c r="J1616" s="10">
        <f t="shared" si="401"/>
        <v>-7.3126854454975687E-3</v>
      </c>
      <c r="K1616" s="10">
        <f t="shared" si="388"/>
        <v>-6.505572512047475E-4</v>
      </c>
      <c r="L1616" s="10">
        <f t="shared" si="393"/>
        <v>1.63701933630914E-3</v>
      </c>
      <c r="M1616" s="10">
        <f t="shared" si="392"/>
        <v>7.8626698541210845E-4</v>
      </c>
      <c r="N1616" s="10">
        <f t="shared" si="389"/>
        <v>7.5877699414925723E-4</v>
      </c>
      <c r="O1616" s="22">
        <f t="shared" ca="1" si="403"/>
        <v>0.913330255741715</v>
      </c>
      <c r="P1616" s="22">
        <f t="shared" ca="1" si="403"/>
        <v>0.4564233308348693</v>
      </c>
      <c r="Q1616" s="22">
        <f t="shared" ca="1" si="403"/>
        <v>0.12079823770401808</v>
      </c>
      <c r="R1616" s="22">
        <f t="shared" ca="1" si="403"/>
        <v>0.1868533859264</v>
      </c>
      <c r="S1616" s="22">
        <f t="shared" ca="1" si="403"/>
        <v>0.99924982179284094</v>
      </c>
      <c r="T1616" s="22">
        <f t="shared" ca="1" si="397"/>
        <v>-5.8729529000245652E-3</v>
      </c>
      <c r="U1616" s="25">
        <f t="shared" ca="1" si="398"/>
        <v>0.49853176599513349</v>
      </c>
      <c r="V1616" s="22">
        <f t="shared" ca="1" si="394"/>
        <v>4.5569681922721554E-3</v>
      </c>
      <c r="W1616" s="22">
        <f t="shared" ca="1" si="394"/>
        <v>4.0540082341670124E-4</v>
      </c>
      <c r="X1616" s="22">
        <f t="shared" ca="1" si="394"/>
        <v>-1.0201238794276682E-3</v>
      </c>
      <c r="Y1616" s="22">
        <f t="shared" ca="1" si="394"/>
        <v>-4.8996961100832633E-4</v>
      </c>
      <c r="Z1616" s="22">
        <f t="shared" ca="1" si="394"/>
        <v>-4.728389663601578E-4</v>
      </c>
      <c r="AA1616" s="10">
        <f t="shared" ca="1" si="399"/>
        <v>0</v>
      </c>
      <c r="AB1616" s="10">
        <f t="shared" ca="1" si="400"/>
        <v>0</v>
      </c>
      <c r="AC1616" s="5">
        <f t="shared" ca="1" si="402"/>
        <v>0.57703795346256503</v>
      </c>
    </row>
    <row r="1617" spans="1:29" x14ac:dyDescent="0.2">
      <c r="A1617" s="8">
        <v>44393</v>
      </c>
      <c r="B1617" s="3">
        <v>127468</v>
      </c>
      <c r="C1617" s="3">
        <v>128010</v>
      </c>
      <c r="D1617" s="3">
        <v>125808</v>
      </c>
      <c r="E1617" s="3">
        <v>125960</v>
      </c>
      <c r="F1617" s="3">
        <v>125960</v>
      </c>
      <c r="G1617" s="5">
        <f t="shared" si="395"/>
        <v>-4.4379167989837542E-3</v>
      </c>
      <c r="H1617" s="24">
        <f t="shared" si="396"/>
        <v>0</v>
      </c>
      <c r="I1617" s="3">
        <f t="shared" si="391"/>
        <v>127375.52631578948</v>
      </c>
      <c r="J1617" s="10">
        <f t="shared" si="401"/>
        <v>-1.1830420183889245E-2</v>
      </c>
      <c r="K1617" s="10">
        <f t="shared" si="388"/>
        <v>-7.7712030776148076E-4</v>
      </c>
      <c r="L1617" s="10">
        <f t="shared" si="393"/>
        <v>1.0857446284312732E-3</v>
      </c>
      <c r="M1617" s="10">
        <f t="shared" si="392"/>
        <v>1.1799714068763457E-3</v>
      </c>
      <c r="N1617" s="10">
        <f t="shared" si="389"/>
        <v>8.9782998411542798E-4</v>
      </c>
      <c r="O1617" s="22">
        <f t="shared" ca="1" si="403"/>
        <v>0.913330255741715</v>
      </c>
      <c r="P1617" s="22">
        <f t="shared" ca="1" si="403"/>
        <v>0.4564233308348693</v>
      </c>
      <c r="Q1617" s="22">
        <f t="shared" ca="1" si="403"/>
        <v>0.12079823770401808</v>
      </c>
      <c r="R1617" s="22">
        <f t="shared" ca="1" si="403"/>
        <v>0.1868533859264</v>
      </c>
      <c r="S1617" s="22">
        <f t="shared" ca="1" si="403"/>
        <v>0.99924982179284094</v>
      </c>
      <c r="T1617" s="22">
        <f t="shared" ca="1" si="397"/>
        <v>-9.9109823894015306E-3</v>
      </c>
      <c r="U1617" s="25">
        <f t="shared" ca="1" si="398"/>
        <v>0.49752227468436155</v>
      </c>
      <c r="V1617" s="22">
        <f t="shared" ca="1" si="394"/>
        <v>7.3571912792126668E-3</v>
      </c>
      <c r="W1617" s="22">
        <f t="shared" ca="1" si="394"/>
        <v>4.8328146103786398E-4</v>
      </c>
      <c r="X1617" s="22">
        <f t="shared" ca="1" si="394"/>
        <v>-6.7521109035710526E-4</v>
      </c>
      <c r="Y1617" s="22">
        <f t="shared" ca="1" si="394"/>
        <v>-7.3380955278437023E-4</v>
      </c>
      <c r="Z1617" s="22">
        <f t="shared" ca="1" si="394"/>
        <v>-5.5834930853471327E-4</v>
      </c>
      <c r="AA1617" s="10">
        <f t="shared" ca="1" si="399"/>
        <v>0</v>
      </c>
      <c r="AB1617" s="10">
        <f t="shared" ca="1" si="400"/>
        <v>0</v>
      </c>
      <c r="AC1617" s="5">
        <f t="shared" ca="1" si="402"/>
        <v>0.57703795346256503</v>
      </c>
    </row>
    <row r="1618" spans="1:29" x14ac:dyDescent="0.2">
      <c r="A1618" s="8">
        <v>44396</v>
      </c>
      <c r="B1618" s="3">
        <v>125958</v>
      </c>
      <c r="C1618" s="3">
        <v>125958</v>
      </c>
      <c r="D1618" s="3">
        <v>123317</v>
      </c>
      <c r="E1618" s="3">
        <v>124395</v>
      </c>
      <c r="F1618" s="3">
        <v>124395</v>
      </c>
      <c r="G1618" s="5">
        <f t="shared" si="395"/>
        <v>1.2331685357128475E-2</v>
      </c>
      <c r="H1618" s="24">
        <f t="shared" si="396"/>
        <v>1</v>
      </c>
      <c r="I1618" s="3">
        <f t="shared" si="391"/>
        <v>127119.21052631579</v>
      </c>
      <c r="J1618" s="10">
        <f t="shared" si="401"/>
        <v>-1.2424579231502086E-2</v>
      </c>
      <c r="K1618" s="10">
        <f t="shared" si="388"/>
        <v>-1.5342262616134584E-3</v>
      </c>
      <c r="L1618" s="10">
        <f t="shared" si="393"/>
        <v>7.7753607213752133E-4</v>
      </c>
      <c r="M1618" s="10">
        <f t="shared" si="392"/>
        <v>8.2859812494581633E-4</v>
      </c>
      <c r="N1618" s="10">
        <f t="shared" si="389"/>
        <v>-5.040860139060954E-3</v>
      </c>
      <c r="O1618" s="22">
        <f t="shared" ca="1" si="403"/>
        <v>0.913330255741715</v>
      </c>
      <c r="P1618" s="22">
        <f t="shared" ca="1" si="403"/>
        <v>0.4564233308348693</v>
      </c>
      <c r="Q1618" s="22">
        <f t="shared" ca="1" si="403"/>
        <v>0.12079823770401808</v>
      </c>
      <c r="R1618" s="22">
        <f t="shared" ca="1" si="403"/>
        <v>0.1868533859264</v>
      </c>
      <c r="S1618" s="22">
        <f t="shared" ca="1" si="403"/>
        <v>0.99924982179284094</v>
      </c>
      <c r="T1618" s="22">
        <f t="shared" ca="1" si="397"/>
        <v>-1.6836328030726329E-2</v>
      </c>
      <c r="U1618" s="25">
        <f t="shared" ca="1" si="398"/>
        <v>0.4957910174157133</v>
      </c>
      <c r="V1618" s="22">
        <f t="shared" ca="1" si="394"/>
        <v>-7.8301756643851441E-3</v>
      </c>
      <c r="W1618" s="22">
        <f t="shared" ca="1" si="394"/>
        <v>-9.668948069393845E-4</v>
      </c>
      <c r="X1618" s="22">
        <f t="shared" ca="1" si="394"/>
        <v>4.9001611376877068E-4</v>
      </c>
      <c r="Y1618" s="22">
        <f t="shared" ca="1" si="394"/>
        <v>5.2219626537175761E-4</v>
      </c>
      <c r="Z1618" s="22">
        <f t="shared" ca="1" si="394"/>
        <v>-3.176833569411132E-3</v>
      </c>
      <c r="AA1618" s="10">
        <f t="shared" ca="1" si="399"/>
        <v>0</v>
      </c>
      <c r="AB1618" s="10">
        <f t="shared" ca="1" si="400"/>
        <v>0</v>
      </c>
      <c r="AC1618" s="5">
        <f t="shared" ca="1" si="402"/>
        <v>0.57703795346256503</v>
      </c>
    </row>
    <row r="1619" spans="1:29" x14ac:dyDescent="0.2">
      <c r="A1619" s="8">
        <v>44397</v>
      </c>
      <c r="B1619" s="3">
        <v>124395</v>
      </c>
      <c r="C1619" s="3">
        <v>125631</v>
      </c>
      <c r="D1619" s="3">
        <v>123631</v>
      </c>
      <c r="E1619" s="3">
        <v>125401</v>
      </c>
      <c r="F1619" s="3">
        <v>125401</v>
      </c>
      <c r="G1619" s="5">
        <f t="shared" si="395"/>
        <v>5.9489158778638362E-3</v>
      </c>
      <c r="H1619" s="24">
        <f t="shared" si="396"/>
        <v>1</v>
      </c>
      <c r="I1619" s="3">
        <f t="shared" si="391"/>
        <v>126942.05263157895</v>
      </c>
      <c r="J1619" s="10">
        <f t="shared" si="401"/>
        <v>8.0871417661481093E-3</v>
      </c>
      <c r="K1619" s="10">
        <f t="shared" si="388"/>
        <v>-1.4647470986204891E-3</v>
      </c>
      <c r="L1619" s="10">
        <f t="shared" si="393"/>
        <v>5.8621313916302315E-4</v>
      </c>
      <c r="M1619" s="10">
        <f t="shared" si="392"/>
        <v>8.7119726267290696E-4</v>
      </c>
      <c r="N1619" s="10">
        <f t="shared" si="389"/>
        <v>-4.3231606132056784E-3</v>
      </c>
      <c r="O1619" s="22">
        <f t="shared" ca="1" si="403"/>
        <v>0.913330255741715</v>
      </c>
      <c r="P1619" s="22">
        <f t="shared" ca="1" si="403"/>
        <v>0.4564233308348693</v>
      </c>
      <c r="Q1619" s="22">
        <f t="shared" ca="1" si="403"/>
        <v>0.12079823770401808</v>
      </c>
      <c r="R1619" s="22">
        <f t="shared" ca="1" si="403"/>
        <v>0.1868533859264</v>
      </c>
      <c r="S1619" s="22">
        <f t="shared" ca="1" si="403"/>
        <v>0.99924982179284094</v>
      </c>
      <c r="T1619" s="22">
        <f t="shared" ca="1" si="397"/>
        <v>2.6313687080549578E-3</v>
      </c>
      <c r="U1619" s="25">
        <f t="shared" ca="1" si="398"/>
        <v>0.50065784179743356</v>
      </c>
      <c r="V1619" s="22">
        <f t="shared" ca="1" si="394"/>
        <v>5.0478047911151971E-3</v>
      </c>
      <c r="W1619" s="22">
        <f t="shared" ca="1" si="394"/>
        <v>-9.1426088919796707E-4</v>
      </c>
      <c r="X1619" s="22">
        <f t="shared" ca="1" si="394"/>
        <v>3.6590053421200217E-4</v>
      </c>
      <c r="Y1619" s="22">
        <f t="shared" ca="1" si="394"/>
        <v>5.4378096040491814E-4</v>
      </c>
      <c r="Z1619" s="22">
        <f t="shared" ca="1" si="394"/>
        <v>-2.6984157675393563E-3</v>
      </c>
      <c r="AA1619" s="10">
        <f t="shared" ca="1" si="399"/>
        <v>0</v>
      </c>
      <c r="AB1619" s="10">
        <f t="shared" ca="1" si="400"/>
        <v>0</v>
      </c>
      <c r="AC1619" s="5">
        <f t="shared" ca="1" si="402"/>
        <v>0.57703795346256503</v>
      </c>
    </row>
    <row r="1620" spans="1:29" x14ac:dyDescent="0.2">
      <c r="A1620" s="8">
        <v>44398</v>
      </c>
      <c r="B1620" s="3">
        <v>125404</v>
      </c>
      <c r="C1620" s="3">
        <v>126112</v>
      </c>
      <c r="D1620" s="3">
        <v>125247</v>
      </c>
      <c r="E1620" s="3">
        <v>125929</v>
      </c>
      <c r="F1620" s="3">
        <v>125929</v>
      </c>
      <c r="G1620" s="5">
        <f t="shared" si="395"/>
        <v>-6.9563007726576309E-3</v>
      </c>
      <c r="H1620" s="24">
        <f t="shared" si="396"/>
        <v>0</v>
      </c>
      <c r="I1620" s="3">
        <f t="shared" si="391"/>
        <v>126810.52631578948</v>
      </c>
      <c r="J1620" s="10">
        <f t="shared" si="401"/>
        <v>4.2104927392923042E-3</v>
      </c>
      <c r="K1620" s="10">
        <f t="shared" si="388"/>
        <v>-1.0615949135956871E-3</v>
      </c>
      <c r="L1620" s="10">
        <f t="shared" si="393"/>
        <v>6.9156395004451145E-4</v>
      </c>
      <c r="M1620" s="10">
        <f t="shared" si="392"/>
        <v>1.2082843804728572E-3</v>
      </c>
      <c r="N1620" s="10">
        <f t="shared" si="389"/>
        <v>-3.8540100710896972E-3</v>
      </c>
      <c r="O1620" s="22">
        <f t="shared" ca="1" si="403"/>
        <v>0.913330255741715</v>
      </c>
      <c r="P1620" s="22">
        <f t="shared" ca="1" si="403"/>
        <v>0.4564233308348693</v>
      </c>
      <c r="Q1620" s="22">
        <f t="shared" ca="1" si="403"/>
        <v>0.12079823770401808</v>
      </c>
      <c r="R1620" s="22">
        <f t="shared" ca="1" si="403"/>
        <v>0.1868533859264</v>
      </c>
      <c r="S1620" s="22">
        <f t="shared" ca="1" si="403"/>
        <v>0.99924982179284094</v>
      </c>
      <c r="T1620" s="22">
        <f t="shared" ca="1" si="397"/>
        <v>-1.8077341873007661E-4</v>
      </c>
      <c r="U1620" s="25">
        <f t="shared" ca="1" si="398"/>
        <v>0.49995480664544062</v>
      </c>
      <c r="V1620" s="22">
        <f t="shared" ca="1" si="394"/>
        <v>-2.6313200826963983E-3</v>
      </c>
      <c r="W1620" s="22">
        <f t="shared" ca="1" si="394"/>
        <v>6.6343684428302565E-4</v>
      </c>
      <c r="X1620" s="22">
        <f t="shared" ca="1" si="394"/>
        <v>-4.3218839762845177E-4</v>
      </c>
      <c r="Y1620" s="22">
        <f t="shared" ca="1" si="394"/>
        <v>-7.5510947359595554E-4</v>
      </c>
      <c r="Z1620" s="22">
        <f t="shared" ca="1" si="394"/>
        <v>2.4085385551993622E-3</v>
      </c>
      <c r="AA1620" s="10">
        <f t="shared" ca="1" si="399"/>
        <v>0</v>
      </c>
      <c r="AB1620" s="10">
        <f t="shared" ca="1" si="400"/>
        <v>0</v>
      </c>
      <c r="AC1620" s="5">
        <f t="shared" ca="1" si="402"/>
        <v>0.57703795346256503</v>
      </c>
    </row>
    <row r="1621" spans="1:29" x14ac:dyDescent="0.2">
      <c r="A1621" s="8">
        <v>44399</v>
      </c>
      <c r="B1621" s="3">
        <v>125930</v>
      </c>
      <c r="C1621" s="3">
        <v>126428</v>
      </c>
      <c r="D1621" s="3">
        <v>125416</v>
      </c>
      <c r="E1621" s="3">
        <v>126147</v>
      </c>
      <c r="F1621" s="3">
        <v>126147</v>
      </c>
      <c r="G1621" s="5">
        <f t="shared" si="395"/>
        <v>-1.133598103799538E-3</v>
      </c>
      <c r="H1621" s="24">
        <f t="shared" si="396"/>
        <v>0</v>
      </c>
      <c r="I1621" s="3">
        <f t="shared" si="391"/>
        <v>126633.31578947368</v>
      </c>
      <c r="J1621" s="10">
        <f t="shared" si="401"/>
        <v>1.7311342105472693E-3</v>
      </c>
      <c r="K1621" s="10">
        <f t="shared" si="388"/>
        <v>-8.4340509831322126E-4</v>
      </c>
      <c r="L1621" s="10">
        <f t="shared" si="393"/>
        <v>5.5310671398706157E-4</v>
      </c>
      <c r="M1621" s="10">
        <f t="shared" si="392"/>
        <v>1.4234470623730843E-3</v>
      </c>
      <c r="N1621" s="10">
        <f t="shared" si="389"/>
        <v>-2.04524613988073E-3</v>
      </c>
      <c r="O1621" s="22">
        <f t="shared" ca="1" si="403"/>
        <v>0.913330255741715</v>
      </c>
      <c r="P1621" s="22">
        <f t="shared" ca="1" si="403"/>
        <v>0.4564233308348693</v>
      </c>
      <c r="Q1621" s="22">
        <f t="shared" ca="1" si="403"/>
        <v>0.12079823770401808</v>
      </c>
      <c r="R1621" s="22">
        <f t="shared" ca="1" si="403"/>
        <v>0.1868533859264</v>
      </c>
      <c r="S1621" s="22">
        <f t="shared" ca="1" si="403"/>
        <v>0.99924982179284094</v>
      </c>
      <c r="T1621" s="22">
        <f t="shared" ca="1" si="397"/>
        <v>-5.1477413416788119E-4</v>
      </c>
      <c r="U1621" s="25">
        <f t="shared" ca="1" si="398"/>
        <v>0.49987130646929989</v>
      </c>
      <c r="V1621" s="22">
        <f t="shared" ca="1" si="394"/>
        <v>-1.0816803277156838E-3</v>
      </c>
      <c r="W1621" s="22">
        <f t="shared" ca="1" si="394"/>
        <v>5.2699247555862058E-4</v>
      </c>
      <c r="X1621" s="22">
        <f t="shared" ca="1" si="394"/>
        <v>-3.4560269677654399E-4</v>
      </c>
      <c r="Y1621" s="22">
        <f t="shared" ca="1" si="394"/>
        <v>-8.8942536952515668E-4</v>
      </c>
      <c r="Z1621" s="22">
        <f t="shared" ca="1" si="394"/>
        <v>1.2779497403300941E-3</v>
      </c>
      <c r="AA1621" s="10">
        <f t="shared" ca="1" si="399"/>
        <v>0</v>
      </c>
      <c r="AB1621" s="10">
        <f t="shared" ca="1" si="400"/>
        <v>0</v>
      </c>
      <c r="AC1621" s="5">
        <f t="shared" ca="1" si="402"/>
        <v>0.57703795346256503</v>
      </c>
    </row>
    <row r="1622" spans="1:29" x14ac:dyDescent="0.2">
      <c r="A1622" s="8">
        <v>44400</v>
      </c>
      <c r="B1622" s="3">
        <v>126140</v>
      </c>
      <c r="C1622" s="3">
        <v>126204</v>
      </c>
      <c r="D1622" s="3">
        <v>124422</v>
      </c>
      <c r="E1622" s="3">
        <v>125053</v>
      </c>
      <c r="F1622" s="3">
        <v>125053</v>
      </c>
      <c r="G1622" s="5">
        <f t="shared" si="395"/>
        <v>-3.5265047619809087E-3</v>
      </c>
      <c r="H1622" s="24">
        <f t="shared" si="396"/>
        <v>0</v>
      </c>
      <c r="I1622" s="3">
        <f t="shared" si="391"/>
        <v>126517.36842105263</v>
      </c>
      <c r="J1622" s="10">
        <f t="shared" si="401"/>
        <v>-8.6724218570397582E-3</v>
      </c>
      <c r="K1622" s="10">
        <f t="shared" si="388"/>
        <v>-1.699831186960521E-3</v>
      </c>
      <c r="L1622" s="10">
        <f t="shared" si="393"/>
        <v>9.0891887344364487E-4</v>
      </c>
      <c r="M1622" s="10">
        <f t="shared" si="392"/>
        <v>1.3094587914557066E-3</v>
      </c>
      <c r="N1622" s="10">
        <f t="shared" si="389"/>
        <v>-1.4136464745108323E-3</v>
      </c>
      <c r="O1622" s="22">
        <f t="shared" ca="1" si="403"/>
        <v>0.913330255741715</v>
      </c>
      <c r="P1622" s="22">
        <f t="shared" ca="1" si="403"/>
        <v>0.4564233308348693</v>
      </c>
      <c r="Q1622" s="22">
        <f t="shared" ca="1" si="403"/>
        <v>0.12079823770401808</v>
      </c>
      <c r="R1622" s="22">
        <f t="shared" ca="1" si="403"/>
        <v>0.1868533859264</v>
      </c>
      <c r="S1622" s="22">
        <f t="shared" ca="1" si="403"/>
        <v>0.99924982179284094</v>
      </c>
      <c r="T1622" s="22">
        <f t="shared" ca="1" si="397"/>
        <v>-9.7547412654901949E-3</v>
      </c>
      <c r="U1622" s="25">
        <f t="shared" ca="1" si="398"/>
        <v>0.49756133402119723</v>
      </c>
      <c r="V1622" s="22">
        <f t="shared" ca="1" si="394"/>
        <v>5.3936989251371662E-3</v>
      </c>
      <c r="W1622" s="22">
        <f t="shared" ca="1" si="394"/>
        <v>1.0571876918765489E-3</v>
      </c>
      <c r="X1622" s="22">
        <f t="shared" ca="1" si="394"/>
        <v>-5.6529016133484867E-4</v>
      </c>
      <c r="Y1622" s="22">
        <f t="shared" ca="1" si="394"/>
        <v>-8.1440070517935811E-4</v>
      </c>
      <c r="Z1622" s="22">
        <f t="shared" ca="1" si="394"/>
        <v>8.7919886691209276E-4</v>
      </c>
      <c r="AA1622" s="10">
        <f t="shared" ca="1" si="399"/>
        <v>0</v>
      </c>
      <c r="AB1622" s="10">
        <f t="shared" ca="1" si="400"/>
        <v>0</v>
      </c>
      <c r="AC1622" s="5">
        <f t="shared" ca="1" si="402"/>
        <v>0.57703795346256503</v>
      </c>
    </row>
    <row r="1623" spans="1:29" x14ac:dyDescent="0.2">
      <c r="A1623" s="8">
        <v>44403</v>
      </c>
      <c r="B1623" s="3">
        <v>125058</v>
      </c>
      <c r="C1623" s="3">
        <v>126214</v>
      </c>
      <c r="D1623" s="3">
        <v>125006</v>
      </c>
      <c r="E1623" s="3">
        <v>126004</v>
      </c>
      <c r="F1623" s="3">
        <v>126004</v>
      </c>
      <c r="G1623" s="5">
        <f t="shared" si="395"/>
        <v>2.2380241897081987E-3</v>
      </c>
      <c r="H1623" s="24">
        <f t="shared" si="396"/>
        <v>1</v>
      </c>
      <c r="I1623" s="3">
        <f t="shared" si="391"/>
        <v>126442.36842105263</v>
      </c>
      <c r="J1623" s="10">
        <f t="shared" si="401"/>
        <v>7.604775575156042E-3</v>
      </c>
      <c r="K1623" s="10">
        <f t="shared" ref="K1623:K1686" si="404">AVERAGE(J1604:J1623)</f>
        <v>-4.478719764347272E-4</v>
      </c>
      <c r="L1623" s="10">
        <f t="shared" si="393"/>
        <v>8.9461224644538757E-4</v>
      </c>
      <c r="M1623" s="10">
        <f t="shared" si="392"/>
        <v>1.2762936954376558E-3</v>
      </c>
      <c r="N1623" s="10">
        <f t="shared" ref="N1623:N1686" si="405">AVERAGE(J1619:J1623)</f>
        <v>2.5922244868207935E-3</v>
      </c>
      <c r="O1623" s="22">
        <f t="shared" ca="1" si="403"/>
        <v>0.913330255741715</v>
      </c>
      <c r="P1623" s="22">
        <f t="shared" ca="1" si="403"/>
        <v>0.4564233308348693</v>
      </c>
      <c r="Q1623" s="22">
        <f t="shared" ca="1" si="403"/>
        <v>0.12079823770401808</v>
      </c>
      <c r="R1623" s="22">
        <f t="shared" ca="1" si="403"/>
        <v>0.1868533859264</v>
      </c>
      <c r="S1623" s="22">
        <f t="shared" ca="1" si="403"/>
        <v>0.99924982179284094</v>
      </c>
      <c r="T1623" s="22">
        <f t="shared" ca="1" si="397"/>
        <v>9.6780796393744761E-3</v>
      </c>
      <c r="U1623" s="25">
        <f t="shared" ca="1" si="398"/>
        <v>0.50241950102461397</v>
      </c>
      <c r="V1623" s="22">
        <f t="shared" ca="1" si="394"/>
        <v>4.729874274552826E-3</v>
      </c>
      <c r="W1623" s="22">
        <f t="shared" ca="1" si="394"/>
        <v>-2.7855892901721546E-4</v>
      </c>
      <c r="X1623" s="22">
        <f t="shared" ca="1" si="394"/>
        <v>5.5641398070779065E-4</v>
      </c>
      <c r="Y1623" s="22">
        <f t="shared" ca="1" si="394"/>
        <v>7.9380497914307755E-4</v>
      </c>
      <c r="Z1623" s="22">
        <f t="shared" ca="1" si="394"/>
        <v>1.6122626884788765E-3</v>
      </c>
      <c r="AA1623" s="10">
        <f t="shared" ca="1" si="399"/>
        <v>1.2380241897081987E-3</v>
      </c>
      <c r="AB1623" s="10">
        <f t="shared" ca="1" si="400"/>
        <v>0</v>
      </c>
      <c r="AC1623" s="5">
        <f t="shared" ca="1" si="402"/>
        <v>0.57827597765227323</v>
      </c>
    </row>
    <row r="1624" spans="1:29" x14ac:dyDescent="0.2">
      <c r="A1624" s="8">
        <v>44404</v>
      </c>
      <c r="B1624" s="3">
        <v>126004</v>
      </c>
      <c r="C1624" s="3">
        <v>126026</v>
      </c>
      <c r="D1624" s="3">
        <v>123670</v>
      </c>
      <c r="E1624" s="3">
        <v>124612</v>
      </c>
      <c r="F1624" s="3">
        <v>124612</v>
      </c>
      <c r="G1624" s="5">
        <f t="shared" si="395"/>
        <v>8.5304786055917514E-3</v>
      </c>
      <c r="H1624" s="24">
        <f t="shared" si="396"/>
        <v>1</v>
      </c>
      <c r="I1624" s="3">
        <f t="shared" si="391"/>
        <v>126299.47368421052</v>
      </c>
      <c r="J1624" s="10">
        <f t="shared" si="401"/>
        <v>-1.1047268340687588E-2</v>
      </c>
      <c r="K1624" s="10">
        <f t="shared" si="404"/>
        <v>-1.0682086128065093E-3</v>
      </c>
      <c r="L1624" s="10">
        <f t="shared" si="393"/>
        <v>4.7897896022414788E-4</v>
      </c>
      <c r="M1624" s="10">
        <f t="shared" si="392"/>
        <v>1.1977378131783501E-3</v>
      </c>
      <c r="N1624" s="10">
        <f t="shared" si="405"/>
        <v>-1.2346575345463461E-3</v>
      </c>
      <c r="O1624" s="22">
        <f t="shared" ca="1" si="403"/>
        <v>0.913330255741715</v>
      </c>
      <c r="P1624" s="22">
        <f t="shared" ca="1" si="403"/>
        <v>0.4564233308348693</v>
      </c>
      <c r="Q1624" s="22">
        <f t="shared" ca="1" si="403"/>
        <v>0.12079823770401808</v>
      </c>
      <c r="R1624" s="22">
        <f t="shared" ca="1" si="403"/>
        <v>0.1868533859264</v>
      </c>
      <c r="S1624" s="22">
        <f t="shared" ca="1" si="403"/>
        <v>0.99924982179284094</v>
      </c>
      <c r="T1624" s="22">
        <f t="shared" ca="1" si="397"/>
        <v>-1.1529429893164977E-2</v>
      </c>
      <c r="U1624" s="25">
        <f t="shared" ca="1" si="398"/>
        <v>0.49711767445505972</v>
      </c>
      <c r="V1624" s="22">
        <f t="shared" ca="1" si="394"/>
        <v>-6.9441142236724464E-3</v>
      </c>
      <c r="W1624" s="22">
        <f t="shared" ca="1" si="394"/>
        <v>-6.7145672516337267E-4</v>
      </c>
      <c r="X1624" s="22">
        <f t="shared" ca="1" si="394"/>
        <v>3.01077561253964E-4</v>
      </c>
      <c r="Y1624" s="22">
        <f t="shared" ca="1" si="394"/>
        <v>7.5287645128428596E-4</v>
      </c>
      <c r="Z1624" s="22">
        <f t="shared" ca="1" si="394"/>
        <v>-7.7608352423473516E-4</v>
      </c>
      <c r="AA1624" s="10">
        <f t="shared" ca="1" si="399"/>
        <v>0</v>
      </c>
      <c r="AB1624" s="10">
        <f t="shared" ca="1" si="400"/>
        <v>0</v>
      </c>
      <c r="AC1624" s="5">
        <f t="shared" ca="1" si="402"/>
        <v>0.57827597765227323</v>
      </c>
    </row>
    <row r="1625" spans="1:29" x14ac:dyDescent="0.2">
      <c r="A1625" s="8">
        <v>44405</v>
      </c>
      <c r="B1625" s="3">
        <v>124615</v>
      </c>
      <c r="C1625" s="3">
        <v>126712</v>
      </c>
      <c r="D1625" s="3">
        <v>124542</v>
      </c>
      <c r="E1625" s="3">
        <v>126286</v>
      </c>
      <c r="F1625" s="3">
        <v>126286</v>
      </c>
      <c r="G1625" s="5">
        <f t="shared" si="395"/>
        <v>-3.5514625532521382E-2</v>
      </c>
      <c r="H1625" s="24">
        <f t="shared" si="396"/>
        <v>0</v>
      </c>
      <c r="I1625" s="3">
        <f t="shared" si="391"/>
        <v>126272.31578947368</v>
      </c>
      <c r="J1625" s="10">
        <f t="shared" si="401"/>
        <v>1.3433698199210253E-2</v>
      </c>
      <c r="K1625" s="10">
        <f t="shared" si="404"/>
        <v>-3.5650141592543652E-4</v>
      </c>
      <c r="L1625" s="10">
        <f t="shared" si="393"/>
        <v>5.7420505292406611E-4</v>
      </c>
      <c r="M1625" s="10">
        <f t="shared" si="392"/>
        <v>1.1966236511209494E-3</v>
      </c>
      <c r="N1625" s="10">
        <f t="shared" si="405"/>
        <v>6.0998355743724364E-4</v>
      </c>
      <c r="O1625" s="22">
        <f t="shared" ca="1" si="403"/>
        <v>0.913330255741715</v>
      </c>
      <c r="P1625" s="22">
        <f t="shared" ca="1" si="403"/>
        <v>0.4564233308348693</v>
      </c>
      <c r="Q1625" s="22">
        <f t="shared" ca="1" si="403"/>
        <v>0.12079823770401808</v>
      </c>
      <c r="R1625" s="22">
        <f t="shared" ca="1" si="403"/>
        <v>0.1868533859264</v>
      </c>
      <c r="S1625" s="22">
        <f t="shared" ca="1" si="403"/>
        <v>0.99924982179284094</v>
      </c>
      <c r="T1625" s="22">
        <f t="shared" ca="1" si="397"/>
        <v>1.300916954856894E-2</v>
      </c>
      <c r="U1625" s="25">
        <f t="shared" ca="1" si="398"/>
        <v>0.50325224652016343</v>
      </c>
      <c r="V1625" s="22">
        <f t="shared" ca="1" si="394"/>
        <v>-8.4503159625573671E-3</v>
      </c>
      <c r="W1625" s="22">
        <f t="shared" ca="1" si="394"/>
        <v>2.2425318486357854E-4</v>
      </c>
      <c r="X1625" s="22">
        <f t="shared" ca="1" si="394"/>
        <v>-3.6119719622632193E-4</v>
      </c>
      <c r="Y1625" s="22">
        <f t="shared" ca="1" si="394"/>
        <v>-7.5272257797450717E-4</v>
      </c>
      <c r="Z1625" s="22">
        <f t="shared" ca="1" si="394"/>
        <v>-3.8370325995655438E-4</v>
      </c>
      <c r="AA1625" s="10">
        <f t="shared" ca="1" si="399"/>
        <v>0</v>
      </c>
      <c r="AB1625" s="10">
        <f t="shared" ca="1" si="400"/>
        <v>0</v>
      </c>
      <c r="AC1625" s="5">
        <f t="shared" ca="1" si="402"/>
        <v>0.57827597765227323</v>
      </c>
    </row>
    <row r="1626" spans="1:29" x14ac:dyDescent="0.2">
      <c r="A1626" s="8">
        <v>44406</v>
      </c>
      <c r="B1626" s="3">
        <v>126285</v>
      </c>
      <c r="C1626" s="3">
        <v>126476</v>
      </c>
      <c r="D1626" s="3">
        <v>124917</v>
      </c>
      <c r="E1626" s="3">
        <v>125675</v>
      </c>
      <c r="F1626" s="3">
        <v>125675</v>
      </c>
      <c r="G1626" s="5">
        <f t="shared" si="395"/>
        <v>-2.5136264173463263E-2</v>
      </c>
      <c r="H1626" s="24">
        <f t="shared" si="396"/>
        <v>0</v>
      </c>
      <c r="I1626" s="3">
        <f t="shared" si="391"/>
        <v>126272.78947368421</v>
      </c>
      <c r="J1626" s="10">
        <f t="shared" si="401"/>
        <v>-4.8382243479087039E-3</v>
      </c>
      <c r="K1626" s="10">
        <f t="shared" si="404"/>
        <v>-3.9225054672494263E-4</v>
      </c>
      <c r="L1626" s="10">
        <f t="shared" si="393"/>
        <v>4.7060785354174461E-4</v>
      </c>
      <c r="M1626" s="10">
        <f t="shared" si="392"/>
        <v>9.2532899305316834E-4</v>
      </c>
      <c r="N1626" s="10">
        <f t="shared" si="405"/>
        <v>-7.0388815425395104E-4</v>
      </c>
      <c r="O1626" s="22">
        <f t="shared" ca="1" si="403"/>
        <v>0.913330255741715</v>
      </c>
      <c r="P1626" s="22">
        <f t="shared" ca="1" si="403"/>
        <v>0.4564233308348693</v>
      </c>
      <c r="Q1626" s="22">
        <f t="shared" ca="1" si="403"/>
        <v>0.12079823770401808</v>
      </c>
      <c r="R1626" s="22">
        <f t="shared" ca="1" si="403"/>
        <v>0.1868533859264</v>
      </c>
      <c r="S1626" s="22">
        <f t="shared" ca="1" si="403"/>
        <v>0.99924982179284094</v>
      </c>
      <c r="T1626" s="22">
        <f t="shared" ca="1" si="397"/>
        <v>-5.0715396399642343E-3</v>
      </c>
      <c r="U1626" s="25">
        <f t="shared" ca="1" si="398"/>
        <v>0.49873211780755633</v>
      </c>
      <c r="V1626" s="22">
        <f t="shared" ca="1" si="394"/>
        <v>3.0162029497113789E-3</v>
      </c>
      <c r="W1626" s="22">
        <f t="shared" ca="1" si="394"/>
        <v>2.4453335996481123E-4</v>
      </c>
      <c r="X1626" s="22">
        <f t="shared" ca="1" si="394"/>
        <v>-2.933821778280083E-4</v>
      </c>
      <c r="Y1626" s="22">
        <f t="shared" ca="1" si="394"/>
        <v>-5.768604011731727E-4</v>
      </c>
      <c r="Z1626" s="22">
        <f t="shared" ca="1" si="394"/>
        <v>4.3881171571660382E-4</v>
      </c>
      <c r="AA1626" s="10">
        <f t="shared" ca="1" si="399"/>
        <v>0</v>
      </c>
      <c r="AB1626" s="10">
        <f t="shared" ca="1" si="400"/>
        <v>0</v>
      </c>
      <c r="AC1626" s="5">
        <f t="shared" ca="1" si="402"/>
        <v>0.57827597765227323</v>
      </c>
    </row>
    <row r="1627" spans="1:29" x14ac:dyDescent="0.2">
      <c r="A1627" s="8">
        <v>44407</v>
      </c>
      <c r="B1627" s="3">
        <v>125672</v>
      </c>
      <c r="C1627" s="3">
        <v>125673</v>
      </c>
      <c r="D1627" s="3">
        <v>121748</v>
      </c>
      <c r="E1627" s="3">
        <v>121801</v>
      </c>
      <c r="F1627" s="3">
        <v>121801</v>
      </c>
      <c r="G1627" s="5">
        <f t="shared" si="395"/>
        <v>1.4581161074211257E-2</v>
      </c>
      <c r="H1627" s="24">
        <f t="shared" si="396"/>
        <v>1</v>
      </c>
      <c r="I1627" s="3">
        <f t="shared" si="391"/>
        <v>125966.42105263157</v>
      </c>
      <c r="J1627" s="10">
        <f t="shared" si="401"/>
        <v>-3.0825542072806855E-2</v>
      </c>
      <c r="K1627" s="10">
        <f t="shared" si="404"/>
        <v>-1.4855851888899152E-3</v>
      </c>
      <c r="L1627" s="10">
        <f t="shared" si="393"/>
        <v>-8.9958931970337554E-5</v>
      </c>
      <c r="M1627" s="10">
        <f t="shared" si="392"/>
        <v>1.0155041551274814E-3</v>
      </c>
      <c r="N1627" s="10">
        <f t="shared" si="405"/>
        <v>-5.1345121974073708E-3</v>
      </c>
      <c r="O1627" s="22">
        <f t="shared" ca="1" si="403"/>
        <v>0.913330255741715</v>
      </c>
      <c r="P1627" s="22">
        <f t="shared" ca="1" si="403"/>
        <v>0.4564233308348693</v>
      </c>
      <c r="Q1627" s="22">
        <f t="shared" ca="1" si="403"/>
        <v>0.12079823770401808</v>
      </c>
      <c r="R1627" s="22">
        <f t="shared" ca="1" si="403"/>
        <v>0.1868533859264</v>
      </c>
      <c r="S1627" s="22">
        <f t="shared" ca="1" si="403"/>
        <v>0.99924982179284094</v>
      </c>
      <c r="T1627" s="22">
        <f t="shared" ca="1" si="397"/>
        <v>-3.3783732853778101E-2</v>
      </c>
      <c r="U1627" s="25">
        <f t="shared" ca="1" si="398"/>
        <v>0.49155487000209197</v>
      </c>
      <c r="V1627" s="22">
        <f t="shared" ca="1" si="394"/>
        <v>-1.9585781889486724E-2</v>
      </c>
      <c r="W1627" s="22">
        <f t="shared" ca="1" si="394"/>
        <v>-9.4390383854814765E-4</v>
      </c>
      <c r="X1627" s="22">
        <f t="shared" ca="1" si="394"/>
        <v>-5.7157665432800355E-5</v>
      </c>
      <c r="Y1627" s="22">
        <f t="shared" ca="1" si="394"/>
        <v>6.4522605452379275E-4</v>
      </c>
      <c r="Z1627" s="22">
        <f t="shared" ca="1" si="394"/>
        <v>-3.2623412029481645E-3</v>
      </c>
      <c r="AA1627" s="10">
        <f t="shared" ca="1" si="399"/>
        <v>0</v>
      </c>
      <c r="AB1627" s="10">
        <f t="shared" ca="1" si="400"/>
        <v>0</v>
      </c>
      <c r="AC1627" s="5">
        <f t="shared" ca="1" si="402"/>
        <v>0.57827597765227323</v>
      </c>
    </row>
    <row r="1628" spans="1:29" x14ac:dyDescent="0.2">
      <c r="A1628" s="8">
        <v>44410</v>
      </c>
      <c r="B1628" s="3">
        <v>121803</v>
      </c>
      <c r="C1628" s="3">
        <v>124536</v>
      </c>
      <c r="D1628" s="3">
        <v>121797</v>
      </c>
      <c r="E1628" s="3">
        <v>122516</v>
      </c>
      <c r="F1628" s="3">
        <v>122516</v>
      </c>
      <c r="G1628" s="5">
        <f t="shared" si="395"/>
        <v>-5.8359724444154715E-3</v>
      </c>
      <c r="H1628" s="24">
        <f t="shared" si="396"/>
        <v>0</v>
      </c>
      <c r="I1628" s="3">
        <f t="shared" ref="I1628:I1691" si="406">AVERAGE(F1610:F1628)</f>
        <v>125734.63157894737</v>
      </c>
      <c r="J1628" s="10">
        <f t="shared" si="401"/>
        <v>5.8702309504847783E-3</v>
      </c>
      <c r="K1628" s="10">
        <f t="shared" si="404"/>
        <v>-1.9703271069013038E-3</v>
      </c>
      <c r="L1628" s="10">
        <f t="shared" si="393"/>
        <v>1.6845210833351664E-5</v>
      </c>
      <c r="M1628" s="10">
        <f t="shared" si="392"/>
        <v>1.0092044756980368E-3</v>
      </c>
      <c r="N1628" s="10">
        <f t="shared" si="405"/>
        <v>-5.4814211223416232E-3</v>
      </c>
      <c r="O1628" s="22">
        <f t="shared" ca="1" si="403"/>
        <v>0.913330255741715</v>
      </c>
      <c r="P1628" s="22">
        <f t="shared" ca="1" si="403"/>
        <v>0.4564233308348693</v>
      </c>
      <c r="Q1628" s="22">
        <f t="shared" ca="1" si="403"/>
        <v>0.12079823770401808</v>
      </c>
      <c r="R1628" s="22">
        <f t="shared" ca="1" si="403"/>
        <v>0.1868533859264</v>
      </c>
      <c r="S1628" s="22">
        <f t="shared" ca="1" si="403"/>
        <v>0.99924982179284094</v>
      </c>
      <c r="T1628" s="22">
        <f t="shared" ca="1" si="397"/>
        <v>-8.245446602096352E-4</v>
      </c>
      <c r="U1628" s="25">
        <f t="shared" ca="1" si="398"/>
        <v>0.49979386384662644</v>
      </c>
      <c r="V1628" s="22">
        <f t="shared" ca="1" si="394"/>
        <v>-3.6673811371793412E-3</v>
      </c>
      <c r="W1628" s="22">
        <f t="shared" ca="1" si="394"/>
        <v>1.2309465380278182E-3</v>
      </c>
      <c r="X1628" s="22">
        <f t="shared" ca="1" si="394"/>
        <v>-1.0523914473406061E-5</v>
      </c>
      <c r="Y1628" s="22">
        <f t="shared" ca="1" si="394"/>
        <v>-6.3049264823665887E-4</v>
      </c>
      <c r="Z1628" s="22">
        <f t="shared" ca="1" si="394"/>
        <v>3.4244752205791784E-3</v>
      </c>
      <c r="AA1628" s="10">
        <f t="shared" ca="1" si="399"/>
        <v>0</v>
      </c>
      <c r="AB1628" s="10">
        <f t="shared" ca="1" si="400"/>
        <v>0</v>
      </c>
      <c r="AC1628" s="5">
        <f t="shared" ca="1" si="402"/>
        <v>0.57827597765227323</v>
      </c>
    </row>
    <row r="1629" spans="1:29" x14ac:dyDescent="0.2">
      <c r="A1629" s="8">
        <v>44411</v>
      </c>
      <c r="B1629" s="3">
        <v>122516</v>
      </c>
      <c r="C1629" s="3">
        <v>123765</v>
      </c>
      <c r="D1629" s="3">
        <v>120807</v>
      </c>
      <c r="E1629" s="3">
        <v>123577</v>
      </c>
      <c r="F1629" s="3">
        <v>123577</v>
      </c>
      <c r="G1629" s="5">
        <f t="shared" si="395"/>
        <v>-1.5731082644828698E-2</v>
      </c>
      <c r="H1629" s="24">
        <f t="shared" si="396"/>
        <v>0</v>
      </c>
      <c r="I1629" s="3">
        <f t="shared" si="406"/>
        <v>125654.73684210527</v>
      </c>
      <c r="J1629" s="10">
        <f t="shared" si="401"/>
        <v>8.6600933755591747E-3</v>
      </c>
      <c r="K1629" s="10">
        <f t="shared" si="404"/>
        <v>-1.2622914873468339E-3</v>
      </c>
      <c r="L1629" s="10">
        <f t="shared" si="393"/>
        <v>2.078138447115574E-4</v>
      </c>
      <c r="M1629" s="10">
        <f t="shared" si="392"/>
        <v>9.6601227007645613E-4</v>
      </c>
      <c r="N1629" s="10">
        <f t="shared" si="405"/>
        <v>-1.5399487790922705E-3</v>
      </c>
      <c r="O1629" s="22">
        <f t="shared" ca="1" si="403"/>
        <v>0.913330255741715</v>
      </c>
      <c r="P1629" s="22">
        <f t="shared" ca="1" si="403"/>
        <v>0.4564233308348693</v>
      </c>
      <c r="Q1629" s="22">
        <f t="shared" ca="1" si="403"/>
        <v>0.12079823770401808</v>
      </c>
      <c r="R1629" s="22">
        <f t="shared" ca="1" si="403"/>
        <v>0.1868533859264</v>
      </c>
      <c r="S1629" s="22">
        <f t="shared" ca="1" si="403"/>
        <v>0.99924982179284094</v>
      </c>
      <c r="T1629" s="22">
        <f t="shared" ca="1" si="397"/>
        <v>6.0001986789510811E-3</v>
      </c>
      <c r="U1629" s="25">
        <f t="shared" ca="1" si="398"/>
        <v>0.50150004516930691</v>
      </c>
      <c r="V1629" s="22">
        <f t="shared" ca="1" si="394"/>
        <v>-5.4287476616553384E-3</v>
      </c>
      <c r="W1629" s="22">
        <f t="shared" ca="1" si="394"/>
        <v>7.9129192528124372E-4</v>
      </c>
      <c r="X1629" s="22">
        <f t="shared" ca="1" si="394"/>
        <v>-1.3027214310661265E-4</v>
      </c>
      <c r="Y1629" s="22">
        <f t="shared" ca="1" si="394"/>
        <v>-6.0556354589759963E-4</v>
      </c>
      <c r="Z1629" s="22">
        <f t="shared" ca="1" si="394"/>
        <v>9.6534678911892912E-4</v>
      </c>
      <c r="AA1629" s="10">
        <f t="shared" ca="1" si="399"/>
        <v>-1.6731082644828699E-2</v>
      </c>
      <c r="AB1629" s="10">
        <f t="shared" ca="1" si="400"/>
        <v>0</v>
      </c>
      <c r="AC1629" s="5">
        <f t="shared" ca="1" si="402"/>
        <v>0.56154489500744453</v>
      </c>
    </row>
    <row r="1630" spans="1:29" x14ac:dyDescent="0.2">
      <c r="A1630" s="8">
        <v>44412</v>
      </c>
      <c r="B1630" s="3">
        <v>123577</v>
      </c>
      <c r="C1630" s="3">
        <v>123587</v>
      </c>
      <c r="D1630" s="3">
        <v>121072</v>
      </c>
      <c r="E1630" s="3">
        <v>121801</v>
      </c>
      <c r="F1630" s="3">
        <v>121801</v>
      </c>
      <c r="G1630" s="5">
        <f t="shared" si="395"/>
        <v>8.2840042364185074E-3</v>
      </c>
      <c r="H1630" s="24">
        <f t="shared" si="396"/>
        <v>1</v>
      </c>
      <c r="I1630" s="3">
        <f t="shared" si="406"/>
        <v>125380.10526315789</v>
      </c>
      <c r="J1630" s="10">
        <f t="shared" si="401"/>
        <v>-1.4371606366880618E-2</v>
      </c>
      <c r="K1630" s="10">
        <f t="shared" si="404"/>
        <v>-1.2619149824951493E-3</v>
      </c>
      <c r="L1630" s="10">
        <f t="shared" si="393"/>
        <v>-3.1454388951720704E-4</v>
      </c>
      <c r="M1630" s="10">
        <f t="shared" si="392"/>
        <v>6.2650986888902803E-4</v>
      </c>
      <c r="N1630" s="10">
        <f t="shared" si="405"/>
        <v>-7.1010096923104452E-3</v>
      </c>
      <c r="O1630" s="22">
        <f t="shared" ca="1" si="403"/>
        <v>0.913330255741715</v>
      </c>
      <c r="P1630" s="22">
        <f t="shared" ca="1" si="403"/>
        <v>0.4564233308348693</v>
      </c>
      <c r="Q1630" s="22">
        <f t="shared" ca="1" si="403"/>
        <v>0.12079823770401808</v>
      </c>
      <c r="R1630" s="22">
        <f t="shared" ca="1" si="403"/>
        <v>0.1868533859264</v>
      </c>
      <c r="S1630" s="22">
        <f t="shared" ca="1" si="403"/>
        <v>0.99924982179284094</v>
      </c>
      <c r="T1630" s="22">
        <f t="shared" ca="1" si="397"/>
        <v>-2.0718603884829673E-2</v>
      </c>
      <c r="U1630" s="25">
        <f t="shared" ca="1" si="398"/>
        <v>0.4948205343058234</v>
      </c>
      <c r="V1630" s="22">
        <f t="shared" ca="1" si="394"/>
        <v>-9.0743266845403573E-3</v>
      </c>
      <c r="W1630" s="22">
        <f t="shared" ca="1" si="394"/>
        <v>-7.9678141099563649E-4</v>
      </c>
      <c r="X1630" s="22">
        <f t="shared" ca="1" si="394"/>
        <v>-1.9860507846101207E-4</v>
      </c>
      <c r="Y1630" s="22">
        <f t="shared" ca="1" si="394"/>
        <v>3.9558244751881276E-4</v>
      </c>
      <c r="Z1630" s="22">
        <f t="shared" ca="1" si="394"/>
        <v>-4.483624174859621E-3</v>
      </c>
      <c r="AA1630" s="10">
        <f t="shared" ca="1" si="399"/>
        <v>0</v>
      </c>
      <c r="AB1630" s="10">
        <f t="shared" ca="1" si="400"/>
        <v>0</v>
      </c>
      <c r="AC1630" s="5">
        <f t="shared" ca="1" si="402"/>
        <v>0.56154489500744453</v>
      </c>
    </row>
    <row r="1631" spans="1:29" x14ac:dyDescent="0.2">
      <c r="A1631" s="8">
        <v>44413</v>
      </c>
      <c r="B1631" s="3">
        <v>121801</v>
      </c>
      <c r="C1631" s="3">
        <v>123541</v>
      </c>
      <c r="D1631" s="3">
        <v>121128</v>
      </c>
      <c r="E1631" s="3">
        <v>121633</v>
      </c>
      <c r="F1631" s="3">
        <v>121633</v>
      </c>
      <c r="G1631" s="5">
        <f t="shared" si="395"/>
        <v>1.1394933940624741E-2</v>
      </c>
      <c r="H1631" s="24">
        <f t="shared" si="396"/>
        <v>1</v>
      </c>
      <c r="I1631" s="3">
        <f t="shared" si="406"/>
        <v>125180.36842105263</v>
      </c>
      <c r="J1631" s="10">
        <f t="shared" si="401"/>
        <v>-1.3792990205334643E-3</v>
      </c>
      <c r="K1631" s="10">
        <f t="shared" si="404"/>
        <v>-2.0998954817052053E-3</v>
      </c>
      <c r="L1631" s="10">
        <f t="shared" si="393"/>
        <v>-1.7378621667710315E-4</v>
      </c>
      <c r="M1631" s="10">
        <f t="shared" si="392"/>
        <v>6.8437902298203017E-4</v>
      </c>
      <c r="N1631" s="10">
        <f t="shared" si="405"/>
        <v>-6.4092246268353968E-3</v>
      </c>
      <c r="O1631" s="22">
        <f t="shared" ca="1" si="403"/>
        <v>0.913330255741715</v>
      </c>
      <c r="P1631" s="22">
        <f t="shared" ca="1" si="403"/>
        <v>0.4564233308348693</v>
      </c>
      <c r="Q1631" s="22">
        <f t="shared" ca="1" si="403"/>
        <v>0.12079823770401808</v>
      </c>
      <c r="R1631" s="22">
        <f t="shared" ca="1" si="403"/>
        <v>0.1868533859264</v>
      </c>
      <c r="S1631" s="22">
        <f t="shared" ca="1" si="403"/>
        <v>0.99924982179284094</v>
      </c>
      <c r="T1631" s="22">
        <f t="shared" ca="1" si="397"/>
        <v>-8.5157279145393148E-3</v>
      </c>
      <c r="U1631" s="25">
        <f t="shared" ca="1" si="398"/>
        <v>0.49787108088669557</v>
      </c>
      <c r="V1631" s="22">
        <f t="shared" ca="1" si="394"/>
        <v>-8.6571671286897098E-4</v>
      </c>
      <c r="W1631" s="22">
        <f t="shared" ca="1" si="394"/>
        <v>-1.3179989159182678E-3</v>
      </c>
      <c r="X1631" s="22">
        <f t="shared" ca="1" si="394"/>
        <v>-1.0907687891016401E-4</v>
      </c>
      <c r="Y1631" s="22">
        <f t="shared" ca="1" si="394"/>
        <v>4.2955033630295148E-4</v>
      </c>
      <c r="Z1631" s="22">
        <f t="shared" ca="1" si="394"/>
        <v>-4.0227483623071127E-3</v>
      </c>
      <c r="AA1631" s="10">
        <f t="shared" ca="1" si="399"/>
        <v>0</v>
      </c>
      <c r="AB1631" s="10">
        <f t="shared" ca="1" si="400"/>
        <v>0</v>
      </c>
      <c r="AC1631" s="5">
        <f t="shared" ca="1" si="402"/>
        <v>0.56154489500744453</v>
      </c>
    </row>
    <row r="1632" spans="1:29" x14ac:dyDescent="0.2">
      <c r="A1632" s="8">
        <v>44414</v>
      </c>
      <c r="B1632" s="3">
        <v>121633</v>
      </c>
      <c r="C1632" s="3">
        <v>123287</v>
      </c>
      <c r="D1632" s="3">
        <v>121568</v>
      </c>
      <c r="E1632" s="3">
        <v>122810</v>
      </c>
      <c r="F1632" s="3">
        <v>122810</v>
      </c>
      <c r="G1632" s="5">
        <f t="shared" si="395"/>
        <v>-4.9507369106750465E-3</v>
      </c>
      <c r="H1632" s="24">
        <f t="shared" si="396"/>
        <v>0</v>
      </c>
      <c r="I1632" s="3">
        <f t="shared" si="406"/>
        <v>124928.57894736843</v>
      </c>
      <c r="J1632" s="10">
        <f t="shared" si="401"/>
        <v>9.6766502511653751E-3</v>
      </c>
      <c r="K1632" s="10">
        <f t="shared" si="404"/>
        <v>-9.8977871246093137E-4</v>
      </c>
      <c r="L1632" s="10">
        <f t="shared" si="393"/>
        <v>-1.4303332028227754E-4</v>
      </c>
      <c r="M1632" s="10">
        <f t="shared" si="392"/>
        <v>7.2061644350349563E-4</v>
      </c>
      <c r="N1632" s="10">
        <f t="shared" si="405"/>
        <v>1.6912138379590492E-3</v>
      </c>
      <c r="O1632" s="22">
        <f t="shared" ca="1" si="403"/>
        <v>0.913330255741715</v>
      </c>
      <c r="P1632" s="22">
        <f t="shared" ca="1" si="403"/>
        <v>0.4564233308348693</v>
      </c>
      <c r="Q1632" s="22">
        <f t="shared" ca="1" si="403"/>
        <v>0.12079823770401808</v>
      </c>
      <c r="R1632" s="22">
        <f t="shared" ca="1" si="403"/>
        <v>0.1868533859264</v>
      </c>
      <c r="S1632" s="22">
        <f t="shared" ca="1" si="403"/>
        <v>0.99924982179284094</v>
      </c>
      <c r="T1632" s="22">
        <f t="shared" ca="1" si="397"/>
        <v>1.0193535927483118E-2</v>
      </c>
      <c r="U1632" s="25">
        <f t="shared" ca="1" si="398"/>
        <v>0.50254836191560603</v>
      </c>
      <c r="V1632" s="22">
        <f t="shared" ca="1" si="394"/>
        <v>-6.0785730109678589E-3</v>
      </c>
      <c r="W1632" s="22">
        <f t="shared" ca="1" si="394"/>
        <v>6.2174843693156762E-4</v>
      </c>
      <c r="X1632" s="22">
        <f t="shared" ca="1" si="394"/>
        <v>8.9849116974364765E-5</v>
      </c>
      <c r="Y1632" s="22">
        <f t="shared" ca="1" si="394"/>
        <v>-4.5266900746076513E-4</v>
      </c>
      <c r="Z1632" s="22">
        <f t="shared" ca="1" si="394"/>
        <v>-1.0623683324666186E-3</v>
      </c>
      <c r="AA1632" s="10">
        <f t="shared" ca="1" si="399"/>
        <v>-5.9507369106750465E-3</v>
      </c>
      <c r="AB1632" s="10">
        <f t="shared" ca="1" si="400"/>
        <v>0</v>
      </c>
      <c r="AC1632" s="5">
        <f t="shared" ca="1" si="402"/>
        <v>0.55559415809676949</v>
      </c>
    </row>
    <row r="1633" spans="1:29" x14ac:dyDescent="0.2">
      <c r="A1633" s="8">
        <v>44417</v>
      </c>
      <c r="B1633" s="3">
        <v>122809</v>
      </c>
      <c r="C1633" s="3">
        <v>123597</v>
      </c>
      <c r="D1633" s="3">
        <v>122258</v>
      </c>
      <c r="E1633" s="3">
        <v>123019</v>
      </c>
      <c r="F1633" s="3">
        <v>123019</v>
      </c>
      <c r="G1633" s="5">
        <f t="shared" si="395"/>
        <v>-7.8280590803047057E-3</v>
      </c>
      <c r="H1633" s="24">
        <f t="shared" si="396"/>
        <v>0</v>
      </c>
      <c r="I1633" s="3">
        <f t="shared" si="406"/>
        <v>124657.57894736843</v>
      </c>
      <c r="J1633" s="10">
        <f t="shared" si="401"/>
        <v>1.701815813044627E-3</v>
      </c>
      <c r="K1633" s="10">
        <f t="shared" si="404"/>
        <v>-1.7681314910276912E-3</v>
      </c>
      <c r="L1633" s="10">
        <f t="shared" si="393"/>
        <v>-1.6997015486541089E-4</v>
      </c>
      <c r="M1633" s="10">
        <f t="shared" si="392"/>
        <v>8.1007628694795722E-4</v>
      </c>
      <c r="N1633" s="10">
        <f t="shared" si="405"/>
        <v>8.5753081047101887E-4</v>
      </c>
      <c r="O1633" s="22">
        <f t="shared" ca="1" si="403"/>
        <v>0.913330255741715</v>
      </c>
      <c r="P1633" s="22">
        <f t="shared" ca="1" si="403"/>
        <v>0.4564233308348693</v>
      </c>
      <c r="Q1633" s="22">
        <f t="shared" ca="1" si="403"/>
        <v>0.12079823770401808</v>
      </c>
      <c r="R1633" s="22">
        <f t="shared" ca="1" si="403"/>
        <v>0.1868533859264</v>
      </c>
      <c r="S1633" s="22">
        <f t="shared" ca="1" si="403"/>
        <v>0.99924982179284094</v>
      </c>
      <c r="T1633" s="22">
        <f t="shared" ca="1" si="397"/>
        <v>1.7350243187143886E-3</v>
      </c>
      <c r="U1633" s="25">
        <f t="shared" ca="1" si="398"/>
        <v>0.50043375597086692</v>
      </c>
      <c r="V1633" s="22">
        <f t="shared" ca="1" si="394"/>
        <v>-1.0645567979541404E-3</v>
      </c>
      <c r="W1633" s="22">
        <f t="shared" ca="1" si="394"/>
        <v>1.1060400215008224E-3</v>
      </c>
      <c r="X1633" s="22">
        <f t="shared" ca="1" si="394"/>
        <v>1.0632342373618918E-4</v>
      </c>
      <c r="Y1633" s="22">
        <f t="shared" ca="1" si="394"/>
        <v>-5.0673651726685569E-4</v>
      </c>
      <c r="Z1633" s="22">
        <f t="shared" ca="1" si="394"/>
        <v>-5.364213017323208E-4</v>
      </c>
      <c r="AA1633" s="10">
        <f t="shared" ca="1" si="399"/>
        <v>0</v>
      </c>
      <c r="AB1633" s="10">
        <f t="shared" ca="1" si="400"/>
        <v>0</v>
      </c>
      <c r="AC1633" s="5">
        <f t="shared" ca="1" si="402"/>
        <v>0.55559415809676949</v>
      </c>
    </row>
    <row r="1634" spans="1:29" x14ac:dyDescent="0.2">
      <c r="A1634" s="8">
        <v>44418</v>
      </c>
      <c r="B1634" s="3">
        <v>123021</v>
      </c>
      <c r="C1634" s="3">
        <v>123513</v>
      </c>
      <c r="D1634" s="3">
        <v>122061</v>
      </c>
      <c r="E1634" s="3">
        <v>122202</v>
      </c>
      <c r="F1634" s="3">
        <v>122202</v>
      </c>
      <c r="G1634" s="5">
        <f t="shared" si="395"/>
        <v>-1.2282941359388566E-2</v>
      </c>
      <c r="H1634" s="24">
        <f t="shared" si="396"/>
        <v>0</v>
      </c>
      <c r="I1634" s="3">
        <f t="shared" si="406"/>
        <v>124331</v>
      </c>
      <c r="J1634" s="10">
        <f t="shared" si="401"/>
        <v>-6.6412505385347043E-3</v>
      </c>
      <c r="K1634" s="10">
        <f t="shared" si="404"/>
        <v>-2.3251262247980129E-3</v>
      </c>
      <c r="L1634" s="10">
        <f t="shared" si="393"/>
        <v>-4.9480751617925417E-4</v>
      </c>
      <c r="M1634" s="10">
        <f t="shared" si="392"/>
        <v>5.2177093914160917E-4</v>
      </c>
      <c r="N1634" s="10">
        <f t="shared" si="405"/>
        <v>-2.2027379723477567E-3</v>
      </c>
      <c r="O1634" s="22">
        <f t="shared" ca="1" si="403"/>
        <v>0.913330255741715</v>
      </c>
      <c r="P1634" s="22">
        <f t="shared" ca="1" si="403"/>
        <v>0.4564233308348693</v>
      </c>
      <c r="Q1634" s="22">
        <f t="shared" ca="1" si="403"/>
        <v>0.12079823770401808</v>
      </c>
      <c r="R1634" s="22">
        <f t="shared" ca="1" si="403"/>
        <v>0.1868533859264</v>
      </c>
      <c r="S1634" s="22">
        <f t="shared" ca="1" si="403"/>
        <v>0.99924982179284094</v>
      </c>
      <c r="T1634" s="22">
        <f t="shared" ca="1" si="397"/>
        <v>-9.290259644563887E-3</v>
      </c>
      <c r="U1634" s="25">
        <f t="shared" ca="1" si="398"/>
        <v>0.49767745179355483</v>
      </c>
      <c r="V1634" s="22">
        <f t="shared" ca="1" si="394"/>
        <v>4.1314116608604573E-3</v>
      </c>
      <c r="W1634" s="22">
        <f t="shared" ca="1" si="394"/>
        <v>1.4464224083048068E-3</v>
      </c>
      <c r="X1634" s="22">
        <f t="shared" ca="1" si="394"/>
        <v>3.0781153795703738E-4</v>
      </c>
      <c r="Y1634" s="22">
        <f t="shared" ca="1" si="394"/>
        <v>-3.2458503556822128E-4</v>
      </c>
      <c r="Z1634" s="22">
        <f t="shared" ca="1" si="394"/>
        <v>1.3702867091030598E-3</v>
      </c>
      <c r="AA1634" s="10">
        <f t="shared" ca="1" si="399"/>
        <v>0</v>
      </c>
      <c r="AB1634" s="10">
        <f t="shared" ca="1" si="400"/>
        <v>0</v>
      </c>
      <c r="AC1634" s="5">
        <f t="shared" ca="1" si="402"/>
        <v>0.55559415809676949</v>
      </c>
    </row>
    <row r="1635" spans="1:29" x14ac:dyDescent="0.2">
      <c r="A1635" s="8">
        <v>44419</v>
      </c>
      <c r="B1635" s="3">
        <v>122203</v>
      </c>
      <c r="C1635" s="3">
        <v>122756</v>
      </c>
      <c r="D1635" s="3">
        <v>120827</v>
      </c>
      <c r="E1635" s="3">
        <v>122056</v>
      </c>
      <c r="F1635" s="3">
        <v>122056</v>
      </c>
      <c r="G1635" s="5">
        <f t="shared" si="395"/>
        <v>-7.0623320443075066E-3</v>
      </c>
      <c r="H1635" s="24">
        <f t="shared" si="396"/>
        <v>0</v>
      </c>
      <c r="I1635" s="3">
        <f t="shared" si="406"/>
        <v>124046.15789473684</v>
      </c>
      <c r="J1635" s="10">
        <f t="shared" si="401"/>
        <v>-1.1947431302270495E-3</v>
      </c>
      <c r="K1635" s="10">
        <f t="shared" si="404"/>
        <v>-2.4781003827449855E-3</v>
      </c>
      <c r="L1635" s="10">
        <f t="shared" si="393"/>
        <v>-6.2303413784911001E-4</v>
      </c>
      <c r="M1635" s="10">
        <f t="shared" si="392"/>
        <v>6.5688611669913134E-4</v>
      </c>
      <c r="N1635" s="10">
        <f t="shared" si="405"/>
        <v>4.3263467498295683E-4</v>
      </c>
      <c r="O1635" s="22">
        <f t="shared" ca="1" si="403"/>
        <v>0.913330255741715</v>
      </c>
      <c r="P1635" s="22">
        <f t="shared" ca="1" si="403"/>
        <v>0.4564233308348693</v>
      </c>
      <c r="Q1635" s="22">
        <f t="shared" ca="1" si="403"/>
        <v>0.12079823770401808</v>
      </c>
      <c r="R1635" s="22">
        <f t="shared" ca="1" si="403"/>
        <v>0.1868533859264</v>
      </c>
      <c r="S1635" s="22">
        <f t="shared" ca="1" si="403"/>
        <v>0.99924982179284094</v>
      </c>
      <c r="T1635" s="22">
        <f t="shared" ca="1" si="397"/>
        <v>-1.7424677884417736E-3</v>
      </c>
      <c r="U1635" s="25">
        <f t="shared" ca="1" si="398"/>
        <v>0.49956438316310764</v>
      </c>
      <c r="V1635" s="22">
        <f t="shared" ca="1" si="394"/>
        <v>7.4606332731440392E-4</v>
      </c>
      <c r="W1635" s="22">
        <f t="shared" ca="1" si="394"/>
        <v>1.5474621868036779E-3</v>
      </c>
      <c r="X1635" s="22">
        <f t="shared" ca="1" si="394"/>
        <v>3.8905678564214285E-4</v>
      </c>
      <c r="Y1635" s="22">
        <f t="shared" ca="1" si="394"/>
        <v>-4.1019582326291099E-4</v>
      </c>
      <c r="Z1635" s="22">
        <f t="shared" ca="1" si="394"/>
        <v>-2.7016088811327213E-4</v>
      </c>
      <c r="AA1635" s="10">
        <f t="shared" ca="1" si="399"/>
        <v>0</v>
      </c>
      <c r="AB1635" s="10">
        <f t="shared" ca="1" si="400"/>
        <v>0</v>
      </c>
      <c r="AC1635" s="5">
        <f t="shared" ca="1" si="402"/>
        <v>0.55559415809676949</v>
      </c>
    </row>
    <row r="1636" spans="1:29" x14ac:dyDescent="0.2">
      <c r="A1636" s="8">
        <v>44420</v>
      </c>
      <c r="B1636" s="3">
        <v>122056</v>
      </c>
      <c r="C1636" s="3">
        <v>122095</v>
      </c>
      <c r="D1636" s="3">
        <v>120534</v>
      </c>
      <c r="E1636" s="3">
        <v>120701</v>
      </c>
      <c r="F1636" s="3">
        <v>120701</v>
      </c>
      <c r="G1636" s="5">
        <f t="shared" si="395"/>
        <v>-1.2601386898203004E-2</v>
      </c>
      <c r="H1636" s="24">
        <f t="shared" si="396"/>
        <v>0</v>
      </c>
      <c r="I1636" s="3">
        <f t="shared" si="406"/>
        <v>123769.36842105263</v>
      </c>
      <c r="J1636" s="10">
        <f t="shared" si="401"/>
        <v>-1.1101461624172471E-2</v>
      </c>
      <c r="K1636" s="10">
        <f t="shared" si="404"/>
        <v>-2.6675391916787306E-3</v>
      </c>
      <c r="L1636" s="10">
        <f t="shared" si="393"/>
        <v>-1.1700617857474049E-3</v>
      </c>
      <c r="M1636" s="10">
        <f t="shared" si="392"/>
        <v>4.2508950890430831E-4</v>
      </c>
      <c r="N1636" s="10">
        <f t="shared" si="405"/>
        <v>-1.5117978457448444E-3</v>
      </c>
      <c r="O1636" s="22">
        <f t="shared" ca="1" si="403"/>
        <v>0.913330255741715</v>
      </c>
      <c r="P1636" s="22">
        <f t="shared" ca="1" si="403"/>
        <v>0.4564233308348693</v>
      </c>
      <c r="Q1636" s="22">
        <f t="shared" ca="1" si="403"/>
        <v>0.12079823770401808</v>
      </c>
      <c r="R1636" s="22">
        <f t="shared" ca="1" si="403"/>
        <v>0.1868533859264</v>
      </c>
      <c r="S1636" s="22">
        <f t="shared" ca="1" si="403"/>
        <v>0.99924982179284094</v>
      </c>
      <c r="T1636" s="22">
        <f t="shared" ca="1" si="397"/>
        <v>-1.2929403622920716E-2</v>
      </c>
      <c r="U1636" s="25">
        <f t="shared" ca="1" si="398"/>
        <v>0.49676769412271826</v>
      </c>
      <c r="V1636" s="22">
        <f t="shared" ca="1" si="394"/>
        <v>6.8932712753864353E-3</v>
      </c>
      <c r="W1636" s="22">
        <f t="shared" ca="1" si="394"/>
        <v>1.6563648921623178E-3</v>
      </c>
      <c r="X1636" s="22">
        <f t="shared" ca="1" si="394"/>
        <v>7.2653075524378719E-4</v>
      </c>
      <c r="Y1636" s="22">
        <f t="shared" ca="1" si="394"/>
        <v>-2.6395238756830126E-4</v>
      </c>
      <c r="Z1636" s="22">
        <f t="shared" ca="1" si="394"/>
        <v>9.3872618012502945E-4</v>
      </c>
      <c r="AA1636" s="10">
        <f t="shared" ca="1" si="399"/>
        <v>0</v>
      </c>
      <c r="AB1636" s="10">
        <f t="shared" ca="1" si="400"/>
        <v>0</v>
      </c>
      <c r="AC1636" s="5">
        <f t="shared" ca="1" si="402"/>
        <v>0.55559415809676949</v>
      </c>
    </row>
    <row r="1637" spans="1:29" x14ac:dyDescent="0.2">
      <c r="A1637" s="8">
        <v>44421</v>
      </c>
      <c r="B1637" s="3">
        <v>120701</v>
      </c>
      <c r="C1637" s="3">
        <v>121275</v>
      </c>
      <c r="D1637" s="3">
        <v>120045</v>
      </c>
      <c r="E1637" s="3">
        <v>121194</v>
      </c>
      <c r="F1637" s="3">
        <v>121194</v>
      </c>
      <c r="G1637" s="5">
        <f t="shared" si="395"/>
        <v>-2.7146558410482413E-2</v>
      </c>
      <c r="H1637" s="24">
        <f t="shared" si="396"/>
        <v>0</v>
      </c>
      <c r="I1637" s="3">
        <f t="shared" si="406"/>
        <v>123600.89473684211</v>
      </c>
      <c r="J1637" s="10">
        <f t="shared" si="401"/>
        <v>4.0844732023761487E-3</v>
      </c>
      <c r="K1637" s="10">
        <f t="shared" si="404"/>
        <v>-1.8717945223654608E-3</v>
      </c>
      <c r="L1637" s="10">
        <f t="shared" si="393"/>
        <v>-1.2963759391540974E-3</v>
      </c>
      <c r="M1637" s="10">
        <f t="shared" si="392"/>
        <v>5.7288473222920073E-4</v>
      </c>
      <c r="N1637" s="10">
        <f t="shared" si="405"/>
        <v>-2.6302332555026898E-3</v>
      </c>
      <c r="O1637" s="22">
        <f t="shared" ca="1" si="403"/>
        <v>0.913330255741715</v>
      </c>
      <c r="P1637" s="22">
        <f t="shared" ca="1" si="403"/>
        <v>0.4564233308348693</v>
      </c>
      <c r="Q1637" s="22">
        <f t="shared" ca="1" si="403"/>
        <v>0.12079823770401808</v>
      </c>
      <c r="R1637" s="22">
        <f t="shared" ca="1" si="403"/>
        <v>0.1868533859264</v>
      </c>
      <c r="S1637" s="22">
        <f t="shared" ca="1" si="403"/>
        <v>0.99924982179284094</v>
      </c>
      <c r="T1637" s="22">
        <f t="shared" ca="1" si="397"/>
        <v>1.9832767523607483E-4</v>
      </c>
      <c r="U1637" s="25">
        <f t="shared" ca="1" si="398"/>
        <v>0.50004958191864657</v>
      </c>
      <c r="V1637" s="22">
        <f t="shared" ca="1" si="394"/>
        <v>-2.5530488714023149E-3</v>
      </c>
      <c r="W1637" s="22">
        <f t="shared" ca="1" si="394"/>
        <v>1.1699875739280428E-3</v>
      </c>
      <c r="X1637" s="22">
        <f t="shared" ca="1" si="394"/>
        <v>8.1031530001104046E-4</v>
      </c>
      <c r="Y1637" s="22">
        <f t="shared" ca="1" si="394"/>
        <v>-3.5808846002723354E-4</v>
      </c>
      <c r="Z1637" s="22">
        <f t="shared" ca="1" si="394"/>
        <v>1.6440587835365038E-3</v>
      </c>
      <c r="AA1637" s="10">
        <f t="shared" ca="1" si="399"/>
        <v>0</v>
      </c>
      <c r="AB1637" s="10">
        <f t="shared" ca="1" si="400"/>
        <v>0</v>
      </c>
      <c r="AC1637" s="5">
        <f t="shared" ca="1" si="402"/>
        <v>0.55559415809676949</v>
      </c>
    </row>
    <row r="1638" spans="1:29" x14ac:dyDescent="0.2">
      <c r="A1638" s="8">
        <v>44424</v>
      </c>
      <c r="B1638" s="3">
        <v>121191</v>
      </c>
      <c r="C1638" s="3">
        <v>121191</v>
      </c>
      <c r="D1638" s="3">
        <v>118684</v>
      </c>
      <c r="E1638" s="3">
        <v>119180</v>
      </c>
      <c r="F1638" s="3">
        <v>119180</v>
      </c>
      <c r="G1638" s="5">
        <f t="shared" si="395"/>
        <v>-2.1287128712871306E-2</v>
      </c>
      <c r="H1638" s="24">
        <f t="shared" si="396"/>
        <v>0</v>
      </c>
      <c r="I1638" s="3">
        <f t="shared" si="406"/>
        <v>123273.47368421052</v>
      </c>
      <c r="J1638" s="10">
        <f t="shared" si="401"/>
        <v>-1.6617984388666129E-2</v>
      </c>
      <c r="K1638" s="10">
        <f t="shared" si="404"/>
        <v>-2.0814647802236629E-3</v>
      </c>
      <c r="L1638" s="10">
        <f t="shared" si="393"/>
        <v>-1.7097535203078706E-3</v>
      </c>
      <c r="M1638" s="10">
        <f t="shared" ref="M1638:M1701" si="407">AVERAGE(J1539:J1638)</f>
        <v>5.5603650542044084E-4</v>
      </c>
      <c r="N1638" s="10">
        <f t="shared" si="405"/>
        <v>-6.2941932958448408E-3</v>
      </c>
      <c r="O1638" s="22">
        <f t="shared" ca="1" si="403"/>
        <v>0.913330255741715</v>
      </c>
      <c r="P1638" s="22">
        <f t="shared" ca="1" si="403"/>
        <v>0.4564233308348693</v>
      </c>
      <c r="Q1638" s="22">
        <f t="shared" ca="1" si="403"/>
        <v>0.12079823770401808</v>
      </c>
      <c r="R1638" s="22">
        <f t="shared" ca="1" si="403"/>
        <v>0.1868533859264</v>
      </c>
      <c r="S1638" s="22">
        <f t="shared" ca="1" si="403"/>
        <v>0.99924982179284094</v>
      </c>
      <c r="T1638" s="22">
        <f t="shared" ca="1" si="397"/>
        <v>-2.2519846457245009E-2</v>
      </c>
      <c r="U1638" s="25">
        <f t="shared" ca="1" si="398"/>
        <v>0.49437027630681857</v>
      </c>
      <c r="V1638" s="22">
        <f t="shared" ca="1" si="394"/>
        <v>1.0267995025646067E-2</v>
      </c>
      <c r="W1638" s="22">
        <f t="shared" ca="1" si="394"/>
        <v>1.2861048313398708E-3</v>
      </c>
      <c r="X1638" s="22">
        <f t="shared" ca="1" si="394"/>
        <v>1.0564302042295522E-3</v>
      </c>
      <c r="Y1638" s="22">
        <f t="shared" ca="1" si="394"/>
        <v>-3.4356633982811087E-4</v>
      </c>
      <c r="Z1638" s="22">
        <f t="shared" ca="1" si="394"/>
        <v>3.8890844966895047E-3</v>
      </c>
      <c r="AA1638" s="10">
        <f t="shared" ca="1" si="399"/>
        <v>0</v>
      </c>
      <c r="AB1638" s="10">
        <f t="shared" ca="1" si="400"/>
        <v>0</v>
      </c>
      <c r="AC1638" s="5">
        <f t="shared" ca="1" si="402"/>
        <v>0.55559415809676949</v>
      </c>
    </row>
    <row r="1639" spans="1:29" x14ac:dyDescent="0.2">
      <c r="A1639" s="8">
        <v>44425</v>
      </c>
      <c r="B1639" s="3">
        <v>119179</v>
      </c>
      <c r="C1639" s="3">
        <v>119179</v>
      </c>
      <c r="D1639" s="3">
        <v>116248</v>
      </c>
      <c r="E1639" s="3">
        <v>117904</v>
      </c>
      <c r="F1639" s="3">
        <v>117904</v>
      </c>
      <c r="G1639" s="5">
        <f t="shared" si="395"/>
        <v>-6.2678111005564086E-3</v>
      </c>
      <c r="H1639" s="24">
        <f t="shared" si="396"/>
        <v>0</v>
      </c>
      <c r="I1639" s="3">
        <f t="shared" si="406"/>
        <v>122851.10526315789</v>
      </c>
      <c r="J1639" s="10">
        <f t="shared" si="401"/>
        <v>-1.070649437825133E-2</v>
      </c>
      <c r="K1639" s="10">
        <f t="shared" si="404"/>
        <v>-3.0211465874436351E-3</v>
      </c>
      <c r="L1639" s="10">
        <f t="shared" si="393"/>
        <v>-2.023786578645841E-3</v>
      </c>
      <c r="M1639" s="10">
        <f t="shared" si="407"/>
        <v>5.5474401841954847E-4</v>
      </c>
      <c r="N1639" s="10">
        <f t="shared" si="405"/>
        <v>-7.1072420637881663E-3</v>
      </c>
      <c r="O1639" s="22">
        <f t="shared" ca="1" si="403"/>
        <v>0.913330255741715</v>
      </c>
      <c r="P1639" s="22">
        <f t="shared" ca="1" si="403"/>
        <v>0.4564233308348693</v>
      </c>
      <c r="Q1639" s="22">
        <f t="shared" ca="1" si="403"/>
        <v>0.12079823770401808</v>
      </c>
      <c r="R1639" s="22">
        <f t="shared" ca="1" si="403"/>
        <v>0.1868533859264</v>
      </c>
      <c r="S1639" s="22">
        <f t="shared" ca="1" si="403"/>
        <v>0.99924982179284094</v>
      </c>
      <c r="T1639" s="22">
        <f t="shared" ca="1" si="397"/>
        <v>-1.8400211456671204E-2</v>
      </c>
      <c r="U1639" s="25">
        <f t="shared" ca="1" si="398"/>
        <v>0.49540007691724602</v>
      </c>
      <c r="V1639" s="22">
        <f t="shared" ca="1" si="394"/>
        <v>6.6294365288880764E-3</v>
      </c>
      <c r="W1639" s="22">
        <f t="shared" ca="1" si="394"/>
        <v>1.8706869716953608E-3</v>
      </c>
      <c r="X1639" s="22">
        <f t="shared" ca="1" si="394"/>
        <v>1.2531239635638286E-3</v>
      </c>
      <c r="Y1639" s="22">
        <f t="shared" ca="1" si="394"/>
        <v>-3.4349621173512216E-4</v>
      </c>
      <c r="Z1639" s="22">
        <f t="shared" ca="1" si="394"/>
        <v>4.4007878295848563E-3</v>
      </c>
      <c r="AA1639" s="10">
        <f t="shared" ca="1" si="399"/>
        <v>0</v>
      </c>
      <c r="AB1639" s="10">
        <f t="shared" ca="1" si="400"/>
        <v>0</v>
      </c>
      <c r="AC1639" s="5">
        <f t="shared" ca="1" si="402"/>
        <v>0.55559415809676949</v>
      </c>
    </row>
    <row r="1640" spans="1:29" x14ac:dyDescent="0.2">
      <c r="A1640" s="8">
        <v>44426</v>
      </c>
      <c r="B1640" s="3">
        <v>117904</v>
      </c>
      <c r="C1640" s="3">
        <v>118739</v>
      </c>
      <c r="D1640" s="3">
        <v>116489</v>
      </c>
      <c r="E1640" s="3">
        <v>116643</v>
      </c>
      <c r="F1640" s="3">
        <v>116643</v>
      </c>
      <c r="G1640" s="5">
        <f t="shared" si="395"/>
        <v>1.2088166456624139E-2</v>
      </c>
      <c r="H1640" s="24">
        <f t="shared" si="396"/>
        <v>1</v>
      </c>
      <c r="I1640" s="3">
        <f t="shared" si="406"/>
        <v>122350.89473684211</v>
      </c>
      <c r="J1640" s="10">
        <f t="shared" si="401"/>
        <v>-1.0695141810286302E-2</v>
      </c>
      <c r="K1640" s="10">
        <f t="shared" si="404"/>
        <v>-3.7664283149225651E-3</v>
      </c>
      <c r="L1640" s="10">
        <f t="shared" si="393"/>
        <v>-2.0864384207853769E-3</v>
      </c>
      <c r="M1640" s="10">
        <f t="shared" si="407"/>
        <v>2.9734285731268794E-4</v>
      </c>
      <c r="N1640" s="10">
        <f t="shared" si="405"/>
        <v>-9.0073217998000166E-3</v>
      </c>
      <c r="O1640" s="22">
        <f t="shared" ca="1" si="403"/>
        <v>0.913330255741715</v>
      </c>
      <c r="P1640" s="22">
        <f t="shared" ca="1" si="403"/>
        <v>0.4564233308348693</v>
      </c>
      <c r="Q1640" s="22">
        <f t="shared" ca="1" si="403"/>
        <v>0.12079823770401808</v>
      </c>
      <c r="R1640" s="22">
        <f t="shared" ca="1" si="403"/>
        <v>0.1868533859264</v>
      </c>
      <c r="S1640" s="22">
        <f t="shared" ca="1" si="403"/>
        <v>0.99924982179284094</v>
      </c>
      <c r="T1640" s="22">
        <f t="shared" ca="1" si="397"/>
        <v>-2.0684325629550276E-2</v>
      </c>
      <c r="U1640" s="25">
        <f t="shared" ca="1" si="398"/>
        <v>0.49482910295158566</v>
      </c>
      <c r="V1640" s="22">
        <f t="shared" ca="1" si="394"/>
        <v>-6.7528706629145004E-3</v>
      </c>
      <c r="W1640" s="22">
        <f t="shared" ca="1" si="394"/>
        <v>-2.3781080908482346E-3</v>
      </c>
      <c r="X1640" s="22">
        <f t="shared" ca="1" si="394"/>
        <v>-1.317369049576171E-3</v>
      </c>
      <c r="Y1640" s="22">
        <f t="shared" ca="1" si="394"/>
        <v>1.8774111588149879E-4</v>
      </c>
      <c r="Z1640" s="22">
        <f t="shared" ca="1" si="394"/>
        <v>-5.6871877168379065E-3</v>
      </c>
      <c r="AA1640" s="10">
        <f t="shared" ca="1" si="399"/>
        <v>0</v>
      </c>
      <c r="AB1640" s="10">
        <f t="shared" ca="1" si="400"/>
        <v>0</v>
      </c>
      <c r="AC1640" s="5">
        <f t="shared" ca="1" si="402"/>
        <v>0.55559415809676949</v>
      </c>
    </row>
    <row r="1641" spans="1:29" x14ac:dyDescent="0.2">
      <c r="A1641" s="8">
        <v>44427</v>
      </c>
      <c r="B1641" s="3">
        <v>116641</v>
      </c>
      <c r="C1641" s="3">
        <v>117453</v>
      </c>
      <c r="D1641" s="3">
        <v>114801</v>
      </c>
      <c r="E1641" s="3">
        <v>117165</v>
      </c>
      <c r="F1641" s="3">
        <v>117165</v>
      </c>
      <c r="G1641" s="5">
        <f t="shared" si="395"/>
        <v>2.6202364187257743E-3</v>
      </c>
      <c r="H1641" s="24">
        <f t="shared" si="396"/>
        <v>1</v>
      </c>
      <c r="I1641" s="3">
        <f t="shared" si="406"/>
        <v>121935.73684210527</v>
      </c>
      <c r="J1641" s="10">
        <f t="shared" si="401"/>
        <v>4.4751935392608466E-3</v>
      </c>
      <c r="K1641" s="10">
        <f t="shared" si="404"/>
        <v>-3.6292253484868863E-3</v>
      </c>
      <c r="L1641" s="10">
        <f t="shared" si="393"/>
        <v>-2.0154263866247859E-3</v>
      </c>
      <c r="M1641" s="10">
        <f t="shared" si="407"/>
        <v>2.5145743006793397E-4</v>
      </c>
      <c r="N1641" s="10">
        <f t="shared" si="405"/>
        <v>-5.8919907671133535E-3</v>
      </c>
      <c r="O1641" s="22">
        <f t="shared" ca="1" si="403"/>
        <v>0.913330255741715</v>
      </c>
      <c r="P1641" s="22">
        <f t="shared" ca="1" si="403"/>
        <v>0.4564233308348693</v>
      </c>
      <c r="Q1641" s="22">
        <f t="shared" ca="1" si="403"/>
        <v>0.12079823770401808</v>
      </c>
      <c r="R1641" s="22">
        <f t="shared" ca="1" si="403"/>
        <v>0.1868533859264</v>
      </c>
      <c r="S1641" s="22">
        <f t="shared" ca="1" si="403"/>
        <v>0.99924982179284094</v>
      </c>
      <c r="T1641" s="22">
        <f t="shared" ca="1" si="397"/>
        <v>-3.6531784697449335E-3</v>
      </c>
      <c r="U1641" s="25">
        <f t="shared" ca="1" si="398"/>
        <v>0.4990867063982764</v>
      </c>
      <c r="V1641" s="22">
        <f t="shared" ca="1" si="394"/>
        <v>2.8020955700692116E-3</v>
      </c>
      <c r="W1641" s="22">
        <f t="shared" ca="1" si="394"/>
        <v>-2.2724014464540116E-3</v>
      </c>
      <c r="X1641" s="22">
        <f t="shared" ca="1" si="394"/>
        <v>-1.2619381262993774E-3</v>
      </c>
      <c r="Y1641" s="22">
        <f t="shared" ca="1" si="394"/>
        <v>1.5744743655728556E-4</v>
      </c>
      <c r="Z1641" s="22">
        <f t="shared" ca="1" si="394"/>
        <v>-3.6892083174896425E-3</v>
      </c>
      <c r="AA1641" s="10">
        <f t="shared" ca="1" si="399"/>
        <v>0</v>
      </c>
      <c r="AB1641" s="10">
        <f t="shared" ca="1" si="400"/>
        <v>0</v>
      </c>
      <c r="AC1641" s="5">
        <f t="shared" ca="1" si="402"/>
        <v>0.55559415809676949</v>
      </c>
    </row>
    <row r="1642" spans="1:29" x14ac:dyDescent="0.2">
      <c r="A1642" s="8">
        <v>44428</v>
      </c>
      <c r="B1642" s="3">
        <v>117163</v>
      </c>
      <c r="C1642" s="3">
        <v>118308</v>
      </c>
      <c r="D1642" s="3">
        <v>116040</v>
      </c>
      <c r="E1642" s="3">
        <v>118053</v>
      </c>
      <c r="F1642" s="3">
        <v>118053</v>
      </c>
      <c r="G1642" s="5">
        <f t="shared" si="395"/>
        <v>1.8279925118378948E-2</v>
      </c>
      <c r="H1642" s="24">
        <f t="shared" si="396"/>
        <v>1</v>
      </c>
      <c r="I1642" s="3">
        <f t="shared" si="406"/>
        <v>121517.26315789473</v>
      </c>
      <c r="J1642" s="10">
        <f t="shared" si="401"/>
        <v>7.5790551785943627E-3</v>
      </c>
      <c r="K1642" s="10">
        <f t="shared" si="404"/>
        <v>-2.8166514967051803E-3</v>
      </c>
      <c r="L1642" s="10">
        <f t="shared" si="393"/>
        <v>-1.8898638963685799E-3</v>
      </c>
      <c r="M1642" s="10">
        <f t="shared" si="407"/>
        <v>2.7166386950078892E-4</v>
      </c>
      <c r="N1642" s="10">
        <f t="shared" si="405"/>
        <v>-5.1930743718697102E-3</v>
      </c>
      <c r="O1642" s="22">
        <f t="shared" ca="1" si="403"/>
        <v>0.913330255741715</v>
      </c>
      <c r="P1642" s="22">
        <f t="shared" ca="1" si="403"/>
        <v>0.4564233308348693</v>
      </c>
      <c r="Q1642" s="22">
        <f t="shared" ca="1" si="403"/>
        <v>0.12079823770401808</v>
      </c>
      <c r="R1642" s="22">
        <f t="shared" ca="1" si="403"/>
        <v>0.1868533859264</v>
      </c>
      <c r="S1642" s="22">
        <f t="shared" ca="1" si="403"/>
        <v>0.99924982179284094</v>
      </c>
      <c r="T1642" s="22">
        <f t="shared" ca="1" si="397"/>
        <v>2.6988539163949957E-4</v>
      </c>
      <c r="U1642" s="25">
        <f t="shared" ca="1" si="398"/>
        <v>0.50006747134750029</v>
      </c>
      <c r="V1642" s="22">
        <f t="shared" ca="1" si="394"/>
        <v>4.7362701890441179E-3</v>
      </c>
      <c r="W1642" s="22">
        <f t="shared" ca="1" si="394"/>
        <v>-1.7601695992989727E-3</v>
      </c>
      <c r="X1642" s="22">
        <f t="shared" ca="1" si="394"/>
        <v>-1.1810055241452053E-3</v>
      </c>
      <c r="Y1642" s="22">
        <f t="shared" ca="1" si="394"/>
        <v>1.6976700343743757E-4</v>
      </c>
      <c r="Z1642" s="22">
        <f t="shared" ca="1" si="394"/>
        <v>-3.2452334436674649E-3</v>
      </c>
      <c r="AA1642" s="10">
        <f t="shared" ca="1" si="399"/>
        <v>0</v>
      </c>
      <c r="AB1642" s="10">
        <f t="shared" ca="1" si="400"/>
        <v>0</v>
      </c>
      <c r="AC1642" s="5">
        <f t="shared" ca="1" si="402"/>
        <v>0.55559415809676949</v>
      </c>
    </row>
    <row r="1643" spans="1:29" x14ac:dyDescent="0.2">
      <c r="A1643" s="8">
        <v>44431</v>
      </c>
      <c r="B1643" s="3">
        <v>118053</v>
      </c>
      <c r="C1643" s="3">
        <v>118445</v>
      </c>
      <c r="D1643" s="3">
        <v>117062</v>
      </c>
      <c r="E1643" s="3">
        <v>117472</v>
      </c>
      <c r="F1643" s="3">
        <v>117472</v>
      </c>
      <c r="G1643" s="5">
        <f t="shared" si="395"/>
        <v>2.8483383274312102E-2</v>
      </c>
      <c r="H1643" s="24">
        <f t="shared" si="396"/>
        <v>1</v>
      </c>
      <c r="I1643" s="3">
        <f t="shared" si="406"/>
        <v>121141.47368421052</v>
      </c>
      <c r="J1643" s="10">
        <f t="shared" si="401"/>
        <v>-4.9215183011021013E-3</v>
      </c>
      <c r="K1643" s="10">
        <f t="shared" si="404"/>
        <v>-3.4429661905180874E-3</v>
      </c>
      <c r="L1643" s="10">
        <f t="shared" si="393"/>
        <v>-1.8906590337550554E-3</v>
      </c>
      <c r="M1643" s="10">
        <f t="shared" si="407"/>
        <v>9.8465633439576156E-5</v>
      </c>
      <c r="N1643" s="10">
        <f t="shared" si="405"/>
        <v>-2.8537811543569045E-3</v>
      </c>
      <c r="O1643" s="22">
        <f t="shared" ca="1" si="403"/>
        <v>0.913330255741715</v>
      </c>
      <c r="P1643" s="22">
        <f t="shared" ca="1" si="403"/>
        <v>0.4564233308348693</v>
      </c>
      <c r="Q1643" s="22">
        <f t="shared" ca="1" si="403"/>
        <v>0.12079823770401808</v>
      </c>
      <c r="R1643" s="22">
        <f t="shared" ca="1" si="403"/>
        <v>0.1868533859264</v>
      </c>
      <c r="S1643" s="22">
        <f t="shared" ca="1" si="403"/>
        <v>0.99924982179284094</v>
      </c>
      <c r="T1643" s="22">
        <f t="shared" ca="1" si="397"/>
        <v>-9.1280516175093439E-3</v>
      </c>
      <c r="U1643" s="25">
        <f t="shared" ca="1" si="398"/>
        <v>0.49771800294051904</v>
      </c>
      <c r="V1643" s="22">
        <f t="shared" ca="1" si="394"/>
        <v>-3.0899231864814835E-3</v>
      </c>
      <c r="W1643" s="22">
        <f t="shared" ca="1" si="394"/>
        <v>-2.1616298896971141E-3</v>
      </c>
      <c r="X1643" s="22">
        <f t="shared" ca="1" si="394"/>
        <v>-1.1870302676355376E-3</v>
      </c>
      <c r="Y1643" s="22">
        <f t="shared" ca="1" si="394"/>
        <v>6.1820606004533258E-5</v>
      </c>
      <c r="Z1643" s="22">
        <f t="shared" ca="1" si="394"/>
        <v>-1.7917162994226074E-3</v>
      </c>
      <c r="AA1643" s="10">
        <f t="shared" ca="1" si="399"/>
        <v>0</v>
      </c>
      <c r="AB1643" s="10">
        <f t="shared" ca="1" si="400"/>
        <v>0</v>
      </c>
      <c r="AC1643" s="5">
        <f t="shared" ca="1" si="402"/>
        <v>0.55559415809676949</v>
      </c>
    </row>
    <row r="1644" spans="1:29" x14ac:dyDescent="0.2">
      <c r="A1644" s="8">
        <v>44432</v>
      </c>
      <c r="B1644" s="3">
        <v>117474</v>
      </c>
      <c r="C1644" s="3">
        <v>120463</v>
      </c>
      <c r="D1644" s="3">
        <v>117474</v>
      </c>
      <c r="E1644" s="3">
        <v>120211</v>
      </c>
      <c r="F1644" s="3">
        <v>120211</v>
      </c>
      <c r="G1644" s="5">
        <f t="shared" si="395"/>
        <v>-1.2369916230627775E-2</v>
      </c>
      <c r="H1644" s="24">
        <f t="shared" si="396"/>
        <v>0</v>
      </c>
      <c r="I1644" s="3">
        <f t="shared" si="406"/>
        <v>120821.73684210527</v>
      </c>
      <c r="J1644" s="10">
        <f t="shared" si="401"/>
        <v>2.3316194497412068E-2</v>
      </c>
      <c r="K1644" s="10">
        <f t="shared" si="404"/>
        <v>-1.7247930486131047E-3</v>
      </c>
      <c r="L1644" s="10">
        <f t="shared" si="393"/>
        <v>-1.5428447350491559E-3</v>
      </c>
      <c r="M1644" s="10">
        <f t="shared" si="407"/>
        <v>3.5011281589765074E-4</v>
      </c>
      <c r="N1644" s="10">
        <f t="shared" si="405"/>
        <v>3.9507566207757751E-3</v>
      </c>
      <c r="O1644" s="22">
        <f t="shared" ca="1" si="403"/>
        <v>0.913330255741715</v>
      </c>
      <c r="P1644" s="22">
        <f t="shared" ca="1" si="403"/>
        <v>0.4564233308348693</v>
      </c>
      <c r="Q1644" s="22">
        <f t="shared" ca="1" si="403"/>
        <v>0.12079823770401808</v>
      </c>
      <c r="R1644" s="22">
        <f t="shared" ca="1" si="403"/>
        <v>0.1868533859264</v>
      </c>
      <c r="S1644" s="22">
        <f t="shared" ca="1" si="403"/>
        <v>0.99924982179284094</v>
      </c>
      <c r="T1644" s="22">
        <f t="shared" ca="1" si="397"/>
        <v>2.4334989784315031E-2</v>
      </c>
      <c r="U1644" s="25">
        <f t="shared" ca="1" si="398"/>
        <v>0.50608344723511434</v>
      </c>
      <c r="V1644" s="22">
        <f t="shared" ca="1" si="394"/>
        <v>-1.4747741629169175E-2</v>
      </c>
      <c r="W1644" s="22">
        <f t="shared" ca="1" si="394"/>
        <v>1.0909499939004371E-3</v>
      </c>
      <c r="X1644" s="22">
        <f t="shared" ca="1" si="394"/>
        <v>9.7586574554241255E-4</v>
      </c>
      <c r="Y1644" s="22">
        <f t="shared" ca="1" si="394"/>
        <v>-2.2145008914265684E-4</v>
      </c>
      <c r="Z1644" s="22">
        <f t="shared" ca="1" si="394"/>
        <v>-2.4988956876902712E-3</v>
      </c>
      <c r="AA1644" s="10">
        <f t="shared" ca="1" si="399"/>
        <v>0</v>
      </c>
      <c r="AB1644" s="10">
        <f t="shared" ca="1" si="400"/>
        <v>0</v>
      </c>
      <c r="AC1644" s="5">
        <f t="shared" ca="1" si="402"/>
        <v>0.55559415809676949</v>
      </c>
    </row>
    <row r="1645" spans="1:29" x14ac:dyDescent="0.2">
      <c r="A1645" s="8">
        <v>44433</v>
      </c>
      <c r="B1645" s="3">
        <v>120210</v>
      </c>
      <c r="C1645" s="3">
        <v>120818</v>
      </c>
      <c r="D1645" s="3">
        <v>119226</v>
      </c>
      <c r="E1645" s="3">
        <v>120818</v>
      </c>
      <c r="F1645" s="3">
        <v>120818</v>
      </c>
      <c r="G1645" s="5">
        <f t="shared" si="395"/>
        <v>-1.1587677332848267E-3</v>
      </c>
      <c r="H1645" s="24">
        <f t="shared" si="396"/>
        <v>0</v>
      </c>
      <c r="I1645" s="3">
        <f t="shared" si="406"/>
        <v>120566.10526315789</v>
      </c>
      <c r="J1645" s="10">
        <f t="shared" si="401"/>
        <v>5.0494547088035802E-3</v>
      </c>
      <c r="K1645" s="10">
        <f t="shared" si="404"/>
        <v>-2.1440052231334384E-3</v>
      </c>
      <c r="L1645" s="10">
        <f t="shared" si="393"/>
        <v>-1.4238843948666945E-3</v>
      </c>
      <c r="M1645" s="10">
        <f t="shared" si="407"/>
        <v>5.1901194484003433E-4</v>
      </c>
      <c r="N1645" s="10">
        <f t="shared" si="405"/>
        <v>7.0996759245937511E-3</v>
      </c>
      <c r="O1645" s="22">
        <f t="shared" ca="1" si="403"/>
        <v>0.913330255741715</v>
      </c>
      <c r="P1645" s="22">
        <f t="shared" ca="1" si="403"/>
        <v>0.4564233308348693</v>
      </c>
      <c r="Q1645" s="22">
        <f t="shared" ca="1" si="403"/>
        <v>0.12079823770401808</v>
      </c>
      <c r="R1645" s="22">
        <f t="shared" ca="1" si="403"/>
        <v>0.1868533859264</v>
      </c>
      <c r="S1645" s="22">
        <f t="shared" ca="1" si="403"/>
        <v>0.99924982179284094</v>
      </c>
      <c r="T1645" s="22">
        <f t="shared" ca="1" si="397"/>
        <v>1.0652572071350546E-2</v>
      </c>
      <c r="U1645" s="25">
        <f t="shared" ca="1" si="398"/>
        <v>0.50266311783426865</v>
      </c>
      <c r="V1645" s="22">
        <f t="shared" ca="1" si="394"/>
        <v>-3.1726283029446622E-3</v>
      </c>
      <c r="W1645" s="22">
        <f t="shared" ca="1" si="394"/>
        <v>1.3471022209021917E-3</v>
      </c>
      <c r="X1645" s="22">
        <f t="shared" ca="1" si="394"/>
        <v>8.9464233106185769E-4</v>
      </c>
      <c r="Y1645" s="22">
        <f t="shared" ca="1" si="394"/>
        <v>-3.2610095163245861E-4</v>
      </c>
      <c r="Z1645" s="22">
        <f t="shared" ca="1" si="394"/>
        <v>-4.4608049936223602E-3</v>
      </c>
      <c r="AA1645" s="10">
        <f t="shared" ca="1" si="399"/>
        <v>-2.1587677332848268E-3</v>
      </c>
      <c r="AB1645" s="10">
        <f t="shared" ca="1" si="400"/>
        <v>0</v>
      </c>
      <c r="AC1645" s="5">
        <f t="shared" ca="1" si="402"/>
        <v>0.55343539036348466</v>
      </c>
    </row>
    <row r="1646" spans="1:29" x14ac:dyDescent="0.2">
      <c r="A1646" s="8">
        <v>44434</v>
      </c>
      <c r="B1646" s="3">
        <v>120817</v>
      </c>
      <c r="C1646" s="3">
        <v>120833</v>
      </c>
      <c r="D1646" s="3">
        <v>118719</v>
      </c>
      <c r="E1646" s="3">
        <v>118724</v>
      </c>
      <c r="F1646" s="3">
        <v>118724</v>
      </c>
      <c r="G1646" s="5">
        <f t="shared" si="395"/>
        <v>8.5576631515109636E-3</v>
      </c>
      <c r="H1646" s="24">
        <f t="shared" si="396"/>
        <v>1</v>
      </c>
      <c r="I1646" s="3">
        <f t="shared" si="406"/>
        <v>120404.15789473684</v>
      </c>
      <c r="J1646" s="10">
        <f t="shared" si="401"/>
        <v>-1.7331854524987977E-2</v>
      </c>
      <c r="K1646" s="10">
        <f t="shared" si="404"/>
        <v>-2.7686867319874019E-3</v>
      </c>
      <c r="L1646" s="10">
        <f t="shared" si="393"/>
        <v>-1.6426110226903279E-3</v>
      </c>
      <c r="M1646" s="10">
        <f t="shared" si="407"/>
        <v>1.4916923102187507E-4</v>
      </c>
      <c r="N1646" s="10">
        <f t="shared" si="405"/>
        <v>2.7382663117439866E-3</v>
      </c>
      <c r="O1646" s="22">
        <f t="shared" ca="1" si="403"/>
        <v>0.913330255741715</v>
      </c>
      <c r="P1646" s="22">
        <f t="shared" ca="1" si="403"/>
        <v>0.4564233308348693</v>
      </c>
      <c r="Q1646" s="22">
        <f t="shared" ca="1" si="403"/>
        <v>0.12079823770401808</v>
      </c>
      <c r="R1646" s="22">
        <f t="shared" ca="1" si="403"/>
        <v>0.1868533859264</v>
      </c>
      <c r="S1646" s="22">
        <f t="shared" ca="1" si="403"/>
        <v>0.99924982179284094</v>
      </c>
      <c r="T1646" s="22">
        <f t="shared" ca="1" si="397"/>
        <v>-1.4527739962887663E-2</v>
      </c>
      <c r="U1646" s="25">
        <f t="shared" ca="1" si="398"/>
        <v>0.49636812888616899</v>
      </c>
      <c r="V1646" s="22">
        <f t="shared" ca="1" si="394"/>
        <v>-1.0910517214814654E-2</v>
      </c>
      <c r="W1646" s="22">
        <f t="shared" ca="1" si="394"/>
        <v>-1.7429066351916213E-3</v>
      </c>
      <c r="X1646" s="22">
        <f t="shared" ca="1" si="394"/>
        <v>-1.0340345180297177E-3</v>
      </c>
      <c r="Y1646" s="22">
        <f t="shared" ca="1" si="394"/>
        <v>9.3903018897278719E-5</v>
      </c>
      <c r="Z1646" s="22">
        <f t="shared" ca="1" si="394"/>
        <v>1.7237567791696263E-3</v>
      </c>
      <c r="AA1646" s="10">
        <f t="shared" ca="1" si="399"/>
        <v>0</v>
      </c>
      <c r="AB1646" s="10">
        <f t="shared" ca="1" si="400"/>
        <v>0</v>
      </c>
      <c r="AC1646" s="5">
        <f t="shared" ca="1" si="402"/>
        <v>0.55343539036348466</v>
      </c>
    </row>
    <row r="1647" spans="1:29" x14ac:dyDescent="0.2">
      <c r="A1647" s="8">
        <v>44435</v>
      </c>
      <c r="B1647" s="3">
        <v>118725</v>
      </c>
      <c r="C1647" s="3">
        <v>120678</v>
      </c>
      <c r="D1647" s="3">
        <v>118721</v>
      </c>
      <c r="E1647" s="3">
        <v>120678</v>
      </c>
      <c r="F1647" s="3">
        <v>120678</v>
      </c>
      <c r="G1647" s="5">
        <f t="shared" si="395"/>
        <v>-1.5719518056315107E-2</v>
      </c>
      <c r="H1647" s="24">
        <f t="shared" si="396"/>
        <v>0</v>
      </c>
      <c r="I1647" s="3">
        <f t="shared" si="406"/>
        <v>120307.42105263157</v>
      </c>
      <c r="J1647" s="10">
        <f t="shared" si="401"/>
        <v>1.6458340352413892E-2</v>
      </c>
      <c r="K1647" s="10">
        <f t="shared" si="404"/>
        <v>-4.0449261072636467E-4</v>
      </c>
      <c r="L1647" s="10">
        <f t="shared" si="393"/>
        <v>-1.1274610345869585E-3</v>
      </c>
      <c r="M1647" s="10">
        <f t="shared" si="407"/>
        <v>3.1536940814665403E-4</v>
      </c>
      <c r="N1647" s="10">
        <f t="shared" si="405"/>
        <v>4.5141233465078919E-3</v>
      </c>
      <c r="O1647" s="22">
        <f t="shared" ca="1" si="403"/>
        <v>0.913330255741715</v>
      </c>
      <c r="P1647" s="22">
        <f t="shared" ca="1" si="403"/>
        <v>0.4564233308348693</v>
      </c>
      <c r="Q1647" s="22">
        <f t="shared" ca="1" si="403"/>
        <v>0.12079823770401808</v>
      </c>
      <c r="R1647" s="22">
        <f t="shared" ca="1" si="403"/>
        <v>0.1868533859264</v>
      </c>
      <c r="S1647" s="22">
        <f t="shared" ca="1" si="403"/>
        <v>0.99924982179284094</v>
      </c>
      <c r="T1647" s="22">
        <f t="shared" ca="1" si="397"/>
        <v>1.9280749823689214E-2</v>
      </c>
      <c r="U1647" s="25">
        <f t="shared" ca="1" si="398"/>
        <v>0.5048200381371617</v>
      </c>
      <c r="V1647" s="22">
        <f t="shared" ref="V1647:Z1710" ca="1" si="408">($H1647-$U1647)*J1647*$U1647*(1-$U1647)*$AF$3</f>
        <v>-1.0384659858224614E-2</v>
      </c>
      <c r="W1647" s="22">
        <f t="shared" ca="1" si="408"/>
        <v>2.5522124877812953E-4</v>
      </c>
      <c r="X1647" s="22">
        <f t="shared" ca="1" si="408"/>
        <v>7.1139003671596588E-4</v>
      </c>
      <c r="Y1647" s="22">
        <f t="shared" ca="1" si="408"/>
        <v>-1.9898750196961862E-4</v>
      </c>
      <c r="Z1647" s="22">
        <f t="shared" ca="1" si="408"/>
        <v>-2.8482601834564484E-3</v>
      </c>
      <c r="AA1647" s="10">
        <f t="shared" ca="1" si="399"/>
        <v>0</v>
      </c>
      <c r="AB1647" s="10">
        <f t="shared" ca="1" si="400"/>
        <v>0</v>
      </c>
      <c r="AC1647" s="5">
        <f t="shared" ca="1" si="402"/>
        <v>0.55343539036348466</v>
      </c>
    </row>
    <row r="1648" spans="1:29" x14ac:dyDescent="0.2">
      <c r="A1648" s="8">
        <v>44438</v>
      </c>
      <c r="B1648" s="3">
        <v>120677</v>
      </c>
      <c r="C1648" s="3">
        <v>120684</v>
      </c>
      <c r="D1648" s="3">
        <v>119354</v>
      </c>
      <c r="E1648" s="3">
        <v>119740</v>
      </c>
      <c r="F1648" s="3">
        <v>119740</v>
      </c>
      <c r="G1648" s="5">
        <f t="shared" si="395"/>
        <v>-2.8728912644062632E-3</v>
      </c>
      <c r="H1648" s="24">
        <f t="shared" si="396"/>
        <v>0</v>
      </c>
      <c r="I1648" s="3">
        <f t="shared" si="406"/>
        <v>120105.47368421052</v>
      </c>
      <c r="J1648" s="10">
        <f t="shared" si="401"/>
        <v>-7.7727506256318746E-3</v>
      </c>
      <c r="K1648" s="10">
        <f t="shared" si="404"/>
        <v>-1.0866416895321974E-3</v>
      </c>
      <c r="L1648" s="10">
        <f t="shared" si="393"/>
        <v>-1.3372668440103453E-3</v>
      </c>
      <c r="M1648" s="10">
        <f t="shared" si="407"/>
        <v>2.2700351347851866E-4</v>
      </c>
      <c r="N1648" s="10">
        <f t="shared" si="405"/>
        <v>3.943876881601938E-3</v>
      </c>
      <c r="O1648" s="22">
        <f t="shared" ca="1" si="403"/>
        <v>0.913330255741715</v>
      </c>
      <c r="P1648" s="22">
        <f t="shared" ca="1" si="403"/>
        <v>0.4564233308348693</v>
      </c>
      <c r="Q1648" s="22">
        <f t="shared" ca="1" si="403"/>
        <v>0.12079823770401808</v>
      </c>
      <c r="R1648" s="22">
        <f t="shared" ca="1" si="403"/>
        <v>0.1868533859264</v>
      </c>
      <c r="S1648" s="22">
        <f t="shared" ca="1" si="403"/>
        <v>0.99924982179284094</v>
      </c>
      <c r="T1648" s="22">
        <f t="shared" ca="1" si="397"/>
        <v>-3.7732617679574225E-3</v>
      </c>
      <c r="U1648" s="25">
        <f t="shared" ca="1" si="398"/>
        <v>0.4990566856772139</v>
      </c>
      <c r="V1648" s="22">
        <f t="shared" ca="1" si="408"/>
        <v>4.8487866986032394E-3</v>
      </c>
      <c r="W1648" s="22">
        <f t="shared" ca="1" si="408"/>
        <v>6.7786733733312624E-4</v>
      </c>
      <c r="X1648" s="22">
        <f t="shared" ca="1" si="408"/>
        <v>8.3421197951958964E-4</v>
      </c>
      <c r="Y1648" s="22">
        <f t="shared" ca="1" si="408"/>
        <v>-1.416090223017239E-4</v>
      </c>
      <c r="Z1648" s="22">
        <f t="shared" ca="1" si="408"/>
        <v>-2.4602638995491668E-3</v>
      </c>
      <c r="AA1648" s="10">
        <f t="shared" ca="1" si="399"/>
        <v>0</v>
      </c>
      <c r="AB1648" s="10">
        <f t="shared" ca="1" si="400"/>
        <v>0</v>
      </c>
      <c r="AC1648" s="5">
        <f t="shared" ca="1" si="402"/>
        <v>0.55343539036348466</v>
      </c>
    </row>
    <row r="1649" spans="1:29" x14ac:dyDescent="0.2">
      <c r="A1649" s="8">
        <v>44439</v>
      </c>
      <c r="B1649" s="3">
        <v>119738</v>
      </c>
      <c r="C1649" s="3">
        <v>120157</v>
      </c>
      <c r="D1649" s="3">
        <v>117911</v>
      </c>
      <c r="E1649" s="3">
        <v>118781</v>
      </c>
      <c r="F1649" s="3">
        <v>118781</v>
      </c>
      <c r="G1649" s="5">
        <f t="shared" si="395"/>
        <v>-1.7713270640927425E-2</v>
      </c>
      <c r="H1649" s="24">
        <f t="shared" si="396"/>
        <v>0</v>
      </c>
      <c r="I1649" s="3">
        <f t="shared" si="406"/>
        <v>119946.52631578948</v>
      </c>
      <c r="J1649" s="10">
        <f t="shared" si="401"/>
        <v>-8.0090195423417887E-3</v>
      </c>
      <c r="K1649" s="10">
        <f t="shared" si="404"/>
        <v>-1.9200973354272454E-3</v>
      </c>
      <c r="L1649" s="10">
        <f t="shared" si="393"/>
        <v>-1.6313984049829554E-3</v>
      </c>
      <c r="M1649" s="10">
        <f t="shared" si="407"/>
        <v>8.8336837064827422E-5</v>
      </c>
      <c r="N1649" s="10">
        <f t="shared" si="405"/>
        <v>-2.3211659263488336E-3</v>
      </c>
      <c r="O1649" s="22">
        <f t="shared" ca="1" si="403"/>
        <v>0.913330255741715</v>
      </c>
      <c r="P1649" s="22">
        <f t="shared" ca="1" si="403"/>
        <v>0.4564233308348693</v>
      </c>
      <c r="Q1649" s="22">
        <f t="shared" ca="1" si="403"/>
        <v>0.12079823770401808</v>
      </c>
      <c r="R1649" s="22">
        <f t="shared" ca="1" si="403"/>
        <v>0.1868533859264</v>
      </c>
      <c r="S1649" s="22">
        <f t="shared" ca="1" si="403"/>
        <v>0.99924982179284094</v>
      </c>
      <c r="T1649" s="22">
        <f t="shared" ca="1" si="397"/>
        <v>-1.0691245741673461E-2</v>
      </c>
      <c r="U1649" s="25">
        <f t="shared" ca="1" si="398"/>
        <v>0.49732721402342889</v>
      </c>
      <c r="V1649" s="22">
        <f t="shared" ca="1" si="408"/>
        <v>4.9787369478967516E-3</v>
      </c>
      <c r="W1649" s="22">
        <f t="shared" ca="1" si="408"/>
        <v>1.1936117145063855E-3</v>
      </c>
      <c r="X1649" s="22">
        <f t="shared" ca="1" si="408"/>
        <v>1.0141445494904556E-3</v>
      </c>
      <c r="Y1649" s="22">
        <f t="shared" ca="1" si="408"/>
        <v>-5.4913822126396631E-5</v>
      </c>
      <c r="Z1649" s="22">
        <f t="shared" ca="1" si="408"/>
        <v>1.4429324961208528E-3</v>
      </c>
      <c r="AA1649" s="10">
        <f t="shared" ca="1" si="399"/>
        <v>0</v>
      </c>
      <c r="AB1649" s="10">
        <f t="shared" ca="1" si="400"/>
        <v>0</v>
      </c>
      <c r="AC1649" s="5">
        <f t="shared" ca="1" si="402"/>
        <v>0.55343539036348466</v>
      </c>
    </row>
    <row r="1650" spans="1:29" x14ac:dyDescent="0.2">
      <c r="A1650" s="8">
        <v>44440</v>
      </c>
      <c r="B1650" s="3">
        <v>118793</v>
      </c>
      <c r="C1650" s="3">
        <v>119942</v>
      </c>
      <c r="D1650" s="3">
        <v>118067</v>
      </c>
      <c r="E1650" s="3">
        <v>119396</v>
      </c>
      <c r="F1650" s="3">
        <v>119396</v>
      </c>
      <c r="G1650" s="5">
        <f t="shared" si="395"/>
        <v>-2.0628831786659529E-2</v>
      </c>
      <c r="H1650" s="24">
        <f t="shared" si="396"/>
        <v>0</v>
      </c>
      <c r="I1650" s="3">
        <f t="shared" si="406"/>
        <v>119828.78947368421</v>
      </c>
      <c r="J1650" s="10">
        <f t="shared" si="401"/>
        <v>5.1775957434270214E-3</v>
      </c>
      <c r="K1650" s="10">
        <f t="shared" si="404"/>
        <v>-9.4263722991186349E-4</v>
      </c>
      <c r="L1650" s="10">
        <f t="shared" si="393"/>
        <v>-1.4507954708903403E-3</v>
      </c>
      <c r="M1650" s="10">
        <f t="shared" si="407"/>
        <v>1.944601612297192E-4</v>
      </c>
      <c r="N1650" s="10">
        <f t="shared" si="405"/>
        <v>-2.2955377194241455E-3</v>
      </c>
      <c r="O1650" s="22">
        <f t="shared" ca="1" si="403"/>
        <v>0.913330255741715</v>
      </c>
      <c r="P1650" s="22">
        <f t="shared" ca="1" si="403"/>
        <v>0.4564233308348693</v>
      </c>
      <c r="Q1650" s="22">
        <f t="shared" ca="1" si="403"/>
        <v>0.12079823770401808</v>
      </c>
      <c r="R1650" s="22">
        <f t="shared" ca="1" si="403"/>
        <v>0.1868533859264</v>
      </c>
      <c r="S1650" s="22">
        <f t="shared" ca="1" si="403"/>
        <v>0.99924982179284094</v>
      </c>
      <c r="T1650" s="22">
        <f t="shared" ca="1" si="397"/>
        <v>1.8658795665738104E-3</v>
      </c>
      <c r="U1650" s="25">
        <f t="shared" ca="1" si="398"/>
        <v>0.50046646975630871</v>
      </c>
      <c r="V1650" s="22">
        <f t="shared" ca="1" si="408"/>
        <v>-3.239013510260254E-3</v>
      </c>
      <c r="W1650" s="22">
        <f t="shared" ca="1" si="408"/>
        <v>5.8969739513458448E-4</v>
      </c>
      <c r="X1650" s="22">
        <f t="shared" ca="1" si="408"/>
        <v>9.0759231962128054E-4</v>
      </c>
      <c r="Y1650" s="22">
        <f t="shared" ca="1" si="408"/>
        <v>-1.2165088211648357E-4</v>
      </c>
      <c r="Z1650" s="22">
        <f t="shared" ca="1" si="408"/>
        <v>1.4360483233875365E-3</v>
      </c>
      <c r="AA1650" s="10">
        <f t="shared" ca="1" si="399"/>
        <v>0</v>
      </c>
      <c r="AB1650" s="10">
        <f t="shared" ca="1" si="400"/>
        <v>0</v>
      </c>
      <c r="AC1650" s="5">
        <f t="shared" ca="1" si="402"/>
        <v>0.55343539036348466</v>
      </c>
    </row>
    <row r="1651" spans="1:29" x14ac:dyDescent="0.2">
      <c r="A1651" s="8">
        <v>44441</v>
      </c>
      <c r="B1651" s="3">
        <v>119394</v>
      </c>
      <c r="C1651" s="3">
        <v>119397</v>
      </c>
      <c r="D1651" s="3">
        <v>116534</v>
      </c>
      <c r="E1651" s="3">
        <v>116677</v>
      </c>
      <c r="F1651" s="3">
        <v>116677</v>
      </c>
      <c r="G1651" s="5">
        <f t="shared" si="395"/>
        <v>1.021623799034943E-2</v>
      </c>
      <c r="H1651" s="24">
        <f t="shared" si="396"/>
        <v>1</v>
      </c>
      <c r="I1651" s="3">
        <f t="shared" si="406"/>
        <v>119506</v>
      </c>
      <c r="J1651" s="10">
        <f t="shared" si="401"/>
        <v>-2.2772957217997214E-2</v>
      </c>
      <c r="K1651" s="10">
        <f t="shared" si="404"/>
        <v>-2.0123201397850509E-3</v>
      </c>
      <c r="L1651" s="10">
        <f t="shared" si="393"/>
        <v>-1.8536013733482437E-3</v>
      </c>
      <c r="M1651" s="10">
        <f t="shared" si="407"/>
        <v>-1.3032048599061929E-4</v>
      </c>
      <c r="N1651" s="10">
        <f t="shared" si="405"/>
        <v>-3.3837582580259927E-3</v>
      </c>
      <c r="O1651" s="22">
        <f t="shared" ca="1" si="403"/>
        <v>0.913330255741715</v>
      </c>
      <c r="P1651" s="22">
        <f t="shared" ca="1" si="403"/>
        <v>0.4564233308348693</v>
      </c>
      <c r="Q1651" s="22">
        <f t="shared" ca="1" si="403"/>
        <v>0.12079823770401808</v>
      </c>
      <c r="R1651" s="22">
        <f t="shared" ca="1" si="403"/>
        <v>0.1868533859264</v>
      </c>
      <c r="S1651" s="22">
        <f t="shared" ca="1" si="403"/>
        <v>0.99924982179284094</v>
      </c>
      <c r="T1651" s="22">
        <f t="shared" ca="1" si="397"/>
        <v>-2.5347183140506976E-2</v>
      </c>
      <c r="U1651" s="25">
        <f t="shared" ca="1" si="398"/>
        <v>0.49366354346496144</v>
      </c>
      <c r="V1651" s="22">
        <f t="shared" ca="1" si="408"/>
        <v>-1.4411158235168021E-2</v>
      </c>
      <c r="W1651" s="22">
        <f t="shared" ca="1" si="408"/>
        <v>-1.2734342613764508E-3</v>
      </c>
      <c r="X1651" s="22">
        <f t="shared" ca="1" si="408"/>
        <v>-1.1729940227146113E-3</v>
      </c>
      <c r="Y1651" s="22">
        <f t="shared" ca="1" si="408"/>
        <v>-8.246926944606889E-5</v>
      </c>
      <c r="Z1651" s="22">
        <f t="shared" ca="1" si="408"/>
        <v>-2.1413062528142604E-3</v>
      </c>
      <c r="AA1651" s="10">
        <f t="shared" ca="1" si="399"/>
        <v>0</v>
      </c>
      <c r="AB1651" s="10">
        <f t="shared" ca="1" si="400"/>
        <v>0</v>
      </c>
      <c r="AC1651" s="5">
        <f t="shared" ca="1" si="402"/>
        <v>0.55343539036348466</v>
      </c>
    </row>
    <row r="1652" spans="1:29" x14ac:dyDescent="0.2">
      <c r="A1652" s="8">
        <v>44442</v>
      </c>
      <c r="B1652" s="3">
        <v>116679</v>
      </c>
      <c r="C1652" s="3">
        <v>117396</v>
      </c>
      <c r="D1652" s="3">
        <v>115583</v>
      </c>
      <c r="E1652" s="3">
        <v>116933</v>
      </c>
      <c r="F1652" s="3">
        <v>116933</v>
      </c>
      <c r="G1652" s="5">
        <f t="shared" si="395"/>
        <v>-3.0102708388564436E-2</v>
      </c>
      <c r="H1652" s="24">
        <f t="shared" si="396"/>
        <v>0</v>
      </c>
      <c r="I1652" s="3">
        <f t="shared" si="406"/>
        <v>119185.68421052632</v>
      </c>
      <c r="J1652" s="10">
        <f t="shared" si="401"/>
        <v>2.1940913804776585E-3</v>
      </c>
      <c r="K1652" s="10">
        <f t="shared" si="404"/>
        <v>-2.3864480833194366E-3</v>
      </c>
      <c r="L1652" s="10">
        <f t="shared" ref="L1652:L1715" si="409">AVERAGE(J1603:J1652)</f>
        <v>-1.9788415440568151E-3</v>
      </c>
      <c r="M1652" s="10">
        <f t="shared" si="407"/>
        <v>-1.4920036469838417E-4</v>
      </c>
      <c r="N1652" s="10">
        <f t="shared" si="405"/>
        <v>-6.2366080524132398E-3</v>
      </c>
      <c r="O1652" s="22">
        <f t="shared" ca="1" si="403"/>
        <v>0.913330255741715</v>
      </c>
      <c r="P1652" s="22">
        <f t="shared" ca="1" si="403"/>
        <v>0.4564233308348693</v>
      </c>
      <c r="Q1652" s="22">
        <f t="shared" ca="1" si="403"/>
        <v>0.12079823770401808</v>
      </c>
      <c r="R1652" s="22">
        <f t="shared" ca="1" si="403"/>
        <v>0.1868533859264</v>
      </c>
      <c r="S1652" s="22">
        <f t="shared" ca="1" si="403"/>
        <v>0.99924982179284094</v>
      </c>
      <c r="T1652" s="22">
        <f t="shared" ca="1" si="397"/>
        <v>-5.5841491909094298E-3</v>
      </c>
      <c r="U1652" s="25">
        <f t="shared" ca="1" si="398"/>
        <v>0.4986039663299483</v>
      </c>
      <c r="V1652" s="22">
        <f t="shared" ca="1" si="408"/>
        <v>-1.3674676706268208E-3</v>
      </c>
      <c r="W1652" s="22">
        <f t="shared" ca="1" si="408"/>
        <v>1.4873540047626566E-3</v>
      </c>
      <c r="X1652" s="22">
        <f t="shared" ca="1" si="408"/>
        <v>1.2333131887158916E-3</v>
      </c>
      <c r="Y1652" s="22">
        <f t="shared" ca="1" si="408"/>
        <v>9.2989142105081554E-5</v>
      </c>
      <c r="Z1652" s="22">
        <f t="shared" ca="1" si="408"/>
        <v>3.8869665875946166E-3</v>
      </c>
      <c r="AA1652" s="10">
        <f t="shared" ca="1" si="399"/>
        <v>0</v>
      </c>
      <c r="AB1652" s="10">
        <f t="shared" ca="1" si="400"/>
        <v>0</v>
      </c>
      <c r="AC1652" s="5">
        <f t="shared" ca="1" si="402"/>
        <v>0.55343539036348466</v>
      </c>
    </row>
    <row r="1653" spans="1:29" x14ac:dyDescent="0.2">
      <c r="A1653" s="8">
        <v>44445</v>
      </c>
      <c r="B1653" s="3">
        <v>116926</v>
      </c>
      <c r="C1653" s="3">
        <v>117981</v>
      </c>
      <c r="D1653" s="3">
        <v>116156</v>
      </c>
      <c r="E1653" s="3">
        <v>117869</v>
      </c>
      <c r="F1653" s="3">
        <v>117869</v>
      </c>
      <c r="G1653" s="5">
        <f t="shared" si="395"/>
        <v>-2.1277859318395875E-2</v>
      </c>
      <c r="H1653" s="24">
        <f t="shared" si="396"/>
        <v>0</v>
      </c>
      <c r="I1653" s="3">
        <f t="shared" si="406"/>
        <v>118957.63157894737</v>
      </c>
      <c r="J1653" s="10">
        <f t="shared" si="401"/>
        <v>8.0045838215045961E-3</v>
      </c>
      <c r="K1653" s="10">
        <f t="shared" si="404"/>
        <v>-2.0713096828964385E-3</v>
      </c>
      <c r="L1653" s="10">
        <f t="shared" si="409"/>
        <v>-1.4700616949195266E-3</v>
      </c>
      <c r="M1653" s="10">
        <f t="shared" si="407"/>
        <v>-1.5281128231123042E-4</v>
      </c>
      <c r="N1653" s="10">
        <f t="shared" si="405"/>
        <v>-3.0811411629859454E-3</v>
      </c>
      <c r="O1653" s="22">
        <f t="shared" ca="1" si="403"/>
        <v>0.913330255741715</v>
      </c>
      <c r="P1653" s="22">
        <f t="shared" ca="1" si="403"/>
        <v>0.4564233308348693</v>
      </c>
      <c r="Q1653" s="22">
        <f t="shared" ca="1" si="403"/>
        <v>0.12079823770401808</v>
      </c>
      <c r="R1653" s="22">
        <f t="shared" ca="1" si="403"/>
        <v>0.1868533859264</v>
      </c>
      <c r="S1653" s="22">
        <f t="shared" ca="1" si="403"/>
        <v>0.99924982179284094</v>
      </c>
      <c r="T1653" s="22">
        <f t="shared" ca="1" si="397"/>
        <v>3.0804705985403159E-3</v>
      </c>
      <c r="U1653" s="25">
        <f t="shared" ca="1" si="398"/>
        <v>0.50077011704064589</v>
      </c>
      <c r="V1653" s="22">
        <f t="shared" ca="1" si="408"/>
        <v>-5.0105585847639699E-3</v>
      </c>
      <c r="W1653" s="22">
        <f t="shared" ca="1" si="408"/>
        <v>1.2965594145518844E-3</v>
      </c>
      <c r="X1653" s="22">
        <f t="shared" ca="1" si="408"/>
        <v>9.2020152575867124E-4</v>
      </c>
      <c r="Y1653" s="22">
        <f t="shared" ca="1" si="408"/>
        <v>9.5653927737795306E-5</v>
      </c>
      <c r="Z1653" s="22">
        <f t="shared" ca="1" si="408"/>
        <v>1.9286747005626322E-3</v>
      </c>
      <c r="AA1653" s="10">
        <f t="shared" ca="1" si="399"/>
        <v>0</v>
      </c>
      <c r="AB1653" s="10">
        <f t="shared" ca="1" si="400"/>
        <v>0</v>
      </c>
      <c r="AC1653" s="5">
        <f t="shared" ca="1" si="402"/>
        <v>0.55343539036348466</v>
      </c>
    </row>
    <row r="1654" spans="1:29" x14ac:dyDescent="0.2">
      <c r="A1654" s="8">
        <v>44447</v>
      </c>
      <c r="B1654" s="3">
        <v>117866</v>
      </c>
      <c r="C1654" s="3">
        <v>117866</v>
      </c>
      <c r="D1654" s="3">
        <v>113172</v>
      </c>
      <c r="E1654" s="3">
        <v>113413</v>
      </c>
      <c r="F1654" s="3">
        <v>113413</v>
      </c>
      <c r="G1654" s="5">
        <f t="shared" si="395"/>
        <v>7.6975302654898048E-3</v>
      </c>
      <c r="H1654" s="24">
        <f t="shared" si="396"/>
        <v>1</v>
      </c>
      <c r="I1654" s="3">
        <f t="shared" si="406"/>
        <v>118502.73684210527</v>
      </c>
      <c r="J1654" s="10">
        <f t="shared" si="401"/>
        <v>-3.7804681468409873E-2</v>
      </c>
      <c r="K1654" s="10">
        <f t="shared" si="404"/>
        <v>-3.6294812293901969E-3</v>
      </c>
      <c r="L1654" s="10">
        <f t="shared" si="409"/>
        <v>-2.2533446120226851E-3</v>
      </c>
      <c r="M1654" s="10">
        <f t="shared" si="407"/>
        <v>-5.6460846068459363E-4</v>
      </c>
      <c r="N1654" s="10">
        <f t="shared" si="405"/>
        <v>-9.0402735481995618E-3</v>
      </c>
      <c r="O1654" s="22">
        <f t="shared" ca="1" si="403"/>
        <v>0.913330255741715</v>
      </c>
      <c r="P1654" s="22">
        <f t="shared" ca="1" si="403"/>
        <v>0.4564233308348693</v>
      </c>
      <c r="Q1654" s="22">
        <f t="shared" ca="1" si="403"/>
        <v>0.12079823770401808</v>
      </c>
      <c r="R1654" s="22">
        <f t="shared" ca="1" si="403"/>
        <v>0.1868533859264</v>
      </c>
      <c r="S1654" s="22">
        <f t="shared" ca="1" si="403"/>
        <v>0.99924982179284094</v>
      </c>
      <c r="T1654" s="22">
        <f t="shared" ca="1" si="397"/>
        <v>-4.5595930098368515E-2</v>
      </c>
      <c r="U1654" s="25">
        <f t="shared" ca="1" si="398"/>
        <v>0.48860299192804513</v>
      </c>
      <c r="V1654" s="22">
        <f t="shared" ca="1" si="408"/>
        <v>-2.4153945121865621E-2</v>
      </c>
      <c r="W1654" s="22">
        <f t="shared" ca="1" si="408"/>
        <v>-2.3189268373756144E-3</v>
      </c>
      <c r="X1654" s="22">
        <f t="shared" ca="1" si="408"/>
        <v>-1.4396937094927683E-3</v>
      </c>
      <c r="Y1654" s="22">
        <f t="shared" ca="1" si="408"/>
        <v>-3.6073632272533242E-4</v>
      </c>
      <c r="Z1654" s="22">
        <f t="shared" ca="1" si="408"/>
        <v>-5.775958497423894E-3</v>
      </c>
      <c r="AA1654" s="10">
        <f t="shared" ca="1" si="399"/>
        <v>0</v>
      </c>
      <c r="AB1654" s="10">
        <f t="shared" ca="1" si="400"/>
        <v>0</v>
      </c>
      <c r="AC1654" s="5">
        <f t="shared" ca="1" si="402"/>
        <v>0.55343539036348466</v>
      </c>
    </row>
    <row r="1655" spans="1:29" x14ac:dyDescent="0.2">
      <c r="A1655" s="8">
        <v>44448</v>
      </c>
      <c r="B1655" s="3">
        <v>113413</v>
      </c>
      <c r="C1655" s="3">
        <v>116354</v>
      </c>
      <c r="D1655" s="3">
        <v>112435</v>
      </c>
      <c r="E1655" s="3">
        <v>115361</v>
      </c>
      <c r="F1655" s="3">
        <v>115361</v>
      </c>
      <c r="G1655" s="5">
        <f t="shared" si="395"/>
        <v>9.0411837622765834E-3</v>
      </c>
      <c r="H1655" s="24">
        <f t="shared" si="396"/>
        <v>1</v>
      </c>
      <c r="I1655" s="3">
        <f t="shared" si="406"/>
        <v>118221.68421052632</v>
      </c>
      <c r="J1655" s="10">
        <f t="shared" si="401"/>
        <v>1.7176161462971518E-2</v>
      </c>
      <c r="K1655" s="10">
        <f t="shared" si="404"/>
        <v>-2.7109359997302684E-3</v>
      </c>
      <c r="L1655" s="10">
        <f t="shared" si="409"/>
        <v>-1.8938124679950307E-3</v>
      </c>
      <c r="M1655" s="10">
        <f t="shared" si="407"/>
        <v>-4.2706362967721899E-4</v>
      </c>
      <c r="N1655" s="10">
        <f t="shared" si="405"/>
        <v>-6.6405604042906628E-3</v>
      </c>
      <c r="O1655" s="22">
        <f t="shared" ca="1" si="403"/>
        <v>0.913330255741715</v>
      </c>
      <c r="P1655" s="22">
        <f t="shared" ca="1" si="403"/>
        <v>0.4564233308348693</v>
      </c>
      <c r="Q1655" s="22">
        <f t="shared" ca="1" si="403"/>
        <v>0.12079823770401808</v>
      </c>
      <c r="R1655" s="22">
        <f t="shared" ca="1" si="403"/>
        <v>0.1868533859264</v>
      </c>
      <c r="S1655" s="22">
        <f t="shared" ca="1" si="403"/>
        <v>0.99924982179284094</v>
      </c>
      <c r="T1655" s="22">
        <f t="shared" ca="1" si="397"/>
        <v>7.5060272084807762E-3</v>
      </c>
      <c r="U1655" s="25">
        <f t="shared" ca="1" si="398"/>
        <v>0.50187649799190082</v>
      </c>
      <c r="V1655" s="22">
        <f t="shared" ca="1" si="408"/>
        <v>1.0694661487537298E-2</v>
      </c>
      <c r="W1655" s="22">
        <f t="shared" ca="1" si="408"/>
        <v>-1.6879523922732115E-3</v>
      </c>
      <c r="X1655" s="22">
        <f t="shared" ca="1" si="408"/>
        <v>-1.1791740145053618E-3</v>
      </c>
      <c r="Y1655" s="22">
        <f t="shared" ca="1" si="408"/>
        <v>-2.6590929311435862E-4</v>
      </c>
      <c r="Z1655" s="22">
        <f t="shared" ca="1" si="408"/>
        <v>-4.1347157666475542E-3</v>
      </c>
      <c r="AA1655" s="10">
        <f t="shared" ca="1" si="399"/>
        <v>8.0411837622765825E-3</v>
      </c>
      <c r="AB1655" s="10">
        <f t="shared" ca="1" si="400"/>
        <v>0</v>
      </c>
      <c r="AC1655" s="5">
        <f t="shared" ca="1" si="402"/>
        <v>0.56147657412576124</v>
      </c>
    </row>
    <row r="1656" spans="1:29" x14ac:dyDescent="0.2">
      <c r="A1656" s="8">
        <v>44449</v>
      </c>
      <c r="B1656" s="3">
        <v>115370</v>
      </c>
      <c r="C1656" s="3">
        <v>116896</v>
      </c>
      <c r="D1656" s="3">
        <v>114286</v>
      </c>
      <c r="E1656" s="3">
        <v>114286</v>
      </c>
      <c r="F1656" s="3">
        <v>114286</v>
      </c>
      <c r="G1656" s="5">
        <f t="shared" si="395"/>
        <v>1.6581208546978532E-2</v>
      </c>
      <c r="H1656" s="24">
        <f t="shared" si="396"/>
        <v>1</v>
      </c>
      <c r="I1656" s="3">
        <f t="shared" si="406"/>
        <v>117858.10526315789</v>
      </c>
      <c r="J1656" s="10">
        <f t="shared" si="401"/>
        <v>-9.3185738681182961E-3</v>
      </c>
      <c r="K1656" s="10">
        <f t="shared" si="404"/>
        <v>-2.6217916119275599E-3</v>
      </c>
      <c r="L1656" s="10">
        <f t="shared" si="409"/>
        <v>-1.9977191107190249E-3</v>
      </c>
      <c r="M1656" s="10">
        <f t="shared" si="407"/>
        <v>-5.0538733754445847E-4</v>
      </c>
      <c r="N1656" s="10">
        <f t="shared" si="405"/>
        <v>-3.9496837343148796E-3</v>
      </c>
      <c r="O1656" s="22">
        <f t="shared" ca="1" si="403"/>
        <v>0.913330255741715</v>
      </c>
      <c r="P1656" s="22">
        <f t="shared" ca="1" si="403"/>
        <v>0.4564233308348693</v>
      </c>
      <c r="Q1656" s="22">
        <f t="shared" ca="1" si="403"/>
        <v>0.12079823770401808</v>
      </c>
      <c r="R1656" s="22">
        <f t="shared" ca="1" si="403"/>
        <v>0.1868533859264</v>
      </c>
      <c r="S1656" s="22">
        <f t="shared" ca="1" si="403"/>
        <v>0.99924982179284094</v>
      </c>
      <c r="T1656" s="22">
        <f t="shared" ca="1" si="397"/>
        <v>-1.3990057365266675E-2</v>
      </c>
      <c r="U1656" s="25">
        <f t="shared" ca="1" si="398"/>
        <v>0.49650254270252281</v>
      </c>
      <c r="V1656" s="22">
        <f t="shared" ca="1" si="408"/>
        <v>-5.8645608501527446E-3</v>
      </c>
      <c r="W1656" s="22">
        <f t="shared" ca="1" si="408"/>
        <v>-1.6500010261413572E-3</v>
      </c>
      <c r="X1656" s="22">
        <f t="shared" ca="1" si="408"/>
        <v>-1.2572465971867122E-3</v>
      </c>
      <c r="Y1656" s="22">
        <f t="shared" ca="1" si="408"/>
        <v>-3.1806098614150472E-4</v>
      </c>
      <c r="Z1656" s="22">
        <f t="shared" ca="1" si="408"/>
        <v>-2.4856980184485549E-3</v>
      </c>
      <c r="AA1656" s="10">
        <f t="shared" ca="1" si="399"/>
        <v>0</v>
      </c>
      <c r="AB1656" s="10">
        <f t="shared" ca="1" si="400"/>
        <v>0</v>
      </c>
      <c r="AC1656" s="5">
        <f t="shared" ca="1" si="402"/>
        <v>0.56147657412576124</v>
      </c>
    </row>
    <row r="1657" spans="1:29" x14ac:dyDescent="0.2">
      <c r="A1657" s="8">
        <v>44452</v>
      </c>
      <c r="B1657" s="3">
        <v>114300</v>
      </c>
      <c r="C1657" s="3">
        <v>117046</v>
      </c>
      <c r="D1657" s="3">
        <v>114300</v>
      </c>
      <c r="E1657" s="3">
        <v>116404</v>
      </c>
      <c r="F1657" s="3">
        <v>116404</v>
      </c>
      <c r="G1657" s="5">
        <f t="shared" si="395"/>
        <v>-1.1520222672760427E-2</v>
      </c>
      <c r="H1657" s="24">
        <f t="shared" si="396"/>
        <v>0</v>
      </c>
      <c r="I1657" s="3">
        <f t="shared" si="406"/>
        <v>117712</v>
      </c>
      <c r="J1657" s="10">
        <f t="shared" si="401"/>
        <v>1.85324536688658E-2</v>
      </c>
      <c r="K1657" s="10">
        <f t="shared" si="404"/>
        <v>-1.899392588603077E-3</v>
      </c>
      <c r="L1657" s="10">
        <f t="shared" si="409"/>
        <v>-1.4478930527515609E-3</v>
      </c>
      <c r="M1657" s="10">
        <f t="shared" si="407"/>
        <v>-2.4795735491007776E-4</v>
      </c>
      <c r="N1657" s="10">
        <f t="shared" si="405"/>
        <v>-6.8201127663725103E-4</v>
      </c>
      <c r="O1657" s="22">
        <f t="shared" ca="1" si="403"/>
        <v>0.913330255741715</v>
      </c>
      <c r="P1657" s="22">
        <f t="shared" ca="1" si="403"/>
        <v>0.4564233308348693</v>
      </c>
      <c r="Q1657" s="22">
        <f t="shared" ca="1" si="403"/>
        <v>0.12079823770401808</v>
      </c>
      <c r="R1657" s="22">
        <f t="shared" ca="1" si="403"/>
        <v>0.1868533859264</v>
      </c>
      <c r="S1657" s="22">
        <f t="shared" ca="1" si="403"/>
        <v>0.99924982179284094</v>
      </c>
      <c r="T1657" s="22">
        <f t="shared" ca="1" si="397"/>
        <v>1.5156589309926341E-2</v>
      </c>
      <c r="U1657" s="25">
        <f t="shared" ca="1" si="398"/>
        <v>0.503789074791543</v>
      </c>
      <c r="V1657" s="22">
        <f t="shared" ca="1" si="408"/>
        <v>-1.1669889388323978E-2</v>
      </c>
      <c r="W1657" s="22">
        <f t="shared" ca="1" si="408"/>
        <v>1.196047852596996E-3</v>
      </c>
      <c r="X1657" s="22">
        <f t="shared" ca="1" si="408"/>
        <v>9.1173851415690839E-4</v>
      </c>
      <c r="Y1657" s="22">
        <f t="shared" ca="1" si="408"/>
        <v>1.5613879071411113E-4</v>
      </c>
      <c r="Z1657" s="22">
        <f t="shared" ca="1" si="408"/>
        <v>4.2946262282135469E-4</v>
      </c>
      <c r="AA1657" s="10">
        <f t="shared" ca="1" si="399"/>
        <v>0</v>
      </c>
      <c r="AB1657" s="10">
        <f t="shared" ca="1" si="400"/>
        <v>0</v>
      </c>
      <c r="AC1657" s="5">
        <f t="shared" ca="1" si="402"/>
        <v>0.56147657412576124</v>
      </c>
    </row>
    <row r="1658" spans="1:29" x14ac:dyDescent="0.2">
      <c r="A1658" s="8">
        <v>44453</v>
      </c>
      <c r="B1658" s="3">
        <v>116405</v>
      </c>
      <c r="C1658" s="3">
        <v>117270</v>
      </c>
      <c r="D1658" s="3">
        <v>115809</v>
      </c>
      <c r="E1658" s="3">
        <v>116181</v>
      </c>
      <c r="F1658" s="3">
        <v>116181</v>
      </c>
      <c r="G1658" s="5">
        <f t="shared" si="395"/>
        <v>-2.0545528098398158E-2</v>
      </c>
      <c r="H1658" s="24">
        <f t="shared" si="396"/>
        <v>0</v>
      </c>
      <c r="I1658" s="3">
        <f t="shared" si="406"/>
        <v>117621.31578947368</v>
      </c>
      <c r="J1658" s="10">
        <f t="shared" si="401"/>
        <v>-1.9157417270884158E-3</v>
      </c>
      <c r="K1658" s="10">
        <f t="shared" si="404"/>
        <v>-1.1642804555241915E-3</v>
      </c>
      <c r="L1658" s="10">
        <f t="shared" si="409"/>
        <v>-1.7975092735075804E-3</v>
      </c>
      <c r="M1658" s="10">
        <f t="shared" si="407"/>
        <v>-2.0956117487290428E-4</v>
      </c>
      <c r="N1658" s="10">
        <f t="shared" si="405"/>
        <v>-2.6660763863558534E-3</v>
      </c>
      <c r="O1658" s="22">
        <f t="shared" ca="1" si="403"/>
        <v>0.913330255741715</v>
      </c>
      <c r="P1658" s="22">
        <f t="shared" ca="1" si="403"/>
        <v>0.4564233308348693</v>
      </c>
      <c r="Q1658" s="22">
        <f t="shared" ca="1" si="403"/>
        <v>0.12079823770401808</v>
      </c>
      <c r="R1658" s="22">
        <f t="shared" ca="1" si="403"/>
        <v>0.1868533859264</v>
      </c>
      <c r="S1658" s="22">
        <f t="shared" ca="1" si="403"/>
        <v>0.99924982179284094</v>
      </c>
      <c r="T1658" s="22">
        <f t="shared" ca="1" si="397"/>
        <v>-5.2014791666052784E-3</v>
      </c>
      <c r="U1658" s="25">
        <f t="shared" ca="1" si="398"/>
        <v>0.49869963314017468</v>
      </c>
      <c r="V1658" s="22">
        <f t="shared" ca="1" si="408"/>
        <v>1.194216543097443E-3</v>
      </c>
      <c r="W1658" s="22">
        <f t="shared" ca="1" si="408"/>
        <v>7.2577788599154189E-4</v>
      </c>
      <c r="X1658" s="22">
        <f t="shared" ca="1" si="408"/>
        <v>1.1205139400791199E-3</v>
      </c>
      <c r="Y1658" s="22">
        <f t="shared" ca="1" si="408"/>
        <v>1.3063421769515403E-4</v>
      </c>
      <c r="Z1658" s="22">
        <f t="shared" ca="1" si="408"/>
        <v>1.661952903529708E-3</v>
      </c>
      <c r="AA1658" s="10">
        <f t="shared" ca="1" si="399"/>
        <v>0</v>
      </c>
      <c r="AB1658" s="10">
        <f t="shared" ca="1" si="400"/>
        <v>0</v>
      </c>
      <c r="AC1658" s="5">
        <f t="shared" ca="1" si="402"/>
        <v>0.56147657412576124</v>
      </c>
    </row>
    <row r="1659" spans="1:29" x14ac:dyDescent="0.2">
      <c r="A1659" s="8">
        <v>44454</v>
      </c>
      <c r="B1659" s="3">
        <v>116191</v>
      </c>
      <c r="C1659" s="3">
        <v>116312</v>
      </c>
      <c r="D1659" s="3">
        <v>114741</v>
      </c>
      <c r="E1659" s="3">
        <v>115063</v>
      </c>
      <c r="F1659" s="3">
        <v>115063</v>
      </c>
      <c r="G1659" s="5">
        <f t="shared" si="395"/>
        <v>-3.1495789263273122E-2</v>
      </c>
      <c r="H1659" s="24">
        <f t="shared" si="396"/>
        <v>0</v>
      </c>
      <c r="I1659" s="3">
        <f t="shared" si="406"/>
        <v>117538.15789473684</v>
      </c>
      <c r="J1659" s="10">
        <f t="shared" si="401"/>
        <v>-9.6229159673268949E-3</v>
      </c>
      <c r="K1659" s="10">
        <f t="shared" si="404"/>
        <v>-1.1101015349779697E-3</v>
      </c>
      <c r="L1659" s="10">
        <f t="shared" si="409"/>
        <v>-1.8799552125435138E-3</v>
      </c>
      <c r="M1659" s="10">
        <f t="shared" si="407"/>
        <v>-4.0288259313494223E-4</v>
      </c>
      <c r="N1659" s="10">
        <f t="shared" si="405"/>
        <v>2.9702767138607422E-3</v>
      </c>
      <c r="O1659" s="22">
        <f t="shared" ca="1" si="403"/>
        <v>0.913330255741715</v>
      </c>
      <c r="P1659" s="22">
        <f t="shared" ca="1" si="403"/>
        <v>0.4564233308348693</v>
      </c>
      <c r="Q1659" s="22">
        <f t="shared" ca="1" si="403"/>
        <v>0.12079823770401808</v>
      </c>
      <c r="R1659" s="22">
        <f t="shared" ca="1" si="403"/>
        <v>0.1868533859264</v>
      </c>
      <c r="S1659" s="22">
        <f t="shared" ca="1" si="403"/>
        <v>0.99924982179284094</v>
      </c>
      <c r="T1659" s="22">
        <f t="shared" ca="1" si="397"/>
        <v>-6.6299033178742906E-3</v>
      </c>
      <c r="U1659" s="25">
        <f t="shared" ca="1" si="398"/>
        <v>0.49834253024178587</v>
      </c>
      <c r="V1659" s="22">
        <f t="shared" ca="1" si="408"/>
        <v>5.9943194930814677E-3</v>
      </c>
      <c r="W1659" s="22">
        <f t="shared" ca="1" si="408"/>
        <v>6.9150591078751466E-4</v>
      </c>
      <c r="X1659" s="22">
        <f t="shared" ca="1" si="408"/>
        <v>1.1710641779406575E-3</v>
      </c>
      <c r="Y1659" s="22">
        <f t="shared" ca="1" si="408"/>
        <v>2.5096415573530644E-4</v>
      </c>
      <c r="Z1659" s="22">
        <f t="shared" ca="1" si="408"/>
        <v>-1.8502486840989553E-3</v>
      </c>
      <c r="AA1659" s="10">
        <f t="shared" ca="1" si="399"/>
        <v>0</v>
      </c>
      <c r="AB1659" s="10">
        <f t="shared" ca="1" si="400"/>
        <v>0</v>
      </c>
      <c r="AC1659" s="5">
        <f t="shared" ca="1" si="402"/>
        <v>0.56147657412576124</v>
      </c>
    </row>
    <row r="1660" spans="1:29" x14ac:dyDescent="0.2">
      <c r="A1660" s="8">
        <v>44455</v>
      </c>
      <c r="B1660" s="3">
        <v>115062</v>
      </c>
      <c r="C1660" s="3">
        <v>115062</v>
      </c>
      <c r="D1660" s="3">
        <v>113395</v>
      </c>
      <c r="E1660" s="3">
        <v>113794</v>
      </c>
      <c r="F1660" s="3">
        <v>113794</v>
      </c>
      <c r="G1660" s="5">
        <f t="shared" si="395"/>
        <v>-4.3499657275427484E-2</v>
      </c>
      <c r="H1660" s="24">
        <f t="shared" si="396"/>
        <v>0</v>
      </c>
      <c r="I1660" s="3">
        <f t="shared" si="406"/>
        <v>117360.73684210527</v>
      </c>
      <c r="J1660" s="10">
        <f t="shared" si="401"/>
        <v>-1.1028740776791834E-2</v>
      </c>
      <c r="K1660" s="10">
        <f t="shared" si="404"/>
        <v>-1.1267814833032463E-3</v>
      </c>
      <c r="L1660" s="10">
        <f t="shared" si="409"/>
        <v>-1.8129472988010643E-3</v>
      </c>
      <c r="M1660" s="10">
        <f t="shared" si="407"/>
        <v>-5.185628491564076E-4</v>
      </c>
      <c r="N1660" s="10">
        <f t="shared" si="405"/>
        <v>-2.6707037340919283E-3</v>
      </c>
      <c r="O1660" s="22">
        <f t="shared" ca="1" si="403"/>
        <v>0.913330255741715</v>
      </c>
      <c r="P1660" s="22">
        <f t="shared" ca="1" si="403"/>
        <v>0.4564233308348693</v>
      </c>
      <c r="Q1660" s="22">
        <f t="shared" ca="1" si="403"/>
        <v>0.12079823770401808</v>
      </c>
      <c r="R1660" s="22">
        <f t="shared" ca="1" si="403"/>
        <v>0.1868533859264</v>
      </c>
      <c r="S1660" s="22">
        <f t="shared" ca="1" si="403"/>
        <v>0.99924982179284094</v>
      </c>
      <c r="T1660" s="22">
        <f t="shared" ca="1" si="397"/>
        <v>-1.3571768285187465E-2</v>
      </c>
      <c r="U1660" s="25">
        <f t="shared" ca="1" si="398"/>
        <v>0.49660711000739566</v>
      </c>
      <c r="V1660" s="22">
        <f t="shared" ca="1" si="408"/>
        <v>6.8458736100716474E-3</v>
      </c>
      <c r="W1660" s="22">
        <f t="shared" ca="1" si="408"/>
        <v>6.9942741215710746E-4</v>
      </c>
      <c r="X1660" s="22">
        <f t="shared" ca="1" si="408"/>
        <v>1.1253513270916861E-3</v>
      </c>
      <c r="Y1660" s="22">
        <f t="shared" ca="1" si="408"/>
        <v>3.218876747628196E-4</v>
      </c>
      <c r="Z1660" s="22">
        <f t="shared" ca="1" si="408"/>
        <v>1.6577867395354807E-3</v>
      </c>
      <c r="AA1660" s="10">
        <f t="shared" ca="1" si="399"/>
        <v>0</v>
      </c>
      <c r="AB1660" s="10">
        <f t="shared" ca="1" si="400"/>
        <v>0</v>
      </c>
      <c r="AC1660" s="5">
        <f t="shared" ca="1" si="402"/>
        <v>0.56147657412576124</v>
      </c>
    </row>
    <row r="1661" spans="1:29" x14ac:dyDescent="0.2">
      <c r="A1661" s="8">
        <v>44456</v>
      </c>
      <c r="B1661" s="3">
        <v>113794</v>
      </c>
      <c r="C1661" s="3">
        <v>113794</v>
      </c>
      <c r="D1661" s="3">
        <v>111157</v>
      </c>
      <c r="E1661" s="3">
        <v>111439</v>
      </c>
      <c r="F1661" s="3">
        <v>111439</v>
      </c>
      <c r="G1661" s="5">
        <f t="shared" si="395"/>
        <v>-1.0669514263408675E-2</v>
      </c>
      <c r="H1661" s="24">
        <f t="shared" si="396"/>
        <v>0</v>
      </c>
      <c r="I1661" s="3">
        <f t="shared" si="406"/>
        <v>117012.63157894737</v>
      </c>
      <c r="J1661" s="10">
        <f t="shared" si="401"/>
        <v>-2.0695291491642842E-2</v>
      </c>
      <c r="K1661" s="10">
        <f t="shared" si="404"/>
        <v>-2.3853057348484307E-3</v>
      </c>
      <c r="L1661" s="10">
        <f t="shared" si="409"/>
        <v>-2.5344593479072739E-3</v>
      </c>
      <c r="M1661" s="10">
        <f t="shared" si="407"/>
        <v>-6.2542869578642297E-4</v>
      </c>
      <c r="N1661" s="10">
        <f t="shared" si="405"/>
        <v>-4.9460472587968375E-3</v>
      </c>
      <c r="O1661" s="22">
        <f t="shared" ca="1" si="403"/>
        <v>0.913330255741715</v>
      </c>
      <c r="P1661" s="22">
        <f t="shared" ca="1" si="403"/>
        <v>0.4564233308348693</v>
      </c>
      <c r="Q1661" s="22">
        <f t="shared" ca="1" si="403"/>
        <v>0.12079823770401808</v>
      </c>
      <c r="R1661" s="22">
        <f t="shared" ca="1" si="403"/>
        <v>0.1868533859264</v>
      </c>
      <c r="S1661" s="22">
        <f t="shared" ca="1" si="403"/>
        <v>0.99924982179284094</v>
      </c>
      <c r="T1661" s="22">
        <f t="shared" ca="1" si="397"/>
        <v>-2.5355703593425143E-2</v>
      </c>
      <c r="U1661" s="25">
        <f t="shared" ca="1" si="398"/>
        <v>0.49366141369394895</v>
      </c>
      <c r="V1661" s="22">
        <f t="shared" ca="1" si="408"/>
        <v>1.2768531198721856E-2</v>
      </c>
      <c r="W1661" s="22">
        <f t="shared" ca="1" si="408"/>
        <v>1.4716801986674802E-3</v>
      </c>
      <c r="X1661" s="22">
        <f t="shared" ca="1" si="408"/>
        <v>1.5637046363282394E-3</v>
      </c>
      <c r="Y1661" s="22">
        <f t="shared" ca="1" si="408"/>
        <v>3.8587549336764284E-4</v>
      </c>
      <c r="Z1661" s="22">
        <f t="shared" ca="1" si="408"/>
        <v>3.0516003487944515E-3</v>
      </c>
      <c r="AA1661" s="10">
        <f t="shared" ca="1" si="399"/>
        <v>0</v>
      </c>
      <c r="AB1661" s="10">
        <f t="shared" ca="1" si="400"/>
        <v>0</v>
      </c>
      <c r="AC1661" s="5">
        <f t="shared" ca="1" si="402"/>
        <v>0.56147657412576124</v>
      </c>
    </row>
    <row r="1662" spans="1:29" x14ac:dyDescent="0.2">
      <c r="A1662" s="8">
        <v>44459</v>
      </c>
      <c r="B1662" s="3">
        <v>111435</v>
      </c>
      <c r="C1662" s="3">
        <v>111435</v>
      </c>
      <c r="D1662" s="3">
        <v>107520</v>
      </c>
      <c r="E1662" s="3">
        <v>108844</v>
      </c>
      <c r="F1662" s="3">
        <v>108844</v>
      </c>
      <c r="G1662" s="5">
        <f t="shared" si="395"/>
        <v>3.1586490757414376E-2</v>
      </c>
      <c r="H1662" s="24">
        <f t="shared" si="396"/>
        <v>1</v>
      </c>
      <c r="I1662" s="3">
        <f t="shared" si="406"/>
        <v>116558.52631578948</v>
      </c>
      <c r="J1662" s="10">
        <f t="shared" si="401"/>
        <v>-2.3286282181283036E-2</v>
      </c>
      <c r="K1662" s="10">
        <f t="shared" si="404"/>
        <v>-3.9285726028423004E-3</v>
      </c>
      <c r="L1662" s="10">
        <f t="shared" si="409"/>
        <v>-2.749671288858533E-3</v>
      </c>
      <c r="M1662" s="10">
        <f t="shared" si="407"/>
        <v>-9.9775276998642745E-4</v>
      </c>
      <c r="N1662" s="10">
        <f t="shared" si="405"/>
        <v>-1.3309794428826604E-2</v>
      </c>
      <c r="O1662" s="22">
        <f t="shared" ca="1" si="403"/>
        <v>0.913330255741715</v>
      </c>
      <c r="P1662" s="22">
        <f t="shared" ca="1" si="403"/>
        <v>0.4564233308348693</v>
      </c>
      <c r="Q1662" s="22">
        <f t="shared" ca="1" si="403"/>
        <v>0.12079823770401808</v>
      </c>
      <c r="R1662" s="22">
        <f t="shared" ca="1" si="403"/>
        <v>0.1868533859264</v>
      </c>
      <c r="S1662" s="22">
        <f t="shared" ca="1" si="403"/>
        <v>0.99924982179284094</v>
      </c>
      <c r="T1662" s="22">
        <f t="shared" ca="1" si="397"/>
        <v>-3.6879556893174056E-2</v>
      </c>
      <c r="U1662" s="25">
        <f t="shared" ca="1" si="398"/>
        <v>0.49078115563352553</v>
      </c>
      <c r="V1662" s="22">
        <f t="shared" ca="1" si="408"/>
        <v>-1.4817228321943102E-2</v>
      </c>
      <c r="W1662" s="22">
        <f t="shared" ca="1" si="408"/>
        <v>-2.4997789162940287E-3</v>
      </c>
      <c r="X1662" s="22">
        <f t="shared" ca="1" si="408"/>
        <v>-1.7496355571116591E-3</v>
      </c>
      <c r="Y1662" s="22">
        <f t="shared" ca="1" si="408"/>
        <v>-6.3487724174462893E-4</v>
      </c>
      <c r="Z1662" s="22">
        <f t="shared" ca="1" si="408"/>
        <v>-8.4691176304891747E-3</v>
      </c>
      <c r="AA1662" s="10">
        <f t="shared" ca="1" si="399"/>
        <v>0</v>
      </c>
      <c r="AB1662" s="10">
        <f t="shared" ca="1" si="400"/>
        <v>0</v>
      </c>
      <c r="AC1662" s="5">
        <f t="shared" ca="1" si="402"/>
        <v>0.56147657412576124</v>
      </c>
    </row>
    <row r="1663" spans="1:29" x14ac:dyDescent="0.2">
      <c r="A1663" s="8">
        <v>44460</v>
      </c>
      <c r="B1663" s="3">
        <v>108859</v>
      </c>
      <c r="C1663" s="3">
        <v>110923</v>
      </c>
      <c r="D1663" s="3">
        <v>108859</v>
      </c>
      <c r="E1663" s="3">
        <v>110250</v>
      </c>
      <c r="F1663" s="3">
        <v>110250</v>
      </c>
      <c r="G1663" s="5">
        <f t="shared" si="395"/>
        <v>3.4594104308389939E-2</v>
      </c>
      <c r="H1663" s="24">
        <f t="shared" si="396"/>
        <v>1</v>
      </c>
      <c r="I1663" s="3">
        <f t="shared" si="406"/>
        <v>116034.26315789473</v>
      </c>
      <c r="J1663" s="10">
        <f t="shared" si="401"/>
        <v>1.2917570100327014E-2</v>
      </c>
      <c r="K1663" s="10">
        <f t="shared" si="404"/>
        <v>-3.0366181827708449E-3</v>
      </c>
      <c r="L1663" s="10">
        <f t="shared" si="409"/>
        <v>-2.8366973145395893E-3</v>
      </c>
      <c r="M1663" s="10">
        <f t="shared" si="407"/>
        <v>-7.870425345230447E-4</v>
      </c>
      <c r="N1663" s="10">
        <f t="shared" si="405"/>
        <v>-1.0343132063343519E-2</v>
      </c>
      <c r="O1663" s="22">
        <f t="shared" ca="1" si="403"/>
        <v>0.913330255741715</v>
      </c>
      <c r="P1663" s="22">
        <f t="shared" ca="1" si="403"/>
        <v>0.4564233308348693</v>
      </c>
      <c r="Q1663" s="22">
        <f t="shared" ca="1" si="403"/>
        <v>0.12079823770401808</v>
      </c>
      <c r="R1663" s="22">
        <f t="shared" ca="1" si="403"/>
        <v>0.1868533859264</v>
      </c>
      <c r="S1663" s="22">
        <f t="shared" ca="1" si="403"/>
        <v>0.99924982179284094</v>
      </c>
      <c r="T1663" s="22">
        <f t="shared" ca="1" si="397"/>
        <v>-4.1307825217645408E-4</v>
      </c>
      <c r="U1663" s="25">
        <f t="shared" ca="1" si="398"/>
        <v>0.49989673043842436</v>
      </c>
      <c r="V1663" s="22">
        <f t="shared" ca="1" si="408"/>
        <v>8.075148457982486E-3</v>
      </c>
      <c r="W1663" s="22">
        <f t="shared" ca="1" si="408"/>
        <v>-1.8982782710397525E-3</v>
      </c>
      <c r="X1663" s="22">
        <f t="shared" ca="1" si="408"/>
        <v>-1.7733019265509951E-3</v>
      </c>
      <c r="Y1663" s="22">
        <f t="shared" ca="1" si="408"/>
        <v>-4.9200316001068187E-4</v>
      </c>
      <c r="Z1663" s="22">
        <f t="shared" ca="1" si="408"/>
        <v>-6.4657924271611447E-3</v>
      </c>
      <c r="AA1663" s="10">
        <f t="shared" ca="1" si="399"/>
        <v>0</v>
      </c>
      <c r="AB1663" s="10">
        <f t="shared" ca="1" si="400"/>
        <v>0</v>
      </c>
      <c r="AC1663" s="5">
        <f t="shared" ca="1" si="402"/>
        <v>0.56147657412576124</v>
      </c>
    </row>
    <row r="1664" spans="1:29" x14ac:dyDescent="0.2">
      <c r="A1664" s="8">
        <v>44461</v>
      </c>
      <c r="B1664" s="3">
        <v>110252</v>
      </c>
      <c r="C1664" s="3">
        <v>113321</v>
      </c>
      <c r="D1664" s="3">
        <v>110251</v>
      </c>
      <c r="E1664" s="3">
        <v>112282</v>
      </c>
      <c r="F1664" s="3">
        <v>112282</v>
      </c>
      <c r="G1664" s="5">
        <f t="shared" si="395"/>
        <v>8.915053169697762E-3</v>
      </c>
      <c r="H1664" s="24">
        <f t="shared" si="396"/>
        <v>1</v>
      </c>
      <c r="I1664" s="3">
        <f t="shared" si="406"/>
        <v>115585</v>
      </c>
      <c r="J1664" s="10">
        <f t="shared" si="401"/>
        <v>1.8430839002267607E-2</v>
      </c>
      <c r="K1664" s="10">
        <f t="shared" si="404"/>
        <v>-3.280885957528068E-3</v>
      </c>
      <c r="L1664" s="10">
        <f t="shared" si="409"/>
        <v>-2.5580534172316718E-3</v>
      </c>
      <c r="M1664" s="10">
        <f t="shared" si="407"/>
        <v>-5.0512116497244183E-4</v>
      </c>
      <c r="N1664" s="10">
        <f t="shared" si="405"/>
        <v>-4.7323810694246179E-3</v>
      </c>
      <c r="O1664" s="22">
        <f t="shared" ca="1" si="403"/>
        <v>0.913330255741715</v>
      </c>
      <c r="P1664" s="22">
        <f t="shared" ca="1" si="403"/>
        <v>0.4564233308348693</v>
      </c>
      <c r="Q1664" s="22">
        <f t="shared" ca="1" si="403"/>
        <v>0.12079823770401808</v>
      </c>
      <c r="R1664" s="22">
        <f t="shared" ca="1" si="403"/>
        <v>0.1868533859264</v>
      </c>
      <c r="S1664" s="22">
        <f t="shared" ca="1" si="403"/>
        <v>0.99924982179284094</v>
      </c>
      <c r="T1664" s="22">
        <f t="shared" ca="1" si="397"/>
        <v>1.020374711764026E-2</v>
      </c>
      <c r="U1664" s="25">
        <f t="shared" ca="1" si="398"/>
        <v>0.50255091464676593</v>
      </c>
      <c r="V1664" s="22">
        <f t="shared" ca="1" si="408"/>
        <v>1.1460206703350687E-2</v>
      </c>
      <c r="W1664" s="22">
        <f t="shared" ca="1" si="408"/>
        <v>-2.0400390475314931E-3</v>
      </c>
      <c r="X1664" s="22">
        <f t="shared" ca="1" si="408"/>
        <v>-1.5905852639741852E-3</v>
      </c>
      <c r="Y1664" s="22">
        <f t="shared" ca="1" si="408"/>
        <v>-3.1408190154063361E-4</v>
      </c>
      <c r="Z1664" s="22">
        <f t="shared" ca="1" si="408"/>
        <v>-2.9425716999620746E-3</v>
      </c>
      <c r="AA1664" s="10">
        <f t="shared" ca="1" si="399"/>
        <v>7.9150531696977611E-3</v>
      </c>
      <c r="AB1664" s="10">
        <f t="shared" ca="1" si="400"/>
        <v>0</v>
      </c>
      <c r="AC1664" s="5">
        <f t="shared" ca="1" si="402"/>
        <v>0.569391627295459</v>
      </c>
    </row>
    <row r="1665" spans="1:29" x14ac:dyDescent="0.2">
      <c r="A1665" s="8">
        <v>44462</v>
      </c>
      <c r="B1665" s="3">
        <v>112282</v>
      </c>
      <c r="C1665" s="3">
        <v>114330</v>
      </c>
      <c r="D1665" s="3">
        <v>112281</v>
      </c>
      <c r="E1665" s="3">
        <v>114064</v>
      </c>
      <c r="F1665" s="3">
        <v>114064</v>
      </c>
      <c r="G1665" s="5">
        <f t="shared" si="395"/>
        <v>-4.2169308458409605E-3</v>
      </c>
      <c r="H1665" s="24">
        <f t="shared" si="396"/>
        <v>0</v>
      </c>
      <c r="I1665" s="3">
        <f t="shared" si="406"/>
        <v>115339.73684210527</v>
      </c>
      <c r="J1665" s="10">
        <f t="shared" si="401"/>
        <v>1.5870753994406961E-2</v>
      </c>
      <c r="K1665" s="10">
        <f t="shared" si="404"/>
        <v>-2.7398209932478989E-3</v>
      </c>
      <c r="L1665" s="10">
        <f t="shared" si="409"/>
        <v>-2.2779331379177803E-3</v>
      </c>
      <c r="M1665" s="10">
        <f t="shared" si="407"/>
        <v>-3.729078131286978E-4</v>
      </c>
      <c r="N1665" s="10">
        <f t="shared" si="405"/>
        <v>6.4751788481514088E-4</v>
      </c>
      <c r="O1665" s="22">
        <f t="shared" ref="O1665:S1728" ca="1" si="410">O1664</f>
        <v>0.913330255741715</v>
      </c>
      <c r="P1665" s="22">
        <f t="shared" ca="1" si="410"/>
        <v>0.4564233308348693</v>
      </c>
      <c r="Q1665" s="22">
        <f t="shared" ca="1" si="410"/>
        <v>0.12079823770401808</v>
      </c>
      <c r="R1665" s="22">
        <f t="shared" ca="1" si="410"/>
        <v>0.1868533859264</v>
      </c>
      <c r="S1665" s="22">
        <f t="shared" ca="1" si="410"/>
        <v>0.99924982179284094</v>
      </c>
      <c r="T1665" s="22">
        <f t="shared" ca="1" si="397"/>
        <v>1.3546904315715697E-2</v>
      </c>
      <c r="U1665" s="25">
        <f t="shared" ca="1" si="398"/>
        <v>0.50338667428593897</v>
      </c>
      <c r="V1665" s="22">
        <f t="shared" ca="1" si="408"/>
        <v>-9.985949430655755E-3</v>
      </c>
      <c r="W1665" s="22">
        <f t="shared" ca="1" si="408"/>
        <v>1.7239076289169643E-3</v>
      </c>
      <c r="X1665" s="22">
        <f t="shared" ca="1" si="408"/>
        <v>1.4332857235187667E-3</v>
      </c>
      <c r="Y1665" s="22">
        <f t="shared" ca="1" si="408"/>
        <v>2.3463526468319826E-4</v>
      </c>
      <c r="Z1665" s="22">
        <f t="shared" ca="1" si="408"/>
        <v>-4.074211505948551E-4</v>
      </c>
      <c r="AA1665" s="10">
        <f t="shared" ca="1" si="399"/>
        <v>0</v>
      </c>
      <c r="AB1665" s="10">
        <f t="shared" ca="1" si="400"/>
        <v>0</v>
      </c>
      <c r="AC1665" s="5">
        <f t="shared" ca="1" si="402"/>
        <v>0.569391627295459</v>
      </c>
    </row>
    <row r="1666" spans="1:29" x14ac:dyDescent="0.2">
      <c r="A1666" s="8">
        <v>44463</v>
      </c>
      <c r="B1666" s="3">
        <v>114062</v>
      </c>
      <c r="C1666" s="3">
        <v>114062</v>
      </c>
      <c r="D1666" s="3">
        <v>112505</v>
      </c>
      <c r="E1666" s="3">
        <v>113283</v>
      </c>
      <c r="F1666" s="3">
        <v>113283</v>
      </c>
      <c r="G1666" s="5">
        <f t="shared" si="395"/>
        <v>-2.7885914038293436E-2</v>
      </c>
      <c r="H1666" s="24">
        <f t="shared" si="396"/>
        <v>0</v>
      </c>
      <c r="I1666" s="3">
        <f t="shared" si="406"/>
        <v>114950.52631578948</v>
      </c>
      <c r="J1666" s="10">
        <f t="shared" si="401"/>
        <v>-6.8470332444943161E-3</v>
      </c>
      <c r="K1666" s="10">
        <f t="shared" si="404"/>
        <v>-2.2155799292232158E-3</v>
      </c>
      <c r="L1666" s="10">
        <f t="shared" si="409"/>
        <v>-2.2686200938977154E-3</v>
      </c>
      <c r="M1666" s="10">
        <f t="shared" si="407"/>
        <v>-3.1580037879428758E-4</v>
      </c>
      <c r="N1666" s="10">
        <f t="shared" si="405"/>
        <v>3.4171695342448461E-3</v>
      </c>
      <c r="O1666" s="22">
        <f t="shared" ca="1" si="410"/>
        <v>0.913330255741715</v>
      </c>
      <c r="P1666" s="22">
        <f t="shared" ca="1" si="410"/>
        <v>0.4564233308348693</v>
      </c>
      <c r="Q1666" s="22">
        <f t="shared" ca="1" si="410"/>
        <v>0.12079823770401808</v>
      </c>
      <c r="R1666" s="22">
        <f t="shared" ca="1" si="410"/>
        <v>0.1868533859264</v>
      </c>
      <c r="S1666" s="22">
        <f t="shared" ca="1" si="410"/>
        <v>0.99924982179284094</v>
      </c>
      <c r="T1666" s="22">
        <f t="shared" ca="1" si="397"/>
        <v>-4.1832926265801956E-3</v>
      </c>
      <c r="U1666" s="25">
        <f t="shared" ca="1" si="398"/>
        <v>0.49895417836850559</v>
      </c>
      <c r="V1666" s="22">
        <f t="shared" ca="1" si="408"/>
        <v>4.2704261253861319E-3</v>
      </c>
      <c r="W1666" s="22">
        <f t="shared" ca="1" si="408"/>
        <v>1.3818350334787585E-3</v>
      </c>
      <c r="X1666" s="22">
        <f t="shared" ca="1" si="408"/>
        <v>1.4149156534834734E-3</v>
      </c>
      <c r="Y1666" s="22">
        <f t="shared" ca="1" si="408"/>
        <v>1.969615364573219E-4</v>
      </c>
      <c r="Z1666" s="22">
        <f t="shared" ca="1" si="408"/>
        <v>-2.1312544474129383E-3</v>
      </c>
      <c r="AA1666" s="10">
        <f t="shared" ca="1" si="399"/>
        <v>0</v>
      </c>
      <c r="AB1666" s="10">
        <f t="shared" ca="1" si="400"/>
        <v>0</v>
      </c>
      <c r="AC1666" s="5">
        <f t="shared" ca="1" si="402"/>
        <v>0.569391627295459</v>
      </c>
    </row>
    <row r="1667" spans="1:29" x14ac:dyDescent="0.2">
      <c r="A1667" s="8">
        <v>44466</v>
      </c>
      <c r="B1667" s="3">
        <v>113283</v>
      </c>
      <c r="C1667" s="3">
        <v>114432</v>
      </c>
      <c r="D1667" s="3">
        <v>112360</v>
      </c>
      <c r="E1667" s="3">
        <v>113583</v>
      </c>
      <c r="F1667" s="3">
        <v>113583</v>
      </c>
      <c r="G1667" s="5">
        <f t="shared" ref="G1667:G1730" si="411">F1669/F1667-1</f>
        <v>-2.179903682769424E-2</v>
      </c>
      <c r="H1667" s="24">
        <f t="shared" ref="H1667:H1730" si="412">IF(G1667&gt;0,1,0)</f>
        <v>0</v>
      </c>
      <c r="I1667" s="3">
        <f t="shared" si="406"/>
        <v>114626.47368421052</v>
      </c>
      <c r="J1667" s="10">
        <f t="shared" si="401"/>
        <v>2.6482349514049819E-3</v>
      </c>
      <c r="K1667" s="10">
        <f t="shared" si="404"/>
        <v>-2.9060851992736615E-3</v>
      </c>
      <c r="L1667" s="10">
        <f t="shared" si="409"/>
        <v>-1.9790469911918308E-3</v>
      </c>
      <c r="M1667" s="10">
        <f t="shared" si="407"/>
        <v>-4.4665118138027869E-4</v>
      </c>
      <c r="N1667" s="10">
        <f t="shared" si="405"/>
        <v>8.6040729607824492E-3</v>
      </c>
      <c r="O1667" s="22">
        <f t="shared" ca="1" si="410"/>
        <v>0.913330255741715</v>
      </c>
      <c r="P1667" s="22">
        <f t="shared" ca="1" si="410"/>
        <v>0.4564233308348693</v>
      </c>
      <c r="Q1667" s="22">
        <f t="shared" ca="1" si="410"/>
        <v>0.12079823770401808</v>
      </c>
      <c r="R1667" s="22">
        <f t="shared" ca="1" si="410"/>
        <v>0.1868533859264</v>
      </c>
      <c r="S1667" s="22">
        <f t="shared" ca="1" si="410"/>
        <v>0.99924982179284094</v>
      </c>
      <c r="T1667" s="22">
        <f t="shared" ref="T1667:T1730" ca="1" si="413">SUMPRODUCT(J1667:N1667,O1667:S1667)</f>
        <v>9.3674027174045806E-3</v>
      </c>
      <c r="U1667" s="25">
        <f t="shared" ref="U1667:U1730" ca="1" si="414">1/(1+(EXP(-T1667)))</f>
        <v>0.50234183355506301</v>
      </c>
      <c r="V1667" s="22">
        <f t="shared" ca="1" si="408"/>
        <v>-1.6628625228876791E-3</v>
      </c>
      <c r="W1667" s="22">
        <f t="shared" ca="1" si="408"/>
        <v>1.8247701789552229E-3</v>
      </c>
      <c r="X1667" s="22">
        <f t="shared" ca="1" si="408"/>
        <v>1.2426703570771124E-3</v>
      </c>
      <c r="Y1667" s="22">
        <f t="shared" ca="1" si="408"/>
        <v>2.8045831429221712E-4</v>
      </c>
      <c r="Z1667" s="22">
        <f t="shared" ca="1" si="408"/>
        <v>-5.4026137156319137E-3</v>
      </c>
      <c r="AA1667" s="10">
        <f t="shared" ref="AA1667:AA1730" ca="1" si="415">IF(OR(AND(U1667&gt;=0.501,U1667&lt;=0.503)),G1667-$AF$1,0)</f>
        <v>-2.2799036827694241E-2</v>
      </c>
      <c r="AB1667" s="10">
        <f t="shared" ref="AB1667:AB1730" ca="1" si="416">IF(OR(AND(U1667&gt;=0.492,U1667&lt;=0.493)),-G1667-$AF$1,0)</f>
        <v>0</v>
      </c>
      <c r="AC1667" s="5">
        <f t="shared" ca="1" si="402"/>
        <v>0.54659259046776476</v>
      </c>
    </row>
    <row r="1668" spans="1:29" x14ac:dyDescent="0.2">
      <c r="A1668" s="8">
        <v>44467</v>
      </c>
      <c r="B1668" s="3">
        <v>113584</v>
      </c>
      <c r="C1668" s="3">
        <v>113584</v>
      </c>
      <c r="D1668" s="3">
        <v>109981</v>
      </c>
      <c r="E1668" s="3">
        <v>110124</v>
      </c>
      <c r="F1668" s="3">
        <v>110124</v>
      </c>
      <c r="G1668" s="5">
        <f t="shared" si="411"/>
        <v>7.763975155279601E-3</v>
      </c>
      <c r="H1668" s="24">
        <f t="shared" si="412"/>
        <v>1</v>
      </c>
      <c r="I1668" s="3">
        <f t="shared" si="406"/>
        <v>114170.84210526316</v>
      </c>
      <c r="J1668" s="10">
        <f t="shared" ref="J1668:J1731" si="417">F1668/F1667-1</f>
        <v>-3.0453500964052749E-2</v>
      </c>
      <c r="K1668" s="10">
        <f t="shared" si="404"/>
        <v>-4.0401227161947053E-3</v>
      </c>
      <c r="L1668" s="10">
        <f t="shared" si="409"/>
        <v>-2.3396254258428438E-3</v>
      </c>
      <c r="M1668" s="10">
        <f t="shared" si="407"/>
        <v>-7.8104467685266132E-4</v>
      </c>
      <c r="N1668" s="10">
        <f t="shared" si="405"/>
        <v>-7.0141252093502965E-5</v>
      </c>
      <c r="O1668" s="22">
        <f t="shared" ca="1" si="410"/>
        <v>0.913330255741715</v>
      </c>
      <c r="P1668" s="22">
        <f t="shared" ca="1" si="410"/>
        <v>0.4564233308348693</v>
      </c>
      <c r="Q1668" s="22">
        <f t="shared" ca="1" si="410"/>
        <v>0.12079823770401808</v>
      </c>
      <c r="R1668" s="22">
        <f t="shared" ca="1" si="410"/>
        <v>0.1868533859264</v>
      </c>
      <c r="S1668" s="22">
        <f t="shared" ca="1" si="410"/>
        <v>0.99924982179284094</v>
      </c>
      <c r="T1668" s="22">
        <f t="shared" ca="1" si="413"/>
        <v>-3.0156762195249869E-2</v>
      </c>
      <c r="U1668" s="25">
        <f t="shared" ca="1" si="414"/>
        <v>0.4924613807632614</v>
      </c>
      <c r="V1668" s="22">
        <f t="shared" ca="1" si="408"/>
        <v>-1.9316017811942657E-2</v>
      </c>
      <c r="W1668" s="22">
        <f t="shared" ca="1" si="408"/>
        <v>-2.5625652183822239E-3</v>
      </c>
      <c r="X1668" s="22">
        <f t="shared" ca="1" si="408"/>
        <v>-1.4839754040824116E-3</v>
      </c>
      <c r="Y1668" s="22">
        <f t="shared" ca="1" si="408"/>
        <v>-4.9540027952179558E-4</v>
      </c>
      <c r="Z1668" s="22">
        <f t="shared" ca="1" si="408"/>
        <v>-4.4489127092130569E-5</v>
      </c>
      <c r="AA1668" s="10">
        <f t="shared" ca="1" si="415"/>
        <v>0</v>
      </c>
      <c r="AB1668" s="10">
        <f t="shared" ca="1" si="416"/>
        <v>-8.7639751552796019E-3</v>
      </c>
      <c r="AC1668" s="5">
        <f t="shared" ref="AC1668:AC1731" ca="1" si="418">AA1668+AB1668+AC1667</f>
        <v>0.53782861531248516</v>
      </c>
    </row>
    <row r="1669" spans="1:29" x14ac:dyDescent="0.2">
      <c r="A1669" s="8">
        <v>44468</v>
      </c>
      <c r="B1669" s="3">
        <v>110125</v>
      </c>
      <c r="C1669" s="3">
        <v>112028</v>
      </c>
      <c r="D1669" s="3">
        <v>110125</v>
      </c>
      <c r="E1669" s="3">
        <v>111107</v>
      </c>
      <c r="F1669" s="3">
        <v>111107</v>
      </c>
      <c r="G1669" s="5">
        <f t="shared" si="411"/>
        <v>1.6137597091092415E-2</v>
      </c>
      <c r="H1669" s="24">
        <f t="shared" si="412"/>
        <v>1</v>
      </c>
      <c r="I1669" s="3">
        <f t="shared" si="406"/>
        <v>113734.57894736843</v>
      </c>
      <c r="J1669" s="10">
        <f t="shared" si="417"/>
        <v>8.9263012603972847E-3</v>
      </c>
      <c r="K1669" s="10">
        <f t="shared" si="404"/>
        <v>-3.1933566760577515E-3</v>
      </c>
      <c r="L1669" s="10">
        <f t="shared" si="409"/>
        <v>-2.3228422359578603E-3</v>
      </c>
      <c r="M1669" s="10">
        <f t="shared" si="407"/>
        <v>-8.6831454839741864E-4</v>
      </c>
      <c r="N1669" s="10">
        <f t="shared" si="405"/>
        <v>-1.9710488004675676E-3</v>
      </c>
      <c r="O1669" s="22">
        <f t="shared" ca="1" si="410"/>
        <v>0.913330255741715</v>
      </c>
      <c r="P1669" s="22">
        <f t="shared" ca="1" si="410"/>
        <v>0.4564233308348693</v>
      </c>
      <c r="Q1669" s="22">
        <f t="shared" ca="1" si="410"/>
        <v>0.12079823770401808</v>
      </c>
      <c r="R1669" s="22">
        <f t="shared" ca="1" si="410"/>
        <v>0.1868533859264</v>
      </c>
      <c r="S1669" s="22">
        <f t="shared" ca="1" si="410"/>
        <v>0.99924982179284094</v>
      </c>
      <c r="T1669" s="22">
        <f t="shared" ca="1" si="413"/>
        <v>4.2827255977586076E-3</v>
      </c>
      <c r="U1669" s="25">
        <f t="shared" ca="1" si="414"/>
        <v>0.50107067976292941</v>
      </c>
      <c r="V1669" s="22">
        <f t="shared" ca="1" si="408"/>
        <v>5.5669662481027827E-3</v>
      </c>
      <c r="W1669" s="22">
        <f t="shared" ca="1" si="408"/>
        <v>-1.9915649623700889E-3</v>
      </c>
      <c r="X1669" s="22">
        <f t="shared" ca="1" si="408"/>
        <v>-1.4486609795051305E-3</v>
      </c>
      <c r="Y1669" s="22">
        <f t="shared" ca="1" si="408"/>
        <v>-5.4153200106646393E-4</v>
      </c>
      <c r="Z1669" s="22">
        <f t="shared" ca="1" si="408"/>
        <v>-1.2292619110054615E-3</v>
      </c>
      <c r="AA1669" s="10">
        <f t="shared" ca="1" si="415"/>
        <v>1.5137597091092414E-2</v>
      </c>
      <c r="AB1669" s="10">
        <f t="shared" ca="1" si="416"/>
        <v>0</v>
      </c>
      <c r="AC1669" s="5">
        <f t="shared" ca="1" si="418"/>
        <v>0.55296621240357757</v>
      </c>
    </row>
    <row r="1670" spans="1:29" x14ac:dyDescent="0.2">
      <c r="A1670" s="8">
        <v>44469</v>
      </c>
      <c r="B1670" s="3">
        <v>111117</v>
      </c>
      <c r="C1670" s="3">
        <v>112371</v>
      </c>
      <c r="D1670" s="3">
        <v>110743</v>
      </c>
      <c r="E1670" s="3">
        <v>110979</v>
      </c>
      <c r="F1670" s="3">
        <v>110979</v>
      </c>
      <c r="G1670" s="5">
        <f t="shared" si="411"/>
        <v>-5.2802782508402091E-3</v>
      </c>
      <c r="H1670" s="24">
        <f t="shared" si="412"/>
        <v>0</v>
      </c>
      <c r="I1670" s="3">
        <f t="shared" si="406"/>
        <v>113434.68421052632</v>
      </c>
      <c r="J1670" s="10">
        <f t="shared" si="417"/>
        <v>-1.1520426255771099E-3</v>
      </c>
      <c r="K1670" s="10">
        <f t="shared" si="404"/>
        <v>-3.509838594507958E-3</v>
      </c>
      <c r="L1670" s="10">
        <f t="shared" si="409"/>
        <v>-2.4300929432552487E-3</v>
      </c>
      <c r="M1670" s="10">
        <f t="shared" si="407"/>
        <v>-8.6926449660536861E-4</v>
      </c>
      <c r="N1670" s="10">
        <f t="shared" si="405"/>
        <v>-5.375608124464382E-3</v>
      </c>
      <c r="O1670" s="22">
        <f t="shared" ca="1" si="410"/>
        <v>0.913330255741715</v>
      </c>
      <c r="P1670" s="22">
        <f t="shared" ca="1" si="410"/>
        <v>0.4564233308348693</v>
      </c>
      <c r="Q1670" s="22">
        <f t="shared" ca="1" si="410"/>
        <v>0.12079823770401808</v>
      </c>
      <c r="R1670" s="22">
        <f t="shared" ca="1" si="410"/>
        <v>0.1868533859264</v>
      </c>
      <c r="S1670" s="22">
        <f t="shared" ca="1" si="410"/>
        <v>0.99924982179284094</v>
      </c>
      <c r="T1670" s="22">
        <f t="shared" ca="1" si="413"/>
        <v>-8.4817190276995046E-3</v>
      </c>
      <c r="U1670" s="25">
        <f t="shared" ca="1" si="414"/>
        <v>0.49787958295488183</v>
      </c>
      <c r="V1670" s="22">
        <f t="shared" ca="1" si="408"/>
        <v>7.1696023293291611E-4</v>
      </c>
      <c r="W1670" s="22">
        <f t="shared" ca="1" si="408"/>
        <v>2.1843069348365294E-3</v>
      </c>
      <c r="X1670" s="22">
        <f t="shared" ca="1" si="408"/>
        <v>1.5123398769833994E-3</v>
      </c>
      <c r="Y1670" s="22">
        <f t="shared" ca="1" si="408"/>
        <v>5.4097657684696882E-4</v>
      </c>
      <c r="Z1670" s="22">
        <f t="shared" ca="1" si="408"/>
        <v>3.345446746071022E-3</v>
      </c>
      <c r="AA1670" s="10">
        <f t="shared" ca="1" si="415"/>
        <v>0</v>
      </c>
      <c r="AB1670" s="10">
        <f t="shared" ca="1" si="416"/>
        <v>0</v>
      </c>
      <c r="AC1670" s="5">
        <f t="shared" ca="1" si="418"/>
        <v>0.55296621240357757</v>
      </c>
    </row>
    <row r="1671" spans="1:29" x14ac:dyDescent="0.2">
      <c r="A1671" s="8">
        <v>44470</v>
      </c>
      <c r="B1671" s="3">
        <v>110980</v>
      </c>
      <c r="C1671" s="3">
        <v>113020</v>
      </c>
      <c r="D1671" s="3">
        <v>110980</v>
      </c>
      <c r="E1671" s="3">
        <v>112900</v>
      </c>
      <c r="F1671" s="3">
        <v>112900</v>
      </c>
      <c r="G1671" s="5">
        <f t="shared" si="411"/>
        <v>-2.1629760850309987E-2</v>
      </c>
      <c r="H1671" s="24">
        <f t="shared" si="412"/>
        <v>0</v>
      </c>
      <c r="I1671" s="3">
        <f t="shared" si="406"/>
        <v>113222.42105263157</v>
      </c>
      <c r="J1671" s="10">
        <f t="shared" si="417"/>
        <v>1.730958109191838E-2</v>
      </c>
      <c r="K1671" s="10">
        <f t="shared" si="404"/>
        <v>-1.5057116790121784E-3</v>
      </c>
      <c r="L1671" s="10">
        <f t="shared" si="409"/>
        <v>-2.1185240056278264E-3</v>
      </c>
      <c r="M1671" s="10">
        <f t="shared" si="407"/>
        <v>-7.8270864582038243E-4</v>
      </c>
      <c r="N1671" s="10">
        <f t="shared" si="405"/>
        <v>-5.4428525718184238E-4</v>
      </c>
      <c r="O1671" s="22">
        <f t="shared" ca="1" si="410"/>
        <v>0.913330255741715</v>
      </c>
      <c r="P1671" s="22">
        <f t="shared" ca="1" si="410"/>
        <v>0.4564233308348693</v>
      </c>
      <c r="Q1671" s="22">
        <f t="shared" ca="1" si="410"/>
        <v>0.12079823770401808</v>
      </c>
      <c r="R1671" s="22">
        <f t="shared" ca="1" si="410"/>
        <v>0.1868533859264</v>
      </c>
      <c r="S1671" s="22">
        <f t="shared" ca="1" si="410"/>
        <v>0.99924982179284094</v>
      </c>
      <c r="T1671" s="22">
        <f t="shared" ca="1" si="413"/>
        <v>1.4176079512329734E-2</v>
      </c>
      <c r="U1671" s="25">
        <f t="shared" ca="1" si="414"/>
        <v>0.50354396052839223</v>
      </c>
      <c r="V1671" s="22">
        <f t="shared" ca="1" si="408"/>
        <v>-1.0894621414342671E-2</v>
      </c>
      <c r="W1671" s="22">
        <f t="shared" ca="1" si="408"/>
        <v>9.476924146737917E-4</v>
      </c>
      <c r="X1671" s="22">
        <f t="shared" ca="1" si="408"/>
        <v>1.3333954690150146E-3</v>
      </c>
      <c r="Y1671" s="22">
        <f t="shared" ca="1" si="408"/>
        <v>4.9263551374603665E-4</v>
      </c>
      <c r="Z1671" s="22">
        <f t="shared" ca="1" si="408"/>
        <v>3.4257223135069671E-4</v>
      </c>
      <c r="AA1671" s="10">
        <f t="shared" ca="1" si="415"/>
        <v>0</v>
      </c>
      <c r="AB1671" s="10">
        <f t="shared" ca="1" si="416"/>
        <v>0</v>
      </c>
      <c r="AC1671" s="5">
        <f t="shared" ca="1" si="418"/>
        <v>0.55296621240357757</v>
      </c>
    </row>
    <row r="1672" spans="1:29" x14ac:dyDescent="0.2">
      <c r="A1672" s="8">
        <v>44473</v>
      </c>
      <c r="B1672" s="3">
        <v>112900</v>
      </c>
      <c r="C1672" s="3">
        <v>112900</v>
      </c>
      <c r="D1672" s="3">
        <v>109979</v>
      </c>
      <c r="E1672" s="3">
        <v>110393</v>
      </c>
      <c r="F1672" s="3">
        <v>110393</v>
      </c>
      <c r="G1672" s="5">
        <f t="shared" si="411"/>
        <v>1.5127770782568106E-3</v>
      </c>
      <c r="H1672" s="24">
        <f t="shared" si="412"/>
        <v>1</v>
      </c>
      <c r="I1672" s="3">
        <f t="shared" si="406"/>
        <v>112828.94736842105</v>
      </c>
      <c r="J1672" s="10">
        <f t="shared" si="417"/>
        <v>-2.2205491585473913E-2</v>
      </c>
      <c r="K1672" s="10">
        <f t="shared" si="404"/>
        <v>-2.725690827309757E-3</v>
      </c>
      <c r="L1672" s="10">
        <f t="shared" si="409"/>
        <v>-2.3891854001965094E-3</v>
      </c>
      <c r="M1672" s="10">
        <f t="shared" si="407"/>
        <v>-7.4013326337643234E-4</v>
      </c>
      <c r="N1672" s="10">
        <f t="shared" si="405"/>
        <v>-5.5150305645576218E-3</v>
      </c>
      <c r="O1672" s="22">
        <f t="shared" ca="1" si="410"/>
        <v>0.913330255741715</v>
      </c>
      <c r="P1672" s="22">
        <f t="shared" ca="1" si="410"/>
        <v>0.4564233308348693</v>
      </c>
      <c r="Q1672" s="22">
        <f t="shared" ca="1" si="410"/>
        <v>0.12079823770401808</v>
      </c>
      <c r="R1672" s="22">
        <f t="shared" ca="1" si="410"/>
        <v>0.1868533859264</v>
      </c>
      <c r="S1672" s="22">
        <f t="shared" ca="1" si="410"/>
        <v>0.99924982179284094</v>
      </c>
      <c r="T1672" s="22">
        <f t="shared" ca="1" si="413"/>
        <v>-2.7462815295864983E-2</v>
      </c>
      <c r="U1672" s="25">
        <f t="shared" ca="1" si="414"/>
        <v>0.4931347276565376</v>
      </c>
      <c r="V1672" s="22">
        <f t="shared" ca="1" si="408"/>
        <v>-1.4066338278321888E-2</v>
      </c>
      <c r="W1672" s="22">
        <f t="shared" ca="1" si="408"/>
        <v>-1.7266219516679894E-3</v>
      </c>
      <c r="X1672" s="22">
        <f t="shared" ca="1" si="408"/>
        <v>-1.5134585027956142E-3</v>
      </c>
      <c r="Y1672" s="22">
        <f t="shared" ca="1" si="408"/>
        <v>-4.6884640286467286E-4</v>
      </c>
      <c r="Z1672" s="22">
        <f t="shared" ca="1" si="408"/>
        <v>-3.4935630782026838E-3</v>
      </c>
      <c r="AA1672" s="10">
        <f t="shared" ca="1" si="415"/>
        <v>0</v>
      </c>
      <c r="AB1672" s="10">
        <f t="shared" ca="1" si="416"/>
        <v>0</v>
      </c>
      <c r="AC1672" s="5">
        <f t="shared" ca="1" si="418"/>
        <v>0.55296621240357757</v>
      </c>
    </row>
    <row r="1673" spans="1:29" x14ac:dyDescent="0.2">
      <c r="A1673" s="8">
        <v>44474</v>
      </c>
      <c r="B1673" s="3">
        <v>110397</v>
      </c>
      <c r="C1673" s="3">
        <v>111691</v>
      </c>
      <c r="D1673" s="3">
        <v>110087</v>
      </c>
      <c r="E1673" s="3">
        <v>110458</v>
      </c>
      <c r="F1673" s="3">
        <v>110458</v>
      </c>
      <c r="G1673" s="5">
        <f t="shared" si="411"/>
        <v>1.1497582791648586E-3</v>
      </c>
      <c r="H1673" s="24">
        <f t="shared" si="412"/>
        <v>1</v>
      </c>
      <c r="I1673" s="3">
        <f t="shared" si="406"/>
        <v>112673.42105263157</v>
      </c>
      <c r="J1673" s="10">
        <f t="shared" si="417"/>
        <v>5.8880544962081061E-4</v>
      </c>
      <c r="K1673" s="10">
        <f t="shared" si="404"/>
        <v>-3.0964797459039463E-3</v>
      </c>
      <c r="L1673" s="10">
        <f t="shared" si="409"/>
        <v>-2.5295048027072142E-3</v>
      </c>
      <c r="M1673" s="10">
        <f t="shared" si="407"/>
        <v>-8.1744627813091326E-4</v>
      </c>
      <c r="N1673" s="10">
        <f t="shared" si="405"/>
        <v>6.9343071817709048E-4</v>
      </c>
      <c r="O1673" s="22">
        <f t="shared" ca="1" si="410"/>
        <v>0.913330255741715</v>
      </c>
      <c r="P1673" s="22">
        <f t="shared" ca="1" si="410"/>
        <v>0.4564233308348693</v>
      </c>
      <c r="Q1673" s="22">
        <f t="shared" ca="1" si="410"/>
        <v>0.12079823770401808</v>
      </c>
      <c r="R1673" s="22">
        <f t="shared" ca="1" si="410"/>
        <v>0.1868533859264</v>
      </c>
      <c r="S1673" s="22">
        <f t="shared" ca="1" si="410"/>
        <v>0.99924982179284094</v>
      </c>
      <c r="T1673" s="22">
        <f t="shared" ca="1" si="413"/>
        <v>-6.4092357335233539E-4</v>
      </c>
      <c r="U1673" s="25">
        <f t="shared" ca="1" si="414"/>
        <v>0.49983976911214695</v>
      </c>
      <c r="V1673" s="22">
        <f t="shared" ca="1" si="408"/>
        <v>3.6812129923346663E-4</v>
      </c>
      <c r="W1673" s="22">
        <f t="shared" ca="1" si="408"/>
        <v>-1.9359198320028387E-3</v>
      </c>
      <c r="X1673" s="22">
        <f t="shared" ca="1" si="408"/>
        <v>-1.5814469702845673E-3</v>
      </c>
      <c r="Y1673" s="22">
        <f t="shared" ca="1" si="408"/>
        <v>-5.1106759652599172E-4</v>
      </c>
      <c r="Z1673" s="22">
        <f t="shared" ca="1" si="408"/>
        <v>4.3353304061322388E-4</v>
      </c>
      <c r="AA1673" s="10">
        <f t="shared" ca="1" si="415"/>
        <v>0</v>
      </c>
      <c r="AB1673" s="10">
        <f t="shared" ca="1" si="416"/>
        <v>0</v>
      </c>
      <c r="AC1673" s="5">
        <f t="shared" ca="1" si="418"/>
        <v>0.55296621240357757</v>
      </c>
    </row>
    <row r="1674" spans="1:29" x14ac:dyDescent="0.2">
      <c r="A1674" s="8">
        <v>44475</v>
      </c>
      <c r="B1674" s="3">
        <v>110454</v>
      </c>
      <c r="C1674" s="3">
        <v>110614</v>
      </c>
      <c r="D1674" s="3">
        <v>108180</v>
      </c>
      <c r="E1674" s="3">
        <v>110560</v>
      </c>
      <c r="F1674" s="3">
        <v>110560</v>
      </c>
      <c r="G1674" s="5">
        <f t="shared" si="411"/>
        <v>2.0558972503617934E-2</v>
      </c>
      <c r="H1674" s="24">
        <f t="shared" si="412"/>
        <v>1</v>
      </c>
      <c r="I1674" s="3">
        <f t="shared" si="406"/>
        <v>112420.73684210527</v>
      </c>
      <c r="J1674" s="10">
        <f t="shared" si="417"/>
        <v>9.234279092504849E-4</v>
      </c>
      <c r="K1674" s="10">
        <f t="shared" si="404"/>
        <v>-1.1600742770209282E-3</v>
      </c>
      <c r="L1674" s="10">
        <f t="shared" si="409"/>
        <v>-2.2900908777084526E-3</v>
      </c>
      <c r="M1674" s="10">
        <f t="shared" si="407"/>
        <v>-9.0555595874215245E-4</v>
      </c>
      <c r="N1674" s="10">
        <f t="shared" si="405"/>
        <v>-9.071439520522695E-4</v>
      </c>
      <c r="O1674" s="22">
        <f t="shared" ca="1" si="410"/>
        <v>0.913330255741715</v>
      </c>
      <c r="P1674" s="22">
        <f t="shared" ca="1" si="410"/>
        <v>0.4564233308348693</v>
      </c>
      <c r="Q1674" s="22">
        <f t="shared" ca="1" si="410"/>
        <v>0.12079823770401808</v>
      </c>
      <c r="R1674" s="22">
        <f t="shared" ca="1" si="410"/>
        <v>0.1868533859264</v>
      </c>
      <c r="S1674" s="22">
        <f t="shared" ca="1" si="410"/>
        <v>0.99924982179284094</v>
      </c>
      <c r="T1674" s="22">
        <f t="shared" ca="1" si="413"/>
        <v>-1.0383988886936736E-3</v>
      </c>
      <c r="U1674" s="25">
        <f t="shared" ca="1" si="414"/>
        <v>0.49974040030115319</v>
      </c>
      <c r="V1674" s="22">
        <f t="shared" ca="1" si="408"/>
        <v>5.7744193963056914E-4</v>
      </c>
      <c r="W1674" s="22">
        <f t="shared" ca="1" si="408"/>
        <v>-7.2542267125347152E-4</v>
      </c>
      <c r="X1674" s="22">
        <f t="shared" ca="1" si="408"/>
        <v>-1.4320495461606572E-3</v>
      </c>
      <c r="Y1674" s="22">
        <f t="shared" ca="1" si="408"/>
        <v>-5.6626617413427888E-4</v>
      </c>
      <c r="Z1674" s="22">
        <f t="shared" ca="1" si="408"/>
        <v>-5.6725918498864937E-4</v>
      </c>
      <c r="AA1674" s="10">
        <f t="shared" ca="1" si="415"/>
        <v>0</v>
      </c>
      <c r="AB1674" s="10">
        <f t="shared" ca="1" si="416"/>
        <v>0</v>
      </c>
      <c r="AC1674" s="5">
        <f t="shared" ca="1" si="418"/>
        <v>0.55296621240357757</v>
      </c>
    </row>
    <row r="1675" spans="1:29" x14ac:dyDescent="0.2">
      <c r="A1675" s="8">
        <v>44476</v>
      </c>
      <c r="B1675" s="3">
        <v>110563</v>
      </c>
      <c r="C1675" s="3">
        <v>111522</v>
      </c>
      <c r="D1675" s="3">
        <v>110563</v>
      </c>
      <c r="E1675" s="3">
        <v>110585</v>
      </c>
      <c r="F1675" s="3">
        <v>110585</v>
      </c>
      <c r="G1675" s="5">
        <f t="shared" si="411"/>
        <v>1.442329429850342E-2</v>
      </c>
      <c r="H1675" s="24">
        <f t="shared" si="412"/>
        <v>1</v>
      </c>
      <c r="I1675" s="3">
        <f t="shared" si="406"/>
        <v>112225.94736842105</v>
      </c>
      <c r="J1675" s="10">
        <f t="shared" si="417"/>
        <v>2.2612156295220842E-4</v>
      </c>
      <c r="K1675" s="10">
        <f t="shared" si="404"/>
        <v>-2.0075762720218938E-3</v>
      </c>
      <c r="L1675" s="10">
        <f t="shared" si="409"/>
        <v>-2.5542424104336137E-3</v>
      </c>
      <c r="M1675" s="10">
        <f t="shared" si="407"/>
        <v>-9.900186787547738E-4</v>
      </c>
      <c r="N1675" s="10">
        <f t="shared" si="405"/>
        <v>-6.3151111434640579E-4</v>
      </c>
      <c r="O1675" s="22">
        <f t="shared" ca="1" si="410"/>
        <v>0.913330255741715</v>
      </c>
      <c r="P1675" s="22">
        <f t="shared" ca="1" si="410"/>
        <v>0.4564233308348693</v>
      </c>
      <c r="Q1675" s="22">
        <f t="shared" ca="1" si="410"/>
        <v>0.12079823770401808</v>
      </c>
      <c r="R1675" s="22">
        <f t="shared" ca="1" si="410"/>
        <v>0.1868533859264</v>
      </c>
      <c r="S1675" s="22">
        <f t="shared" ca="1" si="410"/>
        <v>0.99924982179284094</v>
      </c>
      <c r="T1675" s="22">
        <f t="shared" ca="1" si="413"/>
        <v>-1.8343546766372242E-3</v>
      </c>
      <c r="U1675" s="25">
        <f t="shared" ca="1" si="414"/>
        <v>0.4995414114594311</v>
      </c>
      <c r="V1675" s="22">
        <f t="shared" ca="1" si="408"/>
        <v>1.4145547879766134E-4</v>
      </c>
      <c r="W1675" s="22">
        <f t="shared" ca="1" si="408"/>
        <v>-1.2558849278858988E-3</v>
      </c>
      <c r="X1675" s="22">
        <f t="shared" ca="1" si="408"/>
        <v>-1.597864345248418E-3</v>
      </c>
      <c r="Y1675" s="22">
        <f t="shared" ca="1" si="408"/>
        <v>-6.1932866725975758E-4</v>
      </c>
      <c r="Z1675" s="22">
        <f t="shared" ca="1" si="408"/>
        <v>-3.9505611883991731E-4</v>
      </c>
      <c r="AA1675" s="10">
        <f t="shared" ca="1" si="415"/>
        <v>0</v>
      </c>
      <c r="AB1675" s="10">
        <f t="shared" ca="1" si="416"/>
        <v>0</v>
      </c>
      <c r="AC1675" s="5">
        <f t="shared" ca="1" si="418"/>
        <v>0.55296621240357757</v>
      </c>
    </row>
    <row r="1676" spans="1:29" x14ac:dyDescent="0.2">
      <c r="A1676" s="8">
        <v>44477</v>
      </c>
      <c r="B1676" s="3">
        <v>110586</v>
      </c>
      <c r="C1676" s="3">
        <v>114172</v>
      </c>
      <c r="D1676" s="3">
        <v>110586</v>
      </c>
      <c r="E1676" s="3">
        <v>112833</v>
      </c>
      <c r="F1676" s="3">
        <v>112833</v>
      </c>
      <c r="G1676" s="5">
        <f t="shared" si="411"/>
        <v>5.5214343321545734E-3</v>
      </c>
      <c r="H1676" s="24">
        <f t="shared" si="412"/>
        <v>1</v>
      </c>
      <c r="I1676" s="3">
        <f t="shared" si="406"/>
        <v>112038</v>
      </c>
      <c r="J1676" s="10">
        <f t="shared" si="417"/>
        <v>2.0328254284034841E-2</v>
      </c>
      <c r="K1676" s="10">
        <f t="shared" si="404"/>
        <v>-5.2523486441423688E-4</v>
      </c>
      <c r="L1676" s="10">
        <f t="shared" si="409"/>
        <v>-2.0509128377947427E-3</v>
      </c>
      <c r="M1676" s="10">
        <f t="shared" si="407"/>
        <v>-7.9015249212649908E-4</v>
      </c>
      <c r="N1676" s="10">
        <f t="shared" si="405"/>
        <v>-2.7776475923113608E-5</v>
      </c>
      <c r="O1676" s="22">
        <f t="shared" ca="1" si="410"/>
        <v>0.913330255741715</v>
      </c>
      <c r="P1676" s="22">
        <f t="shared" ca="1" si="410"/>
        <v>0.4564233308348693</v>
      </c>
      <c r="Q1676" s="22">
        <f t="shared" ca="1" si="410"/>
        <v>0.12079823770401808</v>
      </c>
      <c r="R1676" s="22">
        <f t="shared" ca="1" si="410"/>
        <v>0.1868533859264</v>
      </c>
      <c r="S1676" s="22">
        <f t="shared" ca="1" si="410"/>
        <v>0.99924982179284094</v>
      </c>
      <c r="T1676" s="22">
        <f t="shared" ca="1" si="413"/>
        <v>1.7903535274075233E-2</v>
      </c>
      <c r="U1676" s="25">
        <f t="shared" ca="1" si="414"/>
        <v>0.50447576426531171</v>
      </c>
      <c r="V1676" s="22">
        <f t="shared" ca="1" si="408"/>
        <v>1.2590419385468073E-2</v>
      </c>
      <c r="W1676" s="22">
        <f t="shared" ca="1" si="408"/>
        <v>-3.2530718705335582E-4</v>
      </c>
      <c r="X1676" s="22">
        <f t="shared" ca="1" si="408"/>
        <v>-1.2702444779607034E-3</v>
      </c>
      <c r="Y1676" s="22">
        <f t="shared" ca="1" si="408"/>
        <v>-4.8938541968940742E-4</v>
      </c>
      <c r="Z1676" s="22">
        <f t="shared" ca="1" si="408"/>
        <v>-1.7203517628024446E-5</v>
      </c>
      <c r="AA1676" s="10">
        <f t="shared" ca="1" si="415"/>
        <v>0</v>
      </c>
      <c r="AB1676" s="10">
        <f t="shared" ca="1" si="416"/>
        <v>0</v>
      </c>
      <c r="AC1676" s="5">
        <f t="shared" ca="1" si="418"/>
        <v>0.55296621240357757</v>
      </c>
    </row>
    <row r="1677" spans="1:29" x14ac:dyDescent="0.2">
      <c r="A1677" s="8">
        <v>44480</v>
      </c>
      <c r="B1677" s="3">
        <v>112834</v>
      </c>
      <c r="C1677" s="3">
        <v>113982</v>
      </c>
      <c r="D1677" s="3">
        <v>112052</v>
      </c>
      <c r="E1677" s="3">
        <v>112180</v>
      </c>
      <c r="F1677" s="3">
        <v>112180</v>
      </c>
      <c r="G1677" s="5">
        <f t="shared" si="411"/>
        <v>8.95881618826877E-3</v>
      </c>
      <c r="H1677" s="24">
        <f t="shared" si="412"/>
        <v>1</v>
      </c>
      <c r="I1677" s="3">
        <f t="shared" si="406"/>
        <v>111827.42105263157</v>
      </c>
      <c r="J1677" s="10">
        <f t="shared" si="417"/>
        <v>-5.7873139950191943E-3</v>
      </c>
      <c r="K1677" s="10">
        <f t="shared" si="404"/>
        <v>-1.7412232476084865E-3</v>
      </c>
      <c r="L1677" s="10">
        <f t="shared" si="409"/>
        <v>-1.5501482762389895E-3</v>
      </c>
      <c r="M1677" s="10">
        <f t="shared" si="407"/>
        <v>-8.2005360410466359E-4</v>
      </c>
      <c r="N1677" s="10">
        <f t="shared" si="405"/>
        <v>3.2558590421678303E-3</v>
      </c>
      <c r="O1677" s="22">
        <f t="shared" ca="1" si="410"/>
        <v>0.913330255741715</v>
      </c>
      <c r="P1677" s="22">
        <f t="shared" ca="1" si="410"/>
        <v>0.4564233308348693</v>
      </c>
      <c r="Q1677" s="22">
        <f t="shared" ca="1" si="410"/>
        <v>0.12079823770401808</v>
      </c>
      <c r="R1677" s="22">
        <f t="shared" ca="1" si="410"/>
        <v>0.1868533859264</v>
      </c>
      <c r="S1677" s="22">
        <f t="shared" ca="1" si="410"/>
        <v>0.99924982179284094</v>
      </c>
      <c r="T1677" s="22">
        <f t="shared" ca="1" si="413"/>
        <v>-3.167532290377942E-3</v>
      </c>
      <c r="U1677" s="25">
        <f t="shared" ca="1" si="414"/>
        <v>0.49920811758950223</v>
      </c>
      <c r="V1677" s="22">
        <f t="shared" ca="1" si="408"/>
        <v>-3.6227907499741382E-3</v>
      </c>
      <c r="W1677" s="22">
        <f t="shared" ca="1" si="408"/>
        <v>-1.0899853508043557E-3</v>
      </c>
      <c r="X1677" s="22">
        <f t="shared" ca="1" si="408"/>
        <v>-9.7037465758384879E-4</v>
      </c>
      <c r="Y1677" s="22">
        <f t="shared" ca="1" si="408"/>
        <v>-5.1334394746685528E-4</v>
      </c>
      <c r="Z1677" s="22">
        <f t="shared" ca="1" si="408"/>
        <v>2.0381296109623225E-3</v>
      </c>
      <c r="AA1677" s="10">
        <f t="shared" ca="1" si="415"/>
        <v>0</v>
      </c>
      <c r="AB1677" s="10">
        <f t="shared" ca="1" si="416"/>
        <v>0</v>
      </c>
      <c r="AC1677" s="5">
        <f t="shared" ca="1" si="418"/>
        <v>0.55296621240357757</v>
      </c>
    </row>
    <row r="1678" spans="1:29" x14ac:dyDescent="0.2">
      <c r="A1678" s="8">
        <v>44482</v>
      </c>
      <c r="B1678" s="3">
        <v>112180</v>
      </c>
      <c r="C1678" s="3">
        <v>114159</v>
      </c>
      <c r="D1678" s="3">
        <v>111807</v>
      </c>
      <c r="E1678" s="3">
        <v>113456</v>
      </c>
      <c r="F1678" s="3">
        <v>113456</v>
      </c>
      <c r="G1678" s="5">
        <f t="shared" si="411"/>
        <v>1.0506275560569822E-2</v>
      </c>
      <c r="H1678" s="24">
        <f t="shared" si="412"/>
        <v>1</v>
      </c>
      <c r="I1678" s="3">
        <f t="shared" si="406"/>
        <v>111742.84210526316</v>
      </c>
      <c r="J1678" s="10">
        <f t="shared" si="417"/>
        <v>1.1374576573364159E-2</v>
      </c>
      <c r="K1678" s="10">
        <f t="shared" si="404"/>
        <v>-1.0767073325858578E-3</v>
      </c>
      <c r="L1678" s="10">
        <f t="shared" si="409"/>
        <v>-1.440061363781402E-3</v>
      </c>
      <c r="M1678" s="10">
        <f t="shared" si="407"/>
        <v>-7.116080764740251E-4</v>
      </c>
      <c r="N1678" s="10">
        <f t="shared" si="405"/>
        <v>5.4130132669164997E-3</v>
      </c>
      <c r="O1678" s="22">
        <f t="shared" ca="1" si="410"/>
        <v>0.913330255741715</v>
      </c>
      <c r="P1678" s="22">
        <f t="shared" ca="1" si="410"/>
        <v>0.4564233308348693</v>
      </c>
      <c r="Q1678" s="22">
        <f t="shared" ca="1" si="410"/>
        <v>0.12079823770401808</v>
      </c>
      <c r="R1678" s="22">
        <f t="shared" ca="1" si="410"/>
        <v>0.1868533859264</v>
      </c>
      <c r="S1678" s="22">
        <f t="shared" ca="1" si="410"/>
        <v>0.99924982179284094</v>
      </c>
      <c r="T1678" s="22">
        <f t="shared" ca="1" si="413"/>
        <v>1.4999339872487655E-2</v>
      </c>
      <c r="U1678" s="25">
        <f t="shared" ca="1" si="414"/>
        <v>0.50374976466648613</v>
      </c>
      <c r="V1678" s="22">
        <f t="shared" ca="1" si="408"/>
        <v>7.0553985380112493E-3</v>
      </c>
      <c r="W1678" s="22">
        <f t="shared" ca="1" si="408"/>
        <v>-6.6785776957897563E-4</v>
      </c>
      <c r="X1678" s="22">
        <f t="shared" ca="1" si="408"/>
        <v>-8.932382471679818E-4</v>
      </c>
      <c r="Y1678" s="22">
        <f t="shared" ca="1" si="408"/>
        <v>-4.4139476753347938E-4</v>
      </c>
      <c r="Z1678" s="22">
        <f t="shared" ca="1" si="408"/>
        <v>3.3575725340906264E-3</v>
      </c>
      <c r="AA1678" s="10">
        <f t="shared" ca="1" si="415"/>
        <v>0</v>
      </c>
      <c r="AB1678" s="10">
        <f t="shared" ca="1" si="416"/>
        <v>0</v>
      </c>
      <c r="AC1678" s="5">
        <f t="shared" ca="1" si="418"/>
        <v>0.55296621240357757</v>
      </c>
    </row>
    <row r="1679" spans="1:29" x14ac:dyDescent="0.2">
      <c r="A1679" s="8">
        <v>44483</v>
      </c>
      <c r="B1679" s="3">
        <v>113457</v>
      </c>
      <c r="C1679" s="3">
        <v>113881</v>
      </c>
      <c r="D1679" s="3">
        <v>112708</v>
      </c>
      <c r="E1679" s="3">
        <v>113185</v>
      </c>
      <c r="F1679" s="3">
        <v>113185</v>
      </c>
      <c r="G1679" s="5">
        <f t="shared" si="411"/>
        <v>1.0982020585766694E-2</v>
      </c>
      <c r="H1679" s="24">
        <f t="shared" si="412"/>
        <v>1</v>
      </c>
      <c r="I1679" s="3">
        <f t="shared" si="406"/>
        <v>111710.78947368421</v>
      </c>
      <c r="J1679" s="10">
        <f t="shared" si="417"/>
        <v>-2.3885911719080388E-3</v>
      </c>
      <c r="K1679" s="10">
        <f t="shared" si="404"/>
        <v>-7.1499109281491504E-4</v>
      </c>
      <c r="L1679" s="10">
        <f t="shared" si="409"/>
        <v>-1.6610350547307461E-3</v>
      </c>
      <c r="M1679" s="10">
        <f t="shared" si="407"/>
        <v>-7.2661060500959444E-4</v>
      </c>
      <c r="N1679" s="10">
        <f t="shared" si="405"/>
        <v>4.7506094506847953E-3</v>
      </c>
      <c r="O1679" s="22">
        <f t="shared" ca="1" si="410"/>
        <v>0.913330255741715</v>
      </c>
      <c r="P1679" s="22">
        <f t="shared" ca="1" si="410"/>
        <v>0.4564233308348693</v>
      </c>
      <c r="Q1679" s="22">
        <f t="shared" ca="1" si="410"/>
        <v>0.12079823770401808</v>
      </c>
      <c r="R1679" s="22">
        <f t="shared" ca="1" si="410"/>
        <v>0.1868533859264</v>
      </c>
      <c r="S1679" s="22">
        <f t="shared" ca="1" si="410"/>
        <v>0.99924982179284094</v>
      </c>
      <c r="T1679" s="22">
        <f t="shared" ca="1" si="413"/>
        <v>1.9027146858310046E-3</v>
      </c>
      <c r="U1679" s="25">
        <f t="shared" ca="1" si="414"/>
        <v>0.50047567852794861</v>
      </c>
      <c r="V1679" s="22">
        <f t="shared" ca="1" si="408"/>
        <v>-1.4914478806456297E-3</v>
      </c>
      <c r="W1679" s="22">
        <f t="shared" ca="1" si="408"/>
        <v>-4.4644389655324542E-4</v>
      </c>
      <c r="X1679" s="22">
        <f t="shared" ca="1" si="408"/>
        <v>-1.0371583221072238E-3</v>
      </c>
      <c r="Y1679" s="22">
        <f t="shared" ca="1" si="408"/>
        <v>-4.5369917616773362E-4</v>
      </c>
      <c r="Z1679" s="22">
        <f t="shared" ca="1" si="408"/>
        <v>2.9663035182948931E-3</v>
      </c>
      <c r="AA1679" s="10">
        <f t="shared" ca="1" si="415"/>
        <v>0</v>
      </c>
      <c r="AB1679" s="10">
        <f t="shared" ca="1" si="416"/>
        <v>0</v>
      </c>
      <c r="AC1679" s="5">
        <f t="shared" ca="1" si="418"/>
        <v>0.55296621240357757</v>
      </c>
    </row>
    <row r="1680" spans="1:29" x14ac:dyDescent="0.2">
      <c r="A1680" s="8">
        <v>44484</v>
      </c>
      <c r="B1680" s="3">
        <v>113189</v>
      </c>
      <c r="C1680" s="3">
        <v>114776</v>
      </c>
      <c r="D1680" s="3">
        <v>113049</v>
      </c>
      <c r="E1680" s="3">
        <v>114648</v>
      </c>
      <c r="F1680" s="3">
        <v>114648</v>
      </c>
      <c r="G1680" s="5">
        <f t="shared" si="411"/>
        <v>-3.4671341846347126E-2</v>
      </c>
      <c r="H1680" s="24">
        <f t="shared" si="412"/>
        <v>0</v>
      </c>
      <c r="I1680" s="3">
        <f t="shared" si="406"/>
        <v>111879.68421052632</v>
      </c>
      <c r="J1680" s="10">
        <f t="shared" si="417"/>
        <v>1.2925741043424477E-2</v>
      </c>
      <c r="K1680" s="10">
        <f t="shared" si="404"/>
        <v>4.8273299819590054E-4</v>
      </c>
      <c r="L1680" s="10">
        <f t="shared" si="409"/>
        <v>-1.1150881065246443E-3</v>
      </c>
      <c r="M1680" s="10">
        <f t="shared" si="407"/>
        <v>-7.1481599802092561E-4</v>
      </c>
      <c r="N1680" s="10">
        <f t="shared" si="405"/>
        <v>7.2905333467792486E-3</v>
      </c>
      <c r="O1680" s="22">
        <f t="shared" ca="1" si="410"/>
        <v>0.913330255741715</v>
      </c>
      <c r="P1680" s="22">
        <f t="shared" ca="1" si="410"/>
        <v>0.4564233308348693</v>
      </c>
      <c r="Q1680" s="22">
        <f t="shared" ca="1" si="410"/>
        <v>0.12079823770401808</v>
      </c>
      <c r="R1680" s="22">
        <f t="shared" ca="1" si="410"/>
        <v>0.1868533859264</v>
      </c>
      <c r="S1680" s="22">
        <f t="shared" ca="1" si="410"/>
        <v>0.99924982179284094</v>
      </c>
      <c r="T1680" s="22">
        <f t="shared" ca="1" si="413"/>
        <v>1.9042598655629007E-2</v>
      </c>
      <c r="U1680" s="25">
        <f t="shared" ca="1" si="414"/>
        <v>0.50476050581000165</v>
      </c>
      <c r="V1680" s="22">
        <f t="shared" ca="1" si="408"/>
        <v>-8.1547651900829628E-3</v>
      </c>
      <c r="W1680" s="22">
        <f t="shared" ca="1" si="408"/>
        <v>-3.045530802889562E-4</v>
      </c>
      <c r="X1680" s="22">
        <f t="shared" ca="1" si="408"/>
        <v>7.0350176786100659E-4</v>
      </c>
      <c r="Y1680" s="22">
        <f t="shared" ca="1" si="408"/>
        <v>4.5097272167160096E-4</v>
      </c>
      <c r="Z1680" s="22">
        <f t="shared" ca="1" si="408"/>
        <v>-4.5995496392602503E-3</v>
      </c>
      <c r="AA1680" s="10">
        <f t="shared" ca="1" si="415"/>
        <v>0</v>
      </c>
      <c r="AB1680" s="10">
        <f t="shared" ca="1" si="416"/>
        <v>0</v>
      </c>
      <c r="AC1680" s="5">
        <f t="shared" ca="1" si="418"/>
        <v>0.55296621240357757</v>
      </c>
    </row>
    <row r="1681" spans="1:29" x14ac:dyDescent="0.2">
      <c r="A1681" s="8">
        <v>44487</v>
      </c>
      <c r="B1681" s="3">
        <v>114647</v>
      </c>
      <c r="C1681" s="3">
        <v>114927</v>
      </c>
      <c r="D1681" s="3">
        <v>112841</v>
      </c>
      <c r="E1681" s="3">
        <v>114428</v>
      </c>
      <c r="F1681" s="3">
        <v>114428</v>
      </c>
      <c r="G1681" s="5">
        <f t="shared" si="411"/>
        <v>-3.1827874296500802E-2</v>
      </c>
      <c r="H1681" s="24">
        <f t="shared" si="412"/>
        <v>0</v>
      </c>
      <c r="I1681" s="3">
        <f t="shared" si="406"/>
        <v>112173.57894736843</v>
      </c>
      <c r="J1681" s="10">
        <f t="shared" si="417"/>
        <v>-1.9189170330053962E-3</v>
      </c>
      <c r="K1681" s="10">
        <f t="shared" si="404"/>
        <v>1.4215517211277728E-3</v>
      </c>
      <c r="L1681" s="10">
        <f t="shared" si="409"/>
        <v>-1.125880466774083E-3</v>
      </c>
      <c r="M1681" s="10">
        <f t="shared" si="407"/>
        <v>-6.4983334172559308E-4</v>
      </c>
      <c r="N1681" s="10">
        <f t="shared" si="405"/>
        <v>2.8410990833712011E-3</v>
      </c>
      <c r="O1681" s="22">
        <f t="shared" ca="1" si="410"/>
        <v>0.913330255741715</v>
      </c>
      <c r="P1681" s="22">
        <f t="shared" ca="1" si="410"/>
        <v>0.4564233308348693</v>
      </c>
      <c r="Q1681" s="22">
        <f t="shared" ca="1" si="410"/>
        <v>0.12079823770401808</v>
      </c>
      <c r="R1681" s="22">
        <f t="shared" ca="1" si="410"/>
        <v>0.1868533859264</v>
      </c>
      <c r="S1681" s="22">
        <f t="shared" ca="1" si="410"/>
        <v>0.99924982179284094</v>
      </c>
      <c r="T1681" s="22">
        <f t="shared" ca="1" si="413"/>
        <v>1.4777642033227234E-3</v>
      </c>
      <c r="U1681" s="25">
        <f t="shared" ca="1" si="414"/>
        <v>0.50036944098359903</v>
      </c>
      <c r="V1681" s="22">
        <f t="shared" ca="1" si="408"/>
        <v>1.2002086486233782E-3</v>
      </c>
      <c r="W1681" s="22">
        <f t="shared" ca="1" si="408"/>
        <v>-8.8912581462202473E-4</v>
      </c>
      <c r="X1681" s="22">
        <f t="shared" ca="1" si="408"/>
        <v>7.0419484026466546E-4</v>
      </c>
      <c r="Y1681" s="22">
        <f t="shared" ca="1" si="408"/>
        <v>4.0644571051691458E-4</v>
      </c>
      <c r="Z1681" s="22">
        <f t="shared" ca="1" si="408"/>
        <v>-1.776997980010363E-3</v>
      </c>
      <c r="AA1681" s="10">
        <f t="shared" ca="1" si="415"/>
        <v>0</v>
      </c>
      <c r="AB1681" s="10">
        <f t="shared" ca="1" si="416"/>
        <v>0</v>
      </c>
      <c r="AC1681" s="5">
        <f t="shared" ca="1" si="418"/>
        <v>0.55296621240357757</v>
      </c>
    </row>
    <row r="1682" spans="1:29" x14ac:dyDescent="0.2">
      <c r="A1682" s="8">
        <v>44488</v>
      </c>
      <c r="B1682" s="3">
        <v>114422</v>
      </c>
      <c r="C1682" s="3">
        <v>114422</v>
      </c>
      <c r="D1682" s="3">
        <v>109947</v>
      </c>
      <c r="E1682" s="3">
        <v>110673</v>
      </c>
      <c r="F1682" s="3">
        <v>110673</v>
      </c>
      <c r="G1682" s="5">
        <f t="shared" si="411"/>
        <v>-2.6546673533743514E-2</v>
      </c>
      <c r="H1682" s="24">
        <f t="shared" si="412"/>
        <v>0</v>
      </c>
      <c r="I1682" s="3">
        <f t="shared" si="406"/>
        <v>112195.84210526316</v>
      </c>
      <c r="J1682" s="10">
        <f t="shared" si="417"/>
        <v>-3.2815394833432432E-2</v>
      </c>
      <c r="K1682" s="10">
        <f t="shared" si="404"/>
        <v>9.4509608852030305E-4</v>
      </c>
      <c r="L1682" s="10">
        <f t="shared" si="409"/>
        <v>-1.9757213684660391E-3</v>
      </c>
      <c r="M1682" s="10">
        <f t="shared" si="407"/>
        <v>-1.0593773443741583E-3</v>
      </c>
      <c r="N1682" s="10">
        <f t="shared" si="405"/>
        <v>-2.5645170843114464E-3</v>
      </c>
      <c r="O1682" s="22">
        <f t="shared" ca="1" si="410"/>
        <v>0.913330255741715</v>
      </c>
      <c r="P1682" s="22">
        <f t="shared" ca="1" si="410"/>
        <v>0.4564233308348693</v>
      </c>
      <c r="Q1682" s="22">
        <f t="shared" ca="1" si="410"/>
        <v>0.12079823770401808</v>
      </c>
      <c r="R1682" s="22">
        <f t="shared" ca="1" si="410"/>
        <v>0.1868533859264</v>
      </c>
      <c r="S1682" s="22">
        <f t="shared" ca="1" si="410"/>
        <v>0.99924982179284094</v>
      </c>
      <c r="T1682" s="22">
        <f t="shared" ca="1" si="413"/>
        <v>-3.2539134193560554E-2</v>
      </c>
      <c r="U1682" s="25">
        <f t="shared" ca="1" si="414"/>
        <v>0.49186593413147345</v>
      </c>
      <c r="V1682" s="22">
        <f t="shared" ca="1" si="408"/>
        <v>2.0170628929398943E-2</v>
      </c>
      <c r="W1682" s="22">
        <f t="shared" ca="1" si="408"/>
        <v>-5.8092193011640304E-4</v>
      </c>
      <c r="X1682" s="22">
        <f t="shared" ca="1" si="408"/>
        <v>1.214416062750276E-3</v>
      </c>
      <c r="Y1682" s="22">
        <f t="shared" ca="1" si="408"/>
        <v>6.5116715547829161E-4</v>
      </c>
      <c r="Z1682" s="22">
        <f t="shared" ca="1" si="408"/>
        <v>1.5763309493399638E-3</v>
      </c>
      <c r="AA1682" s="10">
        <f t="shared" ca="1" si="415"/>
        <v>0</v>
      </c>
      <c r="AB1682" s="10">
        <f t="shared" ca="1" si="416"/>
        <v>0</v>
      </c>
      <c r="AC1682" s="5">
        <f t="shared" ca="1" si="418"/>
        <v>0.55296621240357757</v>
      </c>
    </row>
    <row r="1683" spans="1:29" x14ac:dyDescent="0.2">
      <c r="A1683" s="8">
        <v>44489</v>
      </c>
      <c r="B1683" s="3">
        <v>110677</v>
      </c>
      <c r="C1683" s="3">
        <v>112023</v>
      </c>
      <c r="D1683" s="3">
        <v>110176</v>
      </c>
      <c r="E1683" s="3">
        <v>110786</v>
      </c>
      <c r="F1683" s="3">
        <v>110786</v>
      </c>
      <c r="G1683" s="5">
        <f t="shared" si="411"/>
        <v>-4.0528586644521858E-2</v>
      </c>
      <c r="H1683" s="24">
        <f t="shared" si="412"/>
        <v>0</v>
      </c>
      <c r="I1683" s="3">
        <f t="shared" si="406"/>
        <v>112117.10526315789</v>
      </c>
      <c r="J1683" s="10">
        <f t="shared" si="417"/>
        <v>1.0210259051439685E-3</v>
      </c>
      <c r="K1683" s="10">
        <f t="shared" si="404"/>
        <v>3.5026887876115075E-4</v>
      </c>
      <c r="L1683" s="10">
        <f t="shared" si="409"/>
        <v>-1.9893371666240521E-3</v>
      </c>
      <c r="M1683" s="10">
        <f t="shared" si="407"/>
        <v>-1.0796536607447316E-3</v>
      </c>
      <c r="N1683" s="10">
        <f t="shared" si="405"/>
        <v>-4.635227217955484E-3</v>
      </c>
      <c r="O1683" s="22">
        <f t="shared" ca="1" si="410"/>
        <v>0.913330255741715</v>
      </c>
      <c r="P1683" s="22">
        <f t="shared" ca="1" si="410"/>
        <v>0.4564233308348693</v>
      </c>
      <c r="Q1683" s="22">
        <f t="shared" ca="1" si="410"/>
        <v>0.12079823770401808</v>
      </c>
      <c r="R1683" s="22">
        <f t="shared" ca="1" si="410"/>
        <v>0.1868533859264</v>
      </c>
      <c r="S1683" s="22">
        <f t="shared" ca="1" si="410"/>
        <v>0.99924982179284094</v>
      </c>
      <c r="T1683" s="22">
        <f t="shared" ca="1" si="413"/>
        <v>-3.9813905981806027E-3</v>
      </c>
      <c r="U1683" s="25">
        <f t="shared" ca="1" si="414"/>
        <v>0.49900465366526314</v>
      </c>
      <c r="V1683" s="22">
        <f t="shared" ca="1" si="408"/>
        <v>-6.368683238962441E-4</v>
      </c>
      <c r="W1683" s="22">
        <f t="shared" ca="1" si="408"/>
        <v>-2.1848138485592718E-4</v>
      </c>
      <c r="X1683" s="22">
        <f t="shared" ca="1" si="408"/>
        <v>1.240855712464728E-3</v>
      </c>
      <c r="Y1683" s="22">
        <f t="shared" ca="1" si="408"/>
        <v>6.7343758257532894E-4</v>
      </c>
      <c r="Z1683" s="22">
        <f t="shared" ca="1" si="408"/>
        <v>2.8912384830836507E-3</v>
      </c>
      <c r="AA1683" s="10">
        <f t="shared" ca="1" si="415"/>
        <v>0</v>
      </c>
      <c r="AB1683" s="10">
        <f t="shared" ca="1" si="416"/>
        <v>0</v>
      </c>
      <c r="AC1683" s="5">
        <f t="shared" ca="1" si="418"/>
        <v>0.55296621240357757</v>
      </c>
    </row>
    <row r="1684" spans="1:29" x14ac:dyDescent="0.2">
      <c r="A1684" s="8">
        <v>44490</v>
      </c>
      <c r="B1684" s="3">
        <v>110767</v>
      </c>
      <c r="C1684" s="3">
        <v>110767</v>
      </c>
      <c r="D1684" s="3">
        <v>105714</v>
      </c>
      <c r="E1684" s="3">
        <v>107735</v>
      </c>
      <c r="F1684" s="3">
        <v>107735</v>
      </c>
      <c r="G1684" s="5">
        <f t="shared" si="411"/>
        <v>9.0963939295494178E-3</v>
      </c>
      <c r="H1684" s="24">
        <f t="shared" si="412"/>
        <v>1</v>
      </c>
      <c r="I1684" s="3">
        <f t="shared" si="406"/>
        <v>111784</v>
      </c>
      <c r="J1684" s="10">
        <f t="shared" si="417"/>
        <v>-2.7539580813460196E-2</v>
      </c>
      <c r="K1684" s="10">
        <f t="shared" si="404"/>
        <v>-1.9482521120252395E-3</v>
      </c>
      <c r="L1684" s="10">
        <f t="shared" si="409"/>
        <v>-2.407303772122562E-3</v>
      </c>
      <c r="M1684" s="10">
        <f t="shared" si="407"/>
        <v>-1.4510556441509081E-3</v>
      </c>
      <c r="N1684" s="10">
        <f t="shared" si="405"/>
        <v>-9.6654251462659161E-3</v>
      </c>
      <c r="O1684" s="22">
        <f t="shared" ca="1" si="410"/>
        <v>0.913330255741715</v>
      </c>
      <c r="P1684" s="22">
        <f t="shared" ca="1" si="410"/>
        <v>0.4564233308348693</v>
      </c>
      <c r="Q1684" s="22">
        <f t="shared" ca="1" si="410"/>
        <v>0.12079823770401808</v>
      </c>
      <c r="R1684" s="22">
        <f t="shared" ca="1" si="410"/>
        <v>0.1868533859264</v>
      </c>
      <c r="S1684" s="22">
        <f t="shared" ca="1" si="410"/>
        <v>0.99924982179284094</v>
      </c>
      <c r="T1684" s="22">
        <f t="shared" ca="1" si="413"/>
        <v>-3.6262067174179971E-2</v>
      </c>
      <c r="U1684" s="25">
        <f t="shared" ca="1" si="414"/>
        <v>0.49093547645819308</v>
      </c>
      <c r="V1684" s="22">
        <f t="shared" ca="1" si="408"/>
        <v>-1.7518519910837246E-2</v>
      </c>
      <c r="W1684" s="22">
        <f t="shared" ca="1" si="408"/>
        <v>-1.2393250880261516E-3</v>
      </c>
      <c r="X1684" s="22">
        <f t="shared" ca="1" si="408"/>
        <v>-1.5313377261991805E-3</v>
      </c>
      <c r="Y1684" s="22">
        <f t="shared" ca="1" si="408"/>
        <v>-9.2304771688340472E-4</v>
      </c>
      <c r="Z1684" s="22">
        <f t="shared" ca="1" si="408"/>
        <v>-6.1483849016615386E-3</v>
      </c>
      <c r="AA1684" s="10">
        <f t="shared" ca="1" si="415"/>
        <v>0</v>
      </c>
      <c r="AB1684" s="10">
        <f t="shared" ca="1" si="416"/>
        <v>0</v>
      </c>
      <c r="AC1684" s="5">
        <f t="shared" ca="1" si="418"/>
        <v>0.55296621240357757</v>
      </c>
    </row>
    <row r="1685" spans="1:29" x14ac:dyDescent="0.2">
      <c r="A1685" s="8">
        <v>44491</v>
      </c>
      <c r="B1685" s="3">
        <v>107714</v>
      </c>
      <c r="C1685" s="3">
        <v>107749</v>
      </c>
      <c r="D1685" s="3">
        <v>102854</v>
      </c>
      <c r="E1685" s="3">
        <v>106296</v>
      </c>
      <c r="F1685" s="3">
        <v>106296</v>
      </c>
      <c r="G1685" s="5">
        <f t="shared" si="411"/>
        <v>1.1665537743659193E-3</v>
      </c>
      <c r="H1685" s="24">
        <f t="shared" si="412"/>
        <v>1</v>
      </c>
      <c r="I1685" s="3">
        <f t="shared" si="406"/>
        <v>111416.26315789473</v>
      </c>
      <c r="J1685" s="10">
        <f t="shared" si="417"/>
        <v>-1.3356847821042406E-2</v>
      </c>
      <c r="K1685" s="10">
        <f t="shared" si="404"/>
        <v>-3.4096322027977076E-3</v>
      </c>
      <c r="L1685" s="10">
        <f t="shared" si="409"/>
        <v>-2.650545865938869E-3</v>
      </c>
      <c r="M1685" s="10">
        <f t="shared" si="407"/>
        <v>-1.6367900018939897E-3</v>
      </c>
      <c r="N1685" s="10">
        <f t="shared" si="405"/>
        <v>-1.4921942919159293E-2</v>
      </c>
      <c r="O1685" s="22">
        <f t="shared" ca="1" si="410"/>
        <v>0.913330255741715</v>
      </c>
      <c r="P1685" s="22">
        <f t="shared" ca="1" si="410"/>
        <v>0.4564233308348693</v>
      </c>
      <c r="Q1685" s="22">
        <f t="shared" ca="1" si="410"/>
        <v>0.12079823770401808</v>
      </c>
      <c r="R1685" s="22">
        <f t="shared" ca="1" si="410"/>
        <v>0.1868533859264</v>
      </c>
      <c r="S1685" s="22">
        <f t="shared" ca="1" si="410"/>
        <v>0.99924982179284094</v>
      </c>
      <c r="T1685" s="22">
        <f t="shared" ca="1" si="413"/>
        <v>-2.9292218749454917E-2</v>
      </c>
      <c r="U1685" s="25">
        <f t="shared" ca="1" si="414"/>
        <v>0.49267746888691899</v>
      </c>
      <c r="V1685" s="22">
        <f t="shared" ca="1" si="408"/>
        <v>-8.468470616339473E-3</v>
      </c>
      <c r="W1685" s="22">
        <f t="shared" ca="1" si="408"/>
        <v>-2.1617652988775147E-3</v>
      </c>
      <c r="X1685" s="22">
        <f t="shared" ca="1" si="408"/>
        <v>-1.6804915413951029E-3</v>
      </c>
      <c r="Y1685" s="22">
        <f t="shared" ca="1" si="408"/>
        <v>-1.0377529355631845E-3</v>
      </c>
      <c r="Z1685" s="22">
        <f t="shared" ca="1" si="408"/>
        <v>-9.4607677531908397E-3</v>
      </c>
      <c r="AA1685" s="10">
        <f t="shared" ca="1" si="415"/>
        <v>0</v>
      </c>
      <c r="AB1685" s="10">
        <f t="shared" ca="1" si="416"/>
        <v>-2.1665537743659194E-3</v>
      </c>
      <c r="AC1685" s="5">
        <f t="shared" ca="1" si="418"/>
        <v>0.55079965862921165</v>
      </c>
    </row>
    <row r="1686" spans="1:29" x14ac:dyDescent="0.2">
      <c r="A1686" s="8">
        <v>44494</v>
      </c>
      <c r="B1686" s="3">
        <v>106298</v>
      </c>
      <c r="C1686" s="3">
        <v>109372</v>
      </c>
      <c r="D1686" s="3">
        <v>106296</v>
      </c>
      <c r="E1686" s="3">
        <v>108715</v>
      </c>
      <c r="F1686" s="3">
        <v>108715</v>
      </c>
      <c r="G1686" s="5">
        <f t="shared" si="411"/>
        <v>-2.163454905026907E-2</v>
      </c>
      <c r="H1686" s="24">
        <f t="shared" si="412"/>
        <v>0</v>
      </c>
      <c r="I1686" s="3">
        <f t="shared" si="406"/>
        <v>111160.05263157895</v>
      </c>
      <c r="J1686" s="10">
        <f t="shared" si="417"/>
        <v>2.2757206291864174E-2</v>
      </c>
      <c r="K1686" s="10">
        <f t="shared" si="404"/>
        <v>-1.9294202259797833E-3</v>
      </c>
      <c r="L1686" s="10">
        <f t="shared" si="409"/>
        <v>-1.9733725076181365E-3</v>
      </c>
      <c r="M1686" s="10">
        <f t="shared" si="407"/>
        <v>-1.5717171466827706E-3</v>
      </c>
      <c r="N1686" s="10">
        <f t="shared" si="405"/>
        <v>-9.9867182541853779E-3</v>
      </c>
      <c r="O1686" s="22">
        <f t="shared" ca="1" si="410"/>
        <v>0.913330255741715</v>
      </c>
      <c r="P1686" s="22">
        <f t="shared" ca="1" si="410"/>
        <v>0.4564233308348693</v>
      </c>
      <c r="Q1686" s="22">
        <f t="shared" ca="1" si="410"/>
        <v>0.12079823770401808</v>
      </c>
      <c r="R1686" s="22">
        <f t="shared" ca="1" si="410"/>
        <v>0.1868533859264</v>
      </c>
      <c r="S1686" s="22">
        <f t="shared" ca="1" si="410"/>
        <v>0.99924982179284094</v>
      </c>
      <c r="T1686" s="22">
        <f t="shared" ca="1" si="413"/>
        <v>9.3929256087732782E-3</v>
      </c>
      <c r="U1686" s="25">
        <f t="shared" ca="1" si="414"/>
        <v>0.50234821413755126</v>
      </c>
      <c r="V1686" s="22">
        <f t="shared" ca="1" si="408"/>
        <v>-1.428973723668419E-2</v>
      </c>
      <c r="W1686" s="22">
        <f t="shared" ca="1" si="408"/>
        <v>1.2115242835519615E-3</v>
      </c>
      <c r="X1686" s="22">
        <f t="shared" ca="1" si="408"/>
        <v>1.2391228625475452E-3</v>
      </c>
      <c r="Y1686" s="22">
        <f t="shared" ca="1" si="408"/>
        <v>9.8691485889975793E-4</v>
      </c>
      <c r="Z1686" s="22">
        <f t="shared" ca="1" si="408"/>
        <v>6.270874283902118E-3</v>
      </c>
      <c r="AA1686" s="10">
        <f t="shared" ca="1" si="415"/>
        <v>-2.263454905026907E-2</v>
      </c>
      <c r="AB1686" s="10">
        <f t="shared" ca="1" si="416"/>
        <v>0</v>
      </c>
      <c r="AC1686" s="5">
        <f t="shared" ca="1" si="418"/>
        <v>0.52816510957894258</v>
      </c>
    </row>
    <row r="1687" spans="1:29" x14ac:dyDescent="0.2">
      <c r="A1687" s="8">
        <v>44495</v>
      </c>
      <c r="B1687" s="3">
        <v>108713</v>
      </c>
      <c r="C1687" s="3">
        <v>108713</v>
      </c>
      <c r="D1687" s="3">
        <v>106321</v>
      </c>
      <c r="E1687" s="3">
        <v>106420</v>
      </c>
      <c r="F1687" s="3">
        <v>106420</v>
      </c>
      <c r="G1687" s="5">
        <f t="shared" si="411"/>
        <v>-6.718661905656842E-3</v>
      </c>
      <c r="H1687" s="24">
        <f t="shared" si="412"/>
        <v>0</v>
      </c>
      <c r="I1687" s="3">
        <f t="shared" si="406"/>
        <v>110965.10526315789</v>
      </c>
      <c r="J1687" s="10">
        <f t="shared" si="417"/>
        <v>-2.111024237685688E-2</v>
      </c>
      <c r="K1687" s="10">
        <f t="shared" ref="K1687:K1750" si="419">AVERAGE(J1668:J1687)</f>
        <v>-3.1173440923928765E-3</v>
      </c>
      <c r="L1687" s="10">
        <f t="shared" si="409"/>
        <v>-2.4772668192027968E-3</v>
      </c>
      <c r="M1687" s="10">
        <f t="shared" si="407"/>
        <v>-1.8868213791784472E-3</v>
      </c>
      <c r="N1687" s="10">
        <f t="shared" ref="N1687:N1750" si="420">AVERAGE(J1683:J1687)</f>
        <v>-7.6456877628702678E-3</v>
      </c>
      <c r="O1687" s="22">
        <f t="shared" ca="1" si="410"/>
        <v>0.913330255741715</v>
      </c>
      <c r="P1687" s="22">
        <f t="shared" ca="1" si="410"/>
        <v>0.4564233308348693</v>
      </c>
      <c r="Q1687" s="22">
        <f t="shared" ca="1" si="410"/>
        <v>0.12079823770401808</v>
      </c>
      <c r="R1687" s="22">
        <f t="shared" ca="1" si="410"/>
        <v>0.1868533859264</v>
      </c>
      <c r="S1687" s="22">
        <f t="shared" ca="1" si="410"/>
        <v>0.99924982179284094</v>
      </c>
      <c r="T1687" s="22">
        <f t="shared" ca="1" si="413"/>
        <v>-2.899521220678461E-2</v>
      </c>
      <c r="U1687" s="25">
        <f t="shared" ca="1" si="414"/>
        <v>0.49275170475816099</v>
      </c>
      <c r="V1687" s="22">
        <f t="shared" ca="1" si="408"/>
        <v>1.2999902380327302E-2</v>
      </c>
      <c r="W1687" s="22">
        <f t="shared" ca="1" si="408"/>
        <v>1.9196922594988807E-3</v>
      </c>
      <c r="X1687" s="22">
        <f t="shared" ca="1" si="408"/>
        <v>1.5255261519387248E-3</v>
      </c>
      <c r="Y1687" s="22">
        <f t="shared" ca="1" si="408"/>
        <v>1.1619238330169471E-3</v>
      </c>
      <c r="Z1687" s="22">
        <f t="shared" ca="1" si="408"/>
        <v>4.7082924380224597E-3</v>
      </c>
      <c r="AA1687" s="10">
        <f t="shared" ca="1" si="415"/>
        <v>0</v>
      </c>
      <c r="AB1687" s="10">
        <f t="shared" ca="1" si="416"/>
        <v>5.7186619056568419E-3</v>
      </c>
      <c r="AC1687" s="5">
        <f t="shared" ca="1" si="418"/>
        <v>0.53388377148459942</v>
      </c>
    </row>
    <row r="1688" spans="1:29" x14ac:dyDescent="0.2">
      <c r="A1688" s="8">
        <v>44496</v>
      </c>
      <c r="B1688" s="3">
        <v>106433</v>
      </c>
      <c r="C1688" s="3">
        <v>108224</v>
      </c>
      <c r="D1688" s="3">
        <v>106045</v>
      </c>
      <c r="E1688" s="3">
        <v>106363</v>
      </c>
      <c r="F1688" s="3">
        <v>106363</v>
      </c>
      <c r="G1688" s="5">
        <f t="shared" si="411"/>
        <v>-2.6907853294848794E-2</v>
      </c>
      <c r="H1688" s="24">
        <f t="shared" si="412"/>
        <v>0</v>
      </c>
      <c r="I1688" s="3">
        <f t="shared" si="406"/>
        <v>110715.42105263157</v>
      </c>
      <c r="J1688" s="10">
        <f t="shared" si="417"/>
        <v>-5.3561360646492417E-4</v>
      </c>
      <c r="K1688" s="10">
        <f t="shared" si="419"/>
        <v>-1.6214497245134851E-3</v>
      </c>
      <c r="L1688" s="10">
        <f t="shared" si="409"/>
        <v>-2.1556194035587729E-3</v>
      </c>
      <c r="M1688" s="10">
        <f t="shared" si="407"/>
        <v>-1.9326864619333218E-3</v>
      </c>
      <c r="N1688" s="10">
        <f t="shared" si="420"/>
        <v>-7.9570156651920469E-3</v>
      </c>
      <c r="O1688" s="22">
        <f t="shared" ca="1" si="410"/>
        <v>0.913330255741715</v>
      </c>
      <c r="P1688" s="22">
        <f t="shared" ca="1" si="410"/>
        <v>0.4564233308348693</v>
      </c>
      <c r="Q1688" s="22">
        <f t="shared" ca="1" si="410"/>
        <v>0.12079823770401808</v>
      </c>
      <c r="R1688" s="22">
        <f t="shared" ca="1" si="410"/>
        <v>0.1868533859264</v>
      </c>
      <c r="S1688" s="22">
        <f t="shared" ca="1" si="410"/>
        <v>0.99924982179284094</v>
      </c>
      <c r="T1688" s="22">
        <f t="shared" ca="1" si="413"/>
        <v>-9.8018301161179149E-3</v>
      </c>
      <c r="U1688" s="25">
        <f t="shared" ca="1" si="414"/>
        <v>0.49754956208993611</v>
      </c>
      <c r="V1688" s="22">
        <f t="shared" ca="1" si="408"/>
        <v>3.3310989316248483E-4</v>
      </c>
      <c r="W1688" s="22">
        <f t="shared" ca="1" si="408"/>
        <v>1.0084152791895111E-3</v>
      </c>
      <c r="X1688" s="22">
        <f t="shared" ca="1" si="408"/>
        <v>1.3406271621022863E-3</v>
      </c>
      <c r="Y1688" s="22">
        <f t="shared" ca="1" si="408"/>
        <v>1.201980257933104E-3</v>
      </c>
      <c r="Z1688" s="22">
        <f t="shared" ca="1" si="408"/>
        <v>4.9486432124422114E-3</v>
      </c>
      <c r="AA1688" s="10">
        <f t="shared" ca="1" si="415"/>
        <v>0</v>
      </c>
      <c r="AB1688" s="10">
        <f t="shared" ca="1" si="416"/>
        <v>0</v>
      </c>
      <c r="AC1688" s="5">
        <f t="shared" ca="1" si="418"/>
        <v>0.53388377148459942</v>
      </c>
    </row>
    <row r="1689" spans="1:29" x14ac:dyDescent="0.2">
      <c r="A1689" s="8">
        <v>44497</v>
      </c>
      <c r="B1689" s="3">
        <v>106369</v>
      </c>
      <c r="C1689" s="3">
        <v>107210</v>
      </c>
      <c r="D1689" s="3">
        <v>105282</v>
      </c>
      <c r="E1689" s="3">
        <v>105705</v>
      </c>
      <c r="F1689" s="3">
        <v>105705</v>
      </c>
      <c r="G1689" s="5">
        <f t="shared" si="411"/>
        <v>-1.456884726361074E-3</v>
      </c>
      <c r="H1689" s="24">
        <f t="shared" si="412"/>
        <v>0</v>
      </c>
      <c r="I1689" s="3">
        <f t="shared" si="406"/>
        <v>110437.84210526316</v>
      </c>
      <c r="J1689" s="10">
        <f t="shared" si="417"/>
        <v>-6.1863617987457653E-3</v>
      </c>
      <c r="K1689" s="10">
        <f t="shared" si="419"/>
        <v>-2.3770828774706378E-3</v>
      </c>
      <c r="L1689" s="10">
        <f t="shared" si="409"/>
        <v>-2.0652167519686613E-3</v>
      </c>
      <c r="M1689" s="10">
        <f t="shared" si="407"/>
        <v>-2.0445016653072513E-3</v>
      </c>
      <c r="N1689" s="10">
        <f t="shared" si="420"/>
        <v>-3.6863718622491604E-3</v>
      </c>
      <c r="O1689" s="22">
        <f t="shared" ca="1" si="410"/>
        <v>0.913330255741715</v>
      </c>
      <c r="P1689" s="22">
        <f t="shared" ca="1" si="410"/>
        <v>0.4564233308348693</v>
      </c>
      <c r="Q1689" s="22">
        <f t="shared" ca="1" si="410"/>
        <v>0.12079823770401808</v>
      </c>
      <c r="R1689" s="22">
        <f t="shared" ca="1" si="410"/>
        <v>0.1868533859264</v>
      </c>
      <c r="S1689" s="22">
        <f t="shared" ca="1" si="410"/>
        <v>0.99924982179284094</v>
      </c>
      <c r="T1689" s="22">
        <f t="shared" ca="1" si="413"/>
        <v>-1.1050250517589E-2</v>
      </c>
      <c r="U1689" s="25">
        <f t="shared" ca="1" si="414"/>
        <v>0.49723746548118436</v>
      </c>
      <c r="V1689" s="22">
        <f t="shared" ca="1" si="408"/>
        <v>3.8449961992690074E-3</v>
      </c>
      <c r="W1689" s="22">
        <f t="shared" ca="1" si="408"/>
        <v>1.4774232297689205E-3</v>
      </c>
      <c r="X1689" s="22">
        <f t="shared" ca="1" si="408"/>
        <v>1.2835897447181493E-3</v>
      </c>
      <c r="Y1689" s="22">
        <f t="shared" ca="1" si="408"/>
        <v>1.2707147412715678E-3</v>
      </c>
      <c r="Z1689" s="22">
        <f t="shared" ca="1" si="408"/>
        <v>2.2911828083371903E-3</v>
      </c>
      <c r="AA1689" s="10">
        <f t="shared" ca="1" si="415"/>
        <v>0</v>
      </c>
      <c r="AB1689" s="10">
        <f t="shared" ca="1" si="416"/>
        <v>0</v>
      </c>
      <c r="AC1689" s="5">
        <f t="shared" ca="1" si="418"/>
        <v>0.53388377148459942</v>
      </c>
    </row>
    <row r="1690" spans="1:29" x14ac:dyDescent="0.2">
      <c r="A1690" s="8">
        <v>44498</v>
      </c>
      <c r="B1690" s="3">
        <v>105707</v>
      </c>
      <c r="C1690" s="3">
        <v>105954</v>
      </c>
      <c r="D1690" s="3">
        <v>103430</v>
      </c>
      <c r="E1690" s="3">
        <v>103501</v>
      </c>
      <c r="F1690" s="3">
        <v>103501</v>
      </c>
      <c r="G1690" s="5">
        <f t="shared" si="411"/>
        <v>2.0444246915488629E-2</v>
      </c>
      <c r="H1690" s="24">
        <f t="shared" si="412"/>
        <v>1</v>
      </c>
      <c r="I1690" s="3">
        <f t="shared" si="406"/>
        <v>109943.15789473684</v>
      </c>
      <c r="J1690" s="10">
        <f t="shared" si="417"/>
        <v>-2.0850480109739333E-2</v>
      </c>
      <c r="K1690" s="10">
        <f t="shared" si="419"/>
        <v>-3.3620047516787488E-3</v>
      </c>
      <c r="L1690" s="10">
        <f t="shared" si="409"/>
        <v>-2.2683235179577223E-3</v>
      </c>
      <c r="M1690" s="10">
        <f t="shared" si="407"/>
        <v>-2.1773809693715496E-3</v>
      </c>
      <c r="N1690" s="10">
        <f t="shared" si="420"/>
        <v>-5.185098319988546E-3</v>
      </c>
      <c r="O1690" s="22">
        <f t="shared" ca="1" si="410"/>
        <v>0.913330255741715</v>
      </c>
      <c r="P1690" s="22">
        <f t="shared" ca="1" si="410"/>
        <v>0.4564233308348693</v>
      </c>
      <c r="Q1690" s="22">
        <f t="shared" ca="1" si="410"/>
        <v>0.12079823770401808</v>
      </c>
      <c r="R1690" s="22">
        <f t="shared" ca="1" si="410"/>
        <v>0.1868533859264</v>
      </c>
      <c r="S1690" s="22">
        <f t="shared" ca="1" si="410"/>
        <v>0.99924982179284094</v>
      </c>
      <c r="T1690" s="22">
        <f t="shared" ca="1" si="413"/>
        <v>-2.6439940800327209E-2</v>
      </c>
      <c r="U1690" s="25">
        <f t="shared" ca="1" si="414"/>
        <v>0.49339039984345578</v>
      </c>
      <c r="V1690" s="22">
        <f t="shared" ca="1" si="408"/>
        <v>-1.3201509408577736E-2</v>
      </c>
      <c r="W1690" s="22">
        <f t="shared" ca="1" si="408"/>
        <v>-2.1286578115886335E-3</v>
      </c>
      <c r="X1690" s="22">
        <f t="shared" ca="1" si="408"/>
        <v>-1.4361920735834503E-3</v>
      </c>
      <c r="Y1690" s="22">
        <f t="shared" ca="1" si="408"/>
        <v>-1.3786116771378259E-3</v>
      </c>
      <c r="Z1690" s="22">
        <f t="shared" ca="1" si="408"/>
        <v>-3.2829519462122909E-3</v>
      </c>
      <c r="AA1690" s="10">
        <f t="shared" ca="1" si="415"/>
        <v>0</v>
      </c>
      <c r="AB1690" s="10">
        <f t="shared" ca="1" si="416"/>
        <v>0</v>
      </c>
      <c r="AC1690" s="5">
        <f t="shared" ca="1" si="418"/>
        <v>0.53388377148459942</v>
      </c>
    </row>
    <row r="1691" spans="1:29" x14ac:dyDescent="0.2">
      <c r="A1691" s="8">
        <v>44501</v>
      </c>
      <c r="B1691" s="3">
        <v>103514</v>
      </c>
      <c r="C1691" s="3">
        <v>106136</v>
      </c>
      <c r="D1691" s="3">
        <v>103514</v>
      </c>
      <c r="E1691" s="3">
        <v>105551</v>
      </c>
      <c r="F1691" s="3">
        <v>105551</v>
      </c>
      <c r="G1691" s="5">
        <f t="shared" si="411"/>
        <v>-2.0265085124726467E-2</v>
      </c>
      <c r="H1691" s="24">
        <f t="shared" si="412"/>
        <v>0</v>
      </c>
      <c r="I1691" s="3">
        <f t="shared" si="406"/>
        <v>109688.31578947368</v>
      </c>
      <c r="J1691" s="10">
        <f t="shared" si="417"/>
        <v>1.9806571917179605E-2</v>
      </c>
      <c r="K1691" s="10">
        <f t="shared" si="419"/>
        <v>-3.2371552104156877E-3</v>
      </c>
      <c r="L1691" s="10">
        <f t="shared" si="409"/>
        <v>-1.9616959503993472E-3</v>
      </c>
      <c r="M1691" s="10">
        <f t="shared" si="407"/>
        <v>-1.9885611685120665E-3</v>
      </c>
      <c r="N1691" s="10">
        <f t="shared" si="420"/>
        <v>-5.7752251949254596E-3</v>
      </c>
      <c r="O1691" s="22">
        <f t="shared" ca="1" si="410"/>
        <v>0.913330255741715</v>
      </c>
      <c r="P1691" s="22">
        <f t="shared" ca="1" si="410"/>
        <v>0.4564233308348693</v>
      </c>
      <c r="Q1691" s="22">
        <f t="shared" ca="1" si="410"/>
        <v>0.12079823770401808</v>
      </c>
      <c r="R1691" s="22">
        <f t="shared" ca="1" si="410"/>
        <v>0.1868533859264</v>
      </c>
      <c r="S1691" s="22">
        <f t="shared" ca="1" si="410"/>
        <v>0.99924982179284094</v>
      </c>
      <c r="T1691" s="22">
        <f t="shared" ca="1" si="413"/>
        <v>1.0232996682896558E-2</v>
      </c>
      <c r="U1691" s="25">
        <f t="shared" ca="1" si="414"/>
        <v>0.50255822684720208</v>
      </c>
      <c r="V1691" s="22">
        <f t="shared" ca="1" si="408"/>
        <v>-1.2442118858735619E-2</v>
      </c>
      <c r="W1691" s="22">
        <f t="shared" ca="1" si="408"/>
        <v>2.0335204931264369E-3</v>
      </c>
      <c r="X1691" s="22">
        <f t="shared" ca="1" si="408"/>
        <v>1.2323007879217387E-3</v>
      </c>
      <c r="Y1691" s="22">
        <f t="shared" ca="1" si="408"/>
        <v>1.2491770165958375E-3</v>
      </c>
      <c r="Z1691" s="22">
        <f t="shared" ca="1" si="408"/>
        <v>3.6278886932928286E-3</v>
      </c>
      <c r="AA1691" s="10">
        <f t="shared" ca="1" si="415"/>
        <v>-2.1265085124726468E-2</v>
      </c>
      <c r="AB1691" s="10">
        <f t="shared" ca="1" si="416"/>
        <v>0</v>
      </c>
      <c r="AC1691" s="5">
        <f t="shared" ca="1" si="418"/>
        <v>0.51261868635987295</v>
      </c>
    </row>
    <row r="1692" spans="1:29" x14ac:dyDescent="0.2">
      <c r="A1692" s="8">
        <v>44503</v>
      </c>
      <c r="B1692" s="3">
        <v>105547</v>
      </c>
      <c r="C1692" s="3">
        <v>106754</v>
      </c>
      <c r="D1692" s="3">
        <v>104205</v>
      </c>
      <c r="E1692" s="3">
        <v>105617</v>
      </c>
      <c r="F1692" s="3">
        <v>105617</v>
      </c>
      <c r="G1692" s="5">
        <f t="shared" si="411"/>
        <v>-7.5082609807133327E-3</v>
      </c>
      <c r="H1692" s="24">
        <f t="shared" si="412"/>
        <v>0</v>
      </c>
      <c r="I1692" s="3">
        <f t="shared" ref="I1692:I1755" si="421">AVERAGE(F1674:F1692)</f>
        <v>109433.52631578948</v>
      </c>
      <c r="J1692" s="10">
        <f t="shared" si="417"/>
        <v>6.2529014410106498E-4</v>
      </c>
      <c r="K1692" s="10">
        <f t="shared" si="419"/>
        <v>-2.0956161239369386E-3</v>
      </c>
      <c r="L1692" s="10">
        <f t="shared" si="409"/>
        <v>-2.1007712510892128E-3</v>
      </c>
      <c r="M1692" s="10">
        <f t="shared" si="407"/>
        <v>-1.9953175737288963E-3</v>
      </c>
      <c r="N1692" s="10">
        <f t="shared" si="420"/>
        <v>-1.4281186907338706E-3</v>
      </c>
      <c r="O1692" s="22">
        <f t="shared" ca="1" si="410"/>
        <v>0.913330255741715</v>
      </c>
      <c r="P1692" s="22">
        <f t="shared" ca="1" si="410"/>
        <v>0.4564233308348693</v>
      </c>
      <c r="Q1692" s="22">
        <f t="shared" ca="1" si="410"/>
        <v>0.12079823770401808</v>
      </c>
      <c r="R1692" s="22">
        <f t="shared" ca="1" si="410"/>
        <v>0.1868533859264</v>
      </c>
      <c r="S1692" s="22">
        <f t="shared" ca="1" si="410"/>
        <v>0.99924982179284094</v>
      </c>
      <c r="T1692" s="22">
        <f t="shared" ca="1" si="413"/>
        <v>-2.4390403410293375E-3</v>
      </c>
      <c r="U1692" s="25">
        <f t="shared" ca="1" si="414"/>
        <v>0.49939024021702688</v>
      </c>
      <c r="V1692" s="22">
        <f t="shared" ca="1" si="408"/>
        <v>-3.9032916357564909E-4</v>
      </c>
      <c r="W1692" s="22">
        <f t="shared" ca="1" si="408"/>
        <v>1.3081608538831214E-3</v>
      </c>
      <c r="X1692" s="22">
        <f t="shared" ca="1" si="408"/>
        <v>1.3113788743308384E-3</v>
      </c>
      <c r="Y1692" s="22">
        <f t="shared" ca="1" si="408"/>
        <v>1.2455508006464151E-3</v>
      </c>
      <c r="Z1692" s="22">
        <f t="shared" ca="1" si="408"/>
        <v>8.9148434418759206E-4</v>
      </c>
      <c r="AA1692" s="10">
        <f t="shared" ca="1" si="415"/>
        <v>0</v>
      </c>
      <c r="AB1692" s="10">
        <f t="shared" ca="1" si="416"/>
        <v>0</v>
      </c>
      <c r="AC1692" s="5">
        <f t="shared" ca="1" si="418"/>
        <v>0.51261868635987295</v>
      </c>
    </row>
    <row r="1693" spans="1:29" x14ac:dyDescent="0.2">
      <c r="A1693" s="8">
        <v>44504</v>
      </c>
      <c r="B1693" s="3">
        <v>105617</v>
      </c>
      <c r="C1693" s="3">
        <v>105627</v>
      </c>
      <c r="D1693" s="3">
        <v>102835</v>
      </c>
      <c r="E1693" s="3">
        <v>103412</v>
      </c>
      <c r="F1693" s="3">
        <v>103412</v>
      </c>
      <c r="G1693" s="5">
        <f t="shared" si="411"/>
        <v>1.3238308900320961E-2</v>
      </c>
      <c r="H1693" s="24">
        <f t="shared" si="412"/>
        <v>1</v>
      </c>
      <c r="I1693" s="3">
        <f t="shared" si="421"/>
        <v>109057.31578947368</v>
      </c>
      <c r="J1693" s="10">
        <f t="shared" si="417"/>
        <v>-2.0877320885842265E-2</v>
      </c>
      <c r="K1693" s="10">
        <f t="shared" si="419"/>
        <v>-3.1689224407100923E-3</v>
      </c>
      <c r="L1693" s="10">
        <f t="shared" si="409"/>
        <v>-2.4198873027840161E-3</v>
      </c>
      <c r="M1693" s="10">
        <f t="shared" si="407"/>
        <v>-2.155273168269536E-3</v>
      </c>
      <c r="N1693" s="10">
        <f t="shared" si="420"/>
        <v>-5.4964601466093391E-3</v>
      </c>
      <c r="O1693" s="22">
        <f t="shared" ca="1" si="410"/>
        <v>0.913330255741715</v>
      </c>
      <c r="P1693" s="22">
        <f t="shared" ca="1" si="410"/>
        <v>0.4564233308348693</v>
      </c>
      <c r="Q1693" s="22">
        <f t="shared" ca="1" si="410"/>
        <v>0.12079823770401808</v>
      </c>
      <c r="R1693" s="22">
        <f t="shared" ca="1" si="410"/>
        <v>0.1868533859264</v>
      </c>
      <c r="S1693" s="22">
        <f t="shared" ca="1" si="410"/>
        <v>0.99924982179284094</v>
      </c>
      <c r="T1693" s="22">
        <f t="shared" ca="1" si="413"/>
        <v>-2.6701633992111382E-2</v>
      </c>
      <c r="U1693" s="25">
        <f t="shared" ca="1" si="414"/>
        <v>0.49332498809156672</v>
      </c>
      <c r="V1693" s="22">
        <f t="shared" ca="1" si="408"/>
        <v>-1.3220164451403746E-2</v>
      </c>
      <c r="W1693" s="22">
        <f t="shared" ca="1" si="408"/>
        <v>-2.0066595723180606E-3</v>
      </c>
      <c r="X1693" s="22">
        <f t="shared" ca="1" si="408"/>
        <v>-1.5323473865060482E-3</v>
      </c>
      <c r="Y1693" s="22">
        <f t="shared" ca="1" si="408"/>
        <v>-1.3647855430312184E-3</v>
      </c>
      <c r="Z1693" s="22">
        <f t="shared" ca="1" si="408"/>
        <v>-3.480528341547817E-3</v>
      </c>
      <c r="AA1693" s="10">
        <f t="shared" ca="1" si="415"/>
        <v>0</v>
      </c>
      <c r="AB1693" s="10">
        <f t="shared" ca="1" si="416"/>
        <v>0</v>
      </c>
      <c r="AC1693" s="5">
        <f t="shared" ca="1" si="418"/>
        <v>0.51261868635987295</v>
      </c>
    </row>
    <row r="1694" spans="1:29" x14ac:dyDescent="0.2">
      <c r="A1694" s="8">
        <v>44505</v>
      </c>
      <c r="B1694" s="3">
        <v>103412</v>
      </c>
      <c r="C1694" s="3">
        <v>105555</v>
      </c>
      <c r="D1694" s="3">
        <v>103412</v>
      </c>
      <c r="E1694" s="3">
        <v>104824</v>
      </c>
      <c r="F1694" s="3">
        <v>104824</v>
      </c>
      <c r="G1694" s="5">
        <f t="shared" si="411"/>
        <v>6.782797832557419E-3</v>
      </c>
      <c r="H1694" s="24">
        <f t="shared" si="412"/>
        <v>1</v>
      </c>
      <c r="I1694" s="3">
        <f t="shared" si="421"/>
        <v>108754.10526315789</v>
      </c>
      <c r="J1694" s="10">
        <f t="shared" si="417"/>
        <v>1.3654121378563477E-2</v>
      </c>
      <c r="K1694" s="10">
        <f t="shared" si="419"/>
        <v>-2.532387767244443E-3</v>
      </c>
      <c r="L1694" s="10">
        <f t="shared" si="409"/>
        <v>-2.6131287651609881E-3</v>
      </c>
      <c r="M1694" s="10">
        <f t="shared" si="407"/>
        <v>-2.0779867501050718E-3</v>
      </c>
      <c r="N1694" s="10">
        <f t="shared" si="420"/>
        <v>-1.5283635111474903E-3</v>
      </c>
      <c r="O1694" s="22">
        <f t="shared" ca="1" si="410"/>
        <v>0.913330255741715</v>
      </c>
      <c r="P1694" s="22">
        <f t="shared" ca="1" si="410"/>
        <v>0.4564233308348693</v>
      </c>
      <c r="Q1694" s="22">
        <f t="shared" ca="1" si="410"/>
        <v>0.12079823770401808</v>
      </c>
      <c r="R1694" s="22">
        <f t="shared" ca="1" si="410"/>
        <v>0.1868533859264</v>
      </c>
      <c r="S1694" s="22">
        <f t="shared" ca="1" si="410"/>
        <v>0.99924982179284094</v>
      </c>
      <c r="T1694" s="22">
        <f t="shared" ca="1" si="413"/>
        <v>9.0837241348793504E-3</v>
      </c>
      <c r="U1694" s="25">
        <f t="shared" ca="1" si="414"/>
        <v>0.50227091541854008</v>
      </c>
      <c r="V1694" s="22">
        <f t="shared" ca="1" si="408"/>
        <v>8.4948914299790689E-3</v>
      </c>
      <c r="W1694" s="22">
        <f t="shared" ca="1" si="408"/>
        <v>-1.575521305612703E-3</v>
      </c>
      <c r="X1694" s="22">
        <f t="shared" ca="1" si="408"/>
        <v>-1.6257541981022946E-3</v>
      </c>
      <c r="Y1694" s="22">
        <f t="shared" ca="1" si="408"/>
        <v>-1.292816384567309E-3</v>
      </c>
      <c r="Z1694" s="22">
        <f t="shared" ca="1" si="408"/>
        <v>-9.5086909899035044E-4</v>
      </c>
      <c r="AA1694" s="10">
        <f t="shared" ca="1" si="415"/>
        <v>5.782797832557419E-3</v>
      </c>
      <c r="AB1694" s="10">
        <f t="shared" ca="1" si="416"/>
        <v>0</v>
      </c>
      <c r="AC1694" s="5">
        <f t="shared" ca="1" si="418"/>
        <v>0.51840148419243037</v>
      </c>
    </row>
    <row r="1695" spans="1:29" x14ac:dyDescent="0.2">
      <c r="A1695" s="8">
        <v>44508</v>
      </c>
      <c r="B1695" s="3">
        <v>104824</v>
      </c>
      <c r="C1695" s="3">
        <v>105679</v>
      </c>
      <c r="D1695" s="3">
        <v>104182</v>
      </c>
      <c r="E1695" s="3">
        <v>104781</v>
      </c>
      <c r="F1695" s="3">
        <v>104781</v>
      </c>
      <c r="G1695" s="5">
        <f t="shared" si="411"/>
        <v>1.1328389688970431E-2</v>
      </c>
      <c r="H1695" s="24">
        <f t="shared" si="412"/>
        <v>1</v>
      </c>
      <c r="I1695" s="3">
        <f t="shared" si="421"/>
        <v>108330.31578947368</v>
      </c>
      <c r="J1695" s="10">
        <f t="shared" si="417"/>
        <v>-4.1021140196906281E-4</v>
      </c>
      <c r="K1695" s="10">
        <f t="shared" si="419"/>
        <v>-2.5642044154905062E-3</v>
      </c>
      <c r="L1695" s="10">
        <f t="shared" si="409"/>
        <v>-2.7223220873764408E-3</v>
      </c>
      <c r="M1695" s="10">
        <f t="shared" si="407"/>
        <v>-2.0731032411215678E-3</v>
      </c>
      <c r="N1695" s="10">
        <f t="shared" si="420"/>
        <v>2.5596902304065639E-3</v>
      </c>
      <c r="O1695" s="22">
        <f t="shared" ca="1" si="410"/>
        <v>0.913330255741715</v>
      </c>
      <c r="P1695" s="22">
        <f t="shared" ca="1" si="410"/>
        <v>0.4564233308348693</v>
      </c>
      <c r="Q1695" s="22">
        <f t="shared" ca="1" si="410"/>
        <v>0.12079823770401808</v>
      </c>
      <c r="R1695" s="22">
        <f t="shared" ca="1" si="410"/>
        <v>0.1868533859264</v>
      </c>
      <c r="S1695" s="22">
        <f t="shared" ca="1" si="410"/>
        <v>0.99924982179284094</v>
      </c>
      <c r="T1695" s="22">
        <f t="shared" ca="1" si="413"/>
        <v>2.9653073105405034E-4</v>
      </c>
      <c r="U1695" s="25">
        <f t="shared" ca="1" si="414"/>
        <v>0.50007413268222023</v>
      </c>
      <c r="V1695" s="22">
        <f t="shared" ca="1" si="408"/>
        <v>-2.563441080061679E-4</v>
      </c>
      <c r="W1695" s="22">
        <f t="shared" ca="1" si="408"/>
        <v>-1.6023901102679837E-3</v>
      </c>
      <c r="X1695" s="22">
        <f t="shared" ca="1" si="408"/>
        <v>-1.7011990009157109E-3</v>
      </c>
      <c r="Y1695" s="22">
        <f t="shared" ca="1" si="408"/>
        <v>-1.2954973913428247E-3</v>
      </c>
      <c r="Z1695" s="22">
        <f t="shared" ca="1" si="408"/>
        <v>1.5995691629633422E-3</v>
      </c>
      <c r="AA1695" s="10">
        <f t="shared" ca="1" si="415"/>
        <v>0</v>
      </c>
      <c r="AB1695" s="10">
        <f t="shared" ca="1" si="416"/>
        <v>0</v>
      </c>
      <c r="AC1695" s="5">
        <f t="shared" ca="1" si="418"/>
        <v>0.51840148419243037</v>
      </c>
    </row>
    <row r="1696" spans="1:29" x14ac:dyDescent="0.2">
      <c r="A1696" s="8">
        <v>44509</v>
      </c>
      <c r="B1696" s="3">
        <v>104783</v>
      </c>
      <c r="C1696" s="3">
        <v>106674</v>
      </c>
      <c r="D1696" s="3">
        <v>104783</v>
      </c>
      <c r="E1696" s="3">
        <v>105535</v>
      </c>
      <c r="F1696" s="3">
        <v>105535</v>
      </c>
      <c r="G1696" s="5">
        <f t="shared" si="411"/>
        <v>2.0751409485004979E-2</v>
      </c>
      <c r="H1696" s="24">
        <f t="shared" si="412"/>
        <v>1</v>
      </c>
      <c r="I1696" s="3">
        <f t="shared" si="421"/>
        <v>107980.57894736843</v>
      </c>
      <c r="J1696" s="10">
        <f t="shared" si="417"/>
        <v>7.1959610998177936E-3</v>
      </c>
      <c r="K1696" s="10">
        <f t="shared" si="419"/>
        <v>-3.2208190747013586E-3</v>
      </c>
      <c r="L1696" s="10">
        <f t="shared" si="409"/>
        <v>-2.2317657748803254E-3</v>
      </c>
      <c r="M1696" s="10">
        <f t="shared" si="407"/>
        <v>-1.9371883987853267E-3</v>
      </c>
      <c r="N1696" s="10">
        <f t="shared" si="420"/>
        <v>3.7568066934201559E-5</v>
      </c>
      <c r="O1696" s="22">
        <f t="shared" ca="1" si="410"/>
        <v>0.913330255741715</v>
      </c>
      <c r="P1696" s="22">
        <f t="shared" ca="1" si="410"/>
        <v>0.4564233308348693</v>
      </c>
      <c r="Q1696" s="22">
        <f t="shared" ca="1" si="410"/>
        <v>0.12079823770401808</v>
      </c>
      <c r="R1696" s="22">
        <f t="shared" ca="1" si="410"/>
        <v>0.1868533859264</v>
      </c>
      <c r="S1696" s="22">
        <f t="shared" ca="1" si="410"/>
        <v>0.99924982179284094</v>
      </c>
      <c r="T1696" s="22">
        <f t="shared" ca="1" si="413"/>
        <v>4.5082083216373796E-3</v>
      </c>
      <c r="U1696" s="25">
        <f t="shared" ca="1" si="414"/>
        <v>0.50112705017156811</v>
      </c>
      <c r="V1696" s="22">
        <f t="shared" ca="1" si="408"/>
        <v>4.487315125873928E-3</v>
      </c>
      <c r="W1696" s="22">
        <f t="shared" ca="1" si="408"/>
        <v>-2.0084641858301084E-3</v>
      </c>
      <c r="X1696" s="22">
        <f t="shared" ca="1" si="408"/>
        <v>-1.3917023980690793E-3</v>
      </c>
      <c r="Y1696" s="22">
        <f t="shared" ca="1" si="408"/>
        <v>-1.2080074757153704E-3</v>
      </c>
      <c r="Z1696" s="22">
        <f t="shared" ca="1" si="408"/>
        <v>2.3426996431089016E-5</v>
      </c>
      <c r="AA1696" s="10">
        <f t="shared" ca="1" si="415"/>
        <v>1.9751409485004978E-2</v>
      </c>
      <c r="AB1696" s="10">
        <f t="shared" ca="1" si="416"/>
        <v>0</v>
      </c>
      <c r="AC1696" s="5">
        <f t="shared" ca="1" si="418"/>
        <v>0.53815289367743535</v>
      </c>
    </row>
    <row r="1697" spans="1:29" x14ac:dyDescent="0.2">
      <c r="A1697" s="8">
        <v>44510</v>
      </c>
      <c r="B1697" s="3">
        <v>105535</v>
      </c>
      <c r="C1697" s="3">
        <v>107407</v>
      </c>
      <c r="D1697" s="3">
        <v>105140</v>
      </c>
      <c r="E1697" s="3">
        <v>105968</v>
      </c>
      <c r="F1697" s="3">
        <v>105968</v>
      </c>
      <c r="G1697" s="5">
        <f t="shared" si="411"/>
        <v>3.2462630227994005E-3</v>
      </c>
      <c r="H1697" s="24">
        <f t="shared" si="412"/>
        <v>1</v>
      </c>
      <c r="I1697" s="3">
        <f t="shared" si="421"/>
        <v>107586.47368421052</v>
      </c>
      <c r="J1697" s="10">
        <f t="shared" si="417"/>
        <v>4.1029042497748858E-3</v>
      </c>
      <c r="K1697" s="10">
        <f t="shared" si="419"/>
        <v>-2.7263081624616546E-3</v>
      </c>
      <c r="L1697" s="10">
        <f t="shared" si="409"/>
        <v>-2.4788744969331056E-3</v>
      </c>
      <c r="M1697" s="10">
        <f t="shared" si="407"/>
        <v>-1.803167765760032E-3</v>
      </c>
      <c r="N1697" s="10">
        <f t="shared" si="420"/>
        <v>7.3309088806896574E-4</v>
      </c>
      <c r="O1697" s="22">
        <f t="shared" ca="1" si="410"/>
        <v>0.913330255741715</v>
      </c>
      <c r="P1697" s="22">
        <f t="shared" ca="1" si="410"/>
        <v>0.4564233308348693</v>
      </c>
      <c r="Q1697" s="22">
        <f t="shared" ca="1" si="410"/>
        <v>0.12079823770401808</v>
      </c>
      <c r="R1697" s="22">
        <f t="shared" ca="1" si="410"/>
        <v>0.1868533859264</v>
      </c>
      <c r="S1697" s="22">
        <f t="shared" ca="1" si="410"/>
        <v>0.99924982179284094</v>
      </c>
      <c r="T1697" s="22">
        <f t="shared" ca="1" si="413"/>
        <v>2.5991252014539376E-3</v>
      </c>
      <c r="U1697" s="25">
        <f t="shared" ca="1" si="414"/>
        <v>0.50064978093456658</v>
      </c>
      <c r="V1697" s="22">
        <f t="shared" ca="1" si="408"/>
        <v>2.560978344768098E-3</v>
      </c>
      <c r="W1697" s="22">
        <f t="shared" ca="1" si="408"/>
        <v>-1.7017253487238671E-3</v>
      </c>
      <c r="X1697" s="22">
        <f t="shared" ca="1" si="408"/>
        <v>-1.5472805407028235E-3</v>
      </c>
      <c r="Y1697" s="22">
        <f t="shared" ca="1" si="408"/>
        <v>-1.1255133727160916E-3</v>
      </c>
      <c r="Z1697" s="22">
        <f t="shared" ca="1" si="408"/>
        <v>4.5758559664034178E-4</v>
      </c>
      <c r="AA1697" s="10">
        <f t="shared" ca="1" si="415"/>
        <v>0</v>
      </c>
      <c r="AB1697" s="10">
        <f t="shared" ca="1" si="416"/>
        <v>0</v>
      </c>
      <c r="AC1697" s="5">
        <f t="shared" ca="1" si="418"/>
        <v>0.53815289367743535</v>
      </c>
    </row>
    <row r="1698" spans="1:29" x14ac:dyDescent="0.2">
      <c r="A1698" s="8">
        <v>44511</v>
      </c>
      <c r="B1698" s="3">
        <v>105988</v>
      </c>
      <c r="C1698" s="3">
        <v>108669</v>
      </c>
      <c r="D1698" s="3">
        <v>105988</v>
      </c>
      <c r="E1698" s="3">
        <v>107725</v>
      </c>
      <c r="F1698" s="3">
        <v>107725</v>
      </c>
      <c r="G1698" s="5">
        <f t="shared" si="411"/>
        <v>-2.9863077280111394E-2</v>
      </c>
      <c r="H1698" s="24">
        <f t="shared" si="412"/>
        <v>0</v>
      </c>
      <c r="I1698" s="3">
        <f t="shared" si="421"/>
        <v>107299.10526315789</v>
      </c>
      <c r="J1698" s="10">
        <f t="shared" si="417"/>
        <v>1.6580477125169857E-2</v>
      </c>
      <c r="K1698" s="10">
        <f t="shared" si="419"/>
        <v>-2.4660131348713697E-3</v>
      </c>
      <c r="L1698" s="10">
        <f t="shared" si="409"/>
        <v>-1.991809941917071E-3</v>
      </c>
      <c r="M1698" s="10">
        <f t="shared" si="407"/>
        <v>-1.6645383929637081E-3</v>
      </c>
      <c r="N1698" s="10">
        <f t="shared" si="420"/>
        <v>8.2246504902713895E-3</v>
      </c>
      <c r="O1698" s="22">
        <f t="shared" ca="1" si="410"/>
        <v>0.913330255741715</v>
      </c>
      <c r="P1698" s="22">
        <f t="shared" ca="1" si="410"/>
        <v>0.4564233308348693</v>
      </c>
      <c r="Q1698" s="22">
        <f t="shared" ca="1" si="410"/>
        <v>0.12079823770401808</v>
      </c>
      <c r="R1698" s="22">
        <f t="shared" ca="1" si="410"/>
        <v>0.1868533859264</v>
      </c>
      <c r="S1698" s="22">
        <f t="shared" ca="1" si="410"/>
        <v>0.99924982179284094</v>
      </c>
      <c r="T1698" s="22">
        <f t="shared" ca="1" si="413"/>
        <v>2.1684754255307921E-2</v>
      </c>
      <c r="U1698" s="25">
        <f t="shared" ca="1" si="414"/>
        <v>0.5054209761406715</v>
      </c>
      <c r="V1698" s="22">
        <f t="shared" ref="V1698:Z1761" ca="1" si="422">($H1698-$U1698)*J1698*$U1698*(1-$U1698)*$AF$3</f>
        <v>-1.0473919834523317E-2</v>
      </c>
      <c r="W1698" s="22">
        <f t="shared" ca="1" si="422"/>
        <v>1.5577853212869869E-3</v>
      </c>
      <c r="X1698" s="22">
        <f t="shared" ca="1" si="422"/>
        <v>1.2582302366664993E-3</v>
      </c>
      <c r="Y1698" s="22">
        <f t="shared" ca="1" si="422"/>
        <v>1.0514921589875265E-3</v>
      </c>
      <c r="Z1698" s="22">
        <f t="shared" ca="1" si="422"/>
        <v>-5.195527803678505E-3</v>
      </c>
      <c r="AA1698" s="10">
        <f t="shared" ca="1" si="415"/>
        <v>0</v>
      </c>
      <c r="AB1698" s="10">
        <f t="shared" ca="1" si="416"/>
        <v>0</v>
      </c>
      <c r="AC1698" s="5">
        <f t="shared" ca="1" si="418"/>
        <v>0.53815289367743535</v>
      </c>
    </row>
    <row r="1699" spans="1:29" x14ac:dyDescent="0.2">
      <c r="A1699" s="8">
        <v>44512</v>
      </c>
      <c r="B1699" s="3">
        <v>107576</v>
      </c>
      <c r="C1699" s="3">
        <v>107915</v>
      </c>
      <c r="D1699" s="3">
        <v>105842</v>
      </c>
      <c r="E1699" s="3">
        <v>106312</v>
      </c>
      <c r="F1699" s="3">
        <v>106312</v>
      </c>
      <c r="G1699" s="5">
        <f t="shared" si="411"/>
        <v>-3.1670930845059786E-2</v>
      </c>
      <c r="H1699" s="24">
        <f t="shared" si="412"/>
        <v>0</v>
      </c>
      <c r="I1699" s="3">
        <f t="shared" si="421"/>
        <v>106860.36842105263</v>
      </c>
      <c r="J1699" s="10">
        <f t="shared" si="417"/>
        <v>-1.3116732420515254E-2</v>
      </c>
      <c r="K1699" s="10">
        <f t="shared" si="419"/>
        <v>-3.0024201973017305E-3</v>
      </c>
      <c r="L1699" s="10">
        <f t="shared" si="409"/>
        <v>-2.0939641994805404E-3</v>
      </c>
      <c r="M1699" s="10">
        <f t="shared" si="407"/>
        <v>-1.8626813022317478E-3</v>
      </c>
      <c r="N1699" s="10">
        <f t="shared" si="420"/>
        <v>2.8704797304556439E-3</v>
      </c>
      <c r="O1699" s="22">
        <f t="shared" ca="1" si="410"/>
        <v>0.913330255741715</v>
      </c>
      <c r="P1699" s="22">
        <f t="shared" ca="1" si="410"/>
        <v>0.4564233308348693</v>
      </c>
      <c r="Q1699" s="22">
        <f t="shared" ca="1" si="410"/>
        <v>0.12079823770401808</v>
      </c>
      <c r="R1699" s="22">
        <f t="shared" ca="1" si="410"/>
        <v>0.1868533859264</v>
      </c>
      <c r="S1699" s="22">
        <f t="shared" ca="1" si="410"/>
        <v>0.99924982179284094</v>
      </c>
      <c r="T1699" s="22">
        <f t="shared" ca="1" si="413"/>
        <v>-1.1082952337361769E-2</v>
      </c>
      <c r="U1699" s="25">
        <f t="shared" ca="1" si="414"/>
        <v>0.4972292902765475</v>
      </c>
      <c r="V1699" s="22">
        <f t="shared" ca="1" si="422"/>
        <v>8.1522790978425554E-3</v>
      </c>
      <c r="W1699" s="22">
        <f t="shared" ca="1" si="422"/>
        <v>1.8660567763904821E-3</v>
      </c>
      <c r="X1699" s="22">
        <f t="shared" ca="1" si="422"/>
        <v>1.3014354511308433E-3</v>
      </c>
      <c r="Y1699" s="22">
        <f t="shared" ca="1" si="422"/>
        <v>1.1576890767685207E-3</v>
      </c>
      <c r="Z1699" s="22">
        <f t="shared" ca="1" si="422"/>
        <v>-1.7840534637097551E-3</v>
      </c>
      <c r="AA1699" s="10">
        <f t="shared" ca="1" si="415"/>
        <v>0</v>
      </c>
      <c r="AB1699" s="10">
        <f t="shared" ca="1" si="416"/>
        <v>0</v>
      </c>
      <c r="AC1699" s="5">
        <f t="shared" ca="1" si="418"/>
        <v>0.53815289367743535</v>
      </c>
    </row>
    <row r="1700" spans="1:29" x14ac:dyDescent="0.2">
      <c r="A1700" s="8">
        <v>44516</v>
      </c>
      <c r="B1700" s="3">
        <v>106336</v>
      </c>
      <c r="C1700" s="3">
        <v>106971</v>
      </c>
      <c r="D1700" s="3">
        <v>104113</v>
      </c>
      <c r="E1700" s="3">
        <v>104508</v>
      </c>
      <c r="F1700" s="3">
        <v>104508</v>
      </c>
      <c r="G1700" s="5">
        <f t="shared" si="411"/>
        <v>-1.8984192597695904E-2</v>
      </c>
      <c r="H1700" s="24">
        <f t="shared" si="412"/>
        <v>0</v>
      </c>
      <c r="I1700" s="3">
        <f t="shared" si="421"/>
        <v>106338.26315789473</v>
      </c>
      <c r="J1700" s="10">
        <f t="shared" si="417"/>
        <v>-1.6968921664534564E-2</v>
      </c>
      <c r="K1700" s="10">
        <f t="shared" si="419"/>
        <v>-4.4971533326996823E-3</v>
      </c>
      <c r="L1700" s="10">
        <f t="shared" si="409"/>
        <v>-2.5368945476397721E-3</v>
      </c>
      <c r="M1700" s="10">
        <f t="shared" si="407"/>
        <v>-1.9938450092650563E-3</v>
      </c>
      <c r="N1700" s="10">
        <f t="shared" si="420"/>
        <v>-4.4126232205745632E-4</v>
      </c>
      <c r="O1700" s="22">
        <f t="shared" ca="1" si="410"/>
        <v>0.913330255741715</v>
      </c>
      <c r="P1700" s="22">
        <f t="shared" ca="1" si="410"/>
        <v>0.4564233308348693</v>
      </c>
      <c r="Q1700" s="22">
        <f t="shared" ca="1" si="410"/>
        <v>0.12079823770401808</v>
      </c>
      <c r="R1700" s="22">
        <f t="shared" ca="1" si="410"/>
        <v>0.1868533859264</v>
      </c>
      <c r="S1700" s="22">
        <f t="shared" ca="1" si="410"/>
        <v>0.99924982179284094</v>
      </c>
      <c r="T1700" s="22">
        <f t="shared" ca="1" si="413"/>
        <v>-1.8670775645185659E-2</v>
      </c>
      <c r="U1700" s="25">
        <f t="shared" ca="1" si="414"/>
        <v>0.4953324416796539</v>
      </c>
      <c r="V1700" s="22">
        <f t="shared" ca="1" si="422"/>
        <v>1.0505656162036244E-2</v>
      </c>
      <c r="W1700" s="22">
        <f t="shared" ca="1" si="422"/>
        <v>2.7842397740595686E-3</v>
      </c>
      <c r="X1700" s="22">
        <f t="shared" ca="1" si="422"/>
        <v>1.5706208304650652E-3</v>
      </c>
      <c r="Y1700" s="22">
        <f t="shared" ca="1" si="422"/>
        <v>1.2344125644418308E-3</v>
      </c>
      <c r="Z1700" s="22">
        <f t="shared" ca="1" si="422"/>
        <v>2.7319062014919668E-4</v>
      </c>
      <c r="AA1700" s="10">
        <f t="shared" ca="1" si="415"/>
        <v>0</v>
      </c>
      <c r="AB1700" s="10">
        <f t="shared" ca="1" si="416"/>
        <v>0</v>
      </c>
      <c r="AC1700" s="5">
        <f t="shared" ca="1" si="418"/>
        <v>0.53815289367743535</v>
      </c>
    </row>
    <row r="1701" spans="1:29" x14ac:dyDescent="0.2">
      <c r="A1701" s="8">
        <v>44517</v>
      </c>
      <c r="B1701" s="3">
        <v>104405</v>
      </c>
      <c r="C1701" s="3">
        <v>105535</v>
      </c>
      <c r="D1701" s="3">
        <v>102551</v>
      </c>
      <c r="E1701" s="3">
        <v>102945</v>
      </c>
      <c r="F1701" s="3">
        <v>102945</v>
      </c>
      <c r="G1701" s="5">
        <f t="shared" si="411"/>
        <v>8.7425324202250465E-4</v>
      </c>
      <c r="H1701" s="24">
        <f t="shared" si="412"/>
        <v>1</v>
      </c>
      <c r="I1701" s="3">
        <f t="shared" si="421"/>
        <v>105931.52631578948</v>
      </c>
      <c r="J1701" s="10">
        <f t="shared" si="417"/>
        <v>-1.4955792857963002E-2</v>
      </c>
      <c r="K1701" s="10">
        <f t="shared" si="419"/>
        <v>-5.1489971239475629E-3</v>
      </c>
      <c r="L1701" s="10">
        <f t="shared" si="409"/>
        <v>-2.3805512604390877E-3</v>
      </c>
      <c r="M1701" s="10">
        <f t="shared" si="407"/>
        <v>-2.1170763168936657E-3</v>
      </c>
      <c r="N1701" s="10">
        <f t="shared" si="420"/>
        <v>-4.8716131136136154E-3</v>
      </c>
      <c r="O1701" s="22">
        <f t="shared" ca="1" si="410"/>
        <v>0.913330255741715</v>
      </c>
      <c r="P1701" s="22">
        <f t="shared" ca="1" si="410"/>
        <v>0.4564233308348693</v>
      </c>
      <c r="Q1701" s="22">
        <f t="shared" ca="1" si="410"/>
        <v>0.12079823770401808</v>
      </c>
      <c r="R1701" s="22">
        <f t="shared" ca="1" si="410"/>
        <v>0.1868533859264</v>
      </c>
      <c r="S1701" s="22">
        <f t="shared" ca="1" si="410"/>
        <v>0.99924982179284094</v>
      </c>
      <c r="T1701" s="22">
        <f t="shared" ca="1" si="413"/>
        <v>-2.1560808344278138E-2</v>
      </c>
      <c r="U1701" s="25">
        <f t="shared" ca="1" si="414"/>
        <v>0.49461000671546762</v>
      </c>
      <c r="V1701" s="22">
        <f t="shared" ca="1" si="422"/>
        <v>-9.4470371151404824E-3</v>
      </c>
      <c r="W1701" s="22">
        <f t="shared" ca="1" si="422"/>
        <v>-3.2524365239376173E-3</v>
      </c>
      <c r="X1701" s="22">
        <f t="shared" ca="1" si="422"/>
        <v>-1.5037087184507562E-3</v>
      </c>
      <c r="Y1701" s="22">
        <f t="shared" ca="1" si="422"/>
        <v>-1.3372810610057762E-3</v>
      </c>
      <c r="Z1701" s="22">
        <f t="shared" ca="1" si="422"/>
        <v>-3.077223008635679E-3</v>
      </c>
      <c r="AA1701" s="10">
        <f t="shared" ca="1" si="415"/>
        <v>0</v>
      </c>
      <c r="AB1701" s="10">
        <f t="shared" ca="1" si="416"/>
        <v>0</v>
      </c>
      <c r="AC1701" s="5">
        <f t="shared" ca="1" si="418"/>
        <v>0.53815289367743535</v>
      </c>
    </row>
    <row r="1702" spans="1:29" x14ac:dyDescent="0.2">
      <c r="A1702" s="8">
        <v>44518</v>
      </c>
      <c r="B1702" s="3">
        <v>102948</v>
      </c>
      <c r="C1702" s="3">
        <v>103757</v>
      </c>
      <c r="D1702" s="3">
        <v>102014</v>
      </c>
      <c r="E1702" s="3">
        <v>102524</v>
      </c>
      <c r="F1702" s="3">
        <v>102524</v>
      </c>
      <c r="G1702" s="5">
        <f t="shared" si="411"/>
        <v>-3.9210331239514229E-3</v>
      </c>
      <c r="H1702" s="24">
        <f t="shared" si="412"/>
        <v>0</v>
      </c>
      <c r="I1702" s="3">
        <f t="shared" si="421"/>
        <v>105496.68421052632</v>
      </c>
      <c r="J1702" s="10">
        <f t="shared" si="417"/>
        <v>-4.0895623876827658E-3</v>
      </c>
      <c r="K1702" s="10">
        <f t="shared" si="419"/>
        <v>-3.7127055016600795E-3</v>
      </c>
      <c r="L1702" s="10">
        <f t="shared" si="409"/>
        <v>-2.5062243358022962E-3</v>
      </c>
      <c r="M1702" s="10">
        <f t="shared" ref="M1702:M1765" si="423">AVERAGE(J1603:J1702)</f>
        <v>-2.2425329399295558E-3</v>
      </c>
      <c r="N1702" s="10">
        <f t="shared" si="420"/>
        <v>-6.5101064411051453E-3</v>
      </c>
      <c r="O1702" s="22">
        <f t="shared" ca="1" si="410"/>
        <v>0.913330255741715</v>
      </c>
      <c r="P1702" s="22">
        <f t="shared" ca="1" si="410"/>
        <v>0.4564233308348693</v>
      </c>
      <c r="Q1702" s="22">
        <f t="shared" ca="1" si="410"/>
        <v>0.12079823770401808</v>
      </c>
      <c r="R1702" s="22">
        <f t="shared" ca="1" si="410"/>
        <v>0.1868533859264</v>
      </c>
      <c r="S1702" s="22">
        <f t="shared" ca="1" si="410"/>
        <v>0.99924982179284094</v>
      </c>
      <c r="T1702" s="22">
        <f t="shared" ca="1" si="413"/>
        <v>-1.2656681529950541E-2</v>
      </c>
      <c r="U1702" s="25">
        <f t="shared" ca="1" si="414"/>
        <v>0.49683587185629208</v>
      </c>
      <c r="V1702" s="22">
        <f t="shared" ca="1" si="422"/>
        <v>2.5396999069961994E-3</v>
      </c>
      <c r="W1702" s="22">
        <f t="shared" ca="1" si="422"/>
        <v>2.3056642553417909E-3</v>
      </c>
      <c r="X1702" s="22">
        <f t="shared" ca="1" si="422"/>
        <v>1.5564153591884149E-3</v>
      </c>
      <c r="Y1702" s="22">
        <f t="shared" ca="1" si="422"/>
        <v>1.3926577367125389E-3</v>
      </c>
      <c r="Z1702" s="22">
        <f t="shared" ca="1" si="422"/>
        <v>4.0429060998818647E-3</v>
      </c>
      <c r="AA1702" s="10">
        <f t="shared" ca="1" si="415"/>
        <v>0</v>
      </c>
      <c r="AB1702" s="10">
        <f t="shared" ca="1" si="416"/>
        <v>0</v>
      </c>
      <c r="AC1702" s="5">
        <f t="shared" ca="1" si="418"/>
        <v>0.53815289367743535</v>
      </c>
    </row>
    <row r="1703" spans="1:29" x14ac:dyDescent="0.2">
      <c r="A1703" s="8">
        <v>44519</v>
      </c>
      <c r="B1703" s="3">
        <v>102426</v>
      </c>
      <c r="C1703" s="3">
        <v>103975</v>
      </c>
      <c r="D1703" s="3">
        <v>102143</v>
      </c>
      <c r="E1703" s="3">
        <v>103035</v>
      </c>
      <c r="F1703" s="3">
        <v>103035</v>
      </c>
      <c r="G1703" s="5">
        <f t="shared" si="411"/>
        <v>6.095016256611796E-3</v>
      </c>
      <c r="H1703" s="24">
        <f t="shared" si="412"/>
        <v>1</v>
      </c>
      <c r="I1703" s="3">
        <f t="shared" si="421"/>
        <v>105249.31578947368</v>
      </c>
      <c r="J1703" s="10">
        <f t="shared" si="417"/>
        <v>4.984198821739394E-3</v>
      </c>
      <c r="K1703" s="10">
        <f t="shared" si="419"/>
        <v>-3.5145468558303084E-3</v>
      </c>
      <c r="L1703" s="10">
        <f t="shared" si="409"/>
        <v>-2.5666320357976002E-3</v>
      </c>
      <c r="M1703" s="10">
        <f t="shared" si="423"/>
        <v>-2.0183468653585633E-3</v>
      </c>
      <c r="N1703" s="10">
        <f t="shared" si="420"/>
        <v>-8.829362101791239E-3</v>
      </c>
      <c r="O1703" s="22">
        <f t="shared" ca="1" si="410"/>
        <v>0.913330255741715</v>
      </c>
      <c r="P1703" s="22">
        <f t="shared" ca="1" si="410"/>
        <v>0.4564233308348693</v>
      </c>
      <c r="Q1703" s="22">
        <f t="shared" ca="1" si="410"/>
        <v>0.12079823770401808</v>
      </c>
      <c r="R1703" s="22">
        <f t="shared" ca="1" si="410"/>
        <v>0.1868533859264</v>
      </c>
      <c r="S1703" s="22">
        <f t="shared" ca="1" si="410"/>
        <v>0.99924982179284094</v>
      </c>
      <c r="T1703" s="22">
        <f t="shared" ca="1" si="413"/>
        <v>-6.5618196770710589E-3</v>
      </c>
      <c r="U1703" s="25">
        <f t="shared" ca="1" si="414"/>
        <v>0.49835955096686113</v>
      </c>
      <c r="V1703" s="22">
        <f t="shared" ca="1" si="422"/>
        <v>3.1253110266367444E-3</v>
      </c>
      <c r="W1703" s="22">
        <f t="shared" ca="1" si="422"/>
        <v>-2.2037748563017261E-3</v>
      </c>
      <c r="X1703" s="22">
        <f t="shared" ca="1" si="422"/>
        <v>-1.6093907345369484E-3</v>
      </c>
      <c r="Y1703" s="22">
        <f t="shared" ca="1" si="422"/>
        <v>-1.2655919114561856E-3</v>
      </c>
      <c r="Z1703" s="22">
        <f t="shared" ca="1" si="422"/>
        <v>-5.5363968657387479E-3</v>
      </c>
      <c r="AA1703" s="10">
        <f t="shared" ca="1" si="415"/>
        <v>0</v>
      </c>
      <c r="AB1703" s="10">
        <f t="shared" ca="1" si="416"/>
        <v>0</v>
      </c>
      <c r="AC1703" s="5">
        <f t="shared" ca="1" si="418"/>
        <v>0.53815289367743535</v>
      </c>
    </row>
    <row r="1704" spans="1:29" x14ac:dyDescent="0.2">
      <c r="A1704" s="8">
        <v>44522</v>
      </c>
      <c r="B1704" s="3">
        <v>103036</v>
      </c>
      <c r="C1704" s="3">
        <v>104613</v>
      </c>
      <c r="D1704" s="3">
        <v>102122</v>
      </c>
      <c r="E1704" s="3">
        <v>102122</v>
      </c>
      <c r="F1704" s="3">
        <v>102122</v>
      </c>
      <c r="G1704" s="5">
        <f t="shared" si="411"/>
        <v>2.3422964689293169E-2</v>
      </c>
      <c r="H1704" s="24">
        <f t="shared" si="412"/>
        <v>1</v>
      </c>
      <c r="I1704" s="3">
        <f t="shared" si="421"/>
        <v>105029.63157894737</v>
      </c>
      <c r="J1704" s="10">
        <f t="shared" si="417"/>
        <v>-8.8610666278449157E-3</v>
      </c>
      <c r="K1704" s="10">
        <f t="shared" si="419"/>
        <v>-2.5806211465495442E-3</v>
      </c>
      <c r="L1704" s="10">
        <f t="shared" si="409"/>
        <v>-1.9877597389863009E-3</v>
      </c>
      <c r="M1704" s="10">
        <f t="shared" si="423"/>
        <v>-2.1205521755044933E-3</v>
      </c>
      <c r="N1704" s="10">
        <f t="shared" si="420"/>
        <v>-7.9782289432571707E-3</v>
      </c>
      <c r="O1704" s="22">
        <f t="shared" ca="1" si="410"/>
        <v>0.913330255741715</v>
      </c>
      <c r="P1704" s="22">
        <f t="shared" ca="1" si="410"/>
        <v>0.4564233308348693</v>
      </c>
      <c r="Q1704" s="22">
        <f t="shared" ca="1" si="410"/>
        <v>0.12079823770401808</v>
      </c>
      <c r="R1704" s="22">
        <f t="shared" ca="1" si="410"/>
        <v>0.1868533859264</v>
      </c>
      <c r="S1704" s="22">
        <f t="shared" ca="1" si="410"/>
        <v>0.99924982179284094</v>
      </c>
      <c r="T1704" s="22">
        <f t="shared" ca="1" si="413"/>
        <v>-1.7879530025932379E-2</v>
      </c>
      <c r="U1704" s="25">
        <f t="shared" ca="1" si="414"/>
        <v>0.49553023656648415</v>
      </c>
      <c r="V1704" s="22">
        <f t="shared" ca="1" si="422"/>
        <v>-5.5872286920451118E-3</v>
      </c>
      <c r="W1704" s="22">
        <f t="shared" ca="1" si="422"/>
        <v>-1.6271766276975471E-3</v>
      </c>
      <c r="X1704" s="22">
        <f t="shared" ca="1" si="422"/>
        <v>-1.2533556865103328E-3</v>
      </c>
      <c r="Y1704" s="22">
        <f t="shared" ca="1" si="422"/>
        <v>-1.3370862059344339E-3</v>
      </c>
      <c r="Z1704" s="22">
        <f t="shared" ca="1" si="422"/>
        <v>-5.0305670339274404E-3</v>
      </c>
      <c r="AA1704" s="10">
        <f t="shared" ca="1" si="415"/>
        <v>0</v>
      </c>
      <c r="AB1704" s="10">
        <f t="shared" ca="1" si="416"/>
        <v>0</v>
      </c>
      <c r="AC1704" s="5">
        <f t="shared" ca="1" si="418"/>
        <v>0.53815289367743535</v>
      </c>
    </row>
    <row r="1705" spans="1:29" x14ac:dyDescent="0.2">
      <c r="A1705" s="8">
        <v>44523</v>
      </c>
      <c r="B1705" s="3">
        <v>102124</v>
      </c>
      <c r="C1705" s="3">
        <v>103692</v>
      </c>
      <c r="D1705" s="3">
        <v>101736</v>
      </c>
      <c r="E1705" s="3">
        <v>103663</v>
      </c>
      <c r="F1705" s="3">
        <v>103663</v>
      </c>
      <c r="G1705" s="5">
        <f t="shared" si="411"/>
        <v>2.0720990131483763E-2</v>
      </c>
      <c r="H1705" s="24">
        <f t="shared" si="412"/>
        <v>1</v>
      </c>
      <c r="I1705" s="3">
        <f t="shared" si="421"/>
        <v>104763.73684210527</v>
      </c>
      <c r="J1705" s="10">
        <f t="shared" si="417"/>
        <v>1.5089794559448588E-2</v>
      </c>
      <c r="K1705" s="10">
        <f t="shared" si="419"/>
        <v>-1.1582890275249947E-3</v>
      </c>
      <c r="L1705" s="10">
        <f t="shared" si="409"/>
        <v>-2.0294870770567598E-3</v>
      </c>
      <c r="M1705" s="10">
        <f t="shared" si="423"/>
        <v>-1.961649772525895E-3</v>
      </c>
      <c r="N1705" s="10">
        <f t="shared" si="420"/>
        <v>-1.5664856984605401E-3</v>
      </c>
      <c r="O1705" s="22">
        <f t="shared" ca="1" si="410"/>
        <v>0.913330255741715</v>
      </c>
      <c r="P1705" s="22">
        <f t="shared" ca="1" si="410"/>
        <v>0.4564233308348693</v>
      </c>
      <c r="Q1705" s="22">
        <f t="shared" ca="1" si="410"/>
        <v>0.12079823770401808</v>
      </c>
      <c r="R1705" s="22">
        <f t="shared" ca="1" si="410"/>
        <v>0.1868533859264</v>
      </c>
      <c r="S1705" s="22">
        <f t="shared" ca="1" si="410"/>
        <v>0.99924982179284094</v>
      </c>
      <c r="T1705" s="22">
        <f t="shared" ca="1" si="413"/>
        <v>1.1076285868681198E-2</v>
      </c>
      <c r="U1705" s="25">
        <f t="shared" ca="1" si="414"/>
        <v>0.50276904315742887</v>
      </c>
      <c r="V1705" s="22">
        <f t="shared" ca="1" si="422"/>
        <v>9.3786035798445588E-3</v>
      </c>
      <c r="W1705" s="22">
        <f t="shared" ca="1" si="422"/>
        <v>-7.198993715417123E-4</v>
      </c>
      <c r="X1705" s="22">
        <f t="shared" ca="1" si="422"/>
        <v>-1.2613660637423769E-3</v>
      </c>
      <c r="Y1705" s="22">
        <f t="shared" ca="1" si="422"/>
        <v>-1.2192038471122105E-3</v>
      </c>
      <c r="Z1705" s="22">
        <f t="shared" ca="1" si="422"/>
        <v>-9.736016167402467E-4</v>
      </c>
      <c r="AA1705" s="10">
        <f t="shared" ca="1" si="415"/>
        <v>1.9720990131483762E-2</v>
      </c>
      <c r="AB1705" s="10">
        <f t="shared" ca="1" si="416"/>
        <v>0</v>
      </c>
      <c r="AC1705" s="5">
        <f t="shared" ca="1" si="418"/>
        <v>0.55787388380891911</v>
      </c>
    </row>
    <row r="1706" spans="1:29" x14ac:dyDescent="0.2">
      <c r="A1706" s="8">
        <v>44524</v>
      </c>
      <c r="B1706" s="3">
        <v>103652</v>
      </c>
      <c r="C1706" s="3">
        <v>105041</v>
      </c>
      <c r="D1706" s="3">
        <v>102464</v>
      </c>
      <c r="E1706" s="3">
        <v>104514</v>
      </c>
      <c r="F1706" s="3">
        <v>104514</v>
      </c>
      <c r="G1706" s="5">
        <f t="shared" si="411"/>
        <v>-2.1910940161126713E-2</v>
      </c>
      <c r="H1706" s="24">
        <f t="shared" si="412"/>
        <v>0</v>
      </c>
      <c r="I1706" s="3">
        <f t="shared" si="421"/>
        <v>104663.42105263157</v>
      </c>
      <c r="J1706" s="10">
        <f t="shared" si="417"/>
        <v>8.2092935763000696E-3</v>
      </c>
      <c r="K1706" s="10">
        <f t="shared" si="419"/>
        <v>-1.8856846633031998E-3</v>
      </c>
      <c r="L1706" s="10">
        <f t="shared" si="409"/>
        <v>-1.6789297281683923E-3</v>
      </c>
      <c r="M1706" s="10">
        <f t="shared" si="423"/>
        <v>-1.8383244194437086E-3</v>
      </c>
      <c r="N1706" s="10">
        <f t="shared" si="420"/>
        <v>3.0665315883920742E-3</v>
      </c>
      <c r="O1706" s="22">
        <f t="shared" ca="1" si="410"/>
        <v>0.913330255741715</v>
      </c>
      <c r="P1706" s="22">
        <f t="shared" ca="1" si="410"/>
        <v>0.4564233308348693</v>
      </c>
      <c r="Q1706" s="22">
        <f t="shared" ca="1" si="410"/>
        <v>0.12079823770401808</v>
      </c>
      <c r="R1706" s="22">
        <f t="shared" ca="1" si="410"/>
        <v>0.1868533859264</v>
      </c>
      <c r="S1706" s="22">
        <f t="shared" ca="1" si="410"/>
        <v>0.99924982179284094</v>
      </c>
      <c r="T1706" s="22">
        <f t="shared" ca="1" si="413"/>
        <v>9.1550479751989142E-3</v>
      </c>
      <c r="U1706" s="25">
        <f t="shared" ca="1" si="414"/>
        <v>0.5022887460079033</v>
      </c>
      <c r="V1706" s="22">
        <f t="shared" ca="1" si="422"/>
        <v>-5.1541867198932455E-3</v>
      </c>
      <c r="W1706" s="22">
        <f t="shared" ca="1" si="422"/>
        <v>1.1839229233514817E-3</v>
      </c>
      <c r="X1706" s="22">
        <f t="shared" ca="1" si="422"/>
        <v>1.0541122970119977E-3</v>
      </c>
      <c r="Y1706" s="22">
        <f t="shared" ca="1" si="422"/>
        <v>1.1541878995418554E-3</v>
      </c>
      <c r="Z1706" s="22">
        <f t="shared" ca="1" si="422"/>
        <v>-1.925315039853539E-3</v>
      </c>
      <c r="AA1706" s="10">
        <f t="shared" ca="1" si="415"/>
        <v>-2.2910940161126714E-2</v>
      </c>
      <c r="AB1706" s="10">
        <f t="shared" ca="1" si="416"/>
        <v>0</v>
      </c>
      <c r="AC1706" s="5">
        <f t="shared" ca="1" si="418"/>
        <v>0.5349629436477924</v>
      </c>
    </row>
    <row r="1707" spans="1:29" x14ac:dyDescent="0.2">
      <c r="A1707" s="8">
        <v>44525</v>
      </c>
      <c r="B1707" s="3">
        <v>104514</v>
      </c>
      <c r="C1707" s="3">
        <v>106400</v>
      </c>
      <c r="D1707" s="3">
        <v>104514</v>
      </c>
      <c r="E1707" s="3">
        <v>105811</v>
      </c>
      <c r="F1707" s="3">
        <v>105811</v>
      </c>
      <c r="G1707" s="5">
        <f t="shared" si="411"/>
        <v>-2.8324087287711075E-2</v>
      </c>
      <c r="H1707" s="24">
        <f t="shared" si="412"/>
        <v>0</v>
      </c>
      <c r="I1707" s="3">
        <f t="shared" si="421"/>
        <v>104634.36842105263</v>
      </c>
      <c r="J1707" s="10">
        <f t="shared" si="417"/>
        <v>1.2409820693878304E-2</v>
      </c>
      <c r="K1707" s="10">
        <f t="shared" si="419"/>
        <v>-2.0968150976644062E-4</v>
      </c>
      <c r="L1707" s="10">
        <f t="shared" si="409"/>
        <v>-1.8013823876681422E-3</v>
      </c>
      <c r="M1707" s="10">
        <f t="shared" si="423"/>
        <v>-1.6246377202098516E-3</v>
      </c>
      <c r="N1707" s="10">
        <f t="shared" si="420"/>
        <v>6.3664082047042879E-3</v>
      </c>
      <c r="O1707" s="22">
        <f t="shared" ca="1" si="410"/>
        <v>0.913330255741715</v>
      </c>
      <c r="P1707" s="22">
        <f t="shared" ca="1" si="410"/>
        <v>0.4564233308348693</v>
      </c>
      <c r="Q1707" s="22">
        <f t="shared" ca="1" si="410"/>
        <v>0.12079823770401808</v>
      </c>
      <c r="R1707" s="22">
        <f t="shared" ca="1" si="410"/>
        <v>0.1868533859264</v>
      </c>
      <c r="S1707" s="22">
        <f t="shared" ca="1" si="410"/>
        <v>0.99924982179284094</v>
      </c>
      <c r="T1707" s="22">
        <f t="shared" ca="1" si="413"/>
        <v>1.7079020562171528E-2</v>
      </c>
      <c r="U1707" s="25">
        <f t="shared" ca="1" si="414"/>
        <v>0.50426965135544988</v>
      </c>
      <c r="V1707" s="22">
        <f t="shared" ca="1" si="422"/>
        <v>-7.8217995385595727E-3</v>
      </c>
      <c r="W1707" s="22">
        <f t="shared" ca="1" si="422"/>
        <v>1.3216038948448832E-4</v>
      </c>
      <c r="X1707" s="22">
        <f t="shared" ca="1" si="422"/>
        <v>1.1353952870231687E-3</v>
      </c>
      <c r="Y1707" s="22">
        <f t="shared" ca="1" si="422"/>
        <v>1.0239946961145439E-3</v>
      </c>
      <c r="Z1707" s="22">
        <f t="shared" ca="1" si="422"/>
        <v>-4.0126904317322127E-3</v>
      </c>
      <c r="AA1707" s="10">
        <f t="shared" ca="1" si="415"/>
        <v>0</v>
      </c>
      <c r="AB1707" s="10">
        <f t="shared" ca="1" si="416"/>
        <v>0</v>
      </c>
      <c r="AC1707" s="5">
        <f t="shared" ca="1" si="418"/>
        <v>0.5349629436477924</v>
      </c>
    </row>
    <row r="1708" spans="1:29" x14ac:dyDescent="0.2">
      <c r="A1708" s="8">
        <v>44526</v>
      </c>
      <c r="B1708" s="3">
        <v>105810</v>
      </c>
      <c r="C1708" s="3">
        <v>105810</v>
      </c>
      <c r="D1708" s="3">
        <v>101495</v>
      </c>
      <c r="E1708" s="3">
        <v>102224</v>
      </c>
      <c r="F1708" s="3">
        <v>102224</v>
      </c>
      <c r="G1708" s="5">
        <f t="shared" si="411"/>
        <v>-3.0227735169823244E-3</v>
      </c>
      <c r="H1708" s="24">
        <f t="shared" si="412"/>
        <v>0</v>
      </c>
      <c r="I1708" s="3">
        <f t="shared" si="421"/>
        <v>104451.15789473684</v>
      </c>
      <c r="J1708" s="10">
        <f t="shared" si="417"/>
        <v>-3.3900067100773978E-2</v>
      </c>
      <c r="K1708" s="10">
        <f t="shared" si="419"/>
        <v>-1.8779041844818934E-3</v>
      </c>
      <c r="L1708" s="10">
        <f t="shared" si="409"/>
        <v>-2.4410688951418537E-3</v>
      </c>
      <c r="M1708" s="10">
        <f t="shared" si="423"/>
        <v>-2.1192890843247168E-3</v>
      </c>
      <c r="N1708" s="10">
        <f t="shared" si="420"/>
        <v>-1.4104449797983864E-3</v>
      </c>
      <c r="O1708" s="22">
        <f t="shared" ca="1" si="410"/>
        <v>0.913330255741715</v>
      </c>
      <c r="P1708" s="22">
        <f t="shared" ca="1" si="410"/>
        <v>0.4564233308348693</v>
      </c>
      <c r="Q1708" s="22">
        <f t="shared" ca="1" si="410"/>
        <v>0.12079823770401808</v>
      </c>
      <c r="R1708" s="22">
        <f t="shared" ca="1" si="410"/>
        <v>0.1868533859264</v>
      </c>
      <c r="S1708" s="22">
        <f t="shared" ca="1" si="410"/>
        <v>0.99924982179284094</v>
      </c>
      <c r="T1708" s="22">
        <f t="shared" ca="1" si="413"/>
        <v>-3.3919336294203468E-2</v>
      </c>
      <c r="U1708" s="25">
        <f t="shared" ca="1" si="414"/>
        <v>0.49152097885211665</v>
      </c>
      <c r="V1708" s="22">
        <f t="shared" ca="1" si="422"/>
        <v>2.0822253019625488E-2</v>
      </c>
      <c r="W1708" s="22">
        <f t="shared" ca="1" si="422"/>
        <v>1.1534548282650064E-3</v>
      </c>
      <c r="X1708" s="22">
        <f t="shared" ca="1" si="422"/>
        <v>1.499364411931233E-3</v>
      </c>
      <c r="Y1708" s="22">
        <f t="shared" ca="1" si="422"/>
        <v>1.3017193566124878E-3</v>
      </c>
      <c r="Z1708" s="22">
        <f t="shared" ca="1" si="422"/>
        <v>8.6632991469660079E-4</v>
      </c>
      <c r="AA1708" s="10">
        <f t="shared" ca="1" si="415"/>
        <v>0</v>
      </c>
      <c r="AB1708" s="10">
        <f t="shared" ca="1" si="416"/>
        <v>0</v>
      </c>
      <c r="AC1708" s="5">
        <f t="shared" ca="1" si="418"/>
        <v>0.5349629436477924</v>
      </c>
    </row>
    <row r="1709" spans="1:29" x14ac:dyDescent="0.2">
      <c r="A1709" s="8">
        <v>44529</v>
      </c>
      <c r="B1709" s="3">
        <v>102227</v>
      </c>
      <c r="C1709" s="3">
        <v>104149</v>
      </c>
      <c r="D1709" s="3">
        <v>102226</v>
      </c>
      <c r="E1709" s="3">
        <v>102814</v>
      </c>
      <c r="F1709" s="3">
        <v>102814</v>
      </c>
      <c r="G1709" s="5">
        <f t="shared" si="411"/>
        <v>-1.9831929503764112E-2</v>
      </c>
      <c r="H1709" s="24">
        <f t="shared" si="412"/>
        <v>0</v>
      </c>
      <c r="I1709" s="3">
        <f t="shared" si="421"/>
        <v>104415</v>
      </c>
      <c r="J1709" s="10">
        <f t="shared" si="417"/>
        <v>5.7716387541086878E-3</v>
      </c>
      <c r="K1709" s="10">
        <f t="shared" si="419"/>
        <v>-1.2800041568391707E-3</v>
      </c>
      <c r="L1709" s="10">
        <f t="shared" si="409"/>
        <v>-2.133177800713142E-3</v>
      </c>
      <c r="M1709" s="10">
        <f t="shared" si="423"/>
        <v>-2.0065665066283278E-3</v>
      </c>
      <c r="N1709" s="10">
        <f t="shared" si="420"/>
        <v>1.5160960965923342E-3</v>
      </c>
      <c r="O1709" s="22">
        <f t="shared" ca="1" si="410"/>
        <v>0.913330255741715</v>
      </c>
      <c r="P1709" s="22">
        <f t="shared" ca="1" si="410"/>
        <v>0.4564233308348693</v>
      </c>
      <c r="Q1709" s="22">
        <f t="shared" ca="1" si="410"/>
        <v>0.12079823770401808</v>
      </c>
      <c r="R1709" s="22">
        <f t="shared" ca="1" si="410"/>
        <v>0.1868533859264</v>
      </c>
      <c r="S1709" s="22">
        <f t="shared" ca="1" si="410"/>
        <v>0.99924982179284094</v>
      </c>
      <c r="T1709" s="22">
        <f t="shared" ca="1" si="413"/>
        <v>5.5695294280470892E-3</v>
      </c>
      <c r="U1709" s="25">
        <f t="shared" ca="1" si="414"/>
        <v>0.50139237875775422</v>
      </c>
      <c r="V1709" s="22">
        <f t="shared" ca="1" si="422"/>
        <v>-3.6172915534569677E-3</v>
      </c>
      <c r="W1709" s="22">
        <f t="shared" ca="1" si="422"/>
        <v>8.0222419007566098E-4</v>
      </c>
      <c r="X1709" s="22">
        <f t="shared" ca="1" si="422"/>
        <v>1.3369384968954436E-3</v>
      </c>
      <c r="Y1709" s="22">
        <f t="shared" ca="1" si="422"/>
        <v>1.2575866898650357E-3</v>
      </c>
      <c r="Z1709" s="22">
        <f t="shared" ca="1" si="422"/>
        <v>-9.5019141669746578E-4</v>
      </c>
      <c r="AA1709" s="10">
        <f t="shared" ca="1" si="415"/>
        <v>-2.0831929503764113E-2</v>
      </c>
      <c r="AB1709" s="10">
        <f t="shared" ca="1" si="416"/>
        <v>0</v>
      </c>
      <c r="AC1709" s="5">
        <f t="shared" ca="1" si="418"/>
        <v>0.51413101414402829</v>
      </c>
    </row>
    <row r="1710" spans="1:29" x14ac:dyDescent="0.2">
      <c r="A1710" s="8">
        <v>44530</v>
      </c>
      <c r="B1710" s="3">
        <v>102814</v>
      </c>
      <c r="C1710" s="3">
        <v>103066</v>
      </c>
      <c r="D1710" s="3">
        <v>100075</v>
      </c>
      <c r="E1710" s="3">
        <v>101915</v>
      </c>
      <c r="F1710" s="3">
        <v>101915</v>
      </c>
      <c r="G1710" s="5">
        <f t="shared" si="411"/>
        <v>2.5030662807241422E-2</v>
      </c>
      <c r="H1710" s="24">
        <f t="shared" si="412"/>
        <v>1</v>
      </c>
      <c r="I1710" s="3">
        <f t="shared" si="421"/>
        <v>104223.63157894737</v>
      </c>
      <c r="J1710" s="10">
        <f t="shared" si="417"/>
        <v>-8.7439453770886688E-3</v>
      </c>
      <c r="K1710" s="10">
        <f t="shared" si="419"/>
        <v>-6.7467742020663744E-4</v>
      </c>
      <c r="L1710" s="10">
        <f t="shared" si="409"/>
        <v>-2.0874818927190788E-3</v>
      </c>
      <c r="M1710" s="10">
        <f t="shared" si="423"/>
        <v>-1.9502145957600713E-3</v>
      </c>
      <c r="N1710" s="10">
        <f t="shared" si="420"/>
        <v>-3.2506518907151173E-3</v>
      </c>
      <c r="O1710" s="22">
        <f t="shared" ca="1" si="410"/>
        <v>0.913330255741715</v>
      </c>
      <c r="P1710" s="22">
        <f t="shared" ca="1" si="410"/>
        <v>0.4564233308348693</v>
      </c>
      <c r="Q1710" s="22">
        <f t="shared" ca="1" si="410"/>
        <v>0.12079823770401808</v>
      </c>
      <c r="R1710" s="22">
        <f t="shared" ca="1" si="410"/>
        <v>0.1868533859264</v>
      </c>
      <c r="S1710" s="22">
        <f t="shared" ca="1" si="410"/>
        <v>0.99924982179284094</v>
      </c>
      <c r="T1710" s="22">
        <f t="shared" ca="1" si="413"/>
        <v>-1.2158830039705779E-2</v>
      </c>
      <c r="U1710" s="25">
        <f t="shared" ca="1" si="414"/>
        <v>0.49696032993799399</v>
      </c>
      <c r="V1710" s="22">
        <f t="shared" ca="1" si="422"/>
        <v>-5.4979860427662123E-3</v>
      </c>
      <c r="W1710" s="22">
        <f t="shared" ca="1" si="422"/>
        <v>-4.2422120446738846E-4</v>
      </c>
      <c r="X1710" s="22">
        <f t="shared" ca="1" si="422"/>
        <v>-1.3125592413659368E-3</v>
      </c>
      <c r="Y1710" s="22">
        <f t="shared" ca="1" si="422"/>
        <v>-1.2262488116614747E-3</v>
      </c>
      <c r="Z1710" s="22">
        <f t="shared" ca="1" si="422"/>
        <v>-2.0439330250017966E-3</v>
      </c>
      <c r="AA1710" s="10">
        <f t="shared" ca="1" si="415"/>
        <v>0</v>
      </c>
      <c r="AB1710" s="10">
        <f t="shared" ca="1" si="416"/>
        <v>0</v>
      </c>
      <c r="AC1710" s="5">
        <f t="shared" ca="1" si="418"/>
        <v>0.51413101414402829</v>
      </c>
    </row>
    <row r="1711" spans="1:29" x14ac:dyDescent="0.2">
      <c r="A1711" s="8">
        <v>44531</v>
      </c>
      <c r="B1711" s="3">
        <v>101916</v>
      </c>
      <c r="C1711" s="3">
        <v>104087</v>
      </c>
      <c r="D1711" s="3">
        <v>100727</v>
      </c>
      <c r="E1711" s="3">
        <v>100775</v>
      </c>
      <c r="F1711" s="3">
        <v>100775</v>
      </c>
      <c r="G1711" s="5">
        <f t="shared" si="411"/>
        <v>4.2619697345571916E-2</v>
      </c>
      <c r="H1711" s="24">
        <f t="shared" si="412"/>
        <v>1</v>
      </c>
      <c r="I1711" s="3">
        <f t="shared" si="421"/>
        <v>103968.78947368421</v>
      </c>
      <c r="J1711" s="10">
        <f t="shared" si="417"/>
        <v>-1.1185792081636614E-2</v>
      </c>
      <c r="K1711" s="10">
        <f t="shared" si="419"/>
        <v>-2.2242956201474484E-3</v>
      </c>
      <c r="L1711" s="10">
        <f t="shared" si="409"/>
        <v>-1.897291904518954E-3</v>
      </c>
      <c r="M1711" s="10">
        <f t="shared" si="423"/>
        <v>-2.2158756262131139E-3</v>
      </c>
      <c r="N1711" s="10">
        <f t="shared" si="420"/>
        <v>-7.1296690223024541E-3</v>
      </c>
      <c r="O1711" s="22">
        <f t="shared" ca="1" si="410"/>
        <v>0.913330255741715</v>
      </c>
      <c r="P1711" s="22">
        <f t="shared" ca="1" si="410"/>
        <v>0.4564233308348693</v>
      </c>
      <c r="Q1711" s="22">
        <f t="shared" ca="1" si="410"/>
        <v>0.12079823770401808</v>
      </c>
      <c r="R1711" s="22">
        <f t="shared" ca="1" si="410"/>
        <v>0.1868533859264</v>
      </c>
      <c r="S1711" s="22">
        <f t="shared" ca="1" si="410"/>
        <v>0.99924982179284094</v>
      </c>
      <c r="T1711" s="22">
        <f t="shared" ca="1" si="413"/>
        <v>-1.8999096640307286E-2</v>
      </c>
      <c r="U1711" s="25">
        <f t="shared" ca="1" si="414"/>
        <v>0.49525036871021832</v>
      </c>
      <c r="V1711" s="22">
        <f t="shared" ca="1" si="422"/>
        <v>-7.0568936928610566E-3</v>
      </c>
      <c r="W1711" s="22">
        <f t="shared" ca="1" si="422"/>
        <v>-1.4032638563562859E-3</v>
      </c>
      <c r="X1711" s="22">
        <f t="shared" ca="1" si="422"/>
        <v>-1.1969637176160689E-3</v>
      </c>
      <c r="Y1711" s="22">
        <f t="shared" ca="1" si="422"/>
        <v>-1.3979518496914489E-3</v>
      </c>
      <c r="Z1711" s="22">
        <f t="shared" ca="1" si="422"/>
        <v>-4.4979663477091557E-3</v>
      </c>
      <c r="AA1711" s="10">
        <f t="shared" ca="1" si="415"/>
        <v>0</v>
      </c>
      <c r="AB1711" s="10">
        <f t="shared" ca="1" si="416"/>
        <v>0</v>
      </c>
      <c r="AC1711" s="5">
        <f t="shared" ca="1" si="418"/>
        <v>0.51413101414402829</v>
      </c>
    </row>
    <row r="1712" spans="1:29" x14ac:dyDescent="0.2">
      <c r="A1712" s="8">
        <v>44532</v>
      </c>
      <c r="B1712" s="3">
        <v>100785</v>
      </c>
      <c r="C1712" s="3">
        <v>104466</v>
      </c>
      <c r="D1712" s="3">
        <v>100785</v>
      </c>
      <c r="E1712" s="3">
        <v>104466</v>
      </c>
      <c r="F1712" s="3">
        <v>104466</v>
      </c>
      <c r="G1712" s="5">
        <f t="shared" si="411"/>
        <v>2.2906974518025036E-2</v>
      </c>
      <c r="H1712" s="24">
        <f t="shared" si="412"/>
        <v>1</v>
      </c>
      <c r="I1712" s="3">
        <f t="shared" si="421"/>
        <v>104024.26315789473</v>
      </c>
      <c r="J1712" s="10">
        <f t="shared" si="417"/>
        <v>3.6626147357975647E-2</v>
      </c>
      <c r="K1712" s="10">
        <f t="shared" si="419"/>
        <v>-4.2425275945371933E-4</v>
      </c>
      <c r="L1712" s="10">
        <f t="shared" si="409"/>
        <v>-6.9904331373378038E-4</v>
      </c>
      <c r="M1712" s="10">
        <f t="shared" si="423"/>
        <v>-1.7243573012961566E-3</v>
      </c>
      <c r="N1712" s="10">
        <f t="shared" si="420"/>
        <v>-2.2864036894829852E-3</v>
      </c>
      <c r="O1712" s="22">
        <f t="shared" ca="1" si="410"/>
        <v>0.913330255741715</v>
      </c>
      <c r="P1712" s="22">
        <f t="shared" ca="1" si="410"/>
        <v>0.4564233308348693</v>
      </c>
      <c r="Q1712" s="22">
        <f t="shared" ca="1" si="410"/>
        <v>0.12079823770401808</v>
      </c>
      <c r="R1712" s="22">
        <f t="shared" ca="1" si="410"/>
        <v>0.1868533859264</v>
      </c>
      <c r="S1712" s="22">
        <f t="shared" ca="1" si="410"/>
        <v>0.99924982179284094</v>
      </c>
      <c r="T1712" s="22">
        <f t="shared" ca="1" si="413"/>
        <v>3.056679599577361E-2</v>
      </c>
      <c r="U1712" s="25">
        <f t="shared" ca="1" si="414"/>
        <v>0.50764110406610319</v>
      </c>
      <c r="V1712" s="22">
        <f t="shared" ca="1" si="422"/>
        <v>2.2536247367014518E-2</v>
      </c>
      <c r="W1712" s="22">
        <f t="shared" ca="1" si="422"/>
        <v>-2.61044795122453E-4</v>
      </c>
      <c r="X1712" s="22">
        <f t="shared" ca="1" si="422"/>
        <v>-4.3012476536469484E-4</v>
      </c>
      <c r="Y1712" s="22">
        <f t="shared" ca="1" si="422"/>
        <v>-1.0610054699806031E-3</v>
      </c>
      <c r="Z1712" s="22">
        <f t="shared" ca="1" si="422"/>
        <v>-1.4068353579051165E-3</v>
      </c>
      <c r="AA1712" s="10">
        <f t="shared" ca="1" si="415"/>
        <v>0</v>
      </c>
      <c r="AB1712" s="10">
        <f t="shared" ca="1" si="416"/>
        <v>0</v>
      </c>
      <c r="AC1712" s="5">
        <f t="shared" ca="1" si="418"/>
        <v>0.51413101414402829</v>
      </c>
    </row>
    <row r="1713" spans="1:29" x14ac:dyDescent="0.2">
      <c r="A1713" s="8">
        <v>44533</v>
      </c>
      <c r="B1713" s="3">
        <v>104467</v>
      </c>
      <c r="C1713" s="3">
        <v>106814</v>
      </c>
      <c r="D1713" s="3">
        <v>104090</v>
      </c>
      <c r="E1713" s="3">
        <v>105070</v>
      </c>
      <c r="F1713" s="3">
        <v>105070</v>
      </c>
      <c r="G1713" s="5">
        <f t="shared" si="411"/>
        <v>2.3679451794041961E-2</v>
      </c>
      <c r="H1713" s="24">
        <f t="shared" si="412"/>
        <v>1</v>
      </c>
      <c r="I1713" s="3">
        <f t="shared" si="421"/>
        <v>104037.21052631579</v>
      </c>
      <c r="J1713" s="10">
        <f t="shared" si="417"/>
        <v>5.7817854612984831E-3</v>
      </c>
      <c r="K1713" s="10">
        <f t="shared" si="419"/>
        <v>9.0870255790331811E-4</v>
      </c>
      <c r="L1713" s="10">
        <f t="shared" si="409"/>
        <v>-8.4175900651435099E-4</v>
      </c>
      <c r="M1713" s="10">
        <f t="shared" si="423"/>
        <v>-1.83922816052697E-3</v>
      </c>
      <c r="N1713" s="10">
        <f t="shared" si="420"/>
        <v>5.649966822931507E-3</v>
      </c>
      <c r="O1713" s="22">
        <f t="shared" ca="1" si="410"/>
        <v>0.913330255741715</v>
      </c>
      <c r="P1713" s="22">
        <f t="shared" ca="1" si="410"/>
        <v>0.4564233308348693</v>
      </c>
      <c r="Q1713" s="22">
        <f t="shared" ca="1" si="410"/>
        <v>0.12079823770401808</v>
      </c>
      <c r="R1713" s="22">
        <f t="shared" ca="1" si="410"/>
        <v>0.1868533859264</v>
      </c>
      <c r="S1713" s="22">
        <f t="shared" ca="1" si="410"/>
        <v>0.99924982179284094</v>
      </c>
      <c r="T1713" s="22">
        <f t="shared" ca="1" si="413"/>
        <v>1.0895811969333577E-2</v>
      </c>
      <c r="U1713" s="25">
        <f t="shared" ca="1" si="414"/>
        <v>0.50272392604396932</v>
      </c>
      <c r="V1713" s="22">
        <f t="shared" ca="1" si="422"/>
        <v>3.5938228037485408E-3</v>
      </c>
      <c r="W1713" s="22">
        <f t="shared" ca="1" si="422"/>
        <v>5.6482828639652658E-4</v>
      </c>
      <c r="X1713" s="22">
        <f t="shared" ca="1" si="422"/>
        <v>-5.2321773838225429E-4</v>
      </c>
      <c r="Y1713" s="22">
        <f t="shared" ca="1" si="422"/>
        <v>-1.1432212676936394E-3</v>
      </c>
      <c r="Z1713" s="22">
        <f t="shared" ca="1" si="422"/>
        <v>3.5118874168869312E-3</v>
      </c>
      <c r="AA1713" s="10">
        <f t="shared" ca="1" si="415"/>
        <v>2.267945179404196E-2</v>
      </c>
      <c r="AB1713" s="10">
        <f t="shared" ca="1" si="416"/>
        <v>0</v>
      </c>
      <c r="AC1713" s="5">
        <f t="shared" ca="1" si="418"/>
        <v>0.53681046593807025</v>
      </c>
    </row>
    <row r="1714" spans="1:29" x14ac:dyDescent="0.2">
      <c r="A1714" s="8">
        <v>44536</v>
      </c>
      <c r="B1714" s="3">
        <v>105070</v>
      </c>
      <c r="C1714" s="3">
        <v>107498</v>
      </c>
      <c r="D1714" s="3">
        <v>105070</v>
      </c>
      <c r="E1714" s="3">
        <v>106859</v>
      </c>
      <c r="F1714" s="3">
        <v>106859</v>
      </c>
      <c r="G1714" s="5">
        <f t="shared" si="411"/>
        <v>1.1576002021355336E-2</v>
      </c>
      <c r="H1714" s="24">
        <f t="shared" si="412"/>
        <v>1</v>
      </c>
      <c r="I1714" s="3">
        <f t="shared" si="421"/>
        <v>104146.57894736843</v>
      </c>
      <c r="J1714" s="10">
        <f t="shared" si="417"/>
        <v>1.7026744075378408E-2</v>
      </c>
      <c r="K1714" s="10">
        <f t="shared" si="419"/>
        <v>1.0773336927440646E-3</v>
      </c>
      <c r="L1714" s="10">
        <f t="shared" si="409"/>
        <v>-8.69840905052135E-4</v>
      </c>
      <c r="M1714" s="10">
        <f t="shared" si="423"/>
        <v>-1.7139471611419032E-3</v>
      </c>
      <c r="N1714" s="10">
        <f t="shared" si="420"/>
        <v>7.9009878871854518E-3</v>
      </c>
      <c r="O1714" s="22">
        <f t="shared" ca="1" si="410"/>
        <v>0.913330255741715</v>
      </c>
      <c r="P1714" s="22">
        <f t="shared" ca="1" si="410"/>
        <v>0.4564233308348693</v>
      </c>
      <c r="Q1714" s="22">
        <f t="shared" ca="1" si="410"/>
        <v>0.12079823770401808</v>
      </c>
      <c r="R1714" s="22">
        <f t="shared" ca="1" si="410"/>
        <v>0.1868533859264</v>
      </c>
      <c r="S1714" s="22">
        <f t="shared" ca="1" si="410"/>
        <v>0.99924982179284094</v>
      </c>
      <c r="T1714" s="22">
        <f t="shared" ca="1" si="413"/>
        <v>2.3512489412762953E-2</v>
      </c>
      <c r="U1714" s="25">
        <f t="shared" ca="1" si="414"/>
        <v>0.50587785156445608</v>
      </c>
      <c r="V1714" s="22">
        <f t="shared" ca="1" si="422"/>
        <v>1.0515160844370796E-2</v>
      </c>
      <c r="W1714" s="22">
        <f t="shared" ca="1" si="422"/>
        <v>6.6532609006822257E-4</v>
      </c>
      <c r="X1714" s="22">
        <f t="shared" ca="1" si="422"/>
        <v>-5.3718532357942858E-4</v>
      </c>
      <c r="Y1714" s="22">
        <f t="shared" ca="1" si="422"/>
        <v>-1.0584777687603372E-3</v>
      </c>
      <c r="Z1714" s="22">
        <f t="shared" ca="1" si="422"/>
        <v>4.8793919786061053E-3</v>
      </c>
      <c r="AA1714" s="10">
        <f t="shared" ca="1" si="415"/>
        <v>0</v>
      </c>
      <c r="AB1714" s="10">
        <f t="shared" ca="1" si="416"/>
        <v>0</v>
      </c>
      <c r="AC1714" s="5">
        <f t="shared" ca="1" si="418"/>
        <v>0.53681046593807025</v>
      </c>
    </row>
    <row r="1715" spans="1:29" x14ac:dyDescent="0.2">
      <c r="A1715" s="8">
        <v>44537</v>
      </c>
      <c r="B1715" s="3">
        <v>106868</v>
      </c>
      <c r="C1715" s="3">
        <v>108655</v>
      </c>
      <c r="D1715" s="3">
        <v>106868</v>
      </c>
      <c r="E1715" s="3">
        <v>107558</v>
      </c>
      <c r="F1715" s="3">
        <v>107558</v>
      </c>
      <c r="G1715" s="5">
        <f t="shared" si="411"/>
        <v>-1.1779690957436917E-2</v>
      </c>
      <c r="H1715" s="24">
        <f t="shared" si="412"/>
        <v>0</v>
      </c>
      <c r="I1715" s="3">
        <f t="shared" si="421"/>
        <v>104253.05263157895</v>
      </c>
      <c r="J1715" s="10">
        <f t="shared" si="417"/>
        <v>6.5413301640480093E-3</v>
      </c>
      <c r="K1715" s="10">
        <f t="shared" si="419"/>
        <v>1.4249107710449182E-3</v>
      </c>
      <c r="L1715" s="10">
        <f t="shared" si="409"/>
        <v>-1.056429381659314E-3</v>
      </c>
      <c r="M1715" s="10">
        <f t="shared" si="423"/>
        <v>-1.6671812597885472E-3</v>
      </c>
      <c r="N1715" s="10">
        <f t="shared" si="420"/>
        <v>1.0958042995412786E-2</v>
      </c>
      <c r="O1715" s="22">
        <f t="shared" ca="1" si="410"/>
        <v>0.913330255741715</v>
      </c>
      <c r="P1715" s="22">
        <f t="shared" ca="1" si="410"/>
        <v>0.4564233308348693</v>
      </c>
      <c r="Q1715" s="22">
        <f t="shared" ca="1" si="410"/>
        <v>0.12079823770401808</v>
      </c>
      <c r="R1715" s="22">
        <f t="shared" ca="1" si="410"/>
        <v>0.1868533859264</v>
      </c>
      <c r="S1715" s="22">
        <f t="shared" ca="1" si="410"/>
        <v>0.99924982179284094</v>
      </c>
      <c r="T1715" s="22">
        <f t="shared" ca="1" si="413"/>
        <v>1.7135446511340559E-2</v>
      </c>
      <c r="U1715" s="25">
        <f t="shared" ca="1" si="414"/>
        <v>0.50428375681069948</v>
      </c>
      <c r="V1715" s="22">
        <f t="shared" ca="1" si="422"/>
        <v>-4.1230555231496092E-3</v>
      </c>
      <c r="W1715" s="22">
        <f t="shared" ca="1" si="422"/>
        <v>-8.9813326605065684E-4</v>
      </c>
      <c r="X1715" s="22">
        <f t="shared" ca="1" si="422"/>
        <v>6.6587634129944089E-4</v>
      </c>
      <c r="Y1715" s="22">
        <f t="shared" ca="1" si="422"/>
        <v>1.0508383966066144E-3</v>
      </c>
      <c r="Z1715" s="22">
        <f t="shared" ca="1" si="422"/>
        <v>-6.9069468383458231E-3</v>
      </c>
      <c r="AA1715" s="10">
        <f t="shared" ca="1" si="415"/>
        <v>0</v>
      </c>
      <c r="AB1715" s="10">
        <f t="shared" ca="1" si="416"/>
        <v>0</v>
      </c>
      <c r="AC1715" s="5">
        <f t="shared" ca="1" si="418"/>
        <v>0.53681046593807025</v>
      </c>
    </row>
    <row r="1716" spans="1:29" x14ac:dyDescent="0.2">
      <c r="A1716" s="8">
        <v>44538</v>
      </c>
      <c r="B1716" s="3">
        <v>107558</v>
      </c>
      <c r="C1716" s="3">
        <v>108521</v>
      </c>
      <c r="D1716" s="3">
        <v>107309</v>
      </c>
      <c r="E1716" s="3">
        <v>108096</v>
      </c>
      <c r="F1716" s="3">
        <v>108096</v>
      </c>
      <c r="G1716" s="5">
        <f t="shared" si="411"/>
        <v>-3.1268502072232529E-3</v>
      </c>
      <c r="H1716" s="24">
        <f t="shared" si="412"/>
        <v>0</v>
      </c>
      <c r="I1716" s="3">
        <f t="shared" si="421"/>
        <v>104365.05263157895</v>
      </c>
      <c r="J1716" s="10">
        <f t="shared" si="417"/>
        <v>5.0019524349653732E-3</v>
      </c>
      <c r="K1716" s="10">
        <f t="shared" si="419"/>
        <v>1.3152103378022972E-3</v>
      </c>
      <c r="L1716" s="10">
        <f t="shared" ref="L1716:L1779" si="424">AVERAGE(J1667:J1716)</f>
        <v>-8.1944966807012026E-4</v>
      </c>
      <c r="M1716" s="10">
        <f t="shared" si="423"/>
        <v>-1.5440348809839177E-3</v>
      </c>
      <c r="N1716" s="10">
        <f t="shared" si="420"/>
        <v>1.4195591898733184E-2</v>
      </c>
      <c r="O1716" s="22">
        <f t="shared" ref="O1716:S1779" ca="1" si="425">O1715</f>
        <v>0.913330255741715</v>
      </c>
      <c r="P1716" s="22">
        <f t="shared" ca="1" si="425"/>
        <v>0.4564233308348693</v>
      </c>
      <c r="Q1716" s="22">
        <f t="shared" ca="1" si="425"/>
        <v>0.12079823770401808</v>
      </c>
      <c r="R1716" s="22">
        <f t="shared" ca="1" si="425"/>
        <v>0.1868533859264</v>
      </c>
      <c r="S1716" s="22">
        <f t="shared" ca="1" si="425"/>
        <v>0.99924982179284094</v>
      </c>
      <c r="T1716" s="22">
        <f t="shared" ca="1" si="413"/>
        <v>1.89661736335257E-2</v>
      </c>
      <c r="U1716" s="25">
        <f t="shared" ca="1" si="414"/>
        <v>0.50474140127951017</v>
      </c>
      <c r="V1716" s="22">
        <f t="shared" ca="1" si="422"/>
        <v>-3.1555818148269023E-3</v>
      </c>
      <c r="W1716" s="22">
        <f t="shared" ca="1" si="422"/>
        <v>-8.2972676741777281E-4</v>
      </c>
      <c r="X1716" s="22">
        <f t="shared" ca="1" si="422"/>
        <v>5.16966225558663E-4</v>
      </c>
      <c r="Y1716" s="22">
        <f t="shared" ca="1" si="422"/>
        <v>9.740853107342675E-4</v>
      </c>
      <c r="Z1716" s="22">
        <f t="shared" ca="1" si="422"/>
        <v>-8.9555732943823255E-3</v>
      </c>
      <c r="AA1716" s="10">
        <f t="shared" ca="1" si="415"/>
        <v>0</v>
      </c>
      <c r="AB1716" s="10">
        <f t="shared" ca="1" si="416"/>
        <v>0</v>
      </c>
      <c r="AC1716" s="5">
        <f t="shared" ca="1" si="418"/>
        <v>0.53681046593807025</v>
      </c>
    </row>
    <row r="1717" spans="1:29" x14ac:dyDescent="0.2">
      <c r="A1717" s="8">
        <v>44539</v>
      </c>
      <c r="B1717" s="3">
        <v>106573</v>
      </c>
      <c r="C1717" s="3">
        <v>106754</v>
      </c>
      <c r="D1717" s="3">
        <v>105890</v>
      </c>
      <c r="E1717" s="3">
        <v>106291</v>
      </c>
      <c r="F1717" s="3">
        <v>106291</v>
      </c>
      <c r="G1717" s="5">
        <f t="shared" si="411"/>
        <v>1.027368262599837E-2</v>
      </c>
      <c r="H1717" s="24">
        <f t="shared" si="412"/>
        <v>1</v>
      </c>
      <c r="I1717" s="3">
        <f t="shared" si="421"/>
        <v>104289.57894736843</v>
      </c>
      <c r="J1717" s="10">
        <f t="shared" si="417"/>
        <v>-1.6698120189461263E-2</v>
      </c>
      <c r="K1717" s="10">
        <f t="shared" si="419"/>
        <v>2.7515911584048979E-4</v>
      </c>
      <c r="L1717" s="10">
        <f t="shared" si="424"/>
        <v>-1.2063767708874451E-3</v>
      </c>
      <c r="M1717" s="10">
        <f t="shared" si="423"/>
        <v>-1.5927118810396379E-3</v>
      </c>
      <c r="N1717" s="10">
        <f t="shared" si="420"/>
        <v>3.5307383892458021E-3</v>
      </c>
      <c r="O1717" s="22">
        <f t="shared" ca="1" si="425"/>
        <v>0.913330255741715</v>
      </c>
      <c r="P1717" s="22">
        <f t="shared" ca="1" si="425"/>
        <v>0.4564233308348693</v>
      </c>
      <c r="Q1717" s="22">
        <f t="shared" ca="1" si="425"/>
        <v>0.12079823770401808</v>
      </c>
      <c r="R1717" s="22">
        <f t="shared" ca="1" si="425"/>
        <v>0.1868533859264</v>
      </c>
      <c r="S1717" s="22">
        <f t="shared" ca="1" si="425"/>
        <v>0.99924982179284094</v>
      </c>
      <c r="T1717" s="22">
        <f t="shared" ca="1" si="413"/>
        <v>-1.2040551432341775E-2</v>
      </c>
      <c r="U1717" s="25">
        <f t="shared" ca="1" si="414"/>
        <v>0.4969898985075849</v>
      </c>
      <c r="V1717" s="22">
        <f t="shared" ca="1" si="422"/>
        <v>-1.0498773394844606E-2</v>
      </c>
      <c r="W1717" s="22">
        <f t="shared" ca="1" si="422"/>
        <v>1.7300349811581411E-4</v>
      </c>
      <c r="X1717" s="22">
        <f t="shared" ca="1" si="422"/>
        <v>-7.5849713636300554E-4</v>
      </c>
      <c r="Y1717" s="22">
        <f t="shared" ca="1" si="422"/>
        <v>-1.0014014112118658E-3</v>
      </c>
      <c r="Z1717" s="22">
        <f t="shared" ca="1" si="422"/>
        <v>2.2199158854159786E-3</v>
      </c>
      <c r="AA1717" s="10">
        <f t="shared" ca="1" si="415"/>
        <v>0</v>
      </c>
      <c r="AB1717" s="10">
        <f t="shared" ca="1" si="416"/>
        <v>0</v>
      </c>
      <c r="AC1717" s="5">
        <f t="shared" ca="1" si="418"/>
        <v>0.53681046593807025</v>
      </c>
    </row>
    <row r="1718" spans="1:29" x14ac:dyDescent="0.2">
      <c r="A1718" s="8">
        <v>44540</v>
      </c>
      <c r="B1718" s="3">
        <v>106296</v>
      </c>
      <c r="C1718" s="3">
        <v>108275</v>
      </c>
      <c r="D1718" s="3">
        <v>106296</v>
      </c>
      <c r="E1718" s="3">
        <v>107758</v>
      </c>
      <c r="F1718" s="3">
        <v>107758</v>
      </c>
      <c r="G1718" s="5">
        <f t="shared" si="411"/>
        <v>-9.2614933462016324E-3</v>
      </c>
      <c r="H1718" s="24">
        <f t="shared" si="412"/>
        <v>0</v>
      </c>
      <c r="I1718" s="3">
        <f t="shared" si="421"/>
        <v>104365.68421052632</v>
      </c>
      <c r="J1718" s="10">
        <f t="shared" si="417"/>
        <v>1.3801732978333092E-2</v>
      </c>
      <c r="K1718" s="10">
        <f t="shared" si="419"/>
        <v>1.3622190849865156E-4</v>
      </c>
      <c r="L1718" s="10">
        <f t="shared" si="424"/>
        <v>-3.2127209203972827E-4</v>
      </c>
      <c r="M1718" s="10">
        <f t="shared" si="423"/>
        <v>-1.330448758941286E-3</v>
      </c>
      <c r="N1718" s="10">
        <f t="shared" si="420"/>
        <v>5.1347278926527238E-3</v>
      </c>
      <c r="O1718" s="22">
        <f t="shared" ca="1" si="425"/>
        <v>0.913330255741715</v>
      </c>
      <c r="P1718" s="22">
        <f t="shared" ca="1" si="425"/>
        <v>0.4564233308348693</v>
      </c>
      <c r="Q1718" s="22">
        <f t="shared" ca="1" si="425"/>
        <v>0.12079823770401808</v>
      </c>
      <c r="R1718" s="22">
        <f t="shared" ca="1" si="425"/>
        <v>0.1868533859264</v>
      </c>
      <c r="S1718" s="22">
        <f t="shared" ca="1" si="425"/>
        <v>0.99924982179284094</v>
      </c>
      <c r="T1718" s="22">
        <f t="shared" ca="1" si="413"/>
        <v>1.7511183141725787E-2</v>
      </c>
      <c r="U1718" s="25">
        <f t="shared" ca="1" si="414"/>
        <v>0.50437768392102666</v>
      </c>
      <c r="V1718" s="22">
        <f t="shared" ca="1" si="422"/>
        <v>-8.7009406076443245E-3</v>
      </c>
      <c r="W1718" s="22">
        <f t="shared" ca="1" si="422"/>
        <v>-8.5877529812192983E-5</v>
      </c>
      <c r="X1718" s="22">
        <f t="shared" ca="1" si="422"/>
        <v>2.0253756511009736E-4</v>
      </c>
      <c r="Y1718" s="22">
        <f t="shared" ca="1" si="422"/>
        <v>8.38746529239138E-4</v>
      </c>
      <c r="Z1718" s="22">
        <f t="shared" ca="1" si="422"/>
        <v>-3.237054542391381E-3</v>
      </c>
      <c r="AA1718" s="10">
        <f t="shared" ca="1" si="415"/>
        <v>0</v>
      </c>
      <c r="AB1718" s="10">
        <f t="shared" ca="1" si="416"/>
        <v>0</v>
      </c>
      <c r="AC1718" s="5">
        <f t="shared" ca="1" si="418"/>
        <v>0.53681046593807025</v>
      </c>
    </row>
    <row r="1719" spans="1:29" x14ac:dyDescent="0.2">
      <c r="A1719" s="8">
        <v>44543</v>
      </c>
      <c r="B1719" s="3">
        <v>107758</v>
      </c>
      <c r="C1719" s="3">
        <v>109493</v>
      </c>
      <c r="D1719" s="3">
        <v>107383</v>
      </c>
      <c r="E1719" s="3">
        <v>107383</v>
      </c>
      <c r="F1719" s="3">
        <v>107383</v>
      </c>
      <c r="G1719" s="5">
        <f t="shared" si="411"/>
        <v>-1.2106199305295107E-4</v>
      </c>
      <c r="H1719" s="24">
        <f t="shared" si="412"/>
        <v>0</v>
      </c>
      <c r="I1719" s="3">
        <f t="shared" si="421"/>
        <v>104517</v>
      </c>
      <c r="J1719" s="10">
        <f t="shared" si="417"/>
        <v>-3.4800200449154328E-3</v>
      </c>
      <c r="K1719" s="10">
        <f t="shared" si="419"/>
        <v>6.180575272786426E-4</v>
      </c>
      <c r="L1719" s="10">
        <f t="shared" si="424"/>
        <v>-5.6939851814598265E-4</v>
      </c>
      <c r="M1719" s="10">
        <f t="shared" si="423"/>
        <v>-1.4461203770519215E-3</v>
      </c>
      <c r="N1719" s="10">
        <f t="shared" si="420"/>
        <v>1.0333750685939558E-3</v>
      </c>
      <c r="O1719" s="22">
        <f t="shared" ca="1" si="425"/>
        <v>0.913330255741715</v>
      </c>
      <c r="P1719" s="22">
        <f t="shared" ca="1" si="425"/>
        <v>0.4564233308348693</v>
      </c>
      <c r="Q1719" s="22">
        <f t="shared" ca="1" si="425"/>
        <v>0.12079823770401808</v>
      </c>
      <c r="R1719" s="22">
        <f t="shared" ca="1" si="425"/>
        <v>0.1868533859264</v>
      </c>
      <c r="S1719" s="22">
        <f t="shared" ca="1" si="425"/>
        <v>0.99924982179284094</v>
      </c>
      <c r="T1719" s="22">
        <f t="shared" ca="1" si="413"/>
        <v>-2.2027066956757779E-3</v>
      </c>
      <c r="U1719" s="25">
        <f t="shared" ca="1" si="414"/>
        <v>0.49944932354873411</v>
      </c>
      <c r="V1719" s="22">
        <f t="shared" ca="1" si="422"/>
        <v>2.1726144363741311E-3</v>
      </c>
      <c r="W1719" s="22">
        <f t="shared" ca="1" si="422"/>
        <v>-3.858600493514998E-4</v>
      </c>
      <c r="X1719" s="22">
        <f t="shared" ca="1" si="422"/>
        <v>3.5548169970499744E-4</v>
      </c>
      <c r="Y1719" s="22">
        <f t="shared" ca="1" si="422"/>
        <v>9.0282870999789213E-4</v>
      </c>
      <c r="Z1719" s="22">
        <f t="shared" ca="1" si="422"/>
        <v>-6.451473161761328E-4</v>
      </c>
      <c r="AA1719" s="10">
        <f t="shared" ca="1" si="415"/>
        <v>0</v>
      </c>
      <c r="AB1719" s="10">
        <f t="shared" ca="1" si="416"/>
        <v>0</v>
      </c>
      <c r="AC1719" s="5">
        <f t="shared" ca="1" si="418"/>
        <v>0.53681046593807025</v>
      </c>
    </row>
    <row r="1720" spans="1:29" x14ac:dyDescent="0.2">
      <c r="A1720" s="8">
        <v>44544</v>
      </c>
      <c r="B1720" s="3">
        <v>107387</v>
      </c>
      <c r="C1720" s="3">
        <v>109148</v>
      </c>
      <c r="D1720" s="3">
        <v>106445</v>
      </c>
      <c r="E1720" s="3">
        <v>106760</v>
      </c>
      <c r="F1720" s="3">
        <v>106760</v>
      </c>
      <c r="G1720" s="5">
        <f t="shared" si="411"/>
        <v>1.3600599475458885E-2</v>
      </c>
      <c r="H1720" s="24">
        <f t="shared" si="412"/>
        <v>1</v>
      </c>
      <c r="I1720" s="3">
        <f t="shared" si="421"/>
        <v>104717.78947368421</v>
      </c>
      <c r="J1720" s="10">
        <f t="shared" si="417"/>
        <v>-5.8016632055353234E-3</v>
      </c>
      <c r="K1720" s="10">
        <f t="shared" si="419"/>
        <v>1.1764204502286047E-3</v>
      </c>
      <c r="L1720" s="10">
        <f t="shared" si="424"/>
        <v>-6.6239092974514687E-4</v>
      </c>
      <c r="M1720" s="10">
        <f t="shared" si="423"/>
        <v>-1.5462419365001978E-3</v>
      </c>
      <c r="N1720" s="10">
        <f t="shared" si="420"/>
        <v>-1.4352236053227108E-3</v>
      </c>
      <c r="O1720" s="22">
        <f t="shared" ca="1" si="425"/>
        <v>0.913330255741715</v>
      </c>
      <c r="P1720" s="22">
        <f t="shared" ca="1" si="425"/>
        <v>0.4564233308348693</v>
      </c>
      <c r="Q1720" s="22">
        <f t="shared" ca="1" si="425"/>
        <v>0.12079823770401808</v>
      </c>
      <c r="R1720" s="22">
        <f t="shared" ca="1" si="425"/>
        <v>0.1868533859264</v>
      </c>
      <c r="S1720" s="22">
        <f t="shared" ca="1" si="425"/>
        <v>0.99924982179284094</v>
      </c>
      <c r="T1720" s="22">
        <f t="shared" ca="1" si="413"/>
        <v>-6.5649719290156719E-3</v>
      </c>
      <c r="U1720" s="25">
        <f t="shared" ca="1" si="414"/>
        <v>0.49835876291236197</v>
      </c>
      <c r="V1720" s="22">
        <f t="shared" ca="1" si="422"/>
        <v>-3.6379026869860303E-3</v>
      </c>
      <c r="W1720" s="22">
        <f t="shared" ca="1" si="422"/>
        <v>7.3766831429110261E-4</v>
      </c>
      <c r="X1720" s="22">
        <f t="shared" ca="1" si="422"/>
        <v>-4.1534878151078388E-4</v>
      </c>
      <c r="Y1720" s="22">
        <f t="shared" ca="1" si="422"/>
        <v>-9.6956295052730897E-4</v>
      </c>
      <c r="Z1720" s="22">
        <f t="shared" ca="1" si="422"/>
        <v>-8.9994948435609921E-4</v>
      </c>
      <c r="AA1720" s="10">
        <f t="shared" ca="1" si="415"/>
        <v>0</v>
      </c>
      <c r="AB1720" s="10">
        <f t="shared" ca="1" si="416"/>
        <v>0</v>
      </c>
      <c r="AC1720" s="5">
        <f t="shared" ca="1" si="418"/>
        <v>0.53681046593807025</v>
      </c>
    </row>
    <row r="1721" spans="1:29" x14ac:dyDescent="0.2">
      <c r="A1721" s="8">
        <v>44545</v>
      </c>
      <c r="B1721" s="3">
        <v>106763</v>
      </c>
      <c r="C1721" s="3">
        <v>107603</v>
      </c>
      <c r="D1721" s="3">
        <v>105697</v>
      </c>
      <c r="E1721" s="3">
        <v>107370</v>
      </c>
      <c r="F1721" s="3">
        <v>107370</v>
      </c>
      <c r="G1721" s="5">
        <f t="shared" si="411"/>
        <v>-1.5739964608363355E-3</v>
      </c>
      <c r="H1721" s="24">
        <f t="shared" si="412"/>
        <v>0</v>
      </c>
      <c r="I1721" s="3">
        <f t="shared" si="421"/>
        <v>104972.84210526316</v>
      </c>
      <c r="J1721" s="10">
        <f t="shared" si="417"/>
        <v>5.7137504683402174E-3</v>
      </c>
      <c r="K1721" s="10">
        <f t="shared" si="419"/>
        <v>2.2098976165437654E-3</v>
      </c>
      <c r="L1721" s="10">
        <f t="shared" si="424"/>
        <v>-8.9430754221671012E-4</v>
      </c>
      <c r="M1721" s="10">
        <f t="shared" si="423"/>
        <v>-1.5064157739222684E-3</v>
      </c>
      <c r="N1721" s="10">
        <f t="shared" si="420"/>
        <v>-1.292863998647742E-3</v>
      </c>
      <c r="O1721" s="22">
        <f t="shared" ca="1" si="425"/>
        <v>0.913330255741715</v>
      </c>
      <c r="P1721" s="22">
        <f t="shared" ca="1" si="425"/>
        <v>0.4564233308348693</v>
      </c>
      <c r="Q1721" s="22">
        <f t="shared" ca="1" si="425"/>
        <v>0.12079823770401808</v>
      </c>
      <c r="R1721" s="22">
        <f t="shared" ca="1" si="425"/>
        <v>0.1868533859264</v>
      </c>
      <c r="S1721" s="22">
        <f t="shared" ca="1" si="425"/>
        <v>0.99924982179284094</v>
      </c>
      <c r="T1721" s="22">
        <f t="shared" ca="1" si="413"/>
        <v>4.5457862241538183E-3</v>
      </c>
      <c r="U1721" s="25">
        <f t="shared" ca="1" si="414"/>
        <v>0.50113644459906526</v>
      </c>
      <c r="V1721" s="22">
        <f t="shared" ca="1" si="422"/>
        <v>-3.5791922534945441E-3</v>
      </c>
      <c r="W1721" s="22">
        <f t="shared" ca="1" si="422"/>
        <v>-1.3843181416438666E-3</v>
      </c>
      <c r="X1721" s="22">
        <f t="shared" ca="1" si="422"/>
        <v>5.6020973353315174E-4</v>
      </c>
      <c r="Y1721" s="22">
        <f t="shared" ca="1" si="422"/>
        <v>9.436449313704134E-4</v>
      </c>
      <c r="Z1721" s="22">
        <f t="shared" ca="1" si="422"/>
        <v>8.098724006976439E-4</v>
      </c>
      <c r="AA1721" s="10">
        <f t="shared" ca="1" si="415"/>
        <v>-2.5739964608363355E-3</v>
      </c>
      <c r="AB1721" s="10">
        <f t="shared" ca="1" si="416"/>
        <v>0</v>
      </c>
      <c r="AC1721" s="5">
        <f t="shared" ca="1" si="418"/>
        <v>0.53423646947723391</v>
      </c>
    </row>
    <row r="1722" spans="1:29" x14ac:dyDescent="0.2">
      <c r="A1722" s="8">
        <v>44546</v>
      </c>
      <c r="B1722" s="3">
        <v>107433</v>
      </c>
      <c r="C1722" s="3">
        <v>109034</v>
      </c>
      <c r="D1722" s="3">
        <v>107433</v>
      </c>
      <c r="E1722" s="3">
        <v>108212</v>
      </c>
      <c r="F1722" s="3">
        <v>108212</v>
      </c>
      <c r="G1722" s="5">
        <f t="shared" si="411"/>
        <v>-2.949765275570182E-2</v>
      </c>
      <c r="H1722" s="24">
        <f t="shared" si="412"/>
        <v>0</v>
      </c>
      <c r="I1722" s="3">
        <f t="shared" si="421"/>
        <v>105245.31578947368</v>
      </c>
      <c r="J1722" s="10">
        <f t="shared" si="417"/>
        <v>7.8420415386049047E-3</v>
      </c>
      <c r="K1722" s="10">
        <f t="shared" si="419"/>
        <v>2.8064778128581492E-3</v>
      </c>
      <c r="L1722" s="10">
        <f t="shared" si="424"/>
        <v>-2.933568797351338E-4</v>
      </c>
      <c r="M1722" s="10">
        <f t="shared" si="423"/>
        <v>-1.3412711399658217E-3</v>
      </c>
      <c r="N1722" s="10">
        <f t="shared" si="420"/>
        <v>3.6151683469654917E-3</v>
      </c>
      <c r="O1722" s="22">
        <f t="shared" ca="1" si="425"/>
        <v>0.913330255741715</v>
      </c>
      <c r="P1722" s="22">
        <f t="shared" ca="1" si="425"/>
        <v>0.4564233308348693</v>
      </c>
      <c r="Q1722" s="22">
        <f t="shared" ca="1" si="425"/>
        <v>0.12079823770401808</v>
      </c>
      <c r="R1722" s="22">
        <f t="shared" ca="1" si="425"/>
        <v>0.1868533859264</v>
      </c>
      <c r="S1722" s="22">
        <f t="shared" ca="1" si="425"/>
        <v>0.99924982179284094</v>
      </c>
      <c r="T1722" s="22">
        <f t="shared" ca="1" si="413"/>
        <v>1.1769714033668104E-2</v>
      </c>
      <c r="U1722" s="25">
        <f t="shared" ca="1" si="414"/>
        <v>0.50294239454194201</v>
      </c>
      <c r="V1722" s="22">
        <f t="shared" ca="1" si="422"/>
        <v>-4.9299482032244537E-3</v>
      </c>
      <c r="W1722" s="22">
        <f t="shared" ca="1" si="422"/>
        <v>-1.7643097378123183E-3</v>
      </c>
      <c r="X1722" s="22">
        <f t="shared" ca="1" si="422"/>
        <v>1.8442062759221743E-4</v>
      </c>
      <c r="Y1722" s="22">
        <f t="shared" ca="1" si="422"/>
        <v>8.4319844698089422E-4</v>
      </c>
      <c r="Z1722" s="22">
        <f t="shared" ca="1" si="422"/>
        <v>-2.2726980734212071E-3</v>
      </c>
      <c r="AA1722" s="10">
        <f t="shared" ca="1" si="415"/>
        <v>-3.0497652755701821E-2</v>
      </c>
      <c r="AB1722" s="10">
        <f t="shared" ca="1" si="416"/>
        <v>0</v>
      </c>
      <c r="AC1722" s="5">
        <f t="shared" ca="1" si="418"/>
        <v>0.50373881672153209</v>
      </c>
    </row>
    <row r="1723" spans="1:29" x14ac:dyDescent="0.2">
      <c r="A1723" s="8">
        <v>44547</v>
      </c>
      <c r="B1723" s="3">
        <v>108324</v>
      </c>
      <c r="C1723" s="3">
        <v>108324</v>
      </c>
      <c r="D1723" s="3">
        <v>106518</v>
      </c>
      <c r="E1723" s="3">
        <v>107201</v>
      </c>
      <c r="F1723" s="3">
        <v>107201</v>
      </c>
      <c r="G1723" s="5">
        <f t="shared" si="411"/>
        <v>-1.5867389296741585E-2</v>
      </c>
      <c r="H1723" s="24">
        <f t="shared" si="412"/>
        <v>0</v>
      </c>
      <c r="I1723" s="3">
        <f t="shared" si="421"/>
        <v>105512.63157894737</v>
      </c>
      <c r="J1723" s="10">
        <f t="shared" si="417"/>
        <v>-9.3427715964957692E-3</v>
      </c>
      <c r="K1723" s="10">
        <f t="shared" si="419"/>
        <v>2.0901292919463911E-3</v>
      </c>
      <c r="L1723" s="10">
        <f t="shared" si="424"/>
        <v>-4.9198842065746541E-4</v>
      </c>
      <c r="M1723" s="10">
        <f t="shared" si="423"/>
        <v>-1.5107466116823399E-3</v>
      </c>
      <c r="N1723" s="10">
        <f t="shared" si="420"/>
        <v>-1.0137325680002808E-3</v>
      </c>
      <c r="O1723" s="22">
        <f t="shared" ca="1" si="425"/>
        <v>0.913330255741715</v>
      </c>
      <c r="P1723" s="22">
        <f t="shared" ca="1" si="425"/>
        <v>0.4564233308348693</v>
      </c>
      <c r="Q1723" s="22">
        <f t="shared" ca="1" si="425"/>
        <v>0.12079823770401808</v>
      </c>
      <c r="R1723" s="22">
        <f t="shared" ca="1" si="425"/>
        <v>0.1868533859264</v>
      </c>
      <c r="S1723" s="22">
        <f t="shared" ca="1" si="425"/>
        <v>0.99924982179284094</v>
      </c>
      <c r="T1723" s="22">
        <f t="shared" ca="1" si="413"/>
        <v>-8.9337437400339777E-3</v>
      </c>
      <c r="U1723" s="25">
        <f t="shared" ca="1" si="414"/>
        <v>0.49776657891941389</v>
      </c>
      <c r="V1723" s="22">
        <f t="shared" ca="1" si="422"/>
        <v>5.8130333311147437E-3</v>
      </c>
      <c r="W1723" s="22">
        <f t="shared" ca="1" si="422"/>
        <v>-1.3004696855674794E-3</v>
      </c>
      <c r="X1723" s="22">
        <f t="shared" ca="1" si="422"/>
        <v>3.0611313337436602E-4</v>
      </c>
      <c r="Y1723" s="22">
        <f t="shared" ca="1" si="422"/>
        <v>9.3998021014149718E-4</v>
      </c>
      <c r="Z1723" s="22">
        <f t="shared" ca="1" si="422"/>
        <v>6.3074015518397512E-4</v>
      </c>
      <c r="AA1723" s="10">
        <f t="shared" ca="1" si="415"/>
        <v>0</v>
      </c>
      <c r="AB1723" s="10">
        <f t="shared" ca="1" si="416"/>
        <v>0</v>
      </c>
      <c r="AC1723" s="5">
        <f t="shared" ca="1" si="418"/>
        <v>0.50373881672153209</v>
      </c>
    </row>
    <row r="1724" spans="1:29" x14ac:dyDescent="0.2">
      <c r="A1724" s="8">
        <v>44550</v>
      </c>
      <c r="B1724" s="3">
        <v>107171</v>
      </c>
      <c r="C1724" s="3">
        <v>107171</v>
      </c>
      <c r="D1724" s="3">
        <v>104358</v>
      </c>
      <c r="E1724" s="3">
        <v>105020</v>
      </c>
      <c r="F1724" s="3">
        <v>105020</v>
      </c>
      <c r="G1724" s="5">
        <f t="shared" si="411"/>
        <v>2.1329270615120244E-3</v>
      </c>
      <c r="H1724" s="24">
        <f t="shared" si="412"/>
        <v>1</v>
      </c>
      <c r="I1724" s="3">
        <f t="shared" si="421"/>
        <v>105584.05263157895</v>
      </c>
      <c r="J1724" s="10">
        <f t="shared" si="417"/>
        <v>-2.0344959468661661E-2</v>
      </c>
      <c r="K1724" s="10">
        <f t="shared" si="419"/>
        <v>1.5159346499055537E-3</v>
      </c>
      <c r="L1724" s="10">
        <f t="shared" si="424"/>
        <v>-9.1735616821570832E-4</v>
      </c>
      <c r="M1724" s="10">
        <f t="shared" si="423"/>
        <v>-1.6037235229620806E-3</v>
      </c>
      <c r="N1724" s="10">
        <f t="shared" si="420"/>
        <v>-4.3867204527495264E-3</v>
      </c>
      <c r="O1724" s="22">
        <f t="shared" ca="1" si="425"/>
        <v>0.913330255741715</v>
      </c>
      <c r="P1724" s="22">
        <f t="shared" ca="1" si="425"/>
        <v>0.4564233308348693</v>
      </c>
      <c r="Q1724" s="22">
        <f t="shared" ca="1" si="425"/>
        <v>0.12079823770401808</v>
      </c>
      <c r="R1724" s="22">
        <f t="shared" ca="1" si="425"/>
        <v>0.1868533859264</v>
      </c>
      <c r="S1724" s="22">
        <f t="shared" ca="1" si="425"/>
        <v>0.99924982179284094</v>
      </c>
      <c r="T1724" s="22">
        <f t="shared" ca="1" si="413"/>
        <v>-2.2683664901817321E-2</v>
      </c>
      <c r="U1724" s="25">
        <f t="shared" ca="1" si="414"/>
        <v>0.49432932692555998</v>
      </c>
      <c r="V1724" s="22">
        <f t="shared" ca="1" si="422"/>
        <v>-1.2858157577396584E-2</v>
      </c>
      <c r="W1724" s="22">
        <f t="shared" ca="1" si="422"/>
        <v>9.5808136828907453E-4</v>
      </c>
      <c r="X1724" s="22">
        <f t="shared" ca="1" si="422"/>
        <v>-5.7977555490751928E-4</v>
      </c>
      <c r="Y1724" s="22">
        <f t="shared" ca="1" si="422"/>
        <v>-1.0135645539420929E-3</v>
      </c>
      <c r="Z1724" s="22">
        <f t="shared" ca="1" si="422"/>
        <v>-2.7724382010357648E-3</v>
      </c>
      <c r="AA1724" s="10">
        <f t="shared" ca="1" si="415"/>
        <v>0</v>
      </c>
      <c r="AB1724" s="10">
        <f t="shared" ca="1" si="416"/>
        <v>0</v>
      </c>
      <c r="AC1724" s="5">
        <f t="shared" ca="1" si="418"/>
        <v>0.50373881672153209</v>
      </c>
    </row>
    <row r="1725" spans="1:29" x14ac:dyDescent="0.2">
      <c r="A1725" s="8">
        <v>44551</v>
      </c>
      <c r="B1725" s="3">
        <v>105020</v>
      </c>
      <c r="C1725" s="3">
        <v>105906</v>
      </c>
      <c r="D1725" s="3">
        <v>105020</v>
      </c>
      <c r="E1725" s="3">
        <v>105500</v>
      </c>
      <c r="F1725" s="3">
        <v>105500</v>
      </c>
      <c r="G1725" s="5">
        <f t="shared" si="411"/>
        <v>-5.7725118483412663E-3</v>
      </c>
      <c r="H1725" s="24">
        <f t="shared" si="412"/>
        <v>0</v>
      </c>
      <c r="I1725" s="3">
        <f t="shared" si="421"/>
        <v>105635.94736842105</v>
      </c>
      <c r="J1725" s="10">
        <f t="shared" si="417"/>
        <v>4.57055798895456E-3</v>
      </c>
      <c r="K1725" s="10">
        <f t="shared" si="419"/>
        <v>9.8997282138085221E-4</v>
      </c>
      <c r="L1725" s="10">
        <f t="shared" si="424"/>
        <v>-8.3046743969566127E-4</v>
      </c>
      <c r="M1725" s="10">
        <f t="shared" si="423"/>
        <v>-1.6923549250646374E-3</v>
      </c>
      <c r="N1725" s="10">
        <f t="shared" si="420"/>
        <v>-2.3122762138515496E-3</v>
      </c>
      <c r="O1725" s="22">
        <f t="shared" ca="1" si="425"/>
        <v>0.913330255741715</v>
      </c>
      <c r="P1725" s="22">
        <f t="shared" ca="1" si="425"/>
        <v>0.4564233308348693</v>
      </c>
      <c r="Q1725" s="22">
        <f t="shared" ca="1" si="425"/>
        <v>0.12079823770401808</v>
      </c>
      <c r="R1725" s="22">
        <f t="shared" ca="1" si="425"/>
        <v>0.1868533859264</v>
      </c>
      <c r="S1725" s="22">
        <f t="shared" ca="1" si="425"/>
        <v>0.99924982179284094</v>
      </c>
      <c r="T1725" s="22">
        <f t="shared" ca="1" si="413"/>
        <v>1.8991927437545129E-3</v>
      </c>
      <c r="U1725" s="25">
        <f t="shared" ca="1" si="414"/>
        <v>0.50047479804322492</v>
      </c>
      <c r="V1725" s="22">
        <f t="shared" ca="1" si="422"/>
        <v>-2.8593087797489725E-3</v>
      </c>
      <c r="W1725" s="22">
        <f t="shared" ca="1" si="422"/>
        <v>-6.1932000134946202E-4</v>
      </c>
      <c r="X1725" s="22">
        <f t="shared" ca="1" si="422"/>
        <v>5.195345617222104E-4</v>
      </c>
      <c r="Y1725" s="22">
        <f t="shared" ca="1" si="422"/>
        <v>1.0587252819858799E-3</v>
      </c>
      <c r="Z1725" s="22">
        <f t="shared" ca="1" si="422"/>
        <v>1.4465436595374479E-3</v>
      </c>
      <c r="AA1725" s="10">
        <f t="shared" ca="1" si="415"/>
        <v>0</v>
      </c>
      <c r="AB1725" s="10">
        <f t="shared" ca="1" si="416"/>
        <v>0</v>
      </c>
      <c r="AC1725" s="5">
        <f t="shared" ca="1" si="418"/>
        <v>0.50373881672153209</v>
      </c>
    </row>
    <row r="1726" spans="1:29" x14ac:dyDescent="0.2">
      <c r="A1726" s="8">
        <v>44552</v>
      </c>
      <c r="B1726" s="3">
        <v>105499</v>
      </c>
      <c r="C1726" s="3">
        <v>105711</v>
      </c>
      <c r="D1726" s="3">
        <v>104386</v>
      </c>
      <c r="E1726" s="3">
        <v>105244</v>
      </c>
      <c r="F1726" s="3">
        <v>105244</v>
      </c>
      <c r="G1726" s="5">
        <f t="shared" si="411"/>
        <v>2.7269963133289554E-3</v>
      </c>
      <c r="H1726" s="24">
        <f t="shared" si="412"/>
        <v>1</v>
      </c>
      <c r="I1726" s="3">
        <f t="shared" si="421"/>
        <v>105606.10526315789</v>
      </c>
      <c r="J1726" s="10">
        <f t="shared" si="417"/>
        <v>-2.4265402843601791E-3</v>
      </c>
      <c r="K1726" s="10">
        <f t="shared" si="419"/>
        <v>4.5818112834783984E-4</v>
      </c>
      <c r="L1726" s="10">
        <f t="shared" si="424"/>
        <v>-1.2855633310635617E-3</v>
      </c>
      <c r="M1726" s="10">
        <f t="shared" si="423"/>
        <v>-1.6682380844291523E-3</v>
      </c>
      <c r="N1726" s="10">
        <f t="shared" si="420"/>
        <v>-3.940334364391629E-3</v>
      </c>
      <c r="O1726" s="22">
        <f t="shared" ca="1" si="425"/>
        <v>0.913330255741715</v>
      </c>
      <c r="P1726" s="22">
        <f t="shared" ca="1" si="425"/>
        <v>0.4564233308348693</v>
      </c>
      <c r="Q1726" s="22">
        <f t="shared" ca="1" si="425"/>
        <v>0.12079823770401808</v>
      </c>
      <c r="R1726" s="22">
        <f t="shared" ca="1" si="425"/>
        <v>0.1868533859264</v>
      </c>
      <c r="S1726" s="22">
        <f t="shared" ca="1" si="425"/>
        <v>0.99924982179284094</v>
      </c>
      <c r="T1726" s="22">
        <f t="shared" ca="1" si="413"/>
        <v>-6.4114962326349435E-3</v>
      </c>
      <c r="U1726" s="25">
        <f t="shared" ca="1" si="414"/>
        <v>0.49839713143263525</v>
      </c>
      <c r="V1726" s="22">
        <f t="shared" ca="1" si="422"/>
        <v>-1.5214338236050617E-3</v>
      </c>
      <c r="W1726" s="22">
        <f t="shared" ca="1" si="422"/>
        <v>2.8727825806104104E-4</v>
      </c>
      <c r="X1726" s="22">
        <f t="shared" ca="1" si="422"/>
        <v>-8.0604453462935956E-4</v>
      </c>
      <c r="Y1726" s="22">
        <f t="shared" ca="1" si="422"/>
        <v>-1.0459805113624432E-3</v>
      </c>
      <c r="Z1726" s="22">
        <f t="shared" ca="1" si="422"/>
        <v>-2.4705783855879832E-3</v>
      </c>
      <c r="AA1726" s="10">
        <f t="shared" ca="1" si="415"/>
        <v>0</v>
      </c>
      <c r="AB1726" s="10">
        <f t="shared" ca="1" si="416"/>
        <v>0</v>
      </c>
      <c r="AC1726" s="5">
        <f t="shared" ca="1" si="418"/>
        <v>0.50373881672153209</v>
      </c>
    </row>
    <row r="1727" spans="1:29" x14ac:dyDescent="0.2">
      <c r="A1727" s="8">
        <v>44553</v>
      </c>
      <c r="B1727" s="3">
        <v>105251</v>
      </c>
      <c r="C1727" s="3">
        <v>105453</v>
      </c>
      <c r="D1727" s="3">
        <v>104637</v>
      </c>
      <c r="E1727" s="3">
        <v>104891</v>
      </c>
      <c r="F1727" s="3">
        <v>104891</v>
      </c>
      <c r="G1727" s="5">
        <f t="shared" si="411"/>
        <v>-2.5741007331425703E-4</v>
      </c>
      <c r="H1727" s="24">
        <f t="shared" si="412"/>
        <v>0</v>
      </c>
      <c r="I1727" s="3">
        <f t="shared" si="421"/>
        <v>105746.47368421052</v>
      </c>
      <c r="J1727" s="10">
        <f t="shared" si="417"/>
        <v>-3.3541104481015216E-3</v>
      </c>
      <c r="K1727" s="10">
        <f t="shared" si="419"/>
        <v>-3.3001542875115141E-4</v>
      </c>
      <c r="L1727" s="10">
        <f t="shared" si="424"/>
        <v>-1.2368992601252083E-3</v>
      </c>
      <c r="M1727" s="10">
        <f t="shared" si="423"/>
        <v>-1.3935237681820989E-3</v>
      </c>
      <c r="N1727" s="10">
        <f t="shared" si="420"/>
        <v>-6.179564761732914E-3</v>
      </c>
      <c r="O1727" s="22">
        <f t="shared" ca="1" si="425"/>
        <v>0.913330255741715</v>
      </c>
      <c r="P1727" s="22">
        <f t="shared" ca="1" si="425"/>
        <v>0.4564233308348693</v>
      </c>
      <c r="Q1727" s="22">
        <f t="shared" ca="1" si="425"/>
        <v>0.12079823770401808</v>
      </c>
      <c r="R1727" s="22">
        <f t="shared" ca="1" si="425"/>
        <v>0.1868533859264</v>
      </c>
      <c r="S1727" s="22">
        <f t="shared" ca="1" si="425"/>
        <v>0.99924982179284094</v>
      </c>
      <c r="T1727" s="22">
        <f t="shared" ca="1" si="413"/>
        <v>-9.7987661667812229E-3</v>
      </c>
      <c r="U1727" s="25">
        <f t="shared" ca="1" si="414"/>
        <v>0.49755032805887806</v>
      </c>
      <c r="V1727" s="22">
        <f t="shared" ca="1" si="422"/>
        <v>2.0859983696374777E-3</v>
      </c>
      <c r="W1727" s="22">
        <f t="shared" ca="1" si="422"/>
        <v>2.0524417933815109E-4</v>
      </c>
      <c r="X1727" s="22">
        <f t="shared" ca="1" si="422"/>
        <v>7.6925607547819494E-4</v>
      </c>
      <c r="Y1727" s="22">
        <f t="shared" ca="1" si="422"/>
        <v>8.6666445648033938E-4</v>
      </c>
      <c r="Z1727" s="22">
        <f t="shared" ca="1" si="422"/>
        <v>3.8432133400199521E-3</v>
      </c>
      <c r="AA1727" s="10">
        <f t="shared" ca="1" si="415"/>
        <v>0</v>
      </c>
      <c r="AB1727" s="10">
        <f t="shared" ca="1" si="416"/>
        <v>0</v>
      </c>
      <c r="AC1727" s="5">
        <f t="shared" ca="1" si="418"/>
        <v>0.50373881672153209</v>
      </c>
    </row>
    <row r="1728" spans="1:29" x14ac:dyDescent="0.2">
      <c r="A1728" s="8">
        <v>44557</v>
      </c>
      <c r="B1728" s="3">
        <v>104892</v>
      </c>
      <c r="C1728" s="3">
        <v>105694</v>
      </c>
      <c r="D1728" s="3">
        <v>104798</v>
      </c>
      <c r="E1728" s="3">
        <v>105531</v>
      </c>
      <c r="F1728" s="3">
        <v>105531</v>
      </c>
      <c r="G1728" s="5">
        <f t="shared" si="411"/>
        <v>-1.3493665368469965E-2</v>
      </c>
      <c r="H1728" s="24">
        <f t="shared" si="412"/>
        <v>0</v>
      </c>
      <c r="I1728" s="3">
        <f t="shared" si="421"/>
        <v>105889.47368421052</v>
      </c>
      <c r="J1728" s="10">
        <f t="shared" si="417"/>
        <v>6.1015721081885133E-3</v>
      </c>
      <c r="K1728" s="10">
        <f t="shared" si="419"/>
        <v>1.6700665316969731E-3</v>
      </c>
      <c r="L1728" s="10">
        <f t="shared" si="424"/>
        <v>-1.3423593494287212E-3</v>
      </c>
      <c r="M1728" s="10">
        <f t="shared" si="423"/>
        <v>-1.3912103566050616E-3</v>
      </c>
      <c r="N1728" s="10">
        <f t="shared" si="420"/>
        <v>-3.0906960207960576E-3</v>
      </c>
      <c r="O1728" s="22">
        <f t="shared" ca="1" si="425"/>
        <v>0.913330255741715</v>
      </c>
      <c r="P1728" s="22">
        <f t="shared" ca="1" si="425"/>
        <v>0.4564233308348693</v>
      </c>
      <c r="Q1728" s="22">
        <f t="shared" ca="1" si="425"/>
        <v>0.12079823770401808</v>
      </c>
      <c r="R1728" s="22">
        <f t="shared" ca="1" si="425"/>
        <v>0.1868533859264</v>
      </c>
      <c r="S1728" s="22">
        <f t="shared" ca="1" si="425"/>
        <v>0.99924982179284094</v>
      </c>
      <c r="T1728" s="22">
        <f t="shared" ca="1" si="413"/>
        <v>2.824523285670965E-3</v>
      </c>
      <c r="U1728" s="25">
        <f t="shared" ca="1" si="414"/>
        <v>0.50070613035196276</v>
      </c>
      <c r="V1728" s="22">
        <f t="shared" ca="1" si="422"/>
        <v>-3.8188605825357964E-3</v>
      </c>
      <c r="W1728" s="22">
        <f t="shared" ca="1" si="422"/>
        <v>-1.0452636033835747E-3</v>
      </c>
      <c r="X1728" s="22">
        <f t="shared" ca="1" si="422"/>
        <v>8.401577685613346E-4</v>
      </c>
      <c r="Y1728" s="22">
        <f t="shared" ca="1" si="422"/>
        <v>8.707327060389294E-4</v>
      </c>
      <c r="Z1728" s="22">
        <f t="shared" ca="1" si="422"/>
        <v>1.9344091976850305E-3</v>
      </c>
      <c r="AA1728" s="10">
        <f t="shared" ca="1" si="415"/>
        <v>0</v>
      </c>
      <c r="AB1728" s="10">
        <f t="shared" ca="1" si="416"/>
        <v>0</v>
      </c>
      <c r="AC1728" s="5">
        <f t="shared" ca="1" si="418"/>
        <v>0.50373881672153209</v>
      </c>
    </row>
    <row r="1729" spans="1:29" x14ac:dyDescent="0.2">
      <c r="A1729" s="8">
        <v>44558</v>
      </c>
      <c r="B1729" s="3">
        <v>105555</v>
      </c>
      <c r="C1729" s="3">
        <v>105652</v>
      </c>
      <c r="D1729" s="3">
        <v>104503</v>
      </c>
      <c r="E1729" s="3">
        <v>104864</v>
      </c>
      <c r="F1729" s="3">
        <v>104864</v>
      </c>
      <c r="G1729" s="5">
        <f t="shared" si="411"/>
        <v>-4.0051876716507007E-4</v>
      </c>
      <c r="H1729" s="24">
        <f t="shared" si="412"/>
        <v>0</v>
      </c>
      <c r="I1729" s="3">
        <f t="shared" si="421"/>
        <v>106044.68421052632</v>
      </c>
      <c r="J1729" s="10">
        <f t="shared" si="417"/>
        <v>-6.3204176971695114E-3</v>
      </c>
      <c r="K1729" s="10">
        <f t="shared" si="419"/>
        <v>1.0654637091330633E-3</v>
      </c>
      <c r="L1729" s="10">
        <f t="shared" si="424"/>
        <v>-1.4209958799339506E-3</v>
      </c>
      <c r="M1729" s="10">
        <f t="shared" si="423"/>
        <v>-1.5410154673323483E-3</v>
      </c>
      <c r="N1729" s="10">
        <f t="shared" si="420"/>
        <v>-2.8578766649762778E-4</v>
      </c>
      <c r="O1729" s="22">
        <f t="shared" ca="1" si="425"/>
        <v>0.913330255741715</v>
      </c>
      <c r="P1729" s="22">
        <f t="shared" ca="1" si="425"/>
        <v>0.4564233308348693</v>
      </c>
      <c r="Q1729" s="22">
        <f t="shared" ca="1" si="425"/>
        <v>0.12079823770401808</v>
      </c>
      <c r="R1729" s="22">
        <f t="shared" ca="1" si="425"/>
        <v>0.1868533859264</v>
      </c>
      <c r="S1729" s="22">
        <f t="shared" ca="1" si="425"/>
        <v>0.99924982179284094</v>
      </c>
      <c r="T1729" s="22">
        <f t="shared" ca="1" si="413"/>
        <v>-6.0314972474791459E-3</v>
      </c>
      <c r="U1729" s="25">
        <f t="shared" ca="1" si="414"/>
        <v>0.49849213025935513</v>
      </c>
      <c r="V1729" s="22">
        <f t="shared" ca="1" si="422"/>
        <v>3.9383122844547855E-3</v>
      </c>
      <c r="W1729" s="22">
        <f t="shared" ca="1" si="422"/>
        <v>-6.6390055457864216E-4</v>
      </c>
      <c r="X1729" s="22">
        <f t="shared" ca="1" si="422"/>
        <v>8.8543602626290523E-4</v>
      </c>
      <c r="Y1729" s="22">
        <f t="shared" ca="1" si="422"/>
        <v>9.6022137085144139E-4</v>
      </c>
      <c r="Z1729" s="22">
        <f t="shared" ca="1" si="422"/>
        <v>1.7807700877385359E-4</v>
      </c>
      <c r="AA1729" s="10">
        <f t="shared" ca="1" si="415"/>
        <v>0</v>
      </c>
      <c r="AB1729" s="10">
        <f t="shared" ca="1" si="416"/>
        <v>0</v>
      </c>
      <c r="AC1729" s="5">
        <f t="shared" ca="1" si="418"/>
        <v>0.50373881672153209</v>
      </c>
    </row>
    <row r="1730" spans="1:29" x14ac:dyDescent="0.2">
      <c r="A1730" s="8">
        <v>44559</v>
      </c>
      <c r="B1730" s="3">
        <v>104863</v>
      </c>
      <c r="C1730" s="3">
        <v>105190</v>
      </c>
      <c r="D1730" s="3">
        <v>103851</v>
      </c>
      <c r="E1730" s="3">
        <v>104107</v>
      </c>
      <c r="F1730" s="3">
        <v>104107</v>
      </c>
      <c r="G1730" s="5">
        <f t="shared" si="411"/>
        <v>-1.7770178758392818E-3</v>
      </c>
      <c r="H1730" s="24">
        <f t="shared" si="412"/>
        <v>0</v>
      </c>
      <c r="I1730" s="3">
        <f t="shared" si="421"/>
        <v>106220.05263157895</v>
      </c>
      <c r="J1730" s="10">
        <f t="shared" si="417"/>
        <v>-7.2188739700945748E-3</v>
      </c>
      <c r="K1730" s="10">
        <f t="shared" si="419"/>
        <v>1.1417172794827679E-3</v>
      </c>
      <c r="L1730" s="10">
        <f t="shared" si="424"/>
        <v>-1.8238881802043316E-3</v>
      </c>
      <c r="M1730" s="10">
        <f t="shared" si="423"/>
        <v>-1.4694881433644879E-3</v>
      </c>
      <c r="N1730" s="10">
        <f t="shared" si="420"/>
        <v>-2.6436740583074547E-3</v>
      </c>
      <c r="O1730" s="22">
        <f t="shared" ca="1" si="425"/>
        <v>0.913330255741715</v>
      </c>
      <c r="P1730" s="22">
        <f t="shared" ca="1" si="425"/>
        <v>0.4564233308348693</v>
      </c>
      <c r="Q1730" s="22">
        <f t="shared" ca="1" si="425"/>
        <v>0.12079823770401808</v>
      </c>
      <c r="R1730" s="22">
        <f t="shared" ca="1" si="425"/>
        <v>0.1868533859264</v>
      </c>
      <c r="S1730" s="22">
        <f t="shared" ca="1" si="425"/>
        <v>0.99924982179284094</v>
      </c>
      <c r="T1730" s="22">
        <f t="shared" ca="1" si="413"/>
        <v>-9.2087017504467426E-3</v>
      </c>
      <c r="U1730" s="25">
        <f t="shared" ca="1" si="414"/>
        <v>0.49769784083099283</v>
      </c>
      <c r="V1730" s="22">
        <f t="shared" ca="1" si="422"/>
        <v>4.4909272766418444E-3</v>
      </c>
      <c r="W1730" s="22">
        <f t="shared" ca="1" si="422"/>
        <v>-7.1027272312600132E-4</v>
      </c>
      <c r="X1730" s="22">
        <f t="shared" ca="1" si="422"/>
        <v>1.1346574565447051E-3</v>
      </c>
      <c r="Y1730" s="22">
        <f t="shared" ca="1" si="422"/>
        <v>9.1418196426151235E-4</v>
      </c>
      <c r="Z1730" s="22">
        <f t="shared" ca="1" si="422"/>
        <v>1.6446537213681048E-3</v>
      </c>
      <c r="AA1730" s="10">
        <f t="shared" ca="1" si="415"/>
        <v>0</v>
      </c>
      <c r="AB1730" s="10">
        <f t="shared" ca="1" si="416"/>
        <v>0</v>
      </c>
      <c r="AC1730" s="5">
        <f t="shared" ca="1" si="418"/>
        <v>0.50373881672153209</v>
      </c>
    </row>
    <row r="1731" spans="1:29" x14ac:dyDescent="0.2">
      <c r="A1731" s="8">
        <v>44560</v>
      </c>
      <c r="B1731" s="3">
        <v>104106</v>
      </c>
      <c r="C1731" s="3">
        <v>105269</v>
      </c>
      <c r="D1731" s="3">
        <v>104106</v>
      </c>
      <c r="E1731" s="3">
        <v>104822</v>
      </c>
      <c r="F1731" s="3">
        <v>104822</v>
      </c>
      <c r="G1731" s="5">
        <f t="shared" ref="G1731:G1794" si="426">F1733/F1731-1</f>
        <v>-1.2478296540802458E-2</v>
      </c>
      <c r="H1731" s="24">
        <f t="shared" ref="H1731:H1794" si="427">IF(G1731&gt;0,1,0)</f>
        <v>0</v>
      </c>
      <c r="I1731" s="3">
        <f t="shared" si="421"/>
        <v>106238.78947368421</v>
      </c>
      <c r="J1731" s="10">
        <f t="shared" si="417"/>
        <v>6.8679339525681282E-3</v>
      </c>
      <c r="K1731" s="10">
        <f t="shared" si="419"/>
        <v>2.0444035811930049E-3</v>
      </c>
      <c r="L1731" s="10">
        <f t="shared" si="424"/>
        <v>-1.6481511604928612E-3</v>
      </c>
      <c r="M1731" s="10">
        <f t="shared" si="423"/>
        <v>-1.3870158136334721E-3</v>
      </c>
      <c r="N1731" s="10">
        <f t="shared" si="420"/>
        <v>-7.8477921092179326E-4</v>
      </c>
      <c r="O1731" s="22">
        <f t="shared" ca="1" si="425"/>
        <v>0.913330255741715</v>
      </c>
      <c r="P1731" s="22">
        <f t="shared" ca="1" si="425"/>
        <v>0.4564233308348693</v>
      </c>
      <c r="Q1731" s="22">
        <f t="shared" ca="1" si="425"/>
        <v>0.12079823770401808</v>
      </c>
      <c r="R1731" s="22">
        <f t="shared" ca="1" si="425"/>
        <v>0.1868533859264</v>
      </c>
      <c r="S1731" s="22">
        <f t="shared" ca="1" si="425"/>
        <v>0.99924982179284094</v>
      </c>
      <c r="T1731" s="22">
        <f t="shared" ref="T1731:T1794" ca="1" si="428">SUMPRODUCT(J1731:N1731,O1731:S1731)</f>
        <v>5.9633525219865294E-3</v>
      </c>
      <c r="U1731" s="25">
        <f t="shared" ref="U1731:U1794" ca="1" si="429">1/(1+(EXP(-T1731)))</f>
        <v>0.50149083371246661</v>
      </c>
      <c r="V1731" s="22">
        <f t="shared" ca="1" si="422"/>
        <v>-4.3052191294895925E-3</v>
      </c>
      <c r="W1731" s="22">
        <f t="shared" ca="1" si="422"/>
        <v>-1.281550676948192E-3</v>
      </c>
      <c r="X1731" s="22">
        <f t="shared" ca="1" si="422"/>
        <v>1.0331566892531137E-3</v>
      </c>
      <c r="Y1731" s="22">
        <f t="shared" ca="1" si="422"/>
        <v>8.6946191605795917E-4</v>
      </c>
      <c r="Z1731" s="22">
        <f t="shared" ca="1" si="422"/>
        <v>4.9194510235831186E-4</v>
      </c>
      <c r="AA1731" s="10">
        <f t="shared" ref="AA1731:AA1794" ca="1" si="430">IF(OR(AND(U1731&gt;=0.501,U1731&lt;=0.503)),G1731-$AF$1,0)</f>
        <v>-1.3478296540802459E-2</v>
      </c>
      <c r="AB1731" s="10">
        <f t="shared" ref="AB1731:AB1794" ca="1" si="431">IF(OR(AND(U1731&gt;=0.492,U1731&lt;=0.493)),-G1731-$AF$1,0)</f>
        <v>0</v>
      </c>
      <c r="AC1731" s="5">
        <f t="shared" ca="1" si="418"/>
        <v>0.49026052018072963</v>
      </c>
    </row>
    <row r="1732" spans="1:29" x14ac:dyDescent="0.2">
      <c r="A1732" s="8">
        <v>44564</v>
      </c>
      <c r="B1732" s="3">
        <v>104823</v>
      </c>
      <c r="C1732" s="3">
        <v>106125</v>
      </c>
      <c r="D1732" s="3">
        <v>103413</v>
      </c>
      <c r="E1732" s="3">
        <v>103922</v>
      </c>
      <c r="F1732" s="3">
        <v>103922</v>
      </c>
      <c r="G1732" s="5">
        <f t="shared" si="426"/>
        <v>-2.8059506168087611E-2</v>
      </c>
      <c r="H1732" s="24">
        <f t="shared" si="427"/>
        <v>0</v>
      </c>
      <c r="I1732" s="3">
        <f t="shared" si="421"/>
        <v>106178.36842105263</v>
      </c>
      <c r="J1732" s="10">
        <f t="shared" ref="J1732:J1795" si="432">F1732/F1731-1</f>
        <v>-8.585983858350299E-3</v>
      </c>
      <c r="K1732" s="10">
        <f t="shared" si="419"/>
        <v>-2.1620297962329226E-4</v>
      </c>
      <c r="L1732" s="10">
        <f t="shared" si="424"/>
        <v>-1.1635629409912185E-3</v>
      </c>
      <c r="M1732" s="10">
        <f t="shared" si="423"/>
        <v>-1.5696421547286288E-3</v>
      </c>
      <c r="N1732" s="10">
        <f t="shared" si="420"/>
        <v>-1.8311538929715488E-3</v>
      </c>
      <c r="O1732" s="22">
        <f t="shared" ca="1" si="425"/>
        <v>0.913330255741715</v>
      </c>
      <c r="P1732" s="22">
        <f t="shared" ca="1" si="425"/>
        <v>0.4564233308348693</v>
      </c>
      <c r="Q1732" s="22">
        <f t="shared" ca="1" si="425"/>
        <v>0.12079823770401808</v>
      </c>
      <c r="R1732" s="22">
        <f t="shared" ca="1" si="425"/>
        <v>0.1868533859264</v>
      </c>
      <c r="S1732" s="22">
        <f t="shared" ca="1" si="425"/>
        <v>0.99924982179284094</v>
      </c>
      <c r="T1732" s="22">
        <f t="shared" ca="1" si="428"/>
        <v>-1.0204148422497785E-2</v>
      </c>
      <c r="U1732" s="25">
        <f t="shared" ca="1" si="429"/>
        <v>0.49744898502963114</v>
      </c>
      <c r="V1732" s="22">
        <f t="shared" ca="1" si="422"/>
        <v>5.3387222204265318E-3</v>
      </c>
      <c r="W1732" s="22">
        <f t="shared" ca="1" si="422"/>
        <v>1.3443394146551204E-4</v>
      </c>
      <c r="X1732" s="22">
        <f t="shared" ca="1" si="422"/>
        <v>7.2349767136974563E-4</v>
      </c>
      <c r="Y1732" s="22">
        <f t="shared" ca="1" si="422"/>
        <v>9.7599571438956954E-4</v>
      </c>
      <c r="Z1732" s="22">
        <f t="shared" ca="1" si="422"/>
        <v>1.1386024174643754E-3</v>
      </c>
      <c r="AA1732" s="10">
        <f t="shared" ca="1" si="430"/>
        <v>0</v>
      </c>
      <c r="AB1732" s="10">
        <f t="shared" ca="1" si="431"/>
        <v>0</v>
      </c>
      <c r="AC1732" s="5">
        <f t="shared" ref="AC1732:AC1795" ca="1" si="433">AA1732+AB1732+AC1731</f>
        <v>0.49026052018072963</v>
      </c>
    </row>
    <row r="1733" spans="1:29" x14ac:dyDescent="0.2">
      <c r="A1733" s="8">
        <v>44565</v>
      </c>
      <c r="B1733" s="3">
        <v>103922</v>
      </c>
      <c r="C1733" s="3">
        <v>104276</v>
      </c>
      <c r="D1733" s="3">
        <v>103096</v>
      </c>
      <c r="E1733" s="3">
        <v>103514</v>
      </c>
      <c r="F1733" s="3">
        <v>103514</v>
      </c>
      <c r="G1733" s="5">
        <f t="shared" si="426"/>
        <v>-1.88670131576405E-2</v>
      </c>
      <c r="H1733" s="24">
        <f t="shared" si="427"/>
        <v>0</v>
      </c>
      <c r="I1733" s="3">
        <f t="shared" si="421"/>
        <v>106002.31578947368</v>
      </c>
      <c r="J1733" s="10">
        <f t="shared" si="432"/>
        <v>-3.9260214391563242E-3</v>
      </c>
      <c r="K1733" s="10">
        <f t="shared" si="419"/>
        <v>-7.0159332464603263E-4</v>
      </c>
      <c r="L1733" s="10">
        <f t="shared" si="424"/>
        <v>-1.2625038878772243E-3</v>
      </c>
      <c r="M1733" s="10">
        <f t="shared" si="423"/>
        <v>-1.6259205272506382E-3</v>
      </c>
      <c r="N1733" s="10">
        <f t="shared" si="420"/>
        <v>-3.836672602440516E-3</v>
      </c>
      <c r="O1733" s="22">
        <f t="shared" ca="1" si="425"/>
        <v>0.913330255741715</v>
      </c>
      <c r="P1733" s="22">
        <f t="shared" ca="1" si="425"/>
        <v>0.4564233308348693</v>
      </c>
      <c r="Q1733" s="22">
        <f t="shared" ca="1" si="425"/>
        <v>0.12079823770401808</v>
      </c>
      <c r="R1733" s="22">
        <f t="shared" ca="1" si="425"/>
        <v>0.1868533859264</v>
      </c>
      <c r="S1733" s="22">
        <f t="shared" ca="1" si="425"/>
        <v>0.99924982179284094</v>
      </c>
      <c r="T1733" s="22">
        <f t="shared" ca="1" si="428"/>
        <v>-8.1960891419787726E-3</v>
      </c>
      <c r="U1733" s="25">
        <f t="shared" ca="1" si="429"/>
        <v>0.49795098918483399</v>
      </c>
      <c r="V1733" s="22">
        <f t="shared" ca="1" si="422"/>
        <v>2.443666784891232E-3</v>
      </c>
      <c r="W1733" s="22">
        <f t="shared" ca="1" si="422"/>
        <v>4.3669152869102689E-4</v>
      </c>
      <c r="X1733" s="22">
        <f t="shared" ca="1" si="422"/>
        <v>7.8581812769331E-4</v>
      </c>
      <c r="Y1733" s="22">
        <f t="shared" ca="1" si="422"/>
        <v>1.0120189226906105E-3</v>
      </c>
      <c r="Z1733" s="22">
        <f t="shared" ca="1" si="422"/>
        <v>2.3880535418321189E-3</v>
      </c>
      <c r="AA1733" s="10">
        <f t="shared" ca="1" si="430"/>
        <v>0</v>
      </c>
      <c r="AB1733" s="10">
        <f t="shared" ca="1" si="431"/>
        <v>0</v>
      </c>
      <c r="AC1733" s="5">
        <f t="shared" ca="1" si="433"/>
        <v>0.49026052018072963</v>
      </c>
    </row>
    <row r="1734" spans="1:29" x14ac:dyDescent="0.2">
      <c r="A1734" s="8">
        <v>44566</v>
      </c>
      <c r="B1734" s="3">
        <v>103514</v>
      </c>
      <c r="C1734" s="3">
        <v>103514</v>
      </c>
      <c r="D1734" s="3">
        <v>100850</v>
      </c>
      <c r="E1734" s="3">
        <v>101006</v>
      </c>
      <c r="F1734" s="3">
        <v>101006</v>
      </c>
      <c r="G1734" s="5">
        <f t="shared" si="426"/>
        <v>1.6959388551175181E-2</v>
      </c>
      <c r="H1734" s="24">
        <f t="shared" si="427"/>
        <v>1</v>
      </c>
      <c r="I1734" s="3">
        <f t="shared" si="421"/>
        <v>105657.47368421052</v>
      </c>
      <c r="J1734" s="10">
        <f t="shared" si="432"/>
        <v>-2.4228606758506133E-2</v>
      </c>
      <c r="K1734" s="10">
        <f t="shared" si="419"/>
        <v>-2.7643608663402595E-3</v>
      </c>
      <c r="L1734" s="10">
        <f t="shared" si="424"/>
        <v>-1.196284406778143E-3</v>
      </c>
      <c r="M1734" s="10">
        <f t="shared" si="423"/>
        <v>-1.8017940894503525E-3</v>
      </c>
      <c r="N1734" s="10">
        <f t="shared" si="420"/>
        <v>-7.4183104147078401E-3</v>
      </c>
      <c r="O1734" s="22">
        <f t="shared" ca="1" si="425"/>
        <v>0.913330255741715</v>
      </c>
      <c r="P1734" s="22">
        <f t="shared" ca="1" si="425"/>
        <v>0.4564233308348693</v>
      </c>
      <c r="Q1734" s="22">
        <f t="shared" ca="1" si="425"/>
        <v>0.12079823770401808</v>
      </c>
      <c r="R1734" s="22">
        <f t="shared" ca="1" si="425"/>
        <v>0.1868533859264</v>
      </c>
      <c r="S1734" s="22">
        <f t="shared" ca="1" si="425"/>
        <v>0.99924982179284094</v>
      </c>
      <c r="T1734" s="22">
        <f t="shared" ca="1" si="428"/>
        <v>-3.1284364135644796E-2</v>
      </c>
      <c r="U1734" s="25">
        <f t="shared" ca="1" si="429"/>
        <v>0.49217954678626991</v>
      </c>
      <c r="V1734" s="22">
        <f t="shared" ca="1" si="422"/>
        <v>-1.5375965115965737E-2</v>
      </c>
      <c r="W1734" s="22">
        <f t="shared" ca="1" si="422"/>
        <v>-1.754319456848924E-3</v>
      </c>
      <c r="X1734" s="22">
        <f t="shared" ca="1" si="422"/>
        <v>-7.5918634078852893E-4</v>
      </c>
      <c r="Y1734" s="22">
        <f t="shared" ca="1" si="422"/>
        <v>-1.1434550629212505E-3</v>
      </c>
      <c r="Z1734" s="22">
        <f t="shared" ca="1" si="422"/>
        <v>-4.7078102052198192E-3</v>
      </c>
      <c r="AA1734" s="10">
        <f t="shared" ca="1" si="430"/>
        <v>0</v>
      </c>
      <c r="AB1734" s="10">
        <f t="shared" ca="1" si="431"/>
        <v>-1.7959388551175182E-2</v>
      </c>
      <c r="AC1734" s="5">
        <f t="shared" ca="1" si="433"/>
        <v>0.47230113162955445</v>
      </c>
    </row>
    <row r="1735" spans="1:29" x14ac:dyDescent="0.2">
      <c r="A1735" s="8">
        <v>44567</v>
      </c>
      <c r="B1735" s="3">
        <v>101006</v>
      </c>
      <c r="C1735" s="3">
        <v>102235</v>
      </c>
      <c r="D1735" s="3">
        <v>101000</v>
      </c>
      <c r="E1735" s="3">
        <v>101561</v>
      </c>
      <c r="F1735" s="3">
        <v>101561</v>
      </c>
      <c r="G1735" s="5">
        <f t="shared" si="426"/>
        <v>3.7809789190732523E-3</v>
      </c>
      <c r="H1735" s="24">
        <f t="shared" si="427"/>
        <v>1</v>
      </c>
      <c r="I1735" s="3">
        <f t="shared" si="421"/>
        <v>105313.52631578948</v>
      </c>
      <c r="J1735" s="10">
        <f t="shared" si="432"/>
        <v>5.4947230857573803E-3</v>
      </c>
      <c r="K1735" s="10">
        <f t="shared" si="419"/>
        <v>-2.816691220254791E-3</v>
      </c>
      <c r="L1735" s="10">
        <f t="shared" si="424"/>
        <v>-8.1925298864214734E-4</v>
      </c>
      <c r="M1735" s="10">
        <f t="shared" si="423"/>
        <v>-1.7348994272905083E-3</v>
      </c>
      <c r="N1735" s="10">
        <f t="shared" si="420"/>
        <v>-4.8755910035374493E-3</v>
      </c>
      <c r="O1735" s="22">
        <f t="shared" ca="1" si="425"/>
        <v>0.913330255741715</v>
      </c>
      <c r="P1735" s="22">
        <f t="shared" ca="1" si="425"/>
        <v>0.4564233308348693</v>
      </c>
      <c r="Q1735" s="22">
        <f t="shared" ca="1" si="425"/>
        <v>0.12079823770401808</v>
      </c>
      <c r="R1735" s="22">
        <f t="shared" ca="1" si="425"/>
        <v>0.1868533859264</v>
      </c>
      <c r="S1735" s="22">
        <f t="shared" ca="1" si="425"/>
        <v>0.99924982179284094</v>
      </c>
      <c r="T1735" s="22">
        <f t="shared" ca="1" si="428"/>
        <v>-1.5621763384496296E-3</v>
      </c>
      <c r="U1735" s="25">
        <f t="shared" ca="1" si="429"/>
        <v>0.49960945599481105</v>
      </c>
      <c r="V1735" s="22">
        <f t="shared" ca="1" si="422"/>
        <v>3.4368822457120948E-3</v>
      </c>
      <c r="W1735" s="22">
        <f t="shared" ca="1" si="422"/>
        <v>-1.7618059901216062E-3</v>
      </c>
      <c r="X1735" s="22">
        <f t="shared" ca="1" si="422"/>
        <v>-5.1243274819601984E-4</v>
      </c>
      <c r="Y1735" s="22">
        <f t="shared" ca="1" si="422"/>
        <v>-1.0851584232163271E-3</v>
      </c>
      <c r="Z1735" s="22">
        <f t="shared" ca="1" si="422"/>
        <v>-3.049622682687339E-3</v>
      </c>
      <c r="AA1735" s="10">
        <f t="shared" ca="1" si="430"/>
        <v>0</v>
      </c>
      <c r="AB1735" s="10">
        <f t="shared" ca="1" si="431"/>
        <v>0</v>
      </c>
      <c r="AC1735" s="5">
        <f t="shared" ca="1" si="433"/>
        <v>0.47230113162955445</v>
      </c>
    </row>
    <row r="1736" spans="1:29" x14ac:dyDescent="0.2">
      <c r="A1736" s="8">
        <v>44568</v>
      </c>
      <c r="B1736" s="3">
        <v>101561</v>
      </c>
      <c r="C1736" s="3">
        <v>102719</v>
      </c>
      <c r="D1736" s="3">
        <v>101104</v>
      </c>
      <c r="E1736" s="3">
        <v>102719</v>
      </c>
      <c r="F1736" s="3">
        <v>102719</v>
      </c>
      <c r="G1736" s="5">
        <f t="shared" si="426"/>
        <v>1.0319415103340113E-2</v>
      </c>
      <c r="H1736" s="24">
        <f t="shared" si="427"/>
        <v>1</v>
      </c>
      <c r="I1736" s="3">
        <f t="shared" si="421"/>
        <v>105125.52631578948</v>
      </c>
      <c r="J1736" s="10">
        <f t="shared" si="432"/>
        <v>1.1402014552830408E-2</v>
      </c>
      <c r="K1736" s="10">
        <f t="shared" si="419"/>
        <v>-2.4966881143615393E-3</v>
      </c>
      <c r="L1736" s="10">
        <f t="shared" si="424"/>
        <v>-1.0463568234228226E-3</v>
      </c>
      <c r="M1736" s="10">
        <f t="shared" si="423"/>
        <v>-1.5098646655204795E-3</v>
      </c>
      <c r="N1736" s="10">
        <f t="shared" si="420"/>
        <v>-3.9687748834849931E-3</v>
      </c>
      <c r="O1736" s="22">
        <f t="shared" ca="1" si="425"/>
        <v>0.913330255741715</v>
      </c>
      <c r="P1736" s="22">
        <f t="shared" ca="1" si="425"/>
        <v>0.4564233308348693</v>
      </c>
      <c r="Q1736" s="22">
        <f t="shared" ca="1" si="425"/>
        <v>0.12079823770401808</v>
      </c>
      <c r="R1736" s="22">
        <f t="shared" ca="1" si="425"/>
        <v>0.1868533859264</v>
      </c>
      <c r="S1736" s="22">
        <f t="shared" ca="1" si="425"/>
        <v>0.99924982179284094</v>
      </c>
      <c r="T1736" s="22">
        <f t="shared" ca="1" si="428"/>
        <v>4.8999391819141633E-3</v>
      </c>
      <c r="U1736" s="25">
        <f t="shared" ca="1" si="429"/>
        <v>0.50122498234455481</v>
      </c>
      <c r="V1736" s="22">
        <f t="shared" ca="1" si="422"/>
        <v>7.1087573430274435E-3</v>
      </c>
      <c r="W1736" s="22">
        <f t="shared" ca="1" si="422"/>
        <v>-1.5565977296363935E-3</v>
      </c>
      <c r="X1736" s="22">
        <f t="shared" ca="1" si="422"/>
        <v>-6.5236688810289183E-4</v>
      </c>
      <c r="Y1736" s="22">
        <f t="shared" ca="1" si="422"/>
        <v>-9.4134781869156478E-4</v>
      </c>
      <c r="Z1736" s="22">
        <f t="shared" ca="1" si="422"/>
        <v>-2.4743923510247836E-3</v>
      </c>
      <c r="AA1736" s="10">
        <f t="shared" ca="1" si="430"/>
        <v>9.3194151033401118E-3</v>
      </c>
      <c r="AB1736" s="10">
        <f t="shared" ca="1" si="431"/>
        <v>0</v>
      </c>
      <c r="AC1736" s="5">
        <f t="shared" ca="1" si="433"/>
        <v>0.48162054673289456</v>
      </c>
    </row>
    <row r="1737" spans="1:29" x14ac:dyDescent="0.2">
      <c r="A1737" s="8">
        <v>44571</v>
      </c>
      <c r="B1737" s="3">
        <v>102719</v>
      </c>
      <c r="C1737" s="3">
        <v>102719</v>
      </c>
      <c r="D1737" s="3">
        <v>101038</v>
      </c>
      <c r="E1737" s="3">
        <v>101945</v>
      </c>
      <c r="F1737" s="3">
        <v>101945</v>
      </c>
      <c r="G1737" s="5">
        <f t="shared" si="426"/>
        <v>3.6696257786061004E-2</v>
      </c>
      <c r="H1737" s="24">
        <f t="shared" si="427"/>
        <v>1</v>
      </c>
      <c r="I1737" s="3">
        <f t="shared" si="421"/>
        <v>104819.57894736843</v>
      </c>
      <c r="J1737" s="10">
        <f t="shared" si="432"/>
        <v>-7.5351200848917665E-3</v>
      </c>
      <c r="K1737" s="10">
        <f t="shared" si="419"/>
        <v>-2.0385381091330645E-3</v>
      </c>
      <c r="L1737" s="10">
        <f t="shared" si="424"/>
        <v>-7.7485437758352039E-4</v>
      </c>
      <c r="M1737" s="10">
        <f t="shared" si="423"/>
        <v>-1.6260605983931587E-3</v>
      </c>
      <c r="N1737" s="10">
        <f t="shared" si="420"/>
        <v>-3.758602128793287E-3</v>
      </c>
      <c r="O1737" s="22">
        <f t="shared" ca="1" si="425"/>
        <v>0.913330255741715</v>
      </c>
      <c r="P1737" s="22">
        <f t="shared" ca="1" si="425"/>
        <v>0.4564233308348693</v>
      </c>
      <c r="Q1737" s="22">
        <f t="shared" ca="1" si="425"/>
        <v>0.12079823770401808</v>
      </c>
      <c r="R1737" s="22">
        <f t="shared" ca="1" si="425"/>
        <v>0.1868533859264</v>
      </c>
      <c r="S1737" s="22">
        <f t="shared" ca="1" si="425"/>
        <v>0.99924982179284094</v>
      </c>
      <c r="T1737" s="22">
        <f t="shared" ca="1" si="428"/>
        <v>-1.1965707987190549E-2</v>
      </c>
      <c r="U1737" s="25">
        <f t="shared" ca="1" si="429"/>
        <v>0.49700860869494434</v>
      </c>
      <c r="V1737" s="22">
        <f t="shared" ca="1" si="422"/>
        <v>-4.7374560918440559E-3</v>
      </c>
      <c r="W1737" s="22">
        <f t="shared" ca="1" si="422"/>
        <v>-1.2816630225883678E-3</v>
      </c>
      <c r="X1737" s="22">
        <f t="shared" ca="1" si="422"/>
        <v>-4.8716391378224609E-4</v>
      </c>
      <c r="Y1737" s="22">
        <f t="shared" ca="1" si="422"/>
        <v>-1.0223315090904634E-3</v>
      </c>
      <c r="Z1737" s="22">
        <f t="shared" ca="1" si="422"/>
        <v>-2.3630960557048061E-3</v>
      </c>
      <c r="AA1737" s="10">
        <f t="shared" ca="1" si="430"/>
        <v>0</v>
      </c>
      <c r="AB1737" s="10">
        <f t="shared" ca="1" si="431"/>
        <v>0</v>
      </c>
      <c r="AC1737" s="5">
        <f t="shared" ca="1" si="433"/>
        <v>0.48162054673289456</v>
      </c>
    </row>
    <row r="1738" spans="1:29" x14ac:dyDescent="0.2">
      <c r="A1738" s="8">
        <v>44572</v>
      </c>
      <c r="B1738" s="3">
        <v>101946</v>
      </c>
      <c r="C1738" s="3">
        <v>103780</v>
      </c>
      <c r="D1738" s="3">
        <v>101918</v>
      </c>
      <c r="E1738" s="3">
        <v>103779</v>
      </c>
      <c r="F1738" s="3">
        <v>103779</v>
      </c>
      <c r="G1738" s="5">
        <f t="shared" si="426"/>
        <v>1.6872392295165684E-2</v>
      </c>
      <c r="H1738" s="24">
        <f t="shared" si="427"/>
        <v>1</v>
      </c>
      <c r="I1738" s="3">
        <f t="shared" si="421"/>
        <v>104629.89473684211</v>
      </c>
      <c r="J1738" s="10">
        <f t="shared" si="432"/>
        <v>1.7990092697042437E-2</v>
      </c>
      <c r="K1738" s="10">
        <f t="shared" si="419"/>
        <v>-1.8291201231975974E-3</v>
      </c>
      <c r="L1738" s="10">
        <f t="shared" si="424"/>
        <v>-4.0434025151337317E-4</v>
      </c>
      <c r="M1738" s="10">
        <f t="shared" si="423"/>
        <v>-1.279979827536073E-3</v>
      </c>
      <c r="N1738" s="10">
        <f t="shared" si="420"/>
        <v>6.2462069844646526E-4</v>
      </c>
      <c r="O1738" s="22">
        <f t="shared" ca="1" si="425"/>
        <v>0.913330255741715</v>
      </c>
      <c r="P1738" s="22">
        <f t="shared" ca="1" si="425"/>
        <v>0.4564233308348693</v>
      </c>
      <c r="Q1738" s="22">
        <f t="shared" ca="1" si="425"/>
        <v>0.12079823770401808</v>
      </c>
      <c r="R1738" s="22">
        <f t="shared" ca="1" si="425"/>
        <v>0.1868533859264</v>
      </c>
      <c r="S1738" s="22">
        <f t="shared" ca="1" si="425"/>
        <v>0.99924982179284094</v>
      </c>
      <c r="T1738" s="22">
        <f t="shared" ca="1" si="428"/>
        <v>1.5932182831782524E-2</v>
      </c>
      <c r="U1738" s="25">
        <f t="shared" ca="1" si="429"/>
        <v>0.50398296145723287</v>
      </c>
      <c r="V1738" s="22">
        <f t="shared" ca="1" si="422"/>
        <v>1.1153532825682202E-2</v>
      </c>
      <c r="W1738" s="22">
        <f t="shared" ca="1" si="422"/>
        <v>-1.1340214683582047E-3</v>
      </c>
      <c r="X1738" s="22">
        <f t="shared" ca="1" si="422"/>
        <v>-2.506836592754421E-4</v>
      </c>
      <c r="Y1738" s="22">
        <f t="shared" ca="1" si="422"/>
        <v>-7.9356439475054255E-4</v>
      </c>
      <c r="Z1738" s="22">
        <f t="shared" ca="1" si="422"/>
        <v>3.8725356122642558E-4</v>
      </c>
      <c r="AA1738" s="10">
        <f t="shared" ca="1" si="430"/>
        <v>0</v>
      </c>
      <c r="AB1738" s="10">
        <f t="shared" ca="1" si="431"/>
        <v>0</v>
      </c>
      <c r="AC1738" s="5">
        <f t="shared" ca="1" si="433"/>
        <v>0.48162054673289456</v>
      </c>
    </row>
    <row r="1739" spans="1:29" x14ac:dyDescent="0.2">
      <c r="A1739" s="8">
        <v>44573</v>
      </c>
      <c r="B1739" s="3">
        <v>103779</v>
      </c>
      <c r="C1739" s="3">
        <v>105869</v>
      </c>
      <c r="D1739" s="3">
        <v>103771</v>
      </c>
      <c r="E1739" s="3">
        <v>105686</v>
      </c>
      <c r="F1739" s="3">
        <v>105686</v>
      </c>
      <c r="G1739" s="5">
        <f t="shared" si="426"/>
        <v>1.1751793047328984E-2</v>
      </c>
      <c r="H1739" s="24">
        <f t="shared" si="427"/>
        <v>1</v>
      </c>
      <c r="I1739" s="3">
        <f t="shared" si="421"/>
        <v>104573.36842105263</v>
      </c>
      <c r="J1739" s="10">
        <f t="shared" si="432"/>
        <v>1.8375586583027292E-2</v>
      </c>
      <c r="K1739" s="10">
        <f t="shared" si="419"/>
        <v>-7.3633979180046105E-4</v>
      </c>
      <c r="L1739" s="10">
        <f t="shared" si="424"/>
        <v>8.6898716122087987E-5</v>
      </c>
      <c r="M1739" s="10">
        <f t="shared" si="423"/>
        <v>-9.8915901792328686E-4</v>
      </c>
      <c r="N1739" s="10">
        <f t="shared" si="420"/>
        <v>9.1454593667531503E-3</v>
      </c>
      <c r="O1739" s="22">
        <f t="shared" ca="1" si="425"/>
        <v>0.913330255741715</v>
      </c>
      <c r="P1739" s="22">
        <f t="shared" ca="1" si="425"/>
        <v>0.4564233308348693</v>
      </c>
      <c r="Q1739" s="22">
        <f t="shared" ca="1" si="425"/>
        <v>0.12079823770401808</v>
      </c>
      <c r="R1739" s="22">
        <f t="shared" ca="1" si="425"/>
        <v>0.1868533859264</v>
      </c>
      <c r="S1739" s="22">
        <f t="shared" ca="1" si="425"/>
        <v>0.99924982179284094</v>
      </c>
      <c r="T1739" s="22">
        <f t="shared" ca="1" si="428"/>
        <v>2.5411164675369968E-2</v>
      </c>
      <c r="U1739" s="25">
        <f t="shared" ca="1" si="429"/>
        <v>0.50635244934336288</v>
      </c>
      <c r="V1739" s="22">
        <f t="shared" ca="1" si="422"/>
        <v>1.1336998884862138E-2</v>
      </c>
      <c r="W1739" s="22">
        <f t="shared" ca="1" si="422"/>
        <v>-4.5429207719725328E-4</v>
      </c>
      <c r="X1739" s="22">
        <f t="shared" ca="1" si="422"/>
        <v>5.3613017648210546E-5</v>
      </c>
      <c r="Y1739" s="22">
        <f t="shared" ca="1" si="422"/>
        <v>-6.1027138548630543E-4</v>
      </c>
      <c r="Z1739" s="22">
        <f t="shared" ca="1" si="422"/>
        <v>5.6423811111531511E-3</v>
      </c>
      <c r="AA1739" s="10">
        <f t="shared" ca="1" si="430"/>
        <v>0</v>
      </c>
      <c r="AB1739" s="10">
        <f t="shared" ca="1" si="431"/>
        <v>0</v>
      </c>
      <c r="AC1739" s="5">
        <f t="shared" ca="1" si="433"/>
        <v>0.48162054673289456</v>
      </c>
    </row>
    <row r="1740" spans="1:29" x14ac:dyDescent="0.2">
      <c r="A1740" s="8">
        <v>44574</v>
      </c>
      <c r="B1740" s="3">
        <v>105686</v>
      </c>
      <c r="C1740" s="3">
        <v>106251</v>
      </c>
      <c r="D1740" s="3">
        <v>104974</v>
      </c>
      <c r="E1740" s="3">
        <v>105530</v>
      </c>
      <c r="F1740" s="3">
        <v>105530</v>
      </c>
      <c r="G1740" s="5">
        <f t="shared" si="426"/>
        <v>1.1011086894721966E-2</v>
      </c>
      <c r="H1740" s="24">
        <f t="shared" si="427"/>
        <v>1</v>
      </c>
      <c r="I1740" s="3">
        <f t="shared" si="421"/>
        <v>104476.52631578948</v>
      </c>
      <c r="J1740" s="10">
        <f t="shared" si="432"/>
        <v>-1.476070624302217E-3</v>
      </c>
      <c r="K1740" s="10">
        <f t="shared" si="419"/>
        <v>-5.2006016273880575E-4</v>
      </c>
      <c r="L1740" s="10">
        <f t="shared" si="424"/>
        <v>4.743869058308303E-4</v>
      </c>
      <c r="M1740" s="10">
        <f t="shared" si="423"/>
        <v>-8.969683060634459E-4</v>
      </c>
      <c r="N1740" s="10">
        <f t="shared" si="420"/>
        <v>7.751300624741231E-3</v>
      </c>
      <c r="O1740" s="22">
        <f t="shared" ca="1" si="425"/>
        <v>0.913330255741715</v>
      </c>
      <c r="P1740" s="22">
        <f t="shared" ca="1" si="425"/>
        <v>0.4564233308348693</v>
      </c>
      <c r="Q1740" s="22">
        <f t="shared" ca="1" si="425"/>
        <v>0.12079823770401808</v>
      </c>
      <c r="R1740" s="22">
        <f t="shared" ca="1" si="425"/>
        <v>0.1868533859264</v>
      </c>
      <c r="S1740" s="22">
        <f t="shared" ca="1" si="425"/>
        <v>0.99924982179284094</v>
      </c>
      <c r="T1740" s="22">
        <f t="shared" ca="1" si="428"/>
        <v>6.0496817525944688E-3</v>
      </c>
      <c r="U1740" s="25">
        <f t="shared" ca="1" si="429"/>
        <v>0.50151241582545336</v>
      </c>
      <c r="V1740" s="22">
        <f t="shared" ca="1" si="422"/>
        <v>-9.1974518409075655E-4</v>
      </c>
      <c r="W1740" s="22">
        <f t="shared" ca="1" si="422"/>
        <v>-3.2405145271594937E-4</v>
      </c>
      <c r="X1740" s="22">
        <f t="shared" ca="1" si="422"/>
        <v>2.955922737368212E-4</v>
      </c>
      <c r="Y1740" s="22">
        <f t="shared" ca="1" si="422"/>
        <v>-5.5890434116178701E-4</v>
      </c>
      <c r="Z1740" s="22">
        <f t="shared" ca="1" si="422"/>
        <v>4.8298647115314133E-3</v>
      </c>
      <c r="AA1740" s="10">
        <f t="shared" ca="1" si="430"/>
        <v>1.0011086894721966E-2</v>
      </c>
      <c r="AB1740" s="10">
        <f t="shared" ca="1" si="431"/>
        <v>0</v>
      </c>
      <c r="AC1740" s="5">
        <f t="shared" ca="1" si="433"/>
        <v>0.49163163362761653</v>
      </c>
    </row>
    <row r="1741" spans="1:29" x14ac:dyDescent="0.2">
      <c r="A1741" s="8">
        <v>44575</v>
      </c>
      <c r="B1741" s="3">
        <v>105530</v>
      </c>
      <c r="C1741" s="3">
        <v>107062</v>
      </c>
      <c r="D1741" s="3">
        <v>105028</v>
      </c>
      <c r="E1741" s="3">
        <v>106928</v>
      </c>
      <c r="F1741" s="3">
        <v>106928</v>
      </c>
      <c r="G1741" s="5">
        <f t="shared" si="426"/>
        <v>-3.7969474786772039E-3</v>
      </c>
      <c r="H1741" s="24">
        <f t="shared" si="427"/>
        <v>0</v>
      </c>
      <c r="I1741" s="3">
        <f t="shared" si="421"/>
        <v>104408.94736842105</v>
      </c>
      <c r="J1741" s="10">
        <f t="shared" si="432"/>
        <v>1.3247417795887451E-2</v>
      </c>
      <c r="K1741" s="10">
        <f t="shared" si="419"/>
        <v>-1.4337679636144406E-4</v>
      </c>
      <c r="L1741" s="10">
        <f t="shared" si="424"/>
        <v>3.4320382340498725E-4</v>
      </c>
      <c r="M1741" s="10">
        <f t="shared" si="423"/>
        <v>-8.0924606349717986E-4</v>
      </c>
      <c r="N1741" s="10">
        <f t="shared" si="420"/>
        <v>8.1203812733526386E-3</v>
      </c>
      <c r="O1741" s="22">
        <f t="shared" ca="1" si="425"/>
        <v>0.913330255741715</v>
      </c>
      <c r="P1741" s="22">
        <f t="shared" ca="1" si="425"/>
        <v>0.4564233308348693</v>
      </c>
      <c r="Q1741" s="22">
        <f t="shared" ca="1" si="425"/>
        <v>0.12079823770401808</v>
      </c>
      <c r="R1741" s="22">
        <f t="shared" ca="1" si="425"/>
        <v>0.1868533859264</v>
      </c>
      <c r="S1741" s="22">
        <f t="shared" ca="1" si="425"/>
        <v>0.99924982179284094</v>
      </c>
      <c r="T1741" s="22">
        <f t="shared" ca="1" si="428"/>
        <v>2.0038364558791599E-2</v>
      </c>
      <c r="U1741" s="25">
        <f t="shared" ca="1" si="429"/>
        <v>0.50500942351880684</v>
      </c>
      <c r="V1741" s="22">
        <f t="shared" ca="1" si="422"/>
        <v>-8.3617491162434592E-3</v>
      </c>
      <c r="W1741" s="22">
        <f t="shared" ca="1" si="422"/>
        <v>9.0499206618010165E-5</v>
      </c>
      <c r="X1741" s="22">
        <f t="shared" ca="1" si="422"/>
        <v>-2.1662970937165799E-4</v>
      </c>
      <c r="Y1741" s="22">
        <f t="shared" ca="1" si="422"/>
        <v>5.1079483266329169E-4</v>
      </c>
      <c r="Z1741" s="22">
        <f t="shared" ca="1" si="422"/>
        <v>-5.1255717893260323E-3</v>
      </c>
      <c r="AA1741" s="10">
        <f t="shared" ca="1" si="430"/>
        <v>0</v>
      </c>
      <c r="AB1741" s="10">
        <f t="shared" ca="1" si="431"/>
        <v>0</v>
      </c>
      <c r="AC1741" s="5">
        <f t="shared" ca="1" si="433"/>
        <v>0.49163163362761653</v>
      </c>
    </row>
    <row r="1742" spans="1:29" x14ac:dyDescent="0.2">
      <c r="A1742" s="8">
        <v>44578</v>
      </c>
      <c r="B1742" s="3">
        <v>106927</v>
      </c>
      <c r="C1742" s="3">
        <v>106928</v>
      </c>
      <c r="D1742" s="3">
        <v>106097</v>
      </c>
      <c r="E1742" s="3">
        <v>106692</v>
      </c>
      <c r="F1742" s="3">
        <v>106692</v>
      </c>
      <c r="G1742" s="5">
        <f t="shared" si="426"/>
        <v>1.2381434409327818E-2</v>
      </c>
      <c r="H1742" s="24">
        <f t="shared" si="427"/>
        <v>1</v>
      </c>
      <c r="I1742" s="3">
        <f t="shared" si="421"/>
        <v>104382.15789473684</v>
      </c>
      <c r="J1742" s="10">
        <f t="shared" si="432"/>
        <v>-2.2070926230735033E-3</v>
      </c>
      <c r="K1742" s="10">
        <f t="shared" si="419"/>
        <v>-6.4583350444536445E-4</v>
      </c>
      <c r="L1742" s="10">
        <f t="shared" si="424"/>
        <v>2.8655616806149586E-4</v>
      </c>
      <c r="M1742" s="10">
        <f t="shared" si="423"/>
        <v>-9.0710754151385848E-4</v>
      </c>
      <c r="N1742" s="10">
        <f t="shared" si="420"/>
        <v>9.1859867657162926E-3</v>
      </c>
      <c r="O1742" s="22">
        <f t="shared" ca="1" si="425"/>
        <v>0.913330255741715</v>
      </c>
      <c r="P1742" s="22">
        <f t="shared" ca="1" si="425"/>
        <v>0.4564233308348693</v>
      </c>
      <c r="Q1742" s="22">
        <f t="shared" ca="1" si="425"/>
        <v>0.12079823770401808</v>
      </c>
      <c r="R1742" s="22">
        <f t="shared" ca="1" si="425"/>
        <v>0.1868533859264</v>
      </c>
      <c r="S1742" s="22">
        <f t="shared" ca="1" si="425"/>
        <v>0.99924982179284094</v>
      </c>
      <c r="T1742" s="22">
        <f t="shared" ca="1" si="428"/>
        <v>6.7336370540661246E-3</v>
      </c>
      <c r="U1742" s="25">
        <f t="shared" ca="1" si="429"/>
        <v>0.501683402902802</v>
      </c>
      <c r="V1742" s="22">
        <f t="shared" ca="1" si="422"/>
        <v>-1.3747730230072863E-3</v>
      </c>
      <c r="W1742" s="22">
        <f t="shared" ca="1" si="422"/>
        <v>-4.0228238270731355E-4</v>
      </c>
      <c r="X1742" s="22">
        <f t="shared" ca="1" si="422"/>
        <v>1.784925948774588E-4</v>
      </c>
      <c r="Y1742" s="22">
        <f t="shared" ca="1" si="422"/>
        <v>-5.6502702424110441E-4</v>
      </c>
      <c r="Z1742" s="22">
        <f t="shared" ca="1" si="422"/>
        <v>5.7218472225341408E-3</v>
      </c>
      <c r="AA1742" s="10">
        <f t="shared" ca="1" si="430"/>
        <v>1.1381434409327817E-2</v>
      </c>
      <c r="AB1742" s="10">
        <f t="shared" ca="1" si="431"/>
        <v>0</v>
      </c>
      <c r="AC1742" s="5">
        <f t="shared" ca="1" si="433"/>
        <v>0.50301306803694434</v>
      </c>
    </row>
    <row r="1743" spans="1:29" x14ac:dyDescent="0.2">
      <c r="A1743" s="8">
        <v>44579</v>
      </c>
      <c r="B1743" s="3">
        <v>106369</v>
      </c>
      <c r="C1743" s="3">
        <v>107013</v>
      </c>
      <c r="D1743" s="3">
        <v>105786</v>
      </c>
      <c r="E1743" s="3">
        <v>106522</v>
      </c>
      <c r="F1743" s="3">
        <v>106522</v>
      </c>
      <c r="G1743" s="5">
        <f t="shared" si="426"/>
        <v>2.4220348848125184E-2</v>
      </c>
      <c r="H1743" s="24">
        <f t="shared" si="427"/>
        <v>1</v>
      </c>
      <c r="I1743" s="3">
        <f t="shared" si="421"/>
        <v>104461.21052631579</v>
      </c>
      <c r="J1743" s="10">
        <f t="shared" si="432"/>
        <v>-1.5933715742511012E-3</v>
      </c>
      <c r="K1743" s="10">
        <f t="shared" si="419"/>
        <v>-2.5836350333313109E-4</v>
      </c>
      <c r="L1743" s="10">
        <f t="shared" si="424"/>
        <v>6.722351542933192E-4</v>
      </c>
      <c r="M1743" s="10">
        <f t="shared" si="423"/>
        <v>-8.7382607424534855E-4</v>
      </c>
      <c r="N1743" s="10">
        <f t="shared" si="420"/>
        <v>5.2692939114575843E-3</v>
      </c>
      <c r="O1743" s="22">
        <f t="shared" ca="1" si="425"/>
        <v>0.913330255741715</v>
      </c>
      <c r="P1743" s="22">
        <f t="shared" ca="1" si="425"/>
        <v>0.4564233308348693</v>
      </c>
      <c r="Q1743" s="22">
        <f t="shared" ca="1" si="425"/>
        <v>0.12079823770401808</v>
      </c>
      <c r="R1743" s="22">
        <f t="shared" ca="1" si="425"/>
        <v>0.1868533859264</v>
      </c>
      <c r="S1743" s="22">
        <f t="shared" ca="1" si="425"/>
        <v>0.99924982179284094</v>
      </c>
      <c r="T1743" s="22">
        <f t="shared" ca="1" si="428"/>
        <v>3.6100708651160872E-3</v>
      </c>
      <c r="U1743" s="25">
        <f t="shared" ca="1" si="429"/>
        <v>0.50090251673610009</v>
      </c>
      <c r="V1743" s="22">
        <f t="shared" ca="1" si="422"/>
        <v>-9.9405643947480236E-4</v>
      </c>
      <c r="W1743" s="22">
        <f t="shared" ca="1" si="422"/>
        <v>-1.6118519268443703E-4</v>
      </c>
      <c r="X1743" s="22">
        <f t="shared" ca="1" si="422"/>
        <v>4.1938722565744901E-4</v>
      </c>
      <c r="Y1743" s="22">
        <f t="shared" ca="1" si="422"/>
        <v>-5.4515371688668439E-4</v>
      </c>
      <c r="Z1743" s="22">
        <f t="shared" ca="1" si="422"/>
        <v>3.2873534515209827E-3</v>
      </c>
      <c r="AA1743" s="10">
        <f t="shared" ca="1" si="430"/>
        <v>0</v>
      </c>
      <c r="AB1743" s="10">
        <f t="shared" ca="1" si="431"/>
        <v>0</v>
      </c>
      <c r="AC1743" s="5">
        <f t="shared" ca="1" si="433"/>
        <v>0.50301306803694434</v>
      </c>
    </row>
    <row r="1744" spans="1:29" x14ac:dyDescent="0.2">
      <c r="A1744" s="8">
        <v>44580</v>
      </c>
      <c r="B1744" s="3">
        <v>106670</v>
      </c>
      <c r="C1744" s="3">
        <v>108602</v>
      </c>
      <c r="D1744" s="3">
        <v>106669</v>
      </c>
      <c r="E1744" s="3">
        <v>108013</v>
      </c>
      <c r="F1744" s="3">
        <v>108013</v>
      </c>
      <c r="G1744" s="5">
        <f t="shared" si="426"/>
        <v>8.6008165683759685E-3</v>
      </c>
      <c r="H1744" s="24">
        <f t="shared" si="427"/>
        <v>1</v>
      </c>
      <c r="I1744" s="3">
        <f t="shared" si="421"/>
        <v>104593.47368421052</v>
      </c>
      <c r="J1744" s="10">
        <f t="shared" si="432"/>
        <v>1.3997108578509554E-2</v>
      </c>
      <c r="K1744" s="10">
        <f t="shared" si="419"/>
        <v>1.4587398990254298E-3</v>
      </c>
      <c r="L1744" s="10">
        <f t="shared" si="424"/>
        <v>6.7909489829224071E-4</v>
      </c>
      <c r="M1744" s="10">
        <f t="shared" si="423"/>
        <v>-9.6701693343437365E-4</v>
      </c>
      <c r="N1744" s="10">
        <f t="shared" si="420"/>
        <v>4.3935983105540368E-3</v>
      </c>
      <c r="O1744" s="22">
        <f t="shared" ca="1" si="425"/>
        <v>0.913330255741715</v>
      </c>
      <c r="P1744" s="22">
        <f t="shared" ca="1" si="425"/>
        <v>0.4564233308348693</v>
      </c>
      <c r="Q1744" s="22">
        <f t="shared" ca="1" si="425"/>
        <v>0.12079823770401808</v>
      </c>
      <c r="R1744" s="22">
        <f t="shared" ca="1" si="425"/>
        <v>0.1868533859264</v>
      </c>
      <c r="S1744" s="22">
        <f t="shared" ca="1" si="425"/>
        <v>0.99924982179284094</v>
      </c>
      <c r="T1744" s="22">
        <f t="shared" ca="1" si="428"/>
        <v>1.7741431088727153E-2</v>
      </c>
      <c r="U1744" s="25">
        <f t="shared" ca="1" si="429"/>
        <v>0.50443524143700902</v>
      </c>
      <c r="V1744" s="22">
        <f t="shared" ca="1" si="422"/>
        <v>8.6699099170225689E-3</v>
      </c>
      <c r="W1744" s="22">
        <f t="shared" ca="1" si="422"/>
        <v>9.0355400517038581E-4</v>
      </c>
      <c r="X1744" s="22">
        <f t="shared" ca="1" si="422"/>
        <v>4.2063627357602918E-4</v>
      </c>
      <c r="Y1744" s="22">
        <f t="shared" ca="1" si="422"/>
        <v>-5.989772569160261E-4</v>
      </c>
      <c r="Z1744" s="22">
        <f t="shared" ca="1" si="422"/>
        <v>2.721426453929972E-3</v>
      </c>
      <c r="AA1744" s="10">
        <f t="shared" ca="1" si="430"/>
        <v>0</v>
      </c>
      <c r="AB1744" s="10">
        <f t="shared" ca="1" si="431"/>
        <v>0</v>
      </c>
      <c r="AC1744" s="5">
        <f t="shared" ca="1" si="433"/>
        <v>0.50301306803694434</v>
      </c>
    </row>
    <row r="1745" spans="1:29" x14ac:dyDescent="0.2">
      <c r="A1745" s="8">
        <v>44581</v>
      </c>
      <c r="B1745" s="3">
        <v>108015</v>
      </c>
      <c r="C1745" s="3">
        <v>109873</v>
      </c>
      <c r="D1745" s="3">
        <v>108015</v>
      </c>
      <c r="E1745" s="3">
        <v>109102</v>
      </c>
      <c r="F1745" s="3">
        <v>109102</v>
      </c>
      <c r="G1745" s="5">
        <f t="shared" si="426"/>
        <v>-1.2373742002896426E-2</v>
      </c>
      <c r="H1745" s="24">
        <f t="shared" si="427"/>
        <v>0</v>
      </c>
      <c r="I1745" s="3">
        <f t="shared" si="421"/>
        <v>104796.52631578948</v>
      </c>
      <c r="J1745" s="10">
        <f t="shared" si="432"/>
        <v>1.0082119744845519E-2</v>
      </c>
      <c r="K1745" s="10">
        <f t="shared" si="419"/>
        <v>1.7343179868199777E-3</v>
      </c>
      <c r="L1745" s="10">
        <f t="shared" si="424"/>
        <v>8.8894152122853231E-4</v>
      </c>
      <c r="M1745" s="10">
        <f t="shared" si="423"/>
        <v>-9.1669028307395431E-4</v>
      </c>
      <c r="N1745" s="10">
        <f t="shared" si="420"/>
        <v>6.7052363843835838E-3</v>
      </c>
      <c r="O1745" s="22">
        <f t="shared" ca="1" si="425"/>
        <v>0.913330255741715</v>
      </c>
      <c r="P1745" s="22">
        <f t="shared" ca="1" si="425"/>
        <v>0.4564233308348693</v>
      </c>
      <c r="Q1745" s="22">
        <f t="shared" ca="1" si="425"/>
        <v>0.12079823770401808</v>
      </c>
      <c r="R1745" s="22">
        <f t="shared" ca="1" si="425"/>
        <v>0.1868533859264</v>
      </c>
      <c r="S1745" s="22">
        <f t="shared" ca="1" si="425"/>
        <v>0.99924982179284094</v>
      </c>
      <c r="T1745" s="22">
        <f t="shared" ca="1" si="428"/>
        <v>1.6636190345371858E-2</v>
      </c>
      <c r="U1745" s="25">
        <f t="shared" ca="1" si="429"/>
        <v>0.50415895166651625</v>
      </c>
      <c r="V1745" s="22">
        <f t="shared" ca="1" si="422"/>
        <v>-6.3532990520283016E-3</v>
      </c>
      <c r="W1745" s="22">
        <f t="shared" ca="1" si="422"/>
        <v>-1.0928893030865135E-3</v>
      </c>
      <c r="X1745" s="22">
        <f t="shared" ca="1" si="422"/>
        <v>-5.601710222711072E-4</v>
      </c>
      <c r="Y1745" s="22">
        <f t="shared" ca="1" si="422"/>
        <v>5.7765704572541215E-4</v>
      </c>
      <c r="Z1745" s="22">
        <f t="shared" ca="1" si="422"/>
        <v>-4.2253388218592937E-3</v>
      </c>
      <c r="AA1745" s="10">
        <f t="shared" ca="1" si="430"/>
        <v>0</v>
      </c>
      <c r="AB1745" s="10">
        <f t="shared" ca="1" si="431"/>
        <v>0</v>
      </c>
      <c r="AC1745" s="5">
        <f t="shared" ca="1" si="433"/>
        <v>0.50301306803694434</v>
      </c>
    </row>
    <row r="1746" spans="1:29" x14ac:dyDescent="0.2">
      <c r="A1746" s="8">
        <v>44582</v>
      </c>
      <c r="B1746" s="3">
        <v>109097</v>
      </c>
      <c r="C1746" s="3">
        <v>109786</v>
      </c>
      <c r="D1746" s="3">
        <v>108368</v>
      </c>
      <c r="E1746" s="3">
        <v>108942</v>
      </c>
      <c r="F1746" s="3">
        <v>108942</v>
      </c>
      <c r="G1746" s="5">
        <f t="shared" si="426"/>
        <v>8.2888142314259117E-3</v>
      </c>
      <c r="H1746" s="24">
        <f t="shared" si="427"/>
        <v>1</v>
      </c>
      <c r="I1746" s="3">
        <f t="shared" si="421"/>
        <v>105009.73684210527</v>
      </c>
      <c r="J1746" s="10">
        <f t="shared" si="432"/>
        <v>-1.466517570713699E-3</v>
      </c>
      <c r="K1746" s="10">
        <f t="shared" si="419"/>
        <v>1.7823191225023016E-3</v>
      </c>
      <c r="L1746" s="10">
        <f t="shared" si="424"/>
        <v>7.1569194781790247E-4</v>
      </c>
      <c r="M1746" s="10">
        <f t="shared" si="423"/>
        <v>-7.5803691353121152E-4</v>
      </c>
      <c r="N1746" s="10">
        <f t="shared" si="420"/>
        <v>3.7624493110633541E-3</v>
      </c>
      <c r="O1746" s="22">
        <f t="shared" ca="1" si="425"/>
        <v>0.913330255741715</v>
      </c>
      <c r="P1746" s="22">
        <f t="shared" ca="1" si="425"/>
        <v>0.4564233308348693</v>
      </c>
      <c r="Q1746" s="22">
        <f t="shared" ca="1" si="425"/>
        <v>0.12079823770401808</v>
      </c>
      <c r="R1746" s="22">
        <f t="shared" ca="1" si="425"/>
        <v>0.1868533859264</v>
      </c>
      <c r="S1746" s="22">
        <f t="shared" ca="1" si="425"/>
        <v>0.99924982179284094</v>
      </c>
      <c r="T1746" s="22">
        <f t="shared" ca="1" si="428"/>
        <v>3.1785165282630281E-3</v>
      </c>
      <c r="U1746" s="25">
        <f t="shared" ca="1" si="429"/>
        <v>0.50079462846305711</v>
      </c>
      <c r="V1746" s="22">
        <f t="shared" ca="1" si="422"/>
        <v>-9.1511449959706692E-4</v>
      </c>
      <c r="W1746" s="22">
        <f t="shared" ca="1" si="422"/>
        <v>1.1121762906101547E-3</v>
      </c>
      <c r="X1746" s="22">
        <f t="shared" ca="1" si="422"/>
        <v>4.4659545290977678E-4</v>
      </c>
      <c r="Y1746" s="22">
        <f t="shared" ca="1" si="422"/>
        <v>-4.7301892909788084E-4</v>
      </c>
      <c r="Z1746" s="22">
        <f t="shared" ca="1" si="422"/>
        <v>2.3477877028622689E-3</v>
      </c>
      <c r="AA1746" s="10">
        <f t="shared" ca="1" si="430"/>
        <v>0</v>
      </c>
      <c r="AB1746" s="10">
        <f t="shared" ca="1" si="431"/>
        <v>0</v>
      </c>
      <c r="AC1746" s="5">
        <f t="shared" ca="1" si="433"/>
        <v>0.50301306803694434</v>
      </c>
    </row>
    <row r="1747" spans="1:29" x14ac:dyDescent="0.2">
      <c r="A1747" s="8">
        <v>44585</v>
      </c>
      <c r="B1747" s="3">
        <v>108941</v>
      </c>
      <c r="C1747" s="3">
        <v>108948</v>
      </c>
      <c r="D1747" s="3">
        <v>106624</v>
      </c>
      <c r="E1747" s="3">
        <v>107752</v>
      </c>
      <c r="F1747" s="3">
        <v>107752</v>
      </c>
      <c r="G1747" s="5">
        <f t="shared" si="426"/>
        <v>3.5461058727448203E-2</v>
      </c>
      <c r="H1747" s="24">
        <f t="shared" si="427"/>
        <v>1</v>
      </c>
      <c r="I1747" s="3">
        <f t="shared" si="421"/>
        <v>105126.63157894737</v>
      </c>
      <c r="J1747" s="10">
        <f t="shared" si="432"/>
        <v>-1.0923243560793772E-2</v>
      </c>
      <c r="K1747" s="10">
        <f t="shared" si="419"/>
        <v>1.4038624668676891E-3</v>
      </c>
      <c r="L1747" s="10">
        <f t="shared" si="424"/>
        <v>4.151689916065293E-4</v>
      </c>
      <c r="M1747" s="10">
        <f t="shared" si="423"/>
        <v>-1.0318527526632882E-3</v>
      </c>
      <c r="N1747" s="10">
        <f t="shared" si="420"/>
        <v>2.0192191235193003E-3</v>
      </c>
      <c r="O1747" s="22">
        <f t="shared" ca="1" si="425"/>
        <v>0.913330255741715</v>
      </c>
      <c r="P1747" s="22">
        <f t="shared" ca="1" si="425"/>
        <v>0.4564233308348693</v>
      </c>
      <c r="Q1747" s="22">
        <f t="shared" ca="1" si="425"/>
        <v>0.12079823770401808</v>
      </c>
      <c r="R1747" s="22">
        <f t="shared" ca="1" si="425"/>
        <v>0.1868533859264</v>
      </c>
      <c r="S1747" s="22">
        <f t="shared" ca="1" si="425"/>
        <v>0.99924982179284094</v>
      </c>
      <c r="T1747" s="22">
        <f t="shared" ca="1" si="428"/>
        <v>-7.4607224004868437E-3</v>
      </c>
      <c r="U1747" s="25">
        <f t="shared" ca="1" si="429"/>
        <v>0.4981348280515292</v>
      </c>
      <c r="V1747" s="22">
        <f t="shared" ca="1" si="422"/>
        <v>-6.8523990291911767E-3</v>
      </c>
      <c r="W1747" s="22">
        <f t="shared" ca="1" si="422"/>
        <v>8.8067484273719049E-4</v>
      </c>
      <c r="X1747" s="22">
        <f t="shared" ca="1" si="422"/>
        <v>2.6044494743721779E-4</v>
      </c>
      <c r="Y1747" s="22">
        <f t="shared" ca="1" si="422"/>
        <v>-6.4730469125457704E-4</v>
      </c>
      <c r="Z1747" s="22">
        <f t="shared" ca="1" si="422"/>
        <v>1.2667020637890491E-3</v>
      </c>
      <c r="AA1747" s="10">
        <f t="shared" ca="1" si="430"/>
        <v>0</v>
      </c>
      <c r="AB1747" s="10">
        <f t="shared" ca="1" si="431"/>
        <v>0</v>
      </c>
      <c r="AC1747" s="5">
        <f t="shared" ca="1" si="433"/>
        <v>0.50301306803694434</v>
      </c>
    </row>
    <row r="1748" spans="1:29" x14ac:dyDescent="0.2">
      <c r="A1748" s="8">
        <v>44586</v>
      </c>
      <c r="B1748" s="3">
        <v>107935</v>
      </c>
      <c r="C1748" s="3">
        <v>110115</v>
      </c>
      <c r="D1748" s="3">
        <v>107185</v>
      </c>
      <c r="E1748" s="3">
        <v>109845</v>
      </c>
      <c r="F1748" s="3">
        <v>109845</v>
      </c>
      <c r="G1748" s="5">
        <f t="shared" si="426"/>
        <v>2.2486230597660306E-2</v>
      </c>
      <c r="H1748" s="24">
        <f t="shared" si="427"/>
        <v>1</v>
      </c>
      <c r="I1748" s="3">
        <f t="shared" si="421"/>
        <v>105388.78947368421</v>
      </c>
      <c r="J1748" s="10">
        <f t="shared" si="432"/>
        <v>1.9424233424901516E-2</v>
      </c>
      <c r="K1748" s="10">
        <f t="shared" si="419"/>
        <v>2.0699955327033392E-3</v>
      </c>
      <c r="L1748" s="10">
        <f t="shared" si="424"/>
        <v>4.720441176011625E-4</v>
      </c>
      <c r="M1748" s="10">
        <f t="shared" si="423"/>
        <v>-7.5988291215795423E-4</v>
      </c>
      <c r="N1748" s="10">
        <f t="shared" si="420"/>
        <v>6.2227401233498235E-3</v>
      </c>
      <c r="O1748" s="22">
        <f t="shared" ca="1" si="425"/>
        <v>0.913330255741715</v>
      </c>
      <c r="P1748" s="22">
        <f t="shared" ca="1" si="425"/>
        <v>0.4564233308348693</v>
      </c>
      <c r="Q1748" s="22">
        <f t="shared" ca="1" si="425"/>
        <v>0.12079823770401808</v>
      </c>
      <c r="R1748" s="22">
        <f t="shared" ca="1" si="425"/>
        <v>0.1868533859264</v>
      </c>
      <c r="S1748" s="22">
        <f t="shared" ca="1" si="425"/>
        <v>0.99924982179284094</v>
      </c>
      <c r="T1748" s="22">
        <f t="shared" ca="1" si="428"/>
        <v>2.481864169920274E-2</v>
      </c>
      <c r="U1748" s="25">
        <f t="shared" ca="1" si="429"/>
        <v>0.50620434195662478</v>
      </c>
      <c r="V1748" s="22">
        <f t="shared" ca="1" si="422"/>
        <v>1.1987656568642088E-2</v>
      </c>
      <c r="W1748" s="22">
        <f t="shared" ca="1" si="422"/>
        <v>1.2774967743570955E-3</v>
      </c>
      <c r="X1748" s="22">
        <f t="shared" ca="1" si="422"/>
        <v>2.9132180628534251E-4</v>
      </c>
      <c r="Y1748" s="22">
        <f t="shared" ca="1" si="422"/>
        <v>-4.6896138365240867E-4</v>
      </c>
      <c r="Z1748" s="22">
        <f t="shared" ca="1" si="422"/>
        <v>3.8403611552050429E-3</v>
      </c>
      <c r="AA1748" s="10">
        <f t="shared" ca="1" si="430"/>
        <v>0</v>
      </c>
      <c r="AB1748" s="10">
        <f t="shared" ca="1" si="431"/>
        <v>0</v>
      </c>
      <c r="AC1748" s="5">
        <f t="shared" ca="1" si="433"/>
        <v>0.50301306803694434</v>
      </c>
    </row>
    <row r="1749" spans="1:29" x14ac:dyDescent="0.2">
      <c r="A1749" s="8">
        <v>44587</v>
      </c>
      <c r="B1749" s="3">
        <v>110207</v>
      </c>
      <c r="C1749" s="3">
        <v>112695</v>
      </c>
      <c r="D1749" s="3">
        <v>110204</v>
      </c>
      <c r="E1749" s="3">
        <v>111573</v>
      </c>
      <c r="F1749" s="3">
        <v>111573</v>
      </c>
      <c r="G1749" s="5">
        <f t="shared" si="426"/>
        <v>-8.5146047878970066E-4</v>
      </c>
      <c r="H1749" s="24">
        <f t="shared" si="427"/>
        <v>0</v>
      </c>
      <c r="I1749" s="3">
        <f t="shared" si="421"/>
        <v>105781.73684210527</v>
      </c>
      <c r="J1749" s="10">
        <f t="shared" si="432"/>
        <v>1.5731257681278255E-2</v>
      </c>
      <c r="K1749" s="10">
        <f t="shared" si="419"/>
        <v>3.1725793016257275E-3</v>
      </c>
      <c r="L1749" s="10">
        <f t="shared" si="424"/>
        <v>1.0490039196370327E-3</v>
      </c>
      <c r="M1749" s="10">
        <f t="shared" si="423"/>
        <v>-5.2248013992175384E-4</v>
      </c>
      <c r="N1749" s="10">
        <f t="shared" si="420"/>
        <v>6.5695699439035637E-3</v>
      </c>
      <c r="O1749" s="22">
        <f t="shared" ca="1" si="425"/>
        <v>0.913330255741715</v>
      </c>
      <c r="P1749" s="22">
        <f t="shared" ca="1" si="425"/>
        <v>0.4564233308348693</v>
      </c>
      <c r="Q1749" s="22">
        <f t="shared" ca="1" si="425"/>
        <v>0.12079823770401808</v>
      </c>
      <c r="R1749" s="22">
        <f t="shared" ca="1" si="425"/>
        <v>0.1868533859264</v>
      </c>
      <c r="S1749" s="22">
        <f t="shared" ca="1" si="425"/>
        <v>0.99924982179284094</v>
      </c>
      <c r="T1749" s="22">
        <f t="shared" ca="1" si="428"/>
        <v>2.2409605050680789E-2</v>
      </c>
      <c r="U1749" s="25">
        <f t="shared" ca="1" si="429"/>
        <v>0.50560216681843351</v>
      </c>
      <c r="V1749" s="22">
        <f t="shared" ref="V1749:Z1812" ca="1" si="434">($H1749-$U1749)*J1749*$U1749*(1-$U1749)*$AF$3</f>
        <v>-9.9409493484817167E-3</v>
      </c>
      <c r="W1749" s="22">
        <f t="shared" ca="1" si="434"/>
        <v>-2.0048269998804175E-3</v>
      </c>
      <c r="X1749" s="22">
        <f t="shared" ca="1" si="434"/>
        <v>-6.6289009071925564E-4</v>
      </c>
      <c r="Y1749" s="22">
        <f t="shared" ca="1" si="434"/>
        <v>3.301674101194785E-4</v>
      </c>
      <c r="Z1749" s="22">
        <f t="shared" ca="1" si="434"/>
        <v>-4.1514647701293376E-3</v>
      </c>
      <c r="AA1749" s="10">
        <f t="shared" ca="1" si="430"/>
        <v>0</v>
      </c>
      <c r="AB1749" s="10">
        <f t="shared" ca="1" si="431"/>
        <v>0</v>
      </c>
      <c r="AC1749" s="5">
        <f t="shared" ca="1" si="433"/>
        <v>0.50301306803694434</v>
      </c>
    </row>
    <row r="1750" spans="1:29" x14ac:dyDescent="0.2">
      <c r="A1750" s="8">
        <v>44588</v>
      </c>
      <c r="B1750" s="3">
        <v>111303</v>
      </c>
      <c r="C1750" s="3">
        <v>113057</v>
      </c>
      <c r="D1750" s="3">
        <v>111303</v>
      </c>
      <c r="E1750" s="3">
        <v>112315</v>
      </c>
      <c r="F1750" s="3">
        <v>112315</v>
      </c>
      <c r="G1750" s="5">
        <f t="shared" si="426"/>
        <v>6.4995770823128574E-4</v>
      </c>
      <c r="H1750" s="24">
        <f t="shared" si="427"/>
        <v>1</v>
      </c>
      <c r="I1750" s="3">
        <f t="shared" si="421"/>
        <v>106176.10526315789</v>
      </c>
      <c r="J1750" s="10">
        <f t="shared" si="432"/>
        <v>6.6503544764413558E-3</v>
      </c>
      <c r="K1750" s="10">
        <f t="shared" si="419"/>
        <v>3.8660407239525241E-3</v>
      </c>
      <c r="L1750" s="10">
        <f t="shared" si="424"/>
        <v>1.5213894424565512E-3</v>
      </c>
      <c r="M1750" s="10">
        <f t="shared" si="423"/>
        <v>-5.0775255259161048E-4</v>
      </c>
      <c r="N1750" s="10">
        <f t="shared" si="420"/>
        <v>5.8832168902227307E-3</v>
      </c>
      <c r="O1750" s="22">
        <f t="shared" ca="1" si="425"/>
        <v>0.913330255741715</v>
      </c>
      <c r="P1750" s="22">
        <f t="shared" ca="1" si="425"/>
        <v>0.4564233308348693</v>
      </c>
      <c r="Q1750" s="22">
        <f t="shared" ca="1" si="425"/>
        <v>0.12079823770401808</v>
      </c>
      <c r="R1750" s="22">
        <f t="shared" ca="1" si="425"/>
        <v>0.1868533859264</v>
      </c>
      <c r="S1750" s="22">
        <f t="shared" ca="1" si="425"/>
        <v>0.99924982179284094</v>
      </c>
      <c r="T1750" s="22">
        <f t="shared" ca="1" si="428"/>
        <v>1.3806230448080332E-2</v>
      </c>
      <c r="U1750" s="25">
        <f t="shared" ca="1" si="429"/>
        <v>0.50345150278737372</v>
      </c>
      <c r="V1750" s="22">
        <f t="shared" ca="1" si="434"/>
        <v>4.1275827066880539E-3</v>
      </c>
      <c r="W1750" s="22">
        <f t="shared" ca="1" si="434"/>
        <v>2.3994815452419468E-3</v>
      </c>
      <c r="X1750" s="22">
        <f t="shared" ca="1" si="434"/>
        <v>9.4425955414360473E-4</v>
      </c>
      <c r="Y1750" s="22">
        <f t="shared" ca="1" si="434"/>
        <v>-3.1513969109137145E-4</v>
      </c>
      <c r="Z1750" s="22">
        <f t="shared" ca="1" si="434"/>
        <v>3.651454126513365E-3</v>
      </c>
      <c r="AA1750" s="10">
        <f t="shared" ca="1" si="430"/>
        <v>0</v>
      </c>
      <c r="AB1750" s="10">
        <f t="shared" ca="1" si="431"/>
        <v>0</v>
      </c>
      <c r="AC1750" s="5">
        <f t="shared" ca="1" si="433"/>
        <v>0.50301306803694434</v>
      </c>
    </row>
    <row r="1751" spans="1:29" x14ac:dyDescent="0.2">
      <c r="A1751" s="8">
        <v>44589</v>
      </c>
      <c r="B1751" s="3">
        <v>112611</v>
      </c>
      <c r="C1751" s="3">
        <v>112969</v>
      </c>
      <c r="D1751" s="3">
        <v>111407</v>
      </c>
      <c r="E1751" s="3">
        <v>111478</v>
      </c>
      <c r="F1751" s="3">
        <v>111478</v>
      </c>
      <c r="G1751" s="5">
        <f t="shared" si="426"/>
        <v>1.4971563896015283E-2</v>
      </c>
      <c r="H1751" s="24">
        <f t="shared" si="427"/>
        <v>1</v>
      </c>
      <c r="I1751" s="3">
        <f t="shared" si="421"/>
        <v>106573.78947368421</v>
      </c>
      <c r="J1751" s="10">
        <f t="shared" si="432"/>
        <v>-7.4522548190357751E-3</v>
      </c>
      <c r="K1751" s="10">
        <f t="shared" ref="K1751:K1814" si="435">AVERAGE(J1732:J1751)</f>
        <v>3.1500312853723288E-3</v>
      </c>
      <c r="L1751" s="10">
        <f t="shared" si="424"/>
        <v>1.6714602032350957E-3</v>
      </c>
      <c r="M1751" s="10">
        <f t="shared" si="423"/>
        <v>-3.5454552860199605E-4</v>
      </c>
      <c r="N1751" s="10">
        <f t="shared" ref="N1751:N1814" si="436">AVERAGE(J1747:J1751)</f>
        <v>4.6860694405583157E-3</v>
      </c>
      <c r="O1751" s="22">
        <f t="shared" ca="1" si="425"/>
        <v>0.913330255741715</v>
      </c>
      <c r="P1751" s="22">
        <f t="shared" ca="1" si="425"/>
        <v>0.4564233308348693</v>
      </c>
      <c r="Q1751" s="22">
        <f t="shared" ca="1" si="425"/>
        <v>0.12079823770401808</v>
      </c>
      <c r="R1751" s="22">
        <f t="shared" ca="1" si="425"/>
        <v>0.1868533859264</v>
      </c>
      <c r="S1751" s="22">
        <f t="shared" ca="1" si="425"/>
        <v>0.99924982179284094</v>
      </c>
      <c r="T1751" s="22">
        <f t="shared" ca="1" si="428"/>
        <v>-5.5040656037306374E-4</v>
      </c>
      <c r="U1751" s="25">
        <f t="shared" ca="1" si="429"/>
        <v>0.49986239836338053</v>
      </c>
      <c r="V1751" s="22">
        <f t="shared" ca="1" si="434"/>
        <v>-4.6589407121183837E-3</v>
      </c>
      <c r="W1751" s="22">
        <f t="shared" ca="1" si="434"/>
        <v>1.9693112160336199E-3</v>
      </c>
      <c r="X1751" s="22">
        <f t="shared" ca="1" si="434"/>
        <v>1.0449500424550998E-3</v>
      </c>
      <c r="Y1751" s="22">
        <f t="shared" ca="1" si="434"/>
        <v>-2.2165192114526953E-4</v>
      </c>
      <c r="Z1751" s="22">
        <f t="shared" ca="1" si="434"/>
        <v>2.9295991920007566E-3</v>
      </c>
      <c r="AA1751" s="10">
        <f t="shared" ca="1" si="430"/>
        <v>0</v>
      </c>
      <c r="AB1751" s="10">
        <f t="shared" ca="1" si="431"/>
        <v>0</v>
      </c>
      <c r="AC1751" s="5">
        <f t="shared" ca="1" si="433"/>
        <v>0.50301306803694434</v>
      </c>
    </row>
    <row r="1752" spans="1:29" x14ac:dyDescent="0.2">
      <c r="A1752" s="8">
        <v>44592</v>
      </c>
      <c r="B1752" s="3">
        <v>111910</v>
      </c>
      <c r="C1752" s="3">
        <v>112495</v>
      </c>
      <c r="D1752" s="3">
        <v>111195</v>
      </c>
      <c r="E1752" s="3">
        <v>112388</v>
      </c>
      <c r="F1752" s="3">
        <v>112388</v>
      </c>
      <c r="G1752" s="5">
        <f t="shared" si="426"/>
        <v>-2.0197885895291146E-3</v>
      </c>
      <c r="H1752" s="24">
        <f t="shared" si="427"/>
        <v>0</v>
      </c>
      <c r="I1752" s="3">
        <f t="shared" si="421"/>
        <v>107040.84210526316</v>
      </c>
      <c r="J1752" s="10">
        <f t="shared" si="432"/>
        <v>8.1630456233516835E-3</v>
      </c>
      <c r="K1752" s="10">
        <f t="shared" si="435"/>
        <v>3.987482759457428E-3</v>
      </c>
      <c r="L1752" s="10">
        <f t="shared" si="424"/>
        <v>1.9165123634557846E-3</v>
      </c>
      <c r="M1752" s="10">
        <f t="shared" si="423"/>
        <v>-2.948559861732558E-4</v>
      </c>
      <c r="N1752" s="10">
        <f t="shared" si="436"/>
        <v>8.5033272773874062E-3</v>
      </c>
      <c r="O1752" s="22">
        <f t="shared" ca="1" si="425"/>
        <v>0.913330255741715</v>
      </c>
      <c r="P1752" s="22">
        <f t="shared" ca="1" si="425"/>
        <v>0.4564233308348693</v>
      </c>
      <c r="Q1752" s="22">
        <f t="shared" ca="1" si="425"/>
        <v>0.12079823770401808</v>
      </c>
      <c r="R1752" s="22">
        <f t="shared" ca="1" si="425"/>
        <v>0.1868533859264</v>
      </c>
      <c r="S1752" s="22">
        <f t="shared" ca="1" si="425"/>
        <v>0.99924982179284094</v>
      </c>
      <c r="T1752" s="22">
        <f t="shared" ca="1" si="428"/>
        <v>1.7948901452767105E-2</v>
      </c>
      <c r="U1752" s="25">
        <f t="shared" ca="1" si="429"/>
        <v>0.5044871048988836</v>
      </c>
      <c r="V1752" s="22">
        <f t="shared" ca="1" si="434"/>
        <v>-5.147274490543358E-3</v>
      </c>
      <c r="W1752" s="22">
        <f t="shared" ca="1" si="434"/>
        <v>-2.5143395291731055E-3</v>
      </c>
      <c r="X1752" s="22">
        <f t="shared" ca="1" si="434"/>
        <v>-1.2084723832740877E-3</v>
      </c>
      <c r="Y1752" s="22">
        <f t="shared" ca="1" si="434"/>
        <v>1.8592382868374156E-4</v>
      </c>
      <c r="Z1752" s="22">
        <f t="shared" ca="1" si="434"/>
        <v>-5.3618418417789642E-3</v>
      </c>
      <c r="AA1752" s="10">
        <f t="shared" ca="1" si="430"/>
        <v>0</v>
      </c>
      <c r="AB1752" s="10">
        <f t="shared" ca="1" si="431"/>
        <v>0</v>
      </c>
      <c r="AC1752" s="5">
        <f t="shared" ca="1" si="433"/>
        <v>0.50301306803694434</v>
      </c>
    </row>
    <row r="1753" spans="1:29" x14ac:dyDescent="0.2">
      <c r="A1753" s="8">
        <v>44593</v>
      </c>
      <c r="B1753" s="3">
        <v>112143</v>
      </c>
      <c r="C1753" s="3">
        <v>113302</v>
      </c>
      <c r="D1753" s="3">
        <v>112135</v>
      </c>
      <c r="E1753" s="3">
        <v>113147</v>
      </c>
      <c r="F1753" s="3">
        <v>113147</v>
      </c>
      <c r="G1753" s="5">
        <f t="shared" si="426"/>
        <v>-1.2824025382908943E-2</v>
      </c>
      <c r="H1753" s="24">
        <f t="shared" si="427"/>
        <v>0</v>
      </c>
      <c r="I1753" s="3">
        <f t="shared" si="421"/>
        <v>107679.84210526316</v>
      </c>
      <c r="J1753" s="10">
        <f t="shared" si="432"/>
        <v>6.7533900416414383E-3</v>
      </c>
      <c r="K1753" s="10">
        <f t="shared" si="435"/>
        <v>4.5214533334973165E-3</v>
      </c>
      <c r="L1753" s="10">
        <f t="shared" si="424"/>
        <v>1.9518961878538254E-3</v>
      </c>
      <c r="M1753" s="10">
        <f t="shared" si="423"/>
        <v>-3.073679239718874E-4</v>
      </c>
      <c r="N1753" s="10">
        <f t="shared" si="436"/>
        <v>5.9691586007353916E-3</v>
      </c>
      <c r="O1753" s="22">
        <f t="shared" ca="1" si="425"/>
        <v>0.913330255741715</v>
      </c>
      <c r="P1753" s="22">
        <f t="shared" ca="1" si="425"/>
        <v>0.4564233308348693</v>
      </c>
      <c r="Q1753" s="22">
        <f t="shared" ca="1" si="425"/>
        <v>0.12079823770401808</v>
      </c>
      <c r="R1753" s="22">
        <f t="shared" ca="1" si="425"/>
        <v>0.1868533859264</v>
      </c>
      <c r="S1753" s="22">
        <f t="shared" ca="1" si="425"/>
        <v>0.99924982179284094</v>
      </c>
      <c r="T1753" s="22">
        <f t="shared" ca="1" si="428"/>
        <v>1.4374805794937856E-2</v>
      </c>
      <c r="U1753" s="25">
        <f t="shared" ca="1" si="429"/>
        <v>0.50359363956795911</v>
      </c>
      <c r="V1753" s="22">
        <f t="shared" ca="1" si="434"/>
        <v>-4.250985733680295E-3</v>
      </c>
      <c r="W1753" s="22">
        <f t="shared" ca="1" si="434"/>
        <v>-2.8460718983627153E-3</v>
      </c>
      <c r="X1753" s="22">
        <f t="shared" ca="1" si="434"/>
        <v>-1.2286396605303768E-3</v>
      </c>
      <c r="Y1753" s="22">
        <f t="shared" ca="1" si="434"/>
        <v>1.9347566951395044E-4</v>
      </c>
      <c r="Z1753" s="22">
        <f t="shared" ca="1" si="434"/>
        <v>-3.7573437780640513E-3</v>
      </c>
      <c r="AA1753" s="10">
        <f t="shared" ca="1" si="430"/>
        <v>0</v>
      </c>
      <c r="AB1753" s="10">
        <f t="shared" ca="1" si="431"/>
        <v>0</v>
      </c>
      <c r="AC1753" s="5">
        <f t="shared" ca="1" si="433"/>
        <v>0.50301306803694434</v>
      </c>
    </row>
    <row r="1754" spans="1:29" x14ac:dyDescent="0.2">
      <c r="A1754" s="8">
        <v>44594</v>
      </c>
      <c r="B1754" s="3">
        <v>113228</v>
      </c>
      <c r="C1754" s="3">
        <v>113666</v>
      </c>
      <c r="D1754" s="3">
        <v>111645</v>
      </c>
      <c r="E1754" s="3">
        <v>112161</v>
      </c>
      <c r="F1754" s="3">
        <v>112161</v>
      </c>
      <c r="G1754" s="5">
        <f t="shared" si="426"/>
        <v>7.4892342258014999E-4</v>
      </c>
      <c r="H1754" s="24">
        <f t="shared" si="427"/>
        <v>1</v>
      </c>
      <c r="I1754" s="3">
        <f t="shared" si="421"/>
        <v>108237.73684210527</v>
      </c>
      <c r="J1754" s="10">
        <f t="shared" si="432"/>
        <v>-8.7143273794267895E-3</v>
      </c>
      <c r="K1754" s="10">
        <f t="shared" si="435"/>
        <v>5.297167302451283E-3</v>
      </c>
      <c r="L1754" s="10">
        <f t="shared" si="424"/>
        <v>1.9548309728221881E-3</v>
      </c>
      <c r="M1754" s="10">
        <f t="shared" si="423"/>
        <v>-1.6464383082056555E-5</v>
      </c>
      <c r="N1754" s="10">
        <f t="shared" si="436"/>
        <v>1.0800415885943826E-3</v>
      </c>
      <c r="O1754" s="22">
        <f t="shared" ca="1" si="425"/>
        <v>0.913330255741715</v>
      </c>
      <c r="P1754" s="22">
        <f t="shared" ca="1" si="425"/>
        <v>0.4564233308348693</v>
      </c>
      <c r="Q1754" s="22">
        <f t="shared" ca="1" si="425"/>
        <v>0.12079823770401808</v>
      </c>
      <c r="R1754" s="22">
        <f t="shared" ca="1" si="425"/>
        <v>0.1868533859264</v>
      </c>
      <c r="S1754" s="22">
        <f t="shared" ca="1" si="425"/>
        <v>0.99924982179284094</v>
      </c>
      <c r="T1754" s="22">
        <f t="shared" ca="1" si="428"/>
        <v>-4.2290130341626504E-3</v>
      </c>
      <c r="U1754" s="25">
        <f t="shared" ca="1" si="429"/>
        <v>0.4989427483171649</v>
      </c>
      <c r="V1754" s="22">
        <f t="shared" ca="1" si="434"/>
        <v>-5.4579467554816095E-3</v>
      </c>
      <c r="W1754" s="22">
        <f t="shared" ca="1" si="434"/>
        <v>3.3177152788536847E-3</v>
      </c>
      <c r="X1754" s="22">
        <f t="shared" ca="1" si="434"/>
        <v>1.2243473191997096E-3</v>
      </c>
      <c r="Y1754" s="22">
        <f t="shared" ca="1" si="434"/>
        <v>-1.0311952065958277E-5</v>
      </c>
      <c r="Z1754" s="22">
        <f t="shared" ca="1" si="434"/>
        <v>6.7645031309825087E-4</v>
      </c>
      <c r="AA1754" s="10">
        <f t="shared" ca="1" si="430"/>
        <v>0</v>
      </c>
      <c r="AB1754" s="10">
        <f t="shared" ca="1" si="431"/>
        <v>0</v>
      </c>
      <c r="AC1754" s="5">
        <f t="shared" ca="1" si="433"/>
        <v>0.50301306803694434</v>
      </c>
    </row>
    <row r="1755" spans="1:29" x14ac:dyDescent="0.2">
      <c r="A1755" s="8">
        <v>44595</v>
      </c>
      <c r="B1755" s="3">
        <v>111897</v>
      </c>
      <c r="C1755" s="3">
        <v>112502</v>
      </c>
      <c r="D1755" s="3">
        <v>111225</v>
      </c>
      <c r="E1755" s="3">
        <v>111696</v>
      </c>
      <c r="F1755" s="3">
        <v>111696</v>
      </c>
      <c r="G1755" s="5">
        <f t="shared" si="426"/>
        <v>2.6858616244092026E-3</v>
      </c>
      <c r="H1755" s="24">
        <f t="shared" si="427"/>
        <v>1</v>
      </c>
      <c r="I1755" s="3">
        <f t="shared" si="421"/>
        <v>108710.21052631579</v>
      </c>
      <c r="J1755" s="10">
        <f t="shared" si="432"/>
        <v>-4.1458260892823784E-3</v>
      </c>
      <c r="K1755" s="10">
        <f t="shared" si="435"/>
        <v>4.8151398436992957E-3</v>
      </c>
      <c r="L1755" s="10">
        <f t="shared" si="424"/>
        <v>1.5701185598475686E-3</v>
      </c>
      <c r="M1755" s="10">
        <f t="shared" si="423"/>
        <v>-2.2968425860459552E-4</v>
      </c>
      <c r="N1755" s="10">
        <f t="shared" si="436"/>
        <v>-1.0791945245503642E-3</v>
      </c>
      <c r="O1755" s="22">
        <f t="shared" ca="1" si="425"/>
        <v>0.913330255741715</v>
      </c>
      <c r="P1755" s="22">
        <f t="shared" ca="1" si="425"/>
        <v>0.4564233308348693</v>
      </c>
      <c r="Q1755" s="22">
        <f t="shared" ca="1" si="425"/>
        <v>0.12079823770401808</v>
      </c>
      <c r="R1755" s="22">
        <f t="shared" ca="1" si="425"/>
        <v>0.1868533859264</v>
      </c>
      <c r="S1755" s="22">
        <f t="shared" ca="1" si="425"/>
        <v>0.99924982179284094</v>
      </c>
      <c r="T1755" s="22">
        <f t="shared" ca="1" si="428"/>
        <v>-2.5204008992230917E-3</v>
      </c>
      <c r="U1755" s="25">
        <f t="shared" ca="1" si="429"/>
        <v>0.49936990010874921</v>
      </c>
      <c r="V1755" s="22">
        <f t="shared" ca="1" si="434"/>
        <v>-2.5944025413252095E-3</v>
      </c>
      <c r="W1755" s="22">
        <f t="shared" ca="1" si="434"/>
        <v>3.0132501408162296E-3</v>
      </c>
      <c r="X1755" s="22">
        <f t="shared" ca="1" si="434"/>
        <v>9.8255920391381295E-4</v>
      </c>
      <c r="Y1755" s="22">
        <f t="shared" ca="1" si="434"/>
        <v>-1.4373333839705403E-4</v>
      </c>
      <c r="Z1755" s="22">
        <f t="shared" ca="1" si="434"/>
        <v>-6.7534550576441542E-4</v>
      </c>
      <c r="AA1755" s="10">
        <f t="shared" ca="1" si="430"/>
        <v>0</v>
      </c>
      <c r="AB1755" s="10">
        <f t="shared" ca="1" si="431"/>
        <v>0</v>
      </c>
      <c r="AC1755" s="5">
        <f t="shared" ca="1" si="433"/>
        <v>0.50301306803694434</v>
      </c>
    </row>
    <row r="1756" spans="1:29" x14ac:dyDescent="0.2">
      <c r="A1756" s="8">
        <v>44596</v>
      </c>
      <c r="B1756" s="3">
        <v>111696</v>
      </c>
      <c r="C1756" s="3">
        <v>112415</v>
      </c>
      <c r="D1756" s="3">
        <v>110321</v>
      </c>
      <c r="E1756" s="3">
        <v>112245</v>
      </c>
      <c r="F1756" s="3">
        <v>112245</v>
      </c>
      <c r="G1756" s="5">
        <f t="shared" si="426"/>
        <v>-9.7999910909196686E-5</v>
      </c>
      <c r="H1756" s="24">
        <f t="shared" si="427"/>
        <v>0</v>
      </c>
      <c r="I1756" s="3">
        <f t="shared" ref="I1756:I1819" si="437">AVERAGE(F1738:F1756)</f>
        <v>109252.31578947368</v>
      </c>
      <c r="J1756" s="10">
        <f t="shared" si="432"/>
        <v>4.9151267726685877E-3</v>
      </c>
      <c r="K1756" s="10">
        <f t="shared" si="435"/>
        <v>4.4907954546912045E-3</v>
      </c>
      <c r="L1756" s="10">
        <f t="shared" si="424"/>
        <v>1.5042352237749389E-3</v>
      </c>
      <c r="M1756" s="10">
        <f t="shared" si="423"/>
        <v>-8.734725219672668E-5</v>
      </c>
      <c r="N1756" s="10">
        <f t="shared" si="436"/>
        <v>1.3942817937905084E-3</v>
      </c>
      <c r="O1756" s="22">
        <f t="shared" ca="1" si="425"/>
        <v>0.913330255741715</v>
      </c>
      <c r="P1756" s="22">
        <f t="shared" ca="1" si="425"/>
        <v>0.4564233308348693</v>
      </c>
      <c r="Q1756" s="22">
        <f t="shared" ca="1" si="425"/>
        <v>0.12079823770401808</v>
      </c>
      <c r="R1756" s="22">
        <f t="shared" ca="1" si="425"/>
        <v>0.1868533859264</v>
      </c>
      <c r="S1756" s="22">
        <f t="shared" ca="1" si="425"/>
        <v>0.99924982179284094</v>
      </c>
      <c r="T1756" s="22">
        <f t="shared" ca="1" si="428"/>
        <v>8.0974614800867675E-3</v>
      </c>
      <c r="U1756" s="25">
        <f t="shared" ca="1" si="429"/>
        <v>0.50202435430881298</v>
      </c>
      <c r="V1756" s="22">
        <f t="shared" ca="1" si="434"/>
        <v>-3.0843411210172964E-3</v>
      </c>
      <c r="W1756" s="22">
        <f t="shared" ca="1" si="434"/>
        <v>-2.8180646660027849E-3</v>
      </c>
      <c r="X1756" s="22">
        <f t="shared" ca="1" si="434"/>
        <v>-9.4393792285701677E-4</v>
      </c>
      <c r="Y1756" s="22">
        <f t="shared" ca="1" si="434"/>
        <v>5.4812161357938163E-5</v>
      </c>
      <c r="Z1756" s="22">
        <f t="shared" ca="1" si="434"/>
        <v>-8.7493992927856266E-4</v>
      </c>
      <c r="AA1756" s="10">
        <f t="shared" ca="1" si="430"/>
        <v>-1.0979999109091967E-3</v>
      </c>
      <c r="AB1756" s="10">
        <f t="shared" ca="1" si="431"/>
        <v>0</v>
      </c>
      <c r="AC1756" s="5">
        <f t="shared" ca="1" si="433"/>
        <v>0.50191506812603515</v>
      </c>
    </row>
    <row r="1757" spans="1:29" x14ac:dyDescent="0.2">
      <c r="A1757" s="8">
        <v>44599</v>
      </c>
      <c r="B1757" s="3">
        <v>112247</v>
      </c>
      <c r="C1757" s="3">
        <v>112517</v>
      </c>
      <c r="D1757" s="3">
        <v>111490</v>
      </c>
      <c r="E1757" s="3">
        <v>111996</v>
      </c>
      <c r="F1757" s="3">
        <v>111996</v>
      </c>
      <c r="G1757" s="5">
        <f t="shared" si="426"/>
        <v>4.1519339976427982E-3</v>
      </c>
      <c r="H1757" s="24">
        <f t="shared" si="427"/>
        <v>1</v>
      </c>
      <c r="I1757" s="3">
        <f t="shared" si="437"/>
        <v>109684.78947368421</v>
      </c>
      <c r="J1757" s="10">
        <f t="shared" si="432"/>
        <v>-2.2183616196712608E-3</v>
      </c>
      <c r="K1757" s="10">
        <f t="shared" si="435"/>
        <v>4.75663337795223E-3</v>
      </c>
      <c r="L1757" s="10">
        <f t="shared" si="424"/>
        <v>1.2116715775039478E-3</v>
      </c>
      <c r="M1757" s="10">
        <f t="shared" si="423"/>
        <v>-2.9485540508209727E-4</v>
      </c>
      <c r="N1757" s="10">
        <f t="shared" si="436"/>
        <v>-6.8199965481408054E-4</v>
      </c>
      <c r="O1757" s="22">
        <f t="shared" ca="1" si="425"/>
        <v>0.913330255741715</v>
      </c>
      <c r="P1757" s="22">
        <f t="shared" ca="1" si="425"/>
        <v>0.4564233308348693</v>
      </c>
      <c r="Q1757" s="22">
        <f t="shared" ca="1" si="425"/>
        <v>0.12079823770401808</v>
      </c>
      <c r="R1757" s="22">
        <f t="shared" ca="1" si="425"/>
        <v>0.1868533859264</v>
      </c>
      <c r="S1757" s="22">
        <f t="shared" ca="1" si="425"/>
        <v>0.99924982179284094</v>
      </c>
      <c r="T1757" s="22">
        <f t="shared" ca="1" si="428"/>
        <v>-4.4527330859219991E-4</v>
      </c>
      <c r="U1757" s="25">
        <f t="shared" ca="1" si="429"/>
        <v>0.49988868167469114</v>
      </c>
      <c r="V1757" s="22">
        <f t="shared" ca="1" si="434"/>
        <v>-1.3867846239312117E-3</v>
      </c>
      <c r="W1757" s="22">
        <f t="shared" ca="1" si="434"/>
        <v>2.9735575894067516E-3</v>
      </c>
      <c r="X1757" s="22">
        <f t="shared" ca="1" si="434"/>
        <v>7.5746329995826298E-4</v>
      </c>
      <c r="Y1757" s="22">
        <f t="shared" ca="1" si="434"/>
        <v>-1.8432564755220405E-4</v>
      </c>
      <c r="Z1757" s="22">
        <f t="shared" ca="1" si="434"/>
        <v>-4.2634466195043402E-4</v>
      </c>
      <c r="AA1757" s="10">
        <f t="shared" ca="1" si="430"/>
        <v>0</v>
      </c>
      <c r="AB1757" s="10">
        <f t="shared" ca="1" si="431"/>
        <v>0</v>
      </c>
      <c r="AC1757" s="5">
        <f t="shared" ca="1" si="433"/>
        <v>0.50191506812603515</v>
      </c>
    </row>
    <row r="1758" spans="1:29" x14ac:dyDescent="0.2">
      <c r="A1758" s="8">
        <v>44600</v>
      </c>
      <c r="B1758" s="3">
        <v>111995</v>
      </c>
      <c r="C1758" s="3">
        <v>112251</v>
      </c>
      <c r="D1758" s="3">
        <v>110943</v>
      </c>
      <c r="E1758" s="3">
        <v>112234</v>
      </c>
      <c r="F1758" s="3">
        <v>112234</v>
      </c>
      <c r="G1758" s="5">
        <f t="shared" si="426"/>
        <v>1.0023700482919562E-2</v>
      </c>
      <c r="H1758" s="24">
        <f t="shared" si="427"/>
        <v>1</v>
      </c>
      <c r="I1758" s="3">
        <f t="shared" si="437"/>
        <v>110029.42105263157</v>
      </c>
      <c r="J1758" s="10">
        <f t="shared" si="432"/>
        <v>2.1250758955677629E-3</v>
      </c>
      <c r="K1758" s="10">
        <f t="shared" si="435"/>
        <v>3.9633825378784958E-3</v>
      </c>
      <c r="L1758" s="10">
        <f t="shared" si="424"/>
        <v>1.9321744374307826E-3</v>
      </c>
      <c r="M1758" s="10">
        <f t="shared" si="423"/>
        <v>-2.5444722885553553E-4</v>
      </c>
      <c r="N1758" s="10">
        <f t="shared" si="436"/>
        <v>-1.6076624840288157E-3</v>
      </c>
      <c r="O1758" s="22">
        <f t="shared" ca="1" si="425"/>
        <v>0.913330255741715</v>
      </c>
      <c r="P1758" s="22">
        <f t="shared" ca="1" si="425"/>
        <v>0.4564233308348693</v>
      </c>
      <c r="Q1758" s="22">
        <f t="shared" ca="1" si="425"/>
        <v>0.12079823770401808</v>
      </c>
      <c r="R1758" s="22">
        <f t="shared" ca="1" si="425"/>
        <v>0.1868533859264</v>
      </c>
      <c r="S1758" s="22">
        <f t="shared" ca="1" si="425"/>
        <v>0.99924982179284094</v>
      </c>
      <c r="T1758" s="22">
        <f t="shared" ca="1" si="428"/>
        <v>2.3292788605390343E-3</v>
      </c>
      <c r="U1758" s="25">
        <f t="shared" ca="1" si="429"/>
        <v>0.50058231945185161</v>
      </c>
      <c r="V1758" s="22">
        <f t="shared" ca="1" si="434"/>
        <v>1.3266237940281075E-3</v>
      </c>
      <c r="W1758" s="22">
        <f t="shared" ca="1" si="434"/>
        <v>2.4742257867361229E-3</v>
      </c>
      <c r="X1758" s="22">
        <f t="shared" ca="1" si="434"/>
        <v>1.2062009588715008E-3</v>
      </c>
      <c r="Y1758" s="22">
        <f t="shared" ca="1" si="434"/>
        <v>-1.5884409061732967E-4</v>
      </c>
      <c r="Z1758" s="22">
        <f t="shared" ca="1" si="434"/>
        <v>-1.0036174748051256E-3</v>
      </c>
      <c r="AA1758" s="10">
        <f t="shared" ca="1" si="430"/>
        <v>0</v>
      </c>
      <c r="AB1758" s="10">
        <f t="shared" ca="1" si="431"/>
        <v>0</v>
      </c>
      <c r="AC1758" s="5">
        <f t="shared" ca="1" si="433"/>
        <v>0.50191506812603515</v>
      </c>
    </row>
    <row r="1759" spans="1:29" x14ac:dyDescent="0.2">
      <c r="A1759" s="8">
        <v>44601</v>
      </c>
      <c r="B1759" s="3">
        <v>112233</v>
      </c>
      <c r="C1759" s="3">
        <v>113163</v>
      </c>
      <c r="D1759" s="3">
        <v>111710</v>
      </c>
      <c r="E1759" s="3">
        <v>112461</v>
      </c>
      <c r="F1759" s="3">
        <v>112461</v>
      </c>
      <c r="G1759" s="5">
        <f t="shared" si="426"/>
        <v>9.8789802687153649E-3</v>
      </c>
      <c r="H1759" s="24">
        <f t="shared" si="427"/>
        <v>1</v>
      </c>
      <c r="I1759" s="3">
        <f t="shared" si="437"/>
        <v>110394.21052631579</v>
      </c>
      <c r="J1759" s="10">
        <f t="shared" si="432"/>
        <v>2.0225600085534978E-3</v>
      </c>
      <c r="K1759" s="10">
        <f t="shared" si="435"/>
        <v>3.145731209154806E-3</v>
      </c>
      <c r="L1759" s="10">
        <f t="shared" si="424"/>
        <v>1.8571928625196786E-3</v>
      </c>
      <c r="M1759" s="10">
        <f t="shared" si="423"/>
        <v>-1.3799246909673157E-4</v>
      </c>
      <c r="N1759" s="10">
        <f t="shared" si="436"/>
        <v>5.3971499356724188E-4</v>
      </c>
      <c r="O1759" s="22">
        <f t="shared" ca="1" si="425"/>
        <v>0.913330255741715</v>
      </c>
      <c r="P1759" s="22">
        <f t="shared" ca="1" si="425"/>
        <v>0.4564233308348693</v>
      </c>
      <c r="Q1759" s="22">
        <f t="shared" ca="1" si="425"/>
        <v>0.12079823770401808</v>
      </c>
      <c r="R1759" s="22">
        <f t="shared" ca="1" si="425"/>
        <v>0.1868533859264</v>
      </c>
      <c r="S1759" s="22">
        <f t="shared" ca="1" si="425"/>
        <v>0.99924982179284094</v>
      </c>
      <c r="T1759" s="22">
        <f t="shared" ca="1" si="428"/>
        <v>4.0209217421855493E-3</v>
      </c>
      <c r="U1759" s="25">
        <f t="shared" ca="1" si="429"/>
        <v>0.50100522908118383</v>
      </c>
      <c r="V1759" s="22">
        <f t="shared" ca="1" si="434"/>
        <v>1.2615534860254802E-3</v>
      </c>
      <c r="W1759" s="22">
        <f t="shared" ca="1" si="434"/>
        <v>1.9621213492926753E-3</v>
      </c>
      <c r="X1759" s="22">
        <f t="shared" ca="1" si="434"/>
        <v>1.1584072264975611E-3</v>
      </c>
      <c r="Y1759" s="22">
        <f t="shared" ca="1" si="434"/>
        <v>-8.6071552734174616E-5</v>
      </c>
      <c r="Z1759" s="22">
        <f t="shared" ca="1" si="434"/>
        <v>3.3664233877635474E-4</v>
      </c>
      <c r="AA1759" s="10">
        <f t="shared" ca="1" si="430"/>
        <v>8.8789802687153641E-3</v>
      </c>
      <c r="AB1759" s="10">
        <f t="shared" ca="1" si="431"/>
        <v>0</v>
      </c>
      <c r="AC1759" s="5">
        <f t="shared" ca="1" si="433"/>
        <v>0.51079404839475051</v>
      </c>
    </row>
    <row r="1760" spans="1:29" x14ac:dyDescent="0.2">
      <c r="A1760" s="8">
        <v>44602</v>
      </c>
      <c r="B1760" s="3">
        <v>112462</v>
      </c>
      <c r="C1760" s="3">
        <v>113812</v>
      </c>
      <c r="D1760" s="3">
        <v>112163</v>
      </c>
      <c r="E1760" s="3">
        <v>113359</v>
      </c>
      <c r="F1760" s="3">
        <v>113359</v>
      </c>
      <c r="G1760" s="5">
        <f t="shared" si="426"/>
        <v>3.9520461542532637E-3</v>
      </c>
      <c r="H1760" s="24">
        <f t="shared" si="427"/>
        <v>1</v>
      </c>
      <c r="I1760" s="3">
        <f t="shared" si="437"/>
        <v>110732.68421052632</v>
      </c>
      <c r="J1760" s="10">
        <f t="shared" si="432"/>
        <v>7.9849903522108967E-3</v>
      </c>
      <c r="K1760" s="10">
        <f t="shared" si="435"/>
        <v>3.618784257980462E-3</v>
      </c>
      <c r="L1760" s="10">
        <f t="shared" si="424"/>
        <v>2.19177157710567E-3</v>
      </c>
      <c r="M1760" s="10">
        <f t="shared" si="423"/>
        <v>5.2144842193295735E-5</v>
      </c>
      <c r="N1760" s="10">
        <f t="shared" si="436"/>
        <v>2.9658782818658969E-3</v>
      </c>
      <c r="O1760" s="22">
        <f t="shared" ca="1" si="425"/>
        <v>0.913330255741715</v>
      </c>
      <c r="P1760" s="22">
        <f t="shared" ca="1" si="425"/>
        <v>0.4564233308348693</v>
      </c>
      <c r="Q1760" s="22">
        <f t="shared" ca="1" si="425"/>
        <v>0.12079823770401808</v>
      </c>
      <c r="R1760" s="22">
        <f t="shared" ca="1" si="425"/>
        <v>0.1868533859264</v>
      </c>
      <c r="S1760" s="22">
        <f t="shared" ca="1" si="425"/>
        <v>0.99924982179284094</v>
      </c>
      <c r="T1760" s="22">
        <f t="shared" ca="1" si="428"/>
        <v>1.2182789773980431E-2</v>
      </c>
      <c r="U1760" s="25">
        <f t="shared" ca="1" si="429"/>
        <v>0.50304565977375992</v>
      </c>
      <c r="V1760" s="22">
        <f t="shared" ca="1" si="434"/>
        <v>4.9600354703976937E-3</v>
      </c>
      <c r="W1760" s="22">
        <f t="shared" ca="1" si="434"/>
        <v>2.2478797703656666E-3</v>
      </c>
      <c r="X1760" s="22">
        <f t="shared" ca="1" si="434"/>
        <v>1.361462479719035E-3</v>
      </c>
      <c r="Y1760" s="22">
        <f t="shared" ca="1" si="434"/>
        <v>3.2390805181802681E-5</v>
      </c>
      <c r="Z1760" s="22">
        <f t="shared" ca="1" si="434"/>
        <v>1.8423142458605295E-3</v>
      </c>
      <c r="AA1760" s="10">
        <f t="shared" ca="1" si="430"/>
        <v>0</v>
      </c>
      <c r="AB1760" s="10">
        <f t="shared" ca="1" si="431"/>
        <v>0</v>
      </c>
      <c r="AC1760" s="5">
        <f t="shared" ca="1" si="433"/>
        <v>0.51079404839475051</v>
      </c>
    </row>
    <row r="1761" spans="1:29" x14ac:dyDescent="0.2">
      <c r="A1761" s="8">
        <v>44603</v>
      </c>
      <c r="B1761" s="3">
        <v>113368</v>
      </c>
      <c r="C1761" s="3">
        <v>114899</v>
      </c>
      <c r="D1761" s="3">
        <v>113128</v>
      </c>
      <c r="E1761" s="3">
        <v>113572</v>
      </c>
      <c r="F1761" s="3">
        <v>113572</v>
      </c>
      <c r="G1761" s="5">
        <f t="shared" si="426"/>
        <v>9.5798260134540847E-3</v>
      </c>
      <c r="H1761" s="24">
        <f t="shared" si="427"/>
        <v>1</v>
      </c>
      <c r="I1761" s="3">
        <f t="shared" si="437"/>
        <v>111094.78947368421</v>
      </c>
      <c r="J1761" s="10">
        <f t="shared" si="432"/>
        <v>1.8789862295891524E-3</v>
      </c>
      <c r="K1761" s="10">
        <f t="shared" si="435"/>
        <v>3.050362679665547E-3</v>
      </c>
      <c r="L1761" s="10">
        <f t="shared" si="424"/>
        <v>2.4530671433301856E-3</v>
      </c>
      <c r="M1761" s="10">
        <f t="shared" si="423"/>
        <v>2.7788761940561566E-4</v>
      </c>
      <c r="N1761" s="10">
        <f t="shared" si="436"/>
        <v>2.3586501732500097E-3</v>
      </c>
      <c r="O1761" s="22">
        <f t="shared" ca="1" si="425"/>
        <v>0.913330255741715</v>
      </c>
      <c r="P1761" s="22">
        <f t="shared" ca="1" si="425"/>
        <v>0.4564233308348693</v>
      </c>
      <c r="Q1761" s="22">
        <f t="shared" ca="1" si="425"/>
        <v>0.12079823770401808</v>
      </c>
      <c r="R1761" s="22">
        <f t="shared" ca="1" si="425"/>
        <v>0.1868533859264</v>
      </c>
      <c r="S1761" s="22">
        <f t="shared" ca="1" si="425"/>
        <v>0.99924982179284094</v>
      </c>
      <c r="T1761" s="22">
        <f t="shared" ca="1" si="428"/>
        <v>5.8135228638817558E-3</v>
      </c>
      <c r="U1761" s="25">
        <f t="shared" ca="1" si="429"/>
        <v>0.50145337662265277</v>
      </c>
      <c r="V1761" s="22">
        <f t="shared" ca="1" si="434"/>
        <v>1.170942906536461E-3</v>
      </c>
      <c r="W1761" s="22">
        <f t="shared" ca="1" si="434"/>
        <v>1.90091895612184E-3</v>
      </c>
      <c r="X1761" s="22">
        <f t="shared" ca="1" si="434"/>
        <v>1.52869751012928E-3</v>
      </c>
      <c r="Y1761" s="22">
        <f t="shared" ca="1" si="434"/>
        <v>1.7317345472428361E-4</v>
      </c>
      <c r="Z1761" s="22">
        <f t="shared" ca="1" si="434"/>
        <v>1.4698589302445191E-3</v>
      </c>
      <c r="AA1761" s="10">
        <f t="shared" ca="1" si="430"/>
        <v>8.5798260134540838E-3</v>
      </c>
      <c r="AB1761" s="10">
        <f t="shared" ca="1" si="431"/>
        <v>0</v>
      </c>
      <c r="AC1761" s="5">
        <f t="shared" ca="1" si="433"/>
        <v>0.51937387440820459</v>
      </c>
    </row>
    <row r="1762" spans="1:29" x14ac:dyDescent="0.2">
      <c r="A1762" s="8">
        <v>44606</v>
      </c>
      <c r="B1762" s="3">
        <v>113643</v>
      </c>
      <c r="C1762" s="3">
        <v>114167</v>
      </c>
      <c r="D1762" s="3">
        <v>113358</v>
      </c>
      <c r="E1762" s="3">
        <v>113807</v>
      </c>
      <c r="F1762" s="3">
        <v>113807</v>
      </c>
      <c r="G1762" s="5">
        <f t="shared" si="426"/>
        <v>1.2073071076471598E-2</v>
      </c>
      <c r="H1762" s="24">
        <f t="shared" si="427"/>
        <v>1</v>
      </c>
      <c r="I1762" s="3">
        <f t="shared" si="437"/>
        <v>111478.21052631579</v>
      </c>
      <c r="J1762" s="10">
        <f t="shared" si="432"/>
        <v>2.0691719790089103E-3</v>
      </c>
      <c r="K1762" s="10">
        <f t="shared" si="435"/>
        <v>3.2641759097696678E-3</v>
      </c>
      <c r="L1762" s="10">
        <f t="shared" si="424"/>
        <v>1.7619276357508506E-3</v>
      </c>
      <c r="M1762" s="10">
        <f t="shared" si="423"/>
        <v>5.3144216100853509E-4</v>
      </c>
      <c r="N1762" s="10">
        <f t="shared" si="436"/>
        <v>3.216156892986044E-3</v>
      </c>
      <c r="O1762" s="22">
        <f t="shared" ca="1" si="425"/>
        <v>0.913330255741715</v>
      </c>
      <c r="P1762" s="22">
        <f t="shared" ca="1" si="425"/>
        <v>0.4564233308348693</v>
      </c>
      <c r="Q1762" s="22">
        <f t="shared" ca="1" si="425"/>
        <v>0.12079823770401808</v>
      </c>
      <c r="R1762" s="22">
        <f t="shared" ca="1" si="425"/>
        <v>0.1868533859264</v>
      </c>
      <c r="S1762" s="22">
        <f t="shared" ca="1" si="425"/>
        <v>0.99924982179284094</v>
      </c>
      <c r="T1762" s="22">
        <f t="shared" ca="1" si="428"/>
        <v>6.905567136673129E-3</v>
      </c>
      <c r="U1762" s="25">
        <f t="shared" ca="1" si="429"/>
        <v>0.50172638492368449</v>
      </c>
      <c r="V1762" s="22">
        <f t="shared" ca="1" si="434"/>
        <v>1.2887518885512652E-3</v>
      </c>
      <c r="W1762" s="22">
        <f t="shared" ca="1" si="434"/>
        <v>2.033041676068961E-3</v>
      </c>
      <c r="X1762" s="22">
        <f t="shared" ca="1" si="434"/>
        <v>1.0973894828945952E-3</v>
      </c>
      <c r="Y1762" s="22">
        <f t="shared" ca="1" si="434"/>
        <v>3.3100056235227306E-4</v>
      </c>
      <c r="Z1762" s="22">
        <f t="shared" ca="1" si="434"/>
        <v>2.0031337712673931E-3</v>
      </c>
      <c r="AA1762" s="10">
        <f t="shared" ca="1" si="430"/>
        <v>1.1073071076471597E-2</v>
      </c>
      <c r="AB1762" s="10">
        <f t="shared" ca="1" si="431"/>
        <v>0</v>
      </c>
      <c r="AC1762" s="5">
        <f t="shared" ca="1" si="433"/>
        <v>0.53044694548467619</v>
      </c>
    </row>
    <row r="1763" spans="1:29" x14ac:dyDescent="0.2">
      <c r="A1763" s="8">
        <v>44607</v>
      </c>
      <c r="B1763" s="3">
        <v>113905</v>
      </c>
      <c r="C1763" s="3">
        <v>114819</v>
      </c>
      <c r="D1763" s="3">
        <v>113882</v>
      </c>
      <c r="E1763" s="3">
        <v>114660</v>
      </c>
      <c r="F1763" s="3">
        <v>114660</v>
      </c>
      <c r="G1763" s="5">
        <f t="shared" si="426"/>
        <v>-9.8726670155241392E-3</v>
      </c>
      <c r="H1763" s="24">
        <f t="shared" si="427"/>
        <v>0</v>
      </c>
      <c r="I1763" s="3">
        <f t="shared" si="437"/>
        <v>111828.05263157895</v>
      </c>
      <c r="J1763" s="10">
        <f t="shared" si="432"/>
        <v>7.4951452898328608E-3</v>
      </c>
      <c r="K1763" s="10">
        <f t="shared" si="435"/>
        <v>3.7186017529738657E-3</v>
      </c>
      <c r="L1763" s="10">
        <f t="shared" si="424"/>
        <v>1.7961948323215382E-3</v>
      </c>
      <c r="M1763" s="10">
        <f t="shared" si="423"/>
        <v>4.7721791290359359E-4</v>
      </c>
      <c r="N1763" s="10">
        <f t="shared" si="436"/>
        <v>4.2901707718390634E-3</v>
      </c>
      <c r="O1763" s="22">
        <f t="shared" ca="1" si="425"/>
        <v>0.913330255741715</v>
      </c>
      <c r="P1763" s="22">
        <f t="shared" ca="1" si="425"/>
        <v>0.4564233308348693</v>
      </c>
      <c r="Q1763" s="22">
        <f t="shared" ca="1" si="425"/>
        <v>0.12079823770401808</v>
      </c>
      <c r="R1763" s="22">
        <f t="shared" ca="1" si="425"/>
        <v>0.1868533859264</v>
      </c>
      <c r="S1763" s="22">
        <f t="shared" ca="1" si="425"/>
        <v>0.99924982179284094</v>
      </c>
      <c r="T1763" s="22">
        <f t="shared" ca="1" si="428"/>
        <v>1.3135898894914386E-2</v>
      </c>
      <c r="U1763" s="25">
        <f t="shared" ca="1" si="429"/>
        <v>0.50328392750322004</v>
      </c>
      <c r="V1763" s="22">
        <f t="shared" ca="1" si="434"/>
        <v>-4.7150292986731816E-3</v>
      </c>
      <c r="W1763" s="22">
        <f t="shared" ca="1" si="434"/>
        <v>-2.3392897051846499E-3</v>
      </c>
      <c r="X1763" s="22">
        <f t="shared" ca="1" si="434"/>
        <v>-1.1299462429380435E-3</v>
      </c>
      <c r="Y1763" s="22">
        <f t="shared" ca="1" si="434"/>
        <v>-3.0020718133968115E-4</v>
      </c>
      <c r="Z1763" s="22">
        <f t="shared" ca="1" si="434"/>
        <v>-2.6988510700349084E-3</v>
      </c>
      <c r="AA1763" s="10">
        <f t="shared" ca="1" si="430"/>
        <v>0</v>
      </c>
      <c r="AB1763" s="10">
        <f t="shared" ca="1" si="431"/>
        <v>0</v>
      </c>
      <c r="AC1763" s="5">
        <f t="shared" ca="1" si="433"/>
        <v>0.53044694548467619</v>
      </c>
    </row>
    <row r="1764" spans="1:29" x14ac:dyDescent="0.2">
      <c r="A1764" s="8">
        <v>44608</v>
      </c>
      <c r="B1764" s="3">
        <v>114830</v>
      </c>
      <c r="C1764" s="3">
        <v>115734</v>
      </c>
      <c r="D1764" s="3">
        <v>114816</v>
      </c>
      <c r="E1764" s="3">
        <v>115181</v>
      </c>
      <c r="F1764" s="3">
        <v>115181</v>
      </c>
      <c r="G1764" s="5">
        <f t="shared" si="426"/>
        <v>-2.0949635790625143E-2</v>
      </c>
      <c r="H1764" s="24">
        <f t="shared" si="427"/>
        <v>0</v>
      </c>
      <c r="I1764" s="3">
        <f t="shared" si="437"/>
        <v>112148</v>
      </c>
      <c r="J1764" s="10">
        <f t="shared" si="432"/>
        <v>4.5438688295831309E-3</v>
      </c>
      <c r="K1764" s="10">
        <f t="shared" si="435"/>
        <v>3.2459397655275448E-3</v>
      </c>
      <c r="L1764" s="10">
        <f t="shared" si="424"/>
        <v>1.5465373274056327E-3</v>
      </c>
      <c r="M1764" s="10">
        <f t="shared" si="423"/>
        <v>3.3834821117674886E-4</v>
      </c>
      <c r="N1764" s="10">
        <f t="shared" si="436"/>
        <v>4.79443253604499E-3</v>
      </c>
      <c r="O1764" s="22">
        <f t="shared" ca="1" si="425"/>
        <v>0.913330255741715</v>
      </c>
      <c r="P1764" s="22">
        <f t="shared" ca="1" si="425"/>
        <v>0.4564233308348693</v>
      </c>
      <c r="Q1764" s="22">
        <f t="shared" ca="1" si="425"/>
        <v>0.12079823770401808</v>
      </c>
      <c r="R1764" s="22">
        <f t="shared" ca="1" si="425"/>
        <v>0.1868533859264</v>
      </c>
      <c r="S1764" s="22">
        <f t="shared" ca="1" si="425"/>
        <v>0.99924982179284094</v>
      </c>
      <c r="T1764" s="22">
        <f t="shared" ca="1" si="428"/>
        <v>1.0672451869466758E-2</v>
      </c>
      <c r="U1764" s="25">
        <f t="shared" ca="1" si="429"/>
        <v>0.502668087642543</v>
      </c>
      <c r="V1764" s="22">
        <f t="shared" ca="1" si="434"/>
        <v>-2.854991021313277E-3</v>
      </c>
      <c r="W1764" s="22">
        <f t="shared" ca="1" si="434"/>
        <v>-2.039479842809428E-3</v>
      </c>
      <c r="X1764" s="22">
        <f t="shared" ca="1" si="434"/>
        <v>-9.7171603086834528E-4</v>
      </c>
      <c r="Y1764" s="22">
        <f t="shared" ca="1" si="434"/>
        <v>-2.1259000671365084E-4</v>
      </c>
      <c r="Z1764" s="22">
        <f t="shared" ca="1" si="434"/>
        <v>-3.0124245122534659E-3</v>
      </c>
      <c r="AA1764" s="10">
        <f t="shared" ca="1" si="430"/>
        <v>-2.1949635790625144E-2</v>
      </c>
      <c r="AB1764" s="10">
        <f t="shared" ca="1" si="431"/>
        <v>0</v>
      </c>
      <c r="AC1764" s="5">
        <f t="shared" ca="1" si="433"/>
        <v>0.50849730969405105</v>
      </c>
    </row>
    <row r="1765" spans="1:29" x14ac:dyDescent="0.2">
      <c r="A1765" s="8">
        <v>44609</v>
      </c>
      <c r="B1765" s="3">
        <v>115181</v>
      </c>
      <c r="C1765" s="3">
        <v>115214</v>
      </c>
      <c r="D1765" s="3">
        <v>113389</v>
      </c>
      <c r="E1765" s="3">
        <v>113528</v>
      </c>
      <c r="F1765" s="3">
        <v>113528</v>
      </c>
      <c r="G1765" s="5">
        <f t="shared" si="426"/>
        <v>-1.588154464096958E-2</v>
      </c>
      <c r="H1765" s="24">
        <f t="shared" si="427"/>
        <v>0</v>
      </c>
      <c r="I1765" s="3">
        <f t="shared" si="437"/>
        <v>112389.36842105263</v>
      </c>
      <c r="J1765" s="10">
        <f t="shared" si="432"/>
        <v>-1.4351325305388962E-2</v>
      </c>
      <c r="K1765" s="10">
        <f t="shared" si="435"/>
        <v>2.0242675130158205E-3</v>
      </c>
      <c r="L1765" s="10">
        <f t="shared" si="424"/>
        <v>1.1286842180168932E-3</v>
      </c>
      <c r="M1765" s="10">
        <f t="shared" si="423"/>
        <v>3.6127418178789619E-5</v>
      </c>
      <c r="N1765" s="10">
        <f t="shared" si="436"/>
        <v>3.2716940452501839E-4</v>
      </c>
      <c r="O1765" s="22">
        <f t="shared" ca="1" si="425"/>
        <v>0.913330255741715</v>
      </c>
      <c r="P1765" s="22">
        <f t="shared" ca="1" si="425"/>
        <v>0.4564233308348693</v>
      </c>
      <c r="Q1765" s="22">
        <f t="shared" ca="1" si="425"/>
        <v>0.12079823770401808</v>
      </c>
      <c r="R1765" s="22">
        <f t="shared" ca="1" si="425"/>
        <v>0.1868533859264</v>
      </c>
      <c r="S1765" s="22">
        <f t="shared" ca="1" si="425"/>
        <v>0.99924982179284094</v>
      </c>
      <c r="T1765" s="22">
        <f t="shared" ca="1" si="428"/>
        <v>-1.1713559126571991E-2</v>
      </c>
      <c r="U1765" s="25">
        <f t="shared" ca="1" si="429"/>
        <v>0.49707164370097645</v>
      </c>
      <c r="V1765" s="22">
        <f t="shared" ca="1" si="434"/>
        <v>8.9167402092137533E-3</v>
      </c>
      <c r="W1765" s="22">
        <f t="shared" ca="1" si="434"/>
        <v>-1.257714332538718E-3</v>
      </c>
      <c r="X1765" s="22">
        <f t="shared" ca="1" si="434"/>
        <v>-7.0127209411921586E-4</v>
      </c>
      <c r="Y1765" s="22">
        <f t="shared" ca="1" si="434"/>
        <v>-2.2446623951094552E-5</v>
      </c>
      <c r="Z1765" s="22">
        <f t="shared" ca="1" si="434"/>
        <v>-2.0327631925793661E-4</v>
      </c>
      <c r="AA1765" s="10">
        <f t="shared" ca="1" si="430"/>
        <v>0</v>
      </c>
      <c r="AB1765" s="10">
        <f t="shared" ca="1" si="431"/>
        <v>0</v>
      </c>
      <c r="AC1765" s="5">
        <f t="shared" ca="1" si="433"/>
        <v>0.50849730969405105</v>
      </c>
    </row>
    <row r="1766" spans="1:29" x14ac:dyDescent="0.2">
      <c r="A1766" s="8">
        <v>44610</v>
      </c>
      <c r="B1766" s="3">
        <v>113534</v>
      </c>
      <c r="C1766" s="3">
        <v>114213</v>
      </c>
      <c r="D1766" s="3">
        <v>112701</v>
      </c>
      <c r="E1766" s="3">
        <v>112768</v>
      </c>
      <c r="F1766" s="3">
        <v>112768</v>
      </c>
      <c r="G1766" s="5">
        <f t="shared" si="426"/>
        <v>1.0996027241769735E-3</v>
      </c>
      <c r="H1766" s="24">
        <f t="shared" si="427"/>
        <v>1</v>
      </c>
      <c r="I1766" s="3">
        <f t="shared" si="437"/>
        <v>112653.36842105263</v>
      </c>
      <c r="J1766" s="10">
        <f t="shared" si="432"/>
        <v>-6.6943837643577142E-3</v>
      </c>
      <c r="K1766" s="10">
        <f t="shared" si="435"/>
        <v>1.7628742033336197E-3</v>
      </c>
      <c r="L1766" s="10">
        <f t="shared" si="424"/>
        <v>8.9475749403043151E-4</v>
      </c>
      <c r="M1766" s="10">
        <f t="shared" ref="M1766:M1829" si="438">AVERAGE(J1667:J1766)</f>
        <v>3.7653912980155635E-5</v>
      </c>
      <c r="N1766" s="10">
        <f t="shared" si="436"/>
        <v>-1.3875045942643549E-3</v>
      </c>
      <c r="O1766" s="22">
        <f t="shared" ca="1" si="425"/>
        <v>0.913330255741715</v>
      </c>
      <c r="P1766" s="22">
        <f t="shared" ca="1" si="425"/>
        <v>0.4564233308348693</v>
      </c>
      <c r="Q1766" s="22">
        <f t="shared" ca="1" si="425"/>
        <v>0.12079823770401808</v>
      </c>
      <c r="R1766" s="22">
        <f t="shared" ca="1" si="425"/>
        <v>0.1868533859264</v>
      </c>
      <c r="S1766" s="22">
        <f t="shared" ca="1" si="425"/>
        <v>0.99924982179284094</v>
      </c>
      <c r="T1766" s="22">
        <f t="shared" ca="1" si="428"/>
        <v>-6.5809091487759623E-3</v>
      </c>
      <c r="U1766" s="25">
        <f t="shared" ca="1" si="429"/>
        <v>0.49835477865045569</v>
      </c>
      <c r="V1766" s="22">
        <f t="shared" ca="1" si="434"/>
        <v>-4.1977115824169209E-3</v>
      </c>
      <c r="W1766" s="22">
        <f t="shared" ca="1" si="434"/>
        <v>1.1054098065122692E-3</v>
      </c>
      <c r="X1766" s="22">
        <f t="shared" ca="1" si="434"/>
        <v>5.6105745179164241E-4</v>
      </c>
      <c r="Y1766" s="22">
        <f t="shared" ca="1" si="434"/>
        <v>2.3610876251472727E-5</v>
      </c>
      <c r="Z1766" s="22">
        <f t="shared" ca="1" si="434"/>
        <v>-8.7003439166577024E-4</v>
      </c>
      <c r="AA1766" s="10">
        <f t="shared" ca="1" si="430"/>
        <v>0</v>
      </c>
      <c r="AB1766" s="10">
        <f t="shared" ca="1" si="431"/>
        <v>0</v>
      </c>
      <c r="AC1766" s="5">
        <f t="shared" ca="1" si="433"/>
        <v>0.50849730969405105</v>
      </c>
    </row>
    <row r="1767" spans="1:29" x14ac:dyDescent="0.2">
      <c r="A1767" s="8">
        <v>44613</v>
      </c>
      <c r="B1767" s="3">
        <v>112880</v>
      </c>
      <c r="C1767" s="3">
        <v>113405</v>
      </c>
      <c r="D1767" s="3">
        <v>111608</v>
      </c>
      <c r="E1767" s="3">
        <v>111725</v>
      </c>
      <c r="F1767" s="3">
        <v>111725</v>
      </c>
      <c r="G1767" s="5">
        <f t="shared" si="426"/>
        <v>2.5330051465652925E-3</v>
      </c>
      <c r="H1767" s="24">
        <f t="shared" si="427"/>
        <v>1</v>
      </c>
      <c r="I1767" s="3">
        <f t="shared" si="437"/>
        <v>112752.31578947368</v>
      </c>
      <c r="J1767" s="10">
        <f t="shared" si="432"/>
        <v>-9.2490777525539025E-3</v>
      </c>
      <c r="K1767" s="10">
        <f t="shared" si="435"/>
        <v>1.8465824937456132E-3</v>
      </c>
      <c r="L1767" s="10">
        <f t="shared" si="424"/>
        <v>1.0437383427685787E-3</v>
      </c>
      <c r="M1767" s="10">
        <f t="shared" si="438"/>
        <v>-8.1319214059433209E-5</v>
      </c>
      <c r="N1767" s="10">
        <f t="shared" si="436"/>
        <v>-3.6511545405769176E-3</v>
      </c>
      <c r="O1767" s="22">
        <f t="shared" ref="O1767:S1830" ca="1" si="439">O1766</f>
        <v>0.913330255741715</v>
      </c>
      <c r="P1767" s="22">
        <f t="shared" ca="1" si="439"/>
        <v>0.4564233308348693</v>
      </c>
      <c r="Q1767" s="22">
        <f t="shared" ca="1" si="439"/>
        <v>0.12079823770401808</v>
      </c>
      <c r="R1767" s="22">
        <f t="shared" ca="1" si="439"/>
        <v>0.1868533859264</v>
      </c>
      <c r="S1767" s="22">
        <f t="shared" ca="1" si="439"/>
        <v>0.99924982179284094</v>
      </c>
      <c r="T1767" s="22">
        <f t="shared" ca="1" si="428"/>
        <v>-1.1142167758725259E-2</v>
      </c>
      <c r="U1767" s="25">
        <f t="shared" ca="1" si="429"/>
        <v>0.49721448687822661</v>
      </c>
      <c r="V1767" s="22">
        <f t="shared" ca="1" si="434"/>
        <v>-5.8126974692353159E-3</v>
      </c>
      <c r="W1767" s="22">
        <f t="shared" ca="1" si="434"/>
        <v>1.1605076392795534E-3</v>
      </c>
      <c r="X1767" s="22">
        <f t="shared" ca="1" si="434"/>
        <v>6.5595028886848163E-4</v>
      </c>
      <c r="Y1767" s="22">
        <f t="shared" ca="1" si="434"/>
        <v>-5.1106067265241942E-5</v>
      </c>
      <c r="Z1767" s="22">
        <f t="shared" ca="1" si="434"/>
        <v>-2.2946132928700121E-3</v>
      </c>
      <c r="AA1767" s="10">
        <f t="shared" ca="1" si="430"/>
        <v>0</v>
      </c>
      <c r="AB1767" s="10">
        <f t="shared" ca="1" si="431"/>
        <v>0</v>
      </c>
      <c r="AC1767" s="5">
        <f t="shared" ca="1" si="433"/>
        <v>0.50849730969405105</v>
      </c>
    </row>
    <row r="1768" spans="1:29" x14ac:dyDescent="0.2">
      <c r="A1768" s="8">
        <v>44614</v>
      </c>
      <c r="B1768" s="3">
        <v>111727</v>
      </c>
      <c r="C1768" s="3">
        <v>113315</v>
      </c>
      <c r="D1768" s="3">
        <v>111727</v>
      </c>
      <c r="E1768" s="3">
        <v>112892</v>
      </c>
      <c r="F1768" s="3">
        <v>112892</v>
      </c>
      <c r="G1768" s="5">
        <f t="shared" si="426"/>
        <v>-1.1515430677107363E-2</v>
      </c>
      <c r="H1768" s="24">
        <f t="shared" si="427"/>
        <v>0</v>
      </c>
      <c r="I1768" s="3">
        <f t="shared" si="437"/>
        <v>112821.73684210527</v>
      </c>
      <c r="J1768" s="10">
        <f t="shared" si="432"/>
        <v>1.0445289773998612E-2</v>
      </c>
      <c r="K1768" s="10">
        <f t="shared" si="435"/>
        <v>1.3976353112004681E-3</v>
      </c>
      <c r="L1768" s="10">
        <f t="shared" si="424"/>
        <v>9.7660947868188908E-4</v>
      </c>
      <c r="M1768" s="10">
        <f t="shared" si="438"/>
        <v>3.2766869332108038E-4</v>
      </c>
      <c r="N1768" s="10">
        <f t="shared" si="436"/>
        <v>-3.0611256437437671E-3</v>
      </c>
      <c r="O1768" s="22">
        <f t="shared" ca="1" si="439"/>
        <v>0.913330255741715</v>
      </c>
      <c r="P1768" s="22">
        <f t="shared" ca="1" si="439"/>
        <v>0.4564233308348693</v>
      </c>
      <c r="Q1768" s="22">
        <f t="shared" ca="1" si="439"/>
        <v>0.12079823770401808</v>
      </c>
      <c r="R1768" s="22">
        <f t="shared" ca="1" si="439"/>
        <v>0.1868533859264</v>
      </c>
      <c r="S1768" s="22">
        <f t="shared" ca="1" si="439"/>
        <v>0.99924982179284094</v>
      </c>
      <c r="T1768" s="22">
        <f t="shared" ca="1" si="428"/>
        <v>7.298281999375501E-3</v>
      </c>
      <c r="U1768" s="25">
        <f t="shared" ca="1" si="429"/>
        <v>0.50182456240108686</v>
      </c>
      <c r="V1768" s="22">
        <f t="shared" ca="1" si="434"/>
        <v>-6.5520414636081438E-3</v>
      </c>
      <c r="W1768" s="22">
        <f t="shared" ca="1" si="434"/>
        <v>-8.7669798618547688E-4</v>
      </c>
      <c r="X1768" s="22">
        <f t="shared" ca="1" si="434"/>
        <v>-6.1260012278500182E-4</v>
      </c>
      <c r="Y1768" s="22">
        <f t="shared" ca="1" si="434"/>
        <v>-2.0553751130105363E-4</v>
      </c>
      <c r="Z1768" s="22">
        <f t="shared" ca="1" si="434"/>
        <v>1.9201594763842882E-3</v>
      </c>
      <c r="AA1768" s="10">
        <f t="shared" ca="1" si="430"/>
        <v>-1.2515430677107364E-2</v>
      </c>
      <c r="AB1768" s="10">
        <f t="shared" ca="1" si="431"/>
        <v>0</v>
      </c>
      <c r="AC1768" s="5">
        <f t="shared" ca="1" si="433"/>
        <v>0.49598187901694368</v>
      </c>
    </row>
    <row r="1769" spans="1:29" x14ac:dyDescent="0.2">
      <c r="A1769" s="8">
        <v>44615</v>
      </c>
      <c r="B1769" s="3">
        <v>112892</v>
      </c>
      <c r="C1769" s="3">
        <v>113721</v>
      </c>
      <c r="D1769" s="3">
        <v>111748</v>
      </c>
      <c r="E1769" s="3">
        <v>112008</v>
      </c>
      <c r="F1769" s="3">
        <v>112008</v>
      </c>
      <c r="G1769" s="5">
        <f t="shared" si="426"/>
        <v>1.0124276837368829E-2</v>
      </c>
      <c r="H1769" s="24">
        <f t="shared" si="427"/>
        <v>1</v>
      </c>
      <c r="I1769" s="3">
        <f t="shared" si="437"/>
        <v>112805.57894736843</v>
      </c>
      <c r="J1769" s="10">
        <f t="shared" si="432"/>
        <v>-7.8304928604330248E-3</v>
      </c>
      <c r="K1769" s="10">
        <f t="shared" si="435"/>
        <v>2.1954778411490406E-4</v>
      </c>
      <c r="L1769" s="10">
        <f t="shared" si="424"/>
        <v>8.8960002237153729E-4</v>
      </c>
      <c r="M1769" s="10">
        <f t="shared" si="438"/>
        <v>1.6010075211277729E-4</v>
      </c>
      <c r="N1769" s="10">
        <f t="shared" si="436"/>
        <v>-5.5359979817469988E-3</v>
      </c>
      <c r="O1769" s="22">
        <f t="shared" ca="1" si="439"/>
        <v>0.913330255741715</v>
      </c>
      <c r="P1769" s="22">
        <f t="shared" ca="1" si="439"/>
        <v>0.4564233308348693</v>
      </c>
      <c r="Q1769" s="22">
        <f t="shared" ca="1" si="439"/>
        <v>0.12079823770401808</v>
      </c>
      <c r="R1769" s="22">
        <f t="shared" ca="1" si="439"/>
        <v>0.1868533859264</v>
      </c>
      <c r="S1769" s="22">
        <f t="shared" ca="1" si="439"/>
        <v>0.99924982179284094</v>
      </c>
      <c r="T1769" s="22">
        <f t="shared" ca="1" si="428"/>
        <v>-1.2446086830020471E-2</v>
      </c>
      <c r="U1769" s="25">
        <f t="shared" ca="1" si="429"/>
        <v>0.49688851845774862</v>
      </c>
      <c r="V1769" s="22">
        <f t="shared" ca="1" si="434"/>
        <v>-4.9243228771572983E-3</v>
      </c>
      <c r="W1769" s="22">
        <f t="shared" ca="1" si="434"/>
        <v>1.3806591682230684E-4</v>
      </c>
      <c r="X1769" s="22">
        <f t="shared" ca="1" si="434"/>
        <v>5.5943831630561667E-4</v>
      </c>
      <c r="Y1769" s="22">
        <f t="shared" ca="1" si="434"/>
        <v>1.006817591601049E-4</v>
      </c>
      <c r="Z1769" s="22">
        <f t="shared" ca="1" si="434"/>
        <v>-3.4813953598197703E-3</v>
      </c>
      <c r="AA1769" s="10">
        <f t="shared" ca="1" si="430"/>
        <v>0</v>
      </c>
      <c r="AB1769" s="10">
        <f t="shared" ca="1" si="431"/>
        <v>0</v>
      </c>
      <c r="AC1769" s="5">
        <f t="shared" ca="1" si="433"/>
        <v>0.49598187901694368</v>
      </c>
    </row>
    <row r="1770" spans="1:29" x14ac:dyDescent="0.2">
      <c r="A1770" s="8">
        <v>44616</v>
      </c>
      <c r="B1770" s="3">
        <v>112001</v>
      </c>
      <c r="C1770" s="3">
        <v>112001</v>
      </c>
      <c r="D1770" s="3">
        <v>109125</v>
      </c>
      <c r="E1770" s="3">
        <v>111592</v>
      </c>
      <c r="F1770" s="3">
        <v>111592</v>
      </c>
      <c r="G1770" s="5">
        <f t="shared" si="426"/>
        <v>3.2099075202523419E-2</v>
      </c>
      <c r="H1770" s="24">
        <f t="shared" si="427"/>
        <v>1</v>
      </c>
      <c r="I1770" s="3">
        <f t="shared" si="437"/>
        <v>112811.57894736843</v>
      </c>
      <c r="J1770" s="10">
        <f t="shared" si="432"/>
        <v>-3.71402042711233E-3</v>
      </c>
      <c r="K1770" s="10">
        <f t="shared" si="435"/>
        <v>-2.9867096106278026E-4</v>
      </c>
      <c r="L1770" s="10">
        <f t="shared" si="424"/>
        <v>9.3135287793999705E-4</v>
      </c>
      <c r="M1770" s="10">
        <f t="shared" si="438"/>
        <v>1.3448097409742509E-4</v>
      </c>
      <c r="N1770" s="10">
        <f t="shared" si="436"/>
        <v>-3.408537006091672E-3</v>
      </c>
      <c r="O1770" s="22">
        <f t="shared" ca="1" si="439"/>
        <v>0.913330255741715</v>
      </c>
      <c r="P1770" s="22">
        <f t="shared" ca="1" si="439"/>
        <v>0.4564233308348693</v>
      </c>
      <c r="Q1770" s="22">
        <f t="shared" ca="1" si="439"/>
        <v>0.12079823770401808</v>
      </c>
      <c r="R1770" s="22">
        <f t="shared" ca="1" si="439"/>
        <v>0.1868533859264</v>
      </c>
      <c r="S1770" s="22">
        <f t="shared" ca="1" si="439"/>
        <v>0.99924982179284094</v>
      </c>
      <c r="T1770" s="22">
        <f t="shared" ca="1" si="428"/>
        <v>-6.7967936056192889E-3</v>
      </c>
      <c r="U1770" s="25">
        <f t="shared" ca="1" si="429"/>
        <v>0.49830080813996946</v>
      </c>
      <c r="V1770" s="22">
        <f t="shared" ca="1" si="434"/>
        <v>-2.3291244091461771E-3</v>
      </c>
      <c r="W1770" s="22">
        <f t="shared" ca="1" si="434"/>
        <v>-1.8730156157362171E-4</v>
      </c>
      <c r="X1770" s="22">
        <f t="shared" ca="1" si="434"/>
        <v>5.840669872742676E-4</v>
      </c>
      <c r="Y1770" s="22">
        <f t="shared" ca="1" si="434"/>
        <v>8.4335271031236623E-5</v>
      </c>
      <c r="Z1770" s="22">
        <f t="shared" ca="1" si="434"/>
        <v>-2.1375506398435954E-3</v>
      </c>
      <c r="AA1770" s="10">
        <f t="shared" ca="1" si="430"/>
        <v>0</v>
      </c>
      <c r="AB1770" s="10">
        <f t="shared" ca="1" si="431"/>
        <v>0</v>
      </c>
      <c r="AC1770" s="5">
        <f t="shared" ca="1" si="433"/>
        <v>0.49598187901694368</v>
      </c>
    </row>
    <row r="1771" spans="1:29" x14ac:dyDescent="0.2">
      <c r="A1771" s="8">
        <v>44617</v>
      </c>
      <c r="B1771" s="3">
        <v>111591</v>
      </c>
      <c r="C1771" s="3">
        <v>113142</v>
      </c>
      <c r="D1771" s="3">
        <v>110673</v>
      </c>
      <c r="E1771" s="3">
        <v>113142</v>
      </c>
      <c r="F1771" s="3">
        <v>113142</v>
      </c>
      <c r="G1771" s="5">
        <f t="shared" si="426"/>
        <v>1.7889024411801069E-2</v>
      </c>
      <c r="H1771" s="24">
        <f t="shared" si="427"/>
        <v>1</v>
      </c>
      <c r="I1771" s="3">
        <f t="shared" si="437"/>
        <v>112851.26315789473</v>
      </c>
      <c r="J1771" s="10">
        <f t="shared" si="432"/>
        <v>1.3889884579539657E-2</v>
      </c>
      <c r="K1771" s="10">
        <f t="shared" si="435"/>
        <v>7.6843600886599144E-4</v>
      </c>
      <c r="L1771" s="10">
        <f t="shared" si="424"/>
        <v>1.0948755601639859E-3</v>
      </c>
      <c r="M1771" s="10">
        <f t="shared" si="438"/>
        <v>1.0028400897363788E-4</v>
      </c>
      <c r="N1771" s="10">
        <f t="shared" si="436"/>
        <v>7.0831666268780238E-4</v>
      </c>
      <c r="O1771" s="22">
        <f t="shared" ca="1" si="439"/>
        <v>0.913330255741715</v>
      </c>
      <c r="P1771" s="22">
        <f t="shared" ca="1" si="439"/>
        <v>0.4564233308348693</v>
      </c>
      <c r="Q1771" s="22">
        <f t="shared" ca="1" si="439"/>
        <v>0.12079823770401808</v>
      </c>
      <c r="R1771" s="22">
        <f t="shared" ca="1" si="439"/>
        <v>0.1868533859264</v>
      </c>
      <c r="S1771" s="22">
        <f t="shared" ca="1" si="439"/>
        <v>0.99924982179284094</v>
      </c>
      <c r="T1771" s="22">
        <f t="shared" ca="1" si="428"/>
        <v>1.389556670172162E-2</v>
      </c>
      <c r="U1771" s="25">
        <f t="shared" ca="1" si="429"/>
        <v>0.50347383577963156</v>
      </c>
      <c r="V1771" s="22">
        <f t="shared" ca="1" si="434"/>
        <v>8.6204477593703911E-3</v>
      </c>
      <c r="W1771" s="22">
        <f t="shared" ca="1" si="434"/>
        <v>4.7691270815930026E-4</v>
      </c>
      <c r="X1771" s="22">
        <f t="shared" ca="1" si="434"/>
        <v>6.7951015110003453E-4</v>
      </c>
      <c r="Y1771" s="22">
        <f t="shared" ca="1" si="434"/>
        <v>6.2239038453271869E-5</v>
      </c>
      <c r="Z1771" s="22">
        <f t="shared" ca="1" si="434"/>
        <v>4.3960097384726759E-4</v>
      </c>
      <c r="AA1771" s="10">
        <f t="shared" ca="1" si="430"/>
        <v>0</v>
      </c>
      <c r="AB1771" s="10">
        <f t="shared" ca="1" si="431"/>
        <v>0</v>
      </c>
      <c r="AC1771" s="5">
        <f t="shared" ca="1" si="433"/>
        <v>0.49598187901694368</v>
      </c>
    </row>
    <row r="1772" spans="1:29" x14ac:dyDescent="0.2">
      <c r="A1772" s="8">
        <v>44622</v>
      </c>
      <c r="B1772" s="3">
        <v>113143</v>
      </c>
      <c r="C1772" s="3">
        <v>115429</v>
      </c>
      <c r="D1772" s="3">
        <v>113143</v>
      </c>
      <c r="E1772" s="3">
        <v>115174</v>
      </c>
      <c r="F1772" s="3">
        <v>115174</v>
      </c>
      <c r="G1772" s="5">
        <f t="shared" si="426"/>
        <v>-6.0777606056922062E-3</v>
      </c>
      <c r="H1772" s="24">
        <f t="shared" si="427"/>
        <v>0</v>
      </c>
      <c r="I1772" s="3">
        <f t="shared" si="437"/>
        <v>112957.94736842105</v>
      </c>
      <c r="J1772" s="10">
        <f t="shared" si="432"/>
        <v>1.7959732018171914E-2</v>
      </c>
      <c r="K1772" s="10">
        <f t="shared" si="435"/>
        <v>1.2582703286070029E-3</v>
      </c>
      <c r="L1772" s="10">
        <f t="shared" si="424"/>
        <v>1.2972293697553262E-3</v>
      </c>
      <c r="M1772" s="10">
        <f t="shared" si="438"/>
        <v>5.0193624501009611E-4</v>
      </c>
      <c r="N1772" s="10">
        <f t="shared" si="436"/>
        <v>6.1500786168329656E-3</v>
      </c>
      <c r="O1772" s="22">
        <f t="shared" ca="1" si="439"/>
        <v>0.913330255741715</v>
      </c>
      <c r="P1772" s="22">
        <f t="shared" ca="1" si="439"/>
        <v>0.4564233308348693</v>
      </c>
      <c r="Q1772" s="22">
        <f t="shared" ca="1" si="439"/>
        <v>0.12079823770401808</v>
      </c>
      <c r="R1772" s="22">
        <f t="shared" ca="1" si="439"/>
        <v>0.1868533859264</v>
      </c>
      <c r="S1772" s="22">
        <f t="shared" ca="1" si="439"/>
        <v>0.99924982179284094</v>
      </c>
      <c r="T1772" s="22">
        <f t="shared" ca="1" si="428"/>
        <v>2.3373427042229077E-2</v>
      </c>
      <c r="U1772" s="25">
        <f t="shared" ca="1" si="429"/>
        <v>0.50584309074795075</v>
      </c>
      <c r="V1772" s="22">
        <f t="shared" ca="1" si="434"/>
        <v>-1.1354457087249923E-2</v>
      </c>
      <c r="W1772" s="22">
        <f t="shared" ca="1" si="434"/>
        <v>-7.955005361924279E-4</v>
      </c>
      <c r="X1772" s="22">
        <f t="shared" ca="1" si="434"/>
        <v>-8.2013112424527063E-4</v>
      </c>
      <c r="Y1772" s="22">
        <f t="shared" ca="1" si="434"/>
        <v>-3.1733288385015732E-4</v>
      </c>
      <c r="Z1772" s="22">
        <f t="shared" ca="1" si="434"/>
        <v>-3.8881873998669607E-3</v>
      </c>
      <c r="AA1772" s="10">
        <f t="shared" ca="1" si="430"/>
        <v>0</v>
      </c>
      <c r="AB1772" s="10">
        <f t="shared" ca="1" si="431"/>
        <v>0</v>
      </c>
      <c r="AC1772" s="5">
        <f t="shared" ca="1" si="433"/>
        <v>0.49598187901694368</v>
      </c>
    </row>
    <row r="1773" spans="1:29" x14ac:dyDescent="0.2">
      <c r="A1773" s="8">
        <v>44623</v>
      </c>
      <c r="B1773" s="3">
        <v>115173</v>
      </c>
      <c r="C1773" s="3">
        <v>115948</v>
      </c>
      <c r="D1773" s="3">
        <v>115010</v>
      </c>
      <c r="E1773" s="3">
        <v>115166</v>
      </c>
      <c r="F1773" s="3">
        <v>115166</v>
      </c>
      <c r="G1773" s="5">
        <f t="shared" si="426"/>
        <v>-3.1024781619575226E-2</v>
      </c>
      <c r="H1773" s="24">
        <f t="shared" si="427"/>
        <v>0</v>
      </c>
      <c r="I1773" s="3">
        <f t="shared" si="437"/>
        <v>113116.10526315789</v>
      </c>
      <c r="J1773" s="10">
        <f t="shared" si="432"/>
        <v>-6.946012120789824E-5</v>
      </c>
      <c r="K1773" s="10">
        <f t="shared" si="435"/>
        <v>9.1712782046453616E-4</v>
      </c>
      <c r="L1773" s="10">
        <f t="shared" si="424"/>
        <v>1.4826955992610835E-3</v>
      </c>
      <c r="M1773" s="10">
        <f t="shared" si="438"/>
        <v>4.9535358930180909E-4</v>
      </c>
      <c r="N1773" s="10">
        <f t="shared" si="436"/>
        <v>4.0471286377916638E-3</v>
      </c>
      <c r="O1773" s="22">
        <f t="shared" ca="1" si="439"/>
        <v>0.913330255741715</v>
      </c>
      <c r="P1773" s="22">
        <f t="shared" ca="1" si="439"/>
        <v>0.4564233308348693</v>
      </c>
      <c r="Q1773" s="22">
        <f t="shared" ca="1" si="439"/>
        <v>0.12079823770401808</v>
      </c>
      <c r="R1773" s="22">
        <f t="shared" ca="1" si="439"/>
        <v>0.1868533859264</v>
      </c>
      <c r="S1773" s="22">
        <f t="shared" ca="1" si="439"/>
        <v>0.99924982179284094</v>
      </c>
      <c r="T1773" s="22">
        <f t="shared" ca="1" si="428"/>
        <v>4.6709165852711915E-3</v>
      </c>
      <c r="U1773" s="25">
        <f t="shared" ca="1" si="429"/>
        <v>0.50116772702324863</v>
      </c>
      <c r="V1773" s="22">
        <f t="shared" ca="1" si="434"/>
        <v>4.3513726490454839E-5</v>
      </c>
      <c r="W1773" s="22">
        <f t="shared" ca="1" si="434"/>
        <v>-5.7454044770573957E-4</v>
      </c>
      <c r="X1773" s="22">
        <f t="shared" ca="1" si="434"/>
        <v>-9.2884391292296753E-4</v>
      </c>
      <c r="Y1773" s="22">
        <f t="shared" ca="1" si="434"/>
        <v>-3.1031734794169998E-4</v>
      </c>
      <c r="Z1773" s="22">
        <f t="shared" ca="1" si="434"/>
        <v>-2.5353489967208506E-3</v>
      </c>
      <c r="AA1773" s="10">
        <f t="shared" ca="1" si="430"/>
        <v>-3.2024781619575227E-2</v>
      </c>
      <c r="AB1773" s="10">
        <f t="shared" ca="1" si="431"/>
        <v>0</v>
      </c>
      <c r="AC1773" s="5">
        <f t="shared" ca="1" si="433"/>
        <v>0.46395709739736846</v>
      </c>
    </row>
    <row r="1774" spans="1:29" x14ac:dyDescent="0.2">
      <c r="A1774" s="8">
        <v>44624</v>
      </c>
      <c r="B1774" s="3">
        <v>115166</v>
      </c>
      <c r="C1774" s="3">
        <v>115166</v>
      </c>
      <c r="D1774" s="3">
        <v>113389</v>
      </c>
      <c r="E1774" s="3">
        <v>114474</v>
      </c>
      <c r="F1774" s="3">
        <v>114474</v>
      </c>
      <c r="G1774" s="5">
        <f t="shared" si="426"/>
        <v>-2.8574174048255463E-2</v>
      </c>
      <c r="H1774" s="24">
        <f t="shared" si="427"/>
        <v>0</v>
      </c>
      <c r="I1774" s="3">
        <f t="shared" si="437"/>
        <v>113262.31578947368</v>
      </c>
      <c r="J1774" s="10">
        <f t="shared" si="432"/>
        <v>-6.0087178507545191E-3</v>
      </c>
      <c r="K1774" s="10">
        <f t="shared" si="435"/>
        <v>1.0524082968981496E-3</v>
      </c>
      <c r="L1774" s="10">
        <f t="shared" si="424"/>
        <v>1.7694204316192263E-3</v>
      </c>
      <c r="M1774" s="10">
        <f t="shared" si="438"/>
        <v>4.26032131701759E-4</v>
      </c>
      <c r="N1774" s="10">
        <f t="shared" si="436"/>
        <v>4.4114836397273647E-3</v>
      </c>
      <c r="O1774" s="22">
        <f t="shared" ca="1" si="439"/>
        <v>0.913330255741715</v>
      </c>
      <c r="P1774" s="22">
        <f t="shared" ca="1" si="439"/>
        <v>0.4564233308348693</v>
      </c>
      <c r="Q1774" s="22">
        <f t="shared" ca="1" si="439"/>
        <v>0.12079823770401808</v>
      </c>
      <c r="R1774" s="22">
        <f t="shared" ca="1" si="439"/>
        <v>0.1868533859264</v>
      </c>
      <c r="S1774" s="22">
        <f t="shared" ca="1" si="439"/>
        <v>0.99924982179284094</v>
      </c>
      <c r="T1774" s="22">
        <f t="shared" ca="1" si="428"/>
        <v>-3.0607745398232404E-4</v>
      </c>
      <c r="U1774" s="25">
        <f t="shared" ca="1" si="429"/>
        <v>0.49992348063710179</v>
      </c>
      <c r="V1774" s="22">
        <f t="shared" ca="1" si="434"/>
        <v>3.7548738397020108E-3</v>
      </c>
      <c r="W1774" s="22">
        <f t="shared" ca="1" si="434"/>
        <v>-6.5765450814303018E-4</v>
      </c>
      <c r="X1774" s="22">
        <f t="shared" ca="1" si="434"/>
        <v>-1.1057185002099888E-3</v>
      </c>
      <c r="Y1774" s="22">
        <f t="shared" ca="1" si="434"/>
        <v>-2.6622932644416672E-4</v>
      </c>
      <c r="Z1774" s="22">
        <f t="shared" ca="1" si="434"/>
        <v>-2.7567552553671112E-3</v>
      </c>
      <c r="AA1774" s="10">
        <f t="shared" ca="1" si="430"/>
        <v>0</v>
      </c>
      <c r="AB1774" s="10">
        <f t="shared" ca="1" si="431"/>
        <v>0</v>
      </c>
      <c r="AC1774" s="5">
        <f t="shared" ca="1" si="433"/>
        <v>0.46395709739736846</v>
      </c>
    </row>
    <row r="1775" spans="1:29" x14ac:dyDescent="0.2">
      <c r="A1775" s="8">
        <v>44627</v>
      </c>
      <c r="B1775" s="3">
        <v>114469</v>
      </c>
      <c r="C1775" s="3">
        <v>114529</v>
      </c>
      <c r="D1775" s="3">
        <v>111140</v>
      </c>
      <c r="E1775" s="3">
        <v>111593</v>
      </c>
      <c r="F1775" s="3">
        <v>111593</v>
      </c>
      <c r="G1775" s="5">
        <f t="shared" si="426"/>
        <v>2.0673339725610029E-2</v>
      </c>
      <c r="H1775" s="24">
        <f t="shared" si="427"/>
        <v>1</v>
      </c>
      <c r="I1775" s="3">
        <f t="shared" si="437"/>
        <v>113228</v>
      </c>
      <c r="J1775" s="10">
        <f t="shared" si="432"/>
        <v>-2.5167286894840712E-2</v>
      </c>
      <c r="K1775" s="10">
        <f t="shared" si="435"/>
        <v>1.3352566202329274E-6</v>
      </c>
      <c r="L1775" s="10">
        <f t="shared" si="424"/>
        <v>1.1746635339433208E-3</v>
      </c>
      <c r="M1775" s="10">
        <f t="shared" si="438"/>
        <v>1.720980471238298E-4</v>
      </c>
      <c r="N1775" s="10">
        <f t="shared" si="436"/>
        <v>1.2083034618168842E-4</v>
      </c>
      <c r="O1775" s="22">
        <f t="shared" ca="1" si="439"/>
        <v>0.913330255741715</v>
      </c>
      <c r="P1775" s="22">
        <f t="shared" ca="1" si="439"/>
        <v>0.4564233308348693</v>
      </c>
      <c r="Q1775" s="22">
        <f t="shared" ca="1" si="439"/>
        <v>0.12079823770401808</v>
      </c>
      <c r="R1775" s="22">
        <f t="shared" ca="1" si="439"/>
        <v>0.1868533859264</v>
      </c>
      <c r="S1775" s="22">
        <f t="shared" ca="1" si="439"/>
        <v>0.99924982179284094</v>
      </c>
      <c r="T1775" s="22">
        <f t="shared" ca="1" si="428"/>
        <v>-2.2690641044214702E-2</v>
      </c>
      <c r="U1775" s="25">
        <f t="shared" ca="1" si="429"/>
        <v>0.49432758311435809</v>
      </c>
      <c r="V1775" s="22">
        <f t="shared" ca="1" si="434"/>
        <v>-1.5905956044592141E-2</v>
      </c>
      <c r="W1775" s="22">
        <f t="shared" ca="1" si="434"/>
        <v>8.4389442526796542E-7</v>
      </c>
      <c r="X1775" s="22">
        <f t="shared" ca="1" si="434"/>
        <v>7.4239812245784716E-4</v>
      </c>
      <c r="Y1775" s="22">
        <f t="shared" ca="1" si="434"/>
        <v>1.0876754353179589E-4</v>
      </c>
      <c r="Z1775" s="22">
        <f t="shared" ca="1" si="434"/>
        <v>7.6365886527593135E-5</v>
      </c>
      <c r="AA1775" s="10">
        <f t="shared" ca="1" si="430"/>
        <v>0</v>
      </c>
      <c r="AB1775" s="10">
        <f t="shared" ca="1" si="431"/>
        <v>0</v>
      </c>
      <c r="AC1775" s="5">
        <f t="shared" ca="1" si="433"/>
        <v>0.46395709739736846</v>
      </c>
    </row>
    <row r="1776" spans="1:29" x14ac:dyDescent="0.2">
      <c r="A1776" s="8">
        <v>44628</v>
      </c>
      <c r="B1776" s="3">
        <v>111594</v>
      </c>
      <c r="C1776" s="3">
        <v>112390</v>
      </c>
      <c r="D1776" s="3">
        <v>110969</v>
      </c>
      <c r="E1776" s="3">
        <v>111203</v>
      </c>
      <c r="F1776" s="3">
        <v>111203</v>
      </c>
      <c r="G1776" s="5">
        <f t="shared" si="426"/>
        <v>2.2121705349675835E-2</v>
      </c>
      <c r="H1776" s="24">
        <f t="shared" si="427"/>
        <v>1</v>
      </c>
      <c r="I1776" s="3">
        <f t="shared" si="437"/>
        <v>113186.26315789473</v>
      </c>
      <c r="J1776" s="10">
        <f t="shared" si="432"/>
        <v>-3.494842866488046E-3</v>
      </c>
      <c r="K1776" s="10">
        <f t="shared" si="435"/>
        <v>-4.1916322533759874E-4</v>
      </c>
      <c r="L1776" s="10">
        <f t="shared" si="424"/>
        <v>1.1532974823007635E-3</v>
      </c>
      <c r="M1776" s="10">
        <f t="shared" si="438"/>
        <v>-6.6132924381399059E-5</v>
      </c>
      <c r="N1776" s="10">
        <f t="shared" si="436"/>
        <v>-3.3561151430238521E-3</v>
      </c>
      <c r="O1776" s="22">
        <f t="shared" ca="1" si="439"/>
        <v>0.913330255741715</v>
      </c>
      <c r="P1776" s="22">
        <f t="shared" ca="1" si="439"/>
        <v>0.4564233308348693</v>
      </c>
      <c r="Q1776" s="22">
        <f t="shared" ca="1" si="439"/>
        <v>0.12079823770401808</v>
      </c>
      <c r="R1776" s="22">
        <f t="shared" ca="1" si="439"/>
        <v>0.1868533859264</v>
      </c>
      <c r="S1776" s="22">
        <f t="shared" ca="1" si="439"/>
        <v>0.99924982179284094</v>
      </c>
      <c r="T1776" s="22">
        <f t="shared" ca="1" si="428"/>
        <v>-6.6098999205130137E-3</v>
      </c>
      <c r="U1776" s="25">
        <f t="shared" ca="1" si="429"/>
        <v>0.49834753103633844</v>
      </c>
      <c r="V1776" s="22">
        <f t="shared" ca="1" si="434"/>
        <v>-2.1914717539041561E-3</v>
      </c>
      <c r="W1776" s="22">
        <f t="shared" ca="1" si="434"/>
        <v>-2.6283996268072345E-4</v>
      </c>
      <c r="X1776" s="22">
        <f t="shared" ca="1" si="434"/>
        <v>7.231852626469284E-4</v>
      </c>
      <c r="Y1776" s="22">
        <f t="shared" ca="1" si="434"/>
        <v>-4.1469228037297574E-5</v>
      </c>
      <c r="Z1776" s="22">
        <f t="shared" ca="1" si="434"/>
        <v>-2.1044813228405946E-3</v>
      </c>
      <c r="AA1776" s="10">
        <f t="shared" ca="1" si="430"/>
        <v>0</v>
      </c>
      <c r="AB1776" s="10">
        <f t="shared" ca="1" si="431"/>
        <v>0</v>
      </c>
      <c r="AC1776" s="5">
        <f t="shared" ca="1" si="433"/>
        <v>0.46395709739736846</v>
      </c>
    </row>
    <row r="1777" spans="1:29" x14ac:dyDescent="0.2">
      <c r="A1777" s="8">
        <v>44629</v>
      </c>
      <c r="B1777" s="3">
        <v>111210</v>
      </c>
      <c r="C1777" s="3">
        <v>114051</v>
      </c>
      <c r="D1777" s="3">
        <v>111207</v>
      </c>
      <c r="E1777" s="3">
        <v>113900</v>
      </c>
      <c r="F1777" s="3">
        <v>113900</v>
      </c>
      <c r="G1777" s="5">
        <f t="shared" si="426"/>
        <v>-1.9201053555750636E-2</v>
      </c>
      <c r="H1777" s="24">
        <f t="shared" si="427"/>
        <v>0</v>
      </c>
      <c r="I1777" s="3">
        <f t="shared" si="437"/>
        <v>113273.94736842105</v>
      </c>
      <c r="J1777" s="10">
        <f t="shared" si="432"/>
        <v>2.4252942816290979E-2</v>
      </c>
      <c r="K1777" s="10">
        <f t="shared" si="435"/>
        <v>9.0440199646051327E-4</v>
      </c>
      <c r="L1777" s="10">
        <f t="shared" si="424"/>
        <v>1.7054385475886137E-3</v>
      </c>
      <c r="M1777" s="10">
        <f t="shared" si="438"/>
        <v>2.3426964373170266E-4</v>
      </c>
      <c r="N1777" s="10">
        <f t="shared" si="436"/>
        <v>-2.0974729834000393E-3</v>
      </c>
      <c r="O1777" s="22">
        <f t="shared" ca="1" si="439"/>
        <v>0.913330255741715</v>
      </c>
      <c r="P1777" s="22">
        <f t="shared" ca="1" si="439"/>
        <v>0.4564233308348693</v>
      </c>
      <c r="Q1777" s="22">
        <f t="shared" ca="1" si="439"/>
        <v>0.12079823770401808</v>
      </c>
      <c r="R1777" s="22">
        <f t="shared" ca="1" si="439"/>
        <v>0.1868533859264</v>
      </c>
      <c r="S1777" s="22">
        <f t="shared" ca="1" si="439"/>
        <v>0.99924982179284094</v>
      </c>
      <c r="T1777" s="22">
        <f t="shared" ca="1" si="428"/>
        <v>2.0717625178864902E-2</v>
      </c>
      <c r="U1777" s="25">
        <f t="shared" ca="1" si="429"/>
        <v>0.50517922104393975</v>
      </c>
      <c r="V1777" s="22">
        <f t="shared" ca="1" si="434"/>
        <v>-1.5313460180352559E-2</v>
      </c>
      <c r="W1777" s="22">
        <f t="shared" ca="1" si="434"/>
        <v>-5.7104509191876465E-4</v>
      </c>
      <c r="X1777" s="22">
        <f t="shared" ca="1" si="434"/>
        <v>-1.0768245934672312E-3</v>
      </c>
      <c r="Y1777" s="22">
        <f t="shared" ca="1" si="434"/>
        <v>-1.4791932211793524E-4</v>
      </c>
      <c r="Z1777" s="22">
        <f t="shared" ca="1" si="434"/>
        <v>1.3243575946209176E-3</v>
      </c>
      <c r="AA1777" s="10">
        <f t="shared" ca="1" si="430"/>
        <v>0</v>
      </c>
      <c r="AB1777" s="10">
        <f t="shared" ca="1" si="431"/>
        <v>0</v>
      </c>
      <c r="AC1777" s="5">
        <f t="shared" ca="1" si="433"/>
        <v>0.46395709739736846</v>
      </c>
    </row>
    <row r="1778" spans="1:29" x14ac:dyDescent="0.2">
      <c r="A1778" s="8">
        <v>44630</v>
      </c>
      <c r="B1778" s="3">
        <v>113900</v>
      </c>
      <c r="C1778" s="3">
        <v>113939</v>
      </c>
      <c r="D1778" s="3">
        <v>111889</v>
      </c>
      <c r="E1778" s="3">
        <v>113663</v>
      </c>
      <c r="F1778" s="3">
        <v>113663</v>
      </c>
      <c r="G1778" s="5">
        <f t="shared" si="426"/>
        <v>-3.2860297546255191E-2</v>
      </c>
      <c r="H1778" s="24">
        <f t="shared" si="427"/>
        <v>0</v>
      </c>
      <c r="I1778" s="3">
        <f t="shared" si="437"/>
        <v>113337.21052631579</v>
      </c>
      <c r="J1778" s="10">
        <f t="shared" si="432"/>
        <v>-2.0807726075504629E-3</v>
      </c>
      <c r="K1778" s="10">
        <f t="shared" si="435"/>
        <v>6.9410957130460198E-4</v>
      </c>
      <c r="L1778" s="10">
        <f t="shared" si="424"/>
        <v>1.5417916532738342E-3</v>
      </c>
      <c r="M1778" s="10">
        <f t="shared" si="438"/>
        <v>9.971615192255645E-5</v>
      </c>
      <c r="N1778" s="10">
        <f t="shared" si="436"/>
        <v>-2.4997354806685522E-3</v>
      </c>
      <c r="O1778" s="22">
        <f t="shared" ca="1" si="439"/>
        <v>0.913330255741715</v>
      </c>
      <c r="P1778" s="22">
        <f t="shared" ca="1" si="439"/>
        <v>0.4564233308348693</v>
      </c>
      <c r="Q1778" s="22">
        <f t="shared" ca="1" si="439"/>
        <v>0.12079823770401808</v>
      </c>
      <c r="R1778" s="22">
        <f t="shared" ca="1" si="439"/>
        <v>0.1868533859264</v>
      </c>
      <c r="S1778" s="22">
        <f t="shared" ca="1" si="439"/>
        <v>0.99924982179284094</v>
      </c>
      <c r="T1778" s="22">
        <f t="shared" ca="1" si="428"/>
        <v>-3.8766069936419776E-3</v>
      </c>
      <c r="U1778" s="25">
        <f t="shared" ca="1" si="429"/>
        <v>0.4990308494652953</v>
      </c>
      <c r="V1778" s="22">
        <f t="shared" ca="1" si="434"/>
        <v>1.2979572759044011E-3</v>
      </c>
      <c r="W1778" s="22">
        <f t="shared" ca="1" si="434"/>
        <v>-4.3297598453599575E-4</v>
      </c>
      <c r="X1778" s="22">
        <f t="shared" ca="1" si="434"/>
        <v>-9.6174838472680912E-4</v>
      </c>
      <c r="Y1778" s="22">
        <f t="shared" ca="1" si="434"/>
        <v>-6.2201561306324469E-5</v>
      </c>
      <c r="Z1778" s="22">
        <f t="shared" ca="1" si="434"/>
        <v>1.559300542114353E-3</v>
      </c>
      <c r="AA1778" s="10">
        <f t="shared" ca="1" si="430"/>
        <v>0</v>
      </c>
      <c r="AB1778" s="10">
        <f t="shared" ca="1" si="431"/>
        <v>0</v>
      </c>
      <c r="AC1778" s="5">
        <f t="shared" ca="1" si="433"/>
        <v>0.46395709739736846</v>
      </c>
    </row>
    <row r="1779" spans="1:29" x14ac:dyDescent="0.2">
      <c r="A1779" s="8">
        <v>44631</v>
      </c>
      <c r="B1779" s="3">
        <v>113664</v>
      </c>
      <c r="C1779" s="3">
        <v>114627</v>
      </c>
      <c r="D1779" s="3">
        <v>111332</v>
      </c>
      <c r="E1779" s="3">
        <v>111713</v>
      </c>
      <c r="F1779" s="3">
        <v>111713</v>
      </c>
      <c r="G1779" s="5">
        <f t="shared" si="426"/>
        <v>-2.4652457636980429E-2</v>
      </c>
      <c r="H1779" s="24">
        <f t="shared" si="427"/>
        <v>0</v>
      </c>
      <c r="I1779" s="3">
        <f t="shared" si="437"/>
        <v>113250.57894736843</v>
      </c>
      <c r="J1779" s="10">
        <f t="shared" si="432"/>
        <v>-1.7155978638607072E-2</v>
      </c>
      <c r="K1779" s="10">
        <f t="shared" si="435"/>
        <v>-2.6481736105342656E-4</v>
      </c>
      <c r="L1779" s="10">
        <f t="shared" si="424"/>
        <v>1.3250804344450827E-3</v>
      </c>
      <c r="M1779" s="10">
        <f t="shared" si="438"/>
        <v>-4.7957722744433883E-5</v>
      </c>
      <c r="N1779" s="10">
        <f t="shared" si="436"/>
        <v>-4.7291876382390633E-3</v>
      </c>
      <c r="O1779" s="22">
        <f t="shared" ca="1" si="439"/>
        <v>0.913330255741715</v>
      </c>
      <c r="P1779" s="22">
        <f t="shared" ca="1" si="439"/>
        <v>0.4564233308348693</v>
      </c>
      <c r="Q1779" s="22">
        <f t="shared" ca="1" si="439"/>
        <v>0.12079823770401808</v>
      </c>
      <c r="R1779" s="22">
        <f t="shared" ca="1" si="439"/>
        <v>0.1868533859264</v>
      </c>
      <c r="S1779" s="22">
        <f t="shared" ca="1" si="439"/>
        <v>0.99924982179284094</v>
      </c>
      <c r="T1779" s="22">
        <f t="shared" ca="1" si="428"/>
        <v>-2.0364476765807667E-2</v>
      </c>
      <c r="U1779" s="25">
        <f t="shared" ca="1" si="429"/>
        <v>0.49490905674690044</v>
      </c>
      <c r="V1779" s="22">
        <f t="shared" ca="1" si="434"/>
        <v>1.0612211216373051E-2</v>
      </c>
      <c r="W1779" s="22">
        <f t="shared" ca="1" si="434"/>
        <v>1.6380865402439434E-4</v>
      </c>
      <c r="X1779" s="22">
        <f t="shared" ca="1" si="434"/>
        <v>-8.1965790149505038E-4</v>
      </c>
      <c r="Y1779" s="22">
        <f t="shared" ca="1" si="434"/>
        <v>2.9665313412952114E-5</v>
      </c>
      <c r="Z1779" s="22">
        <f t="shared" ca="1" si="434"/>
        <v>2.9253439372974271E-3</v>
      </c>
      <c r="AA1779" s="10">
        <f t="shared" ca="1" si="430"/>
        <v>0</v>
      </c>
      <c r="AB1779" s="10">
        <f t="shared" ca="1" si="431"/>
        <v>0</v>
      </c>
      <c r="AC1779" s="5">
        <f t="shared" ca="1" si="433"/>
        <v>0.46395709739736846</v>
      </c>
    </row>
    <row r="1780" spans="1:29" x14ac:dyDescent="0.2">
      <c r="A1780" s="8">
        <v>44634</v>
      </c>
      <c r="B1780" s="3">
        <v>111716</v>
      </c>
      <c r="C1780" s="3">
        <v>112299</v>
      </c>
      <c r="D1780" s="3">
        <v>109717</v>
      </c>
      <c r="E1780" s="3">
        <v>109928</v>
      </c>
      <c r="F1780" s="3">
        <v>109928</v>
      </c>
      <c r="G1780" s="5">
        <f t="shared" si="426"/>
        <v>1.0770686267375096E-2</v>
      </c>
      <c r="H1780" s="24">
        <f t="shared" si="427"/>
        <v>1</v>
      </c>
      <c r="I1780" s="3">
        <f t="shared" si="437"/>
        <v>113058.78947368421</v>
      </c>
      <c r="J1780" s="10">
        <f t="shared" si="432"/>
        <v>-1.5978444764709554E-2</v>
      </c>
      <c r="K1780" s="10">
        <f t="shared" si="435"/>
        <v>-1.4629891168994491E-3</v>
      </c>
      <c r="L1780" s="10">
        <f t="shared" ref="L1780:L1843" si="440">AVERAGE(J1731:J1780)</f>
        <v>1.1498890185527833E-3</v>
      </c>
      <c r="M1780" s="10">
        <f t="shared" si="438"/>
        <v>-3.3699958082577419E-4</v>
      </c>
      <c r="N1780" s="10">
        <f t="shared" si="436"/>
        <v>-2.8914192122128312E-3</v>
      </c>
      <c r="O1780" s="22">
        <f t="shared" ca="1" si="439"/>
        <v>0.913330255741715</v>
      </c>
      <c r="P1780" s="22">
        <f t="shared" ca="1" si="439"/>
        <v>0.4564233308348693</v>
      </c>
      <c r="Q1780" s="22">
        <f t="shared" ca="1" si="439"/>
        <v>0.12079823770401808</v>
      </c>
      <c r="R1780" s="22">
        <f t="shared" ca="1" si="439"/>
        <v>0.1868533859264</v>
      </c>
      <c r="S1780" s="22">
        <f t="shared" ca="1" si="439"/>
        <v>0.99924982179284094</v>
      </c>
      <c r="T1780" s="22">
        <f t="shared" ca="1" si="428"/>
        <v>-1.8074654487286217E-2</v>
      </c>
      <c r="U1780" s="25">
        <f t="shared" ca="1" si="429"/>
        <v>0.49548145939219157</v>
      </c>
      <c r="V1780" s="22">
        <f t="shared" ca="1" si="434"/>
        <v>-1.007595408368145E-2</v>
      </c>
      <c r="W1780" s="22">
        <f t="shared" ca="1" si="434"/>
        <v>-9.225560674942495E-4</v>
      </c>
      <c r="X1780" s="22">
        <f t="shared" ca="1" si="434"/>
        <v>7.251161876440594E-4</v>
      </c>
      <c r="Y1780" s="22">
        <f t="shared" ca="1" si="434"/>
        <v>-2.1251081395105476E-4</v>
      </c>
      <c r="Z1780" s="22">
        <f t="shared" ca="1" si="434"/>
        <v>-1.8233193310075227E-3</v>
      </c>
      <c r="AA1780" s="10">
        <f t="shared" ca="1" si="430"/>
        <v>0</v>
      </c>
      <c r="AB1780" s="10">
        <f t="shared" ca="1" si="431"/>
        <v>0</v>
      </c>
      <c r="AC1780" s="5">
        <f t="shared" ca="1" si="433"/>
        <v>0.46395709739736846</v>
      </c>
    </row>
    <row r="1781" spans="1:29" x14ac:dyDescent="0.2">
      <c r="A1781" s="8">
        <v>44635</v>
      </c>
      <c r="B1781" s="3">
        <v>109925</v>
      </c>
      <c r="C1781" s="3">
        <v>109925</v>
      </c>
      <c r="D1781" s="3">
        <v>107781</v>
      </c>
      <c r="E1781" s="3">
        <v>108959</v>
      </c>
      <c r="F1781" s="3">
        <v>108959</v>
      </c>
      <c r="G1781" s="5">
        <f t="shared" si="426"/>
        <v>3.7784854853660566E-2</v>
      </c>
      <c r="H1781" s="24">
        <f t="shared" si="427"/>
        <v>1</v>
      </c>
      <c r="I1781" s="3">
        <f t="shared" si="437"/>
        <v>112803.63157894737</v>
      </c>
      <c r="J1781" s="10">
        <f t="shared" si="432"/>
        <v>-8.8148606360526349E-3</v>
      </c>
      <c r="K1781" s="10">
        <f t="shared" si="435"/>
        <v>-1.9976814601815386E-3</v>
      </c>
      <c r="L1781" s="10">
        <f t="shared" si="440"/>
        <v>8.3623312678036802E-4</v>
      </c>
      <c r="M1781" s="10">
        <f t="shared" si="438"/>
        <v>-4.059590168562466E-4</v>
      </c>
      <c r="N1781" s="10">
        <f t="shared" si="436"/>
        <v>-3.9554227661257489E-3</v>
      </c>
      <c r="O1781" s="22">
        <f t="shared" ca="1" si="439"/>
        <v>0.913330255741715</v>
      </c>
      <c r="P1781" s="22">
        <f t="shared" ca="1" si="439"/>
        <v>0.4564233308348693</v>
      </c>
      <c r="Q1781" s="22">
        <f t="shared" ca="1" si="439"/>
        <v>0.12079823770401808</v>
      </c>
      <c r="R1781" s="22">
        <f t="shared" ca="1" si="439"/>
        <v>0.1868533859264</v>
      </c>
      <c r="S1781" s="22">
        <f t="shared" ca="1" si="439"/>
        <v>0.99924982179284094</v>
      </c>
      <c r="T1781" s="22">
        <f t="shared" ca="1" si="428"/>
        <v>-1.2889962168045308E-2</v>
      </c>
      <c r="U1781" s="25">
        <f t="shared" ca="1" si="429"/>
        <v>0.49677755407561625</v>
      </c>
      <c r="V1781" s="22">
        <f t="shared" ca="1" si="434"/>
        <v>-5.5445643501066851E-3</v>
      </c>
      <c r="W1781" s="22">
        <f t="shared" ca="1" si="434"/>
        <v>-1.2565454933785168E-3</v>
      </c>
      <c r="X1781" s="22">
        <f t="shared" ca="1" si="434"/>
        <v>5.2599225042325286E-4</v>
      </c>
      <c r="Y1781" s="22">
        <f t="shared" ca="1" si="434"/>
        <v>-2.5534900498137185E-4</v>
      </c>
      <c r="Z1781" s="22">
        <f t="shared" ca="1" si="434"/>
        <v>-2.4879685526692703E-3</v>
      </c>
      <c r="AA1781" s="10">
        <f t="shared" ca="1" si="430"/>
        <v>0</v>
      </c>
      <c r="AB1781" s="10">
        <f t="shared" ca="1" si="431"/>
        <v>0</v>
      </c>
      <c r="AC1781" s="5">
        <f t="shared" ca="1" si="433"/>
        <v>0.46395709739736846</v>
      </c>
    </row>
    <row r="1782" spans="1:29" x14ac:dyDescent="0.2">
      <c r="A1782" s="8">
        <v>44636</v>
      </c>
      <c r="B1782" s="3">
        <v>108958</v>
      </c>
      <c r="C1782" s="3">
        <v>111183</v>
      </c>
      <c r="D1782" s="3">
        <v>108958</v>
      </c>
      <c r="E1782" s="3">
        <v>111112</v>
      </c>
      <c r="F1782" s="3">
        <v>111112</v>
      </c>
      <c r="G1782" s="5">
        <f t="shared" si="426"/>
        <v>3.7790697674418672E-2</v>
      </c>
      <c r="H1782" s="24">
        <f t="shared" si="427"/>
        <v>1</v>
      </c>
      <c r="I1782" s="3">
        <f t="shared" si="437"/>
        <v>112616.89473684211</v>
      </c>
      <c r="J1782" s="10">
        <f t="shared" si="432"/>
        <v>1.9759726135518907E-2</v>
      </c>
      <c r="K1782" s="10">
        <f t="shared" si="435"/>
        <v>-1.1131537523560386E-3</v>
      </c>
      <c r="L1782" s="10">
        <f t="shared" si="440"/>
        <v>1.4031473266577521E-3</v>
      </c>
      <c r="M1782" s="10">
        <f t="shared" si="438"/>
        <v>1.197921928332668E-4</v>
      </c>
      <c r="N1782" s="10">
        <f t="shared" si="436"/>
        <v>-4.8540661022801633E-3</v>
      </c>
      <c r="O1782" s="22">
        <f t="shared" ca="1" si="439"/>
        <v>0.913330255741715</v>
      </c>
      <c r="P1782" s="22">
        <f t="shared" ca="1" si="439"/>
        <v>0.4564233308348693</v>
      </c>
      <c r="Q1782" s="22">
        <f t="shared" ca="1" si="439"/>
        <v>0.12079823770401808</v>
      </c>
      <c r="R1782" s="22">
        <f t="shared" ca="1" si="439"/>
        <v>0.1868533859264</v>
      </c>
      <c r="S1782" s="22">
        <f t="shared" ca="1" si="439"/>
        <v>0.99924982179284094</v>
      </c>
      <c r="T1782" s="22">
        <f t="shared" ca="1" si="428"/>
        <v>1.2880542994821735E-2</v>
      </c>
      <c r="U1782" s="25">
        <f t="shared" ca="1" si="429"/>
        <v>0.5032200912288165</v>
      </c>
      <c r="V1782" s="22">
        <f t="shared" ca="1" si="434"/>
        <v>1.2269784761594932E-2</v>
      </c>
      <c r="W1782" s="22">
        <f t="shared" ca="1" si="434"/>
        <v>-6.9121185457217708E-4</v>
      </c>
      <c r="X1782" s="22">
        <f t="shared" ca="1" si="434"/>
        <v>8.7128311236818858E-4</v>
      </c>
      <c r="Y1782" s="22">
        <f t="shared" ca="1" si="434"/>
        <v>7.4384857973390113E-5</v>
      </c>
      <c r="Z1782" s="22">
        <f t="shared" ca="1" si="434"/>
        <v>-3.0141281253120767E-3</v>
      </c>
      <c r="AA1782" s="10">
        <f t="shared" ca="1" si="430"/>
        <v>0</v>
      </c>
      <c r="AB1782" s="10">
        <f t="shared" ca="1" si="431"/>
        <v>0</v>
      </c>
      <c r="AC1782" s="5">
        <f t="shared" ca="1" si="433"/>
        <v>0.46395709739736846</v>
      </c>
    </row>
    <row r="1783" spans="1:29" x14ac:dyDescent="0.2">
      <c r="A1783" s="8">
        <v>44637</v>
      </c>
      <c r="B1783" s="3">
        <v>111113</v>
      </c>
      <c r="C1783" s="3">
        <v>113088</v>
      </c>
      <c r="D1783" s="3">
        <v>111070</v>
      </c>
      <c r="E1783" s="3">
        <v>113076</v>
      </c>
      <c r="F1783" s="3">
        <v>113076</v>
      </c>
      <c r="G1783" s="5">
        <f t="shared" si="426"/>
        <v>2.7229473982100627E-2</v>
      </c>
      <c r="H1783" s="24">
        <f t="shared" si="427"/>
        <v>1</v>
      </c>
      <c r="I1783" s="3">
        <f t="shared" si="437"/>
        <v>112506.10526315789</v>
      </c>
      <c r="J1783" s="10">
        <f t="shared" si="432"/>
        <v>1.7675858593131144E-2</v>
      </c>
      <c r="K1783" s="10">
        <f t="shared" si="435"/>
        <v>-6.041180871911245E-4</v>
      </c>
      <c r="L1783" s="10">
        <f t="shared" si="440"/>
        <v>1.8351849273035015E-3</v>
      </c>
      <c r="M1783" s="10">
        <f t="shared" si="438"/>
        <v>2.8634051971313857E-4</v>
      </c>
      <c r="N1783" s="10">
        <f t="shared" si="436"/>
        <v>-9.0273986214384205E-4</v>
      </c>
      <c r="O1783" s="22">
        <f t="shared" ca="1" si="439"/>
        <v>0.913330255741715</v>
      </c>
      <c r="P1783" s="22">
        <f t="shared" ca="1" si="439"/>
        <v>0.4564233308348693</v>
      </c>
      <c r="Q1783" s="22">
        <f t="shared" ca="1" si="439"/>
        <v>0.12079823770401808</v>
      </c>
      <c r="R1783" s="22">
        <f t="shared" ca="1" si="439"/>
        <v>0.1868533859264</v>
      </c>
      <c r="S1783" s="22">
        <f t="shared" ca="1" si="439"/>
        <v>0.99924982179284094</v>
      </c>
      <c r="T1783" s="22">
        <f t="shared" ca="1" si="428"/>
        <v>1.5241291014088531E-2</v>
      </c>
      <c r="U1783" s="25">
        <f t="shared" ca="1" si="429"/>
        <v>0.5038102489947055</v>
      </c>
      <c r="V1783" s="22">
        <f t="shared" ca="1" si="434"/>
        <v>1.0962588186384055E-2</v>
      </c>
      <c r="W1783" s="22">
        <f t="shared" ca="1" si="434"/>
        <v>-3.7467474470495826E-4</v>
      </c>
      <c r="X1783" s="22">
        <f t="shared" ca="1" si="434"/>
        <v>1.1381838397205477E-3</v>
      </c>
      <c r="Y1783" s="22">
        <f t="shared" ca="1" si="434"/>
        <v>1.7758872544444064E-4</v>
      </c>
      <c r="Z1783" s="22">
        <f t="shared" ca="1" si="434"/>
        <v>-5.59880319022341E-4</v>
      </c>
      <c r="AA1783" s="10">
        <f t="shared" ca="1" si="430"/>
        <v>0</v>
      </c>
      <c r="AB1783" s="10">
        <f t="shared" ca="1" si="431"/>
        <v>0</v>
      </c>
      <c r="AC1783" s="5">
        <f t="shared" ca="1" si="433"/>
        <v>0.46395709739736846</v>
      </c>
    </row>
    <row r="1784" spans="1:29" x14ac:dyDescent="0.2">
      <c r="A1784" s="8">
        <v>44638</v>
      </c>
      <c r="B1784" s="3">
        <v>113076</v>
      </c>
      <c r="C1784" s="3">
        <v>115311</v>
      </c>
      <c r="D1784" s="3">
        <v>112475</v>
      </c>
      <c r="E1784" s="3">
        <v>115311</v>
      </c>
      <c r="F1784" s="3">
        <v>115311</v>
      </c>
      <c r="G1784" s="5">
        <f t="shared" si="426"/>
        <v>1.7006183278264864E-2</v>
      </c>
      <c r="H1784" s="24">
        <f t="shared" si="427"/>
        <v>1</v>
      </c>
      <c r="I1784" s="3">
        <f t="shared" si="437"/>
        <v>112599.94736842105</v>
      </c>
      <c r="J1784" s="10">
        <f t="shared" si="432"/>
        <v>1.9765467473203957E-2</v>
      </c>
      <c r="K1784" s="10">
        <f t="shared" si="435"/>
        <v>1.5696184498991683E-4</v>
      </c>
      <c r="L1784" s="10">
        <f t="shared" si="440"/>
        <v>2.7150664119377031E-3</v>
      </c>
      <c r="M1784" s="10">
        <f t="shared" si="438"/>
        <v>7.5939100257978013E-4</v>
      </c>
      <c r="N1784" s="10">
        <f t="shared" si="436"/>
        <v>6.4815493602183635E-3</v>
      </c>
      <c r="O1784" s="22">
        <f t="shared" ca="1" si="439"/>
        <v>0.913330255741715</v>
      </c>
      <c r="P1784" s="22">
        <f t="shared" ca="1" si="439"/>
        <v>0.4564233308348693</v>
      </c>
      <c r="Q1784" s="22">
        <f t="shared" ca="1" si="439"/>
        <v>0.12079823770401808</v>
      </c>
      <c r="R1784" s="22">
        <f t="shared" ca="1" si="439"/>
        <v>0.1868533859264</v>
      </c>
      <c r="S1784" s="22">
        <f t="shared" ca="1" si="439"/>
        <v>0.99924982179284094</v>
      </c>
      <c r="T1784" s="22">
        <f t="shared" ca="1" si="428"/>
        <v>2.5070597571285425E-2</v>
      </c>
      <c r="U1784" s="25">
        <f t="shared" ca="1" si="429"/>
        <v>0.50626732112710815</v>
      </c>
      <c r="V1784" s="22">
        <f t="shared" ca="1" si="434"/>
        <v>1.219665489981249E-2</v>
      </c>
      <c r="W1784" s="22">
        <f t="shared" ca="1" si="434"/>
        <v>9.6856270076852086E-5</v>
      </c>
      <c r="X1784" s="22">
        <f t="shared" ca="1" si="434"/>
        <v>1.6753829931606696E-3</v>
      </c>
      <c r="Y1784" s="22">
        <f t="shared" ca="1" si="434"/>
        <v>4.6859655634478307E-4</v>
      </c>
      <c r="Z1784" s="22">
        <f t="shared" ca="1" si="434"/>
        <v>3.9995624120631734E-3</v>
      </c>
      <c r="AA1784" s="10">
        <f t="shared" ca="1" si="430"/>
        <v>0</v>
      </c>
      <c r="AB1784" s="10">
        <f t="shared" ca="1" si="431"/>
        <v>0</v>
      </c>
      <c r="AC1784" s="5">
        <f t="shared" ca="1" si="433"/>
        <v>0.46395709739736846</v>
      </c>
    </row>
    <row r="1785" spans="1:29" x14ac:dyDescent="0.2">
      <c r="A1785" s="8">
        <v>44641</v>
      </c>
      <c r="B1785" s="3">
        <v>115307</v>
      </c>
      <c r="C1785" s="3">
        <v>116360</v>
      </c>
      <c r="D1785" s="3">
        <v>115208</v>
      </c>
      <c r="E1785" s="3">
        <v>116155</v>
      </c>
      <c r="F1785" s="3">
        <v>116155</v>
      </c>
      <c r="G1785" s="5">
        <f t="shared" si="426"/>
        <v>1.1209160173905497E-2</v>
      </c>
      <c r="H1785" s="24">
        <f t="shared" si="427"/>
        <v>1</v>
      </c>
      <c r="I1785" s="3">
        <f t="shared" si="437"/>
        <v>112778.21052631579</v>
      </c>
      <c r="J1785" s="10">
        <f t="shared" si="432"/>
        <v>7.319336403291965E-3</v>
      </c>
      <c r="K1785" s="10">
        <f t="shared" si="435"/>
        <v>1.2404949304239631E-3</v>
      </c>
      <c r="L1785" s="10">
        <f t="shared" si="440"/>
        <v>2.7515586782883949E-3</v>
      </c>
      <c r="M1785" s="10">
        <f t="shared" si="438"/>
        <v>9.6615284482312385E-4</v>
      </c>
      <c r="N1785" s="10">
        <f t="shared" si="436"/>
        <v>1.1141105593818668E-2</v>
      </c>
      <c r="O1785" s="22">
        <f t="shared" ca="1" si="439"/>
        <v>0.913330255741715</v>
      </c>
      <c r="P1785" s="22">
        <f t="shared" ca="1" si="439"/>
        <v>0.4564233308348693</v>
      </c>
      <c r="Q1785" s="22">
        <f t="shared" ca="1" si="439"/>
        <v>0.12079823770401808</v>
      </c>
      <c r="R1785" s="22">
        <f t="shared" ca="1" si="439"/>
        <v>0.1868533859264</v>
      </c>
      <c r="S1785" s="22">
        <f t="shared" ca="1" si="439"/>
        <v>0.99924982179284094</v>
      </c>
      <c r="T1785" s="22">
        <f t="shared" ca="1" si="428"/>
        <v>1.8896822365958757E-2</v>
      </c>
      <c r="U1785" s="25">
        <f t="shared" ca="1" si="429"/>
        <v>0.50472406501600275</v>
      </c>
      <c r="V1785" s="22">
        <f t="shared" ca="1" si="434"/>
        <v>4.5309594737555107E-3</v>
      </c>
      <c r="W1785" s="22">
        <f t="shared" ca="1" si="434"/>
        <v>7.6791555237469165E-4</v>
      </c>
      <c r="X1785" s="22">
        <f t="shared" ca="1" si="434"/>
        <v>1.7033239318495748E-3</v>
      </c>
      <c r="Y1785" s="22">
        <f t="shared" ca="1" si="434"/>
        <v>5.9808692265849253E-4</v>
      </c>
      <c r="Z1785" s="22">
        <f t="shared" ca="1" si="434"/>
        <v>6.8967861506842656E-3</v>
      </c>
      <c r="AA1785" s="10">
        <f t="shared" ca="1" si="430"/>
        <v>0</v>
      </c>
      <c r="AB1785" s="10">
        <f t="shared" ca="1" si="431"/>
        <v>0</v>
      </c>
      <c r="AC1785" s="5">
        <f t="shared" ca="1" si="433"/>
        <v>0.46395709739736846</v>
      </c>
    </row>
    <row r="1786" spans="1:29" x14ac:dyDescent="0.2">
      <c r="A1786" s="8">
        <v>44642</v>
      </c>
      <c r="B1786" s="3">
        <v>116157</v>
      </c>
      <c r="C1786" s="3">
        <v>117541</v>
      </c>
      <c r="D1786" s="3">
        <v>116157</v>
      </c>
      <c r="E1786" s="3">
        <v>117272</v>
      </c>
      <c r="F1786" s="3">
        <v>117272</v>
      </c>
      <c r="G1786" s="5">
        <f t="shared" si="426"/>
        <v>1.5186915887850372E-2</v>
      </c>
      <c r="H1786" s="24">
        <f t="shared" si="427"/>
        <v>1</v>
      </c>
      <c r="I1786" s="3">
        <f t="shared" si="437"/>
        <v>113070.15789473684</v>
      </c>
      <c r="J1786" s="10">
        <f t="shared" si="432"/>
        <v>9.6164607636348709E-3</v>
      </c>
      <c r="K1786" s="10">
        <f t="shared" si="435"/>
        <v>2.0560371568235924E-3</v>
      </c>
      <c r="L1786" s="10">
        <f t="shared" si="440"/>
        <v>2.7158476025044842E-3</v>
      </c>
      <c r="M1786" s="10">
        <f t="shared" si="438"/>
        <v>8.3474538954083082E-4</v>
      </c>
      <c r="N1786" s="10">
        <f t="shared" si="436"/>
        <v>1.4827369873756168E-2</v>
      </c>
      <c r="O1786" s="22">
        <f t="shared" ca="1" si="439"/>
        <v>0.913330255741715</v>
      </c>
      <c r="P1786" s="22">
        <f t="shared" ca="1" si="439"/>
        <v>0.4564233308348693</v>
      </c>
      <c r="Q1786" s="22">
        <f t="shared" ca="1" si="439"/>
        <v>0.12079823770401808</v>
      </c>
      <c r="R1786" s="22">
        <f t="shared" ca="1" si="439"/>
        <v>0.1868533859264</v>
      </c>
      <c r="S1786" s="22">
        <f t="shared" ca="1" si="439"/>
        <v>0.99924982179284094</v>
      </c>
      <c r="T1786" s="22">
        <f t="shared" ca="1" si="428"/>
        <v>2.502171920670325E-2</v>
      </c>
      <c r="U1786" s="25">
        <f t="shared" ca="1" si="429"/>
        <v>0.50625510345213098</v>
      </c>
      <c r="V1786" s="22">
        <f t="shared" ca="1" si="434"/>
        <v>5.9341691569618051E-3</v>
      </c>
      <c r="W1786" s="22">
        <f t="shared" ca="1" si="434"/>
        <v>1.2687487196670335E-3</v>
      </c>
      <c r="X1786" s="22">
        <f t="shared" ca="1" si="434"/>
        <v>1.6759075374939776E-3</v>
      </c>
      <c r="Y1786" s="22">
        <f t="shared" ca="1" si="434"/>
        <v>5.1510846519139876E-4</v>
      </c>
      <c r="Z1786" s="22">
        <f t="shared" ca="1" si="434"/>
        <v>9.1497405486683815E-3</v>
      </c>
      <c r="AA1786" s="10">
        <f t="shared" ca="1" si="430"/>
        <v>0</v>
      </c>
      <c r="AB1786" s="10">
        <f t="shared" ca="1" si="431"/>
        <v>0</v>
      </c>
      <c r="AC1786" s="5">
        <f t="shared" ca="1" si="433"/>
        <v>0.46395709739736846</v>
      </c>
    </row>
    <row r="1787" spans="1:29" x14ac:dyDescent="0.2">
      <c r="A1787" s="8">
        <v>44643</v>
      </c>
      <c r="B1787" s="3">
        <v>117270</v>
      </c>
      <c r="C1787" s="3">
        <v>118270</v>
      </c>
      <c r="D1787" s="3">
        <v>117036</v>
      </c>
      <c r="E1787" s="3">
        <v>117457</v>
      </c>
      <c r="F1787" s="3">
        <v>117457</v>
      </c>
      <c r="G1787" s="5">
        <f t="shared" si="426"/>
        <v>1.3826336446529419E-2</v>
      </c>
      <c r="H1787" s="24">
        <f t="shared" si="427"/>
        <v>1</v>
      </c>
      <c r="I1787" s="3">
        <f t="shared" si="437"/>
        <v>113310.42105263157</v>
      </c>
      <c r="J1787" s="10">
        <f t="shared" si="432"/>
        <v>1.5775291629716026E-3</v>
      </c>
      <c r="K1787" s="10">
        <f t="shared" si="435"/>
        <v>2.5973675025998677E-3</v>
      </c>
      <c r="L1787" s="10">
        <f t="shared" si="440"/>
        <v>2.8981005874617518E-3</v>
      </c>
      <c r="M1787" s="10">
        <f t="shared" si="438"/>
        <v>1.0616231049391156E-3</v>
      </c>
      <c r="N1787" s="10">
        <f t="shared" si="436"/>
        <v>1.1190930479246708E-2</v>
      </c>
      <c r="O1787" s="22">
        <f t="shared" ca="1" si="439"/>
        <v>0.913330255741715</v>
      </c>
      <c r="P1787" s="22">
        <f t="shared" ca="1" si="439"/>
        <v>0.4564233308348693</v>
      </c>
      <c r="Q1787" s="22">
        <f t="shared" ca="1" si="439"/>
        <v>0.12079823770401808</v>
      </c>
      <c r="R1787" s="22">
        <f t="shared" ca="1" si="439"/>
        <v>0.1868533859264</v>
      </c>
      <c r="S1787" s="22">
        <f t="shared" ca="1" si="439"/>
        <v>0.99924982179284094</v>
      </c>
      <c r="T1787" s="22">
        <f t="shared" ca="1" si="428"/>
        <v>1.4357292843269021E-2</v>
      </c>
      <c r="U1787" s="25">
        <f t="shared" ca="1" si="429"/>
        <v>0.50358926155593298</v>
      </c>
      <c r="V1787" s="22">
        <f t="shared" ca="1" si="434"/>
        <v>9.7882757813146743E-4</v>
      </c>
      <c r="W1787" s="22">
        <f t="shared" ca="1" si="434"/>
        <v>1.6116183470726573E-3</v>
      </c>
      <c r="X1787" s="22">
        <f t="shared" ca="1" si="434"/>
        <v>1.7982176468059592E-3</v>
      </c>
      <c r="Y1787" s="22">
        <f t="shared" ca="1" si="434"/>
        <v>6.5871744059457945E-4</v>
      </c>
      <c r="Z1787" s="22">
        <f t="shared" ca="1" si="434"/>
        <v>6.9437647399206038E-3</v>
      </c>
      <c r="AA1787" s="10">
        <f t="shared" ca="1" si="430"/>
        <v>0</v>
      </c>
      <c r="AB1787" s="10">
        <f t="shared" ca="1" si="431"/>
        <v>0</v>
      </c>
      <c r="AC1787" s="5">
        <f t="shared" ca="1" si="433"/>
        <v>0.46395709739736846</v>
      </c>
    </row>
    <row r="1788" spans="1:29" x14ac:dyDescent="0.2">
      <c r="A1788" s="8">
        <v>44644</v>
      </c>
      <c r="B1788" s="3">
        <v>117460</v>
      </c>
      <c r="C1788" s="3">
        <v>119256</v>
      </c>
      <c r="D1788" s="3">
        <v>117151</v>
      </c>
      <c r="E1788" s="3">
        <v>119053</v>
      </c>
      <c r="F1788" s="3">
        <v>119053</v>
      </c>
      <c r="G1788" s="5">
        <f t="shared" si="426"/>
        <v>-2.645880406205614E-3</v>
      </c>
      <c r="H1788" s="24">
        <f t="shared" si="427"/>
        <v>0</v>
      </c>
      <c r="I1788" s="3">
        <f t="shared" si="437"/>
        <v>113681.21052631579</v>
      </c>
      <c r="J1788" s="10">
        <f t="shared" si="432"/>
        <v>1.3587951335382265E-2</v>
      </c>
      <c r="K1788" s="10">
        <f t="shared" si="435"/>
        <v>2.7545005806690502E-3</v>
      </c>
      <c r="L1788" s="10">
        <f t="shared" si="440"/>
        <v>2.810057760228548E-3</v>
      </c>
      <c r="M1788" s="10">
        <f t="shared" si="438"/>
        <v>1.2028587543575875E-3</v>
      </c>
      <c r="N1788" s="10">
        <f t="shared" si="436"/>
        <v>1.0373349027696932E-2</v>
      </c>
      <c r="O1788" s="22">
        <f t="shared" ca="1" si="439"/>
        <v>0.913330255741715</v>
      </c>
      <c r="P1788" s="22">
        <f t="shared" ca="1" si="439"/>
        <v>0.4564233308348693</v>
      </c>
      <c r="Q1788" s="22">
        <f t="shared" ca="1" si="439"/>
        <v>0.12079823770401808</v>
      </c>
      <c r="R1788" s="22">
        <f t="shared" ca="1" si="439"/>
        <v>0.1868533859264</v>
      </c>
      <c r="S1788" s="22">
        <f t="shared" ca="1" si="439"/>
        <v>0.99924982179284094</v>
      </c>
      <c r="T1788" s="22">
        <f t="shared" ca="1" si="428"/>
        <v>2.4597280821612347E-2</v>
      </c>
      <c r="U1788" s="25">
        <f t="shared" ca="1" si="429"/>
        <v>0.50614901018249503</v>
      </c>
      <c r="V1788" s="22">
        <f t="shared" ca="1" si="434"/>
        <v>-8.5956099406056061E-3</v>
      </c>
      <c r="W1788" s="22">
        <f t="shared" ca="1" si="434"/>
        <v>-1.7424711045991332E-3</v>
      </c>
      <c r="X1788" s="22">
        <f t="shared" ca="1" si="434"/>
        <v>-1.7776160527305063E-3</v>
      </c>
      <c r="Y1788" s="22">
        <f t="shared" ca="1" si="434"/>
        <v>-7.6091711037981028E-4</v>
      </c>
      <c r="Z1788" s="22">
        <f t="shared" ca="1" si="434"/>
        <v>-6.562082820216017E-3</v>
      </c>
      <c r="AA1788" s="10">
        <f t="shared" ca="1" si="430"/>
        <v>0</v>
      </c>
      <c r="AB1788" s="10">
        <f t="shared" ca="1" si="431"/>
        <v>0</v>
      </c>
      <c r="AC1788" s="5">
        <f t="shared" ca="1" si="433"/>
        <v>0.46395709739736846</v>
      </c>
    </row>
    <row r="1789" spans="1:29" x14ac:dyDescent="0.2">
      <c r="A1789" s="8">
        <v>44645</v>
      </c>
      <c r="B1789" s="3">
        <v>119062</v>
      </c>
      <c r="C1789" s="3">
        <v>119729</v>
      </c>
      <c r="D1789" s="3">
        <v>118548</v>
      </c>
      <c r="E1789" s="3">
        <v>119081</v>
      </c>
      <c r="F1789" s="3">
        <v>119081</v>
      </c>
      <c r="G1789" s="5">
        <f t="shared" si="426"/>
        <v>7.8350030651406222E-3</v>
      </c>
      <c r="H1789" s="24">
        <f t="shared" si="427"/>
        <v>1</v>
      </c>
      <c r="I1789" s="3">
        <f t="shared" si="437"/>
        <v>114075.36842105263</v>
      </c>
      <c r="J1789" s="10">
        <f t="shared" si="432"/>
        <v>2.3518936944055824E-4</v>
      </c>
      <c r="K1789" s="10">
        <f t="shared" si="435"/>
        <v>3.1577846921627293E-3</v>
      </c>
      <c r="L1789" s="10">
        <f t="shared" si="440"/>
        <v>2.4472498159568133E-3</v>
      </c>
      <c r="M1789" s="10">
        <f t="shared" si="438"/>
        <v>1.2670742660394506E-3</v>
      </c>
      <c r="N1789" s="10">
        <f t="shared" si="436"/>
        <v>6.4672934069442524E-3</v>
      </c>
      <c r="O1789" s="22">
        <f t="shared" ca="1" si="439"/>
        <v>0.913330255741715</v>
      </c>
      <c r="P1789" s="22">
        <f t="shared" ca="1" si="439"/>
        <v>0.4564233308348693</v>
      </c>
      <c r="Q1789" s="22">
        <f t="shared" ca="1" si="439"/>
        <v>0.12079823770401808</v>
      </c>
      <c r="R1789" s="22">
        <f t="shared" ca="1" si="439"/>
        <v>0.1868533859264</v>
      </c>
      <c r="S1789" s="22">
        <f t="shared" ca="1" si="439"/>
        <v>0.99924982179284094</v>
      </c>
      <c r="T1789" s="22">
        <f t="shared" ca="1" si="428"/>
        <v>8.6509145403849581E-3</v>
      </c>
      <c r="U1789" s="25">
        <f t="shared" ca="1" si="429"/>
        <v>0.50216271514728195</v>
      </c>
      <c r="V1789" s="22">
        <f t="shared" ca="1" si="434"/>
        <v>1.463548081314824E-4</v>
      </c>
      <c r="W1789" s="22">
        <f t="shared" ca="1" si="434"/>
        <v>1.9650419312800364E-3</v>
      </c>
      <c r="X1789" s="22">
        <f t="shared" ca="1" si="434"/>
        <v>1.5228867619150111E-3</v>
      </c>
      <c r="Y1789" s="22">
        <f t="shared" ca="1" si="434"/>
        <v>7.8848126314404448E-4</v>
      </c>
      <c r="Z1789" s="22">
        <f t="shared" ca="1" si="434"/>
        <v>4.0244994404075333E-3</v>
      </c>
      <c r="AA1789" s="10">
        <f t="shared" ca="1" si="430"/>
        <v>6.8350030651406221E-3</v>
      </c>
      <c r="AB1789" s="10">
        <f t="shared" ca="1" si="431"/>
        <v>0</v>
      </c>
      <c r="AC1789" s="5">
        <f t="shared" ca="1" si="433"/>
        <v>0.47079210046250908</v>
      </c>
    </row>
    <row r="1790" spans="1:29" x14ac:dyDescent="0.2">
      <c r="A1790" s="8">
        <v>44648</v>
      </c>
      <c r="B1790" s="3">
        <v>119082</v>
      </c>
      <c r="C1790" s="3">
        <v>119444</v>
      </c>
      <c r="D1790" s="3">
        <v>118061</v>
      </c>
      <c r="E1790" s="3">
        <v>118738</v>
      </c>
      <c r="F1790" s="3">
        <v>118738</v>
      </c>
      <c r="G1790" s="5">
        <f t="shared" si="426"/>
        <v>1.2818137411780617E-2</v>
      </c>
      <c r="H1790" s="24">
        <f t="shared" si="427"/>
        <v>1</v>
      </c>
      <c r="I1790" s="3">
        <f t="shared" si="437"/>
        <v>114369.89473684211</v>
      </c>
      <c r="J1790" s="10">
        <f t="shared" si="432"/>
        <v>-2.8803923379884244E-3</v>
      </c>
      <c r="K1790" s="10">
        <f t="shared" si="435"/>
        <v>3.1994660966189249E-3</v>
      </c>
      <c r="L1790" s="10">
        <f t="shared" si="440"/>
        <v>2.4191633816830894E-3</v>
      </c>
      <c r="M1790" s="10">
        <f t="shared" si="438"/>
        <v>1.4467751437569599E-3</v>
      </c>
      <c r="N1790" s="10">
        <f t="shared" si="436"/>
        <v>4.4273476586881742E-3</v>
      </c>
      <c r="O1790" s="22">
        <f t="shared" ca="1" si="439"/>
        <v>0.913330255741715</v>
      </c>
      <c r="P1790" s="22">
        <f t="shared" ca="1" si="439"/>
        <v>0.4564233308348693</v>
      </c>
      <c r="Q1790" s="22">
        <f t="shared" ca="1" si="439"/>
        <v>0.12079823770401808</v>
      </c>
      <c r="R1790" s="22">
        <f t="shared" ca="1" si="439"/>
        <v>0.1868533859264</v>
      </c>
      <c r="S1790" s="22">
        <f t="shared" ca="1" si="439"/>
        <v>0.99924982179284094</v>
      </c>
      <c r="T1790" s="22">
        <f t="shared" ca="1" si="428"/>
        <v>3.8161533684902653E-3</v>
      </c>
      <c r="U1790" s="25">
        <f t="shared" ca="1" si="429"/>
        <v>0.50095403718431708</v>
      </c>
      <c r="V1790" s="22">
        <f t="shared" ca="1" si="434"/>
        <v>-1.796803667765126E-3</v>
      </c>
      <c r="W1790" s="22">
        <f t="shared" ca="1" si="434"/>
        <v>1.9958435319647619E-3</v>
      </c>
      <c r="X1790" s="22">
        <f t="shared" ca="1" si="434"/>
        <v>1.5090866545516858E-3</v>
      </c>
      <c r="Y1790" s="22">
        <f t="shared" ca="1" si="434"/>
        <v>9.0250583243440424E-4</v>
      </c>
      <c r="Z1790" s="22">
        <f t="shared" ca="1" si="434"/>
        <v>2.76180241374959E-3</v>
      </c>
      <c r="AA1790" s="10">
        <f t="shared" ca="1" si="430"/>
        <v>0</v>
      </c>
      <c r="AB1790" s="10">
        <f t="shared" ca="1" si="431"/>
        <v>0</v>
      </c>
      <c r="AC1790" s="5">
        <f t="shared" ca="1" si="433"/>
        <v>0.47079210046250908</v>
      </c>
    </row>
    <row r="1791" spans="1:29" x14ac:dyDescent="0.2">
      <c r="A1791" s="8">
        <v>44649</v>
      </c>
      <c r="B1791" s="3">
        <v>118740</v>
      </c>
      <c r="C1791" s="3">
        <v>120900</v>
      </c>
      <c r="D1791" s="3">
        <v>118740</v>
      </c>
      <c r="E1791" s="3">
        <v>120014</v>
      </c>
      <c r="F1791" s="3">
        <v>120014</v>
      </c>
      <c r="G1791" s="5">
        <f t="shared" si="426"/>
        <v>-1.2498541836780674E-4</v>
      </c>
      <c r="H1791" s="24">
        <f t="shared" si="427"/>
        <v>0</v>
      </c>
      <c r="I1791" s="3">
        <f t="shared" si="437"/>
        <v>114624.63157894737</v>
      </c>
      <c r="J1791" s="10">
        <f t="shared" si="432"/>
        <v>1.0746349104751696E-2</v>
      </c>
      <c r="K1791" s="10">
        <f t="shared" si="435"/>
        <v>3.0422893228795266E-3</v>
      </c>
      <c r="L1791" s="10">
        <f t="shared" si="440"/>
        <v>2.3691420078603741E-3</v>
      </c>
      <c r="M1791" s="10">
        <f t="shared" si="438"/>
        <v>1.3561729156326807E-3</v>
      </c>
      <c r="N1791" s="10">
        <f t="shared" si="436"/>
        <v>4.6533253269115393E-3</v>
      </c>
      <c r="O1791" s="22">
        <f t="shared" ca="1" si="439"/>
        <v>0.913330255741715</v>
      </c>
      <c r="P1791" s="22">
        <f t="shared" ca="1" si="439"/>
        <v>0.4564233308348693</v>
      </c>
      <c r="Q1791" s="22">
        <f t="shared" ca="1" si="439"/>
        <v>0.12079823770401808</v>
      </c>
      <c r="R1791" s="22">
        <f t="shared" ca="1" si="439"/>
        <v>0.1868533859264</v>
      </c>
      <c r="S1791" s="22">
        <f t="shared" ca="1" si="439"/>
        <v>0.99924982179284094</v>
      </c>
      <c r="T1791" s="22">
        <f t="shared" ca="1" si="428"/>
        <v>1.6392965786512854E-2</v>
      </c>
      <c r="U1791" s="25">
        <f t="shared" ca="1" si="429"/>
        <v>0.50409814967262223</v>
      </c>
      <c r="V1791" s="22">
        <f t="shared" ca="1" si="434"/>
        <v>-6.7710634682819383E-3</v>
      </c>
      <c r="W1791" s="22">
        <f t="shared" ca="1" si="434"/>
        <v>-1.9168867392354945E-3</v>
      </c>
      <c r="X1791" s="22">
        <f t="shared" ca="1" si="434"/>
        <v>-1.4927498394317381E-3</v>
      </c>
      <c r="Y1791" s="22">
        <f t="shared" ca="1" si="434"/>
        <v>-8.5449791331025464E-4</v>
      </c>
      <c r="Z1791" s="22">
        <f t="shared" ca="1" si="434"/>
        <v>-2.9319688779838727E-3</v>
      </c>
      <c r="AA1791" s="10">
        <f t="shared" ca="1" si="430"/>
        <v>0</v>
      </c>
      <c r="AB1791" s="10">
        <f t="shared" ca="1" si="431"/>
        <v>0</v>
      </c>
      <c r="AC1791" s="5">
        <f t="shared" ca="1" si="433"/>
        <v>0.47079210046250908</v>
      </c>
    </row>
    <row r="1792" spans="1:29" x14ac:dyDescent="0.2">
      <c r="A1792" s="8">
        <v>44650</v>
      </c>
      <c r="B1792" s="3">
        <v>120013</v>
      </c>
      <c r="C1792" s="3">
        <v>120531</v>
      </c>
      <c r="D1792" s="3">
        <v>119775</v>
      </c>
      <c r="E1792" s="3">
        <v>120260</v>
      </c>
      <c r="F1792" s="3">
        <v>120260</v>
      </c>
      <c r="G1792" s="5">
        <f t="shared" si="426"/>
        <v>1.0893065025777471E-2</v>
      </c>
      <c r="H1792" s="24">
        <f t="shared" si="427"/>
        <v>1</v>
      </c>
      <c r="I1792" s="3">
        <f t="shared" si="437"/>
        <v>114892.73684210527</v>
      </c>
      <c r="J1792" s="10">
        <f t="shared" si="432"/>
        <v>2.0497608612328744E-3</v>
      </c>
      <c r="K1792" s="10">
        <f t="shared" si="435"/>
        <v>2.2467907650325749E-3</v>
      </c>
      <c r="L1792" s="10">
        <f t="shared" si="440"/>
        <v>2.454279077546502E-3</v>
      </c>
      <c r="M1792" s="10">
        <f t="shared" si="438"/>
        <v>1.3704176228039988E-3</v>
      </c>
      <c r="N1792" s="10">
        <f t="shared" si="436"/>
        <v>4.7477716665637933E-3</v>
      </c>
      <c r="O1792" s="22">
        <f t="shared" ca="1" si="439"/>
        <v>0.913330255741715</v>
      </c>
      <c r="P1792" s="22">
        <f t="shared" ca="1" si="439"/>
        <v>0.4564233308348693</v>
      </c>
      <c r="Q1792" s="22">
        <f t="shared" ca="1" si="439"/>
        <v>0.12079823770401808</v>
      </c>
      <c r="R1792" s="22">
        <f t="shared" ca="1" si="439"/>
        <v>0.1868533859264</v>
      </c>
      <c r="S1792" s="22">
        <f t="shared" ca="1" si="439"/>
        <v>0.99924982179284094</v>
      </c>
      <c r="T1792" s="22">
        <f t="shared" ca="1" si="428"/>
        <v>8.1943460883469373E-3</v>
      </c>
      <c r="U1792" s="25">
        <f t="shared" ca="1" si="429"/>
        <v>0.50204857505907463</v>
      </c>
      <c r="V1792" s="22">
        <f t="shared" ca="1" si="434"/>
        <v>1.2758302597871746E-3</v>
      </c>
      <c r="W1792" s="22">
        <f t="shared" ca="1" si="434"/>
        <v>1.3984673527792893E-3</v>
      </c>
      <c r="X1792" s="22">
        <f t="shared" ca="1" si="434"/>
        <v>1.5276140608973402E-3</v>
      </c>
      <c r="Y1792" s="22">
        <f t="shared" ca="1" si="434"/>
        <v>8.529874410165689E-4</v>
      </c>
      <c r="Z1792" s="22">
        <f t="shared" ca="1" si="434"/>
        <v>2.9551499754556453E-3</v>
      </c>
      <c r="AA1792" s="10">
        <f t="shared" ca="1" si="430"/>
        <v>9.8930650257774699E-3</v>
      </c>
      <c r="AB1792" s="10">
        <f t="shared" ca="1" si="431"/>
        <v>0</v>
      </c>
      <c r="AC1792" s="5">
        <f t="shared" ca="1" si="433"/>
        <v>0.48068516548828655</v>
      </c>
    </row>
    <row r="1793" spans="1:29" x14ac:dyDescent="0.2">
      <c r="A1793" s="8">
        <v>44651</v>
      </c>
      <c r="B1793" s="3">
        <v>120261</v>
      </c>
      <c r="C1793" s="3">
        <v>120880</v>
      </c>
      <c r="D1793" s="3">
        <v>119999</v>
      </c>
      <c r="E1793" s="3">
        <v>119999</v>
      </c>
      <c r="F1793" s="3">
        <v>119999</v>
      </c>
      <c r="G1793" s="5">
        <f t="shared" si="426"/>
        <v>1.0675088959074763E-2</v>
      </c>
      <c r="H1793" s="24">
        <f t="shared" si="427"/>
        <v>1</v>
      </c>
      <c r="I1793" s="3">
        <f t="shared" si="437"/>
        <v>115183.52631578948</v>
      </c>
      <c r="J1793" s="10">
        <f t="shared" si="432"/>
        <v>-2.1702976883418712E-3</v>
      </c>
      <c r="K1793" s="10">
        <f t="shared" si="435"/>
        <v>2.1417488866758761E-3</v>
      </c>
      <c r="L1793" s="10">
        <f t="shared" si="440"/>
        <v>2.4427405552646863E-3</v>
      </c>
      <c r="M1793" s="10">
        <f t="shared" si="438"/>
        <v>1.5574878547790028E-3</v>
      </c>
      <c r="N1793" s="10">
        <f t="shared" si="436"/>
        <v>1.5961218618189665E-3</v>
      </c>
      <c r="O1793" s="22">
        <f t="shared" ca="1" si="439"/>
        <v>0.913330255741715</v>
      </c>
      <c r="P1793" s="22">
        <f t="shared" ca="1" si="439"/>
        <v>0.4564233308348693</v>
      </c>
      <c r="Q1793" s="22">
        <f t="shared" ca="1" si="439"/>
        <v>0.12079823770401808</v>
      </c>
      <c r="R1793" s="22">
        <f t="shared" ca="1" si="439"/>
        <v>0.1868533859264</v>
      </c>
      <c r="S1793" s="22">
        <f t="shared" ca="1" si="439"/>
        <v>0.99924982179284094</v>
      </c>
      <c r="T1793" s="22">
        <f t="shared" ca="1" si="428"/>
        <v>1.1763707373706129E-3</v>
      </c>
      <c r="U1793" s="25">
        <f t="shared" ca="1" si="429"/>
        <v>0.50029409265042768</v>
      </c>
      <c r="V1793" s="22">
        <f t="shared" ca="1" si="434"/>
        <v>-1.3556377504652032E-3</v>
      </c>
      <c r="W1793" s="22">
        <f t="shared" ca="1" si="434"/>
        <v>1.3378052505842604E-3</v>
      </c>
      <c r="X1793" s="22">
        <f t="shared" ca="1" si="434"/>
        <v>1.5258143291112922E-3</v>
      </c>
      <c r="Y1793" s="22">
        <f t="shared" ca="1" si="434"/>
        <v>9.7285701550122589E-4</v>
      </c>
      <c r="Z1793" s="22">
        <f t="shared" ca="1" si="434"/>
        <v>9.969890590805228E-4</v>
      </c>
      <c r="AA1793" s="10">
        <f t="shared" ca="1" si="430"/>
        <v>0</v>
      </c>
      <c r="AB1793" s="10">
        <f t="shared" ca="1" si="431"/>
        <v>0</v>
      </c>
      <c r="AC1793" s="5">
        <f t="shared" ca="1" si="433"/>
        <v>0.48068516548828655</v>
      </c>
    </row>
    <row r="1794" spans="1:29" x14ac:dyDescent="0.2">
      <c r="A1794" s="8">
        <v>44652</v>
      </c>
      <c r="B1794" s="3">
        <v>120001</v>
      </c>
      <c r="C1794" s="3">
        <v>121579</v>
      </c>
      <c r="D1794" s="3">
        <v>120001</v>
      </c>
      <c r="E1794" s="3">
        <v>121570</v>
      </c>
      <c r="F1794" s="3">
        <v>121570</v>
      </c>
      <c r="G1794" s="5">
        <f t="shared" si="426"/>
        <v>-2.2086040964053644E-2</v>
      </c>
      <c r="H1794" s="24">
        <f t="shared" si="427"/>
        <v>0</v>
      </c>
      <c r="I1794" s="3">
        <f t="shared" si="437"/>
        <v>115708.63157894737</v>
      </c>
      <c r="J1794" s="10">
        <f t="shared" si="432"/>
        <v>1.3091775764798141E-2</v>
      </c>
      <c r="K1794" s="10">
        <f t="shared" si="435"/>
        <v>3.0967735674535092E-3</v>
      </c>
      <c r="L1794" s="10">
        <f t="shared" si="440"/>
        <v>2.4246338989904583E-3</v>
      </c>
      <c r="M1794" s="10">
        <f t="shared" si="438"/>
        <v>1.5518643986413493E-3</v>
      </c>
      <c r="N1794" s="10">
        <f t="shared" si="436"/>
        <v>4.1674391408904835E-3</v>
      </c>
      <c r="O1794" s="22">
        <f t="shared" ca="1" si="439"/>
        <v>0.913330255741715</v>
      </c>
      <c r="P1794" s="22">
        <f t="shared" ca="1" si="439"/>
        <v>0.4564233308348693</v>
      </c>
      <c r="Q1794" s="22">
        <f t="shared" ca="1" si="439"/>
        <v>0.12079823770401808</v>
      </c>
      <c r="R1794" s="22">
        <f t="shared" ca="1" si="439"/>
        <v>0.1868533859264</v>
      </c>
      <c r="S1794" s="22">
        <f t="shared" ca="1" si="439"/>
        <v>0.99924982179284094</v>
      </c>
      <c r="T1794" s="22">
        <f t="shared" ca="1" si="428"/>
        <v>1.8117730052202352E-2</v>
      </c>
      <c r="U1794" s="25">
        <f t="shared" ca="1" si="429"/>
        <v>0.50452930861745704</v>
      </c>
      <c r="V1794" s="22">
        <f t="shared" ca="1" si="434"/>
        <v>-8.2558032041808831E-3</v>
      </c>
      <c r="W1794" s="22">
        <f t="shared" ca="1" si="434"/>
        <v>-1.9528560219882092E-3</v>
      </c>
      <c r="X1794" s="22">
        <f t="shared" ca="1" si="434"/>
        <v>-1.5289981032271106E-3</v>
      </c>
      <c r="Y1794" s="22">
        <f t="shared" ca="1" si="434"/>
        <v>-9.7862102933406235E-4</v>
      </c>
      <c r="Z1794" s="22">
        <f t="shared" ca="1" si="434"/>
        <v>-2.628028315692968E-3</v>
      </c>
      <c r="AA1794" s="10">
        <f t="shared" ca="1" si="430"/>
        <v>0</v>
      </c>
      <c r="AB1794" s="10">
        <f t="shared" ca="1" si="431"/>
        <v>0</v>
      </c>
      <c r="AC1794" s="5">
        <f t="shared" ca="1" si="433"/>
        <v>0.48068516548828655</v>
      </c>
    </row>
    <row r="1795" spans="1:29" x14ac:dyDescent="0.2">
      <c r="A1795" s="8">
        <v>44655</v>
      </c>
      <c r="B1795" s="3">
        <v>121569</v>
      </c>
      <c r="C1795" s="3">
        <v>121570</v>
      </c>
      <c r="D1795" s="3">
        <v>120754</v>
      </c>
      <c r="E1795" s="3">
        <v>121280</v>
      </c>
      <c r="F1795" s="3">
        <v>121280</v>
      </c>
      <c r="G1795" s="5">
        <f t="shared" ref="G1795:G1858" si="441">F1797/F1795-1</f>
        <v>-2.5164907651715085E-2</v>
      </c>
      <c r="H1795" s="24">
        <f t="shared" ref="H1795:H1858" si="442">IF(G1795&gt;0,1,0)</f>
        <v>0</v>
      </c>
      <c r="I1795" s="3">
        <f t="shared" si="437"/>
        <v>116239</v>
      </c>
      <c r="J1795" s="10">
        <f t="shared" si="432"/>
        <v>-2.3854569383894297E-3</v>
      </c>
      <c r="K1795" s="10">
        <f t="shared" si="435"/>
        <v>4.2358650652760729E-3</v>
      </c>
      <c r="L1795" s="10">
        <f t="shared" si="440"/>
        <v>2.175282365325759E-3</v>
      </c>
      <c r="M1795" s="10">
        <f t="shared" si="438"/>
        <v>1.5321119432771457E-3</v>
      </c>
      <c r="N1795" s="10">
        <f t="shared" si="436"/>
        <v>4.2664262208102818E-3</v>
      </c>
      <c r="O1795" s="22">
        <f t="shared" ca="1" si="439"/>
        <v>0.913330255741715</v>
      </c>
      <c r="P1795" s="22">
        <f t="shared" ca="1" si="439"/>
        <v>0.4564233308348693</v>
      </c>
      <c r="Q1795" s="22">
        <f t="shared" ca="1" si="439"/>
        <v>0.12079823770401808</v>
      </c>
      <c r="R1795" s="22">
        <f t="shared" ca="1" si="439"/>
        <v>0.1868533859264</v>
      </c>
      <c r="S1795" s="22">
        <f t="shared" ca="1" si="439"/>
        <v>0.99924982179284094</v>
      </c>
      <c r="T1795" s="22">
        <f t="shared" ref="T1795:T1858" ca="1" si="443">SUMPRODUCT(J1795:N1795,O1795:S1795)</f>
        <v>4.5669138677568687E-3</v>
      </c>
      <c r="U1795" s="25">
        <f t="shared" ref="U1795:U1858" ca="1" si="444">1/(1+(EXP(-T1795)))</f>
        <v>0.50114172648255251</v>
      </c>
      <c r="V1795" s="22">
        <f t="shared" ca="1" si="434"/>
        <v>1.4943072190990916E-3</v>
      </c>
      <c r="W1795" s="22">
        <f t="shared" ca="1" si="434"/>
        <v>-2.6534470793864945E-3</v>
      </c>
      <c r="X1795" s="22">
        <f t="shared" ca="1" si="434"/>
        <v>-1.3626488450803357E-3</v>
      </c>
      <c r="Y1795" s="22">
        <f t="shared" ca="1" si="434"/>
        <v>-9.5975152620140125E-4</v>
      </c>
      <c r="Z1795" s="22">
        <f t="shared" ca="1" si="434"/>
        <v>-2.672591317374547E-3</v>
      </c>
      <c r="AA1795" s="10">
        <f t="shared" ref="AA1795:AA1858" ca="1" si="445">IF(OR(AND(U1795&gt;=0.501,U1795&lt;=0.503)),G1795-$AF$1,0)</f>
        <v>-2.6164907651715086E-2</v>
      </c>
      <c r="AB1795" s="10">
        <f t="shared" ref="AB1795:AB1858" ca="1" si="446">IF(OR(AND(U1795&gt;=0.492,U1795&lt;=0.493)),-G1795-$AF$1,0)</f>
        <v>0</v>
      </c>
      <c r="AC1795" s="5">
        <f t="shared" ca="1" si="433"/>
        <v>0.45452025783657146</v>
      </c>
    </row>
    <row r="1796" spans="1:29" x14ac:dyDescent="0.2">
      <c r="A1796" s="8">
        <v>44656</v>
      </c>
      <c r="B1796" s="3">
        <v>121279</v>
      </c>
      <c r="C1796" s="3">
        <v>121628</v>
      </c>
      <c r="D1796" s="3">
        <v>118794</v>
      </c>
      <c r="E1796" s="3">
        <v>118885</v>
      </c>
      <c r="F1796" s="3">
        <v>118885</v>
      </c>
      <c r="G1796" s="5">
        <f t="shared" si="441"/>
        <v>-1.9346427219579798E-4</v>
      </c>
      <c r="H1796" s="24">
        <f t="shared" si="442"/>
        <v>0</v>
      </c>
      <c r="I1796" s="3">
        <f t="shared" si="437"/>
        <v>116501.36842105263</v>
      </c>
      <c r="J1796" s="10">
        <f t="shared" ref="J1796:J1859" si="447">F1796/F1795-1</f>
        <v>-1.9747691292876013E-2</v>
      </c>
      <c r="K1796" s="10">
        <f t="shared" si="435"/>
        <v>3.4232226439566749E-3</v>
      </c>
      <c r="L1796" s="10">
        <f t="shared" si="440"/>
        <v>1.809658890882513E-3</v>
      </c>
      <c r="M1796" s="10">
        <f t="shared" si="438"/>
        <v>1.2626754193502078E-3</v>
      </c>
      <c r="N1796" s="10">
        <f t="shared" si="436"/>
        <v>-1.8323818587152596E-3</v>
      </c>
      <c r="O1796" s="22">
        <f t="shared" ca="1" si="439"/>
        <v>0.913330255741715</v>
      </c>
      <c r="P1796" s="22">
        <f t="shared" ca="1" si="439"/>
        <v>0.4564233308348693</v>
      </c>
      <c r="Q1796" s="22">
        <f t="shared" ca="1" si="439"/>
        <v>0.12079823770401808</v>
      </c>
      <c r="R1796" s="22">
        <f t="shared" ca="1" si="439"/>
        <v>0.1868533859264</v>
      </c>
      <c r="S1796" s="22">
        <f t="shared" ca="1" si="439"/>
        <v>0.99924982179284094</v>
      </c>
      <c r="T1796" s="22">
        <f t="shared" ca="1" si="443"/>
        <v>-1.7850193720968854E-2</v>
      </c>
      <c r="U1796" s="25">
        <f t="shared" ca="1" si="444"/>
        <v>0.49553757005758237</v>
      </c>
      <c r="V1796" s="22">
        <f t="shared" ca="1" si="434"/>
        <v>1.2231179367644056E-2</v>
      </c>
      <c r="W1796" s="22">
        <f t="shared" ca="1" si="434"/>
        <v>-2.1202503904200415E-3</v>
      </c>
      <c r="X1796" s="22">
        <f t="shared" ca="1" si="434"/>
        <v>-1.1208531752074106E-3</v>
      </c>
      <c r="Y1796" s="22">
        <f t="shared" ca="1" si="434"/>
        <v>-7.8206658733616114E-4</v>
      </c>
      <c r="Z1796" s="22">
        <f t="shared" ca="1" si="434"/>
        <v>1.1349271594117208E-3</v>
      </c>
      <c r="AA1796" s="10">
        <f t="shared" ca="1" si="445"/>
        <v>0</v>
      </c>
      <c r="AB1796" s="10">
        <f t="shared" ca="1" si="446"/>
        <v>0</v>
      </c>
      <c r="AC1796" s="5">
        <f t="shared" ref="AC1796:AC1859" ca="1" si="448">AA1796+AB1796+AC1795</f>
        <v>0.45452025783657146</v>
      </c>
    </row>
    <row r="1797" spans="1:29" x14ac:dyDescent="0.2">
      <c r="A1797" s="8">
        <v>44657</v>
      </c>
      <c r="B1797" s="3">
        <v>118885</v>
      </c>
      <c r="C1797" s="3">
        <v>118885</v>
      </c>
      <c r="D1797" s="3">
        <v>116791</v>
      </c>
      <c r="E1797" s="3">
        <v>118228</v>
      </c>
      <c r="F1797" s="3">
        <v>118228</v>
      </c>
      <c r="G1797" s="5">
        <f t="shared" si="441"/>
        <v>7.9507392495847817E-4</v>
      </c>
      <c r="H1797" s="24">
        <f t="shared" si="442"/>
        <v>1</v>
      </c>
      <c r="I1797" s="3">
        <f t="shared" si="437"/>
        <v>116741.63157894737</v>
      </c>
      <c r="J1797" s="10">
        <f t="shared" si="447"/>
        <v>-5.5263489927240839E-3</v>
      </c>
      <c r="K1797" s="10">
        <f t="shared" si="435"/>
        <v>1.9342580535059218E-3</v>
      </c>
      <c r="L1797" s="10">
        <f t="shared" si="440"/>
        <v>1.9175967822439065E-3</v>
      </c>
      <c r="M1797" s="10">
        <f t="shared" si="438"/>
        <v>1.166382886925218E-3</v>
      </c>
      <c r="N1797" s="10">
        <f t="shared" si="436"/>
        <v>-3.3476038295066511E-3</v>
      </c>
      <c r="O1797" s="22">
        <f t="shared" ca="1" si="439"/>
        <v>0.913330255741715</v>
      </c>
      <c r="P1797" s="22">
        <f t="shared" ca="1" si="439"/>
        <v>0.4564233308348693</v>
      </c>
      <c r="Q1797" s="22">
        <f t="shared" ca="1" si="439"/>
        <v>0.12079823770401808</v>
      </c>
      <c r="R1797" s="22">
        <f t="shared" ca="1" si="439"/>
        <v>0.1868533859264</v>
      </c>
      <c r="S1797" s="22">
        <f t="shared" ca="1" si="439"/>
        <v>0.99924982179284094</v>
      </c>
      <c r="T1797" s="22">
        <f t="shared" ca="1" si="443"/>
        <v>-7.0600488618043199E-3</v>
      </c>
      <c r="U1797" s="25">
        <f t="shared" ca="1" si="444"/>
        <v>0.49823499511582742</v>
      </c>
      <c r="V1797" s="22">
        <f t="shared" ca="1" si="434"/>
        <v>-3.4661174699368719E-3</v>
      </c>
      <c r="W1797" s="22">
        <f t="shared" ca="1" si="434"/>
        <v>1.2131636346980332E-3</v>
      </c>
      <c r="X1797" s="22">
        <f t="shared" ca="1" si="434"/>
        <v>1.2027137113456246E-3</v>
      </c>
      <c r="Y1797" s="22">
        <f t="shared" ca="1" si="434"/>
        <v>7.3155352771416059E-4</v>
      </c>
      <c r="Z1797" s="22">
        <f t="shared" ca="1" si="434"/>
        <v>-2.0996119013035872E-3</v>
      </c>
      <c r="AA1797" s="10">
        <f t="shared" ca="1" si="445"/>
        <v>0</v>
      </c>
      <c r="AB1797" s="10">
        <f t="shared" ca="1" si="446"/>
        <v>0</v>
      </c>
      <c r="AC1797" s="5">
        <f t="shared" ca="1" si="448"/>
        <v>0.45452025783657146</v>
      </c>
    </row>
    <row r="1798" spans="1:29" x14ac:dyDescent="0.2">
      <c r="A1798" s="8">
        <v>44658</v>
      </c>
      <c r="B1798" s="3">
        <v>118226</v>
      </c>
      <c r="C1798" s="3">
        <v>119247</v>
      </c>
      <c r="D1798" s="3">
        <v>117509</v>
      </c>
      <c r="E1798" s="3">
        <v>118862</v>
      </c>
      <c r="F1798" s="3">
        <v>118862</v>
      </c>
      <c r="G1798" s="5">
        <f t="shared" si="441"/>
        <v>-1.6060641752620675E-2</v>
      </c>
      <c r="H1798" s="24">
        <f t="shared" si="442"/>
        <v>0</v>
      </c>
      <c r="I1798" s="3">
        <f t="shared" si="437"/>
        <v>117117.89473684211</v>
      </c>
      <c r="J1798" s="10">
        <f t="shared" si="447"/>
        <v>5.3625198768481042E-3</v>
      </c>
      <c r="K1798" s="10">
        <f t="shared" si="435"/>
        <v>2.3064226777258501E-3</v>
      </c>
      <c r="L1798" s="10">
        <f t="shared" si="440"/>
        <v>1.6363625112828385E-3</v>
      </c>
      <c r="M1798" s="10">
        <f t="shared" si="438"/>
        <v>1.0542033144420005E-3</v>
      </c>
      <c r="N1798" s="10">
        <f t="shared" si="436"/>
        <v>-1.8410403164686561E-3</v>
      </c>
      <c r="O1798" s="22">
        <f t="shared" ca="1" si="439"/>
        <v>0.913330255741715</v>
      </c>
      <c r="P1798" s="22">
        <f t="shared" ca="1" si="439"/>
        <v>0.4564233308348693</v>
      </c>
      <c r="Q1798" s="22">
        <f t="shared" ca="1" si="439"/>
        <v>0.12079823770401808</v>
      </c>
      <c r="R1798" s="22">
        <f t="shared" ca="1" si="439"/>
        <v>0.1868533859264</v>
      </c>
      <c r="S1798" s="22">
        <f t="shared" ca="1" si="439"/>
        <v>0.99924982179284094</v>
      </c>
      <c r="T1798" s="22">
        <f t="shared" ca="1" si="443"/>
        <v>4.5054487296438891E-3</v>
      </c>
      <c r="U1798" s="25">
        <f t="shared" ca="1" si="444"/>
        <v>0.50112636027707291</v>
      </c>
      <c r="V1798" s="22">
        <f t="shared" ca="1" si="434"/>
        <v>-3.3591080380282637E-3</v>
      </c>
      <c r="W1798" s="22">
        <f t="shared" ca="1" si="434"/>
        <v>-1.4447541703832879E-3</v>
      </c>
      <c r="X1798" s="22">
        <f t="shared" ca="1" si="434"/>
        <v>-1.0250252849429195E-3</v>
      </c>
      <c r="Y1798" s="22">
        <f t="shared" ca="1" si="434"/>
        <v>-6.6035798627930506E-4</v>
      </c>
      <c r="Z1798" s="22">
        <f t="shared" ca="1" si="434"/>
        <v>1.1532364387279142E-3</v>
      </c>
      <c r="AA1798" s="10">
        <f t="shared" ca="1" si="445"/>
        <v>-1.7060641752620676E-2</v>
      </c>
      <c r="AB1798" s="10">
        <f t="shared" ca="1" si="446"/>
        <v>0</v>
      </c>
      <c r="AC1798" s="5">
        <f t="shared" ca="1" si="448"/>
        <v>0.43745961608395079</v>
      </c>
    </row>
    <row r="1799" spans="1:29" x14ac:dyDescent="0.2">
      <c r="A1799" s="8">
        <v>44659</v>
      </c>
      <c r="B1799" s="3">
        <v>118861</v>
      </c>
      <c r="C1799" s="3">
        <v>118868</v>
      </c>
      <c r="D1799" s="3">
        <v>117487</v>
      </c>
      <c r="E1799" s="3">
        <v>118322</v>
      </c>
      <c r="F1799" s="3">
        <v>118322</v>
      </c>
      <c r="G1799" s="5">
        <f t="shared" si="441"/>
        <v>-1.8382042223762274E-2</v>
      </c>
      <c r="H1799" s="24">
        <f t="shared" si="442"/>
        <v>0</v>
      </c>
      <c r="I1799" s="3">
        <f t="shared" si="437"/>
        <v>117559.68421052632</v>
      </c>
      <c r="J1799" s="10">
        <f t="shared" si="447"/>
        <v>-4.5430835759115995E-3</v>
      </c>
      <c r="K1799" s="10">
        <f t="shared" si="435"/>
        <v>2.9370674308606239E-3</v>
      </c>
      <c r="L1799" s="10">
        <f t="shared" si="440"/>
        <v>1.2308756861390414E-3</v>
      </c>
      <c r="M1799" s="10">
        <f t="shared" si="438"/>
        <v>1.1399398028880371E-3</v>
      </c>
      <c r="N1799" s="10">
        <f t="shared" si="436"/>
        <v>-5.3680121846106047E-3</v>
      </c>
      <c r="O1799" s="22">
        <f t="shared" ca="1" si="439"/>
        <v>0.913330255741715</v>
      </c>
      <c r="P1799" s="22">
        <f t="shared" ca="1" si="439"/>
        <v>0.4564233308348693</v>
      </c>
      <c r="Q1799" s="22">
        <f t="shared" ca="1" si="439"/>
        <v>0.12079823770401808</v>
      </c>
      <c r="R1799" s="22">
        <f t="shared" ca="1" si="439"/>
        <v>0.1868533859264</v>
      </c>
      <c r="S1799" s="22">
        <f t="shared" ca="1" si="439"/>
        <v>0.99924982179284094</v>
      </c>
      <c r="T1799" s="22">
        <f t="shared" ca="1" si="443"/>
        <v>-7.8110855777770299E-3</v>
      </c>
      <c r="U1799" s="25">
        <f t="shared" ca="1" si="444"/>
        <v>0.49804723853420801</v>
      </c>
      <c r="V1799" s="22">
        <f t="shared" ca="1" si="434"/>
        <v>2.8282946458205137E-3</v>
      </c>
      <c r="W1799" s="22">
        <f t="shared" ca="1" si="434"/>
        <v>-1.8284700138826047E-3</v>
      </c>
      <c r="X1799" s="22">
        <f t="shared" ca="1" si="434"/>
        <v>-7.6628110722774031E-4</v>
      </c>
      <c r="Y1799" s="22">
        <f t="shared" ca="1" si="434"/>
        <v>-7.0966901383032405E-4</v>
      </c>
      <c r="Z1799" s="22">
        <f t="shared" ca="1" si="434"/>
        <v>3.3418535817684187E-3</v>
      </c>
      <c r="AA1799" s="10">
        <f t="shared" ca="1" si="445"/>
        <v>0</v>
      </c>
      <c r="AB1799" s="10">
        <f t="shared" ca="1" si="446"/>
        <v>0</v>
      </c>
      <c r="AC1799" s="5">
        <f t="shared" ca="1" si="448"/>
        <v>0.43745961608395079</v>
      </c>
    </row>
    <row r="1800" spans="1:29" x14ac:dyDescent="0.2">
      <c r="A1800" s="8">
        <v>44662</v>
      </c>
      <c r="B1800" s="3">
        <v>118320</v>
      </c>
      <c r="C1800" s="3">
        <v>118320</v>
      </c>
      <c r="D1800" s="3">
        <v>116953</v>
      </c>
      <c r="E1800" s="3">
        <v>116953</v>
      </c>
      <c r="F1800" s="3">
        <v>116953</v>
      </c>
      <c r="G1800" s="5">
        <f t="shared" si="441"/>
        <v>-1.4621258112232915E-3</v>
      </c>
      <c r="H1800" s="24">
        <f t="shared" si="442"/>
        <v>0</v>
      </c>
      <c r="I1800" s="3">
        <f t="shared" si="437"/>
        <v>117980.42105263157</v>
      </c>
      <c r="J1800" s="10">
        <f t="shared" si="447"/>
        <v>-1.1570122208887645E-2</v>
      </c>
      <c r="K1800" s="10">
        <f t="shared" si="435"/>
        <v>3.1574835586517191E-3</v>
      </c>
      <c r="L1800" s="10">
        <f t="shared" si="440"/>
        <v>8.6646615243246127E-4</v>
      </c>
      <c r="M1800" s="10">
        <f t="shared" si="438"/>
        <v>1.1939277974445063E-3</v>
      </c>
      <c r="N1800" s="10">
        <f t="shared" si="436"/>
        <v>-7.2049452387102477E-3</v>
      </c>
      <c r="O1800" s="22">
        <f t="shared" ca="1" si="439"/>
        <v>0.913330255741715</v>
      </c>
      <c r="P1800" s="22">
        <f t="shared" ca="1" si="439"/>
        <v>0.4564233308348693</v>
      </c>
      <c r="Q1800" s="22">
        <f t="shared" ca="1" si="439"/>
        <v>0.12079823770401808</v>
      </c>
      <c r="R1800" s="22">
        <f t="shared" ca="1" si="439"/>
        <v>0.1868533859264</v>
      </c>
      <c r="S1800" s="22">
        <f t="shared" ca="1" si="439"/>
        <v>0.99924982179284094</v>
      </c>
      <c r="T1800" s="22">
        <f t="shared" ca="1" si="443"/>
        <v>-1.5997976723170312E-2</v>
      </c>
      <c r="U1800" s="25">
        <f t="shared" ca="1" si="444"/>
        <v>0.49600059111798928</v>
      </c>
      <c r="V1800" s="22">
        <f t="shared" ref="V1800:Z1863" ca="1" si="449">($H1800-$U1800)*J1800*$U1800*(1-$U1800)*$AF$3</f>
        <v>7.1730253513301624E-3</v>
      </c>
      <c r="W1800" s="22">
        <f t="shared" ca="1" si="449"/>
        <v>-1.9575168873513919E-3</v>
      </c>
      <c r="X1800" s="22">
        <f t="shared" ca="1" si="449"/>
        <v>-5.3717528348087157E-4</v>
      </c>
      <c r="Y1800" s="22">
        <f t="shared" ca="1" si="449"/>
        <v>-7.4018875549548564E-4</v>
      </c>
      <c r="Z1800" s="22">
        <f t="shared" ca="1" si="449"/>
        <v>4.4667855636403679E-3</v>
      </c>
      <c r="AA1800" s="10">
        <f t="shared" ca="1" si="445"/>
        <v>0</v>
      </c>
      <c r="AB1800" s="10">
        <f t="shared" ca="1" si="446"/>
        <v>0</v>
      </c>
      <c r="AC1800" s="5">
        <f t="shared" ca="1" si="448"/>
        <v>0.43745961608395079</v>
      </c>
    </row>
    <row r="1801" spans="1:29" x14ac:dyDescent="0.2">
      <c r="A1801" s="8">
        <v>44663</v>
      </c>
      <c r="B1801" s="3">
        <v>116963</v>
      </c>
      <c r="C1801" s="3">
        <v>118615</v>
      </c>
      <c r="D1801" s="3">
        <v>116054</v>
      </c>
      <c r="E1801" s="3">
        <v>116147</v>
      </c>
      <c r="F1801" s="3">
        <v>116147</v>
      </c>
      <c r="G1801" s="5">
        <f t="shared" si="441"/>
        <v>3.0134226454414659E-4</v>
      </c>
      <c r="H1801" s="24">
        <f t="shared" si="442"/>
        <v>1</v>
      </c>
      <c r="I1801" s="3">
        <f t="shared" si="437"/>
        <v>118245.42105263157</v>
      </c>
      <c r="J1801" s="10">
        <f t="shared" si="447"/>
        <v>-6.891657332432688E-3</v>
      </c>
      <c r="K1801" s="10">
        <f t="shared" si="435"/>
        <v>3.2536437238327165E-3</v>
      </c>
      <c r="L1801" s="10">
        <f t="shared" si="440"/>
        <v>8.7767810216452305E-4</v>
      </c>
      <c r="M1801" s="10">
        <f t="shared" si="438"/>
        <v>1.2745691526998093E-3</v>
      </c>
      <c r="N1801" s="10">
        <f t="shared" si="436"/>
        <v>-4.6337384466215827E-3</v>
      </c>
      <c r="O1801" s="22">
        <f t="shared" ca="1" si="439"/>
        <v>0.913330255741715</v>
      </c>
      <c r="P1801" s="22">
        <f t="shared" ca="1" si="439"/>
        <v>0.4564233308348693</v>
      </c>
      <c r="Q1801" s="22">
        <f t="shared" ca="1" si="439"/>
        <v>0.12079823770401808</v>
      </c>
      <c r="R1801" s="22">
        <f t="shared" ca="1" si="439"/>
        <v>0.1868533859264</v>
      </c>
      <c r="S1801" s="22">
        <f t="shared" ca="1" si="439"/>
        <v>0.99924982179284094</v>
      </c>
      <c r="T1801" s="22">
        <f t="shared" ca="1" si="443"/>
        <v>-9.0954030353623851E-3</v>
      </c>
      <c r="U1801" s="25">
        <f t="shared" ca="1" si="444"/>
        <v>0.4977261649166454</v>
      </c>
      <c r="V1801" s="22">
        <f t="shared" ca="1" si="449"/>
        <v>-4.3267844626563579E-3</v>
      </c>
      <c r="W1801" s="22">
        <f t="shared" ca="1" si="449"/>
        <v>2.0427328917018918E-3</v>
      </c>
      <c r="X1801" s="22">
        <f t="shared" ca="1" si="449"/>
        <v>5.510320366318458E-4</v>
      </c>
      <c r="Y1801" s="22">
        <f t="shared" ca="1" si="449"/>
        <v>8.0021187073965377E-4</v>
      </c>
      <c r="Z1801" s="22">
        <f t="shared" ca="1" si="449"/>
        <v>-2.9091968082194976E-3</v>
      </c>
      <c r="AA1801" s="10">
        <f t="shared" ca="1" si="445"/>
        <v>0</v>
      </c>
      <c r="AB1801" s="10">
        <f t="shared" ca="1" si="446"/>
        <v>0</v>
      </c>
      <c r="AC1801" s="5">
        <f t="shared" ca="1" si="448"/>
        <v>0.43745961608395079</v>
      </c>
    </row>
    <row r="1802" spans="1:29" x14ac:dyDescent="0.2">
      <c r="A1802" s="8">
        <v>44664</v>
      </c>
      <c r="B1802" s="3">
        <v>116150</v>
      </c>
      <c r="C1802" s="3">
        <v>117329</v>
      </c>
      <c r="D1802" s="3">
        <v>116150</v>
      </c>
      <c r="E1802" s="3">
        <v>116782</v>
      </c>
      <c r="F1802" s="3">
        <v>116782</v>
      </c>
      <c r="G1802" s="5">
        <f t="shared" si="441"/>
        <v>-9.3764450000856092E-3</v>
      </c>
      <c r="H1802" s="24">
        <f t="shared" si="442"/>
        <v>0</v>
      </c>
      <c r="I1802" s="3">
        <f t="shared" si="437"/>
        <v>118440.47368421052</v>
      </c>
      <c r="J1802" s="10">
        <f t="shared" si="447"/>
        <v>5.4672096567280892E-3</v>
      </c>
      <c r="K1802" s="10">
        <f t="shared" si="435"/>
        <v>2.5390178998931758E-3</v>
      </c>
      <c r="L1802" s="10">
        <f t="shared" si="440"/>
        <v>8.2376138283205111E-4</v>
      </c>
      <c r="M1802" s="10">
        <f t="shared" si="438"/>
        <v>1.3701368731439179E-3</v>
      </c>
      <c r="N1802" s="10">
        <f t="shared" si="436"/>
        <v>-2.4350267167311478E-3</v>
      </c>
      <c r="O1802" s="22">
        <f t="shared" ca="1" si="439"/>
        <v>0.913330255741715</v>
      </c>
      <c r="P1802" s="22">
        <f t="shared" ca="1" si="439"/>
        <v>0.4564233308348693</v>
      </c>
      <c r="Q1802" s="22">
        <f t="shared" ca="1" si="439"/>
        <v>0.12079823770401808</v>
      </c>
      <c r="R1802" s="22">
        <f t="shared" ca="1" si="439"/>
        <v>0.1868533859264</v>
      </c>
      <c r="S1802" s="22">
        <f t="shared" ca="1" si="439"/>
        <v>0.99924982179284094</v>
      </c>
      <c r="T1802" s="22">
        <f t="shared" ca="1" si="443"/>
        <v>4.0745586254015203E-3</v>
      </c>
      <c r="U1802" s="25">
        <f t="shared" ca="1" si="444"/>
        <v>0.50101863824706239</v>
      </c>
      <c r="V1802" s="22">
        <f t="shared" ca="1" si="449"/>
        <v>-3.4239532103699489E-3</v>
      </c>
      <c r="W1802" s="22">
        <f t="shared" ca="1" si="449"/>
        <v>-1.5901125135794978E-3</v>
      </c>
      <c r="X1802" s="22">
        <f t="shared" ca="1" si="449"/>
        <v>-5.1589761659415884E-4</v>
      </c>
      <c r="Y1802" s="22">
        <f t="shared" ca="1" si="449"/>
        <v>-8.5807657653555437E-4</v>
      </c>
      <c r="Z1802" s="22">
        <f t="shared" ca="1" si="449"/>
        <v>1.5249858826664841E-3</v>
      </c>
      <c r="AA1802" s="10">
        <f t="shared" ca="1" si="445"/>
        <v>-1.037644500008561E-2</v>
      </c>
      <c r="AB1802" s="10">
        <f t="shared" ca="1" si="446"/>
        <v>0</v>
      </c>
      <c r="AC1802" s="5">
        <f t="shared" ca="1" si="448"/>
        <v>0.42708317108386518</v>
      </c>
    </row>
    <row r="1803" spans="1:29" x14ac:dyDescent="0.2">
      <c r="A1803" s="8">
        <v>44665</v>
      </c>
      <c r="B1803" s="3">
        <v>116781</v>
      </c>
      <c r="C1803" s="3">
        <v>116781</v>
      </c>
      <c r="D1803" s="3">
        <v>115624</v>
      </c>
      <c r="E1803" s="3">
        <v>116182</v>
      </c>
      <c r="F1803" s="3">
        <v>116182</v>
      </c>
      <c r="G1803" s="5">
        <f t="shared" si="441"/>
        <v>-9.6830834380541297E-3</v>
      </c>
      <c r="H1803" s="24">
        <f t="shared" si="442"/>
        <v>0</v>
      </c>
      <c r="I1803" s="3">
        <f t="shared" si="437"/>
        <v>118486.31578947368</v>
      </c>
      <c r="J1803" s="10">
        <f t="shared" si="447"/>
        <v>-5.1377780822386976E-3</v>
      </c>
      <c r="K1803" s="10">
        <f t="shared" si="435"/>
        <v>1.3983360661246834E-3</v>
      </c>
      <c r="L1803" s="10">
        <f t="shared" si="440"/>
        <v>5.8593802035444842E-4</v>
      </c>
      <c r="M1803" s="10">
        <f t="shared" si="438"/>
        <v>1.268917104104137E-3</v>
      </c>
      <c r="N1803" s="10">
        <f t="shared" si="436"/>
        <v>-4.5350863085485086E-3</v>
      </c>
      <c r="O1803" s="22">
        <f t="shared" ca="1" si="439"/>
        <v>0.913330255741715</v>
      </c>
      <c r="P1803" s="22">
        <f t="shared" ca="1" si="439"/>
        <v>0.4564233308348693</v>
      </c>
      <c r="Q1803" s="22">
        <f t="shared" ca="1" si="439"/>
        <v>0.12079823770401808</v>
      </c>
      <c r="R1803" s="22">
        <f t="shared" ca="1" si="439"/>
        <v>0.1868533859264</v>
      </c>
      <c r="S1803" s="22">
        <f t="shared" ca="1" si="439"/>
        <v>0.99924982179284094</v>
      </c>
      <c r="T1803" s="22">
        <f t="shared" ca="1" si="443"/>
        <v>-8.2780574128759644E-3</v>
      </c>
      <c r="U1803" s="25">
        <f t="shared" ca="1" si="444"/>
        <v>0.49793049746470219</v>
      </c>
      <c r="V1803" s="22">
        <f t="shared" ca="1" si="449"/>
        <v>3.197765712416813E-3</v>
      </c>
      <c r="W1803" s="22">
        <f t="shared" ca="1" si="449"/>
        <v>-8.7032780612838806E-4</v>
      </c>
      <c r="X1803" s="22">
        <f t="shared" ca="1" si="449"/>
        <v>-3.6468926471701775E-4</v>
      </c>
      <c r="Y1803" s="22">
        <f t="shared" ca="1" si="449"/>
        <v>-7.8977712591964914E-4</v>
      </c>
      <c r="Z1803" s="22">
        <f t="shared" ca="1" si="449"/>
        <v>2.8226488704253851E-3</v>
      </c>
      <c r="AA1803" s="10">
        <f t="shared" ca="1" si="445"/>
        <v>0</v>
      </c>
      <c r="AB1803" s="10">
        <f t="shared" ca="1" si="446"/>
        <v>0</v>
      </c>
      <c r="AC1803" s="5">
        <f t="shared" ca="1" si="448"/>
        <v>0.42708317108386518</v>
      </c>
    </row>
    <row r="1804" spans="1:29" x14ac:dyDescent="0.2">
      <c r="A1804" s="8">
        <v>44669</v>
      </c>
      <c r="B1804" s="3">
        <v>116182</v>
      </c>
      <c r="C1804" s="3">
        <v>116191</v>
      </c>
      <c r="D1804" s="3">
        <v>115177</v>
      </c>
      <c r="E1804" s="3">
        <v>115687</v>
      </c>
      <c r="F1804" s="3">
        <v>115687</v>
      </c>
      <c r="G1804" s="5">
        <f t="shared" si="441"/>
        <v>-1.1608910249206961E-2</v>
      </c>
      <c r="H1804" s="24">
        <f t="shared" si="442"/>
        <v>0</v>
      </c>
      <c r="I1804" s="3">
        <f t="shared" si="437"/>
        <v>118461.68421052632</v>
      </c>
      <c r="J1804" s="10">
        <f t="shared" si="447"/>
        <v>-4.2605567127438349E-3</v>
      </c>
      <c r="K1804" s="10">
        <f t="shared" si="435"/>
        <v>1.9703485682729394E-4</v>
      </c>
      <c r="L1804" s="10">
        <f t="shared" si="440"/>
        <v>6.7501343368810748E-4</v>
      </c>
      <c r="M1804" s="10">
        <f t="shared" si="438"/>
        <v>1.3149222032551478E-3</v>
      </c>
      <c r="N1804" s="10">
        <f t="shared" si="436"/>
        <v>-4.4785809359149551E-3</v>
      </c>
      <c r="O1804" s="22">
        <f t="shared" ca="1" si="439"/>
        <v>0.913330255741715</v>
      </c>
      <c r="P1804" s="22">
        <f t="shared" ca="1" si="439"/>
        <v>0.4564233308348693</v>
      </c>
      <c r="Q1804" s="22">
        <f t="shared" ca="1" si="439"/>
        <v>0.12079823770401808</v>
      </c>
      <c r="R1804" s="22">
        <f t="shared" ca="1" si="439"/>
        <v>0.1868533859264</v>
      </c>
      <c r="S1804" s="22">
        <f t="shared" ca="1" si="439"/>
        <v>0.99924982179284094</v>
      </c>
      <c r="T1804" s="22">
        <f t="shared" ca="1" si="443"/>
        <v>-7.9493471493824689E-3</v>
      </c>
      <c r="U1804" s="25">
        <f t="shared" ca="1" si="444"/>
        <v>0.49801267367792357</v>
      </c>
      <c r="V1804" s="22">
        <f t="shared" ca="1" si="449"/>
        <v>2.6522221497316768E-3</v>
      </c>
      <c r="W1804" s="22">
        <f t="shared" ca="1" si="449"/>
        <v>-1.2265538209677124E-4</v>
      </c>
      <c r="X1804" s="22">
        <f t="shared" ca="1" si="449"/>
        <v>-4.201999177335381E-4</v>
      </c>
      <c r="Y1804" s="22">
        <f t="shared" ca="1" si="449"/>
        <v>-8.1854697115422807E-4</v>
      </c>
      <c r="Z1804" s="22">
        <f t="shared" ca="1" si="449"/>
        <v>2.787943538474814E-3</v>
      </c>
      <c r="AA1804" s="10">
        <f t="shared" ca="1" si="445"/>
        <v>0</v>
      </c>
      <c r="AB1804" s="10">
        <f t="shared" ca="1" si="446"/>
        <v>0</v>
      </c>
      <c r="AC1804" s="5">
        <f t="shared" ca="1" si="448"/>
        <v>0.42708317108386518</v>
      </c>
    </row>
    <row r="1805" spans="1:29" x14ac:dyDescent="0.2">
      <c r="A1805" s="8">
        <v>44670</v>
      </c>
      <c r="B1805" s="3">
        <v>115687</v>
      </c>
      <c r="C1805" s="3">
        <v>115687</v>
      </c>
      <c r="D1805" s="3">
        <v>114277</v>
      </c>
      <c r="E1805" s="3">
        <v>115057</v>
      </c>
      <c r="F1805" s="3">
        <v>115057</v>
      </c>
      <c r="G1805" s="5">
        <f t="shared" si="441"/>
        <v>-3.4582858930790827E-2</v>
      </c>
      <c r="H1805" s="24">
        <f t="shared" si="442"/>
        <v>0</v>
      </c>
      <c r="I1805" s="3">
        <f t="shared" si="437"/>
        <v>118345.10526315789</v>
      </c>
      <c r="J1805" s="10">
        <f t="shared" si="447"/>
        <v>-5.445728560685259E-3</v>
      </c>
      <c r="K1805" s="10">
        <f t="shared" si="435"/>
        <v>-4.4121839137156726E-4</v>
      </c>
      <c r="L1805" s="10">
        <f t="shared" si="440"/>
        <v>6.4901538426004985E-4</v>
      </c>
      <c r="M1805" s="10">
        <f t="shared" si="438"/>
        <v>1.1095669720538092E-3</v>
      </c>
      <c r="N1805" s="10">
        <f t="shared" si="436"/>
        <v>-3.2537022062744782E-3</v>
      </c>
      <c r="O1805" s="22">
        <f t="shared" ca="1" si="439"/>
        <v>0.913330255741715</v>
      </c>
      <c r="P1805" s="22">
        <f t="shared" ca="1" si="439"/>
        <v>0.4564233308348693</v>
      </c>
      <c r="Q1805" s="22">
        <f t="shared" ca="1" si="439"/>
        <v>0.12079823770401808</v>
      </c>
      <c r="R1805" s="22">
        <f t="shared" ca="1" si="439"/>
        <v>0.1868533859264</v>
      </c>
      <c r="S1805" s="22">
        <f t="shared" ca="1" si="439"/>
        <v>0.99924982179284094</v>
      </c>
      <c r="T1805" s="22">
        <f t="shared" ca="1" si="443"/>
        <v>-8.1406661163310207E-3</v>
      </c>
      <c r="U1805" s="25">
        <f t="shared" ca="1" si="444"/>
        <v>0.49796484471012536</v>
      </c>
      <c r="V1805" s="22">
        <f t="shared" ca="1" si="449"/>
        <v>3.389670562264786E-3</v>
      </c>
      <c r="W1805" s="22">
        <f t="shared" ca="1" si="449"/>
        <v>2.7463450961533583E-4</v>
      </c>
      <c r="X1805" s="22">
        <f t="shared" ca="1" si="449"/>
        <v>-4.0397686332835337E-4</v>
      </c>
      <c r="Y1805" s="22">
        <f t="shared" ca="1" si="449"/>
        <v>-6.9064523876283691E-4</v>
      </c>
      <c r="Z1805" s="22">
        <f t="shared" ca="1" si="449"/>
        <v>2.0252530885595155E-3</v>
      </c>
      <c r="AA1805" s="10">
        <f t="shared" ca="1" si="445"/>
        <v>0</v>
      </c>
      <c r="AB1805" s="10">
        <f t="shared" ca="1" si="446"/>
        <v>0</v>
      </c>
      <c r="AC1805" s="5">
        <f t="shared" ca="1" si="448"/>
        <v>0.42708317108386518</v>
      </c>
    </row>
    <row r="1806" spans="1:29" x14ac:dyDescent="0.2">
      <c r="A1806" s="8">
        <v>44671</v>
      </c>
      <c r="B1806" s="3">
        <v>115057</v>
      </c>
      <c r="C1806" s="3">
        <v>115057</v>
      </c>
      <c r="D1806" s="3">
        <v>113945</v>
      </c>
      <c r="E1806" s="3">
        <v>114344</v>
      </c>
      <c r="F1806" s="3">
        <v>114344</v>
      </c>
      <c r="G1806" s="5">
        <f t="shared" si="441"/>
        <v>-3.1999930035681801E-2</v>
      </c>
      <c r="H1806" s="24">
        <f t="shared" si="442"/>
        <v>0</v>
      </c>
      <c r="I1806" s="3">
        <f t="shared" si="437"/>
        <v>118181.26315789473</v>
      </c>
      <c r="J1806" s="10">
        <f t="shared" si="447"/>
        <v>-6.1969284789278323E-3</v>
      </c>
      <c r="K1806" s="10">
        <f t="shared" si="435"/>
        <v>-1.2318878534997024E-3</v>
      </c>
      <c r="L1806" s="10">
        <f t="shared" si="440"/>
        <v>4.2677427922812152E-4</v>
      </c>
      <c r="M1806" s="10">
        <f t="shared" si="438"/>
        <v>9.6550475150153023E-4</v>
      </c>
      <c r="N1806" s="10">
        <f t="shared" si="436"/>
        <v>-3.1147564355735067E-3</v>
      </c>
      <c r="O1806" s="22">
        <f t="shared" ca="1" si="439"/>
        <v>0.913330255741715</v>
      </c>
      <c r="P1806" s="22">
        <f t="shared" ca="1" si="439"/>
        <v>0.4564233308348693</v>
      </c>
      <c r="Q1806" s="22">
        <f t="shared" ca="1" si="439"/>
        <v>0.12079823770401808</v>
      </c>
      <c r="R1806" s="22">
        <f t="shared" ca="1" si="439"/>
        <v>0.1868533859264</v>
      </c>
      <c r="S1806" s="22">
        <f t="shared" ca="1" si="439"/>
        <v>0.99924982179284094</v>
      </c>
      <c r="T1806" s="22">
        <f t="shared" ca="1" si="443"/>
        <v>-9.1025630301823091E-3</v>
      </c>
      <c r="U1806" s="25">
        <f t="shared" ca="1" si="444"/>
        <v>0.49772437495498911</v>
      </c>
      <c r="V1806" s="22">
        <f t="shared" ca="1" si="449"/>
        <v>3.8553730808894107E-3</v>
      </c>
      <c r="W1806" s="22">
        <f t="shared" ca="1" si="449"/>
        <v>7.6640988922291255E-4</v>
      </c>
      <c r="X1806" s="22">
        <f t="shared" ca="1" si="449"/>
        <v>-2.6551445177188109E-4</v>
      </c>
      <c r="Y1806" s="22">
        <f t="shared" ca="1" si="449"/>
        <v>-6.0068161849333634E-4</v>
      </c>
      <c r="Z1806" s="22">
        <f t="shared" ca="1" si="449"/>
        <v>1.9378226093896798E-3</v>
      </c>
      <c r="AA1806" s="10">
        <f t="shared" ca="1" si="445"/>
        <v>0</v>
      </c>
      <c r="AB1806" s="10">
        <f t="shared" ca="1" si="446"/>
        <v>0</v>
      </c>
      <c r="AC1806" s="5">
        <f t="shared" ca="1" si="448"/>
        <v>0.42708317108386518</v>
      </c>
    </row>
    <row r="1807" spans="1:29" x14ac:dyDescent="0.2">
      <c r="A1807" s="8">
        <v>44673</v>
      </c>
      <c r="B1807" s="3">
        <v>114343</v>
      </c>
      <c r="C1807" s="3">
        <v>114343</v>
      </c>
      <c r="D1807" s="3">
        <v>110591</v>
      </c>
      <c r="E1807" s="3">
        <v>111078</v>
      </c>
      <c r="F1807" s="3">
        <v>111078</v>
      </c>
      <c r="G1807" s="5">
        <f t="shared" si="441"/>
        <v>-2.5792686220493688E-2</v>
      </c>
      <c r="H1807" s="24">
        <f t="shared" si="442"/>
        <v>0</v>
      </c>
      <c r="I1807" s="3">
        <f t="shared" si="437"/>
        <v>117761.52631578948</v>
      </c>
      <c r="J1807" s="10">
        <f t="shared" si="447"/>
        <v>-2.8562932904218852E-2</v>
      </c>
      <c r="K1807" s="10">
        <f t="shared" si="435"/>
        <v>-2.7389109568592253E-3</v>
      </c>
      <c r="L1807" s="10">
        <f t="shared" si="440"/>
        <v>-1.0011714646283033E-4</v>
      </c>
      <c r="M1807" s="10">
        <f t="shared" si="438"/>
        <v>5.5577721552055868E-4</v>
      </c>
      <c r="N1807" s="10">
        <f t="shared" si="436"/>
        <v>-9.9207849477628944E-3</v>
      </c>
      <c r="O1807" s="22">
        <f t="shared" ca="1" si="439"/>
        <v>0.913330255741715</v>
      </c>
      <c r="P1807" s="22">
        <f t="shared" ca="1" si="439"/>
        <v>0.4564233308348693</v>
      </c>
      <c r="Q1807" s="22">
        <f t="shared" ca="1" si="439"/>
        <v>0.12079823770401808</v>
      </c>
      <c r="R1807" s="22">
        <f t="shared" ca="1" si="439"/>
        <v>0.1868533859264</v>
      </c>
      <c r="S1807" s="22">
        <f t="shared" ca="1" si="439"/>
        <v>0.99924982179284094</v>
      </c>
      <c r="T1807" s="22">
        <f t="shared" ca="1" si="443"/>
        <v>-3.7159081387346526E-2</v>
      </c>
      <c r="U1807" s="25">
        <f t="shared" ca="1" si="444"/>
        <v>0.49071129844642553</v>
      </c>
      <c r="V1807" s="22">
        <f t="shared" ca="1" si="449"/>
        <v>1.7514145798938126E-2</v>
      </c>
      <c r="W1807" s="22">
        <f t="shared" ca="1" si="449"/>
        <v>1.6794383822417722E-3</v>
      </c>
      <c r="X1807" s="22">
        <f t="shared" ca="1" si="449"/>
        <v>6.1389574593183978E-5</v>
      </c>
      <c r="Y1807" s="22">
        <f t="shared" ca="1" si="449"/>
        <v>-3.4079004481074062E-4</v>
      </c>
      <c r="Z1807" s="22">
        <f t="shared" ca="1" si="449"/>
        <v>6.0832014204453746E-3</v>
      </c>
      <c r="AA1807" s="10">
        <f t="shared" ca="1" si="445"/>
        <v>0</v>
      </c>
      <c r="AB1807" s="10">
        <f t="shared" ca="1" si="446"/>
        <v>0</v>
      </c>
      <c r="AC1807" s="5">
        <f t="shared" ca="1" si="448"/>
        <v>0.42708317108386518</v>
      </c>
    </row>
    <row r="1808" spans="1:29" x14ac:dyDescent="0.2">
      <c r="A1808" s="8">
        <v>44676</v>
      </c>
      <c r="B1808" s="3">
        <v>111077</v>
      </c>
      <c r="C1808" s="3">
        <v>111155</v>
      </c>
      <c r="D1808" s="3">
        <v>109222</v>
      </c>
      <c r="E1808" s="3">
        <v>110685</v>
      </c>
      <c r="F1808" s="3">
        <v>110685</v>
      </c>
      <c r="G1808" s="5">
        <f t="shared" si="441"/>
        <v>-1.2070289560464409E-2</v>
      </c>
      <c r="H1808" s="24">
        <f t="shared" si="442"/>
        <v>0</v>
      </c>
      <c r="I1808" s="3">
        <f t="shared" si="437"/>
        <v>117319.63157894737</v>
      </c>
      <c r="J1808" s="10">
        <f t="shared" si="447"/>
        <v>-3.5380543401933862E-3</v>
      </c>
      <c r="K1808" s="10">
        <f t="shared" si="435"/>
        <v>-3.5952112406380079E-3</v>
      </c>
      <c r="L1808" s="10">
        <f t="shared" si="440"/>
        <v>-2.133797511780533E-4</v>
      </c>
      <c r="M1808" s="10">
        <f t="shared" si="438"/>
        <v>8.5939734312636459E-4</v>
      </c>
      <c r="N1808" s="10">
        <f t="shared" si="436"/>
        <v>-9.6008401993538332E-3</v>
      </c>
      <c r="O1808" s="22">
        <f t="shared" ca="1" si="439"/>
        <v>0.913330255741715</v>
      </c>
      <c r="P1808" s="22">
        <f t="shared" ca="1" si="439"/>
        <v>0.4564233308348693</v>
      </c>
      <c r="Q1808" s="22">
        <f t="shared" ca="1" si="439"/>
        <v>0.12079823770401808</v>
      </c>
      <c r="R1808" s="22">
        <f t="shared" ca="1" si="439"/>
        <v>0.1868533859264</v>
      </c>
      <c r="S1808" s="22">
        <f t="shared" ca="1" si="439"/>
        <v>0.99924982179284094</v>
      </c>
      <c r="T1808" s="22">
        <f t="shared" ca="1" si="443"/>
        <v>-1.4331182817614453E-2</v>
      </c>
      <c r="U1808" s="25">
        <f t="shared" ca="1" si="444"/>
        <v>0.49641726561472171</v>
      </c>
      <c r="V1808" s="22">
        <f t="shared" ca="1" si="449"/>
        <v>2.1953263539457278E-3</v>
      </c>
      <c r="W1808" s="22">
        <f t="shared" ca="1" si="449"/>
        <v>2.2307916232126414E-3</v>
      </c>
      <c r="X1808" s="22">
        <f t="shared" ca="1" si="449"/>
        <v>1.3239994248758714E-4</v>
      </c>
      <c r="Y1808" s="22">
        <f t="shared" ca="1" si="449"/>
        <v>-5.3324721851873104E-4</v>
      </c>
      <c r="Z1808" s="22">
        <f t="shared" ca="1" si="449"/>
        <v>5.957222666204437E-3</v>
      </c>
      <c r="AA1808" s="10">
        <f t="shared" ca="1" si="445"/>
        <v>0</v>
      </c>
      <c r="AB1808" s="10">
        <f t="shared" ca="1" si="446"/>
        <v>0</v>
      </c>
      <c r="AC1808" s="5">
        <f t="shared" ca="1" si="448"/>
        <v>0.42708317108386518</v>
      </c>
    </row>
    <row r="1809" spans="1:29" x14ac:dyDescent="0.2">
      <c r="A1809" s="8">
        <v>44677</v>
      </c>
      <c r="B1809" s="3">
        <v>110684</v>
      </c>
      <c r="C1809" s="3">
        <v>110685</v>
      </c>
      <c r="D1809" s="3">
        <v>107978</v>
      </c>
      <c r="E1809" s="3">
        <v>108213</v>
      </c>
      <c r="F1809" s="3">
        <v>108213</v>
      </c>
      <c r="G1809" s="5">
        <f t="shared" si="441"/>
        <v>1.5765203811002326E-2</v>
      </c>
      <c r="H1809" s="24">
        <f t="shared" si="442"/>
        <v>1</v>
      </c>
      <c r="I1809" s="3">
        <f t="shared" si="437"/>
        <v>116765.68421052632</v>
      </c>
      <c r="J1809" s="10">
        <f t="shared" si="447"/>
        <v>-2.2333649546008916E-2</v>
      </c>
      <c r="K1809" s="10">
        <f t="shared" si="435"/>
        <v>-4.7236531864104812E-3</v>
      </c>
      <c r="L1809" s="10">
        <f t="shared" si="440"/>
        <v>-7.0050394226930154E-4</v>
      </c>
      <c r="M1809" s="10">
        <f t="shared" si="438"/>
        <v>5.7834446012518855E-4</v>
      </c>
      <c r="N1809" s="10">
        <f t="shared" si="436"/>
        <v>-1.3215458766006849E-2</v>
      </c>
      <c r="O1809" s="22">
        <f t="shared" ca="1" si="439"/>
        <v>0.913330255741715</v>
      </c>
      <c r="P1809" s="22">
        <f t="shared" ca="1" si="439"/>
        <v>0.4564233308348693</v>
      </c>
      <c r="Q1809" s="22">
        <f t="shared" ca="1" si="439"/>
        <v>0.12079823770401808</v>
      </c>
      <c r="R1809" s="22">
        <f t="shared" ca="1" si="439"/>
        <v>0.1868533859264</v>
      </c>
      <c r="S1809" s="22">
        <f t="shared" ca="1" si="439"/>
        <v>0.99924982179284094</v>
      </c>
      <c r="T1809" s="22">
        <f t="shared" ca="1" si="443"/>
        <v>-3.5736082210520041E-2</v>
      </c>
      <c r="U1809" s="25">
        <f t="shared" ca="1" si="444"/>
        <v>0.49106693010495928</v>
      </c>
      <c r="V1809" s="22">
        <f t="shared" ca="1" si="449"/>
        <v>-1.420338087986966E-2</v>
      </c>
      <c r="W1809" s="22">
        <f t="shared" ca="1" si="449"/>
        <v>-3.0040699444479064E-3</v>
      </c>
      <c r="X1809" s="22">
        <f t="shared" ca="1" si="449"/>
        <v>-4.4549478039423806E-4</v>
      </c>
      <c r="Y1809" s="22">
        <f t="shared" ca="1" si="449"/>
        <v>3.6780583621133197E-4</v>
      </c>
      <c r="Z1809" s="22">
        <f t="shared" ca="1" si="449"/>
        <v>-8.404546420822244E-3</v>
      </c>
      <c r="AA1809" s="10">
        <f t="shared" ca="1" si="445"/>
        <v>0</v>
      </c>
      <c r="AB1809" s="10">
        <f t="shared" ca="1" si="446"/>
        <v>0</v>
      </c>
      <c r="AC1809" s="5">
        <f t="shared" ca="1" si="448"/>
        <v>0.42708317108386518</v>
      </c>
    </row>
    <row r="1810" spans="1:29" x14ac:dyDescent="0.2">
      <c r="A1810" s="8">
        <v>44678</v>
      </c>
      <c r="B1810" s="3">
        <v>108214</v>
      </c>
      <c r="C1810" s="3">
        <v>110107</v>
      </c>
      <c r="D1810" s="3">
        <v>108214</v>
      </c>
      <c r="E1810" s="3">
        <v>109349</v>
      </c>
      <c r="F1810" s="3">
        <v>109349</v>
      </c>
      <c r="G1810" s="5">
        <f t="shared" si="441"/>
        <v>-1.3470630732791311E-2</v>
      </c>
      <c r="H1810" s="24">
        <f t="shared" si="442"/>
        <v>0</v>
      </c>
      <c r="I1810" s="3">
        <f t="shared" si="437"/>
        <v>116204.36842105263</v>
      </c>
      <c r="J1810" s="10">
        <f t="shared" si="447"/>
        <v>1.0497814495485702E-2</v>
      </c>
      <c r="K1810" s="10">
        <f t="shared" si="435"/>
        <v>-4.0547428447367754E-3</v>
      </c>
      <c r="L1810" s="10">
        <f t="shared" si="440"/>
        <v>-6.5024745940380543E-4</v>
      </c>
      <c r="M1810" s="10">
        <f t="shared" si="438"/>
        <v>7.707620588509323E-4</v>
      </c>
      <c r="N1810" s="10">
        <f t="shared" si="436"/>
        <v>-1.0026750154772657E-2</v>
      </c>
      <c r="O1810" s="22">
        <f t="shared" ca="1" si="439"/>
        <v>0.913330255741715</v>
      </c>
      <c r="P1810" s="22">
        <f t="shared" ca="1" si="439"/>
        <v>0.4564233308348693</v>
      </c>
      <c r="Q1810" s="22">
        <f t="shared" ca="1" si="439"/>
        <v>0.12079823770401808</v>
      </c>
      <c r="R1810" s="22">
        <f t="shared" ca="1" si="439"/>
        <v>0.1868533859264</v>
      </c>
      <c r="S1810" s="22">
        <f t="shared" ca="1" si="439"/>
        <v>0.99924982179284094</v>
      </c>
      <c r="T1810" s="22">
        <f t="shared" ca="1" si="443"/>
        <v>-2.2164651890280865E-3</v>
      </c>
      <c r="U1810" s="25">
        <f t="shared" ca="1" si="444"/>
        <v>0.49944588392959433</v>
      </c>
      <c r="V1810" s="22">
        <f t="shared" ca="1" si="449"/>
        <v>-6.5538547507202173E-3</v>
      </c>
      <c r="W1810" s="22">
        <f t="shared" ca="1" si="449"/>
        <v>2.531402671227847E-3</v>
      </c>
      <c r="X1810" s="22">
        <f t="shared" ca="1" si="449"/>
        <v>4.0595377283433404E-4</v>
      </c>
      <c r="Y1810" s="22">
        <f t="shared" ca="1" si="449"/>
        <v>-4.8119183123757059E-4</v>
      </c>
      <c r="Z1810" s="22">
        <f t="shared" ca="1" si="449"/>
        <v>6.2597661793699919E-3</v>
      </c>
      <c r="AA1810" s="10">
        <f t="shared" ca="1" si="445"/>
        <v>0</v>
      </c>
      <c r="AB1810" s="10">
        <f t="shared" ca="1" si="446"/>
        <v>0</v>
      </c>
      <c r="AC1810" s="5">
        <f t="shared" ca="1" si="448"/>
        <v>0.42708317108386518</v>
      </c>
    </row>
    <row r="1811" spans="1:29" x14ac:dyDescent="0.2">
      <c r="A1811" s="8">
        <v>44679</v>
      </c>
      <c r="B1811" s="3">
        <v>109349</v>
      </c>
      <c r="C1811" s="3">
        <v>110702</v>
      </c>
      <c r="D1811" s="3">
        <v>108905</v>
      </c>
      <c r="E1811" s="3">
        <v>109919</v>
      </c>
      <c r="F1811" s="3">
        <v>109919</v>
      </c>
      <c r="G1811" s="5">
        <f t="shared" si="441"/>
        <v>-2.9840155023244441E-2</v>
      </c>
      <c r="H1811" s="24">
        <f t="shared" si="442"/>
        <v>0</v>
      </c>
      <c r="I1811" s="3">
        <f t="shared" si="437"/>
        <v>115660.10526315789</v>
      </c>
      <c r="J1811" s="10">
        <f t="shared" si="447"/>
        <v>5.2126676970067898E-3</v>
      </c>
      <c r="K1811" s="10">
        <f t="shared" si="435"/>
        <v>-4.3314269151240202E-3</v>
      </c>
      <c r="L1811" s="10">
        <f t="shared" si="440"/>
        <v>-5.8357383005545275E-4</v>
      </c>
      <c r="M1811" s="10">
        <f t="shared" si="438"/>
        <v>9.3474665663736631E-4</v>
      </c>
      <c r="N1811" s="10">
        <f t="shared" si="436"/>
        <v>-7.7448309195857325E-3</v>
      </c>
      <c r="O1811" s="22">
        <f t="shared" ca="1" si="439"/>
        <v>0.913330255741715</v>
      </c>
      <c r="P1811" s="22">
        <f t="shared" ca="1" si="439"/>
        <v>0.4564233308348693</v>
      </c>
      <c r="Q1811" s="22">
        <f t="shared" ca="1" si="439"/>
        <v>0.12079823770401808</v>
      </c>
      <c r="R1811" s="22">
        <f t="shared" ca="1" si="439"/>
        <v>0.1868533859264</v>
      </c>
      <c r="S1811" s="22">
        <f t="shared" ca="1" si="439"/>
        <v>0.99924982179284094</v>
      </c>
      <c r="T1811" s="22">
        <f t="shared" ca="1" si="443"/>
        <v>-4.8509322077414565E-3</v>
      </c>
      <c r="U1811" s="25">
        <f t="shared" ca="1" si="444"/>
        <v>0.49878726932618239</v>
      </c>
      <c r="V1811" s="22">
        <f t="shared" ca="1" si="449"/>
        <v>-3.2499962387242381E-3</v>
      </c>
      <c r="W1811" s="22">
        <f t="shared" ca="1" si="449"/>
        <v>2.7005598669842959E-3</v>
      </c>
      <c r="X1811" s="22">
        <f t="shared" ca="1" si="449"/>
        <v>3.638468559557688E-4</v>
      </c>
      <c r="Y1811" s="22">
        <f t="shared" ca="1" si="449"/>
        <v>-5.827962369394712E-4</v>
      </c>
      <c r="Z1811" s="22">
        <f t="shared" ca="1" si="449"/>
        <v>4.8287504251733285E-3</v>
      </c>
      <c r="AA1811" s="10">
        <f t="shared" ca="1" si="445"/>
        <v>0</v>
      </c>
      <c r="AB1811" s="10">
        <f t="shared" ca="1" si="446"/>
        <v>0</v>
      </c>
      <c r="AC1811" s="5">
        <f t="shared" ca="1" si="448"/>
        <v>0.42708317108386518</v>
      </c>
    </row>
    <row r="1812" spans="1:29" x14ac:dyDescent="0.2">
      <c r="A1812" s="8">
        <v>44680</v>
      </c>
      <c r="B1812" s="3">
        <v>109922</v>
      </c>
      <c r="C1812" s="3">
        <v>111819</v>
      </c>
      <c r="D1812" s="3">
        <v>107876</v>
      </c>
      <c r="E1812" s="3">
        <v>107876</v>
      </c>
      <c r="F1812" s="3">
        <v>107876</v>
      </c>
      <c r="G1812" s="5">
        <f t="shared" si="441"/>
        <v>-1.2495828543883758E-2</v>
      </c>
      <c r="H1812" s="24">
        <f t="shared" si="442"/>
        <v>0</v>
      </c>
      <c r="I1812" s="3">
        <f t="shared" si="437"/>
        <v>115022.05263157895</v>
      </c>
      <c r="J1812" s="10">
        <f t="shared" si="447"/>
        <v>-1.8586413631856202E-2</v>
      </c>
      <c r="K1812" s="10">
        <f t="shared" si="435"/>
        <v>-5.3632356397784742E-3</v>
      </c>
      <c r="L1812" s="10">
        <f t="shared" si="440"/>
        <v>-9.9668554227275489E-4</v>
      </c>
      <c r="M1812" s="10">
        <f t="shared" si="438"/>
        <v>3.8262104673904783E-4</v>
      </c>
      <c r="N1812" s="10">
        <f t="shared" si="436"/>
        <v>-5.7495270651132021E-3</v>
      </c>
      <c r="O1812" s="22">
        <f t="shared" ca="1" si="439"/>
        <v>0.913330255741715</v>
      </c>
      <c r="P1812" s="22">
        <f t="shared" ca="1" si="439"/>
        <v>0.4564233308348693</v>
      </c>
      <c r="Q1812" s="22">
        <f t="shared" ca="1" si="439"/>
        <v>0.12079823770401808</v>
      </c>
      <c r="R1812" s="22">
        <f t="shared" ca="1" si="439"/>
        <v>0.1868533859264</v>
      </c>
      <c r="S1812" s="22">
        <f t="shared" ca="1" si="439"/>
        <v>0.99924982179284094</v>
      </c>
      <c r="T1812" s="22">
        <f t="shared" ca="1" si="443"/>
        <v>-2.5217557504613707E-2</v>
      </c>
      <c r="U1812" s="25">
        <f t="shared" ca="1" si="444"/>
        <v>0.49369594469594519</v>
      </c>
      <c r="V1812" s="22">
        <f t="shared" ca="1" si="449"/>
        <v>1.1468222965974564E-2</v>
      </c>
      <c r="W1812" s="22">
        <f t="shared" ca="1" si="449"/>
        <v>3.3092334731333636E-3</v>
      </c>
      <c r="X1812" s="22">
        <f t="shared" ca="1" si="449"/>
        <v>6.1497673796285244E-4</v>
      </c>
      <c r="Y1812" s="22">
        <f t="shared" ca="1" si="449"/>
        <v>-2.3608553873767163E-4</v>
      </c>
      <c r="Z1812" s="22">
        <f t="shared" ca="1" si="449"/>
        <v>3.5475837155916415E-3</v>
      </c>
      <c r="AA1812" s="10">
        <f t="shared" ca="1" si="445"/>
        <v>0</v>
      </c>
      <c r="AB1812" s="10">
        <f t="shared" ca="1" si="446"/>
        <v>0</v>
      </c>
      <c r="AC1812" s="5">
        <f t="shared" ca="1" si="448"/>
        <v>0.42708317108386518</v>
      </c>
    </row>
    <row r="1813" spans="1:29" x14ac:dyDescent="0.2">
      <c r="A1813" s="8">
        <v>44683</v>
      </c>
      <c r="B1813" s="3">
        <v>107876</v>
      </c>
      <c r="C1813" s="3">
        <v>107884</v>
      </c>
      <c r="D1813" s="3">
        <v>105218</v>
      </c>
      <c r="E1813" s="3">
        <v>106639</v>
      </c>
      <c r="F1813" s="3">
        <v>106639</v>
      </c>
      <c r="G1813" s="5">
        <f t="shared" si="441"/>
        <v>1.5988522022899687E-2</v>
      </c>
      <c r="H1813" s="24">
        <f t="shared" si="442"/>
        <v>1</v>
      </c>
      <c r="I1813" s="3">
        <f t="shared" si="437"/>
        <v>114236.21052631579</v>
      </c>
      <c r="J1813" s="10">
        <f t="shared" si="447"/>
        <v>-1.1466869368534249E-2</v>
      </c>
      <c r="K1813" s="10">
        <f t="shared" si="435"/>
        <v>-5.8280642237880931E-3</v>
      </c>
      <c r="L1813" s="10">
        <f t="shared" si="440"/>
        <v>-1.3759258354400972E-3</v>
      </c>
      <c r="M1813" s="10">
        <f t="shared" si="438"/>
        <v>2.1013449844072051E-4</v>
      </c>
      <c r="N1813" s="10">
        <f t="shared" si="436"/>
        <v>-7.3352900707813751E-3</v>
      </c>
      <c r="O1813" s="22">
        <f t="shared" ca="1" si="439"/>
        <v>0.913330255741715</v>
      </c>
      <c r="P1813" s="22">
        <f t="shared" ca="1" si="439"/>
        <v>0.4564233308348693</v>
      </c>
      <c r="Q1813" s="22">
        <f t="shared" ca="1" si="439"/>
        <v>0.12079823770401808</v>
      </c>
      <c r="R1813" s="22">
        <f t="shared" ca="1" si="439"/>
        <v>0.1868533859264</v>
      </c>
      <c r="S1813" s="22">
        <f t="shared" ca="1" si="439"/>
        <v>0.99924982179284094</v>
      </c>
      <c r="T1813" s="22">
        <f t="shared" ca="1" si="443"/>
        <v>-2.0589835587887205E-2</v>
      </c>
      <c r="U1813" s="25">
        <f t="shared" ca="1" si="444"/>
        <v>0.49485272294703314</v>
      </c>
      <c r="V1813" s="22">
        <f t="shared" ca="1" si="449"/>
        <v>-7.2398049570533037E-3</v>
      </c>
      <c r="W1813" s="22">
        <f t="shared" ca="1" si="449"/>
        <v>-3.6796484638770676E-3</v>
      </c>
      <c r="X1813" s="22">
        <f t="shared" ca="1" si="449"/>
        <v>-8.6871441226074098E-4</v>
      </c>
      <c r="Y1813" s="22">
        <f t="shared" ca="1" si="449"/>
        <v>1.3267202534230163E-4</v>
      </c>
      <c r="Z1813" s="22">
        <f t="shared" ca="1" si="449"/>
        <v>-4.6312613939418368E-3</v>
      </c>
      <c r="AA1813" s="10">
        <f t="shared" ca="1" si="445"/>
        <v>0</v>
      </c>
      <c r="AB1813" s="10">
        <f t="shared" ca="1" si="446"/>
        <v>0</v>
      </c>
      <c r="AC1813" s="5">
        <f t="shared" ca="1" si="448"/>
        <v>0.42708317108386518</v>
      </c>
    </row>
    <row r="1814" spans="1:29" x14ac:dyDescent="0.2">
      <c r="A1814" s="8">
        <v>44684</v>
      </c>
      <c r="B1814" s="3">
        <v>106640</v>
      </c>
      <c r="C1814" s="3">
        <v>107127</v>
      </c>
      <c r="D1814" s="3">
        <v>106033</v>
      </c>
      <c r="E1814" s="3">
        <v>106528</v>
      </c>
      <c r="F1814" s="3">
        <v>106528</v>
      </c>
      <c r="G1814" s="5">
        <f t="shared" si="441"/>
        <v>-1.1489936917993382E-2</v>
      </c>
      <c r="H1814" s="24">
        <f t="shared" si="442"/>
        <v>0</v>
      </c>
      <c r="I1814" s="3">
        <f t="shared" si="437"/>
        <v>113459.78947368421</v>
      </c>
      <c r="J1814" s="10">
        <f t="shared" si="447"/>
        <v>-1.0408949821359981E-3</v>
      </c>
      <c r="K1814" s="10">
        <f t="shared" si="435"/>
        <v>-6.5346977611348001E-3</v>
      </c>
      <c r="L1814" s="10">
        <f t="shared" si="440"/>
        <v>-1.4876211116744797E-3</v>
      </c>
      <c r="M1814" s="10">
        <f t="shared" si="438"/>
        <v>2.9458107865576454E-5</v>
      </c>
      <c r="N1814" s="10">
        <f t="shared" si="436"/>
        <v>-3.0767391580067915E-3</v>
      </c>
      <c r="O1814" s="22">
        <f t="shared" ca="1" si="439"/>
        <v>0.913330255741715</v>
      </c>
      <c r="P1814" s="22">
        <f t="shared" ca="1" si="439"/>
        <v>0.4564233308348693</v>
      </c>
      <c r="Q1814" s="22">
        <f t="shared" ca="1" si="439"/>
        <v>0.12079823770401808</v>
      </c>
      <c r="R1814" s="22">
        <f t="shared" ca="1" si="439"/>
        <v>0.1868533859264</v>
      </c>
      <c r="S1814" s="22">
        <f t="shared" ca="1" si="439"/>
        <v>0.99924982179284094</v>
      </c>
      <c r="T1814" s="22">
        <f t="shared" ca="1" si="443"/>
        <v>-7.1818981151760899E-3</v>
      </c>
      <c r="U1814" s="25">
        <f t="shared" ca="1" si="444"/>
        <v>0.49820453318866348</v>
      </c>
      <c r="V1814" s="22">
        <f t="shared" ca="1" si="449"/>
        <v>6.4821488962994007E-4</v>
      </c>
      <c r="W1814" s="22">
        <f t="shared" ca="1" si="449"/>
        <v>4.0694675838542672E-3</v>
      </c>
      <c r="X1814" s="22">
        <f t="shared" ca="1" si="449"/>
        <v>9.26412530816919E-4</v>
      </c>
      <c r="Y1814" s="22">
        <f t="shared" ca="1" si="449"/>
        <v>-1.8344967039428609E-5</v>
      </c>
      <c r="Z1814" s="22">
        <f t="shared" ca="1" si="449"/>
        <v>1.9160320377708485E-3</v>
      </c>
      <c r="AA1814" s="10">
        <f t="shared" ca="1" si="445"/>
        <v>0</v>
      </c>
      <c r="AB1814" s="10">
        <f t="shared" ca="1" si="446"/>
        <v>0</v>
      </c>
      <c r="AC1814" s="5">
        <f t="shared" ca="1" si="448"/>
        <v>0.42708317108386518</v>
      </c>
    </row>
    <row r="1815" spans="1:29" x14ac:dyDescent="0.2">
      <c r="A1815" s="8">
        <v>44685</v>
      </c>
      <c r="B1815" s="3">
        <v>106529</v>
      </c>
      <c r="C1815" s="3">
        <v>108382</v>
      </c>
      <c r="D1815" s="3">
        <v>104933</v>
      </c>
      <c r="E1815" s="3">
        <v>108344</v>
      </c>
      <c r="F1815" s="3">
        <v>108344</v>
      </c>
      <c r="G1815" s="5">
        <f t="shared" si="441"/>
        <v>-2.9618622166432851E-2</v>
      </c>
      <c r="H1815" s="24">
        <f t="shared" si="442"/>
        <v>0</v>
      </c>
      <c r="I1815" s="3">
        <f t="shared" si="437"/>
        <v>112905</v>
      </c>
      <c r="J1815" s="10">
        <f t="shared" si="447"/>
        <v>1.7047161309702519E-2</v>
      </c>
      <c r="K1815" s="10">
        <f t="shared" ref="K1815:K1878" si="450">AVERAGE(J1796:J1815)</f>
        <v>-5.5630668487302026E-3</v>
      </c>
      <c r="L1815" s="10">
        <f t="shared" si="440"/>
        <v>-8.5965137937265017E-4</v>
      </c>
      <c r="M1815" s="10">
        <f t="shared" si="438"/>
        <v>1.3451641932212154E-4</v>
      </c>
      <c r="N1815" s="10">
        <f t="shared" ref="N1815:N1878" si="451">AVERAGE(J1811:J1815)</f>
        <v>-1.7668697951634283E-3</v>
      </c>
      <c r="O1815" s="22">
        <f t="shared" ca="1" si="439"/>
        <v>0.913330255741715</v>
      </c>
      <c r="P1815" s="22">
        <f t="shared" ca="1" si="439"/>
        <v>0.4564233308348693</v>
      </c>
      <c r="Q1815" s="22">
        <f t="shared" ca="1" si="439"/>
        <v>0.12079823770401808</v>
      </c>
      <c r="R1815" s="22">
        <f t="shared" ca="1" si="439"/>
        <v>0.1868533859264</v>
      </c>
      <c r="S1815" s="22">
        <f t="shared" ca="1" si="439"/>
        <v>0.99924982179284094</v>
      </c>
      <c r="T1815" s="22">
        <f t="shared" ca="1" si="443"/>
        <v>1.1186320846703172E-2</v>
      </c>
      <c r="U1815" s="25">
        <f t="shared" ca="1" si="444"/>
        <v>0.50279655104982102</v>
      </c>
      <c r="V1815" s="22">
        <f t="shared" ca="1" si="449"/>
        <v>-1.0713732223703521E-2</v>
      </c>
      <c r="W1815" s="22">
        <f t="shared" ca="1" si="449"/>
        <v>3.4962541549914887E-3</v>
      </c>
      <c r="X1815" s="22">
        <f t="shared" ca="1" si="449"/>
        <v>5.402702841260709E-4</v>
      </c>
      <c r="Y1815" s="22">
        <f t="shared" ca="1" si="449"/>
        <v>-8.4540344877734796E-5</v>
      </c>
      <c r="Z1815" s="22">
        <f t="shared" ca="1" si="449"/>
        <v>1.1104353103502833E-3</v>
      </c>
      <c r="AA1815" s="10">
        <f t="shared" ca="1" si="445"/>
        <v>-3.0618622166432852E-2</v>
      </c>
      <c r="AB1815" s="10">
        <f t="shared" ca="1" si="446"/>
        <v>0</v>
      </c>
      <c r="AC1815" s="5">
        <f t="shared" ca="1" si="448"/>
        <v>0.39646454891743232</v>
      </c>
    </row>
    <row r="1816" spans="1:29" x14ac:dyDescent="0.2">
      <c r="A1816" s="8">
        <v>44686</v>
      </c>
      <c r="B1816" s="3">
        <v>108337</v>
      </c>
      <c r="C1816" s="3">
        <v>108337</v>
      </c>
      <c r="D1816" s="3">
        <v>103923</v>
      </c>
      <c r="E1816" s="3">
        <v>105304</v>
      </c>
      <c r="F1816" s="3">
        <v>105304</v>
      </c>
      <c r="G1816" s="5">
        <f t="shared" si="441"/>
        <v>-1.9505431892425706E-2</v>
      </c>
      <c r="H1816" s="24">
        <f t="shared" si="442"/>
        <v>0</v>
      </c>
      <c r="I1816" s="3">
        <f t="shared" si="437"/>
        <v>112224.78947368421</v>
      </c>
      <c r="J1816" s="10">
        <f t="shared" si="447"/>
        <v>-2.8058775751310661E-2</v>
      </c>
      <c r="K1816" s="10">
        <f t="shared" si="450"/>
        <v>-5.9786210716519352E-3</v>
      </c>
      <c r="L1816" s="10">
        <f t="shared" si="440"/>
        <v>-1.286939219111709E-3</v>
      </c>
      <c r="M1816" s="10">
        <f t="shared" si="438"/>
        <v>-1.9609086254063879E-4</v>
      </c>
      <c r="N1816" s="10">
        <f t="shared" si="451"/>
        <v>-8.421158484826918E-3</v>
      </c>
      <c r="O1816" s="22">
        <f t="shared" ca="1" si="439"/>
        <v>0.913330255741715</v>
      </c>
      <c r="P1816" s="22">
        <f t="shared" ca="1" si="439"/>
        <v>0.4564233308348693</v>
      </c>
      <c r="Q1816" s="22">
        <f t="shared" ca="1" si="439"/>
        <v>0.12079823770401808</v>
      </c>
      <c r="R1816" s="22">
        <f t="shared" ca="1" si="439"/>
        <v>0.1868533859264</v>
      </c>
      <c r="S1816" s="22">
        <f t="shared" ca="1" si="439"/>
        <v>0.99924982179284094</v>
      </c>
      <c r="T1816" s="22">
        <f t="shared" ca="1" si="443"/>
        <v>-3.6962652322635306E-2</v>
      </c>
      <c r="U1816" s="25">
        <f t="shared" ca="1" si="444"/>
        <v>0.49076038885411927</v>
      </c>
      <c r="V1816" s="22">
        <f t="shared" ca="1" si="449"/>
        <v>1.7206791812168866E-2</v>
      </c>
      <c r="W1816" s="22">
        <f t="shared" ca="1" si="449"/>
        <v>3.6663355883927128E-3</v>
      </c>
      <c r="X1816" s="22">
        <f t="shared" ca="1" si="449"/>
        <v>7.8920389878863362E-4</v>
      </c>
      <c r="Y1816" s="22">
        <f t="shared" ca="1" si="449"/>
        <v>1.2025095741562372E-4</v>
      </c>
      <c r="Z1816" s="22">
        <f t="shared" ca="1" si="449"/>
        <v>5.1641996839055827E-3</v>
      </c>
      <c r="AA1816" s="10">
        <f t="shared" ca="1" si="445"/>
        <v>0</v>
      </c>
      <c r="AB1816" s="10">
        <f t="shared" ca="1" si="446"/>
        <v>0</v>
      </c>
      <c r="AC1816" s="5">
        <f t="shared" ca="1" si="448"/>
        <v>0.39646454891743232</v>
      </c>
    </row>
    <row r="1817" spans="1:29" x14ac:dyDescent="0.2">
      <c r="A1817" s="8">
        <v>44687</v>
      </c>
      <c r="B1817" s="3">
        <v>105303</v>
      </c>
      <c r="C1817" s="3">
        <v>106268</v>
      </c>
      <c r="D1817" s="3">
        <v>103984</v>
      </c>
      <c r="E1817" s="3">
        <v>105135</v>
      </c>
      <c r="F1817" s="3">
        <v>105135</v>
      </c>
      <c r="G1817" s="5">
        <f t="shared" si="441"/>
        <v>-1.9260950206876903E-2</v>
      </c>
      <c r="H1817" s="24">
        <f t="shared" si="442"/>
        <v>0</v>
      </c>
      <c r="I1817" s="3">
        <f t="shared" si="437"/>
        <v>111502.31578947368</v>
      </c>
      <c r="J1817" s="10">
        <f t="shared" si="447"/>
        <v>-1.604877307604613E-3</v>
      </c>
      <c r="K1817" s="10">
        <f t="shared" si="450"/>
        <v>-5.7825474873959611E-3</v>
      </c>
      <c r="L1817" s="10">
        <f t="shared" si="440"/>
        <v>-1.1340552102127232E-3</v>
      </c>
      <c r="M1817" s="10">
        <f t="shared" si="438"/>
        <v>-4.5158433722072285E-5</v>
      </c>
      <c r="N1817" s="10">
        <f t="shared" si="451"/>
        <v>-5.0248512199766006E-3</v>
      </c>
      <c r="O1817" s="22">
        <f t="shared" ca="1" si="439"/>
        <v>0.913330255741715</v>
      </c>
      <c r="P1817" s="22">
        <f t="shared" ca="1" si="439"/>
        <v>0.4564233308348693</v>
      </c>
      <c r="Q1817" s="22">
        <f t="shared" ca="1" si="439"/>
        <v>0.12079823770401808</v>
      </c>
      <c r="R1817" s="22">
        <f t="shared" ca="1" si="439"/>
        <v>0.1868533859264</v>
      </c>
      <c r="S1817" s="22">
        <f t="shared" ca="1" si="439"/>
        <v>0.99924982179284094</v>
      </c>
      <c r="T1817" s="22">
        <f t="shared" ca="1" si="443"/>
        <v>-9.2715841498906808E-3</v>
      </c>
      <c r="U1817" s="25">
        <f t="shared" ca="1" si="444"/>
        <v>0.49768212056668554</v>
      </c>
      <c r="V1817" s="22">
        <f t="shared" ca="1" si="449"/>
        <v>9.9837697128046929E-4</v>
      </c>
      <c r="W1817" s="22">
        <f t="shared" ca="1" si="449"/>
        <v>3.5972608120235063E-3</v>
      </c>
      <c r="X1817" s="22">
        <f t="shared" ca="1" si="449"/>
        <v>7.0548359097115083E-4</v>
      </c>
      <c r="Y1817" s="22">
        <f t="shared" ca="1" si="449"/>
        <v>2.8092577590560454E-5</v>
      </c>
      <c r="Z1817" s="22">
        <f t="shared" ca="1" si="449"/>
        <v>3.1259060853835396E-3</v>
      </c>
      <c r="AA1817" s="10">
        <f t="shared" ca="1" si="445"/>
        <v>0</v>
      </c>
      <c r="AB1817" s="10">
        <f t="shared" ca="1" si="446"/>
        <v>0</v>
      </c>
      <c r="AC1817" s="5">
        <f t="shared" ca="1" si="448"/>
        <v>0.39646454891743232</v>
      </c>
    </row>
    <row r="1818" spans="1:29" x14ac:dyDescent="0.2">
      <c r="A1818" s="8">
        <v>44690</v>
      </c>
      <c r="B1818" s="3">
        <v>105109</v>
      </c>
      <c r="C1818" s="3">
        <v>105109</v>
      </c>
      <c r="D1818" s="3">
        <v>102768</v>
      </c>
      <c r="E1818" s="3">
        <v>103250</v>
      </c>
      <c r="F1818" s="3">
        <v>103250</v>
      </c>
      <c r="G1818" s="5">
        <f t="shared" si="441"/>
        <v>1.1108958837772409E-2</v>
      </c>
      <c r="H1818" s="24">
        <f t="shared" si="442"/>
        <v>1</v>
      </c>
      <c r="I1818" s="3">
        <f t="shared" si="437"/>
        <v>110709.05263157895</v>
      </c>
      <c r="J1818" s="10">
        <f t="shared" si="447"/>
        <v>-1.7929328958006363E-2</v>
      </c>
      <c r="K1818" s="10">
        <f t="shared" si="450"/>
        <v>-6.947139929138685E-3</v>
      </c>
      <c r="L1818" s="10">
        <f t="shared" si="440"/>
        <v>-1.7015475848528227E-3</v>
      </c>
      <c r="M1818" s="10">
        <f t="shared" si="438"/>
        <v>-3.6246905308546682E-4</v>
      </c>
      <c r="N1818" s="10">
        <f t="shared" si="451"/>
        <v>-6.3173431378710232E-3</v>
      </c>
      <c r="O1818" s="22">
        <f t="shared" ref="O1818:S1881" ca="1" si="452">O1817</f>
        <v>0.913330255741715</v>
      </c>
      <c r="P1818" s="22">
        <f t="shared" ca="1" si="452"/>
        <v>0.4564233308348693</v>
      </c>
      <c r="Q1818" s="22">
        <f t="shared" ca="1" si="452"/>
        <v>0.12079823770401808</v>
      </c>
      <c r="R1818" s="22">
        <f t="shared" ca="1" si="452"/>
        <v>0.1868533859264</v>
      </c>
      <c r="S1818" s="22">
        <f t="shared" ca="1" si="452"/>
        <v>0.99924982179284094</v>
      </c>
      <c r="T1818" s="22">
        <f t="shared" ca="1" si="443"/>
        <v>-2.6132111872930838E-2</v>
      </c>
      <c r="U1818" s="25">
        <f t="shared" ca="1" si="444"/>
        <v>0.4934673437831843</v>
      </c>
      <c r="V1818" s="22">
        <f t="shared" ca="1" si="449"/>
        <v>-1.1350300422410867E-2</v>
      </c>
      <c r="W1818" s="22">
        <f t="shared" ca="1" si="449"/>
        <v>-4.3979406846143387E-3</v>
      </c>
      <c r="X1818" s="22">
        <f t="shared" ca="1" si="449"/>
        <v>-1.0771778640651748E-3</v>
      </c>
      <c r="Y1818" s="22">
        <f t="shared" ca="1" si="449"/>
        <v>-2.2946383860672427E-4</v>
      </c>
      <c r="Z1818" s="22">
        <f t="shared" ca="1" si="449"/>
        <v>-3.9992429529423336E-3</v>
      </c>
      <c r="AA1818" s="10">
        <f t="shared" ca="1" si="445"/>
        <v>0</v>
      </c>
      <c r="AB1818" s="10">
        <f t="shared" ca="1" si="446"/>
        <v>0</v>
      </c>
      <c r="AC1818" s="5">
        <f t="shared" ca="1" si="448"/>
        <v>0.39646454891743232</v>
      </c>
    </row>
    <row r="1819" spans="1:29" x14ac:dyDescent="0.2">
      <c r="A1819" s="8">
        <v>44691</v>
      </c>
      <c r="B1819" s="3">
        <v>103251</v>
      </c>
      <c r="C1819" s="3">
        <v>104286</v>
      </c>
      <c r="D1819" s="3">
        <v>102386</v>
      </c>
      <c r="E1819" s="3">
        <v>103110</v>
      </c>
      <c r="F1819" s="3">
        <v>103110</v>
      </c>
      <c r="G1819" s="5">
        <f t="shared" si="441"/>
        <v>2.5002424595092609E-2</v>
      </c>
      <c r="H1819" s="24">
        <f t="shared" si="442"/>
        <v>1</v>
      </c>
      <c r="I1819" s="3">
        <f t="shared" si="437"/>
        <v>109980.47368421052</v>
      </c>
      <c r="J1819" s="10">
        <f t="shared" si="447"/>
        <v>-1.3559322033898091E-3</v>
      </c>
      <c r="K1819" s="10">
        <f t="shared" si="450"/>
        <v>-6.7877823605125955E-3</v>
      </c>
      <c r="L1819" s="10">
        <f t="shared" si="440"/>
        <v>-1.5720563717119584E-3</v>
      </c>
      <c r="M1819" s="10">
        <f t="shared" si="438"/>
        <v>-3.4122817467021059E-4</v>
      </c>
      <c r="N1819" s="10">
        <f t="shared" si="451"/>
        <v>-6.3803505821217856E-3</v>
      </c>
      <c r="O1819" s="22">
        <f t="shared" ca="1" si="452"/>
        <v>0.913330255741715</v>
      </c>
      <c r="P1819" s="22">
        <f t="shared" ca="1" si="452"/>
        <v>0.4564233308348693</v>
      </c>
      <c r="Q1819" s="22">
        <f t="shared" ca="1" si="452"/>
        <v>0.12079823770401808</v>
      </c>
      <c r="R1819" s="22">
        <f t="shared" ca="1" si="452"/>
        <v>0.1868533859264</v>
      </c>
      <c r="S1819" s="22">
        <f t="shared" ca="1" si="452"/>
        <v>0.99924982179284094</v>
      </c>
      <c r="T1819" s="22">
        <f t="shared" ca="1" si="443"/>
        <v>-1.0965741601303607E-2</v>
      </c>
      <c r="U1819" s="25">
        <f t="shared" ca="1" si="444"/>
        <v>0.49725859207023737</v>
      </c>
      <c r="V1819" s="22">
        <f t="shared" ca="1" si="449"/>
        <v>-8.5207846590623182E-4</v>
      </c>
      <c r="W1819" s="22">
        <f t="shared" ca="1" si="449"/>
        <v>-4.265495845730145E-3</v>
      </c>
      <c r="X1819" s="22">
        <f t="shared" ca="1" si="449"/>
        <v>-9.8789259387576669E-4</v>
      </c>
      <c r="Y1819" s="22">
        <f t="shared" ca="1" si="449"/>
        <v>-2.1443046995277371E-4</v>
      </c>
      <c r="Z1819" s="22">
        <f t="shared" ca="1" si="449"/>
        <v>-4.0094625102692827E-3</v>
      </c>
      <c r="AA1819" s="10">
        <f t="shared" ca="1" si="445"/>
        <v>0</v>
      </c>
      <c r="AB1819" s="10">
        <f t="shared" ca="1" si="446"/>
        <v>0</v>
      </c>
      <c r="AC1819" s="5">
        <f t="shared" ca="1" si="448"/>
        <v>0.39646454891743232</v>
      </c>
    </row>
    <row r="1820" spans="1:29" x14ac:dyDescent="0.2">
      <c r="A1820" s="8">
        <v>44692</v>
      </c>
      <c r="B1820" s="3">
        <v>103110</v>
      </c>
      <c r="C1820" s="3">
        <v>105374</v>
      </c>
      <c r="D1820" s="3">
        <v>103008</v>
      </c>
      <c r="E1820" s="3">
        <v>104397</v>
      </c>
      <c r="F1820" s="3">
        <v>104397</v>
      </c>
      <c r="G1820" s="5">
        <f t="shared" si="441"/>
        <v>2.4205676408325827E-2</v>
      </c>
      <c r="H1820" s="24">
        <f t="shared" si="442"/>
        <v>1</v>
      </c>
      <c r="I1820" s="3">
        <f t="shared" ref="I1820:I1883" si="453">AVERAGE(F1802:F1820)</f>
        <v>109362.05263157895</v>
      </c>
      <c r="J1820" s="10">
        <f t="shared" si="447"/>
        <v>1.2481815536805385E-2</v>
      </c>
      <c r="K1820" s="10">
        <f t="shared" si="450"/>
        <v>-5.5851854732279441E-3</v>
      </c>
      <c r="L1820" s="10">
        <f t="shared" si="440"/>
        <v>-1.2481396524336042E-3</v>
      </c>
      <c r="M1820" s="10">
        <f t="shared" si="438"/>
        <v>-1.5839338724680353E-4</v>
      </c>
      <c r="N1820" s="10">
        <f t="shared" si="451"/>
        <v>-7.293419736701212E-3</v>
      </c>
      <c r="O1820" s="22">
        <f t="shared" ca="1" si="452"/>
        <v>0.913330255741715</v>
      </c>
      <c r="P1820" s="22">
        <f t="shared" ca="1" si="452"/>
        <v>0.4564233308348693</v>
      </c>
      <c r="Q1820" s="22">
        <f t="shared" ca="1" si="452"/>
        <v>0.12079823770401808</v>
      </c>
      <c r="R1820" s="22">
        <f t="shared" ca="1" si="452"/>
        <v>0.1868533859264</v>
      </c>
      <c r="S1820" s="22">
        <f t="shared" ca="1" si="452"/>
        <v>0.99924982179284094</v>
      </c>
      <c r="T1820" s="22">
        <f t="shared" ca="1" si="443"/>
        <v>1.3824930360331732E-3</v>
      </c>
      <c r="U1820" s="25">
        <f t="shared" ca="1" si="444"/>
        <v>0.50034562320395948</v>
      </c>
      <c r="V1820" s="22">
        <f t="shared" ca="1" si="449"/>
        <v>7.7957384791830526E-3</v>
      </c>
      <c r="W1820" s="22">
        <f t="shared" ca="1" si="449"/>
        <v>-3.4883262918465746E-3</v>
      </c>
      <c r="X1820" s="22">
        <f t="shared" ca="1" si="449"/>
        <v>-7.795476777540301E-4</v>
      </c>
      <c r="Y1820" s="22">
        <f t="shared" ca="1" si="449"/>
        <v>-9.8927389222103749E-5</v>
      </c>
      <c r="Z1820" s="22">
        <f t="shared" ca="1" si="449"/>
        <v>-4.5552341899764192E-3</v>
      </c>
      <c r="AA1820" s="10">
        <f t="shared" ca="1" si="445"/>
        <v>0</v>
      </c>
      <c r="AB1820" s="10">
        <f t="shared" ca="1" si="446"/>
        <v>0</v>
      </c>
      <c r="AC1820" s="5">
        <f t="shared" ca="1" si="448"/>
        <v>0.39646454891743232</v>
      </c>
    </row>
    <row r="1821" spans="1:29" x14ac:dyDescent="0.2">
      <c r="A1821" s="8">
        <v>44693</v>
      </c>
      <c r="B1821" s="3">
        <v>104395</v>
      </c>
      <c r="C1821" s="3">
        <v>105708</v>
      </c>
      <c r="D1821" s="3">
        <v>103579</v>
      </c>
      <c r="E1821" s="3">
        <v>105688</v>
      </c>
      <c r="F1821" s="3">
        <v>105688</v>
      </c>
      <c r="G1821" s="5">
        <f t="shared" si="441"/>
        <v>2.4080311861327752E-2</v>
      </c>
      <c r="H1821" s="24">
        <f t="shared" si="442"/>
        <v>1</v>
      </c>
      <c r="I1821" s="3">
        <f t="shared" si="453"/>
        <v>108778.15789473684</v>
      </c>
      <c r="J1821" s="10">
        <f t="shared" si="447"/>
        <v>1.2366255735318132E-2</v>
      </c>
      <c r="K1821" s="10">
        <f t="shared" si="450"/>
        <v>-4.6222898198404029E-3</v>
      </c>
      <c r="L1821" s="10">
        <f t="shared" si="440"/>
        <v>-1.2786122293180345E-3</v>
      </c>
      <c r="M1821" s="10">
        <f t="shared" si="438"/>
        <v>-9.1868334577024365E-5</v>
      </c>
      <c r="N1821" s="10">
        <f t="shared" si="451"/>
        <v>7.9158656062454651E-4</v>
      </c>
      <c r="O1821" s="22">
        <f t="shared" ca="1" si="452"/>
        <v>0.913330255741715</v>
      </c>
      <c r="P1821" s="22">
        <f t="shared" ca="1" si="452"/>
        <v>0.4564233308348693</v>
      </c>
      <c r="Q1821" s="22">
        <f t="shared" ca="1" si="452"/>
        <v>0.12079823770401808</v>
      </c>
      <c r="R1821" s="22">
        <f t="shared" ca="1" si="452"/>
        <v>0.1868533859264</v>
      </c>
      <c r="S1821" s="22">
        <f t="shared" ca="1" si="452"/>
        <v>0.99924982179284094</v>
      </c>
      <c r="T1821" s="22">
        <f t="shared" ca="1" si="443"/>
        <v>9.8041273139040184E-3</v>
      </c>
      <c r="U1821" s="25">
        <f t="shared" ca="1" si="444"/>
        <v>0.50245101219571342</v>
      </c>
      <c r="V1821" s="22">
        <f t="shared" ca="1" si="449"/>
        <v>7.6908377159806748E-3</v>
      </c>
      <c r="W1821" s="22">
        <f t="shared" ca="1" si="449"/>
        <v>-2.8747004462387946E-3</v>
      </c>
      <c r="X1821" s="22">
        <f t="shared" ca="1" si="449"/>
        <v>-7.9519616671588217E-4</v>
      </c>
      <c r="Y1821" s="22">
        <f t="shared" ca="1" si="449"/>
        <v>-5.7134873125048951E-5</v>
      </c>
      <c r="Z1821" s="22">
        <f t="shared" ca="1" si="449"/>
        <v>4.9230453471275123E-4</v>
      </c>
      <c r="AA1821" s="10">
        <f t="shared" ca="1" si="445"/>
        <v>2.3080311861327751E-2</v>
      </c>
      <c r="AB1821" s="10">
        <f t="shared" ca="1" si="446"/>
        <v>0</v>
      </c>
      <c r="AC1821" s="5">
        <f t="shared" ca="1" si="448"/>
        <v>0.41954486077876008</v>
      </c>
    </row>
    <row r="1822" spans="1:29" x14ac:dyDescent="0.2">
      <c r="A1822" s="8">
        <v>44694</v>
      </c>
      <c r="B1822" s="3">
        <v>105691</v>
      </c>
      <c r="C1822" s="3">
        <v>107773</v>
      </c>
      <c r="D1822" s="3">
        <v>105691</v>
      </c>
      <c r="E1822" s="3">
        <v>106924</v>
      </c>
      <c r="F1822" s="3">
        <v>106924</v>
      </c>
      <c r="G1822" s="5">
        <f t="shared" si="441"/>
        <v>1.7442295462197555E-2</v>
      </c>
      <c r="H1822" s="24">
        <f t="shared" si="442"/>
        <v>1</v>
      </c>
      <c r="I1822" s="3">
        <f t="shared" si="453"/>
        <v>108290.89473684211</v>
      </c>
      <c r="J1822" s="10">
        <f t="shared" si="447"/>
        <v>1.1694799788055432E-2</v>
      </c>
      <c r="K1822" s="10">
        <f t="shared" si="450"/>
        <v>-4.3109103132740354E-3</v>
      </c>
      <c r="L1822" s="10">
        <f t="shared" si="440"/>
        <v>-1.4039108739203642E-3</v>
      </c>
      <c r="M1822" s="10">
        <f t="shared" si="438"/>
        <v>-5.3340752082519093E-5</v>
      </c>
      <c r="N1822" s="10">
        <f t="shared" si="451"/>
        <v>3.4515219797565553E-3</v>
      </c>
      <c r="O1822" s="22">
        <f t="shared" ca="1" si="452"/>
        <v>0.913330255741715</v>
      </c>
      <c r="P1822" s="22">
        <f t="shared" ca="1" si="452"/>
        <v>0.4564233308348693</v>
      </c>
      <c r="Q1822" s="22">
        <f t="shared" ca="1" si="452"/>
        <v>0.12079823770401808</v>
      </c>
      <c r="R1822" s="22">
        <f t="shared" ca="1" si="452"/>
        <v>0.1868533859264</v>
      </c>
      <c r="S1822" s="22">
        <f t="shared" ca="1" si="452"/>
        <v>0.99924982179284094</v>
      </c>
      <c r="T1822" s="22">
        <f t="shared" ca="1" si="443"/>
        <v>1.198299030074614E-2</v>
      </c>
      <c r="U1822" s="25">
        <f t="shared" ca="1" si="444"/>
        <v>0.5029957117285716</v>
      </c>
      <c r="V1822" s="22">
        <f t="shared" ca="1" si="449"/>
        <v>7.2651962471857656E-3</v>
      </c>
      <c r="W1822" s="22">
        <f t="shared" ca="1" si="449"/>
        <v>-2.6780800011592708E-3</v>
      </c>
      <c r="X1822" s="22">
        <f t="shared" ca="1" si="449"/>
        <v>-8.7215584682407668E-4</v>
      </c>
      <c r="Y1822" s="22">
        <f t="shared" ca="1" si="449"/>
        <v>-3.3137038587679945E-5</v>
      </c>
      <c r="Z1822" s="22">
        <f t="shared" ca="1" si="449"/>
        <v>2.1441995578255256E-3</v>
      </c>
      <c r="AA1822" s="10">
        <f t="shared" ca="1" si="445"/>
        <v>1.6442295462197554E-2</v>
      </c>
      <c r="AB1822" s="10">
        <f t="shared" ca="1" si="446"/>
        <v>0</v>
      </c>
      <c r="AC1822" s="5">
        <f t="shared" ca="1" si="448"/>
        <v>0.43598715624095763</v>
      </c>
    </row>
    <row r="1823" spans="1:29" x14ac:dyDescent="0.2">
      <c r="A1823" s="8">
        <v>44697</v>
      </c>
      <c r="B1823" s="3">
        <v>108685</v>
      </c>
      <c r="C1823" s="3">
        <v>108685</v>
      </c>
      <c r="D1823" s="3">
        <v>108199</v>
      </c>
      <c r="E1823" s="3">
        <v>108233</v>
      </c>
      <c r="F1823" s="3">
        <v>108233</v>
      </c>
      <c r="G1823" s="5">
        <f t="shared" si="441"/>
        <v>-1.8349301968900389E-2</v>
      </c>
      <c r="H1823" s="24">
        <f t="shared" si="442"/>
        <v>0</v>
      </c>
      <c r="I1823" s="3">
        <f t="shared" si="453"/>
        <v>107898.57894736843</v>
      </c>
      <c r="J1823" s="10">
        <f t="shared" si="447"/>
        <v>1.2242340353896264E-2</v>
      </c>
      <c r="K1823" s="10">
        <f t="shared" si="450"/>
        <v>-3.4419043914672874E-3</v>
      </c>
      <c r="L1823" s="10">
        <f t="shared" si="440"/>
        <v>-1.1576748644182811E-3</v>
      </c>
      <c r="M1823" s="10">
        <f t="shared" si="438"/>
        <v>1.6251036742140123E-4</v>
      </c>
      <c r="N1823" s="10">
        <f t="shared" si="451"/>
        <v>9.4858558421370802E-3</v>
      </c>
      <c r="O1823" s="22">
        <f t="shared" ca="1" si="452"/>
        <v>0.913330255741715</v>
      </c>
      <c r="P1823" s="22">
        <f t="shared" ca="1" si="452"/>
        <v>0.4564233308348693</v>
      </c>
      <c r="Q1823" s="22">
        <f t="shared" ca="1" si="452"/>
        <v>0.12079823770401808</v>
      </c>
      <c r="R1823" s="22">
        <f t="shared" ca="1" si="452"/>
        <v>0.1868533859264</v>
      </c>
      <c r="S1823" s="22">
        <f t="shared" ca="1" si="452"/>
        <v>0.99924982179284094</v>
      </c>
      <c r="T1823" s="22">
        <f t="shared" ca="1" si="443"/>
        <v>1.8979594668285454E-2</v>
      </c>
      <c r="U1823" s="25">
        <f t="shared" ca="1" si="444"/>
        <v>0.5047447562362698</v>
      </c>
      <c r="V1823" s="22">
        <f t="shared" ca="1" si="449"/>
        <v>-7.7233758129419345E-3</v>
      </c>
      <c r="W1823" s="22">
        <f t="shared" ca="1" si="449"/>
        <v>2.1714084365459336E-3</v>
      </c>
      <c r="X1823" s="22">
        <f t="shared" ca="1" si="449"/>
        <v>7.3034712225210764E-4</v>
      </c>
      <c r="Y1823" s="22">
        <f t="shared" ca="1" si="449"/>
        <v>-1.0252358657021804E-4</v>
      </c>
      <c r="Z1823" s="22">
        <f t="shared" ca="1" si="449"/>
        <v>-5.9843810463004118E-3</v>
      </c>
      <c r="AA1823" s="10">
        <f t="shared" ca="1" si="445"/>
        <v>0</v>
      </c>
      <c r="AB1823" s="10">
        <f t="shared" ca="1" si="446"/>
        <v>0</v>
      </c>
      <c r="AC1823" s="5">
        <f t="shared" ca="1" si="448"/>
        <v>0.43598715624095763</v>
      </c>
    </row>
    <row r="1824" spans="1:29" x14ac:dyDescent="0.2">
      <c r="A1824" s="8">
        <v>44698</v>
      </c>
      <c r="B1824" s="3">
        <v>108246</v>
      </c>
      <c r="C1824" s="3">
        <v>109774</v>
      </c>
      <c r="D1824" s="3">
        <v>108245</v>
      </c>
      <c r="E1824" s="3">
        <v>108789</v>
      </c>
      <c r="F1824" s="3">
        <v>108789</v>
      </c>
      <c r="G1824" s="5">
        <f t="shared" si="441"/>
        <v>-1.6398716782027645E-2</v>
      </c>
      <c r="H1824" s="24">
        <f t="shared" si="442"/>
        <v>0</v>
      </c>
      <c r="I1824" s="3">
        <f t="shared" si="453"/>
        <v>107568.68421052632</v>
      </c>
      <c r="J1824" s="10">
        <f t="shared" si="447"/>
        <v>5.137065405190544E-3</v>
      </c>
      <c r="K1824" s="10">
        <f t="shared" si="450"/>
        <v>-2.9720232855705688E-3</v>
      </c>
      <c r="L1824" s="10">
        <f t="shared" si="440"/>
        <v>-9.347591992993798E-4</v>
      </c>
      <c r="M1824" s="10">
        <f t="shared" si="438"/>
        <v>4.1733061615992326E-4</v>
      </c>
      <c r="N1824" s="10">
        <f t="shared" si="451"/>
        <v>1.0784455363853151E-2</v>
      </c>
      <c r="O1824" s="22">
        <f t="shared" ca="1" si="452"/>
        <v>0.913330255741715</v>
      </c>
      <c r="P1824" s="22">
        <f t="shared" ca="1" si="452"/>
        <v>0.4564233308348693</v>
      </c>
      <c r="Q1824" s="22">
        <f t="shared" ca="1" si="452"/>
        <v>0.12079823770401808</v>
      </c>
      <c r="R1824" s="22">
        <f t="shared" ca="1" si="452"/>
        <v>0.1868533859264</v>
      </c>
      <c r="S1824" s="22">
        <f t="shared" ca="1" si="452"/>
        <v>0.99924982179284094</v>
      </c>
      <c r="T1824" s="22">
        <f t="shared" ca="1" si="443"/>
        <v>1.4076763968156042E-2</v>
      </c>
      <c r="U1824" s="25">
        <f t="shared" ca="1" si="444"/>
        <v>0.5035191328809997</v>
      </c>
      <c r="V1824" s="22">
        <f t="shared" ca="1" si="449"/>
        <v>-3.2331032312012615E-3</v>
      </c>
      <c r="W1824" s="22">
        <f t="shared" ca="1" si="449"/>
        <v>1.8704955708904749E-3</v>
      </c>
      <c r="X1824" s="22">
        <f t="shared" ca="1" si="449"/>
        <v>5.8830728232431967E-4</v>
      </c>
      <c r="Y1824" s="22">
        <f t="shared" ca="1" si="449"/>
        <v>-2.6265442566149577E-4</v>
      </c>
      <c r="Z1824" s="22">
        <f t="shared" ca="1" si="449"/>
        <v>-6.787388271986796E-3</v>
      </c>
      <c r="AA1824" s="10">
        <f t="shared" ca="1" si="445"/>
        <v>0</v>
      </c>
      <c r="AB1824" s="10">
        <f t="shared" ca="1" si="446"/>
        <v>0</v>
      </c>
      <c r="AC1824" s="5">
        <f t="shared" ca="1" si="448"/>
        <v>0.43598715624095763</v>
      </c>
    </row>
    <row r="1825" spans="1:29" x14ac:dyDescent="0.2">
      <c r="A1825" s="8">
        <v>44699</v>
      </c>
      <c r="B1825" s="3">
        <v>107903</v>
      </c>
      <c r="C1825" s="3">
        <v>108096</v>
      </c>
      <c r="D1825" s="3">
        <v>106038</v>
      </c>
      <c r="E1825" s="3">
        <v>106247</v>
      </c>
      <c r="F1825" s="3">
        <v>106247</v>
      </c>
      <c r="G1825" s="5">
        <f t="shared" si="441"/>
        <v>2.1092360254877818E-2</v>
      </c>
      <c r="H1825" s="24">
        <f t="shared" si="442"/>
        <v>1</v>
      </c>
      <c r="I1825" s="3">
        <f t="shared" si="453"/>
        <v>107142.52631578948</v>
      </c>
      <c r="J1825" s="10">
        <f t="shared" si="447"/>
        <v>-2.3366332993225436E-2</v>
      </c>
      <c r="K1825" s="10">
        <f t="shared" si="450"/>
        <v>-3.8680535071975775E-3</v>
      </c>
      <c r="L1825" s="10">
        <f t="shared" si="440"/>
        <v>-8.9874012126707427E-4</v>
      </c>
      <c r="M1825" s="10">
        <f t="shared" si="438"/>
        <v>1.3796170633812333E-4</v>
      </c>
      <c r="N1825" s="10">
        <f t="shared" si="451"/>
        <v>3.6148256578469873E-3</v>
      </c>
      <c r="O1825" s="22">
        <f t="shared" ca="1" si="452"/>
        <v>0.913330255741715</v>
      </c>
      <c r="P1825" s="22">
        <f t="shared" ca="1" si="452"/>
        <v>0.4564233308348693</v>
      </c>
      <c r="Q1825" s="22">
        <f t="shared" ca="1" si="452"/>
        <v>0.12079823770401808</v>
      </c>
      <c r="R1825" s="22">
        <f t="shared" ca="1" si="452"/>
        <v>0.1868533859264</v>
      </c>
      <c r="S1825" s="22">
        <f t="shared" ca="1" si="452"/>
        <v>0.99924982179284094</v>
      </c>
      <c r="T1825" s="22">
        <f t="shared" ca="1" si="443"/>
        <v>-1.9577322470480982E-2</v>
      </c>
      <c r="U1825" s="25">
        <f t="shared" ca="1" si="444"/>
        <v>0.49510582569786421</v>
      </c>
      <c r="V1825" s="22">
        <f t="shared" ca="1" si="449"/>
        <v>-1.4745493826639641E-2</v>
      </c>
      <c r="W1825" s="22">
        <f t="shared" ca="1" si="449"/>
        <v>-2.4409632066798902E-3</v>
      </c>
      <c r="X1825" s="22">
        <f t="shared" ca="1" si="449"/>
        <v>-5.6715646882800309E-4</v>
      </c>
      <c r="Y1825" s="22">
        <f t="shared" ca="1" si="449"/>
        <v>8.7061734920548881E-5</v>
      </c>
      <c r="Z1825" s="22">
        <f t="shared" ca="1" si="449"/>
        <v>2.2811619366040533E-3</v>
      </c>
      <c r="AA1825" s="10">
        <f t="shared" ca="1" si="445"/>
        <v>0</v>
      </c>
      <c r="AB1825" s="10">
        <f t="shared" ca="1" si="446"/>
        <v>0</v>
      </c>
      <c r="AC1825" s="5">
        <f t="shared" ca="1" si="448"/>
        <v>0.43598715624095763</v>
      </c>
    </row>
    <row r="1826" spans="1:29" x14ac:dyDescent="0.2">
      <c r="A1826" s="8">
        <v>44700</v>
      </c>
      <c r="B1826" s="3">
        <v>106249</v>
      </c>
      <c r="C1826" s="3">
        <v>107420</v>
      </c>
      <c r="D1826" s="3">
        <v>105760</v>
      </c>
      <c r="E1826" s="3">
        <v>107005</v>
      </c>
      <c r="F1826" s="3">
        <v>107005</v>
      </c>
      <c r="G1826" s="5">
        <f t="shared" si="441"/>
        <v>3.1222840054203171E-2</v>
      </c>
      <c r="H1826" s="24">
        <f t="shared" si="442"/>
        <v>1</v>
      </c>
      <c r="I1826" s="3">
        <f t="shared" si="453"/>
        <v>106928.15789473684</v>
      </c>
      <c r="J1826" s="10">
        <f t="shared" si="447"/>
        <v>7.1343190866566264E-3</v>
      </c>
      <c r="K1826" s="10">
        <f t="shared" si="450"/>
        <v>-3.2014911289183546E-3</v>
      </c>
      <c r="L1826" s="10">
        <f t="shared" si="440"/>
        <v>-6.8615688220418085E-4</v>
      </c>
      <c r="M1826" s="10">
        <f t="shared" si="438"/>
        <v>2.3357030004829139E-4</v>
      </c>
      <c r="N1826" s="10">
        <f t="shared" si="451"/>
        <v>2.5684383281146862E-3</v>
      </c>
      <c r="O1826" s="22">
        <f t="shared" ca="1" si="452"/>
        <v>0.913330255741715</v>
      </c>
      <c r="P1826" s="22">
        <f t="shared" ca="1" si="452"/>
        <v>0.4564233308348693</v>
      </c>
      <c r="Q1826" s="22">
        <f t="shared" ca="1" si="452"/>
        <v>0.12079823770401808</v>
      </c>
      <c r="R1826" s="22">
        <f t="shared" ca="1" si="452"/>
        <v>0.1868533859264</v>
      </c>
      <c r="S1826" s="22">
        <f t="shared" ca="1" si="452"/>
        <v>0.99924982179284094</v>
      </c>
      <c r="T1826" s="22">
        <f t="shared" ca="1" si="443"/>
        <v>7.5820226321715155E-3</v>
      </c>
      <c r="U1826" s="25">
        <f t="shared" ca="1" si="444"/>
        <v>0.50189549657750665</v>
      </c>
      <c r="V1826" s="22">
        <f t="shared" ca="1" si="449"/>
        <v>4.4419817429643326E-3</v>
      </c>
      <c r="W1826" s="22">
        <f t="shared" ca="1" si="449"/>
        <v>-1.9933177885910914E-3</v>
      </c>
      <c r="X1826" s="22">
        <f t="shared" ca="1" si="449"/>
        <v>-4.2721615146998457E-4</v>
      </c>
      <c r="Y1826" s="22">
        <f t="shared" ca="1" si="449"/>
        <v>1.4542593286214013E-4</v>
      </c>
      <c r="Z1826" s="22">
        <f t="shared" ca="1" si="449"/>
        <v>1.5991653895539284E-3</v>
      </c>
      <c r="AA1826" s="10">
        <f t="shared" ca="1" si="445"/>
        <v>3.0222840054203171E-2</v>
      </c>
      <c r="AB1826" s="10">
        <f t="shared" ca="1" si="446"/>
        <v>0</v>
      </c>
      <c r="AC1826" s="5">
        <f t="shared" ca="1" si="448"/>
        <v>0.4662099962951608</v>
      </c>
    </row>
    <row r="1827" spans="1:29" x14ac:dyDescent="0.2">
      <c r="A1827" s="8">
        <v>44701</v>
      </c>
      <c r="B1827" s="3">
        <v>108520</v>
      </c>
      <c r="C1827" s="3">
        <v>108795</v>
      </c>
      <c r="D1827" s="3">
        <v>107351</v>
      </c>
      <c r="E1827" s="3">
        <v>108488</v>
      </c>
      <c r="F1827" s="3">
        <v>108488</v>
      </c>
      <c r="G1827" s="5">
        <f t="shared" si="441"/>
        <v>1.9292456308531714E-2</v>
      </c>
      <c r="H1827" s="24">
        <f t="shared" si="442"/>
        <v>1</v>
      </c>
      <c r="I1827" s="3">
        <f t="shared" si="453"/>
        <v>106812.52631578948</v>
      </c>
      <c r="J1827" s="10">
        <f t="shared" si="447"/>
        <v>1.3859165459557898E-2</v>
      </c>
      <c r="K1827" s="10">
        <f t="shared" si="450"/>
        <v>-1.080386210729517E-3</v>
      </c>
      <c r="L1827" s="10">
        <f t="shared" si="440"/>
        <v>-8.9403242933884237E-4</v>
      </c>
      <c r="M1827" s="10">
        <f t="shared" si="438"/>
        <v>4.0570305912488559E-4</v>
      </c>
      <c r="N1827" s="10">
        <f t="shared" si="451"/>
        <v>3.0013114624151795E-3</v>
      </c>
      <c r="O1827" s="22">
        <f t="shared" ca="1" si="452"/>
        <v>0.913330255741715</v>
      </c>
      <c r="P1827" s="22">
        <f t="shared" ca="1" si="452"/>
        <v>0.4564233308348693</v>
      </c>
      <c r="Q1827" s="22">
        <f t="shared" ca="1" si="452"/>
        <v>0.12079823770401808</v>
      </c>
      <c r="R1827" s="22">
        <f t="shared" ca="1" si="452"/>
        <v>0.1868533859264</v>
      </c>
      <c r="S1827" s="22">
        <f t="shared" ca="1" si="452"/>
        <v>0.99924982179284094</v>
      </c>
      <c r="T1827" s="22">
        <f t="shared" ca="1" si="443"/>
        <v>1.5131751052982517E-2</v>
      </c>
      <c r="U1827" s="25">
        <f t="shared" ca="1" si="444"/>
        <v>0.50378286558332808</v>
      </c>
      <c r="V1827" s="22">
        <f t="shared" ca="1" si="449"/>
        <v>8.5959521492422006E-3</v>
      </c>
      <c r="W1827" s="22">
        <f t="shared" ca="1" si="449"/>
        <v>-6.7009432835130316E-4</v>
      </c>
      <c r="X1827" s="22">
        <f t="shared" ca="1" si="449"/>
        <v>-5.5451102051512697E-4</v>
      </c>
      <c r="Y1827" s="22">
        <f t="shared" ca="1" si="449"/>
        <v>2.5163160748857549E-4</v>
      </c>
      <c r="Z1827" s="22">
        <f t="shared" ca="1" si="449"/>
        <v>1.8615211566076503E-3</v>
      </c>
      <c r="AA1827" s="10">
        <f t="shared" ca="1" si="445"/>
        <v>0</v>
      </c>
      <c r="AB1827" s="10">
        <f t="shared" ca="1" si="446"/>
        <v>0</v>
      </c>
      <c r="AC1827" s="5">
        <f t="shared" ca="1" si="448"/>
        <v>0.4662099962951608</v>
      </c>
    </row>
    <row r="1828" spans="1:29" x14ac:dyDescent="0.2">
      <c r="A1828" s="8">
        <v>44704</v>
      </c>
      <c r="B1828" s="3">
        <v>108500</v>
      </c>
      <c r="C1828" s="3">
        <v>110680</v>
      </c>
      <c r="D1828" s="3">
        <v>108500</v>
      </c>
      <c r="E1828" s="3">
        <v>110346</v>
      </c>
      <c r="F1828" s="3">
        <v>110346</v>
      </c>
      <c r="G1828" s="5">
        <f t="shared" si="441"/>
        <v>2.1206024685986868E-3</v>
      </c>
      <c r="H1828" s="24">
        <f t="shared" si="442"/>
        <v>1</v>
      </c>
      <c r="I1828" s="3">
        <f t="shared" si="453"/>
        <v>106924.78947368421</v>
      </c>
      <c r="J1828" s="10">
        <f t="shared" si="447"/>
        <v>1.7126318118132922E-2</v>
      </c>
      <c r="K1828" s="10">
        <f t="shared" si="450"/>
        <v>-4.7167587813201628E-5</v>
      </c>
      <c r="L1828" s="10">
        <f t="shared" si="440"/>
        <v>-5.0989061482517475E-4</v>
      </c>
      <c r="M1828" s="10">
        <f t="shared" si="438"/>
        <v>5.159505192243297E-4</v>
      </c>
      <c r="N1828" s="10">
        <f t="shared" si="451"/>
        <v>3.9781070152625107E-3</v>
      </c>
      <c r="O1828" s="22">
        <f t="shared" ca="1" si="452"/>
        <v>0.913330255741715</v>
      </c>
      <c r="P1828" s="22">
        <f t="shared" ca="1" si="452"/>
        <v>0.4564233308348693</v>
      </c>
      <c r="Q1828" s="22">
        <f t="shared" ca="1" si="452"/>
        <v>0.12079823770401808</v>
      </c>
      <c r="R1828" s="22">
        <f t="shared" ca="1" si="452"/>
        <v>0.1868533859264</v>
      </c>
      <c r="S1828" s="22">
        <f t="shared" ca="1" si="452"/>
        <v>0.99924982179284094</v>
      </c>
      <c r="T1828" s="22">
        <f t="shared" ca="1" si="443"/>
        <v>1.9630392059079925E-2</v>
      </c>
      <c r="U1828" s="25">
        <f t="shared" ca="1" si="444"/>
        <v>0.50490744042466396</v>
      </c>
      <c r="V1828" s="22">
        <f t="shared" ca="1" si="449"/>
        <v>1.0597869830364664E-2</v>
      </c>
      <c r="W1828" s="22">
        <f t="shared" ca="1" si="449"/>
        <v>-2.9187590257788641E-5</v>
      </c>
      <c r="X1828" s="22">
        <f t="shared" ca="1" si="449"/>
        <v>-3.1552341410267555E-4</v>
      </c>
      <c r="Y1828" s="22">
        <f t="shared" ca="1" si="449"/>
        <v>3.1927331980708388E-4</v>
      </c>
      <c r="Z1828" s="22">
        <f t="shared" ca="1" si="449"/>
        <v>2.4616768197465153E-3</v>
      </c>
      <c r="AA1828" s="10">
        <f t="shared" ca="1" si="445"/>
        <v>0</v>
      </c>
      <c r="AB1828" s="10">
        <f t="shared" ca="1" si="446"/>
        <v>0</v>
      </c>
      <c r="AC1828" s="5">
        <f t="shared" ca="1" si="448"/>
        <v>0.4662099962951608</v>
      </c>
    </row>
    <row r="1829" spans="1:29" x14ac:dyDescent="0.2">
      <c r="A1829" s="8">
        <v>44705</v>
      </c>
      <c r="B1829" s="3">
        <v>110340</v>
      </c>
      <c r="C1829" s="3">
        <v>110635</v>
      </c>
      <c r="D1829" s="3">
        <v>108399</v>
      </c>
      <c r="E1829" s="3">
        <v>110581</v>
      </c>
      <c r="F1829" s="3">
        <v>110581</v>
      </c>
      <c r="G1829" s="5">
        <f t="shared" si="441"/>
        <v>1.1837476600862651E-2</v>
      </c>
      <c r="H1829" s="24">
        <f t="shared" si="442"/>
        <v>1</v>
      </c>
      <c r="I1829" s="3">
        <f t="shared" si="453"/>
        <v>106989.63157894737</v>
      </c>
      <c r="J1829" s="10">
        <f t="shared" si="447"/>
        <v>2.1296648723108103E-3</v>
      </c>
      <c r="K1829" s="10">
        <f t="shared" si="450"/>
        <v>1.1759981331027846E-3</v>
      </c>
      <c r="L1829" s="10">
        <f t="shared" si="440"/>
        <v>-1.2417774460681707E-4</v>
      </c>
      <c r="M1829" s="10">
        <f t="shared" si="438"/>
        <v>6.0045134491913286E-4</v>
      </c>
      <c r="N1829" s="10">
        <f t="shared" si="451"/>
        <v>3.3766269086865641E-3</v>
      </c>
      <c r="O1829" s="22">
        <f t="shared" ca="1" si="452"/>
        <v>0.913330255741715</v>
      </c>
      <c r="P1829" s="22">
        <f t="shared" ca="1" si="452"/>
        <v>0.4564233308348693</v>
      </c>
      <c r="Q1829" s="22">
        <f t="shared" ca="1" si="452"/>
        <v>0.12079823770401808</v>
      </c>
      <c r="R1829" s="22">
        <f t="shared" ca="1" si="452"/>
        <v>0.1868533859264</v>
      </c>
      <c r="S1829" s="22">
        <f t="shared" ca="1" si="452"/>
        <v>0.99924982179284094</v>
      </c>
      <c r="T1829" s="22">
        <f t="shared" ca="1" si="443"/>
        <v>5.9531300983757382E-3</v>
      </c>
      <c r="U1829" s="25">
        <f t="shared" ca="1" si="444"/>
        <v>0.50148827812924512</v>
      </c>
      <c r="V1829" s="22">
        <f t="shared" ca="1" si="449"/>
        <v>1.3270668703622565E-3</v>
      </c>
      <c r="W1829" s="22">
        <f t="shared" ca="1" si="449"/>
        <v>7.3280457518895754E-4</v>
      </c>
      <c r="X1829" s="22">
        <f t="shared" ca="1" si="449"/>
        <v>-7.7379391023716897E-5</v>
      </c>
      <c r="Y1829" s="22">
        <f t="shared" ca="1" si="449"/>
        <v>3.741617272590051E-4</v>
      </c>
      <c r="Z1829" s="22">
        <f t="shared" ca="1" si="449"/>
        <v>2.1040914757773617E-3</v>
      </c>
      <c r="AA1829" s="10">
        <f t="shared" ca="1" si="445"/>
        <v>1.083747660086265E-2</v>
      </c>
      <c r="AB1829" s="10">
        <f t="shared" ca="1" si="446"/>
        <v>0</v>
      </c>
      <c r="AC1829" s="5">
        <f t="shared" ca="1" si="448"/>
        <v>0.47704747289602345</v>
      </c>
    </row>
    <row r="1830" spans="1:29" x14ac:dyDescent="0.2">
      <c r="A1830" s="8">
        <v>44706</v>
      </c>
      <c r="B1830" s="3">
        <v>110085</v>
      </c>
      <c r="C1830" s="3">
        <v>111006</v>
      </c>
      <c r="D1830" s="3">
        <v>109699</v>
      </c>
      <c r="E1830" s="3">
        <v>110580</v>
      </c>
      <c r="F1830" s="3">
        <v>110580</v>
      </c>
      <c r="G1830" s="5">
        <f t="shared" si="441"/>
        <v>1.2316874660879051E-2</v>
      </c>
      <c r="H1830" s="24">
        <f t="shared" si="442"/>
        <v>1</v>
      </c>
      <c r="I1830" s="3">
        <f t="shared" si="453"/>
        <v>107024.42105263157</v>
      </c>
      <c r="J1830" s="10">
        <f t="shared" si="447"/>
        <v>-9.043144844067541E-6</v>
      </c>
      <c r="K1830" s="10">
        <f t="shared" si="450"/>
        <v>6.5065525108629616E-4</v>
      </c>
      <c r="L1830" s="10">
        <f t="shared" si="440"/>
        <v>1.9521028779049266E-4</v>
      </c>
      <c r="M1830" s="10">
        <f t="shared" ref="M1830:M1893" si="454">AVERAGE(J1731:J1830)</f>
        <v>6.7254965317163791E-4</v>
      </c>
      <c r="N1830" s="10">
        <f t="shared" si="451"/>
        <v>8.0480848783628378E-3</v>
      </c>
      <c r="O1830" s="22">
        <f t="shared" ca="1" si="452"/>
        <v>0.913330255741715</v>
      </c>
      <c r="P1830" s="22">
        <f t="shared" ca="1" si="452"/>
        <v>0.4564233308348693</v>
      </c>
      <c r="Q1830" s="22">
        <f t="shared" ca="1" si="452"/>
        <v>0.12079823770401808</v>
      </c>
      <c r="R1830" s="22">
        <f t="shared" ca="1" si="452"/>
        <v>0.1868533859264</v>
      </c>
      <c r="S1830" s="22">
        <f t="shared" ca="1" si="452"/>
        <v>0.99924982179284094</v>
      </c>
      <c r="T1830" s="22">
        <f t="shared" ca="1" si="443"/>
        <v>8.4800114782561196E-3</v>
      </c>
      <c r="U1830" s="25">
        <f t="shared" ca="1" si="444"/>
        <v>0.50211999016543318</v>
      </c>
      <c r="V1830" s="22">
        <f t="shared" ca="1" si="449"/>
        <v>-5.6279001278571576E-6</v>
      </c>
      <c r="W1830" s="22">
        <f t="shared" ca="1" si="449"/>
        <v>4.0492802381482537E-4</v>
      </c>
      <c r="X1830" s="22">
        <f t="shared" ca="1" si="449"/>
        <v>1.2148694094354381E-4</v>
      </c>
      <c r="Y1830" s="22">
        <f t="shared" ca="1" si="449"/>
        <v>4.1855376026161967E-4</v>
      </c>
      <c r="Z1830" s="22">
        <f t="shared" ca="1" si="449"/>
        <v>5.0086356789537647E-3</v>
      </c>
      <c r="AA1830" s="10">
        <f t="shared" ca="1" si="445"/>
        <v>1.131687466087905E-2</v>
      </c>
      <c r="AB1830" s="10">
        <f t="shared" ca="1" si="446"/>
        <v>0</v>
      </c>
      <c r="AC1830" s="5">
        <f t="shared" ca="1" si="448"/>
        <v>0.4883643475569025</v>
      </c>
    </row>
    <row r="1831" spans="1:29" x14ac:dyDescent="0.2">
      <c r="A1831" s="8">
        <v>44707</v>
      </c>
      <c r="B1831" s="3">
        <v>110577</v>
      </c>
      <c r="C1831" s="3">
        <v>112102</v>
      </c>
      <c r="D1831" s="3">
        <v>110388</v>
      </c>
      <c r="E1831" s="3">
        <v>111890</v>
      </c>
      <c r="F1831" s="3">
        <v>111890</v>
      </c>
      <c r="G1831" s="5">
        <f t="shared" si="441"/>
        <v>-7.6682455983555498E-3</v>
      </c>
      <c r="H1831" s="24">
        <f t="shared" si="442"/>
        <v>0</v>
      </c>
      <c r="I1831" s="3">
        <f t="shared" si="453"/>
        <v>107235.68421052632</v>
      </c>
      <c r="J1831" s="10">
        <f t="shared" si="447"/>
        <v>1.1846626876469424E-2</v>
      </c>
      <c r="K1831" s="10">
        <f t="shared" si="450"/>
        <v>9.823532100594278E-4</v>
      </c>
      <c r="L1831" s="10">
        <f t="shared" si="440"/>
        <v>6.0844003804093382E-4</v>
      </c>
      <c r="M1831" s="10">
        <f t="shared" si="454"/>
        <v>7.2233658241065092E-4</v>
      </c>
      <c r="N1831" s="10">
        <f t="shared" si="451"/>
        <v>8.990546436325398E-3</v>
      </c>
      <c r="O1831" s="22">
        <f t="shared" ca="1" si="452"/>
        <v>0.913330255741715</v>
      </c>
      <c r="P1831" s="22">
        <f t="shared" ca="1" si="452"/>
        <v>0.4564233308348693</v>
      </c>
      <c r="Q1831" s="22">
        <f t="shared" ca="1" si="452"/>
        <v>0.12079823770401808</v>
      </c>
      <c r="R1831" s="22">
        <f t="shared" ca="1" si="452"/>
        <v>0.1868533859264</v>
      </c>
      <c r="S1831" s="22">
        <f t="shared" ca="1" si="452"/>
        <v>0.99924982179284094</v>
      </c>
      <c r="T1831" s="22">
        <f t="shared" ca="1" si="443"/>
        <v>2.0460523123818401E-2</v>
      </c>
      <c r="U1831" s="25">
        <f t="shared" ca="1" si="444"/>
        <v>0.50511495234154324</v>
      </c>
      <c r="V1831" s="22">
        <f t="shared" ca="1" si="449"/>
        <v>-7.4791026855266247E-3</v>
      </c>
      <c r="W1831" s="22">
        <f t="shared" ca="1" si="449"/>
        <v>-6.2018670868114502E-4</v>
      </c>
      <c r="X1831" s="22">
        <f t="shared" ca="1" si="449"/>
        <v>-3.8412499776898967E-4</v>
      </c>
      <c r="Y1831" s="22">
        <f t="shared" ca="1" si="449"/>
        <v>-4.5603103142315517E-4</v>
      </c>
      <c r="Z1831" s="22">
        <f t="shared" ca="1" si="449"/>
        <v>-5.6759802344946136E-3</v>
      </c>
      <c r="AA1831" s="10">
        <f t="shared" ca="1" si="445"/>
        <v>0</v>
      </c>
      <c r="AB1831" s="10">
        <f t="shared" ca="1" si="446"/>
        <v>0</v>
      </c>
      <c r="AC1831" s="5">
        <f t="shared" ca="1" si="448"/>
        <v>0.4883643475569025</v>
      </c>
    </row>
    <row r="1832" spans="1:29" x14ac:dyDescent="0.2">
      <c r="A1832" s="8">
        <v>44708</v>
      </c>
      <c r="B1832" s="3">
        <v>111890</v>
      </c>
      <c r="C1832" s="3">
        <v>112441</v>
      </c>
      <c r="D1832" s="3">
        <v>111558</v>
      </c>
      <c r="E1832" s="3">
        <v>111942</v>
      </c>
      <c r="F1832" s="3">
        <v>111942</v>
      </c>
      <c r="G1832" s="5">
        <f t="shared" si="441"/>
        <v>-5.2795197512998104E-3</v>
      </c>
      <c r="H1832" s="24">
        <f t="shared" si="442"/>
        <v>0</v>
      </c>
      <c r="I1832" s="3">
        <f t="shared" si="453"/>
        <v>107514.78947368421</v>
      </c>
      <c r="J1832" s="10">
        <f t="shared" si="447"/>
        <v>4.6474215747616121E-4</v>
      </c>
      <c r="K1832" s="10">
        <f t="shared" si="450"/>
        <v>1.9349109995260461E-3</v>
      </c>
      <c r="L1832" s="10">
        <f t="shared" si="440"/>
        <v>2.2254035848007892E-4</v>
      </c>
      <c r="M1832" s="10">
        <f t="shared" si="454"/>
        <v>8.1284384256891551E-4</v>
      </c>
      <c r="N1832" s="10">
        <f t="shared" si="451"/>
        <v>6.3116617759090502E-3</v>
      </c>
      <c r="O1832" s="22">
        <f t="shared" ca="1" si="452"/>
        <v>0.913330255741715</v>
      </c>
      <c r="P1832" s="22">
        <f t="shared" ca="1" si="452"/>
        <v>0.4564233308348693</v>
      </c>
      <c r="Q1832" s="22">
        <f t="shared" ca="1" si="452"/>
        <v>0.12079823770401808</v>
      </c>
      <c r="R1832" s="22">
        <f t="shared" ca="1" si="452"/>
        <v>0.1868533859264</v>
      </c>
      <c r="S1832" s="22">
        <f t="shared" ca="1" si="452"/>
        <v>0.99924982179284094</v>
      </c>
      <c r="T1832" s="22">
        <f t="shared" ca="1" si="443"/>
        <v>7.7932936089440087E-3</v>
      </c>
      <c r="U1832" s="25">
        <f t="shared" ca="1" si="444"/>
        <v>0.50194831354127512</v>
      </c>
      <c r="V1832" s="22">
        <f t="shared" ca="1" si="449"/>
        <v>-2.9159125021881009E-4</v>
      </c>
      <c r="W1832" s="22">
        <f t="shared" ca="1" si="449"/>
        <v>-1.2140132078352884E-3</v>
      </c>
      <c r="X1832" s="22">
        <f t="shared" ca="1" si="449"/>
        <v>-1.3962757694663613E-4</v>
      </c>
      <c r="Y1832" s="22">
        <f t="shared" ca="1" si="449"/>
        <v>-5.0999925114280059E-4</v>
      </c>
      <c r="Z1832" s="22">
        <f t="shared" ca="1" si="449"/>
        <v>-3.9600998501841296E-3</v>
      </c>
      <c r="AA1832" s="10">
        <f t="shared" ca="1" si="445"/>
        <v>-6.2795197512998105E-3</v>
      </c>
      <c r="AB1832" s="10">
        <f t="shared" ca="1" si="446"/>
        <v>0</v>
      </c>
      <c r="AC1832" s="5">
        <f t="shared" ca="1" si="448"/>
        <v>0.48208482780560269</v>
      </c>
    </row>
    <row r="1833" spans="1:29" x14ac:dyDescent="0.2">
      <c r="A1833" s="8">
        <v>44711</v>
      </c>
      <c r="B1833" s="3">
        <v>111944</v>
      </c>
      <c r="C1833" s="3">
        <v>112690</v>
      </c>
      <c r="D1833" s="3">
        <v>110655</v>
      </c>
      <c r="E1833" s="3">
        <v>111032</v>
      </c>
      <c r="F1833" s="3">
        <v>111032</v>
      </c>
      <c r="G1833" s="5">
        <f t="shared" si="441"/>
        <v>2.9541033215649826E-3</v>
      </c>
      <c r="H1833" s="24">
        <f t="shared" si="442"/>
        <v>1</v>
      </c>
      <c r="I1833" s="3">
        <f t="shared" si="453"/>
        <v>107751.84210526316</v>
      </c>
      <c r="J1833" s="10">
        <f t="shared" si="447"/>
        <v>-8.1292097693448362E-3</v>
      </c>
      <c r="K1833" s="10">
        <f t="shared" si="450"/>
        <v>2.1017939794855168E-3</v>
      </c>
      <c r="L1833" s="10">
        <f t="shared" si="440"/>
        <v>-2.935610087694407E-4</v>
      </c>
      <c r="M1833" s="10">
        <f t="shared" si="454"/>
        <v>7.7081195926703044E-4</v>
      </c>
      <c r="N1833" s="10">
        <f t="shared" si="451"/>
        <v>1.2605561984134982E-3</v>
      </c>
      <c r="O1833" s="22">
        <f t="shared" ca="1" si="452"/>
        <v>0.913330255741715</v>
      </c>
      <c r="P1833" s="22">
        <f t="shared" ca="1" si="452"/>
        <v>0.4564233308348693</v>
      </c>
      <c r="Q1833" s="22">
        <f t="shared" ca="1" si="452"/>
        <v>0.12079823770401808</v>
      </c>
      <c r="R1833" s="22">
        <f t="shared" ca="1" si="452"/>
        <v>0.1868533859264</v>
      </c>
      <c r="S1833" s="22">
        <f t="shared" ca="1" si="452"/>
        <v>0.99924982179284094</v>
      </c>
      <c r="T1833" s="22">
        <f t="shared" ca="1" si="443"/>
        <v>-5.0971677001601188E-3</v>
      </c>
      <c r="U1833" s="25">
        <f t="shared" ca="1" si="444"/>
        <v>0.49872571083391359</v>
      </c>
      <c r="V1833" s="22">
        <f t="shared" ca="1" si="449"/>
        <v>-5.0936717258690326E-3</v>
      </c>
      <c r="W1833" s="22">
        <f t="shared" ca="1" si="449"/>
        <v>1.316960549754636E-3</v>
      </c>
      <c r="X1833" s="22">
        <f t="shared" ca="1" si="449"/>
        <v>-1.8394203773966619E-4</v>
      </c>
      <c r="Y1833" s="22">
        <f t="shared" ca="1" si="449"/>
        <v>4.8298213409205914E-4</v>
      </c>
      <c r="Z1833" s="22">
        <f t="shared" ca="1" si="449"/>
        <v>7.8985038508180491E-4</v>
      </c>
      <c r="AA1833" s="10">
        <f t="shared" ca="1" si="445"/>
        <v>0</v>
      </c>
      <c r="AB1833" s="10">
        <f t="shared" ca="1" si="446"/>
        <v>0</v>
      </c>
      <c r="AC1833" s="5">
        <f t="shared" ca="1" si="448"/>
        <v>0.48208482780560269</v>
      </c>
    </row>
    <row r="1834" spans="1:29" x14ac:dyDescent="0.2">
      <c r="A1834" s="8">
        <v>44712</v>
      </c>
      <c r="B1834" s="3">
        <v>111036</v>
      </c>
      <c r="C1834" s="3">
        <v>111903</v>
      </c>
      <c r="D1834" s="3">
        <v>110685</v>
      </c>
      <c r="E1834" s="3">
        <v>111351</v>
      </c>
      <c r="F1834" s="3">
        <v>111351</v>
      </c>
      <c r="G1834" s="5">
        <f t="shared" si="441"/>
        <v>9.3577965173190503E-3</v>
      </c>
      <c r="H1834" s="24">
        <f t="shared" si="442"/>
        <v>1</v>
      </c>
      <c r="I1834" s="3">
        <f t="shared" si="453"/>
        <v>107910.10526315789</v>
      </c>
      <c r="J1834" s="10">
        <f t="shared" si="447"/>
        <v>2.8730456084731237E-3</v>
      </c>
      <c r="K1834" s="10">
        <f t="shared" si="450"/>
        <v>2.2974910090159729E-3</v>
      </c>
      <c r="L1834" s="10">
        <f t="shared" si="440"/>
        <v>-6.3140944606405731E-4</v>
      </c>
      <c r="M1834" s="10">
        <f t="shared" si="454"/>
        <v>1.041828482936823E-3</v>
      </c>
      <c r="N1834" s="10">
        <f t="shared" si="451"/>
        <v>1.4092323456459609E-3</v>
      </c>
      <c r="O1834" s="22">
        <f t="shared" ca="1" si="452"/>
        <v>0.913330255741715</v>
      </c>
      <c r="P1834" s="22">
        <f t="shared" ca="1" si="452"/>
        <v>0.4564233308348693</v>
      </c>
      <c r="Q1834" s="22">
        <f t="shared" ca="1" si="452"/>
        <v>0.12079823770401808</v>
      </c>
      <c r="R1834" s="22">
        <f t="shared" ca="1" si="452"/>
        <v>0.1868533859264</v>
      </c>
      <c r="S1834" s="22">
        <f t="shared" ca="1" si="452"/>
        <v>0.99924982179284094</v>
      </c>
      <c r="T1834" s="22">
        <f t="shared" ca="1" si="443"/>
        <v>5.1992391807311397E-3</v>
      </c>
      <c r="U1834" s="25">
        <f t="shared" ca="1" si="444"/>
        <v>0.50129980686714293</v>
      </c>
      <c r="V1834" s="22">
        <f t="shared" ca="1" si="449"/>
        <v>1.7909733963164119E-3</v>
      </c>
      <c r="W1834" s="22">
        <f t="shared" ca="1" si="449"/>
        <v>1.4321893336077369E-3</v>
      </c>
      <c r="X1834" s="22">
        <f t="shared" ca="1" si="449"/>
        <v>-3.9360235589319149E-4</v>
      </c>
      <c r="Y1834" s="22">
        <f t="shared" ca="1" si="449"/>
        <v>6.4944569308670328E-4</v>
      </c>
      <c r="Z1834" s="22">
        <f t="shared" ca="1" si="449"/>
        <v>8.7847461691421347E-4</v>
      </c>
      <c r="AA1834" s="10">
        <f t="shared" ca="1" si="445"/>
        <v>8.3577965173190494E-3</v>
      </c>
      <c r="AB1834" s="10">
        <f t="shared" ca="1" si="446"/>
        <v>0</v>
      </c>
      <c r="AC1834" s="5">
        <f t="shared" ca="1" si="448"/>
        <v>0.49044262432292174</v>
      </c>
    </row>
    <row r="1835" spans="1:29" x14ac:dyDescent="0.2">
      <c r="A1835" s="8">
        <v>44713</v>
      </c>
      <c r="B1835" s="3">
        <v>111351</v>
      </c>
      <c r="C1835" s="3">
        <v>111931</v>
      </c>
      <c r="D1835" s="3">
        <v>110822</v>
      </c>
      <c r="E1835" s="3">
        <v>111360</v>
      </c>
      <c r="F1835" s="3">
        <v>111360</v>
      </c>
      <c r="G1835" s="5">
        <f t="shared" si="441"/>
        <v>-2.3168103448275579E-3</v>
      </c>
      <c r="H1835" s="24">
        <f t="shared" si="442"/>
        <v>0</v>
      </c>
      <c r="I1835" s="3">
        <f t="shared" si="453"/>
        <v>108228.84210526316</v>
      </c>
      <c r="J1835" s="10">
        <f t="shared" si="447"/>
        <v>8.0825497750458553E-5</v>
      </c>
      <c r="K1835" s="10">
        <f t="shared" si="450"/>
        <v>1.4491742184183699E-3</v>
      </c>
      <c r="L1835" s="10">
        <f t="shared" si="440"/>
        <v>-7.761796641748875E-4</v>
      </c>
      <c r="M1835" s="10">
        <f t="shared" si="454"/>
        <v>9.8768950705675372E-4</v>
      </c>
      <c r="N1835" s="10">
        <f t="shared" si="451"/>
        <v>1.4272060741648662E-3</v>
      </c>
      <c r="O1835" s="22">
        <f t="shared" ca="1" si="452"/>
        <v>0.913330255741715</v>
      </c>
      <c r="P1835" s="22">
        <f t="shared" ca="1" si="452"/>
        <v>0.4564233308348693</v>
      </c>
      <c r="Q1835" s="22">
        <f t="shared" ca="1" si="452"/>
        <v>0.12079823770401808</v>
      </c>
      <c r="R1835" s="22">
        <f t="shared" ca="1" si="452"/>
        <v>0.1868533859264</v>
      </c>
      <c r="S1835" s="22">
        <f t="shared" ca="1" si="452"/>
        <v>0.99924982179284094</v>
      </c>
      <c r="T1835" s="22">
        <f t="shared" ca="1" si="443"/>
        <v>2.2521847045958196E-3</v>
      </c>
      <c r="U1835" s="25">
        <f t="shared" ca="1" si="444"/>
        <v>0.50056304593815248</v>
      </c>
      <c r="V1835" s="22">
        <f t="shared" ca="1" si="449"/>
        <v>-5.0572757548764959E-5</v>
      </c>
      <c r="W1835" s="22">
        <f t="shared" ca="1" si="449"/>
        <v>-9.0675267624414188E-4</v>
      </c>
      <c r="X1835" s="22">
        <f t="shared" ca="1" si="449"/>
        <v>4.8565795526295643E-4</v>
      </c>
      <c r="Y1835" s="22">
        <f t="shared" ca="1" si="449"/>
        <v>-6.1800030144023449E-4</v>
      </c>
      <c r="Z1835" s="22">
        <f t="shared" ca="1" si="449"/>
        <v>-8.930071421732129E-4</v>
      </c>
      <c r="AA1835" s="10">
        <f t="shared" ca="1" si="445"/>
        <v>0</v>
      </c>
      <c r="AB1835" s="10">
        <f t="shared" ca="1" si="446"/>
        <v>0</v>
      </c>
      <c r="AC1835" s="5">
        <f t="shared" ca="1" si="448"/>
        <v>0.49044262432292174</v>
      </c>
    </row>
    <row r="1836" spans="1:29" x14ac:dyDescent="0.2">
      <c r="A1836" s="8">
        <v>44714</v>
      </c>
      <c r="B1836" s="3">
        <v>111363</v>
      </c>
      <c r="C1836" s="3">
        <v>112709</v>
      </c>
      <c r="D1836" s="3">
        <v>111218</v>
      </c>
      <c r="E1836" s="3">
        <v>112393</v>
      </c>
      <c r="F1836" s="3">
        <v>112393</v>
      </c>
      <c r="G1836" s="5">
        <f t="shared" si="441"/>
        <v>-1.9636454227576428E-2</v>
      </c>
      <c r="H1836" s="24">
        <f t="shared" si="442"/>
        <v>0</v>
      </c>
      <c r="I1836" s="3">
        <f t="shared" si="453"/>
        <v>108610.84210526316</v>
      </c>
      <c r="J1836" s="10">
        <f t="shared" si="447"/>
        <v>9.2762212643677788E-3</v>
      </c>
      <c r="K1836" s="10">
        <f t="shared" si="450"/>
        <v>3.3159240692022919E-3</v>
      </c>
      <c r="L1836" s="10">
        <f t="shared" si="440"/>
        <v>-7.829844541602293E-4</v>
      </c>
      <c r="M1836" s="10">
        <f t="shared" si="454"/>
        <v>9.664315741721274E-4</v>
      </c>
      <c r="N1836" s="10">
        <f t="shared" si="451"/>
        <v>9.1312495174453721E-4</v>
      </c>
      <c r="O1836" s="22">
        <f t="shared" ca="1" si="452"/>
        <v>0.913330255741715</v>
      </c>
      <c r="P1836" s="22">
        <f t="shared" ca="1" si="452"/>
        <v>0.4564233308348693</v>
      </c>
      <c r="Q1836" s="22">
        <f t="shared" ca="1" si="452"/>
        <v>0.12079823770401808</v>
      </c>
      <c r="R1836" s="22">
        <f t="shared" ca="1" si="452"/>
        <v>0.1868533859264</v>
      </c>
      <c r="S1836" s="22">
        <f t="shared" ca="1" si="452"/>
        <v>0.99924982179284094</v>
      </c>
      <c r="T1836" s="22">
        <f t="shared" ca="1" si="443"/>
        <v>1.0984156463155951E-2</v>
      </c>
      <c r="U1836" s="25">
        <f t="shared" ca="1" si="444"/>
        <v>0.5027460115065997</v>
      </c>
      <c r="V1836" s="22">
        <f t="shared" ca="1" si="449"/>
        <v>-5.8293032225481614E-3</v>
      </c>
      <c r="W1836" s="22">
        <f t="shared" ca="1" si="449"/>
        <v>-2.0837716470364226E-3</v>
      </c>
      <c r="X1836" s="22">
        <f t="shared" ca="1" si="449"/>
        <v>4.9203804779579226E-4</v>
      </c>
      <c r="Y1836" s="22">
        <f t="shared" ca="1" si="449"/>
        <v>-6.0731870544463926E-4</v>
      </c>
      <c r="Z1836" s="22">
        <f t="shared" ca="1" si="449"/>
        <v>-5.7382010110518266E-4</v>
      </c>
      <c r="AA1836" s="10">
        <f t="shared" ca="1" si="445"/>
        <v>-2.0636454227576428E-2</v>
      </c>
      <c r="AB1836" s="10">
        <f t="shared" ca="1" si="446"/>
        <v>0</v>
      </c>
      <c r="AC1836" s="5">
        <f t="shared" ca="1" si="448"/>
        <v>0.46980617009534531</v>
      </c>
    </row>
    <row r="1837" spans="1:29" x14ac:dyDescent="0.2">
      <c r="A1837" s="8">
        <v>44715</v>
      </c>
      <c r="B1837" s="3">
        <v>112392</v>
      </c>
      <c r="C1837" s="3">
        <v>112392</v>
      </c>
      <c r="D1837" s="3">
        <v>110935</v>
      </c>
      <c r="E1837" s="3">
        <v>111102</v>
      </c>
      <c r="F1837" s="3">
        <v>111102</v>
      </c>
      <c r="G1837" s="5">
        <f t="shared" si="441"/>
        <v>-9.2887616784576021E-3</v>
      </c>
      <c r="H1837" s="24">
        <f t="shared" si="442"/>
        <v>0</v>
      </c>
      <c r="I1837" s="3">
        <f t="shared" si="453"/>
        <v>109024.10526315789</v>
      </c>
      <c r="J1837" s="10">
        <f t="shared" si="447"/>
        <v>-1.1486480474762639E-2</v>
      </c>
      <c r="K1837" s="10">
        <f t="shared" si="450"/>
        <v>2.8218439108443905E-3</v>
      </c>
      <c r="L1837" s="10">
        <f t="shared" si="440"/>
        <v>-1.0442646469149143E-3</v>
      </c>
      <c r="M1837" s="10">
        <f t="shared" si="454"/>
        <v>9.2691797027341866E-4</v>
      </c>
      <c r="N1837" s="10">
        <f t="shared" si="451"/>
        <v>-1.4771195747032228E-3</v>
      </c>
      <c r="O1837" s="22">
        <f t="shared" ca="1" si="452"/>
        <v>0.913330255741715</v>
      </c>
      <c r="P1837" s="22">
        <f t="shared" ca="1" si="452"/>
        <v>0.4564233308348693</v>
      </c>
      <c r="Q1837" s="22">
        <f t="shared" ca="1" si="452"/>
        <v>0.12079823770401808</v>
      </c>
      <c r="R1837" s="22">
        <f t="shared" ca="1" si="452"/>
        <v>0.1868533859264</v>
      </c>
      <c r="S1837" s="22">
        <f t="shared" ca="1" si="452"/>
        <v>0.99924982179284094</v>
      </c>
      <c r="T1837" s="22">
        <f t="shared" ca="1" si="443"/>
        <v>-1.0631953792314713E-2</v>
      </c>
      <c r="U1837" s="25">
        <f t="shared" ca="1" si="444"/>
        <v>0.49734203658954423</v>
      </c>
      <c r="V1837" s="22">
        <f t="shared" ca="1" si="449"/>
        <v>7.1406851958233947E-3</v>
      </c>
      <c r="W1837" s="22">
        <f t="shared" ca="1" si="449"/>
        <v>-1.7542274226960124E-3</v>
      </c>
      <c r="X1837" s="22">
        <f t="shared" ca="1" si="449"/>
        <v>6.4917753711683931E-4</v>
      </c>
      <c r="Y1837" s="22">
        <f t="shared" ca="1" si="449"/>
        <v>-5.7622780473240171E-4</v>
      </c>
      <c r="Z1837" s="22">
        <f t="shared" ca="1" si="449"/>
        <v>9.1826612187422127E-4</v>
      </c>
      <c r="AA1837" s="10">
        <f t="shared" ca="1" si="445"/>
        <v>0</v>
      </c>
      <c r="AB1837" s="10">
        <f t="shared" ca="1" si="446"/>
        <v>0</v>
      </c>
      <c r="AC1837" s="5">
        <f t="shared" ca="1" si="448"/>
        <v>0.46980617009534531</v>
      </c>
    </row>
    <row r="1838" spans="1:29" x14ac:dyDescent="0.2">
      <c r="A1838" s="8">
        <v>44718</v>
      </c>
      <c r="B1838" s="3">
        <v>111102</v>
      </c>
      <c r="C1838" s="3">
        <v>111935</v>
      </c>
      <c r="D1838" s="3">
        <v>110015</v>
      </c>
      <c r="E1838" s="3">
        <v>110186</v>
      </c>
      <c r="F1838" s="3">
        <v>110186</v>
      </c>
      <c r="G1838" s="5">
        <f t="shared" si="441"/>
        <v>-1.6499373786143412E-2</v>
      </c>
      <c r="H1838" s="24">
        <f t="shared" si="442"/>
        <v>0</v>
      </c>
      <c r="I1838" s="3">
        <f t="shared" si="453"/>
        <v>109396.52631578948</v>
      </c>
      <c r="J1838" s="10">
        <f t="shared" si="447"/>
        <v>-8.2446760634371508E-3</v>
      </c>
      <c r="K1838" s="10">
        <f t="shared" si="450"/>
        <v>3.306076555572851E-3</v>
      </c>
      <c r="L1838" s="10">
        <f t="shared" si="440"/>
        <v>-1.4809171948913025E-3</v>
      </c>
      <c r="M1838" s="10">
        <f t="shared" si="454"/>
        <v>6.6457028266862284E-4</v>
      </c>
      <c r="N1838" s="10">
        <f t="shared" si="451"/>
        <v>-1.5002128335216858E-3</v>
      </c>
      <c r="O1838" s="22">
        <f t="shared" ca="1" si="452"/>
        <v>0.913330255741715</v>
      </c>
      <c r="P1838" s="22">
        <f t="shared" ca="1" si="452"/>
        <v>0.4564233308348693</v>
      </c>
      <c r="Q1838" s="22">
        <f t="shared" ca="1" si="452"/>
        <v>0.12079823770401808</v>
      </c>
      <c r="R1838" s="22">
        <f t="shared" ca="1" si="452"/>
        <v>0.1868533859264</v>
      </c>
      <c r="S1838" s="22">
        <f t="shared" ca="1" si="452"/>
        <v>0.99924982179284094</v>
      </c>
      <c r="T1838" s="22">
        <f t="shared" ca="1" si="443"/>
        <v>-7.5749440104106447E-3</v>
      </c>
      <c r="U1838" s="25">
        <f t="shared" ca="1" si="444"/>
        <v>0.49810627305252447</v>
      </c>
      <c r="V1838" s="22">
        <f t="shared" ca="1" si="449"/>
        <v>5.1333324453855002E-3</v>
      </c>
      <c r="W1838" s="22">
        <f t="shared" ca="1" si="449"/>
        <v>-2.0584423110221357E-3</v>
      </c>
      <c r="X1838" s="22">
        <f t="shared" ca="1" si="449"/>
        <v>9.2205445392545414E-4</v>
      </c>
      <c r="Y1838" s="22">
        <f t="shared" ca="1" si="449"/>
        <v>-4.1377734771057078E-4</v>
      </c>
      <c r="Z1838" s="22">
        <f t="shared" ca="1" si="449"/>
        <v>9.340683798909681E-4</v>
      </c>
      <c r="AA1838" s="10">
        <f t="shared" ca="1" si="445"/>
        <v>0</v>
      </c>
      <c r="AB1838" s="10">
        <f t="shared" ca="1" si="446"/>
        <v>0</v>
      </c>
      <c r="AC1838" s="5">
        <f t="shared" ca="1" si="448"/>
        <v>0.46980617009534531</v>
      </c>
    </row>
    <row r="1839" spans="1:29" x14ac:dyDescent="0.2">
      <c r="A1839" s="8">
        <v>44719</v>
      </c>
      <c r="B1839" s="3">
        <v>110185</v>
      </c>
      <c r="C1839" s="3">
        <v>110435</v>
      </c>
      <c r="D1839" s="3">
        <v>109394</v>
      </c>
      <c r="E1839" s="3">
        <v>110070</v>
      </c>
      <c r="F1839" s="3">
        <v>110070</v>
      </c>
      <c r="G1839" s="5">
        <f t="shared" si="441"/>
        <v>-2.7037339874625199E-2</v>
      </c>
      <c r="H1839" s="24">
        <f t="shared" si="442"/>
        <v>0</v>
      </c>
      <c r="I1839" s="3">
        <f t="shared" si="453"/>
        <v>109695.10526315789</v>
      </c>
      <c r="J1839" s="10">
        <f t="shared" si="447"/>
        <v>-1.0527653240883783E-3</v>
      </c>
      <c r="K1839" s="10">
        <f t="shared" si="450"/>
        <v>3.3212348995379226E-3</v>
      </c>
      <c r="L1839" s="10">
        <f t="shared" si="440"/>
        <v>-1.5066762887618811E-3</v>
      </c>
      <c r="M1839" s="10">
        <f t="shared" si="454"/>
        <v>4.7028676359746612E-4</v>
      </c>
      <c r="N1839" s="10">
        <f t="shared" si="451"/>
        <v>-2.2853750200339863E-3</v>
      </c>
      <c r="O1839" s="22">
        <f t="shared" ca="1" si="452"/>
        <v>0.913330255741715</v>
      </c>
      <c r="P1839" s="22">
        <f t="shared" ca="1" si="452"/>
        <v>0.4564233308348693</v>
      </c>
      <c r="Q1839" s="22">
        <f t="shared" ca="1" si="452"/>
        <v>0.12079823770401808</v>
      </c>
      <c r="R1839" s="22">
        <f t="shared" ca="1" si="452"/>
        <v>0.1868533859264</v>
      </c>
      <c r="S1839" s="22">
        <f t="shared" ca="1" si="452"/>
        <v>0.99924982179284094</v>
      </c>
      <c r="T1839" s="22">
        <f t="shared" ca="1" si="443"/>
        <v>-1.8234230751906183E-3</v>
      </c>
      <c r="U1839" s="25">
        <f t="shared" ca="1" si="444"/>
        <v>0.49954414435750755</v>
      </c>
      <c r="V1839" s="22">
        <f t="shared" ca="1" si="449"/>
        <v>6.5737789486428598E-4</v>
      </c>
      <c r="W1839" s="22">
        <f t="shared" ca="1" si="449"/>
        <v>-2.0738775837802498E-3</v>
      </c>
      <c r="X1839" s="22">
        <f t="shared" ca="1" si="449"/>
        <v>9.4081336484547152E-4</v>
      </c>
      <c r="Y1839" s="22">
        <f t="shared" ca="1" si="449"/>
        <v>-2.9366100455858774E-4</v>
      </c>
      <c r="Z1839" s="22">
        <f t="shared" ca="1" si="449"/>
        <v>1.4270559499538061E-3</v>
      </c>
      <c r="AA1839" s="10">
        <f t="shared" ca="1" si="445"/>
        <v>0</v>
      </c>
      <c r="AB1839" s="10">
        <f t="shared" ca="1" si="446"/>
        <v>0</v>
      </c>
      <c r="AC1839" s="5">
        <f t="shared" ca="1" si="448"/>
        <v>0.46980617009534531</v>
      </c>
    </row>
    <row r="1840" spans="1:29" x14ac:dyDescent="0.2">
      <c r="A1840" s="8">
        <v>44720</v>
      </c>
      <c r="B1840" s="3">
        <v>110067</v>
      </c>
      <c r="C1840" s="3">
        <v>110142</v>
      </c>
      <c r="D1840" s="3">
        <v>108045</v>
      </c>
      <c r="E1840" s="3">
        <v>108368</v>
      </c>
      <c r="F1840" s="3">
        <v>108368</v>
      </c>
      <c r="G1840" s="5">
        <f t="shared" si="441"/>
        <v>-2.6640705743392834E-2</v>
      </c>
      <c r="H1840" s="24">
        <f t="shared" si="442"/>
        <v>0</v>
      </c>
      <c r="I1840" s="3">
        <f t="shared" si="453"/>
        <v>109836.15789473684</v>
      </c>
      <c r="J1840" s="10">
        <f t="shared" si="447"/>
        <v>-1.5462887253565927E-2</v>
      </c>
      <c r="K1840" s="10">
        <f t="shared" si="450"/>
        <v>1.9239997600193569E-3</v>
      </c>
      <c r="L1840" s="10">
        <f t="shared" si="440"/>
        <v>-1.7583261870734313E-3</v>
      </c>
      <c r="M1840" s="10">
        <f t="shared" si="454"/>
        <v>3.3041859730482904E-4</v>
      </c>
      <c r="N1840" s="10">
        <f t="shared" si="451"/>
        <v>-5.3941175702972629E-3</v>
      </c>
      <c r="O1840" s="22">
        <f t="shared" ca="1" si="452"/>
        <v>0.913330255741715</v>
      </c>
      <c r="P1840" s="22">
        <f t="shared" ca="1" si="452"/>
        <v>0.4564233308348693</v>
      </c>
      <c r="Q1840" s="22">
        <f t="shared" ca="1" si="452"/>
        <v>0.12079823770401808</v>
      </c>
      <c r="R1840" s="22">
        <f t="shared" ca="1" si="452"/>
        <v>0.1868533859264</v>
      </c>
      <c r="S1840" s="22">
        <f t="shared" ca="1" si="452"/>
        <v>0.99924982179284094</v>
      </c>
      <c r="T1840" s="22">
        <f t="shared" ca="1" si="443"/>
        <v>-1.8785298282688156E-2</v>
      </c>
      <c r="U1840" s="25">
        <f t="shared" ca="1" si="444"/>
        <v>0.49530381353061415</v>
      </c>
      <c r="V1840" s="22">
        <f t="shared" ca="1" si="449"/>
        <v>9.5726892358416506E-3</v>
      </c>
      <c r="W1840" s="22">
        <f t="shared" ca="1" si="449"/>
        <v>-1.1911004387781358E-3</v>
      </c>
      <c r="X1840" s="22">
        <f t="shared" ca="1" si="449"/>
        <v>1.0885360468637377E-3</v>
      </c>
      <c r="Y1840" s="22">
        <f t="shared" ca="1" si="449"/>
        <v>-2.045539424736095E-4</v>
      </c>
      <c r="Z1840" s="22">
        <f t="shared" ca="1" si="449"/>
        <v>3.3393641404286254E-3</v>
      </c>
      <c r="AA1840" s="10">
        <f t="shared" ca="1" si="445"/>
        <v>0</v>
      </c>
      <c r="AB1840" s="10">
        <f t="shared" ca="1" si="446"/>
        <v>0</v>
      </c>
      <c r="AC1840" s="5">
        <f t="shared" ca="1" si="448"/>
        <v>0.46980617009534531</v>
      </c>
    </row>
    <row r="1841" spans="1:29" x14ac:dyDescent="0.2">
      <c r="A1841" s="8">
        <v>44721</v>
      </c>
      <c r="B1841" s="3">
        <v>108367</v>
      </c>
      <c r="C1841" s="3">
        <v>108510</v>
      </c>
      <c r="D1841" s="3">
        <v>107068</v>
      </c>
      <c r="E1841" s="3">
        <v>107094</v>
      </c>
      <c r="F1841" s="3">
        <v>107094</v>
      </c>
      <c r="G1841" s="5">
        <f t="shared" si="441"/>
        <v>-4.1981810372196393E-2</v>
      </c>
      <c r="H1841" s="24">
        <f t="shared" si="442"/>
        <v>0</v>
      </c>
      <c r="I1841" s="3">
        <f t="shared" si="453"/>
        <v>109845.10526315789</v>
      </c>
      <c r="J1841" s="10">
        <f t="shared" si="447"/>
        <v>-1.1756238003838737E-2</v>
      </c>
      <c r="K1841" s="10">
        <f t="shared" si="450"/>
        <v>7.1787507306151353E-4</v>
      </c>
      <c r="L1841" s="10">
        <f t="shared" si="440"/>
        <v>-2.2083779292452399E-3</v>
      </c>
      <c r="M1841" s="10">
        <f t="shared" si="454"/>
        <v>8.0382039307567161E-5</v>
      </c>
      <c r="N1841" s="10">
        <f t="shared" si="451"/>
        <v>-9.6006094239385661E-3</v>
      </c>
      <c r="O1841" s="22">
        <f t="shared" ca="1" si="452"/>
        <v>0.913330255741715</v>
      </c>
      <c r="P1841" s="22">
        <f t="shared" ca="1" si="452"/>
        <v>0.4564233308348693</v>
      </c>
      <c r="Q1841" s="22">
        <f t="shared" ca="1" si="452"/>
        <v>0.12079823770401808</v>
      </c>
      <c r="R1841" s="22">
        <f t="shared" ca="1" si="452"/>
        <v>0.1868533859264</v>
      </c>
      <c r="S1841" s="22">
        <f t="shared" ca="1" si="452"/>
        <v>0.99924982179284094</v>
      </c>
      <c r="T1841" s="22">
        <f t="shared" ca="1" si="443"/>
        <v>-2.0254828692434709E-2</v>
      </c>
      <c r="U1841" s="25">
        <f t="shared" ca="1" si="444"/>
        <v>0.49493646593869012</v>
      </c>
      <c r="V1841" s="22">
        <f t="shared" ca="1" si="449"/>
        <v>7.2724926877098198E-3</v>
      </c>
      <c r="W1841" s="22">
        <f t="shared" ca="1" si="449"/>
        <v>-4.4408264087748936E-4</v>
      </c>
      <c r="X1841" s="22">
        <f t="shared" ca="1" si="449"/>
        <v>1.366118339633103E-3</v>
      </c>
      <c r="Y1841" s="22">
        <f t="shared" ca="1" si="449"/>
        <v>-4.9724902889564221E-5</v>
      </c>
      <c r="Z1841" s="22">
        <f t="shared" ca="1" si="449"/>
        <v>5.9390054718484698E-3</v>
      </c>
      <c r="AA1841" s="10">
        <f t="shared" ca="1" si="445"/>
        <v>0</v>
      </c>
      <c r="AB1841" s="10">
        <f t="shared" ca="1" si="446"/>
        <v>0</v>
      </c>
      <c r="AC1841" s="5">
        <f t="shared" ca="1" si="448"/>
        <v>0.46980617009534531</v>
      </c>
    </row>
    <row r="1842" spans="1:29" x14ac:dyDescent="0.2">
      <c r="A1842" s="8">
        <v>44722</v>
      </c>
      <c r="B1842" s="3">
        <v>107091</v>
      </c>
      <c r="C1842" s="3">
        <v>107092</v>
      </c>
      <c r="D1842" s="3">
        <v>104648</v>
      </c>
      <c r="E1842" s="3">
        <v>105481</v>
      </c>
      <c r="F1842" s="3">
        <v>105481</v>
      </c>
      <c r="G1842" s="5">
        <f t="shared" si="441"/>
        <v>-3.2403940046074609E-2</v>
      </c>
      <c r="H1842" s="24">
        <f t="shared" si="442"/>
        <v>0</v>
      </c>
      <c r="I1842" s="3">
        <f t="shared" si="453"/>
        <v>109700.26315789473</v>
      </c>
      <c r="J1842" s="10">
        <f t="shared" si="447"/>
        <v>-1.5061534726501957E-2</v>
      </c>
      <c r="K1842" s="10">
        <f t="shared" si="450"/>
        <v>-6.199416526663559E-4</v>
      </c>
      <c r="L1842" s="10">
        <f t="shared" si="440"/>
        <v>-2.5506038409999366E-3</v>
      </c>
      <c r="M1842" s="10">
        <f t="shared" si="454"/>
        <v>-4.8162381726717385E-5</v>
      </c>
      <c r="N1842" s="10">
        <f t="shared" si="451"/>
        <v>-1.031562027428643E-2</v>
      </c>
      <c r="O1842" s="22">
        <f t="shared" ca="1" si="452"/>
        <v>0.913330255741715</v>
      </c>
      <c r="P1842" s="22">
        <f t="shared" ca="1" si="452"/>
        <v>0.4564233308348693</v>
      </c>
      <c r="Q1842" s="22">
        <f t="shared" ca="1" si="452"/>
        <v>0.12079823770401808</v>
      </c>
      <c r="R1842" s="22">
        <f t="shared" ca="1" si="452"/>
        <v>0.1868533859264</v>
      </c>
      <c r="S1842" s="22">
        <f t="shared" ca="1" si="452"/>
        <v>0.99924982179284094</v>
      </c>
      <c r="T1842" s="22">
        <f t="shared" ca="1" si="443"/>
        <v>-2.4664100671589147E-2</v>
      </c>
      <c r="U1842" s="25">
        <f t="shared" ca="1" si="444"/>
        <v>0.49383428738835999</v>
      </c>
      <c r="V1842" s="22">
        <f t="shared" ca="1" si="449"/>
        <v>9.2959640388865696E-3</v>
      </c>
      <c r="W1842" s="22">
        <f t="shared" ca="1" si="449"/>
        <v>3.8262736261889565E-4</v>
      </c>
      <c r="X1842" s="22">
        <f t="shared" ca="1" si="449"/>
        <v>1.5742301175763443E-3</v>
      </c>
      <c r="Y1842" s="22">
        <f t="shared" ca="1" si="449"/>
        <v>2.9725773414770362E-5</v>
      </c>
      <c r="Z1842" s="22">
        <f t="shared" ca="1" si="449"/>
        <v>6.366790426731446E-3</v>
      </c>
      <c r="AA1842" s="10">
        <f t="shared" ca="1" si="445"/>
        <v>0</v>
      </c>
      <c r="AB1842" s="10">
        <f t="shared" ca="1" si="446"/>
        <v>0</v>
      </c>
      <c r="AC1842" s="5">
        <f t="shared" ca="1" si="448"/>
        <v>0.46980617009534531</v>
      </c>
    </row>
    <row r="1843" spans="1:29" x14ac:dyDescent="0.2">
      <c r="A1843" s="8">
        <v>44725</v>
      </c>
      <c r="B1843" s="3">
        <v>105476</v>
      </c>
      <c r="C1843" s="3">
        <v>105478</v>
      </c>
      <c r="D1843" s="3">
        <v>101700</v>
      </c>
      <c r="E1843" s="3">
        <v>102598</v>
      </c>
      <c r="F1843" s="3">
        <v>102598</v>
      </c>
      <c r="G1843" s="5">
        <f t="shared" si="441"/>
        <v>2.0370767461355133E-3</v>
      </c>
      <c r="H1843" s="24">
        <f t="shared" si="442"/>
        <v>1</v>
      </c>
      <c r="I1843" s="3">
        <f t="shared" si="453"/>
        <v>109374.42105263157</v>
      </c>
      <c r="J1843" s="10">
        <f t="shared" si="447"/>
        <v>-2.7331936557294711E-2</v>
      </c>
      <c r="K1843" s="10">
        <f t="shared" si="450"/>
        <v>-2.5986554982259046E-3</v>
      </c>
      <c r="L1843" s="10">
        <f t="shared" si="440"/>
        <v>-3.0538366183789933E-3</v>
      </c>
      <c r="M1843" s="10">
        <f t="shared" si="454"/>
        <v>-3.0554803155715348E-4</v>
      </c>
      <c r="N1843" s="10">
        <f t="shared" si="451"/>
        <v>-1.4133072373057942E-2</v>
      </c>
      <c r="O1843" s="22">
        <f t="shared" ca="1" si="452"/>
        <v>0.913330255741715</v>
      </c>
      <c r="P1843" s="22">
        <f t="shared" ca="1" si="452"/>
        <v>0.4564233308348693</v>
      </c>
      <c r="Q1843" s="22">
        <f t="shared" ca="1" si="452"/>
        <v>0.12079823770401808</v>
      </c>
      <c r="R1843" s="22">
        <f t="shared" ca="1" si="452"/>
        <v>0.1868533859264</v>
      </c>
      <c r="S1843" s="22">
        <f t="shared" ca="1" si="452"/>
        <v>0.99924982179284094</v>
      </c>
      <c r="T1843" s="22">
        <f t="shared" ca="1" si="443"/>
        <v>-4.0697632420142175E-2</v>
      </c>
      <c r="U1843" s="25">
        <f t="shared" ca="1" si="444"/>
        <v>0.48982699598278273</v>
      </c>
      <c r="V1843" s="22">
        <f t="shared" ca="1" si="449"/>
        <v>-1.7422804891883557E-2</v>
      </c>
      <c r="W1843" s="22">
        <f t="shared" ca="1" si="449"/>
        <v>-1.6565188358278462E-3</v>
      </c>
      <c r="X1843" s="22">
        <f t="shared" ca="1" si="449"/>
        <v>-1.9466750722976574E-3</v>
      </c>
      <c r="Y1843" s="22">
        <f t="shared" ca="1" si="449"/>
        <v>-1.9477228507976162E-4</v>
      </c>
      <c r="Z1843" s="22">
        <f t="shared" ca="1" si="449"/>
        <v>-9.0091590093691713E-3</v>
      </c>
      <c r="AA1843" s="10">
        <f t="shared" ca="1" si="445"/>
        <v>0</v>
      </c>
      <c r="AB1843" s="10">
        <f t="shared" ca="1" si="446"/>
        <v>0</v>
      </c>
      <c r="AC1843" s="5">
        <f t="shared" ca="1" si="448"/>
        <v>0.46980617009534531</v>
      </c>
    </row>
    <row r="1844" spans="1:29" x14ac:dyDescent="0.2">
      <c r="A1844" s="8">
        <v>44726</v>
      </c>
      <c r="B1844" s="3">
        <v>102598</v>
      </c>
      <c r="C1844" s="3">
        <v>103328</v>
      </c>
      <c r="D1844" s="3">
        <v>101325</v>
      </c>
      <c r="E1844" s="3">
        <v>102063</v>
      </c>
      <c r="F1844" s="3">
        <v>102063</v>
      </c>
      <c r="G1844" s="5">
        <f t="shared" si="441"/>
        <v>-2.1927632932600472E-2</v>
      </c>
      <c r="H1844" s="24">
        <f t="shared" si="442"/>
        <v>0</v>
      </c>
      <c r="I1844" s="3">
        <f t="shared" si="453"/>
        <v>109154.21052631579</v>
      </c>
      <c r="J1844" s="10">
        <f t="shared" si="447"/>
        <v>-5.2145265989590461E-3</v>
      </c>
      <c r="K1844" s="10">
        <f t="shared" si="450"/>
        <v>-3.116235098433384E-3</v>
      </c>
      <c r="L1844" s="10">
        <f t="shared" ref="L1844:L1907" si="455">AVERAGE(J1795:J1844)</f>
        <v>-3.4199626656541372E-3</v>
      </c>
      <c r="M1844" s="10">
        <f t="shared" si="454"/>
        <v>-4.9766438333183945E-4</v>
      </c>
      <c r="N1844" s="10">
        <f t="shared" si="451"/>
        <v>-1.4965424628032076E-2</v>
      </c>
      <c r="O1844" s="22">
        <f t="shared" ca="1" si="452"/>
        <v>0.913330255741715</v>
      </c>
      <c r="P1844" s="22">
        <f t="shared" ca="1" si="452"/>
        <v>0.4564233308348693</v>
      </c>
      <c r="Q1844" s="22">
        <f t="shared" ca="1" si="452"/>
        <v>0.12079823770401808</v>
      </c>
      <c r="R1844" s="22">
        <f t="shared" ca="1" si="452"/>
        <v>0.1868533859264</v>
      </c>
      <c r="S1844" s="22">
        <f t="shared" ca="1" si="452"/>
        <v>0.99924982179284094</v>
      </c>
      <c r="T1844" s="22">
        <f t="shared" ca="1" si="443"/>
        <v>-2.1645220946211061E-2</v>
      </c>
      <c r="U1844" s="25">
        <f t="shared" ca="1" si="444"/>
        <v>0.4945889060269546</v>
      </c>
      <c r="V1844" s="22">
        <f t="shared" ca="1" si="449"/>
        <v>3.2234311858525275E-3</v>
      </c>
      <c r="W1844" s="22">
        <f t="shared" ca="1" si="449"/>
        <v>1.9263434960219831E-3</v>
      </c>
      <c r="X1844" s="22">
        <f t="shared" ca="1" si="449"/>
        <v>2.114096860321235E-3</v>
      </c>
      <c r="Y1844" s="22">
        <f t="shared" ca="1" si="449"/>
        <v>3.0763806893614374E-4</v>
      </c>
      <c r="Z1844" s="22">
        <f t="shared" ca="1" si="449"/>
        <v>9.2510826323436539E-3</v>
      </c>
      <c r="AA1844" s="10">
        <f t="shared" ca="1" si="445"/>
        <v>0</v>
      </c>
      <c r="AB1844" s="10">
        <f t="shared" ca="1" si="446"/>
        <v>0</v>
      </c>
      <c r="AC1844" s="5">
        <f t="shared" ca="1" si="448"/>
        <v>0.46980617009534531</v>
      </c>
    </row>
    <row r="1845" spans="1:29" x14ac:dyDescent="0.2">
      <c r="A1845" s="8">
        <v>44727</v>
      </c>
      <c r="B1845" s="3">
        <v>102068</v>
      </c>
      <c r="C1845" s="3">
        <v>103952</v>
      </c>
      <c r="D1845" s="3">
        <v>102046</v>
      </c>
      <c r="E1845" s="3">
        <v>102807</v>
      </c>
      <c r="F1845" s="3">
        <v>102807</v>
      </c>
      <c r="G1845" s="5">
        <f t="shared" si="441"/>
        <v>-2.8733452002295601E-2</v>
      </c>
      <c r="H1845" s="24">
        <f t="shared" si="442"/>
        <v>0</v>
      </c>
      <c r="I1845" s="3">
        <f t="shared" si="453"/>
        <v>108933.26315789473</v>
      </c>
      <c r="J1845" s="10">
        <f t="shared" si="447"/>
        <v>7.2896152376473733E-3</v>
      </c>
      <c r="K1845" s="10">
        <f t="shared" si="450"/>
        <v>-1.5834376868897437E-3</v>
      </c>
      <c r="L1845" s="10">
        <f t="shared" si="455"/>
        <v>-3.226461222133401E-3</v>
      </c>
      <c r="M1845" s="10">
        <f t="shared" si="454"/>
        <v>-5.2558942840382091E-4</v>
      </c>
      <c r="N1845" s="10">
        <f t="shared" si="451"/>
        <v>-1.0414924129789416E-2</v>
      </c>
      <c r="O1845" s="22">
        <f t="shared" ca="1" si="452"/>
        <v>0.913330255741715</v>
      </c>
      <c r="P1845" s="22">
        <f t="shared" ca="1" si="452"/>
        <v>0.4564233308348693</v>
      </c>
      <c r="Q1845" s="22">
        <f t="shared" ca="1" si="452"/>
        <v>0.12079823770401808</v>
      </c>
      <c r="R1845" s="22">
        <f t="shared" ca="1" si="452"/>
        <v>0.1868533859264</v>
      </c>
      <c r="S1845" s="22">
        <f t="shared" ca="1" si="452"/>
        <v>0.99924982179284094</v>
      </c>
      <c r="T1845" s="22">
        <f t="shared" ca="1" si="443"/>
        <v>-4.9599618285969755E-3</v>
      </c>
      <c r="U1845" s="25">
        <f t="shared" ca="1" si="444"/>
        <v>0.49876001208495113</v>
      </c>
      <c r="V1845" s="22">
        <f t="shared" ca="1" si="449"/>
        <v>-4.5446827787855148E-3</v>
      </c>
      <c r="W1845" s="22">
        <f t="shared" ca="1" si="449"/>
        <v>9.8718817828995242E-4</v>
      </c>
      <c r="X1845" s="22">
        <f t="shared" ca="1" si="449"/>
        <v>2.0115249261607533E-3</v>
      </c>
      <c r="Y1845" s="22">
        <f t="shared" ca="1" si="449"/>
        <v>3.276767217619937E-4</v>
      </c>
      <c r="Z1845" s="22">
        <f t="shared" ca="1" si="449"/>
        <v>6.4931446711428377E-3</v>
      </c>
      <c r="AA1845" s="10">
        <f t="shared" ca="1" si="445"/>
        <v>0</v>
      </c>
      <c r="AB1845" s="10">
        <f t="shared" ca="1" si="446"/>
        <v>0</v>
      </c>
      <c r="AC1845" s="5">
        <f t="shared" ca="1" si="448"/>
        <v>0.46980617009534531</v>
      </c>
    </row>
    <row r="1846" spans="1:29" x14ac:dyDescent="0.2">
      <c r="A1846" s="8">
        <v>44729</v>
      </c>
      <c r="B1846" s="3">
        <v>102800</v>
      </c>
      <c r="C1846" s="3">
        <v>102801</v>
      </c>
      <c r="D1846" s="3">
        <v>98402</v>
      </c>
      <c r="E1846" s="3">
        <v>99825</v>
      </c>
      <c r="F1846" s="3">
        <v>99825</v>
      </c>
      <c r="G1846" s="5">
        <f t="shared" si="441"/>
        <v>-1.4024542950162866E-3</v>
      </c>
      <c r="H1846" s="24">
        <f t="shared" si="442"/>
        <v>0</v>
      </c>
      <c r="I1846" s="3">
        <f t="shared" si="453"/>
        <v>108477.31578947368</v>
      </c>
      <c r="J1846" s="10">
        <f t="shared" si="447"/>
        <v>-2.9005806997577932E-2</v>
      </c>
      <c r="K1846" s="10">
        <f t="shared" si="450"/>
        <v>-3.3904439911014717E-3</v>
      </c>
      <c r="L1846" s="10">
        <f t="shared" si="455"/>
        <v>-3.4116235362274395E-3</v>
      </c>
      <c r="M1846" s="10">
        <f t="shared" si="454"/>
        <v>-8.0098232267246329E-4</v>
      </c>
      <c r="N1846" s="10">
        <f t="shared" si="451"/>
        <v>-1.3864837928537255E-2</v>
      </c>
      <c r="O1846" s="22">
        <f t="shared" ca="1" si="452"/>
        <v>0.913330255741715</v>
      </c>
      <c r="P1846" s="22">
        <f t="shared" ca="1" si="452"/>
        <v>0.4564233308348693</v>
      </c>
      <c r="Q1846" s="22">
        <f t="shared" ca="1" si="452"/>
        <v>0.12079823770401808</v>
      </c>
      <c r="R1846" s="22">
        <f t="shared" ca="1" si="452"/>
        <v>0.1868533859264</v>
      </c>
      <c r="S1846" s="22">
        <f t="shared" ca="1" si="452"/>
        <v>0.99924982179284094</v>
      </c>
      <c r="T1846" s="22">
        <f t="shared" ca="1" si="443"/>
        <v>-4.2455580061742118E-2</v>
      </c>
      <c r="U1846" s="25">
        <f t="shared" ca="1" si="444"/>
        <v>0.48938769897175155</v>
      </c>
      <c r="V1846" s="22">
        <f t="shared" ca="1" si="449"/>
        <v>1.7735863110531838E-2</v>
      </c>
      <c r="W1846" s="22">
        <f t="shared" ca="1" si="449"/>
        <v>2.0731176524453245E-3</v>
      </c>
      <c r="X1846" s="22">
        <f t="shared" ca="1" si="449"/>
        <v>2.086068076928562E-3</v>
      </c>
      <c r="Y1846" s="22">
        <f t="shared" ca="1" si="449"/>
        <v>4.8976788785986549E-4</v>
      </c>
      <c r="Z1846" s="22">
        <f t="shared" ca="1" si="449"/>
        <v>8.477780589617118E-3</v>
      </c>
      <c r="AA1846" s="10">
        <f t="shared" ca="1" si="445"/>
        <v>0</v>
      </c>
      <c r="AB1846" s="10">
        <f t="shared" ca="1" si="446"/>
        <v>0</v>
      </c>
      <c r="AC1846" s="5">
        <f t="shared" ca="1" si="448"/>
        <v>0.46980617009534531</v>
      </c>
    </row>
    <row r="1847" spans="1:29" x14ac:dyDescent="0.2">
      <c r="A1847" s="8">
        <v>44732</v>
      </c>
      <c r="B1847" s="3">
        <v>99824</v>
      </c>
      <c r="C1847" s="3">
        <v>100481</v>
      </c>
      <c r="D1847" s="3">
        <v>98409</v>
      </c>
      <c r="E1847" s="3">
        <v>99853</v>
      </c>
      <c r="F1847" s="3">
        <v>99853</v>
      </c>
      <c r="G1847" s="5">
        <f t="shared" si="441"/>
        <v>-3.3148728631087199E-3</v>
      </c>
      <c r="H1847" s="24">
        <f t="shared" si="442"/>
        <v>0</v>
      </c>
      <c r="I1847" s="3">
        <f t="shared" si="453"/>
        <v>107925.05263157895</v>
      </c>
      <c r="J1847" s="10">
        <f t="shared" si="447"/>
        <v>2.8049085900327952E-4</v>
      </c>
      <c r="K1847" s="10">
        <f t="shared" si="450"/>
        <v>-4.0693777211292022E-3</v>
      </c>
      <c r="L1847" s="10">
        <f t="shared" si="455"/>
        <v>-3.295486739192892E-3</v>
      </c>
      <c r="M1847" s="10">
        <f t="shared" si="454"/>
        <v>-6.8894497847449276E-4</v>
      </c>
      <c r="N1847" s="10">
        <f t="shared" si="451"/>
        <v>-1.0796432811436208E-2</v>
      </c>
      <c r="O1847" s="22">
        <f t="shared" ca="1" si="452"/>
        <v>0.913330255741715</v>
      </c>
      <c r="P1847" s="22">
        <f t="shared" ca="1" si="452"/>
        <v>0.4564233308348693</v>
      </c>
      <c r="Q1847" s="22">
        <f t="shared" ca="1" si="452"/>
        <v>0.12079823770401808</v>
      </c>
      <c r="R1847" s="22">
        <f t="shared" ca="1" si="452"/>
        <v>0.1868533859264</v>
      </c>
      <c r="S1847" s="22">
        <f t="shared" ca="1" si="452"/>
        <v>0.99924982179284094</v>
      </c>
      <c r="T1847" s="22">
        <f t="shared" ca="1" si="443"/>
        <v>-1.2916332401158746E-2</v>
      </c>
      <c r="U1847" s="25">
        <f t="shared" ca="1" si="444"/>
        <v>0.49677096179173119</v>
      </c>
      <c r="V1847" s="22">
        <f t="shared" ca="1" si="449"/>
        <v>-1.7416737799262486E-4</v>
      </c>
      <c r="W1847" s="22">
        <f t="shared" ca="1" si="449"/>
        <v>2.5268304652394727E-3</v>
      </c>
      <c r="X1847" s="22">
        <f t="shared" ca="1" si="449"/>
        <v>2.0462922984879886E-3</v>
      </c>
      <c r="Y1847" s="22">
        <f t="shared" ca="1" si="449"/>
        <v>4.2779198191512122E-4</v>
      </c>
      <c r="Z1847" s="22">
        <f t="shared" ca="1" si="449"/>
        <v>6.7039132794676978E-3</v>
      </c>
      <c r="AA1847" s="10">
        <f t="shared" ca="1" si="445"/>
        <v>0</v>
      </c>
      <c r="AB1847" s="10">
        <f t="shared" ca="1" si="446"/>
        <v>0</v>
      </c>
      <c r="AC1847" s="5">
        <f t="shared" ca="1" si="448"/>
        <v>0.46980617009534531</v>
      </c>
    </row>
    <row r="1848" spans="1:29" x14ac:dyDescent="0.2">
      <c r="A1848" s="8">
        <v>44733</v>
      </c>
      <c r="B1848" s="3">
        <v>99854</v>
      </c>
      <c r="C1848" s="3">
        <v>101069</v>
      </c>
      <c r="D1848" s="3">
        <v>99167</v>
      </c>
      <c r="E1848" s="3">
        <v>99685</v>
      </c>
      <c r="F1848" s="3">
        <v>99685</v>
      </c>
      <c r="G1848" s="5">
        <f t="shared" si="441"/>
        <v>-1.6100717259367014E-2</v>
      </c>
      <c r="H1848" s="24">
        <f t="shared" si="442"/>
        <v>0</v>
      </c>
      <c r="I1848" s="3">
        <f t="shared" si="453"/>
        <v>107351.57894736843</v>
      </c>
      <c r="J1848" s="10">
        <f t="shared" si="447"/>
        <v>-1.6824732356564009E-3</v>
      </c>
      <c r="K1848" s="10">
        <f t="shared" si="450"/>
        <v>-5.0098172888186684E-3</v>
      </c>
      <c r="L1848" s="10">
        <f t="shared" si="455"/>
        <v>-3.4363866014429823E-3</v>
      </c>
      <c r="M1848" s="10">
        <f t="shared" si="454"/>
        <v>-9.0001204508007189E-4</v>
      </c>
      <c r="N1848" s="10">
        <f t="shared" si="451"/>
        <v>-5.6665401471085453E-3</v>
      </c>
      <c r="O1848" s="22">
        <f t="shared" ca="1" si="452"/>
        <v>0.913330255741715</v>
      </c>
      <c r="P1848" s="22">
        <f t="shared" ca="1" si="452"/>
        <v>0.4564233308348693</v>
      </c>
      <c r="Q1848" s="22">
        <f t="shared" ca="1" si="452"/>
        <v>0.12079823770401808</v>
      </c>
      <c r="R1848" s="22">
        <f t="shared" ca="1" si="452"/>
        <v>0.1868533859264</v>
      </c>
      <c r="S1848" s="22">
        <f t="shared" ca="1" si="452"/>
        <v>0.99924982179284094</v>
      </c>
      <c r="T1848" s="22">
        <f t="shared" ca="1" si="443"/>
        <v>-1.0068820180139344E-2</v>
      </c>
      <c r="U1848" s="25">
        <f t="shared" ca="1" si="444"/>
        <v>0.49748281622117596</v>
      </c>
      <c r="V1848" s="22">
        <f t="shared" ca="1" si="449"/>
        <v>1.0462253872592817E-3</v>
      </c>
      <c r="W1848" s="22">
        <f t="shared" ca="1" si="449"/>
        <v>3.1152935583237821E-3</v>
      </c>
      <c r="X1848" s="22">
        <f t="shared" ca="1" si="449"/>
        <v>2.1368749449762539E-3</v>
      </c>
      <c r="Y1848" s="22">
        <f t="shared" ca="1" si="449"/>
        <v>5.5966147362490083E-4</v>
      </c>
      <c r="Z1848" s="22">
        <f t="shared" ca="1" si="449"/>
        <v>3.5236686291273845E-3</v>
      </c>
      <c r="AA1848" s="10">
        <f t="shared" ca="1" si="445"/>
        <v>0</v>
      </c>
      <c r="AB1848" s="10">
        <f t="shared" ca="1" si="446"/>
        <v>0</v>
      </c>
      <c r="AC1848" s="5">
        <f t="shared" ca="1" si="448"/>
        <v>0.46980617009534531</v>
      </c>
    </row>
    <row r="1849" spans="1:29" x14ac:dyDescent="0.2">
      <c r="A1849" s="8">
        <v>44734</v>
      </c>
      <c r="B1849" s="3">
        <v>99678</v>
      </c>
      <c r="C1849" s="3">
        <v>100374</v>
      </c>
      <c r="D1849" s="3">
        <v>98050</v>
      </c>
      <c r="E1849" s="3">
        <v>99522</v>
      </c>
      <c r="F1849" s="3">
        <v>99522</v>
      </c>
      <c r="G1849" s="5">
        <f t="shared" si="441"/>
        <v>-8.5408251441891903E-3</v>
      </c>
      <c r="H1849" s="24">
        <f t="shared" si="442"/>
        <v>0</v>
      </c>
      <c r="I1849" s="3">
        <f t="shared" si="453"/>
        <v>106769.57894736843</v>
      </c>
      <c r="J1849" s="10">
        <f t="shared" si="447"/>
        <v>-1.635150724783041E-3</v>
      </c>
      <c r="K1849" s="10">
        <f t="shared" si="450"/>
        <v>-5.1980580686733615E-3</v>
      </c>
      <c r="L1849" s="10">
        <f t="shared" si="455"/>
        <v>-3.3782279444204109E-3</v>
      </c>
      <c r="M1849" s="10">
        <f t="shared" si="454"/>
        <v>-1.0736761291406849E-3</v>
      </c>
      <c r="N1849" s="10">
        <f t="shared" si="451"/>
        <v>-4.9506649722733439E-3</v>
      </c>
      <c r="O1849" s="22">
        <f t="shared" ca="1" si="452"/>
        <v>0.913330255741715</v>
      </c>
      <c r="P1849" s="22">
        <f t="shared" ca="1" si="452"/>
        <v>0.4564233308348693</v>
      </c>
      <c r="Q1849" s="22">
        <f t="shared" ca="1" si="452"/>
        <v>0.12079823770401808</v>
      </c>
      <c r="R1849" s="22">
        <f t="shared" ca="1" si="452"/>
        <v>0.1868533859264</v>
      </c>
      <c r="S1849" s="22">
        <f t="shared" ca="1" si="452"/>
        <v>0.99924982179284094</v>
      </c>
      <c r="T1849" s="22">
        <f t="shared" ca="1" si="443"/>
        <v>-9.4216027008862495E-3</v>
      </c>
      <c r="U1849" s="25">
        <f t="shared" ca="1" si="444"/>
        <v>0.4976446167480324</v>
      </c>
      <c r="V1849" s="22">
        <f t="shared" ca="1" si="449"/>
        <v>1.0171323726879647E-3</v>
      </c>
      <c r="W1849" s="22">
        <f t="shared" ca="1" si="449"/>
        <v>3.2334102640361019E-3</v>
      </c>
      <c r="X1849" s="22">
        <f t="shared" ca="1" si="449"/>
        <v>2.1013995544936909E-3</v>
      </c>
      <c r="Y1849" s="22">
        <f t="shared" ca="1" si="449"/>
        <v>6.6787161096491289E-4</v>
      </c>
      <c r="Z1849" s="22">
        <f t="shared" ca="1" si="449"/>
        <v>3.0795213758044926E-3</v>
      </c>
      <c r="AA1849" s="10">
        <f t="shared" ca="1" si="445"/>
        <v>0</v>
      </c>
      <c r="AB1849" s="10">
        <f t="shared" ca="1" si="446"/>
        <v>0</v>
      </c>
      <c r="AC1849" s="5">
        <f t="shared" ca="1" si="448"/>
        <v>0.46980617009534531</v>
      </c>
    </row>
    <row r="1850" spans="1:29" x14ac:dyDescent="0.2">
      <c r="A1850" s="8">
        <v>44735</v>
      </c>
      <c r="B1850" s="3">
        <v>99523</v>
      </c>
      <c r="C1850" s="3">
        <v>100232</v>
      </c>
      <c r="D1850" s="3">
        <v>97775</v>
      </c>
      <c r="E1850" s="3">
        <v>98080</v>
      </c>
      <c r="F1850" s="3">
        <v>98080</v>
      </c>
      <c r="G1850" s="5">
        <f t="shared" si="441"/>
        <v>2.7365415986949415E-2</v>
      </c>
      <c r="H1850" s="24">
        <f t="shared" si="442"/>
        <v>1</v>
      </c>
      <c r="I1850" s="3">
        <f t="shared" si="453"/>
        <v>106042.73684210527</v>
      </c>
      <c r="J1850" s="10">
        <f t="shared" si="447"/>
        <v>-1.4489258656377513E-2</v>
      </c>
      <c r="K1850" s="10">
        <f t="shared" si="450"/>
        <v>-5.9220688442500335E-3</v>
      </c>
      <c r="L1850" s="10">
        <f t="shared" si="455"/>
        <v>-3.4366106733702082E-3</v>
      </c>
      <c r="M1850" s="10">
        <f t="shared" si="454"/>
        <v>-1.2850722604688736E-3</v>
      </c>
      <c r="N1850" s="10">
        <f t="shared" si="451"/>
        <v>-9.3064397510783207E-3</v>
      </c>
      <c r="O1850" s="22">
        <f t="shared" ca="1" si="452"/>
        <v>0.913330255741715</v>
      </c>
      <c r="P1850" s="22">
        <f t="shared" ca="1" si="452"/>
        <v>0.4564233308348693</v>
      </c>
      <c r="Q1850" s="22">
        <f t="shared" ca="1" si="452"/>
        <v>0.12079823770401808</v>
      </c>
      <c r="R1850" s="22">
        <f t="shared" ca="1" si="452"/>
        <v>0.1868533859264</v>
      </c>
      <c r="S1850" s="22">
        <f t="shared" ca="1" si="452"/>
        <v>0.99924982179284094</v>
      </c>
      <c r="T1850" s="22">
        <f t="shared" ca="1" si="443"/>
        <v>-2.5891163580300601E-2</v>
      </c>
      <c r="U1850" s="25">
        <f t="shared" ca="1" si="444"/>
        <v>0.49352757066823721</v>
      </c>
      <c r="V1850" s="22">
        <f t="shared" ca="1" si="449"/>
        <v>-9.1714754227459963E-3</v>
      </c>
      <c r="W1850" s="22">
        <f t="shared" ca="1" si="449"/>
        <v>-3.7485774907429353E-3</v>
      </c>
      <c r="X1850" s="22">
        <f t="shared" ca="1" si="449"/>
        <v>-2.1753211172393762E-3</v>
      </c>
      <c r="Y1850" s="22">
        <f t="shared" ca="1" si="449"/>
        <v>-8.1343075811233796E-4</v>
      </c>
      <c r="Z1850" s="22">
        <f t="shared" ca="1" si="449"/>
        <v>-5.8908316480852062E-3</v>
      </c>
      <c r="AA1850" s="10">
        <f t="shared" ca="1" si="445"/>
        <v>0</v>
      </c>
      <c r="AB1850" s="10">
        <f t="shared" ca="1" si="446"/>
        <v>0</v>
      </c>
      <c r="AC1850" s="5">
        <f t="shared" ca="1" si="448"/>
        <v>0.46980617009534531</v>
      </c>
    </row>
    <row r="1851" spans="1:29" x14ac:dyDescent="0.2">
      <c r="A1851" s="8">
        <v>44736</v>
      </c>
      <c r="B1851" s="3">
        <v>98081</v>
      </c>
      <c r="C1851" s="3">
        <v>99313</v>
      </c>
      <c r="D1851" s="3">
        <v>98031</v>
      </c>
      <c r="E1851" s="3">
        <v>98672</v>
      </c>
      <c r="F1851" s="3">
        <v>98672</v>
      </c>
      <c r="G1851" s="5">
        <f t="shared" si="441"/>
        <v>1.9448273066320798E-2</v>
      </c>
      <c r="H1851" s="24">
        <f t="shared" si="442"/>
        <v>1</v>
      </c>
      <c r="I1851" s="3">
        <f t="shared" si="453"/>
        <v>105344.31578947368</v>
      </c>
      <c r="J1851" s="10">
        <f t="shared" si="447"/>
        <v>6.0358890701468493E-3</v>
      </c>
      <c r="K1851" s="10">
        <f t="shared" si="450"/>
        <v>-6.2126057345661626E-3</v>
      </c>
      <c r="L1851" s="10">
        <f t="shared" si="455"/>
        <v>-3.1780597453186176E-3</v>
      </c>
      <c r="M1851" s="10">
        <f t="shared" si="454"/>
        <v>-1.1501908215770474E-3</v>
      </c>
      <c r="N1851" s="10">
        <f t="shared" si="451"/>
        <v>-2.298100537533365E-3</v>
      </c>
      <c r="O1851" s="22">
        <f t="shared" ca="1" si="452"/>
        <v>0.913330255741715</v>
      </c>
      <c r="P1851" s="22">
        <f t="shared" ca="1" si="452"/>
        <v>0.4564233308348693</v>
      </c>
      <c r="Q1851" s="22">
        <f t="shared" ca="1" si="452"/>
        <v>0.12079823770401808</v>
      </c>
      <c r="R1851" s="22">
        <f t="shared" ca="1" si="452"/>
        <v>0.1868533859264</v>
      </c>
      <c r="S1851" s="22">
        <f t="shared" ca="1" si="452"/>
        <v>0.99924982179284094</v>
      </c>
      <c r="T1851" s="22">
        <f t="shared" ca="1" si="443"/>
        <v>-2.1801571308660951E-4</v>
      </c>
      <c r="U1851" s="25">
        <f t="shared" ca="1" si="444"/>
        <v>0.49994549607194422</v>
      </c>
      <c r="V1851" s="22">
        <f t="shared" ref="V1851:Z1914" ca="1" si="456">($H1851-$U1851)*J1851*$U1851*(1-$U1851)*$AF$3</f>
        <v>3.7728418485897235E-3</v>
      </c>
      <c r="W1851" s="22">
        <f t="shared" ca="1" si="456"/>
        <v>-3.8833018022296855E-3</v>
      </c>
      <c r="X1851" s="22">
        <f t="shared" ca="1" si="456"/>
        <v>-1.9865038381437256E-3</v>
      </c>
      <c r="Y1851" s="22">
        <f t="shared" ca="1" si="456"/>
        <v>-7.1894761733984347E-4</v>
      </c>
      <c r="Z1851" s="22">
        <f t="shared" ca="1" si="456"/>
        <v>-1.4364693882721528E-3</v>
      </c>
      <c r="AA1851" s="10">
        <f t="shared" ca="1" si="445"/>
        <v>0</v>
      </c>
      <c r="AB1851" s="10">
        <f t="shared" ca="1" si="446"/>
        <v>0</v>
      </c>
      <c r="AC1851" s="5">
        <f t="shared" ca="1" si="448"/>
        <v>0.46980617009534531</v>
      </c>
    </row>
    <row r="1852" spans="1:29" x14ac:dyDescent="0.2">
      <c r="A1852" s="8">
        <v>44739</v>
      </c>
      <c r="B1852" s="3">
        <v>98673</v>
      </c>
      <c r="C1852" s="3">
        <v>101106</v>
      </c>
      <c r="D1852" s="3">
        <v>98672</v>
      </c>
      <c r="E1852" s="3">
        <v>100764</v>
      </c>
      <c r="F1852" s="3">
        <v>100764</v>
      </c>
      <c r="G1852" s="5">
        <f t="shared" si="441"/>
        <v>-1.1333412726767467E-2</v>
      </c>
      <c r="H1852" s="24">
        <f t="shared" si="442"/>
        <v>0</v>
      </c>
      <c r="I1852" s="3">
        <f t="shared" si="453"/>
        <v>104803.89473684211</v>
      </c>
      <c r="J1852" s="10">
        <f t="shared" si="447"/>
        <v>2.1201556672612254E-2</v>
      </c>
      <c r="K1852" s="10">
        <f t="shared" si="450"/>
        <v>-5.1757650088093575E-3</v>
      </c>
      <c r="L1852" s="10">
        <f t="shared" si="455"/>
        <v>-2.8633728050009343E-3</v>
      </c>
      <c r="M1852" s="10">
        <f t="shared" si="454"/>
        <v>-1.0198057110844417E-3</v>
      </c>
      <c r="N1852" s="10">
        <f t="shared" si="451"/>
        <v>1.8861126251884298E-3</v>
      </c>
      <c r="O1852" s="22">
        <f t="shared" ca="1" si="452"/>
        <v>0.913330255741715</v>
      </c>
      <c r="P1852" s="22">
        <f t="shared" ca="1" si="452"/>
        <v>0.4564233308348693</v>
      </c>
      <c r="Q1852" s="22">
        <f t="shared" ca="1" si="452"/>
        <v>0.12079823770401808</v>
      </c>
      <c r="R1852" s="22">
        <f t="shared" ca="1" si="452"/>
        <v>0.1868533859264</v>
      </c>
      <c r="S1852" s="22">
        <f t="shared" ca="1" si="452"/>
        <v>0.99924982179284094</v>
      </c>
      <c r="T1852" s="22">
        <f t="shared" ca="1" si="443"/>
        <v>1.8349936438743913E-2</v>
      </c>
      <c r="U1852" s="25">
        <f t="shared" ca="1" si="444"/>
        <v>0.50458735538915223</v>
      </c>
      <c r="V1852" s="22">
        <f t="shared" ca="1" si="456"/>
        <v>-1.3371421126083744E-2</v>
      </c>
      <c r="W1852" s="22">
        <f t="shared" ca="1" si="456"/>
        <v>3.2642571793720745E-3</v>
      </c>
      <c r="X1852" s="22">
        <f t="shared" ca="1" si="456"/>
        <v>1.8058751160523042E-3</v>
      </c>
      <c r="Y1852" s="22">
        <f t="shared" ca="1" si="456"/>
        <v>6.4317218967748706E-4</v>
      </c>
      <c r="Z1852" s="22">
        <f t="shared" ca="1" si="456"/>
        <v>-1.1895355889219464E-3</v>
      </c>
      <c r="AA1852" s="10">
        <f t="shared" ca="1" si="445"/>
        <v>0</v>
      </c>
      <c r="AB1852" s="10">
        <f t="shared" ca="1" si="446"/>
        <v>0</v>
      </c>
      <c r="AC1852" s="5">
        <f t="shared" ca="1" si="448"/>
        <v>0.46980617009534531</v>
      </c>
    </row>
    <row r="1853" spans="1:29" x14ac:dyDescent="0.2">
      <c r="A1853" s="8">
        <v>44740</v>
      </c>
      <c r="B1853" s="3">
        <v>100766</v>
      </c>
      <c r="C1853" s="3">
        <v>102237</v>
      </c>
      <c r="D1853" s="3">
        <v>99956</v>
      </c>
      <c r="E1853" s="3">
        <v>100591</v>
      </c>
      <c r="F1853" s="3">
        <v>100591</v>
      </c>
      <c r="G1853" s="5">
        <f t="shared" si="441"/>
        <v>-2.0369615571969701E-2</v>
      </c>
      <c r="H1853" s="24">
        <f t="shared" si="442"/>
        <v>0</v>
      </c>
      <c r="I1853" s="3">
        <f t="shared" si="453"/>
        <v>104237.57894736843</v>
      </c>
      <c r="J1853" s="10">
        <f t="shared" si="447"/>
        <v>-1.716883013774706E-3</v>
      </c>
      <c r="K1853" s="10">
        <f t="shared" si="450"/>
        <v>-4.8551486710308508E-3</v>
      </c>
      <c r="L1853" s="10">
        <f t="shared" si="455"/>
        <v>-2.7949549036316544E-3</v>
      </c>
      <c r="M1853" s="10">
        <f t="shared" si="454"/>
        <v>-1.104508441638603E-3</v>
      </c>
      <c r="N1853" s="10">
        <f t="shared" si="451"/>
        <v>1.8792306695647686E-3</v>
      </c>
      <c r="O1853" s="22">
        <f t="shared" ca="1" si="452"/>
        <v>0.913330255741715</v>
      </c>
      <c r="P1853" s="22">
        <f t="shared" ca="1" si="452"/>
        <v>0.4564233308348693</v>
      </c>
      <c r="Q1853" s="22">
        <f t="shared" ca="1" si="452"/>
        <v>0.12079823770401808</v>
      </c>
      <c r="R1853" s="22">
        <f t="shared" ca="1" si="452"/>
        <v>0.1868533859264</v>
      </c>
      <c r="S1853" s="22">
        <f t="shared" ca="1" si="452"/>
        <v>0.99924982179284094</v>
      </c>
      <c r="T1853" s="22">
        <f t="shared" ca="1" si="443"/>
        <v>-2.4502701874349851E-3</v>
      </c>
      <c r="U1853" s="25">
        <f t="shared" ca="1" si="444"/>
        <v>0.49938743275962</v>
      </c>
      <c r="V1853" s="22">
        <f t="shared" ca="1" si="456"/>
        <v>1.0717356421180923E-3</v>
      </c>
      <c r="W1853" s="22">
        <f t="shared" ca="1" si="456"/>
        <v>3.0307457390972006E-3</v>
      </c>
      <c r="X1853" s="22">
        <f t="shared" ca="1" si="456"/>
        <v>1.7447040737790498E-3</v>
      </c>
      <c r="Y1853" s="22">
        <f t="shared" ca="1" si="456"/>
        <v>6.8947100904787409E-4</v>
      </c>
      <c r="Z1853" s="22">
        <f t="shared" ca="1" si="456"/>
        <v>-1.1730784638063275E-3</v>
      </c>
      <c r="AA1853" s="10">
        <f t="shared" ca="1" si="445"/>
        <v>0</v>
      </c>
      <c r="AB1853" s="10">
        <f t="shared" ca="1" si="446"/>
        <v>0</v>
      </c>
      <c r="AC1853" s="5">
        <f t="shared" ca="1" si="448"/>
        <v>0.46980617009534531</v>
      </c>
    </row>
    <row r="1854" spans="1:29" x14ac:dyDescent="0.2">
      <c r="A1854" s="8">
        <v>44741</v>
      </c>
      <c r="B1854" s="3">
        <v>100592</v>
      </c>
      <c r="C1854" s="3">
        <v>101313</v>
      </c>
      <c r="D1854" s="3">
        <v>99218</v>
      </c>
      <c r="E1854" s="3">
        <v>99622</v>
      </c>
      <c r="F1854" s="3">
        <v>99622</v>
      </c>
      <c r="G1854" s="5">
        <f t="shared" si="441"/>
        <v>-6.7053462086688054E-3</v>
      </c>
      <c r="H1854" s="24">
        <f t="shared" si="442"/>
        <v>0</v>
      </c>
      <c r="I1854" s="3">
        <f t="shared" si="453"/>
        <v>103619.78947368421</v>
      </c>
      <c r="J1854" s="10">
        <f t="shared" si="447"/>
        <v>-9.6330685647821879E-3</v>
      </c>
      <c r="K1854" s="10">
        <f t="shared" si="450"/>
        <v>-5.4804543796936169E-3</v>
      </c>
      <c r="L1854" s="10">
        <f t="shared" si="455"/>
        <v>-2.9024051406724215E-3</v>
      </c>
      <c r="M1854" s="10">
        <f t="shared" si="454"/>
        <v>-1.113695853492157E-3</v>
      </c>
      <c r="N1854" s="10">
        <f t="shared" si="451"/>
        <v>2.7964710156493935E-4</v>
      </c>
      <c r="O1854" s="22">
        <f t="shared" ca="1" si="452"/>
        <v>0.913330255741715</v>
      </c>
      <c r="P1854" s="22">
        <f t="shared" ca="1" si="452"/>
        <v>0.4564233308348693</v>
      </c>
      <c r="Q1854" s="22">
        <f t="shared" ca="1" si="452"/>
        <v>0.12079823770401808</v>
      </c>
      <c r="R1854" s="22">
        <f t="shared" ca="1" si="452"/>
        <v>0.1868533859264</v>
      </c>
      <c r="S1854" s="22">
        <f t="shared" ca="1" si="452"/>
        <v>0.99924982179284094</v>
      </c>
      <c r="T1854" s="22">
        <f t="shared" ca="1" si="443"/>
        <v>-1.1578846169128161E-2</v>
      </c>
      <c r="U1854" s="25">
        <f t="shared" ca="1" si="444"/>
        <v>0.49710532079837155</v>
      </c>
      <c r="V1854" s="22">
        <f t="shared" ca="1" si="456"/>
        <v>5.9856114244695021E-3</v>
      </c>
      <c r="W1854" s="22">
        <f t="shared" ca="1" si="456"/>
        <v>3.405339651199686E-3</v>
      </c>
      <c r="X1854" s="22">
        <f t="shared" ca="1" si="456"/>
        <v>1.803440850816852E-3</v>
      </c>
      <c r="Y1854" s="22">
        <f t="shared" ca="1" si="456"/>
        <v>6.9200697360526824E-4</v>
      </c>
      <c r="Z1854" s="22">
        <f t="shared" ca="1" si="456"/>
        <v>-1.7376175355653478E-4</v>
      </c>
      <c r="AA1854" s="10">
        <f t="shared" ca="1" si="445"/>
        <v>0</v>
      </c>
      <c r="AB1854" s="10">
        <f t="shared" ca="1" si="446"/>
        <v>0</v>
      </c>
      <c r="AC1854" s="5">
        <f t="shared" ca="1" si="448"/>
        <v>0.46980617009534531</v>
      </c>
    </row>
    <row r="1855" spans="1:29" x14ac:dyDescent="0.2">
      <c r="A1855" s="8">
        <v>44742</v>
      </c>
      <c r="B1855" s="3">
        <v>99619</v>
      </c>
      <c r="C1855" s="3">
        <v>99619</v>
      </c>
      <c r="D1855" s="3">
        <v>97758</v>
      </c>
      <c r="E1855" s="3">
        <v>98542</v>
      </c>
      <c r="F1855" s="3">
        <v>98542</v>
      </c>
      <c r="G1855" s="5">
        <f t="shared" si="441"/>
        <v>6.7991313348625404E-4</v>
      </c>
      <c r="H1855" s="24">
        <f t="shared" si="442"/>
        <v>1</v>
      </c>
      <c r="I1855" s="3">
        <f t="shared" si="453"/>
        <v>102890.78947368421</v>
      </c>
      <c r="J1855" s="10">
        <f t="shared" si="447"/>
        <v>-1.0840978900242937E-2</v>
      </c>
      <c r="K1855" s="10">
        <f t="shared" si="450"/>
        <v>-6.0265445995932865E-3</v>
      </c>
      <c r="L1855" s="10">
        <f t="shared" si="455"/>
        <v>-3.0103101474635752E-3</v>
      </c>
      <c r="M1855" s="10">
        <f t="shared" si="454"/>
        <v>-1.1806473816017627E-3</v>
      </c>
      <c r="N1855" s="10">
        <f t="shared" si="451"/>
        <v>1.0093030527918545E-3</v>
      </c>
      <c r="O1855" s="22">
        <f t="shared" ca="1" si="452"/>
        <v>0.913330255741715</v>
      </c>
      <c r="P1855" s="22">
        <f t="shared" ca="1" si="452"/>
        <v>0.4564233308348693</v>
      </c>
      <c r="Q1855" s="22">
        <f t="shared" ca="1" si="452"/>
        <v>0.12079823770401808</v>
      </c>
      <c r="R1855" s="22">
        <f t="shared" ca="1" si="452"/>
        <v>0.1868533859264</v>
      </c>
      <c r="S1855" s="22">
        <f t="shared" ca="1" si="452"/>
        <v>0.99924982179284094</v>
      </c>
      <c r="T1855" s="22">
        <f t="shared" ca="1" si="443"/>
        <v>-1.2227751816977E-2</v>
      </c>
      <c r="U1855" s="25">
        <f t="shared" ca="1" si="444"/>
        <v>0.49694310013410192</v>
      </c>
      <c r="V1855" s="22">
        <f t="shared" ca="1" si="456"/>
        <v>-6.8167817354127394E-3</v>
      </c>
      <c r="W1855" s="22">
        <f t="shared" ca="1" si="456"/>
        <v>-3.7894769035328717E-3</v>
      </c>
      <c r="X1855" s="22">
        <f t="shared" ca="1" si="456"/>
        <v>-1.8928758574281036E-3</v>
      </c>
      <c r="Y1855" s="22">
        <f t="shared" ca="1" si="456"/>
        <v>-7.4238826409720403E-4</v>
      </c>
      <c r="Z1855" s="22">
        <f t="shared" ca="1" si="456"/>
        <v>6.3464735787039056E-4</v>
      </c>
      <c r="AA1855" s="10">
        <f t="shared" ca="1" si="445"/>
        <v>0</v>
      </c>
      <c r="AB1855" s="10">
        <f t="shared" ca="1" si="446"/>
        <v>0</v>
      </c>
      <c r="AC1855" s="5">
        <f t="shared" ca="1" si="448"/>
        <v>0.46980617009534531</v>
      </c>
    </row>
    <row r="1856" spans="1:29" x14ac:dyDescent="0.2">
      <c r="A1856" s="8">
        <v>44743</v>
      </c>
      <c r="B1856" s="3">
        <v>98542</v>
      </c>
      <c r="C1856" s="3">
        <v>99340</v>
      </c>
      <c r="D1856" s="3">
        <v>97231</v>
      </c>
      <c r="E1856" s="3">
        <v>98954</v>
      </c>
      <c r="F1856" s="3">
        <v>98954</v>
      </c>
      <c r="G1856" s="5">
        <f t="shared" si="441"/>
        <v>-6.6596600440608222E-3</v>
      </c>
      <c r="H1856" s="24">
        <f t="shared" si="442"/>
        <v>0</v>
      </c>
      <c r="I1856" s="3">
        <f t="shared" si="453"/>
        <v>102251.42105263157</v>
      </c>
      <c r="J1856" s="10">
        <f t="shared" si="447"/>
        <v>4.1809583730794131E-3</v>
      </c>
      <c r="K1856" s="10">
        <f t="shared" si="450"/>
        <v>-6.2813077441577049E-3</v>
      </c>
      <c r="L1856" s="10">
        <f t="shared" si="455"/>
        <v>-2.8027524104234304E-3</v>
      </c>
      <c r="M1856" s="10">
        <f t="shared" si="454"/>
        <v>-1.1879890655976545E-3</v>
      </c>
      <c r="N1856" s="10">
        <f t="shared" si="451"/>
        <v>6.3831691337836729E-4</v>
      </c>
      <c r="O1856" s="22">
        <f t="shared" ca="1" si="452"/>
        <v>0.913330255741715</v>
      </c>
      <c r="P1856" s="22">
        <f t="shared" ca="1" si="452"/>
        <v>0.4564233308348693</v>
      </c>
      <c r="Q1856" s="22">
        <f t="shared" ca="1" si="452"/>
        <v>0.12079823770401808</v>
      </c>
      <c r="R1856" s="22">
        <f t="shared" ca="1" si="452"/>
        <v>0.1868533859264</v>
      </c>
      <c r="S1856" s="22">
        <f t="shared" ca="1" si="452"/>
        <v>0.99924982179284094</v>
      </c>
      <c r="T1856" s="22">
        <f t="shared" ca="1" si="443"/>
        <v>1.0289511082331552E-3</v>
      </c>
      <c r="U1856" s="25">
        <f t="shared" ca="1" si="444"/>
        <v>0.50025723775436259</v>
      </c>
      <c r="V1856" s="22">
        <f t="shared" ca="1" si="456"/>
        <v>-2.614442666599283E-3</v>
      </c>
      <c r="W1856" s="22">
        <f t="shared" ca="1" si="456"/>
        <v>3.9278360373320251E-3</v>
      </c>
      <c r="X1856" s="22">
        <f t="shared" ca="1" si="456"/>
        <v>1.752621009792058E-3</v>
      </c>
      <c r="Y1856" s="22">
        <f t="shared" ca="1" si="456"/>
        <v>7.4287496391988784E-4</v>
      </c>
      <c r="Z1856" s="22">
        <f t="shared" ca="1" si="456"/>
        <v>-3.9915321422327488E-4</v>
      </c>
      <c r="AA1856" s="10">
        <f t="shared" ca="1" si="445"/>
        <v>0</v>
      </c>
      <c r="AB1856" s="10">
        <f t="shared" ca="1" si="446"/>
        <v>0</v>
      </c>
      <c r="AC1856" s="5">
        <f t="shared" ca="1" si="448"/>
        <v>0.46980617009534531</v>
      </c>
    </row>
    <row r="1857" spans="1:29" x14ac:dyDescent="0.2">
      <c r="A1857" s="8">
        <v>44746</v>
      </c>
      <c r="B1857" s="3">
        <v>98952</v>
      </c>
      <c r="C1857" s="3">
        <v>99353</v>
      </c>
      <c r="D1857" s="3">
        <v>98264</v>
      </c>
      <c r="E1857" s="3">
        <v>98609</v>
      </c>
      <c r="F1857" s="3">
        <v>98609</v>
      </c>
      <c r="G1857" s="5">
        <f t="shared" si="441"/>
        <v>1.1155168392338322E-3</v>
      </c>
      <c r="H1857" s="24">
        <f t="shared" si="442"/>
        <v>1</v>
      </c>
      <c r="I1857" s="3">
        <f t="shared" si="453"/>
        <v>101642.10526315789</v>
      </c>
      <c r="J1857" s="10">
        <f t="shared" si="447"/>
        <v>-3.4864684600925955E-3</v>
      </c>
      <c r="K1857" s="10">
        <f t="shared" si="450"/>
        <v>-5.8813071434242028E-3</v>
      </c>
      <c r="L1857" s="10">
        <f t="shared" si="455"/>
        <v>-2.3012231215409052E-3</v>
      </c>
      <c r="M1857" s="10">
        <f t="shared" si="454"/>
        <v>-1.2006701340018678E-3</v>
      </c>
      <c r="N1857" s="10">
        <f t="shared" si="451"/>
        <v>-4.2992881131626026E-3</v>
      </c>
      <c r="O1857" s="22">
        <f t="shared" ca="1" si="452"/>
        <v>0.913330255741715</v>
      </c>
      <c r="P1857" s="22">
        <f t="shared" ca="1" si="452"/>
        <v>0.4564233308348693</v>
      </c>
      <c r="Q1857" s="22">
        <f t="shared" ca="1" si="452"/>
        <v>0.12079823770401808</v>
      </c>
      <c r="R1857" s="22">
        <f t="shared" ca="1" si="452"/>
        <v>0.1868533859264</v>
      </c>
      <c r="S1857" s="22">
        <f t="shared" ca="1" si="452"/>
        <v>0.99924982179284094</v>
      </c>
      <c r="T1857" s="22">
        <f t="shared" ca="1" si="443"/>
        <v>-1.0667058784835023E-2</v>
      </c>
      <c r="U1857" s="25">
        <f t="shared" ca="1" si="444"/>
        <v>0.49733326059024258</v>
      </c>
      <c r="V1857" s="22">
        <f t="shared" ca="1" si="456"/>
        <v>-2.1906023504731026E-3</v>
      </c>
      <c r="W1857" s="22">
        <f t="shared" ca="1" si="456"/>
        <v>-3.6953167366089229E-3</v>
      </c>
      <c r="X1857" s="22">
        <f t="shared" ca="1" si="456"/>
        <v>-1.4458942728759619E-3</v>
      </c>
      <c r="Y1857" s="22">
        <f t="shared" ca="1" si="456"/>
        <v>-7.5439971644472939E-4</v>
      </c>
      <c r="Z1857" s="22">
        <f t="shared" ca="1" si="456"/>
        <v>-2.7013095784050021E-3</v>
      </c>
      <c r="AA1857" s="10">
        <f t="shared" ca="1" si="445"/>
        <v>0</v>
      </c>
      <c r="AB1857" s="10">
        <f t="shared" ca="1" si="446"/>
        <v>0</v>
      </c>
      <c r="AC1857" s="5">
        <f t="shared" ca="1" si="448"/>
        <v>0.46980617009534531</v>
      </c>
    </row>
    <row r="1858" spans="1:29" x14ac:dyDescent="0.2">
      <c r="A1858" s="8">
        <v>44747</v>
      </c>
      <c r="B1858" s="3">
        <v>98608</v>
      </c>
      <c r="C1858" s="3">
        <v>98608</v>
      </c>
      <c r="D1858" s="3">
        <v>96499</v>
      </c>
      <c r="E1858" s="3">
        <v>98295</v>
      </c>
      <c r="F1858" s="3">
        <v>98295</v>
      </c>
      <c r="G1858" s="5">
        <f t="shared" si="441"/>
        <v>2.4772368889567131E-2</v>
      </c>
      <c r="H1858" s="24">
        <f t="shared" si="442"/>
        <v>1</v>
      </c>
      <c r="I1858" s="3">
        <f t="shared" si="453"/>
        <v>101022.36842105263</v>
      </c>
      <c r="J1858" s="10">
        <f t="shared" si="447"/>
        <v>-3.184293522903614E-3</v>
      </c>
      <c r="K1858" s="10">
        <f t="shared" si="450"/>
        <v>-5.6282880163975261E-3</v>
      </c>
      <c r="L1858" s="10">
        <f t="shared" si="455"/>
        <v>-2.2941479051951097E-3</v>
      </c>
      <c r="M1858" s="10">
        <f t="shared" si="454"/>
        <v>-1.2537638281865816E-3</v>
      </c>
      <c r="N1858" s="10">
        <f t="shared" si="451"/>
        <v>-4.5927702149883842E-3</v>
      </c>
      <c r="O1858" s="22">
        <f t="shared" ca="1" si="452"/>
        <v>0.913330255741715</v>
      </c>
      <c r="P1858" s="22">
        <f t="shared" ca="1" si="452"/>
        <v>0.4564233308348693</v>
      </c>
      <c r="Q1858" s="22">
        <f t="shared" ca="1" si="452"/>
        <v>0.12079823770401808</v>
      </c>
      <c r="R1858" s="22">
        <f t="shared" ca="1" si="452"/>
        <v>0.1868533859264</v>
      </c>
      <c r="S1858" s="22">
        <f t="shared" ca="1" si="452"/>
        <v>0.99924982179284094</v>
      </c>
      <c r="T1858" s="22">
        <f t="shared" ca="1" si="443"/>
        <v>-1.0577917440263635E-2</v>
      </c>
      <c r="U1858" s="25">
        <f t="shared" ca="1" si="444"/>
        <v>0.49735554529773957</v>
      </c>
      <c r="V1858" s="22">
        <f t="shared" ca="1" si="456"/>
        <v>-2.0006533868220174E-3</v>
      </c>
      <c r="W1858" s="22">
        <f t="shared" ca="1" si="456"/>
        <v>-3.5361857821912617E-3</v>
      </c>
      <c r="X1858" s="22">
        <f t="shared" ca="1" si="456"/>
        <v>-1.4413855831399629E-3</v>
      </c>
      <c r="Y1858" s="22">
        <f t="shared" ca="1" si="456"/>
        <v>-7.8772475938373098E-4</v>
      </c>
      <c r="Z1858" s="22">
        <f t="shared" ca="1" si="456"/>
        <v>-2.8855823809650493E-3</v>
      </c>
      <c r="AA1858" s="10">
        <f t="shared" ca="1" si="445"/>
        <v>0</v>
      </c>
      <c r="AB1858" s="10">
        <f t="shared" ca="1" si="446"/>
        <v>0</v>
      </c>
      <c r="AC1858" s="5">
        <f t="shared" ca="1" si="448"/>
        <v>0.46980617009534531</v>
      </c>
    </row>
    <row r="1859" spans="1:29" x14ac:dyDescent="0.2">
      <c r="A1859" s="8">
        <v>44748</v>
      </c>
      <c r="B1859" s="3">
        <v>98294</v>
      </c>
      <c r="C1859" s="3">
        <v>99141</v>
      </c>
      <c r="D1859" s="3">
        <v>97423</v>
      </c>
      <c r="E1859" s="3">
        <v>98719</v>
      </c>
      <c r="F1859" s="3">
        <v>98719</v>
      </c>
      <c r="G1859" s="5">
        <f t="shared" ref="G1859:G1922" si="457">F1861/F1859-1</f>
        <v>1.5903726739533441E-2</v>
      </c>
      <c r="H1859" s="24">
        <f t="shared" ref="H1859:H1922" si="458">IF(G1859&gt;0,1,0)</f>
        <v>1</v>
      </c>
      <c r="I1859" s="3">
        <f t="shared" si="453"/>
        <v>100514.52631578948</v>
      </c>
      <c r="J1859" s="10">
        <f t="shared" si="447"/>
        <v>4.3135459585941227E-3</v>
      </c>
      <c r="K1859" s="10">
        <f t="shared" si="450"/>
        <v>-5.3599724522634005E-3</v>
      </c>
      <c r="L1859" s="10">
        <f t="shared" si="455"/>
        <v>-1.7612039951030488E-3</v>
      </c>
      <c r="M1859" s="10">
        <f t="shared" si="454"/>
        <v>-1.2308539686861752E-3</v>
      </c>
      <c r="N1859" s="10">
        <f t="shared" si="451"/>
        <v>-1.8034473103131221E-3</v>
      </c>
      <c r="O1859" s="22">
        <f t="shared" ca="1" si="452"/>
        <v>0.913330255741715</v>
      </c>
      <c r="P1859" s="22">
        <f t="shared" ca="1" si="452"/>
        <v>0.4564233308348693</v>
      </c>
      <c r="Q1859" s="22">
        <f t="shared" ca="1" si="452"/>
        <v>0.12079823770401808</v>
      </c>
      <c r="R1859" s="22">
        <f t="shared" ca="1" si="452"/>
        <v>0.1868533859264</v>
      </c>
      <c r="S1859" s="22">
        <f t="shared" ca="1" si="452"/>
        <v>0.99924982179284094</v>
      </c>
      <c r="T1859" s="22">
        <f t="shared" ref="T1859:T1922" ca="1" si="459">SUMPRODUCT(J1859:N1859,O1859:S1859)</f>
        <v>-7.5155842024764098E-4</v>
      </c>
      <c r="U1859" s="25">
        <f t="shared" ref="U1859:U1922" ca="1" si="460">1/(1+(EXP(-T1859)))</f>
        <v>0.49981211040378204</v>
      </c>
      <c r="V1859" s="22">
        <f t="shared" ca="1" si="456"/>
        <v>2.6969789312914091E-3</v>
      </c>
      <c r="W1859" s="22">
        <f t="shared" ca="1" si="456"/>
        <v>-3.3512411632605332E-3</v>
      </c>
      <c r="X1859" s="22">
        <f t="shared" ca="1" si="456"/>
        <v>-1.1011659813281055E-3</v>
      </c>
      <c r="Y1859" s="22">
        <f t="shared" ca="1" si="456"/>
        <v>-7.6957270257645627E-4</v>
      </c>
      <c r="Z1859" s="22">
        <f t="shared" ca="1" si="456"/>
        <v>-1.1275779709540609E-3</v>
      </c>
      <c r="AA1859" s="10">
        <f t="shared" ref="AA1859:AA1922" ca="1" si="461">IF(OR(AND(U1859&gt;=0.501,U1859&lt;=0.503)),G1859-$AF$1,0)</f>
        <v>0</v>
      </c>
      <c r="AB1859" s="10">
        <f t="shared" ref="AB1859:AB1922" ca="1" si="462">IF(OR(AND(U1859&gt;=0.492,U1859&lt;=0.493)),-G1859-$AF$1,0)</f>
        <v>0</v>
      </c>
      <c r="AC1859" s="5">
        <f t="shared" ca="1" si="448"/>
        <v>0.46980617009534531</v>
      </c>
    </row>
    <row r="1860" spans="1:29" x14ac:dyDescent="0.2">
      <c r="A1860" s="8">
        <v>44749</v>
      </c>
      <c r="B1860" s="3">
        <v>98722</v>
      </c>
      <c r="C1860" s="3">
        <v>101420</v>
      </c>
      <c r="D1860" s="3">
        <v>98722</v>
      </c>
      <c r="E1860" s="3">
        <v>100730</v>
      </c>
      <c r="F1860" s="3">
        <v>100730</v>
      </c>
      <c r="G1860" s="5">
        <f t="shared" si="457"/>
        <v>-2.4997518117740536E-2</v>
      </c>
      <c r="H1860" s="24">
        <f t="shared" si="458"/>
        <v>0</v>
      </c>
      <c r="I1860" s="3">
        <f t="shared" si="453"/>
        <v>100179.57894736843</v>
      </c>
      <c r="J1860" s="10">
        <f t="shared" ref="J1860:J1923" si="463">F1860/F1859-1</f>
        <v>2.0370951893759148E-2</v>
      </c>
      <c r="K1860" s="10">
        <f t="shared" si="450"/>
        <v>-3.5682804948971468E-3</v>
      </c>
      <c r="L1860" s="10">
        <f t="shared" si="455"/>
        <v>-1.5637412471375799E-3</v>
      </c>
      <c r="M1860" s="10">
        <f t="shared" si="454"/>
        <v>-1.1069943532706927E-3</v>
      </c>
      <c r="N1860" s="10">
        <f t="shared" si="451"/>
        <v>4.4389388484872951E-3</v>
      </c>
      <c r="O1860" s="22">
        <f t="shared" ca="1" si="452"/>
        <v>0.913330255741715</v>
      </c>
      <c r="P1860" s="22">
        <f t="shared" ca="1" si="452"/>
        <v>0.4564233308348693</v>
      </c>
      <c r="Q1860" s="22">
        <f t="shared" ca="1" si="452"/>
        <v>0.12079823770401808</v>
      </c>
      <c r="R1860" s="22">
        <f t="shared" ca="1" si="452"/>
        <v>0.1868533859264</v>
      </c>
      <c r="S1860" s="22">
        <f t="shared" ca="1" si="452"/>
        <v>0.99924982179284094</v>
      </c>
      <c r="T1860" s="22">
        <f t="shared" ca="1" si="459"/>
        <v>2.1016626257306072E-2</v>
      </c>
      <c r="U1860" s="25">
        <f t="shared" ca="1" si="460"/>
        <v>0.50525396317674431</v>
      </c>
      <c r="V1860" s="22">
        <f t="shared" ca="1" si="456"/>
        <v>-1.2864209644437234E-2</v>
      </c>
      <c r="W1860" s="22">
        <f t="shared" ca="1" si="456"/>
        <v>2.2533609914702139E-3</v>
      </c>
      <c r="X1860" s="22">
        <f t="shared" ca="1" si="456"/>
        <v>9.8749902988060165E-4</v>
      </c>
      <c r="Y1860" s="22">
        <f t="shared" ca="1" si="456"/>
        <v>6.9906440847495005E-4</v>
      </c>
      <c r="Z1860" s="22">
        <f t="shared" ca="1" si="456"/>
        <v>-2.8031797553491646E-3</v>
      </c>
      <c r="AA1860" s="10">
        <f t="shared" ca="1" si="461"/>
        <v>0</v>
      </c>
      <c r="AB1860" s="10">
        <f t="shared" ca="1" si="462"/>
        <v>0</v>
      </c>
      <c r="AC1860" s="5">
        <f t="shared" ref="AC1860:AC1923" ca="1" si="464">AA1860+AB1860+AC1859</f>
        <v>0.46980617009534531</v>
      </c>
    </row>
    <row r="1861" spans="1:29" x14ac:dyDescent="0.2">
      <c r="A1861" s="8">
        <v>44750</v>
      </c>
      <c r="B1861" s="3">
        <v>100732</v>
      </c>
      <c r="C1861" s="3">
        <v>101577</v>
      </c>
      <c r="D1861" s="3">
        <v>99958</v>
      </c>
      <c r="E1861" s="3">
        <v>100289</v>
      </c>
      <c r="F1861" s="3">
        <v>100289</v>
      </c>
      <c r="G1861" s="5">
        <f t="shared" si="457"/>
        <v>-2.0121847859685515E-2</v>
      </c>
      <c r="H1861" s="24">
        <f t="shared" si="458"/>
        <v>0</v>
      </c>
      <c r="I1861" s="3">
        <f t="shared" si="453"/>
        <v>99906.31578947368</v>
      </c>
      <c r="J1861" s="10">
        <f t="shared" si="463"/>
        <v>-4.3780403057679385E-3</v>
      </c>
      <c r="K1861" s="10">
        <f t="shared" si="450"/>
        <v>-3.1993706099936068E-3</v>
      </c>
      <c r="L1861" s="10">
        <f t="shared" si="455"/>
        <v>-1.7555554071930746E-3</v>
      </c>
      <c r="M1861" s="10">
        <f t="shared" si="454"/>
        <v>-1.1695646186242637E-3</v>
      </c>
      <c r="N1861" s="10">
        <f t="shared" si="451"/>
        <v>2.7271391127178246E-3</v>
      </c>
      <c r="O1861" s="22">
        <f t="shared" ca="1" si="452"/>
        <v>0.913330255741715</v>
      </c>
      <c r="P1861" s="22">
        <f t="shared" ca="1" si="452"/>
        <v>0.4564233308348693</v>
      </c>
      <c r="Q1861" s="22">
        <f t="shared" ca="1" si="452"/>
        <v>0.12079823770401808</v>
      </c>
      <c r="R1861" s="22">
        <f t="shared" ca="1" si="452"/>
        <v>0.1868533859264</v>
      </c>
      <c r="S1861" s="22">
        <f t="shared" ca="1" si="452"/>
        <v>0.99924982179284094</v>
      </c>
      <c r="T1861" s="22">
        <f t="shared" ca="1" si="459"/>
        <v>-3.164375898545809E-3</v>
      </c>
      <c r="U1861" s="25">
        <f t="shared" ca="1" si="460"/>
        <v>0.49920890668548301</v>
      </c>
      <c r="V1861" s="22">
        <f t="shared" ca="1" si="456"/>
        <v>2.7319390541643905E-3</v>
      </c>
      <c r="W1861" s="22">
        <f t="shared" ca="1" si="456"/>
        <v>1.9964378826462501E-3</v>
      </c>
      <c r="X1861" s="22">
        <f t="shared" ca="1" si="456"/>
        <v>1.0954833769669845E-3</v>
      </c>
      <c r="Y1861" s="22">
        <f t="shared" ca="1" si="456"/>
        <v>7.298195162294311E-4</v>
      </c>
      <c r="Z1861" s="22">
        <f t="shared" ca="1" si="456"/>
        <v>-1.7017609084953827E-3</v>
      </c>
      <c r="AA1861" s="10">
        <f t="shared" ca="1" si="461"/>
        <v>0</v>
      </c>
      <c r="AB1861" s="10">
        <f t="shared" ca="1" si="462"/>
        <v>0</v>
      </c>
      <c r="AC1861" s="5">
        <f t="shared" ca="1" si="464"/>
        <v>0.46980617009534531</v>
      </c>
    </row>
    <row r="1862" spans="1:29" x14ac:dyDescent="0.2">
      <c r="A1862" s="8">
        <v>44753</v>
      </c>
      <c r="B1862" s="3">
        <v>100282</v>
      </c>
      <c r="C1862" s="3">
        <v>100282</v>
      </c>
      <c r="D1862" s="3">
        <v>97854</v>
      </c>
      <c r="E1862" s="3">
        <v>98212</v>
      </c>
      <c r="F1862" s="3">
        <v>98212</v>
      </c>
      <c r="G1862" s="5">
        <f t="shared" si="457"/>
        <v>-3.3702602533295378E-3</v>
      </c>
      <c r="H1862" s="24">
        <f t="shared" si="458"/>
        <v>0</v>
      </c>
      <c r="I1862" s="3">
        <f t="shared" si="453"/>
        <v>99675.473684210519</v>
      </c>
      <c r="J1862" s="10">
        <f t="shared" si="463"/>
        <v>-2.0710147673224433E-2</v>
      </c>
      <c r="K1862" s="10">
        <f t="shared" si="450"/>
        <v>-3.481801257329731E-3</v>
      </c>
      <c r="L1862" s="10">
        <f t="shared" si="455"/>
        <v>-1.7980300880204392E-3</v>
      </c>
      <c r="M1862" s="10">
        <f t="shared" si="454"/>
        <v>-1.397357815146597E-3</v>
      </c>
      <c r="N1862" s="10">
        <f t="shared" si="451"/>
        <v>-7.1759672990854282E-4</v>
      </c>
      <c r="O1862" s="22">
        <f t="shared" ca="1" si="452"/>
        <v>0.913330255741715</v>
      </c>
      <c r="P1862" s="22">
        <f t="shared" ca="1" si="452"/>
        <v>0.4564233308348693</v>
      </c>
      <c r="Q1862" s="22">
        <f t="shared" ca="1" si="452"/>
        <v>0.12079823770401808</v>
      </c>
      <c r="R1862" s="22">
        <f t="shared" ca="1" si="452"/>
        <v>0.1868533859264</v>
      </c>
      <c r="S1862" s="22">
        <f t="shared" ca="1" si="452"/>
        <v>0.99924982179284094</v>
      </c>
      <c r="T1862" s="22">
        <f t="shared" ca="1" si="459"/>
        <v>-2.1699738107572992E-2</v>
      </c>
      <c r="U1862" s="25">
        <f t="shared" ca="1" si="460"/>
        <v>0.4945752783368968</v>
      </c>
      <c r="V1862" s="22">
        <f t="shared" ca="1" si="456"/>
        <v>1.2801901717719021E-2</v>
      </c>
      <c r="W1862" s="22">
        <f t="shared" ca="1" si="456"/>
        <v>2.1522626588797232E-3</v>
      </c>
      <c r="X1862" s="22">
        <f t="shared" ca="1" si="456"/>
        <v>1.1114456949092126E-3</v>
      </c>
      <c r="Y1862" s="22">
        <f t="shared" ca="1" si="456"/>
        <v>8.6377160106498375E-4</v>
      </c>
      <c r="Z1862" s="22">
        <f t="shared" ca="1" si="456"/>
        <v>4.4357978292558611E-4</v>
      </c>
      <c r="AA1862" s="10">
        <f t="shared" ca="1" si="461"/>
        <v>0</v>
      </c>
      <c r="AB1862" s="10">
        <f t="shared" ca="1" si="462"/>
        <v>0</v>
      </c>
      <c r="AC1862" s="5">
        <f t="shared" ca="1" si="464"/>
        <v>0.46980617009534531</v>
      </c>
    </row>
    <row r="1863" spans="1:29" x14ac:dyDescent="0.2">
      <c r="A1863" s="8">
        <v>44754</v>
      </c>
      <c r="B1863" s="3">
        <v>98212</v>
      </c>
      <c r="C1863" s="3">
        <v>98737</v>
      </c>
      <c r="D1863" s="3">
        <v>97253</v>
      </c>
      <c r="E1863" s="3">
        <v>98271</v>
      </c>
      <c r="F1863" s="3">
        <v>98271</v>
      </c>
      <c r="G1863" s="5">
        <f t="shared" si="457"/>
        <v>-2.1878275381343459E-2</v>
      </c>
      <c r="H1863" s="24">
        <f t="shared" si="458"/>
        <v>0</v>
      </c>
      <c r="I1863" s="3">
        <f t="shared" si="453"/>
        <v>99475.894736842107</v>
      </c>
      <c r="J1863" s="10">
        <f t="shared" si="463"/>
        <v>6.0074125361464503E-4</v>
      </c>
      <c r="K1863" s="10">
        <f t="shared" si="450"/>
        <v>-2.0851673667842629E-3</v>
      </c>
      <c r="L1863" s="10">
        <f t="shared" si="455"/>
        <v>-1.5566778755774612E-3</v>
      </c>
      <c r="M1863" s="10">
        <f t="shared" si="454"/>
        <v>-1.4663018555087792E-3</v>
      </c>
      <c r="N1863" s="10">
        <f t="shared" si="451"/>
        <v>3.9410225395108966E-5</v>
      </c>
      <c r="O1863" s="22">
        <f t="shared" ca="1" si="452"/>
        <v>0.913330255741715</v>
      </c>
      <c r="P1863" s="22">
        <f t="shared" ca="1" si="452"/>
        <v>0.4564233308348693</v>
      </c>
      <c r="Q1863" s="22">
        <f t="shared" ca="1" si="452"/>
        <v>0.12079823770401808</v>
      </c>
      <c r="R1863" s="22">
        <f t="shared" ca="1" si="452"/>
        <v>0.1868533859264</v>
      </c>
      <c r="S1863" s="22">
        <f t="shared" ca="1" si="452"/>
        <v>0.99924982179284094</v>
      </c>
      <c r="T1863" s="22">
        <f t="shared" ca="1" si="459"/>
        <v>-8.2569062192907683E-4</v>
      </c>
      <c r="U1863" s="25">
        <f t="shared" ca="1" si="460"/>
        <v>0.49979357735624541</v>
      </c>
      <c r="V1863" s="22">
        <f t="shared" ca="1" si="456"/>
        <v>-3.7530821129391908E-4</v>
      </c>
      <c r="W1863" s="22">
        <f t="shared" ca="1" si="456"/>
        <v>1.3026913500071558E-3</v>
      </c>
      <c r="X1863" s="22">
        <f t="shared" ca="1" si="456"/>
        <v>9.7252183952487633E-4</v>
      </c>
      <c r="Y1863" s="22">
        <f t="shared" ca="1" si="456"/>
        <v>9.160601561765938E-4</v>
      </c>
      <c r="Z1863" s="22">
        <f t="shared" ca="1" si="456"/>
        <v>-2.4621217721825446E-5</v>
      </c>
      <c r="AA1863" s="10">
        <f t="shared" ca="1" si="461"/>
        <v>0</v>
      </c>
      <c r="AB1863" s="10">
        <f t="shared" ca="1" si="462"/>
        <v>0</v>
      </c>
      <c r="AC1863" s="5">
        <f t="shared" ca="1" si="464"/>
        <v>0.46980617009534531</v>
      </c>
    </row>
    <row r="1864" spans="1:29" x14ac:dyDescent="0.2">
      <c r="A1864" s="8">
        <v>44755</v>
      </c>
      <c r="B1864" s="3">
        <v>98258</v>
      </c>
      <c r="C1864" s="3">
        <v>98928</v>
      </c>
      <c r="D1864" s="3">
        <v>97403</v>
      </c>
      <c r="E1864" s="3">
        <v>97881</v>
      </c>
      <c r="F1864" s="3">
        <v>97881</v>
      </c>
      <c r="G1864" s="5">
        <f t="shared" si="457"/>
        <v>-1.3587928198526833E-2</v>
      </c>
      <c r="H1864" s="24">
        <f t="shared" si="458"/>
        <v>0</v>
      </c>
      <c r="I1864" s="3">
        <f t="shared" si="453"/>
        <v>99216.631578947374</v>
      </c>
      <c r="J1864" s="10">
        <f t="shared" si="463"/>
        <v>-3.9686173947552916E-3</v>
      </c>
      <c r="K1864" s="10">
        <f t="shared" si="450"/>
        <v>-2.0228719065740752E-3</v>
      </c>
      <c r="L1864" s="10">
        <f t="shared" si="455"/>
        <v>-1.6152323238298471E-3</v>
      </c>
      <c r="M1864" s="10">
        <f t="shared" si="454"/>
        <v>-1.5514267177521635E-3</v>
      </c>
      <c r="N1864" s="10">
        <f t="shared" si="451"/>
        <v>-1.6170224452747739E-3</v>
      </c>
      <c r="O1864" s="22">
        <f t="shared" ca="1" si="452"/>
        <v>0.913330255741715</v>
      </c>
      <c r="P1864" s="22">
        <f t="shared" ca="1" si="452"/>
        <v>0.4564233308348693</v>
      </c>
      <c r="Q1864" s="22">
        <f t="shared" ca="1" si="452"/>
        <v>0.12079823770401808</v>
      </c>
      <c r="R1864" s="22">
        <f t="shared" ca="1" si="452"/>
        <v>0.1868533859264</v>
      </c>
      <c r="S1864" s="22">
        <f t="shared" ca="1" si="452"/>
        <v>0.99924982179284094</v>
      </c>
      <c r="T1864" s="22">
        <f t="shared" ca="1" si="459"/>
        <v>-6.6487602172494165E-3</v>
      </c>
      <c r="U1864" s="25">
        <f t="shared" ca="1" si="460"/>
        <v>0.49833781606889344</v>
      </c>
      <c r="V1864" s="22">
        <f t="shared" ca="1" si="456"/>
        <v>2.4721128359808859E-3</v>
      </c>
      <c r="W1864" s="22">
        <f t="shared" ca="1" si="456"/>
        <v>1.2600780343289427E-3</v>
      </c>
      <c r="X1864" s="22">
        <f t="shared" ca="1" si="456"/>
        <v>1.0061530663318615E-3</v>
      </c>
      <c r="Y1864" s="22">
        <f t="shared" ca="1" si="456"/>
        <v>9.6640757259879582E-4</v>
      </c>
      <c r="Z1864" s="22">
        <f t="shared" ca="1" si="456"/>
        <v>1.0072681605225527E-3</v>
      </c>
      <c r="AA1864" s="10">
        <f t="shared" ca="1" si="461"/>
        <v>0</v>
      </c>
      <c r="AB1864" s="10">
        <f t="shared" ca="1" si="462"/>
        <v>0</v>
      </c>
      <c r="AC1864" s="5">
        <f t="shared" ca="1" si="464"/>
        <v>0.46980617009534531</v>
      </c>
    </row>
    <row r="1865" spans="1:29" x14ac:dyDescent="0.2">
      <c r="A1865" s="8">
        <v>44756</v>
      </c>
      <c r="B1865" s="3">
        <v>97879</v>
      </c>
      <c r="C1865" s="3">
        <v>97879</v>
      </c>
      <c r="D1865" s="3">
        <v>95431</v>
      </c>
      <c r="E1865" s="3">
        <v>96121</v>
      </c>
      <c r="F1865" s="3">
        <v>96121</v>
      </c>
      <c r="G1865" s="5">
        <f t="shared" si="457"/>
        <v>8.2708253139271992E-3</v>
      </c>
      <c r="H1865" s="24">
        <f t="shared" si="458"/>
        <v>1</v>
      </c>
      <c r="I1865" s="3">
        <f t="shared" si="453"/>
        <v>99021.68421052632</v>
      </c>
      <c r="J1865" s="10">
        <f t="shared" si="463"/>
        <v>-1.7981017766471541E-2</v>
      </c>
      <c r="K1865" s="10">
        <f t="shared" si="450"/>
        <v>-3.2864035567800208E-3</v>
      </c>
      <c r="L1865" s="10">
        <f t="shared" si="455"/>
        <v>-2.3157959053533282E-3</v>
      </c>
      <c r="M1865" s="10">
        <f t="shared" si="454"/>
        <v>-1.5877236423629893E-3</v>
      </c>
      <c r="N1865" s="10">
        <f t="shared" si="451"/>
        <v>-9.2874163773209121E-3</v>
      </c>
      <c r="O1865" s="22">
        <f t="shared" ca="1" si="452"/>
        <v>0.913330255741715</v>
      </c>
      <c r="P1865" s="22">
        <f t="shared" ca="1" si="452"/>
        <v>0.4564233308348693</v>
      </c>
      <c r="Q1865" s="22">
        <f t="shared" ca="1" si="452"/>
        <v>0.12079823770401808</v>
      </c>
      <c r="R1865" s="22">
        <f t="shared" ca="1" si="452"/>
        <v>0.1868533859264</v>
      </c>
      <c r="S1865" s="22">
        <f t="shared" ca="1" si="452"/>
        <v>0.99924982179284094</v>
      </c>
      <c r="T1865" s="22">
        <f t="shared" ca="1" si="459"/>
        <v>-2.7779463575694489E-2</v>
      </c>
      <c r="U1865" s="25">
        <f t="shared" ca="1" si="460"/>
        <v>0.49305558068355276</v>
      </c>
      <c r="V1865" s="22">
        <f t="shared" ca="1" si="456"/>
        <v>-1.1392022819582487E-2</v>
      </c>
      <c r="W1865" s="22">
        <f t="shared" ca="1" si="456"/>
        <v>-2.082128208727183E-3</v>
      </c>
      <c r="X1865" s="22">
        <f t="shared" ca="1" si="456"/>
        <v>-1.4671916874735244E-3</v>
      </c>
      <c r="Y1865" s="22">
        <f t="shared" ca="1" si="456"/>
        <v>-1.0059154715211167E-3</v>
      </c>
      <c r="Z1865" s="22">
        <f t="shared" ca="1" si="456"/>
        <v>-5.8841196132228624E-3</v>
      </c>
      <c r="AA1865" s="10">
        <f t="shared" ca="1" si="461"/>
        <v>0</v>
      </c>
      <c r="AB1865" s="10">
        <f t="shared" ca="1" si="462"/>
        <v>0</v>
      </c>
      <c r="AC1865" s="5">
        <f t="shared" ca="1" si="464"/>
        <v>0.46980617009534531</v>
      </c>
    </row>
    <row r="1866" spans="1:29" x14ac:dyDescent="0.2">
      <c r="A1866" s="8">
        <v>44757</v>
      </c>
      <c r="B1866" s="3">
        <v>96119</v>
      </c>
      <c r="C1866" s="3">
        <v>96971</v>
      </c>
      <c r="D1866" s="3">
        <v>95267</v>
      </c>
      <c r="E1866" s="3">
        <v>96551</v>
      </c>
      <c r="F1866" s="3">
        <v>96551</v>
      </c>
      <c r="G1866" s="5">
        <f t="shared" si="457"/>
        <v>1.7545131588486917E-2</v>
      </c>
      <c r="H1866" s="24">
        <f t="shared" si="458"/>
        <v>1</v>
      </c>
      <c r="I1866" s="3">
        <f t="shared" si="453"/>
        <v>98847.894736842107</v>
      </c>
      <c r="J1866" s="10">
        <f t="shared" si="463"/>
        <v>4.4735281572185759E-3</v>
      </c>
      <c r="K1866" s="10">
        <f t="shared" si="450"/>
        <v>-1.6124367990401956E-3</v>
      </c>
      <c r="L1866" s="10">
        <f t="shared" si="455"/>
        <v>-1.6651498271827436E-3</v>
      </c>
      <c r="M1866" s="10">
        <f t="shared" si="454"/>
        <v>-1.4760445231472264E-3</v>
      </c>
      <c r="N1866" s="10">
        <f t="shared" si="451"/>
        <v>-7.5171026847236089E-3</v>
      </c>
      <c r="O1866" s="22">
        <f t="shared" ca="1" si="452"/>
        <v>0.913330255741715</v>
      </c>
      <c r="P1866" s="22">
        <f t="shared" ca="1" si="452"/>
        <v>0.4564233308348693</v>
      </c>
      <c r="Q1866" s="22">
        <f t="shared" ca="1" si="452"/>
        <v>0.12079823770401808</v>
      </c>
      <c r="R1866" s="22">
        <f t="shared" ca="1" si="452"/>
        <v>0.1868533859264</v>
      </c>
      <c r="S1866" s="22">
        <f t="shared" ca="1" si="452"/>
        <v>0.99924982179284094</v>
      </c>
      <c r="T1866" s="22">
        <f t="shared" ca="1" si="459"/>
        <v>-4.638559758351991E-3</v>
      </c>
      <c r="U1866" s="25">
        <f t="shared" ca="1" si="460"/>
        <v>0.49884036213966482</v>
      </c>
      <c r="V1866" s="22">
        <f t="shared" ca="1" si="456"/>
        <v>2.8024246146022757E-3</v>
      </c>
      <c r="W1866" s="22">
        <f t="shared" ca="1" si="456"/>
        <v>-1.0101048694259873E-3</v>
      </c>
      <c r="X1866" s="22">
        <f t="shared" ca="1" si="456"/>
        <v>-1.043126744417101E-3</v>
      </c>
      <c r="Y1866" s="22">
        <f t="shared" ca="1" si="456"/>
        <v>-9.2466244953480828E-4</v>
      </c>
      <c r="Z1866" s="22">
        <f t="shared" ca="1" si="456"/>
        <v>-4.7090602436847488E-3</v>
      </c>
      <c r="AA1866" s="10">
        <f t="shared" ca="1" si="461"/>
        <v>0</v>
      </c>
      <c r="AB1866" s="10">
        <f t="shared" ca="1" si="462"/>
        <v>0</v>
      </c>
      <c r="AC1866" s="5">
        <f t="shared" ca="1" si="464"/>
        <v>0.46980617009534531</v>
      </c>
    </row>
    <row r="1867" spans="1:29" x14ac:dyDescent="0.2">
      <c r="A1867" s="8">
        <v>44760</v>
      </c>
      <c r="B1867" s="3">
        <v>96553</v>
      </c>
      <c r="C1867" s="3">
        <v>98291</v>
      </c>
      <c r="D1867" s="3">
        <v>96553</v>
      </c>
      <c r="E1867" s="3">
        <v>96916</v>
      </c>
      <c r="F1867" s="3">
        <v>96916</v>
      </c>
      <c r="G1867" s="5">
        <f t="shared" si="457"/>
        <v>1.4146270997564825E-2</v>
      </c>
      <c r="H1867" s="24">
        <f t="shared" si="458"/>
        <v>1</v>
      </c>
      <c r="I1867" s="3">
        <f t="shared" si="453"/>
        <v>98702.15789473684</v>
      </c>
      <c r="J1867" s="10">
        <f t="shared" si="463"/>
        <v>3.7803854957483285E-3</v>
      </c>
      <c r="K1867" s="10">
        <f t="shared" si="450"/>
        <v>-1.437442067202943E-3</v>
      </c>
      <c r="L1867" s="10">
        <f t="shared" si="455"/>
        <v>-1.5574445711156848E-3</v>
      </c>
      <c r="M1867" s="10">
        <f t="shared" si="454"/>
        <v>-1.3457498906642041E-3</v>
      </c>
      <c r="N1867" s="10">
        <f t="shared" si="451"/>
        <v>-2.6189960509290567E-3</v>
      </c>
      <c r="O1867" s="22">
        <f t="shared" ca="1" si="452"/>
        <v>0.913330255741715</v>
      </c>
      <c r="P1867" s="22">
        <f t="shared" ca="1" si="452"/>
        <v>0.4564233308348693</v>
      </c>
      <c r="Q1867" s="22">
        <f t="shared" ca="1" si="452"/>
        <v>0.12079823770401808</v>
      </c>
      <c r="R1867" s="22">
        <f t="shared" ca="1" si="452"/>
        <v>0.1868533859264</v>
      </c>
      <c r="S1867" s="22">
        <f t="shared" ca="1" si="452"/>
        <v>0.99924982179284094</v>
      </c>
      <c r="T1867" s="22">
        <f t="shared" ca="1" si="459"/>
        <v>-2.5996746492100474E-4</v>
      </c>
      <c r="U1867" s="25">
        <f t="shared" ca="1" si="460"/>
        <v>0.49993500813413583</v>
      </c>
      <c r="V1867" s="22">
        <f t="shared" ca="1" si="456"/>
        <v>2.3630480128010059E-3</v>
      </c>
      <c r="W1867" s="22">
        <f t="shared" ca="1" si="456"/>
        <v>-8.9851805437320836E-4</v>
      </c>
      <c r="X1867" s="22">
        <f t="shared" ca="1" si="456"/>
        <v>-9.735293670345951E-4</v>
      </c>
      <c r="Y1867" s="22">
        <f t="shared" ca="1" si="456"/>
        <v>-8.412029959478306E-4</v>
      </c>
      <c r="Z1867" s="22">
        <f t="shared" ca="1" si="456"/>
        <v>-1.6370852709708937E-3</v>
      </c>
      <c r="AA1867" s="10">
        <f t="shared" ca="1" si="461"/>
        <v>0</v>
      </c>
      <c r="AB1867" s="10">
        <f t="shared" ca="1" si="462"/>
        <v>0</v>
      </c>
      <c r="AC1867" s="5">
        <f t="shared" ca="1" si="464"/>
        <v>0.46980617009534531</v>
      </c>
    </row>
    <row r="1868" spans="1:29" x14ac:dyDescent="0.2">
      <c r="A1868" s="8">
        <v>44761</v>
      </c>
      <c r="B1868" s="3">
        <v>96920</v>
      </c>
      <c r="C1868" s="3">
        <v>98346</v>
      </c>
      <c r="D1868" s="3">
        <v>96917</v>
      </c>
      <c r="E1868" s="3">
        <v>98245</v>
      </c>
      <c r="F1868" s="3">
        <v>98245</v>
      </c>
      <c r="G1868" s="5">
        <f t="shared" si="457"/>
        <v>8.0207644154919322E-3</v>
      </c>
      <c r="H1868" s="24">
        <f t="shared" si="458"/>
        <v>1</v>
      </c>
      <c r="I1868" s="3">
        <f t="shared" si="453"/>
        <v>98634.947368421053</v>
      </c>
      <c r="J1868" s="10">
        <f t="shared" si="463"/>
        <v>1.3712906021709603E-2</v>
      </c>
      <c r="K1868" s="10">
        <f t="shared" si="450"/>
        <v>-6.6767310433464284E-4</v>
      </c>
      <c r="L1868" s="10">
        <f t="shared" si="455"/>
        <v>-9.2459987152136551E-4</v>
      </c>
      <c r="M1868" s="10">
        <f t="shared" si="454"/>
        <v>-1.3130737281870941E-3</v>
      </c>
      <c r="N1868" s="10">
        <f t="shared" si="451"/>
        <v>3.4369026899350176E-6</v>
      </c>
      <c r="O1868" s="22">
        <f t="shared" ca="1" si="452"/>
        <v>0.913330255741715</v>
      </c>
      <c r="P1868" s="22">
        <f t="shared" ca="1" si="452"/>
        <v>0.4564233308348693</v>
      </c>
      <c r="Q1868" s="22">
        <f t="shared" ca="1" si="452"/>
        <v>0.12079823770401808</v>
      </c>
      <c r="R1868" s="22">
        <f t="shared" ca="1" si="452"/>
        <v>0.1868533859264</v>
      </c>
      <c r="S1868" s="22">
        <f t="shared" ca="1" si="452"/>
        <v>0.99924982179284094</v>
      </c>
      <c r="T1868" s="22">
        <f t="shared" ca="1" si="459"/>
        <v>1.1866062398837396E-2</v>
      </c>
      <c r="U1868" s="25">
        <f t="shared" ca="1" si="460"/>
        <v>0.50296648079223349</v>
      </c>
      <c r="V1868" s="22">
        <f t="shared" ca="1" si="456"/>
        <v>8.5194175288337871E-3</v>
      </c>
      <c r="W1868" s="22">
        <f t="shared" ca="1" si="456"/>
        <v>-4.1480528923586066E-4</v>
      </c>
      <c r="X1868" s="22">
        <f t="shared" ca="1" si="456"/>
        <v>-5.7442618946895903E-4</v>
      </c>
      <c r="Y1868" s="22">
        <f t="shared" ca="1" si="456"/>
        <v>-8.1577335386519431E-4</v>
      </c>
      <c r="Z1868" s="22">
        <f t="shared" ca="1" si="456"/>
        <v>2.1352446356135654E-6</v>
      </c>
      <c r="AA1868" s="10">
        <f t="shared" ca="1" si="461"/>
        <v>7.0207644154919322E-3</v>
      </c>
      <c r="AB1868" s="10">
        <f t="shared" ca="1" si="462"/>
        <v>0</v>
      </c>
      <c r="AC1868" s="5">
        <f t="shared" ca="1" si="464"/>
        <v>0.47682693451083724</v>
      </c>
    </row>
    <row r="1869" spans="1:29" x14ac:dyDescent="0.2">
      <c r="A1869" s="8">
        <v>44762</v>
      </c>
      <c r="B1869" s="3">
        <v>98244</v>
      </c>
      <c r="C1869" s="3">
        <v>98366</v>
      </c>
      <c r="D1869" s="3">
        <v>97277</v>
      </c>
      <c r="E1869" s="3">
        <v>98287</v>
      </c>
      <c r="F1869" s="3">
        <v>98287</v>
      </c>
      <c r="G1869" s="5">
        <f t="shared" si="457"/>
        <v>6.4911941558905006E-3</v>
      </c>
      <c r="H1869" s="24">
        <f t="shared" si="458"/>
        <v>1</v>
      </c>
      <c r="I1869" s="3">
        <f t="shared" si="453"/>
        <v>98645.84210526316</v>
      </c>
      <c r="J1869" s="10">
        <f t="shared" si="463"/>
        <v>4.2750267189162194E-4</v>
      </c>
      <c r="K1869" s="10">
        <f t="shared" si="450"/>
        <v>-5.6454043450090974E-4</v>
      </c>
      <c r="L1869" s="10">
        <f t="shared" si="455"/>
        <v>-8.8893117401573686E-4</v>
      </c>
      <c r="M1869" s="10">
        <f t="shared" si="454"/>
        <v>-1.2304937728638476E-3</v>
      </c>
      <c r="N1869" s="10">
        <f t="shared" si="451"/>
        <v>8.8266091601931775E-4</v>
      </c>
      <c r="O1869" s="22">
        <f t="shared" ref="O1869:S1932" ca="1" si="465">O1868</f>
        <v>0.913330255741715</v>
      </c>
      <c r="P1869" s="22">
        <f t="shared" ca="1" si="465"/>
        <v>0.4564233308348693</v>
      </c>
      <c r="Q1869" s="22">
        <f t="shared" ca="1" si="465"/>
        <v>0.12079823770401808</v>
      </c>
      <c r="R1869" s="22">
        <f t="shared" ca="1" si="465"/>
        <v>0.1868533859264</v>
      </c>
      <c r="S1869" s="22">
        <f t="shared" ca="1" si="465"/>
        <v>0.99924982179284094</v>
      </c>
      <c r="T1869" s="22">
        <f t="shared" ca="1" si="459"/>
        <v>6.7747721509675563E-4</v>
      </c>
      <c r="U1869" s="25">
        <f t="shared" ca="1" si="460"/>
        <v>0.50016936929729616</v>
      </c>
      <c r="V1869" s="22">
        <f t="shared" ca="1" si="456"/>
        <v>2.6709863200042558E-4</v>
      </c>
      <c r="W1869" s="22">
        <f t="shared" ca="1" si="456"/>
        <v>-3.5271821131996518E-4</v>
      </c>
      <c r="X1869" s="22">
        <f t="shared" ca="1" si="456"/>
        <v>-5.5539372297146259E-4</v>
      </c>
      <c r="Y1869" s="22">
        <f t="shared" ca="1" si="456"/>
        <v>-7.6879800999301575E-4</v>
      </c>
      <c r="Z1869" s="22">
        <f t="shared" ca="1" si="456"/>
        <v>5.5147613965970781E-4</v>
      </c>
      <c r="AA1869" s="10">
        <f t="shared" ca="1" si="461"/>
        <v>0</v>
      </c>
      <c r="AB1869" s="10">
        <f t="shared" ca="1" si="462"/>
        <v>0</v>
      </c>
      <c r="AC1869" s="5">
        <f t="shared" ca="1" si="464"/>
        <v>0.47682693451083724</v>
      </c>
    </row>
    <row r="1870" spans="1:29" x14ac:dyDescent="0.2">
      <c r="A1870" s="8">
        <v>44763</v>
      </c>
      <c r="B1870" s="3">
        <v>98286</v>
      </c>
      <c r="C1870" s="3">
        <v>99057</v>
      </c>
      <c r="D1870" s="3">
        <v>97088</v>
      </c>
      <c r="E1870" s="3">
        <v>99033</v>
      </c>
      <c r="F1870" s="3">
        <v>99033</v>
      </c>
      <c r="G1870" s="5">
        <f t="shared" si="457"/>
        <v>1.2490785899649692E-2</v>
      </c>
      <c r="H1870" s="24">
        <f t="shared" si="458"/>
        <v>1</v>
      </c>
      <c r="I1870" s="3">
        <f t="shared" si="453"/>
        <v>98664.84210526316</v>
      </c>
      <c r="J1870" s="10">
        <f t="shared" si="463"/>
        <v>7.5900169910567694E-3</v>
      </c>
      <c r="K1870" s="10">
        <f t="shared" si="450"/>
        <v>5.3942334787080435E-4</v>
      </c>
      <c r="L1870" s="10">
        <f t="shared" si="455"/>
        <v>-9.8676714493070908E-4</v>
      </c>
      <c r="M1870" s="10">
        <f t="shared" si="454"/>
        <v>-1.1174533986821568E-3</v>
      </c>
      <c r="N1870" s="10">
        <f t="shared" si="451"/>
        <v>5.9968678675249801E-3</v>
      </c>
      <c r="O1870" s="22">
        <f t="shared" ca="1" si="465"/>
        <v>0.913330255741715</v>
      </c>
      <c r="P1870" s="22">
        <f t="shared" ca="1" si="465"/>
        <v>0.4564233308348693</v>
      </c>
      <c r="Q1870" s="22">
        <f t="shared" ca="1" si="465"/>
        <v>0.12079823770401808</v>
      </c>
      <c r="R1870" s="22">
        <f t="shared" ca="1" si="465"/>
        <v>0.1868533859264</v>
      </c>
      <c r="S1870" s="22">
        <f t="shared" ca="1" si="465"/>
        <v>0.99924982179284094</v>
      </c>
      <c r="T1870" s="22">
        <f t="shared" ca="1" si="459"/>
        <v>1.2842767025340101E-2</v>
      </c>
      <c r="U1870" s="25">
        <f t="shared" ca="1" si="460"/>
        <v>0.50321064762699708</v>
      </c>
      <c r="V1870" s="22">
        <f t="shared" ca="1" si="456"/>
        <v>4.7131051882250705E-3</v>
      </c>
      <c r="W1870" s="22">
        <f t="shared" ca="1" si="456"/>
        <v>3.3496090753093937E-4</v>
      </c>
      <c r="X1870" s="22">
        <f t="shared" ca="1" si="456"/>
        <v>-6.1274399725624808E-4</v>
      </c>
      <c r="Y1870" s="22">
        <f t="shared" ca="1" si="456"/>
        <v>-6.9389507521976242E-4</v>
      </c>
      <c r="Z1870" s="22">
        <f t="shared" ca="1" si="456"/>
        <v>3.723821579429294E-3</v>
      </c>
      <c r="AA1870" s="10">
        <f t="shared" ca="1" si="461"/>
        <v>0</v>
      </c>
      <c r="AB1870" s="10">
        <f t="shared" ca="1" si="462"/>
        <v>0</v>
      </c>
      <c r="AC1870" s="5">
        <f t="shared" ca="1" si="464"/>
        <v>0.47682693451083724</v>
      </c>
    </row>
    <row r="1871" spans="1:29" x14ac:dyDescent="0.2">
      <c r="A1871" s="8">
        <v>44764</v>
      </c>
      <c r="B1871" s="3">
        <v>99034</v>
      </c>
      <c r="C1871" s="3">
        <v>99724</v>
      </c>
      <c r="D1871" s="3">
        <v>98321</v>
      </c>
      <c r="E1871" s="3">
        <v>98925</v>
      </c>
      <c r="F1871" s="3">
        <v>98925</v>
      </c>
      <c r="G1871" s="5">
        <f t="shared" si="457"/>
        <v>8.5620419509728762E-3</v>
      </c>
      <c r="H1871" s="24">
        <f t="shared" si="458"/>
        <v>1</v>
      </c>
      <c r="I1871" s="3">
        <f t="shared" si="453"/>
        <v>98568.052631578947</v>
      </c>
      <c r="J1871" s="10">
        <f t="shared" si="463"/>
        <v>-1.0905455757171945E-3</v>
      </c>
      <c r="K1871" s="10">
        <f t="shared" si="450"/>
        <v>1.8310161557760218E-4</v>
      </c>
      <c r="L1871" s="10">
        <f t="shared" si="455"/>
        <v>-1.2559031711514158E-3</v>
      </c>
      <c r="M1871" s="10">
        <f t="shared" si="454"/>
        <v>-1.2672577002347252E-3</v>
      </c>
      <c r="N1871" s="10">
        <f t="shared" si="451"/>
        <v>4.8840531209378259E-3</v>
      </c>
      <c r="O1871" s="22">
        <f t="shared" ca="1" si="465"/>
        <v>0.913330255741715</v>
      </c>
      <c r="P1871" s="22">
        <f t="shared" ca="1" si="465"/>
        <v>0.4564233308348693</v>
      </c>
      <c r="Q1871" s="22">
        <f t="shared" ca="1" si="465"/>
        <v>0.12079823770401808</v>
      </c>
      <c r="R1871" s="22">
        <f t="shared" ca="1" si="465"/>
        <v>0.1868533859264</v>
      </c>
      <c r="S1871" s="22">
        <f t="shared" ca="1" si="465"/>
        <v>0.99924982179284094</v>
      </c>
      <c r="T1871" s="22">
        <f t="shared" ca="1" si="459"/>
        <v>3.5794305084871449E-3</v>
      </c>
      <c r="U1871" s="25">
        <f t="shared" ca="1" si="460"/>
        <v>0.50089485667168931</v>
      </c>
      <c r="V1871" s="22">
        <f t="shared" ca="1" si="456"/>
        <v>-6.8036895306399859E-4</v>
      </c>
      <c r="W1871" s="22">
        <f t="shared" ca="1" si="456"/>
        <v>1.142333317091607E-4</v>
      </c>
      <c r="X1871" s="22">
        <f t="shared" ca="1" si="456"/>
        <v>-7.83532155585611E-4</v>
      </c>
      <c r="Y1871" s="22">
        <f t="shared" ca="1" si="456"/>
        <v>-7.9061601272735894E-4</v>
      </c>
      <c r="Z1871" s="22">
        <f t="shared" ca="1" si="456"/>
        <v>3.0470602811955732E-3</v>
      </c>
      <c r="AA1871" s="10">
        <f t="shared" ca="1" si="461"/>
        <v>0</v>
      </c>
      <c r="AB1871" s="10">
        <f t="shared" ca="1" si="462"/>
        <v>0</v>
      </c>
      <c r="AC1871" s="5">
        <f t="shared" ca="1" si="464"/>
        <v>0.47682693451083724</v>
      </c>
    </row>
    <row r="1872" spans="1:29" x14ac:dyDescent="0.2">
      <c r="A1872" s="8">
        <v>44767</v>
      </c>
      <c r="B1872" s="3">
        <v>98926</v>
      </c>
      <c r="C1872" s="3">
        <v>100508</v>
      </c>
      <c r="D1872" s="3">
        <v>98925</v>
      </c>
      <c r="E1872" s="3">
        <v>100270</v>
      </c>
      <c r="F1872" s="3">
        <v>100270</v>
      </c>
      <c r="G1872" s="5">
        <f t="shared" si="457"/>
        <v>1.1648548917921664E-2</v>
      </c>
      <c r="H1872" s="24">
        <f t="shared" si="458"/>
        <v>1</v>
      </c>
      <c r="I1872" s="3">
        <f t="shared" si="453"/>
        <v>98551.15789473684</v>
      </c>
      <c r="J1872" s="10">
        <f t="shared" si="463"/>
        <v>1.3596158706090433E-2</v>
      </c>
      <c r="K1872" s="10">
        <f t="shared" si="450"/>
        <v>-1.9716828274848885E-4</v>
      </c>
      <c r="L1872" s="10">
        <f t="shared" si="455"/>
        <v>-1.2178759927907157E-3</v>
      </c>
      <c r="M1872" s="10">
        <f t="shared" si="454"/>
        <v>-1.3108934333555401E-3</v>
      </c>
      <c r="N1872" s="10">
        <f t="shared" si="451"/>
        <v>6.8472077630062468E-3</v>
      </c>
      <c r="O1872" s="22">
        <f t="shared" ca="1" si="465"/>
        <v>0.913330255741715</v>
      </c>
      <c r="P1872" s="22">
        <f t="shared" ca="1" si="465"/>
        <v>0.4564233308348693</v>
      </c>
      <c r="Q1872" s="22">
        <f t="shared" ca="1" si="465"/>
        <v>0.12079823770401808</v>
      </c>
      <c r="R1872" s="22">
        <f t="shared" ca="1" si="465"/>
        <v>0.1868533859264</v>
      </c>
      <c r="S1872" s="22">
        <f t="shared" ca="1" si="465"/>
        <v>0.99924982179284094</v>
      </c>
      <c r="T1872" s="22">
        <f t="shared" ca="1" si="459"/>
        <v>1.8777799890471694E-2</v>
      </c>
      <c r="U1872" s="25">
        <f t="shared" ca="1" si="460"/>
        <v>0.50469431203663651</v>
      </c>
      <c r="V1872" s="22">
        <f t="shared" ca="1" si="456"/>
        <v>8.4170764277455533E-3</v>
      </c>
      <c r="W1872" s="22">
        <f t="shared" ca="1" si="456"/>
        <v>-1.2206245461653536E-4</v>
      </c>
      <c r="X1872" s="22">
        <f t="shared" ca="1" si="456"/>
        <v>-7.5395966849401428E-4</v>
      </c>
      <c r="Y1872" s="22">
        <f t="shared" ca="1" si="456"/>
        <v>-8.1154467638280034E-4</v>
      </c>
      <c r="Z1872" s="22">
        <f t="shared" ca="1" si="456"/>
        <v>4.2389525088478985E-3</v>
      </c>
      <c r="AA1872" s="10">
        <f t="shared" ca="1" si="461"/>
        <v>0</v>
      </c>
      <c r="AB1872" s="10">
        <f t="shared" ca="1" si="462"/>
        <v>0</v>
      </c>
      <c r="AC1872" s="5">
        <f t="shared" ca="1" si="464"/>
        <v>0.47682693451083724</v>
      </c>
    </row>
    <row r="1873" spans="1:29" x14ac:dyDescent="0.2">
      <c r="A1873" s="8">
        <v>44768</v>
      </c>
      <c r="B1873" s="3">
        <v>100270</v>
      </c>
      <c r="C1873" s="3">
        <v>100753</v>
      </c>
      <c r="D1873" s="3">
        <v>99365</v>
      </c>
      <c r="E1873" s="3">
        <v>99772</v>
      </c>
      <c r="F1873" s="3">
        <v>99772</v>
      </c>
      <c r="G1873" s="5">
        <f t="shared" si="457"/>
        <v>2.8314557190393996E-2</v>
      </c>
      <c r="H1873" s="24">
        <f t="shared" si="458"/>
        <v>1</v>
      </c>
      <c r="I1873" s="3">
        <f t="shared" si="453"/>
        <v>98559.052631578947</v>
      </c>
      <c r="J1873" s="10">
        <f t="shared" si="463"/>
        <v>-4.9665902064426337E-3</v>
      </c>
      <c r="K1873" s="10">
        <f t="shared" si="450"/>
        <v>-3.5965364238188524E-4</v>
      </c>
      <c r="L1873" s="10">
        <f t="shared" si="455"/>
        <v>-1.5620546039974937E-3</v>
      </c>
      <c r="M1873" s="10">
        <f t="shared" si="454"/>
        <v>-1.3598647342078873E-3</v>
      </c>
      <c r="N1873" s="10">
        <f t="shared" si="451"/>
        <v>3.1113085173757994E-3</v>
      </c>
      <c r="O1873" s="22">
        <f t="shared" ca="1" si="465"/>
        <v>0.913330255741715</v>
      </c>
      <c r="P1873" s="22">
        <f t="shared" ca="1" si="465"/>
        <v>0.4564233308348693</v>
      </c>
      <c r="Q1873" s="22">
        <f t="shared" ca="1" si="465"/>
        <v>0.12079823770401808</v>
      </c>
      <c r="R1873" s="22">
        <f t="shared" ca="1" si="465"/>
        <v>0.1868533859264</v>
      </c>
      <c r="S1873" s="22">
        <f t="shared" ca="1" si="465"/>
        <v>0.99924982179284094</v>
      </c>
      <c r="T1873" s="22">
        <f t="shared" ca="1" si="459"/>
        <v>-2.0341057086360578E-3</v>
      </c>
      <c r="U1873" s="25">
        <f t="shared" ca="1" si="460"/>
        <v>0.49949147374818026</v>
      </c>
      <c r="V1873" s="22">
        <f t="shared" ca="1" si="456"/>
        <v>-3.1072727167509974E-3</v>
      </c>
      <c r="W1873" s="22">
        <f t="shared" ca="1" si="456"/>
        <v>-2.2501191038545577E-4</v>
      </c>
      <c r="X1873" s="22">
        <f t="shared" ca="1" si="456"/>
        <v>-9.7727604882328809E-4</v>
      </c>
      <c r="Y1873" s="22">
        <f t="shared" ca="1" si="456"/>
        <v>-8.5077898748214765E-4</v>
      </c>
      <c r="Z1873" s="22">
        <f t="shared" ca="1" si="456"/>
        <v>1.9465435374345866E-3</v>
      </c>
      <c r="AA1873" s="10">
        <f t="shared" ca="1" si="461"/>
        <v>0</v>
      </c>
      <c r="AB1873" s="10">
        <f t="shared" ca="1" si="462"/>
        <v>0</v>
      </c>
      <c r="AC1873" s="5">
        <f t="shared" ca="1" si="464"/>
        <v>0.47682693451083724</v>
      </c>
    </row>
    <row r="1874" spans="1:29" x14ac:dyDescent="0.2">
      <c r="A1874" s="8">
        <v>44769</v>
      </c>
      <c r="B1874" s="3">
        <v>99773</v>
      </c>
      <c r="C1874" s="3">
        <v>101471</v>
      </c>
      <c r="D1874" s="3">
        <v>99772</v>
      </c>
      <c r="E1874" s="3">
        <v>101438</v>
      </c>
      <c r="F1874" s="3">
        <v>101438</v>
      </c>
      <c r="G1874" s="5">
        <f t="shared" si="457"/>
        <v>1.7025177941205394E-2</v>
      </c>
      <c r="H1874" s="24">
        <f t="shared" si="458"/>
        <v>1</v>
      </c>
      <c r="I1874" s="3">
        <f t="shared" si="453"/>
        <v>98711.473684210519</v>
      </c>
      <c r="J1874" s="10">
        <f t="shared" si="463"/>
        <v>1.6698071603255427E-2</v>
      </c>
      <c r="K1874" s="10">
        <f t="shared" si="450"/>
        <v>9.569033660199955E-4</v>
      </c>
      <c r="L1874" s="10">
        <f t="shared" si="455"/>
        <v>-1.330834480036196E-3</v>
      </c>
      <c r="M1874" s="10">
        <f t="shared" si="454"/>
        <v>-1.1327968396677879E-3</v>
      </c>
      <c r="N1874" s="10">
        <f t="shared" si="451"/>
        <v>6.3654223036485602E-3</v>
      </c>
      <c r="O1874" s="22">
        <f t="shared" ca="1" si="465"/>
        <v>0.913330255741715</v>
      </c>
      <c r="P1874" s="22">
        <f t="shared" ca="1" si="465"/>
        <v>0.4564233308348693</v>
      </c>
      <c r="Q1874" s="22">
        <f t="shared" ca="1" si="465"/>
        <v>0.12079823770401808</v>
      </c>
      <c r="R1874" s="22">
        <f t="shared" ca="1" si="465"/>
        <v>0.1868533859264</v>
      </c>
      <c r="S1874" s="22">
        <f t="shared" ca="1" si="465"/>
        <v>0.99924982179284094</v>
      </c>
      <c r="T1874" s="22">
        <f t="shared" ca="1" si="459"/>
        <v>2.1675824747034923E-2</v>
      </c>
      <c r="U1874" s="25">
        <f t="shared" ca="1" si="460"/>
        <v>0.50541874402590647</v>
      </c>
      <c r="V1874" s="22">
        <f t="shared" ca="1" si="456"/>
        <v>1.0321979061665274E-2</v>
      </c>
      <c r="W1874" s="22">
        <f t="shared" ca="1" si="456"/>
        <v>5.9151360365287844E-4</v>
      </c>
      <c r="X1874" s="22">
        <f t="shared" ca="1" si="456"/>
        <v>-8.2266060200614395E-4</v>
      </c>
      <c r="Y1874" s="22">
        <f t="shared" ca="1" si="456"/>
        <v>-7.0024285067096673E-4</v>
      </c>
      <c r="Z1874" s="22">
        <f t="shared" ca="1" si="456"/>
        <v>3.9348109948281734E-3</v>
      </c>
      <c r="AA1874" s="10">
        <f t="shared" ca="1" si="461"/>
        <v>0</v>
      </c>
      <c r="AB1874" s="10">
        <f t="shared" ca="1" si="462"/>
        <v>0</v>
      </c>
      <c r="AC1874" s="5">
        <f t="shared" ca="1" si="464"/>
        <v>0.47682693451083724</v>
      </c>
    </row>
    <row r="1875" spans="1:29" x14ac:dyDescent="0.2">
      <c r="A1875" s="8">
        <v>44770</v>
      </c>
      <c r="B1875" s="3">
        <v>101437</v>
      </c>
      <c r="C1875" s="3">
        <v>102686</v>
      </c>
      <c r="D1875" s="3">
        <v>101045</v>
      </c>
      <c r="E1875" s="3">
        <v>102597</v>
      </c>
      <c r="F1875" s="3">
        <v>102597</v>
      </c>
      <c r="G1875" s="5">
        <f t="shared" si="457"/>
        <v>-3.625837012778188E-3</v>
      </c>
      <c r="H1875" s="24">
        <f t="shared" si="458"/>
        <v>0</v>
      </c>
      <c r="I1875" s="3">
        <f t="shared" si="453"/>
        <v>98903.210526315786</v>
      </c>
      <c r="J1875" s="10">
        <f t="shared" si="463"/>
        <v>1.1425698456199784E-2</v>
      </c>
      <c r="K1875" s="10">
        <f t="shared" si="450"/>
        <v>2.0702372338421314E-3</v>
      </c>
      <c r="L1875" s="10">
        <f t="shared" si="455"/>
        <v>-6.3499385104769156E-4</v>
      </c>
      <c r="M1875" s="10">
        <f t="shared" si="454"/>
        <v>-7.6686698615738291E-4</v>
      </c>
      <c r="N1875" s="10">
        <f t="shared" si="451"/>
        <v>7.1325585966771632E-3</v>
      </c>
      <c r="O1875" s="22">
        <f t="shared" ca="1" si="465"/>
        <v>0.913330255741715</v>
      </c>
      <c r="P1875" s="22">
        <f t="shared" ca="1" si="465"/>
        <v>0.4564233308348693</v>
      </c>
      <c r="Q1875" s="22">
        <f t="shared" ca="1" si="465"/>
        <v>0.12079823770401808</v>
      </c>
      <c r="R1875" s="22">
        <f t="shared" ca="1" si="465"/>
        <v>0.1868533859264</v>
      </c>
      <c r="S1875" s="22">
        <f t="shared" ca="1" si="465"/>
        <v>0.99924982179284094</v>
      </c>
      <c r="T1875" s="22">
        <f t="shared" ca="1" si="459"/>
        <v>1.828755074249578E-2</v>
      </c>
      <c r="U1875" s="25">
        <f t="shared" ca="1" si="460"/>
        <v>0.50457176027346606</v>
      </c>
      <c r="V1875" s="22">
        <f t="shared" ca="1" si="456"/>
        <v>-7.2057534980436615E-3</v>
      </c>
      <c r="W1875" s="22">
        <f t="shared" ca="1" si="456"/>
        <v>-1.3056198924489915E-3</v>
      </c>
      <c r="X1875" s="22">
        <f t="shared" ca="1" si="456"/>
        <v>4.0046647309690842E-4</v>
      </c>
      <c r="Y1875" s="22">
        <f t="shared" ca="1" si="456"/>
        <v>4.836338442871592E-4</v>
      </c>
      <c r="Z1875" s="22">
        <f t="shared" ca="1" si="456"/>
        <v>-4.4982334563643048E-3</v>
      </c>
      <c r="AA1875" s="10">
        <f t="shared" ca="1" si="461"/>
        <v>0</v>
      </c>
      <c r="AB1875" s="10">
        <f t="shared" ca="1" si="462"/>
        <v>0</v>
      </c>
      <c r="AC1875" s="5">
        <f t="shared" ca="1" si="464"/>
        <v>0.47682693451083724</v>
      </c>
    </row>
    <row r="1876" spans="1:29" x14ac:dyDescent="0.2">
      <c r="A1876" s="8">
        <v>44771</v>
      </c>
      <c r="B1876" s="3">
        <v>102597</v>
      </c>
      <c r="C1876" s="3">
        <v>103989</v>
      </c>
      <c r="D1876" s="3">
        <v>102514</v>
      </c>
      <c r="E1876" s="3">
        <v>103165</v>
      </c>
      <c r="F1876" s="3">
        <v>103165</v>
      </c>
      <c r="G1876" s="5">
        <f t="shared" si="457"/>
        <v>1.9095623515728022E-3</v>
      </c>
      <c r="H1876" s="24">
        <f t="shared" si="458"/>
        <v>1</v>
      </c>
      <c r="I1876" s="3">
        <f t="shared" si="453"/>
        <v>99143</v>
      </c>
      <c r="J1876" s="10">
        <f t="shared" si="463"/>
        <v>5.5362242560699215E-3</v>
      </c>
      <c r="K1876" s="10">
        <f t="shared" si="450"/>
        <v>2.138000527991657E-3</v>
      </c>
      <c r="L1876" s="10">
        <f t="shared" si="455"/>
        <v>-6.6695574765942569E-4</v>
      </c>
      <c r="M1876" s="10">
        <f t="shared" si="454"/>
        <v>-6.7655631493180322E-4</v>
      </c>
      <c r="N1876" s="10">
        <f t="shared" si="451"/>
        <v>8.4579125630345857E-3</v>
      </c>
      <c r="O1876" s="22">
        <f t="shared" ca="1" si="465"/>
        <v>0.913330255741715</v>
      </c>
      <c r="P1876" s="22">
        <f t="shared" ca="1" si="465"/>
        <v>0.4564233308348693</v>
      </c>
      <c r="Q1876" s="22">
        <f t="shared" ca="1" si="465"/>
        <v>0.12079823770401808</v>
      </c>
      <c r="R1876" s="22">
        <f t="shared" ca="1" si="465"/>
        <v>0.1868533859264</v>
      </c>
      <c r="S1876" s="22">
        <f t="shared" ca="1" si="465"/>
        <v>0.99924982179284094</v>
      </c>
      <c r="T1876" s="22">
        <f t="shared" ca="1" si="459"/>
        <v>1.4276818142145511E-2</v>
      </c>
      <c r="U1876" s="25">
        <f t="shared" ca="1" si="460"/>
        <v>0.50356914391159147</v>
      </c>
      <c r="V1876" s="22">
        <f t="shared" ca="1" si="456"/>
        <v>3.4352656302669361E-3</v>
      </c>
      <c r="W1876" s="22">
        <f t="shared" ca="1" si="456"/>
        <v>1.3266441877331243E-3</v>
      </c>
      <c r="X1876" s="22">
        <f t="shared" ca="1" si="456"/>
        <v>-4.1385067708038943E-4</v>
      </c>
      <c r="Y1876" s="22">
        <f t="shared" ca="1" si="456"/>
        <v>-4.1980789580138035E-4</v>
      </c>
      <c r="Z1876" s="22">
        <f t="shared" ca="1" si="456"/>
        <v>5.2481935318533235E-3</v>
      </c>
      <c r="AA1876" s="10">
        <f t="shared" ca="1" si="461"/>
        <v>0</v>
      </c>
      <c r="AB1876" s="10">
        <f t="shared" ca="1" si="462"/>
        <v>0</v>
      </c>
      <c r="AC1876" s="5">
        <f t="shared" ca="1" si="464"/>
        <v>0.47682693451083724</v>
      </c>
    </row>
    <row r="1877" spans="1:29" x14ac:dyDescent="0.2">
      <c r="A1877" s="8">
        <v>44774</v>
      </c>
      <c r="B1877" s="3">
        <v>103165</v>
      </c>
      <c r="C1877" s="3">
        <v>103317</v>
      </c>
      <c r="D1877" s="3">
        <v>101764</v>
      </c>
      <c r="E1877" s="3">
        <v>102225</v>
      </c>
      <c r="F1877" s="3">
        <v>102225</v>
      </c>
      <c r="G1877" s="5">
        <f t="shared" si="457"/>
        <v>1.5162631450232222E-2</v>
      </c>
      <c r="H1877" s="24">
        <f t="shared" si="458"/>
        <v>1</v>
      </c>
      <c r="I1877" s="3">
        <f t="shared" si="453"/>
        <v>99349.84210526316</v>
      </c>
      <c r="J1877" s="10">
        <f t="shared" si="463"/>
        <v>-9.1116173120728838E-3</v>
      </c>
      <c r="K1877" s="10">
        <f t="shared" si="450"/>
        <v>1.8567430853926425E-3</v>
      </c>
      <c r="L1877" s="10">
        <f t="shared" si="455"/>
        <v>-1.1263714030920412E-3</v>
      </c>
      <c r="M1877" s="10">
        <f t="shared" si="454"/>
        <v>-1.0102019162154419E-3</v>
      </c>
      <c r="N1877" s="10">
        <f t="shared" si="451"/>
        <v>3.9163573594019228E-3</v>
      </c>
      <c r="O1877" s="22">
        <f t="shared" ca="1" si="465"/>
        <v>0.913330255741715</v>
      </c>
      <c r="P1877" s="22">
        <f t="shared" ca="1" si="465"/>
        <v>0.4564233308348693</v>
      </c>
      <c r="Q1877" s="22">
        <f t="shared" ca="1" si="465"/>
        <v>0.12079823770401808</v>
      </c>
      <c r="R1877" s="22">
        <f t="shared" ca="1" si="465"/>
        <v>0.1868533859264</v>
      </c>
      <c r="S1877" s="22">
        <f t="shared" ca="1" si="465"/>
        <v>0.99924982179284094</v>
      </c>
      <c r="T1877" s="22">
        <f t="shared" ca="1" si="459"/>
        <v>-3.8858588418651035E-3</v>
      </c>
      <c r="U1877" s="25">
        <f t="shared" ca="1" si="460"/>
        <v>0.49902853651195017</v>
      </c>
      <c r="V1877" s="22">
        <f t="shared" ca="1" si="456"/>
        <v>-5.7058037851730192E-3</v>
      </c>
      <c r="W1877" s="22">
        <f t="shared" ca="1" si="456"/>
        <v>1.1627147367888082E-3</v>
      </c>
      <c r="X1877" s="22">
        <f t="shared" ca="1" si="456"/>
        <v>-7.0534725012623574E-4</v>
      </c>
      <c r="Y1877" s="22">
        <f t="shared" ca="1" si="456"/>
        <v>-6.326005274270894E-4</v>
      </c>
      <c r="Z1877" s="22">
        <f t="shared" ca="1" si="456"/>
        <v>2.4524698393288882E-3</v>
      </c>
      <c r="AA1877" s="10">
        <f t="shared" ca="1" si="461"/>
        <v>0</v>
      </c>
      <c r="AB1877" s="10">
        <f t="shared" ca="1" si="462"/>
        <v>0</v>
      </c>
      <c r="AC1877" s="5">
        <f t="shared" ca="1" si="464"/>
        <v>0.47682693451083724</v>
      </c>
    </row>
    <row r="1878" spans="1:29" x14ac:dyDescent="0.2">
      <c r="A1878" s="8">
        <v>44775</v>
      </c>
      <c r="B1878" s="3">
        <v>102225</v>
      </c>
      <c r="C1878" s="3">
        <v>103660</v>
      </c>
      <c r="D1878" s="3">
        <v>101694</v>
      </c>
      <c r="E1878" s="3">
        <v>103362</v>
      </c>
      <c r="F1878" s="3">
        <v>103362</v>
      </c>
      <c r="G1878" s="5">
        <f t="shared" si="457"/>
        <v>2.447708055184683E-2</v>
      </c>
      <c r="H1878" s="24">
        <f t="shared" si="458"/>
        <v>1</v>
      </c>
      <c r="I1878" s="3">
        <f t="shared" si="453"/>
        <v>99594.210526315786</v>
      </c>
      <c r="J1878" s="10">
        <f t="shared" si="463"/>
        <v>1.1122523844460774E-2</v>
      </c>
      <c r="K1878" s="10">
        <f t="shared" si="450"/>
        <v>2.5720839537608621E-3</v>
      </c>
      <c r="L1878" s="10">
        <f t="shared" si="455"/>
        <v>-1.2464472885654844E-3</v>
      </c>
      <c r="M1878" s="10">
        <f t="shared" si="454"/>
        <v>-8.7816895169532945E-4</v>
      </c>
      <c r="N1878" s="10">
        <f t="shared" si="451"/>
        <v>7.1341801695826044E-3</v>
      </c>
      <c r="O1878" s="22">
        <f t="shared" ca="1" si="465"/>
        <v>0.913330255741715</v>
      </c>
      <c r="P1878" s="22">
        <f t="shared" ca="1" si="465"/>
        <v>0.4564233308348693</v>
      </c>
      <c r="Q1878" s="22">
        <f t="shared" ca="1" si="465"/>
        <v>0.12079823770401808</v>
      </c>
      <c r="R1878" s="22">
        <f t="shared" ca="1" si="465"/>
        <v>0.1868533859264</v>
      </c>
      <c r="S1878" s="22">
        <f t="shared" ca="1" si="465"/>
        <v>0.99924982179284094</v>
      </c>
      <c r="T1878" s="22">
        <f t="shared" ca="1" si="459"/>
        <v>1.8146667457921203E-2</v>
      </c>
      <c r="U1878" s="25">
        <f t="shared" ca="1" si="460"/>
        <v>0.50453654237429779</v>
      </c>
      <c r="V1878" s="22">
        <f t="shared" ca="1" si="456"/>
        <v>6.8879380841606261E-3</v>
      </c>
      <c r="W1878" s="22">
        <f t="shared" ca="1" si="456"/>
        <v>1.5928358768671881E-3</v>
      </c>
      <c r="X1878" s="22">
        <f t="shared" ca="1" si="456"/>
        <v>-7.7189780564819086E-4</v>
      </c>
      <c r="Y1878" s="22">
        <f t="shared" ca="1" si="456"/>
        <v>-5.4383100915733954E-4</v>
      </c>
      <c r="Z1878" s="22">
        <f t="shared" ca="1" si="456"/>
        <v>4.4180432405909464E-3</v>
      </c>
      <c r="AA1878" s="10">
        <f t="shared" ca="1" si="461"/>
        <v>0</v>
      </c>
      <c r="AB1878" s="10">
        <f t="shared" ca="1" si="462"/>
        <v>0</v>
      </c>
      <c r="AC1878" s="5">
        <f t="shared" ca="1" si="464"/>
        <v>0.47682693451083724</v>
      </c>
    </row>
    <row r="1879" spans="1:29" x14ac:dyDescent="0.2">
      <c r="A1879" s="8">
        <v>44776</v>
      </c>
      <c r="B1879" s="3">
        <v>103362</v>
      </c>
      <c r="C1879" s="3">
        <v>103878</v>
      </c>
      <c r="D1879" s="3">
        <v>102822</v>
      </c>
      <c r="E1879" s="3">
        <v>103775</v>
      </c>
      <c r="F1879" s="3">
        <v>103775</v>
      </c>
      <c r="G1879" s="5">
        <f t="shared" si="457"/>
        <v>2.5988918332931821E-2</v>
      </c>
      <c r="H1879" s="24">
        <f t="shared" si="458"/>
        <v>1</v>
      </c>
      <c r="I1879" s="3">
        <f t="shared" si="453"/>
        <v>99754.473684210519</v>
      </c>
      <c r="J1879" s="10">
        <f t="shared" si="463"/>
        <v>3.9956657185427069E-3</v>
      </c>
      <c r="K1879" s="10">
        <f t="shared" ref="K1879:K1942" si="466">AVERAGE(J1860:J1879)</f>
        <v>2.5561899417582911E-3</v>
      </c>
      <c r="L1879" s="10">
        <f t="shared" si="455"/>
        <v>-1.2091272716408463E-3</v>
      </c>
      <c r="M1879" s="10">
        <f t="shared" si="454"/>
        <v>-6.6665250812383175E-4</v>
      </c>
      <c r="N1879" s="10">
        <f t="shared" ref="N1879:N1942" si="467">AVERAGE(J1875:J1879)</f>
        <v>4.5936989926400607E-3</v>
      </c>
      <c r="O1879" s="22">
        <f t="shared" ca="1" si="465"/>
        <v>0.913330255741715</v>
      </c>
      <c r="P1879" s="22">
        <f t="shared" ca="1" si="465"/>
        <v>0.4564233308348693</v>
      </c>
      <c r="Q1879" s="22">
        <f t="shared" ca="1" si="465"/>
        <v>0.12079823770401808</v>
      </c>
      <c r="R1879" s="22">
        <f t="shared" ca="1" si="465"/>
        <v>0.1868533859264</v>
      </c>
      <c r="S1879" s="22">
        <f t="shared" ca="1" si="465"/>
        <v>0.99924982179284094</v>
      </c>
      <c r="T1879" s="22">
        <f t="shared" ca="1" si="459"/>
        <v>9.1356932978511104E-3</v>
      </c>
      <c r="U1879" s="25">
        <f t="shared" ca="1" si="460"/>
        <v>0.50228390743973883</v>
      </c>
      <c r="V1879" s="22">
        <f t="shared" ca="1" si="456"/>
        <v>2.4858320429619E-3</v>
      </c>
      <c r="W1879" s="22">
        <f t="shared" ca="1" si="456"/>
        <v>1.5902879051246533E-3</v>
      </c>
      <c r="X1879" s="22">
        <f t="shared" ca="1" si="456"/>
        <v>-7.5223693061093791E-4</v>
      </c>
      <c r="Y1879" s="22">
        <f t="shared" ca="1" si="456"/>
        <v>-4.1474594797173025E-4</v>
      </c>
      <c r="Z1879" s="22">
        <f t="shared" ca="1" si="456"/>
        <v>2.8578877603883356E-3</v>
      </c>
      <c r="AA1879" s="10">
        <f t="shared" ca="1" si="461"/>
        <v>2.498891833293182E-2</v>
      </c>
      <c r="AB1879" s="10">
        <f t="shared" ca="1" si="462"/>
        <v>0</v>
      </c>
      <c r="AC1879" s="5">
        <f t="shared" ca="1" si="464"/>
        <v>0.50181585284376906</v>
      </c>
    </row>
    <row r="1880" spans="1:29" x14ac:dyDescent="0.2">
      <c r="A1880" s="8">
        <v>44777</v>
      </c>
      <c r="B1880" s="3">
        <v>103777</v>
      </c>
      <c r="C1880" s="3">
        <v>106162</v>
      </c>
      <c r="D1880" s="3">
        <v>103777</v>
      </c>
      <c r="E1880" s="3">
        <v>105892</v>
      </c>
      <c r="F1880" s="3">
        <v>105892</v>
      </c>
      <c r="G1880" s="5">
        <f t="shared" si="457"/>
        <v>2.3703395912816783E-2</v>
      </c>
      <c r="H1880" s="24">
        <f t="shared" si="458"/>
        <v>1</v>
      </c>
      <c r="I1880" s="3">
        <f t="shared" si="453"/>
        <v>100049.36842105263</v>
      </c>
      <c r="J1880" s="10">
        <f t="shared" si="463"/>
        <v>2.039990363767763E-2</v>
      </c>
      <c r="K1880" s="10">
        <f t="shared" si="466"/>
        <v>2.5576375289542153E-3</v>
      </c>
      <c r="L1880" s="10">
        <f t="shared" si="455"/>
        <v>-8.0094833599041236E-4</v>
      </c>
      <c r="M1880" s="10">
        <f t="shared" si="454"/>
        <v>-3.0286902409995986E-4</v>
      </c>
      <c r="N1880" s="10">
        <f t="shared" si="467"/>
        <v>6.3885400289356298E-3</v>
      </c>
      <c r="O1880" s="22">
        <f t="shared" ca="1" si="465"/>
        <v>0.913330255741715</v>
      </c>
      <c r="P1880" s="22">
        <f t="shared" ca="1" si="465"/>
        <v>0.4564233308348693</v>
      </c>
      <c r="Q1880" s="22">
        <f t="shared" ca="1" si="465"/>
        <v>0.12079823770401808</v>
      </c>
      <c r="R1880" s="22">
        <f t="shared" ca="1" si="465"/>
        <v>0.1868533859264</v>
      </c>
      <c r="S1880" s="22">
        <f t="shared" ca="1" si="465"/>
        <v>0.99924982179284094</v>
      </c>
      <c r="T1880" s="22">
        <f t="shared" ca="1" si="459"/>
        <v>2.6029616881845449E-2</v>
      </c>
      <c r="U1880" s="25">
        <f t="shared" ca="1" si="460"/>
        <v>0.506507036825948</v>
      </c>
      <c r="V1880" s="22">
        <f t="shared" ca="1" si="456"/>
        <v>1.2581879813229056E-2</v>
      </c>
      <c r="W1880" s="22">
        <f t="shared" ca="1" si="456"/>
        <v>1.577452941281124E-3</v>
      </c>
      <c r="X1880" s="22">
        <f t="shared" ca="1" si="456"/>
        <v>-4.9399427953299927E-4</v>
      </c>
      <c r="Y1880" s="22">
        <f t="shared" ca="1" si="456"/>
        <v>-1.8679802258171266E-4</v>
      </c>
      <c r="Z1880" s="22">
        <f t="shared" ca="1" si="456"/>
        <v>3.9402069859591545E-3</v>
      </c>
      <c r="AA1880" s="10">
        <f t="shared" ca="1" si="461"/>
        <v>0</v>
      </c>
      <c r="AB1880" s="10">
        <f t="shared" ca="1" si="462"/>
        <v>0</v>
      </c>
      <c r="AC1880" s="5">
        <f t="shared" ca="1" si="464"/>
        <v>0.50181585284376906</v>
      </c>
    </row>
    <row r="1881" spans="1:29" x14ac:dyDescent="0.2">
      <c r="A1881" s="8">
        <v>44778</v>
      </c>
      <c r="B1881" s="3">
        <v>105893</v>
      </c>
      <c r="C1881" s="3">
        <v>107176</v>
      </c>
      <c r="D1881" s="3">
        <v>105518</v>
      </c>
      <c r="E1881" s="3">
        <v>106472</v>
      </c>
      <c r="F1881" s="3">
        <v>106472</v>
      </c>
      <c r="G1881" s="5">
        <f t="shared" si="457"/>
        <v>2.0465474490946045E-2</v>
      </c>
      <c r="H1881" s="24">
        <f t="shared" si="458"/>
        <v>1</v>
      </c>
      <c r="I1881" s="3">
        <f t="shared" si="453"/>
        <v>100484.10526315789</v>
      </c>
      <c r="J1881" s="10">
        <f t="shared" si="463"/>
        <v>5.477278736826241E-3</v>
      </c>
      <c r="K1881" s="10">
        <f t="shared" si="466"/>
        <v>3.0504034810839241E-3</v>
      </c>
      <c r="L1881" s="10">
        <f t="shared" si="455"/>
        <v>-9.2833529878327608E-4</v>
      </c>
      <c r="M1881" s="10">
        <f t="shared" si="454"/>
        <v>-1.5994763037117111E-4</v>
      </c>
      <c r="N1881" s="10">
        <f t="shared" si="467"/>
        <v>6.3767509250868938E-3</v>
      </c>
      <c r="O1881" s="22">
        <f t="shared" ca="1" si="465"/>
        <v>0.913330255741715</v>
      </c>
      <c r="P1881" s="22">
        <f t="shared" ca="1" si="465"/>
        <v>0.4564233308348693</v>
      </c>
      <c r="Q1881" s="22">
        <f t="shared" ca="1" si="465"/>
        <v>0.12079823770401808</v>
      </c>
      <c r="R1881" s="22">
        <f t="shared" ca="1" si="465"/>
        <v>0.1868533859264</v>
      </c>
      <c r="S1881" s="22">
        <f t="shared" ca="1" si="465"/>
        <v>0.99924982179284094</v>
      </c>
      <c r="T1881" s="22">
        <f t="shared" ca="1" si="459"/>
        <v>1.2624778907813976E-2</v>
      </c>
      <c r="U1881" s="25">
        <f t="shared" ca="1" si="460"/>
        <v>0.50315615280676906</v>
      </c>
      <c r="V1881" s="22">
        <f t="shared" ca="1" si="456"/>
        <v>3.4015547586553644E-3</v>
      </c>
      <c r="W1881" s="22">
        <f t="shared" ca="1" si="456"/>
        <v>1.894392265841168E-3</v>
      </c>
      <c r="X1881" s="22">
        <f t="shared" ca="1" si="456"/>
        <v>-5.7652412903013068E-4</v>
      </c>
      <c r="Y1881" s="22">
        <f t="shared" ca="1" si="456"/>
        <v>-9.933228695605205E-5</v>
      </c>
      <c r="Z1881" s="22">
        <f t="shared" ca="1" si="456"/>
        <v>3.9601540283410695E-3</v>
      </c>
      <c r="AA1881" s="10">
        <f t="shared" ca="1" si="461"/>
        <v>0</v>
      </c>
      <c r="AB1881" s="10">
        <f t="shared" ca="1" si="462"/>
        <v>0</v>
      </c>
      <c r="AC1881" s="5">
        <f t="shared" ca="1" si="464"/>
        <v>0.50181585284376906</v>
      </c>
    </row>
    <row r="1882" spans="1:29" x14ac:dyDescent="0.2">
      <c r="A1882" s="8">
        <v>44781</v>
      </c>
      <c r="B1882" s="3">
        <v>106473</v>
      </c>
      <c r="C1882" s="3">
        <v>108489</v>
      </c>
      <c r="D1882" s="3">
        <v>106473</v>
      </c>
      <c r="E1882" s="3">
        <v>108402</v>
      </c>
      <c r="F1882" s="3">
        <v>108402</v>
      </c>
      <c r="G1882" s="5">
        <f t="shared" si="457"/>
        <v>1.6918507038615527E-2</v>
      </c>
      <c r="H1882" s="24">
        <f t="shared" si="458"/>
        <v>1</v>
      </c>
      <c r="I1882" s="3">
        <f t="shared" si="453"/>
        <v>101017.31578947368</v>
      </c>
      <c r="J1882" s="10">
        <f t="shared" si="463"/>
        <v>1.8126831467428106E-2</v>
      </c>
      <c r="K1882" s="10">
        <f t="shared" si="466"/>
        <v>4.9922524381165508E-3</v>
      </c>
      <c r="L1882" s="10">
        <f t="shared" si="455"/>
        <v>-5.7509351258423715E-4</v>
      </c>
      <c r="M1882" s="10">
        <f t="shared" si="454"/>
        <v>-1.7627657705207911E-4</v>
      </c>
      <c r="N1882" s="10">
        <f t="shared" si="467"/>
        <v>1.1824440680987092E-2</v>
      </c>
      <c r="O1882" s="22">
        <f t="shared" ca="1" si="465"/>
        <v>0.913330255741715</v>
      </c>
      <c r="P1882" s="22">
        <f t="shared" ca="1" si="465"/>
        <v>0.4564233308348693</v>
      </c>
      <c r="Q1882" s="22">
        <f t="shared" ca="1" si="465"/>
        <v>0.12079823770401808</v>
      </c>
      <c r="R1882" s="22">
        <f t="shared" ca="1" si="465"/>
        <v>0.1868533859264</v>
      </c>
      <c r="S1882" s="22">
        <f t="shared" ca="1" si="465"/>
        <v>0.99924982179284094</v>
      </c>
      <c r="T1882" s="22">
        <f t="shared" ca="1" si="459"/>
        <v>3.0547526191266217E-2</v>
      </c>
      <c r="U1882" s="25">
        <f t="shared" ca="1" si="460"/>
        <v>0.5076362877393632</v>
      </c>
      <c r="V1882" s="22">
        <f t="shared" ca="1" si="456"/>
        <v>1.1153640330036291E-2</v>
      </c>
      <c r="W1882" s="22">
        <f t="shared" ca="1" si="456"/>
        <v>3.071788262143482E-3</v>
      </c>
      <c r="X1882" s="22">
        <f t="shared" ca="1" si="456"/>
        <v>-3.538614129572351E-4</v>
      </c>
      <c r="Y1882" s="22">
        <f t="shared" ca="1" si="456"/>
        <v>-1.0846493181015818E-4</v>
      </c>
      <c r="Z1882" s="22">
        <f t="shared" ca="1" si="456"/>
        <v>7.2757094198488588E-3</v>
      </c>
      <c r="AA1882" s="10">
        <f t="shared" ca="1" si="461"/>
        <v>0</v>
      </c>
      <c r="AB1882" s="10">
        <f t="shared" ca="1" si="462"/>
        <v>0</v>
      </c>
      <c r="AC1882" s="5">
        <f t="shared" ca="1" si="464"/>
        <v>0.50181585284376906</v>
      </c>
    </row>
    <row r="1883" spans="1:29" x14ac:dyDescent="0.2">
      <c r="A1883" s="8">
        <v>44782</v>
      </c>
      <c r="B1883" s="3">
        <v>108403</v>
      </c>
      <c r="C1883" s="3">
        <v>109331</v>
      </c>
      <c r="D1883" s="3">
        <v>107842</v>
      </c>
      <c r="E1883" s="3">
        <v>108651</v>
      </c>
      <c r="F1883" s="3">
        <v>108651</v>
      </c>
      <c r="G1883" s="5">
        <f t="shared" si="457"/>
        <v>9.8204342343835016E-3</v>
      </c>
      <c r="H1883" s="24">
        <f t="shared" si="458"/>
        <v>1</v>
      </c>
      <c r="I1883" s="3">
        <f t="shared" si="453"/>
        <v>101584.15789473684</v>
      </c>
      <c r="J1883" s="10">
        <f t="shared" si="463"/>
        <v>2.2970055903026587E-3</v>
      </c>
      <c r="K1883" s="10">
        <f t="shared" si="466"/>
        <v>5.0770656549509515E-3</v>
      </c>
      <c r="L1883" s="10">
        <f t="shared" si="455"/>
        <v>-3.6656920539128722E-4</v>
      </c>
      <c r="M1883" s="10">
        <f t="shared" si="454"/>
        <v>-3.3006510708036394E-4</v>
      </c>
      <c r="N1883" s="10">
        <f t="shared" si="467"/>
        <v>1.0059337030155468E-2</v>
      </c>
      <c r="O1883" s="22">
        <f t="shared" ca="1" si="465"/>
        <v>0.913330255741715</v>
      </c>
      <c r="P1883" s="22">
        <f t="shared" ca="1" si="465"/>
        <v>0.4564233308348693</v>
      </c>
      <c r="Q1883" s="22">
        <f t="shared" ca="1" si="465"/>
        <v>0.12079823770401808</v>
      </c>
      <c r="R1883" s="22">
        <f t="shared" ca="1" si="465"/>
        <v>0.1868533859264</v>
      </c>
      <c r="S1883" s="22">
        <f t="shared" ca="1" si="465"/>
        <v>0.99924982179284094</v>
      </c>
      <c r="T1883" s="22">
        <f t="shared" ca="1" si="459"/>
        <v>1.436105195822633E-2</v>
      </c>
      <c r="U1883" s="25">
        <f t="shared" ca="1" si="460"/>
        <v>0.50359020128623166</v>
      </c>
      <c r="V1883" s="22">
        <f t="shared" ca="1" si="456"/>
        <v>1.4252466164961584E-3</v>
      </c>
      <c r="W1883" s="22">
        <f t="shared" ca="1" si="456"/>
        <v>3.1502189968524432E-3</v>
      </c>
      <c r="X1883" s="22">
        <f t="shared" ca="1" si="456"/>
        <v>-2.2744895436966619E-4</v>
      </c>
      <c r="Y1883" s="22">
        <f t="shared" ca="1" si="456"/>
        <v>-2.0479888210796508E-4</v>
      </c>
      <c r="Z1883" s="22">
        <f t="shared" ca="1" si="456"/>
        <v>6.2416200147490785E-3</v>
      </c>
      <c r="AA1883" s="10">
        <f t="shared" ca="1" si="461"/>
        <v>0</v>
      </c>
      <c r="AB1883" s="10">
        <f t="shared" ca="1" si="462"/>
        <v>0</v>
      </c>
      <c r="AC1883" s="5">
        <f t="shared" ca="1" si="464"/>
        <v>0.50181585284376906</v>
      </c>
    </row>
    <row r="1884" spans="1:29" x14ac:dyDescent="0.2">
      <c r="A1884" s="8">
        <v>44783</v>
      </c>
      <c r="B1884" s="3">
        <v>108658</v>
      </c>
      <c r="C1884" s="3">
        <v>110362</v>
      </c>
      <c r="D1884" s="3">
        <v>108657</v>
      </c>
      <c r="E1884" s="3">
        <v>110236</v>
      </c>
      <c r="F1884" s="3">
        <v>110236</v>
      </c>
      <c r="G1884" s="5">
        <f t="shared" si="457"/>
        <v>2.2932617293806024E-2</v>
      </c>
      <c r="H1884" s="24">
        <f t="shared" si="458"/>
        <v>1</v>
      </c>
      <c r="I1884" s="3">
        <f t="shared" ref="I1884:I1947" si="468">AVERAGE(F1866:F1884)</f>
        <v>102327.05263157895</v>
      </c>
      <c r="J1884" s="10">
        <f t="shared" si="463"/>
        <v>1.4587992747420619E-2</v>
      </c>
      <c r="K1884" s="10">
        <f t="shared" si="466"/>
        <v>6.0048961620597476E-3</v>
      </c>
      <c r="L1884" s="10">
        <f t="shared" si="455"/>
        <v>-1.3227026261233732E-4</v>
      </c>
      <c r="M1884" s="10">
        <f t="shared" si="454"/>
        <v>-3.8183985433819733E-4</v>
      </c>
      <c r="N1884" s="10">
        <f t="shared" si="467"/>
        <v>1.2177802435931051E-2</v>
      </c>
      <c r="O1884" s="22">
        <f t="shared" ca="1" si="465"/>
        <v>0.913330255741715</v>
      </c>
      <c r="P1884" s="22">
        <f t="shared" ca="1" si="465"/>
        <v>0.4564233308348693</v>
      </c>
      <c r="Q1884" s="22">
        <f t="shared" ca="1" si="465"/>
        <v>0.12079823770401808</v>
      </c>
      <c r="R1884" s="22">
        <f t="shared" ca="1" si="465"/>
        <v>0.1868533859264</v>
      </c>
      <c r="S1884" s="22">
        <f t="shared" ca="1" si="465"/>
        <v>0.99924982179284094</v>
      </c>
      <c r="T1884" s="22">
        <f t="shared" ca="1" si="459"/>
        <v>2.8145770684008364E-2</v>
      </c>
      <c r="U1884" s="25">
        <f t="shared" ca="1" si="460"/>
        <v>0.5070359781944499</v>
      </c>
      <c r="V1884" s="22">
        <f t="shared" ca="1" si="456"/>
        <v>8.9874144286496999E-3</v>
      </c>
      <c r="W1884" s="22">
        <f t="shared" ca="1" si="456"/>
        <v>3.6995144804264756E-3</v>
      </c>
      <c r="X1884" s="22">
        <f t="shared" ca="1" si="456"/>
        <v>-8.1489461042787937E-5</v>
      </c>
      <c r="Y1884" s="22">
        <f t="shared" ca="1" si="456"/>
        <v>-2.3524504541033595E-4</v>
      </c>
      <c r="Z1884" s="22">
        <f t="shared" ca="1" si="456"/>
        <v>7.5025371356373964E-3</v>
      </c>
      <c r="AA1884" s="10">
        <f t="shared" ca="1" si="461"/>
        <v>0</v>
      </c>
      <c r="AB1884" s="10">
        <f t="shared" ca="1" si="462"/>
        <v>0</v>
      </c>
      <c r="AC1884" s="5">
        <f t="shared" ca="1" si="464"/>
        <v>0.50181585284376906</v>
      </c>
    </row>
    <row r="1885" spans="1:29" x14ac:dyDescent="0.2">
      <c r="A1885" s="8">
        <v>44784</v>
      </c>
      <c r="B1885" s="3">
        <v>110236</v>
      </c>
      <c r="C1885" s="3">
        <v>111310</v>
      </c>
      <c r="D1885" s="3">
        <v>109604</v>
      </c>
      <c r="E1885" s="3">
        <v>109718</v>
      </c>
      <c r="F1885" s="3">
        <v>109718</v>
      </c>
      <c r="G1885" s="5">
        <f t="shared" si="457"/>
        <v>3.0204706611494991E-2</v>
      </c>
      <c r="H1885" s="24">
        <f t="shared" si="458"/>
        <v>1</v>
      </c>
      <c r="I1885" s="3">
        <f t="shared" si="468"/>
        <v>103020.05263157895</v>
      </c>
      <c r="J1885" s="10">
        <f t="shared" si="463"/>
        <v>-4.6990093980188163E-3</v>
      </c>
      <c r="K1885" s="10">
        <f t="shared" si="466"/>
        <v>6.6689965804823835E-3</v>
      </c>
      <c r="L1885" s="10">
        <f t="shared" si="455"/>
        <v>-2.2786696052772281E-4</v>
      </c>
      <c r="M1885" s="10">
        <f t="shared" si="454"/>
        <v>-5.0202331235130518E-4</v>
      </c>
      <c r="N1885" s="10">
        <f t="shared" si="467"/>
        <v>7.1580198287917616E-3</v>
      </c>
      <c r="O1885" s="22">
        <f t="shared" ca="1" si="465"/>
        <v>0.913330255741715</v>
      </c>
      <c r="P1885" s="22">
        <f t="shared" ca="1" si="465"/>
        <v>0.4564233308348693</v>
      </c>
      <c r="Q1885" s="22">
        <f t="shared" ca="1" si="465"/>
        <v>0.12079823770401808</v>
      </c>
      <c r="R1885" s="22">
        <f t="shared" ca="1" si="465"/>
        <v>0.1868533859264</v>
      </c>
      <c r="S1885" s="22">
        <f t="shared" ca="1" si="465"/>
        <v>0.99924982179284094</v>
      </c>
      <c r="T1885" s="22">
        <f t="shared" ca="1" si="459"/>
        <v>5.783457532685117E-3</v>
      </c>
      <c r="U1885" s="25">
        <f t="shared" ca="1" si="460"/>
        <v>0.50144586035303285</v>
      </c>
      <c r="V1885" s="22">
        <f t="shared" ca="1" si="456"/>
        <v>-2.9283637472029955E-3</v>
      </c>
      <c r="W1885" s="22">
        <f t="shared" ca="1" si="456"/>
        <v>4.1560350623557427E-3</v>
      </c>
      <c r="X1885" s="22">
        <f t="shared" ca="1" si="456"/>
        <v>-1.4200383312194589E-4</v>
      </c>
      <c r="Y1885" s="22">
        <f t="shared" ca="1" si="456"/>
        <v>-3.1285463458748352E-4</v>
      </c>
      <c r="Z1885" s="22">
        <f t="shared" ca="1" si="456"/>
        <v>4.4607882200090147E-3</v>
      </c>
      <c r="AA1885" s="10">
        <f t="shared" ca="1" si="461"/>
        <v>2.920470661149499E-2</v>
      </c>
      <c r="AB1885" s="10">
        <f t="shared" ca="1" si="462"/>
        <v>0</v>
      </c>
      <c r="AC1885" s="5">
        <f t="shared" ca="1" si="464"/>
        <v>0.53102055945526405</v>
      </c>
    </row>
    <row r="1886" spans="1:29" x14ac:dyDescent="0.2">
      <c r="A1886" s="8">
        <v>44785</v>
      </c>
      <c r="B1886" s="3">
        <v>109718</v>
      </c>
      <c r="C1886" s="3">
        <v>112764</v>
      </c>
      <c r="D1886" s="3">
        <v>109718</v>
      </c>
      <c r="E1886" s="3">
        <v>112764</v>
      </c>
      <c r="F1886" s="3">
        <v>112764</v>
      </c>
      <c r="G1886" s="5">
        <f t="shared" si="457"/>
        <v>6.6333226916390764E-3</v>
      </c>
      <c r="H1886" s="24">
        <f t="shared" si="458"/>
        <v>1</v>
      </c>
      <c r="I1886" s="3">
        <f t="shared" si="468"/>
        <v>103854.15789473684</v>
      </c>
      <c r="J1886" s="10">
        <f t="shared" si="463"/>
        <v>2.7762080971217129E-2</v>
      </c>
      <c r="K1886" s="10">
        <f t="shared" si="466"/>
        <v>7.8334242211823106E-3</v>
      </c>
      <c r="L1886" s="10">
        <f t="shared" si="455"/>
        <v>1.4185023360926418E-4</v>
      </c>
      <c r="M1886" s="10">
        <f t="shared" si="454"/>
        <v>-3.2056711027548255E-4</v>
      </c>
      <c r="N1886" s="10">
        <f t="shared" si="467"/>
        <v>1.1614980275669939E-2</v>
      </c>
      <c r="O1886" s="22">
        <f t="shared" ca="1" si="465"/>
        <v>0.913330255741715</v>
      </c>
      <c r="P1886" s="22">
        <f t="shared" ca="1" si="465"/>
        <v>0.4564233308348693</v>
      </c>
      <c r="Q1886" s="22">
        <f t="shared" ca="1" si="465"/>
        <v>0.12079823770401808</v>
      </c>
      <c r="R1886" s="22">
        <f t="shared" ca="1" si="465"/>
        <v>0.1868533859264</v>
      </c>
      <c r="S1886" s="22">
        <f t="shared" ca="1" si="465"/>
        <v>0.99924982179284094</v>
      </c>
      <c r="T1886" s="22">
        <f t="shared" ca="1" si="459"/>
        <v>4.0494809267095352E-2</v>
      </c>
      <c r="U1886" s="25">
        <f t="shared" ca="1" si="460"/>
        <v>0.5101223191147205</v>
      </c>
      <c r="V1886" s="22">
        <f t="shared" ca="1" si="456"/>
        <v>1.6993062419787007E-2</v>
      </c>
      <c r="W1886" s="22">
        <f t="shared" ca="1" si="456"/>
        <v>4.7948086776791257E-3</v>
      </c>
      <c r="X1886" s="22">
        <f t="shared" ca="1" si="456"/>
        <v>8.6825979525191071E-5</v>
      </c>
      <c r="Y1886" s="22">
        <f t="shared" ca="1" si="456"/>
        <v>-1.962178887198598E-4</v>
      </c>
      <c r="Z1886" s="22">
        <f t="shared" ca="1" si="456"/>
        <v>7.109484517161575E-3</v>
      </c>
      <c r="AA1886" s="10">
        <f t="shared" ca="1" si="461"/>
        <v>0</v>
      </c>
      <c r="AB1886" s="10">
        <f t="shared" ca="1" si="462"/>
        <v>0</v>
      </c>
      <c r="AC1886" s="5">
        <f t="shared" ca="1" si="464"/>
        <v>0.53102055945526405</v>
      </c>
    </row>
    <row r="1887" spans="1:29" x14ac:dyDescent="0.2">
      <c r="A1887" s="8">
        <v>44788</v>
      </c>
      <c r="B1887" s="3">
        <v>112767</v>
      </c>
      <c r="C1887" s="3">
        <v>113214</v>
      </c>
      <c r="D1887" s="3">
        <v>111067</v>
      </c>
      <c r="E1887" s="3">
        <v>113032</v>
      </c>
      <c r="F1887" s="3">
        <v>113032</v>
      </c>
      <c r="G1887" s="5">
        <f t="shared" si="457"/>
        <v>5.9806072616603867E-3</v>
      </c>
      <c r="H1887" s="24">
        <f t="shared" si="458"/>
        <v>1</v>
      </c>
      <c r="I1887" s="3">
        <f t="shared" si="468"/>
        <v>104632.42105263157</v>
      </c>
      <c r="J1887" s="10">
        <f t="shared" si="463"/>
        <v>2.3766450285551688E-3</v>
      </c>
      <c r="K1887" s="10">
        <f t="shared" si="466"/>
        <v>7.7632371978226533E-3</v>
      </c>
      <c r="L1887" s="10">
        <f t="shared" si="455"/>
        <v>4.1911274367562035E-4</v>
      </c>
      <c r="M1887" s="10">
        <f t="shared" si="454"/>
        <v>-3.125759516196469E-4</v>
      </c>
      <c r="N1887" s="10">
        <f t="shared" si="467"/>
        <v>8.4649429878953519E-3</v>
      </c>
      <c r="O1887" s="22">
        <f t="shared" ca="1" si="465"/>
        <v>0.913330255741715</v>
      </c>
      <c r="P1887" s="22">
        <f t="shared" ca="1" si="465"/>
        <v>0.4564233308348693</v>
      </c>
      <c r="Q1887" s="22">
        <f t="shared" ca="1" si="465"/>
        <v>0.12079823770401808</v>
      </c>
      <c r="R1887" s="22">
        <f t="shared" ca="1" si="465"/>
        <v>0.1868533859264</v>
      </c>
      <c r="S1887" s="22">
        <f t="shared" ca="1" si="465"/>
        <v>0.99924982179284094</v>
      </c>
      <c r="T1887" s="22">
        <f t="shared" ca="1" si="459"/>
        <v>1.4164799369685944E-2</v>
      </c>
      <c r="U1887" s="25">
        <f t="shared" ca="1" si="460"/>
        <v>0.50354114063429323</v>
      </c>
      <c r="V1887" s="22">
        <f t="shared" ca="1" si="456"/>
        <v>1.4748091217613973E-3</v>
      </c>
      <c r="W1887" s="22">
        <f t="shared" ca="1" si="456"/>
        <v>4.8174182076768084E-3</v>
      </c>
      <c r="X1887" s="22">
        <f t="shared" ca="1" si="456"/>
        <v>2.600772475454692E-4</v>
      </c>
      <c r="Y1887" s="22">
        <f t="shared" ca="1" si="456"/>
        <v>-1.9396664590342859E-4</v>
      </c>
      <c r="Z1887" s="22">
        <f t="shared" ca="1" si="456"/>
        <v>5.252856435749572E-3</v>
      </c>
      <c r="AA1887" s="10">
        <f t="shared" ca="1" si="461"/>
        <v>0</v>
      </c>
      <c r="AB1887" s="10">
        <f t="shared" ca="1" si="462"/>
        <v>0</v>
      </c>
      <c r="AC1887" s="5">
        <f t="shared" ca="1" si="464"/>
        <v>0.53102055945526405</v>
      </c>
    </row>
    <row r="1888" spans="1:29" x14ac:dyDescent="0.2">
      <c r="A1888" s="8">
        <v>44789</v>
      </c>
      <c r="B1888" s="3">
        <v>113034</v>
      </c>
      <c r="C1888" s="3">
        <v>113626</v>
      </c>
      <c r="D1888" s="3">
        <v>112690</v>
      </c>
      <c r="E1888" s="3">
        <v>113512</v>
      </c>
      <c r="F1888" s="3">
        <v>113512</v>
      </c>
      <c r="G1888" s="5">
        <f t="shared" si="457"/>
        <v>2.6517020226937138E-3</v>
      </c>
      <c r="H1888" s="24">
        <f t="shared" si="458"/>
        <v>1</v>
      </c>
      <c r="I1888" s="3">
        <f t="shared" si="468"/>
        <v>105433.73684210527</v>
      </c>
      <c r="J1888" s="10">
        <f t="shared" si="463"/>
        <v>4.2465850378654579E-3</v>
      </c>
      <c r="K1888" s="10">
        <f t="shared" si="466"/>
        <v>7.289921148630446E-3</v>
      </c>
      <c r="L1888" s="10">
        <f t="shared" si="455"/>
        <v>6.6893796570167247E-4</v>
      </c>
      <c r="M1888" s="10">
        <f t="shared" si="454"/>
        <v>-4.0598961459481497E-4</v>
      </c>
      <c r="N1888" s="10">
        <f t="shared" si="467"/>
        <v>8.8548588774079121E-3</v>
      </c>
      <c r="O1888" s="22">
        <f t="shared" ca="1" si="465"/>
        <v>0.913330255741715</v>
      </c>
      <c r="P1888" s="22">
        <f t="shared" ca="1" si="465"/>
        <v>0.4564233308348693</v>
      </c>
      <c r="Q1888" s="22">
        <f t="shared" ca="1" si="465"/>
        <v>0.12079823770401808</v>
      </c>
      <c r="R1888" s="22">
        <f t="shared" ca="1" si="465"/>
        <v>0.1868533859264</v>
      </c>
      <c r="S1888" s="22">
        <f t="shared" ca="1" si="465"/>
        <v>0.99924982179284094</v>
      </c>
      <c r="T1888" s="22">
        <f t="shared" ca="1" si="459"/>
        <v>1.6058986839346753E-2</v>
      </c>
      <c r="U1888" s="25">
        <f t="shared" ca="1" si="460"/>
        <v>0.50401466043145526</v>
      </c>
      <c r="V1888" s="22">
        <f t="shared" ca="1" si="456"/>
        <v>2.6326351656004972E-3</v>
      </c>
      <c r="W1888" s="22">
        <f t="shared" ca="1" si="456"/>
        <v>4.5193261407019828E-3</v>
      </c>
      <c r="X1888" s="22">
        <f t="shared" ca="1" si="456"/>
        <v>4.1470254249204497E-4</v>
      </c>
      <c r="Y1888" s="22">
        <f t="shared" ca="1" si="456"/>
        <v>-2.5168989357814565E-4</v>
      </c>
      <c r="Z1888" s="22">
        <f t="shared" ca="1" si="456"/>
        <v>5.4894963033193765E-3</v>
      </c>
      <c r="AA1888" s="10">
        <f t="shared" ca="1" si="461"/>
        <v>0</v>
      </c>
      <c r="AB1888" s="10">
        <f t="shared" ca="1" si="462"/>
        <v>0</v>
      </c>
      <c r="AC1888" s="5">
        <f t="shared" ca="1" si="464"/>
        <v>0.53102055945526405</v>
      </c>
    </row>
    <row r="1889" spans="1:29" x14ac:dyDescent="0.2">
      <c r="A1889" s="8">
        <v>44790</v>
      </c>
      <c r="B1889" s="3">
        <v>113508</v>
      </c>
      <c r="C1889" s="3">
        <v>114146</v>
      </c>
      <c r="D1889" s="3">
        <v>112483</v>
      </c>
      <c r="E1889" s="3">
        <v>113708</v>
      </c>
      <c r="F1889" s="3">
        <v>113708</v>
      </c>
      <c r="G1889" s="5">
        <f t="shared" si="457"/>
        <v>-1.9453336616596872E-2</v>
      </c>
      <c r="H1889" s="24">
        <f t="shared" si="458"/>
        <v>0</v>
      </c>
      <c r="I1889" s="3">
        <f t="shared" si="468"/>
        <v>106206.10526315789</v>
      </c>
      <c r="J1889" s="10">
        <f t="shared" si="463"/>
        <v>1.7266896891958705E-3</v>
      </c>
      <c r="K1889" s="10">
        <f t="shared" si="466"/>
        <v>7.3548804994956586E-3</v>
      </c>
      <c r="L1889" s="10">
        <f t="shared" si="455"/>
        <v>7.2452706596735754E-4</v>
      </c>
      <c r="M1889" s="10">
        <f t="shared" si="454"/>
        <v>-3.9107461139726186E-4</v>
      </c>
      <c r="N1889" s="10">
        <f t="shared" si="467"/>
        <v>6.2825982657629623E-3</v>
      </c>
      <c r="O1889" s="22">
        <f t="shared" ca="1" si="465"/>
        <v>0.913330255741715</v>
      </c>
      <c r="P1889" s="22">
        <f t="shared" ca="1" si="465"/>
        <v>0.4564233308348693</v>
      </c>
      <c r="Q1889" s="22">
        <f t="shared" ca="1" si="465"/>
        <v>0.12079823770401808</v>
      </c>
      <c r="R1889" s="22">
        <f t="shared" ca="1" si="465"/>
        <v>0.1868533859264</v>
      </c>
      <c r="S1889" s="22">
        <f t="shared" ca="1" si="465"/>
        <v>0.99924982179284094</v>
      </c>
      <c r="T1889" s="22">
        <f t="shared" ca="1" si="459"/>
        <v>1.1226310165800023E-2</v>
      </c>
      <c r="U1889" s="25">
        <f t="shared" ca="1" si="460"/>
        <v>0.50280654806573155</v>
      </c>
      <c r="V1889" s="22">
        <f t="shared" ca="1" si="456"/>
        <v>-1.0852044103086861E-3</v>
      </c>
      <c r="W1889" s="22">
        <f t="shared" ca="1" si="456"/>
        <v>-4.6224569505960815E-3</v>
      </c>
      <c r="X1889" s="22">
        <f t="shared" ca="1" si="456"/>
        <v>-4.5535684396306E-4</v>
      </c>
      <c r="Y1889" s="22">
        <f t="shared" ca="1" si="456"/>
        <v>2.4578585005954813E-4</v>
      </c>
      <c r="Z1889" s="22">
        <f t="shared" ca="1" si="456"/>
        <v>-3.948540023644205E-3</v>
      </c>
      <c r="AA1889" s="10">
        <f t="shared" ca="1" si="461"/>
        <v>-2.0453336616596873E-2</v>
      </c>
      <c r="AB1889" s="10">
        <f t="shared" ca="1" si="462"/>
        <v>0</v>
      </c>
      <c r="AC1889" s="5">
        <f t="shared" ca="1" si="464"/>
        <v>0.51056722283866718</v>
      </c>
    </row>
    <row r="1890" spans="1:29" x14ac:dyDescent="0.2">
      <c r="A1890" s="8">
        <v>44791</v>
      </c>
      <c r="B1890" s="3">
        <v>113708</v>
      </c>
      <c r="C1890" s="3">
        <v>114375</v>
      </c>
      <c r="D1890" s="3">
        <v>113304</v>
      </c>
      <c r="E1890" s="3">
        <v>113813</v>
      </c>
      <c r="F1890" s="3">
        <v>113813</v>
      </c>
      <c r="G1890" s="5">
        <f t="shared" si="457"/>
        <v>-2.9100366390482635E-2</v>
      </c>
      <c r="H1890" s="24">
        <f t="shared" si="458"/>
        <v>0</v>
      </c>
      <c r="I1890" s="3">
        <f t="shared" si="468"/>
        <v>106989.68421052632</v>
      </c>
      <c r="J1890" s="10">
        <f t="shared" si="463"/>
        <v>9.2341787737004744E-4</v>
      </c>
      <c r="K1890" s="10">
        <f t="shared" si="466"/>
        <v>7.021550543811322E-3</v>
      </c>
      <c r="L1890" s="10">
        <f t="shared" si="455"/>
        <v>1.0522531685860769E-3</v>
      </c>
      <c r="M1890" s="10">
        <f t="shared" si="454"/>
        <v>-3.5303650924367711E-4</v>
      </c>
      <c r="N1890" s="10">
        <f t="shared" si="467"/>
        <v>7.4070837208407344E-3</v>
      </c>
      <c r="O1890" s="22">
        <f t="shared" ca="1" si="465"/>
        <v>0.913330255741715</v>
      </c>
      <c r="P1890" s="22">
        <f t="shared" ca="1" si="465"/>
        <v>0.4564233308348693</v>
      </c>
      <c r="Q1890" s="22">
        <f t="shared" ca="1" si="465"/>
        <v>0.12079823770401808</v>
      </c>
      <c r="R1890" s="22">
        <f t="shared" ca="1" si="465"/>
        <v>0.1868533859264</v>
      </c>
      <c r="S1890" s="22">
        <f t="shared" ca="1" si="465"/>
        <v>0.99924982179284094</v>
      </c>
      <c r="T1890" s="22">
        <f t="shared" ca="1" si="459"/>
        <v>1.1510856322257214E-2</v>
      </c>
      <c r="U1890" s="25">
        <f t="shared" ca="1" si="460"/>
        <v>0.5028776823062705</v>
      </c>
      <c r="V1890" s="22">
        <f t="shared" ca="1" si="456"/>
        <v>-5.8043857525202382E-4</v>
      </c>
      <c r="W1890" s="22">
        <f t="shared" ca="1" si="456"/>
        <v>-4.4135801283352056E-3</v>
      </c>
      <c r="X1890" s="22">
        <f t="shared" ca="1" si="456"/>
        <v>-6.6142138347812462E-4</v>
      </c>
      <c r="Y1890" s="22">
        <f t="shared" ca="1" si="456"/>
        <v>2.2191037607043268E-4</v>
      </c>
      <c r="Z1890" s="22">
        <f t="shared" ca="1" si="456"/>
        <v>-4.6559171389903096E-3</v>
      </c>
      <c r="AA1890" s="10">
        <f t="shared" ca="1" si="461"/>
        <v>-3.0100366390482636E-2</v>
      </c>
      <c r="AB1890" s="10">
        <f t="shared" ca="1" si="462"/>
        <v>0</v>
      </c>
      <c r="AC1890" s="5">
        <f t="shared" ca="1" si="464"/>
        <v>0.48046685644818454</v>
      </c>
    </row>
    <row r="1891" spans="1:29" x14ac:dyDescent="0.2">
      <c r="A1891" s="8">
        <v>44792</v>
      </c>
      <c r="B1891" s="3">
        <v>113807</v>
      </c>
      <c r="C1891" s="3">
        <v>113807</v>
      </c>
      <c r="D1891" s="3">
        <v>111146</v>
      </c>
      <c r="E1891" s="3">
        <v>111496</v>
      </c>
      <c r="F1891" s="3">
        <v>111496</v>
      </c>
      <c r="G1891" s="5">
        <f t="shared" si="457"/>
        <v>1.2206715935997758E-2</v>
      </c>
      <c r="H1891" s="24">
        <f t="shared" si="458"/>
        <v>1</v>
      </c>
      <c r="I1891" s="3">
        <f t="shared" si="468"/>
        <v>107580.52631578948</v>
      </c>
      <c r="J1891" s="10">
        <f t="shared" si="463"/>
        <v>-2.0357955593824917E-2</v>
      </c>
      <c r="K1891" s="10">
        <f t="shared" si="466"/>
        <v>6.0581800429059364E-3</v>
      </c>
      <c r="L1891" s="10">
        <f t="shared" si="455"/>
        <v>8.8021881678635339E-4</v>
      </c>
      <c r="M1891" s="10">
        <f t="shared" si="454"/>
        <v>-6.6407955622944329E-4</v>
      </c>
      <c r="N1891" s="10">
        <f t="shared" si="467"/>
        <v>-2.2169235921676743E-3</v>
      </c>
      <c r="O1891" s="22">
        <f t="shared" ca="1" si="465"/>
        <v>0.913330255741715</v>
      </c>
      <c r="P1891" s="22">
        <f t="shared" ca="1" si="465"/>
        <v>0.4564233308348693</v>
      </c>
      <c r="Q1891" s="22">
        <f t="shared" ca="1" si="465"/>
        <v>0.12079823770401808</v>
      </c>
      <c r="R1891" s="22">
        <f t="shared" ca="1" si="465"/>
        <v>0.1868533859264</v>
      </c>
      <c r="S1891" s="22">
        <f t="shared" ca="1" si="465"/>
        <v>0.99924982179284094</v>
      </c>
      <c r="T1891" s="22">
        <f t="shared" ca="1" si="459"/>
        <v>-1.8061459211052285E-2</v>
      </c>
      <c r="U1891" s="25">
        <f t="shared" ca="1" si="460"/>
        <v>0.49548475794203611</v>
      </c>
      <c r="V1891" s="22">
        <f t="shared" ca="1" si="456"/>
        <v>-1.2837576632602456E-2</v>
      </c>
      <c r="W1891" s="22">
        <f t="shared" ca="1" si="456"/>
        <v>3.8202436485566425E-3</v>
      </c>
      <c r="X1891" s="22">
        <f t="shared" ca="1" si="456"/>
        <v>5.5505949317332303E-4</v>
      </c>
      <c r="Y1891" s="22">
        <f t="shared" ca="1" si="456"/>
        <v>-4.1876366975797966E-4</v>
      </c>
      <c r="Z1891" s="22">
        <f t="shared" ca="1" si="456"/>
        <v>-1.3979756646934358E-3</v>
      </c>
      <c r="AA1891" s="10">
        <f t="shared" ca="1" si="461"/>
        <v>0</v>
      </c>
      <c r="AB1891" s="10">
        <f t="shared" ca="1" si="462"/>
        <v>0</v>
      </c>
      <c r="AC1891" s="5">
        <f t="shared" ca="1" si="464"/>
        <v>0.48046685644818454</v>
      </c>
    </row>
    <row r="1892" spans="1:29" x14ac:dyDescent="0.2">
      <c r="A1892" s="8">
        <v>44795</v>
      </c>
      <c r="B1892" s="3">
        <v>111487</v>
      </c>
      <c r="C1892" s="3">
        <v>111487</v>
      </c>
      <c r="D1892" s="3">
        <v>109858</v>
      </c>
      <c r="E1892" s="3">
        <v>110501</v>
      </c>
      <c r="F1892" s="3">
        <v>110501</v>
      </c>
      <c r="G1892" s="5">
        <f t="shared" si="457"/>
        <v>2.1692111383607493E-2</v>
      </c>
      <c r="H1892" s="24">
        <f t="shared" si="458"/>
        <v>1</v>
      </c>
      <c r="I1892" s="3">
        <f t="shared" si="468"/>
        <v>108145.21052631579</v>
      </c>
      <c r="J1892" s="10">
        <f t="shared" si="463"/>
        <v>-8.9240869627610353E-3</v>
      </c>
      <c r="K1892" s="10">
        <f t="shared" si="466"/>
        <v>4.9321677594633632E-3</v>
      </c>
      <c r="L1892" s="10">
        <f t="shared" si="455"/>
        <v>1.0029677720611717E-3</v>
      </c>
      <c r="M1892" s="10">
        <f t="shared" si="454"/>
        <v>-7.7381803446938233E-4</v>
      </c>
      <c r="N1892" s="10">
        <f t="shared" si="467"/>
        <v>-4.4770699904309154E-3</v>
      </c>
      <c r="O1892" s="22">
        <f t="shared" ca="1" si="465"/>
        <v>0.913330255741715</v>
      </c>
      <c r="P1892" s="22">
        <f t="shared" ca="1" si="465"/>
        <v>0.4564233308348693</v>
      </c>
      <c r="Q1892" s="22">
        <f t="shared" ca="1" si="465"/>
        <v>0.12079823770401808</v>
      </c>
      <c r="R1892" s="22">
        <f t="shared" ca="1" si="465"/>
        <v>0.1868533859264</v>
      </c>
      <c r="S1892" s="22">
        <f t="shared" ca="1" si="465"/>
        <v>0.99924982179284094</v>
      </c>
      <c r="T1892" s="22">
        <f t="shared" ca="1" si="459"/>
        <v>-1.0396627361533987E-2</v>
      </c>
      <c r="U1892" s="25">
        <f t="shared" ca="1" si="460"/>
        <v>0.4974008665712385</v>
      </c>
      <c r="V1892" s="22">
        <f t="shared" ca="1" si="456"/>
        <v>-5.6063964676406133E-3</v>
      </c>
      <c r="W1892" s="22">
        <f t="shared" ca="1" si="456"/>
        <v>3.098545321202374E-3</v>
      </c>
      <c r="X1892" s="22">
        <f t="shared" ca="1" si="456"/>
        <v>6.3009638945757298E-4</v>
      </c>
      <c r="Y1892" s="22">
        <f t="shared" ca="1" si="456"/>
        <v>-4.8613720520082257E-4</v>
      </c>
      <c r="Z1892" s="22">
        <f t="shared" ca="1" si="456"/>
        <v>-2.812638366756332E-3</v>
      </c>
      <c r="AA1892" s="10">
        <f t="shared" ca="1" si="461"/>
        <v>0</v>
      </c>
      <c r="AB1892" s="10">
        <f t="shared" ca="1" si="462"/>
        <v>0</v>
      </c>
      <c r="AC1892" s="5">
        <f t="shared" ca="1" si="464"/>
        <v>0.48046685644818454</v>
      </c>
    </row>
    <row r="1893" spans="1:29" x14ac:dyDescent="0.2">
      <c r="A1893" s="8">
        <v>44796</v>
      </c>
      <c r="B1893" s="3">
        <v>110504</v>
      </c>
      <c r="C1893" s="3">
        <v>112965</v>
      </c>
      <c r="D1893" s="3">
        <v>110503</v>
      </c>
      <c r="E1893" s="3">
        <v>112857</v>
      </c>
      <c r="F1893" s="3">
        <v>112857</v>
      </c>
      <c r="G1893" s="5">
        <f t="shared" si="457"/>
        <v>5.9810202291394887E-3</v>
      </c>
      <c r="H1893" s="24">
        <f t="shared" si="458"/>
        <v>1</v>
      </c>
      <c r="I1893" s="3">
        <f t="shared" si="468"/>
        <v>108746.21052631579</v>
      </c>
      <c r="J1893" s="10">
        <f t="shared" si="463"/>
        <v>2.1321074017429664E-2</v>
      </c>
      <c r="K1893" s="10">
        <f t="shared" si="466"/>
        <v>6.2465509706569776E-3</v>
      </c>
      <c r="L1893" s="10">
        <f t="shared" si="455"/>
        <v>1.9760279835556592E-3</v>
      </c>
      <c r="M1893" s="10">
        <f t="shared" si="454"/>
        <v>-5.3890431741166703E-4</v>
      </c>
      <c r="N1893" s="10">
        <f t="shared" si="467"/>
        <v>-1.0621721945180741E-3</v>
      </c>
      <c r="O1893" s="22">
        <f t="shared" ca="1" si="465"/>
        <v>0.913330255741715</v>
      </c>
      <c r="P1893" s="22">
        <f t="shared" ca="1" si="465"/>
        <v>0.4564233308348693</v>
      </c>
      <c r="Q1893" s="22">
        <f t="shared" ca="1" si="465"/>
        <v>0.12079823770401808</v>
      </c>
      <c r="R1893" s="22">
        <f t="shared" ca="1" si="465"/>
        <v>0.1868533859264</v>
      </c>
      <c r="S1893" s="22">
        <f t="shared" ca="1" si="465"/>
        <v>0.99924982179284094</v>
      </c>
      <c r="T1893" s="22">
        <f t="shared" ca="1" si="459"/>
        <v>2.1400882810867237E-2</v>
      </c>
      <c r="U1893" s="25">
        <f t="shared" ca="1" si="460"/>
        <v>0.50535001651296607</v>
      </c>
      <c r="V1893" s="22">
        <f t="shared" ca="1" si="456"/>
        <v>1.3181576797460064E-2</v>
      </c>
      <c r="W1893" s="22">
        <f t="shared" ca="1" si="456"/>
        <v>3.8618782183135998E-3</v>
      </c>
      <c r="X1893" s="22">
        <f t="shared" ca="1" si="456"/>
        <v>1.2216628767329402E-3</v>
      </c>
      <c r="Y1893" s="22">
        <f t="shared" ca="1" si="456"/>
        <v>-3.3317311504277823E-4</v>
      </c>
      <c r="Z1893" s="22">
        <f t="shared" ca="1" si="456"/>
        <v>-6.5667913083182342E-4</v>
      </c>
      <c r="AA1893" s="10">
        <f t="shared" ca="1" si="461"/>
        <v>0</v>
      </c>
      <c r="AB1893" s="10">
        <f t="shared" ca="1" si="462"/>
        <v>0</v>
      </c>
      <c r="AC1893" s="5">
        <f t="shared" ca="1" si="464"/>
        <v>0.48046685644818454</v>
      </c>
    </row>
    <row r="1894" spans="1:29" x14ac:dyDescent="0.2">
      <c r="A1894" s="8">
        <v>44797</v>
      </c>
      <c r="B1894" s="3">
        <v>112856</v>
      </c>
      <c r="C1894" s="3">
        <v>113888</v>
      </c>
      <c r="D1894" s="3">
        <v>112632</v>
      </c>
      <c r="E1894" s="3">
        <v>112898</v>
      </c>
      <c r="F1894" s="3">
        <v>112898</v>
      </c>
      <c r="G1894" s="5">
        <f t="shared" si="457"/>
        <v>-5.3056741483462622E-3</v>
      </c>
      <c r="H1894" s="24">
        <f t="shared" si="458"/>
        <v>0</v>
      </c>
      <c r="I1894" s="3">
        <f t="shared" si="468"/>
        <v>109288.36842105263</v>
      </c>
      <c r="J1894" s="10">
        <f t="shared" si="463"/>
        <v>3.632915991031993E-4</v>
      </c>
      <c r="K1894" s="10">
        <f t="shared" si="466"/>
        <v>5.4298119704493664E-3</v>
      </c>
      <c r="L1894" s="10">
        <f t="shared" si="455"/>
        <v>2.0875843475169041E-3</v>
      </c>
      <c r="M1894" s="10">
        <f t="shared" ref="M1894:M1957" si="469">AVERAGE(J1795:J1894)</f>
        <v>-6.6618915906861643E-4</v>
      </c>
      <c r="N1894" s="10">
        <f t="shared" si="467"/>
        <v>-1.3348518125366083E-3</v>
      </c>
      <c r="O1894" s="22">
        <f t="shared" ca="1" si="465"/>
        <v>0.913330255741715</v>
      </c>
      <c r="P1894" s="22">
        <f t="shared" ca="1" si="465"/>
        <v>0.4564233308348693</v>
      </c>
      <c r="Q1894" s="22">
        <f t="shared" ca="1" si="465"/>
        <v>0.12079823770401808</v>
      </c>
      <c r="R1894" s="22">
        <f t="shared" ca="1" si="465"/>
        <v>0.1868533859264</v>
      </c>
      <c r="S1894" s="22">
        <f t="shared" ca="1" si="465"/>
        <v>0.99924982179284094</v>
      </c>
      <c r="T1894" s="22">
        <f t="shared" ca="1" si="459"/>
        <v>1.6039444488793321E-3</v>
      </c>
      <c r="U1894" s="25">
        <f t="shared" ca="1" si="460"/>
        <v>0.50040098602625382</v>
      </c>
      <c r="V1894" s="22">
        <f t="shared" ca="1" si="456"/>
        <v>-2.2723919685680141E-4</v>
      </c>
      <c r="W1894" s="22">
        <f t="shared" ca="1" si="456"/>
        <v>-3.3963518955412424E-3</v>
      </c>
      <c r="X1894" s="22">
        <f t="shared" ca="1" si="456"/>
        <v>-1.3057857425594222E-3</v>
      </c>
      <c r="Y1894" s="22">
        <f t="shared" ca="1" si="456"/>
        <v>4.1670187209161681E-4</v>
      </c>
      <c r="Z1894" s="22">
        <f t="shared" ca="1" si="456"/>
        <v>8.3495091698362715E-4</v>
      </c>
      <c r="AA1894" s="10">
        <f t="shared" ca="1" si="461"/>
        <v>0</v>
      </c>
      <c r="AB1894" s="10">
        <f t="shared" ca="1" si="462"/>
        <v>0</v>
      </c>
      <c r="AC1894" s="5">
        <f t="shared" ca="1" si="464"/>
        <v>0.48046685644818454</v>
      </c>
    </row>
    <row r="1895" spans="1:29" x14ac:dyDescent="0.2">
      <c r="A1895" s="8">
        <v>44798</v>
      </c>
      <c r="B1895" s="3">
        <v>112898</v>
      </c>
      <c r="C1895" s="3">
        <v>114156</v>
      </c>
      <c r="D1895" s="3">
        <v>112768</v>
      </c>
      <c r="E1895" s="3">
        <v>113532</v>
      </c>
      <c r="F1895" s="3">
        <v>113532</v>
      </c>
      <c r="G1895" s="5">
        <f t="shared" si="457"/>
        <v>-1.0648980023253318E-2</v>
      </c>
      <c r="H1895" s="24">
        <f t="shared" si="458"/>
        <v>0</v>
      </c>
      <c r="I1895" s="3">
        <f t="shared" si="468"/>
        <v>109834</v>
      </c>
      <c r="J1895" s="10">
        <f t="shared" si="463"/>
        <v>5.6156884975819832E-3</v>
      </c>
      <c r="K1895" s="10">
        <f t="shared" si="466"/>
        <v>5.1393114725184763E-3</v>
      </c>
      <c r="L1895" s="10">
        <f t="shared" si="455"/>
        <v>2.0541058127155963E-3</v>
      </c>
      <c r="M1895" s="10">
        <f t="shared" si="469"/>
        <v>-5.8617770470890224E-4</v>
      </c>
      <c r="N1895" s="10">
        <f t="shared" si="467"/>
        <v>-3.963976884942211E-4</v>
      </c>
      <c r="O1895" s="22">
        <f t="shared" ca="1" si="465"/>
        <v>0.913330255741715</v>
      </c>
      <c r="P1895" s="22">
        <f t="shared" ca="1" si="465"/>
        <v>0.4564233308348693</v>
      </c>
      <c r="Q1895" s="22">
        <f t="shared" ca="1" si="465"/>
        <v>0.12079823770401808</v>
      </c>
      <c r="R1895" s="22">
        <f t="shared" ca="1" si="465"/>
        <v>0.1868533859264</v>
      </c>
      <c r="S1895" s="22">
        <f t="shared" ca="1" si="465"/>
        <v>0.99924982179284094</v>
      </c>
      <c r="T1895" s="22">
        <f t="shared" ca="1" si="459"/>
        <v>7.217182625914355E-3</v>
      </c>
      <c r="U1895" s="25">
        <f t="shared" ca="1" si="460"/>
        <v>0.50180428782471465</v>
      </c>
      <c r="V1895" s="22">
        <f t="shared" ca="1" si="456"/>
        <v>-3.5224248399949622E-3</v>
      </c>
      <c r="W1895" s="22">
        <f t="shared" ca="1" si="456"/>
        <v>-3.2236186887974519E-3</v>
      </c>
      <c r="X1895" s="22">
        <f t="shared" ca="1" si="456"/>
        <v>-1.2884321026358399E-3</v>
      </c>
      <c r="Y1895" s="22">
        <f t="shared" ca="1" si="456"/>
        <v>3.6767831916013883E-4</v>
      </c>
      <c r="Z1895" s="22">
        <f t="shared" ca="1" si="456"/>
        <v>2.4863933693434803E-4</v>
      </c>
      <c r="AA1895" s="10">
        <f t="shared" ca="1" si="461"/>
        <v>-1.1648980023253319E-2</v>
      </c>
      <c r="AB1895" s="10">
        <f t="shared" ca="1" si="462"/>
        <v>0</v>
      </c>
      <c r="AC1895" s="5">
        <f t="shared" ca="1" si="464"/>
        <v>0.46881787642493122</v>
      </c>
    </row>
    <row r="1896" spans="1:29" x14ac:dyDescent="0.2">
      <c r="A1896" s="8">
        <v>44799</v>
      </c>
      <c r="B1896" s="3">
        <v>113533</v>
      </c>
      <c r="C1896" s="3">
        <v>114091</v>
      </c>
      <c r="D1896" s="3">
        <v>111978</v>
      </c>
      <c r="E1896" s="3">
        <v>112299</v>
      </c>
      <c r="F1896" s="3">
        <v>112299</v>
      </c>
      <c r="G1896" s="5">
        <f t="shared" si="457"/>
        <v>-1.6634164151061004E-2</v>
      </c>
      <c r="H1896" s="24">
        <f t="shared" si="458"/>
        <v>0</v>
      </c>
      <c r="I1896" s="3">
        <f t="shared" si="468"/>
        <v>110364.21052631579</v>
      </c>
      <c r="J1896" s="10">
        <f t="shared" si="463"/>
        <v>-1.0860374167635523E-2</v>
      </c>
      <c r="K1896" s="10">
        <f t="shared" si="466"/>
        <v>4.3194815513332039E-3</v>
      </c>
      <c r="L1896" s="10">
        <f t="shared" si="455"/>
        <v>2.4170144693144448E-3</v>
      </c>
      <c r="M1896" s="10">
        <f t="shared" si="469"/>
        <v>-4.9730453345649735E-4</v>
      </c>
      <c r="N1896" s="10">
        <f t="shared" si="467"/>
        <v>1.5031185967436579E-3</v>
      </c>
      <c r="O1896" s="22">
        <f t="shared" ca="1" si="465"/>
        <v>0.913330255741715</v>
      </c>
      <c r="P1896" s="22">
        <f t="shared" ca="1" si="465"/>
        <v>0.4564233308348693</v>
      </c>
      <c r="Q1896" s="22">
        <f t="shared" ca="1" si="465"/>
        <v>0.12079823770401808</v>
      </c>
      <c r="R1896" s="22">
        <f t="shared" ca="1" si="465"/>
        <v>0.1868533859264</v>
      </c>
      <c r="S1896" s="22">
        <f t="shared" ca="1" si="465"/>
        <v>0.99924982179284094</v>
      </c>
      <c r="T1896" s="22">
        <f t="shared" ca="1" si="459"/>
        <v>-6.2465571164229882E-3</v>
      </c>
      <c r="U1896" s="25">
        <f t="shared" ca="1" si="460"/>
        <v>0.49843836579873657</v>
      </c>
      <c r="V1896" s="22">
        <f t="shared" ca="1" si="456"/>
        <v>6.7664679338762376E-3</v>
      </c>
      <c r="W1896" s="22">
        <f t="shared" ca="1" si="456"/>
        <v>-2.6912179043670497E-3</v>
      </c>
      <c r="X1896" s="22">
        <f t="shared" ca="1" si="456"/>
        <v>-1.5059012378292446E-3</v>
      </c>
      <c r="Y1896" s="22">
        <f t="shared" ca="1" si="456"/>
        <v>3.0984155122689344E-4</v>
      </c>
      <c r="Z1896" s="22">
        <f t="shared" ca="1" si="456"/>
        <v>-9.3650583568184351E-4</v>
      </c>
      <c r="AA1896" s="10">
        <f t="shared" ca="1" si="461"/>
        <v>0</v>
      </c>
      <c r="AB1896" s="10">
        <f t="shared" ca="1" si="462"/>
        <v>0</v>
      </c>
      <c r="AC1896" s="5">
        <f t="shared" ca="1" si="464"/>
        <v>0.46881787642493122</v>
      </c>
    </row>
    <row r="1897" spans="1:29" x14ac:dyDescent="0.2">
      <c r="A1897" s="8">
        <v>44802</v>
      </c>
      <c r="B1897" s="3">
        <v>112296</v>
      </c>
      <c r="C1897" s="3">
        <v>113222</v>
      </c>
      <c r="D1897" s="3">
        <v>111689</v>
      </c>
      <c r="E1897" s="3">
        <v>112323</v>
      </c>
      <c r="F1897" s="3">
        <v>112323</v>
      </c>
      <c r="G1897" s="5">
        <f t="shared" si="457"/>
        <v>-2.4928109113894759E-2</v>
      </c>
      <c r="H1897" s="24">
        <f t="shared" si="458"/>
        <v>0</v>
      </c>
      <c r="I1897" s="3">
        <f t="shared" si="468"/>
        <v>110835.84210526316</v>
      </c>
      <c r="J1897" s="10">
        <f t="shared" si="463"/>
        <v>2.1371517110568838E-4</v>
      </c>
      <c r="K1897" s="10">
        <f t="shared" si="466"/>
        <v>4.7857481754921324E-3</v>
      </c>
      <c r="L1897" s="10">
        <f t="shared" si="455"/>
        <v>2.415678955556493E-3</v>
      </c>
      <c r="M1897" s="10">
        <f t="shared" si="469"/>
        <v>-4.3990389181819964E-4</v>
      </c>
      <c r="N1897" s="10">
        <f t="shared" si="467"/>
        <v>3.3306790235170026E-3</v>
      </c>
      <c r="O1897" s="22">
        <f t="shared" ca="1" si="465"/>
        <v>0.913330255741715</v>
      </c>
      <c r="P1897" s="22">
        <f t="shared" ca="1" si="465"/>
        <v>0.4564233308348693</v>
      </c>
      <c r="Q1897" s="22">
        <f t="shared" ca="1" si="465"/>
        <v>0.12079823770401808</v>
      </c>
      <c r="R1897" s="22">
        <f t="shared" ca="1" si="465"/>
        <v>0.1868533859264</v>
      </c>
      <c r="S1897" s="22">
        <f t="shared" ca="1" si="465"/>
        <v>0.99924982179284094</v>
      </c>
      <c r="T1897" s="22">
        <f t="shared" ca="1" si="459"/>
        <v>5.9173123043968542E-3</v>
      </c>
      <c r="U1897" s="25">
        <f t="shared" ca="1" si="460"/>
        <v>0.50147932375960946</v>
      </c>
      <c r="V1897" s="22">
        <f t="shared" ca="1" si="456"/>
        <v>-1.3396600165965552E-4</v>
      </c>
      <c r="W1897" s="22">
        <f t="shared" ca="1" si="456"/>
        <v>-2.9999159381325171E-3</v>
      </c>
      <c r="X1897" s="22">
        <f t="shared" ca="1" si="456"/>
        <v>-1.5142530560417593E-3</v>
      </c>
      <c r="Y1897" s="22">
        <f t="shared" ca="1" si="456"/>
        <v>2.7575096890179219E-4</v>
      </c>
      <c r="Z1897" s="22">
        <f t="shared" ca="1" si="456"/>
        <v>-2.0878150544193278E-3</v>
      </c>
      <c r="AA1897" s="10">
        <f t="shared" ca="1" si="461"/>
        <v>-2.5928109113894759E-2</v>
      </c>
      <c r="AB1897" s="10">
        <f t="shared" ca="1" si="462"/>
        <v>0</v>
      </c>
      <c r="AC1897" s="5">
        <f t="shared" ca="1" si="464"/>
        <v>0.44288976731103646</v>
      </c>
    </row>
    <row r="1898" spans="1:29" x14ac:dyDescent="0.2">
      <c r="A1898" s="8">
        <v>44803</v>
      </c>
      <c r="B1898" s="3">
        <v>112323</v>
      </c>
      <c r="C1898" s="3">
        <v>112869</v>
      </c>
      <c r="D1898" s="3">
        <v>110103</v>
      </c>
      <c r="E1898" s="3">
        <v>110431</v>
      </c>
      <c r="F1898" s="3">
        <v>110431</v>
      </c>
      <c r="G1898" s="5">
        <f t="shared" si="457"/>
        <v>-2.3544113518847443E-4</v>
      </c>
      <c r="H1898" s="24">
        <f t="shared" si="458"/>
        <v>0</v>
      </c>
      <c r="I1898" s="3">
        <f t="shared" si="468"/>
        <v>111186.15789473684</v>
      </c>
      <c r="J1898" s="10">
        <f t="shared" si="463"/>
        <v>-1.6844279444103161E-2</v>
      </c>
      <c r="K1898" s="10">
        <f t="shared" si="466"/>
        <v>3.387408011063936E-3</v>
      </c>
      <c r="L1898" s="10">
        <f t="shared" si="455"/>
        <v>2.1124428313875577E-3</v>
      </c>
      <c r="M1898" s="10">
        <f t="shared" si="469"/>
        <v>-6.6197188502771227E-4</v>
      </c>
      <c r="N1898" s="10">
        <f t="shared" si="467"/>
        <v>-4.3023916687895628E-3</v>
      </c>
      <c r="O1898" s="22">
        <f t="shared" ca="1" si="465"/>
        <v>0.913330255741715</v>
      </c>
      <c r="P1898" s="22">
        <f t="shared" ca="1" si="465"/>
        <v>0.4564233308348693</v>
      </c>
      <c r="Q1898" s="22">
        <f t="shared" ca="1" si="465"/>
        <v>0.12079823770401808</v>
      </c>
      <c r="R1898" s="22">
        <f t="shared" ca="1" si="465"/>
        <v>0.1868533859264</v>
      </c>
      <c r="S1898" s="22">
        <f t="shared" ca="1" si="465"/>
        <v>0.99924982179284094</v>
      </c>
      <c r="T1898" s="22">
        <f t="shared" ca="1" si="459"/>
        <v>-1.8005974430305511E-2</v>
      </c>
      <c r="U1898" s="25">
        <f t="shared" ca="1" si="460"/>
        <v>0.49549862800950301</v>
      </c>
      <c r="V1898" s="22">
        <f t="shared" ca="1" si="456"/>
        <v>1.0432051112943491E-2</v>
      </c>
      <c r="W1898" s="22">
        <f t="shared" ca="1" si="456"/>
        <v>-2.0978999801730433E-3</v>
      </c>
      <c r="X1898" s="22">
        <f t="shared" ca="1" si="456"/>
        <v>-1.3082846115997449E-3</v>
      </c>
      <c r="Y1898" s="22">
        <f t="shared" ca="1" si="456"/>
        <v>4.0997447013729039E-4</v>
      </c>
      <c r="Z1898" s="22">
        <f t="shared" ca="1" si="456"/>
        <v>2.6645704819642786E-3</v>
      </c>
      <c r="AA1898" s="10">
        <f t="shared" ca="1" si="461"/>
        <v>0</v>
      </c>
      <c r="AB1898" s="10">
        <f t="shared" ca="1" si="462"/>
        <v>0</v>
      </c>
      <c r="AC1898" s="5">
        <f t="shared" ca="1" si="464"/>
        <v>0.44288976731103646</v>
      </c>
    </row>
    <row r="1899" spans="1:29" x14ac:dyDescent="0.2">
      <c r="A1899" s="8">
        <v>44804</v>
      </c>
      <c r="B1899" s="3">
        <v>110431</v>
      </c>
      <c r="C1899" s="3">
        <v>111364</v>
      </c>
      <c r="D1899" s="3">
        <v>109523</v>
      </c>
      <c r="E1899" s="3">
        <v>109523</v>
      </c>
      <c r="F1899" s="3">
        <v>109523</v>
      </c>
      <c r="G1899" s="5">
        <f t="shared" si="457"/>
        <v>1.2244003542634774E-2</v>
      </c>
      <c r="H1899" s="24">
        <f t="shared" si="458"/>
        <v>1</v>
      </c>
      <c r="I1899" s="3">
        <f t="shared" si="468"/>
        <v>111377.26315789473</v>
      </c>
      <c r="J1899" s="10">
        <f t="shared" si="463"/>
        <v>-8.2223288750441492E-3</v>
      </c>
      <c r="K1899" s="10">
        <f t="shared" si="466"/>
        <v>2.7765082813845932E-3</v>
      </c>
      <c r="L1899" s="10">
        <f t="shared" si="455"/>
        <v>1.9806992683823353E-3</v>
      </c>
      <c r="M1899" s="10">
        <f t="shared" si="469"/>
        <v>-6.9876433801903783E-4</v>
      </c>
      <c r="N1899" s="10">
        <f t="shared" si="467"/>
        <v>-6.0195157636190322E-3</v>
      </c>
      <c r="O1899" s="22">
        <f t="shared" ca="1" si="465"/>
        <v>0.913330255741715</v>
      </c>
      <c r="P1899" s="22">
        <f t="shared" ca="1" si="465"/>
        <v>0.4564233308348693</v>
      </c>
      <c r="Q1899" s="22">
        <f t="shared" ca="1" si="465"/>
        <v>0.12079823770401808</v>
      </c>
      <c r="R1899" s="22">
        <f t="shared" ca="1" si="465"/>
        <v>0.1868533859264</v>
      </c>
      <c r="S1899" s="22">
        <f t="shared" ca="1" si="465"/>
        <v>0.99924982179284094</v>
      </c>
      <c r="T1899" s="22">
        <f t="shared" ca="1" si="459"/>
        <v>-1.2148740131913173E-2</v>
      </c>
      <c r="U1899" s="25">
        <f t="shared" ca="1" si="460"/>
        <v>0.49696285232179294</v>
      </c>
      <c r="V1899" s="22">
        <f t="shared" ca="1" si="456"/>
        <v>-5.1699803165843085E-3</v>
      </c>
      <c r="W1899" s="22">
        <f t="shared" ca="1" si="456"/>
        <v>1.7457940909125457E-3</v>
      </c>
      <c r="X1899" s="22">
        <f t="shared" ca="1" si="456"/>
        <v>1.2454106842758254E-3</v>
      </c>
      <c r="Y1899" s="22">
        <f t="shared" ca="1" si="456"/>
        <v>-4.3936431251907228E-4</v>
      </c>
      <c r="Z1899" s="22">
        <f t="shared" ca="1" si="456"/>
        <v>-3.784910392934417E-3</v>
      </c>
      <c r="AA1899" s="10">
        <f t="shared" ca="1" si="461"/>
        <v>0</v>
      </c>
      <c r="AB1899" s="10">
        <f t="shared" ca="1" si="462"/>
        <v>0</v>
      </c>
      <c r="AC1899" s="5">
        <f t="shared" ca="1" si="464"/>
        <v>0.44288976731103646</v>
      </c>
    </row>
    <row r="1900" spans="1:29" x14ac:dyDescent="0.2">
      <c r="A1900" s="8">
        <v>44805</v>
      </c>
      <c r="B1900" s="3">
        <v>109524</v>
      </c>
      <c r="C1900" s="3">
        <v>110405</v>
      </c>
      <c r="D1900" s="3">
        <v>108217</v>
      </c>
      <c r="E1900" s="3">
        <v>110405</v>
      </c>
      <c r="F1900" s="3">
        <v>110405</v>
      </c>
      <c r="G1900" s="5">
        <f t="shared" si="457"/>
        <v>1.62854943163806E-2</v>
      </c>
      <c r="H1900" s="24">
        <f t="shared" si="458"/>
        <v>1</v>
      </c>
      <c r="I1900" s="3">
        <f t="shared" si="468"/>
        <v>111584.26315789473</v>
      </c>
      <c r="J1900" s="10">
        <f t="shared" si="463"/>
        <v>8.0531030011961047E-3</v>
      </c>
      <c r="K1900" s="10">
        <f t="shared" si="466"/>
        <v>2.1591682495605167E-3</v>
      </c>
      <c r="L1900" s="10">
        <f t="shared" si="455"/>
        <v>2.4315465015338077E-3</v>
      </c>
      <c r="M1900" s="10">
        <f t="shared" si="469"/>
        <v>-5.0253208591820027E-4</v>
      </c>
      <c r="N1900" s="10">
        <f t="shared" si="467"/>
        <v>-5.5320328628962077E-3</v>
      </c>
      <c r="O1900" s="22">
        <f t="shared" ca="1" si="465"/>
        <v>0.913330255741715</v>
      </c>
      <c r="P1900" s="22">
        <f t="shared" ca="1" si="465"/>
        <v>0.4564233308348693</v>
      </c>
      <c r="Q1900" s="22">
        <f t="shared" ca="1" si="465"/>
        <v>0.12079823770401808</v>
      </c>
      <c r="R1900" s="22">
        <f t="shared" ca="1" si="465"/>
        <v>0.1868533859264</v>
      </c>
      <c r="S1900" s="22">
        <f t="shared" ca="1" si="465"/>
        <v>0.99924982179284094</v>
      </c>
      <c r="T1900" s="22">
        <f t="shared" ca="1" si="459"/>
        <v>3.012581245983123E-3</v>
      </c>
      <c r="U1900" s="25">
        <f t="shared" ca="1" si="460"/>
        <v>0.5007531447418897</v>
      </c>
      <c r="V1900" s="22">
        <f t="shared" ca="1" si="456"/>
        <v>5.0255965328789122E-3</v>
      </c>
      <c r="W1900" s="22">
        <f t="shared" ca="1" si="456"/>
        <v>1.3474443909735011E-3</v>
      </c>
      <c r="X1900" s="22">
        <f t="shared" ca="1" si="456"/>
        <v>1.517423987477517E-3</v>
      </c>
      <c r="Y1900" s="22">
        <f t="shared" ca="1" si="456"/>
        <v>-3.1360874290019714E-4</v>
      </c>
      <c r="Z1900" s="22">
        <f t="shared" ca="1" si="456"/>
        <v>-3.4523046795023066E-3</v>
      </c>
      <c r="AA1900" s="10">
        <f t="shared" ca="1" si="461"/>
        <v>0</v>
      </c>
      <c r="AB1900" s="10">
        <f t="shared" ca="1" si="462"/>
        <v>0</v>
      </c>
      <c r="AC1900" s="5">
        <f t="shared" ca="1" si="464"/>
        <v>0.44288976731103646</v>
      </c>
    </row>
    <row r="1901" spans="1:29" x14ac:dyDescent="0.2">
      <c r="A1901" s="8">
        <v>44806</v>
      </c>
      <c r="B1901" s="3">
        <v>110409</v>
      </c>
      <c r="C1901" s="3">
        <v>112264</v>
      </c>
      <c r="D1901" s="3">
        <v>110409</v>
      </c>
      <c r="E1901" s="3">
        <v>110864</v>
      </c>
      <c r="F1901" s="3">
        <v>110864</v>
      </c>
      <c r="G1901" s="5">
        <f t="shared" si="457"/>
        <v>-9.9220666762880327E-3</v>
      </c>
      <c r="H1901" s="24">
        <f t="shared" si="458"/>
        <v>0</v>
      </c>
      <c r="I1901" s="3">
        <f t="shared" si="468"/>
        <v>111713.84210526316</v>
      </c>
      <c r="J1901" s="10">
        <f t="shared" si="463"/>
        <v>4.1574204066845422E-3</v>
      </c>
      <c r="K1901" s="10">
        <f t="shared" si="466"/>
        <v>2.0931753330534321E-3</v>
      </c>
      <c r="L1901" s="10">
        <f t="shared" si="455"/>
        <v>2.3939771282645616E-3</v>
      </c>
      <c r="M1901" s="10">
        <f t="shared" si="469"/>
        <v>-3.9204130852702802E-4</v>
      </c>
      <c r="N1901" s="10">
        <f t="shared" si="467"/>
        <v>-2.5284739480321951E-3</v>
      </c>
      <c r="O1901" s="22">
        <f t="shared" ca="1" si="465"/>
        <v>0.913330255741715</v>
      </c>
      <c r="P1901" s="22">
        <f t="shared" ca="1" si="465"/>
        <v>0.4564233308348693</v>
      </c>
      <c r="Q1901" s="22">
        <f t="shared" ca="1" si="465"/>
        <v>0.12079823770401808</v>
      </c>
      <c r="R1901" s="22">
        <f t="shared" ca="1" si="465"/>
        <v>0.1868533859264</v>
      </c>
      <c r="S1901" s="22">
        <f t="shared" ca="1" si="465"/>
        <v>0.99924982179284094</v>
      </c>
      <c r="T1901" s="22">
        <f t="shared" ca="1" si="459"/>
        <v>2.4418287310944329E-3</v>
      </c>
      <c r="U1901" s="25">
        <f t="shared" ca="1" si="460"/>
        <v>0.50061045687945149</v>
      </c>
      <c r="V1901" s="22">
        <f t="shared" ca="1" si="456"/>
        <v>-2.6015562835731984E-3</v>
      </c>
      <c r="W1901" s="22">
        <f t="shared" ca="1" si="456"/>
        <v>-1.3098298722857E-3</v>
      </c>
      <c r="X1901" s="22">
        <f t="shared" ca="1" si="456"/>
        <v>-1.4980602468668656E-3</v>
      </c>
      <c r="Y1901" s="22">
        <f t="shared" ca="1" si="456"/>
        <v>2.4532460753280228E-4</v>
      </c>
      <c r="Z1901" s="22">
        <f t="shared" ca="1" si="456"/>
        <v>1.5822232644016111E-3</v>
      </c>
      <c r="AA1901" s="10">
        <f t="shared" ca="1" si="461"/>
        <v>0</v>
      </c>
      <c r="AB1901" s="10">
        <f t="shared" ca="1" si="462"/>
        <v>0</v>
      </c>
      <c r="AC1901" s="5">
        <f t="shared" ca="1" si="464"/>
        <v>0.44288976731103646</v>
      </c>
    </row>
    <row r="1902" spans="1:29" x14ac:dyDescent="0.2">
      <c r="A1902" s="8">
        <v>44809</v>
      </c>
      <c r="B1902" s="3">
        <v>110868</v>
      </c>
      <c r="C1902" s="3">
        <v>112671</v>
      </c>
      <c r="D1902" s="3">
        <v>110865</v>
      </c>
      <c r="E1902" s="3">
        <v>112203</v>
      </c>
      <c r="F1902" s="3">
        <v>112203</v>
      </c>
      <c r="G1902" s="5">
        <f t="shared" si="457"/>
        <v>-2.0382699214816058E-2</v>
      </c>
      <c r="H1902" s="24">
        <f t="shared" si="458"/>
        <v>0</v>
      </c>
      <c r="I1902" s="3">
        <f t="shared" si="468"/>
        <v>111900.78947368421</v>
      </c>
      <c r="J1902" s="10">
        <f t="shared" si="463"/>
        <v>1.2077861163227066E-2</v>
      </c>
      <c r="K1902" s="10">
        <f t="shared" si="466"/>
        <v>1.7907268178433799E-3</v>
      </c>
      <c r="L1902" s="10">
        <f t="shared" si="455"/>
        <v>2.2115032180768579E-3</v>
      </c>
      <c r="M1902" s="10">
        <f t="shared" si="469"/>
        <v>-3.2593479346203826E-4</v>
      </c>
      <c r="N1902" s="10">
        <f t="shared" si="467"/>
        <v>-1.5564474960791941E-4</v>
      </c>
      <c r="O1902" s="22">
        <f t="shared" ca="1" si="465"/>
        <v>0.913330255741715</v>
      </c>
      <c r="P1902" s="22">
        <f t="shared" ca="1" si="465"/>
        <v>0.4564233308348693</v>
      </c>
      <c r="Q1902" s="22">
        <f t="shared" ca="1" si="465"/>
        <v>0.12079823770401808</v>
      </c>
      <c r="R1902" s="22">
        <f t="shared" ca="1" si="465"/>
        <v>0.1868533859264</v>
      </c>
      <c r="S1902" s="22">
        <f t="shared" ca="1" si="465"/>
        <v>0.99924982179284094</v>
      </c>
      <c r="T1902" s="22">
        <f t="shared" ca="1" si="459"/>
        <v>1.1899121207200646E-2</v>
      </c>
      <c r="U1902" s="25">
        <f t="shared" ca="1" si="460"/>
        <v>0.50297474520259522</v>
      </c>
      <c r="V1902" s="22">
        <f t="shared" ref="V1902:Z1965" ca="1" si="470">($H1902-$U1902)*J1902*$U1902*(1-$U1902)*$AF$3</f>
        <v>-7.5933051410039497E-3</v>
      </c>
      <c r="W1902" s="22">
        <f t="shared" ca="1" si="470"/>
        <v>-1.1258231046291207E-3</v>
      </c>
      <c r="X1902" s="22">
        <f t="shared" ca="1" si="470"/>
        <v>-1.3903636188746342E-3</v>
      </c>
      <c r="Y1902" s="22">
        <f t="shared" ca="1" si="470"/>
        <v>2.0491395863720004E-4</v>
      </c>
      <c r="Z1902" s="22">
        <f t="shared" ca="1" si="470"/>
        <v>9.7853259065970932E-5</v>
      </c>
      <c r="AA1902" s="10">
        <f t="shared" ca="1" si="461"/>
        <v>-2.1382699214816059E-2</v>
      </c>
      <c r="AB1902" s="10">
        <f t="shared" ca="1" si="462"/>
        <v>0</v>
      </c>
      <c r="AC1902" s="5">
        <f t="shared" ca="1" si="464"/>
        <v>0.42150706809622041</v>
      </c>
    </row>
    <row r="1903" spans="1:29" x14ac:dyDescent="0.2">
      <c r="A1903" s="8">
        <v>44810</v>
      </c>
      <c r="B1903" s="3">
        <v>112203</v>
      </c>
      <c r="C1903" s="3">
        <v>112203</v>
      </c>
      <c r="D1903" s="3">
        <v>109348</v>
      </c>
      <c r="E1903" s="3">
        <v>109764</v>
      </c>
      <c r="F1903" s="3">
        <v>109764</v>
      </c>
      <c r="G1903" s="5">
        <f t="shared" si="457"/>
        <v>2.310411428154957E-2</v>
      </c>
      <c r="H1903" s="24">
        <f t="shared" si="458"/>
        <v>1</v>
      </c>
      <c r="I1903" s="3">
        <f t="shared" si="468"/>
        <v>111875.94736842105</v>
      </c>
      <c r="J1903" s="10">
        <f t="shared" si="463"/>
        <v>-2.1737386700890315E-2</v>
      </c>
      <c r="K1903" s="10">
        <f t="shared" si="466"/>
        <v>5.8900720328373122E-4</v>
      </c>
      <c r="L1903" s="10">
        <f t="shared" si="455"/>
        <v>1.8110931443345458E-3</v>
      </c>
      <c r="M1903" s="10">
        <f t="shared" si="469"/>
        <v>-4.9193087964855442E-4</v>
      </c>
      <c r="N1903" s="10">
        <f t="shared" si="467"/>
        <v>-1.1342662009653504E-3</v>
      </c>
      <c r="O1903" s="22">
        <f t="shared" ca="1" si="465"/>
        <v>0.913330255741715</v>
      </c>
      <c r="P1903" s="22">
        <f t="shared" ca="1" si="465"/>
        <v>0.4564233308348693</v>
      </c>
      <c r="Q1903" s="22">
        <f t="shared" ca="1" si="465"/>
        <v>0.12079823770401808</v>
      </c>
      <c r="R1903" s="22">
        <f t="shared" ca="1" si="465"/>
        <v>0.1868533859264</v>
      </c>
      <c r="S1903" s="22">
        <f t="shared" ca="1" si="465"/>
        <v>0.99924982179284094</v>
      </c>
      <c r="T1903" s="22">
        <f t="shared" ca="1" si="459"/>
        <v>-2.0591133714603128E-2</v>
      </c>
      <c r="U1903" s="25">
        <f t="shared" ca="1" si="460"/>
        <v>0.49485239844974943</v>
      </c>
      <c r="V1903" s="22">
        <f t="shared" ca="1" si="470"/>
        <v>-1.3724281137588194E-2</v>
      </c>
      <c r="W1903" s="22">
        <f t="shared" ca="1" si="470"/>
        <v>3.7188004984975475E-4</v>
      </c>
      <c r="X1903" s="22">
        <f t="shared" ca="1" si="470"/>
        <v>1.1434654874216254E-3</v>
      </c>
      <c r="Y1903" s="22">
        <f t="shared" ca="1" si="470"/>
        <v>-3.1058920676427498E-4</v>
      </c>
      <c r="Z1903" s="22">
        <f t="shared" ca="1" si="470"/>
        <v>-7.1613890119896458E-4</v>
      </c>
      <c r="AA1903" s="10">
        <f t="shared" ca="1" si="461"/>
        <v>0</v>
      </c>
      <c r="AB1903" s="10">
        <f t="shared" ca="1" si="462"/>
        <v>0</v>
      </c>
      <c r="AC1903" s="5">
        <f t="shared" ca="1" si="464"/>
        <v>0.42150706809622041</v>
      </c>
    </row>
    <row r="1904" spans="1:29" x14ac:dyDescent="0.2">
      <c r="A1904" s="8">
        <v>44812</v>
      </c>
      <c r="B1904" s="3">
        <v>109771</v>
      </c>
      <c r="C1904" s="3">
        <v>110768</v>
      </c>
      <c r="D1904" s="3">
        <v>108619</v>
      </c>
      <c r="E1904" s="3">
        <v>109916</v>
      </c>
      <c r="F1904" s="3">
        <v>109916</v>
      </c>
      <c r="G1904" s="5">
        <f t="shared" si="457"/>
        <v>3.1760617198588026E-2</v>
      </c>
      <c r="H1904" s="24">
        <f t="shared" si="458"/>
        <v>1</v>
      </c>
      <c r="I1904" s="3">
        <f t="shared" si="468"/>
        <v>111886.36842105263</v>
      </c>
      <c r="J1904" s="10">
        <f t="shared" si="463"/>
        <v>1.3847891840677029E-3</v>
      </c>
      <c r="K1904" s="10">
        <f t="shared" si="466"/>
        <v>-7.1152974883914588E-5</v>
      </c>
      <c r="L1904" s="10">
        <f t="shared" si="455"/>
        <v>2.0314502993115436E-3</v>
      </c>
      <c r="M1904" s="10">
        <f t="shared" si="469"/>
        <v>-4.3547742068043903E-4</v>
      </c>
      <c r="N1904" s="10">
        <f t="shared" si="467"/>
        <v>7.8715741085702009E-4</v>
      </c>
      <c r="O1904" s="22">
        <f t="shared" ca="1" si="465"/>
        <v>0.913330255741715</v>
      </c>
      <c r="P1904" s="22">
        <f t="shared" ca="1" si="465"/>
        <v>0.4564233308348693</v>
      </c>
      <c r="Q1904" s="22">
        <f t="shared" ca="1" si="465"/>
        <v>0.12079823770401808</v>
      </c>
      <c r="R1904" s="22">
        <f t="shared" ca="1" si="465"/>
        <v>0.1868533859264</v>
      </c>
      <c r="S1904" s="22">
        <f t="shared" ca="1" si="465"/>
        <v>0.99924982179284094</v>
      </c>
      <c r="T1904" s="22">
        <f t="shared" ca="1" si="459"/>
        <v>2.1828860699508804E-3</v>
      </c>
      <c r="U1904" s="25">
        <f t="shared" ca="1" si="460"/>
        <v>0.50054572130079134</v>
      </c>
      <c r="V1904" s="22">
        <f t="shared" ca="1" si="470"/>
        <v>8.6454757395786075E-4</v>
      </c>
      <c r="W1904" s="22">
        <f t="shared" ca="1" si="470"/>
        <v>-4.4422019267277473E-5</v>
      </c>
      <c r="X1904" s="22">
        <f t="shared" ca="1" si="470"/>
        <v>1.2682691691213404E-3</v>
      </c>
      <c r="Y1904" s="22">
        <f t="shared" ca="1" si="470"/>
        <v>-2.7187600242283049E-4</v>
      </c>
      <c r="Z1904" s="22">
        <f t="shared" ca="1" si="470"/>
        <v>4.9143583565577301E-4</v>
      </c>
      <c r="AA1904" s="10">
        <f t="shared" ca="1" si="461"/>
        <v>0</v>
      </c>
      <c r="AB1904" s="10">
        <f t="shared" ca="1" si="462"/>
        <v>0</v>
      </c>
      <c r="AC1904" s="5">
        <f t="shared" ca="1" si="464"/>
        <v>0.42150706809622041</v>
      </c>
    </row>
    <row r="1905" spans="1:29" x14ac:dyDescent="0.2">
      <c r="A1905" s="8">
        <v>44813</v>
      </c>
      <c r="B1905" s="3">
        <v>109922</v>
      </c>
      <c r="C1905" s="3">
        <v>112540</v>
      </c>
      <c r="D1905" s="3">
        <v>109922</v>
      </c>
      <c r="E1905" s="3">
        <v>112300</v>
      </c>
      <c r="F1905" s="3">
        <v>112300</v>
      </c>
      <c r="G1905" s="5">
        <f t="shared" si="457"/>
        <v>-1.3410507569011632E-2</v>
      </c>
      <c r="H1905" s="24">
        <f t="shared" si="458"/>
        <v>0</v>
      </c>
      <c r="I1905" s="3">
        <f t="shared" si="468"/>
        <v>111861.94736842105</v>
      </c>
      <c r="J1905" s="10">
        <f t="shared" si="463"/>
        <v>2.1689290003275241E-2</v>
      </c>
      <c r="K1905" s="10">
        <f t="shared" si="466"/>
        <v>1.2482619951807883E-3</v>
      </c>
      <c r="L1905" s="10">
        <f t="shared" si="455"/>
        <v>2.6820556773819071E-3</v>
      </c>
      <c r="M1905" s="10">
        <f t="shared" si="469"/>
        <v>-1.6412723504083404E-4</v>
      </c>
      <c r="N1905" s="10">
        <f t="shared" si="467"/>
        <v>3.5143948112728472E-3</v>
      </c>
      <c r="O1905" s="22">
        <f t="shared" ca="1" si="465"/>
        <v>0.913330255741715</v>
      </c>
      <c r="P1905" s="22">
        <f t="shared" ca="1" si="465"/>
        <v>0.4564233308348693</v>
      </c>
      <c r="Q1905" s="22">
        <f t="shared" ca="1" si="465"/>
        <v>0.12079823770401808</v>
      </c>
      <c r="R1905" s="22">
        <f t="shared" ca="1" si="465"/>
        <v>0.1868533859264</v>
      </c>
      <c r="S1905" s="22">
        <f t="shared" ca="1" si="465"/>
        <v>0.99924982179284094</v>
      </c>
      <c r="T1905" s="22">
        <f t="shared" ca="1" si="459"/>
        <v>2.4184298941678346E-2</v>
      </c>
      <c r="U1905" s="25">
        <f t="shared" ca="1" si="460"/>
        <v>0.50604578006681267</v>
      </c>
      <c r="V1905" s="22">
        <f t="shared" ca="1" si="470"/>
        <v>-1.3717711195926172E-2</v>
      </c>
      <c r="W1905" s="22">
        <f t="shared" ca="1" si="470"/>
        <v>-7.8948170014578171E-4</v>
      </c>
      <c r="X1905" s="22">
        <f t="shared" ca="1" si="470"/>
        <v>-1.6963056507688049E-3</v>
      </c>
      <c r="Y1905" s="22">
        <f t="shared" ca="1" si="470"/>
        <v>1.0380468928840318E-4</v>
      </c>
      <c r="Z1905" s="22">
        <f t="shared" ca="1" si="470"/>
        <v>-2.2227308059518044E-3</v>
      </c>
      <c r="AA1905" s="10">
        <f t="shared" ca="1" si="461"/>
        <v>0</v>
      </c>
      <c r="AB1905" s="10">
        <f t="shared" ca="1" si="462"/>
        <v>0</v>
      </c>
      <c r="AC1905" s="5">
        <f t="shared" ca="1" si="464"/>
        <v>0.42150706809622041</v>
      </c>
    </row>
    <row r="1906" spans="1:29" x14ac:dyDescent="0.2">
      <c r="A1906" s="8">
        <v>44816</v>
      </c>
      <c r="B1906" s="3">
        <v>112307</v>
      </c>
      <c r="C1906" s="3">
        <v>114160</v>
      </c>
      <c r="D1906" s="3">
        <v>112305</v>
      </c>
      <c r="E1906" s="3">
        <v>113407</v>
      </c>
      <c r="F1906" s="3">
        <v>113407</v>
      </c>
      <c r="G1906" s="5">
        <f t="shared" si="457"/>
        <v>-2.5218901831456586E-2</v>
      </c>
      <c r="H1906" s="24">
        <f t="shared" si="458"/>
        <v>0</v>
      </c>
      <c r="I1906" s="3">
        <f t="shared" si="468"/>
        <v>111881.68421052632</v>
      </c>
      <c r="J1906" s="10">
        <f t="shared" si="463"/>
        <v>9.8575244879786084E-3</v>
      </c>
      <c r="K1906" s="10">
        <f t="shared" si="466"/>
        <v>3.5303417101886227E-4</v>
      </c>
      <c r="L1906" s="10">
        <f t="shared" si="455"/>
        <v>2.795586999679891E-3</v>
      </c>
      <c r="M1906" s="10">
        <f t="shared" si="469"/>
        <v>-3.5827053717696346E-6</v>
      </c>
      <c r="N1906" s="10">
        <f t="shared" si="467"/>
        <v>4.6544156275316606E-3</v>
      </c>
      <c r="O1906" s="22">
        <f t="shared" ca="1" si="465"/>
        <v>0.913330255741715</v>
      </c>
      <c r="P1906" s="22">
        <f t="shared" ca="1" si="465"/>
        <v>0.4564233308348693</v>
      </c>
      <c r="Q1906" s="22">
        <f t="shared" ca="1" si="465"/>
        <v>0.12079823770401808</v>
      </c>
      <c r="R1906" s="22">
        <f t="shared" ca="1" si="465"/>
        <v>0.1868533859264</v>
      </c>
      <c r="S1906" s="22">
        <f t="shared" ca="1" si="465"/>
        <v>0.99924982179284094</v>
      </c>
      <c r="T1906" s="22">
        <f t="shared" ca="1" si="459"/>
        <v>1.4152264922461607E-2</v>
      </c>
      <c r="U1906" s="25">
        <f t="shared" ca="1" si="460"/>
        <v>0.50353800717952601</v>
      </c>
      <c r="V1906" s="22">
        <f t="shared" ca="1" si="470"/>
        <v>-6.2042371339210327E-3</v>
      </c>
      <c r="W1906" s="22">
        <f t="shared" ca="1" si="470"/>
        <v>-2.2219652774379257E-4</v>
      </c>
      <c r="X1906" s="22">
        <f t="shared" ca="1" si="470"/>
        <v>-1.7595172799897895E-3</v>
      </c>
      <c r="Y1906" s="22">
        <f t="shared" ca="1" si="470"/>
        <v>2.254922494439535E-6</v>
      </c>
      <c r="Z1906" s="22">
        <f t="shared" ca="1" si="470"/>
        <v>-2.9294472773818948E-3</v>
      </c>
      <c r="AA1906" s="10">
        <f t="shared" ca="1" si="461"/>
        <v>0</v>
      </c>
      <c r="AB1906" s="10">
        <f t="shared" ca="1" si="462"/>
        <v>0</v>
      </c>
      <c r="AC1906" s="5">
        <f t="shared" ca="1" si="464"/>
        <v>0.42150706809622041</v>
      </c>
    </row>
    <row r="1907" spans="1:29" x14ac:dyDescent="0.2">
      <c r="A1907" s="8">
        <v>44817</v>
      </c>
      <c r="B1907" s="3">
        <v>113398</v>
      </c>
      <c r="C1907" s="3">
        <v>113400</v>
      </c>
      <c r="D1907" s="3">
        <v>110522</v>
      </c>
      <c r="E1907" s="3">
        <v>110794</v>
      </c>
      <c r="F1907" s="3">
        <v>110794</v>
      </c>
      <c r="G1907" s="5">
        <f t="shared" si="457"/>
        <v>-7.5816379948372425E-3</v>
      </c>
      <c r="H1907" s="24">
        <f t="shared" si="458"/>
        <v>0</v>
      </c>
      <c r="I1907" s="3">
        <f t="shared" si="468"/>
        <v>111738.63157894737</v>
      </c>
      <c r="J1907" s="10">
        <f t="shared" si="463"/>
        <v>-2.3040905764194486E-2</v>
      </c>
      <c r="K1907" s="10">
        <f t="shared" si="466"/>
        <v>-9.1784336861862044E-4</v>
      </c>
      <c r="L1907" s="10">
        <f t="shared" si="455"/>
        <v>2.4044982535978534E-3</v>
      </c>
      <c r="M1907" s="10">
        <f t="shared" si="469"/>
        <v>5.1637566028474024E-5</v>
      </c>
      <c r="N1907" s="10">
        <f t="shared" si="467"/>
        <v>-2.3693377579526499E-3</v>
      </c>
      <c r="O1907" s="22">
        <f t="shared" ca="1" si="465"/>
        <v>0.913330255741715</v>
      </c>
      <c r="P1907" s="22">
        <f t="shared" ca="1" si="465"/>
        <v>0.4564233308348693</v>
      </c>
      <c r="Q1907" s="22">
        <f t="shared" ca="1" si="465"/>
        <v>0.12079823770401808</v>
      </c>
      <c r="R1907" s="22">
        <f t="shared" ca="1" si="465"/>
        <v>0.1868533859264</v>
      </c>
      <c r="S1907" s="22">
        <f t="shared" ca="1" si="465"/>
        <v>0.99924982179284094</v>
      </c>
      <c r="T1907" s="22">
        <f t="shared" ca="1" si="459"/>
        <v>-2.3530334008372917E-2</v>
      </c>
      <c r="U1907" s="25">
        <f t="shared" ca="1" si="460"/>
        <v>0.49411768790362487</v>
      </c>
      <c r="V1907" s="22">
        <f t="shared" ca="1" si="470"/>
        <v>1.4229179172431087E-2</v>
      </c>
      <c r="W1907" s="22">
        <f t="shared" ca="1" si="470"/>
        <v>5.668248409139156E-4</v>
      </c>
      <c r="X1907" s="22">
        <f t="shared" ca="1" si="470"/>
        <v>-1.4849258453810451E-3</v>
      </c>
      <c r="Y1907" s="22">
        <f t="shared" ca="1" si="470"/>
        <v>-3.1889379114132447E-5</v>
      </c>
      <c r="Z1907" s="22">
        <f t="shared" ca="1" si="470"/>
        <v>1.4632120726046055E-3</v>
      </c>
      <c r="AA1907" s="10">
        <f t="shared" ca="1" si="461"/>
        <v>0</v>
      </c>
      <c r="AB1907" s="10">
        <f t="shared" ca="1" si="462"/>
        <v>0</v>
      </c>
      <c r="AC1907" s="5">
        <f t="shared" ca="1" si="464"/>
        <v>0.42150706809622041</v>
      </c>
    </row>
    <row r="1908" spans="1:29" x14ac:dyDescent="0.2">
      <c r="A1908" s="8">
        <v>44818</v>
      </c>
      <c r="B1908" s="3">
        <v>110794</v>
      </c>
      <c r="C1908" s="3">
        <v>111504</v>
      </c>
      <c r="D1908" s="3">
        <v>110118</v>
      </c>
      <c r="E1908" s="3">
        <v>110547</v>
      </c>
      <c r="F1908" s="3">
        <v>110547</v>
      </c>
      <c r="G1908" s="5">
        <f t="shared" si="457"/>
        <v>-1.1461188453779858E-2</v>
      </c>
      <c r="H1908" s="24">
        <f t="shared" si="458"/>
        <v>0</v>
      </c>
      <c r="I1908" s="3">
        <f t="shared" si="468"/>
        <v>111572.26315789473</v>
      </c>
      <c r="J1908" s="10">
        <f t="shared" si="463"/>
        <v>-2.2293626008628165E-3</v>
      </c>
      <c r="K1908" s="10">
        <f t="shared" si="466"/>
        <v>-1.2416407505550342E-3</v>
      </c>
      <c r="L1908" s="10">
        <f t="shared" ref="L1908:L1971" si="471">AVERAGE(J1859:J1908)</f>
        <v>2.4235968720386692E-3</v>
      </c>
      <c r="M1908" s="10">
        <f t="shared" si="469"/>
        <v>6.4724483421779724E-5</v>
      </c>
      <c r="N1908" s="10">
        <f t="shared" si="467"/>
        <v>1.53226706205285E-3</v>
      </c>
      <c r="O1908" s="22">
        <f t="shared" ca="1" si="465"/>
        <v>0.913330255741715</v>
      </c>
      <c r="P1908" s="22">
        <f t="shared" ca="1" si="465"/>
        <v>0.4564233308348693</v>
      </c>
      <c r="Q1908" s="22">
        <f t="shared" ca="1" si="465"/>
        <v>0.12079823770401808</v>
      </c>
      <c r="R1908" s="22">
        <f t="shared" ca="1" si="465"/>
        <v>0.1868533859264</v>
      </c>
      <c r="S1908" s="22">
        <f t="shared" ca="1" si="465"/>
        <v>0.99924982179284094</v>
      </c>
      <c r="T1908" s="22">
        <f t="shared" ca="1" si="459"/>
        <v>-7.6688031283339802E-4</v>
      </c>
      <c r="U1908" s="25">
        <f t="shared" ca="1" si="460"/>
        <v>0.49980827993118754</v>
      </c>
      <c r="V1908" s="22">
        <f t="shared" ca="1" si="470"/>
        <v>1.3928171538193661E-3</v>
      </c>
      <c r="W1908" s="22">
        <f t="shared" ca="1" si="470"/>
        <v>7.7572779573179061E-4</v>
      </c>
      <c r="X1908" s="22">
        <f t="shared" ca="1" si="470"/>
        <v>-1.5141670072028521E-3</v>
      </c>
      <c r="Y1908" s="22">
        <f t="shared" ca="1" si="470"/>
        <v>-4.0437284965246142E-5</v>
      </c>
      <c r="Z1908" s="22">
        <f t="shared" ca="1" si="470"/>
        <v>-9.5729956510154E-4</v>
      </c>
      <c r="AA1908" s="10">
        <f t="shared" ca="1" si="461"/>
        <v>0</v>
      </c>
      <c r="AB1908" s="10">
        <f t="shared" ca="1" si="462"/>
        <v>0</v>
      </c>
      <c r="AC1908" s="5">
        <f t="shared" ca="1" si="464"/>
        <v>0.42150706809622041</v>
      </c>
    </row>
    <row r="1909" spans="1:29" x14ac:dyDescent="0.2">
      <c r="A1909" s="8">
        <v>44819</v>
      </c>
      <c r="B1909" s="3">
        <v>110547</v>
      </c>
      <c r="C1909" s="3">
        <v>111100</v>
      </c>
      <c r="D1909" s="3">
        <v>109524</v>
      </c>
      <c r="E1909" s="3">
        <v>109954</v>
      </c>
      <c r="F1909" s="3">
        <v>109954</v>
      </c>
      <c r="G1909" s="5">
        <f t="shared" si="457"/>
        <v>1.700711206504546E-2</v>
      </c>
      <c r="H1909" s="24">
        <f t="shared" si="458"/>
        <v>1</v>
      </c>
      <c r="I1909" s="3">
        <f t="shared" si="468"/>
        <v>111369.15789473684</v>
      </c>
      <c r="J1909" s="10">
        <f t="shared" si="463"/>
        <v>-5.3642342171202895E-3</v>
      </c>
      <c r="K1909" s="10">
        <f t="shared" si="466"/>
        <v>-1.5961869458708422E-3</v>
      </c>
      <c r="L1909" s="10">
        <f t="shared" si="471"/>
        <v>2.230041268524381E-3</v>
      </c>
      <c r="M1909" s="10">
        <f t="shared" si="469"/>
        <v>2.3441863671066598E-4</v>
      </c>
      <c r="N1909" s="10">
        <f t="shared" si="467"/>
        <v>1.8246238181525155E-4</v>
      </c>
      <c r="O1909" s="22">
        <f t="shared" ca="1" si="465"/>
        <v>0.913330255741715</v>
      </c>
      <c r="P1909" s="22">
        <f t="shared" ca="1" si="465"/>
        <v>0.4564233308348693</v>
      </c>
      <c r="Q1909" s="22">
        <f t="shared" ca="1" si="465"/>
        <v>0.12079823770401808</v>
      </c>
      <c r="R1909" s="22">
        <f t="shared" ca="1" si="465"/>
        <v>0.1868533859264</v>
      </c>
      <c r="S1909" s="22">
        <f t="shared" ca="1" si="465"/>
        <v>0.99924982179284094</v>
      </c>
      <c r="T1909" s="22">
        <f t="shared" ca="1" si="459"/>
        <v>-5.1323418980990347E-3</v>
      </c>
      <c r="U1909" s="25">
        <f t="shared" ca="1" si="460"/>
        <v>0.49871691734194024</v>
      </c>
      <c r="V1909" s="22">
        <f t="shared" ca="1" si="470"/>
        <v>-3.3612276960551047E-3</v>
      </c>
      <c r="W1909" s="22">
        <f t="shared" ca="1" si="470"/>
        <v>-1.0001703045365692E-3</v>
      </c>
      <c r="X1909" s="22">
        <f t="shared" ca="1" si="470"/>
        <v>1.3973432500741837E-3</v>
      </c>
      <c r="Y1909" s="22">
        <f t="shared" ca="1" si="470"/>
        <v>1.4688665376851525E-4</v>
      </c>
      <c r="Z1909" s="22">
        <f t="shared" ca="1" si="470"/>
        <v>1.1433087863468511E-4</v>
      </c>
      <c r="AA1909" s="10">
        <f t="shared" ca="1" si="461"/>
        <v>0</v>
      </c>
      <c r="AB1909" s="10">
        <f t="shared" ca="1" si="462"/>
        <v>0</v>
      </c>
      <c r="AC1909" s="5">
        <f t="shared" ca="1" si="464"/>
        <v>0.42150706809622041</v>
      </c>
    </row>
    <row r="1910" spans="1:29" x14ac:dyDescent="0.2">
      <c r="A1910" s="8">
        <v>44820</v>
      </c>
      <c r="B1910" s="3">
        <v>109951</v>
      </c>
      <c r="C1910" s="3">
        <v>109952</v>
      </c>
      <c r="D1910" s="3">
        <v>108489</v>
      </c>
      <c r="E1910" s="3">
        <v>109280</v>
      </c>
      <c r="F1910" s="3">
        <v>109280</v>
      </c>
      <c r="G1910" s="5">
        <f t="shared" si="457"/>
        <v>2.962115666178633E-2</v>
      </c>
      <c r="H1910" s="24">
        <f t="shared" si="458"/>
        <v>1</v>
      </c>
      <c r="I1910" s="3">
        <f t="shared" si="468"/>
        <v>111252.52631578948</v>
      </c>
      <c r="J1910" s="10">
        <f t="shared" si="463"/>
        <v>-6.1298361132837709E-3</v>
      </c>
      <c r="K1910" s="10">
        <f t="shared" si="466"/>
        <v>-1.948849645403533E-3</v>
      </c>
      <c r="L1910" s="10">
        <f t="shared" si="471"/>
        <v>1.7000255083835225E-3</v>
      </c>
      <c r="M1910" s="10">
        <f t="shared" si="469"/>
        <v>6.8142130622971247E-5</v>
      </c>
      <c r="N1910" s="10">
        <f t="shared" si="467"/>
        <v>-5.381362841496551E-3</v>
      </c>
      <c r="O1910" s="22">
        <f t="shared" ca="1" si="465"/>
        <v>0.913330255741715</v>
      </c>
      <c r="P1910" s="22">
        <f t="shared" ca="1" si="465"/>
        <v>0.4564233308348693</v>
      </c>
      <c r="Q1910" s="22">
        <f t="shared" ca="1" si="465"/>
        <v>0.12079823770401808</v>
      </c>
      <c r="R1910" s="22">
        <f t="shared" ca="1" si="465"/>
        <v>0.1868533859264</v>
      </c>
      <c r="S1910" s="22">
        <f t="shared" ca="1" si="465"/>
        <v>0.99924982179284094</v>
      </c>
      <c r="T1910" s="22">
        <f t="shared" ca="1" si="459"/>
        <v>-1.1647298418523997E-2</v>
      </c>
      <c r="U1910" s="25">
        <f t="shared" ca="1" si="460"/>
        <v>0.49708820831299294</v>
      </c>
      <c r="V1910" s="22">
        <f t="shared" ca="1" si="470"/>
        <v>-3.8533278914296728E-3</v>
      </c>
      <c r="W1910" s="22">
        <f t="shared" ca="1" si="470"/>
        <v>-1.2250827846053732E-3</v>
      </c>
      <c r="X1910" s="22">
        <f t="shared" ca="1" si="470"/>
        <v>1.068667348773029E-3</v>
      </c>
      <c r="Y1910" s="22">
        <f t="shared" ca="1" si="470"/>
        <v>4.2835398476954957E-5</v>
      </c>
      <c r="Z1910" s="22">
        <f t="shared" ca="1" si="470"/>
        <v>-3.3828238060239881E-3</v>
      </c>
      <c r="AA1910" s="10">
        <f t="shared" ca="1" si="461"/>
        <v>0</v>
      </c>
      <c r="AB1910" s="10">
        <f t="shared" ca="1" si="462"/>
        <v>0</v>
      </c>
      <c r="AC1910" s="5">
        <f t="shared" ca="1" si="464"/>
        <v>0.42150706809622041</v>
      </c>
    </row>
    <row r="1911" spans="1:29" x14ac:dyDescent="0.2">
      <c r="A1911" s="8">
        <v>44823</v>
      </c>
      <c r="B1911" s="3">
        <v>109283</v>
      </c>
      <c r="C1911" s="3">
        <v>111976</v>
      </c>
      <c r="D1911" s="3">
        <v>108508</v>
      </c>
      <c r="E1911" s="3">
        <v>111824</v>
      </c>
      <c r="F1911" s="3">
        <v>111824</v>
      </c>
      <c r="G1911" s="5">
        <f t="shared" si="457"/>
        <v>1.0015739018458536E-3</v>
      </c>
      <c r="H1911" s="24">
        <f t="shared" si="458"/>
        <v>1</v>
      </c>
      <c r="I1911" s="3">
        <f t="shared" si="468"/>
        <v>111322.15789473684</v>
      </c>
      <c r="J1911" s="10">
        <f t="shared" si="463"/>
        <v>2.3279648609077608E-2</v>
      </c>
      <c r="K1911" s="10">
        <f t="shared" si="466"/>
        <v>2.3303056474159313E-4</v>
      </c>
      <c r="L1911" s="10">
        <f t="shared" si="471"/>
        <v>2.2531792866804334E-3</v>
      </c>
      <c r="M1911" s="10">
        <f t="shared" si="469"/>
        <v>2.4881193974367945E-4</v>
      </c>
      <c r="N1911" s="10">
        <f t="shared" si="467"/>
        <v>-2.6969380172767511E-3</v>
      </c>
      <c r="O1911" s="22">
        <f t="shared" ca="1" si="465"/>
        <v>0.913330255741715</v>
      </c>
      <c r="P1911" s="22">
        <f t="shared" ca="1" si="465"/>
        <v>0.4564233308348693</v>
      </c>
      <c r="Q1911" s="22">
        <f t="shared" ca="1" si="465"/>
        <v>0.12079823770401808</v>
      </c>
      <c r="R1911" s="22">
        <f t="shared" ca="1" si="465"/>
        <v>0.1868533859264</v>
      </c>
      <c r="S1911" s="22">
        <f t="shared" ca="1" si="465"/>
        <v>0.99924982179284094</v>
      </c>
      <c r="T1911" s="22">
        <f t="shared" ca="1" si="459"/>
        <v>1.8992124611563885E-2</v>
      </c>
      <c r="U1911" s="25">
        <f t="shared" ca="1" si="460"/>
        <v>0.5047478884398201</v>
      </c>
      <c r="V1911" s="22">
        <f t="shared" ca="1" si="470"/>
        <v>1.4410319420045004E-2</v>
      </c>
      <c r="W1911" s="22">
        <f t="shared" ca="1" si="470"/>
        <v>1.4424809106656388E-4</v>
      </c>
      <c r="X1911" s="22">
        <f t="shared" ca="1" si="470"/>
        <v>1.394738974669631E-3</v>
      </c>
      <c r="Y1911" s="22">
        <f t="shared" ca="1" si="470"/>
        <v>1.5401690925134092E-4</v>
      </c>
      <c r="Z1911" s="22">
        <f t="shared" ca="1" si="470"/>
        <v>-1.6694297640672462E-3</v>
      </c>
      <c r="AA1911" s="10">
        <f t="shared" ca="1" si="461"/>
        <v>0</v>
      </c>
      <c r="AB1911" s="10">
        <f t="shared" ca="1" si="462"/>
        <v>0</v>
      </c>
      <c r="AC1911" s="5">
        <f t="shared" ca="1" si="464"/>
        <v>0.42150706809622041</v>
      </c>
    </row>
    <row r="1912" spans="1:29" x14ac:dyDescent="0.2">
      <c r="A1912" s="8">
        <v>44824</v>
      </c>
      <c r="B1912" s="3">
        <v>111824</v>
      </c>
      <c r="C1912" s="3">
        <v>112544</v>
      </c>
      <c r="D1912" s="3">
        <v>111393</v>
      </c>
      <c r="E1912" s="3">
        <v>112517</v>
      </c>
      <c r="F1912" s="3">
        <v>112517</v>
      </c>
      <c r="G1912" s="5">
        <f t="shared" si="457"/>
        <v>1.3802358754677169E-2</v>
      </c>
      <c r="H1912" s="24">
        <f t="shared" si="458"/>
        <v>1</v>
      </c>
      <c r="I1912" s="3">
        <f t="shared" si="468"/>
        <v>111304.26315789473</v>
      </c>
      <c r="J1912" s="10">
        <f t="shared" si="463"/>
        <v>6.1972385176707334E-3</v>
      </c>
      <c r="K1912" s="10">
        <f t="shared" si="466"/>
        <v>9.890968387631816E-4</v>
      </c>
      <c r="L1912" s="10">
        <f t="shared" si="471"/>
        <v>2.7913270104983367E-3</v>
      </c>
      <c r="M1912" s="10">
        <f t="shared" si="469"/>
        <v>4.9664846123894876E-4</v>
      </c>
      <c r="N1912" s="10">
        <f t="shared" si="467"/>
        <v>3.1506908390962927E-3</v>
      </c>
      <c r="O1912" s="22">
        <f t="shared" ca="1" si="465"/>
        <v>0.913330255741715</v>
      </c>
      <c r="P1912" s="22">
        <f t="shared" ca="1" si="465"/>
        <v>0.4564233308348693</v>
      </c>
      <c r="Q1912" s="22">
        <f t="shared" ca="1" si="465"/>
        <v>0.12079823770401808</v>
      </c>
      <c r="R1912" s="22">
        <f t="shared" ca="1" si="465"/>
        <v>0.1868533859264</v>
      </c>
      <c r="S1912" s="22">
        <f t="shared" ca="1" si="465"/>
        <v>0.99924982179284094</v>
      </c>
      <c r="T1912" s="22">
        <f t="shared" ca="1" si="459"/>
        <v>9.6898874037159143E-3</v>
      </c>
      <c r="U1912" s="25">
        <f t="shared" ca="1" si="460"/>
        <v>0.50242245289649246</v>
      </c>
      <c r="V1912" s="22">
        <f t="shared" ca="1" si="470"/>
        <v>3.8544179482389472E-3</v>
      </c>
      <c r="W1912" s="22">
        <f t="shared" ca="1" si="470"/>
        <v>6.1517603316454581E-4</v>
      </c>
      <c r="X1912" s="22">
        <f t="shared" ca="1" si="470"/>
        <v>1.7360863065042655E-3</v>
      </c>
      <c r="Y1912" s="22">
        <f t="shared" ca="1" si="470"/>
        <v>3.0889415301771475E-4</v>
      </c>
      <c r="Z1912" s="22">
        <f t="shared" ca="1" si="470"/>
        <v>1.9595952753693911E-3</v>
      </c>
      <c r="AA1912" s="10">
        <f t="shared" ca="1" si="461"/>
        <v>1.2802358754677168E-2</v>
      </c>
      <c r="AB1912" s="10">
        <f t="shared" ca="1" si="462"/>
        <v>0</v>
      </c>
      <c r="AC1912" s="5">
        <f t="shared" ca="1" si="464"/>
        <v>0.43430942685089757</v>
      </c>
    </row>
    <row r="1913" spans="1:29" x14ac:dyDescent="0.2">
      <c r="A1913" s="8">
        <v>44825</v>
      </c>
      <c r="B1913" s="3">
        <v>112517</v>
      </c>
      <c r="C1913" s="3">
        <v>113294</v>
      </c>
      <c r="D1913" s="3">
        <v>111380</v>
      </c>
      <c r="E1913" s="3">
        <v>111936</v>
      </c>
      <c r="F1913" s="3">
        <v>111936</v>
      </c>
      <c r="G1913" s="5">
        <f t="shared" si="457"/>
        <v>-1.9654088050314877E-3</v>
      </c>
      <c r="H1913" s="24">
        <f t="shared" si="458"/>
        <v>0</v>
      </c>
      <c r="I1913" s="3">
        <f t="shared" si="468"/>
        <v>111253.63157894737</v>
      </c>
      <c r="J1913" s="10">
        <f t="shared" si="463"/>
        <v>-5.1636641574162034E-3</v>
      </c>
      <c r="K1913" s="10">
        <f t="shared" si="466"/>
        <v>-3.3514006997911185E-4</v>
      </c>
      <c r="L1913" s="10">
        <f t="shared" si="471"/>
        <v>2.6760389022777199E-3</v>
      </c>
      <c r="M1913" s="10">
        <f t="shared" si="469"/>
        <v>5.5968051335012923E-4</v>
      </c>
      <c r="N1913" s="10">
        <f t="shared" si="467"/>
        <v>2.5638305277856156E-3</v>
      </c>
      <c r="O1913" s="22">
        <f t="shared" ca="1" si="465"/>
        <v>0.913330255741715</v>
      </c>
      <c r="P1913" s="22">
        <f t="shared" ca="1" si="465"/>
        <v>0.4564233308348693</v>
      </c>
      <c r="Q1913" s="22">
        <f t="shared" ca="1" si="465"/>
        <v>0.12079823770401808</v>
      </c>
      <c r="R1913" s="22">
        <f t="shared" ca="1" si="465"/>
        <v>0.1868533859264</v>
      </c>
      <c r="S1913" s="22">
        <f t="shared" ca="1" si="465"/>
        <v>0.99924982179284094</v>
      </c>
      <c r="T1913" s="22">
        <f t="shared" ca="1" si="459"/>
        <v>-1.879350272117504E-3</v>
      </c>
      <c r="U1913" s="25">
        <f t="shared" ca="1" si="460"/>
        <v>0.49953016257025773</v>
      </c>
      <c r="V1913" s="22">
        <f t="shared" ca="1" si="470"/>
        <v>3.224254648032021E-3</v>
      </c>
      <c r="W1913" s="22">
        <f t="shared" ca="1" si="470"/>
        <v>2.0926553227129853E-4</v>
      </c>
      <c r="X1913" s="22">
        <f t="shared" ca="1" si="470"/>
        <v>-1.670951209441329E-3</v>
      </c>
      <c r="Y1913" s="22">
        <f t="shared" ca="1" si="470"/>
        <v>-3.4947131369695135E-4</v>
      </c>
      <c r="Z1913" s="22">
        <f t="shared" ca="1" si="470"/>
        <v>-1.6008869368676227E-3</v>
      </c>
      <c r="AA1913" s="10">
        <f t="shared" ca="1" si="461"/>
        <v>0</v>
      </c>
      <c r="AB1913" s="10">
        <f t="shared" ca="1" si="462"/>
        <v>0</v>
      </c>
      <c r="AC1913" s="5">
        <f t="shared" ca="1" si="464"/>
        <v>0.43430942685089757</v>
      </c>
    </row>
    <row r="1914" spans="1:29" x14ac:dyDescent="0.2">
      <c r="A1914" s="8">
        <v>44826</v>
      </c>
      <c r="B1914" s="3">
        <v>111942</v>
      </c>
      <c r="C1914" s="3">
        <v>114392</v>
      </c>
      <c r="D1914" s="3">
        <v>111819</v>
      </c>
      <c r="E1914" s="3">
        <v>114070</v>
      </c>
      <c r="F1914" s="3">
        <v>114070</v>
      </c>
      <c r="G1914" s="5">
        <f t="shared" si="457"/>
        <v>-4.3447006224248241E-2</v>
      </c>
      <c r="H1914" s="24">
        <f t="shared" si="458"/>
        <v>0</v>
      </c>
      <c r="I1914" s="3">
        <f t="shared" si="468"/>
        <v>111281.94736842105</v>
      </c>
      <c r="J1914" s="10">
        <f t="shared" si="463"/>
        <v>1.906446540880502E-2</v>
      </c>
      <c r="K1914" s="10">
        <f t="shared" si="466"/>
        <v>5.9991862050597924E-4</v>
      </c>
      <c r="L1914" s="10">
        <f t="shared" si="471"/>
        <v>3.1367005583489262E-3</v>
      </c>
      <c r="M1914" s="10">
        <f t="shared" si="469"/>
        <v>7.6073411725953942E-4</v>
      </c>
      <c r="N1914" s="10">
        <f t="shared" si="467"/>
        <v>7.4495704529706774E-3</v>
      </c>
      <c r="O1914" s="22">
        <f t="shared" ca="1" si="465"/>
        <v>0.913330255741715</v>
      </c>
      <c r="P1914" s="22">
        <f t="shared" ca="1" si="465"/>
        <v>0.4564233308348693</v>
      </c>
      <c r="Q1914" s="22">
        <f t="shared" ca="1" si="465"/>
        <v>0.12079823770401808</v>
      </c>
      <c r="R1914" s="22">
        <f t="shared" ca="1" si="465"/>
        <v>0.1868533859264</v>
      </c>
      <c r="S1914" s="22">
        <f t="shared" ca="1" si="465"/>
        <v>0.99924982179284094</v>
      </c>
      <c r="T1914" s="22">
        <f t="shared" ca="1" si="459"/>
        <v>2.5651005515221766E-2</v>
      </c>
      <c r="U1914" s="25">
        <f t="shared" ca="1" si="460"/>
        <v>0.50641239978325503</v>
      </c>
      <c r="V1914" s="22">
        <f t="shared" ca="1" si="470"/>
        <v>-1.2066117190889706E-2</v>
      </c>
      <c r="W1914" s="22">
        <f t="shared" ca="1" si="470"/>
        <v>-3.7969532451084679E-4</v>
      </c>
      <c r="X1914" s="22">
        <f t="shared" ca="1" si="470"/>
        <v>-1.9852534922005795E-3</v>
      </c>
      <c r="Y1914" s="22">
        <f t="shared" ca="1" si="470"/>
        <v>-4.8147728316169918E-4</v>
      </c>
      <c r="Z1914" s="22">
        <f t="shared" ca="1" si="470"/>
        <v>-4.7149179470733311E-3</v>
      </c>
      <c r="AA1914" s="10">
        <f t="shared" ca="1" si="461"/>
        <v>0</v>
      </c>
      <c r="AB1914" s="10">
        <f t="shared" ca="1" si="462"/>
        <v>0</v>
      </c>
      <c r="AC1914" s="5">
        <f t="shared" ca="1" si="464"/>
        <v>0.43430942685089757</v>
      </c>
    </row>
    <row r="1915" spans="1:29" x14ac:dyDescent="0.2">
      <c r="A1915" s="8">
        <v>44827</v>
      </c>
      <c r="B1915" s="3">
        <v>112258</v>
      </c>
      <c r="C1915" s="3">
        <v>112457</v>
      </c>
      <c r="D1915" s="3">
        <v>110732</v>
      </c>
      <c r="E1915" s="3">
        <v>111716</v>
      </c>
      <c r="F1915" s="3">
        <v>111716</v>
      </c>
      <c r="G1915" s="5">
        <f t="shared" si="457"/>
        <v>-2.9897239428550937E-2</v>
      </c>
      <c r="H1915" s="24">
        <f t="shared" si="458"/>
        <v>0</v>
      </c>
      <c r="I1915" s="3">
        <f t="shared" si="468"/>
        <v>111251.26315789473</v>
      </c>
      <c r="J1915" s="10">
        <f t="shared" si="463"/>
        <v>-2.0636451301832226E-2</v>
      </c>
      <c r="K1915" s="10">
        <f t="shared" si="466"/>
        <v>-7.1268836946473122E-4</v>
      </c>
      <c r="L1915" s="10">
        <f t="shared" si="471"/>
        <v>3.0835918876417124E-3</v>
      </c>
      <c r="M1915" s="10">
        <f t="shared" si="469"/>
        <v>3.8389799114419196E-4</v>
      </c>
      <c r="N1915" s="10">
        <f t="shared" si="467"/>
        <v>4.5482474152609862E-3</v>
      </c>
      <c r="O1915" s="22">
        <f t="shared" ca="1" si="465"/>
        <v>0.913330255741715</v>
      </c>
      <c r="P1915" s="22">
        <f t="shared" ca="1" si="465"/>
        <v>0.4564233308348693</v>
      </c>
      <c r="Q1915" s="22">
        <f t="shared" ca="1" si="465"/>
        <v>0.12079823770401808</v>
      </c>
      <c r="R1915" s="22">
        <f t="shared" ca="1" si="465"/>
        <v>0.1868533859264</v>
      </c>
      <c r="S1915" s="22">
        <f t="shared" ca="1" si="465"/>
        <v>0.99924982179284094</v>
      </c>
      <c r="T1915" s="22">
        <f t="shared" ca="1" si="459"/>
        <v>-1.4184122420051789E-2</v>
      </c>
      <c r="U1915" s="25">
        <f t="shared" ca="1" si="460"/>
        <v>0.49645402884575079</v>
      </c>
      <c r="V1915" s="22">
        <f t="shared" ca="1" si="470"/>
        <v>1.2805667635624227E-2</v>
      </c>
      <c r="W1915" s="22">
        <f t="shared" ca="1" si="470"/>
        <v>4.4224902109647171E-4</v>
      </c>
      <c r="X1915" s="22">
        <f t="shared" ca="1" si="470"/>
        <v>-1.9134807753279251E-3</v>
      </c>
      <c r="Y1915" s="22">
        <f t="shared" ca="1" si="470"/>
        <v>-2.3822264829708671E-4</v>
      </c>
      <c r="Z1915" s="22">
        <f t="shared" ca="1" si="470"/>
        <v>-2.8223527326739538E-3</v>
      </c>
      <c r="AA1915" s="10">
        <f t="shared" ca="1" si="461"/>
        <v>0</v>
      </c>
      <c r="AB1915" s="10">
        <f t="shared" ca="1" si="462"/>
        <v>0</v>
      </c>
      <c r="AC1915" s="5">
        <f t="shared" ca="1" si="464"/>
        <v>0.43430942685089757</v>
      </c>
    </row>
    <row r="1916" spans="1:29" x14ac:dyDescent="0.2">
      <c r="A1916" s="8">
        <v>44830</v>
      </c>
      <c r="B1916" s="3">
        <v>111713</v>
      </c>
      <c r="C1916" s="3">
        <v>111713</v>
      </c>
      <c r="D1916" s="3">
        <v>109022</v>
      </c>
      <c r="E1916" s="3">
        <v>109114</v>
      </c>
      <c r="F1916" s="3">
        <v>109114</v>
      </c>
      <c r="G1916" s="5">
        <f t="shared" si="457"/>
        <v>-6.0762138680645617E-3</v>
      </c>
      <c r="H1916" s="24">
        <f t="shared" si="458"/>
        <v>0</v>
      </c>
      <c r="I1916" s="3">
        <f t="shared" si="468"/>
        <v>111082.36842105263</v>
      </c>
      <c r="J1916" s="10">
        <f t="shared" si="463"/>
        <v>-2.3291202692541813E-2</v>
      </c>
      <c r="K1916" s="10">
        <f t="shared" si="466"/>
        <v>-1.3342297957100457E-3</v>
      </c>
      <c r="L1916" s="10">
        <f t="shared" si="471"/>
        <v>2.5282972706465044E-3</v>
      </c>
      <c r="M1916" s="10">
        <f t="shared" si="469"/>
        <v>4.3157372173188046E-4</v>
      </c>
      <c r="N1916" s="10">
        <f t="shared" si="467"/>
        <v>-4.7659228450628978E-3</v>
      </c>
      <c r="O1916" s="22">
        <f t="shared" ca="1" si="465"/>
        <v>0.913330255741715</v>
      </c>
      <c r="P1916" s="22">
        <f t="shared" ca="1" si="465"/>
        <v>0.4564233308348693</v>
      </c>
      <c r="Q1916" s="22">
        <f t="shared" ca="1" si="465"/>
        <v>0.12079823770401808</v>
      </c>
      <c r="R1916" s="22">
        <f t="shared" ca="1" si="465"/>
        <v>0.1868533859264</v>
      </c>
      <c r="S1916" s="22">
        <f t="shared" ca="1" si="465"/>
        <v>0.99924982179284094</v>
      </c>
      <c r="T1916" s="22">
        <f t="shared" ca="1" si="459"/>
        <v>-2.6257826406907533E-2</v>
      </c>
      <c r="U1916" s="25">
        <f t="shared" ca="1" si="460"/>
        <v>0.49343592054048063</v>
      </c>
      <c r="V1916" s="22">
        <f t="shared" ca="1" si="470"/>
        <v>1.4363419110085193E-2</v>
      </c>
      <c r="W1916" s="22">
        <f t="shared" ca="1" si="470"/>
        <v>8.2280430074499185E-4</v>
      </c>
      <c r="X1916" s="22">
        <f t="shared" ca="1" si="470"/>
        <v>-1.5591720965447973E-3</v>
      </c>
      <c r="Y1916" s="22">
        <f t="shared" ca="1" si="470"/>
        <v>-2.6614659294168841E-4</v>
      </c>
      <c r="Z1916" s="22">
        <f t="shared" ca="1" si="470"/>
        <v>2.939090272564083E-3</v>
      </c>
      <c r="AA1916" s="10">
        <f t="shared" ca="1" si="461"/>
        <v>0</v>
      </c>
      <c r="AB1916" s="10">
        <f t="shared" ca="1" si="462"/>
        <v>0</v>
      </c>
      <c r="AC1916" s="5">
        <f t="shared" ca="1" si="464"/>
        <v>0.43430942685089757</v>
      </c>
    </row>
    <row r="1917" spans="1:29" x14ac:dyDescent="0.2">
      <c r="A1917" s="8">
        <v>44831</v>
      </c>
      <c r="B1917" s="3">
        <v>109122</v>
      </c>
      <c r="C1917" s="3">
        <v>110161</v>
      </c>
      <c r="D1917" s="3">
        <v>108120</v>
      </c>
      <c r="E1917" s="3">
        <v>108376</v>
      </c>
      <c r="F1917" s="3">
        <v>108376</v>
      </c>
      <c r="G1917" s="5">
        <f t="shared" si="457"/>
        <v>-6.5697202332619664E-3</v>
      </c>
      <c r="H1917" s="24">
        <f t="shared" si="458"/>
        <v>0</v>
      </c>
      <c r="I1917" s="3">
        <f t="shared" si="468"/>
        <v>110974.21052631579</v>
      </c>
      <c r="J1917" s="10">
        <f t="shared" si="463"/>
        <v>-6.7635683780266076E-3</v>
      </c>
      <c r="K1917" s="10">
        <f t="shared" si="466"/>
        <v>-1.6830939731666606E-3</v>
      </c>
      <c r="L1917" s="10">
        <f t="shared" si="471"/>
        <v>2.317418193171006E-3</v>
      </c>
      <c r="M1917" s="10">
        <f t="shared" si="469"/>
        <v>3.7998681102766052E-4</v>
      </c>
      <c r="N1917" s="10">
        <f t="shared" si="467"/>
        <v>-7.3580842242023659E-3</v>
      </c>
      <c r="O1917" s="22">
        <f t="shared" ca="1" si="465"/>
        <v>0.913330255741715</v>
      </c>
      <c r="P1917" s="22">
        <f t="shared" ca="1" si="465"/>
        <v>0.4564233308348693</v>
      </c>
      <c r="Q1917" s="22">
        <f t="shared" ca="1" si="465"/>
        <v>0.12079823770401808</v>
      </c>
      <c r="R1917" s="22">
        <f t="shared" ca="1" si="465"/>
        <v>0.1868533859264</v>
      </c>
      <c r="S1917" s="22">
        <f t="shared" ca="1" si="465"/>
        <v>0.99924982179284094</v>
      </c>
      <c r="T1917" s="22">
        <f t="shared" ca="1" si="459"/>
        <v>-1.3947197487535187E-2</v>
      </c>
      <c r="U1917" s="25">
        <f t="shared" ca="1" si="460"/>
        <v>0.49651325714928918</v>
      </c>
      <c r="V1917" s="22">
        <f t="shared" ca="1" si="470"/>
        <v>4.1975475720789166E-3</v>
      </c>
      <c r="W1917" s="22">
        <f t="shared" ca="1" si="470"/>
        <v>1.0445472900959532E-3</v>
      </c>
      <c r="X1917" s="22">
        <f t="shared" ca="1" si="470"/>
        <v>-1.4382161259489821E-3</v>
      </c>
      <c r="Y1917" s="22">
        <f t="shared" ca="1" si="470"/>
        <v>-2.3582414295285654E-4</v>
      </c>
      <c r="Z1917" s="22">
        <f t="shared" ca="1" si="470"/>
        <v>4.5665108777187147E-3</v>
      </c>
      <c r="AA1917" s="10">
        <f t="shared" ca="1" si="461"/>
        <v>0</v>
      </c>
      <c r="AB1917" s="10">
        <f t="shared" ca="1" si="462"/>
        <v>0</v>
      </c>
      <c r="AC1917" s="5">
        <f t="shared" ca="1" si="464"/>
        <v>0.43430942685089757</v>
      </c>
    </row>
    <row r="1918" spans="1:29" x14ac:dyDescent="0.2">
      <c r="A1918" s="8">
        <v>44832</v>
      </c>
      <c r="B1918" s="3">
        <v>108377</v>
      </c>
      <c r="C1918" s="3">
        <v>108970</v>
      </c>
      <c r="D1918" s="3">
        <v>107914</v>
      </c>
      <c r="E1918" s="3">
        <v>108451</v>
      </c>
      <c r="F1918" s="3">
        <v>108451</v>
      </c>
      <c r="G1918" s="5">
        <f t="shared" si="457"/>
        <v>1.4624115960203188E-2</v>
      </c>
      <c r="H1918" s="24">
        <f t="shared" si="458"/>
        <v>1</v>
      </c>
      <c r="I1918" s="3">
        <f t="shared" si="468"/>
        <v>110917.78947368421</v>
      </c>
      <c r="J1918" s="10">
        <f t="shared" si="463"/>
        <v>6.9203513693061325E-4</v>
      </c>
      <c r="K1918" s="10">
        <f t="shared" si="466"/>
        <v>-8.0627824411497184E-4</v>
      </c>
      <c r="L1918" s="10">
        <f t="shared" si="471"/>
        <v>2.0570007754754259E-3</v>
      </c>
      <c r="M1918" s="10">
        <f t="shared" si="469"/>
        <v>5.6620045197703023E-4</v>
      </c>
      <c r="N1918" s="10">
        <f t="shared" si="467"/>
        <v>-6.1869443653330023E-3</v>
      </c>
      <c r="O1918" s="22">
        <f t="shared" ca="1" si="465"/>
        <v>0.913330255741715</v>
      </c>
      <c r="P1918" s="22">
        <f t="shared" ca="1" si="465"/>
        <v>0.4564233308348693</v>
      </c>
      <c r="Q1918" s="22">
        <f t="shared" ca="1" si="465"/>
        <v>0.12079823770401808</v>
      </c>
      <c r="R1918" s="22">
        <f t="shared" ca="1" si="465"/>
        <v>0.1868533859264</v>
      </c>
      <c r="S1918" s="22">
        <f t="shared" ca="1" si="465"/>
        <v>0.99924982179284094</v>
      </c>
      <c r="T1918" s="22">
        <f t="shared" ca="1" si="459"/>
        <v>-5.5639720874665829E-3</v>
      </c>
      <c r="U1918" s="25">
        <f t="shared" ca="1" si="460"/>
        <v>0.49860901056662749</v>
      </c>
      <c r="V1918" s="22">
        <f t="shared" ca="1" si="470"/>
        <v>4.3372187075956626E-4</v>
      </c>
      <c r="W1918" s="22">
        <f t="shared" ca="1" si="470"/>
        <v>-5.0532189729745832E-4</v>
      </c>
      <c r="X1918" s="22">
        <f t="shared" ca="1" si="470"/>
        <v>1.289192089942296E-3</v>
      </c>
      <c r="Y1918" s="22">
        <f t="shared" ca="1" si="470"/>
        <v>3.5485700963911013E-4</v>
      </c>
      <c r="Z1918" s="22">
        <f t="shared" ca="1" si="470"/>
        <v>-3.8775676858249452E-3</v>
      </c>
      <c r="AA1918" s="10">
        <f t="shared" ca="1" si="461"/>
        <v>0</v>
      </c>
      <c r="AB1918" s="10">
        <f t="shared" ca="1" si="462"/>
        <v>0</v>
      </c>
      <c r="AC1918" s="5">
        <f t="shared" ca="1" si="464"/>
        <v>0.43430942685089757</v>
      </c>
    </row>
    <row r="1919" spans="1:29" x14ac:dyDescent="0.2">
      <c r="A1919" s="8">
        <v>44833</v>
      </c>
      <c r="B1919" s="3">
        <v>108449</v>
      </c>
      <c r="C1919" s="3">
        <v>108449</v>
      </c>
      <c r="D1919" s="3">
        <v>106244</v>
      </c>
      <c r="E1919" s="3">
        <v>107664</v>
      </c>
      <c r="F1919" s="3">
        <v>107664</v>
      </c>
      <c r="G1919" s="5">
        <f t="shared" si="457"/>
        <v>7.8670679149948075E-2</v>
      </c>
      <c r="H1919" s="24">
        <f t="shared" si="458"/>
        <v>1</v>
      </c>
      <c r="I1919" s="3">
        <f t="shared" si="468"/>
        <v>110773.52631578948</v>
      </c>
      <c r="J1919" s="10">
        <f t="shared" si="463"/>
        <v>-7.2567334556620233E-3</v>
      </c>
      <c r="K1919" s="10">
        <f t="shared" si="466"/>
        <v>-7.5799847314586555E-4</v>
      </c>
      <c r="L1919" s="10">
        <f t="shared" si="471"/>
        <v>1.9033160529243532E-3</v>
      </c>
      <c r="M1919" s="10">
        <f t="shared" si="469"/>
        <v>5.0719243945430818E-4</v>
      </c>
      <c r="N1919" s="10">
        <f t="shared" si="467"/>
        <v>-1.1451184138226411E-2</v>
      </c>
      <c r="O1919" s="22">
        <f t="shared" ca="1" si="465"/>
        <v>0.913330255741715</v>
      </c>
      <c r="P1919" s="22">
        <f t="shared" ca="1" si="465"/>
        <v>0.4564233308348693</v>
      </c>
      <c r="Q1919" s="22">
        <f t="shared" ca="1" si="465"/>
        <v>0.12079823770401808</v>
      </c>
      <c r="R1919" s="22">
        <f t="shared" ca="1" si="465"/>
        <v>0.1868533859264</v>
      </c>
      <c r="S1919" s="22">
        <f t="shared" ca="1" si="465"/>
        <v>0.99924982179284094</v>
      </c>
      <c r="T1919" s="22">
        <f t="shared" ca="1" si="459"/>
        <v>-1.8091668270614647E-2</v>
      </c>
      <c r="U1919" s="25">
        <f t="shared" ca="1" si="460"/>
        <v>0.49547720629406061</v>
      </c>
      <c r="V1919" s="22">
        <f t="shared" ca="1" si="470"/>
        <v>-4.5761098352072836E-3</v>
      </c>
      <c r="W1919" s="22">
        <f t="shared" ca="1" si="470"/>
        <v>-4.7799527007960852E-4</v>
      </c>
      <c r="X1919" s="22">
        <f t="shared" ca="1" si="470"/>
        <v>1.2002347009864725E-3</v>
      </c>
      <c r="Y1919" s="22">
        <f t="shared" ca="1" si="470"/>
        <v>3.1983651111213308E-4</v>
      </c>
      <c r="Z1919" s="22">
        <f t="shared" ca="1" si="470"/>
        <v>-7.2211383647860549E-3</v>
      </c>
      <c r="AA1919" s="10">
        <f t="shared" ca="1" si="461"/>
        <v>0</v>
      </c>
      <c r="AB1919" s="10">
        <f t="shared" ca="1" si="462"/>
        <v>0</v>
      </c>
      <c r="AC1919" s="5">
        <f t="shared" ca="1" si="464"/>
        <v>0.43430942685089757</v>
      </c>
    </row>
    <row r="1920" spans="1:29" x14ac:dyDescent="0.2">
      <c r="A1920" s="8">
        <v>44834</v>
      </c>
      <c r="B1920" s="3">
        <v>107664</v>
      </c>
      <c r="C1920" s="3">
        <v>110502</v>
      </c>
      <c r="D1920" s="3">
        <v>107315</v>
      </c>
      <c r="E1920" s="3">
        <v>110037</v>
      </c>
      <c r="F1920" s="3">
        <v>110037</v>
      </c>
      <c r="G1920" s="5">
        <f t="shared" si="457"/>
        <v>5.6281069094940683E-2</v>
      </c>
      <c r="H1920" s="24">
        <f t="shared" si="458"/>
        <v>1</v>
      </c>
      <c r="I1920" s="3">
        <f t="shared" si="468"/>
        <v>110730</v>
      </c>
      <c r="J1920" s="10">
        <f t="shared" si="463"/>
        <v>2.2040793580026641E-2</v>
      </c>
      <c r="K1920" s="10">
        <f t="shared" si="466"/>
        <v>-5.8613944204338742E-5</v>
      </c>
      <c r="L1920" s="10">
        <f t="shared" si="471"/>
        <v>2.1923315847037507E-3</v>
      </c>
      <c r="M1920" s="10">
        <f t="shared" si="469"/>
        <v>6.0278221988652072E-4</v>
      </c>
      <c r="N1920" s="10">
        <f t="shared" si="467"/>
        <v>-2.9157351618546378E-3</v>
      </c>
      <c r="O1920" s="22">
        <f t="shared" ref="O1920:S1983" ca="1" si="472">O1919</f>
        <v>0.913330255741715</v>
      </c>
      <c r="P1920" s="22">
        <f t="shared" ca="1" si="472"/>
        <v>0.4564233308348693</v>
      </c>
      <c r="Q1920" s="22">
        <f t="shared" ca="1" si="472"/>
        <v>0.12079823770401808</v>
      </c>
      <c r="R1920" s="22">
        <f t="shared" ca="1" si="472"/>
        <v>0.1868533859264</v>
      </c>
      <c r="S1920" s="22">
        <f t="shared" ca="1" si="472"/>
        <v>0.99924982179284094</v>
      </c>
      <c r="T1920" s="22">
        <f t="shared" ca="1" si="459"/>
        <v>1.7567684715327703E-2</v>
      </c>
      <c r="U1920" s="25">
        <f t="shared" ca="1" si="460"/>
        <v>0.50439180822812713</v>
      </c>
      <c r="V1920" s="22">
        <f t="shared" ca="1" si="470"/>
        <v>1.3653443843609824E-2</v>
      </c>
      <c r="W1920" s="22">
        <f t="shared" ca="1" si="470"/>
        <v>-3.6309137088949189E-5</v>
      </c>
      <c r="X1920" s="22">
        <f t="shared" ca="1" si="470"/>
        <v>1.3580670800097665E-3</v>
      </c>
      <c r="Y1920" s="22">
        <f t="shared" ca="1" si="470"/>
        <v>3.7340094671569127E-4</v>
      </c>
      <c r="Z1920" s="22">
        <f t="shared" ca="1" si="470"/>
        <v>-1.8061884274120036E-3</v>
      </c>
      <c r="AA1920" s="10">
        <f t="shared" ca="1" si="461"/>
        <v>0</v>
      </c>
      <c r="AB1920" s="10">
        <f t="shared" ca="1" si="462"/>
        <v>0</v>
      </c>
      <c r="AC1920" s="5">
        <f t="shared" ca="1" si="464"/>
        <v>0.43430942685089757</v>
      </c>
    </row>
    <row r="1921" spans="1:29" x14ac:dyDescent="0.2">
      <c r="A1921" s="8">
        <v>44837</v>
      </c>
      <c r="B1921" s="3">
        <v>110048</v>
      </c>
      <c r="C1921" s="3">
        <v>116134</v>
      </c>
      <c r="D1921" s="3">
        <v>110048</v>
      </c>
      <c r="E1921" s="3">
        <v>116134</v>
      </c>
      <c r="F1921" s="3">
        <v>116134</v>
      </c>
      <c r="G1921" s="5">
        <f t="shared" si="457"/>
        <v>9.1618302994815881E-3</v>
      </c>
      <c r="H1921" s="24">
        <f t="shared" si="458"/>
        <v>1</v>
      </c>
      <c r="I1921" s="3">
        <f t="shared" si="468"/>
        <v>110936.89473684211</v>
      </c>
      <c r="J1921" s="10">
        <f t="shared" si="463"/>
        <v>5.5408635277224949E-2</v>
      </c>
      <c r="K1921" s="10">
        <f t="shared" si="466"/>
        <v>2.5039467993226818E-3</v>
      </c>
      <c r="L1921" s="10">
        <f t="shared" si="471"/>
        <v>3.3223152017625933E-3</v>
      </c>
      <c r="M1921" s="10">
        <f t="shared" si="469"/>
        <v>1.0332060153055889E-3</v>
      </c>
      <c r="N1921" s="10">
        <f t="shared" si="467"/>
        <v>1.2824232432098714E-2</v>
      </c>
      <c r="O1921" s="22">
        <f t="shared" ca="1" si="472"/>
        <v>0.913330255741715</v>
      </c>
      <c r="P1921" s="22">
        <f t="shared" ca="1" si="472"/>
        <v>0.4564233308348693</v>
      </c>
      <c r="Q1921" s="22">
        <f t="shared" ca="1" si="472"/>
        <v>0.12079823770401808</v>
      </c>
      <c r="R1921" s="22">
        <f t="shared" ca="1" si="472"/>
        <v>0.1868533859264</v>
      </c>
      <c r="S1921" s="22">
        <f t="shared" ca="1" si="472"/>
        <v>0.99924982179284094</v>
      </c>
      <c r="T1921" s="22">
        <f t="shared" ca="1" si="459"/>
        <v>6.5158242602621624E-2</v>
      </c>
      <c r="U1921" s="25">
        <f t="shared" ca="1" si="460"/>
        <v>0.51628379985453021</v>
      </c>
      <c r="V1921" s="22">
        <f t="shared" ca="1" si="470"/>
        <v>3.3467033689086365E-2</v>
      </c>
      <c r="W1921" s="22">
        <f t="shared" ca="1" si="470"/>
        <v>1.5123937175015934E-3</v>
      </c>
      <c r="X1921" s="22">
        <f t="shared" ca="1" si="470"/>
        <v>2.0066914520967269E-3</v>
      </c>
      <c r="Y1921" s="22">
        <f t="shared" ca="1" si="470"/>
        <v>6.240604979529578E-4</v>
      </c>
      <c r="Z1921" s="22">
        <f t="shared" ca="1" si="470"/>
        <v>7.7458868404603086E-3</v>
      </c>
      <c r="AA1921" s="10">
        <f t="shared" ca="1" si="461"/>
        <v>0</v>
      </c>
      <c r="AB1921" s="10">
        <f t="shared" ca="1" si="462"/>
        <v>0</v>
      </c>
      <c r="AC1921" s="5">
        <f t="shared" ca="1" si="464"/>
        <v>0.43430942685089757</v>
      </c>
    </row>
    <row r="1922" spans="1:29" x14ac:dyDescent="0.2">
      <c r="A1922" s="8">
        <v>44838</v>
      </c>
      <c r="B1922" s="3">
        <v>116704</v>
      </c>
      <c r="C1922" s="3">
        <v>118280</v>
      </c>
      <c r="D1922" s="3">
        <v>115837</v>
      </c>
      <c r="E1922" s="3">
        <v>116230</v>
      </c>
      <c r="F1922" s="3">
        <v>116230</v>
      </c>
      <c r="G1922" s="5">
        <f t="shared" si="457"/>
        <v>1.1451432504516967E-2</v>
      </c>
      <c r="H1922" s="24">
        <f t="shared" si="458"/>
        <v>1</v>
      </c>
      <c r="I1922" s="3">
        <f t="shared" si="468"/>
        <v>111277.21052631579</v>
      </c>
      <c r="J1922" s="10">
        <f t="shared" si="463"/>
        <v>8.2663130521631878E-4</v>
      </c>
      <c r="K1922" s="10">
        <f t="shared" si="466"/>
        <v>1.9413853064221443E-3</v>
      </c>
      <c r="L1922" s="10">
        <f t="shared" si="471"/>
        <v>3.0669246537451109E-3</v>
      </c>
      <c r="M1922" s="10">
        <f t="shared" si="469"/>
        <v>9.2452433047719772E-4</v>
      </c>
      <c r="N1922" s="10">
        <f t="shared" si="467"/>
        <v>1.43422723687473E-2</v>
      </c>
      <c r="O1922" s="22">
        <f t="shared" ca="1" si="472"/>
        <v>0.913330255741715</v>
      </c>
      <c r="P1922" s="22">
        <f t="shared" ca="1" si="472"/>
        <v>0.4564233308348693</v>
      </c>
      <c r="Q1922" s="22">
        <f t="shared" ca="1" si="472"/>
        <v>0.12079823770401808</v>
      </c>
      <c r="R1922" s="22">
        <f t="shared" ca="1" si="472"/>
        <v>0.1868533859264</v>
      </c>
      <c r="S1922" s="22">
        <f t="shared" ca="1" si="472"/>
        <v>0.99924982179284094</v>
      </c>
      <c r="T1922" s="22">
        <f t="shared" ca="1" si="459"/>
        <v>1.6515823632827938E-2</v>
      </c>
      <c r="U1922" s="25">
        <f t="shared" ca="1" si="460"/>
        <v>0.50412886205532226</v>
      </c>
      <c r="V1922" s="22">
        <f t="shared" ca="1" si="470"/>
        <v>5.1234331839567426E-4</v>
      </c>
      <c r="W1922" s="22">
        <f t="shared" ca="1" si="470"/>
        <v>1.2032641201710061E-3</v>
      </c>
      <c r="X1922" s="22">
        <f t="shared" ca="1" si="470"/>
        <v>1.9008696433993394E-3</v>
      </c>
      <c r="Y1922" s="22">
        <f t="shared" ca="1" si="470"/>
        <v>5.7301708805992057E-4</v>
      </c>
      <c r="Z1922" s="22">
        <f t="shared" ca="1" si="470"/>
        <v>8.8892924479985168E-3</v>
      </c>
      <c r="AA1922" s="10">
        <f t="shared" ca="1" si="461"/>
        <v>0</v>
      </c>
      <c r="AB1922" s="10">
        <f t="shared" ca="1" si="462"/>
        <v>0</v>
      </c>
      <c r="AC1922" s="5">
        <f t="shared" ca="1" si="464"/>
        <v>0.43430942685089757</v>
      </c>
    </row>
    <row r="1923" spans="1:29" x14ac:dyDescent="0.2">
      <c r="A1923" s="8">
        <v>44839</v>
      </c>
      <c r="B1923" s="3">
        <v>116231</v>
      </c>
      <c r="C1923" s="3">
        <v>117514</v>
      </c>
      <c r="D1923" s="3">
        <v>115906</v>
      </c>
      <c r="E1923" s="3">
        <v>117198</v>
      </c>
      <c r="F1923" s="3">
        <v>117198</v>
      </c>
      <c r="G1923" s="5">
        <f t="shared" ref="G1923:G1986" si="473">F1925/F1923-1</f>
        <v>-7.0223041348828064E-3</v>
      </c>
      <c r="H1923" s="24">
        <f t="shared" ref="H1923:H1986" si="474">IF(G1923&gt;0,1,0)</f>
        <v>0</v>
      </c>
      <c r="I1923" s="3">
        <f t="shared" si="468"/>
        <v>111660.47368421052</v>
      </c>
      <c r="J1923" s="10">
        <f t="shared" si="463"/>
        <v>8.3283145487396126E-3</v>
      </c>
      <c r="K1923" s="10">
        <f t="shared" si="466"/>
        <v>3.4446703689036406E-3</v>
      </c>
      <c r="L1923" s="10">
        <f t="shared" si="471"/>
        <v>3.332822748848756E-3</v>
      </c>
      <c r="M1923" s="10">
        <f t="shared" si="469"/>
        <v>8.8538407242563127E-4</v>
      </c>
      <c r="N1923" s="10">
        <f t="shared" si="467"/>
        <v>1.58695282511091E-2</v>
      </c>
      <c r="O1923" s="22">
        <f t="shared" ca="1" si="472"/>
        <v>0.913330255741715</v>
      </c>
      <c r="P1923" s="22">
        <f t="shared" ca="1" si="472"/>
        <v>0.4564233308348693</v>
      </c>
      <c r="Q1923" s="22">
        <f t="shared" ca="1" si="472"/>
        <v>0.12079823770401808</v>
      </c>
      <c r="R1923" s="22">
        <f t="shared" ca="1" si="472"/>
        <v>0.1868533859264</v>
      </c>
      <c r="S1923" s="22">
        <f t="shared" ca="1" si="472"/>
        <v>0.99924982179284094</v>
      </c>
      <c r="T1923" s="22">
        <f t="shared" ref="T1923:T1986" ca="1" si="475">SUMPRODUCT(J1923:N1923,O1923:S1923)</f>
        <v>2.5604388983377024E-2</v>
      </c>
      <c r="U1923" s="25">
        <f t="shared" ref="U1923:U1986" ca="1" si="476">1/(1+(EXP(-T1923)))</f>
        <v>0.50640074756363196</v>
      </c>
      <c r="V1923" s="22">
        <f t="shared" ca="1" si="470"/>
        <v>-5.2709669532177341E-3</v>
      </c>
      <c r="W1923" s="22">
        <f t="shared" ca="1" si="470"/>
        <v>-2.1801222291690731E-3</v>
      </c>
      <c r="X1923" s="22">
        <f t="shared" ca="1" si="470"/>
        <v>-2.109334183682178E-3</v>
      </c>
      <c r="Y1923" s="22">
        <f t="shared" ca="1" si="470"/>
        <v>-5.6035709978882894E-4</v>
      </c>
      <c r="Z1923" s="22">
        <f t="shared" ca="1" si="470"/>
        <v>-1.0043779985160423E-2</v>
      </c>
      <c r="AA1923" s="10">
        <f t="shared" ref="AA1923:AA1986" ca="1" si="477">IF(OR(AND(U1923&gt;=0.501,U1923&lt;=0.503)),G1923-$AF$1,0)</f>
        <v>0</v>
      </c>
      <c r="AB1923" s="10">
        <f t="shared" ref="AB1923:AB1986" ca="1" si="478">IF(OR(AND(U1923&gt;=0.492,U1923&lt;=0.493)),-G1923-$AF$1,0)</f>
        <v>0</v>
      </c>
      <c r="AC1923" s="5">
        <f t="shared" ca="1" si="464"/>
        <v>0.43430942685089757</v>
      </c>
    </row>
    <row r="1924" spans="1:29" x14ac:dyDescent="0.2">
      <c r="A1924" s="8">
        <v>44840</v>
      </c>
      <c r="B1924" s="3">
        <v>117200</v>
      </c>
      <c r="C1924" s="3">
        <v>118382</v>
      </c>
      <c r="D1924" s="3">
        <v>117144</v>
      </c>
      <c r="E1924" s="3">
        <v>117561</v>
      </c>
      <c r="F1924" s="3">
        <v>117561</v>
      </c>
      <c r="G1924" s="5">
        <f t="shared" si="473"/>
        <v>-1.3780080128614092E-2</v>
      </c>
      <c r="H1924" s="24">
        <f t="shared" si="474"/>
        <v>0</v>
      </c>
      <c r="I1924" s="3">
        <f t="shared" si="468"/>
        <v>111937.36842105263</v>
      </c>
      <c r="J1924" s="10">
        <f t="shared" ref="J1924:J1987" si="479">F1924/F1923-1</f>
        <v>3.0973224799057952E-3</v>
      </c>
      <c r="K1924" s="10">
        <f t="shared" si="466"/>
        <v>3.5302970336955454E-3</v>
      </c>
      <c r="L1924" s="10">
        <f t="shared" si="471"/>
        <v>3.0608077663817636E-3</v>
      </c>
      <c r="M1924" s="10">
        <f t="shared" si="469"/>
        <v>8.6498664317278368E-4</v>
      </c>
      <c r="N1924" s="10">
        <f t="shared" si="467"/>
        <v>1.7940339438222663E-2</v>
      </c>
      <c r="O1924" s="22">
        <f t="shared" ca="1" si="472"/>
        <v>0.913330255741715</v>
      </c>
      <c r="P1924" s="22">
        <f t="shared" ca="1" si="472"/>
        <v>0.4564233308348693</v>
      </c>
      <c r="Q1924" s="22">
        <f t="shared" ca="1" si="472"/>
        <v>0.12079823770401808</v>
      </c>
      <c r="R1924" s="22">
        <f t="shared" ca="1" si="472"/>
        <v>0.1868533859264</v>
      </c>
      <c r="S1924" s="22">
        <f t="shared" ca="1" si="472"/>
        <v>0.99924982179284094</v>
      </c>
      <c r="T1924" s="22">
        <f t="shared" ca="1" si="475"/>
        <v>2.2898435117377408E-2</v>
      </c>
      <c r="U1924" s="25">
        <f t="shared" ca="1" si="476"/>
        <v>0.50572435865647491</v>
      </c>
      <c r="V1924" s="22">
        <f t="shared" ca="1" si="470"/>
        <v>-1.9577326410984471E-3</v>
      </c>
      <c r="W1924" s="22">
        <f t="shared" ca="1" si="470"/>
        <v>-2.2314039885988888E-3</v>
      </c>
      <c r="X1924" s="22">
        <f t="shared" ca="1" si="470"/>
        <v>-1.9346526915581166E-3</v>
      </c>
      <c r="Y1924" s="22">
        <f t="shared" ca="1" si="470"/>
        <v>-5.4673434763080869E-4</v>
      </c>
      <c r="Z1924" s="22">
        <f t="shared" ca="1" si="470"/>
        <v>-1.1339596809326266E-2</v>
      </c>
      <c r="AA1924" s="10">
        <f t="shared" ca="1" si="477"/>
        <v>0</v>
      </c>
      <c r="AB1924" s="10">
        <f t="shared" ca="1" si="478"/>
        <v>0</v>
      </c>
      <c r="AC1924" s="5">
        <f t="shared" ref="AC1924:AC1987" ca="1" si="480">AA1924+AB1924+AC1923</f>
        <v>0.43430942685089757</v>
      </c>
    </row>
    <row r="1925" spans="1:29" x14ac:dyDescent="0.2">
      <c r="A1925" s="8">
        <v>44841</v>
      </c>
      <c r="B1925" s="3">
        <v>117560</v>
      </c>
      <c r="C1925" s="3">
        <v>117960</v>
      </c>
      <c r="D1925" s="3">
        <v>115924</v>
      </c>
      <c r="E1925" s="3">
        <v>116375</v>
      </c>
      <c r="F1925" s="3">
        <v>116375</v>
      </c>
      <c r="G1925" s="5">
        <f t="shared" si="473"/>
        <v>-1.3301825993555338E-2</v>
      </c>
      <c r="H1925" s="24">
        <f t="shared" si="474"/>
        <v>0</v>
      </c>
      <c r="I1925" s="3">
        <f t="shared" si="468"/>
        <v>112093.57894736843</v>
      </c>
      <c r="J1925" s="10">
        <f t="shared" si="479"/>
        <v>-1.0088379649713763E-2</v>
      </c>
      <c r="K1925" s="10">
        <f t="shared" si="466"/>
        <v>1.9414135510460949E-3</v>
      </c>
      <c r="L1925" s="10">
        <f t="shared" si="471"/>
        <v>2.6305262042634926E-3</v>
      </c>
      <c r="M1925" s="10">
        <f t="shared" si="469"/>
        <v>9.9776617660790037E-4</v>
      </c>
      <c r="N1925" s="10">
        <f t="shared" si="467"/>
        <v>1.1514504792274583E-2</v>
      </c>
      <c r="O1925" s="22">
        <f t="shared" ca="1" si="472"/>
        <v>0.913330255741715</v>
      </c>
      <c r="P1925" s="22">
        <f t="shared" ca="1" si="472"/>
        <v>0.4564233308348693</v>
      </c>
      <c r="Q1925" s="22">
        <f t="shared" ca="1" si="472"/>
        <v>0.12079823770401808</v>
      </c>
      <c r="R1925" s="22">
        <f t="shared" ca="1" si="472"/>
        <v>0.1868533859264</v>
      </c>
      <c r="S1925" s="22">
        <f t="shared" ca="1" si="472"/>
        <v>0.99924982179284094</v>
      </c>
      <c r="T1925" s="22">
        <f t="shared" ca="1" si="475"/>
        <v>3.6821498538883116E-3</v>
      </c>
      <c r="U1925" s="25">
        <f t="shared" ca="1" si="476"/>
        <v>0.50092053642340217</v>
      </c>
      <c r="V1925" s="22">
        <f t="shared" ca="1" si="470"/>
        <v>6.3168242709625401E-3</v>
      </c>
      <c r="W1925" s="22">
        <f t="shared" ca="1" si="470"/>
        <v>-1.2156132763670822E-3</v>
      </c>
      <c r="X1925" s="22">
        <f t="shared" ca="1" si="470"/>
        <v>-1.6471001636983451E-3</v>
      </c>
      <c r="Y1925" s="22">
        <f t="shared" ca="1" si="470"/>
        <v>-6.247498428869206E-4</v>
      </c>
      <c r="Z1925" s="22">
        <f t="shared" ca="1" si="470"/>
        <v>-7.2097904584725132E-3</v>
      </c>
      <c r="AA1925" s="10">
        <f t="shared" ca="1" si="477"/>
        <v>0</v>
      </c>
      <c r="AB1925" s="10">
        <f t="shared" ca="1" si="478"/>
        <v>0</v>
      </c>
      <c r="AC1925" s="5">
        <f t="shared" ca="1" si="480"/>
        <v>0.43430942685089757</v>
      </c>
    </row>
    <row r="1926" spans="1:29" x14ac:dyDescent="0.2">
      <c r="A1926" s="8">
        <v>44844</v>
      </c>
      <c r="B1926" s="3">
        <v>116377</v>
      </c>
      <c r="C1926" s="3">
        <v>116841</v>
      </c>
      <c r="D1926" s="3">
        <v>115261</v>
      </c>
      <c r="E1926" s="3">
        <v>115941</v>
      </c>
      <c r="F1926" s="3">
        <v>115941</v>
      </c>
      <c r="G1926" s="5">
        <f t="shared" si="473"/>
        <v>-1.415375061453672E-2</v>
      </c>
      <c r="H1926" s="24">
        <f t="shared" si="474"/>
        <v>0</v>
      </c>
      <c r="I1926" s="3">
        <f t="shared" si="468"/>
        <v>112364.47368421052</v>
      </c>
      <c r="J1926" s="10">
        <f t="shared" si="479"/>
        <v>-3.7293233082706934E-3</v>
      </c>
      <c r="K1926" s="10">
        <f t="shared" si="466"/>
        <v>1.26207116123363E-3</v>
      </c>
      <c r="L1926" s="10">
        <f t="shared" si="471"/>
        <v>2.4452152529766801E-3</v>
      </c>
      <c r="M1926" s="10">
        <f t="shared" si="469"/>
        <v>8.8912975265862727E-4</v>
      </c>
      <c r="N1926" s="10">
        <f t="shared" si="467"/>
        <v>-3.1308692482454601E-4</v>
      </c>
      <c r="O1926" s="22">
        <f t="shared" ca="1" si="472"/>
        <v>0.913330255741715</v>
      </c>
      <c r="P1926" s="22">
        <f t="shared" ca="1" si="472"/>
        <v>0.4564233308348693</v>
      </c>
      <c r="Q1926" s="22">
        <f t="shared" ca="1" si="472"/>
        <v>0.12079823770401808</v>
      </c>
      <c r="R1926" s="22">
        <f t="shared" ca="1" si="472"/>
        <v>0.1868533859264</v>
      </c>
      <c r="S1926" s="22">
        <f t="shared" ca="1" si="472"/>
        <v>0.99924982179284094</v>
      </c>
      <c r="T1926" s="22">
        <f t="shared" ca="1" si="475"/>
        <v>-2.681402543383388E-3</v>
      </c>
      <c r="U1926" s="25">
        <f t="shared" ca="1" si="476"/>
        <v>0.49932964976580113</v>
      </c>
      <c r="V1926" s="22">
        <f t="shared" ca="1" si="470"/>
        <v>2.3276979427350334E-3</v>
      </c>
      <c r="W1926" s="22">
        <f t="shared" ca="1" si="470"/>
        <v>-7.8773552270826612E-4</v>
      </c>
      <c r="X1926" s="22">
        <f t="shared" ca="1" si="470"/>
        <v>-1.5262078515089711E-3</v>
      </c>
      <c r="Y1926" s="22">
        <f t="shared" ca="1" si="470"/>
        <v>-5.5496006245907704E-4</v>
      </c>
      <c r="Z1926" s="22">
        <f t="shared" ca="1" si="470"/>
        <v>1.9541662939094145E-4</v>
      </c>
      <c r="AA1926" s="10">
        <f t="shared" ca="1" si="477"/>
        <v>0</v>
      </c>
      <c r="AB1926" s="10">
        <f t="shared" ca="1" si="478"/>
        <v>0</v>
      </c>
      <c r="AC1926" s="5">
        <f t="shared" ca="1" si="480"/>
        <v>0.43430942685089757</v>
      </c>
    </row>
    <row r="1927" spans="1:29" x14ac:dyDescent="0.2">
      <c r="A1927" s="8">
        <v>44845</v>
      </c>
      <c r="B1927" s="3">
        <v>115928</v>
      </c>
      <c r="C1927" s="3">
        <v>115928</v>
      </c>
      <c r="D1927" s="3">
        <v>114297</v>
      </c>
      <c r="E1927" s="3">
        <v>114827</v>
      </c>
      <c r="F1927" s="3">
        <v>114827</v>
      </c>
      <c r="G1927" s="5">
        <f t="shared" si="473"/>
        <v>-2.3992614977313753E-2</v>
      </c>
      <c r="H1927" s="24">
        <f t="shared" si="474"/>
        <v>0</v>
      </c>
      <c r="I1927" s="3">
        <f t="shared" si="468"/>
        <v>112589.73684210527</v>
      </c>
      <c r="J1927" s="10">
        <f t="shared" si="479"/>
        <v>-9.6083352739755323E-3</v>
      </c>
      <c r="K1927" s="10">
        <f t="shared" si="466"/>
        <v>1.9336996857445775E-3</v>
      </c>
      <c r="L1927" s="10">
        <f t="shared" si="471"/>
        <v>2.4352808937386271E-3</v>
      </c>
      <c r="M1927" s="10">
        <f t="shared" si="469"/>
        <v>6.5445474532329294E-4</v>
      </c>
      <c r="N1927" s="10">
        <f t="shared" si="467"/>
        <v>-2.4000802406629164E-3</v>
      </c>
      <c r="O1927" s="22">
        <f t="shared" ca="1" si="472"/>
        <v>0.913330255741715</v>
      </c>
      <c r="P1927" s="22">
        <f t="shared" ca="1" si="472"/>
        <v>0.4564233308348693</v>
      </c>
      <c r="Q1927" s="22">
        <f t="shared" ca="1" si="472"/>
        <v>0.12079823770401808</v>
      </c>
      <c r="R1927" s="22">
        <f t="shared" ca="1" si="472"/>
        <v>0.1868533859264</v>
      </c>
      <c r="S1927" s="22">
        <f t="shared" ca="1" si="472"/>
        <v>0.99924982179284094</v>
      </c>
      <c r="T1927" s="22">
        <f t="shared" ca="1" si="475"/>
        <v>-9.8748126890241227E-3</v>
      </c>
      <c r="U1927" s="25">
        <f t="shared" ca="1" si="476"/>
        <v>0.497531316888215</v>
      </c>
      <c r="V1927" s="22">
        <f t="shared" ca="1" si="470"/>
        <v>5.9754139577415794E-3</v>
      </c>
      <c r="W1927" s="22">
        <f t="shared" ca="1" si="470"/>
        <v>-1.2025658725268249E-3</v>
      </c>
      <c r="X1927" s="22">
        <f t="shared" ca="1" si="470"/>
        <v>-1.5144987168465285E-3</v>
      </c>
      <c r="Y1927" s="22">
        <f t="shared" ca="1" si="470"/>
        <v>-4.0700474207088682E-4</v>
      </c>
      <c r="Z1927" s="22">
        <f t="shared" ca="1" si="470"/>
        <v>1.4926074664152566E-3</v>
      </c>
      <c r="AA1927" s="10">
        <f t="shared" ca="1" si="477"/>
        <v>0</v>
      </c>
      <c r="AB1927" s="10">
        <f t="shared" ca="1" si="478"/>
        <v>0</v>
      </c>
      <c r="AC1927" s="5">
        <f t="shared" ca="1" si="480"/>
        <v>0.43430942685089757</v>
      </c>
    </row>
    <row r="1928" spans="1:29" x14ac:dyDescent="0.2">
      <c r="A1928" s="8">
        <v>44847</v>
      </c>
      <c r="B1928" s="3">
        <v>114819</v>
      </c>
      <c r="C1928" s="3">
        <v>115367</v>
      </c>
      <c r="D1928" s="3">
        <v>112690</v>
      </c>
      <c r="E1928" s="3">
        <v>114300</v>
      </c>
      <c r="F1928" s="3">
        <v>114300</v>
      </c>
      <c r="G1928" s="5">
        <f t="shared" si="473"/>
        <v>-5.9142607174103023E-3</v>
      </c>
      <c r="H1928" s="24">
        <f t="shared" si="474"/>
        <v>0</v>
      </c>
      <c r="I1928" s="3">
        <f t="shared" si="468"/>
        <v>112818.47368421052</v>
      </c>
      <c r="J1928" s="10">
        <f t="shared" si="479"/>
        <v>-4.5895129194353235E-3</v>
      </c>
      <c r="K1928" s="10">
        <f t="shared" si="466"/>
        <v>1.8156921698159524E-3</v>
      </c>
      <c r="L1928" s="10">
        <f t="shared" si="471"/>
        <v>2.1210401584607053E-3</v>
      </c>
      <c r="M1928" s="10">
        <f t="shared" si="469"/>
        <v>4.3729643494761048E-4</v>
      </c>
      <c r="N1928" s="10">
        <f t="shared" si="467"/>
        <v>-4.9836457342979038E-3</v>
      </c>
      <c r="O1928" s="22">
        <f t="shared" ca="1" si="472"/>
        <v>0.913330255741715</v>
      </c>
      <c r="P1928" s="22">
        <f t="shared" ca="1" si="472"/>
        <v>0.4564233308348693</v>
      </c>
      <c r="Q1928" s="22">
        <f t="shared" ca="1" si="472"/>
        <v>0.12079823770401808</v>
      </c>
      <c r="R1928" s="22">
        <f t="shared" ca="1" si="472"/>
        <v>0.1868533859264</v>
      </c>
      <c r="S1928" s="22">
        <f t="shared" ca="1" si="472"/>
        <v>0.99924982179284094</v>
      </c>
      <c r="T1928" s="22">
        <f t="shared" ca="1" si="475"/>
        <v>-8.0049956196304034E-3</v>
      </c>
      <c r="U1928" s="25">
        <f t="shared" ca="1" si="476"/>
        <v>0.49799876178168551</v>
      </c>
      <c r="V1928" s="22">
        <f t="shared" ca="1" si="470"/>
        <v>2.8569189207715219E-3</v>
      </c>
      <c r="W1928" s="22">
        <f t="shared" ca="1" si="470"/>
        <v>-1.1302474587830808E-3</v>
      </c>
      <c r="X1928" s="22">
        <f t="shared" ca="1" si="470"/>
        <v>-1.320323064079787E-3</v>
      </c>
      <c r="Y1928" s="22">
        <f t="shared" ca="1" si="470"/>
        <v>-2.7221199306297475E-4</v>
      </c>
      <c r="Z1928" s="22">
        <f t="shared" ca="1" si="470"/>
        <v>3.1022620575801184E-3</v>
      </c>
      <c r="AA1928" s="10">
        <f t="shared" ca="1" si="477"/>
        <v>0</v>
      </c>
      <c r="AB1928" s="10">
        <f t="shared" ca="1" si="478"/>
        <v>0</v>
      </c>
      <c r="AC1928" s="5">
        <f t="shared" ca="1" si="480"/>
        <v>0.43430942685089757</v>
      </c>
    </row>
    <row r="1929" spans="1:29" x14ac:dyDescent="0.2">
      <c r="A1929" s="8">
        <v>44848</v>
      </c>
      <c r="B1929" s="3">
        <v>114301</v>
      </c>
      <c r="C1929" s="3">
        <v>114712</v>
      </c>
      <c r="D1929" s="3">
        <v>111631</v>
      </c>
      <c r="E1929" s="3">
        <v>112072</v>
      </c>
      <c r="F1929" s="3">
        <v>112072</v>
      </c>
      <c r="G1929" s="5">
        <f t="shared" si="473"/>
        <v>3.2755728460275524E-2</v>
      </c>
      <c r="H1929" s="24">
        <f t="shared" si="474"/>
        <v>1</v>
      </c>
      <c r="I1929" s="3">
        <f t="shared" si="468"/>
        <v>112965.42105263157</v>
      </c>
      <c r="J1929" s="10">
        <f t="shared" si="479"/>
        <v>-1.9492563429571286E-2</v>
      </c>
      <c r="K1929" s="10">
        <f t="shared" si="466"/>
        <v>1.1092757091934024E-3</v>
      </c>
      <c r="L1929" s="10">
        <f t="shared" si="471"/>
        <v>1.6512755754984254E-3</v>
      </c>
      <c r="M1929" s="10">
        <f t="shared" si="469"/>
        <v>2.2107415192878954E-4</v>
      </c>
      <c r="N1929" s="10">
        <f t="shared" si="467"/>
        <v>-9.5016229161933204E-3</v>
      </c>
      <c r="O1929" s="22">
        <f t="shared" ca="1" si="472"/>
        <v>0.913330255741715</v>
      </c>
      <c r="P1929" s="22">
        <f t="shared" ca="1" si="472"/>
        <v>0.4564233308348693</v>
      </c>
      <c r="Q1929" s="22">
        <f t="shared" ca="1" si="472"/>
        <v>0.12079823770401808</v>
      </c>
      <c r="R1929" s="22">
        <f t="shared" ca="1" si="472"/>
        <v>0.1868533859264</v>
      </c>
      <c r="S1929" s="22">
        <f t="shared" ca="1" si="472"/>
        <v>0.99924982179284094</v>
      </c>
      <c r="T1929" s="22">
        <f t="shared" ca="1" si="475"/>
        <v>-2.6550564000624027E-2</v>
      </c>
      <c r="U1929" s="25">
        <f t="shared" ca="1" si="476"/>
        <v>0.49336274889640258</v>
      </c>
      <c r="V1929" s="22">
        <f t="shared" ca="1" si="470"/>
        <v>-1.234239817412836E-2</v>
      </c>
      <c r="W1929" s="22">
        <f t="shared" ca="1" si="470"/>
        <v>7.0237670572272754E-4</v>
      </c>
      <c r="X1929" s="22">
        <f t="shared" ca="1" si="470"/>
        <v>1.0455628743572991E-3</v>
      </c>
      <c r="Y1929" s="22">
        <f t="shared" ca="1" si="470"/>
        <v>1.3998083007253189E-4</v>
      </c>
      <c r="Z1929" s="22">
        <f t="shared" ca="1" si="470"/>
        <v>-6.0162848132211972E-3</v>
      </c>
      <c r="AA1929" s="10">
        <f t="shared" ca="1" si="477"/>
        <v>0</v>
      </c>
      <c r="AB1929" s="10">
        <f t="shared" ca="1" si="478"/>
        <v>0</v>
      </c>
      <c r="AC1929" s="5">
        <f t="shared" ca="1" si="480"/>
        <v>0.43430942685089757</v>
      </c>
    </row>
    <row r="1930" spans="1:29" x14ac:dyDescent="0.2">
      <c r="A1930" s="8">
        <v>44851</v>
      </c>
      <c r="B1930" s="3">
        <v>112107</v>
      </c>
      <c r="C1930" s="3">
        <v>114406</v>
      </c>
      <c r="D1930" s="3">
        <v>112090</v>
      </c>
      <c r="E1930" s="3">
        <v>113624</v>
      </c>
      <c r="F1930" s="3">
        <v>113624</v>
      </c>
      <c r="G1930" s="5">
        <f t="shared" si="473"/>
        <v>2.3322537492079132E-2</v>
      </c>
      <c r="H1930" s="24">
        <f t="shared" si="474"/>
        <v>1</v>
      </c>
      <c r="I1930" s="3">
        <f t="shared" si="468"/>
        <v>113060.15789473684</v>
      </c>
      <c r="J1930" s="10">
        <f t="shared" si="479"/>
        <v>1.3848240416874935E-2</v>
      </c>
      <c r="K1930" s="10">
        <f t="shared" si="466"/>
        <v>2.1081795357013378E-3</v>
      </c>
      <c r="L1930" s="10">
        <f t="shared" si="471"/>
        <v>1.5202423110823714E-3</v>
      </c>
      <c r="M1930" s="10">
        <f t="shared" si="469"/>
        <v>3.5964698754597959E-4</v>
      </c>
      <c r="N1930" s="10">
        <f t="shared" si="467"/>
        <v>-4.7142989028755803E-3</v>
      </c>
      <c r="O1930" s="22">
        <f t="shared" ca="1" si="472"/>
        <v>0.913330255741715</v>
      </c>
      <c r="P1930" s="22">
        <f t="shared" ca="1" si="472"/>
        <v>0.4564233308348693</v>
      </c>
      <c r="Q1930" s="22">
        <f t="shared" ca="1" si="472"/>
        <v>0.12079823770401808</v>
      </c>
      <c r="R1930" s="22">
        <f t="shared" ca="1" si="472"/>
        <v>0.1868533859264</v>
      </c>
      <c r="S1930" s="22">
        <f t="shared" ca="1" si="472"/>
        <v>0.99924982179284094</v>
      </c>
      <c r="T1930" s="22">
        <f t="shared" ca="1" si="475"/>
        <v>9.1503207980462714E-3</v>
      </c>
      <c r="U1930" s="25">
        <f t="shared" ca="1" si="476"/>
        <v>0.50228756423836496</v>
      </c>
      <c r="V1930" s="22">
        <f t="shared" ca="1" si="470"/>
        <v>8.6153714971065228E-3</v>
      </c>
      <c r="W1930" s="22">
        <f t="shared" ca="1" si="470"/>
        <v>1.3115565108569416E-3</v>
      </c>
      <c r="X1930" s="22">
        <f t="shared" ca="1" si="470"/>
        <v>9.4578458210722242E-4</v>
      </c>
      <c r="Y1930" s="22">
        <f t="shared" ca="1" si="470"/>
        <v>2.2374628922156438E-4</v>
      </c>
      <c r="Z1930" s="22">
        <f t="shared" ca="1" si="470"/>
        <v>-2.9328950952629629E-3</v>
      </c>
      <c r="AA1930" s="10">
        <f t="shared" ca="1" si="477"/>
        <v>2.2322537492079131E-2</v>
      </c>
      <c r="AB1930" s="10">
        <f t="shared" ca="1" si="478"/>
        <v>0</v>
      </c>
      <c r="AC1930" s="5">
        <f t="shared" ca="1" si="480"/>
        <v>0.4566319643429767</v>
      </c>
    </row>
    <row r="1931" spans="1:29" x14ac:dyDescent="0.2">
      <c r="A1931" s="8">
        <v>44852</v>
      </c>
      <c r="B1931" s="3">
        <v>113627</v>
      </c>
      <c r="C1931" s="3">
        <v>115795</v>
      </c>
      <c r="D1931" s="3">
        <v>113627</v>
      </c>
      <c r="E1931" s="3">
        <v>115743</v>
      </c>
      <c r="F1931" s="3">
        <v>115743</v>
      </c>
      <c r="G1931" s="5">
        <f t="shared" si="473"/>
        <v>1.2337679168502591E-2</v>
      </c>
      <c r="H1931" s="24">
        <f t="shared" si="474"/>
        <v>1</v>
      </c>
      <c r="I1931" s="3">
        <f t="shared" si="468"/>
        <v>113229.94736842105</v>
      </c>
      <c r="J1931" s="10">
        <f t="shared" si="479"/>
        <v>1.8649229036119097E-2</v>
      </c>
      <c r="K1931" s="10">
        <f t="shared" si="466"/>
        <v>1.8766585570534123E-3</v>
      </c>
      <c r="L1931" s="10">
        <f t="shared" si="471"/>
        <v>1.7836813170682287E-3</v>
      </c>
      <c r="M1931" s="10">
        <f t="shared" si="469"/>
        <v>4.2767300914247632E-4</v>
      </c>
      <c r="N1931" s="10">
        <f t="shared" si="467"/>
        <v>-2.3858843399762186E-4</v>
      </c>
      <c r="O1931" s="22">
        <f t="shared" ca="1" si="472"/>
        <v>0.913330255741715</v>
      </c>
      <c r="P1931" s="22">
        <f t="shared" ca="1" si="472"/>
        <v>0.4564233308348693</v>
      </c>
      <c r="Q1931" s="22">
        <f t="shared" ca="1" si="472"/>
        <v>0.12079823770401808</v>
      </c>
      <c r="R1931" s="22">
        <f t="shared" ca="1" si="472"/>
        <v>0.1868533859264</v>
      </c>
      <c r="S1931" s="22">
        <f t="shared" ca="1" si="472"/>
        <v>0.99924982179284094</v>
      </c>
      <c r="T1931" s="22">
        <f t="shared" ca="1" si="475"/>
        <v>1.7946424133795623E-2</v>
      </c>
      <c r="U1931" s="25">
        <f t="shared" ca="1" si="476"/>
        <v>0.50448648561901244</v>
      </c>
      <c r="V1931" s="22">
        <f t="shared" ca="1" si="470"/>
        <v>1.1550251240961434E-2</v>
      </c>
      <c r="W1931" s="22">
        <f t="shared" ca="1" si="470"/>
        <v>1.1622935074413038E-3</v>
      </c>
      <c r="X1931" s="22">
        <f t="shared" ca="1" si="470"/>
        <v>1.1047087955242518E-3</v>
      </c>
      <c r="Y1931" s="22">
        <f t="shared" ca="1" si="470"/>
        <v>2.648758667184858E-4</v>
      </c>
      <c r="Z1931" s="22">
        <f t="shared" ca="1" si="470"/>
        <v>-1.477678434064398E-4</v>
      </c>
      <c r="AA1931" s="10">
        <f t="shared" ca="1" si="477"/>
        <v>0</v>
      </c>
      <c r="AB1931" s="10">
        <f t="shared" ca="1" si="478"/>
        <v>0</v>
      </c>
      <c r="AC1931" s="5">
        <f t="shared" ca="1" si="480"/>
        <v>0.4566319643429767</v>
      </c>
    </row>
    <row r="1932" spans="1:29" x14ac:dyDescent="0.2">
      <c r="A1932" s="8">
        <v>44853</v>
      </c>
      <c r="B1932" s="3">
        <v>115744</v>
      </c>
      <c r="C1932" s="3">
        <v>116459</v>
      </c>
      <c r="D1932" s="3">
        <v>115264</v>
      </c>
      <c r="E1932" s="3">
        <v>116274</v>
      </c>
      <c r="F1932" s="3">
        <v>116274</v>
      </c>
      <c r="G1932" s="5">
        <f t="shared" si="473"/>
        <v>3.1434370538555578E-2</v>
      </c>
      <c r="H1932" s="24">
        <f t="shared" si="474"/>
        <v>1</v>
      </c>
      <c r="I1932" s="3">
        <f t="shared" si="468"/>
        <v>113458.26315789473</v>
      </c>
      <c r="J1932" s="10">
        <f t="shared" si="479"/>
        <v>4.5877504471112385E-3</v>
      </c>
      <c r="K1932" s="10">
        <f t="shared" si="466"/>
        <v>1.7961841535254375E-3</v>
      </c>
      <c r="L1932" s="10">
        <f t="shared" si="471"/>
        <v>1.5128996966618912E-3</v>
      </c>
      <c r="M1932" s="10">
        <f t="shared" si="469"/>
        <v>4.6890309203882709E-4</v>
      </c>
      <c r="N1932" s="10">
        <f t="shared" si="467"/>
        <v>2.6006287102197322E-3</v>
      </c>
      <c r="O1932" s="22">
        <f t="shared" ca="1" si="472"/>
        <v>0.913330255741715</v>
      </c>
      <c r="P1932" s="22">
        <f t="shared" ca="1" si="472"/>
        <v>0.4564233308348693</v>
      </c>
      <c r="Q1932" s="22">
        <f t="shared" ca="1" si="472"/>
        <v>0.12079823770401808</v>
      </c>
      <c r="R1932" s="22">
        <f t="shared" ca="1" si="472"/>
        <v>0.1868533859264</v>
      </c>
      <c r="S1932" s="22">
        <f t="shared" ca="1" si="472"/>
        <v>0.99924982179284094</v>
      </c>
      <c r="T1932" s="22">
        <f t="shared" ca="1" si="475"/>
        <v>7.8790011661190908E-3</v>
      </c>
      <c r="U1932" s="25">
        <f t="shared" ca="1" si="476"/>
        <v>0.5019697401016382</v>
      </c>
      <c r="V1932" s="22">
        <f t="shared" ca="1" si="470"/>
        <v>2.856003859952546E-3</v>
      </c>
      <c r="W1932" s="22">
        <f t="shared" ca="1" si="470"/>
        <v>1.1181752222125304E-3</v>
      </c>
      <c r="X1932" s="22">
        <f t="shared" ca="1" si="470"/>
        <v>9.4182266956305304E-4</v>
      </c>
      <c r="Y1932" s="22">
        <f t="shared" ca="1" si="470"/>
        <v>2.9190538069694247E-4</v>
      </c>
      <c r="Z1932" s="22">
        <f t="shared" ca="1" si="470"/>
        <v>1.6189646146441482E-3</v>
      </c>
      <c r="AA1932" s="10">
        <f t="shared" ca="1" si="477"/>
        <v>3.0434370538555577E-2</v>
      </c>
      <c r="AB1932" s="10">
        <f t="shared" ca="1" si="478"/>
        <v>0</v>
      </c>
      <c r="AC1932" s="5">
        <f t="shared" ca="1" si="480"/>
        <v>0.48706633488153228</v>
      </c>
    </row>
    <row r="1933" spans="1:29" x14ac:dyDescent="0.2">
      <c r="A1933" s="8">
        <v>44854</v>
      </c>
      <c r="B1933" s="3">
        <v>116276</v>
      </c>
      <c r="C1933" s="3">
        <v>117367</v>
      </c>
      <c r="D1933" s="3">
        <v>116276</v>
      </c>
      <c r="E1933" s="3">
        <v>117171</v>
      </c>
      <c r="F1933" s="3">
        <v>117171</v>
      </c>
      <c r="G1933" s="5">
        <f t="shared" si="473"/>
        <v>-9.8829915252067746E-3</v>
      </c>
      <c r="H1933" s="24">
        <f t="shared" si="474"/>
        <v>0</v>
      </c>
      <c r="I1933" s="3">
        <f t="shared" si="468"/>
        <v>113621.47368421052</v>
      </c>
      <c r="J1933" s="10">
        <f t="shared" si="479"/>
        <v>7.7145363537849398E-3</v>
      </c>
      <c r="K1933" s="10">
        <f t="shared" si="466"/>
        <v>2.4400941790854946E-3</v>
      </c>
      <c r="L1933" s="10">
        <f t="shared" si="471"/>
        <v>1.6212503119315369E-3</v>
      </c>
      <c r="M1933" s="10">
        <f t="shared" si="469"/>
        <v>6.273405532701248E-4</v>
      </c>
      <c r="N1933" s="10">
        <f t="shared" si="467"/>
        <v>5.0614385648637848E-3</v>
      </c>
      <c r="O1933" s="22">
        <f t="shared" ca="1" si="472"/>
        <v>0.913330255741715</v>
      </c>
      <c r="P1933" s="22">
        <f t="shared" ca="1" si="472"/>
        <v>0.4564233308348693</v>
      </c>
      <c r="Q1933" s="22">
        <f t="shared" ca="1" si="472"/>
        <v>0.12079823770401808</v>
      </c>
      <c r="R1933" s="22">
        <f t="shared" ca="1" si="472"/>
        <v>0.1868533859264</v>
      </c>
      <c r="S1933" s="22">
        <f t="shared" ca="1" si="472"/>
        <v>0.99924982179284094</v>
      </c>
      <c r="T1933" s="22">
        <f t="shared" ca="1" si="475"/>
        <v>1.3530341844721565E-2</v>
      </c>
      <c r="U1933" s="25">
        <f t="shared" ca="1" si="476"/>
        <v>0.50338253385792264</v>
      </c>
      <c r="V1933" s="22">
        <f t="shared" ca="1" si="470"/>
        <v>-4.8539814134680804E-3</v>
      </c>
      <c r="W1933" s="22">
        <f t="shared" ca="1" si="470"/>
        <v>-1.5353057201657498E-3</v>
      </c>
      <c r="X1933" s="22">
        <f t="shared" ca="1" si="470"/>
        <v>-1.020089674842744E-3</v>
      </c>
      <c r="Y1933" s="22">
        <f t="shared" ca="1" si="470"/>
        <v>-3.9472228087874243E-4</v>
      </c>
      <c r="Z1933" s="22">
        <f t="shared" ca="1" si="470"/>
        <v>-3.184653956190853E-3</v>
      </c>
      <c r="AA1933" s="10">
        <f t="shared" ca="1" si="477"/>
        <v>0</v>
      </c>
      <c r="AB1933" s="10">
        <f t="shared" ca="1" si="478"/>
        <v>0</v>
      </c>
      <c r="AC1933" s="5">
        <f t="shared" ca="1" si="480"/>
        <v>0.48706633488153228</v>
      </c>
    </row>
    <row r="1934" spans="1:29" x14ac:dyDescent="0.2">
      <c r="A1934" s="8">
        <v>44855</v>
      </c>
      <c r="B1934" s="3">
        <v>117170</v>
      </c>
      <c r="C1934" s="3">
        <v>120752</v>
      </c>
      <c r="D1934" s="3">
        <v>116736</v>
      </c>
      <c r="E1934" s="3">
        <v>119929</v>
      </c>
      <c r="F1934" s="3">
        <v>119929</v>
      </c>
      <c r="G1934" s="5">
        <f t="shared" si="473"/>
        <v>-4.4217828882088583E-2</v>
      </c>
      <c r="H1934" s="24">
        <f t="shared" si="474"/>
        <v>0</v>
      </c>
      <c r="I1934" s="3">
        <f t="shared" si="468"/>
        <v>114053.73684210527</v>
      </c>
      <c r="J1934" s="10">
        <f t="shared" si="479"/>
        <v>2.353824751858391E-2</v>
      </c>
      <c r="K1934" s="10">
        <f t="shared" si="466"/>
        <v>2.663783284574439E-3</v>
      </c>
      <c r="L1934" s="10">
        <f t="shared" si="471"/>
        <v>1.8002554073548026E-3</v>
      </c>
      <c r="M1934" s="10">
        <f t="shared" si="469"/>
        <v>8.3399257237123275E-4</v>
      </c>
      <c r="N1934" s="10">
        <f t="shared" si="467"/>
        <v>1.3667600754494824E-2</v>
      </c>
      <c r="O1934" s="22">
        <f t="shared" ca="1" si="472"/>
        <v>0.913330255741715</v>
      </c>
      <c r="P1934" s="22">
        <f t="shared" ca="1" si="472"/>
        <v>0.4564233308348693</v>
      </c>
      <c r="Q1934" s="22">
        <f t="shared" ca="1" si="472"/>
        <v>0.12079823770401808</v>
      </c>
      <c r="R1934" s="22">
        <f t="shared" ca="1" si="472"/>
        <v>0.1868533859264</v>
      </c>
      <c r="S1934" s="22">
        <f t="shared" ca="1" si="472"/>
        <v>0.99924982179284094</v>
      </c>
      <c r="T1934" s="22">
        <f t="shared" ca="1" si="475"/>
        <v>3.6744656100103024E-2</v>
      </c>
      <c r="U1934" s="25">
        <f t="shared" ca="1" si="476"/>
        <v>0.50918513059115644</v>
      </c>
      <c r="V1934" s="22">
        <f t="shared" ca="1" si="470"/>
        <v>-1.4976601238490275E-2</v>
      </c>
      <c r="W1934" s="22">
        <f t="shared" ca="1" si="470"/>
        <v>-1.6948763924472202E-3</v>
      </c>
      <c r="X1934" s="22">
        <f t="shared" ca="1" si="470"/>
        <v>-1.1454424269309749E-3</v>
      </c>
      <c r="Y1934" s="22">
        <f t="shared" ca="1" si="470"/>
        <v>-5.3064163686805047E-4</v>
      </c>
      <c r="Z1934" s="22">
        <f t="shared" ca="1" si="470"/>
        <v>-8.6962381640921949E-3</v>
      </c>
      <c r="AA1934" s="10">
        <f t="shared" ca="1" si="477"/>
        <v>0</v>
      </c>
      <c r="AB1934" s="10">
        <f t="shared" ca="1" si="478"/>
        <v>0</v>
      </c>
      <c r="AC1934" s="5">
        <f t="shared" ca="1" si="480"/>
        <v>0.48706633488153228</v>
      </c>
    </row>
    <row r="1935" spans="1:29" x14ac:dyDescent="0.2">
      <c r="A1935" s="8">
        <v>44858</v>
      </c>
      <c r="B1935" s="3">
        <v>119922</v>
      </c>
      <c r="C1935" s="3">
        <v>119924</v>
      </c>
      <c r="D1935" s="3">
        <v>115793</v>
      </c>
      <c r="E1935" s="3">
        <v>116013</v>
      </c>
      <c r="F1935" s="3">
        <v>116013</v>
      </c>
      <c r="G1935" s="5">
        <f t="shared" si="473"/>
        <v>-2.8005482144242477E-2</v>
      </c>
      <c r="H1935" s="24">
        <f t="shared" si="474"/>
        <v>0</v>
      </c>
      <c r="I1935" s="3">
        <f t="shared" si="468"/>
        <v>114416.84210526316</v>
      </c>
      <c r="J1935" s="10">
        <f t="shared" si="479"/>
        <v>-3.265265281958496E-2</v>
      </c>
      <c r="K1935" s="10">
        <f t="shared" si="466"/>
        <v>2.0629732086868023E-3</v>
      </c>
      <c r="L1935" s="10">
        <f t="shared" si="471"/>
        <v>1.2411825389234798E-3</v>
      </c>
      <c r="M1935" s="10">
        <f t="shared" si="469"/>
        <v>5.0665778919787847E-4</v>
      </c>
      <c r="N1935" s="10">
        <f t="shared" si="467"/>
        <v>4.3674221072028448E-3</v>
      </c>
      <c r="O1935" s="22">
        <f t="shared" ca="1" si="472"/>
        <v>0.913330255741715</v>
      </c>
      <c r="P1935" s="22">
        <f t="shared" ca="1" si="472"/>
        <v>0.4564233308348693</v>
      </c>
      <c r="Q1935" s="22">
        <f t="shared" ca="1" si="472"/>
        <v>0.12079823770401808</v>
      </c>
      <c r="R1935" s="22">
        <f t="shared" ca="1" si="472"/>
        <v>0.1868533859264</v>
      </c>
      <c r="S1935" s="22">
        <f t="shared" ca="1" si="472"/>
        <v>0.99924982179284094</v>
      </c>
      <c r="T1935" s="22">
        <f t="shared" ca="1" si="475"/>
        <v>-2.4272317497919915E-2</v>
      </c>
      <c r="U1935" s="25">
        <f t="shared" ca="1" si="476"/>
        <v>0.49393221852305536</v>
      </c>
      <c r="V1935" s="22">
        <f t="shared" ca="1" si="470"/>
        <v>2.0157277522223276E-2</v>
      </c>
      <c r="W1935" s="22">
        <f t="shared" ca="1" si="470"/>
        <v>-1.2735235853017549E-3</v>
      </c>
      <c r="X1935" s="22">
        <f t="shared" ca="1" si="470"/>
        <v>-7.6621219816516836E-4</v>
      </c>
      <c r="Y1935" s="22">
        <f t="shared" ca="1" si="470"/>
        <v>-3.1277218797769792E-4</v>
      </c>
      <c r="Z1935" s="22">
        <f t="shared" ca="1" si="470"/>
        <v>-2.6961159927189008E-3</v>
      </c>
      <c r="AA1935" s="10">
        <f t="shared" ca="1" si="477"/>
        <v>0</v>
      </c>
      <c r="AB1935" s="10">
        <f t="shared" ca="1" si="478"/>
        <v>0</v>
      </c>
      <c r="AC1935" s="5">
        <f t="shared" ca="1" si="480"/>
        <v>0.48706633488153228</v>
      </c>
    </row>
    <row r="1936" spans="1:29" x14ac:dyDescent="0.2">
      <c r="A1936" s="8">
        <v>44859</v>
      </c>
      <c r="B1936" s="3">
        <v>116016</v>
      </c>
      <c r="C1936" s="3">
        <v>116203</v>
      </c>
      <c r="D1936" s="3">
        <v>114626</v>
      </c>
      <c r="E1936" s="3">
        <v>114626</v>
      </c>
      <c r="F1936" s="3">
        <v>114626</v>
      </c>
      <c r="G1936" s="5">
        <f t="shared" si="473"/>
        <v>1.3086036326837025E-4</v>
      </c>
      <c r="H1936" s="24">
        <f t="shared" si="474"/>
        <v>1</v>
      </c>
      <c r="I1936" s="3">
        <f t="shared" si="468"/>
        <v>114745.78947368421</v>
      </c>
      <c r="J1936" s="10">
        <f t="shared" si="479"/>
        <v>-1.1955556704852044E-2</v>
      </c>
      <c r="K1936" s="10">
        <f t="shared" si="466"/>
        <v>2.6297555080712909E-3</v>
      </c>
      <c r="L1936" s="10">
        <f t="shared" si="471"/>
        <v>4.4682978540209637E-4</v>
      </c>
      <c r="M1936" s="10">
        <f t="shared" si="469"/>
        <v>2.9434000950568029E-4</v>
      </c>
      <c r="N1936" s="10">
        <f t="shared" si="467"/>
        <v>-1.7535350409913831E-3</v>
      </c>
      <c r="O1936" s="22">
        <f t="shared" ca="1" si="472"/>
        <v>0.913330255741715</v>
      </c>
      <c r="P1936" s="22">
        <f t="shared" ca="1" si="472"/>
        <v>0.4564233308348693</v>
      </c>
      <c r="Q1936" s="22">
        <f t="shared" ca="1" si="472"/>
        <v>0.12079823770401808</v>
      </c>
      <c r="R1936" s="22">
        <f t="shared" ca="1" si="472"/>
        <v>0.1868533859264</v>
      </c>
      <c r="S1936" s="22">
        <f t="shared" ca="1" si="472"/>
        <v>0.99924982179284094</v>
      </c>
      <c r="T1936" s="22">
        <f t="shared" ca="1" si="475"/>
        <v>-1.1362334793700007E-2</v>
      </c>
      <c r="U1936" s="25">
        <f t="shared" ca="1" si="476"/>
        <v>0.49715944686175456</v>
      </c>
      <c r="V1936" s="22">
        <f t="shared" ca="1" si="470"/>
        <v>-7.5144308973307946E-3</v>
      </c>
      <c r="W1936" s="22">
        <f t="shared" ca="1" si="470"/>
        <v>1.6528812944575717E-3</v>
      </c>
      <c r="X1936" s="22">
        <f t="shared" ca="1" si="470"/>
        <v>2.8084610597100212E-4</v>
      </c>
      <c r="Y1936" s="22">
        <f t="shared" ca="1" si="470"/>
        <v>1.8500164537319186E-4</v>
      </c>
      <c r="Z1936" s="22">
        <f t="shared" ca="1" si="470"/>
        <v>-1.1021500894416894E-3</v>
      </c>
      <c r="AA1936" s="10">
        <f t="shared" ca="1" si="477"/>
        <v>0</v>
      </c>
      <c r="AB1936" s="10">
        <f t="shared" ca="1" si="478"/>
        <v>0</v>
      </c>
      <c r="AC1936" s="5">
        <f t="shared" ca="1" si="480"/>
        <v>0.48706633488153228</v>
      </c>
    </row>
    <row r="1937" spans="1:29" x14ac:dyDescent="0.2">
      <c r="A1937" s="8">
        <v>44860</v>
      </c>
      <c r="B1937" s="3">
        <v>114626</v>
      </c>
      <c r="C1937" s="3">
        <v>114626</v>
      </c>
      <c r="D1937" s="3">
        <v>112577</v>
      </c>
      <c r="E1937" s="3">
        <v>112764</v>
      </c>
      <c r="F1937" s="3">
        <v>112764</v>
      </c>
      <c r="G1937" s="5">
        <f t="shared" si="473"/>
        <v>1.574083927494585E-2</v>
      </c>
      <c r="H1937" s="24">
        <f t="shared" si="474"/>
        <v>1</v>
      </c>
      <c r="I1937" s="3">
        <f t="shared" si="468"/>
        <v>114972.78947368421</v>
      </c>
      <c r="J1937" s="10">
        <f t="shared" si="479"/>
        <v>-1.624413309371342E-2</v>
      </c>
      <c r="K1937" s="10">
        <f t="shared" si="466"/>
        <v>2.1557272722869504E-3</v>
      </c>
      <c r="L1937" s="10">
        <f t="shared" si="471"/>
        <v>7.4414222956724612E-5</v>
      </c>
      <c r="M1937" s="10">
        <f t="shared" si="469"/>
        <v>2.4676348331617251E-4</v>
      </c>
      <c r="N1937" s="10">
        <f t="shared" si="467"/>
        <v>-5.919911749156315E-3</v>
      </c>
      <c r="O1937" s="22">
        <f t="shared" ca="1" si="472"/>
        <v>0.913330255741715</v>
      </c>
      <c r="P1937" s="22">
        <f t="shared" ca="1" si="472"/>
        <v>0.4564233308348693</v>
      </c>
      <c r="Q1937" s="22">
        <f t="shared" ca="1" si="472"/>
        <v>0.12079823770401808</v>
      </c>
      <c r="R1937" s="22">
        <f t="shared" ca="1" si="472"/>
        <v>0.1868533859264</v>
      </c>
      <c r="S1937" s="22">
        <f t="shared" ca="1" si="472"/>
        <v>0.99924982179284094</v>
      </c>
      <c r="T1937" s="22">
        <f t="shared" ca="1" si="475"/>
        <v>-1.9712707071794844E-2</v>
      </c>
      <c r="U1937" s="25">
        <f t="shared" ca="1" si="476"/>
        <v>0.49507198281287107</v>
      </c>
      <c r="V1937" s="22">
        <f t="shared" ca="1" si="470"/>
        <v>-1.0251651435754969E-2</v>
      </c>
      <c r="W1937" s="22">
        <f t="shared" ca="1" si="470"/>
        <v>1.3604767000209694E-3</v>
      </c>
      <c r="X1937" s="22">
        <f t="shared" ca="1" si="470"/>
        <v>4.6962720091854643E-5</v>
      </c>
      <c r="Y1937" s="22">
        <f t="shared" ca="1" si="470"/>
        <v>1.557321159236967E-4</v>
      </c>
      <c r="Z1937" s="22">
        <f t="shared" ca="1" si="470"/>
        <v>-3.7360486664731905E-3</v>
      </c>
      <c r="AA1937" s="10">
        <f t="shared" ca="1" si="477"/>
        <v>0</v>
      </c>
      <c r="AB1937" s="10">
        <f t="shared" ca="1" si="478"/>
        <v>0</v>
      </c>
      <c r="AC1937" s="5">
        <f t="shared" ca="1" si="480"/>
        <v>0.48706633488153228</v>
      </c>
    </row>
    <row r="1938" spans="1:29" x14ac:dyDescent="0.2">
      <c r="A1938" s="8">
        <v>44861</v>
      </c>
      <c r="B1938" s="3">
        <v>112766</v>
      </c>
      <c r="C1938" s="3">
        <v>116236</v>
      </c>
      <c r="D1938" s="3">
        <v>112765</v>
      </c>
      <c r="E1938" s="3">
        <v>114641</v>
      </c>
      <c r="F1938" s="3">
        <v>114641</v>
      </c>
      <c r="G1938" s="5">
        <f t="shared" si="473"/>
        <v>1.2177144302649046E-2</v>
      </c>
      <c r="H1938" s="24">
        <f t="shared" si="474"/>
        <v>1</v>
      </c>
      <c r="I1938" s="3">
        <f t="shared" si="468"/>
        <v>115340</v>
      </c>
      <c r="J1938" s="10">
        <f t="shared" si="479"/>
        <v>1.66453832783513E-2</v>
      </c>
      <c r="K1938" s="10">
        <f t="shared" si="466"/>
        <v>2.9533946793579846E-3</v>
      </c>
      <c r="L1938" s="10">
        <f t="shared" si="471"/>
        <v>3.2239018776644148E-4</v>
      </c>
      <c r="M1938" s="10">
        <f t="shared" si="469"/>
        <v>4.9566407673405698E-4</v>
      </c>
      <c r="N1938" s="10">
        <f t="shared" si="467"/>
        <v>-4.133742364243043E-3</v>
      </c>
      <c r="O1938" s="22">
        <f t="shared" ca="1" si="472"/>
        <v>0.913330255741715</v>
      </c>
      <c r="P1938" s="22">
        <f t="shared" ca="1" si="472"/>
        <v>0.4564233308348693</v>
      </c>
      <c r="Q1938" s="22">
        <f t="shared" ca="1" si="472"/>
        <v>0.12079823770401808</v>
      </c>
      <c r="R1938" s="22">
        <f t="shared" ca="1" si="472"/>
        <v>0.1868533859264</v>
      </c>
      <c r="S1938" s="22">
        <f t="shared" ca="1" si="472"/>
        <v>0.99924982179284094</v>
      </c>
      <c r="T1938" s="22">
        <f t="shared" ca="1" si="475"/>
        <v>1.2551649760105726E-2</v>
      </c>
      <c r="U1938" s="25">
        <f t="shared" ca="1" si="476"/>
        <v>0.50313787124409204</v>
      </c>
      <c r="V1938" s="22">
        <f t="shared" ca="1" si="470"/>
        <v>1.0337668547518834E-2</v>
      </c>
      <c r="W1938" s="22">
        <f t="shared" ca="1" si="470"/>
        <v>1.8342152159942684E-3</v>
      </c>
      <c r="X1938" s="22">
        <f t="shared" ca="1" si="470"/>
        <v>2.0022145770811823E-4</v>
      </c>
      <c r="Y1938" s="22">
        <f t="shared" ca="1" si="470"/>
        <v>3.078337608995056E-4</v>
      </c>
      <c r="Z1938" s="22">
        <f t="shared" ca="1" si="470"/>
        <v>-2.5672739226112978E-3</v>
      </c>
      <c r="AA1938" s="10">
        <f t="shared" ca="1" si="477"/>
        <v>0</v>
      </c>
      <c r="AB1938" s="10">
        <f t="shared" ca="1" si="478"/>
        <v>0</v>
      </c>
      <c r="AC1938" s="5">
        <f t="shared" ca="1" si="480"/>
        <v>0.48706633488153228</v>
      </c>
    </row>
    <row r="1939" spans="1:29" x14ac:dyDescent="0.2">
      <c r="A1939" s="8">
        <v>44862</v>
      </c>
      <c r="B1939" s="3">
        <v>114636</v>
      </c>
      <c r="C1939" s="3">
        <v>114712</v>
      </c>
      <c r="D1939" s="3">
        <v>113336</v>
      </c>
      <c r="E1939" s="3">
        <v>114539</v>
      </c>
      <c r="F1939" s="3">
        <v>114539</v>
      </c>
      <c r="G1939" s="5">
        <f t="shared" si="473"/>
        <v>2.0866255161997138E-2</v>
      </c>
      <c r="H1939" s="24">
        <f t="shared" si="474"/>
        <v>1</v>
      </c>
      <c r="I1939" s="3">
        <f t="shared" si="468"/>
        <v>115576.94736842105</v>
      </c>
      <c r="J1939" s="10">
        <f t="shared" si="479"/>
        <v>-8.8973403930525663E-4</v>
      </c>
      <c r="K1939" s="10">
        <f t="shared" si="466"/>
        <v>3.2717446501758229E-3</v>
      </c>
      <c r="L1939" s="10">
        <f t="shared" si="471"/>
        <v>2.700617131964189E-4</v>
      </c>
      <c r="M1939" s="10">
        <f t="shared" si="469"/>
        <v>4.9729438958188825E-4</v>
      </c>
      <c r="N1939" s="10">
        <f t="shared" si="467"/>
        <v>-9.0193386758208767E-3</v>
      </c>
      <c r="O1939" s="22">
        <f t="shared" ca="1" si="472"/>
        <v>0.913330255741715</v>
      </c>
      <c r="P1939" s="22">
        <f t="shared" ca="1" si="472"/>
        <v>0.4564233308348693</v>
      </c>
      <c r="Q1939" s="22">
        <f t="shared" ca="1" si="472"/>
        <v>0.12079823770401808</v>
      </c>
      <c r="R1939" s="22">
        <f t="shared" ca="1" si="472"/>
        <v>0.1868533859264</v>
      </c>
      <c r="S1939" s="22">
        <f t="shared" ca="1" si="472"/>
        <v>0.99924982179284094</v>
      </c>
      <c r="T1939" s="22">
        <f t="shared" ca="1" si="475"/>
        <v>-8.2063488717686213E-3</v>
      </c>
      <c r="U1939" s="25">
        <f t="shared" ca="1" si="476"/>
        <v>0.49794842429551539</v>
      </c>
      <c r="V1939" s="22">
        <f t="shared" ca="1" si="470"/>
        <v>-5.5835606993076439E-4</v>
      </c>
      <c r="W1939" s="22">
        <f t="shared" ca="1" si="470"/>
        <v>2.0531961282672967E-3</v>
      </c>
      <c r="X1939" s="22">
        <f t="shared" ca="1" si="470"/>
        <v>1.6947828245041137E-4</v>
      </c>
      <c r="Y1939" s="22">
        <f t="shared" ca="1" si="470"/>
        <v>3.1207903564347877E-4</v>
      </c>
      <c r="Z1939" s="22">
        <f t="shared" ca="1" si="470"/>
        <v>-5.6601211979460976E-3</v>
      </c>
      <c r="AA1939" s="10">
        <f t="shared" ca="1" si="477"/>
        <v>0</v>
      </c>
      <c r="AB1939" s="10">
        <f t="shared" ca="1" si="478"/>
        <v>0</v>
      </c>
      <c r="AC1939" s="5">
        <f t="shared" ca="1" si="480"/>
        <v>0.48706633488153228</v>
      </c>
    </row>
    <row r="1940" spans="1:29" x14ac:dyDescent="0.2">
      <c r="A1940" s="8">
        <v>44865</v>
      </c>
      <c r="B1940" s="3">
        <v>114533</v>
      </c>
      <c r="C1940" s="3">
        <v>116763</v>
      </c>
      <c r="D1940" s="3">
        <v>112113</v>
      </c>
      <c r="E1940" s="3">
        <v>116037</v>
      </c>
      <c r="F1940" s="3">
        <v>116037</v>
      </c>
      <c r="G1940" s="5">
        <f t="shared" si="473"/>
        <v>7.4028111722985734E-3</v>
      </c>
      <c r="H1940" s="24">
        <f t="shared" si="474"/>
        <v>1</v>
      </c>
      <c r="I1940" s="3">
        <f t="shared" si="468"/>
        <v>115571.84210526316</v>
      </c>
      <c r="J1940" s="10">
        <f t="shared" si="479"/>
        <v>1.3078514741703628E-2</v>
      </c>
      <c r="K1940" s="10">
        <f t="shared" si="466"/>
        <v>2.8236307082596724E-3</v>
      </c>
      <c r="L1940" s="10">
        <f t="shared" si="471"/>
        <v>5.1316365048309053E-4</v>
      </c>
      <c r="M1940" s="10">
        <f t="shared" si="469"/>
        <v>7.8270840953458378E-4</v>
      </c>
      <c r="N1940" s="10">
        <f t="shared" si="467"/>
        <v>1.2689483643684162E-4</v>
      </c>
      <c r="O1940" s="22">
        <f t="shared" ca="1" si="472"/>
        <v>0.913330255741715</v>
      </c>
      <c r="P1940" s="22">
        <f t="shared" ca="1" si="472"/>
        <v>0.4564233308348693</v>
      </c>
      <c r="Q1940" s="22">
        <f t="shared" ca="1" si="472"/>
        <v>0.12079823770401808</v>
      </c>
      <c r="R1940" s="22">
        <f t="shared" ca="1" si="472"/>
        <v>0.1868533859264</v>
      </c>
      <c r="S1940" s="22">
        <f t="shared" ca="1" si="472"/>
        <v>0.99924982179284094</v>
      </c>
      <c r="T1940" s="22">
        <f t="shared" ca="1" si="475"/>
        <v>1.3568814770516134E-2</v>
      </c>
      <c r="U1940" s="25">
        <f t="shared" ca="1" si="476"/>
        <v>0.50339215164792916</v>
      </c>
      <c r="V1940" s="22">
        <f t="shared" ca="1" si="470"/>
        <v>8.1182426582013956E-3</v>
      </c>
      <c r="W1940" s="22">
        <f t="shared" ca="1" si="470"/>
        <v>1.7527157876502967E-3</v>
      </c>
      <c r="X1940" s="22">
        <f t="shared" ca="1" si="470"/>
        <v>3.1853670850758313E-4</v>
      </c>
      <c r="Y1940" s="22">
        <f t="shared" ca="1" si="470"/>
        <v>4.8585156072461754E-4</v>
      </c>
      <c r="Z1940" s="22">
        <f t="shared" ca="1" si="470"/>
        <v>7.8767589027686937E-5</v>
      </c>
      <c r="AA1940" s="10">
        <f t="shared" ca="1" si="477"/>
        <v>0</v>
      </c>
      <c r="AB1940" s="10">
        <f t="shared" ca="1" si="478"/>
        <v>0</v>
      </c>
      <c r="AC1940" s="5">
        <f t="shared" ca="1" si="480"/>
        <v>0.48706633488153228</v>
      </c>
    </row>
    <row r="1941" spans="1:29" x14ac:dyDescent="0.2">
      <c r="A1941" s="8">
        <v>44866</v>
      </c>
      <c r="B1941" s="3">
        <v>116037</v>
      </c>
      <c r="C1941" s="3">
        <v>118261</v>
      </c>
      <c r="D1941" s="3">
        <v>115547</v>
      </c>
      <c r="E1941" s="3">
        <v>116929</v>
      </c>
      <c r="F1941" s="3">
        <v>116929</v>
      </c>
      <c r="G1941" s="5">
        <f t="shared" si="473"/>
        <v>1.0484995168007938E-2</v>
      </c>
      <c r="H1941" s="24">
        <f t="shared" si="474"/>
        <v>1</v>
      </c>
      <c r="I1941" s="3">
        <f t="shared" si="468"/>
        <v>115608.63157894737</v>
      </c>
      <c r="J1941" s="10">
        <f t="shared" si="479"/>
        <v>7.6872032196626527E-3</v>
      </c>
      <c r="K1941" s="10">
        <f t="shared" si="466"/>
        <v>4.375591053815575E-4</v>
      </c>
      <c r="L1941" s="10">
        <f t="shared" si="471"/>
        <v>1.074066826752842E-3</v>
      </c>
      <c r="M1941" s="10">
        <f t="shared" si="469"/>
        <v>9.7714282176959775E-4</v>
      </c>
      <c r="N1941" s="10">
        <f t="shared" si="467"/>
        <v>4.0554468213397808E-3</v>
      </c>
      <c r="O1941" s="22">
        <f t="shared" ca="1" si="472"/>
        <v>0.913330255741715</v>
      </c>
      <c r="P1941" s="22">
        <f t="shared" ca="1" si="472"/>
        <v>0.4564233308348693</v>
      </c>
      <c r="Q1941" s="22">
        <f t="shared" ca="1" si="472"/>
        <v>0.12079823770401808</v>
      </c>
      <c r="R1941" s="22">
        <f t="shared" ca="1" si="472"/>
        <v>0.1868533859264</v>
      </c>
      <c r="S1941" s="22">
        <f t="shared" ca="1" si="472"/>
        <v>0.99924982179284094</v>
      </c>
      <c r="T1941" s="22">
        <f t="shared" ca="1" si="475"/>
        <v>1.1585399805011937E-2</v>
      </c>
      <c r="U1941" s="25">
        <f t="shared" ca="1" si="476"/>
        <v>0.50289631755565434</v>
      </c>
      <c r="V1941" s="22">
        <f t="shared" ca="1" si="470"/>
        <v>4.7765110058432562E-3</v>
      </c>
      <c r="W1941" s="22">
        <f t="shared" ca="1" si="470"/>
        <v>2.7188118003905937E-4</v>
      </c>
      <c r="X1941" s="22">
        <f t="shared" ca="1" si="470"/>
        <v>6.6738082400028323E-4</v>
      </c>
      <c r="Y1941" s="22">
        <f t="shared" ca="1" si="470"/>
        <v>6.0715624513801283E-4</v>
      </c>
      <c r="Z1941" s="22">
        <f t="shared" ca="1" si="470"/>
        <v>2.5198873793519394E-3</v>
      </c>
      <c r="AA1941" s="10">
        <f t="shared" ca="1" si="477"/>
        <v>9.484995168007937E-3</v>
      </c>
      <c r="AB1941" s="10">
        <f t="shared" ca="1" si="478"/>
        <v>0</v>
      </c>
      <c r="AC1941" s="5">
        <f t="shared" ca="1" si="480"/>
        <v>0.49655133004954022</v>
      </c>
    </row>
    <row r="1942" spans="1:29" x14ac:dyDescent="0.2">
      <c r="A1942" s="8">
        <v>44868</v>
      </c>
      <c r="B1942" s="3">
        <v>116927</v>
      </c>
      <c r="C1942" s="3">
        <v>117373</v>
      </c>
      <c r="D1942" s="3">
        <v>114485</v>
      </c>
      <c r="E1942" s="3">
        <v>116896</v>
      </c>
      <c r="F1942" s="3">
        <v>116896</v>
      </c>
      <c r="G1942" s="5">
        <f t="shared" si="473"/>
        <v>-1.3293868053654512E-2</v>
      </c>
      <c r="H1942" s="24">
        <f t="shared" si="474"/>
        <v>0</v>
      </c>
      <c r="I1942" s="3">
        <f t="shared" si="468"/>
        <v>115592.73684210527</v>
      </c>
      <c r="J1942" s="10">
        <f t="shared" si="479"/>
        <v>-2.8222254530529955E-4</v>
      </c>
      <c r="K1942" s="10">
        <f t="shared" si="466"/>
        <v>3.8211641285547658E-4</v>
      </c>
      <c r="L1942" s="10">
        <f t="shared" si="471"/>
        <v>1.2469041151019567E-3</v>
      </c>
      <c r="M1942" s="10">
        <f t="shared" si="469"/>
        <v>1.1249359435815643E-3</v>
      </c>
      <c r="N1942" s="10">
        <f t="shared" si="467"/>
        <v>7.2478289310214054E-3</v>
      </c>
      <c r="O1942" s="22">
        <f t="shared" ca="1" si="472"/>
        <v>0.913330255741715</v>
      </c>
      <c r="P1942" s="22">
        <f t="shared" ca="1" si="472"/>
        <v>0.4564233308348693</v>
      </c>
      <c r="Q1942" s="22">
        <f t="shared" ca="1" si="472"/>
        <v>0.12079823770401808</v>
      </c>
      <c r="R1942" s="22">
        <f t="shared" ca="1" si="472"/>
        <v>0.1868533859264</v>
      </c>
      <c r="S1942" s="22">
        <f t="shared" ca="1" si="472"/>
        <v>0.99924982179284094</v>
      </c>
      <c r="T1942" s="22">
        <f t="shared" ca="1" si="475"/>
        <v>7.5198581338492675E-3</v>
      </c>
      <c r="U1942" s="25">
        <f t="shared" ca="1" si="476"/>
        <v>0.50187995567445109</v>
      </c>
      <c r="V1942" s="22">
        <f t="shared" ca="1" si="470"/>
        <v>1.7704979518365428E-4</v>
      </c>
      <c r="W1942" s="22">
        <f t="shared" ca="1" si="470"/>
        <v>-2.3971732151727718E-4</v>
      </c>
      <c r="X1942" s="22">
        <f t="shared" ca="1" si="470"/>
        <v>-7.8223416897342968E-4</v>
      </c>
      <c r="Y1942" s="22">
        <f t="shared" ca="1" si="470"/>
        <v>-7.0571852503984508E-4</v>
      </c>
      <c r="Z1942" s="22">
        <f t="shared" ca="1" si="470"/>
        <v>-4.5468607987194974E-3</v>
      </c>
      <c r="AA1942" s="10">
        <f t="shared" ca="1" si="477"/>
        <v>-1.4293868053654513E-2</v>
      </c>
      <c r="AB1942" s="10">
        <f t="shared" ca="1" si="478"/>
        <v>0</v>
      </c>
      <c r="AC1942" s="5">
        <f t="shared" ca="1" si="480"/>
        <v>0.48225746199588571</v>
      </c>
    </row>
    <row r="1943" spans="1:29" x14ac:dyDescent="0.2">
      <c r="A1943" s="8">
        <v>44869</v>
      </c>
      <c r="B1943" s="3">
        <v>116907</v>
      </c>
      <c r="C1943" s="3">
        <v>120039</v>
      </c>
      <c r="D1943" s="3">
        <v>116904</v>
      </c>
      <c r="E1943" s="3">
        <v>118155</v>
      </c>
      <c r="F1943" s="3">
        <v>118155</v>
      </c>
      <c r="G1943" s="5">
        <f t="shared" si="473"/>
        <v>-1.6884600736320921E-2</v>
      </c>
      <c r="H1943" s="24">
        <f t="shared" si="474"/>
        <v>0</v>
      </c>
      <c r="I1943" s="3">
        <f t="shared" si="468"/>
        <v>115624</v>
      </c>
      <c r="J1943" s="10">
        <f t="shared" si="479"/>
        <v>1.0770257322748389E-2</v>
      </c>
      <c r="K1943" s="10">
        <f t="shared" ref="K1943:K2006" si="481">AVERAGE(J1924:J1943)</f>
        <v>5.0421355155591541E-4</v>
      </c>
      <c r="L1943" s="10">
        <f t="shared" si="471"/>
        <v>1.0358877812083312E-3</v>
      </c>
      <c r="M1943" s="10">
        <f t="shared" si="469"/>
        <v>1.5059578823819952E-3</v>
      </c>
      <c r="N1943" s="10">
        <f t="shared" ref="N1943:N2006" si="482">AVERAGE(J1939:J1943)</f>
        <v>6.0728037399008228E-3</v>
      </c>
      <c r="O1943" s="22">
        <f t="shared" ca="1" si="472"/>
        <v>0.913330255741715</v>
      </c>
      <c r="P1943" s="22">
        <f t="shared" ca="1" si="472"/>
        <v>0.4564233308348693</v>
      </c>
      <c r="Q1943" s="22">
        <f t="shared" ca="1" si="472"/>
        <v>0.12079823770401808</v>
      </c>
      <c r="R1943" s="22">
        <f t="shared" ca="1" si="472"/>
        <v>0.1868533859264</v>
      </c>
      <c r="S1943" s="22">
        <f t="shared" ca="1" si="472"/>
        <v>0.99924982179284094</v>
      </c>
      <c r="T1943" s="22">
        <f t="shared" ca="1" si="475"/>
        <v>1.6541711506336609E-2</v>
      </c>
      <c r="U1943" s="25">
        <f t="shared" ca="1" si="476"/>
        <v>0.50413533358168372</v>
      </c>
      <c r="V1943" s="22">
        <f t="shared" ca="1" si="470"/>
        <v>-6.7866198219445895E-3</v>
      </c>
      <c r="W1943" s="22">
        <f t="shared" ca="1" si="470"/>
        <v>-3.1771809910751905E-4</v>
      </c>
      <c r="X1943" s="22">
        <f t="shared" ca="1" si="470"/>
        <v>-6.5273988713434716E-4</v>
      </c>
      <c r="Y1943" s="22">
        <f t="shared" ca="1" si="470"/>
        <v>-9.489433083460703E-4</v>
      </c>
      <c r="Z1943" s="22">
        <f t="shared" ca="1" si="470"/>
        <v>-3.8266318994013672E-3</v>
      </c>
      <c r="AA1943" s="10">
        <f t="shared" ca="1" si="477"/>
        <v>0</v>
      </c>
      <c r="AB1943" s="10">
        <f t="shared" ca="1" si="478"/>
        <v>0</v>
      </c>
      <c r="AC1943" s="5">
        <f t="shared" ca="1" si="480"/>
        <v>0.48225746199588571</v>
      </c>
    </row>
    <row r="1944" spans="1:29" x14ac:dyDescent="0.2">
      <c r="A1944" s="8">
        <v>44872</v>
      </c>
      <c r="B1944" s="3">
        <v>118148</v>
      </c>
      <c r="C1944" s="3">
        <v>118240</v>
      </c>
      <c r="D1944" s="3">
        <v>115266</v>
      </c>
      <c r="E1944" s="3">
        <v>115342</v>
      </c>
      <c r="F1944" s="3">
        <v>115342</v>
      </c>
      <c r="G1944" s="5">
        <f t="shared" si="473"/>
        <v>-1.527630871668606E-2</v>
      </c>
      <c r="H1944" s="24">
        <f t="shared" si="474"/>
        <v>0</v>
      </c>
      <c r="I1944" s="3">
        <f t="shared" si="468"/>
        <v>115569.63157894737</v>
      </c>
      <c r="J1944" s="10">
        <f t="shared" si="479"/>
        <v>-2.3807710211163347E-2</v>
      </c>
      <c r="K1944" s="10">
        <f t="shared" si="481"/>
        <v>-8.4103808299754168E-4</v>
      </c>
      <c r="L1944" s="10">
        <f t="shared" si="471"/>
        <v>5.5246774500300022E-4</v>
      </c>
      <c r="M1944" s="10">
        <f t="shared" si="469"/>
        <v>1.3200260462599522E-3</v>
      </c>
      <c r="N1944" s="10">
        <f t="shared" si="482"/>
        <v>1.4892085055292048E-3</v>
      </c>
      <c r="O1944" s="22">
        <f t="shared" ca="1" si="472"/>
        <v>0.913330255741715</v>
      </c>
      <c r="P1944" s="22">
        <f t="shared" ca="1" si="472"/>
        <v>0.4564233308348693</v>
      </c>
      <c r="Q1944" s="22">
        <f t="shared" ca="1" si="472"/>
        <v>0.12079823770401808</v>
      </c>
      <c r="R1944" s="22">
        <f t="shared" ca="1" si="472"/>
        <v>0.1868533859264</v>
      </c>
      <c r="S1944" s="22">
        <f t="shared" ca="1" si="472"/>
        <v>0.99924982179284094</v>
      </c>
      <c r="T1944" s="22">
        <f t="shared" ca="1" si="475"/>
        <v>-2.0326691658985339E-2</v>
      </c>
      <c r="U1944" s="25">
        <f t="shared" ca="1" si="476"/>
        <v>0.49491850204611854</v>
      </c>
      <c r="V1944" s="22">
        <f t="shared" ca="1" si="470"/>
        <v>1.4727074078717185E-2</v>
      </c>
      <c r="W1944" s="22">
        <f t="shared" ca="1" si="470"/>
        <v>5.2025289460719856E-4</v>
      </c>
      <c r="X1944" s="22">
        <f t="shared" ca="1" si="470"/>
        <v>-3.4174783440307375E-4</v>
      </c>
      <c r="Y1944" s="22">
        <f t="shared" ca="1" si="470"/>
        <v>-8.1654729483354824E-4</v>
      </c>
      <c r="Z1944" s="22">
        <f t="shared" ca="1" si="470"/>
        <v>-9.2120089605680032E-4</v>
      </c>
      <c r="AA1944" s="10">
        <f t="shared" ca="1" si="477"/>
        <v>0</v>
      </c>
      <c r="AB1944" s="10">
        <f t="shared" ca="1" si="478"/>
        <v>0</v>
      </c>
      <c r="AC1944" s="5">
        <f t="shared" ca="1" si="480"/>
        <v>0.48225746199588571</v>
      </c>
    </row>
    <row r="1945" spans="1:29" x14ac:dyDescent="0.2">
      <c r="A1945" s="8">
        <v>44873</v>
      </c>
      <c r="B1945" s="3">
        <v>115340</v>
      </c>
      <c r="C1945" s="3">
        <v>117072</v>
      </c>
      <c r="D1945" s="3">
        <v>114688</v>
      </c>
      <c r="E1945" s="3">
        <v>116160</v>
      </c>
      <c r="F1945" s="3">
        <v>116160</v>
      </c>
      <c r="G1945" s="5">
        <f t="shared" si="473"/>
        <v>-5.4967286501377388E-2</v>
      </c>
      <c r="H1945" s="24">
        <f t="shared" si="474"/>
        <v>0</v>
      </c>
      <c r="I1945" s="3">
        <f t="shared" si="468"/>
        <v>115581.15789473684</v>
      </c>
      <c r="J1945" s="10">
        <f t="shared" si="479"/>
        <v>7.0919526278372391E-3</v>
      </c>
      <c r="K1945" s="10">
        <f t="shared" si="481"/>
        <v>1.7978530880008448E-5</v>
      </c>
      <c r="L1945" s="10">
        <f t="shared" si="471"/>
        <v>5.8199302760810531E-4</v>
      </c>
      <c r="M1945" s="10">
        <f t="shared" si="469"/>
        <v>1.3180494201618508E-3</v>
      </c>
      <c r="N1945" s="10">
        <f t="shared" si="482"/>
        <v>2.9189608275592693E-4</v>
      </c>
      <c r="O1945" s="22">
        <f t="shared" ca="1" si="472"/>
        <v>0.913330255741715</v>
      </c>
      <c r="P1945" s="22">
        <f t="shared" ca="1" si="472"/>
        <v>0.4564233308348693</v>
      </c>
      <c r="Q1945" s="22">
        <f t="shared" ca="1" si="472"/>
        <v>0.12079823770401808</v>
      </c>
      <c r="R1945" s="22">
        <f t="shared" ca="1" si="472"/>
        <v>0.1868533859264</v>
      </c>
      <c r="S1945" s="22">
        <f t="shared" ca="1" si="472"/>
        <v>0.99924982179284094</v>
      </c>
      <c r="T1945" s="22">
        <f t="shared" ca="1" si="475"/>
        <v>7.093763565981028E-3</v>
      </c>
      <c r="U1945" s="25">
        <f t="shared" ca="1" si="476"/>
        <v>0.50177343345468495</v>
      </c>
      <c r="V1945" s="22">
        <f t="shared" ca="1" si="470"/>
        <v>-4.4481358155290997E-3</v>
      </c>
      <c r="W1945" s="22">
        <f t="shared" ca="1" si="470"/>
        <v>-1.1276294599608658E-5</v>
      </c>
      <c r="X1945" s="22">
        <f t="shared" ca="1" si="470"/>
        <v>-3.6503120738996038E-4</v>
      </c>
      <c r="Y1945" s="22">
        <f t="shared" ca="1" si="470"/>
        <v>-8.2669232863266163E-4</v>
      </c>
      <c r="Z1945" s="22">
        <f t="shared" ca="1" si="470"/>
        <v>-1.8307982134889732E-4</v>
      </c>
      <c r="AA1945" s="10">
        <f t="shared" ca="1" si="477"/>
        <v>-5.5967286501377389E-2</v>
      </c>
      <c r="AB1945" s="10">
        <f t="shared" ca="1" si="478"/>
        <v>0</v>
      </c>
      <c r="AC1945" s="5">
        <f t="shared" ca="1" si="480"/>
        <v>0.42629017549450832</v>
      </c>
    </row>
    <row r="1946" spans="1:29" x14ac:dyDescent="0.2">
      <c r="A1946" s="8">
        <v>44874</v>
      </c>
      <c r="B1946" s="3">
        <v>116153</v>
      </c>
      <c r="C1946" s="3">
        <v>116183</v>
      </c>
      <c r="D1946" s="3">
        <v>113110</v>
      </c>
      <c r="E1946" s="3">
        <v>113580</v>
      </c>
      <c r="F1946" s="3">
        <v>113580</v>
      </c>
      <c r="G1946" s="5">
        <f t="shared" si="473"/>
        <v>-1.1683394963902138E-2</v>
      </c>
      <c r="H1946" s="24">
        <f t="shared" si="474"/>
        <v>0</v>
      </c>
      <c r="I1946" s="3">
        <f t="shared" si="468"/>
        <v>115515.52631578948</v>
      </c>
      <c r="J1946" s="10">
        <f t="shared" si="479"/>
        <v>-2.2210743801652888E-2</v>
      </c>
      <c r="K1946" s="10">
        <f t="shared" si="481"/>
        <v>-9.0609249378910124E-4</v>
      </c>
      <c r="L1946" s="10">
        <f t="shared" si="471"/>
        <v>3.5498563492775804E-4</v>
      </c>
      <c r="M1946" s="10">
        <f t="shared" si="469"/>
        <v>1.3860000521211014E-3</v>
      </c>
      <c r="N1946" s="10">
        <f t="shared" si="482"/>
        <v>-5.6876933215071809E-3</v>
      </c>
      <c r="O1946" s="22">
        <f t="shared" ca="1" si="472"/>
        <v>0.913330255741715</v>
      </c>
      <c r="P1946" s="22">
        <f t="shared" ca="1" si="472"/>
        <v>0.4564233308348693</v>
      </c>
      <c r="Q1946" s="22">
        <f t="shared" ca="1" si="472"/>
        <v>0.12079823770401808</v>
      </c>
      <c r="R1946" s="22">
        <f t="shared" ca="1" si="472"/>
        <v>0.1868533859264</v>
      </c>
      <c r="S1946" s="22">
        <f t="shared" ca="1" si="472"/>
        <v>0.99924982179284094</v>
      </c>
      <c r="T1946" s="22">
        <f t="shared" ca="1" si="475"/>
        <v>-2.6080872166822911E-2</v>
      </c>
      <c r="U1946" s="25">
        <f t="shared" ca="1" si="476"/>
        <v>0.49348015152731051</v>
      </c>
      <c r="V1946" s="22">
        <f t="shared" ca="1" si="470"/>
        <v>1.3698371940044168E-2</v>
      </c>
      <c r="W1946" s="22">
        <f t="shared" ca="1" si="470"/>
        <v>5.5882829061679553E-4</v>
      </c>
      <c r="X1946" s="22">
        <f t="shared" ca="1" si="470"/>
        <v>-2.1893572336156009E-4</v>
      </c>
      <c r="Y1946" s="22">
        <f t="shared" ca="1" si="470"/>
        <v>-8.5480902361597397E-4</v>
      </c>
      <c r="Z1946" s="22">
        <f t="shared" ca="1" si="470"/>
        <v>3.5078581471509511E-3</v>
      </c>
      <c r="AA1946" s="10">
        <f t="shared" ca="1" si="477"/>
        <v>0</v>
      </c>
      <c r="AB1946" s="10">
        <f t="shared" ca="1" si="478"/>
        <v>0</v>
      </c>
      <c r="AC1946" s="5">
        <f t="shared" ca="1" si="480"/>
        <v>0.42629017549450832</v>
      </c>
    </row>
    <row r="1947" spans="1:29" x14ac:dyDescent="0.2">
      <c r="A1947" s="8">
        <v>44875</v>
      </c>
      <c r="B1947" s="3">
        <v>113579</v>
      </c>
      <c r="C1947" s="3">
        <v>113579</v>
      </c>
      <c r="D1947" s="3">
        <v>108516</v>
      </c>
      <c r="E1947" s="3">
        <v>109775</v>
      </c>
      <c r="F1947" s="3">
        <v>109775</v>
      </c>
      <c r="G1947" s="5">
        <f t="shared" si="473"/>
        <v>3.084491004327039E-2</v>
      </c>
      <c r="H1947" s="24">
        <f t="shared" si="474"/>
        <v>1</v>
      </c>
      <c r="I1947" s="3">
        <f t="shared" si="468"/>
        <v>115277.36842105263</v>
      </c>
      <c r="J1947" s="10">
        <f t="shared" si="479"/>
        <v>-3.3500616305687569E-2</v>
      </c>
      <c r="K1947" s="10">
        <f t="shared" si="481"/>
        <v>-2.1007065453747032E-3</v>
      </c>
      <c r="L1947" s="10">
        <f t="shared" si="471"/>
        <v>-3.1930099460810715E-4</v>
      </c>
      <c r="M1947" s="10">
        <f t="shared" si="469"/>
        <v>1.0481889804741927E-3</v>
      </c>
      <c r="N1947" s="10">
        <f t="shared" si="482"/>
        <v>-1.2331372073583636E-2</v>
      </c>
      <c r="O1947" s="22">
        <f t="shared" ca="1" si="472"/>
        <v>0.913330255741715</v>
      </c>
      <c r="P1947" s="22">
        <f t="shared" ca="1" si="472"/>
        <v>0.4564233308348693</v>
      </c>
      <c r="Q1947" s="22">
        <f t="shared" ca="1" si="472"/>
        <v>0.12079823770401808</v>
      </c>
      <c r="R1947" s="22">
        <f t="shared" ca="1" si="472"/>
        <v>0.1868533859264</v>
      </c>
      <c r="S1947" s="22">
        <f t="shared" ca="1" si="472"/>
        <v>0.99924982179284094</v>
      </c>
      <c r="T1947" s="22">
        <f t="shared" ca="1" si="475"/>
        <v>-4.3720772620868355E-2</v>
      </c>
      <c r="U1947" s="25">
        <f t="shared" ca="1" si="476"/>
        <v>0.48907154760614818</v>
      </c>
      <c r="V1947" s="22">
        <f t="shared" ca="1" si="470"/>
        <v>-2.1385301393376483E-2</v>
      </c>
      <c r="W1947" s="22">
        <f t="shared" ca="1" si="470"/>
        <v>-1.3409974969400703E-3</v>
      </c>
      <c r="X1947" s="22">
        <f t="shared" ca="1" si="470"/>
        <v>-2.0382753387554743E-4</v>
      </c>
      <c r="Y1947" s="22">
        <f t="shared" ca="1" si="470"/>
        <v>6.6911716071477092E-4</v>
      </c>
      <c r="Z1947" s="22">
        <f t="shared" ca="1" si="470"/>
        <v>-7.8717987150188802E-3</v>
      </c>
      <c r="AA1947" s="10">
        <f t="shared" ca="1" si="477"/>
        <v>0</v>
      </c>
      <c r="AB1947" s="10">
        <f t="shared" ca="1" si="478"/>
        <v>0</v>
      </c>
      <c r="AC1947" s="5">
        <f t="shared" ca="1" si="480"/>
        <v>0.42629017549450832</v>
      </c>
    </row>
    <row r="1948" spans="1:29" x14ac:dyDescent="0.2">
      <c r="A1948" s="8">
        <v>44876</v>
      </c>
      <c r="B1948" s="3">
        <v>109775</v>
      </c>
      <c r="C1948" s="3">
        <v>113010</v>
      </c>
      <c r="D1948" s="3">
        <v>109408</v>
      </c>
      <c r="E1948" s="3">
        <v>112253</v>
      </c>
      <c r="F1948" s="3">
        <v>112253</v>
      </c>
      <c r="G1948" s="5">
        <f t="shared" si="473"/>
        <v>-1.7905980241062602E-2</v>
      </c>
      <c r="H1948" s="24">
        <f t="shared" si="474"/>
        <v>0</v>
      </c>
      <c r="I1948" s="3">
        <f t="shared" ref="I1948:I2011" si="483">AVERAGE(F1930:F1948)</f>
        <v>115286.89473684211</v>
      </c>
      <c r="J1948" s="10">
        <f t="shared" si="479"/>
        <v>2.2573445684354265E-2</v>
      </c>
      <c r="K1948" s="10">
        <f t="shared" si="481"/>
        <v>-7.4255861518522366E-4</v>
      </c>
      <c r="L1948" s="10">
        <f t="shared" si="471"/>
        <v>4.6905350796104138E-4</v>
      </c>
      <c r="M1948" s="10">
        <f t="shared" si="469"/>
        <v>1.2907481696742995E-3</v>
      </c>
      <c r="N1948" s="10">
        <f t="shared" si="482"/>
        <v>-9.9707344012624592E-3</v>
      </c>
      <c r="O1948" s="22">
        <f t="shared" ca="1" si="472"/>
        <v>0.913330255741715</v>
      </c>
      <c r="P1948" s="22">
        <f t="shared" ca="1" si="472"/>
        <v>0.4564233308348693</v>
      </c>
      <c r="Q1948" s="22">
        <f t="shared" ca="1" si="472"/>
        <v>0.12079823770401808</v>
      </c>
      <c r="R1948" s="22">
        <f t="shared" ca="1" si="472"/>
        <v>0.1868533859264</v>
      </c>
      <c r="S1948" s="22">
        <f t="shared" ca="1" si="472"/>
        <v>0.99924982179284094</v>
      </c>
      <c r="T1948" s="22">
        <f t="shared" ca="1" si="475"/>
        <v>1.0612676772807292E-2</v>
      </c>
      <c r="U1948" s="25">
        <f t="shared" ca="1" si="476"/>
        <v>0.50265314429151986</v>
      </c>
      <c r="V1948" s="22">
        <f t="shared" ca="1" si="470"/>
        <v>-1.4182867459450351E-2</v>
      </c>
      <c r="W1948" s="22">
        <f t="shared" ca="1" si="470"/>
        <v>4.665486415901726E-4</v>
      </c>
      <c r="X1948" s="22">
        <f t="shared" ca="1" si="470"/>
        <v>-2.9470572759800597E-4</v>
      </c>
      <c r="Y1948" s="22">
        <f t="shared" ca="1" si="470"/>
        <v>-8.1097544743499359E-4</v>
      </c>
      <c r="Z1948" s="22">
        <f t="shared" ca="1" si="470"/>
        <v>6.264599851696623E-3</v>
      </c>
      <c r="AA1948" s="10">
        <f t="shared" ca="1" si="477"/>
        <v>-1.8905980241062603E-2</v>
      </c>
      <c r="AB1948" s="10">
        <f t="shared" ca="1" si="478"/>
        <v>0</v>
      </c>
      <c r="AC1948" s="5">
        <f t="shared" ca="1" si="480"/>
        <v>0.40738419525344571</v>
      </c>
    </row>
    <row r="1949" spans="1:29" x14ac:dyDescent="0.2">
      <c r="A1949" s="8">
        <v>44879</v>
      </c>
      <c r="B1949" s="3">
        <v>112256</v>
      </c>
      <c r="C1949" s="3">
        <v>114322</v>
      </c>
      <c r="D1949" s="3">
        <v>111930</v>
      </c>
      <c r="E1949" s="3">
        <v>113161</v>
      </c>
      <c r="F1949" s="3">
        <v>113161</v>
      </c>
      <c r="G1949" s="5">
        <f t="shared" si="473"/>
        <v>-3.0558231192725382E-2</v>
      </c>
      <c r="H1949" s="24">
        <f t="shared" si="474"/>
        <v>0</v>
      </c>
      <c r="I1949" s="3">
        <f t="shared" si="483"/>
        <v>115262.52631578948</v>
      </c>
      <c r="J1949" s="10">
        <f t="shared" si="479"/>
        <v>8.0888706760620099E-3</v>
      </c>
      <c r="K1949" s="10">
        <f t="shared" si="481"/>
        <v>6.3651309009644106E-4</v>
      </c>
      <c r="L1949" s="10">
        <f t="shared" si="471"/>
        <v>7.9527749898316462E-4</v>
      </c>
      <c r="M1949" s="10">
        <f t="shared" si="469"/>
        <v>1.38798838368275E-3</v>
      </c>
      <c r="N1949" s="10">
        <f t="shared" si="482"/>
        <v>-3.5914182238173885E-3</v>
      </c>
      <c r="O1949" s="22">
        <f t="shared" ca="1" si="472"/>
        <v>0.913330255741715</v>
      </c>
      <c r="P1949" s="22">
        <f t="shared" ca="1" si="472"/>
        <v>0.4564233308348693</v>
      </c>
      <c r="Q1949" s="22">
        <f t="shared" ca="1" si="472"/>
        <v>0.12079823770401808</v>
      </c>
      <c r="R1949" s="22">
        <f t="shared" ca="1" si="472"/>
        <v>0.1868533859264</v>
      </c>
      <c r="S1949" s="22">
        <f t="shared" ca="1" si="472"/>
        <v>0.99924982179284094</v>
      </c>
      <c r="T1949" s="22">
        <f t="shared" ca="1" si="475"/>
        <v>4.4450241772785596E-3</v>
      </c>
      <c r="U1949" s="25">
        <f t="shared" ca="1" si="476"/>
        <v>0.501111254214618</v>
      </c>
      <c r="V1949" s="22">
        <f t="shared" ca="1" si="470"/>
        <v>-5.066755134494479E-3</v>
      </c>
      <c r="W1949" s="22">
        <f t="shared" ca="1" si="470"/>
        <v>-3.9870287170781879E-4</v>
      </c>
      <c r="X1949" s="22">
        <f t="shared" ca="1" si="470"/>
        <v>-4.9815067055597787E-4</v>
      </c>
      <c r="Y1949" s="22">
        <f t="shared" ca="1" si="470"/>
        <v>-8.6941645518642645E-4</v>
      </c>
      <c r="Z1949" s="22">
        <f t="shared" ca="1" si="470"/>
        <v>2.2496140010613633E-3</v>
      </c>
      <c r="AA1949" s="10">
        <f t="shared" ca="1" si="477"/>
        <v>-3.1558231192725383E-2</v>
      </c>
      <c r="AB1949" s="10">
        <f t="shared" ca="1" si="478"/>
        <v>0</v>
      </c>
      <c r="AC1949" s="5">
        <f t="shared" ca="1" si="480"/>
        <v>0.37582596406072033</v>
      </c>
    </row>
    <row r="1950" spans="1:29" x14ac:dyDescent="0.2">
      <c r="A1950" s="8">
        <v>44881</v>
      </c>
      <c r="B1950" s="3">
        <v>113166</v>
      </c>
      <c r="C1950" s="3">
        <v>113473</v>
      </c>
      <c r="D1950" s="3">
        <v>109512</v>
      </c>
      <c r="E1950" s="3">
        <v>110243</v>
      </c>
      <c r="F1950" s="3">
        <v>110243</v>
      </c>
      <c r="G1950" s="5">
        <f t="shared" si="473"/>
        <v>-1.2363596781655106E-2</v>
      </c>
      <c r="H1950" s="24">
        <f t="shared" si="474"/>
        <v>0</v>
      </c>
      <c r="I1950" s="3">
        <f t="shared" si="483"/>
        <v>114973.05263157895</v>
      </c>
      <c r="J1950" s="10">
        <f t="shared" si="479"/>
        <v>-2.5786269120986915E-2</v>
      </c>
      <c r="K1950" s="10">
        <f t="shared" si="481"/>
        <v>-1.3452123867966515E-3</v>
      </c>
      <c r="L1950" s="10">
        <f t="shared" si="471"/>
        <v>1.1849005653950417E-4</v>
      </c>
      <c r="M1950" s="10">
        <f t="shared" si="469"/>
        <v>1.2750182790366559E-3</v>
      </c>
      <c r="N1950" s="10">
        <f t="shared" si="482"/>
        <v>-1.0167062573582219E-2</v>
      </c>
      <c r="O1950" s="22">
        <f t="shared" ca="1" si="472"/>
        <v>0.913330255741715</v>
      </c>
      <c r="P1950" s="22">
        <f t="shared" ca="1" si="472"/>
        <v>0.4564233308348693</v>
      </c>
      <c r="Q1950" s="22">
        <f t="shared" ca="1" si="472"/>
        <v>0.12079823770401808</v>
      </c>
      <c r="R1950" s="22">
        <f t="shared" ca="1" si="472"/>
        <v>0.1868533859264</v>
      </c>
      <c r="S1950" s="22">
        <f t="shared" ca="1" si="472"/>
        <v>0.99924982179284094</v>
      </c>
      <c r="T1950" s="22">
        <f t="shared" ca="1" si="475"/>
        <v>-3.4072246681394941E-2</v>
      </c>
      <c r="U1950" s="25">
        <f t="shared" ca="1" si="476"/>
        <v>0.49148276229825089</v>
      </c>
      <c r="V1950" s="22">
        <f t="shared" ca="1" si="470"/>
        <v>1.5837286578752777E-2</v>
      </c>
      <c r="W1950" s="22">
        <f t="shared" ca="1" si="470"/>
        <v>8.2619606500760885E-4</v>
      </c>
      <c r="X1950" s="22">
        <f t="shared" ca="1" si="470"/>
        <v>-7.2773652262143375E-5</v>
      </c>
      <c r="Y1950" s="22">
        <f t="shared" ca="1" si="470"/>
        <v>-7.8308458596738852E-4</v>
      </c>
      <c r="Z1950" s="22">
        <f t="shared" ca="1" si="470"/>
        <v>6.2443575255671088E-3</v>
      </c>
      <c r="AA1950" s="10">
        <f t="shared" ca="1" si="477"/>
        <v>0</v>
      </c>
      <c r="AB1950" s="10">
        <f t="shared" ca="1" si="478"/>
        <v>0</v>
      </c>
      <c r="AC1950" s="5">
        <f t="shared" ca="1" si="480"/>
        <v>0.37582596406072033</v>
      </c>
    </row>
    <row r="1951" spans="1:29" x14ac:dyDescent="0.2">
      <c r="A1951" s="8">
        <v>44882</v>
      </c>
      <c r="B1951" s="3">
        <v>110241</v>
      </c>
      <c r="C1951" s="3">
        <v>110242</v>
      </c>
      <c r="D1951" s="3">
        <v>107245</v>
      </c>
      <c r="E1951" s="3">
        <v>109703</v>
      </c>
      <c r="F1951" s="3">
        <v>109703</v>
      </c>
      <c r="G1951" s="5">
        <f t="shared" si="473"/>
        <v>4.1019844489209589E-4</v>
      </c>
      <c r="H1951" s="24">
        <f t="shared" si="474"/>
        <v>1</v>
      </c>
      <c r="I1951" s="3">
        <f t="shared" si="483"/>
        <v>114627.21052631579</v>
      </c>
      <c r="J1951" s="10">
        <f t="shared" si="479"/>
        <v>-4.8982701849550336E-3</v>
      </c>
      <c r="K1951" s="10">
        <f t="shared" si="481"/>
        <v>-2.5225873478503581E-3</v>
      </c>
      <c r="L1951" s="10">
        <f t="shared" si="471"/>
        <v>-6.2623755293287345E-5</v>
      </c>
      <c r="M1951" s="10">
        <f t="shared" si="469"/>
        <v>1.1656766864856373E-3</v>
      </c>
      <c r="N1951" s="10">
        <f t="shared" si="482"/>
        <v>-6.7045678502426487E-3</v>
      </c>
      <c r="O1951" s="22">
        <f t="shared" ca="1" si="472"/>
        <v>0.913330255741715</v>
      </c>
      <c r="P1951" s="22">
        <f t="shared" ca="1" si="472"/>
        <v>0.4564233308348693</v>
      </c>
      <c r="Q1951" s="22">
        <f t="shared" ca="1" si="472"/>
        <v>0.12079823770401808</v>
      </c>
      <c r="R1951" s="22">
        <f t="shared" ca="1" si="472"/>
        <v>0.1868533859264</v>
      </c>
      <c r="S1951" s="22">
        <f t="shared" ca="1" si="472"/>
        <v>0.99924982179284094</v>
      </c>
      <c r="T1951" s="22">
        <f t="shared" ca="1" si="475"/>
        <v>-1.2114398513410264E-2</v>
      </c>
      <c r="U1951" s="25">
        <f t="shared" ca="1" si="476"/>
        <v>0.49697143741053695</v>
      </c>
      <c r="V1951" s="22">
        <f t="shared" ca="1" si="470"/>
        <v>-3.0798492628779355E-3</v>
      </c>
      <c r="W1951" s="22">
        <f t="shared" ca="1" si="470"/>
        <v>-1.5861086649905684E-3</v>
      </c>
      <c r="X1951" s="22">
        <f t="shared" ca="1" si="470"/>
        <v>-3.9375477320765604E-5</v>
      </c>
      <c r="Y1951" s="22">
        <f t="shared" ca="1" si="470"/>
        <v>7.3293394363049868E-4</v>
      </c>
      <c r="Z1951" s="22">
        <f t="shared" ca="1" si="470"/>
        <v>-4.2155817404495605E-3</v>
      </c>
      <c r="AA1951" s="10">
        <f t="shared" ca="1" si="477"/>
        <v>0</v>
      </c>
      <c r="AB1951" s="10">
        <f t="shared" ca="1" si="478"/>
        <v>0</v>
      </c>
      <c r="AC1951" s="5">
        <f t="shared" ca="1" si="480"/>
        <v>0.37582596406072033</v>
      </c>
    </row>
    <row r="1952" spans="1:29" x14ac:dyDescent="0.2">
      <c r="A1952" s="8">
        <v>44883</v>
      </c>
      <c r="B1952" s="3">
        <v>109706</v>
      </c>
      <c r="C1952" s="3">
        <v>111585</v>
      </c>
      <c r="D1952" s="3">
        <v>108512</v>
      </c>
      <c r="E1952" s="3">
        <v>108880</v>
      </c>
      <c r="F1952" s="3">
        <v>108880</v>
      </c>
      <c r="G1952" s="5">
        <f t="shared" si="473"/>
        <v>1.4419544452608513E-3</v>
      </c>
      <c r="H1952" s="24">
        <f t="shared" si="474"/>
        <v>1</v>
      </c>
      <c r="I1952" s="3">
        <f t="shared" si="483"/>
        <v>114190.84210526316</v>
      </c>
      <c r="J1952" s="10">
        <f t="shared" si="479"/>
        <v>-7.5020737810269633E-3</v>
      </c>
      <c r="K1952" s="10">
        <f t="shared" si="481"/>
        <v>-3.1270785592572682E-3</v>
      </c>
      <c r="L1952" s="10">
        <f t="shared" si="471"/>
        <v>-4.5422245417836793E-4</v>
      </c>
      <c r="M1952" s="10">
        <f t="shared" si="469"/>
        <v>8.7864038194924499E-4</v>
      </c>
      <c r="N1952" s="10">
        <f t="shared" si="482"/>
        <v>-1.5048593453105275E-3</v>
      </c>
      <c r="O1952" s="22">
        <f t="shared" ca="1" si="472"/>
        <v>0.913330255741715</v>
      </c>
      <c r="P1952" s="22">
        <f t="shared" ca="1" si="472"/>
        <v>0.4564233308348693</v>
      </c>
      <c r="Q1952" s="22">
        <f t="shared" ca="1" si="472"/>
        <v>0.12079823770401808</v>
      </c>
      <c r="R1952" s="22">
        <f t="shared" ca="1" si="472"/>
        <v>0.1868533859264</v>
      </c>
      <c r="S1952" s="22">
        <f t="shared" ca="1" si="472"/>
        <v>0.99924982179284094</v>
      </c>
      <c r="T1952" s="22">
        <f t="shared" ca="1" si="475"/>
        <v>-9.6735653510533724E-3</v>
      </c>
      <c r="U1952" s="25">
        <f t="shared" ca="1" si="476"/>
        <v>0.49758162752105195</v>
      </c>
      <c r="V1952" s="22">
        <f t="shared" ca="1" si="470"/>
        <v>-4.7113644033837674E-3</v>
      </c>
      <c r="W1952" s="22">
        <f t="shared" ca="1" si="470"/>
        <v>-1.9638312073028568E-3</v>
      </c>
      <c r="X1952" s="22">
        <f t="shared" ca="1" si="470"/>
        <v>-2.8525545926324255E-4</v>
      </c>
      <c r="Y1952" s="22">
        <f t="shared" ca="1" si="470"/>
        <v>5.5179342935287928E-4</v>
      </c>
      <c r="Z1952" s="22">
        <f t="shared" ca="1" si="470"/>
        <v>-9.4506411940737712E-4</v>
      </c>
      <c r="AA1952" s="10">
        <f t="shared" ca="1" si="477"/>
        <v>0</v>
      </c>
      <c r="AB1952" s="10">
        <f t="shared" ca="1" si="478"/>
        <v>0</v>
      </c>
      <c r="AC1952" s="5">
        <f t="shared" ca="1" si="480"/>
        <v>0.37582596406072033</v>
      </c>
    </row>
    <row r="1953" spans="1:29" x14ac:dyDescent="0.2">
      <c r="A1953" s="8">
        <v>44886</v>
      </c>
      <c r="B1953" s="3">
        <v>108868</v>
      </c>
      <c r="C1953" s="3">
        <v>110235</v>
      </c>
      <c r="D1953" s="3">
        <v>107957</v>
      </c>
      <c r="E1953" s="3">
        <v>109748</v>
      </c>
      <c r="F1953" s="3">
        <v>109748</v>
      </c>
      <c r="G1953" s="5">
        <f t="shared" si="473"/>
        <v>-9.7040492765243513E-3</v>
      </c>
      <c r="H1953" s="24">
        <f t="shared" si="474"/>
        <v>0</v>
      </c>
      <c r="I1953" s="3">
        <f t="shared" si="483"/>
        <v>113655</v>
      </c>
      <c r="J1953" s="10">
        <f t="shared" si="479"/>
        <v>7.9720793534165946E-3</v>
      </c>
      <c r="K1953" s="10">
        <f t="shared" si="481"/>
        <v>-3.1142014092756854E-3</v>
      </c>
      <c r="L1953" s="10">
        <f t="shared" si="471"/>
        <v>1.3996686690777028E-4</v>
      </c>
      <c r="M1953" s="10">
        <f t="shared" si="469"/>
        <v>9.75530005621158E-4</v>
      </c>
      <c r="N1953" s="10">
        <f t="shared" si="482"/>
        <v>-4.4251326114980614E-3</v>
      </c>
      <c r="O1953" s="22">
        <f t="shared" ca="1" si="472"/>
        <v>0.913330255741715</v>
      </c>
      <c r="P1953" s="22">
        <f t="shared" ca="1" si="472"/>
        <v>0.4564233308348693</v>
      </c>
      <c r="Q1953" s="22">
        <f t="shared" ca="1" si="472"/>
        <v>0.12079823770401808</v>
      </c>
      <c r="R1953" s="22">
        <f t="shared" ca="1" si="472"/>
        <v>0.1868533859264</v>
      </c>
      <c r="S1953" s="22">
        <f t="shared" ca="1" si="472"/>
        <v>0.99924982179284094</v>
      </c>
      <c r="T1953" s="22">
        <f t="shared" ca="1" si="475"/>
        <v>1.6371229565703693E-3</v>
      </c>
      <c r="U1953" s="25">
        <f t="shared" ca="1" si="476"/>
        <v>0.50040928064773071</v>
      </c>
      <c r="V1953" s="22">
        <f t="shared" ref="V1953:Z2016" ca="1" si="484">($H1953-$U1953)*J1953*$U1953*(1-$U1953)*$AF$3</f>
        <v>-4.9866247768840391E-3</v>
      </c>
      <c r="W1953" s="22">
        <f t="shared" ca="1" si="484"/>
        <v>1.9479678035374682E-3</v>
      </c>
      <c r="X1953" s="22">
        <f t="shared" ca="1" si="484"/>
        <v>-8.7550840316960994E-5</v>
      </c>
      <c r="Y1953" s="22">
        <f t="shared" ca="1" si="484"/>
        <v>-6.1020492659038432E-4</v>
      </c>
      <c r="Z1953" s="22">
        <f t="shared" ca="1" si="484"/>
        <v>2.7679699289542034E-3</v>
      </c>
      <c r="AA1953" s="10">
        <f t="shared" ca="1" si="477"/>
        <v>0</v>
      </c>
      <c r="AB1953" s="10">
        <f t="shared" ca="1" si="478"/>
        <v>0</v>
      </c>
      <c r="AC1953" s="5">
        <f t="shared" ca="1" si="480"/>
        <v>0.37582596406072033</v>
      </c>
    </row>
    <row r="1954" spans="1:29" x14ac:dyDescent="0.2">
      <c r="A1954" s="8">
        <v>44887</v>
      </c>
      <c r="B1954" s="3">
        <v>109750</v>
      </c>
      <c r="C1954" s="3">
        <v>110224</v>
      </c>
      <c r="D1954" s="3">
        <v>107867</v>
      </c>
      <c r="E1954" s="3">
        <v>109037</v>
      </c>
      <c r="F1954" s="3">
        <v>109037</v>
      </c>
      <c r="G1954" s="5">
        <f t="shared" si="473"/>
        <v>2.5624329356090048E-2</v>
      </c>
      <c r="H1954" s="24">
        <f t="shared" si="474"/>
        <v>1</v>
      </c>
      <c r="I1954" s="3">
        <f t="shared" si="483"/>
        <v>113287.84210526316</v>
      </c>
      <c r="J1954" s="10">
        <f t="shared" si="479"/>
        <v>-6.4784779677078408E-3</v>
      </c>
      <c r="K1954" s="10">
        <f t="shared" si="481"/>
        <v>-4.6150376835902727E-3</v>
      </c>
      <c r="L1954" s="10">
        <f t="shared" si="471"/>
        <v>-1.7298476127740603E-5</v>
      </c>
      <c r="M1954" s="10">
        <f t="shared" si="469"/>
        <v>1.0070759115919014E-3</v>
      </c>
      <c r="N1954" s="10">
        <f t="shared" si="482"/>
        <v>-7.3386023402520319E-3</v>
      </c>
      <c r="O1954" s="22">
        <f t="shared" ca="1" si="472"/>
        <v>0.913330255741715</v>
      </c>
      <c r="P1954" s="22">
        <f t="shared" ca="1" si="472"/>
        <v>0.4564233308348693</v>
      </c>
      <c r="Q1954" s="22">
        <f t="shared" ca="1" si="472"/>
        <v>0.12079823770401808</v>
      </c>
      <c r="R1954" s="22">
        <f t="shared" ca="1" si="472"/>
        <v>0.1868533859264</v>
      </c>
      <c r="S1954" s="22">
        <f t="shared" ca="1" si="472"/>
        <v>0.99924982179284094</v>
      </c>
      <c r="T1954" s="22">
        <f t="shared" ca="1" si="475"/>
        <v>-1.5170411972707083E-2</v>
      </c>
      <c r="U1954" s="25">
        <f t="shared" ca="1" si="476"/>
        <v>0.49620746974139601</v>
      </c>
      <c r="V1954" s="22">
        <f t="shared" ca="1" si="484"/>
        <v>-4.0795262879964227E-3</v>
      </c>
      <c r="W1954" s="22">
        <f t="shared" ca="1" si="484"/>
        <v>-2.9061096825743929E-3</v>
      </c>
      <c r="X1954" s="22">
        <f t="shared" ca="1" si="484"/>
        <v>-1.0892927082125227E-5</v>
      </c>
      <c r="Y1954" s="22">
        <f t="shared" ca="1" si="484"/>
        <v>6.3416016475251191E-4</v>
      </c>
      <c r="Z1954" s="22">
        <f t="shared" ca="1" si="484"/>
        <v>-4.6211504173414115E-3</v>
      </c>
      <c r="AA1954" s="10">
        <f t="shared" ca="1" si="477"/>
        <v>0</v>
      </c>
      <c r="AB1954" s="10">
        <f t="shared" ca="1" si="478"/>
        <v>0</v>
      </c>
      <c r="AC1954" s="5">
        <f t="shared" ca="1" si="480"/>
        <v>0.37582596406072033</v>
      </c>
    </row>
    <row r="1955" spans="1:29" x14ac:dyDescent="0.2">
      <c r="A1955" s="8">
        <v>44888</v>
      </c>
      <c r="B1955" s="3">
        <v>109036</v>
      </c>
      <c r="C1955" s="3">
        <v>109285</v>
      </c>
      <c r="D1955" s="3">
        <v>107902</v>
      </c>
      <c r="E1955" s="3">
        <v>108683</v>
      </c>
      <c r="F1955" s="3">
        <v>108683</v>
      </c>
      <c r="G1955" s="5">
        <f t="shared" si="473"/>
        <v>2.7051148753713949E-3</v>
      </c>
      <c r="H1955" s="24">
        <f t="shared" si="474"/>
        <v>1</v>
      </c>
      <c r="I1955" s="3">
        <f t="shared" si="483"/>
        <v>112975.05263157895</v>
      </c>
      <c r="J1955" s="10">
        <f t="shared" si="479"/>
        <v>-3.2466043636564246E-3</v>
      </c>
      <c r="K1955" s="10">
        <f t="shared" si="481"/>
        <v>-3.1447352607938462E-3</v>
      </c>
      <c r="L1955" s="10">
        <f t="shared" si="471"/>
        <v>-5.1601636346637397E-4</v>
      </c>
      <c r="M1955" s="10">
        <f t="shared" si="469"/>
        <v>1.0830196569577666E-3</v>
      </c>
      <c r="N1955" s="10">
        <f t="shared" si="482"/>
        <v>-2.8306693887859336E-3</v>
      </c>
      <c r="O1955" s="22">
        <f t="shared" ca="1" si="472"/>
        <v>0.913330255741715</v>
      </c>
      <c r="P1955" s="22">
        <f t="shared" ca="1" si="472"/>
        <v>0.4564233308348693</v>
      </c>
      <c r="Q1955" s="22">
        <f t="shared" ca="1" si="472"/>
        <v>0.12079823770401808</v>
      </c>
      <c r="R1955" s="22">
        <f t="shared" ca="1" si="472"/>
        <v>0.1868533859264</v>
      </c>
      <c r="S1955" s="22">
        <f t="shared" ca="1" si="472"/>
        <v>0.99924982179284094</v>
      </c>
      <c r="T1955" s="22">
        <f t="shared" ca="1" si="475"/>
        <v>-7.0890663957804394E-3</v>
      </c>
      <c r="U1955" s="25">
        <f t="shared" ca="1" si="476"/>
        <v>0.49822774082310217</v>
      </c>
      <c r="V1955" s="22">
        <f t="shared" ca="1" si="484"/>
        <v>-2.0362944242256773E-3</v>
      </c>
      <c r="W1955" s="22">
        <f t="shared" ca="1" si="484"/>
        <v>-1.9724013646086687E-3</v>
      </c>
      <c r="X1955" s="22">
        <f t="shared" ca="1" si="484"/>
        <v>-3.2364930433112228E-4</v>
      </c>
      <c r="Y1955" s="22">
        <f t="shared" ca="1" si="484"/>
        <v>6.7927799071463592E-4</v>
      </c>
      <c r="Z1955" s="22">
        <f t="shared" ca="1" si="484"/>
        <v>-1.775416911815958E-3</v>
      </c>
      <c r="AA1955" s="10">
        <f t="shared" ca="1" si="477"/>
        <v>0</v>
      </c>
      <c r="AB1955" s="10">
        <f t="shared" ca="1" si="478"/>
        <v>0</v>
      </c>
      <c r="AC1955" s="5">
        <f t="shared" ca="1" si="480"/>
        <v>0.37582596406072033</v>
      </c>
    </row>
    <row r="1956" spans="1:29" x14ac:dyDescent="0.2">
      <c r="A1956" s="8">
        <v>44889</v>
      </c>
      <c r="B1956" s="3">
        <v>108846</v>
      </c>
      <c r="C1956" s="3">
        <v>112612</v>
      </c>
      <c r="D1956" s="3">
        <v>108846</v>
      </c>
      <c r="E1956" s="3">
        <v>111831</v>
      </c>
      <c r="F1956" s="3">
        <v>111831</v>
      </c>
      <c r="G1956" s="5">
        <f t="shared" si="473"/>
        <v>-2.7264354248821898E-2</v>
      </c>
      <c r="H1956" s="24">
        <f t="shared" si="474"/>
        <v>0</v>
      </c>
      <c r="I1956" s="3">
        <f t="shared" si="483"/>
        <v>112925.94736842105</v>
      </c>
      <c r="J1956" s="10">
        <f t="shared" si="479"/>
        <v>2.8964971522685179E-2</v>
      </c>
      <c r="K1956" s="10">
        <f t="shared" si="481"/>
        <v>-1.098708849416985E-3</v>
      </c>
      <c r="L1956" s="10">
        <f t="shared" si="471"/>
        <v>-1.338674227722425E-4</v>
      </c>
      <c r="M1956" s="10">
        <f t="shared" si="469"/>
        <v>1.3308597884538241E-3</v>
      </c>
      <c r="N1956" s="10">
        <f t="shared" si="482"/>
        <v>3.9419789527421088E-3</v>
      </c>
      <c r="O1956" s="22">
        <f t="shared" ca="1" si="472"/>
        <v>0.913330255741715</v>
      </c>
      <c r="P1956" s="22">
        <f t="shared" ca="1" si="472"/>
        <v>0.4564233308348693</v>
      </c>
      <c r="Q1956" s="22">
        <f t="shared" ca="1" si="472"/>
        <v>0.12079823770401808</v>
      </c>
      <c r="R1956" s="22">
        <f t="shared" ca="1" si="472"/>
        <v>0.1868533859264</v>
      </c>
      <c r="S1956" s="22">
        <f t="shared" ca="1" si="472"/>
        <v>0.99924982179284094</v>
      </c>
      <c r="T1956" s="22">
        <f t="shared" ca="1" si="475"/>
        <v>3.0124634970644607E-2</v>
      </c>
      <c r="U1956" s="25">
        <f t="shared" ca="1" si="476"/>
        <v>0.50753058925445838</v>
      </c>
      <c r="V1956" s="22">
        <f t="shared" ca="1" si="484"/>
        <v>-1.8371592989682002E-2</v>
      </c>
      <c r="W1956" s="22">
        <f t="shared" ca="1" si="484"/>
        <v>6.9687732231470947E-4</v>
      </c>
      <c r="X1956" s="22">
        <f t="shared" ca="1" si="484"/>
        <v>8.490800012778104E-5</v>
      </c>
      <c r="Y1956" s="22">
        <f t="shared" ca="1" si="484"/>
        <v>-8.4412354214326952E-4</v>
      </c>
      <c r="Z1956" s="22">
        <f t="shared" ca="1" si="484"/>
        <v>-2.5002763367798133E-3</v>
      </c>
      <c r="AA1956" s="10">
        <f t="shared" ca="1" si="477"/>
        <v>0</v>
      </c>
      <c r="AB1956" s="10">
        <f t="shared" ca="1" si="478"/>
        <v>0</v>
      </c>
      <c r="AC1956" s="5">
        <f t="shared" ca="1" si="480"/>
        <v>0.37582596406072033</v>
      </c>
    </row>
    <row r="1957" spans="1:29" x14ac:dyDescent="0.2">
      <c r="A1957" s="8">
        <v>44890</v>
      </c>
      <c r="B1957" s="3">
        <v>111831</v>
      </c>
      <c r="C1957" s="3">
        <v>112025</v>
      </c>
      <c r="D1957" s="3">
        <v>108552</v>
      </c>
      <c r="E1957" s="3">
        <v>108977</v>
      </c>
      <c r="F1957" s="3">
        <v>108977</v>
      </c>
      <c r="G1957" s="5">
        <f t="shared" si="473"/>
        <v>1.7737687768978772E-2</v>
      </c>
      <c r="H1957" s="24">
        <f t="shared" si="474"/>
        <v>1</v>
      </c>
      <c r="I1957" s="3">
        <f t="shared" si="483"/>
        <v>112627.84210526316</v>
      </c>
      <c r="J1957" s="10">
        <f t="shared" si="479"/>
        <v>-2.5520651697650942E-2</v>
      </c>
      <c r="K1957" s="10">
        <f t="shared" si="481"/>
        <v>-1.5625347796138611E-3</v>
      </c>
      <c r="L1957" s="10">
        <f t="shared" si="471"/>
        <v>-1.8346234144137164E-4</v>
      </c>
      <c r="M1957" s="10">
        <f t="shared" si="469"/>
        <v>1.1105179560782408E-3</v>
      </c>
      <c r="N1957" s="10">
        <f t="shared" si="482"/>
        <v>3.3826336941731314E-4</v>
      </c>
      <c r="O1957" s="22">
        <f t="shared" ca="1" si="472"/>
        <v>0.913330255741715</v>
      </c>
      <c r="P1957" s="22">
        <f t="shared" ca="1" si="472"/>
        <v>0.4564233308348693</v>
      </c>
      <c r="Q1957" s="22">
        <f t="shared" ca="1" si="472"/>
        <v>0.12079823770401808</v>
      </c>
      <c r="R1957" s="22">
        <f t="shared" ca="1" si="472"/>
        <v>0.1868533859264</v>
      </c>
      <c r="S1957" s="22">
        <f t="shared" ca="1" si="472"/>
        <v>0.99924982179284094</v>
      </c>
      <c r="T1957" s="22">
        <f t="shared" ca="1" si="475"/>
        <v>-2.3498608946064044E-2</v>
      </c>
      <c r="U1957" s="25">
        <f t="shared" ca="1" si="476"/>
        <v>0.49412561807294347</v>
      </c>
      <c r="V1957" s="22">
        <f t="shared" ca="1" si="484"/>
        <v>-1.6135577322989189E-2</v>
      </c>
      <c r="W1957" s="22">
        <f t="shared" ca="1" si="484"/>
        <v>-9.8792150980376464E-4</v>
      </c>
      <c r="X1957" s="22">
        <f t="shared" ca="1" si="484"/>
        <v>-1.159951098136093E-4</v>
      </c>
      <c r="Y1957" s="22">
        <f t="shared" ca="1" si="484"/>
        <v>7.0213129982561186E-4</v>
      </c>
      <c r="Z1957" s="22">
        <f t="shared" ca="1" si="484"/>
        <v>2.1386894102199997E-4</v>
      </c>
      <c r="AA1957" s="10">
        <f t="shared" ca="1" si="477"/>
        <v>0</v>
      </c>
      <c r="AB1957" s="10">
        <f t="shared" ca="1" si="478"/>
        <v>0</v>
      </c>
      <c r="AC1957" s="5">
        <f t="shared" ca="1" si="480"/>
        <v>0.37582596406072033</v>
      </c>
    </row>
    <row r="1958" spans="1:29" x14ac:dyDescent="0.2">
      <c r="A1958" s="8">
        <v>44893</v>
      </c>
      <c r="B1958" s="3">
        <v>108977</v>
      </c>
      <c r="C1958" s="3">
        <v>109476</v>
      </c>
      <c r="D1958" s="3">
        <v>108378</v>
      </c>
      <c r="E1958" s="3">
        <v>108782</v>
      </c>
      <c r="F1958" s="3">
        <v>108782</v>
      </c>
      <c r="G1958" s="5">
        <f t="shared" si="473"/>
        <v>3.4049750877902518E-2</v>
      </c>
      <c r="H1958" s="24">
        <f t="shared" si="474"/>
        <v>1</v>
      </c>
      <c r="I1958" s="3">
        <f t="shared" si="483"/>
        <v>112324.84210526316</v>
      </c>
      <c r="J1958" s="10">
        <f t="shared" si="479"/>
        <v>-1.7893683988364772E-3</v>
      </c>
      <c r="K1958" s="10">
        <f t="shared" si="481"/>
        <v>-2.4842723634732498E-3</v>
      </c>
      <c r="L1958" s="10">
        <f t="shared" si="471"/>
        <v>-1.7466245740084486E-4</v>
      </c>
      <c r="M1958" s="10">
        <f t="shared" ref="M1958:M2021" si="485">AVERAGE(J1859:J1958)</f>
        <v>1.1244672073189121E-3</v>
      </c>
      <c r="N1958" s="10">
        <f t="shared" si="482"/>
        <v>-1.6140261810333012E-3</v>
      </c>
      <c r="O1958" s="22">
        <f t="shared" ca="1" si="472"/>
        <v>0.913330255741715</v>
      </c>
      <c r="P1958" s="22">
        <f t="shared" ca="1" si="472"/>
        <v>0.4564233308348693</v>
      </c>
      <c r="Q1958" s="22">
        <f t="shared" ca="1" si="472"/>
        <v>0.12079823770401808</v>
      </c>
      <c r="R1958" s="22">
        <f t="shared" ca="1" si="472"/>
        <v>0.1868533859264</v>
      </c>
      <c r="S1958" s="22">
        <f t="shared" ca="1" si="472"/>
        <v>0.99924982179284094</v>
      </c>
      <c r="T1958" s="22">
        <f t="shared" ca="1" si="475"/>
        <v>-4.1919679499257756E-3</v>
      </c>
      <c r="U1958" s="25">
        <f t="shared" ca="1" si="476"/>
        <v>0.49895200954717739</v>
      </c>
      <c r="V1958" s="22">
        <f t="shared" ca="1" si="484"/>
        <v>-1.1206943771366086E-3</v>
      </c>
      <c r="W1958" s="22">
        <f t="shared" ca="1" si="484"/>
        <v>-1.5559177589314138E-3</v>
      </c>
      <c r="X1958" s="22">
        <f t="shared" ca="1" si="484"/>
        <v>-1.0939236103268043E-4</v>
      </c>
      <c r="Y1958" s="22">
        <f t="shared" ca="1" si="484"/>
        <v>7.0426194926446377E-4</v>
      </c>
      <c r="Z1958" s="22">
        <f t="shared" ca="1" si="484"/>
        <v>-1.0108762772447933E-3</v>
      </c>
      <c r="AA1958" s="10">
        <f t="shared" ca="1" si="477"/>
        <v>0</v>
      </c>
      <c r="AB1958" s="10">
        <f t="shared" ca="1" si="478"/>
        <v>0</v>
      </c>
      <c r="AC1958" s="5">
        <f t="shared" ca="1" si="480"/>
        <v>0.37582596406072033</v>
      </c>
    </row>
    <row r="1959" spans="1:29" x14ac:dyDescent="0.2">
      <c r="A1959" s="8">
        <v>44894</v>
      </c>
      <c r="B1959" s="3">
        <v>108784</v>
      </c>
      <c r="C1959" s="3">
        <v>112187</v>
      </c>
      <c r="D1959" s="3">
        <v>108784</v>
      </c>
      <c r="E1959" s="3">
        <v>110910</v>
      </c>
      <c r="F1959" s="3">
        <v>110910</v>
      </c>
      <c r="G1959" s="5">
        <f t="shared" si="473"/>
        <v>1.4426111261389707E-4</v>
      </c>
      <c r="H1959" s="24">
        <f t="shared" si="474"/>
        <v>1</v>
      </c>
      <c r="I1959" s="3">
        <f t="shared" si="483"/>
        <v>112055</v>
      </c>
      <c r="J1959" s="10">
        <f t="shared" si="479"/>
        <v>1.9562059899615791E-2</v>
      </c>
      <c r="K1959" s="10">
        <f t="shared" si="481"/>
        <v>-1.4616826665271975E-3</v>
      </c>
      <c r="L1959" s="10">
        <f t="shared" si="471"/>
        <v>3.2386342493387674E-4</v>
      </c>
      <c r="M1959" s="10">
        <f t="shared" si="485"/>
        <v>1.2769523467291287E-3</v>
      </c>
      <c r="N1959" s="10">
        <f t="shared" si="482"/>
        <v>3.5940813924314253E-3</v>
      </c>
      <c r="O1959" s="22">
        <f t="shared" ca="1" si="472"/>
        <v>0.913330255741715</v>
      </c>
      <c r="P1959" s="22">
        <f t="shared" ca="1" si="472"/>
        <v>0.4564233308348693</v>
      </c>
      <c r="Q1959" s="22">
        <f t="shared" ca="1" si="472"/>
        <v>0.12079823770401808</v>
      </c>
      <c r="R1959" s="22">
        <f t="shared" ca="1" si="472"/>
        <v>0.1868533859264</v>
      </c>
      <c r="S1959" s="22">
        <f t="shared" ca="1" si="472"/>
        <v>0.99924982179284094</v>
      </c>
      <c r="T1959" s="22">
        <f t="shared" ca="1" si="475"/>
        <v>2.106858529120877E-2</v>
      </c>
      <c r="U1959" s="25">
        <f t="shared" ca="1" si="476"/>
        <v>0.50526695149738754</v>
      </c>
      <c r="V1959" s="22">
        <f t="shared" ca="1" si="484"/>
        <v>1.2096154535501167E-2</v>
      </c>
      <c r="W1959" s="22">
        <f t="shared" ca="1" si="484"/>
        <v>-9.0382809923425598E-4</v>
      </c>
      <c r="X1959" s="22">
        <f t="shared" ca="1" si="484"/>
        <v>2.0026020043389174E-4</v>
      </c>
      <c r="Y1959" s="22">
        <f t="shared" ca="1" si="484"/>
        <v>7.896005328564494E-4</v>
      </c>
      <c r="Z1959" s="22">
        <f t="shared" ca="1" si="484"/>
        <v>2.2223919239135752E-3</v>
      </c>
      <c r="AA1959" s="10">
        <f t="shared" ca="1" si="477"/>
        <v>0</v>
      </c>
      <c r="AB1959" s="10">
        <f t="shared" ca="1" si="478"/>
        <v>0</v>
      </c>
      <c r="AC1959" s="5">
        <f t="shared" ca="1" si="480"/>
        <v>0.37582596406072033</v>
      </c>
    </row>
    <row r="1960" spans="1:29" x14ac:dyDescent="0.2">
      <c r="A1960" s="8">
        <v>44895</v>
      </c>
      <c r="B1960" s="3">
        <v>110910</v>
      </c>
      <c r="C1960" s="3">
        <v>112486</v>
      </c>
      <c r="D1960" s="3">
        <v>110202</v>
      </c>
      <c r="E1960" s="3">
        <v>112486</v>
      </c>
      <c r="F1960" s="3">
        <v>112486</v>
      </c>
      <c r="G1960" s="5">
        <f t="shared" si="473"/>
        <v>-4.996177302064253E-3</v>
      </c>
      <c r="H1960" s="24">
        <f t="shared" si="474"/>
        <v>0</v>
      </c>
      <c r="I1960" s="3">
        <f t="shared" si="483"/>
        <v>111821.15789473684</v>
      </c>
      <c r="J1960" s="10">
        <f t="shared" si="479"/>
        <v>1.4209719592462422E-2</v>
      </c>
      <c r="K1960" s="10">
        <f t="shared" si="481"/>
        <v>-1.405122423989258E-3</v>
      </c>
      <c r="L1960" s="10">
        <f t="shared" si="471"/>
        <v>7.3065453904880067E-4</v>
      </c>
      <c r="M1960" s="10">
        <f t="shared" si="485"/>
        <v>1.2153400237161615E-3</v>
      </c>
      <c r="N1960" s="10">
        <f t="shared" si="482"/>
        <v>7.0853461836551945E-3</v>
      </c>
      <c r="O1960" s="22">
        <f t="shared" ca="1" si="472"/>
        <v>0.913330255741715</v>
      </c>
      <c r="P1960" s="22">
        <f t="shared" ca="1" si="472"/>
        <v>0.4564233308348693</v>
      </c>
      <c r="Q1960" s="22">
        <f t="shared" ca="1" si="472"/>
        <v>0.12079823770401808</v>
      </c>
      <c r="R1960" s="22">
        <f t="shared" ca="1" si="472"/>
        <v>0.1868533859264</v>
      </c>
      <c r="S1960" s="22">
        <f t="shared" ca="1" si="472"/>
        <v>0.99924982179284094</v>
      </c>
      <c r="T1960" s="22">
        <f t="shared" ca="1" si="475"/>
        <v>1.9732219262942628E-2</v>
      </c>
      <c r="U1960" s="25">
        <f t="shared" ca="1" si="476"/>
        <v>0.50493289476058623</v>
      </c>
      <c r="V1960" s="22">
        <f t="shared" ca="1" si="484"/>
        <v>-8.9678206023968646E-3</v>
      </c>
      <c r="W1960" s="22">
        <f t="shared" ca="1" si="484"/>
        <v>8.8677934428944383E-4</v>
      </c>
      <c r="X1960" s="22">
        <f t="shared" ca="1" si="484"/>
        <v>-4.611195024560754E-4</v>
      </c>
      <c r="Y1960" s="22">
        <f t="shared" ca="1" si="484"/>
        <v>-7.6700678241255812E-4</v>
      </c>
      <c r="Z1960" s="22">
        <f t="shared" ca="1" si="484"/>
        <v>-4.4715951688872203E-3</v>
      </c>
      <c r="AA1960" s="10">
        <f t="shared" ca="1" si="477"/>
        <v>0</v>
      </c>
      <c r="AB1960" s="10">
        <f t="shared" ca="1" si="478"/>
        <v>0</v>
      </c>
      <c r="AC1960" s="5">
        <f t="shared" ca="1" si="480"/>
        <v>0.37582596406072033</v>
      </c>
    </row>
    <row r="1961" spans="1:29" x14ac:dyDescent="0.2">
      <c r="A1961" s="8">
        <v>44896</v>
      </c>
      <c r="B1961" s="3">
        <v>112479</v>
      </c>
      <c r="C1961" s="3">
        <v>112479</v>
      </c>
      <c r="D1961" s="3">
        <v>110548</v>
      </c>
      <c r="E1961" s="3">
        <v>110926</v>
      </c>
      <c r="F1961" s="3">
        <v>110926</v>
      </c>
      <c r="G1961" s="5">
        <f t="shared" si="473"/>
        <v>-1.3747904008077461E-2</v>
      </c>
      <c r="H1961" s="24">
        <f t="shared" si="474"/>
        <v>0</v>
      </c>
      <c r="I1961" s="3">
        <f t="shared" si="483"/>
        <v>111506.94736842105</v>
      </c>
      <c r="J1961" s="10">
        <f t="shared" si="479"/>
        <v>-1.3868392511068084E-2</v>
      </c>
      <c r="K1961" s="10">
        <f t="shared" si="481"/>
        <v>-2.4829022105257947E-3</v>
      </c>
      <c r="L1961" s="10">
        <f t="shared" si="471"/>
        <v>-1.2306283354113213E-5</v>
      </c>
      <c r="M1961" s="10">
        <f t="shared" si="485"/>
        <v>1.1204365016631601E-3</v>
      </c>
      <c r="N1961" s="10">
        <f t="shared" si="482"/>
        <v>-1.4813266230954581E-3</v>
      </c>
      <c r="O1961" s="22">
        <f t="shared" ca="1" si="472"/>
        <v>0.913330255741715</v>
      </c>
      <c r="P1961" s="22">
        <f t="shared" ca="1" si="472"/>
        <v>0.4564233308348693</v>
      </c>
      <c r="Q1961" s="22">
        <f t="shared" ca="1" si="472"/>
        <v>0.12079823770401808</v>
      </c>
      <c r="R1961" s="22">
        <f t="shared" ca="1" si="472"/>
        <v>0.1868533859264</v>
      </c>
      <c r="S1961" s="22">
        <f t="shared" ca="1" si="472"/>
        <v>0.99924982179284094</v>
      </c>
      <c r="T1961" s="22">
        <f t="shared" ca="1" si="475"/>
        <v>-1.5072021563361441E-2</v>
      </c>
      <c r="U1961" s="25">
        <f t="shared" ca="1" si="476"/>
        <v>0.49623206593771324</v>
      </c>
      <c r="V1961" s="22">
        <f t="shared" ca="1" si="484"/>
        <v>8.6019378079110545E-3</v>
      </c>
      <c r="W1961" s="22">
        <f t="shared" ca="1" si="484"/>
        <v>1.5400321544852846E-3</v>
      </c>
      <c r="X1961" s="22">
        <f t="shared" ca="1" si="484"/>
        <v>7.6330320168058304E-6</v>
      </c>
      <c r="Y1961" s="22">
        <f t="shared" ca="1" si="484"/>
        <v>-6.9495618164312105E-4</v>
      </c>
      <c r="Z1961" s="22">
        <f t="shared" ca="1" si="484"/>
        <v>9.1880003215229688E-4</v>
      </c>
      <c r="AA1961" s="10">
        <f t="shared" ca="1" si="477"/>
        <v>0</v>
      </c>
      <c r="AB1961" s="10">
        <f t="shared" ca="1" si="478"/>
        <v>0</v>
      </c>
      <c r="AC1961" s="5">
        <f t="shared" ca="1" si="480"/>
        <v>0.37582596406072033</v>
      </c>
    </row>
    <row r="1962" spans="1:29" x14ac:dyDescent="0.2">
      <c r="A1962" s="8">
        <v>44897</v>
      </c>
      <c r="B1962" s="3">
        <v>110926</v>
      </c>
      <c r="C1962" s="3">
        <v>113761</v>
      </c>
      <c r="D1962" s="3">
        <v>109963</v>
      </c>
      <c r="E1962" s="3">
        <v>111924</v>
      </c>
      <c r="F1962" s="3">
        <v>111924</v>
      </c>
      <c r="G1962" s="5">
        <f t="shared" si="473"/>
        <v>-2.1362710410635755E-2</v>
      </c>
      <c r="H1962" s="24">
        <f t="shared" si="474"/>
        <v>0</v>
      </c>
      <c r="I1962" s="3">
        <f t="shared" si="483"/>
        <v>111179</v>
      </c>
      <c r="J1962" s="10">
        <f t="shared" si="479"/>
        <v>8.9969889836467587E-3</v>
      </c>
      <c r="K1962" s="10">
        <f t="shared" si="481"/>
        <v>-2.0189416340781917E-3</v>
      </c>
      <c r="L1962" s="10">
        <f t="shared" si="471"/>
        <v>4.3688725965407295E-5</v>
      </c>
      <c r="M1962" s="10">
        <f t="shared" si="485"/>
        <v>1.417507868231872E-3</v>
      </c>
      <c r="N1962" s="10">
        <f t="shared" si="482"/>
        <v>5.4222015131640822E-3</v>
      </c>
      <c r="O1962" s="22">
        <f t="shared" ca="1" si="472"/>
        <v>0.913330255741715</v>
      </c>
      <c r="P1962" s="22">
        <f t="shared" ca="1" si="472"/>
        <v>0.4564233308348693</v>
      </c>
      <c r="Q1962" s="22">
        <f t="shared" ca="1" si="472"/>
        <v>0.12079823770401808</v>
      </c>
      <c r="R1962" s="22">
        <f t="shared" ca="1" si="472"/>
        <v>0.1868533859264</v>
      </c>
      <c r="S1962" s="22">
        <f t="shared" ca="1" si="472"/>
        <v>0.99924982179284094</v>
      </c>
      <c r="T1962" s="22">
        <f t="shared" ca="1" si="475"/>
        <v>1.2984007745566999E-2</v>
      </c>
      <c r="U1962" s="25">
        <f t="shared" ca="1" si="476"/>
        <v>0.50324595633503766</v>
      </c>
      <c r="V1962" s="22">
        <f t="shared" ca="1" si="484"/>
        <v>-5.6593843821020132E-3</v>
      </c>
      <c r="W1962" s="22">
        <f t="shared" ca="1" si="484"/>
        <v>1.2699767414460405E-3</v>
      </c>
      <c r="X1962" s="22">
        <f t="shared" ca="1" si="484"/>
        <v>-2.7481560092156753E-5</v>
      </c>
      <c r="Y1962" s="22">
        <f t="shared" ca="1" si="484"/>
        <v>-8.9165629807479402E-4</v>
      </c>
      <c r="Z1962" s="22">
        <f t="shared" ca="1" si="484"/>
        <v>-3.4107324812764845E-3</v>
      </c>
      <c r="AA1962" s="10">
        <f t="shared" ca="1" si="477"/>
        <v>0</v>
      </c>
      <c r="AB1962" s="10">
        <f t="shared" ca="1" si="478"/>
        <v>0</v>
      </c>
      <c r="AC1962" s="5">
        <f t="shared" ca="1" si="480"/>
        <v>0.37582596406072033</v>
      </c>
    </row>
    <row r="1963" spans="1:29" x14ac:dyDescent="0.2">
      <c r="A1963" s="8">
        <v>44900</v>
      </c>
      <c r="B1963" s="3">
        <v>111922</v>
      </c>
      <c r="C1963" s="3">
        <v>112150</v>
      </c>
      <c r="D1963" s="3">
        <v>109270</v>
      </c>
      <c r="E1963" s="3">
        <v>109401</v>
      </c>
      <c r="F1963" s="3">
        <v>109401</v>
      </c>
      <c r="G1963" s="5">
        <f t="shared" si="473"/>
        <v>-3.6562737086498487E-4</v>
      </c>
      <c r="H1963" s="24">
        <f t="shared" si="474"/>
        <v>0</v>
      </c>
      <c r="I1963" s="3">
        <f t="shared" si="483"/>
        <v>110866.31578947368</v>
      </c>
      <c r="J1963" s="10">
        <f t="shared" si="479"/>
        <v>-2.2542082127157692E-2</v>
      </c>
      <c r="K1963" s="10">
        <f t="shared" si="481"/>
        <v>-3.684558606573496E-3</v>
      </c>
      <c r="L1963" s="10">
        <f t="shared" si="471"/>
        <v>-3.0387963342942248E-4</v>
      </c>
      <c r="M1963" s="10">
        <f t="shared" si="485"/>
        <v>1.1860796344241487E-3</v>
      </c>
      <c r="N1963" s="10">
        <f t="shared" si="482"/>
        <v>1.2716587674998392E-3</v>
      </c>
      <c r="O1963" s="22">
        <f t="shared" ca="1" si="472"/>
        <v>0.913330255741715</v>
      </c>
      <c r="P1963" s="22">
        <f t="shared" ca="1" si="472"/>
        <v>0.4564233308348693</v>
      </c>
      <c r="Q1963" s="22">
        <f t="shared" ca="1" si="472"/>
        <v>0.12079823770401808</v>
      </c>
      <c r="R1963" s="22">
        <f t="shared" ca="1" si="472"/>
        <v>0.1868533859264</v>
      </c>
      <c r="S1963" s="22">
        <f t="shared" ca="1" si="472"/>
        <v>0.99924982179284094</v>
      </c>
      <c r="T1963" s="22">
        <f t="shared" ca="1" si="475"/>
        <v>-2.0814464477732636E-2</v>
      </c>
      <c r="U1963" s="25">
        <f t="shared" ca="1" si="476"/>
        <v>0.49479657174115282</v>
      </c>
      <c r="V1963" s="22">
        <f t="shared" ca="1" si="484"/>
        <v>1.3940671220185778E-2</v>
      </c>
      <c r="W1963" s="22">
        <f t="shared" ca="1" si="484"/>
        <v>2.27863689946655E-3</v>
      </c>
      <c r="X1963" s="22">
        <f t="shared" ca="1" si="484"/>
        <v>1.8792789575752925E-4</v>
      </c>
      <c r="Y1963" s="22">
        <f t="shared" ca="1" si="484"/>
        <v>-7.335057219290702E-4</v>
      </c>
      <c r="Z1963" s="22">
        <f t="shared" ca="1" si="484"/>
        <v>-7.8643031650675664E-4</v>
      </c>
      <c r="AA1963" s="10">
        <f t="shared" ca="1" si="477"/>
        <v>0</v>
      </c>
      <c r="AB1963" s="10">
        <f t="shared" ca="1" si="478"/>
        <v>0</v>
      </c>
      <c r="AC1963" s="5">
        <f t="shared" ca="1" si="480"/>
        <v>0.37582596406072033</v>
      </c>
    </row>
    <row r="1964" spans="1:29" x14ac:dyDescent="0.2">
      <c r="A1964" s="8">
        <v>44901</v>
      </c>
      <c r="B1964" s="3">
        <v>109403</v>
      </c>
      <c r="C1964" s="3">
        <v>110663</v>
      </c>
      <c r="D1964" s="3">
        <v>109217</v>
      </c>
      <c r="E1964" s="3">
        <v>109533</v>
      </c>
      <c r="F1964" s="3">
        <v>109533</v>
      </c>
      <c r="G1964" s="5">
        <f t="shared" si="473"/>
        <v>-2.0888681949732035E-2</v>
      </c>
      <c r="H1964" s="24">
        <f t="shared" si="474"/>
        <v>0</v>
      </c>
      <c r="I1964" s="3">
        <f t="shared" si="483"/>
        <v>110517.52631578948</v>
      </c>
      <c r="J1964" s="10">
        <f t="shared" si="479"/>
        <v>1.2065703238544057E-3</v>
      </c>
      <c r="K1964" s="10">
        <f t="shared" si="481"/>
        <v>-2.4338445798226084E-3</v>
      </c>
      <c r="L1964" s="10">
        <f t="shared" si="471"/>
        <v>-6.6103753512843479E-4</v>
      </c>
      <c r="M1964" s="10">
        <f t="shared" si="485"/>
        <v>1.2378315116102457E-3</v>
      </c>
      <c r="N1964" s="10">
        <f t="shared" si="482"/>
        <v>-2.3994391476524378E-3</v>
      </c>
      <c r="O1964" s="22">
        <f t="shared" ca="1" si="472"/>
        <v>0.913330255741715</v>
      </c>
      <c r="P1964" s="22">
        <f t="shared" ca="1" si="472"/>
        <v>0.4564233308348693</v>
      </c>
      <c r="Q1964" s="22">
        <f t="shared" ca="1" si="472"/>
        <v>0.12079823770401808</v>
      </c>
      <c r="R1964" s="22">
        <f t="shared" ca="1" si="472"/>
        <v>0.1868533859264</v>
      </c>
      <c r="S1964" s="22">
        <f t="shared" ca="1" si="472"/>
        <v>0.99924982179284094</v>
      </c>
      <c r="T1964" s="22">
        <f t="shared" ca="1" si="475"/>
        <v>-2.255064568244139E-3</v>
      </c>
      <c r="U1964" s="25">
        <f t="shared" ca="1" si="476"/>
        <v>0.49943623409684962</v>
      </c>
      <c r="V1964" s="22">
        <f t="shared" ca="1" si="484"/>
        <v>-7.5325521576293073E-4</v>
      </c>
      <c r="W1964" s="22">
        <f t="shared" ca="1" si="484"/>
        <v>1.5194357824508699E-3</v>
      </c>
      <c r="X1964" s="22">
        <f t="shared" ca="1" si="484"/>
        <v>4.1268209677155067E-4</v>
      </c>
      <c r="Y1964" s="22">
        <f t="shared" ca="1" si="484"/>
        <v>-7.7277140330913815E-4</v>
      </c>
      <c r="Z1964" s="22">
        <f t="shared" ca="1" si="484"/>
        <v>1.4979566604134825E-3</v>
      </c>
      <c r="AA1964" s="10">
        <f t="shared" ca="1" si="477"/>
        <v>0</v>
      </c>
      <c r="AB1964" s="10">
        <f t="shared" ca="1" si="478"/>
        <v>0</v>
      </c>
      <c r="AC1964" s="5">
        <f t="shared" ca="1" si="480"/>
        <v>0.37582596406072033</v>
      </c>
    </row>
    <row r="1965" spans="1:29" x14ac:dyDescent="0.2">
      <c r="A1965" s="8">
        <v>44902</v>
      </c>
      <c r="B1965" s="3">
        <v>110188</v>
      </c>
      <c r="C1965" s="3">
        <v>110247</v>
      </c>
      <c r="D1965" s="3">
        <v>108612</v>
      </c>
      <c r="E1965" s="3">
        <v>109361</v>
      </c>
      <c r="F1965" s="3">
        <v>109361</v>
      </c>
      <c r="G1965" s="5">
        <f t="shared" si="473"/>
        <v>-1.5288814111063309E-2</v>
      </c>
      <c r="H1965" s="24">
        <f t="shared" si="474"/>
        <v>0</v>
      </c>
      <c r="I1965" s="3">
        <f t="shared" si="483"/>
        <v>110295.47368421052</v>
      </c>
      <c r="J1965" s="10">
        <f t="shared" si="479"/>
        <v>-1.5703030137036444E-3</v>
      </c>
      <c r="K1965" s="10">
        <f t="shared" si="481"/>
        <v>-2.8669573618996524E-3</v>
      </c>
      <c r="L1965" s="10">
        <f t="shared" si="471"/>
        <v>-2.7971456936586313E-4</v>
      </c>
      <c r="M1965" s="10">
        <f t="shared" si="485"/>
        <v>1.4019386591379245E-3</v>
      </c>
      <c r="N1965" s="10">
        <f t="shared" si="482"/>
        <v>-5.555443668885651E-3</v>
      </c>
      <c r="O1965" s="22">
        <f t="shared" ca="1" si="472"/>
        <v>0.913330255741715</v>
      </c>
      <c r="P1965" s="22">
        <f t="shared" ca="1" si="472"/>
        <v>0.4564233308348693</v>
      </c>
      <c r="Q1965" s="22">
        <f t="shared" ca="1" si="472"/>
        <v>0.12079823770401808</v>
      </c>
      <c r="R1965" s="22">
        <f t="shared" ca="1" si="472"/>
        <v>0.1868533859264</v>
      </c>
      <c r="S1965" s="22">
        <f t="shared" ca="1" si="472"/>
        <v>0.99924982179284094</v>
      </c>
      <c r="T1965" s="22">
        <f t="shared" ca="1" si="475"/>
        <v>-8.0658596194103736E-3</v>
      </c>
      <c r="U1965" s="25">
        <f t="shared" ca="1" si="476"/>
        <v>0.49798354602735612</v>
      </c>
      <c r="V1965" s="22">
        <f t="shared" ca="1" si="484"/>
        <v>9.7746543078195574E-4</v>
      </c>
      <c r="W1965" s="22">
        <f t="shared" ca="1" si="484"/>
        <v>1.7845929660245926E-3</v>
      </c>
      <c r="X1965" s="22">
        <f t="shared" ca="1" si="484"/>
        <v>1.7411373451824263E-4</v>
      </c>
      <c r="Y1965" s="22">
        <f t="shared" ca="1" si="484"/>
        <v>-8.7266378745086426E-4</v>
      </c>
      <c r="Z1965" s="22">
        <f t="shared" ca="1" si="484"/>
        <v>3.4580931779431886E-3</v>
      </c>
      <c r="AA1965" s="10">
        <f t="shared" ca="1" si="477"/>
        <v>0</v>
      </c>
      <c r="AB1965" s="10">
        <f t="shared" ca="1" si="478"/>
        <v>0</v>
      </c>
      <c r="AC1965" s="5">
        <f t="shared" ca="1" si="480"/>
        <v>0.37582596406072033</v>
      </c>
    </row>
    <row r="1966" spans="1:29" x14ac:dyDescent="0.2">
      <c r="A1966" s="8">
        <v>44903</v>
      </c>
      <c r="B1966" s="3">
        <v>109068</v>
      </c>
      <c r="C1966" s="3">
        <v>109286</v>
      </c>
      <c r="D1966" s="3">
        <v>106906</v>
      </c>
      <c r="E1966" s="3">
        <v>107245</v>
      </c>
      <c r="F1966" s="3">
        <v>107245</v>
      </c>
      <c r="G1966" s="5">
        <f t="shared" si="473"/>
        <v>-1.8471723623478931E-2</v>
      </c>
      <c r="H1966" s="24">
        <f t="shared" si="474"/>
        <v>0</v>
      </c>
      <c r="I1966" s="3">
        <f t="shared" si="483"/>
        <v>110162.31578947368</v>
      </c>
      <c r="J1966" s="10">
        <f t="shared" si="479"/>
        <v>-1.9348762355867244E-2</v>
      </c>
      <c r="K1966" s="10">
        <f t="shared" si="481"/>
        <v>-2.7238582896103704E-3</v>
      </c>
      <c r="L1966" s="10">
        <f t="shared" si="471"/>
        <v>-2.0086576263237177E-4</v>
      </c>
      <c r="M1966" s="10">
        <f t="shared" si="485"/>
        <v>1.1637157540070665E-3</v>
      </c>
      <c r="N1966" s="10">
        <f t="shared" si="482"/>
        <v>-6.651517637845483E-3</v>
      </c>
      <c r="O1966" s="22">
        <f t="shared" ca="1" si="472"/>
        <v>0.913330255741715</v>
      </c>
      <c r="P1966" s="22">
        <f t="shared" ca="1" si="472"/>
        <v>0.4564233308348693</v>
      </c>
      <c r="Q1966" s="22">
        <f t="shared" ca="1" si="472"/>
        <v>0.12079823770401808</v>
      </c>
      <c r="R1966" s="22">
        <f t="shared" ca="1" si="472"/>
        <v>0.1868533859264</v>
      </c>
      <c r="S1966" s="22">
        <f t="shared" ca="1" si="472"/>
        <v>0.99924982179284094</v>
      </c>
      <c r="T1966" s="22">
        <f t="shared" ca="1" si="475"/>
        <v>-2.536839035955402E-2</v>
      </c>
      <c r="U1966" s="25">
        <f t="shared" ca="1" si="476"/>
        <v>0.49365824251239654</v>
      </c>
      <c r="V1966" s="22">
        <f t="shared" ca="1" si="484"/>
        <v>1.1937674283050995E-2</v>
      </c>
      <c r="W1966" s="22">
        <f t="shared" ca="1" si="484"/>
        <v>1.6805484741868669E-3</v>
      </c>
      <c r="X1966" s="22">
        <f t="shared" ca="1" si="484"/>
        <v>1.2392885936679917E-4</v>
      </c>
      <c r="Y1966" s="22">
        <f t="shared" ca="1" si="484"/>
        <v>-7.1798182094984903E-4</v>
      </c>
      <c r="Z1966" s="22">
        <f t="shared" ca="1" si="484"/>
        <v>4.1038103413622243E-3</v>
      </c>
      <c r="AA1966" s="10">
        <f t="shared" ca="1" si="477"/>
        <v>0</v>
      </c>
      <c r="AB1966" s="10">
        <f t="shared" ca="1" si="478"/>
        <v>0</v>
      </c>
      <c r="AC1966" s="5">
        <f t="shared" ca="1" si="480"/>
        <v>0.37582596406072033</v>
      </c>
    </row>
    <row r="1967" spans="1:29" x14ac:dyDescent="0.2">
      <c r="A1967" s="8">
        <v>44904</v>
      </c>
      <c r="B1967" s="3">
        <v>107250</v>
      </c>
      <c r="C1967" s="3">
        <v>108566</v>
      </c>
      <c r="D1967" s="3">
        <v>107089</v>
      </c>
      <c r="E1967" s="3">
        <v>107689</v>
      </c>
      <c r="F1967" s="3">
        <v>107689</v>
      </c>
      <c r="G1967" s="5">
        <f t="shared" si="473"/>
        <v>-3.5258940096017266E-2</v>
      </c>
      <c r="H1967" s="24">
        <f t="shared" si="474"/>
        <v>0</v>
      </c>
      <c r="I1967" s="3">
        <f t="shared" si="483"/>
        <v>109922.10526315789</v>
      </c>
      <c r="J1967" s="10">
        <f t="shared" si="479"/>
        <v>4.1400531493309689E-3</v>
      </c>
      <c r="K1967" s="10">
        <f t="shared" si="481"/>
        <v>-8.4182481685944328E-4</v>
      </c>
      <c r="L1967" s="10">
        <f t="shared" si="471"/>
        <v>1.7206667914779759E-5</v>
      </c>
      <c r="M1967" s="10">
        <f t="shared" si="485"/>
        <v>1.1673124305428928E-3</v>
      </c>
      <c r="N1967" s="10">
        <f t="shared" si="482"/>
        <v>-7.6229048047086415E-3</v>
      </c>
      <c r="O1967" s="22">
        <f t="shared" ca="1" si="472"/>
        <v>0.913330255741715</v>
      </c>
      <c r="P1967" s="22">
        <f t="shared" ca="1" si="472"/>
        <v>0.4564233308348693</v>
      </c>
      <c r="Q1967" s="22">
        <f t="shared" ca="1" si="472"/>
        <v>0.12079823770401808</v>
      </c>
      <c r="R1967" s="22">
        <f t="shared" ca="1" si="472"/>
        <v>0.1868533859264</v>
      </c>
      <c r="S1967" s="22">
        <f t="shared" ca="1" si="472"/>
        <v>0.99924982179284094</v>
      </c>
      <c r="T1967" s="22">
        <f t="shared" ca="1" si="475"/>
        <v>-3.9999841376348166E-3</v>
      </c>
      <c r="U1967" s="25">
        <f t="shared" ca="1" si="476"/>
        <v>0.4990000052989067</v>
      </c>
      <c r="V1967" s="22">
        <f t="shared" ca="1" si="484"/>
        <v>-2.5823478499941376E-3</v>
      </c>
      <c r="W1967" s="22">
        <f t="shared" ca="1" si="484"/>
        <v>5.2508613476133536E-4</v>
      </c>
      <c r="X1967" s="22">
        <f t="shared" ca="1" si="484"/>
        <v>-1.07326162956326E-5</v>
      </c>
      <c r="Y1967" s="22">
        <f t="shared" ca="1" si="484"/>
        <v>-7.2810822386929917E-4</v>
      </c>
      <c r="Z1967" s="22">
        <f t="shared" ca="1" si="484"/>
        <v>4.7547679034822127E-3</v>
      </c>
      <c r="AA1967" s="10">
        <f t="shared" ca="1" si="477"/>
        <v>0</v>
      </c>
      <c r="AB1967" s="10">
        <f t="shared" ca="1" si="478"/>
        <v>0</v>
      </c>
      <c r="AC1967" s="5">
        <f t="shared" ca="1" si="480"/>
        <v>0.37582596406072033</v>
      </c>
    </row>
    <row r="1968" spans="1:29" x14ac:dyDescent="0.2">
      <c r="A1968" s="8">
        <v>44907</v>
      </c>
      <c r="B1968" s="3">
        <v>107518</v>
      </c>
      <c r="C1968" s="3">
        <v>107561</v>
      </c>
      <c r="D1968" s="3">
        <v>103877</v>
      </c>
      <c r="E1968" s="3">
        <v>105264</v>
      </c>
      <c r="F1968" s="3">
        <v>105264</v>
      </c>
      <c r="G1968" s="5">
        <f t="shared" si="473"/>
        <v>-1.3879388964888273E-2</v>
      </c>
      <c r="H1968" s="24">
        <f t="shared" si="474"/>
        <v>0</v>
      </c>
      <c r="I1968" s="3">
        <f t="shared" si="483"/>
        <v>109506.47368421052</v>
      </c>
      <c r="J1968" s="10">
        <f t="shared" si="479"/>
        <v>-2.2518548783998393E-2</v>
      </c>
      <c r="K1968" s="10">
        <f t="shared" si="481"/>
        <v>-3.0964245402770761E-3</v>
      </c>
      <c r="L1968" s="10">
        <f t="shared" si="471"/>
        <v>-4.4700501050380035E-4</v>
      </c>
      <c r="M1968" s="10">
        <f t="shared" si="485"/>
        <v>8.0499788248581284E-4</v>
      </c>
      <c r="N1968" s="10">
        <f t="shared" si="482"/>
        <v>-7.6181981360767814E-3</v>
      </c>
      <c r="O1968" s="22">
        <f t="shared" ca="1" si="472"/>
        <v>0.913330255741715</v>
      </c>
      <c r="P1968" s="22">
        <f t="shared" ca="1" si="472"/>
        <v>0.4564233308348693</v>
      </c>
      <c r="Q1968" s="22">
        <f t="shared" ca="1" si="472"/>
        <v>0.12079823770401808</v>
      </c>
      <c r="R1968" s="22">
        <f t="shared" ca="1" si="472"/>
        <v>0.1868533859264</v>
      </c>
      <c r="S1968" s="22">
        <f t="shared" ca="1" si="472"/>
        <v>0.99924982179284094</v>
      </c>
      <c r="T1968" s="22">
        <f t="shared" ca="1" si="475"/>
        <v>-2.9496216289538576E-2</v>
      </c>
      <c r="U1968" s="25">
        <f t="shared" ca="1" si="476"/>
        <v>0.49262648051647867</v>
      </c>
      <c r="V1968" s="22">
        <f t="shared" ca="1" si="484"/>
        <v>1.3863526163878421E-2</v>
      </c>
      <c r="W1968" s="22">
        <f t="shared" ca="1" si="484"/>
        <v>1.9063112388090699E-3</v>
      </c>
      <c r="X1968" s="22">
        <f t="shared" ca="1" si="484"/>
        <v>2.7519826956645617E-4</v>
      </c>
      <c r="Y1968" s="22">
        <f t="shared" ca="1" si="484"/>
        <v>-4.9559628876435981E-4</v>
      </c>
      <c r="Z1968" s="22">
        <f t="shared" ca="1" si="484"/>
        <v>4.6901374593091016E-3</v>
      </c>
      <c r="AA1968" s="10">
        <f t="shared" ca="1" si="477"/>
        <v>0</v>
      </c>
      <c r="AB1968" s="10">
        <f t="shared" ca="1" si="478"/>
        <v>1.2879388964888272E-2</v>
      </c>
      <c r="AC1968" s="5">
        <f t="shared" ca="1" si="480"/>
        <v>0.3887053530256086</v>
      </c>
    </row>
    <row r="1969" spans="1:29" x14ac:dyDescent="0.2">
      <c r="A1969" s="8">
        <v>44908</v>
      </c>
      <c r="B1969" s="3">
        <v>105345</v>
      </c>
      <c r="C1969" s="3">
        <v>106689</v>
      </c>
      <c r="D1969" s="3">
        <v>103409</v>
      </c>
      <c r="E1969" s="3">
        <v>103892</v>
      </c>
      <c r="F1969" s="3">
        <v>103892</v>
      </c>
      <c r="G1969" s="5">
        <f t="shared" si="473"/>
        <v>-1.4823085511878054E-3</v>
      </c>
      <c r="H1969" s="24">
        <f t="shared" si="474"/>
        <v>0</v>
      </c>
      <c r="I1969" s="3">
        <f t="shared" si="483"/>
        <v>109172.21052631579</v>
      </c>
      <c r="J1969" s="10">
        <f t="shared" si="479"/>
        <v>-1.3033895728834177E-2</v>
      </c>
      <c r="K1969" s="10">
        <f t="shared" si="481"/>
        <v>-4.1525628605218858E-3</v>
      </c>
      <c r="L1969" s="10">
        <f t="shared" si="471"/>
        <v>-5.6254825596724345E-4</v>
      </c>
      <c r="M1969" s="10">
        <f t="shared" si="485"/>
        <v>6.7038389847855488E-4</v>
      </c>
      <c r="N1969" s="10">
        <f t="shared" si="482"/>
        <v>-1.0466291346614498E-2</v>
      </c>
      <c r="O1969" s="22">
        <f t="shared" ca="1" si="472"/>
        <v>0.913330255741715</v>
      </c>
      <c r="P1969" s="22">
        <f t="shared" ca="1" si="472"/>
        <v>0.4564233308348693</v>
      </c>
      <c r="Q1969" s="22">
        <f t="shared" ca="1" si="472"/>
        <v>0.12079823770401808</v>
      </c>
      <c r="R1969" s="22">
        <f t="shared" ca="1" si="472"/>
        <v>0.1868533859264</v>
      </c>
      <c r="S1969" s="22">
        <f t="shared" ca="1" si="472"/>
        <v>0.99924982179284094</v>
      </c>
      <c r="T1969" s="22">
        <f t="shared" ca="1" si="475"/>
        <v>-2.4200708991207083E-2</v>
      </c>
      <c r="U1969" s="25">
        <f t="shared" ca="1" si="476"/>
        <v>0.4939501180210234</v>
      </c>
      <c r="V1969" s="22">
        <f t="shared" ca="1" si="484"/>
        <v>8.0464397111442727E-3</v>
      </c>
      <c r="W1969" s="22">
        <f t="shared" ca="1" si="484"/>
        <v>2.5635732707303799E-3</v>
      </c>
      <c r="X1969" s="22">
        <f t="shared" ca="1" si="484"/>
        <v>3.4728761994282553E-4</v>
      </c>
      <c r="Y1969" s="22">
        <f t="shared" ca="1" si="484"/>
        <v>-4.1385965751561545E-4</v>
      </c>
      <c r="Z1969" s="22">
        <f t="shared" ca="1" si="484"/>
        <v>6.4613362015392885E-3</v>
      </c>
      <c r="AA1969" s="10">
        <f t="shared" ca="1" si="477"/>
        <v>0</v>
      </c>
      <c r="AB1969" s="10">
        <f t="shared" ca="1" si="478"/>
        <v>0</v>
      </c>
      <c r="AC1969" s="5">
        <f t="shared" ca="1" si="480"/>
        <v>0.3887053530256086</v>
      </c>
    </row>
    <row r="1970" spans="1:29" x14ac:dyDescent="0.2">
      <c r="A1970" s="8">
        <v>44909</v>
      </c>
      <c r="B1970" s="3">
        <v>103536</v>
      </c>
      <c r="C1970" s="3">
        <v>104516</v>
      </c>
      <c r="D1970" s="3">
        <v>101632</v>
      </c>
      <c r="E1970" s="3">
        <v>103803</v>
      </c>
      <c r="F1970" s="3">
        <v>103803</v>
      </c>
      <c r="G1970" s="5">
        <f t="shared" si="473"/>
        <v>-9.4216930146527877E-3</v>
      </c>
      <c r="H1970" s="24">
        <f t="shared" si="474"/>
        <v>0</v>
      </c>
      <c r="I1970" s="3">
        <f t="shared" si="483"/>
        <v>108861.68421052632</v>
      </c>
      <c r="J1970" s="10">
        <f t="shared" si="479"/>
        <v>-8.566588380241047E-4</v>
      </c>
      <c r="K1970" s="10">
        <f t="shared" si="481"/>
        <v>-2.9060823463737452E-3</v>
      </c>
      <c r="L1970" s="10">
        <f t="shared" si="471"/>
        <v>-1.0204973043282583E-3</v>
      </c>
      <c r="M1970" s="10">
        <f t="shared" si="485"/>
        <v>5.859171401877461E-4</v>
      </c>
      <c r="N1970" s="10">
        <f t="shared" si="482"/>
        <v>-1.032356251147859E-2</v>
      </c>
      <c r="O1970" s="22">
        <f t="shared" ca="1" si="472"/>
        <v>0.913330255741715</v>
      </c>
      <c r="P1970" s="22">
        <f t="shared" ca="1" si="472"/>
        <v>0.4564233308348693</v>
      </c>
      <c r="Q1970" s="22">
        <f t="shared" ca="1" si="472"/>
        <v>0.12079823770401808</v>
      </c>
      <c r="R1970" s="22">
        <f t="shared" ca="1" si="472"/>
        <v>0.1868533859264</v>
      </c>
      <c r="S1970" s="22">
        <f t="shared" ca="1" si="472"/>
        <v>0.99924982179284094</v>
      </c>
      <c r="T1970" s="22">
        <f t="shared" ca="1" si="475"/>
        <v>-1.2438427894118668E-2</v>
      </c>
      <c r="U1970" s="25">
        <f t="shared" ca="1" si="476"/>
        <v>0.4968904331176211</v>
      </c>
      <c r="V1970" s="22">
        <f t="shared" ca="1" si="484"/>
        <v>5.320613966577595E-4</v>
      </c>
      <c r="W1970" s="22">
        <f t="shared" ca="1" si="484"/>
        <v>1.8049358313753446E-3</v>
      </c>
      <c r="X1970" s="22">
        <f t="shared" ca="1" si="484"/>
        <v>6.3381966884125439E-4</v>
      </c>
      <c r="Y1970" s="22">
        <f t="shared" ca="1" si="484"/>
        <v>-3.6390670135739696E-4</v>
      </c>
      <c r="Z1970" s="22">
        <f t="shared" ca="1" si="484"/>
        <v>6.4118513047856174E-3</v>
      </c>
      <c r="AA1970" s="10">
        <f t="shared" ca="1" si="477"/>
        <v>0</v>
      </c>
      <c r="AB1970" s="10">
        <f t="shared" ca="1" si="478"/>
        <v>0</v>
      </c>
      <c r="AC1970" s="5">
        <f t="shared" ca="1" si="480"/>
        <v>0.3887053530256086</v>
      </c>
    </row>
    <row r="1971" spans="1:29" x14ac:dyDescent="0.2">
      <c r="A1971" s="8">
        <v>44910</v>
      </c>
      <c r="B1971" s="3">
        <v>103739</v>
      </c>
      <c r="C1971" s="3">
        <v>105483</v>
      </c>
      <c r="D1971" s="3">
        <v>103014</v>
      </c>
      <c r="E1971" s="3">
        <v>103738</v>
      </c>
      <c r="F1971" s="3">
        <v>103738</v>
      </c>
      <c r="G1971" s="5">
        <f t="shared" si="473"/>
        <v>7.6346179799109404E-3</v>
      </c>
      <c r="H1971" s="24">
        <f t="shared" si="474"/>
        <v>1</v>
      </c>
      <c r="I1971" s="3">
        <f t="shared" si="483"/>
        <v>108591.05263157895</v>
      </c>
      <c r="J1971" s="10">
        <f t="shared" si="479"/>
        <v>-6.261861410556957E-4</v>
      </c>
      <c r="K1971" s="10">
        <f t="shared" si="481"/>
        <v>-2.6924781441787782E-3</v>
      </c>
      <c r="L1971" s="10">
        <f t="shared" si="471"/>
        <v>-2.1411937326938713E-3</v>
      </c>
      <c r="M1971" s="10">
        <f t="shared" si="485"/>
        <v>5.9056073453436113E-4</v>
      </c>
      <c r="N1971" s="10">
        <f t="shared" si="482"/>
        <v>-6.5790472685162806E-3</v>
      </c>
      <c r="O1971" s="22">
        <f t="shared" ref="O1971:S2034" ca="1" si="486">O1970</f>
        <v>0.913330255741715</v>
      </c>
      <c r="P1971" s="22">
        <f t="shared" ca="1" si="486"/>
        <v>0.4564233308348693</v>
      </c>
      <c r="Q1971" s="22">
        <f t="shared" ca="1" si="486"/>
        <v>0.12079823770401808</v>
      </c>
      <c r="R1971" s="22">
        <f t="shared" ca="1" si="486"/>
        <v>0.1868533859264</v>
      </c>
      <c r="S1971" s="22">
        <f t="shared" ca="1" si="486"/>
        <v>0.99924982179284094</v>
      </c>
      <c r="T1971" s="22">
        <f t="shared" ca="1" si="475"/>
        <v>-8.5232405583994322E-3</v>
      </c>
      <c r="U1971" s="25">
        <f t="shared" ca="1" si="476"/>
        <v>0.49786920275981011</v>
      </c>
      <c r="V1971" s="22">
        <f t="shared" ca="1" si="484"/>
        <v>-3.9302704481882449E-4</v>
      </c>
      <c r="W1971" s="22">
        <f t="shared" ca="1" si="484"/>
        <v>-1.6899395544938062E-3</v>
      </c>
      <c r="X1971" s="22">
        <f t="shared" ca="1" si="484"/>
        <v>-1.343924737341655E-3</v>
      </c>
      <c r="Y1971" s="22">
        <f t="shared" ca="1" si="484"/>
        <v>3.7066668369370665E-4</v>
      </c>
      <c r="Z1971" s="22">
        <f t="shared" ca="1" si="484"/>
        <v>-4.1293528172133822E-3</v>
      </c>
      <c r="AA1971" s="10">
        <f t="shared" ca="1" si="477"/>
        <v>0</v>
      </c>
      <c r="AB1971" s="10">
        <f t="shared" ca="1" si="478"/>
        <v>0</v>
      </c>
      <c r="AC1971" s="5">
        <f t="shared" ca="1" si="480"/>
        <v>0.3887053530256086</v>
      </c>
    </row>
    <row r="1972" spans="1:29" x14ac:dyDescent="0.2">
      <c r="A1972" s="8">
        <v>44911</v>
      </c>
      <c r="B1972" s="3">
        <v>103737</v>
      </c>
      <c r="C1972" s="3">
        <v>104018</v>
      </c>
      <c r="D1972" s="3">
        <v>102248</v>
      </c>
      <c r="E1972" s="3">
        <v>102825</v>
      </c>
      <c r="F1972" s="3">
        <v>102825</v>
      </c>
      <c r="G1972" s="5">
        <f t="shared" si="473"/>
        <v>4.039873571602226E-2</v>
      </c>
      <c r="H1972" s="24">
        <f t="shared" si="474"/>
        <v>1</v>
      </c>
      <c r="I1972" s="3">
        <f t="shared" si="483"/>
        <v>108226.68421052632</v>
      </c>
      <c r="J1972" s="10">
        <f t="shared" si="479"/>
        <v>-8.8010179490639606E-3</v>
      </c>
      <c r="K1972" s="10">
        <f t="shared" si="481"/>
        <v>-2.7574253525806279E-3</v>
      </c>
      <c r="L1972" s="10">
        <f t="shared" ref="L1972:L2035" si="487">AVERAGE(J1923:J1972)</f>
        <v>-2.3337467177794767E-3</v>
      </c>
      <c r="M1972" s="10">
        <f t="shared" si="485"/>
        <v>3.6658896798281716E-4</v>
      </c>
      <c r="N1972" s="10">
        <f t="shared" si="482"/>
        <v>-9.1672614881952667E-3</v>
      </c>
      <c r="O1972" s="22">
        <f t="shared" ca="1" si="486"/>
        <v>0.913330255741715</v>
      </c>
      <c r="P1972" s="22">
        <f t="shared" ca="1" si="486"/>
        <v>0.4564233308348693</v>
      </c>
      <c r="Q1972" s="22">
        <f t="shared" ca="1" si="486"/>
        <v>0.12079823770401808</v>
      </c>
      <c r="R1972" s="22">
        <f t="shared" ca="1" si="486"/>
        <v>0.1868533859264</v>
      </c>
      <c r="S1972" s="22">
        <f t="shared" ca="1" si="486"/>
        <v>0.99924982179284094</v>
      </c>
      <c r="T1972" s="22">
        <f t="shared" ca="1" si="475"/>
        <v>-1.8670587747411312E-2</v>
      </c>
      <c r="U1972" s="25">
        <f t="shared" ca="1" si="476"/>
        <v>0.49533248865000395</v>
      </c>
      <c r="V1972" s="22">
        <f t="shared" ca="1" si="484"/>
        <v>-5.5515009674658809E-3</v>
      </c>
      <c r="W1972" s="22">
        <f t="shared" ca="1" si="484"/>
        <v>-1.7393271552405346E-3</v>
      </c>
      <c r="X1972" s="22">
        <f t="shared" ca="1" si="484"/>
        <v>-1.4720793931514496E-3</v>
      </c>
      <c r="Y1972" s="22">
        <f t="shared" ca="1" si="484"/>
        <v>2.3123677535907938E-4</v>
      </c>
      <c r="Z1972" s="22">
        <f t="shared" ca="1" si="484"/>
        <v>-5.7825198534155239E-3</v>
      </c>
      <c r="AA1972" s="10">
        <f t="shared" ca="1" si="477"/>
        <v>0</v>
      </c>
      <c r="AB1972" s="10">
        <f t="shared" ca="1" si="478"/>
        <v>0</v>
      </c>
      <c r="AC1972" s="5">
        <f t="shared" ca="1" si="480"/>
        <v>0.3887053530256086</v>
      </c>
    </row>
    <row r="1973" spans="1:29" x14ac:dyDescent="0.2">
      <c r="A1973" s="8">
        <v>44914</v>
      </c>
      <c r="B1973" s="3">
        <v>102859</v>
      </c>
      <c r="C1973" s="3">
        <v>105107</v>
      </c>
      <c r="D1973" s="3">
        <v>102770</v>
      </c>
      <c r="E1973" s="3">
        <v>104530</v>
      </c>
      <c r="F1973" s="3">
        <v>104530</v>
      </c>
      <c r="G1973" s="5">
        <f t="shared" si="473"/>
        <v>2.6623935712235758E-2</v>
      </c>
      <c r="H1973" s="24">
        <f t="shared" si="474"/>
        <v>1</v>
      </c>
      <c r="I1973" s="3">
        <f t="shared" si="483"/>
        <v>107989.47368421052</v>
      </c>
      <c r="J1973" s="10">
        <f t="shared" si="479"/>
        <v>1.6581570629710773E-2</v>
      </c>
      <c r="K1973" s="10">
        <f t="shared" si="481"/>
        <v>-2.3269507887659193E-3</v>
      </c>
      <c r="L1973" s="10">
        <f t="shared" si="487"/>
        <v>-2.1686815961600536E-3</v>
      </c>
      <c r="M1973" s="10">
        <f t="shared" si="485"/>
        <v>5.8207057634435122E-4</v>
      </c>
      <c r="N1973" s="10">
        <f t="shared" si="482"/>
        <v>-1.3472376054534329E-3</v>
      </c>
      <c r="O1973" s="22">
        <f t="shared" ca="1" si="486"/>
        <v>0.913330255741715</v>
      </c>
      <c r="P1973" s="22">
        <f t="shared" ca="1" si="486"/>
        <v>0.4564233308348693</v>
      </c>
      <c r="Q1973" s="22">
        <f t="shared" ca="1" si="486"/>
        <v>0.12079823770401808</v>
      </c>
      <c r="R1973" s="22">
        <f t="shared" ca="1" si="486"/>
        <v>0.1868533859264</v>
      </c>
      <c r="S1973" s="22">
        <f t="shared" ca="1" si="486"/>
        <v>0.99924982179284094</v>
      </c>
      <c r="T1973" s="22">
        <f t="shared" ca="1" si="475"/>
        <v>1.2582937520054531E-2</v>
      </c>
      <c r="U1973" s="25">
        <f t="shared" ca="1" si="476"/>
        <v>0.50314569287524413</v>
      </c>
      <c r="V1973" s="22">
        <f t="shared" ca="1" si="484"/>
        <v>1.029787336106576E-2</v>
      </c>
      <c r="W1973" s="22">
        <f t="shared" ca="1" si="484"/>
        <v>-1.4451371993197903E-3</v>
      </c>
      <c r="X1973" s="22">
        <f t="shared" ca="1" si="484"/>
        <v>-1.3468451774836321E-3</v>
      </c>
      <c r="Y1973" s="22">
        <f t="shared" ca="1" si="484"/>
        <v>3.6149103219790951E-4</v>
      </c>
      <c r="Z1973" s="22">
        <f t="shared" ca="1" si="484"/>
        <v>-8.3669288983795873E-4</v>
      </c>
      <c r="AA1973" s="10">
        <f t="shared" ca="1" si="477"/>
        <v>0</v>
      </c>
      <c r="AB1973" s="10">
        <f t="shared" ca="1" si="478"/>
        <v>0</v>
      </c>
      <c r="AC1973" s="5">
        <f t="shared" ca="1" si="480"/>
        <v>0.3887053530256086</v>
      </c>
    </row>
    <row r="1974" spans="1:29" x14ac:dyDescent="0.2">
      <c r="A1974" s="8">
        <v>44915</v>
      </c>
      <c r="B1974" s="3">
        <v>104740</v>
      </c>
      <c r="C1974" s="3">
        <v>107792</v>
      </c>
      <c r="D1974" s="3">
        <v>104607</v>
      </c>
      <c r="E1974" s="3">
        <v>106979</v>
      </c>
      <c r="F1974" s="3">
        <v>106979</v>
      </c>
      <c r="G1974" s="5">
        <f t="shared" si="473"/>
        <v>3.1594985931817643E-3</v>
      </c>
      <c r="H1974" s="24">
        <f t="shared" si="474"/>
        <v>1</v>
      </c>
      <c r="I1974" s="3">
        <f t="shared" si="483"/>
        <v>107899.78947368421</v>
      </c>
      <c r="J1974" s="10">
        <f t="shared" si="479"/>
        <v>2.3428680761503839E-2</v>
      </c>
      <c r="K1974" s="10">
        <f t="shared" si="481"/>
        <v>-8.3159285230533506E-4</v>
      </c>
      <c r="L1974" s="10">
        <f t="shared" si="487"/>
        <v>-1.7620544305280927E-3</v>
      </c>
      <c r="M1974" s="10">
        <f t="shared" si="485"/>
        <v>6.4937666792683538E-4</v>
      </c>
      <c r="N1974" s="10">
        <f t="shared" si="482"/>
        <v>5.9452776926141706E-3</v>
      </c>
      <c r="O1974" s="22">
        <f t="shared" ca="1" si="486"/>
        <v>0.913330255741715</v>
      </c>
      <c r="P1974" s="22">
        <f t="shared" ca="1" si="486"/>
        <v>0.4564233308348693</v>
      </c>
      <c r="Q1974" s="22">
        <f t="shared" ca="1" si="486"/>
        <v>0.12079823770401808</v>
      </c>
      <c r="R1974" s="22">
        <f t="shared" ca="1" si="486"/>
        <v>0.1868533859264</v>
      </c>
      <c r="S1974" s="22">
        <f t="shared" ca="1" si="486"/>
        <v>0.99924982179284094</v>
      </c>
      <c r="T1974" s="22">
        <f t="shared" ca="1" si="475"/>
        <v>2.6867867446098679E-2</v>
      </c>
      <c r="U1974" s="25">
        <f t="shared" ca="1" si="476"/>
        <v>0.50671656281906718</v>
      </c>
      <c r="V1974" s="22">
        <f t="shared" ca="1" si="484"/>
        <v>1.4443618413376108E-2</v>
      </c>
      <c r="W1974" s="22">
        <f t="shared" ca="1" si="484"/>
        <v>-5.1267119801833515E-4</v>
      </c>
      <c r="X1974" s="22">
        <f t="shared" ca="1" si="484"/>
        <v>-1.0862942765417962E-3</v>
      </c>
      <c r="Y1974" s="22">
        <f t="shared" ca="1" si="484"/>
        <v>4.0033619022613801E-4</v>
      </c>
      <c r="Z1974" s="22">
        <f t="shared" ca="1" si="484"/>
        <v>3.6652222644466275E-3</v>
      </c>
      <c r="AA1974" s="10">
        <f t="shared" ca="1" si="477"/>
        <v>0</v>
      </c>
      <c r="AB1974" s="10">
        <f t="shared" ca="1" si="478"/>
        <v>0</v>
      </c>
      <c r="AC1974" s="5">
        <f t="shared" ca="1" si="480"/>
        <v>0.3887053530256086</v>
      </c>
    </row>
    <row r="1975" spans="1:29" x14ac:dyDescent="0.2">
      <c r="A1975" s="8">
        <v>44916</v>
      </c>
      <c r="B1975" s="3">
        <v>106866</v>
      </c>
      <c r="C1975" s="3">
        <v>107991</v>
      </c>
      <c r="D1975" s="3">
        <v>106066</v>
      </c>
      <c r="E1975" s="3">
        <v>107313</v>
      </c>
      <c r="F1975" s="3">
        <v>107313</v>
      </c>
      <c r="G1975" s="5">
        <f t="shared" si="473"/>
        <v>2.2224707165021895E-2</v>
      </c>
      <c r="H1975" s="24">
        <f t="shared" si="474"/>
        <v>1</v>
      </c>
      <c r="I1975" s="3">
        <f t="shared" si="483"/>
        <v>107662</v>
      </c>
      <c r="J1975" s="10">
        <f t="shared" si="479"/>
        <v>3.1221080772863008E-3</v>
      </c>
      <c r="K1975" s="10">
        <f t="shared" si="481"/>
        <v>-5.1315723025819877E-4</v>
      </c>
      <c r="L1975" s="10">
        <f t="shared" si="487"/>
        <v>-1.4978446759880914E-3</v>
      </c>
      <c r="M1975" s="10">
        <f t="shared" si="485"/>
        <v>5.6634076413770052E-4</v>
      </c>
      <c r="N1975" s="10">
        <f t="shared" si="482"/>
        <v>6.7410310756762515E-3</v>
      </c>
      <c r="O1975" s="22">
        <f t="shared" ca="1" si="486"/>
        <v>0.913330255741715</v>
      </c>
      <c r="P1975" s="22">
        <f t="shared" ca="1" si="486"/>
        <v>0.4564233308348693</v>
      </c>
      <c r="Q1975" s="22">
        <f t="shared" ca="1" si="486"/>
        <v>0.12079823770401808</v>
      </c>
      <c r="R1975" s="22">
        <f t="shared" ca="1" si="486"/>
        <v>0.1868533859264</v>
      </c>
      <c r="S1975" s="22">
        <f t="shared" ca="1" si="486"/>
        <v>0.99924982179284094</v>
      </c>
      <c r="T1975" s="22">
        <f t="shared" ca="1" si="475"/>
        <v>9.2781586296277925E-3</v>
      </c>
      <c r="U1975" s="25">
        <f t="shared" ca="1" si="476"/>
        <v>0.50231952301790195</v>
      </c>
      <c r="V1975" s="22">
        <f t="shared" ca="1" si="484"/>
        <v>1.9422234973646543E-3</v>
      </c>
      <c r="W1975" s="22">
        <f t="shared" ca="1" si="484"/>
        <v>-3.192285487170989E-4</v>
      </c>
      <c r="X1975" s="22">
        <f t="shared" ca="1" si="484"/>
        <v>-9.3179001273883369E-4</v>
      </c>
      <c r="Y1975" s="22">
        <f t="shared" ca="1" si="484"/>
        <v>3.5231334482814188E-4</v>
      </c>
      <c r="Z1975" s="22">
        <f t="shared" ca="1" si="484"/>
        <v>4.1935092019696084E-3</v>
      </c>
      <c r="AA1975" s="10">
        <f t="shared" ca="1" si="477"/>
        <v>2.1224707165021894E-2</v>
      </c>
      <c r="AB1975" s="10">
        <f t="shared" ca="1" si="478"/>
        <v>0</v>
      </c>
      <c r="AC1975" s="5">
        <f t="shared" ca="1" si="480"/>
        <v>0.4099300601906305</v>
      </c>
    </row>
    <row r="1976" spans="1:29" x14ac:dyDescent="0.2">
      <c r="A1976" s="8">
        <v>44917</v>
      </c>
      <c r="B1976" s="3">
        <v>107436</v>
      </c>
      <c r="C1976" s="3">
        <v>108383</v>
      </c>
      <c r="D1976" s="3">
        <v>106510</v>
      </c>
      <c r="E1976" s="3">
        <v>107317</v>
      </c>
      <c r="F1976" s="3">
        <v>107317</v>
      </c>
      <c r="G1976" s="5">
        <f t="shared" si="473"/>
        <v>1.3241145391690079E-2</v>
      </c>
      <c r="H1976" s="24">
        <f t="shared" si="474"/>
        <v>1</v>
      </c>
      <c r="I1976" s="3">
        <f t="shared" si="483"/>
        <v>107574.63157894737</v>
      </c>
      <c r="J1976" s="10">
        <f t="shared" si="479"/>
        <v>3.7274141995835564E-5</v>
      </c>
      <c r="K1976" s="10">
        <f t="shared" si="481"/>
        <v>-1.959542099292666E-3</v>
      </c>
      <c r="L1976" s="10">
        <f t="shared" si="487"/>
        <v>-1.4225127269827608E-3</v>
      </c>
      <c r="M1976" s="10">
        <f t="shared" si="485"/>
        <v>5.1135126299695966E-4</v>
      </c>
      <c r="N1976" s="10">
        <f t="shared" si="482"/>
        <v>6.8737231322865576E-3</v>
      </c>
      <c r="O1976" s="22">
        <f t="shared" ca="1" si="486"/>
        <v>0.913330255741715</v>
      </c>
      <c r="P1976" s="22">
        <f t="shared" ca="1" si="486"/>
        <v>0.4564233308348693</v>
      </c>
      <c r="Q1976" s="22">
        <f t="shared" ca="1" si="486"/>
        <v>0.12079823770401808</v>
      </c>
      <c r="R1976" s="22">
        <f t="shared" ca="1" si="486"/>
        <v>0.1868533859264</v>
      </c>
      <c r="S1976" s="22">
        <f t="shared" ca="1" si="486"/>
        <v>0.99924982179284094</v>
      </c>
      <c r="T1976" s="22">
        <f t="shared" ca="1" si="475"/>
        <v>5.9319401691196377E-3</v>
      </c>
      <c r="U1976" s="25">
        <f t="shared" ca="1" si="476"/>
        <v>0.50148298069369934</v>
      </c>
      <c r="V1976" s="22">
        <f t="shared" ca="1" si="484"/>
        <v>2.3227038377847314E-5</v>
      </c>
      <c r="W1976" s="22">
        <f t="shared" ca="1" si="484"/>
        <v>-1.2210706164172288E-3</v>
      </c>
      <c r="X1976" s="22">
        <f t="shared" ca="1" si="484"/>
        <v>-8.8642570783510708E-4</v>
      </c>
      <c r="Y1976" s="22">
        <f t="shared" ca="1" si="484"/>
        <v>3.1864383119853032E-4</v>
      </c>
      <c r="Z1976" s="22">
        <f t="shared" ca="1" si="484"/>
        <v>4.2832972791205827E-3</v>
      </c>
      <c r="AA1976" s="10">
        <f t="shared" ca="1" si="477"/>
        <v>1.2241145391690078E-2</v>
      </c>
      <c r="AB1976" s="10">
        <f t="shared" ca="1" si="478"/>
        <v>0</v>
      </c>
      <c r="AC1976" s="5">
        <f t="shared" ca="1" si="480"/>
        <v>0.42217120558232057</v>
      </c>
    </row>
    <row r="1977" spans="1:29" x14ac:dyDescent="0.2">
      <c r="A1977" s="8">
        <v>44918</v>
      </c>
      <c r="B1977" s="3">
        <v>107552</v>
      </c>
      <c r="C1977" s="3">
        <v>109994</v>
      </c>
      <c r="D1977" s="3">
        <v>107552</v>
      </c>
      <c r="E1977" s="3">
        <v>109698</v>
      </c>
      <c r="F1977" s="3">
        <v>109698</v>
      </c>
      <c r="G1977" s="5">
        <f t="shared" si="473"/>
        <v>-1.2315630184688842E-2</v>
      </c>
      <c r="H1977" s="24">
        <f t="shared" si="474"/>
        <v>0</v>
      </c>
      <c r="I1977" s="3">
        <f t="shared" si="483"/>
        <v>107622.84210526316</v>
      </c>
      <c r="J1977" s="10">
        <f t="shared" si="479"/>
        <v>2.2186606036322276E-2</v>
      </c>
      <c r="K1977" s="10">
        <f t="shared" si="481"/>
        <v>4.2582078740599494E-4</v>
      </c>
      <c r="L1977" s="10">
        <f t="shared" si="487"/>
        <v>-7.8661390077680473E-4</v>
      </c>
      <c r="M1977" s="10">
        <f t="shared" si="485"/>
        <v>8.243334964809113E-4</v>
      </c>
      <c r="N1977" s="10">
        <f t="shared" si="482"/>
        <v>1.3071247929363806E-2</v>
      </c>
      <c r="O1977" s="22">
        <f t="shared" ca="1" si="486"/>
        <v>0.913330255741715</v>
      </c>
      <c r="P1977" s="22">
        <f t="shared" ca="1" si="486"/>
        <v>0.4564233308348693</v>
      </c>
      <c r="Q1977" s="22">
        <f t="shared" ca="1" si="486"/>
        <v>0.12079823770401808</v>
      </c>
      <c r="R1977" s="22">
        <f t="shared" ca="1" si="486"/>
        <v>0.1868533859264</v>
      </c>
      <c r="S1977" s="22">
        <f t="shared" ca="1" si="486"/>
        <v>0.99924982179284094</v>
      </c>
      <c r="T1977" s="22">
        <f t="shared" ca="1" si="475"/>
        <v>3.357850320333098E-2</v>
      </c>
      <c r="U1977" s="25">
        <f t="shared" ca="1" si="476"/>
        <v>0.50839383713359987</v>
      </c>
      <c r="V1977" s="22">
        <f t="shared" ca="1" si="484"/>
        <v>-1.4095443637261399E-2</v>
      </c>
      <c r="W1977" s="22">
        <f t="shared" ca="1" si="484"/>
        <v>-2.705295662900951E-4</v>
      </c>
      <c r="X1977" s="22">
        <f t="shared" ca="1" si="484"/>
        <v>4.9974619301996267E-4</v>
      </c>
      <c r="Y1977" s="22">
        <f t="shared" ca="1" si="484"/>
        <v>-5.2370995000005705E-4</v>
      </c>
      <c r="Z1977" s="22">
        <f t="shared" ca="1" si="484"/>
        <v>-8.3043363259520143E-3</v>
      </c>
      <c r="AA1977" s="10">
        <f t="shared" ca="1" si="477"/>
        <v>0</v>
      </c>
      <c r="AB1977" s="10">
        <f t="shared" ca="1" si="478"/>
        <v>0</v>
      </c>
      <c r="AC1977" s="5">
        <f t="shared" ca="1" si="480"/>
        <v>0.42217120558232057</v>
      </c>
    </row>
    <row r="1978" spans="1:29" x14ac:dyDescent="0.2">
      <c r="A1978" s="8">
        <v>44921</v>
      </c>
      <c r="B1978" s="3">
        <v>109699</v>
      </c>
      <c r="C1978" s="3">
        <v>109755</v>
      </c>
      <c r="D1978" s="3">
        <v>108309</v>
      </c>
      <c r="E1978" s="3">
        <v>108738</v>
      </c>
      <c r="F1978" s="3">
        <v>108738</v>
      </c>
      <c r="G1978" s="5">
        <f t="shared" si="473"/>
        <v>1.3785429196784937E-2</v>
      </c>
      <c r="H1978" s="24">
        <f t="shared" si="474"/>
        <v>1</v>
      </c>
      <c r="I1978" s="3">
        <f t="shared" si="483"/>
        <v>107508.52631578948</v>
      </c>
      <c r="J1978" s="10">
        <f t="shared" si="479"/>
        <v>-8.7512990209483998E-3</v>
      </c>
      <c r="K1978" s="10">
        <f t="shared" si="481"/>
        <v>7.7724256300398809E-5</v>
      </c>
      <c r="L1978" s="10">
        <f t="shared" si="487"/>
        <v>-8.6984962280706624E-4</v>
      </c>
      <c r="M1978" s="10">
        <f t="shared" si="485"/>
        <v>6.2559526782681948E-4</v>
      </c>
      <c r="N1978" s="10">
        <f t="shared" si="482"/>
        <v>8.0046739992319701E-3</v>
      </c>
      <c r="O1978" s="22">
        <f t="shared" ca="1" si="486"/>
        <v>0.913330255741715</v>
      </c>
      <c r="P1978" s="22">
        <f t="shared" ca="1" si="486"/>
        <v>0.4564233308348693</v>
      </c>
      <c r="Q1978" s="22">
        <f t="shared" ca="1" si="486"/>
        <v>0.12079823770401808</v>
      </c>
      <c r="R1978" s="22">
        <f t="shared" ca="1" si="486"/>
        <v>0.1868533859264</v>
      </c>
      <c r="S1978" s="22">
        <f t="shared" ca="1" si="486"/>
        <v>0.99924982179284094</v>
      </c>
      <c r="T1978" s="22">
        <f t="shared" ca="1" si="475"/>
        <v>5.3136350824978945E-5</v>
      </c>
      <c r="U1978" s="25">
        <f t="shared" ca="1" si="476"/>
        <v>0.50001328408770307</v>
      </c>
      <c r="V1978" s="22">
        <f t="shared" ca="1" si="484"/>
        <v>-5.4694165679524268E-3</v>
      </c>
      <c r="W1978" s="22">
        <f t="shared" ca="1" si="484"/>
        <v>4.8576369533664062E-5</v>
      </c>
      <c r="X1978" s="22">
        <f t="shared" ca="1" si="484"/>
        <v>-5.4364156992233001E-4</v>
      </c>
      <c r="Y1978" s="22">
        <f t="shared" ca="1" si="484"/>
        <v>3.9098665403777165E-4</v>
      </c>
      <c r="Z1978" s="22">
        <f t="shared" ca="1" si="484"/>
        <v>5.0027883274993733E-3</v>
      </c>
      <c r="AA1978" s="10">
        <f t="shared" ca="1" si="477"/>
        <v>0</v>
      </c>
      <c r="AB1978" s="10">
        <f t="shared" ca="1" si="478"/>
        <v>0</v>
      </c>
      <c r="AC1978" s="5">
        <f t="shared" ca="1" si="480"/>
        <v>0.42217120558232057</v>
      </c>
    </row>
    <row r="1979" spans="1:29" x14ac:dyDescent="0.2">
      <c r="A1979" s="8">
        <v>44922</v>
      </c>
      <c r="B1979" s="3">
        <v>108739</v>
      </c>
      <c r="C1979" s="3">
        <v>109353</v>
      </c>
      <c r="D1979" s="3">
        <v>107418</v>
      </c>
      <c r="E1979" s="3">
        <v>108347</v>
      </c>
      <c r="F1979" s="3">
        <v>108347</v>
      </c>
      <c r="G1979" s="5">
        <f t="shared" si="473"/>
        <v>1.5542654618955654E-2</v>
      </c>
      <c r="H1979" s="24">
        <f t="shared" si="474"/>
        <v>1</v>
      </c>
      <c r="I1979" s="3">
        <f t="shared" si="483"/>
        <v>107290.68421052632</v>
      </c>
      <c r="J1979" s="10">
        <f t="shared" si="479"/>
        <v>-3.5957990766797288E-3</v>
      </c>
      <c r="K1979" s="10">
        <f t="shared" si="481"/>
        <v>-1.0801686925143773E-3</v>
      </c>
      <c r="L1979" s="10">
        <f t="shared" si="487"/>
        <v>-5.5191433574923508E-4</v>
      </c>
      <c r="M1979" s="10">
        <f t="shared" si="485"/>
        <v>5.496806198745951E-4</v>
      </c>
      <c r="N1979" s="10">
        <f t="shared" si="482"/>
        <v>2.5997780315952569E-3</v>
      </c>
      <c r="O1979" s="22">
        <f t="shared" ca="1" si="486"/>
        <v>0.913330255741715</v>
      </c>
      <c r="P1979" s="22">
        <f t="shared" ca="1" si="486"/>
        <v>0.4564233308348693</v>
      </c>
      <c r="Q1979" s="22">
        <f t="shared" ca="1" si="486"/>
        <v>0.12079823770401808</v>
      </c>
      <c r="R1979" s="22">
        <f t="shared" ca="1" si="486"/>
        <v>0.1868533859264</v>
      </c>
      <c r="S1979" s="22">
        <f t="shared" ca="1" si="486"/>
        <v>0.99924982179284094</v>
      </c>
      <c r="T1979" s="22">
        <f t="shared" ca="1" si="475"/>
        <v>-1.1432991421485746E-3</v>
      </c>
      <c r="U1979" s="25">
        <f t="shared" ca="1" si="476"/>
        <v>0.49971417524559714</v>
      </c>
      <c r="V1979" s="22">
        <f t="shared" ca="1" si="484"/>
        <v>-2.2486583985858585E-3</v>
      </c>
      <c r="W1979" s="22">
        <f t="shared" ca="1" si="484"/>
        <v>-6.7549113577134964E-4</v>
      </c>
      <c r="X1979" s="22">
        <f t="shared" ca="1" si="484"/>
        <v>-3.4514353553047328E-4</v>
      </c>
      <c r="Y1979" s="22">
        <f t="shared" ca="1" si="484"/>
        <v>3.4374666550118289E-4</v>
      </c>
      <c r="Z1979" s="22">
        <f t="shared" ca="1" si="484"/>
        <v>1.6257895896129291E-3</v>
      </c>
      <c r="AA1979" s="10">
        <f t="shared" ca="1" si="477"/>
        <v>0</v>
      </c>
      <c r="AB1979" s="10">
        <f t="shared" ca="1" si="478"/>
        <v>0</v>
      </c>
      <c r="AC1979" s="5">
        <f t="shared" ca="1" si="480"/>
        <v>0.42217120558232057</v>
      </c>
    </row>
    <row r="1980" spans="1:29" x14ac:dyDescent="0.2">
      <c r="A1980" s="8">
        <v>44923</v>
      </c>
      <c r="B1980" s="3">
        <v>108578</v>
      </c>
      <c r="C1980" s="3">
        <v>110536</v>
      </c>
      <c r="D1980" s="3">
        <v>108578</v>
      </c>
      <c r="E1980" s="3">
        <v>110237</v>
      </c>
      <c r="F1980" s="3">
        <v>110237</v>
      </c>
      <c r="G1980" s="5">
        <f t="shared" si="473"/>
        <v>-3.5024538040766662E-2</v>
      </c>
      <c r="H1980" s="24">
        <f t="shared" si="474"/>
        <v>0</v>
      </c>
      <c r="I1980" s="3">
        <f t="shared" si="483"/>
        <v>107254.42105263157</v>
      </c>
      <c r="J1980" s="10">
        <f t="shared" si="479"/>
        <v>1.744395322436243E-2</v>
      </c>
      <c r="K1980" s="10">
        <f t="shared" si="481"/>
        <v>-9.1845701091937686E-4</v>
      </c>
      <c r="L1980" s="10">
        <f t="shared" si="487"/>
        <v>-4.8000007959948522E-4</v>
      </c>
      <c r="M1980" s="10">
        <f t="shared" si="485"/>
        <v>5.2012111574144314E-4</v>
      </c>
      <c r="N1980" s="10">
        <f t="shared" si="482"/>
        <v>5.4641470610104822E-3</v>
      </c>
      <c r="O1980" s="22">
        <f t="shared" ca="1" si="486"/>
        <v>0.913330255741715</v>
      </c>
      <c r="P1980" s="22">
        <f t="shared" ca="1" si="486"/>
        <v>0.4564233308348693</v>
      </c>
      <c r="Q1980" s="22">
        <f t="shared" ca="1" si="486"/>
        <v>0.12079823770401808</v>
      </c>
      <c r="R1980" s="22">
        <f t="shared" ca="1" si="486"/>
        <v>0.1868533859264</v>
      </c>
      <c r="S1980" s="22">
        <f t="shared" ca="1" si="486"/>
        <v>0.99924982179284094</v>
      </c>
      <c r="T1980" s="22">
        <f t="shared" ca="1" si="475"/>
        <v>2.1012136256220289E-2</v>
      </c>
      <c r="U1980" s="25">
        <f t="shared" ca="1" si="476"/>
        <v>0.5052528408003889</v>
      </c>
      <c r="V1980" s="22">
        <f t="shared" ca="1" si="484"/>
        <v>-1.1015792711709141E-2</v>
      </c>
      <c r="W1980" s="22">
        <f t="shared" ca="1" si="484"/>
        <v>5.8000224586555137E-4</v>
      </c>
      <c r="X1980" s="22">
        <f t="shared" ca="1" si="484"/>
        <v>3.0311829609168633E-4</v>
      </c>
      <c r="Y1980" s="22">
        <f t="shared" ca="1" si="484"/>
        <v>-3.2845458379174427E-4</v>
      </c>
      <c r="Z1980" s="22">
        <f t="shared" ca="1" si="484"/>
        <v>-3.4505889001308189E-3</v>
      </c>
      <c r="AA1980" s="10">
        <f t="shared" ca="1" si="477"/>
        <v>0</v>
      </c>
      <c r="AB1980" s="10">
        <f t="shared" ca="1" si="478"/>
        <v>0</v>
      </c>
      <c r="AC1980" s="5">
        <f t="shared" ca="1" si="480"/>
        <v>0.42217120558232057</v>
      </c>
    </row>
    <row r="1981" spans="1:29" x14ac:dyDescent="0.2">
      <c r="A1981" s="8">
        <v>44924</v>
      </c>
      <c r="B1981" s="3">
        <v>110237</v>
      </c>
      <c r="C1981" s="3">
        <v>111178</v>
      </c>
      <c r="D1981" s="3">
        <v>109560</v>
      </c>
      <c r="E1981" s="3">
        <v>110031</v>
      </c>
      <c r="F1981" s="3">
        <v>110031</v>
      </c>
      <c r="G1981" s="5">
        <f t="shared" si="473"/>
        <v>-5.3303160018540185E-2</v>
      </c>
      <c r="H1981" s="24">
        <f t="shared" si="474"/>
        <v>0</v>
      </c>
      <c r="I1981" s="3">
        <f t="shared" si="483"/>
        <v>107154.78947368421</v>
      </c>
      <c r="J1981" s="10">
        <f t="shared" si="479"/>
        <v>-1.8687010713281937E-3</v>
      </c>
      <c r="K1981" s="10">
        <f t="shared" si="481"/>
        <v>-3.1847243893238229E-4</v>
      </c>
      <c r="L1981" s="10">
        <f t="shared" si="487"/>
        <v>-8.9035868174843099E-4</v>
      </c>
      <c r="M1981" s="10">
        <f t="shared" si="485"/>
        <v>4.4666131765989882E-4</v>
      </c>
      <c r="N1981" s="10">
        <f t="shared" si="482"/>
        <v>5.0829520183456765E-3</v>
      </c>
      <c r="O1981" s="22">
        <f t="shared" ca="1" si="486"/>
        <v>0.913330255741715</v>
      </c>
      <c r="P1981" s="22">
        <f t="shared" ca="1" si="486"/>
        <v>0.4564233308348693</v>
      </c>
      <c r="Q1981" s="22">
        <f t="shared" ca="1" si="486"/>
        <v>0.12079823770401808</v>
      </c>
      <c r="R1981" s="22">
        <f t="shared" ca="1" si="486"/>
        <v>0.1868533859264</v>
      </c>
      <c r="S1981" s="22">
        <f t="shared" ca="1" si="486"/>
        <v>0.99924982179284094</v>
      </c>
      <c r="T1981" s="22">
        <f t="shared" ca="1" si="475"/>
        <v>3.2029458396632764E-3</v>
      </c>
      <c r="U1981" s="25">
        <f t="shared" ca="1" si="476"/>
        <v>0.50080073577536277</v>
      </c>
      <c r="V1981" s="22">
        <f t="shared" ca="1" si="484"/>
        <v>1.1698055891106037E-3</v>
      </c>
      <c r="W1981" s="22">
        <f t="shared" ca="1" si="484"/>
        <v>1.9936352836571816E-4</v>
      </c>
      <c r="X1981" s="22">
        <f t="shared" ca="1" si="484"/>
        <v>5.573639241733706E-4</v>
      </c>
      <c r="Y1981" s="22">
        <f t="shared" ca="1" si="484"/>
        <v>-2.7960967853819476E-4</v>
      </c>
      <c r="Z1981" s="22">
        <f t="shared" ca="1" si="484"/>
        <v>-3.1819244776349303E-3</v>
      </c>
      <c r="AA1981" s="10">
        <f t="shared" ca="1" si="477"/>
        <v>0</v>
      </c>
      <c r="AB1981" s="10">
        <f t="shared" ca="1" si="478"/>
        <v>0</v>
      </c>
      <c r="AC1981" s="5">
        <f t="shared" ca="1" si="480"/>
        <v>0.42217120558232057</v>
      </c>
    </row>
    <row r="1982" spans="1:29" x14ac:dyDescent="0.2">
      <c r="A1982" s="8">
        <v>44928</v>
      </c>
      <c r="B1982" s="3">
        <v>109734</v>
      </c>
      <c r="C1982" s="3">
        <v>109734</v>
      </c>
      <c r="D1982" s="3">
        <v>105981</v>
      </c>
      <c r="E1982" s="3">
        <v>106376</v>
      </c>
      <c r="F1982" s="3">
        <v>106376</v>
      </c>
      <c r="G1982" s="5">
        <f t="shared" si="473"/>
        <v>-9.7954425810332646E-3</v>
      </c>
      <c r="H1982" s="24">
        <f t="shared" si="474"/>
        <v>0</v>
      </c>
      <c r="I1982" s="3">
        <f t="shared" si="483"/>
        <v>106995.57894736843</v>
      </c>
      <c r="J1982" s="10">
        <f t="shared" si="479"/>
        <v>-3.3217911315901905E-2</v>
      </c>
      <c r="K1982" s="10">
        <f t="shared" si="481"/>
        <v>-2.4292174539098156E-3</v>
      </c>
      <c r="L1982" s="10">
        <f t="shared" si="487"/>
        <v>-1.6464719170086939E-3</v>
      </c>
      <c r="M1982" s="10">
        <f t="shared" si="485"/>
        <v>-6.6786110173401307E-5</v>
      </c>
      <c r="N1982" s="10">
        <f t="shared" si="482"/>
        <v>-5.9979514520991598E-3</v>
      </c>
      <c r="O1982" s="22">
        <f t="shared" ca="1" si="486"/>
        <v>0.913330255741715</v>
      </c>
      <c r="P1982" s="22">
        <f t="shared" ca="1" si="486"/>
        <v>0.4564233308348693</v>
      </c>
      <c r="Q1982" s="22">
        <f t="shared" ca="1" si="486"/>
        <v>0.12079823770401808</v>
      </c>
      <c r="R1982" s="22">
        <f t="shared" ca="1" si="486"/>
        <v>0.1868533859264</v>
      </c>
      <c r="S1982" s="22">
        <f t="shared" ca="1" si="486"/>
        <v>0.99924982179284094</v>
      </c>
      <c r="T1982" s="22">
        <f t="shared" ca="1" si="475"/>
        <v>-3.7652496995448773E-2</v>
      </c>
      <c r="U1982" s="25">
        <f t="shared" ca="1" si="476"/>
        <v>0.49058798768394557</v>
      </c>
      <c r="V1982" s="22">
        <f t="shared" ca="1" si="484"/>
        <v>2.0363167212562948E-2</v>
      </c>
      <c r="W1982" s="22">
        <f t="shared" ca="1" si="484"/>
        <v>1.4891532685247925E-3</v>
      </c>
      <c r="X1982" s="22">
        <f t="shared" ca="1" si="484"/>
        <v>1.0093164087889852E-3</v>
      </c>
      <c r="Y1982" s="22">
        <f t="shared" ca="1" si="484"/>
        <v>4.0941066884195746E-5</v>
      </c>
      <c r="Z1982" s="22">
        <f t="shared" ca="1" si="484"/>
        <v>3.6768503350618868E-3</v>
      </c>
      <c r="AA1982" s="10">
        <f t="shared" ca="1" si="477"/>
        <v>0</v>
      </c>
      <c r="AB1982" s="10">
        <f t="shared" ca="1" si="478"/>
        <v>0</v>
      </c>
      <c r="AC1982" s="5">
        <f t="shared" ca="1" si="480"/>
        <v>0.42217120558232057</v>
      </c>
    </row>
    <row r="1983" spans="1:29" x14ac:dyDescent="0.2">
      <c r="A1983" s="8">
        <v>44929</v>
      </c>
      <c r="B1983" s="3">
        <v>106377</v>
      </c>
      <c r="C1983" s="3">
        <v>106684</v>
      </c>
      <c r="D1983" s="3">
        <v>103852</v>
      </c>
      <c r="E1983" s="3">
        <v>104166</v>
      </c>
      <c r="F1983" s="3">
        <v>104166</v>
      </c>
      <c r="G1983" s="5">
        <f t="shared" si="473"/>
        <v>3.2179405948198125E-2</v>
      </c>
      <c r="H1983" s="24">
        <f t="shared" si="474"/>
        <v>1</v>
      </c>
      <c r="I1983" s="3">
        <f t="shared" si="483"/>
        <v>106713.10526315789</v>
      </c>
      <c r="J1983" s="10">
        <f t="shared" si="479"/>
        <v>-2.0775362863803881E-2</v>
      </c>
      <c r="K1983" s="10">
        <f t="shared" si="481"/>
        <v>-2.3408814907421248E-3</v>
      </c>
      <c r="L1983" s="10">
        <f t="shared" si="487"/>
        <v>-2.2162699013604705E-3</v>
      </c>
      <c r="M1983" s="10">
        <f t="shared" si="485"/>
        <v>-2.9750979471446671E-4</v>
      </c>
      <c r="N1983" s="10">
        <f t="shared" si="482"/>
        <v>-8.4027642206702564E-3</v>
      </c>
      <c r="O1983" s="22">
        <f t="shared" ca="1" si="486"/>
        <v>0.913330255741715</v>
      </c>
      <c r="P1983" s="22">
        <f t="shared" ca="1" si="486"/>
        <v>0.4564233308348693</v>
      </c>
      <c r="Q1983" s="22">
        <f t="shared" ca="1" si="486"/>
        <v>0.12079823770401808</v>
      </c>
      <c r="R1983" s="22">
        <f t="shared" ca="1" si="486"/>
        <v>0.1868533859264</v>
      </c>
      <c r="S1983" s="22">
        <f t="shared" ca="1" si="486"/>
        <v>0.99924982179284094</v>
      </c>
      <c r="T1983" s="22">
        <f t="shared" ca="1" si="475"/>
        <v>-2.8762973265540621E-2</v>
      </c>
      <c r="U1983" s="25">
        <f t="shared" ca="1" si="476"/>
        <v>0.4928097523896055</v>
      </c>
      <c r="V1983" s="22">
        <f t="shared" ca="1" si="484"/>
        <v>-1.3168602981355821E-2</v>
      </c>
      <c r="W1983" s="22">
        <f t="shared" ca="1" si="484"/>
        <v>-1.4837834207793604E-3</v>
      </c>
      <c r="X1983" s="22">
        <f t="shared" ca="1" si="484"/>
        <v>-1.404797529741003E-3</v>
      </c>
      <c r="Y1983" s="22">
        <f t="shared" ca="1" si="484"/>
        <v>-1.8857857719950093E-4</v>
      </c>
      <c r="Z1983" s="22">
        <f t="shared" ca="1" si="484"/>
        <v>-5.3261484140300751E-3</v>
      </c>
      <c r="AA1983" s="10">
        <f t="shared" ca="1" si="477"/>
        <v>0</v>
      </c>
      <c r="AB1983" s="10">
        <f t="shared" ca="1" si="478"/>
        <v>-3.3179405948198126E-2</v>
      </c>
      <c r="AC1983" s="5">
        <f t="shared" ca="1" si="480"/>
        <v>0.38899179963412245</v>
      </c>
    </row>
    <row r="1984" spans="1:29" x14ac:dyDescent="0.2">
      <c r="A1984" s="8">
        <v>44930</v>
      </c>
      <c r="B1984" s="3">
        <v>104167</v>
      </c>
      <c r="C1984" s="3">
        <v>105627</v>
      </c>
      <c r="D1984" s="3">
        <v>103915</v>
      </c>
      <c r="E1984" s="3">
        <v>105334</v>
      </c>
      <c r="F1984" s="3">
        <v>105334</v>
      </c>
      <c r="G1984" s="5">
        <f t="shared" si="473"/>
        <v>3.3246625021360554E-2</v>
      </c>
      <c r="H1984" s="24">
        <f t="shared" si="474"/>
        <v>1</v>
      </c>
      <c r="I1984" s="3">
        <f t="shared" si="483"/>
        <v>106501.15789473684</v>
      </c>
      <c r="J1984" s="10">
        <f t="shared" si="479"/>
        <v>1.1212871762379173E-2</v>
      </c>
      <c r="K1984" s="10">
        <f t="shared" si="481"/>
        <v>-1.8405664188158866E-3</v>
      </c>
      <c r="L1984" s="10">
        <f t="shared" si="487"/>
        <v>-2.4627774164845649E-3</v>
      </c>
      <c r="M1984" s="10">
        <f t="shared" si="485"/>
        <v>-3.3126100456488115E-4</v>
      </c>
      <c r="N1984" s="10">
        <f t="shared" si="482"/>
        <v>-5.4410300528584758E-3</v>
      </c>
      <c r="O1984" s="22">
        <f t="shared" ca="1" si="486"/>
        <v>0.913330255741715</v>
      </c>
      <c r="P1984" s="22">
        <f t="shared" ca="1" si="486"/>
        <v>0.4564233308348693</v>
      </c>
      <c r="Q1984" s="22">
        <f t="shared" ca="1" si="486"/>
        <v>0.12079823770401808</v>
      </c>
      <c r="R1984" s="22">
        <f t="shared" ca="1" si="486"/>
        <v>0.1868533859264</v>
      </c>
      <c r="S1984" s="22">
        <f t="shared" ca="1" si="486"/>
        <v>0.99924982179284094</v>
      </c>
      <c r="T1984" s="22">
        <f t="shared" ca="1" si="475"/>
        <v>3.6046328560488299E-3</v>
      </c>
      <c r="U1984" s="25">
        <f t="shared" ca="1" si="476"/>
        <v>0.50090115723825601</v>
      </c>
      <c r="V1984" s="22">
        <f t="shared" ca="1" si="484"/>
        <v>6.9953914273331828E-3</v>
      </c>
      <c r="W1984" s="22">
        <f t="shared" ca="1" si="484"/>
        <v>-1.1482769820681548E-3</v>
      </c>
      <c r="X1984" s="22">
        <f t="shared" ca="1" si="484"/>
        <v>-1.5364567072378957E-3</v>
      </c>
      <c r="Y1984" s="22">
        <f t="shared" ca="1" si="484"/>
        <v>-2.0666430872043237E-4</v>
      </c>
      <c r="Z1984" s="22">
        <f t="shared" ca="1" si="484"/>
        <v>-3.3945037269874456E-3</v>
      </c>
      <c r="AA1984" s="10">
        <f t="shared" ca="1" si="477"/>
        <v>0</v>
      </c>
      <c r="AB1984" s="10">
        <f t="shared" ca="1" si="478"/>
        <v>0</v>
      </c>
      <c r="AC1984" s="5">
        <f t="shared" ca="1" si="480"/>
        <v>0.38899179963412245</v>
      </c>
    </row>
    <row r="1985" spans="1:29" x14ac:dyDescent="0.2">
      <c r="A1985" s="8">
        <v>44931</v>
      </c>
      <c r="B1985" s="3">
        <v>105336</v>
      </c>
      <c r="C1985" s="3">
        <v>107743</v>
      </c>
      <c r="D1985" s="3">
        <v>105333</v>
      </c>
      <c r="E1985" s="3">
        <v>107518</v>
      </c>
      <c r="F1985" s="3">
        <v>107518</v>
      </c>
      <c r="G1985" s="5">
        <f t="shared" si="473"/>
        <v>1.5895012928067942E-2</v>
      </c>
      <c r="H1985" s="24">
        <f t="shared" si="474"/>
        <v>1</v>
      </c>
      <c r="I1985" s="3">
        <f t="shared" si="483"/>
        <v>106515.52631578948</v>
      </c>
      <c r="J1985" s="10">
        <f t="shared" si="479"/>
        <v>2.0734045987050642E-2</v>
      </c>
      <c r="K1985" s="10">
        <f t="shared" si="481"/>
        <v>-7.2534896877817228E-4</v>
      </c>
      <c r="L1985" s="10">
        <f t="shared" si="487"/>
        <v>-1.395043440351853E-3</v>
      </c>
      <c r="M1985" s="10">
        <f t="shared" si="485"/>
        <v>-7.6930450714186578E-5</v>
      </c>
      <c r="N1985" s="10">
        <f t="shared" si="482"/>
        <v>-4.7830115003208327E-3</v>
      </c>
      <c r="O1985" s="22">
        <f t="shared" ca="1" si="486"/>
        <v>0.913330255741715</v>
      </c>
      <c r="P1985" s="22">
        <f t="shared" ca="1" si="486"/>
        <v>0.4564233308348693</v>
      </c>
      <c r="Q1985" s="22">
        <f t="shared" ca="1" si="486"/>
        <v>0.12079823770401808</v>
      </c>
      <c r="R1985" s="22">
        <f t="shared" ca="1" si="486"/>
        <v>0.1868533859264</v>
      </c>
      <c r="S1985" s="22">
        <f t="shared" ca="1" si="486"/>
        <v>0.99924982179284094</v>
      </c>
      <c r="T1985" s="22">
        <f t="shared" ca="1" si="475"/>
        <v>1.3643648437925529E-2</v>
      </c>
      <c r="U1985" s="25">
        <f t="shared" ca="1" si="476"/>
        <v>0.50341085919893591</v>
      </c>
      <c r="V1985" s="22">
        <f t="shared" ca="1" si="484"/>
        <v>1.2869778668691734E-2</v>
      </c>
      <c r="W1985" s="22">
        <f t="shared" ca="1" si="484"/>
        <v>-4.5022957369579737E-4</v>
      </c>
      <c r="X1985" s="22">
        <f t="shared" ca="1" si="484"/>
        <v>-8.6591398136917587E-4</v>
      </c>
      <c r="Y1985" s="22">
        <f t="shared" ca="1" si="484"/>
        <v>-4.7751310776132548E-5</v>
      </c>
      <c r="Z1985" s="22">
        <f t="shared" ca="1" si="484"/>
        <v>-2.9688512998081035E-3</v>
      </c>
      <c r="AA1985" s="10">
        <f t="shared" ca="1" si="477"/>
        <v>0</v>
      </c>
      <c r="AB1985" s="10">
        <f t="shared" ca="1" si="478"/>
        <v>0</v>
      </c>
      <c r="AC1985" s="5">
        <f t="shared" ca="1" si="480"/>
        <v>0.38899179963412245</v>
      </c>
    </row>
    <row r="1986" spans="1:29" x14ac:dyDescent="0.2">
      <c r="A1986" s="8">
        <v>44932</v>
      </c>
      <c r="B1986" s="3">
        <v>107642</v>
      </c>
      <c r="C1986" s="3">
        <v>109433</v>
      </c>
      <c r="D1986" s="3">
        <v>107642</v>
      </c>
      <c r="E1986" s="3">
        <v>108836</v>
      </c>
      <c r="F1986" s="3">
        <v>108836</v>
      </c>
      <c r="G1986" s="5">
        <f t="shared" si="473"/>
        <v>1.907457091403586E-2</v>
      </c>
      <c r="H1986" s="24">
        <f t="shared" si="474"/>
        <v>1</v>
      </c>
      <c r="I1986" s="3">
        <f t="shared" si="483"/>
        <v>106575.89473684211</v>
      </c>
      <c r="J1986" s="10">
        <f t="shared" si="479"/>
        <v>1.2258412544876141E-2</v>
      </c>
      <c r="K1986" s="10">
        <f t="shared" si="481"/>
        <v>8.5500977625899697E-4</v>
      </c>
      <c r="L1986" s="10">
        <f t="shared" si="487"/>
        <v>-9.1076405535728928E-4</v>
      </c>
      <c r="M1986" s="10">
        <f t="shared" si="485"/>
        <v>-2.3196713497759648E-4</v>
      </c>
      <c r="N1986" s="10">
        <f t="shared" si="482"/>
        <v>-1.957588777079966E-3</v>
      </c>
      <c r="O1986" s="22">
        <f t="shared" ca="1" si="486"/>
        <v>0.913330255741715</v>
      </c>
      <c r="P1986" s="22">
        <f t="shared" ca="1" si="486"/>
        <v>0.4564233308348693</v>
      </c>
      <c r="Q1986" s="22">
        <f t="shared" ca="1" si="486"/>
        <v>0.12079823770401808</v>
      </c>
      <c r="R1986" s="22">
        <f t="shared" ca="1" si="486"/>
        <v>0.1868533859264</v>
      </c>
      <c r="S1986" s="22">
        <f t="shared" ca="1" si="486"/>
        <v>0.99924982179284094</v>
      </c>
      <c r="T1986" s="22">
        <f t="shared" ca="1" si="475"/>
        <v>9.4767427004893243E-3</v>
      </c>
      <c r="U1986" s="25">
        <f t="shared" ca="1" si="476"/>
        <v>0.50236916794416719</v>
      </c>
      <c r="V1986" s="22">
        <f t="shared" ca="1" si="484"/>
        <v>7.6250338432035719E-3</v>
      </c>
      <c r="W1986" s="22">
        <f t="shared" ca="1" si="484"/>
        <v>5.3183709198707178E-4</v>
      </c>
      <c r="X1986" s="22">
        <f t="shared" ca="1" si="484"/>
        <v>-5.6651762370123681E-4</v>
      </c>
      <c r="Y1986" s="22">
        <f t="shared" ca="1" si="484"/>
        <v>-1.4428925835543546E-4</v>
      </c>
      <c r="Z1986" s="22">
        <f t="shared" ca="1" si="484"/>
        <v>-1.2176683254594327E-3</v>
      </c>
      <c r="AA1986" s="10">
        <f t="shared" ca="1" si="477"/>
        <v>1.8074570914035859E-2</v>
      </c>
      <c r="AB1986" s="10">
        <f t="shared" ca="1" si="478"/>
        <v>0</v>
      </c>
      <c r="AC1986" s="5">
        <f t="shared" ca="1" si="480"/>
        <v>0.40706637054815831</v>
      </c>
    </row>
    <row r="1987" spans="1:29" x14ac:dyDescent="0.2">
      <c r="A1987" s="8">
        <v>44935</v>
      </c>
      <c r="B1987" s="3">
        <v>108964</v>
      </c>
      <c r="C1987" s="3">
        <v>109938</v>
      </c>
      <c r="D1987" s="3">
        <v>108134</v>
      </c>
      <c r="E1987" s="3">
        <v>109227</v>
      </c>
      <c r="F1987" s="3">
        <v>109227</v>
      </c>
      <c r="G1987" s="5">
        <f t="shared" ref="G1987:G2050" si="488">F1989/F1987-1</f>
        <v>2.3217702582694733E-2</v>
      </c>
      <c r="H1987" s="24">
        <f t="shared" ref="H1987:H2050" si="489">IF(G1987&gt;0,1,0)</f>
        <v>1</v>
      </c>
      <c r="I1987" s="3">
        <f t="shared" si="483"/>
        <v>106784.47368421052</v>
      </c>
      <c r="J1987" s="10">
        <f t="shared" si="479"/>
        <v>3.5925612848690669E-3</v>
      </c>
      <c r="K1987" s="10">
        <f t="shared" si="481"/>
        <v>8.2763518303590193E-4</v>
      </c>
      <c r="L1987" s="10">
        <f t="shared" si="487"/>
        <v>-5.1403016778563961E-4</v>
      </c>
      <c r="M1987" s="10">
        <f t="shared" si="485"/>
        <v>-2.1980797241445747E-4</v>
      </c>
      <c r="N1987" s="10">
        <f t="shared" si="482"/>
        <v>5.4045057430742284E-3</v>
      </c>
      <c r="O1987" s="22">
        <f t="shared" ca="1" si="486"/>
        <v>0.913330255741715</v>
      </c>
      <c r="P1987" s="22">
        <f t="shared" ca="1" si="486"/>
        <v>0.4564233308348693</v>
      </c>
      <c r="Q1987" s="22">
        <f t="shared" ca="1" si="486"/>
        <v>0.12079823770401808</v>
      </c>
      <c r="R1987" s="22">
        <f t="shared" ca="1" si="486"/>
        <v>0.1868533859264</v>
      </c>
      <c r="S1987" s="22">
        <f t="shared" ca="1" si="486"/>
        <v>0.99924982179284094</v>
      </c>
      <c r="T1987" s="22">
        <f t="shared" ref="T1987:T2050" ca="1" si="490">SUMPRODUCT(J1987:N1987,O1987:S1987)</f>
        <v>8.9562325223854662E-3</v>
      </c>
      <c r="U1987" s="25">
        <f t="shared" ref="U1987:U2050" ca="1" si="491">1/(1+(EXP(-T1987)))</f>
        <v>0.50223904316371348</v>
      </c>
      <c r="V1987" s="22">
        <f t="shared" ca="1" si="484"/>
        <v>2.2352511033477121E-3</v>
      </c>
      <c r="W1987" s="22">
        <f t="shared" ca="1" si="484"/>
        <v>5.1494527423707082E-4</v>
      </c>
      <c r="X1987" s="22">
        <f t="shared" ca="1" si="484"/>
        <v>-3.1982377156267107E-4</v>
      </c>
      <c r="Y1987" s="22">
        <f t="shared" ca="1" si="484"/>
        <v>-1.3676204075721042E-4</v>
      </c>
      <c r="Z1987" s="22">
        <f t="shared" ca="1" si="484"/>
        <v>3.3626225044887425E-3</v>
      </c>
      <c r="AA1987" s="10">
        <f t="shared" ref="AA1987:AA2050" ca="1" si="492">IF(OR(AND(U1987&gt;=0.501,U1987&lt;=0.503)),G1987-$AF$1,0)</f>
        <v>2.2217702582694732E-2</v>
      </c>
      <c r="AB1987" s="10">
        <f t="shared" ref="AB1987:AB2050" ca="1" si="493">IF(OR(AND(U1987&gt;=0.492,U1987&lt;=0.493)),-G1987-$AF$1,0)</f>
        <v>0</v>
      </c>
      <c r="AC1987" s="5">
        <f t="shared" ca="1" si="480"/>
        <v>0.42928407313085304</v>
      </c>
    </row>
    <row r="1988" spans="1:29" x14ac:dyDescent="0.2">
      <c r="A1988" s="8">
        <v>44936</v>
      </c>
      <c r="B1988" s="3">
        <v>109129</v>
      </c>
      <c r="C1988" s="3">
        <v>111193</v>
      </c>
      <c r="D1988" s="3">
        <v>108478</v>
      </c>
      <c r="E1988" s="3">
        <v>110912</v>
      </c>
      <c r="F1988" s="3">
        <v>110912</v>
      </c>
      <c r="G1988" s="5">
        <f t="shared" si="488"/>
        <v>8.7005914598961009E-3</v>
      </c>
      <c r="H1988" s="24">
        <f t="shared" si="489"/>
        <v>1</v>
      </c>
      <c r="I1988" s="3">
        <f t="shared" si="483"/>
        <v>107153.94736842105</v>
      </c>
      <c r="J1988" s="10">
        <f t="shared" ref="J1988:J2051" si="494">F1988/F1987-1</f>
        <v>1.542658866397506E-2</v>
      </c>
      <c r="K1988" s="10">
        <f t="shared" si="481"/>
        <v>2.7248920554345745E-3</v>
      </c>
      <c r="L1988" s="10">
        <f t="shared" si="487"/>
        <v>-5.3840606007316439E-4</v>
      </c>
      <c r="M1988" s="10">
        <f t="shared" si="485"/>
        <v>-1.0800793615336147E-4</v>
      </c>
      <c r="N1988" s="10">
        <f t="shared" si="482"/>
        <v>1.2644896048630016E-2</v>
      </c>
      <c r="O1988" s="22">
        <f t="shared" ca="1" si="486"/>
        <v>0.913330255741715</v>
      </c>
      <c r="P1988" s="22">
        <f t="shared" ca="1" si="486"/>
        <v>0.4564233308348693</v>
      </c>
      <c r="Q1988" s="22">
        <f t="shared" ca="1" si="486"/>
        <v>0.12079823770401808</v>
      </c>
      <c r="R1988" s="22">
        <f t="shared" ca="1" si="486"/>
        <v>0.1868533859264</v>
      </c>
      <c r="S1988" s="22">
        <f t="shared" ca="1" si="486"/>
        <v>0.99924982179284094</v>
      </c>
      <c r="T1988" s="22">
        <f t="shared" ca="1" si="490"/>
        <v>2.7883464449176866E-2</v>
      </c>
      <c r="U1988" s="25">
        <f t="shared" ca="1" si="491"/>
        <v>0.50697041450058211</v>
      </c>
      <c r="V1988" s="22">
        <f t="shared" ca="1" si="484"/>
        <v>9.505358074143884E-3</v>
      </c>
      <c r="W1988" s="22">
        <f t="shared" ca="1" si="484"/>
        <v>1.678989131328888E-3</v>
      </c>
      <c r="X1988" s="22">
        <f t="shared" ca="1" si="484"/>
        <v>-3.3174815908818884E-4</v>
      </c>
      <c r="Y1988" s="22">
        <f t="shared" ca="1" si="484"/>
        <v>-6.6550948518155897E-5</v>
      </c>
      <c r="Z1988" s="22">
        <f t="shared" ca="1" si="484"/>
        <v>7.7913703003723075E-3</v>
      </c>
      <c r="AA1988" s="10">
        <f t="shared" ca="1" si="492"/>
        <v>0</v>
      </c>
      <c r="AB1988" s="10">
        <f t="shared" ca="1" si="493"/>
        <v>0</v>
      </c>
      <c r="AC1988" s="5">
        <f t="shared" ref="AC1988:AC2051" ca="1" si="495">AA1988+AB1988+AC1987</f>
        <v>0.42928407313085304</v>
      </c>
    </row>
    <row r="1989" spans="1:29" x14ac:dyDescent="0.2">
      <c r="A1989" s="8">
        <v>44937</v>
      </c>
      <c r="B1989" s="3">
        <v>110816</v>
      </c>
      <c r="C1989" s="3">
        <v>111841</v>
      </c>
      <c r="D1989" s="3">
        <v>110752</v>
      </c>
      <c r="E1989" s="3">
        <v>111763</v>
      </c>
      <c r="F1989" s="3">
        <v>111763</v>
      </c>
      <c r="G1989" s="5">
        <f t="shared" si="488"/>
        <v>-7.5785367250342794E-3</v>
      </c>
      <c r="H1989" s="24">
        <f t="shared" si="489"/>
        <v>0</v>
      </c>
      <c r="I1989" s="3">
        <f t="shared" si="483"/>
        <v>107572.89473684211</v>
      </c>
      <c r="J1989" s="10">
        <f t="shared" si="494"/>
        <v>7.6727495672244128E-3</v>
      </c>
      <c r="K1989" s="10">
        <f t="shared" si="481"/>
        <v>3.760224320237504E-3</v>
      </c>
      <c r="L1989" s="10">
        <f t="shared" si="487"/>
        <v>-3.6715638794257102E-4</v>
      </c>
      <c r="M1989" s="10">
        <f t="shared" si="485"/>
        <v>-4.8547337373076037E-5</v>
      </c>
      <c r="N1989" s="10">
        <f t="shared" si="482"/>
        <v>1.1936871609599064E-2</v>
      </c>
      <c r="O1989" s="22">
        <f t="shared" ca="1" si="486"/>
        <v>0.913330255741715</v>
      </c>
      <c r="P1989" s="22">
        <f t="shared" ca="1" si="486"/>
        <v>0.4564233308348693</v>
      </c>
      <c r="Q1989" s="22">
        <f t="shared" ca="1" si="486"/>
        <v>0.12079823770401808</v>
      </c>
      <c r="R1989" s="22">
        <f t="shared" ca="1" si="486"/>
        <v>0.1868533859264</v>
      </c>
      <c r="S1989" s="22">
        <f t="shared" ca="1" si="486"/>
        <v>0.99924982179284094</v>
      </c>
      <c r="T1989" s="22">
        <f t="shared" ca="1" si="490"/>
        <v>2.0598502183069071E-2</v>
      </c>
      <c r="U1989" s="25">
        <f t="shared" ca="1" si="491"/>
        <v>0.50514944347204893</v>
      </c>
      <c r="V1989" s="22">
        <f t="shared" ca="1" si="484"/>
        <v>-4.8443425874886391E-3</v>
      </c>
      <c r="W1989" s="22">
        <f t="shared" ca="1" si="484"/>
        <v>-2.3740921886528559E-3</v>
      </c>
      <c r="X1989" s="22">
        <f t="shared" ca="1" si="484"/>
        <v>2.3181146612375494E-4</v>
      </c>
      <c r="Y1989" s="22">
        <f t="shared" ca="1" si="484"/>
        <v>3.0651324128991024E-5</v>
      </c>
      <c r="Z1989" s="22">
        <f t="shared" ca="1" si="484"/>
        <v>-7.5365805951468374E-3</v>
      </c>
      <c r="AA1989" s="10">
        <f t="shared" ca="1" si="492"/>
        <v>0</v>
      </c>
      <c r="AB1989" s="10">
        <f t="shared" ca="1" si="493"/>
        <v>0</v>
      </c>
      <c r="AC1989" s="5">
        <f t="shared" ca="1" si="495"/>
        <v>0.42928407313085304</v>
      </c>
    </row>
    <row r="1990" spans="1:29" x14ac:dyDescent="0.2">
      <c r="A1990" s="8">
        <v>44938</v>
      </c>
      <c r="B1990" s="3">
        <v>112516</v>
      </c>
      <c r="C1990" s="3">
        <v>113129</v>
      </c>
      <c r="D1990" s="3">
        <v>110982</v>
      </c>
      <c r="E1990" s="3">
        <v>111877</v>
      </c>
      <c r="F1990" s="3">
        <v>111877</v>
      </c>
      <c r="G1990" s="5">
        <f t="shared" si="488"/>
        <v>-2.3811864815824535E-2</v>
      </c>
      <c r="H1990" s="24">
        <f t="shared" si="489"/>
        <v>0</v>
      </c>
      <c r="I1990" s="3">
        <f t="shared" si="483"/>
        <v>108001.26315789473</v>
      </c>
      <c r="J1990" s="10">
        <f t="shared" si="494"/>
        <v>1.0200155686586054E-3</v>
      </c>
      <c r="K1990" s="10">
        <f t="shared" si="481"/>
        <v>3.8540580405716394E-3</v>
      </c>
      <c r="L1990" s="10">
        <f t="shared" si="487"/>
        <v>-6.0832637140347142E-4</v>
      </c>
      <c r="M1990" s="10">
        <f t="shared" si="485"/>
        <v>-4.7581360460190461E-5</v>
      </c>
      <c r="N1990" s="10">
        <f t="shared" si="482"/>
        <v>7.9940655259206576E-3</v>
      </c>
      <c r="O1990" s="22">
        <f t="shared" ca="1" si="486"/>
        <v>0.913330255741715</v>
      </c>
      <c r="P1990" s="22">
        <f t="shared" ca="1" si="486"/>
        <v>0.4564233308348693</v>
      </c>
      <c r="Q1990" s="22">
        <f t="shared" ca="1" si="486"/>
        <v>0.12079823770401808</v>
      </c>
      <c r="R1990" s="22">
        <f t="shared" ca="1" si="486"/>
        <v>0.1868533859264</v>
      </c>
      <c r="S1990" s="22">
        <f t="shared" ca="1" si="486"/>
        <v>0.99924982179284094</v>
      </c>
      <c r="T1990" s="22">
        <f t="shared" ca="1" si="490"/>
        <v>1.0596386148545233E-2</v>
      </c>
      <c r="U1990" s="25">
        <f t="shared" ca="1" si="491"/>
        <v>0.50264907174995088</v>
      </c>
      <c r="V1990" s="22">
        <f t="shared" ca="1" si="484"/>
        <v>-6.4086935853006487E-4</v>
      </c>
      <c r="W1990" s="22">
        <f t="shared" ca="1" si="484"/>
        <v>-2.4214803970560432E-3</v>
      </c>
      <c r="X1990" s="22">
        <f t="shared" ca="1" si="484"/>
        <v>3.8220762839037443E-4</v>
      </c>
      <c r="Y1990" s="22">
        <f t="shared" ca="1" si="484"/>
        <v>2.9895069147043645E-5</v>
      </c>
      <c r="Z1990" s="22">
        <f t="shared" ca="1" si="484"/>
        <v>-5.0226210295803561E-3</v>
      </c>
      <c r="AA1990" s="10">
        <f t="shared" ca="1" si="492"/>
        <v>-2.4811864815824536E-2</v>
      </c>
      <c r="AB1990" s="10">
        <f t="shared" ca="1" si="493"/>
        <v>0</v>
      </c>
      <c r="AC1990" s="5">
        <f t="shared" ca="1" si="495"/>
        <v>0.4044722083150285</v>
      </c>
    </row>
    <row r="1991" spans="1:29" x14ac:dyDescent="0.2">
      <c r="A1991" s="8">
        <v>44939</v>
      </c>
      <c r="B1991" s="3">
        <v>111843</v>
      </c>
      <c r="C1991" s="3">
        <v>111847</v>
      </c>
      <c r="D1991" s="3">
        <v>110428</v>
      </c>
      <c r="E1991" s="3">
        <v>110916</v>
      </c>
      <c r="F1991" s="3">
        <v>110916</v>
      </c>
      <c r="G1991" s="5">
        <f t="shared" si="488"/>
        <v>4.7152800317358246E-3</v>
      </c>
      <c r="H1991" s="24">
        <f t="shared" si="489"/>
        <v>1</v>
      </c>
      <c r="I1991" s="3">
        <f t="shared" si="483"/>
        <v>108427.10526315789</v>
      </c>
      <c r="J1991" s="10">
        <f t="shared" si="494"/>
        <v>-8.5897905735763391E-3</v>
      </c>
      <c r="K1991" s="10">
        <f t="shared" si="481"/>
        <v>3.4558778189456075E-3</v>
      </c>
      <c r="L1991" s="10">
        <f t="shared" si="487"/>
        <v>-9.3386624726825133E-4</v>
      </c>
      <c r="M1991" s="10">
        <f t="shared" si="485"/>
        <v>7.0100289742295325E-5</v>
      </c>
      <c r="N1991" s="10">
        <f t="shared" si="482"/>
        <v>3.8244249022301611E-3</v>
      </c>
      <c r="O1991" s="22">
        <f t="shared" ca="1" si="486"/>
        <v>0.913330255741715</v>
      </c>
      <c r="P1991" s="22">
        <f t="shared" ca="1" si="486"/>
        <v>0.4564233308348693</v>
      </c>
      <c r="Q1991" s="22">
        <f t="shared" ca="1" si="486"/>
        <v>0.12079823770401808</v>
      </c>
      <c r="R1991" s="22">
        <f t="shared" ca="1" si="486"/>
        <v>0.1868533859264</v>
      </c>
      <c r="S1991" s="22">
        <f t="shared" ca="1" si="486"/>
        <v>0.99924982179284094</v>
      </c>
      <c r="T1991" s="22">
        <f t="shared" ca="1" si="490"/>
        <v>-2.5461273746656605E-3</v>
      </c>
      <c r="U1991" s="25">
        <f t="shared" ca="1" si="491"/>
        <v>0.49936346850020719</v>
      </c>
      <c r="V1991" s="22">
        <f t="shared" ca="1" si="484"/>
        <v>-5.3754449868902588E-3</v>
      </c>
      <c r="W1991" s="22">
        <f t="shared" ca="1" si="484"/>
        <v>2.1626698506832121E-3</v>
      </c>
      <c r="X1991" s="22">
        <f t="shared" ca="1" si="484"/>
        <v>-5.8440850150018233E-4</v>
      </c>
      <c r="Y1991" s="22">
        <f t="shared" ca="1" si="484"/>
        <v>4.3868386294997611E-5</v>
      </c>
      <c r="Z1991" s="22">
        <f t="shared" ca="1" si="484"/>
        <v>2.3933046437326719E-3</v>
      </c>
      <c r="AA1991" s="10">
        <f t="shared" ca="1" si="492"/>
        <v>0</v>
      </c>
      <c r="AB1991" s="10">
        <f t="shared" ca="1" si="493"/>
        <v>0</v>
      </c>
      <c r="AC1991" s="5">
        <f t="shared" ca="1" si="495"/>
        <v>0.4044722083150285</v>
      </c>
    </row>
    <row r="1992" spans="1:29" x14ac:dyDescent="0.2">
      <c r="A1992" s="8">
        <v>44942</v>
      </c>
      <c r="B1992" s="3">
        <v>110908</v>
      </c>
      <c r="C1992" s="3">
        <v>110908</v>
      </c>
      <c r="D1992" s="3">
        <v>108753</v>
      </c>
      <c r="E1992" s="3">
        <v>109213</v>
      </c>
      <c r="F1992" s="3">
        <v>109213</v>
      </c>
      <c r="G1992" s="5">
        <f t="shared" si="488"/>
        <v>2.9657641489566178E-2</v>
      </c>
      <c r="H1992" s="24">
        <f t="shared" si="489"/>
        <v>1</v>
      </c>
      <c r="I1992" s="3">
        <f t="shared" si="483"/>
        <v>108673.57894736843</v>
      </c>
      <c r="J1992" s="10">
        <f t="shared" si="494"/>
        <v>-1.5353961556493156E-2</v>
      </c>
      <c r="K1992" s="10">
        <f t="shared" si="481"/>
        <v>3.1282306385741476E-3</v>
      </c>
      <c r="L1992" s="10">
        <f t="shared" si="487"/>
        <v>-1.2353010274920085E-3</v>
      </c>
      <c r="M1992" s="10">
        <f t="shared" si="485"/>
        <v>5.8015438049741077E-6</v>
      </c>
      <c r="N1992" s="10">
        <f t="shared" si="482"/>
        <v>3.5120333957716633E-5</v>
      </c>
      <c r="O1992" s="22">
        <f t="shared" ca="1" si="486"/>
        <v>0.913330255741715</v>
      </c>
      <c r="P1992" s="22">
        <f t="shared" ca="1" si="486"/>
        <v>0.4564233308348693</v>
      </c>
      <c r="Q1992" s="22">
        <f t="shared" ca="1" si="486"/>
        <v>0.12079823770401808</v>
      </c>
      <c r="R1992" s="22">
        <f t="shared" ca="1" si="486"/>
        <v>0.1868533859264</v>
      </c>
      <c r="S1992" s="22">
        <f t="shared" ca="1" si="486"/>
        <v>0.99924982179284094</v>
      </c>
      <c r="T1992" s="22">
        <f t="shared" ca="1" si="490"/>
        <v>-1.2708484348965536E-2</v>
      </c>
      <c r="U1992" s="25">
        <f t="shared" ca="1" si="491"/>
        <v>0.49682292167229858</v>
      </c>
      <c r="V1992" s="22">
        <f t="shared" ca="1" si="484"/>
        <v>-9.6568119834507006E-3</v>
      </c>
      <c r="W1992" s="22">
        <f t="shared" ca="1" si="484"/>
        <v>1.9674880001770787E-3</v>
      </c>
      <c r="X1992" s="22">
        <f t="shared" ca="1" si="484"/>
        <v>-7.7693758197596981E-4</v>
      </c>
      <c r="Y1992" s="22">
        <f t="shared" ca="1" si="484"/>
        <v>3.6488574972819004E-6</v>
      </c>
      <c r="Z1992" s="22">
        <f t="shared" ca="1" si="484"/>
        <v>2.2088791910661167E-5</v>
      </c>
      <c r="AA1992" s="10">
        <f t="shared" ca="1" si="492"/>
        <v>0</v>
      </c>
      <c r="AB1992" s="10">
        <f t="shared" ca="1" si="493"/>
        <v>0</v>
      </c>
      <c r="AC1992" s="5">
        <f t="shared" ca="1" si="495"/>
        <v>0.4044722083150285</v>
      </c>
    </row>
    <row r="1993" spans="1:29" x14ac:dyDescent="0.2">
      <c r="A1993" s="8">
        <v>44943</v>
      </c>
      <c r="B1993" s="3">
        <v>109214</v>
      </c>
      <c r="C1993" s="3">
        <v>111577</v>
      </c>
      <c r="D1993" s="3">
        <v>109214</v>
      </c>
      <c r="E1993" s="3">
        <v>111439</v>
      </c>
      <c r="F1993" s="3">
        <v>111439</v>
      </c>
      <c r="G1993" s="5">
        <f t="shared" si="488"/>
        <v>1.4061504500219923E-2</v>
      </c>
      <c r="H1993" s="24">
        <f t="shared" si="489"/>
        <v>1</v>
      </c>
      <c r="I1993" s="3">
        <f t="shared" si="483"/>
        <v>108908.31578947368</v>
      </c>
      <c r="J1993" s="10">
        <f t="shared" si="494"/>
        <v>2.0382188933551815E-2</v>
      </c>
      <c r="K1993" s="10">
        <f t="shared" si="481"/>
        <v>3.3182615537661999E-3</v>
      </c>
      <c r="L1993" s="10">
        <f t="shared" si="487"/>
        <v>-1.04306239527594E-3</v>
      </c>
      <c r="M1993" s="10">
        <f t="shared" si="485"/>
        <v>-3.5873070338043877E-6</v>
      </c>
      <c r="N1993" s="10">
        <f t="shared" si="482"/>
        <v>1.0262403878730675E-3</v>
      </c>
      <c r="O1993" s="22">
        <f t="shared" ca="1" si="486"/>
        <v>0.913330255741715</v>
      </c>
      <c r="P1993" s="22">
        <f t="shared" ca="1" si="486"/>
        <v>0.4564233308348693</v>
      </c>
      <c r="Q1993" s="22">
        <f t="shared" ca="1" si="486"/>
        <v>0.12079823770401808</v>
      </c>
      <c r="R1993" s="22">
        <f t="shared" ca="1" si="486"/>
        <v>0.1868533859264</v>
      </c>
      <c r="S1993" s="22">
        <f t="shared" ca="1" si="486"/>
        <v>0.99924982179284094</v>
      </c>
      <c r="T1993" s="22">
        <f t="shared" ca="1" si="490"/>
        <v>2.1029001947276579E-2</v>
      </c>
      <c r="U1993" s="25">
        <f t="shared" ca="1" si="491"/>
        <v>0.5052570567574155</v>
      </c>
      <c r="V1993" s="22">
        <f t="shared" ca="1" si="484"/>
        <v>1.2603536746429615E-2</v>
      </c>
      <c r="W1993" s="22">
        <f t="shared" ca="1" si="484"/>
        <v>2.0518812559092996E-3</v>
      </c>
      <c r="X1993" s="22">
        <f t="shared" ca="1" si="484"/>
        <v>-6.4498839013501E-4</v>
      </c>
      <c r="Y1993" s="22">
        <f t="shared" ca="1" si="484"/>
        <v>-2.2182483033926144E-6</v>
      </c>
      <c r="Z1993" s="22">
        <f t="shared" ca="1" si="484"/>
        <v>6.3458632835734666E-4</v>
      </c>
      <c r="AA1993" s="10">
        <f t="shared" ca="1" si="492"/>
        <v>0</v>
      </c>
      <c r="AB1993" s="10">
        <f t="shared" ca="1" si="493"/>
        <v>0</v>
      </c>
      <c r="AC1993" s="5">
        <f t="shared" ca="1" si="495"/>
        <v>0.4044722083150285</v>
      </c>
    </row>
    <row r="1994" spans="1:29" x14ac:dyDescent="0.2">
      <c r="A1994" s="8">
        <v>44944</v>
      </c>
      <c r="B1994" s="3">
        <v>111442</v>
      </c>
      <c r="C1994" s="3">
        <v>113306</v>
      </c>
      <c r="D1994" s="3">
        <v>111441</v>
      </c>
      <c r="E1994" s="3">
        <v>112452</v>
      </c>
      <c r="F1994" s="3">
        <v>112452</v>
      </c>
      <c r="G1994" s="5">
        <f t="shared" si="488"/>
        <v>-1.3427951481520539E-3</v>
      </c>
      <c r="H1994" s="24">
        <f t="shared" si="489"/>
        <v>0</v>
      </c>
      <c r="I1994" s="3">
        <f t="shared" si="483"/>
        <v>109178.78947368421</v>
      </c>
      <c r="J1994" s="10">
        <f t="shared" si="494"/>
        <v>9.0901748938880811E-3</v>
      </c>
      <c r="K1994" s="10">
        <f t="shared" si="481"/>
        <v>2.6013362603854117E-3</v>
      </c>
      <c r="L1994" s="10">
        <f t="shared" si="487"/>
        <v>-3.8510469317491134E-4</v>
      </c>
      <c r="M1994" s="10">
        <f t="shared" si="485"/>
        <v>8.3681525914044424E-5</v>
      </c>
      <c r="N1994" s="10">
        <f t="shared" si="482"/>
        <v>1.3097254532058011E-3</v>
      </c>
      <c r="O1994" s="22">
        <f t="shared" ca="1" si="486"/>
        <v>0.913330255741715</v>
      </c>
      <c r="P1994" s="22">
        <f t="shared" ca="1" si="486"/>
        <v>0.4564233308348693</v>
      </c>
      <c r="Q1994" s="22">
        <f t="shared" ca="1" si="486"/>
        <v>0.12079823770401808</v>
      </c>
      <c r="R1994" s="22">
        <f t="shared" ca="1" si="486"/>
        <v>0.1868533859264</v>
      </c>
      <c r="S1994" s="22">
        <f t="shared" ca="1" si="486"/>
        <v>0.99924982179284094</v>
      </c>
      <c r="T1994" s="22">
        <f t="shared" ca="1" si="490"/>
        <v>1.0767501455061248E-2</v>
      </c>
      <c r="U1994" s="25">
        <f t="shared" ca="1" si="491"/>
        <v>0.50269184935626909</v>
      </c>
      <c r="V1994" s="22">
        <f t="shared" ca="1" si="484"/>
        <v>-5.7117804792218181E-3</v>
      </c>
      <c r="W1994" s="22">
        <f t="shared" ca="1" si="484"/>
        <v>-1.634540792163577E-3</v>
      </c>
      <c r="X1994" s="22">
        <f t="shared" ca="1" si="484"/>
        <v>2.4197922422946168E-4</v>
      </c>
      <c r="Y1994" s="22">
        <f t="shared" ca="1" si="484"/>
        <v>-5.2581002210277009E-5</v>
      </c>
      <c r="Z1994" s="22">
        <f t="shared" ca="1" si="484"/>
        <v>-8.2296153419344218E-4</v>
      </c>
      <c r="AA1994" s="10">
        <f t="shared" ca="1" si="492"/>
        <v>-2.3427951481520539E-3</v>
      </c>
      <c r="AB1994" s="10">
        <f t="shared" ca="1" si="493"/>
        <v>0</v>
      </c>
      <c r="AC1994" s="5">
        <f t="shared" ca="1" si="495"/>
        <v>0.40212941316687645</v>
      </c>
    </row>
    <row r="1995" spans="1:29" x14ac:dyDescent="0.2">
      <c r="A1995" s="8">
        <v>44945</v>
      </c>
      <c r="B1995" s="3">
        <v>112219</v>
      </c>
      <c r="C1995" s="3">
        <v>113172</v>
      </c>
      <c r="D1995" s="3">
        <v>111307</v>
      </c>
      <c r="E1995" s="3">
        <v>113006</v>
      </c>
      <c r="F1995" s="3">
        <v>113006</v>
      </c>
      <c r="G1995" s="5">
        <f t="shared" si="488"/>
        <v>-1.1477266693803889E-2</v>
      </c>
      <c r="H1995" s="24">
        <f t="shared" si="489"/>
        <v>0</v>
      </c>
      <c r="I1995" s="3">
        <f t="shared" si="483"/>
        <v>109478.21052631579</v>
      </c>
      <c r="J1995" s="10">
        <f t="shared" si="494"/>
        <v>4.9265464375911616E-3</v>
      </c>
      <c r="K1995" s="10">
        <f t="shared" si="481"/>
        <v>2.6915581784006546E-3</v>
      </c>
      <c r="L1995" s="10">
        <f t="shared" si="487"/>
        <v>-4.2841281697983294E-4</v>
      </c>
      <c r="M1995" s="10">
        <f t="shared" si="485"/>
        <v>7.6790105314136211E-5</v>
      </c>
      <c r="N1995" s="10">
        <f t="shared" si="482"/>
        <v>2.0910316269923124E-3</v>
      </c>
      <c r="O1995" s="22">
        <f t="shared" ca="1" si="486"/>
        <v>0.913330255741715</v>
      </c>
      <c r="P1995" s="22">
        <f t="shared" ca="1" si="486"/>
        <v>0.4564233308348693</v>
      </c>
      <c r="Q1995" s="22">
        <f t="shared" ca="1" si="486"/>
        <v>0.12079823770401808</v>
      </c>
      <c r="R1995" s="22">
        <f t="shared" ca="1" si="486"/>
        <v>0.1868533859264</v>
      </c>
      <c r="S1995" s="22">
        <f t="shared" ca="1" si="486"/>
        <v>0.99924982179284094</v>
      </c>
      <c r="T1995" s="22">
        <f t="shared" ca="1" si="490"/>
        <v>7.7801138252079063E-3</v>
      </c>
      <c r="U1995" s="25">
        <f t="shared" ca="1" si="491"/>
        <v>0.50194501864528596</v>
      </c>
      <c r="V1995" s="22">
        <f t="shared" ca="1" si="484"/>
        <v>-3.0910225290753462E-3</v>
      </c>
      <c r="W1995" s="22">
        <f t="shared" ca="1" si="484"/>
        <v>-1.6887422199599381E-3</v>
      </c>
      <c r="X1995" s="22">
        <f t="shared" ca="1" si="484"/>
        <v>2.6879553167812655E-4</v>
      </c>
      <c r="Y1995" s="22">
        <f t="shared" ca="1" si="484"/>
        <v>-4.8179784468269587E-5</v>
      </c>
      <c r="Z1995" s="22">
        <f t="shared" ca="1" si="484"/>
        <v>-1.3119587828756181E-3</v>
      </c>
      <c r="AA1995" s="10">
        <f t="shared" ca="1" si="492"/>
        <v>-1.247726669380389E-2</v>
      </c>
      <c r="AB1995" s="10">
        <f t="shared" ca="1" si="493"/>
        <v>0</v>
      </c>
      <c r="AC1995" s="5">
        <f t="shared" ca="1" si="495"/>
        <v>0.38965214647307256</v>
      </c>
    </row>
    <row r="1996" spans="1:29" x14ac:dyDescent="0.2">
      <c r="A1996" s="8">
        <v>44946</v>
      </c>
      <c r="B1996" s="3">
        <v>112922</v>
      </c>
      <c r="C1996" s="3">
        <v>113025</v>
      </c>
      <c r="D1996" s="3">
        <v>111735</v>
      </c>
      <c r="E1996" s="3">
        <v>112301</v>
      </c>
      <c r="F1996" s="3">
        <v>112301</v>
      </c>
      <c r="G1996" s="5">
        <f t="shared" si="488"/>
        <v>6.4736734312249578E-3</v>
      </c>
      <c r="H1996" s="24">
        <f t="shared" si="489"/>
        <v>1</v>
      </c>
      <c r="I1996" s="3">
        <f t="shared" si="483"/>
        <v>109615.21052631579</v>
      </c>
      <c r="J1996" s="10">
        <f t="shared" si="494"/>
        <v>-6.238606799638946E-3</v>
      </c>
      <c r="K1996" s="10">
        <f t="shared" si="481"/>
        <v>2.3777641313189159E-3</v>
      </c>
      <c r="L1996" s="10">
        <f t="shared" si="487"/>
        <v>-1.0897007693955407E-4</v>
      </c>
      <c r="M1996" s="10">
        <f t="shared" si="485"/>
        <v>1.2300777899410198E-4</v>
      </c>
      <c r="N1996" s="10">
        <f t="shared" si="482"/>
        <v>2.5612683817797912E-3</v>
      </c>
      <c r="O1996" s="22">
        <f t="shared" ca="1" si="486"/>
        <v>0.913330255741715</v>
      </c>
      <c r="P1996" s="22">
        <f t="shared" ca="1" si="486"/>
        <v>0.4564233308348693</v>
      </c>
      <c r="Q1996" s="22">
        <f t="shared" ca="1" si="486"/>
        <v>0.12079823770401808</v>
      </c>
      <c r="R1996" s="22">
        <f t="shared" ca="1" si="486"/>
        <v>0.1868533859264</v>
      </c>
      <c r="S1996" s="22">
        <f t="shared" ca="1" si="486"/>
        <v>0.99924982179284094</v>
      </c>
      <c r="T1996" s="22">
        <f t="shared" ca="1" si="490"/>
        <v>-2.0434733182293223E-3</v>
      </c>
      <c r="U1996" s="25">
        <f t="shared" ca="1" si="491"/>
        <v>0.49948913184821547</v>
      </c>
      <c r="V1996" s="22">
        <f t="shared" ca="1" si="484"/>
        <v>-3.9031090570454158E-3</v>
      </c>
      <c r="W1996" s="22">
        <f t="shared" ca="1" si="484"/>
        <v>1.4876194340386539E-3</v>
      </c>
      <c r="X1996" s="22">
        <f t="shared" ca="1" si="484"/>
        <v>-6.8175813592599626E-5</v>
      </c>
      <c r="Y1996" s="22">
        <f t="shared" ca="1" si="484"/>
        <v>7.6958332476845064E-5</v>
      </c>
      <c r="Z1996" s="22">
        <f t="shared" ca="1" si="484"/>
        <v>1.6024266538207409E-3</v>
      </c>
      <c r="AA1996" s="10">
        <f t="shared" ca="1" si="492"/>
        <v>0</v>
      </c>
      <c r="AB1996" s="10">
        <f t="shared" ca="1" si="493"/>
        <v>0</v>
      </c>
      <c r="AC1996" s="5">
        <f t="shared" ca="1" si="495"/>
        <v>0.38965214647307256</v>
      </c>
    </row>
    <row r="1997" spans="1:29" x14ac:dyDescent="0.2">
      <c r="A1997" s="8">
        <v>44949</v>
      </c>
      <c r="B1997" s="3">
        <v>112041</v>
      </c>
      <c r="C1997" s="3">
        <v>113061</v>
      </c>
      <c r="D1997" s="3">
        <v>111542</v>
      </c>
      <c r="E1997" s="3">
        <v>111709</v>
      </c>
      <c r="F1997" s="3">
        <v>111709</v>
      </c>
      <c r="G1997" s="5">
        <f t="shared" si="488"/>
        <v>2.2254249881388244E-2</v>
      </c>
      <c r="H1997" s="24">
        <f t="shared" si="489"/>
        <v>1</v>
      </c>
      <c r="I1997" s="3">
        <f t="shared" si="483"/>
        <v>109771.57894736843</v>
      </c>
      <c r="J1997" s="10">
        <f t="shared" si="494"/>
        <v>-5.271547003143362E-3</v>
      </c>
      <c r="K1997" s="10">
        <f t="shared" si="481"/>
        <v>1.0048564793456339E-3</v>
      </c>
      <c r="L1997" s="10">
        <f t="shared" si="487"/>
        <v>4.5561130911133009E-4</v>
      </c>
      <c r="M1997" s="10">
        <f t="shared" si="485"/>
        <v>6.8155157251611472E-5</v>
      </c>
      <c r="N1997" s="10">
        <f t="shared" si="482"/>
        <v>4.5777512924497499E-3</v>
      </c>
      <c r="O1997" s="22">
        <f t="shared" ca="1" si="486"/>
        <v>0.913330255741715</v>
      </c>
      <c r="P1997" s="22">
        <f t="shared" ca="1" si="486"/>
        <v>0.4564233308348693</v>
      </c>
      <c r="Q1997" s="22">
        <f t="shared" ca="1" si="486"/>
        <v>0.12079823770401808</v>
      </c>
      <c r="R1997" s="22">
        <f t="shared" ca="1" si="486"/>
        <v>0.1868533859264</v>
      </c>
      <c r="S1997" s="22">
        <f t="shared" ca="1" si="486"/>
        <v>0.99924982179284094</v>
      </c>
      <c r="T1997" s="22">
        <f t="shared" ca="1" si="490"/>
        <v>2.8606579709037575E-4</v>
      </c>
      <c r="U1997" s="25">
        <f t="shared" ca="1" si="491"/>
        <v>0.50007151644878489</v>
      </c>
      <c r="V1997" s="22">
        <f t="shared" ca="1" si="484"/>
        <v>-3.2942455566679902E-3</v>
      </c>
      <c r="W1997" s="22">
        <f t="shared" ca="1" si="484"/>
        <v>6.2794545703557885E-4</v>
      </c>
      <c r="X1997" s="22">
        <f t="shared" ca="1" si="484"/>
        <v>2.8471633274117041E-4</v>
      </c>
      <c r="Y1997" s="22">
        <f t="shared" ca="1" si="484"/>
        <v>4.2590879642399228E-5</v>
      </c>
      <c r="Z1997" s="22">
        <f t="shared" ca="1" si="484"/>
        <v>2.860685268611201E-3</v>
      </c>
      <c r="AA1997" s="10">
        <f t="shared" ca="1" si="492"/>
        <v>0</v>
      </c>
      <c r="AB1997" s="10">
        <f t="shared" ca="1" si="493"/>
        <v>0</v>
      </c>
      <c r="AC1997" s="5">
        <f t="shared" ca="1" si="495"/>
        <v>0.38965214647307256</v>
      </c>
    </row>
    <row r="1998" spans="1:29" x14ac:dyDescent="0.2">
      <c r="A1998" s="8">
        <v>44950</v>
      </c>
      <c r="B1998" s="3">
        <v>111746</v>
      </c>
      <c r="C1998" s="3">
        <v>113040</v>
      </c>
      <c r="D1998" s="3">
        <v>111669</v>
      </c>
      <c r="E1998" s="3">
        <v>113028</v>
      </c>
      <c r="F1998" s="3">
        <v>113028</v>
      </c>
      <c r="G1998" s="5">
        <f t="shared" si="488"/>
        <v>9.5640018402520788E-3</v>
      </c>
      <c r="H1998" s="24">
        <f t="shared" si="489"/>
        <v>1</v>
      </c>
      <c r="I1998" s="3">
        <f t="shared" si="483"/>
        <v>110017.94736842105</v>
      </c>
      <c r="J1998" s="10">
        <f t="shared" si="494"/>
        <v>1.1807464036022175E-2</v>
      </c>
      <c r="K1998" s="10">
        <f t="shared" si="481"/>
        <v>2.0327946321941626E-3</v>
      </c>
      <c r="L1998" s="10">
        <f t="shared" si="487"/>
        <v>2.4029167614468826E-4</v>
      </c>
      <c r="M1998" s="10">
        <f t="shared" si="485"/>
        <v>3.5467259205286485E-4</v>
      </c>
      <c r="N1998" s="10">
        <f t="shared" si="482"/>
        <v>2.8628063129438218E-3</v>
      </c>
      <c r="O1998" s="22">
        <f t="shared" ca="1" si="486"/>
        <v>0.913330255741715</v>
      </c>
      <c r="P1998" s="22">
        <f t="shared" ca="1" si="486"/>
        <v>0.4564233308348693</v>
      </c>
      <c r="Q1998" s="22">
        <f t="shared" ca="1" si="486"/>
        <v>0.12079823770401808</v>
      </c>
      <c r="R1998" s="22">
        <f t="shared" ca="1" si="486"/>
        <v>0.1868533859264</v>
      </c>
      <c r="S1998" s="22">
        <f t="shared" ca="1" si="486"/>
        <v>0.99924982179284094</v>
      </c>
      <c r="T1998" s="22">
        <f t="shared" ca="1" si="490"/>
        <v>1.4667886328380666E-2</v>
      </c>
      <c r="U1998" s="25">
        <f t="shared" ca="1" si="491"/>
        <v>0.50366690583871554</v>
      </c>
      <c r="V1998" s="22">
        <f t="shared" ca="1" si="484"/>
        <v>7.3251499461260338E-3</v>
      </c>
      <c r="W1998" s="22">
        <f t="shared" ca="1" si="484"/>
        <v>1.2611112297335305E-3</v>
      </c>
      <c r="X1998" s="22">
        <f t="shared" ca="1" si="484"/>
        <v>1.4907287061776081E-4</v>
      </c>
      <c r="Y1998" s="22">
        <f t="shared" ca="1" si="484"/>
        <v>2.2003284622695965E-4</v>
      </c>
      <c r="Z1998" s="22">
        <f t="shared" ca="1" si="484"/>
        <v>1.7760363652222875E-3</v>
      </c>
      <c r="AA1998" s="10">
        <f t="shared" ca="1" si="492"/>
        <v>0</v>
      </c>
      <c r="AB1998" s="10">
        <f t="shared" ca="1" si="493"/>
        <v>0</v>
      </c>
      <c r="AC1998" s="5">
        <f t="shared" ca="1" si="495"/>
        <v>0.38965214647307256</v>
      </c>
    </row>
    <row r="1999" spans="1:29" x14ac:dyDescent="0.2">
      <c r="A1999" s="8">
        <v>44951</v>
      </c>
      <c r="B1999" s="3">
        <v>113028</v>
      </c>
      <c r="C1999" s="3">
        <v>114386</v>
      </c>
      <c r="D1999" s="3">
        <v>111927</v>
      </c>
      <c r="E1999" s="3">
        <v>114195</v>
      </c>
      <c r="F1999" s="3">
        <v>114195</v>
      </c>
      <c r="G1999" s="5">
        <f t="shared" si="488"/>
        <v>-1.4825517754717854E-2</v>
      </c>
      <c r="H1999" s="24">
        <f t="shared" si="489"/>
        <v>0</v>
      </c>
      <c r="I1999" s="3">
        <f t="shared" si="483"/>
        <v>110226.26315789473</v>
      </c>
      <c r="J1999" s="10">
        <f t="shared" si="494"/>
        <v>1.0324875252149868E-2</v>
      </c>
      <c r="K1999" s="10">
        <f t="shared" si="481"/>
        <v>2.7288283486356425E-3</v>
      </c>
      <c r="L1999" s="10">
        <f t="shared" si="487"/>
        <v>2.8501176766644544E-4</v>
      </c>
      <c r="M1999" s="10">
        <f t="shared" si="485"/>
        <v>5.4014463332480503E-4</v>
      </c>
      <c r="N1999" s="10">
        <f t="shared" si="482"/>
        <v>3.1097463845961792E-3</v>
      </c>
      <c r="O1999" s="22">
        <f t="shared" ca="1" si="486"/>
        <v>0.913330255741715</v>
      </c>
      <c r="P1999" s="22">
        <f t="shared" ca="1" si="486"/>
        <v>0.4564233308348693</v>
      </c>
      <c r="Q1999" s="22">
        <f t="shared" ca="1" si="486"/>
        <v>0.12079823770401808</v>
      </c>
      <c r="R1999" s="22">
        <f t="shared" ca="1" si="486"/>
        <v>0.1868533859264</v>
      </c>
      <c r="S1999" s="22">
        <f t="shared" ca="1" si="486"/>
        <v>0.99924982179284094</v>
      </c>
      <c r="T1999" s="22">
        <f t="shared" ca="1" si="490"/>
        <v>1.3918292172222629E-2</v>
      </c>
      <c r="U1999" s="25">
        <f t="shared" ca="1" si="491"/>
        <v>0.50347951687256776</v>
      </c>
      <c r="V1999" s="22">
        <f t="shared" ca="1" si="484"/>
        <v>-6.4976393207568763E-3</v>
      </c>
      <c r="W1999" s="22">
        <f t="shared" ca="1" si="484"/>
        <v>-1.7173033033981724E-3</v>
      </c>
      <c r="X1999" s="22">
        <f t="shared" ca="1" si="484"/>
        <v>-1.7936329720616347E-4</v>
      </c>
      <c r="Y1999" s="22">
        <f t="shared" ca="1" si="484"/>
        <v>-3.3992323613365381E-4</v>
      </c>
      <c r="Z1999" s="22">
        <f t="shared" ca="1" si="484"/>
        <v>-1.9570222295834834E-3</v>
      </c>
      <c r="AA1999" s="10">
        <f t="shared" ca="1" si="492"/>
        <v>0</v>
      </c>
      <c r="AB1999" s="10">
        <f t="shared" ca="1" si="493"/>
        <v>0</v>
      </c>
      <c r="AC1999" s="5">
        <f t="shared" ca="1" si="495"/>
        <v>0.38965214647307256</v>
      </c>
    </row>
    <row r="2000" spans="1:29" x14ac:dyDescent="0.2">
      <c r="A2000" s="8">
        <v>44952</v>
      </c>
      <c r="B2000" s="3">
        <v>114271</v>
      </c>
      <c r="C2000" s="3">
        <v>114835</v>
      </c>
      <c r="D2000" s="3">
        <v>113591</v>
      </c>
      <c r="E2000" s="3">
        <v>114109</v>
      </c>
      <c r="F2000" s="3">
        <v>114109</v>
      </c>
      <c r="G2000" s="5">
        <f t="shared" si="488"/>
        <v>-1.9463845971833926E-2</v>
      </c>
      <c r="H2000" s="24">
        <f t="shared" si="489"/>
        <v>0</v>
      </c>
      <c r="I2000" s="3">
        <f t="shared" si="483"/>
        <v>110440.89473684211</v>
      </c>
      <c r="J2000" s="10">
        <f t="shared" si="494"/>
        <v>-7.5309777135601497E-4</v>
      </c>
      <c r="K2000" s="10">
        <f t="shared" si="481"/>
        <v>1.8189757988497201E-3</v>
      </c>
      <c r="L2000" s="10">
        <f t="shared" si="487"/>
        <v>7.8567519465906339E-4</v>
      </c>
      <c r="M2000" s="10">
        <f t="shared" si="485"/>
        <v>4.5208262559928383E-4</v>
      </c>
      <c r="N2000" s="10">
        <f t="shared" si="482"/>
        <v>1.9738175428067441E-3</v>
      </c>
      <c r="O2000" s="22">
        <f t="shared" ca="1" si="486"/>
        <v>0.913330255741715</v>
      </c>
      <c r="P2000" s="22">
        <f t="shared" ca="1" si="486"/>
        <v>0.4564233308348693</v>
      </c>
      <c r="Q2000" s="22">
        <f t="shared" ca="1" si="486"/>
        <v>0.12079823770401808</v>
      </c>
      <c r="R2000" s="22">
        <f t="shared" ca="1" si="486"/>
        <v>0.1868533859264</v>
      </c>
      <c r="S2000" s="22">
        <f t="shared" ca="1" si="486"/>
        <v>0.99924982179284094</v>
      </c>
      <c r="T2000" s="22">
        <f t="shared" ca="1" si="490"/>
        <v>2.2941141888434234E-3</v>
      </c>
      <c r="U2000" s="25">
        <f t="shared" ca="1" si="491"/>
        <v>0.50057352829567281</v>
      </c>
      <c r="V2000" s="22">
        <f t="shared" ca="1" si="484"/>
        <v>4.712253906887533E-4</v>
      </c>
      <c r="W2000" s="22">
        <f t="shared" ca="1" si="484"/>
        <v>-1.1381624193668523E-3</v>
      </c>
      <c r="X2000" s="22">
        <f t="shared" ca="1" si="484"/>
        <v>-4.9160960852539701E-4</v>
      </c>
      <c r="Y2000" s="22">
        <f t="shared" ca="1" si="484"/>
        <v>-2.8287537153115814E-4</v>
      </c>
      <c r="Z2000" s="22">
        <f t="shared" ca="1" si="484"/>
        <v>-1.2350493895137648E-3</v>
      </c>
      <c r="AA2000" s="10">
        <f t="shared" ca="1" si="492"/>
        <v>0</v>
      </c>
      <c r="AB2000" s="10">
        <f t="shared" ca="1" si="493"/>
        <v>0</v>
      </c>
      <c r="AC2000" s="5">
        <f t="shared" ca="1" si="495"/>
        <v>0.38965214647307256</v>
      </c>
    </row>
    <row r="2001" spans="1:29" x14ac:dyDescent="0.2">
      <c r="A2001" s="8">
        <v>44953</v>
      </c>
      <c r="B2001" s="3">
        <v>114178</v>
      </c>
      <c r="C2001" s="3">
        <v>114191</v>
      </c>
      <c r="D2001" s="3">
        <v>112044</v>
      </c>
      <c r="E2001" s="3">
        <v>112502</v>
      </c>
      <c r="F2001" s="3">
        <v>112502</v>
      </c>
      <c r="G2001" s="5">
        <f t="shared" si="488"/>
        <v>9.1553927930170254E-3</v>
      </c>
      <c r="H2001" s="24">
        <f t="shared" si="489"/>
        <v>1</v>
      </c>
      <c r="I2001" s="3">
        <f t="shared" si="483"/>
        <v>110763.31578947368</v>
      </c>
      <c r="J2001" s="10">
        <f t="shared" si="494"/>
        <v>-1.4083025878765087E-2</v>
      </c>
      <c r="K2001" s="10">
        <f t="shared" si="481"/>
        <v>1.2082595584778754E-3</v>
      </c>
      <c r="L2001" s="10">
        <f t="shared" si="487"/>
        <v>6.0198008078286239E-4</v>
      </c>
      <c r="M2001" s="10">
        <f t="shared" si="485"/>
        <v>2.6967816274478751E-4</v>
      </c>
      <c r="N2001" s="10">
        <f t="shared" si="482"/>
        <v>4.0493372698151563E-4</v>
      </c>
      <c r="O2001" s="22">
        <f t="shared" ca="1" si="486"/>
        <v>0.913330255741715</v>
      </c>
      <c r="P2001" s="22">
        <f t="shared" ca="1" si="486"/>
        <v>0.4564233308348693</v>
      </c>
      <c r="Q2001" s="22">
        <f t="shared" ca="1" si="486"/>
        <v>0.12079823770401808</v>
      </c>
      <c r="R2001" s="22">
        <f t="shared" ca="1" si="486"/>
        <v>0.1868533859264</v>
      </c>
      <c r="S2001" s="22">
        <f t="shared" ca="1" si="486"/>
        <v>0.99924982179284094</v>
      </c>
      <c r="T2001" s="22">
        <f t="shared" ca="1" si="490"/>
        <v>-1.1783237410041211E-2</v>
      </c>
      <c r="U2001" s="25">
        <f t="shared" ca="1" si="491"/>
        <v>0.49705422473118038</v>
      </c>
      <c r="V2001" s="22">
        <f t="shared" ca="1" si="484"/>
        <v>-8.8534406440603647E-3</v>
      </c>
      <c r="W2001" s="22">
        <f t="shared" ca="1" si="484"/>
        <v>7.5958493406819453E-4</v>
      </c>
      <c r="X2001" s="22">
        <f t="shared" ca="1" si="484"/>
        <v>3.7844103674863645E-4</v>
      </c>
      <c r="Y2001" s="22">
        <f t="shared" ca="1" si="484"/>
        <v>1.6953598093292642E-4</v>
      </c>
      <c r="Z2001" s="22">
        <f t="shared" ca="1" si="484"/>
        <v>2.5456579768234867E-4</v>
      </c>
      <c r="AA2001" s="10">
        <f t="shared" ca="1" si="492"/>
        <v>0</v>
      </c>
      <c r="AB2001" s="10">
        <f t="shared" ca="1" si="493"/>
        <v>0</v>
      </c>
      <c r="AC2001" s="5">
        <f t="shared" ca="1" si="495"/>
        <v>0.38965214647307256</v>
      </c>
    </row>
    <row r="2002" spans="1:29" x14ac:dyDescent="0.2">
      <c r="A2002" s="8">
        <v>44956</v>
      </c>
      <c r="B2002" s="3">
        <v>112319</v>
      </c>
      <c r="C2002" s="3">
        <v>112920</v>
      </c>
      <c r="D2002" s="3">
        <v>111824</v>
      </c>
      <c r="E2002" s="3">
        <v>111888</v>
      </c>
      <c r="F2002" s="3">
        <v>111888</v>
      </c>
      <c r="G2002" s="5">
        <f t="shared" si="488"/>
        <v>3.7090662090661919E-3</v>
      </c>
      <c r="H2002" s="24">
        <f t="shared" si="489"/>
        <v>1</v>
      </c>
      <c r="I2002" s="3">
        <f t="shared" si="483"/>
        <v>111169.73684210527</v>
      </c>
      <c r="J2002" s="10">
        <f t="shared" si="494"/>
        <v>-5.4576807523422088E-3</v>
      </c>
      <c r="K2002" s="10">
        <f t="shared" si="481"/>
        <v>2.5962710866558603E-3</v>
      </c>
      <c r="L2002" s="10">
        <f t="shared" si="487"/>
        <v>6.4286794135655747E-4</v>
      </c>
      <c r="M2002" s="10">
        <f t="shared" si="485"/>
        <v>9.4322743589094754E-5</v>
      </c>
      <c r="N2002" s="10">
        <f t="shared" si="482"/>
        <v>3.6770697714174629E-4</v>
      </c>
      <c r="O2002" s="22">
        <f t="shared" ca="1" si="486"/>
        <v>0.913330255741715</v>
      </c>
      <c r="P2002" s="22">
        <f t="shared" ca="1" si="486"/>
        <v>0.4564233308348693</v>
      </c>
      <c r="Q2002" s="22">
        <f t="shared" ca="1" si="486"/>
        <v>0.12079823770401808</v>
      </c>
      <c r="R2002" s="22">
        <f t="shared" ca="1" si="486"/>
        <v>0.1868533859264</v>
      </c>
      <c r="S2002" s="22">
        <f t="shared" ca="1" si="486"/>
        <v>0.99924982179284094</v>
      </c>
      <c r="T2002" s="22">
        <f t="shared" ca="1" si="490"/>
        <v>-3.3369532903889656E-3</v>
      </c>
      <c r="U2002" s="25">
        <f t="shared" ca="1" si="491"/>
        <v>0.49916576245152339</v>
      </c>
      <c r="V2002" s="22">
        <f t="shared" ca="1" si="484"/>
        <v>-3.4167322114210148E-3</v>
      </c>
      <c r="W2002" s="22">
        <f t="shared" ca="1" si="484"/>
        <v>1.6253722879542116E-3</v>
      </c>
      <c r="X2002" s="22">
        <f t="shared" ca="1" si="484"/>
        <v>4.0246172368734031E-4</v>
      </c>
      <c r="Y2002" s="22">
        <f t="shared" ca="1" si="484"/>
        <v>5.9049909827019073E-5</v>
      </c>
      <c r="Z2002" s="22">
        <f t="shared" ca="1" si="484"/>
        <v>2.301996635888385E-4</v>
      </c>
      <c r="AA2002" s="10">
        <f t="shared" ca="1" si="492"/>
        <v>0</v>
      </c>
      <c r="AB2002" s="10">
        <f t="shared" ca="1" si="493"/>
        <v>0</v>
      </c>
      <c r="AC2002" s="5">
        <f t="shared" ca="1" si="495"/>
        <v>0.38965214647307256</v>
      </c>
    </row>
    <row r="2003" spans="1:29" x14ac:dyDescent="0.2">
      <c r="A2003" s="8">
        <v>44957</v>
      </c>
      <c r="B2003" s="3">
        <v>112273</v>
      </c>
      <c r="C2003" s="3">
        <v>113581</v>
      </c>
      <c r="D2003" s="3">
        <v>112145</v>
      </c>
      <c r="E2003" s="3">
        <v>113532</v>
      </c>
      <c r="F2003" s="3">
        <v>113532</v>
      </c>
      <c r="G2003" s="5">
        <f t="shared" si="488"/>
        <v>-3.168269738928231E-2</v>
      </c>
      <c r="H2003" s="24">
        <f t="shared" si="489"/>
        <v>0</v>
      </c>
      <c r="I2003" s="3">
        <f t="shared" si="483"/>
        <v>111601.21052631579</v>
      </c>
      <c r="J2003" s="10">
        <f t="shared" si="494"/>
        <v>1.4693264693264707E-2</v>
      </c>
      <c r="K2003" s="10">
        <f t="shared" si="481"/>
        <v>4.36970246450929E-3</v>
      </c>
      <c r="L2003" s="10">
        <f t="shared" si="487"/>
        <v>7.7729164815351973E-4</v>
      </c>
      <c r="M2003" s="10">
        <f t="shared" si="485"/>
        <v>4.5862925753064498E-4</v>
      </c>
      <c r="N2003" s="10">
        <f t="shared" si="482"/>
        <v>9.4486710859025273E-4</v>
      </c>
      <c r="O2003" s="22">
        <f t="shared" ca="1" si="486"/>
        <v>0.913330255741715</v>
      </c>
      <c r="P2003" s="22">
        <f t="shared" ca="1" si="486"/>
        <v>0.4564233308348693</v>
      </c>
      <c r="Q2003" s="22">
        <f t="shared" ca="1" si="486"/>
        <v>0.12079823770401808</v>
      </c>
      <c r="R2003" s="22">
        <f t="shared" ca="1" si="486"/>
        <v>0.1868533859264</v>
      </c>
      <c r="S2003" s="22">
        <f t="shared" ca="1" si="486"/>
        <v>0.99924982179284094</v>
      </c>
      <c r="T2003" s="22">
        <f t="shared" ca="1" si="490"/>
        <v>1.6537987534399067E-2</v>
      </c>
      <c r="U2003" s="25">
        <f t="shared" ca="1" si="491"/>
        <v>0.50413440265236864</v>
      </c>
      <c r="V2003" s="22">
        <f t="shared" ca="1" si="484"/>
        <v>-9.258592191623418E-3</v>
      </c>
      <c r="W2003" s="22">
        <f t="shared" ca="1" si="484"/>
        <v>-2.7534584016694853E-3</v>
      </c>
      <c r="X2003" s="22">
        <f t="shared" ca="1" si="484"/>
        <v>-4.8979083508290434E-4</v>
      </c>
      <c r="Y2003" s="22">
        <f t="shared" ca="1" si="484"/>
        <v>-2.8899372272043344E-4</v>
      </c>
      <c r="Z2003" s="22">
        <f t="shared" ca="1" si="484"/>
        <v>-5.9538430813987843E-4</v>
      </c>
      <c r="AA2003" s="10">
        <f t="shared" ca="1" si="492"/>
        <v>0</v>
      </c>
      <c r="AB2003" s="10">
        <f t="shared" ca="1" si="493"/>
        <v>0</v>
      </c>
      <c r="AC2003" s="5">
        <f t="shared" ca="1" si="495"/>
        <v>0.38965214647307256</v>
      </c>
    </row>
    <row r="2004" spans="1:29" x14ac:dyDescent="0.2">
      <c r="A2004" s="8">
        <v>44958</v>
      </c>
      <c r="B2004" s="3">
        <v>113430</v>
      </c>
      <c r="C2004" s="3">
        <v>113598</v>
      </c>
      <c r="D2004" s="3">
        <v>110729</v>
      </c>
      <c r="E2004" s="3">
        <v>112303</v>
      </c>
      <c r="F2004" s="3">
        <v>112303</v>
      </c>
      <c r="G2004" s="5">
        <f t="shared" si="488"/>
        <v>-3.3952788438421089E-2</v>
      </c>
      <c r="H2004" s="24">
        <f t="shared" si="489"/>
        <v>0</v>
      </c>
      <c r="I2004" s="3">
        <f t="shared" si="483"/>
        <v>111853.05263157895</v>
      </c>
      <c r="J2004" s="10">
        <f t="shared" si="494"/>
        <v>-1.0825141810238526E-2</v>
      </c>
      <c r="K2004" s="10">
        <f t="shared" si="481"/>
        <v>3.2678017858784048E-3</v>
      </c>
      <c r="L2004" s="10">
        <f t="shared" si="487"/>
        <v>6.9035837130290603E-4</v>
      </c>
      <c r="M2004" s="10">
        <f t="shared" si="485"/>
        <v>3.3652994758758269E-4</v>
      </c>
      <c r="N2004" s="10">
        <f t="shared" si="482"/>
        <v>-3.2851363038874258E-3</v>
      </c>
      <c r="O2004" s="22">
        <f t="shared" ca="1" si="486"/>
        <v>0.913330255741715</v>
      </c>
      <c r="P2004" s="22">
        <f t="shared" ca="1" si="486"/>
        <v>0.4564233308348693</v>
      </c>
      <c r="Q2004" s="22">
        <f t="shared" ca="1" si="486"/>
        <v>0.12079823770401808</v>
      </c>
      <c r="R2004" s="22">
        <f t="shared" ca="1" si="486"/>
        <v>0.1868533859264</v>
      </c>
      <c r="S2004" s="22">
        <f t="shared" ca="1" si="486"/>
        <v>0.99924982179284094</v>
      </c>
      <c r="T2004" s="22">
        <f t="shared" ca="1" si="490"/>
        <v>-1.1531824593781449E-2</v>
      </c>
      <c r="U2004" s="25">
        <f t="shared" ca="1" si="491"/>
        <v>0.49711707579980435</v>
      </c>
      <c r="V2004" s="22">
        <f t="shared" ref="V2004:Z2067" ca="1" si="496">($H2004-$U2004)*J2004*$U2004*(1-$U2004)*$AF$3</f>
        <v>6.7264799229680662E-3</v>
      </c>
      <c r="W2004" s="22">
        <f t="shared" ca="1" si="496"/>
        <v>-2.0305325777959437E-3</v>
      </c>
      <c r="X2004" s="22">
        <f t="shared" ca="1" si="496"/>
        <v>-4.2897190684651276E-4</v>
      </c>
      <c r="Y2004" s="22">
        <f t="shared" ca="1" si="496"/>
        <v>-2.0911152718427917E-4</v>
      </c>
      <c r="Z2004" s="22">
        <f t="shared" ca="1" si="496"/>
        <v>2.0413038258226186E-3</v>
      </c>
      <c r="AA2004" s="10">
        <f t="shared" ca="1" si="492"/>
        <v>0</v>
      </c>
      <c r="AB2004" s="10">
        <f t="shared" ca="1" si="493"/>
        <v>0</v>
      </c>
      <c r="AC2004" s="5">
        <f t="shared" ca="1" si="495"/>
        <v>0.38965214647307256</v>
      </c>
    </row>
    <row r="2005" spans="1:29" x14ac:dyDescent="0.2">
      <c r="A2005" s="8">
        <v>44959</v>
      </c>
      <c r="B2005" s="3">
        <v>112072</v>
      </c>
      <c r="C2005" s="3">
        <v>112943</v>
      </c>
      <c r="D2005" s="3">
        <v>109747</v>
      </c>
      <c r="E2005" s="3">
        <v>109935</v>
      </c>
      <c r="F2005" s="3">
        <v>109935</v>
      </c>
      <c r="G2005" s="5">
        <f t="shared" si="488"/>
        <v>-1.3453404284349824E-2</v>
      </c>
      <c r="H2005" s="24">
        <f t="shared" si="489"/>
        <v>0</v>
      </c>
      <c r="I2005" s="3">
        <f t="shared" si="483"/>
        <v>111910.89473684211</v>
      </c>
      <c r="J2005" s="10">
        <f t="shared" si="494"/>
        <v>-2.1085812489425981E-2</v>
      </c>
      <c r="K2005" s="10">
        <f t="shared" si="481"/>
        <v>1.1768088620545737E-3</v>
      </c>
      <c r="L2005" s="10">
        <f t="shared" si="487"/>
        <v>3.3357420878751489E-4</v>
      </c>
      <c r="M2005" s="10">
        <f t="shared" si="485"/>
        <v>-9.1221077339429524E-5</v>
      </c>
      <c r="N2005" s="10">
        <f t="shared" si="482"/>
        <v>-7.3516792475014194E-3</v>
      </c>
      <c r="O2005" s="22">
        <f t="shared" ca="1" si="486"/>
        <v>0.913330255741715</v>
      </c>
      <c r="P2005" s="22">
        <f t="shared" ca="1" si="486"/>
        <v>0.4564233308348693</v>
      </c>
      <c r="Q2005" s="22">
        <f t="shared" ca="1" si="486"/>
        <v>0.12079823770401808</v>
      </c>
      <c r="R2005" s="22">
        <f t="shared" ca="1" si="486"/>
        <v>0.1868533859264</v>
      </c>
      <c r="S2005" s="22">
        <f t="shared" ca="1" si="486"/>
        <v>0.99924982179284094</v>
      </c>
      <c r="T2005" s="22">
        <f t="shared" ca="1" si="490"/>
        <v>-2.6044101461461945E-2</v>
      </c>
      <c r="U2005" s="25">
        <f t="shared" ca="1" si="491"/>
        <v>0.49348934264278849</v>
      </c>
      <c r="V2005" s="22">
        <f t="shared" ca="1" si="496"/>
        <v>1.3004824278425369E-2</v>
      </c>
      <c r="W2005" s="22">
        <f t="shared" ca="1" si="496"/>
        <v>-7.2580520518183164E-4</v>
      </c>
      <c r="X2005" s="22">
        <f t="shared" ca="1" si="496"/>
        <v>-2.0573425715854411E-4</v>
      </c>
      <c r="Y2005" s="22">
        <f t="shared" ca="1" si="496"/>
        <v>5.6261245891418157E-5</v>
      </c>
      <c r="Z2005" s="22">
        <f t="shared" ca="1" si="496"/>
        <v>4.5342002739067857E-3</v>
      </c>
      <c r="AA2005" s="10">
        <f t="shared" ca="1" si="492"/>
        <v>0</v>
      </c>
      <c r="AB2005" s="10">
        <f t="shared" ca="1" si="493"/>
        <v>0</v>
      </c>
      <c r="AC2005" s="5">
        <f t="shared" ca="1" si="495"/>
        <v>0.38965214647307256</v>
      </c>
    </row>
    <row r="2006" spans="1:29" x14ac:dyDescent="0.2">
      <c r="A2006" s="8">
        <v>44960</v>
      </c>
      <c r="B2006" s="3">
        <v>110141</v>
      </c>
      <c r="C2006" s="3">
        <v>110570</v>
      </c>
      <c r="D2006" s="3">
        <v>108185</v>
      </c>
      <c r="E2006" s="3">
        <v>108490</v>
      </c>
      <c r="F2006" s="3">
        <v>108490</v>
      </c>
      <c r="G2006" s="5">
        <f t="shared" si="488"/>
        <v>-5.2539404553415547E-3</v>
      </c>
      <c r="H2006" s="24">
        <f t="shared" si="489"/>
        <v>0</v>
      </c>
      <c r="I2006" s="3">
        <f t="shared" si="483"/>
        <v>111872.10526315789</v>
      </c>
      <c r="J2006" s="10">
        <f t="shared" si="494"/>
        <v>-1.3144130622640637E-2</v>
      </c>
      <c r="K2006" s="10">
        <f t="shared" si="481"/>
        <v>-9.3318296321265312E-5</v>
      </c>
      <c r="L2006" s="10">
        <f t="shared" si="487"/>
        <v>-5.0860783411900141E-4</v>
      </c>
      <c r="M2006" s="10">
        <f t="shared" si="485"/>
        <v>-3.2123762844562197E-4</v>
      </c>
      <c r="N2006" s="10">
        <f t="shared" si="482"/>
        <v>-7.1639001962765288E-3</v>
      </c>
      <c r="O2006" s="22">
        <f t="shared" ca="1" si="486"/>
        <v>0.913330255741715</v>
      </c>
      <c r="P2006" s="22">
        <f t="shared" ca="1" si="486"/>
        <v>0.4564233308348693</v>
      </c>
      <c r="Q2006" s="22">
        <f t="shared" ca="1" si="486"/>
        <v>0.12079823770401808</v>
      </c>
      <c r="R2006" s="22">
        <f t="shared" ca="1" si="486"/>
        <v>0.1868533859264</v>
      </c>
      <c r="S2006" s="22">
        <f t="shared" ca="1" si="486"/>
        <v>0.99924982179284094</v>
      </c>
      <c r="T2006" s="22">
        <f t="shared" ca="1" si="490"/>
        <v>-1.9327514093790753E-2</v>
      </c>
      <c r="U2006" s="25">
        <f t="shared" ca="1" si="491"/>
        <v>0.49516827188441354</v>
      </c>
      <c r="V2006" s="22">
        <f t="shared" ca="1" si="496"/>
        <v>8.1349358266293477E-3</v>
      </c>
      <c r="W2006" s="22">
        <f t="shared" ca="1" si="496"/>
        <v>5.7754930608819907E-5</v>
      </c>
      <c r="X2006" s="22">
        <f t="shared" ca="1" si="496"/>
        <v>3.147786803299285E-4</v>
      </c>
      <c r="Y2006" s="22">
        <f t="shared" ca="1" si="496"/>
        <v>1.9881478414422049E-4</v>
      </c>
      <c r="Z2006" s="22">
        <f t="shared" ca="1" si="496"/>
        <v>4.4337560267929694E-3</v>
      </c>
      <c r="AA2006" s="10">
        <f t="shared" ca="1" si="492"/>
        <v>0</v>
      </c>
      <c r="AB2006" s="10">
        <f t="shared" ca="1" si="493"/>
        <v>0</v>
      </c>
      <c r="AC2006" s="5">
        <f t="shared" ca="1" si="495"/>
        <v>0.38965214647307256</v>
      </c>
    </row>
    <row r="2007" spans="1:29" x14ac:dyDescent="0.2">
      <c r="A2007" s="8">
        <v>44963</v>
      </c>
      <c r="B2007" s="3">
        <v>108518</v>
      </c>
      <c r="C2007" s="3">
        <v>108710</v>
      </c>
      <c r="D2007" s="3">
        <v>107416</v>
      </c>
      <c r="E2007" s="3">
        <v>108456</v>
      </c>
      <c r="F2007" s="3">
        <v>108456</v>
      </c>
      <c r="G2007" s="5">
        <f t="shared" si="488"/>
        <v>1.3148189127388132E-2</v>
      </c>
      <c r="H2007" s="24">
        <f t="shared" si="489"/>
        <v>1</v>
      </c>
      <c r="I2007" s="3">
        <f t="shared" si="483"/>
        <v>111742.84210526316</v>
      </c>
      <c r="J2007" s="10">
        <f t="shared" si="494"/>
        <v>-3.1339293944143698E-4</v>
      </c>
      <c r="K2007" s="10">
        <f t="shared" ref="K2007:K2070" si="497">AVERAGE(J1988:J2007)</f>
        <v>-2.8861600753679053E-4</v>
      </c>
      <c r="L2007" s="10">
        <f t="shared" si="487"/>
        <v>-4.4626589548113496E-6</v>
      </c>
      <c r="M2007" s="10">
        <f t="shared" si="485"/>
        <v>-9.3962500198091489E-5</v>
      </c>
      <c r="N2007" s="10">
        <f t="shared" ref="N2007:N2070" si="498">AVERAGE(J2003:J2007)</f>
        <v>-6.1350426336963752E-3</v>
      </c>
      <c r="O2007" s="22">
        <f t="shared" ca="1" si="486"/>
        <v>0.913330255741715</v>
      </c>
      <c r="P2007" s="22">
        <f t="shared" ca="1" si="486"/>
        <v>0.4564233308348693</v>
      </c>
      <c r="Q2007" s="22">
        <f t="shared" ca="1" si="486"/>
        <v>0.12079823770401808</v>
      </c>
      <c r="R2007" s="22">
        <f t="shared" ca="1" si="486"/>
        <v>0.1868533859264</v>
      </c>
      <c r="S2007" s="22">
        <f t="shared" ca="1" si="486"/>
        <v>0.99924982179284094</v>
      </c>
      <c r="T2007" s="22">
        <f t="shared" ca="1" si="490"/>
        <v>-6.5664988840818221E-3</v>
      </c>
      <c r="U2007" s="25">
        <f t="shared" ca="1" si="491"/>
        <v>0.49835838117770959</v>
      </c>
      <c r="V2007" s="22">
        <f t="shared" ca="1" si="496"/>
        <v>-1.9651155848755345E-4</v>
      </c>
      <c r="W2007" s="22">
        <f t="shared" ca="1" si="496"/>
        <v>-1.8097530067715079E-4</v>
      </c>
      <c r="X2007" s="22">
        <f t="shared" ca="1" si="496"/>
        <v>-2.7982891630278451E-6</v>
      </c>
      <c r="Y2007" s="22">
        <f t="shared" ca="1" si="496"/>
        <v>-5.8918740754733778E-5</v>
      </c>
      <c r="Z2007" s="22">
        <f t="shared" ca="1" si="496"/>
        <v>-3.8469494286757795E-3</v>
      </c>
      <c r="AA2007" s="10">
        <f t="shared" ca="1" si="492"/>
        <v>0</v>
      </c>
      <c r="AB2007" s="10">
        <f t="shared" ca="1" si="493"/>
        <v>0</v>
      </c>
      <c r="AC2007" s="5">
        <f t="shared" ca="1" si="495"/>
        <v>0.38965214647307256</v>
      </c>
    </row>
    <row r="2008" spans="1:29" x14ac:dyDescent="0.2">
      <c r="A2008" s="8">
        <v>44964</v>
      </c>
      <c r="B2008" s="3">
        <v>108727</v>
      </c>
      <c r="C2008" s="3">
        <v>109037</v>
      </c>
      <c r="D2008" s="3">
        <v>107234</v>
      </c>
      <c r="E2008" s="3">
        <v>107920</v>
      </c>
      <c r="F2008" s="3">
        <v>107920</v>
      </c>
      <c r="G2008" s="5">
        <f t="shared" si="488"/>
        <v>-1.2694588584136746E-3</v>
      </c>
      <c r="H2008" s="24">
        <f t="shared" si="489"/>
        <v>0</v>
      </c>
      <c r="I2008" s="3">
        <f t="shared" si="483"/>
        <v>111540.57894736843</v>
      </c>
      <c r="J2008" s="10">
        <f t="shared" si="494"/>
        <v>-4.9420963339972257E-3</v>
      </c>
      <c r="K2008" s="10">
        <f t="shared" si="497"/>
        <v>-1.3070502574354047E-3</v>
      </c>
      <c r="L2008" s="10">
        <f t="shared" si="487"/>
        <v>-6.7517217658026325E-5</v>
      </c>
      <c r="M2008" s="10">
        <f t="shared" si="485"/>
        <v>-1.2108983752943558E-4</v>
      </c>
      <c r="N2008" s="10">
        <f t="shared" si="498"/>
        <v>-1.0062114839148761E-2</v>
      </c>
      <c r="O2008" s="22">
        <f t="shared" ca="1" si="486"/>
        <v>0.913330255741715</v>
      </c>
      <c r="P2008" s="22">
        <f t="shared" ca="1" si="486"/>
        <v>0.4564233308348693</v>
      </c>
      <c r="Q2008" s="22">
        <f t="shared" ca="1" si="486"/>
        <v>0.12079823770401808</v>
      </c>
      <c r="R2008" s="22">
        <f t="shared" ca="1" si="486"/>
        <v>0.1868533859264</v>
      </c>
      <c r="S2008" s="22">
        <f t="shared" ca="1" si="486"/>
        <v>0.99924982179284094</v>
      </c>
      <c r="T2008" s="22">
        <f t="shared" ca="1" si="490"/>
        <v>-1.519568280762704E-2</v>
      </c>
      <c r="U2008" s="25">
        <f t="shared" ca="1" si="491"/>
        <v>0.49620115239674945</v>
      </c>
      <c r="V2008" s="22">
        <f t="shared" ca="1" si="496"/>
        <v>3.0651654234275941E-3</v>
      </c>
      <c r="W2008" s="22">
        <f t="shared" ca="1" si="496"/>
        <v>8.1065300735098662E-4</v>
      </c>
      <c r="X2008" s="22">
        <f t="shared" ca="1" si="496"/>
        <v>4.1875234124388775E-5</v>
      </c>
      <c r="Y2008" s="22">
        <f t="shared" ca="1" si="496"/>
        <v>7.510181065683357E-5</v>
      </c>
      <c r="Z2008" s="22">
        <f t="shared" ca="1" si="496"/>
        <v>6.2406809594848737E-3</v>
      </c>
      <c r="AA2008" s="10">
        <f t="shared" ca="1" si="492"/>
        <v>0</v>
      </c>
      <c r="AB2008" s="10">
        <f t="shared" ca="1" si="493"/>
        <v>0</v>
      </c>
      <c r="AC2008" s="5">
        <f t="shared" ca="1" si="495"/>
        <v>0.38965214647307256</v>
      </c>
    </row>
    <row r="2009" spans="1:29" x14ac:dyDescent="0.2">
      <c r="A2009" s="8">
        <v>44965</v>
      </c>
      <c r="B2009" s="3">
        <v>107832</v>
      </c>
      <c r="C2009" s="3">
        <v>110175</v>
      </c>
      <c r="D2009" s="3">
        <v>107830</v>
      </c>
      <c r="E2009" s="3">
        <v>109882</v>
      </c>
      <c r="F2009" s="3">
        <v>109882</v>
      </c>
      <c r="G2009" s="5">
        <f t="shared" si="488"/>
        <v>-1.5762363262408763E-2</v>
      </c>
      <c r="H2009" s="24">
        <f t="shared" si="489"/>
        <v>0</v>
      </c>
      <c r="I2009" s="3">
        <f t="shared" si="483"/>
        <v>111435.57894736843</v>
      </c>
      <c r="J2009" s="10">
        <f t="shared" si="494"/>
        <v>1.8180133432172063E-2</v>
      </c>
      <c r="K2009" s="10">
        <f t="shared" si="497"/>
        <v>-7.816810641880223E-4</v>
      </c>
      <c r="L2009" s="10">
        <f t="shared" si="487"/>
        <v>-9.5155747006900882E-5</v>
      </c>
      <c r="M2009" s="10">
        <f t="shared" si="485"/>
        <v>1.1435383896348794E-4</v>
      </c>
      <c r="N2009" s="10">
        <f t="shared" si="498"/>
        <v>-4.2610597906666435E-3</v>
      </c>
      <c r="O2009" s="22">
        <f t="shared" ca="1" si="486"/>
        <v>0.913330255741715</v>
      </c>
      <c r="P2009" s="22">
        <f t="shared" ca="1" si="486"/>
        <v>0.4564233308348693</v>
      </c>
      <c r="Q2009" s="22">
        <f t="shared" ca="1" si="486"/>
        <v>0.12079823770401808</v>
      </c>
      <c r="R2009" s="22">
        <f t="shared" ca="1" si="486"/>
        <v>0.1868533859264</v>
      </c>
      <c r="S2009" s="22">
        <f t="shared" ca="1" si="486"/>
        <v>0.99924982179284094</v>
      </c>
      <c r="T2009" s="22">
        <f t="shared" ca="1" si="490"/>
        <v>1.1999697961042857E-2</v>
      </c>
      <c r="U2009" s="25">
        <f t="shared" ca="1" si="491"/>
        <v>0.5029998884934973</v>
      </c>
      <c r="V2009" s="22">
        <f t="shared" ca="1" si="496"/>
        <v>-1.1430344884835219E-2</v>
      </c>
      <c r="W2009" s="22">
        <f t="shared" ca="1" si="496"/>
        <v>4.9146416812335903E-4</v>
      </c>
      <c r="X2009" s="22">
        <f t="shared" ca="1" si="496"/>
        <v>5.9827008977736396E-5</v>
      </c>
      <c r="Y2009" s="22">
        <f t="shared" ca="1" si="496"/>
        <v>-7.1897372103138036E-5</v>
      </c>
      <c r="Z2009" s="22">
        <f t="shared" ca="1" si="496"/>
        <v>2.6790443075644932E-3</v>
      </c>
      <c r="AA2009" s="10">
        <f t="shared" ca="1" si="492"/>
        <v>-1.6762363262408764E-2</v>
      </c>
      <c r="AB2009" s="10">
        <f t="shared" ca="1" si="493"/>
        <v>0</v>
      </c>
      <c r="AC2009" s="5">
        <f t="shared" ca="1" si="495"/>
        <v>0.37288978321066379</v>
      </c>
    </row>
    <row r="2010" spans="1:29" x14ac:dyDescent="0.2">
      <c r="A2010" s="8">
        <v>44966</v>
      </c>
      <c r="B2010" s="3">
        <v>109952</v>
      </c>
      <c r="C2010" s="3">
        <v>110046</v>
      </c>
      <c r="D2010" s="3">
        <v>107781</v>
      </c>
      <c r="E2010" s="3">
        <v>107783</v>
      </c>
      <c r="F2010" s="3">
        <v>107783</v>
      </c>
      <c r="G2010" s="5">
        <f t="shared" si="488"/>
        <v>9.8624087286491857E-3</v>
      </c>
      <c r="H2010" s="24">
        <f t="shared" si="489"/>
        <v>1</v>
      </c>
      <c r="I2010" s="3">
        <f t="shared" si="483"/>
        <v>111270.68421052632</v>
      </c>
      <c r="J2010" s="10">
        <f t="shared" si="494"/>
        <v>-1.9102309750459567E-2</v>
      </c>
      <c r="K2010" s="10">
        <f t="shared" si="497"/>
        <v>-1.7877973301439309E-3</v>
      </c>
      <c r="L2010" s="10">
        <f t="shared" si="487"/>
        <v>-7.6139633386534066E-4</v>
      </c>
      <c r="M2010" s="10">
        <f t="shared" si="485"/>
        <v>-1.5370897408270024E-5</v>
      </c>
      <c r="N2010" s="10">
        <f t="shared" si="498"/>
        <v>-3.8643592428733607E-3</v>
      </c>
      <c r="O2010" s="22">
        <f t="shared" ca="1" si="486"/>
        <v>0.913330255741715</v>
      </c>
      <c r="P2010" s="22">
        <f t="shared" ca="1" si="486"/>
        <v>0.4564233308348693</v>
      </c>
      <c r="Q2010" s="22">
        <f t="shared" ca="1" si="486"/>
        <v>0.12079823770401808</v>
      </c>
      <c r="R2010" s="22">
        <f t="shared" ca="1" si="486"/>
        <v>0.1868533859264</v>
      </c>
      <c r="S2010" s="22">
        <f t="shared" ca="1" si="486"/>
        <v>0.99924982179284094</v>
      </c>
      <c r="T2010" s="22">
        <f t="shared" ca="1" si="490"/>
        <v>-2.2219017586262095E-2</v>
      </c>
      <c r="U2010" s="25">
        <f t="shared" ca="1" si="491"/>
        <v>0.49444547411694423</v>
      </c>
      <c r="V2010" s="22">
        <f t="shared" ca="1" si="496"/>
        <v>-1.207008417106907E-2</v>
      </c>
      <c r="W2010" s="22">
        <f t="shared" ca="1" si="496"/>
        <v>-1.1296468614289254E-3</v>
      </c>
      <c r="X2010" s="22">
        <f t="shared" ca="1" si="496"/>
        <v>-4.8109982286707355E-4</v>
      </c>
      <c r="Y2010" s="22">
        <f t="shared" ca="1" si="496"/>
        <v>-9.7123346823659966E-6</v>
      </c>
      <c r="Z2010" s="22">
        <f t="shared" ca="1" si="496"/>
        <v>-2.4417540045181211E-3</v>
      </c>
      <c r="AA2010" s="10">
        <f t="shared" ca="1" si="492"/>
        <v>0</v>
      </c>
      <c r="AB2010" s="10">
        <f t="shared" ca="1" si="493"/>
        <v>0</v>
      </c>
      <c r="AC2010" s="5">
        <f t="shared" ca="1" si="495"/>
        <v>0.37288978321066379</v>
      </c>
    </row>
    <row r="2011" spans="1:29" x14ac:dyDescent="0.2">
      <c r="A2011" s="8">
        <v>44967</v>
      </c>
      <c r="B2011" s="3">
        <v>108002</v>
      </c>
      <c r="C2011" s="3">
        <v>108647</v>
      </c>
      <c r="D2011" s="3">
        <v>107620</v>
      </c>
      <c r="E2011" s="3">
        <v>108150</v>
      </c>
      <c r="F2011" s="3">
        <v>108150</v>
      </c>
      <c r="G2011" s="5">
        <f t="shared" si="488"/>
        <v>-4.5399907535830231E-3</v>
      </c>
      <c r="H2011" s="24">
        <f t="shared" si="489"/>
        <v>0</v>
      </c>
      <c r="I2011" s="3">
        <f t="shared" si="483"/>
        <v>111214.73684210527</v>
      </c>
      <c r="J2011" s="10">
        <f t="shared" si="494"/>
        <v>3.4049896551404668E-3</v>
      </c>
      <c r="K2011" s="10">
        <f t="shared" si="497"/>
        <v>-1.1880583187080906E-3</v>
      </c>
      <c r="L2011" s="10">
        <f t="shared" si="487"/>
        <v>-4.1592869054116963E-4</v>
      </c>
      <c r="M2011" s="10">
        <f t="shared" si="485"/>
        <v>-2.1411748694764144E-4</v>
      </c>
      <c r="N2011" s="10">
        <f t="shared" si="498"/>
        <v>-5.5453518731713998E-4</v>
      </c>
      <c r="O2011" s="22">
        <f t="shared" ca="1" si="486"/>
        <v>0.913330255741715</v>
      </c>
      <c r="P2011" s="22">
        <f t="shared" ca="1" si="486"/>
        <v>0.4564233308348693</v>
      </c>
      <c r="Q2011" s="22">
        <f t="shared" ca="1" si="486"/>
        <v>0.12079823770401808</v>
      </c>
      <c r="R2011" s="22">
        <f t="shared" ca="1" si="486"/>
        <v>0.1868533859264</v>
      </c>
      <c r="S2011" s="22">
        <f t="shared" ca="1" si="486"/>
        <v>0.99924982179284094</v>
      </c>
      <c r="T2011" s="22">
        <f t="shared" ca="1" si="490"/>
        <v>1.923251320121871E-3</v>
      </c>
      <c r="U2011" s="25">
        <f t="shared" ca="1" si="491"/>
        <v>0.50048081268182421</v>
      </c>
      <c r="V2011" s="22">
        <f t="shared" ca="1" si="496"/>
        <v>-2.1301630174090998E-3</v>
      </c>
      <c r="W2011" s="22">
        <f t="shared" ca="1" si="496"/>
        <v>7.4324980377445701E-4</v>
      </c>
      <c r="X2011" s="22">
        <f t="shared" ca="1" si="496"/>
        <v>2.6020517070664739E-4</v>
      </c>
      <c r="Y2011" s="22">
        <f t="shared" ca="1" si="496"/>
        <v>1.3395199347753249E-4</v>
      </c>
      <c r="Z2011" s="22">
        <f t="shared" ca="1" si="496"/>
        <v>3.4691745570847234E-4</v>
      </c>
      <c r="AA2011" s="10">
        <f t="shared" ca="1" si="492"/>
        <v>0</v>
      </c>
      <c r="AB2011" s="10">
        <f t="shared" ca="1" si="493"/>
        <v>0</v>
      </c>
      <c r="AC2011" s="5">
        <f t="shared" ca="1" si="495"/>
        <v>0.37288978321066379</v>
      </c>
    </row>
    <row r="2012" spans="1:29" x14ac:dyDescent="0.2">
      <c r="A2012" s="8">
        <v>44970</v>
      </c>
      <c r="B2012" s="3">
        <v>108074</v>
      </c>
      <c r="C2012" s="3">
        <v>109193</v>
      </c>
      <c r="D2012" s="3">
        <v>107420</v>
      </c>
      <c r="E2012" s="3">
        <v>108846</v>
      </c>
      <c r="F2012" s="3">
        <v>108846</v>
      </c>
      <c r="G2012" s="5">
        <f t="shared" si="488"/>
        <v>5.4756261139592421E-3</v>
      </c>
      <c r="H2012" s="24">
        <f t="shared" si="489"/>
        <v>1</v>
      </c>
      <c r="I2012" s="3">
        <f t="shared" ref="I2012:I2075" si="499">AVERAGE(F1994:F2012)</f>
        <v>111078.26315789473</v>
      </c>
      <c r="J2012" s="10">
        <f t="shared" si="494"/>
        <v>6.4355062413314901E-3</v>
      </c>
      <c r="K2012" s="10">
        <f t="shared" si="497"/>
        <v>-9.8584928816858322E-5</v>
      </c>
      <c r="L2012" s="10">
        <f t="shared" si="487"/>
        <v>-4.6715834538747504E-4</v>
      </c>
      <c r="M2012" s="10">
        <f t="shared" si="485"/>
        <v>-2.1173480971103386E-4</v>
      </c>
      <c r="N2012" s="10">
        <f t="shared" si="498"/>
        <v>7.9524464883744543E-4</v>
      </c>
      <c r="O2012" s="22">
        <f t="shared" ca="1" si="486"/>
        <v>0.913330255741715</v>
      </c>
      <c r="P2012" s="22">
        <f t="shared" ca="1" si="486"/>
        <v>0.4564233308348693</v>
      </c>
      <c r="Q2012" s="22">
        <f t="shared" ca="1" si="486"/>
        <v>0.12079823770401808</v>
      </c>
      <c r="R2012" s="22">
        <f t="shared" ca="1" si="486"/>
        <v>0.1868533859264</v>
      </c>
      <c r="S2012" s="22">
        <f t="shared" ca="1" si="486"/>
        <v>0.99924982179284094</v>
      </c>
      <c r="T2012" s="22">
        <f t="shared" ca="1" si="490"/>
        <v>6.5313989023099905E-3</v>
      </c>
      <c r="U2012" s="25">
        <f t="shared" ca="1" si="491"/>
        <v>0.50163284392093421</v>
      </c>
      <c r="V2012" s="22">
        <f t="shared" ca="1" si="496"/>
        <v>4.0090134238269038E-3</v>
      </c>
      <c r="W2012" s="22">
        <f t="shared" ca="1" si="496"/>
        <v>-6.1413708291584688E-5</v>
      </c>
      <c r="X2012" s="22">
        <f t="shared" ca="1" si="496"/>
        <v>-2.910173663857198E-4</v>
      </c>
      <c r="Y2012" s="22">
        <f t="shared" ca="1" si="496"/>
        <v>-1.3190068699977603E-4</v>
      </c>
      <c r="Z2012" s="22">
        <f t="shared" ca="1" si="496"/>
        <v>4.9539948418358016E-4</v>
      </c>
      <c r="AA2012" s="10">
        <f t="shared" ca="1" si="492"/>
        <v>4.4756261139592421E-3</v>
      </c>
      <c r="AB2012" s="10">
        <f t="shared" ca="1" si="493"/>
        <v>0</v>
      </c>
      <c r="AC2012" s="5">
        <f t="shared" ca="1" si="495"/>
        <v>0.37736540932462304</v>
      </c>
    </row>
    <row r="2013" spans="1:29" x14ac:dyDescent="0.2">
      <c r="A2013" s="8">
        <v>44971</v>
      </c>
      <c r="B2013" s="3">
        <v>108839</v>
      </c>
      <c r="C2013" s="3">
        <v>109564</v>
      </c>
      <c r="D2013" s="3">
        <v>107557</v>
      </c>
      <c r="E2013" s="3">
        <v>107659</v>
      </c>
      <c r="F2013" s="3">
        <v>107659</v>
      </c>
      <c r="G2013" s="5">
        <f t="shared" si="488"/>
        <v>2.0862166655829961E-2</v>
      </c>
      <c r="H2013" s="24">
        <f t="shared" si="489"/>
        <v>1</v>
      </c>
      <c r="I2013" s="3">
        <f t="shared" si="499"/>
        <v>110826</v>
      </c>
      <c r="J2013" s="10">
        <f t="shared" si="494"/>
        <v>-1.090531576723075E-2</v>
      </c>
      <c r="K2013" s="10">
        <f t="shared" si="497"/>
        <v>-1.6629601638559865E-3</v>
      </c>
      <c r="L2013" s="10">
        <f t="shared" si="487"/>
        <v>-2.3442301818893619E-4</v>
      </c>
      <c r="M2013" s="10">
        <f t="shared" si="485"/>
        <v>-2.6915132580917936E-4</v>
      </c>
      <c r="N2013" s="10">
        <f t="shared" si="498"/>
        <v>-3.9739923780925948E-4</v>
      </c>
      <c r="O2013" s="22">
        <f t="shared" ca="1" si="486"/>
        <v>0.913330255741715</v>
      </c>
      <c r="P2013" s="22">
        <f t="shared" ca="1" si="486"/>
        <v>0.4564233308348693</v>
      </c>
      <c r="Q2013" s="22">
        <f t="shared" ca="1" si="486"/>
        <v>0.12079823770401808</v>
      </c>
      <c r="R2013" s="22">
        <f t="shared" ca="1" si="486"/>
        <v>0.1868533859264</v>
      </c>
      <c r="S2013" s="22">
        <f t="shared" ca="1" si="486"/>
        <v>0.99924982179284094</v>
      </c>
      <c r="T2013" s="22">
        <f t="shared" ca="1" si="490"/>
        <v>-1.1194879497251885E-2</v>
      </c>
      <c r="U2013" s="25">
        <f t="shared" ca="1" si="491"/>
        <v>0.49720130935452761</v>
      </c>
      <c r="V2013" s="22">
        <f t="shared" ca="1" si="496"/>
        <v>-6.8537583714289333E-3</v>
      </c>
      <c r="W2013" s="22">
        <f t="shared" ca="1" si="496"/>
        <v>-1.0451349954147212E-3</v>
      </c>
      <c r="X2013" s="22">
        <f t="shared" ca="1" si="496"/>
        <v>-1.4732986716404375E-4</v>
      </c>
      <c r="Y2013" s="22">
        <f t="shared" ca="1" si="496"/>
        <v>-1.6915586781897411E-4</v>
      </c>
      <c r="Z2013" s="22">
        <f t="shared" ca="1" si="496"/>
        <v>-2.4975694524307469E-4</v>
      </c>
      <c r="AA2013" s="10">
        <f t="shared" ca="1" si="492"/>
        <v>0</v>
      </c>
      <c r="AB2013" s="10">
        <f t="shared" ca="1" si="493"/>
        <v>0</v>
      </c>
      <c r="AC2013" s="5">
        <f t="shared" ca="1" si="495"/>
        <v>0.37736540932462304</v>
      </c>
    </row>
    <row r="2014" spans="1:29" x14ac:dyDescent="0.2">
      <c r="A2014" s="8">
        <v>44972</v>
      </c>
      <c r="B2014" s="3">
        <v>107849</v>
      </c>
      <c r="C2014" s="3">
        <v>110210</v>
      </c>
      <c r="D2014" s="3">
        <v>107267</v>
      </c>
      <c r="E2014" s="3">
        <v>109442</v>
      </c>
      <c r="F2014" s="3">
        <v>109442</v>
      </c>
      <c r="G2014" s="5">
        <f t="shared" si="488"/>
        <v>-1.2700791286709423E-3</v>
      </c>
      <c r="H2014" s="24">
        <f t="shared" si="489"/>
        <v>0</v>
      </c>
      <c r="I2014" s="3">
        <f t="shared" si="499"/>
        <v>110638.42105263157</v>
      </c>
      <c r="J2014" s="10">
        <f t="shared" si="494"/>
        <v>1.6561550822504323E-2</v>
      </c>
      <c r="K2014" s="10">
        <f t="shared" si="497"/>
        <v>-1.2893913674251745E-3</v>
      </c>
      <c r="L2014" s="10">
        <f t="shared" si="487"/>
        <v>7.2676591784062163E-5</v>
      </c>
      <c r="M2014" s="10">
        <f t="shared" si="485"/>
        <v>-2.9418047167218629E-4</v>
      </c>
      <c r="N2014" s="10">
        <f t="shared" si="498"/>
        <v>-7.2111575974280755E-4</v>
      </c>
      <c r="O2014" s="22">
        <f t="shared" ca="1" si="486"/>
        <v>0.913330255741715</v>
      </c>
      <c r="P2014" s="22">
        <f t="shared" ca="1" si="486"/>
        <v>0.4564233308348693</v>
      </c>
      <c r="Q2014" s="22">
        <f t="shared" ca="1" si="486"/>
        <v>0.12079823770401808</v>
      </c>
      <c r="R2014" s="22">
        <f t="shared" ca="1" si="486"/>
        <v>0.1868533859264</v>
      </c>
      <c r="S2014" s="22">
        <f t="shared" ca="1" si="486"/>
        <v>0.99924982179284094</v>
      </c>
      <c r="T2014" s="22">
        <f t="shared" ca="1" si="490"/>
        <v>1.3770892938116825E-2</v>
      </c>
      <c r="U2014" s="25">
        <f t="shared" ca="1" si="491"/>
        <v>0.50344266882977751</v>
      </c>
      <c r="V2014" s="22">
        <f t="shared" ca="1" si="496"/>
        <v>-1.0421745086342853E-2</v>
      </c>
      <c r="W2014" s="22">
        <f t="shared" ca="1" si="496"/>
        <v>8.1137982136169576E-4</v>
      </c>
      <c r="X2014" s="22">
        <f t="shared" ca="1" si="496"/>
        <v>-4.5733453432905254E-5</v>
      </c>
      <c r="Y2014" s="22">
        <f t="shared" ca="1" si="496"/>
        <v>1.8511997565962422E-4</v>
      </c>
      <c r="Z2014" s="22">
        <f t="shared" ca="1" si="496"/>
        <v>4.5377903955540243E-4</v>
      </c>
      <c r="AA2014" s="10">
        <f t="shared" ca="1" si="492"/>
        <v>0</v>
      </c>
      <c r="AB2014" s="10">
        <f t="shared" ca="1" si="493"/>
        <v>0</v>
      </c>
      <c r="AC2014" s="5">
        <f t="shared" ca="1" si="495"/>
        <v>0.37736540932462304</v>
      </c>
    </row>
    <row r="2015" spans="1:29" x14ac:dyDescent="0.2">
      <c r="A2015" s="8">
        <v>44973</v>
      </c>
      <c r="B2015" s="3">
        <v>109599</v>
      </c>
      <c r="C2015" s="3">
        <v>110437</v>
      </c>
      <c r="D2015" s="3">
        <v>108378</v>
      </c>
      <c r="E2015" s="3">
        <v>109905</v>
      </c>
      <c r="F2015" s="3">
        <v>109905</v>
      </c>
      <c r="G2015" s="5">
        <f t="shared" si="488"/>
        <v>-2.5048905873254146E-2</v>
      </c>
      <c r="H2015" s="24">
        <f t="shared" si="489"/>
        <v>0</v>
      </c>
      <c r="I2015" s="3">
        <f t="shared" si="499"/>
        <v>110512.31578947368</v>
      </c>
      <c r="J2015" s="10">
        <f t="shared" si="494"/>
        <v>4.2305513422635777E-3</v>
      </c>
      <c r="K2015" s="10">
        <f t="shared" si="497"/>
        <v>-1.3241911221915537E-3</v>
      </c>
      <c r="L2015" s="10">
        <f t="shared" si="487"/>
        <v>1.8869367890340661E-4</v>
      </c>
      <c r="M2015" s="10">
        <f t="shared" si="485"/>
        <v>-4.5510445231228272E-5</v>
      </c>
      <c r="N2015" s="10">
        <f t="shared" si="498"/>
        <v>3.9454564588018212E-3</v>
      </c>
      <c r="O2015" s="22">
        <f t="shared" ca="1" si="486"/>
        <v>0.913330255741715</v>
      </c>
      <c r="P2015" s="22">
        <f t="shared" ca="1" si="486"/>
        <v>0.4564233308348693</v>
      </c>
      <c r="Q2015" s="22">
        <f t="shared" ca="1" si="486"/>
        <v>0.12079823770401808</v>
      </c>
      <c r="R2015" s="22">
        <f t="shared" ca="1" si="486"/>
        <v>0.1868533859264</v>
      </c>
      <c r="S2015" s="22">
        <f t="shared" ca="1" si="486"/>
        <v>0.99924982179284094</v>
      </c>
      <c r="T2015" s="22">
        <f t="shared" ca="1" si="490"/>
        <v>7.2162855631454966E-3</v>
      </c>
      <c r="U2015" s="25">
        <f t="shared" ca="1" si="491"/>
        <v>0.50180406356194251</v>
      </c>
      <c r="V2015" s="22">
        <f t="shared" ca="1" si="496"/>
        <v>-2.6536002717583822E-3</v>
      </c>
      <c r="W2015" s="22">
        <f t="shared" ca="1" si="496"/>
        <v>8.3059479425379786E-4</v>
      </c>
      <c r="X2015" s="22">
        <f t="shared" ca="1" si="496"/>
        <v>-1.1835752768556574E-4</v>
      </c>
      <c r="Y2015" s="22">
        <f t="shared" ca="1" si="496"/>
        <v>2.8546286302441038E-5</v>
      </c>
      <c r="Z2015" s="22">
        <f t="shared" ca="1" si="496"/>
        <v>-2.4747753860577264E-3</v>
      </c>
      <c r="AA2015" s="10">
        <f t="shared" ca="1" si="492"/>
        <v>-2.6048905873254147E-2</v>
      </c>
      <c r="AB2015" s="10">
        <f t="shared" ca="1" si="493"/>
        <v>0</v>
      </c>
      <c r="AC2015" s="5">
        <f t="shared" ca="1" si="495"/>
        <v>0.35131650345136889</v>
      </c>
    </row>
    <row r="2016" spans="1:29" x14ac:dyDescent="0.2">
      <c r="A2016" s="8">
        <v>44974</v>
      </c>
      <c r="B2016" s="3">
        <v>109941</v>
      </c>
      <c r="C2016" s="3">
        <v>109941</v>
      </c>
      <c r="D2016" s="3">
        <v>108968</v>
      </c>
      <c r="E2016" s="3">
        <v>109303</v>
      </c>
      <c r="F2016" s="3">
        <v>109303</v>
      </c>
      <c r="G2016" s="5">
        <f t="shared" si="488"/>
        <v>-1.4482676596250799E-2</v>
      </c>
      <c r="H2016" s="24">
        <f t="shared" si="489"/>
        <v>0</v>
      </c>
      <c r="I2016" s="3">
        <f t="shared" si="499"/>
        <v>110385.68421052632</v>
      </c>
      <c r="J2016" s="10">
        <f t="shared" si="494"/>
        <v>-5.4774578044675115E-3</v>
      </c>
      <c r="K2016" s="10">
        <f t="shared" si="497"/>
        <v>-1.286133672432982E-3</v>
      </c>
      <c r="L2016" s="10">
        <f t="shared" si="487"/>
        <v>4.6611976993140127E-4</v>
      </c>
      <c r="M2016" s="10">
        <f t="shared" si="485"/>
        <v>1.3262700364951473E-4</v>
      </c>
      <c r="N2016" s="10">
        <f t="shared" si="498"/>
        <v>2.1689669668802257E-3</v>
      </c>
      <c r="O2016" s="22">
        <f t="shared" ca="1" si="486"/>
        <v>0.913330255741715</v>
      </c>
      <c r="P2016" s="22">
        <f t="shared" ca="1" si="486"/>
        <v>0.4564233308348693</v>
      </c>
      <c r="Q2016" s="22">
        <f t="shared" ca="1" si="486"/>
        <v>0.12079823770401808</v>
      </c>
      <c r="R2016" s="22">
        <f t="shared" ca="1" si="486"/>
        <v>0.1868533859264</v>
      </c>
      <c r="S2016" s="22">
        <f t="shared" ca="1" si="486"/>
        <v>0.99924982179284094</v>
      </c>
      <c r="T2016" s="22">
        <f t="shared" ca="1" si="490"/>
        <v>-3.3413212454459851E-3</v>
      </c>
      <c r="U2016" s="25">
        <f t="shared" ca="1" si="491"/>
        <v>0.49916467046580304</v>
      </c>
      <c r="V2016" s="22">
        <f t="shared" ca="1" si="496"/>
        <v>3.4176822358213069E-3</v>
      </c>
      <c r="W2016" s="22">
        <f t="shared" ca="1" si="496"/>
        <v>8.0248837363579425E-4</v>
      </c>
      <c r="X2016" s="22">
        <f t="shared" ca="1" si="496"/>
        <v>-2.9083733993538855E-4</v>
      </c>
      <c r="Y2016" s="22">
        <f t="shared" ca="1" si="496"/>
        <v>-8.2753162241332726E-5</v>
      </c>
      <c r="Z2016" s="22">
        <f t="shared" ca="1" si="496"/>
        <v>-1.353335824283982E-3</v>
      </c>
      <c r="AA2016" s="10">
        <f t="shared" ca="1" si="492"/>
        <v>0</v>
      </c>
      <c r="AB2016" s="10">
        <f t="shared" ca="1" si="493"/>
        <v>0</v>
      </c>
      <c r="AC2016" s="5">
        <f t="shared" ca="1" si="495"/>
        <v>0.35131650345136889</v>
      </c>
    </row>
    <row r="2017" spans="1:29" x14ac:dyDescent="0.2">
      <c r="A2017" s="8">
        <v>44979</v>
      </c>
      <c r="B2017" s="3">
        <v>109174</v>
      </c>
      <c r="C2017" s="3">
        <v>109174</v>
      </c>
      <c r="D2017" s="3">
        <v>106720</v>
      </c>
      <c r="E2017" s="3">
        <v>107152</v>
      </c>
      <c r="F2017" s="3">
        <v>107152</v>
      </c>
      <c r="G2017" s="5">
        <f t="shared" si="488"/>
        <v>-1.1936314767806433E-2</v>
      </c>
      <c r="H2017" s="24">
        <f t="shared" si="489"/>
        <v>0</v>
      </c>
      <c r="I2017" s="3">
        <f t="shared" si="499"/>
        <v>110076.42105263157</v>
      </c>
      <c r="J2017" s="10">
        <f t="shared" si="494"/>
        <v>-1.9679240277028054E-2</v>
      </c>
      <c r="K2017" s="10">
        <f t="shared" si="497"/>
        <v>-2.0065183361272164E-3</v>
      </c>
      <c r="L2017" s="10">
        <f t="shared" si="487"/>
        <v>-1.0266098595779205E-5</v>
      </c>
      <c r="M2017" s="10">
        <f t="shared" si="485"/>
        <v>3.470284659500278E-6</v>
      </c>
      <c r="N2017" s="10">
        <f t="shared" si="498"/>
        <v>-3.0539823367916829E-3</v>
      </c>
      <c r="O2017" s="22">
        <f t="shared" ca="1" si="486"/>
        <v>0.913330255741715</v>
      </c>
      <c r="P2017" s="22">
        <f t="shared" ca="1" si="486"/>
        <v>0.4564233308348693</v>
      </c>
      <c r="Q2017" s="22">
        <f t="shared" ca="1" si="486"/>
        <v>0.12079823770401808</v>
      </c>
      <c r="R2017" s="22">
        <f t="shared" ca="1" si="486"/>
        <v>0.1868533859264</v>
      </c>
      <c r="S2017" s="22">
        <f t="shared" ca="1" si="486"/>
        <v>0.99924982179284094</v>
      </c>
      <c r="T2017" s="22">
        <f t="shared" ca="1" si="490"/>
        <v>-2.19417503353544E-2</v>
      </c>
      <c r="U2017" s="25">
        <f t="shared" ca="1" si="491"/>
        <v>0.49451478248150882</v>
      </c>
      <c r="V2017" s="22">
        <f t="shared" ca="1" si="496"/>
        <v>1.2163130016941148E-2</v>
      </c>
      <c r="W2017" s="22">
        <f t="shared" ca="1" si="496"/>
        <v>1.2401669505596111E-3</v>
      </c>
      <c r="X2017" s="22">
        <f t="shared" ca="1" si="496"/>
        <v>6.3451581580087751E-6</v>
      </c>
      <c r="Y2017" s="22">
        <f t="shared" ca="1" si="496"/>
        <v>-2.1448756616163784E-6</v>
      </c>
      <c r="Z2017" s="22">
        <f t="shared" ca="1" si="496"/>
        <v>1.8875720662448639E-3</v>
      </c>
      <c r="AA2017" s="10">
        <f t="shared" ca="1" si="492"/>
        <v>0</v>
      </c>
      <c r="AB2017" s="10">
        <f t="shared" ca="1" si="493"/>
        <v>0</v>
      </c>
      <c r="AC2017" s="5">
        <f t="shared" ca="1" si="495"/>
        <v>0.35131650345136889</v>
      </c>
    </row>
    <row r="2018" spans="1:29" x14ac:dyDescent="0.2">
      <c r="A2018" s="8">
        <v>44980</v>
      </c>
      <c r="B2018" s="3">
        <v>107152</v>
      </c>
      <c r="C2018" s="3">
        <v>108663</v>
      </c>
      <c r="D2018" s="3">
        <v>106731</v>
      </c>
      <c r="E2018" s="3">
        <v>107720</v>
      </c>
      <c r="F2018" s="3">
        <v>107720</v>
      </c>
      <c r="G2018" s="5">
        <f t="shared" si="488"/>
        <v>-1.8650204233197187E-2</v>
      </c>
      <c r="H2018" s="24">
        <f t="shared" si="489"/>
        <v>0</v>
      </c>
      <c r="I2018" s="3">
        <f t="shared" si="499"/>
        <v>109735.63157894737</v>
      </c>
      <c r="J2018" s="10">
        <f t="shared" si="494"/>
        <v>5.3008809914887323E-3</v>
      </c>
      <c r="K2018" s="10">
        <f t="shared" si="497"/>
        <v>-2.3318474883538888E-3</v>
      </c>
      <c r="L2018" s="10">
        <f t="shared" si="487"/>
        <v>5.4612249691396333E-4</v>
      </c>
      <c r="M2018" s="10">
        <f t="shared" si="485"/>
        <v>4.955874320508147E-5</v>
      </c>
      <c r="N2018" s="10">
        <f t="shared" si="498"/>
        <v>1.8725701495221348E-4</v>
      </c>
      <c r="O2018" s="22">
        <f t="shared" ca="1" si="486"/>
        <v>0.913330255741715</v>
      </c>
      <c r="P2018" s="22">
        <f t="shared" ca="1" si="486"/>
        <v>0.4564233308348693</v>
      </c>
      <c r="Q2018" s="22">
        <f t="shared" ca="1" si="486"/>
        <v>0.12079823770401808</v>
      </c>
      <c r="R2018" s="22">
        <f t="shared" ca="1" si="486"/>
        <v>0.1868533859264</v>
      </c>
      <c r="S2018" s="22">
        <f t="shared" ca="1" si="486"/>
        <v>0.99924982179284094</v>
      </c>
      <c r="T2018" s="22">
        <f t="shared" ca="1" si="490"/>
        <v>4.0394927869677041E-3</v>
      </c>
      <c r="U2018" s="25">
        <f t="shared" ca="1" si="491"/>
        <v>0.50100987182352685</v>
      </c>
      <c r="V2018" s="22">
        <f t="shared" ca="1" si="496"/>
        <v>-3.3197285901840523E-3</v>
      </c>
      <c r="W2018" s="22">
        <f t="shared" ca="1" si="496"/>
        <v>1.4603423067725239E-3</v>
      </c>
      <c r="X2018" s="22">
        <f t="shared" ca="1" si="496"/>
        <v>-3.420145575158098E-4</v>
      </c>
      <c r="Y2018" s="22">
        <f t="shared" ca="1" si="496"/>
        <v>-3.1036647865828306E-5</v>
      </c>
      <c r="Z2018" s="22">
        <f t="shared" ca="1" si="496"/>
        <v>-1.1727153792879242E-4</v>
      </c>
      <c r="AA2018" s="10">
        <f t="shared" ca="1" si="492"/>
        <v>-1.9650204233197188E-2</v>
      </c>
      <c r="AB2018" s="10">
        <f t="shared" ca="1" si="493"/>
        <v>0</v>
      </c>
      <c r="AC2018" s="5">
        <f t="shared" ca="1" si="495"/>
        <v>0.3316662992181717</v>
      </c>
    </row>
    <row r="2019" spans="1:29" x14ac:dyDescent="0.2">
      <c r="A2019" s="8">
        <v>44981</v>
      </c>
      <c r="B2019" s="3">
        <v>107582</v>
      </c>
      <c r="C2019" s="3">
        <v>107611</v>
      </c>
      <c r="D2019" s="3">
        <v>105360</v>
      </c>
      <c r="E2019" s="3">
        <v>105873</v>
      </c>
      <c r="F2019" s="3">
        <v>105873</v>
      </c>
      <c r="G2019" s="5">
        <f t="shared" si="488"/>
        <v>-8.8880073295363182E-3</v>
      </c>
      <c r="H2019" s="24">
        <f t="shared" si="489"/>
        <v>0</v>
      </c>
      <c r="I2019" s="3">
        <f t="shared" si="499"/>
        <v>109302.15789473684</v>
      </c>
      <c r="J2019" s="10">
        <f t="shared" si="494"/>
        <v>-1.7146305235796522E-2</v>
      </c>
      <c r="K2019" s="10">
        <f t="shared" si="497"/>
        <v>-3.7054065127512083E-3</v>
      </c>
      <c r="L2019" s="10">
        <f t="shared" si="487"/>
        <v>4.6387430677471644E-4</v>
      </c>
      <c r="M2019" s="10">
        <f t="shared" si="485"/>
        <v>-4.9336974596263518E-5</v>
      </c>
      <c r="N2019" s="10">
        <f t="shared" si="498"/>
        <v>-6.5543141967079558E-3</v>
      </c>
      <c r="O2019" s="22">
        <f t="shared" ca="1" si="486"/>
        <v>0.913330255741715</v>
      </c>
      <c r="P2019" s="22">
        <f t="shared" ca="1" si="486"/>
        <v>0.4564233308348693</v>
      </c>
      <c r="Q2019" s="22">
        <f t="shared" ca="1" si="486"/>
        <v>0.12079823770401808</v>
      </c>
      <c r="R2019" s="22">
        <f t="shared" ca="1" si="486"/>
        <v>0.1868533859264</v>
      </c>
      <c r="S2019" s="22">
        <f t="shared" ca="1" si="486"/>
        <v>0.99924982179284094</v>
      </c>
      <c r="T2019" s="22">
        <f t="shared" ca="1" si="490"/>
        <v>-2.3854054203697499E-2</v>
      </c>
      <c r="U2019" s="25">
        <f t="shared" ca="1" si="491"/>
        <v>0.49403676921082285</v>
      </c>
      <c r="V2019" s="22">
        <f t="shared" ca="1" si="496"/>
        <v>1.0587125421148532E-2</v>
      </c>
      <c r="W2019" s="22">
        <f t="shared" ca="1" si="496"/>
        <v>2.2879333446681914E-3</v>
      </c>
      <c r="X2019" s="22">
        <f t="shared" ca="1" si="496"/>
        <v>-2.864229580620849E-4</v>
      </c>
      <c r="Y2019" s="22">
        <f t="shared" ca="1" si="496"/>
        <v>3.04635156535166E-5</v>
      </c>
      <c r="Z2019" s="22">
        <f t="shared" ca="1" si="496"/>
        <v>4.0470145314625856E-3</v>
      </c>
      <c r="AA2019" s="10">
        <f t="shared" ca="1" si="492"/>
        <v>0</v>
      </c>
      <c r="AB2019" s="10">
        <f t="shared" ca="1" si="493"/>
        <v>0</v>
      </c>
      <c r="AC2019" s="5">
        <f t="shared" ca="1" si="495"/>
        <v>0.3316662992181717</v>
      </c>
    </row>
    <row r="2020" spans="1:29" x14ac:dyDescent="0.2">
      <c r="A2020" s="8">
        <v>44984</v>
      </c>
      <c r="B2020" s="3">
        <v>105807</v>
      </c>
      <c r="C2020" s="3">
        <v>106402</v>
      </c>
      <c r="D2020" s="3">
        <v>105227</v>
      </c>
      <c r="E2020" s="3">
        <v>105711</v>
      </c>
      <c r="F2020" s="3">
        <v>105711</v>
      </c>
      <c r="G2020" s="5">
        <f t="shared" si="488"/>
        <v>-1.254363311292106E-2</v>
      </c>
      <c r="H2020" s="24">
        <f t="shared" si="489"/>
        <v>0</v>
      </c>
      <c r="I2020" s="3">
        <f t="shared" si="499"/>
        <v>108944.73684210527</v>
      </c>
      <c r="J2020" s="10">
        <f t="shared" si="494"/>
        <v>-1.5301351619393389E-3</v>
      </c>
      <c r="K2020" s="10">
        <f t="shared" si="497"/>
        <v>-3.7442583822803743E-3</v>
      </c>
      <c r="L2020" s="10">
        <f t="shared" si="487"/>
        <v>4.5040478029641175E-4</v>
      </c>
      <c r="M2020" s="10">
        <f t="shared" si="485"/>
        <v>-2.8504626201592329E-4</v>
      </c>
      <c r="N2020" s="10">
        <f t="shared" si="498"/>
        <v>-7.7064514975485384E-3</v>
      </c>
      <c r="O2020" s="22">
        <f t="shared" ca="1" si="486"/>
        <v>0.913330255741715</v>
      </c>
      <c r="P2020" s="22">
        <f t="shared" ca="1" si="486"/>
        <v>0.4564233308348693</v>
      </c>
      <c r="Q2020" s="22">
        <f t="shared" ca="1" si="486"/>
        <v>0.12079823770401808</v>
      </c>
      <c r="R2020" s="22">
        <f t="shared" ca="1" si="486"/>
        <v>0.1868533859264</v>
      </c>
      <c r="S2020" s="22">
        <f t="shared" ca="1" si="486"/>
        <v>0.99924982179284094</v>
      </c>
      <c r="T2020" s="22">
        <f t="shared" ca="1" si="490"/>
        <v>-1.0806009662190851E-2</v>
      </c>
      <c r="U2020" s="25">
        <f t="shared" ca="1" si="491"/>
        <v>0.49729852387198015</v>
      </c>
      <c r="V2020" s="22">
        <f t="shared" ca="1" si="496"/>
        <v>9.5113968031790199E-4</v>
      </c>
      <c r="W2020" s="22">
        <f t="shared" ca="1" si="496"/>
        <v>2.3274497634810684E-3</v>
      </c>
      <c r="X2020" s="22">
        <f t="shared" ca="1" si="496"/>
        <v>-2.79973867277071E-4</v>
      </c>
      <c r="Y2020" s="22">
        <f t="shared" ca="1" si="496"/>
        <v>1.7718618411854164E-4</v>
      </c>
      <c r="Z2020" s="22">
        <f t="shared" ca="1" si="496"/>
        <v>4.7903688485098177E-3</v>
      </c>
      <c r="AA2020" s="10">
        <f t="shared" ca="1" si="492"/>
        <v>0</v>
      </c>
      <c r="AB2020" s="10">
        <f t="shared" ca="1" si="493"/>
        <v>0</v>
      </c>
      <c r="AC2020" s="5">
        <f t="shared" ca="1" si="495"/>
        <v>0.3316662992181717</v>
      </c>
    </row>
    <row r="2021" spans="1:29" x14ac:dyDescent="0.2">
      <c r="A2021" s="8">
        <v>44985</v>
      </c>
      <c r="B2021" s="3">
        <v>105706</v>
      </c>
      <c r="C2021" s="3">
        <v>106794</v>
      </c>
      <c r="D2021" s="3">
        <v>104932</v>
      </c>
      <c r="E2021" s="3">
        <v>104932</v>
      </c>
      <c r="F2021" s="3">
        <v>104932</v>
      </c>
      <c r="G2021" s="5">
        <f t="shared" si="488"/>
        <v>-1.530515000190602E-2</v>
      </c>
      <c r="H2021" s="24">
        <f t="shared" si="489"/>
        <v>0</v>
      </c>
      <c r="I2021" s="3">
        <f t="shared" si="499"/>
        <v>108578.63157894737</v>
      </c>
      <c r="J2021" s="10">
        <f t="shared" si="494"/>
        <v>-7.3691479600042076E-3</v>
      </c>
      <c r="K2021" s="10">
        <f t="shared" si="497"/>
        <v>-3.4085644863423303E-3</v>
      </c>
      <c r="L2021" s="10">
        <f t="shared" si="487"/>
        <v>3.155455439174415E-4</v>
      </c>
      <c r="M2021" s="10">
        <f t="shared" si="485"/>
        <v>-9.1282409438821492E-4</v>
      </c>
      <c r="N2021" s="10">
        <f t="shared" si="498"/>
        <v>-8.084789528655878E-3</v>
      </c>
      <c r="O2021" s="22">
        <f t="shared" ca="1" si="486"/>
        <v>0.913330255741715</v>
      </c>
      <c r="P2021" s="22">
        <f t="shared" ca="1" si="486"/>
        <v>0.4564233308348693</v>
      </c>
      <c r="Q2021" s="22">
        <f t="shared" ca="1" si="486"/>
        <v>0.12079823770401808</v>
      </c>
      <c r="R2021" s="22">
        <f t="shared" ca="1" si="486"/>
        <v>0.1868533859264</v>
      </c>
      <c r="S2021" s="22">
        <f t="shared" ca="1" si="486"/>
        <v>0.99924982179284094</v>
      </c>
      <c r="T2021" s="22">
        <f t="shared" ca="1" si="490"/>
        <v>-1.6497385570044057E-2</v>
      </c>
      <c r="U2021" s="25">
        <f t="shared" ca="1" si="491"/>
        <v>0.49587574714640165</v>
      </c>
      <c r="V2021" s="22">
        <f t="shared" ca="1" si="496"/>
        <v>4.567416409803504E-3</v>
      </c>
      <c r="W2021" s="22">
        <f t="shared" ca="1" si="496"/>
        <v>2.1126368276617588E-3</v>
      </c>
      <c r="X2021" s="22">
        <f t="shared" ca="1" si="496"/>
        <v>-1.955759204661256E-4</v>
      </c>
      <c r="Y2021" s="22">
        <f t="shared" ca="1" si="496"/>
        <v>5.657706658356164E-4</v>
      </c>
      <c r="Z2021" s="22">
        <f t="shared" ca="1" si="496"/>
        <v>5.0109728510552677E-3</v>
      </c>
      <c r="AA2021" s="10">
        <f t="shared" ca="1" si="492"/>
        <v>0</v>
      </c>
      <c r="AB2021" s="10">
        <f t="shared" ca="1" si="493"/>
        <v>0</v>
      </c>
      <c r="AC2021" s="5">
        <f t="shared" ca="1" si="495"/>
        <v>0.3316662992181717</v>
      </c>
    </row>
    <row r="2022" spans="1:29" x14ac:dyDescent="0.2">
      <c r="A2022" s="8">
        <v>44986</v>
      </c>
      <c r="B2022" s="3">
        <v>104933</v>
      </c>
      <c r="C2022" s="3">
        <v>105497</v>
      </c>
      <c r="D2022" s="3">
        <v>103105</v>
      </c>
      <c r="E2022" s="3">
        <v>104385</v>
      </c>
      <c r="F2022" s="3">
        <v>104385</v>
      </c>
      <c r="G2022" s="5">
        <f t="shared" si="488"/>
        <v>-4.9719787325764875E-3</v>
      </c>
      <c r="H2022" s="24">
        <f t="shared" si="489"/>
        <v>0</v>
      </c>
      <c r="I2022" s="3">
        <f t="shared" si="499"/>
        <v>108097.21052631579</v>
      </c>
      <c r="J2022" s="10">
        <f t="shared" si="494"/>
        <v>-5.2128997827164403E-3</v>
      </c>
      <c r="K2022" s="10">
        <f t="shared" si="497"/>
        <v>-3.3963254378610421E-3</v>
      </c>
      <c r="L2022" s="10">
        <f t="shared" si="487"/>
        <v>3.873079072443919E-4</v>
      </c>
      <c r="M2022" s="10">
        <f t="shared" ref="M2022:M2085" si="500">AVERAGE(J1923:J2022)</f>
        <v>-9.732194052675425E-4</v>
      </c>
      <c r="N2022" s="10">
        <f t="shared" si="498"/>
        <v>-5.1915214297935551E-3</v>
      </c>
      <c r="O2022" s="22">
        <f t="shared" ref="O2022:S2085" ca="1" si="501">O2021</f>
        <v>0.913330255741715</v>
      </c>
      <c r="P2022" s="22">
        <f t="shared" ca="1" si="501"/>
        <v>0.4564233308348693</v>
      </c>
      <c r="Q2022" s="22">
        <f t="shared" ca="1" si="501"/>
        <v>0.12079823770401808</v>
      </c>
      <c r="R2022" s="22">
        <f t="shared" ca="1" si="501"/>
        <v>0.1868533859264</v>
      </c>
      <c r="S2022" s="22">
        <f t="shared" ca="1" si="501"/>
        <v>0.99924982179284094</v>
      </c>
      <c r="T2022" s="22">
        <f t="shared" ca="1" si="490"/>
        <v>-1.1633951352686557E-2</v>
      </c>
      <c r="U2022" s="25">
        <f t="shared" ca="1" si="491"/>
        <v>0.49709154496641844</v>
      </c>
      <c r="V2022" s="22">
        <f t="shared" ca="1" si="496"/>
        <v>3.239000908454815E-3</v>
      </c>
      <c r="W2022" s="22">
        <f t="shared" ca="1" si="496"/>
        <v>2.1102844169598924E-3</v>
      </c>
      <c r="X2022" s="22">
        <f t="shared" ca="1" si="496"/>
        <v>-2.4065121443071441E-4</v>
      </c>
      <c r="Y2022" s="22">
        <f t="shared" ca="1" si="496"/>
        <v>6.0470346048831659E-4</v>
      </c>
      <c r="Z2022" s="22">
        <f t="shared" ca="1" si="496"/>
        <v>3.2257176098255047E-3</v>
      </c>
      <c r="AA2022" s="10">
        <f t="shared" ca="1" si="492"/>
        <v>0</v>
      </c>
      <c r="AB2022" s="10">
        <f t="shared" ca="1" si="493"/>
        <v>0</v>
      </c>
      <c r="AC2022" s="5">
        <f t="shared" ca="1" si="495"/>
        <v>0.3316662992181717</v>
      </c>
    </row>
    <row r="2023" spans="1:29" x14ac:dyDescent="0.2">
      <c r="A2023" s="8">
        <v>44987</v>
      </c>
      <c r="B2023" s="3">
        <v>104375</v>
      </c>
      <c r="C2023" s="3">
        <v>104912</v>
      </c>
      <c r="D2023" s="3">
        <v>103321</v>
      </c>
      <c r="E2023" s="3">
        <v>103326</v>
      </c>
      <c r="F2023" s="3">
        <v>103326</v>
      </c>
      <c r="G2023" s="5">
        <f t="shared" si="488"/>
        <v>1.3297717902560846E-2</v>
      </c>
      <c r="H2023" s="24">
        <f t="shared" si="489"/>
        <v>1</v>
      </c>
      <c r="I2023" s="3">
        <f t="shared" si="499"/>
        <v>107624.73684210527</v>
      </c>
      <c r="J2023" s="10">
        <f t="shared" si="494"/>
        <v>-1.0145135795372906E-2</v>
      </c>
      <c r="K2023" s="10">
        <f t="shared" si="497"/>
        <v>-4.6382454622929227E-3</v>
      </c>
      <c r="L2023" s="10">
        <f t="shared" si="487"/>
        <v>-1.4722622125728168E-4</v>
      </c>
      <c r="M2023" s="10">
        <f t="shared" si="500"/>
        <v>-1.1579539087086678E-3</v>
      </c>
      <c r="N2023" s="10">
        <f t="shared" si="498"/>
        <v>-8.2807247871658825E-3</v>
      </c>
      <c r="O2023" s="22">
        <f t="shared" ca="1" si="501"/>
        <v>0.913330255741715</v>
      </c>
      <c r="P2023" s="22">
        <f t="shared" ca="1" si="501"/>
        <v>0.4564233308348693</v>
      </c>
      <c r="Q2023" s="22">
        <f t="shared" ca="1" si="501"/>
        <v>0.12079823770401808</v>
      </c>
      <c r="R2023" s="22">
        <f t="shared" ca="1" si="501"/>
        <v>0.1868533859264</v>
      </c>
      <c r="S2023" s="22">
        <f t="shared" ca="1" si="501"/>
        <v>0.99924982179284094</v>
      </c>
      <c r="T2023" s="22">
        <f t="shared" ca="1" si="490"/>
        <v>-1.9891527958203516E-2</v>
      </c>
      <c r="U2023" s="25">
        <f t="shared" ca="1" si="491"/>
        <v>0.49502728197350837</v>
      </c>
      <c r="V2023" s="22">
        <f t="shared" ca="1" si="496"/>
        <v>-6.4031375888069317E-3</v>
      </c>
      <c r="W2023" s="22">
        <f t="shared" ca="1" si="496"/>
        <v>-2.927444685291109E-3</v>
      </c>
      <c r="X2023" s="22">
        <f t="shared" ca="1" si="496"/>
        <v>-9.2922339375729887E-5</v>
      </c>
      <c r="Y2023" s="22">
        <f t="shared" ca="1" si="496"/>
        <v>-7.3084661935625135E-4</v>
      </c>
      <c r="Z2023" s="22">
        <f t="shared" ca="1" si="496"/>
        <v>-5.226408124714331E-3</v>
      </c>
      <c r="AA2023" s="10">
        <f t="shared" ca="1" si="492"/>
        <v>0</v>
      </c>
      <c r="AB2023" s="10">
        <f t="shared" ca="1" si="493"/>
        <v>0</v>
      </c>
      <c r="AC2023" s="5">
        <f t="shared" ca="1" si="495"/>
        <v>0.3316662992181717</v>
      </c>
    </row>
    <row r="2024" spans="1:29" x14ac:dyDescent="0.2">
      <c r="A2024" s="8">
        <v>44988</v>
      </c>
      <c r="B2024" s="3">
        <v>103326</v>
      </c>
      <c r="C2024" s="3">
        <v>104440</v>
      </c>
      <c r="D2024" s="3">
        <v>103323</v>
      </c>
      <c r="E2024" s="3">
        <v>103866</v>
      </c>
      <c r="F2024" s="3">
        <v>103866</v>
      </c>
      <c r="G2024" s="5">
        <f t="shared" si="488"/>
        <v>3.4852598540426882E-3</v>
      </c>
      <c r="H2024" s="24">
        <f t="shared" si="489"/>
        <v>1</v>
      </c>
      <c r="I2024" s="3">
        <f t="shared" si="499"/>
        <v>107305.31578947368</v>
      </c>
      <c r="J2024" s="10">
        <f t="shared" si="494"/>
        <v>5.2261773416177881E-3</v>
      </c>
      <c r="K2024" s="10">
        <f t="shared" si="497"/>
        <v>-3.8356795047001071E-3</v>
      </c>
      <c r="L2024" s="10">
        <f t="shared" si="487"/>
        <v>-5.1127628965500274E-4</v>
      </c>
      <c r="M2024" s="10">
        <f t="shared" si="500"/>
        <v>-1.1366653600915478E-3</v>
      </c>
      <c r="N2024" s="10">
        <f t="shared" si="498"/>
        <v>-3.8062282716830207E-3</v>
      </c>
      <c r="O2024" s="22">
        <f t="shared" ca="1" si="501"/>
        <v>0.913330255741715</v>
      </c>
      <c r="P2024" s="22">
        <f t="shared" ca="1" si="501"/>
        <v>0.4564233308348693</v>
      </c>
      <c r="Q2024" s="22">
        <f t="shared" ca="1" si="501"/>
        <v>0.12079823770401808</v>
      </c>
      <c r="R2024" s="22">
        <f t="shared" ca="1" si="501"/>
        <v>0.1868533859264</v>
      </c>
      <c r="S2024" s="22">
        <f t="shared" ca="1" si="501"/>
        <v>0.99924982179284094</v>
      </c>
      <c r="T2024" s="22">
        <f t="shared" ca="1" si="490"/>
        <v>-1.0549916957295949E-3</v>
      </c>
      <c r="U2024" s="25">
        <f t="shared" ca="1" si="491"/>
        <v>0.49973625210053035</v>
      </c>
      <c r="V2024" s="22">
        <f t="shared" ca="1" si="496"/>
        <v>3.2680829207809847E-3</v>
      </c>
      <c r="W2024" s="22">
        <f t="shared" ca="1" si="496"/>
        <v>-2.3985635885482061E-3</v>
      </c>
      <c r="X2024" s="22">
        <f t="shared" ca="1" si="496"/>
        <v>-3.1971615213205776E-4</v>
      </c>
      <c r="Y2024" s="22">
        <f t="shared" ca="1" si="496"/>
        <v>-7.1079039365484807E-4</v>
      </c>
      <c r="Z2024" s="22">
        <f t="shared" ca="1" si="496"/>
        <v>-2.3801468634109596E-3</v>
      </c>
      <c r="AA2024" s="10">
        <f t="shared" ca="1" si="492"/>
        <v>0</v>
      </c>
      <c r="AB2024" s="10">
        <f t="shared" ca="1" si="493"/>
        <v>0</v>
      </c>
      <c r="AC2024" s="5">
        <f t="shared" ca="1" si="495"/>
        <v>0.3316662992181717</v>
      </c>
    </row>
    <row r="2025" spans="1:29" x14ac:dyDescent="0.2">
      <c r="A2025" s="8">
        <v>44991</v>
      </c>
      <c r="B2025" s="3">
        <v>103865</v>
      </c>
      <c r="C2025" s="3">
        <v>105171</v>
      </c>
      <c r="D2025" s="3">
        <v>103170</v>
      </c>
      <c r="E2025" s="3">
        <v>104700</v>
      </c>
      <c r="F2025" s="3">
        <v>104700</v>
      </c>
      <c r="G2025" s="5">
        <f t="shared" si="488"/>
        <v>1.7574021012416452E-2</v>
      </c>
      <c r="H2025" s="24">
        <f t="shared" si="489"/>
        <v>1</v>
      </c>
      <c r="I2025" s="3">
        <f t="shared" si="499"/>
        <v>107105.84210526316</v>
      </c>
      <c r="J2025" s="10">
        <f t="shared" si="494"/>
        <v>8.0295765698110699E-3</v>
      </c>
      <c r="K2025" s="10">
        <f t="shared" si="497"/>
        <v>-2.3799100517382541E-3</v>
      </c>
      <c r="L2025" s="10">
        <f t="shared" si="487"/>
        <v>-4.1312691980450734E-4</v>
      </c>
      <c r="M2025" s="10">
        <f t="shared" si="500"/>
        <v>-9.5548579789629944E-4</v>
      </c>
      <c r="N2025" s="10">
        <f t="shared" si="498"/>
        <v>-1.8942859253329391E-3</v>
      </c>
      <c r="O2025" s="22">
        <f t="shared" ca="1" si="501"/>
        <v>0.913330255741715</v>
      </c>
      <c r="P2025" s="22">
        <f t="shared" ca="1" si="501"/>
        <v>0.4564233308348693</v>
      </c>
      <c r="Q2025" s="22">
        <f t="shared" ca="1" si="501"/>
        <v>0.12079823770401808</v>
      </c>
      <c r="R2025" s="22">
        <f t="shared" ca="1" si="501"/>
        <v>0.1868533859264</v>
      </c>
      <c r="S2025" s="22">
        <f t="shared" ca="1" si="501"/>
        <v>0.99924982179284094</v>
      </c>
      <c r="T2025" s="22">
        <f t="shared" ca="1" si="490"/>
        <v>4.1261031153858553E-3</v>
      </c>
      <c r="U2025" s="25">
        <f t="shared" ca="1" si="491"/>
        <v>0.50103152431539522</v>
      </c>
      <c r="V2025" s="22">
        <f t="shared" ca="1" si="496"/>
        <v>5.0081106613299705E-3</v>
      </c>
      <c r="W2025" s="22">
        <f t="shared" ca="1" si="496"/>
        <v>-1.4843687957255701E-3</v>
      </c>
      <c r="X2025" s="22">
        <f t="shared" ca="1" si="496"/>
        <v>-2.5767054010471274E-4</v>
      </c>
      <c r="Y2025" s="22">
        <f t="shared" ca="1" si="496"/>
        <v>-5.9594407869335787E-4</v>
      </c>
      <c r="Z2025" s="22">
        <f t="shared" ca="1" si="496"/>
        <v>-1.1814811722370086E-3</v>
      </c>
      <c r="AA2025" s="10">
        <f t="shared" ca="1" si="492"/>
        <v>1.6574021012416451E-2</v>
      </c>
      <c r="AB2025" s="10">
        <f t="shared" ca="1" si="493"/>
        <v>0</v>
      </c>
      <c r="AC2025" s="5">
        <f t="shared" ca="1" si="495"/>
        <v>0.34824032023058815</v>
      </c>
    </row>
    <row r="2026" spans="1:29" x14ac:dyDescent="0.2">
      <c r="A2026" s="8">
        <v>44992</v>
      </c>
      <c r="B2026" s="3">
        <v>104700</v>
      </c>
      <c r="C2026" s="3">
        <v>105179</v>
      </c>
      <c r="D2026" s="3">
        <v>103480</v>
      </c>
      <c r="E2026" s="3">
        <v>104228</v>
      </c>
      <c r="F2026" s="3">
        <v>104228</v>
      </c>
      <c r="G2026" s="5">
        <f t="shared" si="488"/>
        <v>8.0880377633649747E-3</v>
      </c>
      <c r="H2026" s="24">
        <f t="shared" si="489"/>
        <v>1</v>
      </c>
      <c r="I2026" s="3">
        <f t="shared" si="499"/>
        <v>106883.31578947368</v>
      </c>
      <c r="J2026" s="10">
        <f t="shared" si="494"/>
        <v>-4.5081184336198676E-3</v>
      </c>
      <c r="K2026" s="10">
        <f t="shared" si="497"/>
        <v>-1.9481094422872159E-3</v>
      </c>
      <c r="L2026" s="10">
        <f t="shared" si="487"/>
        <v>-5.0403477131682139E-4</v>
      </c>
      <c r="M2026" s="10">
        <f t="shared" si="500"/>
        <v>-9.6327374914979109E-4</v>
      </c>
      <c r="N2026" s="10">
        <f t="shared" si="498"/>
        <v>-1.3220800200560712E-3</v>
      </c>
      <c r="O2026" s="22">
        <f t="shared" ca="1" si="501"/>
        <v>0.913330255741715</v>
      </c>
      <c r="P2026" s="22">
        <f t="shared" ca="1" si="501"/>
        <v>0.4564233308348693</v>
      </c>
      <c r="Q2026" s="22">
        <f t="shared" ca="1" si="501"/>
        <v>0.12079823770401808</v>
      </c>
      <c r="R2026" s="22">
        <f t="shared" ca="1" si="501"/>
        <v>0.1868533859264</v>
      </c>
      <c r="S2026" s="22">
        <f t="shared" ca="1" si="501"/>
        <v>0.99924982179284094</v>
      </c>
      <c r="T2026" s="22">
        <f t="shared" ca="1" si="490"/>
        <v>-6.5685292605277444E-3</v>
      </c>
      <c r="U2026" s="25">
        <f t="shared" ca="1" si="491"/>
        <v>0.49835787358907147</v>
      </c>
      <c r="V2026" s="22">
        <f t="shared" ca="1" si="496"/>
        <v>-2.8267971553837565E-3</v>
      </c>
      <c r="W2026" s="22">
        <f t="shared" ca="1" si="496"/>
        <v>-1.2215540276771021E-3</v>
      </c>
      <c r="X2026" s="22">
        <f t="shared" ca="1" si="496"/>
        <v>-3.1605293400174117E-4</v>
      </c>
      <c r="Y2026" s="22">
        <f t="shared" ca="1" si="496"/>
        <v>-6.0401684961191541E-4</v>
      </c>
      <c r="Z2026" s="22">
        <f t="shared" ca="1" si="496"/>
        <v>-8.2900484867770292E-4</v>
      </c>
      <c r="AA2026" s="10">
        <f t="shared" ca="1" si="492"/>
        <v>0</v>
      </c>
      <c r="AB2026" s="10">
        <f t="shared" ca="1" si="493"/>
        <v>0</v>
      </c>
      <c r="AC2026" s="5">
        <f t="shared" ca="1" si="495"/>
        <v>0.34824032023058815</v>
      </c>
    </row>
    <row r="2027" spans="1:29" x14ac:dyDescent="0.2">
      <c r="A2027" s="8">
        <v>44993</v>
      </c>
      <c r="B2027" s="3">
        <v>104228</v>
      </c>
      <c r="C2027" s="3">
        <v>106721</v>
      </c>
      <c r="D2027" s="3">
        <v>104228</v>
      </c>
      <c r="E2027" s="3">
        <v>106540</v>
      </c>
      <c r="F2027" s="3">
        <v>106540</v>
      </c>
      <c r="G2027" s="5">
        <f t="shared" si="488"/>
        <v>-2.7426318753519752E-2</v>
      </c>
      <c r="H2027" s="24">
        <f t="shared" si="489"/>
        <v>0</v>
      </c>
      <c r="I2027" s="3">
        <f t="shared" si="499"/>
        <v>106810.68421052632</v>
      </c>
      <c r="J2027" s="10">
        <f t="shared" si="494"/>
        <v>2.218213915646472E-2</v>
      </c>
      <c r="K2027" s="10">
        <f t="shared" si="497"/>
        <v>-8.2333283749190804E-4</v>
      </c>
      <c r="L2027" s="10">
        <f t="shared" si="487"/>
        <v>-5.0412410891397257E-4</v>
      </c>
      <c r="M2027" s="10">
        <f t="shared" si="500"/>
        <v>-6.4536900484538865E-4</v>
      </c>
      <c r="N2027" s="10">
        <f t="shared" si="498"/>
        <v>4.156927767780161E-3</v>
      </c>
      <c r="O2027" s="22">
        <f t="shared" ca="1" si="501"/>
        <v>0.913330255741715</v>
      </c>
      <c r="P2027" s="22">
        <f t="shared" ca="1" si="501"/>
        <v>0.4564233308348693</v>
      </c>
      <c r="Q2027" s="22">
        <f t="shared" ca="1" si="501"/>
        <v>0.12079823770401808</v>
      </c>
      <c r="R2027" s="22">
        <f t="shared" ca="1" si="501"/>
        <v>0.1868533859264</v>
      </c>
      <c r="S2027" s="22">
        <f t="shared" ca="1" si="501"/>
        <v>0.99924982179284094</v>
      </c>
      <c r="T2027" s="22">
        <f t="shared" ca="1" si="490"/>
        <v>2.3856153156090264E-2</v>
      </c>
      <c r="U2027" s="25">
        <f t="shared" ca="1" si="491"/>
        <v>0.50596375545262973</v>
      </c>
      <c r="V2027" s="22">
        <f t="shared" ca="1" si="496"/>
        <v>-1.4027202168368452E-2</v>
      </c>
      <c r="W2027" s="22">
        <f t="shared" ca="1" si="496"/>
        <v>5.2064663745424254E-4</v>
      </c>
      <c r="X2027" s="22">
        <f t="shared" ca="1" si="496"/>
        <v>3.1879029988070382E-4</v>
      </c>
      <c r="Y2027" s="22">
        <f t="shared" ca="1" si="496"/>
        <v>4.081085886401862E-4</v>
      </c>
      <c r="Z2027" s="22">
        <f t="shared" ca="1" si="496"/>
        <v>-2.6286944548791695E-3</v>
      </c>
      <c r="AA2027" s="10">
        <f t="shared" ca="1" si="492"/>
        <v>0</v>
      </c>
      <c r="AB2027" s="10">
        <f t="shared" ca="1" si="493"/>
        <v>0</v>
      </c>
      <c r="AC2027" s="5">
        <f t="shared" ca="1" si="495"/>
        <v>0.34824032023058815</v>
      </c>
    </row>
    <row r="2028" spans="1:29" x14ac:dyDescent="0.2">
      <c r="A2028" s="8">
        <v>44994</v>
      </c>
      <c r="B2028" s="3">
        <v>106540</v>
      </c>
      <c r="C2028" s="3">
        <v>106724</v>
      </c>
      <c r="D2028" s="3">
        <v>105053</v>
      </c>
      <c r="E2028" s="3">
        <v>105071</v>
      </c>
      <c r="F2028" s="3">
        <v>105071</v>
      </c>
      <c r="G2028" s="5">
        <f t="shared" si="488"/>
        <v>-1.8558879234041759E-2</v>
      </c>
      <c r="H2028" s="24">
        <f t="shared" si="489"/>
        <v>0</v>
      </c>
      <c r="I2028" s="3">
        <f t="shared" si="499"/>
        <v>106557.47368421052</v>
      </c>
      <c r="J2028" s="10">
        <f t="shared" si="494"/>
        <v>-1.3788248545147375E-2</v>
      </c>
      <c r="K2028" s="10">
        <f t="shared" si="497"/>
        <v>-1.2656404480494154E-3</v>
      </c>
      <c r="L2028" s="10">
        <f t="shared" si="487"/>
        <v>-6.0486309939795197E-4</v>
      </c>
      <c r="M2028" s="10">
        <f t="shared" si="500"/>
        <v>-7.3735636110250911E-4</v>
      </c>
      <c r="N2028" s="10">
        <f t="shared" si="498"/>
        <v>3.4283052178252669E-3</v>
      </c>
      <c r="O2028" s="22">
        <f t="shared" ca="1" si="501"/>
        <v>0.913330255741715</v>
      </c>
      <c r="P2028" s="22">
        <f t="shared" ca="1" si="501"/>
        <v>0.4564233308348693</v>
      </c>
      <c r="Q2028" s="22">
        <f t="shared" ca="1" si="501"/>
        <v>0.12079823770401808</v>
      </c>
      <c r="R2028" s="22">
        <f t="shared" ca="1" si="501"/>
        <v>0.1868533859264</v>
      </c>
      <c r="S2028" s="22">
        <f t="shared" ca="1" si="501"/>
        <v>0.99924982179284094</v>
      </c>
      <c r="T2028" s="22">
        <f t="shared" ca="1" si="490"/>
        <v>-9.9560029501103015E-3</v>
      </c>
      <c r="U2028" s="25">
        <f t="shared" ca="1" si="491"/>
        <v>0.49751101982182849</v>
      </c>
      <c r="V2028" s="22">
        <f t="shared" ca="1" si="496"/>
        <v>8.5745445108222733E-3</v>
      </c>
      <c r="W2028" s="22">
        <f t="shared" ca="1" si="496"/>
        <v>7.8706808344531222E-4</v>
      </c>
      <c r="X2028" s="22">
        <f t="shared" ca="1" si="496"/>
        <v>3.761482505743605E-4</v>
      </c>
      <c r="Y2028" s="22">
        <f t="shared" ca="1" si="496"/>
        <v>4.5854228098002624E-4</v>
      </c>
      <c r="Z2028" s="22">
        <f t="shared" ca="1" si="496"/>
        <v>-2.1319716997176309E-3</v>
      </c>
      <c r="AA2028" s="10">
        <f t="shared" ca="1" si="492"/>
        <v>0</v>
      </c>
      <c r="AB2028" s="10">
        <f t="shared" ca="1" si="493"/>
        <v>0</v>
      </c>
      <c r="AC2028" s="5">
        <f t="shared" ca="1" si="495"/>
        <v>0.34824032023058815</v>
      </c>
    </row>
    <row r="2029" spans="1:29" x14ac:dyDescent="0.2">
      <c r="A2029" s="8">
        <v>44995</v>
      </c>
      <c r="B2029" s="3">
        <v>105071</v>
      </c>
      <c r="C2029" s="3">
        <v>105071</v>
      </c>
      <c r="D2029" s="3">
        <v>103201</v>
      </c>
      <c r="E2029" s="3">
        <v>103618</v>
      </c>
      <c r="F2029" s="3">
        <v>103618</v>
      </c>
      <c r="G2029" s="5">
        <f t="shared" si="488"/>
        <v>-6.6204713466772036E-3</v>
      </c>
      <c r="H2029" s="24">
        <f t="shared" si="489"/>
        <v>0</v>
      </c>
      <c r="I2029" s="3">
        <f t="shared" si="499"/>
        <v>106338.26315789473</v>
      </c>
      <c r="J2029" s="10">
        <f t="shared" si="494"/>
        <v>-1.3828744372852642E-2</v>
      </c>
      <c r="K2029" s="10">
        <f t="shared" si="497"/>
        <v>-2.8660843383006506E-3</v>
      </c>
      <c r="L2029" s="10">
        <f t="shared" si="487"/>
        <v>-8.0952200532141032E-4</v>
      </c>
      <c r="M2029" s="10">
        <f t="shared" si="500"/>
        <v>-6.807181705353227E-4</v>
      </c>
      <c r="N2029" s="10">
        <f t="shared" si="498"/>
        <v>-3.8267912506881883E-4</v>
      </c>
      <c r="O2029" s="22">
        <f t="shared" ca="1" si="501"/>
        <v>0.913330255741715</v>
      </c>
      <c r="P2029" s="22">
        <f t="shared" ca="1" si="501"/>
        <v>0.4564233308348693</v>
      </c>
      <c r="Q2029" s="22">
        <f t="shared" ca="1" si="501"/>
        <v>0.12079823770401808</v>
      </c>
      <c r="R2029" s="22">
        <f t="shared" ca="1" si="501"/>
        <v>0.1868533859264</v>
      </c>
      <c r="S2029" s="22">
        <f t="shared" ca="1" si="501"/>
        <v>0.99924982179284094</v>
      </c>
      <c r="T2029" s="22">
        <f t="shared" ca="1" si="490"/>
        <v>-1.4545733768965596E-2</v>
      </c>
      <c r="U2029" s="25">
        <f t="shared" ca="1" si="491"/>
        <v>0.49636363067229067</v>
      </c>
      <c r="V2029" s="22">
        <f t="shared" ca="1" si="496"/>
        <v>8.5796533804124026E-3</v>
      </c>
      <c r="W2029" s="22">
        <f t="shared" ca="1" si="496"/>
        <v>1.7781809771479423E-3</v>
      </c>
      <c r="X2029" s="22">
        <f t="shared" ca="1" si="496"/>
        <v>5.0224503557305537E-4</v>
      </c>
      <c r="Y2029" s="22">
        <f t="shared" ca="1" si="496"/>
        <v>4.223323387484647E-4</v>
      </c>
      <c r="Z2029" s="22">
        <f t="shared" ca="1" si="496"/>
        <v>2.3742244129230876E-4</v>
      </c>
      <c r="AA2029" s="10">
        <f t="shared" ca="1" si="492"/>
        <v>0</v>
      </c>
      <c r="AB2029" s="10">
        <f t="shared" ca="1" si="493"/>
        <v>0</v>
      </c>
      <c r="AC2029" s="5">
        <f t="shared" ca="1" si="495"/>
        <v>0.34824032023058815</v>
      </c>
    </row>
    <row r="2030" spans="1:29" x14ac:dyDescent="0.2">
      <c r="A2030" s="8">
        <v>44998</v>
      </c>
      <c r="B2030" s="3">
        <v>103608</v>
      </c>
      <c r="C2030" s="3">
        <v>103907</v>
      </c>
      <c r="D2030" s="3">
        <v>102255</v>
      </c>
      <c r="E2030" s="3">
        <v>103121</v>
      </c>
      <c r="F2030" s="3">
        <v>103121</v>
      </c>
      <c r="G2030" s="5">
        <f t="shared" si="488"/>
        <v>-4.3250162430542582E-3</v>
      </c>
      <c r="H2030" s="24">
        <f t="shared" si="489"/>
        <v>0</v>
      </c>
      <c r="I2030" s="3">
        <f t="shared" si="499"/>
        <v>106073.57894736843</v>
      </c>
      <c r="J2030" s="10">
        <f t="shared" si="494"/>
        <v>-4.7964639348375693E-3</v>
      </c>
      <c r="K2030" s="10">
        <f t="shared" si="497"/>
        <v>-2.1507920475195507E-3</v>
      </c>
      <c r="L2030" s="10">
        <f t="shared" si="487"/>
        <v>-1.2543303485054102E-3</v>
      </c>
      <c r="M2030" s="10">
        <f t="shared" si="500"/>
        <v>-8.6716521405244768E-4</v>
      </c>
      <c r="N2030" s="10">
        <f t="shared" si="498"/>
        <v>-2.9478872259985469E-3</v>
      </c>
      <c r="O2030" s="22">
        <f t="shared" ca="1" si="501"/>
        <v>0.913330255741715</v>
      </c>
      <c r="P2030" s="22">
        <f t="shared" ca="1" si="501"/>
        <v>0.4564233308348693</v>
      </c>
      <c r="Q2030" s="22">
        <f t="shared" ca="1" si="501"/>
        <v>0.12079823770401808</v>
      </c>
      <c r="R2030" s="22">
        <f t="shared" ca="1" si="501"/>
        <v>0.1868533859264</v>
      </c>
      <c r="S2030" s="22">
        <f t="shared" ca="1" si="501"/>
        <v>0.99924982179284094</v>
      </c>
      <c r="T2030" s="22">
        <f t="shared" ca="1" si="490"/>
        <v>-8.621656739768984E-3</v>
      </c>
      <c r="U2030" s="25">
        <f t="shared" ca="1" si="491"/>
        <v>0.49784459916648577</v>
      </c>
      <c r="V2030" s="22">
        <f t="shared" ca="1" si="496"/>
        <v>2.984811613501801E-3</v>
      </c>
      <c r="W2030" s="22">
        <f t="shared" ca="1" si="496"/>
        <v>1.3384253835489485E-3</v>
      </c>
      <c r="X2030" s="22">
        <f t="shared" ca="1" si="496"/>
        <v>7.8056248149679811E-4</v>
      </c>
      <c r="Y2030" s="22">
        <f t="shared" ca="1" si="496"/>
        <v>5.3963186982999248E-4</v>
      </c>
      <c r="Z2030" s="22">
        <f t="shared" ca="1" si="496"/>
        <v>1.8344530777238176E-3</v>
      </c>
      <c r="AA2030" s="10">
        <f t="shared" ca="1" si="492"/>
        <v>0</v>
      </c>
      <c r="AB2030" s="10">
        <f t="shared" ca="1" si="493"/>
        <v>0</v>
      </c>
      <c r="AC2030" s="5">
        <f t="shared" ca="1" si="495"/>
        <v>0.34824032023058815</v>
      </c>
    </row>
    <row r="2031" spans="1:29" x14ac:dyDescent="0.2">
      <c r="A2031" s="8">
        <v>44999</v>
      </c>
      <c r="B2031" s="3">
        <v>103121</v>
      </c>
      <c r="C2031" s="3">
        <v>104153</v>
      </c>
      <c r="D2031" s="3">
        <v>102482</v>
      </c>
      <c r="E2031" s="3">
        <v>102932</v>
      </c>
      <c r="F2031" s="3">
        <v>102932</v>
      </c>
      <c r="G2031" s="5">
        <f t="shared" si="488"/>
        <v>4.886721330587207E-3</v>
      </c>
      <c r="H2031" s="24">
        <f t="shared" si="489"/>
        <v>1</v>
      </c>
      <c r="I2031" s="3">
        <f t="shared" si="499"/>
        <v>105762.31578947368</v>
      </c>
      <c r="J2031" s="10">
        <f t="shared" si="494"/>
        <v>-1.8327983630880285E-3</v>
      </c>
      <c r="K2031" s="10">
        <f t="shared" si="497"/>
        <v>-2.4126814484309754E-3</v>
      </c>
      <c r="L2031" s="10">
        <f t="shared" si="487"/>
        <v>-1.2536122943406069E-3</v>
      </c>
      <c r="M2031" s="10">
        <f t="shared" si="500"/>
        <v>-1.071985488044519E-3</v>
      </c>
      <c r="N2031" s="10">
        <f t="shared" si="498"/>
        <v>-2.4128232118921789E-3</v>
      </c>
      <c r="O2031" s="22">
        <f t="shared" ca="1" si="501"/>
        <v>0.913330255741715</v>
      </c>
      <c r="P2031" s="22">
        <f t="shared" ca="1" si="501"/>
        <v>0.4564233308348693</v>
      </c>
      <c r="Q2031" s="22">
        <f t="shared" ca="1" si="501"/>
        <v>0.12079823770401808</v>
      </c>
      <c r="R2031" s="22">
        <f t="shared" ca="1" si="501"/>
        <v>0.1868533859264</v>
      </c>
      <c r="S2031" s="22">
        <f t="shared" ca="1" si="501"/>
        <v>0.99924982179284094</v>
      </c>
      <c r="T2031" s="22">
        <f t="shared" ca="1" si="490"/>
        <v>-5.5379057391449571E-3</v>
      </c>
      <c r="U2031" s="25">
        <f t="shared" ca="1" si="491"/>
        <v>0.49861552710350932</v>
      </c>
      <c r="V2031" s="22">
        <f t="shared" ca="1" si="496"/>
        <v>-1.1486619945741733E-3</v>
      </c>
      <c r="W2031" s="22">
        <f t="shared" ca="1" si="496"/>
        <v>-1.5120896769885003E-3</v>
      </c>
      <c r="X2031" s="22">
        <f t="shared" ca="1" si="496"/>
        <v>-7.8567115043348906E-4</v>
      </c>
      <c r="Y2031" s="22">
        <f t="shared" ca="1" si="496"/>
        <v>-6.7184094750997146E-4</v>
      </c>
      <c r="Z2031" s="22">
        <f t="shared" ca="1" si="496"/>
        <v>-1.5121785238051406E-3</v>
      </c>
      <c r="AA2031" s="10">
        <f t="shared" ca="1" si="492"/>
        <v>0</v>
      </c>
      <c r="AB2031" s="10">
        <f t="shared" ca="1" si="493"/>
        <v>0</v>
      </c>
      <c r="AC2031" s="5">
        <f t="shared" ca="1" si="495"/>
        <v>0.34824032023058815</v>
      </c>
    </row>
    <row r="2032" spans="1:29" x14ac:dyDescent="0.2">
      <c r="A2032" s="8">
        <v>45000</v>
      </c>
      <c r="B2032" s="3">
        <v>102930</v>
      </c>
      <c r="C2032" s="3">
        <v>103048</v>
      </c>
      <c r="D2032" s="3">
        <v>100692</v>
      </c>
      <c r="E2032" s="3">
        <v>102675</v>
      </c>
      <c r="F2032" s="3">
        <v>102675</v>
      </c>
      <c r="G2032" s="5">
        <f t="shared" si="488"/>
        <v>-6.7494521548575603E-3</v>
      </c>
      <c r="H2032" s="24">
        <f t="shared" si="489"/>
        <v>0</v>
      </c>
      <c r="I2032" s="3">
        <f t="shared" si="499"/>
        <v>105500</v>
      </c>
      <c r="J2032" s="10">
        <f t="shared" si="494"/>
        <v>-2.4967939999223088E-3</v>
      </c>
      <c r="K2032" s="10">
        <f t="shared" si="497"/>
        <v>-2.8592964604936657E-3</v>
      </c>
      <c r="L2032" s="10">
        <f t="shared" si="487"/>
        <v>-6.3918994802101507E-4</v>
      </c>
      <c r="M2032" s="10">
        <f t="shared" si="500"/>
        <v>-1.1428309325148545E-3</v>
      </c>
      <c r="N2032" s="10">
        <f t="shared" si="498"/>
        <v>-7.3486098431695844E-3</v>
      </c>
      <c r="O2032" s="22">
        <f t="shared" ca="1" si="501"/>
        <v>0.913330255741715</v>
      </c>
      <c r="P2032" s="22">
        <f t="shared" ca="1" si="501"/>
        <v>0.4564233308348693</v>
      </c>
      <c r="Q2032" s="22">
        <f t="shared" ca="1" si="501"/>
        <v>0.12079823770401808</v>
      </c>
      <c r="R2032" s="22">
        <f t="shared" ca="1" si="501"/>
        <v>0.1868533859264</v>
      </c>
      <c r="S2032" s="22">
        <f t="shared" ca="1" si="501"/>
        <v>0.99924982179284094</v>
      </c>
      <c r="T2032" s="22">
        <f t="shared" ca="1" si="490"/>
        <v>-1.1219299041599504E-2</v>
      </c>
      <c r="U2032" s="25">
        <f t="shared" ca="1" si="491"/>
        <v>0.49719520466012856</v>
      </c>
      <c r="V2032" s="22">
        <f t="shared" ca="1" si="496"/>
        <v>1.5516936752628897E-3</v>
      </c>
      <c r="W2032" s="22">
        <f t="shared" ca="1" si="496"/>
        <v>1.7769796921923249E-3</v>
      </c>
      <c r="X2032" s="22">
        <f t="shared" ca="1" si="496"/>
        <v>3.9724022072573325E-4</v>
      </c>
      <c r="Y2032" s="22">
        <f t="shared" ca="1" si="496"/>
        <v>7.1024022403661218E-4</v>
      </c>
      <c r="Z2032" s="22">
        <f t="shared" ca="1" si="496"/>
        <v>4.5669732528897753E-3</v>
      </c>
      <c r="AA2032" s="10">
        <f t="shared" ca="1" si="492"/>
        <v>0</v>
      </c>
      <c r="AB2032" s="10">
        <f t="shared" ca="1" si="493"/>
        <v>0</v>
      </c>
      <c r="AC2032" s="5">
        <f t="shared" ca="1" si="495"/>
        <v>0.34824032023058815</v>
      </c>
    </row>
    <row r="2033" spans="1:29" x14ac:dyDescent="0.2">
      <c r="A2033" s="8">
        <v>45001</v>
      </c>
      <c r="B2033" s="3">
        <v>102683</v>
      </c>
      <c r="C2033" s="3">
        <v>103911</v>
      </c>
      <c r="D2033" s="3">
        <v>102455</v>
      </c>
      <c r="E2033" s="3">
        <v>103435</v>
      </c>
      <c r="F2033" s="3">
        <v>103435</v>
      </c>
      <c r="G2033" s="5">
        <f t="shared" si="488"/>
        <v>-2.4285783342195555E-2</v>
      </c>
      <c r="H2033" s="24">
        <f t="shared" si="489"/>
        <v>0</v>
      </c>
      <c r="I2033" s="3">
        <f t="shared" si="499"/>
        <v>105183.84210526316</v>
      </c>
      <c r="J2033" s="10">
        <f t="shared" si="494"/>
        <v>7.4019965911857888E-3</v>
      </c>
      <c r="K2033" s="10">
        <f t="shared" si="497"/>
        <v>-1.9439308425728385E-3</v>
      </c>
      <c r="L2033" s="10">
        <f t="shared" si="487"/>
        <v>-7.5642758921221634E-5</v>
      </c>
      <c r="M2033" s="10">
        <f t="shared" si="500"/>
        <v>-1.1459563301408459E-3</v>
      </c>
      <c r="N2033" s="10">
        <f t="shared" si="498"/>
        <v>-3.110560815902952E-3</v>
      </c>
      <c r="O2033" s="22">
        <f t="shared" ca="1" si="501"/>
        <v>0.913330255741715</v>
      </c>
      <c r="P2033" s="22">
        <f t="shared" ca="1" si="501"/>
        <v>0.4564233308348693</v>
      </c>
      <c r="Q2033" s="22">
        <f t="shared" ca="1" si="501"/>
        <v>0.12079823770401808</v>
      </c>
      <c r="R2033" s="22">
        <f t="shared" ca="1" si="501"/>
        <v>0.1868533859264</v>
      </c>
      <c r="S2033" s="22">
        <f t="shared" ca="1" si="501"/>
        <v>0.99924982179284094</v>
      </c>
      <c r="T2033" s="22">
        <f t="shared" ca="1" si="490"/>
        <v>2.5417213761971093E-3</v>
      </c>
      <c r="U2033" s="25">
        <f t="shared" ca="1" si="491"/>
        <v>0.50063543000195776</v>
      </c>
      <c r="V2033" s="22">
        <f t="shared" ca="1" si="496"/>
        <v>-4.6321197015968298E-3</v>
      </c>
      <c r="W2033" s="22">
        <f t="shared" ca="1" si="496"/>
        <v>1.2164988518294979E-3</v>
      </c>
      <c r="X2033" s="22">
        <f t="shared" ca="1" si="496"/>
        <v>4.7336729970852193E-5</v>
      </c>
      <c r="Y2033" s="22">
        <f t="shared" ca="1" si="496"/>
        <v>7.1713176689867225E-4</v>
      </c>
      <c r="Z2033" s="22">
        <f t="shared" ca="1" si="496"/>
        <v>1.9465680456427982E-3</v>
      </c>
      <c r="AA2033" s="10">
        <f t="shared" ca="1" si="492"/>
        <v>0</v>
      </c>
      <c r="AB2033" s="10">
        <f t="shared" ca="1" si="493"/>
        <v>0</v>
      </c>
      <c r="AC2033" s="5">
        <f t="shared" ca="1" si="495"/>
        <v>0.34824032023058815</v>
      </c>
    </row>
    <row r="2034" spans="1:29" x14ac:dyDescent="0.2">
      <c r="A2034" s="8">
        <v>45002</v>
      </c>
      <c r="B2034" s="3">
        <v>103434</v>
      </c>
      <c r="C2034" s="3">
        <v>103434</v>
      </c>
      <c r="D2034" s="3">
        <v>101664</v>
      </c>
      <c r="E2034" s="3">
        <v>101982</v>
      </c>
      <c r="F2034" s="3">
        <v>101982</v>
      </c>
      <c r="G2034" s="5">
        <f t="shared" si="488"/>
        <v>-9.6487615461552378E-3</v>
      </c>
      <c r="H2034" s="24">
        <f t="shared" si="489"/>
        <v>0</v>
      </c>
      <c r="I2034" s="3">
        <f t="shared" si="499"/>
        <v>104766.84210526316</v>
      </c>
      <c r="J2034" s="10">
        <f t="shared" si="494"/>
        <v>-1.4047469425242931E-2</v>
      </c>
      <c r="K2034" s="10">
        <f t="shared" si="497"/>
        <v>-3.4743818549602011E-3</v>
      </c>
      <c r="L2034" s="10">
        <f t="shared" si="487"/>
        <v>-5.8084958267366369E-4</v>
      </c>
      <c r="M2034" s="10">
        <f t="shared" si="500"/>
        <v>-1.5218134995791143E-3</v>
      </c>
      <c r="N2034" s="10">
        <f t="shared" si="498"/>
        <v>-3.1543058263810097E-3</v>
      </c>
      <c r="O2034" s="22">
        <f t="shared" ca="1" si="501"/>
        <v>0.913330255741715</v>
      </c>
      <c r="P2034" s="22">
        <f t="shared" ca="1" si="501"/>
        <v>0.4564233308348693</v>
      </c>
      <c r="Q2034" s="22">
        <f t="shared" ca="1" si="501"/>
        <v>0.12079823770401808</v>
      </c>
      <c r="R2034" s="22">
        <f t="shared" ca="1" si="501"/>
        <v>0.1868533859264</v>
      </c>
      <c r="S2034" s="22">
        <f t="shared" ca="1" si="501"/>
        <v>0.99924982179284094</v>
      </c>
      <c r="T2034" s="22">
        <f t="shared" ca="1" si="490"/>
        <v>-1.7922228927508513E-2</v>
      </c>
      <c r="U2034" s="25">
        <f t="shared" ca="1" si="491"/>
        <v>0.49551956269620107</v>
      </c>
      <c r="V2034" s="22">
        <f t="shared" ca="1" si="496"/>
        <v>8.7002962170629038E-3</v>
      </c>
      <c r="W2034" s="22">
        <f t="shared" ca="1" si="496"/>
        <v>2.1518574196020697E-3</v>
      </c>
      <c r="X2034" s="22">
        <f t="shared" ca="1" si="496"/>
        <v>3.5974902481276255E-4</v>
      </c>
      <c r="Y2034" s="22">
        <f t="shared" ca="1" si="496"/>
        <v>9.4253476072146377E-4</v>
      </c>
      <c r="Z2034" s="22">
        <f t="shared" ca="1" si="496"/>
        <v>1.9536184217925482E-3</v>
      </c>
      <c r="AA2034" s="10">
        <f t="shared" ca="1" si="492"/>
        <v>0</v>
      </c>
      <c r="AB2034" s="10">
        <f t="shared" ca="1" si="493"/>
        <v>0</v>
      </c>
      <c r="AC2034" s="5">
        <f t="shared" ca="1" si="495"/>
        <v>0.34824032023058815</v>
      </c>
    </row>
    <row r="2035" spans="1:29" x14ac:dyDescent="0.2">
      <c r="A2035" s="8">
        <v>45005</v>
      </c>
      <c r="B2035" s="3">
        <v>101982</v>
      </c>
      <c r="C2035" s="3">
        <v>102328</v>
      </c>
      <c r="D2035" s="3">
        <v>100679</v>
      </c>
      <c r="E2035" s="3">
        <v>100923</v>
      </c>
      <c r="F2035" s="3">
        <v>100923</v>
      </c>
      <c r="G2035" s="5">
        <f t="shared" si="488"/>
        <v>-6.9557979846021079E-3</v>
      </c>
      <c r="H2035" s="24">
        <f t="shared" si="489"/>
        <v>0</v>
      </c>
      <c r="I2035" s="3">
        <f t="shared" si="499"/>
        <v>104325.78947368421</v>
      </c>
      <c r="J2035" s="10">
        <f t="shared" si="494"/>
        <v>-1.0384185444490157E-2</v>
      </c>
      <c r="K2035" s="10">
        <f t="shared" si="497"/>
        <v>-4.2051186942978882E-3</v>
      </c>
      <c r="L2035" s="10">
        <f t="shared" si="487"/>
        <v>-1.2032142113044797E-3</v>
      </c>
      <c r="M2035" s="10">
        <f t="shared" si="500"/>
        <v>-1.2991288258281664E-3</v>
      </c>
      <c r="N2035" s="10">
        <f t="shared" si="498"/>
        <v>-4.271850128311527E-3</v>
      </c>
      <c r="O2035" s="22">
        <f t="shared" ca="1" si="501"/>
        <v>0.913330255741715</v>
      </c>
      <c r="P2035" s="22">
        <f t="shared" ca="1" si="501"/>
        <v>0.4564233308348693</v>
      </c>
      <c r="Q2035" s="22">
        <f t="shared" ca="1" si="501"/>
        <v>0.12079823770401808</v>
      </c>
      <c r="R2035" s="22">
        <f t="shared" ca="1" si="501"/>
        <v>0.1868533859264</v>
      </c>
      <c r="S2035" s="22">
        <f t="shared" ca="1" si="501"/>
        <v>0.99924982179284094</v>
      </c>
      <c r="T2035" s="22">
        <f t="shared" ca="1" si="490"/>
        <v>-1.606024328430062E-2</v>
      </c>
      <c r="U2035" s="25">
        <f t="shared" ca="1" si="491"/>
        <v>0.49598502547755863</v>
      </c>
      <c r="V2035" s="22">
        <f t="shared" ca="1" si="496"/>
        <v>6.4375854800068112E-3</v>
      </c>
      <c r="W2035" s="22">
        <f t="shared" ca="1" si="496"/>
        <v>2.6069267727187057E-3</v>
      </c>
      <c r="X2035" s="22">
        <f t="shared" ca="1" si="496"/>
        <v>7.4592218883585905E-4</v>
      </c>
      <c r="Y2035" s="22">
        <f t="shared" ca="1" si="496"/>
        <v>8.0538362017092428E-4</v>
      </c>
      <c r="Z2035" s="22">
        <f t="shared" ca="1" si="496"/>
        <v>2.6482963450325534E-3</v>
      </c>
      <c r="AA2035" s="10">
        <f t="shared" ca="1" si="492"/>
        <v>0</v>
      </c>
      <c r="AB2035" s="10">
        <f t="shared" ca="1" si="493"/>
        <v>0</v>
      </c>
      <c r="AC2035" s="5">
        <f t="shared" ca="1" si="495"/>
        <v>0.34824032023058815</v>
      </c>
    </row>
    <row r="2036" spans="1:29" x14ac:dyDescent="0.2">
      <c r="A2036" s="8">
        <v>45006</v>
      </c>
      <c r="B2036" s="3">
        <v>100923</v>
      </c>
      <c r="C2036" s="3">
        <v>101670</v>
      </c>
      <c r="D2036" s="3">
        <v>100923</v>
      </c>
      <c r="E2036" s="3">
        <v>100998</v>
      </c>
      <c r="F2036" s="3">
        <v>100998</v>
      </c>
      <c r="G2036" s="5">
        <f t="shared" si="488"/>
        <v>-3.0416443889977995E-2</v>
      </c>
      <c r="H2036" s="24">
        <f t="shared" si="489"/>
        <v>0</v>
      </c>
      <c r="I2036" s="3">
        <f t="shared" si="499"/>
        <v>104001.89473684211</v>
      </c>
      <c r="J2036" s="10">
        <f t="shared" si="494"/>
        <v>7.4314081032067492E-4</v>
      </c>
      <c r="K2036" s="10">
        <f t="shared" si="497"/>
        <v>-3.8940887635584786E-3</v>
      </c>
      <c r="L2036" s="10">
        <f t="shared" ref="L2036:L2099" si="502">AVERAGE(J1987:J2036)</f>
        <v>-1.4335196459955889E-3</v>
      </c>
      <c r="M2036" s="10">
        <f t="shared" si="500"/>
        <v>-1.1721418506764393E-3</v>
      </c>
      <c r="N2036" s="10">
        <f t="shared" si="498"/>
        <v>-3.7566622936297867E-3</v>
      </c>
      <c r="O2036" s="22">
        <f t="shared" ca="1" si="501"/>
        <v>0.913330255741715</v>
      </c>
      <c r="P2036" s="22">
        <f t="shared" ca="1" si="501"/>
        <v>0.4564233308348693</v>
      </c>
      <c r="Q2036" s="22">
        <f t="shared" ca="1" si="501"/>
        <v>0.12079823770401808</v>
      </c>
      <c r="R2036" s="22">
        <f t="shared" ca="1" si="501"/>
        <v>0.1868533859264</v>
      </c>
      <c r="S2036" s="22">
        <f t="shared" ca="1" si="501"/>
        <v>0.99924982179284094</v>
      </c>
      <c r="T2036" s="22">
        <f t="shared" ca="1" si="490"/>
        <v>-5.2446494256684455E-3</v>
      </c>
      <c r="U2036" s="25">
        <f t="shared" ca="1" si="491"/>
        <v>0.49868884064901531</v>
      </c>
      <c r="V2036" s="22">
        <f t="shared" ca="1" si="496"/>
        <v>-4.6324185089208897E-4</v>
      </c>
      <c r="W2036" s="22">
        <f t="shared" ca="1" si="496"/>
        <v>2.427406571293679E-3</v>
      </c>
      <c r="X2036" s="22">
        <f t="shared" ca="1" si="496"/>
        <v>8.9359416799437443E-4</v>
      </c>
      <c r="Y2036" s="22">
        <f t="shared" ca="1" si="496"/>
        <v>7.3066255126148587E-4</v>
      </c>
      <c r="Z2036" s="22">
        <f t="shared" ca="1" si="496"/>
        <v>2.3417408516787615E-3</v>
      </c>
      <c r="AA2036" s="10">
        <f t="shared" ca="1" si="492"/>
        <v>0</v>
      </c>
      <c r="AB2036" s="10">
        <f t="shared" ca="1" si="493"/>
        <v>0</v>
      </c>
      <c r="AC2036" s="5">
        <f t="shared" ca="1" si="495"/>
        <v>0.34824032023058815</v>
      </c>
    </row>
    <row r="2037" spans="1:29" x14ac:dyDescent="0.2">
      <c r="A2037" s="8">
        <v>45007</v>
      </c>
      <c r="B2037" s="3">
        <v>100998</v>
      </c>
      <c r="C2037" s="3">
        <v>101888</v>
      </c>
      <c r="D2037" s="3">
        <v>100129</v>
      </c>
      <c r="E2037" s="3">
        <v>100221</v>
      </c>
      <c r="F2037" s="3">
        <v>100221</v>
      </c>
      <c r="G2037" s="5">
        <f t="shared" si="488"/>
        <v>-1.3889304636752753E-2</v>
      </c>
      <c r="H2037" s="24">
        <f t="shared" si="489"/>
        <v>0</v>
      </c>
      <c r="I2037" s="3">
        <f t="shared" si="499"/>
        <v>103607.21052631579</v>
      </c>
      <c r="J2037" s="10">
        <f t="shared" si="494"/>
        <v>-7.6932216479533855E-3</v>
      </c>
      <c r="K2037" s="10">
        <f t="shared" si="497"/>
        <v>-3.2947878321047453E-3</v>
      </c>
      <c r="L2037" s="10">
        <f t="shared" si="502"/>
        <v>-1.659235304652038E-3</v>
      </c>
      <c r="M2037" s="10">
        <f t="shared" si="500"/>
        <v>-1.0866327362188388E-3</v>
      </c>
      <c r="N2037" s="10">
        <f t="shared" si="498"/>
        <v>-4.795947823236002E-3</v>
      </c>
      <c r="O2037" s="22">
        <f t="shared" ca="1" si="501"/>
        <v>0.913330255741715</v>
      </c>
      <c r="P2037" s="22">
        <f t="shared" ca="1" si="501"/>
        <v>0.4564233308348693</v>
      </c>
      <c r="Q2037" s="22">
        <f t="shared" ca="1" si="501"/>
        <v>0.12079823770401808</v>
      </c>
      <c r="R2037" s="22">
        <f t="shared" ca="1" si="501"/>
        <v>0.1868533859264</v>
      </c>
      <c r="S2037" s="22">
        <f t="shared" ca="1" si="501"/>
        <v>0.99924982179284094</v>
      </c>
      <c r="T2037" s="22">
        <f t="shared" ca="1" si="490"/>
        <v>-1.3726093846381963E-2</v>
      </c>
      <c r="U2037" s="25">
        <f t="shared" ca="1" si="491"/>
        <v>0.49656853041392413</v>
      </c>
      <c r="V2037" s="22">
        <f t="shared" ca="1" si="496"/>
        <v>4.7750397951879494E-3</v>
      </c>
      <c r="W2037" s="22">
        <f t="shared" ca="1" si="496"/>
        <v>2.0450136152240649E-3</v>
      </c>
      <c r="X2037" s="22">
        <f t="shared" ca="1" si="496"/>
        <v>1.0298565375926744E-3</v>
      </c>
      <c r="Y2037" s="22">
        <f t="shared" ca="1" si="496"/>
        <v>6.7445275797809237E-4</v>
      </c>
      <c r="Z2037" s="22">
        <f t="shared" ca="1" si="496"/>
        <v>2.9767557415545411E-3</v>
      </c>
      <c r="AA2037" s="10">
        <f t="shared" ca="1" si="492"/>
        <v>0</v>
      </c>
      <c r="AB2037" s="10">
        <f t="shared" ca="1" si="493"/>
        <v>0</v>
      </c>
      <c r="AC2037" s="5">
        <f t="shared" ca="1" si="495"/>
        <v>0.34824032023058815</v>
      </c>
    </row>
    <row r="2038" spans="1:29" x14ac:dyDescent="0.2">
      <c r="A2038" s="8">
        <v>45008</v>
      </c>
      <c r="B2038" s="3">
        <v>100221</v>
      </c>
      <c r="C2038" s="3">
        <v>101126</v>
      </c>
      <c r="D2038" s="3">
        <v>96997</v>
      </c>
      <c r="E2038" s="3">
        <v>97926</v>
      </c>
      <c r="F2038" s="3">
        <v>97926</v>
      </c>
      <c r="G2038" s="5">
        <f t="shared" si="488"/>
        <v>1.7809366256152703E-2</v>
      </c>
      <c r="H2038" s="24">
        <f t="shared" si="489"/>
        <v>1</v>
      </c>
      <c r="I2038" s="3">
        <f t="shared" si="499"/>
        <v>103188.94736842105</v>
      </c>
      <c r="J2038" s="10">
        <f t="shared" si="494"/>
        <v>-2.2899392342922154E-2</v>
      </c>
      <c r="K2038" s="10">
        <f t="shared" si="497"/>
        <v>-4.7048014988252899E-3</v>
      </c>
      <c r="L2038" s="10">
        <f t="shared" si="502"/>
        <v>-2.4257549247899825E-3</v>
      </c>
      <c r="M2038" s="10">
        <f t="shared" si="500"/>
        <v>-1.4820804924315734E-3</v>
      </c>
      <c r="N2038" s="10">
        <f t="shared" si="498"/>
        <v>-1.085622561005759E-2</v>
      </c>
      <c r="O2038" s="22">
        <f t="shared" ca="1" si="501"/>
        <v>0.913330255741715</v>
      </c>
      <c r="P2038" s="22">
        <f t="shared" ca="1" si="501"/>
        <v>0.4564233308348693</v>
      </c>
      <c r="Q2038" s="22">
        <f t="shared" ca="1" si="501"/>
        <v>0.12079823770401808</v>
      </c>
      <c r="R2038" s="22">
        <f t="shared" ca="1" si="501"/>
        <v>0.1868533859264</v>
      </c>
      <c r="S2038" s="22">
        <f t="shared" ca="1" si="501"/>
        <v>0.99924982179284094</v>
      </c>
      <c r="T2038" s="22">
        <f t="shared" ca="1" si="490"/>
        <v>-3.4480129220337385E-2</v>
      </c>
      <c r="U2038" s="25">
        <f t="shared" ca="1" si="491"/>
        <v>0.49138082160823482</v>
      </c>
      <c r="V2038" s="22">
        <f t="shared" ca="1" si="496"/>
        <v>-1.4554511330961709E-2</v>
      </c>
      <c r="W2038" s="22">
        <f t="shared" ca="1" si="496"/>
        <v>-2.9903014760888705E-3</v>
      </c>
      <c r="X2038" s="22">
        <f t="shared" ca="1" si="496"/>
        <v>-1.5417735549609201E-3</v>
      </c>
      <c r="Y2038" s="22">
        <f t="shared" ca="1" si="496"/>
        <v>-9.419881976545062E-4</v>
      </c>
      <c r="Z2038" s="22">
        <f t="shared" ca="1" si="496"/>
        <v>-6.9000546515330307E-3</v>
      </c>
      <c r="AA2038" s="10">
        <f t="shared" ca="1" si="492"/>
        <v>0</v>
      </c>
      <c r="AB2038" s="10">
        <f t="shared" ca="1" si="493"/>
        <v>0</v>
      </c>
      <c r="AC2038" s="5">
        <f t="shared" ca="1" si="495"/>
        <v>0.34824032023058815</v>
      </c>
    </row>
    <row r="2039" spans="1:29" x14ac:dyDescent="0.2">
      <c r="A2039" s="8">
        <v>45009</v>
      </c>
      <c r="B2039" s="3">
        <v>97926</v>
      </c>
      <c r="C2039" s="3">
        <v>99258</v>
      </c>
      <c r="D2039" s="3">
        <v>97688</v>
      </c>
      <c r="E2039" s="3">
        <v>98829</v>
      </c>
      <c r="F2039" s="3">
        <v>98829</v>
      </c>
      <c r="G2039" s="5">
        <f t="shared" si="488"/>
        <v>2.3839156522883043E-2</v>
      </c>
      <c r="H2039" s="24">
        <f t="shared" si="489"/>
        <v>1</v>
      </c>
      <c r="I2039" s="3">
        <f t="shared" si="499"/>
        <v>102826.73684210527</v>
      </c>
      <c r="J2039" s="10">
        <f t="shared" si="494"/>
        <v>9.2212486979963426E-3</v>
      </c>
      <c r="K2039" s="10">
        <f t="shared" si="497"/>
        <v>-3.3864238021356465E-3</v>
      </c>
      <c r="L2039" s="10">
        <f t="shared" si="502"/>
        <v>-2.3947849421745437E-3</v>
      </c>
      <c r="M2039" s="10">
        <f t="shared" si="500"/>
        <v>-1.3809706650585573E-3</v>
      </c>
      <c r="N2039" s="10">
        <f t="shared" si="498"/>
        <v>-6.2024819854097357E-3</v>
      </c>
      <c r="O2039" s="22">
        <f t="shared" ca="1" si="501"/>
        <v>0.913330255741715</v>
      </c>
      <c r="P2039" s="22">
        <f t="shared" ca="1" si="501"/>
        <v>0.4564233308348693</v>
      </c>
      <c r="Q2039" s="22">
        <f t="shared" ca="1" si="501"/>
        <v>0.12079823770401808</v>
      </c>
      <c r="R2039" s="22">
        <f t="shared" ca="1" si="501"/>
        <v>0.1868533859264</v>
      </c>
      <c r="S2039" s="22">
        <f t="shared" ca="1" si="501"/>
        <v>0.99924982179284094</v>
      </c>
      <c r="T2039" s="22">
        <f t="shared" ca="1" si="490"/>
        <v>1.312487362897085E-4</v>
      </c>
      <c r="U2039" s="25">
        <f t="shared" ca="1" si="491"/>
        <v>0.50003281218402529</v>
      </c>
      <c r="V2039" s="22">
        <f t="shared" ca="1" si="496"/>
        <v>5.7629021997929169E-3</v>
      </c>
      <c r="W2039" s="22">
        <f t="shared" ca="1" si="496"/>
        <v>-2.1163759722692549E-3</v>
      </c>
      <c r="X2039" s="22">
        <f t="shared" ca="1" si="496"/>
        <v>-1.4966423597584336E-3</v>
      </c>
      <c r="Y2039" s="22">
        <f t="shared" ca="1" si="496"/>
        <v>-8.6305002111532929E-4</v>
      </c>
      <c r="Z2039" s="22">
        <f t="shared" ca="1" si="496"/>
        <v>-3.876296827962191E-3</v>
      </c>
      <c r="AA2039" s="10">
        <f t="shared" ca="1" si="492"/>
        <v>0</v>
      </c>
      <c r="AB2039" s="10">
        <f t="shared" ca="1" si="493"/>
        <v>0</v>
      </c>
      <c r="AC2039" s="5">
        <f t="shared" ca="1" si="495"/>
        <v>0.34824032023058815</v>
      </c>
    </row>
    <row r="2040" spans="1:29" x14ac:dyDescent="0.2">
      <c r="A2040" s="8">
        <v>45012</v>
      </c>
      <c r="B2040" s="3">
        <v>98833</v>
      </c>
      <c r="C2040" s="3">
        <v>99997</v>
      </c>
      <c r="D2040" s="3">
        <v>98833</v>
      </c>
      <c r="E2040" s="3">
        <v>99670</v>
      </c>
      <c r="F2040" s="3">
        <v>99670</v>
      </c>
      <c r="G2040" s="5">
        <f t="shared" si="488"/>
        <v>2.13002909601685E-2</v>
      </c>
      <c r="H2040" s="24">
        <f t="shared" si="489"/>
        <v>1</v>
      </c>
      <c r="I2040" s="3">
        <f t="shared" si="499"/>
        <v>102549.78947368421</v>
      </c>
      <c r="J2040" s="10">
        <f t="shared" si="494"/>
        <v>8.5096479778201672E-3</v>
      </c>
      <c r="K2040" s="10">
        <f t="shared" si="497"/>
        <v>-2.8844346451476709E-3</v>
      </c>
      <c r="L2040" s="10">
        <f t="shared" si="502"/>
        <v>-2.2449922939913125E-3</v>
      </c>
      <c r="M2040" s="10">
        <f t="shared" si="500"/>
        <v>-1.426659332697392E-3</v>
      </c>
      <c r="N2040" s="10">
        <f t="shared" si="498"/>
        <v>-2.4237153009476708E-3</v>
      </c>
      <c r="O2040" s="22">
        <f t="shared" ca="1" si="501"/>
        <v>0.913330255741715</v>
      </c>
      <c r="P2040" s="22">
        <f t="shared" ca="1" si="501"/>
        <v>0.4564233308348693</v>
      </c>
      <c r="Q2040" s="22">
        <f t="shared" ca="1" si="501"/>
        <v>0.12079823770401808</v>
      </c>
      <c r="R2040" s="22">
        <f t="shared" ca="1" si="501"/>
        <v>0.1868533859264</v>
      </c>
      <c r="S2040" s="22">
        <f t="shared" ca="1" si="501"/>
        <v>0.99924982179284094</v>
      </c>
      <c r="T2040" s="22">
        <f t="shared" ca="1" si="490"/>
        <v>3.4959313733408676E-3</v>
      </c>
      <c r="U2040" s="25">
        <f t="shared" ca="1" si="491"/>
        <v>0.50087398195321864</v>
      </c>
      <c r="V2040" s="22">
        <f t="shared" ca="1" si="496"/>
        <v>5.3092171659726078E-3</v>
      </c>
      <c r="W2040" s="22">
        <f t="shared" ca="1" si="496"/>
        <v>-1.7996149749154465E-3</v>
      </c>
      <c r="X2040" s="22">
        <f t="shared" ca="1" si="496"/>
        <v>-1.4006633007383356E-3</v>
      </c>
      <c r="Y2040" s="22">
        <f t="shared" ca="1" si="496"/>
        <v>-8.9010077019570073E-4</v>
      </c>
      <c r="Z2040" s="22">
        <f t="shared" ca="1" si="496"/>
        <v>-1.5121695885377993E-3</v>
      </c>
      <c r="AA2040" s="10">
        <f t="shared" ca="1" si="492"/>
        <v>0</v>
      </c>
      <c r="AB2040" s="10">
        <f t="shared" ca="1" si="493"/>
        <v>0</v>
      </c>
      <c r="AC2040" s="5">
        <f t="shared" ca="1" si="495"/>
        <v>0.34824032023058815</v>
      </c>
    </row>
    <row r="2041" spans="1:29" x14ac:dyDescent="0.2">
      <c r="A2041" s="8">
        <v>45013</v>
      </c>
      <c r="B2041" s="3">
        <v>99672</v>
      </c>
      <c r="C2041" s="3">
        <v>101559</v>
      </c>
      <c r="D2041" s="3">
        <v>99488</v>
      </c>
      <c r="E2041" s="3">
        <v>101185</v>
      </c>
      <c r="F2041" s="3">
        <v>101185</v>
      </c>
      <c r="G2041" s="5">
        <f t="shared" si="488"/>
        <v>2.4983940307357733E-2</v>
      </c>
      <c r="H2041" s="24">
        <f t="shared" si="489"/>
        <v>1</v>
      </c>
      <c r="I2041" s="3">
        <f t="shared" si="499"/>
        <v>102381.36842105263</v>
      </c>
      <c r="J2041" s="10">
        <f t="shared" si="494"/>
        <v>1.5200160529748263E-2</v>
      </c>
      <c r="K2041" s="10">
        <f t="shared" si="497"/>
        <v>-1.7559692206600475E-3</v>
      </c>
      <c r="L2041" s="10">
        <f t="shared" si="502"/>
        <v>-1.7691932719248204E-3</v>
      </c>
      <c r="M2041" s="10">
        <f t="shared" si="500"/>
        <v>-1.3515297595965358E-3</v>
      </c>
      <c r="N2041" s="10">
        <f t="shared" si="498"/>
        <v>4.6768864293784685E-4</v>
      </c>
      <c r="O2041" s="22">
        <f t="shared" ca="1" si="501"/>
        <v>0.913330255741715</v>
      </c>
      <c r="P2041" s="22">
        <f t="shared" ca="1" si="501"/>
        <v>0.4564233308348693</v>
      </c>
      <c r="Q2041" s="22">
        <f t="shared" ca="1" si="501"/>
        <v>0.12079823770401808</v>
      </c>
      <c r="R2041" s="22">
        <f t="shared" ca="1" si="501"/>
        <v>0.1868533859264</v>
      </c>
      <c r="S2041" s="22">
        <f t="shared" ca="1" si="501"/>
        <v>0.99924982179284094</v>
      </c>
      <c r="T2041" s="22">
        <f t="shared" ca="1" si="490"/>
        <v>1.3082385635355883E-2</v>
      </c>
      <c r="U2041" s="25">
        <f t="shared" ca="1" si="491"/>
        <v>0.50327054976307928</v>
      </c>
      <c r="V2041" s="22">
        <f t="shared" ca="1" si="496"/>
        <v>9.4375554169552501E-3</v>
      </c>
      <c r="W2041" s="22">
        <f t="shared" ca="1" si="496"/>
        <v>-1.0902553823700558E-3</v>
      </c>
      <c r="X2041" s="22">
        <f t="shared" ca="1" si="496"/>
        <v>-1.0984660006989676E-3</v>
      </c>
      <c r="Y2041" s="22">
        <f t="shared" ca="1" si="496"/>
        <v>-8.3914488790387521E-4</v>
      </c>
      <c r="Z2041" s="22">
        <f t="shared" ca="1" si="496"/>
        <v>2.903809783434982E-4</v>
      </c>
      <c r="AA2041" s="10">
        <f t="shared" ca="1" si="492"/>
        <v>0</v>
      </c>
      <c r="AB2041" s="10">
        <f t="shared" ca="1" si="493"/>
        <v>0</v>
      </c>
      <c r="AC2041" s="5">
        <f t="shared" ca="1" si="495"/>
        <v>0.34824032023058815</v>
      </c>
    </row>
    <row r="2042" spans="1:29" x14ac:dyDescent="0.2">
      <c r="A2042" s="8">
        <v>45014</v>
      </c>
      <c r="B2042" s="3">
        <v>101185</v>
      </c>
      <c r="C2042" s="3">
        <v>102213</v>
      </c>
      <c r="D2042" s="3">
        <v>100248</v>
      </c>
      <c r="E2042" s="3">
        <v>101793</v>
      </c>
      <c r="F2042" s="3">
        <v>101793</v>
      </c>
      <c r="G2042" s="5">
        <f t="shared" si="488"/>
        <v>8.7432338176496316E-4</v>
      </c>
      <c r="H2042" s="24">
        <f t="shared" si="489"/>
        <v>1</v>
      </c>
      <c r="I2042" s="3">
        <f t="shared" si="499"/>
        <v>102300.68421052632</v>
      </c>
      <c r="J2042" s="10">
        <f t="shared" si="494"/>
        <v>6.0087957701240313E-3</v>
      </c>
      <c r="K2042" s="10">
        <f t="shared" si="497"/>
        <v>-1.194884443018024E-3</v>
      </c>
      <c r="L2042" s="10">
        <f t="shared" si="502"/>
        <v>-1.3419381253924768E-3</v>
      </c>
      <c r="M2042" s="10">
        <f t="shared" si="500"/>
        <v>-1.2886195764422426E-3</v>
      </c>
      <c r="N2042" s="10">
        <f t="shared" si="498"/>
        <v>3.2080921265533304E-3</v>
      </c>
      <c r="O2042" s="22">
        <f t="shared" ca="1" si="501"/>
        <v>0.913330255741715</v>
      </c>
      <c r="P2042" s="22">
        <f t="shared" ca="1" si="501"/>
        <v>0.4564233308348693</v>
      </c>
      <c r="Q2042" s="22">
        <f t="shared" ca="1" si="501"/>
        <v>0.12079823770401808</v>
      </c>
      <c r="R2042" s="22">
        <f t="shared" ca="1" si="501"/>
        <v>0.1868533859264</v>
      </c>
      <c r="S2042" s="22">
        <f t="shared" ca="1" si="501"/>
        <v>0.99924982179284094</v>
      </c>
      <c r="T2042" s="22">
        <f t="shared" ca="1" si="490"/>
        <v>7.7454406340509725E-3</v>
      </c>
      <c r="U2042" s="25">
        <f t="shared" ca="1" si="491"/>
        <v>0.50193635047808505</v>
      </c>
      <c r="V2042" s="22">
        <f t="shared" ca="1" si="496"/>
        <v>3.7408973320058065E-3</v>
      </c>
      <c r="W2042" s="22">
        <f t="shared" ca="1" si="496"/>
        <v>-7.4389947602581004E-4</v>
      </c>
      <c r="X2042" s="22">
        <f t="shared" ca="1" si="496"/>
        <v>-8.3545072008562671E-4</v>
      </c>
      <c r="Y2042" s="22">
        <f t="shared" ca="1" si="496"/>
        <v>-8.0225617909189366E-4</v>
      </c>
      <c r="Z2042" s="22">
        <f t="shared" ca="1" si="496"/>
        <v>1.9972626356719167E-3</v>
      </c>
      <c r="AA2042" s="10">
        <f t="shared" ca="1" si="492"/>
        <v>-1.2567661823503686E-4</v>
      </c>
      <c r="AB2042" s="10">
        <f t="shared" ca="1" si="493"/>
        <v>0</v>
      </c>
      <c r="AC2042" s="5">
        <f t="shared" ca="1" si="495"/>
        <v>0.34811464361235311</v>
      </c>
    </row>
    <row r="2043" spans="1:29" x14ac:dyDescent="0.2">
      <c r="A2043" s="8">
        <v>45015</v>
      </c>
      <c r="B2043" s="3">
        <v>101796</v>
      </c>
      <c r="C2043" s="3">
        <v>104085</v>
      </c>
      <c r="D2043" s="3">
        <v>101796</v>
      </c>
      <c r="E2043" s="3">
        <v>103713</v>
      </c>
      <c r="F2043" s="3">
        <v>103713</v>
      </c>
      <c r="G2043" s="5">
        <f t="shared" si="488"/>
        <v>-2.1279878125210927E-2</v>
      </c>
      <c r="H2043" s="24">
        <f t="shared" si="489"/>
        <v>0</v>
      </c>
      <c r="I2043" s="3">
        <f t="shared" si="499"/>
        <v>102292.63157894737</v>
      </c>
      <c r="J2043" s="10">
        <f t="shared" si="494"/>
        <v>1.8861807786390017E-2</v>
      </c>
      <c r="K2043" s="10">
        <f t="shared" si="497"/>
        <v>2.5546273607012225E-4</v>
      </c>
      <c r="L2043" s="10">
        <f t="shared" si="502"/>
        <v>-1.3723457483357127E-3</v>
      </c>
      <c r="M2043" s="10">
        <f t="shared" si="500"/>
        <v>-1.2077040718058262E-3</v>
      </c>
      <c r="N2043" s="10">
        <f t="shared" si="498"/>
        <v>1.1560332152415764E-2</v>
      </c>
      <c r="O2043" s="22">
        <f t="shared" ca="1" si="501"/>
        <v>0.913330255741715</v>
      </c>
      <c r="P2043" s="22">
        <f t="shared" ca="1" si="501"/>
        <v>0.4564233308348693</v>
      </c>
      <c r="Q2043" s="22">
        <f t="shared" ca="1" si="501"/>
        <v>0.12079823770401808</v>
      </c>
      <c r="R2043" s="22">
        <f t="shared" ca="1" si="501"/>
        <v>0.1868533859264</v>
      </c>
      <c r="S2043" s="22">
        <f t="shared" ca="1" si="501"/>
        <v>0.99924982179284094</v>
      </c>
      <c r="T2043" s="22">
        <f t="shared" ca="1" si="490"/>
        <v>2.8503878182429908E-2</v>
      </c>
      <c r="U2043" s="25">
        <f t="shared" ca="1" si="491"/>
        <v>0.50712548711446093</v>
      </c>
      <c r="V2043" s="22">
        <f t="shared" ca="1" si="496"/>
        <v>-1.1954201051879335E-2</v>
      </c>
      <c r="W2043" s="22">
        <f t="shared" ca="1" si="496"/>
        <v>-1.6190669223386823E-4</v>
      </c>
      <c r="X2043" s="22">
        <f t="shared" ca="1" si="496"/>
        <v>8.6976270642172304E-4</v>
      </c>
      <c r="Y2043" s="22">
        <f t="shared" ca="1" si="496"/>
        <v>7.6541641443072443E-4</v>
      </c>
      <c r="Z2043" s="22">
        <f t="shared" ca="1" si="496"/>
        <v>-7.3266855617200744E-3</v>
      </c>
      <c r="AA2043" s="10">
        <f t="shared" ca="1" si="492"/>
        <v>0</v>
      </c>
      <c r="AB2043" s="10">
        <f t="shared" ca="1" si="493"/>
        <v>0</v>
      </c>
      <c r="AC2043" s="5">
        <f t="shared" ca="1" si="495"/>
        <v>0.34811464361235311</v>
      </c>
    </row>
    <row r="2044" spans="1:29" x14ac:dyDescent="0.2">
      <c r="A2044" s="8">
        <v>45016</v>
      </c>
      <c r="B2044" s="3">
        <v>103714</v>
      </c>
      <c r="C2044" s="3">
        <v>104041</v>
      </c>
      <c r="D2044" s="3">
        <v>101476</v>
      </c>
      <c r="E2044" s="3">
        <v>101882</v>
      </c>
      <c r="F2044" s="3">
        <v>101882</v>
      </c>
      <c r="G2044" s="5">
        <f t="shared" si="488"/>
        <v>-1.2759859445243826E-4</v>
      </c>
      <c r="H2044" s="24">
        <f t="shared" si="489"/>
        <v>0</v>
      </c>
      <c r="I2044" s="3">
        <f t="shared" si="499"/>
        <v>102144.31578947368</v>
      </c>
      <c r="J2044" s="10">
        <f t="shared" si="494"/>
        <v>-1.7654488829751291E-2</v>
      </c>
      <c r="K2044" s="10">
        <f t="shared" si="497"/>
        <v>-8.8857057249833171E-4</v>
      </c>
      <c r="L2044" s="10">
        <f t="shared" si="502"/>
        <v>-1.9072390228085001E-3</v>
      </c>
      <c r="M2044" s="10">
        <f t="shared" si="500"/>
        <v>-1.1461718579917058E-3</v>
      </c>
      <c r="N2044" s="10">
        <f t="shared" si="498"/>
        <v>6.1851846468662375E-3</v>
      </c>
      <c r="O2044" s="22">
        <f t="shared" ca="1" si="501"/>
        <v>0.913330255741715</v>
      </c>
      <c r="P2044" s="22">
        <f t="shared" ca="1" si="501"/>
        <v>0.4564233308348693</v>
      </c>
      <c r="Q2044" s="22">
        <f t="shared" ca="1" si="501"/>
        <v>0.12079823770401808</v>
      </c>
      <c r="R2044" s="22">
        <f t="shared" ca="1" si="501"/>
        <v>0.1868533859264</v>
      </c>
      <c r="S2044" s="22">
        <f t="shared" ca="1" si="501"/>
        <v>0.99924982179284094</v>
      </c>
      <c r="T2044" s="22">
        <f t="shared" ca="1" si="490"/>
        <v>-1.0793955687465533E-2</v>
      </c>
      <c r="U2044" s="25">
        <f t="shared" ca="1" si="491"/>
        <v>0.49730153727779008</v>
      </c>
      <c r="V2044" s="22">
        <f t="shared" ca="1" si="496"/>
        <v>1.0974185891336377E-2</v>
      </c>
      <c r="W2044" s="22">
        <f t="shared" ca="1" si="496"/>
        <v>5.5234330114021504E-4</v>
      </c>
      <c r="X2044" s="22">
        <f t="shared" ca="1" si="496"/>
        <v>1.1855565900180231E-3</v>
      </c>
      <c r="Y2044" s="22">
        <f t="shared" ca="1" si="496"/>
        <v>7.1247053111061804E-4</v>
      </c>
      <c r="Z2044" s="22">
        <f t="shared" ca="1" si="496"/>
        <v>-3.8447653025537112E-3</v>
      </c>
      <c r="AA2044" s="10">
        <f t="shared" ca="1" si="492"/>
        <v>0</v>
      </c>
      <c r="AB2044" s="10">
        <f t="shared" ca="1" si="493"/>
        <v>0</v>
      </c>
      <c r="AC2044" s="5">
        <f t="shared" ca="1" si="495"/>
        <v>0.34811464361235311</v>
      </c>
    </row>
    <row r="2045" spans="1:29" x14ac:dyDescent="0.2">
      <c r="A2045" s="8">
        <v>45019</v>
      </c>
      <c r="B2045" s="3">
        <v>101883</v>
      </c>
      <c r="C2045" s="3">
        <v>101916</v>
      </c>
      <c r="D2045" s="3">
        <v>100651</v>
      </c>
      <c r="E2045" s="3">
        <v>101506</v>
      </c>
      <c r="F2045" s="3">
        <v>101506</v>
      </c>
      <c r="G2045" s="5">
        <f t="shared" si="488"/>
        <v>-5.201662955884423E-3</v>
      </c>
      <c r="H2045" s="24">
        <f t="shared" si="489"/>
        <v>0</v>
      </c>
      <c r="I2045" s="3">
        <f t="shared" si="499"/>
        <v>102001.05263157895</v>
      </c>
      <c r="J2045" s="10">
        <f t="shared" si="494"/>
        <v>-3.6905439626234715E-3</v>
      </c>
      <c r="K2045" s="10">
        <f t="shared" si="497"/>
        <v>-1.4745765991200587E-3</v>
      </c>
      <c r="L2045" s="10">
        <f t="shared" si="502"/>
        <v>-2.0795808308127928E-3</v>
      </c>
      <c r="M2045" s="10">
        <f t="shared" si="500"/>
        <v>-1.2539968238963128E-3</v>
      </c>
      <c r="N2045" s="10">
        <f t="shared" si="498"/>
        <v>3.7451462587775098E-3</v>
      </c>
      <c r="O2045" s="22">
        <f t="shared" ca="1" si="501"/>
        <v>0.913330255741715</v>
      </c>
      <c r="P2045" s="22">
        <f t="shared" ca="1" si="501"/>
        <v>0.4564233308348693</v>
      </c>
      <c r="Q2045" s="22">
        <f t="shared" ca="1" si="501"/>
        <v>0.12079823770401808</v>
      </c>
      <c r="R2045" s="22">
        <f t="shared" ca="1" si="501"/>
        <v>0.1868533859264</v>
      </c>
      <c r="S2045" s="22">
        <f t="shared" ca="1" si="501"/>
        <v>0.99924982179284094</v>
      </c>
      <c r="T2045" s="22">
        <f t="shared" ca="1" si="490"/>
        <v>-7.8690314449013756E-4</v>
      </c>
      <c r="U2045" s="25">
        <f t="shared" ca="1" si="491"/>
        <v>0.49980327422402882</v>
      </c>
      <c r="V2045" s="22">
        <f t="shared" ca="1" si="496"/>
        <v>2.3056820883045155E-3</v>
      </c>
      <c r="W2045" s="22">
        <f t="shared" ca="1" si="496"/>
        <v>9.2124762280496996E-4</v>
      </c>
      <c r="X2045" s="22">
        <f t="shared" ca="1" si="496"/>
        <v>1.2992264341915591E-3</v>
      </c>
      <c r="Y2045" s="22">
        <f t="shared" ca="1" si="496"/>
        <v>7.834395267826992E-4</v>
      </c>
      <c r="Z2045" s="22">
        <f t="shared" ca="1" si="496"/>
        <v>-2.3397950910211043E-3</v>
      </c>
      <c r="AA2045" s="10">
        <f t="shared" ca="1" si="492"/>
        <v>0</v>
      </c>
      <c r="AB2045" s="10">
        <f t="shared" ca="1" si="493"/>
        <v>0</v>
      </c>
      <c r="AC2045" s="5">
        <f t="shared" ca="1" si="495"/>
        <v>0.34811464361235311</v>
      </c>
    </row>
    <row r="2046" spans="1:29" x14ac:dyDescent="0.2">
      <c r="A2046" s="8">
        <v>45020</v>
      </c>
      <c r="B2046" s="3">
        <v>101505</v>
      </c>
      <c r="C2046" s="3">
        <v>103056</v>
      </c>
      <c r="D2046" s="3">
        <v>101505</v>
      </c>
      <c r="E2046" s="3">
        <v>101869</v>
      </c>
      <c r="F2046" s="3">
        <v>101869</v>
      </c>
      <c r="G2046" s="5">
        <f t="shared" si="488"/>
        <v>-1.0277905938018472E-2</v>
      </c>
      <c r="H2046" s="24">
        <f t="shared" si="489"/>
        <v>0</v>
      </c>
      <c r="I2046" s="3">
        <f t="shared" si="499"/>
        <v>101755.21052631579</v>
      </c>
      <c r="J2046" s="10">
        <f t="shared" si="494"/>
        <v>3.5761432821705963E-3</v>
      </c>
      <c r="K2046" s="10">
        <f t="shared" si="497"/>
        <v>-1.0703635133305356E-3</v>
      </c>
      <c r="L2046" s="10">
        <f t="shared" si="502"/>
        <v>-1.8832858291766019E-3</v>
      </c>
      <c r="M2046" s="10">
        <f t="shared" si="500"/>
        <v>-9.9612795305807807E-4</v>
      </c>
      <c r="N2046" s="10">
        <f t="shared" si="498"/>
        <v>1.4203428092619762E-3</v>
      </c>
      <c r="O2046" s="22">
        <f t="shared" ca="1" si="501"/>
        <v>0.913330255741715</v>
      </c>
      <c r="P2046" s="22">
        <f t="shared" ca="1" si="501"/>
        <v>0.4564233308348693</v>
      </c>
      <c r="Q2046" s="22">
        <f t="shared" ca="1" si="501"/>
        <v>0.12079823770401808</v>
      </c>
      <c r="R2046" s="22">
        <f t="shared" ca="1" si="501"/>
        <v>0.1868533859264</v>
      </c>
      <c r="S2046" s="22">
        <f t="shared" ca="1" si="501"/>
        <v>0.99924982179284094</v>
      </c>
      <c r="T2046" s="22">
        <f t="shared" ca="1" si="490"/>
        <v>3.783310787452903E-3</v>
      </c>
      <c r="U2046" s="25">
        <f t="shared" ca="1" si="491"/>
        <v>0.50094582656869413</v>
      </c>
      <c r="V2046" s="22">
        <f t="shared" ca="1" si="496"/>
        <v>-2.2393095524532143E-3</v>
      </c>
      <c r="W2046" s="22">
        <f t="shared" ca="1" si="496"/>
        <v>6.7024027027900036E-4</v>
      </c>
      <c r="X2046" s="22">
        <f t="shared" ca="1" si="496"/>
        <v>1.1792760005732224E-3</v>
      </c>
      <c r="Y2046" s="22">
        <f t="shared" ca="1" si="496"/>
        <v>6.2375544399180223E-4</v>
      </c>
      <c r="Z2046" s="22">
        <f t="shared" ca="1" si="496"/>
        <v>-8.8939032068314377E-4</v>
      </c>
      <c r="AA2046" s="10">
        <f t="shared" ca="1" si="492"/>
        <v>0</v>
      </c>
      <c r="AB2046" s="10">
        <f t="shared" ca="1" si="493"/>
        <v>0</v>
      </c>
      <c r="AC2046" s="5">
        <f t="shared" ca="1" si="495"/>
        <v>0.34811464361235311</v>
      </c>
    </row>
    <row r="2047" spans="1:29" x14ac:dyDescent="0.2">
      <c r="A2047" s="8">
        <v>45021</v>
      </c>
      <c r="B2047" s="3">
        <v>101869</v>
      </c>
      <c r="C2047" s="3">
        <v>101960</v>
      </c>
      <c r="D2047" s="3">
        <v>99898</v>
      </c>
      <c r="E2047" s="3">
        <v>100978</v>
      </c>
      <c r="F2047" s="3">
        <v>100978</v>
      </c>
      <c r="G2047" s="5">
        <f t="shared" si="488"/>
        <v>8.6058349343420826E-3</v>
      </c>
      <c r="H2047" s="24">
        <f t="shared" si="489"/>
        <v>1</v>
      </c>
      <c r="I2047" s="3">
        <f t="shared" si="499"/>
        <v>101539.78947368421</v>
      </c>
      <c r="J2047" s="10">
        <f t="shared" si="494"/>
        <v>-8.7465274028408757E-3</v>
      </c>
      <c r="K2047" s="10">
        <f t="shared" si="497"/>
        <v>-2.6167968412958154E-3</v>
      </c>
      <c r="L2047" s="10">
        <f t="shared" si="502"/>
        <v>-1.9527854371705522E-3</v>
      </c>
      <c r="M2047" s="10">
        <f t="shared" si="500"/>
        <v>-7.4858706402961103E-4</v>
      </c>
      <c r="N2047" s="10">
        <f t="shared" si="498"/>
        <v>-1.530721825331005E-3</v>
      </c>
      <c r="O2047" s="22">
        <f t="shared" ca="1" si="501"/>
        <v>0.913330255741715</v>
      </c>
      <c r="P2047" s="22">
        <f t="shared" ca="1" si="501"/>
        <v>0.4564233308348693</v>
      </c>
      <c r="Q2047" s="22">
        <f t="shared" ca="1" si="501"/>
        <v>0.12079823770401808</v>
      </c>
      <c r="R2047" s="22">
        <f t="shared" ca="1" si="501"/>
        <v>0.1868533859264</v>
      </c>
      <c r="S2047" s="22">
        <f t="shared" ca="1" si="501"/>
        <v>0.99924982179284094</v>
      </c>
      <c r="T2047" s="22">
        <f t="shared" ca="1" si="490"/>
        <v>-1.1088177818286303E-2</v>
      </c>
      <c r="U2047" s="25">
        <f t="shared" ca="1" si="491"/>
        <v>0.49722798394645051</v>
      </c>
      <c r="V2047" s="22">
        <f t="shared" ca="1" si="496"/>
        <v>-5.4967175658332179E-3</v>
      </c>
      <c r="W2047" s="22">
        <f t="shared" ca="1" si="496"/>
        <v>-1.6445147315374241E-3</v>
      </c>
      <c r="X2047" s="22">
        <f t="shared" ca="1" si="496"/>
        <v>-1.2272196176178784E-3</v>
      </c>
      <c r="Y2047" s="22">
        <f t="shared" ca="1" si="496"/>
        <v>-4.7044632399717849E-4</v>
      </c>
      <c r="Z2047" s="22">
        <f t="shared" ca="1" si="496"/>
        <v>-9.619755542031879E-4</v>
      </c>
      <c r="AA2047" s="10">
        <f t="shared" ca="1" si="492"/>
        <v>0</v>
      </c>
      <c r="AB2047" s="10">
        <f t="shared" ca="1" si="493"/>
        <v>0</v>
      </c>
      <c r="AC2047" s="5">
        <f t="shared" ca="1" si="495"/>
        <v>0.34811464361235311</v>
      </c>
    </row>
    <row r="2048" spans="1:29" x14ac:dyDescent="0.2">
      <c r="A2048" s="8">
        <v>45022</v>
      </c>
      <c r="B2048" s="3">
        <v>100978</v>
      </c>
      <c r="C2048" s="3">
        <v>101628</v>
      </c>
      <c r="D2048" s="3">
        <v>100443</v>
      </c>
      <c r="E2048" s="3">
        <v>100822</v>
      </c>
      <c r="F2048" s="3">
        <v>100822</v>
      </c>
      <c r="G2048" s="5">
        <f t="shared" si="488"/>
        <v>5.3480391184463683E-2</v>
      </c>
      <c r="H2048" s="24">
        <f t="shared" si="489"/>
        <v>1</v>
      </c>
      <c r="I2048" s="3">
        <f t="shared" si="499"/>
        <v>101392.63157894737</v>
      </c>
      <c r="J2048" s="10">
        <f t="shared" si="494"/>
        <v>-1.5448909663491328E-3</v>
      </c>
      <c r="K2048" s="10">
        <f t="shared" si="497"/>
        <v>-2.0046289623559034E-3</v>
      </c>
      <c r="L2048" s="10">
        <f t="shared" si="502"/>
        <v>-2.2198325372179781E-3</v>
      </c>
      <c r="M2048" s="10">
        <f t="shared" si="500"/>
        <v>-9.8977043053664502E-4</v>
      </c>
      <c r="N2048" s="10">
        <f t="shared" si="498"/>
        <v>-5.6120615758788349E-3</v>
      </c>
      <c r="O2048" s="22">
        <f t="shared" ca="1" si="501"/>
        <v>0.913330255741715</v>
      </c>
      <c r="P2048" s="22">
        <f t="shared" ca="1" si="501"/>
        <v>0.4564233308348693</v>
      </c>
      <c r="Q2048" s="22">
        <f t="shared" ca="1" si="501"/>
        <v>0.12079823770401808</v>
      </c>
      <c r="R2048" s="22">
        <f t="shared" ca="1" si="501"/>
        <v>0.1868533859264</v>
      </c>
      <c r="S2048" s="22">
        <f t="shared" ca="1" si="501"/>
        <v>0.99924982179284094</v>
      </c>
      <c r="T2048" s="22">
        <f t="shared" ca="1" si="490"/>
        <v>-8.3869004337921976E-3</v>
      </c>
      <c r="U2048" s="25">
        <f t="shared" ca="1" si="491"/>
        <v>0.49790328718178639</v>
      </c>
      <c r="V2048" s="22">
        <f t="shared" ca="1" si="496"/>
        <v>-9.6958879449020232E-4</v>
      </c>
      <c r="W2048" s="22">
        <f t="shared" ca="1" si="496"/>
        <v>-1.2581248912368571E-3</v>
      </c>
      <c r="X2048" s="22">
        <f t="shared" ca="1" si="496"/>
        <v>-1.393188775527411E-3</v>
      </c>
      <c r="Y2048" s="22">
        <f t="shared" ca="1" si="496"/>
        <v>-6.2118967582156003E-4</v>
      </c>
      <c r="Z2048" s="22">
        <f t="shared" ca="1" si="496"/>
        <v>-3.5221851486517365E-3</v>
      </c>
      <c r="AA2048" s="10">
        <f t="shared" ca="1" si="492"/>
        <v>0</v>
      </c>
      <c r="AB2048" s="10">
        <f t="shared" ca="1" si="493"/>
        <v>0</v>
      </c>
      <c r="AC2048" s="5">
        <f t="shared" ca="1" si="495"/>
        <v>0.34811464361235311</v>
      </c>
    </row>
    <row r="2049" spans="1:29" x14ac:dyDescent="0.2">
      <c r="A2049" s="8">
        <v>45026</v>
      </c>
      <c r="B2049" s="3">
        <v>100822</v>
      </c>
      <c r="C2049" s="3">
        <v>102196</v>
      </c>
      <c r="D2049" s="3">
        <v>100819</v>
      </c>
      <c r="E2049" s="3">
        <v>101847</v>
      </c>
      <c r="F2049" s="3">
        <v>101847</v>
      </c>
      <c r="G2049" s="5">
        <f t="shared" si="488"/>
        <v>4.9515449645055831E-2</v>
      </c>
      <c r="H2049" s="24">
        <f t="shared" si="489"/>
        <v>1</v>
      </c>
      <c r="I2049" s="3">
        <f t="shared" si="499"/>
        <v>101325.57894736843</v>
      </c>
      <c r="J2049" s="10">
        <f t="shared" si="494"/>
        <v>1.0166431929539144E-2</v>
      </c>
      <c r="K2049" s="10">
        <f t="shared" si="497"/>
        <v>-8.0487014723631403E-4</v>
      </c>
      <c r="L2049" s="10">
        <f t="shared" si="502"/>
        <v>-2.2230014036701928E-3</v>
      </c>
      <c r="M2049" s="10">
        <f t="shared" si="500"/>
        <v>-9.6899481800187374E-4</v>
      </c>
      <c r="N2049" s="10">
        <f t="shared" si="498"/>
        <v>-4.7877424020748013E-5</v>
      </c>
      <c r="O2049" s="22">
        <f t="shared" ca="1" si="501"/>
        <v>0.913330255741715</v>
      </c>
      <c r="P2049" s="22">
        <f t="shared" ca="1" si="501"/>
        <v>0.4564233308348693</v>
      </c>
      <c r="Q2049" s="22">
        <f t="shared" ca="1" si="501"/>
        <v>0.12079823770401808</v>
      </c>
      <c r="R2049" s="22">
        <f t="shared" ca="1" si="501"/>
        <v>0.1868533859264</v>
      </c>
      <c r="S2049" s="22">
        <f t="shared" ca="1" si="501"/>
        <v>0.99924982179284094</v>
      </c>
      <c r="T2049" s="22">
        <f t="shared" ca="1" si="490"/>
        <v>8.4205122386092363E-3</v>
      </c>
      <c r="U2049" s="25">
        <f t="shared" ca="1" si="491"/>
        <v>0.50210511562106042</v>
      </c>
      <c r="V2049" s="22">
        <f t="shared" ca="1" si="496"/>
        <v>6.3271559051785451E-3</v>
      </c>
      <c r="W2049" s="22">
        <f t="shared" ca="1" si="496"/>
        <v>-5.0091703168655554E-4</v>
      </c>
      <c r="X2049" s="22">
        <f t="shared" ca="1" si="496"/>
        <v>-1.3835017591161552E-3</v>
      </c>
      <c r="Y2049" s="22">
        <f t="shared" ca="1" si="496"/>
        <v>-6.0306126350918182E-4</v>
      </c>
      <c r="Z2049" s="22">
        <f t="shared" ca="1" si="496"/>
        <v>-2.9796877431248878E-5</v>
      </c>
      <c r="AA2049" s="10">
        <f t="shared" ca="1" si="492"/>
        <v>4.851544964505583E-2</v>
      </c>
      <c r="AB2049" s="10">
        <f t="shared" ca="1" si="493"/>
        <v>0</v>
      </c>
      <c r="AC2049" s="5">
        <f t="shared" ca="1" si="495"/>
        <v>0.39663009325740894</v>
      </c>
    </row>
    <row r="2050" spans="1:29" x14ac:dyDescent="0.2">
      <c r="A2050" s="8">
        <v>45027</v>
      </c>
      <c r="B2050" s="3">
        <v>101849</v>
      </c>
      <c r="C2050" s="3">
        <v>106455</v>
      </c>
      <c r="D2050" s="3">
        <v>101848</v>
      </c>
      <c r="E2050" s="3">
        <v>106214</v>
      </c>
      <c r="F2050" s="3">
        <v>106214</v>
      </c>
      <c r="G2050" s="5">
        <f t="shared" si="488"/>
        <v>2.2972489502326443E-3</v>
      </c>
      <c r="H2050" s="24">
        <f t="shared" si="489"/>
        <v>1</v>
      </c>
      <c r="I2050" s="3">
        <f t="shared" si="499"/>
        <v>101498.31578947368</v>
      </c>
      <c r="J2050" s="10">
        <f t="shared" si="494"/>
        <v>4.2878042554027163E-2</v>
      </c>
      <c r="K2050" s="10">
        <f t="shared" si="497"/>
        <v>1.5788551772069226E-3</v>
      </c>
      <c r="L2050" s="10">
        <f t="shared" si="502"/>
        <v>-1.3503785971625292E-3</v>
      </c>
      <c r="M2050" s="10">
        <f t="shared" si="500"/>
        <v>-2.8235170125173292E-4</v>
      </c>
      <c r="N2050" s="10">
        <f t="shared" si="498"/>
        <v>9.2658398793093785E-3</v>
      </c>
      <c r="O2050" s="22">
        <f t="shared" ca="1" si="501"/>
        <v>0.913330255741715</v>
      </c>
      <c r="P2050" s="22">
        <f t="shared" ca="1" si="501"/>
        <v>0.4564233308348693</v>
      </c>
      <c r="Q2050" s="22">
        <f t="shared" ca="1" si="501"/>
        <v>0.12079823770401808</v>
      </c>
      <c r="R2050" s="22">
        <f t="shared" ca="1" si="501"/>
        <v>0.1868533859264</v>
      </c>
      <c r="S2050" s="22">
        <f t="shared" ca="1" si="501"/>
        <v>0.99924982179284094</v>
      </c>
      <c r="T2050" s="22">
        <f t="shared" ca="1" si="490"/>
        <v>4.8925447032449901E-2</v>
      </c>
      <c r="U2050" s="25">
        <f t="shared" ca="1" si="491"/>
        <v>0.512228922491756</v>
      </c>
      <c r="V2050" s="22">
        <f t="shared" ca="1" si="496"/>
        <v>2.6127697690038039E-2</v>
      </c>
      <c r="W2050" s="22">
        <f t="shared" ca="1" si="496"/>
        <v>9.6207401992373545E-4</v>
      </c>
      <c r="X2050" s="22">
        <f t="shared" ca="1" si="496"/>
        <v>-8.2285201590776588E-4</v>
      </c>
      <c r="Y2050" s="22">
        <f t="shared" ca="1" si="496"/>
        <v>-1.7205076195532474E-4</v>
      </c>
      <c r="Z2050" s="22">
        <f t="shared" ca="1" si="496"/>
        <v>5.6461314180993568E-3</v>
      </c>
      <c r="AA2050" s="10">
        <f t="shared" ca="1" si="492"/>
        <v>0</v>
      </c>
      <c r="AB2050" s="10">
        <f t="shared" ca="1" si="493"/>
        <v>0</v>
      </c>
      <c r="AC2050" s="5">
        <f t="shared" ca="1" si="495"/>
        <v>0.39663009325740894</v>
      </c>
    </row>
    <row r="2051" spans="1:29" x14ac:dyDescent="0.2">
      <c r="A2051" s="8">
        <v>45028</v>
      </c>
      <c r="B2051" s="3">
        <v>106218</v>
      </c>
      <c r="C2051" s="3">
        <v>108277</v>
      </c>
      <c r="D2051" s="3">
        <v>106217</v>
      </c>
      <c r="E2051" s="3">
        <v>106890</v>
      </c>
      <c r="F2051" s="3">
        <v>106890</v>
      </c>
      <c r="G2051" s="5">
        <f t="shared" ref="G2051:G2114" si="503">F2053/F2051-1</f>
        <v>-5.7161567967068949E-3</v>
      </c>
      <c r="H2051" s="24">
        <f t="shared" ref="H2051:H2114" si="504">IF(G2051&gt;0,1,0)</f>
        <v>0</v>
      </c>
      <c r="I2051" s="3">
        <f t="shared" si="499"/>
        <v>101720.15789473684</v>
      </c>
      <c r="J2051" s="10">
        <f t="shared" si="494"/>
        <v>6.36450938670996E-3</v>
      </c>
      <c r="K2051" s="10">
        <f t="shared" si="497"/>
        <v>1.9887205646968221E-3</v>
      </c>
      <c r="L2051" s="10">
        <f t="shared" si="502"/>
        <v>-9.4142789185302838E-4</v>
      </c>
      <c r="M2051" s="10">
        <f t="shared" si="500"/>
        <v>-1.6972390553508299E-4</v>
      </c>
      <c r="N2051" s="10">
        <f t="shared" si="498"/>
        <v>9.8235131002172519E-3</v>
      </c>
      <c r="O2051" s="22">
        <f t="shared" ca="1" si="501"/>
        <v>0.913330255741715</v>
      </c>
      <c r="P2051" s="22">
        <f t="shared" ca="1" si="501"/>
        <v>0.4564233308348693</v>
      </c>
      <c r="Q2051" s="22">
        <f t="shared" ca="1" si="501"/>
        <v>0.12079823770401808</v>
      </c>
      <c r="R2051" s="22">
        <f t="shared" ca="1" si="501"/>
        <v>0.1868533859264</v>
      </c>
      <c r="S2051" s="22">
        <f t="shared" ca="1" si="501"/>
        <v>0.99924982179284094</v>
      </c>
      <c r="T2051" s="22">
        <f t="shared" ref="T2051:T2114" ca="1" si="505">SUMPRODUCT(J2051:N2051,O2051:S2051)</f>
        <v>1.6391304848161668E-2</v>
      </c>
      <c r="U2051" s="25">
        <f t="shared" ref="U2051:U2114" ca="1" si="506">1/(1+(EXP(-T2051)))</f>
        <v>0.50409773446592676</v>
      </c>
      <c r="V2051" s="22">
        <f t="shared" ca="1" si="496"/>
        <v>-4.0101490909276285E-3</v>
      </c>
      <c r="W2051" s="22">
        <f t="shared" ca="1" si="496"/>
        <v>-1.2530527461050121E-3</v>
      </c>
      <c r="X2051" s="22">
        <f t="shared" ca="1" si="496"/>
        <v>5.9317474062834307E-4</v>
      </c>
      <c r="Y2051" s="22">
        <f t="shared" ca="1" si="496"/>
        <v>1.0693961217363139E-4</v>
      </c>
      <c r="Z2051" s="22">
        <f t="shared" ca="1" si="496"/>
        <v>-6.1895976162454659E-3</v>
      </c>
      <c r="AA2051" s="10">
        <f t="shared" ref="AA2051:AA2114" ca="1" si="507">IF(OR(AND(U2051&gt;=0.501,U2051&lt;=0.503)),G2051-$AF$1,0)</f>
        <v>0</v>
      </c>
      <c r="AB2051" s="10">
        <f t="shared" ref="AB2051:AB2114" ca="1" si="508">IF(OR(AND(U2051&gt;=0.492,U2051&lt;=0.493)),-G2051-$AF$1,0)</f>
        <v>0</v>
      </c>
      <c r="AC2051" s="5">
        <f t="shared" ca="1" si="495"/>
        <v>0.39663009325740894</v>
      </c>
    </row>
    <row r="2052" spans="1:29" x14ac:dyDescent="0.2">
      <c r="A2052" s="8">
        <v>45029</v>
      </c>
      <c r="B2052" s="3">
        <v>106890</v>
      </c>
      <c r="C2052" s="3">
        <v>107037</v>
      </c>
      <c r="D2052" s="3">
        <v>106220</v>
      </c>
      <c r="E2052" s="3">
        <v>106458</v>
      </c>
      <c r="F2052" s="3">
        <v>106458</v>
      </c>
      <c r="G2052" s="5">
        <f t="shared" si="503"/>
        <v>-4.151872099795173E-3</v>
      </c>
      <c r="H2052" s="24">
        <f t="shared" si="504"/>
        <v>0</v>
      </c>
      <c r="I2052" s="3">
        <f t="shared" si="499"/>
        <v>101879.26315789473</v>
      </c>
      <c r="J2052" s="10">
        <f t="shared" ref="J2052:J2115" si="509">F2052/F2051-1</f>
        <v>-4.041538029750158E-3</v>
      </c>
      <c r="K2052" s="10">
        <f t="shared" si="497"/>
        <v>1.9114833632054296E-3</v>
      </c>
      <c r="L2052" s="10">
        <f t="shared" si="502"/>
        <v>-9.1310503740118728E-4</v>
      </c>
      <c r="M2052" s="10">
        <f t="shared" si="500"/>
        <v>-1.3511854802231494E-4</v>
      </c>
      <c r="N2052" s="10">
        <f t="shared" si="498"/>
        <v>1.0764510974835394E-2</v>
      </c>
      <c r="O2052" s="22">
        <f t="shared" ca="1" si="501"/>
        <v>0.913330255741715</v>
      </c>
      <c r="P2052" s="22">
        <f t="shared" ca="1" si="501"/>
        <v>0.4564233308348693</v>
      </c>
      <c r="Q2052" s="22">
        <f t="shared" ca="1" si="501"/>
        <v>0.12079823770401808</v>
      </c>
      <c r="R2052" s="22">
        <f t="shared" ca="1" si="501"/>
        <v>0.1868533859264</v>
      </c>
      <c r="S2052" s="22">
        <f t="shared" ca="1" si="501"/>
        <v>0.99924982179284094</v>
      </c>
      <c r="T2052" s="22">
        <f t="shared" ca="1" si="505"/>
        <v>7.8020734769032761E-3</v>
      </c>
      <c r="U2052" s="25">
        <f t="shared" ca="1" si="506"/>
        <v>0.50195050847489953</v>
      </c>
      <c r="V2052" s="22">
        <f t="shared" ca="1" si="496"/>
        <v>2.5357764964524703E-3</v>
      </c>
      <c r="W2052" s="22">
        <f t="shared" ca="1" si="496"/>
        <v>-1.1993193061889582E-3</v>
      </c>
      <c r="X2052" s="22">
        <f t="shared" ca="1" si="496"/>
        <v>5.7290820365667097E-4</v>
      </c>
      <c r="Y2052" s="22">
        <f t="shared" ca="1" si="496"/>
        <v>8.4777239701231145E-5</v>
      </c>
      <c r="Z2052" s="22">
        <f t="shared" ca="1" si="496"/>
        <v>-6.7539619137221589E-3</v>
      </c>
      <c r="AA2052" s="10">
        <f t="shared" ca="1" si="507"/>
        <v>-5.151872099795173E-3</v>
      </c>
      <c r="AB2052" s="10">
        <f t="shared" ca="1" si="508"/>
        <v>0</v>
      </c>
      <c r="AC2052" s="5">
        <f t="shared" ref="AC2052:AC2115" ca="1" si="510">AA2052+AB2052+AC2051</f>
        <v>0.39147822115761377</v>
      </c>
    </row>
    <row r="2053" spans="1:29" x14ac:dyDescent="0.2">
      <c r="A2053" s="8">
        <v>45030</v>
      </c>
      <c r="B2053" s="3">
        <v>106458</v>
      </c>
      <c r="C2053" s="3">
        <v>106701</v>
      </c>
      <c r="D2053" s="3">
        <v>104934</v>
      </c>
      <c r="E2053" s="3">
        <v>106279</v>
      </c>
      <c r="F2053" s="3">
        <v>106279</v>
      </c>
      <c r="G2053" s="5">
        <f t="shared" si="503"/>
        <v>-1.0914667996499983E-3</v>
      </c>
      <c r="H2053" s="24">
        <f t="shared" si="504"/>
        <v>0</v>
      </c>
      <c r="I2053" s="3">
        <f t="shared" si="499"/>
        <v>102105.42105263157</v>
      </c>
      <c r="J2053" s="10">
        <f t="shared" si="509"/>
        <v>-1.6814142666591314E-3</v>
      </c>
      <c r="K2053" s="10">
        <f t="shared" si="497"/>
        <v>1.4573128203131836E-3</v>
      </c>
      <c r="L2053" s="10">
        <f t="shared" si="502"/>
        <v>-1.240598616599664E-3</v>
      </c>
      <c r="M2053" s="10">
        <f t="shared" si="500"/>
        <v>-2.3165348422307219E-4</v>
      </c>
      <c r="N2053" s="10">
        <f t="shared" si="498"/>
        <v>1.0737206314773396E-2</v>
      </c>
      <c r="O2053" s="22">
        <f t="shared" ca="1" si="501"/>
        <v>0.913330255741715</v>
      </c>
      <c r="P2053" s="22">
        <f t="shared" ca="1" si="501"/>
        <v>0.4564233308348693</v>
      </c>
      <c r="Q2053" s="22">
        <f t="shared" ca="1" si="501"/>
        <v>0.12079823770401808</v>
      </c>
      <c r="R2053" s="22">
        <f t="shared" ca="1" si="501"/>
        <v>0.1868533859264</v>
      </c>
      <c r="S2053" s="22">
        <f t="shared" ca="1" si="501"/>
        <v>0.99924982179284094</v>
      </c>
      <c r="T2053" s="22">
        <f t="shared" ca="1" si="505"/>
        <v>9.6654691814584189E-3</v>
      </c>
      <c r="U2053" s="25">
        <f t="shared" ca="1" si="506"/>
        <v>0.5024163484838603</v>
      </c>
      <c r="V2053" s="22">
        <f t="shared" ca="1" si="496"/>
        <v>1.0559378582170346E-3</v>
      </c>
      <c r="W2053" s="22">
        <f t="shared" ca="1" si="496"/>
        <v>-9.1520085724697406E-4</v>
      </c>
      <c r="X2053" s="22">
        <f t="shared" ca="1" si="496"/>
        <v>7.7910308726126512E-4</v>
      </c>
      <c r="Y2053" s="22">
        <f t="shared" ca="1" si="496"/>
        <v>1.4547972431865533E-4</v>
      </c>
      <c r="Z2053" s="22">
        <f t="shared" ca="1" si="496"/>
        <v>-6.7430275001673489E-3</v>
      </c>
      <c r="AA2053" s="10">
        <f t="shared" ca="1" si="507"/>
        <v>-2.0914667996499983E-3</v>
      </c>
      <c r="AB2053" s="10">
        <f t="shared" ca="1" si="508"/>
        <v>0</v>
      </c>
      <c r="AC2053" s="5">
        <f t="shared" ca="1" si="510"/>
        <v>0.38938675435796377</v>
      </c>
    </row>
    <row r="2054" spans="1:29" x14ac:dyDescent="0.2">
      <c r="A2054" s="8">
        <v>45033</v>
      </c>
      <c r="B2054" s="3">
        <v>106279</v>
      </c>
      <c r="C2054" s="3">
        <v>106830</v>
      </c>
      <c r="D2054" s="3">
        <v>105623</v>
      </c>
      <c r="E2054" s="3">
        <v>106016</v>
      </c>
      <c r="F2054" s="3">
        <v>106016</v>
      </c>
      <c r="G2054" s="5">
        <f t="shared" si="503"/>
        <v>-1.9836628433444026E-2</v>
      </c>
      <c r="H2054" s="24">
        <f t="shared" si="504"/>
        <v>0</v>
      </c>
      <c r="I2054" s="3">
        <f t="shared" si="499"/>
        <v>102373.47368421052</v>
      </c>
      <c r="J2054" s="10">
        <f t="shared" si="509"/>
        <v>-2.4746186923099156E-3</v>
      </c>
      <c r="K2054" s="10">
        <f t="shared" si="497"/>
        <v>2.0359553569598344E-3</v>
      </c>
      <c r="L2054" s="10">
        <f t="shared" si="502"/>
        <v>-1.0735881542410918E-3</v>
      </c>
      <c r="M2054" s="10">
        <f t="shared" si="500"/>
        <v>-1.9161489146909293E-4</v>
      </c>
      <c r="N2054" s="10">
        <f t="shared" si="498"/>
        <v>8.2089961904035832E-3</v>
      </c>
      <c r="O2054" s="22">
        <f t="shared" ca="1" si="501"/>
        <v>0.913330255741715</v>
      </c>
      <c r="P2054" s="22">
        <f t="shared" ca="1" si="501"/>
        <v>0.4564233308348693</v>
      </c>
      <c r="Q2054" s="22">
        <f t="shared" ca="1" si="501"/>
        <v>0.12079823770401808</v>
      </c>
      <c r="R2054" s="22">
        <f t="shared" ca="1" si="501"/>
        <v>0.1868533859264</v>
      </c>
      <c r="S2054" s="22">
        <f t="shared" ca="1" si="501"/>
        <v>0.99924982179284094</v>
      </c>
      <c r="T2054" s="22">
        <f t="shared" ca="1" si="505"/>
        <v>6.7064599343857967E-3</v>
      </c>
      <c r="U2054" s="25">
        <f t="shared" ca="1" si="506"/>
        <v>0.5016766086995873</v>
      </c>
      <c r="V2054" s="22">
        <f t="shared" ca="1" si="496"/>
        <v>1.5518054429278553E-3</v>
      </c>
      <c r="W2054" s="22">
        <f t="shared" ca="1" si="496"/>
        <v>-1.2767246179407421E-3</v>
      </c>
      <c r="X2054" s="22">
        <f t="shared" ca="1" si="496"/>
        <v>6.7323501046501828E-4</v>
      </c>
      <c r="Y2054" s="22">
        <f t="shared" ca="1" si="496"/>
        <v>1.2015953506364664E-4</v>
      </c>
      <c r="Z2054" s="22">
        <f t="shared" ca="1" si="496"/>
        <v>-5.1477688295288029E-3</v>
      </c>
      <c r="AA2054" s="10">
        <f t="shared" ca="1" si="507"/>
        <v>-2.0836628433444027E-2</v>
      </c>
      <c r="AB2054" s="10">
        <f t="shared" ca="1" si="508"/>
        <v>0</v>
      </c>
      <c r="AC2054" s="5">
        <f t="shared" ca="1" si="510"/>
        <v>0.36855012592451974</v>
      </c>
    </row>
    <row r="2055" spans="1:29" x14ac:dyDescent="0.2">
      <c r="A2055" s="8">
        <v>45034</v>
      </c>
      <c r="B2055" s="3">
        <v>106023</v>
      </c>
      <c r="C2055" s="3">
        <v>106475</v>
      </c>
      <c r="D2055" s="3">
        <v>105122</v>
      </c>
      <c r="E2055" s="3">
        <v>106163</v>
      </c>
      <c r="F2055" s="3">
        <v>106163</v>
      </c>
      <c r="G2055" s="5">
        <f t="shared" si="503"/>
        <v>-1.6917381762007522E-2</v>
      </c>
      <c r="H2055" s="24">
        <f t="shared" si="504"/>
        <v>0</v>
      </c>
      <c r="I2055" s="3">
        <f t="shared" si="499"/>
        <v>102645.31578947368</v>
      </c>
      <c r="J2055" s="10">
        <f t="shared" si="509"/>
        <v>1.386583157259258E-3</v>
      </c>
      <c r="K2055" s="10">
        <f t="shared" si="497"/>
        <v>2.6244937870473052E-3</v>
      </c>
      <c r="L2055" s="10">
        <f t="shared" si="502"/>
        <v>-6.2414024130738707E-4</v>
      </c>
      <c r="M2055" s="10">
        <f t="shared" si="500"/>
        <v>-1.4528301625993612E-4</v>
      </c>
      <c r="N2055" s="10">
        <f t="shared" si="498"/>
        <v>-8.9295688949997398E-5</v>
      </c>
      <c r="O2055" s="22">
        <f t="shared" ca="1" si="501"/>
        <v>0.913330255741715</v>
      </c>
      <c r="P2055" s="22">
        <f t="shared" ca="1" si="501"/>
        <v>0.4564233308348693</v>
      </c>
      <c r="Q2055" s="22">
        <f t="shared" ca="1" si="501"/>
        <v>0.12079823770401808</v>
      </c>
      <c r="R2055" s="22">
        <f t="shared" ca="1" si="501"/>
        <v>0.1868533859264</v>
      </c>
      <c r="S2055" s="22">
        <f t="shared" ca="1" si="501"/>
        <v>0.99924982179284094</v>
      </c>
      <c r="T2055" s="22">
        <f t="shared" ca="1" si="505"/>
        <v>2.2725181796602882E-3</v>
      </c>
      <c r="U2055" s="25">
        <f t="shared" ca="1" si="506"/>
        <v>0.50056812930041406</v>
      </c>
      <c r="V2055" s="22">
        <f t="shared" ref="V2055:Z2118" ca="1" si="511">($H2055-$U2055)*J2055*$U2055*(1-$U2055)*$AF$3</f>
        <v>-8.6759805129284239E-4</v>
      </c>
      <c r="W2055" s="22">
        <f t="shared" ca="1" si="511"/>
        <v>-1.6421703114966283E-3</v>
      </c>
      <c r="X2055" s="22">
        <f t="shared" ca="1" si="511"/>
        <v>3.9053038705740261E-4</v>
      </c>
      <c r="Y2055" s="22">
        <f t="shared" ca="1" si="511"/>
        <v>9.0904942219414994E-5</v>
      </c>
      <c r="Z2055" s="22">
        <f t="shared" ca="1" si="511"/>
        <v>5.5873147828366395E-5</v>
      </c>
      <c r="AA2055" s="10">
        <f t="shared" ca="1" si="507"/>
        <v>0</v>
      </c>
      <c r="AB2055" s="10">
        <f t="shared" ca="1" si="508"/>
        <v>0</v>
      </c>
      <c r="AC2055" s="5">
        <f t="shared" ca="1" si="510"/>
        <v>0.36855012592451974</v>
      </c>
    </row>
    <row r="2056" spans="1:29" x14ac:dyDescent="0.2">
      <c r="A2056" s="8">
        <v>45035</v>
      </c>
      <c r="B2056" s="3">
        <v>106149</v>
      </c>
      <c r="C2056" s="3">
        <v>106149</v>
      </c>
      <c r="D2056" s="3">
        <v>103604</v>
      </c>
      <c r="E2056" s="3">
        <v>103913</v>
      </c>
      <c r="F2056" s="3">
        <v>103913</v>
      </c>
      <c r="G2056" s="5">
        <f t="shared" si="503"/>
        <v>3.2719678962211951E-4</v>
      </c>
      <c r="H2056" s="24">
        <f t="shared" si="504"/>
        <v>1</v>
      </c>
      <c r="I2056" s="3">
        <f t="shared" si="499"/>
        <v>102839.63157894737</v>
      </c>
      <c r="J2056" s="10">
        <f t="shared" si="509"/>
        <v>-2.1193824590488242E-2</v>
      </c>
      <c r="K2056" s="10">
        <f t="shared" si="497"/>
        <v>1.5276455170068592E-3</v>
      </c>
      <c r="L2056" s="10">
        <f t="shared" si="502"/>
        <v>-7.8513412066433914E-4</v>
      </c>
      <c r="M2056" s="10">
        <f t="shared" si="500"/>
        <v>-6.4687097739167033E-4</v>
      </c>
      <c r="N2056" s="10">
        <f t="shared" si="498"/>
        <v>-5.6009624843896379E-3</v>
      </c>
      <c r="O2056" s="22">
        <f t="shared" ca="1" si="501"/>
        <v>0.913330255741715</v>
      </c>
      <c r="P2056" s="22">
        <f t="shared" ca="1" si="501"/>
        <v>0.4564233308348693</v>
      </c>
      <c r="Q2056" s="22">
        <f t="shared" ca="1" si="501"/>
        <v>0.12079823770401808</v>
      </c>
      <c r="R2056" s="22">
        <f t="shared" ca="1" si="501"/>
        <v>0.1868533859264</v>
      </c>
      <c r="S2056" s="22">
        <f t="shared" ca="1" si="501"/>
        <v>0.99924982179284094</v>
      </c>
      <c r="T2056" s="22">
        <f t="shared" ca="1" si="505"/>
        <v>-2.4472181793083882E-2</v>
      </c>
      <c r="U2056" s="25">
        <f t="shared" ca="1" si="506"/>
        <v>0.49388225986861528</v>
      </c>
      <c r="V2056" s="22">
        <f t="shared" ca="1" si="511"/>
        <v>-1.3406205955021266E-2</v>
      </c>
      <c r="W2056" s="22">
        <f t="shared" ca="1" si="511"/>
        <v>9.663159350884814E-4</v>
      </c>
      <c r="X2056" s="22">
        <f t="shared" ca="1" si="511"/>
        <v>-4.96638522178982E-4</v>
      </c>
      <c r="Y2056" s="22">
        <f t="shared" ca="1" si="511"/>
        <v>-4.0917983029503126E-4</v>
      </c>
      <c r="Z2056" s="22">
        <f t="shared" ca="1" si="511"/>
        <v>-3.5429026172923176E-3</v>
      </c>
      <c r="AA2056" s="10">
        <f t="shared" ca="1" si="507"/>
        <v>0</v>
      </c>
      <c r="AB2056" s="10">
        <f t="shared" ca="1" si="508"/>
        <v>0</v>
      </c>
      <c r="AC2056" s="5">
        <f t="shared" ca="1" si="510"/>
        <v>0.36855012592451974</v>
      </c>
    </row>
    <row r="2057" spans="1:29" x14ac:dyDescent="0.2">
      <c r="A2057" s="8">
        <v>45036</v>
      </c>
      <c r="B2057" s="3">
        <v>103913</v>
      </c>
      <c r="C2057" s="3">
        <v>104615</v>
      </c>
      <c r="D2057" s="3">
        <v>103087</v>
      </c>
      <c r="E2057" s="3">
        <v>104367</v>
      </c>
      <c r="F2057" s="3">
        <v>104367</v>
      </c>
      <c r="G2057" s="5">
        <f t="shared" si="503"/>
        <v>-1.0990063909090075E-2</v>
      </c>
      <c r="H2057" s="24">
        <f t="shared" si="504"/>
        <v>0</v>
      </c>
      <c r="I2057" s="3">
        <f t="shared" si="499"/>
        <v>103178.63157894737</v>
      </c>
      <c r="J2057" s="10">
        <f t="shared" si="509"/>
        <v>4.3690394849538183E-3</v>
      </c>
      <c r="K2057" s="10">
        <f t="shared" si="497"/>
        <v>2.1307585736522194E-3</v>
      </c>
      <c r="L2057" s="10">
        <f t="shared" si="502"/>
        <v>-6.9148547217643406E-4</v>
      </c>
      <c r="M2057" s="10">
        <f t="shared" si="500"/>
        <v>-3.4797406556562273E-4</v>
      </c>
      <c r="N2057" s="10">
        <f t="shared" si="498"/>
        <v>-3.9188469814488425E-3</v>
      </c>
      <c r="O2057" s="22">
        <f t="shared" ca="1" si="501"/>
        <v>0.913330255741715</v>
      </c>
      <c r="P2057" s="22">
        <f t="shared" ca="1" si="501"/>
        <v>0.4564233308348693</v>
      </c>
      <c r="Q2057" s="22">
        <f t="shared" ca="1" si="501"/>
        <v>0.12079823770401808</v>
      </c>
      <c r="R2057" s="22">
        <f t="shared" ca="1" si="501"/>
        <v>0.1868533859264</v>
      </c>
      <c r="S2057" s="22">
        <f t="shared" ca="1" si="501"/>
        <v>0.99924982179284094</v>
      </c>
      <c r="T2057" s="22">
        <f t="shared" ca="1" si="505"/>
        <v>8.9844636888129856E-4</v>
      </c>
      <c r="U2057" s="25">
        <f t="shared" ca="1" si="506"/>
        <v>0.5002246115771114</v>
      </c>
      <c r="V2057" s="22">
        <f t="shared" ca="1" si="511"/>
        <v>-2.7318757978610211E-3</v>
      </c>
      <c r="W2057" s="22">
        <f t="shared" ca="1" si="511"/>
        <v>-1.3323220809726547E-3</v>
      </c>
      <c r="X2057" s="22">
        <f t="shared" ca="1" si="511"/>
        <v>4.3237247740993308E-4</v>
      </c>
      <c r="Y2057" s="22">
        <f t="shared" ca="1" si="511"/>
        <v>2.1758144582483145E-4</v>
      </c>
      <c r="Z2057" s="22">
        <f t="shared" ca="1" si="511"/>
        <v>2.4503791419165839E-3</v>
      </c>
      <c r="AA2057" s="10">
        <f t="shared" ca="1" si="507"/>
        <v>0</v>
      </c>
      <c r="AB2057" s="10">
        <f t="shared" ca="1" si="508"/>
        <v>0</v>
      </c>
      <c r="AC2057" s="5">
        <f t="shared" ca="1" si="510"/>
        <v>0.36855012592451974</v>
      </c>
    </row>
    <row r="2058" spans="1:29" x14ac:dyDescent="0.2">
      <c r="A2058" s="8">
        <v>45040</v>
      </c>
      <c r="B2058" s="3">
        <v>104367</v>
      </c>
      <c r="C2058" s="3">
        <v>104822</v>
      </c>
      <c r="D2058" s="3">
        <v>103247</v>
      </c>
      <c r="E2058" s="3">
        <v>103947</v>
      </c>
      <c r="F2058" s="3">
        <v>103947</v>
      </c>
      <c r="G2058" s="5">
        <f t="shared" si="503"/>
        <v>-1.5729169673006416E-2</v>
      </c>
      <c r="H2058" s="24">
        <f t="shared" si="504"/>
        <v>0</v>
      </c>
      <c r="I2058" s="3">
        <f t="shared" si="499"/>
        <v>103448</v>
      </c>
      <c r="J2058" s="10">
        <f t="shared" si="509"/>
        <v>-4.0242605421253463E-3</v>
      </c>
      <c r="K2058" s="10">
        <f t="shared" si="497"/>
        <v>3.0745151636920598E-3</v>
      </c>
      <c r="L2058" s="10">
        <f t="shared" si="502"/>
        <v>-6.7312875633899647E-4</v>
      </c>
      <c r="M2058" s="10">
        <f t="shared" si="500"/>
        <v>-3.7032298699851143E-4</v>
      </c>
      <c r="N2058" s="10">
        <f t="shared" si="498"/>
        <v>-4.3874162365420853E-3</v>
      </c>
      <c r="O2058" s="22">
        <f t="shared" ca="1" si="501"/>
        <v>0.913330255741715</v>
      </c>
      <c r="P2058" s="22">
        <f t="shared" ca="1" si="501"/>
        <v>0.4564233308348693</v>
      </c>
      <c r="Q2058" s="22">
        <f t="shared" ca="1" si="501"/>
        <v>0.12079823770401808</v>
      </c>
      <c r="R2058" s="22">
        <f t="shared" ca="1" si="501"/>
        <v>0.1868533859264</v>
      </c>
      <c r="S2058" s="22">
        <f t="shared" ca="1" si="501"/>
        <v>0.99924982179284094</v>
      </c>
      <c r="T2058" s="22">
        <f t="shared" ca="1" si="505"/>
        <v>-6.8068322224123859E-3</v>
      </c>
      <c r="U2058" s="25">
        <f t="shared" ca="1" si="506"/>
        <v>0.49829829851479807</v>
      </c>
      <c r="V2058" s="22">
        <f t="shared" ca="1" si="511"/>
        <v>2.5065736917917968E-3</v>
      </c>
      <c r="W2058" s="22">
        <f t="shared" ca="1" si="511"/>
        <v>-1.9150099114247229E-3</v>
      </c>
      <c r="X2058" s="22">
        <f t="shared" ca="1" si="511"/>
        <v>4.1926878594614257E-4</v>
      </c>
      <c r="Y2058" s="22">
        <f t="shared" ca="1" si="511"/>
        <v>2.3066147108506769E-4</v>
      </c>
      <c r="Z2058" s="22">
        <f t="shared" ca="1" si="511"/>
        <v>2.7327709024646003E-3</v>
      </c>
      <c r="AA2058" s="10">
        <f t="shared" ca="1" si="507"/>
        <v>0</v>
      </c>
      <c r="AB2058" s="10">
        <f t="shared" ca="1" si="508"/>
        <v>0</v>
      </c>
      <c r="AC2058" s="5">
        <f t="shared" ca="1" si="510"/>
        <v>0.36855012592451974</v>
      </c>
    </row>
    <row r="2059" spans="1:29" x14ac:dyDescent="0.2">
      <c r="A2059" s="8">
        <v>45041</v>
      </c>
      <c r="B2059" s="3">
        <v>103947</v>
      </c>
      <c r="C2059" s="3">
        <v>103947</v>
      </c>
      <c r="D2059" s="3">
        <v>102633</v>
      </c>
      <c r="E2059" s="3">
        <v>103220</v>
      </c>
      <c r="F2059" s="3">
        <v>103220</v>
      </c>
      <c r="G2059" s="5">
        <f t="shared" si="503"/>
        <v>-2.877349350901004E-3</v>
      </c>
      <c r="H2059" s="24">
        <f t="shared" si="504"/>
        <v>0</v>
      </c>
      <c r="I2059" s="3">
        <f t="shared" si="499"/>
        <v>103634.84210526316</v>
      </c>
      <c r="J2059" s="10">
        <f t="shared" si="509"/>
        <v>-6.9939488393123694E-3</v>
      </c>
      <c r="K2059" s="10">
        <f t="shared" si="497"/>
        <v>2.2637552868266242E-3</v>
      </c>
      <c r="L2059" s="10">
        <f t="shared" si="502"/>
        <v>-1.1766104017686852E-3</v>
      </c>
      <c r="M2059" s="10">
        <f t="shared" si="500"/>
        <v>-6.3588307438779297E-4</v>
      </c>
      <c r="N2059" s="10">
        <f t="shared" si="498"/>
        <v>-5.2912822659425766E-3</v>
      </c>
      <c r="O2059" s="22">
        <f t="shared" ca="1" si="501"/>
        <v>0.913330255741715</v>
      </c>
      <c r="P2059" s="22">
        <f t="shared" ca="1" si="501"/>
        <v>0.4564233308348693</v>
      </c>
      <c r="Q2059" s="22">
        <f t="shared" ca="1" si="501"/>
        <v>0.12079823770401808</v>
      </c>
      <c r="R2059" s="22">
        <f t="shared" ca="1" si="501"/>
        <v>0.1868533859264</v>
      </c>
      <c r="S2059" s="22">
        <f t="shared" ca="1" si="501"/>
        <v>0.99924982179284094</v>
      </c>
      <c r="T2059" s="22">
        <f t="shared" ca="1" si="505"/>
        <v>-1.0902816583644446E-2</v>
      </c>
      <c r="U2059" s="25">
        <f t="shared" ca="1" si="506"/>
        <v>0.49727432285445911</v>
      </c>
      <c r="V2059" s="22">
        <f t="shared" ca="1" si="511"/>
        <v>4.3472597739308188E-3</v>
      </c>
      <c r="W2059" s="22">
        <f t="shared" ca="1" si="511"/>
        <v>-1.4070924055275425E-3</v>
      </c>
      <c r="X2059" s="22">
        <f t="shared" ca="1" si="511"/>
        <v>7.3135094160918729E-4</v>
      </c>
      <c r="Y2059" s="22">
        <f t="shared" ca="1" si="511"/>
        <v>3.9524866048080721E-4</v>
      </c>
      <c r="Z2059" s="22">
        <f t="shared" ca="1" si="511"/>
        <v>3.2889257665069281E-3</v>
      </c>
      <c r="AA2059" s="10">
        <f t="shared" ca="1" si="507"/>
        <v>0</v>
      </c>
      <c r="AB2059" s="10">
        <f t="shared" ca="1" si="508"/>
        <v>0</v>
      </c>
      <c r="AC2059" s="5">
        <f t="shared" ca="1" si="510"/>
        <v>0.36855012592451974</v>
      </c>
    </row>
    <row r="2060" spans="1:29" x14ac:dyDescent="0.2">
      <c r="A2060" s="8">
        <v>45042</v>
      </c>
      <c r="B2060" s="3">
        <v>103220</v>
      </c>
      <c r="C2060" s="3">
        <v>103668</v>
      </c>
      <c r="D2060" s="3">
        <v>102233</v>
      </c>
      <c r="E2060" s="3">
        <v>102312</v>
      </c>
      <c r="F2060" s="3">
        <v>102312</v>
      </c>
      <c r="G2060" s="5">
        <f t="shared" si="503"/>
        <v>2.0720932050981355E-2</v>
      </c>
      <c r="H2060" s="24">
        <f t="shared" si="504"/>
        <v>1</v>
      </c>
      <c r="I2060" s="3">
        <f t="shared" si="499"/>
        <v>103694.15789473684</v>
      </c>
      <c r="J2060" s="10">
        <f t="shared" si="509"/>
        <v>-8.7967448168959628E-3</v>
      </c>
      <c r="K2060" s="10">
        <f t="shared" si="497"/>
        <v>1.3984356470908177E-3</v>
      </c>
      <c r="L2060" s="10">
        <f t="shared" si="502"/>
        <v>-9.7049910309741309E-4</v>
      </c>
      <c r="M2060" s="10">
        <f t="shared" si="500"/>
        <v>-8.6594771848137687E-4</v>
      </c>
      <c r="N2060" s="10">
        <f t="shared" si="498"/>
        <v>-7.3279478607736204E-3</v>
      </c>
      <c r="O2060" s="22">
        <f t="shared" ca="1" si="501"/>
        <v>0.913330255741715</v>
      </c>
      <c r="P2060" s="22">
        <f t="shared" ca="1" si="501"/>
        <v>0.4564233308348693</v>
      </c>
      <c r="Q2060" s="22">
        <f t="shared" ca="1" si="501"/>
        <v>0.12079823770401808</v>
      </c>
      <c r="R2060" s="22">
        <f t="shared" ca="1" si="501"/>
        <v>0.1868533859264</v>
      </c>
      <c r="S2060" s="22">
        <f t="shared" ca="1" si="501"/>
        <v>0.99924982179284094</v>
      </c>
      <c r="T2060" s="22">
        <f t="shared" ca="1" si="505"/>
        <v>-1.4997544975873044E-2</v>
      </c>
      <c r="U2060" s="25">
        <f t="shared" ca="1" si="506"/>
        <v>0.49625068403243294</v>
      </c>
      <c r="V2060" s="22">
        <f t="shared" ca="1" si="511"/>
        <v>-5.5388812643839026E-3</v>
      </c>
      <c r="W2060" s="22">
        <f t="shared" ca="1" si="511"/>
        <v>8.8052673646285204E-4</v>
      </c>
      <c r="X2060" s="22">
        <f t="shared" ca="1" si="511"/>
        <v>-6.1107596174927417E-4</v>
      </c>
      <c r="Y2060" s="22">
        <f t="shared" ca="1" si="511"/>
        <v>-5.4524505299051581E-4</v>
      </c>
      <c r="Z2060" s="22">
        <f t="shared" ca="1" si="511"/>
        <v>-4.6140514425816095E-3</v>
      </c>
      <c r="AA2060" s="10">
        <f t="shared" ca="1" si="507"/>
        <v>0</v>
      </c>
      <c r="AB2060" s="10">
        <f t="shared" ca="1" si="508"/>
        <v>0</v>
      </c>
      <c r="AC2060" s="5">
        <f t="shared" ca="1" si="510"/>
        <v>0.36855012592451974</v>
      </c>
    </row>
    <row r="2061" spans="1:29" x14ac:dyDescent="0.2">
      <c r="A2061" s="8">
        <v>45043</v>
      </c>
      <c r="B2061" s="3">
        <v>102310</v>
      </c>
      <c r="C2061" s="3">
        <v>103177</v>
      </c>
      <c r="D2061" s="3">
        <v>101975</v>
      </c>
      <c r="E2061" s="3">
        <v>102923</v>
      </c>
      <c r="F2061" s="3">
        <v>102923</v>
      </c>
      <c r="G2061" s="5">
        <f t="shared" si="503"/>
        <v>-9.6771372773821751E-3</v>
      </c>
      <c r="H2061" s="24">
        <f t="shared" si="504"/>
        <v>0</v>
      </c>
      <c r="I2061" s="3">
        <f t="shared" si="499"/>
        <v>103753.63157894737</v>
      </c>
      <c r="J2061" s="10">
        <f t="shared" si="509"/>
        <v>5.9719290014856874E-3</v>
      </c>
      <c r="K2061" s="10">
        <f t="shared" si="497"/>
        <v>9.3702407067768891E-4</v>
      </c>
      <c r="L2061" s="10">
        <f t="shared" si="502"/>
        <v>-9.1916031617050864E-4</v>
      </c>
      <c r="M2061" s="10">
        <f t="shared" si="500"/>
        <v>-6.6754450335583916E-4</v>
      </c>
      <c r="N2061" s="10">
        <f t="shared" si="498"/>
        <v>-1.8947971423788346E-3</v>
      </c>
      <c r="O2061" s="22">
        <f t="shared" ca="1" si="501"/>
        <v>0.913330255741715</v>
      </c>
      <c r="P2061" s="22">
        <f t="shared" ca="1" si="501"/>
        <v>0.4564233308348693</v>
      </c>
      <c r="Q2061" s="22">
        <f t="shared" ca="1" si="501"/>
        <v>0.12079823770401808</v>
      </c>
      <c r="R2061" s="22">
        <f t="shared" ca="1" si="501"/>
        <v>0.1868533859264</v>
      </c>
      <c r="S2061" s="22">
        <f t="shared" ca="1" si="501"/>
        <v>0.99924982179284094</v>
      </c>
      <c r="T2061" s="22">
        <f t="shared" ca="1" si="505"/>
        <v>3.7528814856843508E-3</v>
      </c>
      <c r="U2061" s="25">
        <f t="shared" ca="1" si="506"/>
        <v>0.50093821927025528</v>
      </c>
      <c r="V2061" s="22">
        <f t="shared" ca="1" si="511"/>
        <v>-3.7394461827986638E-3</v>
      </c>
      <c r="W2061" s="22">
        <f t="shared" ca="1" si="511"/>
        <v>-5.8673689580275351E-4</v>
      </c>
      <c r="X2061" s="22">
        <f t="shared" ca="1" si="511"/>
        <v>5.7555113847280049E-4</v>
      </c>
      <c r="Y2061" s="22">
        <f t="shared" ca="1" si="511"/>
        <v>4.1799672171273478E-4</v>
      </c>
      <c r="Z2061" s="22">
        <f t="shared" ca="1" si="511"/>
        <v>1.1864662053891852E-3</v>
      </c>
      <c r="AA2061" s="10">
        <f t="shared" ca="1" si="507"/>
        <v>0</v>
      </c>
      <c r="AB2061" s="10">
        <f t="shared" ca="1" si="508"/>
        <v>0</v>
      </c>
      <c r="AC2061" s="5">
        <f t="shared" ca="1" si="510"/>
        <v>0.36855012592451974</v>
      </c>
    </row>
    <row r="2062" spans="1:29" x14ac:dyDescent="0.2">
      <c r="A2062" s="8">
        <v>45044</v>
      </c>
      <c r="B2062" s="3">
        <v>102923</v>
      </c>
      <c r="C2062" s="3">
        <v>104432</v>
      </c>
      <c r="D2062" s="3">
        <v>102449</v>
      </c>
      <c r="E2062" s="3">
        <v>104432</v>
      </c>
      <c r="F2062" s="3">
        <v>104432</v>
      </c>
      <c r="G2062" s="5">
        <f t="shared" si="503"/>
        <v>-2.5231729738011355E-2</v>
      </c>
      <c r="H2062" s="24">
        <f t="shared" si="504"/>
        <v>0</v>
      </c>
      <c r="I2062" s="3">
        <f t="shared" si="499"/>
        <v>103791.47368421052</v>
      </c>
      <c r="J2062" s="10">
        <f t="shared" si="509"/>
        <v>1.4661445935310935E-2</v>
      </c>
      <c r="K2062" s="10">
        <f t="shared" si="497"/>
        <v>1.3696565789370341E-3</v>
      </c>
      <c r="L2062" s="10">
        <f t="shared" si="502"/>
        <v>-7.5464152229091973E-4</v>
      </c>
      <c r="M2062" s="10">
        <f t="shared" si="500"/>
        <v>-6.1089993383919741E-4</v>
      </c>
      <c r="N2062" s="10">
        <f t="shared" si="498"/>
        <v>1.6368414769258878E-4</v>
      </c>
      <c r="O2062" s="22">
        <f t="shared" ca="1" si="501"/>
        <v>0.913330255741715</v>
      </c>
      <c r="P2062" s="22">
        <f t="shared" ca="1" si="501"/>
        <v>0.4564233308348693</v>
      </c>
      <c r="Q2062" s="22">
        <f t="shared" ca="1" si="501"/>
        <v>0.12079823770401808</v>
      </c>
      <c r="R2062" s="22">
        <f t="shared" ca="1" si="501"/>
        <v>0.1868533859264</v>
      </c>
      <c r="S2062" s="22">
        <f t="shared" ca="1" si="501"/>
        <v>0.99924982179284094</v>
      </c>
      <c r="T2062" s="22">
        <f t="shared" ca="1" si="505"/>
        <v>1.3974138651820241E-2</v>
      </c>
      <c r="U2062" s="25">
        <f t="shared" ca="1" si="506"/>
        <v>0.5034934778136152</v>
      </c>
      <c r="V2062" s="22">
        <f t="shared" ca="1" si="511"/>
        <v>-9.2269775442643132E-3</v>
      </c>
      <c r="W2062" s="22">
        <f t="shared" ca="1" si="511"/>
        <v>-8.6197436139424531E-4</v>
      </c>
      <c r="X2062" s="22">
        <f t="shared" ca="1" si="511"/>
        <v>4.7492316998405817E-4</v>
      </c>
      <c r="Y2062" s="22">
        <f t="shared" ca="1" si="511"/>
        <v>3.8446139597671865E-4</v>
      </c>
      <c r="Z2062" s="22">
        <f t="shared" ca="1" si="511"/>
        <v>-1.0301234692508042E-4</v>
      </c>
      <c r="AA2062" s="10">
        <f t="shared" ca="1" si="507"/>
        <v>0</v>
      </c>
      <c r="AB2062" s="10">
        <f t="shared" ca="1" si="508"/>
        <v>0</v>
      </c>
      <c r="AC2062" s="5">
        <f t="shared" ca="1" si="510"/>
        <v>0.36855012592451974</v>
      </c>
    </row>
    <row r="2063" spans="1:29" x14ac:dyDescent="0.2">
      <c r="A2063" s="8">
        <v>45048</v>
      </c>
      <c r="B2063" s="3">
        <v>104431</v>
      </c>
      <c r="C2063" s="3">
        <v>104447</v>
      </c>
      <c r="D2063" s="3">
        <v>101569</v>
      </c>
      <c r="E2063" s="3">
        <v>101927</v>
      </c>
      <c r="F2063" s="3">
        <v>101927</v>
      </c>
      <c r="G2063" s="5">
        <f t="shared" si="503"/>
        <v>2.4233029521127936E-3</v>
      </c>
      <c r="H2063" s="24">
        <f t="shared" si="504"/>
        <v>1</v>
      </c>
      <c r="I2063" s="3">
        <f t="shared" si="499"/>
        <v>103793.84210526316</v>
      </c>
      <c r="J2063" s="10">
        <f t="shared" si="509"/>
        <v>-2.3986900566876024E-2</v>
      </c>
      <c r="K2063" s="10">
        <f t="shared" si="497"/>
        <v>-7.7277883872626791E-4</v>
      </c>
      <c r="L2063" s="10">
        <f t="shared" si="502"/>
        <v>-1.0162732182838253E-3</v>
      </c>
      <c r="M2063" s="10">
        <f t="shared" si="500"/>
        <v>-6.2534811823638072E-4</v>
      </c>
      <c r="N2063" s="10">
        <f t="shared" si="498"/>
        <v>-3.8288438572575468E-3</v>
      </c>
      <c r="O2063" s="22">
        <f t="shared" ca="1" si="501"/>
        <v>0.913330255741715</v>
      </c>
      <c r="P2063" s="22">
        <f t="shared" ca="1" si="501"/>
        <v>0.4564233308348693</v>
      </c>
      <c r="Q2063" s="22">
        <f t="shared" ca="1" si="501"/>
        <v>0.12079823770401808</v>
      </c>
      <c r="R2063" s="22">
        <f t="shared" ca="1" si="501"/>
        <v>0.1868533859264</v>
      </c>
      <c r="S2063" s="22">
        <f t="shared" ca="1" si="501"/>
        <v>0.99924982179284094</v>
      </c>
      <c r="T2063" s="22">
        <f t="shared" ca="1" si="505"/>
        <v>-2.632626028987298E-2</v>
      </c>
      <c r="U2063" s="25">
        <f t="shared" ca="1" si="506"/>
        <v>0.49341881502605001</v>
      </c>
      <c r="V2063" s="22">
        <f t="shared" ca="1" si="511"/>
        <v>-1.5186509153301242E-2</v>
      </c>
      <c r="W2063" s="22">
        <f t="shared" ca="1" si="511"/>
        <v>-4.8925924694081504E-4</v>
      </c>
      <c r="X2063" s="22">
        <f t="shared" ca="1" si="511"/>
        <v>-6.4341962350212265E-4</v>
      </c>
      <c r="Y2063" s="22">
        <f t="shared" ca="1" si="511"/>
        <v>-3.9591838449986721E-4</v>
      </c>
      <c r="Z2063" s="22">
        <f t="shared" ca="1" si="511"/>
        <v>-2.4241052787411384E-3</v>
      </c>
      <c r="AA2063" s="10">
        <f t="shared" ca="1" si="507"/>
        <v>0</v>
      </c>
      <c r="AB2063" s="10">
        <f t="shared" ca="1" si="508"/>
        <v>0</v>
      </c>
      <c r="AC2063" s="5">
        <f t="shared" ca="1" si="510"/>
        <v>0.36855012592451974</v>
      </c>
    </row>
    <row r="2064" spans="1:29" x14ac:dyDescent="0.2">
      <c r="A2064" s="8">
        <v>45049</v>
      </c>
      <c r="B2064" s="3">
        <v>101927</v>
      </c>
      <c r="C2064" s="3">
        <v>102331</v>
      </c>
      <c r="D2064" s="3">
        <v>101433</v>
      </c>
      <c r="E2064" s="3">
        <v>101797</v>
      </c>
      <c r="F2064" s="3">
        <v>101797</v>
      </c>
      <c r="G2064" s="5">
        <f t="shared" si="503"/>
        <v>3.2918455357230592E-2</v>
      </c>
      <c r="H2064" s="24">
        <f t="shared" si="504"/>
        <v>1</v>
      </c>
      <c r="I2064" s="3">
        <f t="shared" si="499"/>
        <v>103809.15789473684</v>
      </c>
      <c r="J2064" s="10">
        <f t="shared" si="509"/>
        <v>-1.2754226063751428E-3</v>
      </c>
      <c r="K2064" s="10">
        <f t="shared" si="497"/>
        <v>4.6174472442539471E-5</v>
      </c>
      <c r="L2064" s="10">
        <f t="shared" si="502"/>
        <v>-1.3730126868614146E-3</v>
      </c>
      <c r="M2064" s="10">
        <f t="shared" si="500"/>
        <v>-6.5016804753867613E-4</v>
      </c>
      <c r="N2064" s="10">
        <f t="shared" si="498"/>
        <v>-2.6851386106701014E-3</v>
      </c>
      <c r="O2064" s="22">
        <f t="shared" ca="1" si="501"/>
        <v>0.913330255741715</v>
      </c>
      <c r="P2064" s="22">
        <f t="shared" ca="1" si="501"/>
        <v>0.4564233308348693</v>
      </c>
      <c r="Q2064" s="22">
        <f t="shared" ca="1" si="501"/>
        <v>0.12079823770401808</v>
      </c>
      <c r="R2064" s="22">
        <f t="shared" ca="1" si="501"/>
        <v>0.1868533859264</v>
      </c>
      <c r="S2064" s="22">
        <f t="shared" ca="1" si="501"/>
        <v>0.99924982179284094</v>
      </c>
      <c r="T2064" s="22">
        <f t="shared" ca="1" si="505"/>
        <v>-4.1142748409706588E-3</v>
      </c>
      <c r="U2064" s="25">
        <f t="shared" ca="1" si="506"/>
        <v>0.4989714327406588</v>
      </c>
      <c r="V2064" s="22">
        <f t="shared" ca="1" si="511"/>
        <v>-7.9877557112818473E-4</v>
      </c>
      <c r="W2064" s="22">
        <f t="shared" ca="1" si="511"/>
        <v>2.891828983779483E-5</v>
      </c>
      <c r="X2064" s="22">
        <f t="shared" ca="1" si="511"/>
        <v>-8.5989458523944853E-4</v>
      </c>
      <c r="Y2064" s="22">
        <f t="shared" ca="1" si="511"/>
        <v>-4.0718923351845362E-4</v>
      </c>
      <c r="Z2064" s="22">
        <f t="shared" ca="1" si="511"/>
        <v>-1.6816568222764346E-3</v>
      </c>
      <c r="AA2064" s="10">
        <f t="shared" ca="1" si="507"/>
        <v>0</v>
      </c>
      <c r="AB2064" s="10">
        <f t="shared" ca="1" si="508"/>
        <v>0</v>
      </c>
      <c r="AC2064" s="5">
        <f t="shared" ca="1" si="510"/>
        <v>0.36855012592451974</v>
      </c>
    </row>
    <row r="2065" spans="1:29" x14ac:dyDescent="0.2">
      <c r="A2065" s="8">
        <v>45050</v>
      </c>
      <c r="B2065" s="3">
        <v>101798</v>
      </c>
      <c r="C2065" s="3">
        <v>103321</v>
      </c>
      <c r="D2065" s="3">
        <v>101063</v>
      </c>
      <c r="E2065" s="3">
        <v>102174</v>
      </c>
      <c r="F2065" s="3">
        <v>102174</v>
      </c>
      <c r="G2065" s="5">
        <f t="shared" si="503"/>
        <v>3.7856989057881707E-2</v>
      </c>
      <c r="H2065" s="24">
        <f t="shared" si="504"/>
        <v>1</v>
      </c>
      <c r="I2065" s="3">
        <f t="shared" si="499"/>
        <v>103825.21052631579</v>
      </c>
      <c r="J2065" s="10">
        <f t="shared" si="509"/>
        <v>3.7034490210909876E-3</v>
      </c>
      <c r="K2065" s="10">
        <f t="shared" si="497"/>
        <v>4.1587412162826242E-4</v>
      </c>
      <c r="L2065" s="10">
        <f t="shared" si="502"/>
        <v>-1.3835547332848664E-3</v>
      </c>
      <c r="M2065" s="10">
        <f t="shared" si="500"/>
        <v>-5.974305271907299E-4</v>
      </c>
      <c r="N2065" s="10">
        <f t="shared" si="498"/>
        <v>-1.8509984307271132E-4</v>
      </c>
      <c r="O2065" s="22">
        <f t="shared" ca="1" si="501"/>
        <v>0.913330255741715</v>
      </c>
      <c r="P2065" s="22">
        <f t="shared" ca="1" si="501"/>
        <v>0.4564233308348693</v>
      </c>
      <c r="Q2065" s="22">
        <f t="shared" ca="1" si="501"/>
        <v>0.12079823770401808</v>
      </c>
      <c r="R2065" s="22">
        <f t="shared" ca="1" si="501"/>
        <v>0.1868533859264</v>
      </c>
      <c r="S2065" s="22">
        <f t="shared" ca="1" si="501"/>
        <v>0.99924982179284094</v>
      </c>
      <c r="T2065" s="22">
        <f t="shared" ca="1" si="505"/>
        <v>3.1085628177474965E-3</v>
      </c>
      <c r="U2065" s="25">
        <f t="shared" ca="1" si="506"/>
        <v>0.50077714007863439</v>
      </c>
      <c r="V2065" s="22">
        <f t="shared" ca="1" si="511"/>
        <v>2.3110524318290674E-3</v>
      </c>
      <c r="W2065" s="22">
        <f t="shared" ca="1" si="511"/>
        <v>2.5951670851962849E-4</v>
      </c>
      <c r="X2065" s="22">
        <f t="shared" ca="1" si="511"/>
        <v>-8.6337560277383691E-4</v>
      </c>
      <c r="Y2065" s="22">
        <f t="shared" ca="1" si="511"/>
        <v>-3.7281281984713921E-4</v>
      </c>
      <c r="Z2065" s="22">
        <f t="shared" ca="1" si="511"/>
        <v>-1.1550731224547847E-4</v>
      </c>
      <c r="AA2065" s="10">
        <f t="shared" ca="1" si="507"/>
        <v>0</v>
      </c>
      <c r="AB2065" s="10">
        <f t="shared" ca="1" si="508"/>
        <v>0</v>
      </c>
      <c r="AC2065" s="5">
        <f t="shared" ca="1" si="510"/>
        <v>0.36855012592451974</v>
      </c>
    </row>
    <row r="2066" spans="1:29" x14ac:dyDescent="0.2">
      <c r="A2066" s="8">
        <v>45051</v>
      </c>
      <c r="B2066" s="3">
        <v>102175</v>
      </c>
      <c r="C2066" s="3">
        <v>105306</v>
      </c>
      <c r="D2066" s="3">
        <v>102175</v>
      </c>
      <c r="E2066" s="3">
        <v>105148</v>
      </c>
      <c r="F2066" s="3">
        <v>105148</v>
      </c>
      <c r="G2066" s="5">
        <f t="shared" si="503"/>
        <v>1.8697455015787234E-2</v>
      </c>
      <c r="H2066" s="24">
        <f t="shared" si="504"/>
        <v>1</v>
      </c>
      <c r="I2066" s="3">
        <f t="shared" si="499"/>
        <v>104044.68421052632</v>
      </c>
      <c r="J2066" s="10">
        <f t="shared" si="509"/>
        <v>2.9107209270460288E-2</v>
      </c>
      <c r="K2066" s="10">
        <f t="shared" si="497"/>
        <v>1.6924274210427469E-3</v>
      </c>
      <c r="L2066" s="10">
        <f t="shared" si="502"/>
        <v>-6.9186139178631031E-4</v>
      </c>
      <c r="M2066" s="10">
        <f t="shared" si="500"/>
        <v>-1.1287081092745455E-4</v>
      </c>
      <c r="N2066" s="10">
        <f t="shared" si="498"/>
        <v>4.4419562107222092E-3</v>
      </c>
      <c r="O2066" s="22">
        <f t="shared" ca="1" si="501"/>
        <v>0.913330255741715</v>
      </c>
      <c r="P2066" s="22">
        <f t="shared" ca="1" si="501"/>
        <v>0.4564233308348693</v>
      </c>
      <c r="Q2066" s="22">
        <f t="shared" ca="1" si="501"/>
        <v>0.12079823770401808</v>
      </c>
      <c r="R2066" s="22">
        <f t="shared" ca="1" si="501"/>
        <v>0.1868533859264</v>
      </c>
      <c r="S2066" s="22">
        <f t="shared" ca="1" si="501"/>
        <v>0.99924982179284094</v>
      </c>
      <c r="T2066" s="22">
        <f t="shared" ca="1" si="505"/>
        <v>3.1690916269544192E-2</v>
      </c>
      <c r="U2066" s="25">
        <f t="shared" ca="1" si="506"/>
        <v>0.50792206605821466</v>
      </c>
      <c r="V2066" s="22">
        <f t="shared" ca="1" si="511"/>
        <v>1.7899274750801331E-2</v>
      </c>
      <c r="W2066" s="22">
        <f t="shared" ca="1" si="511"/>
        <v>1.0407464049044925E-3</v>
      </c>
      <c r="X2066" s="22">
        <f t="shared" ca="1" si="511"/>
        <v>-4.2545532366178437E-4</v>
      </c>
      <c r="Y2066" s="22">
        <f t="shared" ca="1" si="511"/>
        <v>-6.9409115706141702E-5</v>
      </c>
      <c r="Z2066" s="22">
        <f t="shared" ca="1" si="511"/>
        <v>2.7315499025677599E-3</v>
      </c>
      <c r="AA2066" s="10">
        <f t="shared" ca="1" si="507"/>
        <v>0</v>
      </c>
      <c r="AB2066" s="10">
        <f t="shared" ca="1" si="508"/>
        <v>0</v>
      </c>
      <c r="AC2066" s="5">
        <f t="shared" ca="1" si="510"/>
        <v>0.36855012592451974</v>
      </c>
    </row>
    <row r="2067" spans="1:29" x14ac:dyDescent="0.2">
      <c r="A2067" s="8">
        <v>45054</v>
      </c>
      <c r="B2067" s="3">
        <v>105161</v>
      </c>
      <c r="C2067" s="3">
        <v>106716</v>
      </c>
      <c r="D2067" s="3">
        <v>105161</v>
      </c>
      <c r="E2067" s="3">
        <v>106042</v>
      </c>
      <c r="F2067" s="3">
        <v>106042</v>
      </c>
      <c r="G2067" s="5">
        <f t="shared" si="503"/>
        <v>1.3258897418004123E-2</v>
      </c>
      <c r="H2067" s="24">
        <f t="shared" si="504"/>
        <v>1</v>
      </c>
      <c r="I2067" s="3">
        <f t="shared" si="499"/>
        <v>104319.42105263157</v>
      </c>
      <c r="J2067" s="10">
        <f t="shared" si="509"/>
        <v>8.5023015178604666E-3</v>
      </c>
      <c r="K2067" s="10">
        <f t="shared" si="497"/>
        <v>2.5548688670778141E-3</v>
      </c>
      <c r="L2067" s="10">
        <f t="shared" si="502"/>
        <v>-1.2823055588853994E-4</v>
      </c>
      <c r="M2067" s="10">
        <f t="shared" si="500"/>
        <v>-6.924832724215957E-5</v>
      </c>
      <c r="N2067" s="10">
        <f t="shared" si="498"/>
        <v>3.2101273272321152E-3</v>
      </c>
      <c r="O2067" s="22">
        <f t="shared" ca="1" si="501"/>
        <v>0.913330255741715</v>
      </c>
      <c r="P2067" s="22">
        <f t="shared" ca="1" si="501"/>
        <v>0.4564233308348693</v>
      </c>
      <c r="Q2067" s="22">
        <f t="shared" ca="1" si="501"/>
        <v>0.12079823770401808</v>
      </c>
      <c r="R2067" s="22">
        <f t="shared" ca="1" si="501"/>
        <v>0.1868533859264</v>
      </c>
      <c r="S2067" s="22">
        <f t="shared" ca="1" si="501"/>
        <v>0.99924982179284094</v>
      </c>
      <c r="T2067" s="22">
        <f t="shared" ca="1" si="505"/>
        <v>1.2110800827941578E-2</v>
      </c>
      <c r="U2067" s="25">
        <f t="shared" ca="1" si="506"/>
        <v>0.50302766320108472</v>
      </c>
      <c r="V2067" s="22">
        <f t="shared" ca="1" si="511"/>
        <v>5.2815671506682886E-3</v>
      </c>
      <c r="W2067" s="22">
        <f t="shared" ca="1" si="511"/>
        <v>1.5870657438197828E-3</v>
      </c>
      <c r="X2067" s="22">
        <f t="shared" ca="1" si="511"/>
        <v>-7.9655877913780798E-5</v>
      </c>
      <c r="Y2067" s="22">
        <f t="shared" ca="1" si="511"/>
        <v>-4.3016551416416173E-5</v>
      </c>
      <c r="Z2067" s="22">
        <f t="shared" ca="1" si="511"/>
        <v>1.9941074784699227E-3</v>
      </c>
      <c r="AA2067" s="10">
        <f t="shared" ca="1" si="507"/>
        <v>0</v>
      </c>
      <c r="AB2067" s="10">
        <f t="shared" ca="1" si="508"/>
        <v>0</v>
      </c>
      <c r="AC2067" s="5">
        <f t="shared" ca="1" si="510"/>
        <v>0.36855012592451974</v>
      </c>
    </row>
    <row r="2068" spans="1:29" x14ac:dyDescent="0.2">
      <c r="A2068" s="8">
        <v>45055</v>
      </c>
      <c r="B2068" s="3">
        <v>106028</v>
      </c>
      <c r="C2068" s="3">
        <v>107731</v>
      </c>
      <c r="D2068" s="3">
        <v>105549</v>
      </c>
      <c r="E2068" s="3">
        <v>107114</v>
      </c>
      <c r="F2068" s="3">
        <v>107114</v>
      </c>
      <c r="G2068" s="5">
        <f t="shared" si="503"/>
        <v>1.0661538174281615E-2</v>
      </c>
      <c r="H2068" s="24">
        <f t="shared" si="504"/>
        <v>1</v>
      </c>
      <c r="I2068" s="3">
        <f t="shared" si="499"/>
        <v>104596.63157894737</v>
      </c>
      <c r="J2068" s="10">
        <f t="shared" si="509"/>
        <v>1.0109202014296326E-2</v>
      </c>
      <c r="K2068" s="10">
        <f t="shared" si="497"/>
        <v>3.1375735161100872E-3</v>
      </c>
      <c r="L2068" s="10">
        <f t="shared" si="502"/>
        <v>-3.2064135432388066E-5</v>
      </c>
      <c r="M2068" s="10">
        <f t="shared" si="500"/>
        <v>2.5702918074078761E-4</v>
      </c>
      <c r="N2068" s="10">
        <f t="shared" si="498"/>
        <v>1.0029347843466586E-2</v>
      </c>
      <c r="O2068" s="22">
        <f t="shared" ca="1" si="501"/>
        <v>0.913330255741715</v>
      </c>
      <c r="P2068" s="22">
        <f t="shared" ca="1" si="501"/>
        <v>0.4564233308348693</v>
      </c>
      <c r="Q2068" s="22">
        <f t="shared" ca="1" si="501"/>
        <v>0.12079823770401808</v>
      </c>
      <c r="R2068" s="22">
        <f t="shared" ca="1" si="501"/>
        <v>0.1868533859264</v>
      </c>
      <c r="S2068" s="22">
        <f t="shared" ca="1" si="501"/>
        <v>0.99924982179284094</v>
      </c>
      <c r="T2068" s="22">
        <f t="shared" ca="1" si="505"/>
        <v>2.0731079342956135E-2</v>
      </c>
      <c r="U2068" s="25">
        <f t="shared" ca="1" si="506"/>
        <v>0.50518258422382922</v>
      </c>
      <c r="V2068" s="22">
        <f t="shared" ca="1" si="511"/>
        <v>6.2520897441721039E-3</v>
      </c>
      <c r="W2068" s="22">
        <f t="shared" ca="1" si="511"/>
        <v>1.9404490259386045E-3</v>
      </c>
      <c r="X2068" s="22">
        <f t="shared" ca="1" si="511"/>
        <v>-1.983023506791924E-5</v>
      </c>
      <c r="Y2068" s="22">
        <f t="shared" ca="1" si="511"/>
        <v>1.5896106365169844E-4</v>
      </c>
      <c r="Z2068" s="22">
        <f t="shared" ca="1" si="511"/>
        <v>6.2027035075761829E-3</v>
      </c>
      <c r="AA2068" s="10">
        <f t="shared" ca="1" si="507"/>
        <v>0</v>
      </c>
      <c r="AB2068" s="10">
        <f t="shared" ca="1" si="508"/>
        <v>0</v>
      </c>
      <c r="AC2068" s="5">
        <f t="shared" ca="1" si="510"/>
        <v>0.36855012592451974</v>
      </c>
    </row>
    <row r="2069" spans="1:29" x14ac:dyDescent="0.2">
      <c r="A2069" s="8">
        <v>45056</v>
      </c>
      <c r="B2069" s="3">
        <v>107114</v>
      </c>
      <c r="C2069" s="3">
        <v>107744</v>
      </c>
      <c r="D2069" s="3">
        <v>106538</v>
      </c>
      <c r="E2069" s="3">
        <v>107448</v>
      </c>
      <c r="F2069" s="3">
        <v>107448</v>
      </c>
      <c r="G2069" s="5">
        <f t="shared" si="503"/>
        <v>9.4557367284640037E-3</v>
      </c>
      <c r="H2069" s="24">
        <f t="shared" si="504"/>
        <v>1</v>
      </c>
      <c r="I2069" s="3">
        <f t="shared" si="499"/>
        <v>104661.57894736843</v>
      </c>
      <c r="J2069" s="10">
        <f t="shared" si="509"/>
        <v>3.1181731613048047E-3</v>
      </c>
      <c r="K2069" s="10">
        <f t="shared" si="497"/>
        <v>2.7851605776983701E-3</v>
      </c>
      <c r="L2069" s="10">
        <f t="shared" si="502"/>
        <v>3.7322543250963849E-4</v>
      </c>
      <c r="M2069" s="10">
        <f t="shared" si="500"/>
        <v>4.1854986964217744E-4</v>
      </c>
      <c r="N2069" s="10">
        <f t="shared" si="498"/>
        <v>1.0908066997002575E-2</v>
      </c>
      <c r="O2069" s="22">
        <f t="shared" ca="1" si="501"/>
        <v>0.913330255741715</v>
      </c>
      <c r="P2069" s="22">
        <f t="shared" ca="1" si="501"/>
        <v>0.4564233308348693</v>
      </c>
      <c r="Q2069" s="22">
        <f t="shared" ca="1" si="501"/>
        <v>0.12079823770401808</v>
      </c>
      <c r="R2069" s="22">
        <f t="shared" ca="1" si="501"/>
        <v>0.1868533859264</v>
      </c>
      <c r="S2069" s="22">
        <f t="shared" ca="1" si="501"/>
        <v>0.99924982179284094</v>
      </c>
      <c r="T2069" s="22">
        <f t="shared" ca="1" si="505"/>
        <v>1.5142310596338899E-2</v>
      </c>
      <c r="U2069" s="25">
        <f t="shared" ca="1" si="506"/>
        <v>0.50378550531795385</v>
      </c>
      <c r="V2069" s="22">
        <f t="shared" ca="1" si="511"/>
        <v>1.9339925362623369E-3</v>
      </c>
      <c r="W2069" s="22">
        <f t="shared" ca="1" si="511"/>
        <v>1.7274472875351042E-3</v>
      </c>
      <c r="X2069" s="22">
        <f t="shared" ca="1" si="511"/>
        <v>2.3148656712665649E-4</v>
      </c>
      <c r="Y2069" s="22">
        <f t="shared" ca="1" si="511"/>
        <v>2.5959825900201779E-4</v>
      </c>
      <c r="Z2069" s="22">
        <f t="shared" ca="1" si="511"/>
        <v>6.7655383668380987E-3</v>
      </c>
      <c r="AA2069" s="10">
        <f t="shared" ca="1" si="507"/>
        <v>0</v>
      </c>
      <c r="AB2069" s="10">
        <f t="shared" ca="1" si="508"/>
        <v>0</v>
      </c>
      <c r="AC2069" s="5">
        <f t="shared" ca="1" si="510"/>
        <v>0.36855012592451974</v>
      </c>
    </row>
    <row r="2070" spans="1:29" x14ac:dyDescent="0.2">
      <c r="A2070" s="8">
        <v>45057</v>
      </c>
      <c r="B2070" s="3">
        <v>107446</v>
      </c>
      <c r="C2070" s="3">
        <v>108667</v>
      </c>
      <c r="D2070" s="3">
        <v>106419</v>
      </c>
      <c r="E2070" s="3">
        <v>108256</v>
      </c>
      <c r="F2070" s="3">
        <v>108256</v>
      </c>
      <c r="G2070" s="5">
        <f t="shared" si="503"/>
        <v>7.1404818208691268E-3</v>
      </c>
      <c r="H2070" s="24">
        <f t="shared" si="504"/>
        <v>1</v>
      </c>
      <c r="I2070" s="3">
        <f t="shared" si="499"/>
        <v>104733.47368421052</v>
      </c>
      <c r="J2070" s="10">
        <f t="shared" si="509"/>
        <v>7.5199166108257387E-3</v>
      </c>
      <c r="K2070" s="10">
        <f t="shared" si="497"/>
        <v>1.017254280538299E-3</v>
      </c>
      <c r="L2070" s="10">
        <f t="shared" si="502"/>
        <v>5.5422646796494002E-4</v>
      </c>
      <c r="M2070" s="10">
        <f t="shared" si="500"/>
        <v>5.0231562413067588E-4</v>
      </c>
      <c r="N2070" s="10">
        <f t="shared" si="498"/>
        <v>1.1671360514949524E-2</v>
      </c>
      <c r="O2070" s="22">
        <f t="shared" ca="1" si="501"/>
        <v>0.913330255741715</v>
      </c>
      <c r="P2070" s="22">
        <f t="shared" ca="1" si="501"/>
        <v>0.4564233308348693</v>
      </c>
      <c r="Q2070" s="22">
        <f t="shared" ca="1" si="501"/>
        <v>0.12079823770401808</v>
      </c>
      <c r="R2070" s="22">
        <f t="shared" ca="1" si="501"/>
        <v>0.1868533859264</v>
      </c>
      <c r="S2070" s="22">
        <f t="shared" ca="1" si="501"/>
        <v>0.99924982179284094</v>
      </c>
      <c r="T2070" s="22">
        <f t="shared" ca="1" si="505"/>
        <v>1.9155879818786109E-2</v>
      </c>
      <c r="U2070" s="25">
        <f t="shared" ca="1" si="506"/>
        <v>0.50478882351826482</v>
      </c>
      <c r="V2070" s="22">
        <f t="shared" ca="1" si="511"/>
        <v>4.6545064366626653E-3</v>
      </c>
      <c r="W2070" s="22">
        <f t="shared" ca="1" si="511"/>
        <v>6.2963684858843741E-4</v>
      </c>
      <c r="X2070" s="22">
        <f t="shared" ca="1" si="511"/>
        <v>3.4304245592270784E-4</v>
      </c>
      <c r="Y2070" s="22">
        <f t="shared" ca="1" si="511"/>
        <v>3.1091186601545599E-4</v>
      </c>
      <c r="Z2070" s="22">
        <f t="shared" ca="1" si="511"/>
        <v>7.2240724801704726E-3</v>
      </c>
      <c r="AA2070" s="10">
        <f t="shared" ca="1" si="507"/>
        <v>0</v>
      </c>
      <c r="AB2070" s="10">
        <f t="shared" ca="1" si="508"/>
        <v>0</v>
      </c>
      <c r="AC2070" s="5">
        <f t="shared" ca="1" si="510"/>
        <v>0.36855012592451974</v>
      </c>
    </row>
    <row r="2071" spans="1:29" x14ac:dyDescent="0.2">
      <c r="A2071" s="8">
        <v>45058</v>
      </c>
      <c r="B2071" s="3">
        <v>108256</v>
      </c>
      <c r="C2071" s="3">
        <v>108817</v>
      </c>
      <c r="D2071" s="3">
        <v>107497</v>
      </c>
      <c r="E2071" s="3">
        <v>108464</v>
      </c>
      <c r="F2071" s="3">
        <v>108464</v>
      </c>
      <c r="G2071" s="5">
        <f t="shared" si="503"/>
        <v>-2.4893052072576527E-3</v>
      </c>
      <c r="H2071" s="24">
        <f t="shared" si="504"/>
        <v>0</v>
      </c>
      <c r="I2071" s="3">
        <f t="shared" si="499"/>
        <v>104839.05263157895</v>
      </c>
      <c r="J2071" s="10">
        <f t="shared" si="509"/>
        <v>1.9213715637007578E-3</v>
      </c>
      <c r="K2071" s="10">
        <f t="shared" ref="K2071:K2134" si="512">AVERAGE(J2052:J2071)</f>
        <v>7.9509738938783885E-4</v>
      </c>
      <c r="L2071" s="10">
        <f t="shared" si="502"/>
        <v>7.4003685843903938E-4</v>
      </c>
      <c r="M2071" s="10">
        <f t="shared" si="500"/>
        <v>5.2779120117824041E-4</v>
      </c>
      <c r="N2071" s="10">
        <f t="shared" ref="N2071:N2134" si="513">AVERAGE(J2067:J2071)</f>
        <v>6.2341929735976187E-3</v>
      </c>
      <c r="O2071" s="22">
        <f t="shared" ca="1" si="501"/>
        <v>0.913330255741715</v>
      </c>
      <c r="P2071" s="22">
        <f t="shared" ca="1" si="501"/>
        <v>0.4564233308348693</v>
      </c>
      <c r="Q2071" s="22">
        <f t="shared" ca="1" si="501"/>
        <v>0.12079823770401808</v>
      </c>
      <c r="R2071" s="22">
        <f t="shared" ca="1" si="501"/>
        <v>0.1868533859264</v>
      </c>
      <c r="S2071" s="22">
        <f t="shared" ca="1" si="501"/>
        <v>0.99924982179284094</v>
      </c>
      <c r="T2071" s="22">
        <f t="shared" ca="1" si="505"/>
        <v>8.5352787196795489E-3</v>
      </c>
      <c r="U2071" s="25">
        <f t="shared" ca="1" si="506"/>
        <v>0.50213380672577579</v>
      </c>
      <c r="V2071" s="22">
        <f t="shared" ca="1" si="511"/>
        <v>-1.2059600577924426E-3</v>
      </c>
      <c r="W2071" s="22">
        <f t="shared" ca="1" si="511"/>
        <v>-4.9904750948323833E-4</v>
      </c>
      <c r="X2071" s="22">
        <f t="shared" ca="1" si="511"/>
        <v>-4.6448844639540853E-4</v>
      </c>
      <c r="Y2071" s="22">
        <f t="shared" ca="1" si="511"/>
        <v>-3.3127122285982983E-4</v>
      </c>
      <c r="Z2071" s="22">
        <f t="shared" ca="1" si="511"/>
        <v>-3.9129275465325545E-3</v>
      </c>
      <c r="AA2071" s="10">
        <f t="shared" ca="1" si="507"/>
        <v>-3.4893052072576527E-3</v>
      </c>
      <c r="AB2071" s="10">
        <f t="shared" ca="1" si="508"/>
        <v>0</v>
      </c>
      <c r="AC2071" s="5">
        <f t="shared" ca="1" si="510"/>
        <v>0.36506082071726209</v>
      </c>
    </row>
    <row r="2072" spans="1:29" x14ac:dyDescent="0.2">
      <c r="A2072" s="8">
        <v>45061</v>
      </c>
      <c r="B2072" s="3">
        <v>108469</v>
      </c>
      <c r="C2072" s="3">
        <v>109271</v>
      </c>
      <c r="D2072" s="3">
        <v>108356</v>
      </c>
      <c r="E2072" s="3">
        <v>109029</v>
      </c>
      <c r="F2072" s="3">
        <v>109029</v>
      </c>
      <c r="G2072" s="5">
        <f t="shared" si="503"/>
        <v>3.9530767043629567E-3</v>
      </c>
      <c r="H2072" s="24">
        <f t="shared" si="504"/>
        <v>1</v>
      </c>
      <c r="I2072" s="3">
        <f t="shared" si="499"/>
        <v>104983.78947368421</v>
      </c>
      <c r="J2072" s="10">
        <f t="shared" si="509"/>
        <v>5.2091016374096188E-3</v>
      </c>
      <c r="K2072" s="10">
        <f t="shared" si="512"/>
        <v>1.2576293727458276E-3</v>
      </c>
      <c r="L2072" s="10">
        <f t="shared" si="502"/>
        <v>9.4847688684156055E-4</v>
      </c>
      <c r="M2072" s="10">
        <f t="shared" si="500"/>
        <v>6.678923970429762E-4</v>
      </c>
      <c r="N2072" s="10">
        <f t="shared" si="513"/>
        <v>5.5755529975074491E-3</v>
      </c>
      <c r="O2072" s="22">
        <f t="shared" ca="1" si="501"/>
        <v>0.913330255741715</v>
      </c>
      <c r="P2072" s="22">
        <f t="shared" ca="1" si="501"/>
        <v>0.4564233308348693</v>
      </c>
      <c r="Q2072" s="22">
        <f t="shared" ca="1" si="501"/>
        <v>0.12079823770401808</v>
      </c>
      <c r="R2072" s="22">
        <f t="shared" ca="1" si="501"/>
        <v>0.1868533859264</v>
      </c>
      <c r="S2072" s="22">
        <f t="shared" ca="1" si="501"/>
        <v>0.99924982179284094</v>
      </c>
      <c r="T2072" s="22">
        <f t="shared" ca="1" si="505"/>
        <v>1.1142384149355623E-2</v>
      </c>
      <c r="U2072" s="25">
        <f t="shared" ca="1" si="506"/>
        <v>0.50278556721775192</v>
      </c>
      <c r="V2072" s="22">
        <f t="shared" ca="1" si="511"/>
        <v>3.2374501593330509E-3</v>
      </c>
      <c r="W2072" s="22">
        <f t="shared" ca="1" si="511"/>
        <v>7.8161508386359406E-4</v>
      </c>
      <c r="X2072" s="22">
        <f t="shared" ca="1" si="511"/>
        <v>5.8947720013309188E-4</v>
      </c>
      <c r="Y2072" s="22">
        <f t="shared" ca="1" si="511"/>
        <v>4.1509429028905827E-4</v>
      </c>
      <c r="Z2072" s="22">
        <f t="shared" ca="1" si="511"/>
        <v>3.4651992217849198E-3</v>
      </c>
      <c r="AA2072" s="10">
        <f t="shared" ca="1" si="507"/>
        <v>2.9530767043629566E-3</v>
      </c>
      <c r="AB2072" s="10">
        <f t="shared" ca="1" si="508"/>
        <v>0</v>
      </c>
      <c r="AC2072" s="5">
        <f t="shared" ca="1" si="510"/>
        <v>0.36801389742162505</v>
      </c>
    </row>
    <row r="2073" spans="1:29" x14ac:dyDescent="0.2">
      <c r="A2073" s="8">
        <v>45062</v>
      </c>
      <c r="B2073" s="3">
        <v>109029</v>
      </c>
      <c r="C2073" s="3">
        <v>110151</v>
      </c>
      <c r="D2073" s="3">
        <v>108085</v>
      </c>
      <c r="E2073" s="3">
        <v>108194</v>
      </c>
      <c r="F2073" s="3">
        <v>108194</v>
      </c>
      <c r="G2073" s="5">
        <f t="shared" si="503"/>
        <v>1.7690444941494077E-2</v>
      </c>
      <c r="H2073" s="24">
        <f t="shared" si="504"/>
        <v>1</v>
      </c>
      <c r="I2073" s="3">
        <f t="shared" si="499"/>
        <v>105098.42105263157</v>
      </c>
      <c r="J2073" s="10">
        <f t="shared" si="509"/>
        <v>-7.658512872721901E-3</v>
      </c>
      <c r="K2073" s="10">
        <f t="shared" si="512"/>
        <v>9.5877444244268917E-4</v>
      </c>
      <c r="L2073" s="10">
        <f t="shared" si="502"/>
        <v>9.9820934529458059E-4</v>
      </c>
      <c r="M2073" s="10">
        <f t="shared" si="500"/>
        <v>4.2549156201864946E-4</v>
      </c>
      <c r="N2073" s="10">
        <f t="shared" si="513"/>
        <v>2.0220100201038039E-3</v>
      </c>
      <c r="O2073" s="22">
        <f t="shared" ref="O2073:S2136" ca="1" si="514">O2072</f>
        <v>0.913330255741715</v>
      </c>
      <c r="P2073" s="22">
        <f t="shared" ca="1" si="514"/>
        <v>0.4564233308348693</v>
      </c>
      <c r="Q2073" s="22">
        <f t="shared" ca="1" si="514"/>
        <v>0.12079823770401808</v>
      </c>
      <c r="R2073" s="22">
        <f t="shared" ca="1" si="514"/>
        <v>0.1868533859264</v>
      </c>
      <c r="S2073" s="22">
        <f t="shared" ca="1" si="514"/>
        <v>0.99924982179284094</v>
      </c>
      <c r="T2073" s="22">
        <f t="shared" ca="1" si="505"/>
        <v>-4.336564875035644E-3</v>
      </c>
      <c r="U2073" s="25">
        <f t="shared" ca="1" si="506"/>
        <v>0.49891586048024944</v>
      </c>
      <c r="V2073" s="22">
        <f t="shared" ca="1" si="511"/>
        <v>-4.7969266134961098E-3</v>
      </c>
      <c r="W2073" s="22">
        <f t="shared" ca="1" si="511"/>
        <v>6.0053050973832799E-4</v>
      </c>
      <c r="X2073" s="22">
        <f t="shared" ca="1" si="511"/>
        <v>6.2523064906493846E-4</v>
      </c>
      <c r="Y2073" s="22">
        <f t="shared" ca="1" si="511"/>
        <v>2.6650758856005982E-4</v>
      </c>
      <c r="Z2073" s="22">
        <f t="shared" ca="1" si="511"/>
        <v>1.2664904844306255E-3</v>
      </c>
      <c r="AA2073" s="10">
        <f t="shared" ca="1" si="507"/>
        <v>0</v>
      </c>
      <c r="AB2073" s="10">
        <f t="shared" ca="1" si="508"/>
        <v>0</v>
      </c>
      <c r="AC2073" s="5">
        <f t="shared" ca="1" si="510"/>
        <v>0.36801389742162505</v>
      </c>
    </row>
    <row r="2074" spans="1:29" x14ac:dyDescent="0.2">
      <c r="A2074" s="8">
        <v>45063</v>
      </c>
      <c r="B2074" s="3">
        <v>108194</v>
      </c>
      <c r="C2074" s="3">
        <v>109774</v>
      </c>
      <c r="D2074" s="3">
        <v>108188</v>
      </c>
      <c r="E2074" s="3">
        <v>109460</v>
      </c>
      <c r="F2074" s="3">
        <v>109460</v>
      </c>
      <c r="G2074" s="5">
        <f t="shared" si="503"/>
        <v>1.1739448200255742E-2</v>
      </c>
      <c r="H2074" s="24">
        <f t="shared" si="504"/>
        <v>1</v>
      </c>
      <c r="I2074" s="3">
        <f t="shared" si="499"/>
        <v>105271.94736842105</v>
      </c>
      <c r="J2074" s="10">
        <f t="shared" si="509"/>
        <v>1.1701203393903459E-2</v>
      </c>
      <c r="K2074" s="10">
        <f t="shared" si="512"/>
        <v>1.6675655467533578E-3</v>
      </c>
      <c r="L2074" s="10">
        <f t="shared" si="502"/>
        <v>1.127709866340294E-3</v>
      </c>
      <c r="M2074" s="10">
        <f t="shared" si="500"/>
        <v>3.0821678834264566E-4</v>
      </c>
      <c r="N2074" s="10">
        <f t="shared" si="513"/>
        <v>3.7386160666235345E-3</v>
      </c>
      <c r="O2074" s="22">
        <f t="shared" ca="1" si="514"/>
        <v>0.913330255741715</v>
      </c>
      <c r="P2074" s="22">
        <f t="shared" ca="1" si="514"/>
        <v>0.4564233308348693</v>
      </c>
      <c r="Q2074" s="22">
        <f t="shared" ca="1" si="514"/>
        <v>0.12079823770401808</v>
      </c>
      <c r="R2074" s="22">
        <f t="shared" ca="1" si="514"/>
        <v>0.1868533859264</v>
      </c>
      <c r="S2074" s="22">
        <f t="shared" ca="1" si="514"/>
        <v>0.99924982179284094</v>
      </c>
      <c r="T2074" s="22">
        <f t="shared" ca="1" si="505"/>
        <v>1.5377807062796251E-2</v>
      </c>
      <c r="U2074" s="25">
        <f t="shared" ca="1" si="506"/>
        <v>0.50384437600713827</v>
      </c>
      <c r="V2074" s="22">
        <f t="shared" ca="1" si="511"/>
        <v>7.2565933264933328E-3</v>
      </c>
      <c r="W2074" s="22">
        <f t="shared" ca="1" si="511"/>
        <v>1.034153890903681E-3</v>
      </c>
      <c r="X2074" s="22">
        <f t="shared" ca="1" si="511"/>
        <v>6.9935814418620634E-4</v>
      </c>
      <c r="Y2074" s="22">
        <f t="shared" ca="1" si="511"/>
        <v>1.9114306572653558E-4</v>
      </c>
      <c r="Z2074" s="22">
        <f t="shared" ca="1" si="511"/>
        <v>2.3185321617019421E-3</v>
      </c>
      <c r="AA2074" s="10">
        <f t="shared" ca="1" si="507"/>
        <v>0</v>
      </c>
      <c r="AB2074" s="10">
        <f t="shared" ca="1" si="508"/>
        <v>0</v>
      </c>
      <c r="AC2074" s="5">
        <f t="shared" ca="1" si="510"/>
        <v>0.36801389742162505</v>
      </c>
    </row>
    <row r="2075" spans="1:29" x14ac:dyDescent="0.2">
      <c r="A2075" s="8">
        <v>45064</v>
      </c>
      <c r="B2075" s="3">
        <v>109459</v>
      </c>
      <c r="C2075" s="3">
        <v>110206</v>
      </c>
      <c r="D2075" s="3">
        <v>108864</v>
      </c>
      <c r="E2075" s="3">
        <v>110108</v>
      </c>
      <c r="F2075" s="3">
        <v>110108</v>
      </c>
      <c r="G2075" s="5">
        <f t="shared" si="503"/>
        <v>9.5360918371056869E-4</v>
      </c>
      <c r="H2075" s="24">
        <f t="shared" si="504"/>
        <v>1</v>
      </c>
      <c r="I2075" s="3">
        <f t="shared" si="499"/>
        <v>105598</v>
      </c>
      <c r="J2075" s="10">
        <f t="shared" si="509"/>
        <v>5.9199707655763767E-3</v>
      </c>
      <c r="K2075" s="10">
        <f t="shared" si="512"/>
        <v>1.8942349271692139E-3</v>
      </c>
      <c r="L2075" s="10">
        <f t="shared" si="502"/>
        <v>1.0855177502556001E-3</v>
      </c>
      <c r="M2075" s="10">
        <f t="shared" si="500"/>
        <v>3.361954152255464E-4</v>
      </c>
      <c r="N2075" s="10">
        <f t="shared" si="513"/>
        <v>3.4186268975736622E-3</v>
      </c>
      <c r="O2075" s="22">
        <f t="shared" ca="1" si="514"/>
        <v>0.913330255741715</v>
      </c>
      <c r="P2075" s="22">
        <f t="shared" ca="1" si="514"/>
        <v>0.4564233308348693</v>
      </c>
      <c r="Q2075" s="22">
        <f t="shared" ca="1" si="514"/>
        <v>0.12079823770401808</v>
      </c>
      <c r="R2075" s="22">
        <f t="shared" ca="1" si="514"/>
        <v>0.1868533859264</v>
      </c>
      <c r="S2075" s="22">
        <f t="shared" ca="1" si="514"/>
        <v>0.99924982179284094</v>
      </c>
      <c r="T2075" s="22">
        <f t="shared" ca="1" si="505"/>
        <v>9.8814716292214937E-3</v>
      </c>
      <c r="U2075" s="25">
        <f t="shared" ca="1" si="506"/>
        <v>0.50247034780622468</v>
      </c>
      <c r="V2075" s="22">
        <f t="shared" ca="1" si="511"/>
        <v>3.6816113729238346E-3</v>
      </c>
      <c r="W2075" s="22">
        <f t="shared" ca="1" si="511"/>
        <v>1.1780187989115425E-3</v>
      </c>
      <c r="X2075" s="22">
        <f t="shared" ca="1" si="511"/>
        <v>6.7508010649147362E-4</v>
      </c>
      <c r="Y2075" s="22">
        <f t="shared" ca="1" si="511"/>
        <v>2.0907888116888598E-4</v>
      </c>
      <c r="Z2075" s="22">
        <f t="shared" ca="1" si="511"/>
        <v>2.1260334154141929E-3</v>
      </c>
      <c r="AA2075" s="10">
        <f t="shared" ca="1" si="507"/>
        <v>-4.6390816289431334E-5</v>
      </c>
      <c r="AB2075" s="10">
        <f t="shared" ca="1" si="508"/>
        <v>0</v>
      </c>
      <c r="AC2075" s="5">
        <f t="shared" ca="1" si="510"/>
        <v>0.36796750660533561</v>
      </c>
    </row>
    <row r="2076" spans="1:29" x14ac:dyDescent="0.2">
      <c r="A2076" s="8">
        <v>45065</v>
      </c>
      <c r="B2076" s="3">
        <v>110113</v>
      </c>
      <c r="C2076" s="3">
        <v>111211</v>
      </c>
      <c r="D2076" s="3">
        <v>109787</v>
      </c>
      <c r="E2076" s="3">
        <v>110745</v>
      </c>
      <c r="F2076" s="3">
        <v>110745</v>
      </c>
      <c r="G2076" s="5">
        <f t="shared" si="503"/>
        <v>-7.3682784775835897E-3</v>
      </c>
      <c r="H2076" s="24">
        <f t="shared" si="504"/>
        <v>0</v>
      </c>
      <c r="I2076" s="3">
        <f t="shared" ref="I2076:I2139" si="515">AVERAGE(F2058:F2076)</f>
        <v>105933.68421052632</v>
      </c>
      <c r="J2076" s="10">
        <f t="shared" si="509"/>
        <v>5.7852290478439539E-3</v>
      </c>
      <c r="K2076" s="10">
        <f t="shared" si="512"/>
        <v>3.2431876090858237E-3</v>
      </c>
      <c r="L2076" s="10">
        <f t="shared" si="502"/>
        <v>1.2913846998848766E-3</v>
      </c>
      <c r="M2076" s="10">
        <f t="shared" si="500"/>
        <v>3.9367496428402757E-4</v>
      </c>
      <c r="N2076" s="10">
        <f t="shared" si="513"/>
        <v>4.1913983944023014E-3</v>
      </c>
      <c r="O2076" s="22">
        <f t="shared" ca="1" si="514"/>
        <v>0.913330255741715</v>
      </c>
      <c r="P2076" s="22">
        <f t="shared" ca="1" si="514"/>
        <v>0.4564233308348693</v>
      </c>
      <c r="Q2076" s="22">
        <f t="shared" ca="1" si="514"/>
        <v>0.12079823770401808</v>
      </c>
      <c r="R2076" s="22">
        <f t="shared" ca="1" si="514"/>
        <v>0.1868533859264</v>
      </c>
      <c r="S2076" s="22">
        <f t="shared" ca="1" si="514"/>
        <v>0.99924982179284094</v>
      </c>
      <c r="T2076" s="22">
        <f t="shared" ca="1" si="505"/>
        <v>1.1181901811497294E-2</v>
      </c>
      <c r="U2076" s="25">
        <f t="shared" ca="1" si="506"/>
        <v>0.50279544632556583</v>
      </c>
      <c r="V2076" s="22">
        <f t="shared" ca="1" si="511"/>
        <v>-3.6358698726416468E-3</v>
      </c>
      <c r="W2076" s="22">
        <f t="shared" ca="1" si="511"/>
        <v>-2.0382612376591081E-3</v>
      </c>
      <c r="X2076" s="22">
        <f t="shared" ca="1" si="511"/>
        <v>-8.1160256326439663E-4</v>
      </c>
      <c r="Y2076" s="22">
        <f t="shared" ca="1" si="511"/>
        <v>-2.4741474026633564E-4</v>
      </c>
      <c r="Z2076" s="22">
        <f t="shared" ca="1" si="511"/>
        <v>-2.6341876908270948E-3</v>
      </c>
      <c r="AA2076" s="10">
        <f t="shared" ca="1" si="507"/>
        <v>-8.3682784775835906E-3</v>
      </c>
      <c r="AB2076" s="10">
        <f t="shared" ca="1" si="508"/>
        <v>0</v>
      </c>
      <c r="AC2076" s="5">
        <f t="shared" ca="1" si="510"/>
        <v>0.35959922812775202</v>
      </c>
    </row>
    <row r="2077" spans="1:29" x14ac:dyDescent="0.2">
      <c r="A2077" s="8">
        <v>45068</v>
      </c>
      <c r="B2077" s="3">
        <v>110745</v>
      </c>
      <c r="C2077" s="3">
        <v>111643</v>
      </c>
      <c r="D2077" s="3">
        <v>110178</v>
      </c>
      <c r="E2077" s="3">
        <v>110213</v>
      </c>
      <c r="F2077" s="3">
        <v>110213</v>
      </c>
      <c r="G2077" s="5">
        <f t="shared" si="503"/>
        <v>-1.2820629145382179E-2</v>
      </c>
      <c r="H2077" s="24">
        <f t="shared" si="504"/>
        <v>0</v>
      </c>
      <c r="I2077" s="3">
        <f t="shared" si="515"/>
        <v>106263.47368421052</v>
      </c>
      <c r="J2077" s="10">
        <f t="shared" si="509"/>
        <v>-4.8038286152873866E-3</v>
      </c>
      <c r="K2077" s="10">
        <f t="shared" si="512"/>
        <v>2.7845442040737634E-3</v>
      </c>
      <c r="L2077" s="10">
        <f t="shared" si="502"/>
        <v>7.5166534444983443E-4</v>
      </c>
      <c r="M2077" s="10">
        <f t="shared" si="500"/>
        <v>1.2377061776793096E-4</v>
      </c>
      <c r="N2077" s="10">
        <f t="shared" si="513"/>
        <v>2.1888123438629004E-3</v>
      </c>
      <c r="O2077" s="22">
        <f t="shared" ca="1" si="514"/>
        <v>0.913330255741715</v>
      </c>
      <c r="P2077" s="22">
        <f t="shared" ca="1" si="514"/>
        <v>0.4564233308348693</v>
      </c>
      <c r="Q2077" s="22">
        <f t="shared" ca="1" si="514"/>
        <v>0.12079823770401808</v>
      </c>
      <c r="R2077" s="22">
        <f t="shared" ca="1" si="514"/>
        <v>0.1868533859264</v>
      </c>
      <c r="S2077" s="22">
        <f t="shared" ca="1" si="514"/>
        <v>0.99924982179284094</v>
      </c>
      <c r="T2077" s="22">
        <f t="shared" ca="1" si="505"/>
        <v>-8.1545392475568289E-4</v>
      </c>
      <c r="U2077" s="25">
        <f t="shared" ca="1" si="506"/>
        <v>0.4997961365301079</v>
      </c>
      <c r="V2077" s="22">
        <f t="shared" ca="1" si="511"/>
        <v>3.0011682291737046E-3</v>
      </c>
      <c r="W2077" s="22">
        <f t="shared" ca="1" si="511"/>
        <v>-1.7396302547933451E-3</v>
      </c>
      <c r="X2077" s="22">
        <f t="shared" ca="1" si="511"/>
        <v>-4.6959921583272297E-4</v>
      </c>
      <c r="Y2077" s="22">
        <f t="shared" ca="1" si="511"/>
        <v>-7.7325082865824617E-5</v>
      </c>
      <c r="Z2077" s="22">
        <f t="shared" ca="1" si="511"/>
        <v>-1.3674497139885117E-3</v>
      </c>
      <c r="AA2077" s="10">
        <f t="shared" ca="1" si="507"/>
        <v>0</v>
      </c>
      <c r="AB2077" s="10">
        <f t="shared" ca="1" si="508"/>
        <v>0</v>
      </c>
      <c r="AC2077" s="5">
        <f t="shared" ca="1" si="510"/>
        <v>0.35959922812775202</v>
      </c>
    </row>
    <row r="2078" spans="1:29" x14ac:dyDescent="0.2">
      <c r="A2078" s="8">
        <v>45069</v>
      </c>
      <c r="B2078" s="3">
        <v>110213</v>
      </c>
      <c r="C2078" s="3">
        <v>111325</v>
      </c>
      <c r="D2078" s="3">
        <v>109713</v>
      </c>
      <c r="E2078" s="3">
        <v>109929</v>
      </c>
      <c r="F2078" s="3">
        <v>109929</v>
      </c>
      <c r="G2078" s="5">
        <f t="shared" si="503"/>
        <v>1.13709758116598E-3</v>
      </c>
      <c r="H2078" s="24">
        <f t="shared" si="504"/>
        <v>1</v>
      </c>
      <c r="I2078" s="3">
        <f t="shared" si="515"/>
        <v>106616.57894736843</v>
      </c>
      <c r="J2078" s="10">
        <f t="shared" si="509"/>
        <v>-2.5768285048043404E-3</v>
      </c>
      <c r="K2078" s="10">
        <f t="shared" si="512"/>
        <v>2.8569158059398138E-3</v>
      </c>
      <c r="L2078" s="10">
        <f t="shared" si="502"/>
        <v>9.7589374525669514E-4</v>
      </c>
      <c r="M2078" s="10">
        <f t="shared" si="500"/>
        <v>1.8551532292937156E-4</v>
      </c>
      <c r="N2078" s="10">
        <f t="shared" si="513"/>
        <v>3.2051492174464125E-3</v>
      </c>
      <c r="O2078" s="22">
        <f t="shared" ca="1" si="514"/>
        <v>0.913330255741715</v>
      </c>
      <c r="P2078" s="22">
        <f t="shared" ca="1" si="514"/>
        <v>0.4564233308348693</v>
      </c>
      <c r="Q2078" s="22">
        <f t="shared" ca="1" si="514"/>
        <v>0.12079823770401808</v>
      </c>
      <c r="R2078" s="22">
        <f t="shared" ca="1" si="514"/>
        <v>0.1868533859264</v>
      </c>
      <c r="S2078" s="22">
        <f t="shared" ca="1" si="514"/>
        <v>0.99924982179284094</v>
      </c>
      <c r="T2078" s="22">
        <f t="shared" ca="1" si="505"/>
        <v>2.3057627859631017E-3</v>
      </c>
      <c r="U2078" s="25">
        <f t="shared" ca="1" si="506"/>
        <v>0.50057644044110161</v>
      </c>
      <c r="V2078" s="22">
        <f t="shared" ca="1" si="511"/>
        <v>-1.6086589421761071E-3</v>
      </c>
      <c r="W2078" s="22">
        <f t="shared" ca="1" si="511"/>
        <v>1.7835114559237239E-3</v>
      </c>
      <c r="X2078" s="22">
        <f t="shared" ca="1" si="511"/>
        <v>6.0922960026015243E-4</v>
      </c>
      <c r="Y2078" s="22">
        <f t="shared" ca="1" si="511"/>
        <v>1.1581324973106108E-4</v>
      </c>
      <c r="Z2078" s="22">
        <f t="shared" ca="1" si="511"/>
        <v>2.0009061293915715E-3</v>
      </c>
      <c r="AA2078" s="10">
        <f t="shared" ca="1" si="507"/>
        <v>0</v>
      </c>
      <c r="AB2078" s="10">
        <f t="shared" ca="1" si="508"/>
        <v>0</v>
      </c>
      <c r="AC2078" s="5">
        <f t="shared" ca="1" si="510"/>
        <v>0.35959922812775202</v>
      </c>
    </row>
    <row r="2079" spans="1:29" x14ac:dyDescent="0.2">
      <c r="A2079" s="8">
        <v>45070</v>
      </c>
      <c r="B2079" s="3">
        <v>109920</v>
      </c>
      <c r="C2079" s="3">
        <v>109920</v>
      </c>
      <c r="D2079" s="3">
        <v>108546</v>
      </c>
      <c r="E2079" s="3">
        <v>108800</v>
      </c>
      <c r="F2079" s="3">
        <v>108800</v>
      </c>
      <c r="G2079" s="5">
        <f t="shared" si="503"/>
        <v>1.935661764705876E-2</v>
      </c>
      <c r="H2079" s="24">
        <f t="shared" si="504"/>
        <v>1</v>
      </c>
      <c r="I2079" s="3">
        <f t="shared" si="515"/>
        <v>106958.05263157895</v>
      </c>
      <c r="J2079" s="10">
        <f t="shared" si="509"/>
        <v>-1.0270265353091501E-2</v>
      </c>
      <c r="K2079" s="10">
        <f t="shared" si="512"/>
        <v>2.6930999802508571E-3</v>
      </c>
      <c r="L2079" s="10">
        <f t="shared" si="502"/>
        <v>1.047063325651918E-3</v>
      </c>
      <c r="M2079" s="10">
        <f t="shared" si="500"/>
        <v>1.1877066016525383E-4</v>
      </c>
      <c r="N2079" s="10">
        <f t="shared" si="513"/>
        <v>-1.1891445319525795E-3</v>
      </c>
      <c r="O2079" s="22">
        <f t="shared" ca="1" si="514"/>
        <v>0.913330255741715</v>
      </c>
      <c r="P2079" s="22">
        <f t="shared" ca="1" si="514"/>
        <v>0.4564233308348693</v>
      </c>
      <c r="Q2079" s="22">
        <f t="shared" ca="1" si="514"/>
        <v>0.12079823770401808</v>
      </c>
      <c r="R2079" s="22">
        <f t="shared" ca="1" si="514"/>
        <v>0.1868533859264</v>
      </c>
      <c r="S2079" s="22">
        <f t="shared" ca="1" si="514"/>
        <v>0.99924982179284094</v>
      </c>
      <c r="T2079" s="22">
        <f t="shared" ca="1" si="505"/>
        <v>-9.1905267753526147E-3</v>
      </c>
      <c r="U2079" s="25">
        <f t="shared" ca="1" si="506"/>
        <v>0.49770238447863019</v>
      </c>
      <c r="V2079" s="22">
        <f t="shared" ca="1" si="511"/>
        <v>-6.4482760814074617E-3</v>
      </c>
      <c r="W2079" s="22">
        <f t="shared" ca="1" si="511"/>
        <v>1.690886417288442E-3</v>
      </c>
      <c r="X2079" s="22">
        <f t="shared" ca="1" si="511"/>
        <v>6.5740788250303922E-4</v>
      </c>
      <c r="Y2079" s="22">
        <f t="shared" ca="1" si="511"/>
        <v>7.4571199553869673E-5</v>
      </c>
      <c r="Z2079" s="22">
        <f t="shared" ca="1" si="511"/>
        <v>-7.4661481267551937E-4</v>
      </c>
      <c r="AA2079" s="10">
        <f t="shared" ca="1" si="507"/>
        <v>0</v>
      </c>
      <c r="AB2079" s="10">
        <f t="shared" ca="1" si="508"/>
        <v>0</v>
      </c>
      <c r="AC2079" s="5">
        <f t="shared" ca="1" si="510"/>
        <v>0.35959922812775202</v>
      </c>
    </row>
    <row r="2080" spans="1:29" x14ac:dyDescent="0.2">
      <c r="A2080" s="8">
        <v>45071</v>
      </c>
      <c r="B2080" s="3">
        <v>108800</v>
      </c>
      <c r="C2080" s="3">
        <v>111115</v>
      </c>
      <c r="D2080" s="3">
        <v>108800</v>
      </c>
      <c r="E2080" s="3">
        <v>110054</v>
      </c>
      <c r="F2080" s="3">
        <v>110054</v>
      </c>
      <c r="G2080" s="5">
        <f t="shared" si="503"/>
        <v>2.5351191233393688E-3</v>
      </c>
      <c r="H2080" s="24">
        <f t="shared" si="504"/>
        <v>1</v>
      </c>
      <c r="I2080" s="3">
        <f t="shared" si="515"/>
        <v>107333.36842105263</v>
      </c>
      <c r="J2080" s="10">
        <f t="shared" si="509"/>
        <v>1.1525735294117601E-2</v>
      </c>
      <c r="K2080" s="10">
        <f t="shared" si="512"/>
        <v>3.7092239858015352E-3</v>
      </c>
      <c r="L2080" s="10">
        <f t="shared" si="502"/>
        <v>1.3735073102310214E-3</v>
      </c>
      <c r="M2080" s="10">
        <f t="shared" si="500"/>
        <v>5.9588480862805547E-5</v>
      </c>
      <c r="N2080" s="10">
        <f t="shared" si="513"/>
        <v>-6.7991626244334744E-5</v>
      </c>
      <c r="O2080" s="22">
        <f t="shared" ca="1" si="514"/>
        <v>0.913330255741715</v>
      </c>
      <c r="P2080" s="22">
        <f t="shared" ca="1" si="514"/>
        <v>0.4564233308348693</v>
      </c>
      <c r="Q2080" s="22">
        <f t="shared" ca="1" si="514"/>
        <v>0.12079823770401808</v>
      </c>
      <c r="R2080" s="22">
        <f t="shared" ca="1" si="514"/>
        <v>0.1868533859264</v>
      </c>
      <c r="S2080" s="22">
        <f t="shared" ca="1" si="514"/>
        <v>0.99924982179284094</v>
      </c>
      <c r="T2080" s="22">
        <f t="shared" ca="1" si="505"/>
        <v>1.232889008175273E-2</v>
      </c>
      <c r="U2080" s="25">
        <f t="shared" ca="1" si="506"/>
        <v>0.50308218347915323</v>
      </c>
      <c r="V2080" s="22">
        <f t="shared" ca="1" si="511"/>
        <v>7.1589069755373025E-3</v>
      </c>
      <c r="W2080" s="22">
        <f t="shared" ca="1" si="511"/>
        <v>2.303886805324886E-3</v>
      </c>
      <c r="X2080" s="22">
        <f t="shared" ca="1" si="511"/>
        <v>8.5311789775206076E-4</v>
      </c>
      <c r="Y2080" s="22">
        <f t="shared" ca="1" si="511"/>
        <v>3.7011815769196784E-5</v>
      </c>
      <c r="Z2080" s="22">
        <f t="shared" ca="1" si="511"/>
        <v>-4.2231208246393961E-5</v>
      </c>
      <c r="AA2080" s="10">
        <f t="shared" ca="1" si="507"/>
        <v>0</v>
      </c>
      <c r="AB2080" s="10">
        <f t="shared" ca="1" si="508"/>
        <v>0</v>
      </c>
      <c r="AC2080" s="5">
        <f t="shared" ca="1" si="510"/>
        <v>0.35959922812775202</v>
      </c>
    </row>
    <row r="2081" spans="1:29" x14ac:dyDescent="0.2">
      <c r="A2081" s="8">
        <v>45072</v>
      </c>
      <c r="B2081" s="3">
        <v>110058</v>
      </c>
      <c r="C2081" s="3">
        <v>111706</v>
      </c>
      <c r="D2081" s="3">
        <v>109900</v>
      </c>
      <c r="E2081" s="3">
        <v>110906</v>
      </c>
      <c r="F2081" s="3">
        <v>110906</v>
      </c>
      <c r="G2081" s="5">
        <f t="shared" si="503"/>
        <v>-1.7483274124032944E-2</v>
      </c>
      <c r="H2081" s="24">
        <f t="shared" si="504"/>
        <v>0</v>
      </c>
      <c r="I2081" s="3">
        <f t="shared" si="515"/>
        <v>107674.10526315789</v>
      </c>
      <c r="J2081" s="10">
        <f t="shared" si="509"/>
        <v>7.7416540970796088E-3</v>
      </c>
      <c r="K2081" s="10">
        <f t="shared" si="512"/>
        <v>3.7977102405812313E-3</v>
      </c>
      <c r="L2081" s="10">
        <f t="shared" si="502"/>
        <v>1.5649963594343741E-3</v>
      </c>
      <c r="M2081" s="10">
        <f t="shared" si="500"/>
        <v>1.5569203254688356E-4</v>
      </c>
      <c r="N2081" s="10">
        <f t="shared" si="513"/>
        <v>3.2329338360279623E-4</v>
      </c>
      <c r="O2081" s="22">
        <f t="shared" ca="1" si="514"/>
        <v>0.913330255741715</v>
      </c>
      <c r="P2081" s="22">
        <f t="shared" ca="1" si="514"/>
        <v>0.4564233308348693</v>
      </c>
      <c r="Q2081" s="22">
        <f t="shared" ca="1" si="514"/>
        <v>0.12079823770401808</v>
      </c>
      <c r="R2081" s="22">
        <f t="shared" ca="1" si="514"/>
        <v>0.1868533859264</v>
      </c>
      <c r="S2081" s="22">
        <f t="shared" ca="1" si="514"/>
        <v>0.99924982179284094</v>
      </c>
      <c r="T2081" s="22">
        <f t="shared" ca="1" si="505"/>
        <v>9.3452417155293153E-3</v>
      </c>
      <c r="U2081" s="25">
        <f t="shared" ca="1" si="506"/>
        <v>0.50233629342584196</v>
      </c>
      <c r="V2081" s="22">
        <f t="shared" ca="1" si="511"/>
        <v>-4.8610361464905341E-3</v>
      </c>
      <c r="W2081" s="22">
        <f t="shared" ca="1" si="511"/>
        <v>-2.3846075427635823E-3</v>
      </c>
      <c r="X2081" s="22">
        <f t="shared" ca="1" si="511"/>
        <v>-9.8267163282409788E-4</v>
      </c>
      <c r="Y2081" s="22">
        <f t="shared" ca="1" si="511"/>
        <v>-9.7760063733211646E-5</v>
      </c>
      <c r="Z2081" s="22">
        <f t="shared" ca="1" si="511"/>
        <v>-2.0299806784279553E-4</v>
      </c>
      <c r="AA2081" s="10">
        <f t="shared" ca="1" si="507"/>
        <v>-1.8483274124032945E-2</v>
      </c>
      <c r="AB2081" s="10">
        <f t="shared" ca="1" si="508"/>
        <v>0</v>
      </c>
      <c r="AC2081" s="5">
        <f t="shared" ca="1" si="510"/>
        <v>0.34111595400371908</v>
      </c>
    </row>
    <row r="2082" spans="1:29" x14ac:dyDescent="0.2">
      <c r="A2082" s="8">
        <v>45075</v>
      </c>
      <c r="B2082" s="3">
        <v>110906</v>
      </c>
      <c r="C2082" s="3">
        <v>111168</v>
      </c>
      <c r="D2082" s="3">
        <v>110195</v>
      </c>
      <c r="E2082" s="3">
        <v>110333</v>
      </c>
      <c r="F2082" s="3">
        <v>110333</v>
      </c>
      <c r="G2082" s="5">
        <f t="shared" si="503"/>
        <v>-1.8108816038719167E-2</v>
      </c>
      <c r="H2082" s="24">
        <f t="shared" si="504"/>
        <v>0</v>
      </c>
      <c r="I2082" s="3">
        <f t="shared" si="515"/>
        <v>108116.52631578948</v>
      </c>
      <c r="J2082" s="10">
        <f t="shared" si="509"/>
        <v>-5.1665374280922549E-3</v>
      </c>
      <c r="K2082" s="10">
        <f t="shared" si="512"/>
        <v>2.8063110724110716E-3</v>
      </c>
      <c r="L2082" s="10">
        <f t="shared" si="502"/>
        <v>1.5116014908709752E-3</v>
      </c>
      <c r="M2082" s="10">
        <f t="shared" si="500"/>
        <v>4.3620577142498005E-4</v>
      </c>
      <c r="N2082" s="10">
        <f t="shared" si="513"/>
        <v>2.5075162104182258E-4</v>
      </c>
      <c r="O2082" s="22">
        <f t="shared" ca="1" si="514"/>
        <v>0.913330255741715</v>
      </c>
      <c r="P2082" s="22">
        <f t="shared" ca="1" si="514"/>
        <v>0.4564233308348693</v>
      </c>
      <c r="Q2082" s="22">
        <f t="shared" ca="1" si="514"/>
        <v>0.12079823770401808</v>
      </c>
      <c r="R2082" s="22">
        <f t="shared" ca="1" si="514"/>
        <v>0.1868533859264</v>
      </c>
      <c r="S2082" s="22">
        <f t="shared" ca="1" si="514"/>
        <v>0.99924982179284094</v>
      </c>
      <c r="T2082" s="22">
        <f t="shared" ca="1" si="505"/>
        <v>-2.9232202692703246E-3</v>
      </c>
      <c r="U2082" s="25">
        <f t="shared" ca="1" si="506"/>
        <v>0.49926919545308929</v>
      </c>
      <c r="V2082" s="22">
        <f t="shared" ca="1" si="511"/>
        <v>3.2243593430351008E-3</v>
      </c>
      <c r="W2082" s="22">
        <f t="shared" ca="1" si="511"/>
        <v>-1.7513770976653265E-3</v>
      </c>
      <c r="X2082" s="22">
        <f t="shared" ca="1" si="511"/>
        <v>-9.4336805991848249E-4</v>
      </c>
      <c r="Y2082" s="22">
        <f t="shared" ca="1" si="511"/>
        <v>-2.7222954912364057E-4</v>
      </c>
      <c r="Z2082" s="22">
        <f t="shared" ca="1" si="511"/>
        <v>-1.5649036580887434E-4</v>
      </c>
      <c r="AA2082" s="10">
        <f t="shared" ca="1" si="507"/>
        <v>0</v>
      </c>
      <c r="AB2082" s="10">
        <f t="shared" ca="1" si="508"/>
        <v>0</v>
      </c>
      <c r="AC2082" s="5">
        <f t="shared" ca="1" si="510"/>
        <v>0.34111595400371908</v>
      </c>
    </row>
    <row r="2083" spans="1:29" x14ac:dyDescent="0.2">
      <c r="A2083" s="8">
        <v>45076</v>
      </c>
      <c r="B2083" s="3">
        <v>110333</v>
      </c>
      <c r="C2083" s="3">
        <v>111291</v>
      </c>
      <c r="D2083" s="3">
        <v>108552</v>
      </c>
      <c r="E2083" s="3">
        <v>108967</v>
      </c>
      <c r="F2083" s="3">
        <v>108967</v>
      </c>
      <c r="G2083" s="5">
        <f t="shared" si="503"/>
        <v>1.4664990318169702E-2</v>
      </c>
      <c r="H2083" s="24">
        <f t="shared" si="504"/>
        <v>1</v>
      </c>
      <c r="I2083" s="3">
        <f t="shared" si="515"/>
        <v>108493.89473684211</v>
      </c>
      <c r="J2083" s="10">
        <f t="shared" si="509"/>
        <v>-1.2380702056501658E-2</v>
      </c>
      <c r="K2083" s="10">
        <f t="shared" si="512"/>
        <v>3.3866209979297899E-3</v>
      </c>
      <c r="L2083" s="10">
        <f t="shared" si="502"/>
        <v>1.1159475179172262E-3</v>
      </c>
      <c r="M2083" s="10">
        <f t="shared" si="500"/>
        <v>5.2015237949800232E-4</v>
      </c>
      <c r="N2083" s="10">
        <f t="shared" si="513"/>
        <v>-1.7100230892976409E-3</v>
      </c>
      <c r="O2083" s="22">
        <f t="shared" ca="1" si="514"/>
        <v>0.913330255741715</v>
      </c>
      <c r="P2083" s="22">
        <f t="shared" ca="1" si="514"/>
        <v>0.4564233308348693</v>
      </c>
      <c r="Q2083" s="22">
        <f t="shared" ca="1" si="514"/>
        <v>0.12079823770401808</v>
      </c>
      <c r="R2083" s="22">
        <f t="shared" ca="1" si="514"/>
        <v>0.1868533859264</v>
      </c>
      <c r="S2083" s="22">
        <f t="shared" ca="1" si="514"/>
        <v>0.99924982179284094</v>
      </c>
      <c r="T2083" s="22">
        <f t="shared" ca="1" si="505"/>
        <v>-1.1238680479777073E-2</v>
      </c>
      <c r="U2083" s="25">
        <f t="shared" ca="1" si="506"/>
        <v>0.49719035945331908</v>
      </c>
      <c r="V2083" s="22">
        <f t="shared" ca="1" si="511"/>
        <v>-7.7811747298095705E-3</v>
      </c>
      <c r="W2083" s="22">
        <f t="shared" ca="1" si="511"/>
        <v>2.1284648970851536E-3</v>
      </c>
      <c r="X2083" s="22">
        <f t="shared" ca="1" si="511"/>
        <v>7.0136431573774942E-4</v>
      </c>
      <c r="Y2083" s="22">
        <f t="shared" ca="1" si="511"/>
        <v>3.269117157112028E-4</v>
      </c>
      <c r="Z2083" s="22">
        <f t="shared" ca="1" si="511"/>
        <v>-1.0747361812851422E-3</v>
      </c>
      <c r="AA2083" s="10">
        <f t="shared" ca="1" si="507"/>
        <v>0</v>
      </c>
      <c r="AB2083" s="10">
        <f t="shared" ca="1" si="508"/>
        <v>0</v>
      </c>
      <c r="AC2083" s="5">
        <f t="shared" ca="1" si="510"/>
        <v>0.34111595400371908</v>
      </c>
    </row>
    <row r="2084" spans="1:29" x14ac:dyDescent="0.2">
      <c r="A2084" s="8">
        <v>45077</v>
      </c>
      <c r="B2084" s="3">
        <v>108967</v>
      </c>
      <c r="C2084" s="3">
        <v>109137</v>
      </c>
      <c r="D2084" s="3">
        <v>108193</v>
      </c>
      <c r="E2084" s="3">
        <v>108335</v>
      </c>
      <c r="F2084" s="3">
        <v>108335</v>
      </c>
      <c r="G2084" s="5">
        <f t="shared" si="503"/>
        <v>3.8980938754788363E-2</v>
      </c>
      <c r="H2084" s="24">
        <f t="shared" si="504"/>
        <v>1</v>
      </c>
      <c r="I2084" s="3">
        <f t="shared" si="515"/>
        <v>108818.15789473684</v>
      </c>
      <c r="J2084" s="10">
        <f t="shared" si="509"/>
        <v>-5.7999210770233178E-3</v>
      </c>
      <c r="K2084" s="10">
        <f t="shared" si="512"/>
        <v>3.1603960743973813E-3</v>
      </c>
      <c r="L2084" s="10">
        <f t="shared" si="502"/>
        <v>1.2808984848816185E-3</v>
      </c>
      <c r="M2084" s="10">
        <f t="shared" si="500"/>
        <v>3.5002445110397741E-4</v>
      </c>
      <c r="N2084" s="10">
        <f t="shared" si="513"/>
        <v>-8.1595423408400427E-4</v>
      </c>
      <c r="O2084" s="22">
        <f t="shared" ca="1" si="514"/>
        <v>0.913330255741715</v>
      </c>
      <c r="P2084" s="22">
        <f t="shared" ca="1" si="514"/>
        <v>0.4564233308348693</v>
      </c>
      <c r="Q2084" s="22">
        <f t="shared" ca="1" si="514"/>
        <v>0.12079823770401808</v>
      </c>
      <c r="R2084" s="22">
        <f t="shared" ca="1" si="514"/>
        <v>0.1868533859264</v>
      </c>
      <c r="S2084" s="22">
        <f t="shared" ca="1" si="514"/>
        <v>0.99924982179284094</v>
      </c>
      <c r="T2084" s="22">
        <f t="shared" ca="1" si="505"/>
        <v>-4.4499734870278732E-3</v>
      </c>
      <c r="U2084" s="25">
        <f t="shared" ca="1" si="506"/>
        <v>0.49888750846406332</v>
      </c>
      <c r="V2084" s="22">
        <f t="shared" ca="1" si="511"/>
        <v>-3.6329981415968945E-3</v>
      </c>
      <c r="W2084" s="22">
        <f t="shared" ca="1" si="511"/>
        <v>1.9796326385338584E-3</v>
      </c>
      <c r="X2084" s="22">
        <f t="shared" ca="1" si="511"/>
        <v>8.0233881691671341E-4</v>
      </c>
      <c r="Y2084" s="22">
        <f t="shared" ca="1" si="511"/>
        <v>2.1925094557094621E-4</v>
      </c>
      <c r="Z2084" s="22">
        <f t="shared" ca="1" si="511"/>
        <v>-5.1110354377040897E-4</v>
      </c>
      <c r="AA2084" s="10">
        <f t="shared" ca="1" si="507"/>
        <v>0</v>
      </c>
      <c r="AB2084" s="10">
        <f t="shared" ca="1" si="508"/>
        <v>0</v>
      </c>
      <c r="AC2084" s="5">
        <f t="shared" ca="1" si="510"/>
        <v>0.34111595400371908</v>
      </c>
    </row>
    <row r="2085" spans="1:29" x14ac:dyDescent="0.2">
      <c r="A2085" s="8">
        <v>45078</v>
      </c>
      <c r="B2085" s="3">
        <v>108339</v>
      </c>
      <c r="C2085" s="3">
        <v>110745</v>
      </c>
      <c r="D2085" s="3">
        <v>108335</v>
      </c>
      <c r="E2085" s="3">
        <v>110565</v>
      </c>
      <c r="F2085" s="3">
        <v>110565</v>
      </c>
      <c r="G2085" s="5">
        <f t="shared" si="503"/>
        <v>1.9273730384841592E-2</v>
      </c>
      <c r="H2085" s="24">
        <f t="shared" si="504"/>
        <v>1</v>
      </c>
      <c r="I2085" s="3">
        <f t="shared" si="515"/>
        <v>109103.26315789473</v>
      </c>
      <c r="J2085" s="10">
        <f t="shared" si="509"/>
        <v>2.0584298703096859E-2</v>
      </c>
      <c r="K2085" s="10">
        <f t="shared" si="512"/>
        <v>4.0044385584976751E-3</v>
      </c>
      <c r="L2085" s="10">
        <f t="shared" si="502"/>
        <v>1.9002681678333589E-3</v>
      </c>
      <c r="M2085" s="10">
        <f t="shared" si="500"/>
        <v>3.4852697826443955E-4</v>
      </c>
      <c r="N2085" s="10">
        <f t="shared" si="513"/>
        <v>9.9575844771184743E-4</v>
      </c>
      <c r="O2085" s="22">
        <f t="shared" ca="1" si="514"/>
        <v>0.913330255741715</v>
      </c>
      <c r="P2085" s="22">
        <f t="shared" ca="1" si="514"/>
        <v>0.4564233308348693</v>
      </c>
      <c r="Q2085" s="22">
        <f t="shared" ca="1" si="514"/>
        <v>0.12079823770401808</v>
      </c>
      <c r="R2085" s="22">
        <f t="shared" ca="1" si="514"/>
        <v>0.1868533859264</v>
      </c>
      <c r="S2085" s="22">
        <f t="shared" ca="1" si="514"/>
        <v>0.99924982179284094</v>
      </c>
      <c r="T2085" s="22">
        <f t="shared" ca="1" si="505"/>
        <v>2.19176659269959E-2</v>
      </c>
      <c r="U2085" s="25">
        <f t="shared" ca="1" si="506"/>
        <v>0.5054791971402488</v>
      </c>
      <c r="V2085" s="22">
        <f t="shared" ca="1" si="511"/>
        <v>1.2722676897174795E-2</v>
      </c>
      <c r="W2085" s="22">
        <f t="shared" ca="1" si="511"/>
        <v>2.4750504580799445E-3</v>
      </c>
      <c r="X2085" s="22">
        <f t="shared" ca="1" si="511"/>
        <v>1.1745116151901181E-3</v>
      </c>
      <c r="Y2085" s="22">
        <f t="shared" ca="1" si="511"/>
        <v>2.1541642969551407E-4</v>
      </c>
      <c r="Z2085" s="22">
        <f t="shared" ca="1" si="511"/>
        <v>6.1545516709608263E-4</v>
      </c>
      <c r="AA2085" s="10">
        <f t="shared" ca="1" si="507"/>
        <v>0</v>
      </c>
      <c r="AB2085" s="10">
        <f t="shared" ca="1" si="508"/>
        <v>0</v>
      </c>
      <c r="AC2085" s="5">
        <f t="shared" ca="1" si="510"/>
        <v>0.34111595400371908</v>
      </c>
    </row>
    <row r="2086" spans="1:29" x14ac:dyDescent="0.2">
      <c r="A2086" s="8">
        <v>45079</v>
      </c>
      <c r="B2086" s="3">
        <v>110568</v>
      </c>
      <c r="C2086" s="3">
        <v>113070</v>
      </c>
      <c r="D2086" s="3">
        <v>110567</v>
      </c>
      <c r="E2086" s="3">
        <v>112558</v>
      </c>
      <c r="F2086" s="3">
        <v>112558</v>
      </c>
      <c r="G2086" s="5">
        <f t="shared" si="503"/>
        <v>1.8230601112315448E-2</v>
      </c>
      <c r="H2086" s="24">
        <f t="shared" si="504"/>
        <v>1</v>
      </c>
      <c r="I2086" s="3">
        <f t="shared" si="515"/>
        <v>109446.21052631579</v>
      </c>
      <c r="J2086" s="10">
        <f t="shared" si="509"/>
        <v>1.8025595803373484E-2</v>
      </c>
      <c r="K2086" s="10">
        <f t="shared" si="512"/>
        <v>3.4503578851433347E-3</v>
      </c>
      <c r="L2086" s="10">
        <f t="shared" si="502"/>
        <v>2.2459172676944149E-3</v>
      </c>
      <c r="M2086" s="10">
        <f t="shared" ref="M2086:M2149" si="516">AVERAGE(J1987:J2086)</f>
        <v>4.0619881084941298E-4</v>
      </c>
      <c r="N2086" s="10">
        <f t="shared" si="513"/>
        <v>3.0525467889706225E-3</v>
      </c>
      <c r="O2086" s="22">
        <f t="shared" ca="1" si="514"/>
        <v>0.913330255741715</v>
      </c>
      <c r="P2086" s="22">
        <f t="shared" ca="1" si="514"/>
        <v>0.4564233308348693</v>
      </c>
      <c r="Q2086" s="22">
        <f t="shared" ca="1" si="514"/>
        <v>0.12079823770401808</v>
      </c>
      <c r="R2086" s="22">
        <f t="shared" ca="1" si="514"/>
        <v>0.1868533859264</v>
      </c>
      <c r="S2086" s="22">
        <f t="shared" ca="1" si="514"/>
        <v>0.99924982179284094</v>
      </c>
      <c r="T2086" s="22">
        <f t="shared" ca="1" si="505"/>
        <v>2.1435605169527569E-2</v>
      </c>
      <c r="U2086" s="25">
        <f t="shared" ca="1" si="506"/>
        <v>0.50535869610717099</v>
      </c>
      <c r="V2086" s="22">
        <f t="shared" ca="1" si="511"/>
        <v>1.1143975092695348E-2</v>
      </c>
      <c r="W2086" s="22">
        <f t="shared" ca="1" si="511"/>
        <v>2.133116860732353E-3</v>
      </c>
      <c r="X2086" s="22">
        <f t="shared" ca="1" si="511"/>
        <v>1.3884948028601021E-3</v>
      </c>
      <c r="Y2086" s="22">
        <f t="shared" ca="1" si="511"/>
        <v>2.511245386929825E-4</v>
      </c>
      <c r="Z2086" s="22">
        <f t="shared" ca="1" si="511"/>
        <v>1.8871778640021106E-3</v>
      </c>
      <c r="AA2086" s="10">
        <f t="shared" ca="1" si="507"/>
        <v>0</v>
      </c>
      <c r="AB2086" s="10">
        <f t="shared" ca="1" si="508"/>
        <v>0</v>
      </c>
      <c r="AC2086" s="5">
        <f t="shared" ca="1" si="510"/>
        <v>0.34111595400371908</v>
      </c>
    </row>
    <row r="2087" spans="1:29" x14ac:dyDescent="0.2">
      <c r="A2087" s="8">
        <v>45082</v>
      </c>
      <c r="B2087" s="3">
        <v>112558</v>
      </c>
      <c r="C2087" s="3">
        <v>113071</v>
      </c>
      <c r="D2087" s="3">
        <v>111736</v>
      </c>
      <c r="E2087" s="3">
        <v>112696</v>
      </c>
      <c r="F2087" s="3">
        <v>112696</v>
      </c>
      <c r="G2087" s="5">
        <f t="shared" si="503"/>
        <v>2.4774614893164015E-2</v>
      </c>
      <c r="H2087" s="24">
        <f t="shared" si="504"/>
        <v>1</v>
      </c>
      <c r="I2087" s="3">
        <f t="shared" si="515"/>
        <v>109740</v>
      </c>
      <c r="J2087" s="10">
        <f t="shared" si="509"/>
        <v>1.2260345777288517E-3</v>
      </c>
      <c r="K2087" s="10">
        <f t="shared" si="512"/>
        <v>3.086544538136754E-3</v>
      </c>
      <c r="L2087" s="10">
        <f t="shared" si="502"/>
        <v>2.4243023922080596E-3</v>
      </c>
      <c r="M2087" s="10">
        <f t="shared" si="516"/>
        <v>3.8253354377801085E-4</v>
      </c>
      <c r="N2087" s="10">
        <f t="shared" si="513"/>
        <v>4.3310611901348443E-3</v>
      </c>
      <c r="O2087" s="22">
        <f t="shared" ca="1" si="514"/>
        <v>0.913330255741715</v>
      </c>
      <c r="P2087" s="22">
        <f t="shared" ca="1" si="514"/>
        <v>0.4564233308348693</v>
      </c>
      <c r="Q2087" s="22">
        <f t="shared" ca="1" si="514"/>
        <v>0.12079823770401808</v>
      </c>
      <c r="R2087" s="22">
        <f t="shared" ca="1" si="514"/>
        <v>0.1868533859264</v>
      </c>
      <c r="S2087" s="22">
        <f t="shared" ca="1" si="514"/>
        <v>0.99924982179284094</v>
      </c>
      <c r="T2087" s="22">
        <f t="shared" ca="1" si="505"/>
        <v>7.2206866802336771E-3</v>
      </c>
      <c r="U2087" s="25">
        <f t="shared" ca="1" si="506"/>
        <v>0.50180516382688167</v>
      </c>
      <c r="V2087" s="22">
        <f t="shared" ca="1" si="511"/>
        <v>7.6349516761141118E-4</v>
      </c>
      <c r="W2087" s="22">
        <f t="shared" ca="1" si="511"/>
        <v>1.9221006342661088E-3</v>
      </c>
      <c r="X2087" s="22">
        <f t="shared" ca="1" si="511"/>
        <v>1.5096989880239657E-3</v>
      </c>
      <c r="Y2087" s="22">
        <f t="shared" ca="1" si="511"/>
        <v>2.3821719014222752E-4</v>
      </c>
      <c r="Z2087" s="22">
        <f t="shared" ca="1" si="511"/>
        <v>2.6971052443095092E-3</v>
      </c>
      <c r="AA2087" s="10">
        <f t="shared" ca="1" si="507"/>
        <v>2.3774614893164014E-2</v>
      </c>
      <c r="AB2087" s="10">
        <f t="shared" ca="1" si="508"/>
        <v>0</v>
      </c>
      <c r="AC2087" s="5">
        <f t="shared" ca="1" si="510"/>
        <v>0.36489056889688309</v>
      </c>
    </row>
    <row r="2088" spans="1:29" x14ac:dyDescent="0.2">
      <c r="A2088" s="8">
        <v>45083</v>
      </c>
      <c r="B2088" s="3">
        <v>112697</v>
      </c>
      <c r="C2088" s="3">
        <v>114783</v>
      </c>
      <c r="D2088" s="3">
        <v>112696</v>
      </c>
      <c r="E2088" s="3">
        <v>114610</v>
      </c>
      <c r="F2088" s="3">
        <v>114610</v>
      </c>
      <c r="G2088" s="5">
        <f t="shared" si="503"/>
        <v>2.1019108280254883E-2</v>
      </c>
      <c r="H2088" s="24">
        <f t="shared" si="504"/>
        <v>1</v>
      </c>
      <c r="I2088" s="3">
        <f t="shared" si="515"/>
        <v>110116.94736842105</v>
      </c>
      <c r="J2088" s="10">
        <f t="shared" si="509"/>
        <v>1.6983743877333701E-2</v>
      </c>
      <c r="K2088" s="10">
        <f t="shared" si="512"/>
        <v>3.4302716312886229E-3</v>
      </c>
      <c r="L2088" s="10">
        <f t="shared" si="502"/>
        <v>3.2219651166131768E-3</v>
      </c>
      <c r="M2088" s="10">
        <f t="shared" si="516"/>
        <v>3.9810509591159724E-4</v>
      </c>
      <c r="N2088" s="10">
        <f t="shared" si="513"/>
        <v>1.0203950376901916E-2</v>
      </c>
      <c r="O2088" s="22">
        <f t="shared" ca="1" si="514"/>
        <v>0.913330255741715</v>
      </c>
      <c r="P2088" s="22">
        <f t="shared" ca="1" si="514"/>
        <v>0.4564233308348693</v>
      </c>
      <c r="Q2088" s="22">
        <f t="shared" ca="1" si="514"/>
        <v>0.12079823770401808</v>
      </c>
      <c r="R2088" s="22">
        <f t="shared" ca="1" si="514"/>
        <v>0.1868533859264</v>
      </c>
      <c r="S2088" s="22">
        <f t="shared" ca="1" si="514"/>
        <v>0.99924982179284094</v>
      </c>
      <c r="T2088" s="22">
        <f t="shared" ca="1" si="505"/>
        <v>2.7737313731416649E-2</v>
      </c>
      <c r="U2088" s="25">
        <f t="shared" ca="1" si="506"/>
        <v>0.50693388388497018</v>
      </c>
      <c r="V2088" s="22">
        <f t="shared" ca="1" si="511"/>
        <v>1.0465622705163821E-2</v>
      </c>
      <c r="W2088" s="22">
        <f t="shared" ca="1" si="511"/>
        <v>2.1137817979700671E-3</v>
      </c>
      <c r="X2088" s="22">
        <f t="shared" ca="1" si="511"/>
        <v>1.9854203833510934E-3</v>
      </c>
      <c r="Y2088" s="22">
        <f t="shared" ca="1" si="511"/>
        <v>2.4531797941055168E-4</v>
      </c>
      <c r="Z2088" s="22">
        <f t="shared" ca="1" si="511"/>
        <v>6.2878182524520494E-3</v>
      </c>
      <c r="AA2088" s="10">
        <f t="shared" ca="1" si="507"/>
        <v>0</v>
      </c>
      <c r="AB2088" s="10">
        <f t="shared" ca="1" si="508"/>
        <v>0</v>
      </c>
      <c r="AC2088" s="5">
        <f t="shared" ca="1" si="510"/>
        <v>0.36489056889688309</v>
      </c>
    </row>
    <row r="2089" spans="1:29" x14ac:dyDescent="0.2">
      <c r="A2089" s="8">
        <v>45084</v>
      </c>
      <c r="B2089" s="3">
        <v>114610</v>
      </c>
      <c r="C2089" s="3">
        <v>115978</v>
      </c>
      <c r="D2089" s="3">
        <v>114610</v>
      </c>
      <c r="E2089" s="3">
        <v>115488</v>
      </c>
      <c r="F2089" s="3">
        <v>115488</v>
      </c>
      <c r="G2089" s="5">
        <f t="shared" si="503"/>
        <v>1.6001662510390702E-2</v>
      </c>
      <c r="H2089" s="24">
        <f t="shared" si="504"/>
        <v>1</v>
      </c>
      <c r="I2089" s="3">
        <f t="shared" si="515"/>
        <v>110497.57894736843</v>
      </c>
      <c r="J2089" s="10">
        <f t="shared" si="509"/>
        <v>7.6607625861617734E-3</v>
      </c>
      <c r="K2089" s="10">
        <f t="shared" si="512"/>
        <v>3.6574011025314714E-3</v>
      </c>
      <c r="L2089" s="10">
        <f t="shared" si="502"/>
        <v>3.1907553943764854E-3</v>
      </c>
      <c r="M2089" s="10">
        <f t="shared" si="516"/>
        <v>3.9798522610097085E-4</v>
      </c>
      <c r="N2089" s="10">
        <f t="shared" si="513"/>
        <v>1.2896087109538934E-2</v>
      </c>
      <c r="O2089" s="22">
        <f t="shared" ca="1" si="514"/>
        <v>0.913330255741715</v>
      </c>
      <c r="P2089" s="22">
        <f t="shared" ca="1" si="514"/>
        <v>0.4564233308348693</v>
      </c>
      <c r="Q2089" s="22">
        <f t="shared" ca="1" si="514"/>
        <v>0.12079823770401808</v>
      </c>
      <c r="R2089" s="22">
        <f t="shared" ca="1" si="514"/>
        <v>0.1868533859264</v>
      </c>
      <c r="S2089" s="22">
        <f t="shared" ca="1" si="514"/>
        <v>0.99924982179284094</v>
      </c>
      <c r="T2089" s="22">
        <f t="shared" ca="1" si="505"/>
        <v>2.2012344707074888E-2</v>
      </c>
      <c r="U2089" s="25">
        <f t="shared" ca="1" si="506"/>
        <v>0.50550286398056477</v>
      </c>
      <c r="V2089" s="22">
        <f t="shared" ca="1" si="511"/>
        <v>4.7347078822995228E-3</v>
      </c>
      <c r="W2089" s="22">
        <f t="shared" ca="1" si="511"/>
        <v>2.2604441312627623E-3</v>
      </c>
      <c r="X2089" s="22">
        <f t="shared" ca="1" si="511"/>
        <v>1.97203536153614E-3</v>
      </c>
      <c r="Y2089" s="22">
        <f t="shared" ca="1" si="511"/>
        <v>2.4597339571165677E-4</v>
      </c>
      <c r="Z2089" s="22">
        <f t="shared" ca="1" si="511"/>
        <v>7.9703821390642252E-3</v>
      </c>
      <c r="AA2089" s="10">
        <f t="shared" ca="1" si="507"/>
        <v>0</v>
      </c>
      <c r="AB2089" s="10">
        <f t="shared" ca="1" si="508"/>
        <v>0</v>
      </c>
      <c r="AC2089" s="5">
        <f t="shared" ca="1" si="510"/>
        <v>0.36489056889688309</v>
      </c>
    </row>
    <row r="2090" spans="1:29" x14ac:dyDescent="0.2">
      <c r="A2090" s="8">
        <v>45086</v>
      </c>
      <c r="B2090" s="3">
        <v>115489</v>
      </c>
      <c r="C2090" s="3">
        <v>117603</v>
      </c>
      <c r="D2090" s="3">
        <v>115489</v>
      </c>
      <c r="E2090" s="3">
        <v>117019</v>
      </c>
      <c r="F2090" s="3">
        <v>117019</v>
      </c>
      <c r="G2090" s="5">
        <f t="shared" si="503"/>
        <v>-2.3585913398679326E-3</v>
      </c>
      <c r="H2090" s="24">
        <f t="shared" si="504"/>
        <v>0</v>
      </c>
      <c r="I2090" s="3">
        <f t="shared" si="515"/>
        <v>110947.84210526316</v>
      </c>
      <c r="J2090" s="10">
        <f t="shared" si="509"/>
        <v>1.3256788584095291E-2</v>
      </c>
      <c r="K2090" s="10">
        <f t="shared" si="512"/>
        <v>3.9442447011949489E-3</v>
      </c>
      <c r="L2090" s="10">
        <f t="shared" si="502"/>
        <v>3.2856982065019879E-3</v>
      </c>
      <c r="M2090" s="10">
        <f t="shared" si="516"/>
        <v>5.2035295625533769E-4</v>
      </c>
      <c r="N2090" s="10">
        <f t="shared" si="513"/>
        <v>1.1430585085738621E-2</v>
      </c>
      <c r="O2090" s="22">
        <f t="shared" ca="1" si="514"/>
        <v>0.913330255741715</v>
      </c>
      <c r="P2090" s="22">
        <f t="shared" ca="1" si="514"/>
        <v>0.4564233308348693</v>
      </c>
      <c r="Q2090" s="22">
        <f t="shared" ca="1" si="514"/>
        <v>0.12079823770401808</v>
      </c>
      <c r="R2090" s="22">
        <f t="shared" ca="1" si="514"/>
        <v>0.1868533859264</v>
      </c>
      <c r="S2090" s="22">
        <f t="shared" ca="1" si="514"/>
        <v>0.99924982179284094</v>
      </c>
      <c r="T2090" s="22">
        <f t="shared" ca="1" si="505"/>
        <v>2.5824217786610822E-2</v>
      </c>
      <c r="U2090" s="25">
        <f t="shared" ca="1" si="506"/>
        <v>0.50645569568061199</v>
      </c>
      <c r="V2090" s="22">
        <f t="shared" ca="1" si="511"/>
        <v>-8.3910710474987965E-3</v>
      </c>
      <c r="W2090" s="22">
        <f t="shared" ca="1" si="511"/>
        <v>-2.4965652357279516E-3</v>
      </c>
      <c r="X2090" s="22">
        <f t="shared" ca="1" si="511"/>
        <v>-2.0797289567154324E-3</v>
      </c>
      <c r="Y2090" s="22">
        <f t="shared" ca="1" si="511"/>
        <v>-3.2936473249283187E-4</v>
      </c>
      <c r="Z2090" s="22">
        <f t="shared" ca="1" si="511"/>
        <v>-7.2351498223322246E-3</v>
      </c>
      <c r="AA2090" s="10">
        <f t="shared" ca="1" si="507"/>
        <v>0</v>
      </c>
      <c r="AB2090" s="10">
        <f t="shared" ca="1" si="508"/>
        <v>0</v>
      </c>
      <c r="AC2090" s="5">
        <f t="shared" ca="1" si="510"/>
        <v>0.36489056889688309</v>
      </c>
    </row>
    <row r="2091" spans="1:29" x14ac:dyDescent="0.2">
      <c r="A2091" s="8">
        <v>45089</v>
      </c>
      <c r="B2091" s="3">
        <v>117022</v>
      </c>
      <c r="C2091" s="3">
        <v>117735</v>
      </c>
      <c r="D2091" s="3">
        <v>116704</v>
      </c>
      <c r="E2091" s="3">
        <v>117336</v>
      </c>
      <c r="F2091" s="3">
        <v>117336</v>
      </c>
      <c r="G2091" s="5">
        <f t="shared" si="503"/>
        <v>1.4769550692029787E-2</v>
      </c>
      <c r="H2091" s="24">
        <f t="shared" si="504"/>
        <v>1</v>
      </c>
      <c r="I2091" s="3">
        <f t="shared" si="515"/>
        <v>111385.05263157895</v>
      </c>
      <c r="J2091" s="10">
        <f t="shared" si="509"/>
        <v>2.7089617925293297E-3</v>
      </c>
      <c r="K2091" s="10">
        <f t="shared" si="512"/>
        <v>3.9836242126363771E-3</v>
      </c>
      <c r="L2091" s="10">
        <f t="shared" si="502"/>
        <v>3.0358742317576092E-3</v>
      </c>
      <c r="M2091" s="10">
        <f t="shared" si="516"/>
        <v>6.3334047991639442E-4</v>
      </c>
      <c r="N2091" s="10">
        <f t="shared" si="513"/>
        <v>8.3672582835697899E-3</v>
      </c>
      <c r="O2091" s="22">
        <f t="shared" ca="1" si="514"/>
        <v>0.913330255741715</v>
      </c>
      <c r="P2091" s="22">
        <f t="shared" ca="1" si="514"/>
        <v>0.4564233308348693</v>
      </c>
      <c r="Q2091" s="22">
        <f t="shared" ca="1" si="514"/>
        <v>0.12079823770401808</v>
      </c>
      <c r="R2091" s="22">
        <f t="shared" ca="1" si="514"/>
        <v>0.1868533859264</v>
      </c>
      <c r="S2091" s="22">
        <f t="shared" ca="1" si="514"/>
        <v>0.99924982179284094</v>
      </c>
      <c r="T2091" s="22">
        <f t="shared" ca="1" si="505"/>
        <v>1.3138447217647051E-2</v>
      </c>
      <c r="U2091" s="25">
        <f t="shared" ca="1" si="506"/>
        <v>0.50328456455641635</v>
      </c>
      <c r="V2091" s="22">
        <f t="shared" ca="1" si="511"/>
        <v>1.6819063372647703E-3</v>
      </c>
      <c r="W2091" s="22">
        <f t="shared" ca="1" si="511"/>
        <v>2.4733028081059443E-3</v>
      </c>
      <c r="X2091" s="22">
        <f t="shared" ca="1" si="511"/>
        <v>1.8848756463133677E-3</v>
      </c>
      <c r="Y2091" s="22">
        <f t="shared" ca="1" si="511"/>
        <v>3.9322052077490189E-4</v>
      </c>
      <c r="Z2091" s="22">
        <f t="shared" ca="1" si="511"/>
        <v>5.1949587371357539E-3</v>
      </c>
      <c r="AA2091" s="10">
        <f t="shared" ca="1" si="507"/>
        <v>0</v>
      </c>
      <c r="AB2091" s="10">
        <f t="shared" ca="1" si="508"/>
        <v>0</v>
      </c>
      <c r="AC2091" s="5">
        <f t="shared" ca="1" si="510"/>
        <v>0.36489056889688309</v>
      </c>
    </row>
    <row r="2092" spans="1:29" x14ac:dyDescent="0.2">
      <c r="A2092" s="8">
        <v>45090</v>
      </c>
      <c r="B2092" s="3">
        <v>117337</v>
      </c>
      <c r="C2092" s="3">
        <v>117924</v>
      </c>
      <c r="D2092" s="3">
        <v>116363</v>
      </c>
      <c r="E2092" s="3">
        <v>116743</v>
      </c>
      <c r="F2092" s="3">
        <v>116743</v>
      </c>
      <c r="G2092" s="5">
        <f t="shared" si="503"/>
        <v>2.1226112058110536E-2</v>
      </c>
      <c r="H2092" s="24">
        <f t="shared" si="504"/>
        <v>1</v>
      </c>
      <c r="I2092" s="3">
        <f t="shared" si="515"/>
        <v>111835</v>
      </c>
      <c r="J2092" s="10">
        <f t="shared" si="509"/>
        <v>-5.0538624122179465E-3</v>
      </c>
      <c r="K2092" s="10">
        <f t="shared" si="512"/>
        <v>3.4704760101549994E-3</v>
      </c>
      <c r="L2092" s="10">
        <f t="shared" si="502"/>
        <v>2.8146210681107699E-3</v>
      </c>
      <c r="M2092" s="10">
        <f t="shared" si="516"/>
        <v>7.3634147135914654E-4</v>
      </c>
      <c r="N2092" s="10">
        <f t="shared" si="513"/>
        <v>7.1112788855804297E-3</v>
      </c>
      <c r="O2092" s="22">
        <f t="shared" ca="1" si="514"/>
        <v>0.913330255741715</v>
      </c>
      <c r="P2092" s="22">
        <f t="shared" ca="1" si="514"/>
        <v>0.4564233308348693</v>
      </c>
      <c r="Q2092" s="22">
        <f t="shared" ca="1" si="514"/>
        <v>0.12079823770401808</v>
      </c>
      <c r="R2092" s="22">
        <f t="shared" ca="1" si="514"/>
        <v>0.1868533859264</v>
      </c>
      <c r="S2092" s="22">
        <f t="shared" ca="1" si="514"/>
        <v>0.99924982179284094</v>
      </c>
      <c r="T2092" s="22">
        <f t="shared" ca="1" si="505"/>
        <v>4.5516940917922971E-3</v>
      </c>
      <c r="U2092" s="25">
        <f t="shared" ca="1" si="506"/>
        <v>0.50113792155833481</v>
      </c>
      <c r="V2092" s="22">
        <f t="shared" ca="1" si="511"/>
        <v>-3.1514590609499128E-3</v>
      </c>
      <c r="W2092" s="22">
        <f t="shared" ca="1" si="511"/>
        <v>2.1640998855788824E-3</v>
      </c>
      <c r="X2092" s="22">
        <f t="shared" ca="1" si="511"/>
        <v>1.7551255544262889E-3</v>
      </c>
      <c r="Y2092" s="22">
        <f t="shared" ca="1" si="511"/>
        <v>4.5916366782323465E-4</v>
      </c>
      <c r="Z2092" s="22">
        <f t="shared" ca="1" si="511"/>
        <v>4.4344112385657436E-3</v>
      </c>
      <c r="AA2092" s="10">
        <f t="shared" ca="1" si="507"/>
        <v>2.0226112058110535E-2</v>
      </c>
      <c r="AB2092" s="10">
        <f t="shared" ca="1" si="508"/>
        <v>0</v>
      </c>
      <c r="AC2092" s="5">
        <f t="shared" ca="1" si="510"/>
        <v>0.38511668095499363</v>
      </c>
    </row>
    <row r="2093" spans="1:29" x14ac:dyDescent="0.2">
      <c r="A2093" s="8">
        <v>45091</v>
      </c>
      <c r="B2093" s="3">
        <v>116753</v>
      </c>
      <c r="C2093" s="3">
        <v>119085</v>
      </c>
      <c r="D2093" s="3">
        <v>116745</v>
      </c>
      <c r="E2093" s="3">
        <v>119069</v>
      </c>
      <c r="F2093" s="3">
        <v>119069</v>
      </c>
      <c r="G2093" s="5">
        <f t="shared" si="503"/>
        <v>-2.6119308972109012E-3</v>
      </c>
      <c r="H2093" s="24">
        <f t="shared" si="504"/>
        <v>0</v>
      </c>
      <c r="I2093" s="3">
        <f t="shared" si="515"/>
        <v>112340.73684210527</v>
      </c>
      <c r="J2093" s="10">
        <f t="shared" si="509"/>
        <v>1.9924106798694607E-2</v>
      </c>
      <c r="K2093" s="10">
        <f t="shared" si="512"/>
        <v>4.8496069937258249E-3</v>
      </c>
      <c r="L2093" s="10">
        <f t="shared" si="502"/>
        <v>2.8358670483568616E-3</v>
      </c>
      <c r="M2093" s="10">
        <f t="shared" si="516"/>
        <v>7.3176065001057447E-4</v>
      </c>
      <c r="N2093" s="10">
        <f t="shared" si="513"/>
        <v>7.6993514698526109E-3</v>
      </c>
      <c r="O2093" s="22">
        <f t="shared" ca="1" si="514"/>
        <v>0.913330255741715</v>
      </c>
      <c r="P2093" s="22">
        <f t="shared" ca="1" si="514"/>
        <v>0.4564233308348693</v>
      </c>
      <c r="Q2093" s="22">
        <f t="shared" ca="1" si="514"/>
        <v>0.12079823770401808</v>
      </c>
      <c r="R2093" s="22">
        <f t="shared" ca="1" si="514"/>
        <v>0.1868533859264</v>
      </c>
      <c r="S2093" s="22">
        <f t="shared" ca="1" si="514"/>
        <v>0.99924982179284094</v>
      </c>
      <c r="T2093" s="22">
        <f t="shared" ca="1" si="505"/>
        <v>2.8583638616310657E-2</v>
      </c>
      <c r="U2093" s="25">
        <f t="shared" ca="1" si="506"/>
        <v>0.50714542316194833</v>
      </c>
      <c r="V2093" s="22">
        <f t="shared" ca="1" si="511"/>
        <v>-1.2627944956538111E-2</v>
      </c>
      <c r="W2093" s="22">
        <f t="shared" ca="1" si="511"/>
        <v>-3.0736921256427087E-3</v>
      </c>
      <c r="X2093" s="22">
        <f t="shared" ca="1" si="511"/>
        <v>-1.7973790921988497E-3</v>
      </c>
      <c r="Y2093" s="22">
        <f t="shared" ca="1" si="511"/>
        <v>-4.6379159191716005E-4</v>
      </c>
      <c r="Z2093" s="22">
        <f t="shared" ca="1" si="511"/>
        <v>-4.8798667636488335E-3</v>
      </c>
      <c r="AA2093" s="10">
        <f t="shared" ca="1" si="507"/>
        <v>0</v>
      </c>
      <c r="AB2093" s="10">
        <f t="shared" ca="1" si="508"/>
        <v>0</v>
      </c>
      <c r="AC2093" s="5">
        <f t="shared" ca="1" si="510"/>
        <v>0.38511668095499363</v>
      </c>
    </row>
    <row r="2094" spans="1:29" x14ac:dyDescent="0.2">
      <c r="A2094" s="8">
        <v>45092</v>
      </c>
      <c r="B2094" s="3">
        <v>119068</v>
      </c>
      <c r="C2094" s="3">
        <v>119686</v>
      </c>
      <c r="D2094" s="3">
        <v>118693</v>
      </c>
      <c r="E2094" s="3">
        <v>119221</v>
      </c>
      <c r="F2094" s="3">
        <v>119221</v>
      </c>
      <c r="G2094" s="5">
        <f t="shared" si="503"/>
        <v>5.3430184279614767E-3</v>
      </c>
      <c r="H2094" s="24">
        <f t="shared" si="504"/>
        <v>1</v>
      </c>
      <c r="I2094" s="3">
        <f t="shared" si="515"/>
        <v>112820.36842105263</v>
      </c>
      <c r="J2094" s="10">
        <f t="shared" si="509"/>
        <v>1.2765707278972194E-3</v>
      </c>
      <c r="K2094" s="10">
        <f t="shared" si="512"/>
        <v>4.328375360425513E-3</v>
      </c>
      <c r="L2094" s="10">
        <f t="shared" si="502"/>
        <v>3.2144882395098318E-3</v>
      </c>
      <c r="M2094" s="10">
        <f t="shared" si="516"/>
        <v>6.5362460835066585E-4</v>
      </c>
      <c r="N2094" s="10">
        <f t="shared" si="513"/>
        <v>6.4225130981997005E-3</v>
      </c>
      <c r="O2094" s="22">
        <f t="shared" ca="1" si="514"/>
        <v>0.913330255741715</v>
      </c>
      <c r="P2094" s="22">
        <f t="shared" ca="1" si="514"/>
        <v>0.4564233308348693</v>
      </c>
      <c r="Q2094" s="22">
        <f t="shared" ca="1" si="514"/>
        <v>0.12079823770401808</v>
      </c>
      <c r="R2094" s="22">
        <f t="shared" ca="1" si="514"/>
        <v>0.1868533859264</v>
      </c>
      <c r="S2094" s="22">
        <f t="shared" ca="1" si="514"/>
        <v>0.99924982179284094</v>
      </c>
      <c r="T2094" s="22">
        <f t="shared" ca="1" si="505"/>
        <v>1.0069633722978201E-2</v>
      </c>
      <c r="U2094" s="25">
        <f t="shared" ca="1" si="506"/>
        <v>0.50251738715937855</v>
      </c>
      <c r="V2094" s="22">
        <f t="shared" ca="1" si="511"/>
        <v>7.9381955348349848E-4</v>
      </c>
      <c r="W2094" s="22">
        <f t="shared" ca="1" si="511"/>
        <v>2.6915461249700508E-3</v>
      </c>
      <c r="X2094" s="22">
        <f t="shared" ca="1" si="511"/>
        <v>1.9988893393857446E-3</v>
      </c>
      <c r="Y2094" s="22">
        <f t="shared" ca="1" si="511"/>
        <v>4.0644829417436484E-4</v>
      </c>
      <c r="Z2094" s="22">
        <f t="shared" ca="1" si="511"/>
        <v>3.9937595061832623E-3</v>
      </c>
      <c r="AA2094" s="10">
        <f t="shared" ca="1" si="507"/>
        <v>4.3430184279614767E-3</v>
      </c>
      <c r="AB2094" s="10">
        <f t="shared" ca="1" si="508"/>
        <v>0</v>
      </c>
      <c r="AC2094" s="5">
        <f t="shared" ca="1" si="510"/>
        <v>0.3894596993829551</v>
      </c>
    </row>
    <row r="2095" spans="1:29" x14ac:dyDescent="0.2">
      <c r="A2095" s="8">
        <v>45093</v>
      </c>
      <c r="B2095" s="3">
        <v>119208</v>
      </c>
      <c r="C2095" s="3">
        <v>119555</v>
      </c>
      <c r="D2095" s="3">
        <v>118487</v>
      </c>
      <c r="E2095" s="3">
        <v>118758</v>
      </c>
      <c r="F2095" s="3">
        <v>118758</v>
      </c>
      <c r="G2095" s="5">
        <f t="shared" si="503"/>
        <v>7.2752993482543271E-3</v>
      </c>
      <c r="H2095" s="24">
        <f t="shared" si="504"/>
        <v>1</v>
      </c>
      <c r="I2095" s="3">
        <f t="shared" si="515"/>
        <v>113242.10526315789</v>
      </c>
      <c r="J2095" s="10">
        <f t="shared" si="509"/>
        <v>-3.8835440065089211E-3</v>
      </c>
      <c r="K2095" s="10">
        <f t="shared" si="512"/>
        <v>3.8381996218212477E-3</v>
      </c>
      <c r="L2095" s="10">
        <f t="shared" si="502"/>
        <v>3.2106282386321228E-3</v>
      </c>
      <c r="M2095" s="10">
        <f t="shared" si="516"/>
        <v>5.65523703909665E-4</v>
      </c>
      <c r="N2095" s="10">
        <f t="shared" si="513"/>
        <v>2.9944465800788578E-3</v>
      </c>
      <c r="O2095" s="22">
        <f t="shared" ca="1" si="514"/>
        <v>0.913330255741715</v>
      </c>
      <c r="P2095" s="22">
        <f t="shared" ca="1" si="514"/>
        <v>0.4564233308348693</v>
      </c>
      <c r="Q2095" s="22">
        <f t="shared" ca="1" si="514"/>
        <v>0.12079823770401808</v>
      </c>
      <c r="R2095" s="22">
        <f t="shared" ca="1" si="514"/>
        <v>0.1868533859264</v>
      </c>
      <c r="S2095" s="22">
        <f t="shared" ca="1" si="514"/>
        <v>0.99924982179284094</v>
      </c>
      <c r="T2095" s="22">
        <f t="shared" ca="1" si="505"/>
        <v>1.6905940787104487E-3</v>
      </c>
      <c r="U2095" s="25">
        <f t="shared" ca="1" si="506"/>
        <v>0.50042264841901307</v>
      </c>
      <c r="V2095" s="22">
        <f t="shared" ca="1" si="511"/>
        <v>-2.4251615540558996E-3</v>
      </c>
      <c r="W2095" s="22">
        <f t="shared" ca="1" si="511"/>
        <v>2.3968452897744699E-3</v>
      </c>
      <c r="X2095" s="22">
        <f t="shared" ca="1" si="511"/>
        <v>2.004945007870853E-3</v>
      </c>
      <c r="Y2095" s="22">
        <f t="shared" ca="1" si="511"/>
        <v>3.5315329048167467E-4</v>
      </c>
      <c r="Z2095" s="22">
        <f t="shared" ca="1" si="511"/>
        <v>1.8699457787809501E-3</v>
      </c>
      <c r="AA2095" s="10">
        <f t="shared" ca="1" si="507"/>
        <v>0</v>
      </c>
      <c r="AB2095" s="10">
        <f t="shared" ca="1" si="508"/>
        <v>0</v>
      </c>
      <c r="AC2095" s="5">
        <f t="shared" ca="1" si="510"/>
        <v>0.3894596993829551</v>
      </c>
    </row>
    <row r="2096" spans="1:29" x14ac:dyDescent="0.2">
      <c r="A2096" s="8">
        <v>45096</v>
      </c>
      <c r="B2096" s="3">
        <v>118757</v>
      </c>
      <c r="C2096" s="3">
        <v>119939</v>
      </c>
      <c r="D2096" s="3">
        <v>118558</v>
      </c>
      <c r="E2096" s="3">
        <v>119858</v>
      </c>
      <c r="F2096" s="3">
        <v>119858</v>
      </c>
      <c r="G2096" s="5">
        <f t="shared" si="503"/>
        <v>4.6888818435149027E-3</v>
      </c>
      <c r="H2096" s="24">
        <f t="shared" si="504"/>
        <v>1</v>
      </c>
      <c r="I2096" s="3">
        <f t="shared" si="515"/>
        <v>113749.73684210527</v>
      </c>
      <c r="J2096" s="10">
        <f t="shared" si="509"/>
        <v>9.2625338924534617E-3</v>
      </c>
      <c r="K2096" s="10">
        <f t="shared" si="512"/>
        <v>4.0120648640517235E-3</v>
      </c>
      <c r="L2096" s="10">
        <f t="shared" si="502"/>
        <v>3.3243560508377803E-3</v>
      </c>
      <c r="M2096" s="10">
        <f t="shared" si="516"/>
        <v>7.2053511083058908E-4</v>
      </c>
      <c r="N2096" s="10">
        <f t="shared" si="513"/>
        <v>4.3051610000636844E-3</v>
      </c>
      <c r="O2096" s="22">
        <f t="shared" ca="1" si="514"/>
        <v>0.913330255741715</v>
      </c>
      <c r="P2096" s="22">
        <f t="shared" ca="1" si="514"/>
        <v>0.4564233308348693</v>
      </c>
      <c r="Q2096" s="22">
        <f t="shared" ca="1" si="514"/>
        <v>0.12079823770401808</v>
      </c>
      <c r="R2096" s="22">
        <f t="shared" ca="1" si="514"/>
        <v>0.1868533859264</v>
      </c>
      <c r="S2096" s="22">
        <f t="shared" ca="1" si="514"/>
        <v>0.99924982179284094</v>
      </c>
      <c r="T2096" s="22">
        <f t="shared" ca="1" si="505"/>
        <v>1.5129094597269426E-2</v>
      </c>
      <c r="U2096" s="25">
        <f t="shared" ca="1" si="506"/>
        <v>0.50378220150740716</v>
      </c>
      <c r="V2096" s="22">
        <f t="shared" ca="1" si="511"/>
        <v>5.7449639739622031E-3</v>
      </c>
      <c r="W2096" s="22">
        <f t="shared" ca="1" si="511"/>
        <v>2.4884300962132776E-3</v>
      </c>
      <c r="X2096" s="22">
        <f t="shared" ca="1" si="511"/>
        <v>2.0618878128204664E-3</v>
      </c>
      <c r="Y2096" s="22">
        <f t="shared" ca="1" si="511"/>
        <v>4.469023597386416E-4</v>
      </c>
      <c r="Z2096" s="22">
        <f t="shared" ca="1" si="511"/>
        <v>2.6702190928147495E-3</v>
      </c>
      <c r="AA2096" s="10">
        <f t="shared" ca="1" si="507"/>
        <v>0</v>
      </c>
      <c r="AB2096" s="10">
        <f t="shared" ca="1" si="508"/>
        <v>0</v>
      </c>
      <c r="AC2096" s="5">
        <f t="shared" ca="1" si="510"/>
        <v>0.3894596993829551</v>
      </c>
    </row>
    <row r="2097" spans="1:29" x14ac:dyDescent="0.2">
      <c r="A2097" s="8">
        <v>45097</v>
      </c>
      <c r="B2097" s="3">
        <v>119858</v>
      </c>
      <c r="C2097" s="3">
        <v>119858</v>
      </c>
      <c r="D2097" s="3">
        <v>118416</v>
      </c>
      <c r="E2097" s="3">
        <v>119622</v>
      </c>
      <c r="F2097" s="3">
        <v>119622</v>
      </c>
      <c r="G2097" s="5">
        <f t="shared" si="503"/>
        <v>-5.7514504020999002E-3</v>
      </c>
      <c r="H2097" s="24">
        <f t="shared" si="504"/>
        <v>0</v>
      </c>
      <c r="I2097" s="3">
        <f t="shared" si="515"/>
        <v>114259.89473684211</v>
      </c>
      <c r="J2097" s="10">
        <f t="shared" si="509"/>
        <v>-1.9689966460311181E-3</v>
      </c>
      <c r="K2097" s="10">
        <f t="shared" si="512"/>
        <v>4.1538064625145366E-3</v>
      </c>
      <c r="L2097" s="10">
        <f t="shared" si="502"/>
        <v>3.4599066659739752E-3</v>
      </c>
      <c r="M2097" s="10">
        <f t="shared" si="516"/>
        <v>7.5356061440171149E-4</v>
      </c>
      <c r="N2097" s="10">
        <f t="shared" si="513"/>
        <v>4.9221341533010497E-3</v>
      </c>
      <c r="O2097" s="22">
        <f t="shared" ca="1" si="514"/>
        <v>0.913330255741715</v>
      </c>
      <c r="P2097" s="22">
        <f t="shared" ca="1" si="514"/>
        <v>0.4564233308348693</v>
      </c>
      <c r="Q2097" s="22">
        <f t="shared" ca="1" si="514"/>
        <v>0.12079823770401808</v>
      </c>
      <c r="R2097" s="22">
        <f t="shared" ca="1" si="514"/>
        <v>0.1868533859264</v>
      </c>
      <c r="S2097" s="22">
        <f t="shared" ca="1" si="514"/>
        <v>0.99924982179284094</v>
      </c>
      <c r="T2097" s="22">
        <f t="shared" ca="1" si="505"/>
        <v>5.5747476266884187E-3</v>
      </c>
      <c r="U2097" s="25">
        <f t="shared" ca="1" si="506"/>
        <v>0.50139368329728851</v>
      </c>
      <c r="V2097" s="22">
        <f t="shared" ca="1" si="511"/>
        <v>1.2340435130743087E-3</v>
      </c>
      <c r="W2097" s="22">
        <f t="shared" ca="1" si="511"/>
        <v>-2.6033451758105206E-3</v>
      </c>
      <c r="X2097" s="22">
        <f t="shared" ca="1" si="511"/>
        <v>-2.1684523361652618E-3</v>
      </c>
      <c r="Y2097" s="22">
        <f t="shared" ca="1" si="511"/>
        <v>-4.722844956517138E-4</v>
      </c>
      <c r="Z2097" s="22">
        <f t="shared" ca="1" si="511"/>
        <v>-3.084884748080303E-3</v>
      </c>
      <c r="AA2097" s="10">
        <f t="shared" ca="1" si="507"/>
        <v>-6.7514504020999002E-3</v>
      </c>
      <c r="AB2097" s="10">
        <f t="shared" ca="1" si="508"/>
        <v>0</v>
      </c>
      <c r="AC2097" s="5">
        <f t="shared" ca="1" si="510"/>
        <v>0.3827082489808552</v>
      </c>
    </row>
    <row r="2098" spans="1:29" x14ac:dyDescent="0.2">
      <c r="A2098" s="8">
        <v>45098</v>
      </c>
      <c r="B2098" s="3">
        <v>119623</v>
      </c>
      <c r="C2098" s="3">
        <v>120519</v>
      </c>
      <c r="D2098" s="3">
        <v>119332</v>
      </c>
      <c r="E2098" s="3">
        <v>120420</v>
      </c>
      <c r="F2098" s="3">
        <v>120420</v>
      </c>
      <c r="G2098" s="5">
        <f t="shared" si="503"/>
        <v>-1.1983059292476339E-2</v>
      </c>
      <c r="H2098" s="24">
        <f t="shared" si="504"/>
        <v>0</v>
      </c>
      <c r="I2098" s="3">
        <f t="shared" si="515"/>
        <v>114871.47368421052</v>
      </c>
      <c r="J2098" s="10">
        <f t="shared" si="509"/>
        <v>6.6710136931333874E-3</v>
      </c>
      <c r="K2098" s="10">
        <f t="shared" si="512"/>
        <v>4.6161985724114231E-3</v>
      </c>
      <c r="L2098" s="10">
        <f t="shared" si="502"/>
        <v>3.6242247591636257E-3</v>
      </c>
      <c r="M2098" s="10">
        <f t="shared" si="516"/>
        <v>7.0219611097282369E-4</v>
      </c>
      <c r="N2098" s="10">
        <f t="shared" si="513"/>
        <v>2.271515532188806E-3</v>
      </c>
      <c r="O2098" s="22">
        <f t="shared" ca="1" si="514"/>
        <v>0.913330255741715</v>
      </c>
      <c r="P2098" s="22">
        <f t="shared" ca="1" si="514"/>
        <v>0.4564233308348693</v>
      </c>
      <c r="Q2098" s="22">
        <f t="shared" ca="1" si="514"/>
        <v>0.12079823770401808</v>
      </c>
      <c r="R2098" s="22">
        <f t="shared" ca="1" si="514"/>
        <v>0.1868533859264</v>
      </c>
      <c r="S2098" s="22">
        <f t="shared" ca="1" si="514"/>
        <v>0.99924982179284094</v>
      </c>
      <c r="T2098" s="22">
        <f t="shared" ca="1" si="505"/>
        <v>1.1038598546230382E-2</v>
      </c>
      <c r="U2098" s="25">
        <f t="shared" ca="1" si="506"/>
        <v>0.50275962161480536</v>
      </c>
      <c r="V2098" s="22">
        <f t="shared" ca="1" si="511"/>
        <v>-4.1922676912428515E-3</v>
      </c>
      <c r="W2098" s="22">
        <f t="shared" ca="1" si="511"/>
        <v>-2.9009594376041455E-3</v>
      </c>
      <c r="X2098" s="22">
        <f t="shared" ca="1" si="511"/>
        <v>-2.2775729540599329E-3</v>
      </c>
      <c r="Y2098" s="22">
        <f t="shared" ca="1" si="511"/>
        <v>-4.4128137107226397E-4</v>
      </c>
      <c r="Z2098" s="22">
        <f t="shared" ca="1" si="511"/>
        <v>-1.4274893762477898E-3</v>
      </c>
      <c r="AA2098" s="10">
        <f t="shared" ca="1" si="507"/>
        <v>-1.298305929247634E-2</v>
      </c>
      <c r="AB2098" s="10">
        <f t="shared" ca="1" si="508"/>
        <v>0</v>
      </c>
      <c r="AC2098" s="5">
        <f t="shared" ca="1" si="510"/>
        <v>0.36972518968837886</v>
      </c>
    </row>
    <row r="2099" spans="1:29" x14ac:dyDescent="0.2">
      <c r="A2099" s="8">
        <v>45099</v>
      </c>
      <c r="B2099" s="3">
        <v>120420</v>
      </c>
      <c r="C2099" s="3">
        <v>120420</v>
      </c>
      <c r="D2099" s="3">
        <v>118018</v>
      </c>
      <c r="E2099" s="3">
        <v>118934</v>
      </c>
      <c r="F2099" s="3">
        <v>118934</v>
      </c>
      <c r="G2099" s="5">
        <f t="shared" si="503"/>
        <v>-5.809945011518991E-3</v>
      </c>
      <c r="H2099" s="24">
        <f t="shared" si="504"/>
        <v>0</v>
      </c>
      <c r="I2099" s="3">
        <f t="shared" si="515"/>
        <v>115338.84210526316</v>
      </c>
      <c r="J2099" s="10">
        <f t="shared" si="509"/>
        <v>-1.2340142833416334E-2</v>
      </c>
      <c r="K2099" s="10">
        <f t="shared" si="512"/>
        <v>4.5127046983951813E-3</v>
      </c>
      <c r="L2099" s="10">
        <f t="shared" si="502"/>
        <v>3.1740932639045161E-3</v>
      </c>
      <c r="M2099" s="10">
        <f t="shared" si="516"/>
        <v>4.7554593011716164E-4</v>
      </c>
      <c r="N2099" s="10">
        <f t="shared" si="513"/>
        <v>-4.5182718007390487E-4</v>
      </c>
      <c r="O2099" s="22">
        <f t="shared" ca="1" si="514"/>
        <v>0.913330255741715</v>
      </c>
      <c r="P2099" s="22">
        <f t="shared" ca="1" si="514"/>
        <v>0.4564233308348693</v>
      </c>
      <c r="Q2099" s="22">
        <f t="shared" ca="1" si="514"/>
        <v>0.12079823770401808</v>
      </c>
      <c r="R2099" s="22">
        <f t="shared" ca="1" si="514"/>
        <v>0.1868533859264</v>
      </c>
      <c r="S2099" s="22">
        <f t="shared" ca="1" si="514"/>
        <v>0.99924982179284094</v>
      </c>
      <c r="T2099" s="22">
        <f t="shared" ca="1" si="505"/>
        <v>-9.1901280897939801E-3</v>
      </c>
      <c r="U2099" s="25">
        <f t="shared" ca="1" si="506"/>
        <v>0.49770248414791524</v>
      </c>
      <c r="V2099" s="22">
        <f t="shared" ca="1" si="511"/>
        <v>7.676987580897179E-3</v>
      </c>
      <c r="W2099" s="22">
        <f t="shared" ca="1" si="511"/>
        <v>-2.8074211452417254E-3</v>
      </c>
      <c r="X2099" s="22">
        <f t="shared" ca="1" si="511"/>
        <v>-1.9746509336681876E-3</v>
      </c>
      <c r="Y2099" s="22">
        <f t="shared" ca="1" si="511"/>
        <v>-2.9584424175136916E-4</v>
      </c>
      <c r="Z2099" s="22">
        <f t="shared" ca="1" si="511"/>
        <v>2.8108845229458891E-4</v>
      </c>
      <c r="AA2099" s="10">
        <f t="shared" ca="1" si="507"/>
        <v>0</v>
      </c>
      <c r="AB2099" s="10">
        <f t="shared" ca="1" si="508"/>
        <v>0</v>
      </c>
      <c r="AC2099" s="5">
        <f t="shared" ca="1" si="510"/>
        <v>0.36972518968837886</v>
      </c>
    </row>
    <row r="2100" spans="1:29" x14ac:dyDescent="0.2">
      <c r="A2100" s="8">
        <v>45100</v>
      </c>
      <c r="B2100" s="3">
        <v>118959</v>
      </c>
      <c r="C2100" s="3">
        <v>119386</v>
      </c>
      <c r="D2100" s="3">
        <v>118178</v>
      </c>
      <c r="E2100" s="3">
        <v>118977</v>
      </c>
      <c r="F2100" s="3">
        <v>118977</v>
      </c>
      <c r="G2100" s="5">
        <f t="shared" si="503"/>
        <v>-1.2220849407868717E-2</v>
      </c>
      <c r="H2100" s="24">
        <f t="shared" si="504"/>
        <v>0</v>
      </c>
      <c r="I2100" s="3">
        <f t="shared" si="515"/>
        <v>115763.63157894737</v>
      </c>
      <c r="J2100" s="10">
        <f t="shared" si="509"/>
        <v>3.6154505860386266E-4</v>
      </c>
      <c r="K2100" s="10">
        <f t="shared" si="512"/>
        <v>3.9544951866194947E-3</v>
      </c>
      <c r="L2100" s="10">
        <f t="shared" ref="L2100:L2163" si="517">AVERAGE(J2051:J2100)</f>
        <v>2.32376331399605E-3</v>
      </c>
      <c r="M2100" s="10">
        <f t="shared" si="516"/>
        <v>4.866923584167604E-4</v>
      </c>
      <c r="N2100" s="10">
        <f t="shared" si="513"/>
        <v>3.9719063294865189E-4</v>
      </c>
      <c r="O2100" s="22">
        <f t="shared" ca="1" si="514"/>
        <v>0.913330255741715</v>
      </c>
      <c r="P2100" s="22">
        <f t="shared" ca="1" si="514"/>
        <v>0.4564233308348693</v>
      </c>
      <c r="Q2100" s="22">
        <f t="shared" ca="1" si="514"/>
        <v>0.12079823770401808</v>
      </c>
      <c r="R2100" s="22">
        <f t="shared" ca="1" si="514"/>
        <v>0.1868533859264</v>
      </c>
      <c r="S2100" s="22">
        <f t="shared" ca="1" si="514"/>
        <v>0.99924982179284094</v>
      </c>
      <c r="T2100" s="22">
        <f t="shared" ca="1" si="505"/>
        <v>2.9036732031225217E-3</v>
      </c>
      <c r="U2100" s="25">
        <f t="shared" ca="1" si="506"/>
        <v>0.50072591779074371</v>
      </c>
      <c r="V2100" s="22">
        <f t="shared" ca="1" si="511"/>
        <v>-2.2629324962723289E-4</v>
      </c>
      <c r="W2100" s="22">
        <f t="shared" ca="1" si="511"/>
        <v>-2.4751425724666653E-3</v>
      </c>
      <c r="X2100" s="22">
        <f t="shared" ca="1" si="511"/>
        <v>-1.4544575819106383E-3</v>
      </c>
      <c r="Y2100" s="22">
        <f t="shared" ca="1" si="511"/>
        <v>-3.0462370521717867E-4</v>
      </c>
      <c r="Z2100" s="22">
        <f t="shared" ca="1" si="511"/>
        <v>-2.4860403126109168E-4</v>
      </c>
      <c r="AA2100" s="10">
        <f t="shared" ca="1" si="507"/>
        <v>0</v>
      </c>
      <c r="AB2100" s="10">
        <f t="shared" ca="1" si="508"/>
        <v>0</v>
      </c>
      <c r="AC2100" s="5">
        <f t="shared" ca="1" si="510"/>
        <v>0.36972518968837886</v>
      </c>
    </row>
    <row r="2101" spans="1:29" x14ac:dyDescent="0.2">
      <c r="A2101" s="8">
        <v>45103</v>
      </c>
      <c r="B2101" s="3">
        <v>118977</v>
      </c>
      <c r="C2101" s="3">
        <v>119148</v>
      </c>
      <c r="D2101" s="3">
        <v>117491</v>
      </c>
      <c r="E2101" s="3">
        <v>118243</v>
      </c>
      <c r="F2101" s="3">
        <v>118243</v>
      </c>
      <c r="G2101" s="5">
        <f t="shared" si="503"/>
        <v>-1.3210084317887727E-2</v>
      </c>
      <c r="H2101" s="24">
        <f t="shared" si="504"/>
        <v>0</v>
      </c>
      <c r="I2101" s="3">
        <f t="shared" si="515"/>
        <v>116179.94736842105</v>
      </c>
      <c r="J2101" s="10">
        <f t="shared" si="509"/>
        <v>-6.1692596047975279E-3</v>
      </c>
      <c r="K2101" s="10">
        <f t="shared" si="512"/>
        <v>3.2589495015256376E-3</v>
      </c>
      <c r="L2101" s="10">
        <f t="shared" si="517"/>
        <v>2.0730879341659004E-3</v>
      </c>
      <c r="M2101" s="10">
        <f t="shared" si="516"/>
        <v>5.65830021156436E-4</v>
      </c>
      <c r="N2101" s="10">
        <f t="shared" si="513"/>
        <v>-2.6891680665015461E-3</v>
      </c>
      <c r="O2101" s="22">
        <f t="shared" ca="1" si="514"/>
        <v>0.913330255741715</v>
      </c>
      <c r="P2101" s="22">
        <f t="shared" ca="1" si="514"/>
        <v>0.4564233308348693</v>
      </c>
      <c r="Q2101" s="22">
        <f t="shared" ca="1" si="514"/>
        <v>0.12079823770401808</v>
      </c>
      <c r="R2101" s="22">
        <f t="shared" ca="1" si="514"/>
        <v>0.1868533859264</v>
      </c>
      <c r="S2101" s="22">
        <f t="shared" ca="1" si="514"/>
        <v>0.99924982179284094</v>
      </c>
      <c r="T2101" s="22">
        <f t="shared" ca="1" si="505"/>
        <v>-6.4781089529358672E-3</v>
      </c>
      <c r="U2101" s="25">
        <f t="shared" ca="1" si="506"/>
        <v>0.49838047842548489</v>
      </c>
      <c r="V2101" s="22">
        <f t="shared" ca="1" si="511"/>
        <v>3.8432578701318608E-3</v>
      </c>
      <c r="W2101" s="22">
        <f t="shared" ca="1" si="511"/>
        <v>-2.0302247145444572E-3</v>
      </c>
      <c r="X2101" s="22">
        <f t="shared" ca="1" si="511"/>
        <v>-1.2914696460921559E-3</v>
      </c>
      <c r="Y2101" s="22">
        <f t="shared" ca="1" si="511"/>
        <v>-3.5249459761350411E-4</v>
      </c>
      <c r="Z2101" s="22">
        <f t="shared" ca="1" si="511"/>
        <v>1.6752685083396715E-3</v>
      </c>
      <c r="AA2101" s="10">
        <f t="shared" ca="1" si="507"/>
        <v>0</v>
      </c>
      <c r="AB2101" s="10">
        <f t="shared" ca="1" si="508"/>
        <v>0</v>
      </c>
      <c r="AC2101" s="5">
        <f t="shared" ca="1" si="510"/>
        <v>0.36972518968837886</v>
      </c>
    </row>
    <row r="2102" spans="1:29" x14ac:dyDescent="0.2">
      <c r="A2102" s="8">
        <v>45104</v>
      </c>
      <c r="B2102" s="3">
        <v>118246</v>
      </c>
      <c r="C2102" s="3">
        <v>119212</v>
      </c>
      <c r="D2102" s="3">
        <v>116561</v>
      </c>
      <c r="E2102" s="3">
        <v>117523</v>
      </c>
      <c r="F2102" s="3">
        <v>117523</v>
      </c>
      <c r="G2102" s="5">
        <f t="shared" si="503"/>
        <v>7.3177165320830184E-3</v>
      </c>
      <c r="H2102" s="24">
        <f t="shared" si="504"/>
        <v>1</v>
      </c>
      <c r="I2102" s="3">
        <f t="shared" si="515"/>
        <v>116630.26315789473</v>
      </c>
      <c r="J2102" s="10">
        <f t="shared" si="509"/>
        <v>-6.0891553834053758E-3</v>
      </c>
      <c r="K2102" s="10">
        <f t="shared" si="512"/>
        <v>3.2128186037599813E-3</v>
      </c>
      <c r="L2102" s="10">
        <f t="shared" si="517"/>
        <v>2.0321355870927958E-3</v>
      </c>
      <c r="M2102" s="10">
        <f t="shared" si="516"/>
        <v>5.5951527484580433E-4</v>
      </c>
      <c r="N2102" s="10">
        <f t="shared" si="513"/>
        <v>-3.5131998139763974E-3</v>
      </c>
      <c r="O2102" s="22">
        <f t="shared" ca="1" si="514"/>
        <v>0.913330255741715</v>
      </c>
      <c r="P2102" s="22">
        <f t="shared" ca="1" si="514"/>
        <v>0.4564233308348693</v>
      </c>
      <c r="Q2102" s="22">
        <f t="shared" ca="1" si="514"/>
        <v>0.12079823770401808</v>
      </c>
      <c r="R2102" s="22">
        <f t="shared" ca="1" si="514"/>
        <v>0.1868533859264</v>
      </c>
      <c r="S2102" s="22">
        <f t="shared" ca="1" si="514"/>
        <v>0.99924982179284094</v>
      </c>
      <c r="T2102" s="22">
        <f t="shared" ca="1" si="505"/>
        <v>-7.2555430418399557E-3</v>
      </c>
      <c r="U2102" s="25">
        <f t="shared" ca="1" si="506"/>
        <v>0.49818612219684949</v>
      </c>
      <c r="V2102" s="22">
        <f t="shared" ca="1" si="511"/>
        <v>-3.8194780770399793E-3</v>
      </c>
      <c r="W2102" s="22">
        <f t="shared" ca="1" si="511"/>
        <v>2.0152696802597757E-3</v>
      </c>
      <c r="X2102" s="22">
        <f t="shared" ca="1" si="511"/>
        <v>1.2746755232468632E-3</v>
      </c>
      <c r="Y2102" s="22">
        <f t="shared" ca="1" si="511"/>
        <v>3.5096104327812273E-4</v>
      </c>
      <c r="Z2102" s="22">
        <f t="shared" ca="1" si="511"/>
        <v>-2.2036865254437639E-3</v>
      </c>
      <c r="AA2102" s="10">
        <f t="shared" ca="1" si="507"/>
        <v>0</v>
      </c>
      <c r="AB2102" s="10">
        <f t="shared" ca="1" si="508"/>
        <v>0</v>
      </c>
      <c r="AC2102" s="5">
        <f t="shared" ca="1" si="510"/>
        <v>0.36972518968837886</v>
      </c>
    </row>
    <row r="2103" spans="1:29" x14ac:dyDescent="0.2">
      <c r="A2103" s="8">
        <v>45105</v>
      </c>
      <c r="B2103" s="3">
        <v>117524</v>
      </c>
      <c r="C2103" s="3">
        <v>117937</v>
      </c>
      <c r="D2103" s="3">
        <v>116560</v>
      </c>
      <c r="E2103" s="3">
        <v>116681</v>
      </c>
      <c r="F2103" s="3">
        <v>116681</v>
      </c>
      <c r="G2103" s="5">
        <f t="shared" si="503"/>
        <v>1.204994814922733E-2</v>
      </c>
      <c r="H2103" s="24">
        <f t="shared" si="504"/>
        <v>1</v>
      </c>
      <c r="I2103" s="3">
        <f t="shared" si="515"/>
        <v>117069.52631578948</v>
      </c>
      <c r="J2103" s="10">
        <f t="shared" si="509"/>
        <v>-7.1645550232720678E-3</v>
      </c>
      <c r="K2103" s="10">
        <f t="shared" si="512"/>
        <v>3.4736259554214608E-3</v>
      </c>
      <c r="L2103" s="10">
        <f t="shared" si="517"/>
        <v>1.9224727719605373E-3</v>
      </c>
      <c r="M2103" s="10">
        <f t="shared" si="516"/>
        <v>3.4093707768043655E-4</v>
      </c>
      <c r="N2103" s="10">
        <f t="shared" si="513"/>
        <v>-6.2803135572574885E-3</v>
      </c>
      <c r="O2103" s="22">
        <f t="shared" ca="1" si="514"/>
        <v>0.913330255741715</v>
      </c>
      <c r="P2103" s="22">
        <f t="shared" ca="1" si="514"/>
        <v>0.4564233308348693</v>
      </c>
      <c r="Q2103" s="22">
        <f t="shared" ca="1" si="514"/>
        <v>0.12079823770401808</v>
      </c>
      <c r="R2103" s="22">
        <f t="shared" ca="1" si="514"/>
        <v>0.1868533859264</v>
      </c>
      <c r="S2103" s="22">
        <f t="shared" ca="1" si="514"/>
        <v>0.99924982179284094</v>
      </c>
      <c r="T2103" s="22">
        <f t="shared" ca="1" si="505"/>
        <v>-1.0937826575686226E-2</v>
      </c>
      <c r="U2103" s="25">
        <f t="shared" ca="1" si="506"/>
        <v>0.49726557061738502</v>
      </c>
      <c r="V2103" s="22">
        <f t="shared" ca="1" si="511"/>
        <v>-4.5022009440292667E-3</v>
      </c>
      <c r="W2103" s="22">
        <f t="shared" ca="1" si="511"/>
        <v>2.1828239164755157E-3</v>
      </c>
      <c r="X2103" s="22">
        <f t="shared" ca="1" si="511"/>
        <v>1.2080804321659565E-3</v>
      </c>
      <c r="Y2103" s="22">
        <f t="shared" ca="1" si="511"/>
        <v>2.1424460109546593E-4</v>
      </c>
      <c r="Z2103" s="22">
        <f t="shared" ca="1" si="511"/>
        <v>-3.9465442772705665E-3</v>
      </c>
      <c r="AA2103" s="10">
        <f t="shared" ca="1" si="507"/>
        <v>0</v>
      </c>
      <c r="AB2103" s="10">
        <f t="shared" ca="1" si="508"/>
        <v>0</v>
      </c>
      <c r="AC2103" s="5">
        <f t="shared" ca="1" si="510"/>
        <v>0.36972518968837886</v>
      </c>
    </row>
    <row r="2104" spans="1:29" x14ac:dyDescent="0.2">
      <c r="A2104" s="8">
        <v>45106</v>
      </c>
      <c r="B2104" s="3">
        <v>116683</v>
      </c>
      <c r="C2104" s="3">
        <v>118623</v>
      </c>
      <c r="D2104" s="3">
        <v>116683</v>
      </c>
      <c r="E2104" s="3">
        <v>118383</v>
      </c>
      <c r="F2104" s="3">
        <v>118383</v>
      </c>
      <c r="G2104" s="5">
        <f t="shared" si="503"/>
        <v>1.0896834849598358E-2</v>
      </c>
      <c r="H2104" s="24">
        <f t="shared" si="504"/>
        <v>1</v>
      </c>
      <c r="I2104" s="3">
        <f t="shared" si="515"/>
        <v>117481</v>
      </c>
      <c r="J2104" s="10">
        <f t="shared" si="509"/>
        <v>1.4586779338538358E-2</v>
      </c>
      <c r="K2104" s="10">
        <f t="shared" si="512"/>
        <v>4.4929609761995446E-3</v>
      </c>
      <c r="L2104" s="10">
        <f t="shared" si="517"/>
        <v>2.2637007325775026E-3</v>
      </c>
      <c r="M2104" s="10">
        <f t="shared" si="516"/>
        <v>5.9505628916820539E-4</v>
      </c>
      <c r="N2104" s="10">
        <f t="shared" si="513"/>
        <v>-8.9492912286655009E-4</v>
      </c>
      <c r="O2104" s="22">
        <f t="shared" ca="1" si="514"/>
        <v>0.913330255741715</v>
      </c>
      <c r="P2104" s="22">
        <f t="shared" ca="1" si="514"/>
        <v>0.4564233308348693</v>
      </c>
      <c r="Q2104" s="22">
        <f t="shared" ca="1" si="514"/>
        <v>0.12079823770401808</v>
      </c>
      <c r="R2104" s="22">
        <f t="shared" ca="1" si="514"/>
        <v>0.1868533859264</v>
      </c>
      <c r="S2104" s="22">
        <f t="shared" ca="1" si="514"/>
        <v>0.99924982179284094</v>
      </c>
      <c r="T2104" s="22">
        <f t="shared" ca="1" si="505"/>
        <v>1.4863620692874197E-2</v>
      </c>
      <c r="U2104" s="25">
        <f t="shared" ca="1" si="506"/>
        <v>0.50371583676267995</v>
      </c>
      <c r="V2104" s="22">
        <f t="shared" ca="1" si="511"/>
        <v>9.0484846995986922E-3</v>
      </c>
      <c r="W2104" s="22">
        <f t="shared" ca="1" si="511"/>
        <v>2.78707778499303E-3</v>
      </c>
      <c r="X2104" s="22">
        <f t="shared" ca="1" si="511"/>
        <v>1.4042209707719037E-3</v>
      </c>
      <c r="Y2104" s="22">
        <f t="shared" ca="1" si="511"/>
        <v>3.6912587782232203E-4</v>
      </c>
      <c r="Z2104" s="22">
        <f t="shared" ca="1" si="511"/>
        <v>-5.5514327649345782E-4</v>
      </c>
      <c r="AA2104" s="10">
        <f t="shared" ca="1" si="507"/>
        <v>0</v>
      </c>
      <c r="AB2104" s="10">
        <f t="shared" ca="1" si="508"/>
        <v>0</v>
      </c>
      <c r="AC2104" s="5">
        <f t="shared" ca="1" si="510"/>
        <v>0.36972518968837886</v>
      </c>
    </row>
    <row r="2105" spans="1:29" x14ac:dyDescent="0.2">
      <c r="A2105" s="8">
        <v>45107</v>
      </c>
      <c r="B2105" s="3">
        <v>118388</v>
      </c>
      <c r="C2105" s="3">
        <v>119447</v>
      </c>
      <c r="D2105" s="3">
        <v>118087</v>
      </c>
      <c r="E2105" s="3">
        <v>118087</v>
      </c>
      <c r="F2105" s="3">
        <v>118087</v>
      </c>
      <c r="G2105" s="5">
        <f t="shared" si="503"/>
        <v>8.3751810106107438E-3</v>
      </c>
      <c r="H2105" s="24">
        <f t="shared" si="504"/>
        <v>1</v>
      </c>
      <c r="I2105" s="3">
        <f t="shared" si="515"/>
        <v>117772</v>
      </c>
      <c r="J2105" s="10">
        <f t="shared" si="509"/>
        <v>-2.5003590042489421E-3</v>
      </c>
      <c r="K2105" s="10">
        <f t="shared" si="512"/>
        <v>3.3387280908322549E-3</v>
      </c>
      <c r="L2105" s="10">
        <f t="shared" si="517"/>
        <v>2.1859618893473385E-3</v>
      </c>
      <c r="M2105" s="10">
        <f t="shared" si="516"/>
        <v>7.8091082401997585E-4</v>
      </c>
      <c r="N2105" s="10">
        <f t="shared" si="513"/>
        <v>-1.467309935437111E-3</v>
      </c>
      <c r="O2105" s="22">
        <f t="shared" ca="1" si="514"/>
        <v>0.913330255741715</v>
      </c>
      <c r="P2105" s="22">
        <f t="shared" ca="1" si="514"/>
        <v>0.4564233308348693</v>
      </c>
      <c r="Q2105" s="22">
        <f t="shared" ca="1" si="514"/>
        <v>0.12079823770401808</v>
      </c>
      <c r="R2105" s="22">
        <f t="shared" ca="1" si="514"/>
        <v>0.1868533859264</v>
      </c>
      <c r="S2105" s="22">
        <f t="shared" ca="1" si="514"/>
        <v>0.99924982179284094</v>
      </c>
      <c r="T2105" s="22">
        <f t="shared" ca="1" si="505"/>
        <v>-1.8160131488315703E-3</v>
      </c>
      <c r="U2105" s="25">
        <f t="shared" ca="1" si="506"/>
        <v>0.49954599683756362</v>
      </c>
      <c r="V2105" s="22">
        <f t="shared" ca="1" si="511"/>
        <v>-1.5641420516766913E-3</v>
      </c>
      <c r="W2105" s="22">
        <f t="shared" ca="1" si="511"/>
        <v>2.0885980761605168E-3</v>
      </c>
      <c r="X2105" s="22">
        <f t="shared" ca="1" si="511"/>
        <v>1.3674655954127072E-3</v>
      </c>
      <c r="Y2105" s="22">
        <f t="shared" ca="1" si="511"/>
        <v>4.8851203222556496E-4</v>
      </c>
      <c r="Z2105" s="22">
        <f t="shared" ca="1" si="511"/>
        <v>-9.1790065704968336E-4</v>
      </c>
      <c r="AA2105" s="10">
        <f t="shared" ca="1" si="507"/>
        <v>0</v>
      </c>
      <c r="AB2105" s="10">
        <f t="shared" ca="1" si="508"/>
        <v>0</v>
      </c>
      <c r="AC2105" s="5">
        <f t="shared" ca="1" si="510"/>
        <v>0.36972518968837886</v>
      </c>
    </row>
    <row r="2106" spans="1:29" x14ac:dyDescent="0.2">
      <c r="A2106" s="8">
        <v>45110</v>
      </c>
      <c r="B2106" s="3">
        <v>118092</v>
      </c>
      <c r="C2106" s="3">
        <v>119877</v>
      </c>
      <c r="D2106" s="3">
        <v>118092</v>
      </c>
      <c r="E2106" s="3">
        <v>119673</v>
      </c>
      <c r="F2106" s="3">
        <v>119673</v>
      </c>
      <c r="G2106" s="5">
        <f t="shared" si="503"/>
        <v>-1.0361568607789584E-3</v>
      </c>
      <c r="H2106" s="24">
        <f t="shared" si="504"/>
        <v>0</v>
      </c>
      <c r="I2106" s="3">
        <f t="shared" si="515"/>
        <v>118139.21052631579</v>
      </c>
      <c r="J2106" s="10">
        <f t="shared" si="509"/>
        <v>1.3430775614589274E-2</v>
      </c>
      <c r="K2106" s="10">
        <f t="shared" si="512"/>
        <v>3.1089870813930443E-3</v>
      </c>
      <c r="L2106" s="10">
        <f t="shared" si="517"/>
        <v>2.8784538934488891E-3</v>
      </c>
      <c r="M2106" s="10">
        <f t="shared" si="516"/>
        <v>1.0466598863922748E-3</v>
      </c>
      <c r="N2106" s="10">
        <f t="shared" si="513"/>
        <v>2.4526971084402492E-3</v>
      </c>
      <c r="O2106" s="22">
        <f t="shared" ca="1" si="514"/>
        <v>0.913330255741715</v>
      </c>
      <c r="P2106" s="22">
        <f t="shared" ca="1" si="514"/>
        <v>0.4564233308348693</v>
      </c>
      <c r="Q2106" s="22">
        <f t="shared" ca="1" si="514"/>
        <v>0.12079823770401808</v>
      </c>
      <c r="R2106" s="22">
        <f t="shared" ca="1" si="514"/>
        <v>0.1868533859264</v>
      </c>
      <c r="S2106" s="22">
        <f t="shared" ca="1" si="514"/>
        <v>0.99924982179284094</v>
      </c>
      <c r="T2106" s="22">
        <f t="shared" ca="1" si="505"/>
        <v>1.6679889215941771E-2</v>
      </c>
      <c r="U2106" s="25">
        <f t="shared" ca="1" si="506"/>
        <v>0.50416987562631765</v>
      </c>
      <c r="V2106" s="22">
        <f t="shared" ref="V2106:Z2169" ca="1" si="518">($H2106-$U2106)*J2106*$U2106*(1-$U2106)*$AF$3</f>
        <v>-8.4636518887513668E-3</v>
      </c>
      <c r="W2106" s="22">
        <f t="shared" ca="1" si="518"/>
        <v>-1.9591857639965882E-3</v>
      </c>
      <c r="X2106" s="22">
        <f t="shared" ca="1" si="518"/>
        <v>-1.8139110079025346E-3</v>
      </c>
      <c r="Y2106" s="22">
        <f t="shared" ca="1" si="518"/>
        <v>-6.5957210354416086E-4</v>
      </c>
      <c r="Z2106" s="22">
        <f t="shared" ca="1" si="518"/>
        <v>-1.5456124880707533E-3</v>
      </c>
      <c r="AA2106" s="10">
        <f t="shared" ca="1" si="507"/>
        <v>0</v>
      </c>
      <c r="AB2106" s="10">
        <f t="shared" ca="1" si="508"/>
        <v>0</v>
      </c>
      <c r="AC2106" s="5">
        <f t="shared" ca="1" si="510"/>
        <v>0.36972518968837886</v>
      </c>
    </row>
    <row r="2107" spans="1:29" x14ac:dyDescent="0.2">
      <c r="A2107" s="8">
        <v>45111</v>
      </c>
      <c r="B2107" s="3">
        <v>119673</v>
      </c>
      <c r="C2107" s="3">
        <v>119678</v>
      </c>
      <c r="D2107" s="3">
        <v>118830</v>
      </c>
      <c r="E2107" s="3">
        <v>119076</v>
      </c>
      <c r="F2107" s="3">
        <v>119076</v>
      </c>
      <c r="G2107" s="5">
        <f t="shared" si="503"/>
        <v>-1.3856696563539272E-2</v>
      </c>
      <c r="H2107" s="24">
        <f t="shared" si="504"/>
        <v>0</v>
      </c>
      <c r="I2107" s="3">
        <f t="shared" si="515"/>
        <v>118374.26315789473</v>
      </c>
      <c r="J2107" s="10">
        <f t="shared" si="509"/>
        <v>-4.9885939184277639E-3</v>
      </c>
      <c r="K2107" s="10">
        <f t="shared" si="512"/>
        <v>2.7982556565852136E-3</v>
      </c>
      <c r="L2107" s="10">
        <f t="shared" si="517"/>
        <v>2.6913012253812572E-3</v>
      </c>
      <c r="M2107" s="10">
        <f t="shared" si="516"/>
        <v>9.9990787660241172E-4</v>
      </c>
      <c r="N2107" s="10">
        <f t="shared" si="513"/>
        <v>2.6728094014357717E-3</v>
      </c>
      <c r="O2107" s="22">
        <f t="shared" ca="1" si="514"/>
        <v>0.913330255741715</v>
      </c>
      <c r="P2107" s="22">
        <f t="shared" ca="1" si="514"/>
        <v>0.4564233308348693</v>
      </c>
      <c r="Q2107" s="22">
        <f t="shared" ca="1" si="514"/>
        <v>0.12079823770401808</v>
      </c>
      <c r="R2107" s="22">
        <f t="shared" ca="1" si="514"/>
        <v>0.1868533859264</v>
      </c>
      <c r="S2107" s="22">
        <f t="shared" ca="1" si="514"/>
        <v>0.99924982179284094</v>
      </c>
      <c r="T2107" s="22">
        <f t="shared" ca="1" si="505"/>
        <v>-9.6299656417773646E-5</v>
      </c>
      <c r="U2107" s="25">
        <f t="shared" ca="1" si="506"/>
        <v>0.49997592508591415</v>
      </c>
      <c r="V2107" s="22">
        <f t="shared" ca="1" si="518"/>
        <v>3.1177210668267147E-3</v>
      </c>
      <c r="W2107" s="22">
        <f t="shared" ca="1" si="518"/>
        <v>-1.7488255716056177E-3</v>
      </c>
      <c r="X2107" s="22">
        <f t="shared" ca="1" si="518"/>
        <v>-1.6819822709065427E-3</v>
      </c>
      <c r="Y2107" s="22">
        <f t="shared" ca="1" si="518"/>
        <v>-6.2491233055742815E-4</v>
      </c>
      <c r="Z2107" s="22">
        <f t="shared" ca="1" si="518"/>
        <v>-1.6704254374537491E-3</v>
      </c>
      <c r="AA2107" s="10">
        <f t="shared" ca="1" si="507"/>
        <v>0</v>
      </c>
      <c r="AB2107" s="10">
        <f t="shared" ca="1" si="508"/>
        <v>0</v>
      </c>
      <c r="AC2107" s="5">
        <f t="shared" ca="1" si="510"/>
        <v>0.36972518968837886</v>
      </c>
    </row>
    <row r="2108" spans="1:29" x14ac:dyDescent="0.2">
      <c r="A2108" s="8">
        <v>45112</v>
      </c>
      <c r="B2108" s="3">
        <v>119072</v>
      </c>
      <c r="C2108" s="3">
        <v>120200</v>
      </c>
      <c r="D2108" s="3">
        <v>118688</v>
      </c>
      <c r="E2108" s="3">
        <v>119549</v>
      </c>
      <c r="F2108" s="3">
        <v>119549</v>
      </c>
      <c r="G2108" s="5">
        <f t="shared" si="503"/>
        <v>-5.4454658759169883E-3</v>
      </c>
      <c r="H2108" s="24">
        <f t="shared" si="504"/>
        <v>0</v>
      </c>
      <c r="I2108" s="3">
        <f t="shared" si="515"/>
        <v>118588</v>
      </c>
      <c r="J2108" s="10">
        <f t="shared" si="509"/>
        <v>3.9722530148813551E-3</v>
      </c>
      <c r="K2108" s="10">
        <f t="shared" si="512"/>
        <v>2.1476811134625963E-3</v>
      </c>
      <c r="L2108" s="10">
        <f t="shared" si="517"/>
        <v>2.8512314965213914E-3</v>
      </c>
      <c r="M2108" s="10">
        <f t="shared" si="516"/>
        <v>1.0890513700911974E-3</v>
      </c>
      <c r="N2108" s="10">
        <f t="shared" si="513"/>
        <v>4.900171009066456E-3</v>
      </c>
      <c r="O2108" s="22">
        <f t="shared" ca="1" si="514"/>
        <v>0.913330255741715</v>
      </c>
      <c r="P2108" s="22">
        <f t="shared" ca="1" si="514"/>
        <v>0.4564233308348693</v>
      </c>
      <c r="Q2108" s="22">
        <f t="shared" ca="1" si="514"/>
        <v>0.12079823770401808</v>
      </c>
      <c r="R2108" s="22">
        <f t="shared" ca="1" si="514"/>
        <v>0.1868533859264</v>
      </c>
      <c r="S2108" s="22">
        <f t="shared" ca="1" si="514"/>
        <v>0.99924982179284094</v>
      </c>
      <c r="T2108" s="22">
        <f t="shared" ca="1" si="505"/>
        <v>1.0052642312909529E-2</v>
      </c>
      <c r="U2108" s="25">
        <f t="shared" ca="1" si="506"/>
        <v>0.50251313941435838</v>
      </c>
      <c r="V2108" s="22">
        <f t="shared" ca="1" si="518"/>
        <v>-2.4950736304877917E-3</v>
      </c>
      <c r="W2108" s="22">
        <f t="shared" ca="1" si="518"/>
        <v>-1.349013391851435E-3</v>
      </c>
      <c r="X2108" s="22">
        <f t="shared" ca="1" si="518"/>
        <v>-1.7909313668427675E-3</v>
      </c>
      <c r="Y2108" s="22">
        <f t="shared" ca="1" si="518"/>
        <v>-6.8406099651290941E-4</v>
      </c>
      <c r="Z2108" s="22">
        <f t="shared" ca="1" si="518"/>
        <v>-3.077922635793544E-3</v>
      </c>
      <c r="AA2108" s="10">
        <f t="shared" ca="1" si="507"/>
        <v>-6.4454658759169883E-3</v>
      </c>
      <c r="AB2108" s="10">
        <f t="shared" ca="1" si="508"/>
        <v>0</v>
      </c>
      <c r="AC2108" s="5">
        <f t="shared" ca="1" si="510"/>
        <v>0.36327972381246187</v>
      </c>
    </row>
    <row r="2109" spans="1:29" x14ac:dyDescent="0.2">
      <c r="A2109" s="8">
        <v>45113</v>
      </c>
      <c r="B2109" s="3">
        <v>119548</v>
      </c>
      <c r="C2109" s="3">
        <v>119548</v>
      </c>
      <c r="D2109" s="3">
        <v>117096</v>
      </c>
      <c r="E2109" s="3">
        <v>117426</v>
      </c>
      <c r="F2109" s="3">
        <v>117426</v>
      </c>
      <c r="G2109" s="5">
        <f t="shared" si="503"/>
        <v>4.3942568085433287E-3</v>
      </c>
      <c r="H2109" s="24">
        <f t="shared" si="504"/>
        <v>1</v>
      </c>
      <c r="I2109" s="3">
        <f t="shared" si="515"/>
        <v>118609.42105263157</v>
      </c>
      <c r="J2109" s="10">
        <f t="shared" si="509"/>
        <v>-1.7758408685978111E-2</v>
      </c>
      <c r="K2109" s="10">
        <f t="shared" si="512"/>
        <v>8.7672254985560194E-4</v>
      </c>
      <c r="L2109" s="10">
        <f t="shared" si="517"/>
        <v>2.6359422995880766E-3</v>
      </c>
      <c r="M2109" s="10">
        <f t="shared" si="516"/>
        <v>7.2966594890969572E-4</v>
      </c>
      <c r="N2109" s="10">
        <f t="shared" si="513"/>
        <v>-1.5688665958368375E-3</v>
      </c>
      <c r="O2109" s="22">
        <f t="shared" ca="1" si="514"/>
        <v>0.913330255741715</v>
      </c>
      <c r="P2109" s="22">
        <f t="shared" ca="1" si="514"/>
        <v>0.4564233308348693</v>
      </c>
      <c r="Q2109" s="22">
        <f t="shared" ca="1" si="514"/>
        <v>0.12079823770401808</v>
      </c>
      <c r="R2109" s="22">
        <f t="shared" ca="1" si="514"/>
        <v>0.1868533859264</v>
      </c>
      <c r="S2109" s="22">
        <f t="shared" ca="1" si="514"/>
        <v>0.99924982179284094</v>
      </c>
      <c r="T2109" s="22">
        <f t="shared" ca="1" si="505"/>
        <v>-1.6932067248985154E-2</v>
      </c>
      <c r="U2109" s="25">
        <f t="shared" ca="1" si="506"/>
        <v>0.49576708431688249</v>
      </c>
      <c r="V2109" s="22">
        <f t="shared" ca="1" si="518"/>
        <v>-1.1192165533665251E-2</v>
      </c>
      <c r="W2109" s="22">
        <f t="shared" ca="1" si="518"/>
        <v>5.5255085512412999E-4</v>
      </c>
      <c r="X2109" s="22">
        <f t="shared" ca="1" si="518"/>
        <v>1.6612920152848181E-3</v>
      </c>
      <c r="Y2109" s="22">
        <f t="shared" ca="1" si="518"/>
        <v>4.5986902480313335E-4</v>
      </c>
      <c r="Z2109" s="22">
        <f t="shared" ca="1" si="518"/>
        <v>-9.8877185176553771E-4</v>
      </c>
      <c r="AA2109" s="10">
        <f t="shared" ca="1" si="507"/>
        <v>0</v>
      </c>
      <c r="AB2109" s="10">
        <f t="shared" ca="1" si="508"/>
        <v>0</v>
      </c>
      <c r="AC2109" s="5">
        <f t="shared" ca="1" si="510"/>
        <v>0.36327972381246187</v>
      </c>
    </row>
    <row r="2110" spans="1:29" x14ac:dyDescent="0.2">
      <c r="A2110" s="8">
        <v>45114</v>
      </c>
      <c r="B2110" s="3">
        <v>117427</v>
      </c>
      <c r="C2110" s="3">
        <v>119549</v>
      </c>
      <c r="D2110" s="3">
        <v>117427</v>
      </c>
      <c r="E2110" s="3">
        <v>118898</v>
      </c>
      <c r="F2110" s="3">
        <v>118898</v>
      </c>
      <c r="G2110" s="5">
        <f t="shared" si="503"/>
        <v>-1.4112937139396764E-2</v>
      </c>
      <c r="H2110" s="24">
        <f t="shared" si="504"/>
        <v>0</v>
      </c>
      <c r="I2110" s="3">
        <f t="shared" si="515"/>
        <v>118691.63157894737</v>
      </c>
      <c r="J2110" s="10">
        <f t="shared" si="509"/>
        <v>1.2535554306541963E-2</v>
      </c>
      <c r="K2110" s="10">
        <f t="shared" si="512"/>
        <v>8.4066083597793555E-4</v>
      </c>
      <c r="L2110" s="10">
        <f t="shared" si="517"/>
        <v>3.0625882820568351E-3</v>
      </c>
      <c r="M2110" s="10">
        <f t="shared" si="516"/>
        <v>1.046044589479711E-3</v>
      </c>
      <c r="N2110" s="10">
        <f t="shared" si="513"/>
        <v>1.4383160663213434E-3</v>
      </c>
      <c r="O2110" s="22">
        <f t="shared" ca="1" si="514"/>
        <v>0.913330255741715</v>
      </c>
      <c r="P2110" s="22">
        <f t="shared" ca="1" si="514"/>
        <v>0.4564233308348693</v>
      </c>
      <c r="Q2110" s="22">
        <f t="shared" ca="1" si="514"/>
        <v>0.12079823770401808</v>
      </c>
      <c r="R2110" s="22">
        <f t="shared" ca="1" si="514"/>
        <v>0.1868533859264</v>
      </c>
      <c r="S2110" s="22">
        <f t="shared" ca="1" si="514"/>
        <v>0.99924982179284094</v>
      </c>
      <c r="T2110" s="22">
        <f t="shared" ca="1" si="505"/>
        <v>1.3835447553130702E-2</v>
      </c>
      <c r="U2110" s="25">
        <f t="shared" ca="1" si="506"/>
        <v>0.50345880671483967</v>
      </c>
      <c r="V2110" s="22">
        <f t="shared" ca="1" si="518"/>
        <v>-7.8885415044464106E-3</v>
      </c>
      <c r="W2110" s="22">
        <f t="shared" ca="1" si="518"/>
        <v>-5.2902230995191947E-4</v>
      </c>
      <c r="X2110" s="22">
        <f t="shared" ca="1" si="518"/>
        <v>-1.9272665718043651E-3</v>
      </c>
      <c r="Y2110" s="22">
        <f t="shared" ca="1" si="518"/>
        <v>-6.5826894908874796E-4</v>
      </c>
      <c r="Z2110" s="22">
        <f t="shared" ca="1" si="518"/>
        <v>-9.0512279778220354E-4</v>
      </c>
      <c r="AA2110" s="10">
        <f t="shared" ca="1" si="507"/>
        <v>0</v>
      </c>
      <c r="AB2110" s="10">
        <f t="shared" ca="1" si="508"/>
        <v>0</v>
      </c>
      <c r="AC2110" s="5">
        <f t="shared" ca="1" si="510"/>
        <v>0.36327972381246187</v>
      </c>
    </row>
    <row r="2111" spans="1:29" x14ac:dyDescent="0.2">
      <c r="A2111" s="8">
        <v>45117</v>
      </c>
      <c r="B2111" s="3">
        <v>118897</v>
      </c>
      <c r="C2111" s="3">
        <v>118897</v>
      </c>
      <c r="D2111" s="3">
        <v>117814</v>
      </c>
      <c r="E2111" s="3">
        <v>117942</v>
      </c>
      <c r="F2111" s="3">
        <v>117942</v>
      </c>
      <c r="G2111" s="5">
        <f t="shared" si="503"/>
        <v>-2.3401332858523638E-3</v>
      </c>
      <c r="H2111" s="24">
        <f t="shared" si="504"/>
        <v>0</v>
      </c>
      <c r="I2111" s="3">
        <f t="shared" si="515"/>
        <v>118754.73684210527</v>
      </c>
      <c r="J2111" s="10">
        <f t="shared" si="509"/>
        <v>-8.0405053070699006E-3</v>
      </c>
      <c r="K2111" s="10">
        <f t="shared" si="512"/>
        <v>3.0318748099797399E-4</v>
      </c>
      <c r="L2111" s="10">
        <f t="shared" si="517"/>
        <v>2.7823395958857231E-3</v>
      </c>
      <c r="M2111" s="10">
        <f t="shared" si="516"/>
        <v>9.3158963985760736E-4</v>
      </c>
      <c r="N2111" s="10">
        <f t="shared" si="513"/>
        <v>-2.8559401180104915E-3</v>
      </c>
      <c r="O2111" s="22">
        <f t="shared" ca="1" si="514"/>
        <v>0.913330255741715</v>
      </c>
      <c r="P2111" s="22">
        <f t="shared" ca="1" si="514"/>
        <v>0.4564233308348693</v>
      </c>
      <c r="Q2111" s="22">
        <f t="shared" ca="1" si="514"/>
        <v>0.12079823770401808</v>
      </c>
      <c r="R2111" s="22">
        <f t="shared" ca="1" si="514"/>
        <v>0.1868533859264</v>
      </c>
      <c r="S2111" s="22">
        <f t="shared" ca="1" si="514"/>
        <v>0.99924982179284094</v>
      </c>
      <c r="T2111" s="22">
        <f t="shared" ca="1" si="505"/>
        <v>-9.5488801840487945E-3</v>
      </c>
      <c r="U2111" s="25">
        <f t="shared" ca="1" si="506"/>
        <v>0.4976127980929374</v>
      </c>
      <c r="V2111" s="22">
        <f t="shared" ca="1" si="518"/>
        <v>5.0012089251002066E-3</v>
      </c>
      <c r="W2111" s="22">
        <f t="shared" ca="1" si="518"/>
        <v>-1.8858316461932472E-4</v>
      </c>
      <c r="X2111" s="22">
        <f t="shared" ca="1" si="518"/>
        <v>-1.7306202891711388E-3</v>
      </c>
      <c r="Y2111" s="22">
        <f t="shared" ca="1" si="518"/>
        <v>-5.7945045037033902E-4</v>
      </c>
      <c r="Z2111" s="22">
        <f t="shared" ca="1" si="518"/>
        <v>1.776399947797664E-3</v>
      </c>
      <c r="AA2111" s="10">
        <f t="shared" ca="1" si="507"/>
        <v>0</v>
      </c>
      <c r="AB2111" s="10">
        <f t="shared" ca="1" si="508"/>
        <v>0</v>
      </c>
      <c r="AC2111" s="5">
        <f t="shared" ca="1" si="510"/>
        <v>0.36327972381246187</v>
      </c>
    </row>
    <row r="2112" spans="1:29" x14ac:dyDescent="0.2">
      <c r="A2112" s="8">
        <v>45118</v>
      </c>
      <c r="B2112" s="3">
        <v>117942</v>
      </c>
      <c r="C2112" s="3">
        <v>117942</v>
      </c>
      <c r="D2112" s="3">
        <v>115704</v>
      </c>
      <c r="E2112" s="3">
        <v>117220</v>
      </c>
      <c r="F2112" s="3">
        <v>117220</v>
      </c>
      <c r="G2112" s="5">
        <f t="shared" si="503"/>
        <v>1.7437297389524042E-2</v>
      </c>
      <c r="H2112" s="24">
        <f t="shared" si="504"/>
        <v>1</v>
      </c>
      <c r="I2112" s="3">
        <f t="shared" si="515"/>
        <v>118657.42105263157</v>
      </c>
      <c r="J2112" s="10">
        <f t="shared" si="509"/>
        <v>-6.1216530158891835E-3</v>
      </c>
      <c r="K2112" s="10">
        <f t="shared" si="512"/>
        <v>2.4979795081441213E-4</v>
      </c>
      <c r="L2112" s="10">
        <f t="shared" si="517"/>
        <v>2.3666776168617207E-3</v>
      </c>
      <c r="M2112" s="10">
        <f t="shared" si="516"/>
        <v>8.0601804728540056E-4</v>
      </c>
      <c r="N2112" s="10">
        <f t="shared" si="513"/>
        <v>-3.0825519375027753E-3</v>
      </c>
      <c r="O2112" s="22">
        <f t="shared" ca="1" si="514"/>
        <v>0.913330255741715</v>
      </c>
      <c r="P2112" s="22">
        <f t="shared" ca="1" si="514"/>
        <v>0.4564233308348693</v>
      </c>
      <c r="Q2112" s="22">
        <f t="shared" ca="1" si="514"/>
        <v>0.12079823770401808</v>
      </c>
      <c r="R2112" s="22">
        <f t="shared" ca="1" si="514"/>
        <v>0.1868533859264</v>
      </c>
      <c r="S2112" s="22">
        <f t="shared" ca="1" si="514"/>
        <v>0.99924982179284094</v>
      </c>
      <c r="T2112" s="22">
        <f t="shared" ca="1" si="505"/>
        <v>-8.1208190894509914E-3</v>
      </c>
      <c r="U2112" s="25">
        <f t="shared" ca="1" si="506"/>
        <v>0.49796980638484212</v>
      </c>
      <c r="V2112" s="22">
        <f t="shared" ca="1" si="518"/>
        <v>-3.8415049760595079E-3</v>
      </c>
      <c r="W2112" s="22">
        <f t="shared" ca="1" si="518"/>
        <v>1.5675505759185022E-4</v>
      </c>
      <c r="X2112" s="22">
        <f t="shared" ca="1" si="518"/>
        <v>1.4851550419968359E-3</v>
      </c>
      <c r="Y2112" s="22">
        <f t="shared" ca="1" si="518"/>
        <v>5.0579840631344341E-4</v>
      </c>
      <c r="Z2112" s="22">
        <f t="shared" ca="1" si="518"/>
        <v>-1.9343857902666122E-3</v>
      </c>
      <c r="AA2112" s="10">
        <f t="shared" ca="1" si="507"/>
        <v>0</v>
      </c>
      <c r="AB2112" s="10">
        <f t="shared" ca="1" si="508"/>
        <v>0</v>
      </c>
      <c r="AC2112" s="5">
        <f t="shared" ca="1" si="510"/>
        <v>0.36327972381246187</v>
      </c>
    </row>
    <row r="2113" spans="1:29" x14ac:dyDescent="0.2">
      <c r="A2113" s="8">
        <v>45119</v>
      </c>
      <c r="B2113" s="3">
        <v>117557</v>
      </c>
      <c r="C2113" s="3">
        <v>119156</v>
      </c>
      <c r="D2113" s="3">
        <v>117557</v>
      </c>
      <c r="E2113" s="3">
        <v>117666</v>
      </c>
      <c r="F2113" s="3">
        <v>117666</v>
      </c>
      <c r="G2113" s="5">
        <f t="shared" si="503"/>
        <v>3.8243842741314538E-4</v>
      </c>
      <c r="H2113" s="24">
        <f t="shared" si="504"/>
        <v>1</v>
      </c>
      <c r="I2113" s="3">
        <f t="shared" si="515"/>
        <v>118575.57894736843</v>
      </c>
      <c r="J2113" s="10">
        <f t="shared" si="509"/>
        <v>3.8048114656201726E-3</v>
      </c>
      <c r="K2113" s="10">
        <f t="shared" si="512"/>
        <v>-5.561668158393096E-4</v>
      </c>
      <c r="L2113" s="10">
        <f t="shared" si="517"/>
        <v>2.9225118575116451E-3</v>
      </c>
      <c r="M2113" s="10">
        <f t="shared" si="516"/>
        <v>9.5311931961390988E-4</v>
      </c>
      <c r="N2113" s="10">
        <f t="shared" si="513"/>
        <v>-3.1160402473550119E-3</v>
      </c>
      <c r="O2113" s="22">
        <f t="shared" ca="1" si="514"/>
        <v>0.913330255741715</v>
      </c>
      <c r="P2113" s="22">
        <f t="shared" ca="1" si="514"/>
        <v>0.4564233308348693</v>
      </c>
      <c r="Q2113" s="22">
        <f t="shared" ca="1" si="514"/>
        <v>0.12079823770401808</v>
      </c>
      <c r="R2113" s="22">
        <f t="shared" ca="1" si="514"/>
        <v>0.1868533859264</v>
      </c>
      <c r="S2113" s="22">
        <f t="shared" ca="1" si="514"/>
        <v>0.99924982179284094</v>
      </c>
      <c r="T2113" s="22">
        <f t="shared" ca="1" si="505"/>
        <v>6.3862711060809355E-4</v>
      </c>
      <c r="U2113" s="25">
        <f t="shared" ca="1" si="506"/>
        <v>0.50015965677222574</v>
      </c>
      <c r="V2113" s="22">
        <f t="shared" ca="1" si="518"/>
        <v>2.3772475937287986E-3</v>
      </c>
      <c r="W2113" s="22">
        <f t="shared" ca="1" si="518"/>
        <v>-3.4749322972046421E-4</v>
      </c>
      <c r="X2113" s="22">
        <f t="shared" ca="1" si="518"/>
        <v>1.8259864762526449E-3</v>
      </c>
      <c r="Y2113" s="22">
        <f t="shared" ca="1" si="518"/>
        <v>5.9550929909723627E-4</v>
      </c>
      <c r="Z2113" s="22">
        <f t="shared" ca="1" si="518"/>
        <v>-1.9469030849283821E-3</v>
      </c>
      <c r="AA2113" s="10">
        <f t="shared" ca="1" si="507"/>
        <v>0</v>
      </c>
      <c r="AB2113" s="10">
        <f t="shared" ca="1" si="508"/>
        <v>0</v>
      </c>
      <c r="AC2113" s="5">
        <f t="shared" ca="1" si="510"/>
        <v>0.36327972381246187</v>
      </c>
    </row>
    <row r="2114" spans="1:29" x14ac:dyDescent="0.2">
      <c r="A2114" s="8">
        <v>45120</v>
      </c>
      <c r="B2114" s="3">
        <v>117671</v>
      </c>
      <c r="C2114" s="3">
        <v>119739</v>
      </c>
      <c r="D2114" s="3">
        <v>117668</v>
      </c>
      <c r="E2114" s="3">
        <v>119264</v>
      </c>
      <c r="F2114" s="3">
        <v>119264</v>
      </c>
      <c r="G2114" s="5">
        <f t="shared" si="503"/>
        <v>-8.7620740541990427E-3</v>
      </c>
      <c r="H2114" s="24">
        <f t="shared" si="504"/>
        <v>0</v>
      </c>
      <c r="I2114" s="3">
        <f t="shared" si="515"/>
        <v>118602.21052631579</v>
      </c>
      <c r="J2114" s="10">
        <f t="shared" si="509"/>
        <v>1.3580813489028287E-2</v>
      </c>
      <c r="K2114" s="10">
        <f t="shared" si="512"/>
        <v>5.9045322217243787E-5</v>
      </c>
      <c r="L2114" s="10">
        <f t="shared" si="517"/>
        <v>3.2196365794197133E-3</v>
      </c>
      <c r="M2114" s="10">
        <f t="shared" si="516"/>
        <v>9.2331194627914945E-4</v>
      </c>
      <c r="N2114" s="10">
        <f t="shared" si="513"/>
        <v>3.1518041876462677E-3</v>
      </c>
      <c r="O2114" s="22">
        <f t="shared" ca="1" si="514"/>
        <v>0.913330255741715</v>
      </c>
      <c r="P2114" s="22">
        <f t="shared" ca="1" si="514"/>
        <v>0.4564233308348693</v>
      </c>
      <c r="Q2114" s="22">
        <f t="shared" ca="1" si="514"/>
        <v>0.12079823770401808</v>
      </c>
      <c r="R2114" s="22">
        <f t="shared" ca="1" si="514"/>
        <v>0.1868533859264</v>
      </c>
      <c r="S2114" s="22">
        <f t="shared" ca="1" si="514"/>
        <v>0.99924982179284094</v>
      </c>
      <c r="T2114" s="22">
        <f t="shared" ca="1" si="505"/>
        <v>1.6141607680852661E-2</v>
      </c>
      <c r="U2114" s="25">
        <f t="shared" ca="1" si="506"/>
        <v>0.50403531430332793</v>
      </c>
      <c r="V2114" s="22">
        <f t="shared" ca="1" si="518"/>
        <v>-8.5559546654933004E-3</v>
      </c>
      <c r="W2114" s="22">
        <f t="shared" ca="1" si="518"/>
        <v>-3.7198736328152658E-5</v>
      </c>
      <c r="X2114" s="22">
        <f t="shared" ca="1" si="518"/>
        <v>-2.0283810417640888E-3</v>
      </c>
      <c r="Y2114" s="22">
        <f t="shared" ca="1" si="518"/>
        <v>-5.816893929700837E-4</v>
      </c>
      <c r="Z2114" s="22">
        <f t="shared" ca="1" si="518"/>
        <v>-1.9856464243323381E-3</v>
      </c>
      <c r="AA2114" s="10">
        <f t="shared" ca="1" si="507"/>
        <v>0</v>
      </c>
      <c r="AB2114" s="10">
        <f t="shared" ca="1" si="508"/>
        <v>0</v>
      </c>
      <c r="AC2114" s="5">
        <f t="shared" ca="1" si="510"/>
        <v>0.36327972381246187</v>
      </c>
    </row>
    <row r="2115" spans="1:29" x14ac:dyDescent="0.2">
      <c r="A2115" s="8">
        <v>45121</v>
      </c>
      <c r="B2115" s="3">
        <v>119268</v>
      </c>
      <c r="C2115" s="3">
        <v>119329</v>
      </c>
      <c r="D2115" s="3">
        <v>117526</v>
      </c>
      <c r="E2115" s="3">
        <v>117711</v>
      </c>
      <c r="F2115" s="3">
        <v>117711</v>
      </c>
      <c r="G2115" s="5">
        <f t="shared" ref="G2115:G2178" si="519">F2117/F2115-1</f>
        <v>1.1043997587312226E-3</v>
      </c>
      <c r="H2115" s="24">
        <f t="shared" ref="H2115:H2178" si="520">IF(G2115&gt;0,1,0)</f>
        <v>1</v>
      </c>
      <c r="I2115" s="3">
        <f t="shared" si="515"/>
        <v>118489.21052631579</v>
      </c>
      <c r="J2115" s="10">
        <f t="shared" si="509"/>
        <v>-1.3021532063321684E-2</v>
      </c>
      <c r="K2115" s="10">
        <f t="shared" si="512"/>
        <v>-3.9785408062339436E-4</v>
      </c>
      <c r="L2115" s="10">
        <f t="shared" si="517"/>
        <v>2.8851369577314601E-3</v>
      </c>
      <c r="M2115" s="10">
        <f t="shared" si="516"/>
        <v>7.5079111222329685E-4</v>
      </c>
      <c r="N2115" s="10">
        <f t="shared" si="513"/>
        <v>-1.9596130863264614E-3</v>
      </c>
      <c r="O2115" s="22">
        <f t="shared" ca="1" si="514"/>
        <v>0.913330255741715</v>
      </c>
      <c r="P2115" s="22">
        <f t="shared" ca="1" si="514"/>
        <v>0.4564233308348693</v>
      </c>
      <c r="Q2115" s="22">
        <f t="shared" ca="1" si="514"/>
        <v>0.12079823770401808</v>
      </c>
      <c r="R2115" s="22">
        <f t="shared" ca="1" si="514"/>
        <v>0.1868533859264</v>
      </c>
      <c r="S2115" s="22">
        <f t="shared" ca="1" si="514"/>
        <v>0.99924982179284094</v>
      </c>
      <c r="T2115" s="22">
        <f t="shared" ref="T2115:T2178" ca="1" si="521">SUMPRODUCT(J2115:N2115,O2115:S2115)</f>
        <v>-1.3543884800030484E-2</v>
      </c>
      <c r="U2115" s="25">
        <f t="shared" ref="U2115:U2178" ca="1" si="522">1/(1+(EXP(-T2115)))</f>
        <v>0.49661408055835754</v>
      </c>
      <c r="V2115" s="22">
        <f t="shared" ca="1" si="518"/>
        <v>-8.1931941236892125E-3</v>
      </c>
      <c r="W2115" s="22">
        <f t="shared" ca="1" si="518"/>
        <v>-2.5033119755785849E-4</v>
      </c>
      <c r="X2115" s="22">
        <f t="shared" ca="1" si="518"/>
        <v>1.8153383989820621E-3</v>
      </c>
      <c r="Y2115" s="22">
        <f t="shared" ca="1" si="518"/>
        <v>4.7240042868019013E-4</v>
      </c>
      <c r="Z2115" s="22">
        <f t="shared" ca="1" si="518"/>
        <v>-1.232995498956582E-3</v>
      </c>
      <c r="AA2115" s="10">
        <f t="shared" ref="AA2115:AA2178" ca="1" si="523">IF(OR(AND(U2115&gt;=0.501,U2115&lt;=0.503)),G2115-$AF$1,0)</f>
        <v>0</v>
      </c>
      <c r="AB2115" s="10">
        <f t="shared" ref="AB2115:AB2178" ca="1" si="524">IF(OR(AND(U2115&gt;=0.492,U2115&lt;=0.493)),-G2115-$AF$1,0)</f>
        <v>0</v>
      </c>
      <c r="AC2115" s="5">
        <f t="shared" ca="1" si="510"/>
        <v>0.36327972381246187</v>
      </c>
    </row>
    <row r="2116" spans="1:29" x14ac:dyDescent="0.2">
      <c r="A2116" s="8">
        <v>45124</v>
      </c>
      <c r="B2116" s="3">
        <v>117711</v>
      </c>
      <c r="C2116" s="3">
        <v>118302</v>
      </c>
      <c r="D2116" s="3">
        <v>116591</v>
      </c>
      <c r="E2116" s="3">
        <v>118219</v>
      </c>
      <c r="F2116" s="3">
        <v>118219</v>
      </c>
      <c r="G2116" s="5">
        <f t="shared" si="519"/>
        <v>-5.6420710714859545E-3</v>
      </c>
      <c r="H2116" s="24">
        <f t="shared" si="520"/>
        <v>0</v>
      </c>
      <c r="I2116" s="3">
        <f t="shared" si="515"/>
        <v>118415.36842105263</v>
      </c>
      <c r="J2116" s="10">
        <f t="shared" ref="J2116:J2179" si="525">F2116/F2115-1</f>
        <v>4.3156544418108123E-3</v>
      </c>
      <c r="K2116" s="10">
        <f t="shared" si="512"/>
        <v>-6.4519805315552679E-4</v>
      </c>
      <c r="L2116" s="10">
        <f t="shared" si="517"/>
        <v>2.3893058611584705E-3</v>
      </c>
      <c r="M2116" s="10">
        <f t="shared" si="516"/>
        <v>8.4872223468608014E-4</v>
      </c>
      <c r="N2116" s="10">
        <f t="shared" si="513"/>
        <v>5.1161886344968104E-4</v>
      </c>
      <c r="O2116" s="22">
        <f t="shared" ca="1" si="514"/>
        <v>0.913330255741715</v>
      </c>
      <c r="P2116" s="22">
        <f t="shared" ca="1" si="514"/>
        <v>0.4564233308348693</v>
      </c>
      <c r="Q2116" s="22">
        <f t="shared" ca="1" si="514"/>
        <v>0.12079823770401808</v>
      </c>
      <c r="R2116" s="22">
        <f t="shared" ca="1" si="514"/>
        <v>0.1868533859264</v>
      </c>
      <c r="S2116" s="22">
        <f t="shared" ca="1" si="514"/>
        <v>0.99924982179284094</v>
      </c>
      <c r="T2116" s="22">
        <f t="shared" ca="1" si="521"/>
        <v>4.6055799493164087E-3</v>
      </c>
      <c r="U2116" s="25">
        <f t="shared" ca="1" si="522"/>
        <v>0.50115139295211164</v>
      </c>
      <c r="V2116" s="22">
        <f t="shared" ca="1" si="518"/>
        <v>-2.7034809576100107E-3</v>
      </c>
      <c r="W2116" s="22">
        <f t="shared" ca="1" si="518"/>
        <v>4.04175235555035E-4</v>
      </c>
      <c r="X2116" s="22">
        <f t="shared" ca="1" si="518"/>
        <v>-1.4967470136088062E-3</v>
      </c>
      <c r="Y2116" s="22">
        <f t="shared" ca="1" si="518"/>
        <v>-5.3167009331063985E-4</v>
      </c>
      <c r="Z2116" s="22">
        <f t="shared" ca="1" si="518"/>
        <v>-3.2049643305313624E-4</v>
      </c>
      <c r="AA2116" s="10">
        <f t="shared" ca="1" si="523"/>
        <v>-6.6420710714859546E-3</v>
      </c>
      <c r="AB2116" s="10">
        <f t="shared" ca="1" si="524"/>
        <v>0</v>
      </c>
      <c r="AC2116" s="5">
        <f t="shared" ref="AC2116:AC2179" ca="1" si="526">AA2116+AB2116+AC2115</f>
        <v>0.35663765274097592</v>
      </c>
    </row>
    <row r="2117" spans="1:29" x14ac:dyDescent="0.2">
      <c r="A2117" s="8">
        <v>45125</v>
      </c>
      <c r="B2117" s="3">
        <v>118218</v>
      </c>
      <c r="C2117" s="3">
        <v>118732</v>
      </c>
      <c r="D2117" s="3">
        <v>117324</v>
      </c>
      <c r="E2117" s="3">
        <v>117841</v>
      </c>
      <c r="F2117" s="3">
        <v>117841</v>
      </c>
      <c r="G2117" s="5">
        <f t="shared" si="519"/>
        <v>2.0536146163050439E-3</v>
      </c>
      <c r="H2117" s="24">
        <f t="shared" si="520"/>
        <v>1</v>
      </c>
      <c r="I2117" s="3">
        <f t="shared" si="515"/>
        <v>118279.63157894737</v>
      </c>
      <c r="J2117" s="10">
        <f t="shared" si="525"/>
        <v>-3.1974555697477092E-3</v>
      </c>
      <c r="K2117" s="10">
        <f t="shared" si="512"/>
        <v>-7.0662099934135634E-4</v>
      </c>
      <c r="L2117" s="10">
        <f t="shared" si="517"/>
        <v>2.1553107194063072E-3</v>
      </c>
      <c r="M2117" s="10">
        <f t="shared" si="516"/>
        <v>1.0135400817588836E-3</v>
      </c>
      <c r="N2117" s="10">
        <f t="shared" si="513"/>
        <v>1.0964583526779758E-3</v>
      </c>
      <c r="O2117" s="22">
        <f t="shared" ca="1" si="514"/>
        <v>0.913330255741715</v>
      </c>
      <c r="P2117" s="22">
        <f t="shared" ca="1" si="514"/>
        <v>0.4564233308348693</v>
      </c>
      <c r="Q2117" s="22">
        <f t="shared" ca="1" si="514"/>
        <v>0.12079823770401808</v>
      </c>
      <c r="R2117" s="22">
        <f t="shared" ca="1" si="514"/>
        <v>0.1868533859264</v>
      </c>
      <c r="S2117" s="22">
        <f t="shared" ca="1" si="514"/>
        <v>0.99924982179284094</v>
      </c>
      <c r="T2117" s="22">
        <f t="shared" ca="1" si="521"/>
        <v>-1.697474277223324E-3</v>
      </c>
      <c r="U2117" s="25">
        <f t="shared" ca="1" si="522"/>
        <v>0.49957563153259282</v>
      </c>
      <c r="V2117" s="22">
        <f t="shared" ca="1" si="518"/>
        <v>-2.000104414456967E-3</v>
      </c>
      <c r="W2117" s="22">
        <f t="shared" ca="1" si="518"/>
        <v>-4.4201264077053492E-4</v>
      </c>
      <c r="X2117" s="22">
        <f t="shared" ca="1" si="518"/>
        <v>1.3482115358216275E-3</v>
      </c>
      <c r="Y2117" s="22">
        <f t="shared" ca="1" si="518"/>
        <v>6.3399973745842234E-4</v>
      </c>
      <c r="Z2117" s="22">
        <f t="shared" ca="1" si="518"/>
        <v>6.8586760429402037E-4</v>
      </c>
      <c r="AA2117" s="10">
        <f t="shared" ca="1" si="523"/>
        <v>0</v>
      </c>
      <c r="AB2117" s="10">
        <f t="shared" ca="1" si="524"/>
        <v>0</v>
      </c>
      <c r="AC2117" s="5">
        <f t="shared" ca="1" si="526"/>
        <v>0.35663765274097592</v>
      </c>
    </row>
    <row r="2118" spans="1:29" x14ac:dyDescent="0.2">
      <c r="A2118" s="8">
        <v>45126</v>
      </c>
      <c r="B2118" s="3">
        <v>117842</v>
      </c>
      <c r="C2118" s="3">
        <v>118011</v>
      </c>
      <c r="D2118" s="3">
        <v>116660</v>
      </c>
      <c r="E2118" s="3">
        <v>117552</v>
      </c>
      <c r="F2118" s="3">
        <v>117552</v>
      </c>
      <c r="G2118" s="5">
        <f t="shared" si="519"/>
        <v>2.2670818020960937E-2</v>
      </c>
      <c r="H2118" s="24">
        <f t="shared" si="520"/>
        <v>1</v>
      </c>
      <c r="I2118" s="3">
        <f t="shared" si="515"/>
        <v>118206.89473684211</v>
      </c>
      <c r="J2118" s="10">
        <f t="shared" si="525"/>
        <v>-2.4524571244304294E-3</v>
      </c>
      <c r="K2118" s="10">
        <f t="shared" si="512"/>
        <v>-1.1627945402195472E-3</v>
      </c>
      <c r="L2118" s="10">
        <f t="shared" si="517"/>
        <v>1.9040775366317719E-3</v>
      </c>
      <c r="M2118" s="10">
        <f t="shared" si="516"/>
        <v>9.3600670059969195E-4</v>
      </c>
      <c r="N2118" s="10">
        <f t="shared" si="513"/>
        <v>-1.5499536533214453E-4</v>
      </c>
      <c r="O2118" s="22">
        <f t="shared" ca="1" si="514"/>
        <v>0.913330255741715</v>
      </c>
      <c r="P2118" s="22">
        <f t="shared" ca="1" si="514"/>
        <v>0.4564233308348693</v>
      </c>
      <c r="Q2118" s="22">
        <f t="shared" ca="1" si="514"/>
        <v>0.12079823770401808</v>
      </c>
      <c r="R2118" s="22">
        <f t="shared" ca="1" si="514"/>
        <v>0.1868533859264</v>
      </c>
      <c r="S2118" s="22">
        <f t="shared" ca="1" si="514"/>
        <v>0.99924982179284094</v>
      </c>
      <c r="T2118" s="22">
        <f t="shared" ca="1" si="521"/>
        <v>-2.5206037088283269E-3</v>
      </c>
      <c r="U2118" s="25">
        <f t="shared" ca="1" si="522"/>
        <v>0.49936984940642837</v>
      </c>
      <c r="V2118" s="22">
        <f t="shared" ca="1" si="518"/>
        <v>-1.534715036727415E-3</v>
      </c>
      <c r="W2118" s="22">
        <f t="shared" ca="1" si="518"/>
        <v>-7.2766135143501629E-4</v>
      </c>
      <c r="X2118" s="22">
        <f t="shared" ca="1" si="518"/>
        <v>1.1915463872757188E-3</v>
      </c>
      <c r="Y2118" s="22">
        <f t="shared" ca="1" si="518"/>
        <v>5.8574053897948709E-4</v>
      </c>
      <c r="Z2118" s="22">
        <f t="shared" ca="1" si="518"/>
        <v>-9.6994037297816677E-5</v>
      </c>
      <c r="AA2118" s="10">
        <f t="shared" ca="1" si="523"/>
        <v>0</v>
      </c>
      <c r="AB2118" s="10">
        <f t="shared" ca="1" si="524"/>
        <v>0</v>
      </c>
      <c r="AC2118" s="5">
        <f t="shared" ca="1" si="526"/>
        <v>0.35663765274097592</v>
      </c>
    </row>
    <row r="2119" spans="1:29" x14ac:dyDescent="0.2">
      <c r="A2119" s="8">
        <v>45127</v>
      </c>
      <c r="B2119" s="3">
        <v>117558</v>
      </c>
      <c r="C2119" s="3">
        <v>118290</v>
      </c>
      <c r="D2119" s="3">
        <v>117484</v>
      </c>
      <c r="E2119" s="3">
        <v>118083</v>
      </c>
      <c r="F2119" s="3">
        <v>118083</v>
      </c>
      <c r="G2119" s="5">
        <f t="shared" si="519"/>
        <v>2.7599231049346695E-2</v>
      </c>
      <c r="H2119" s="24">
        <f t="shared" si="520"/>
        <v>1</v>
      </c>
      <c r="I2119" s="3">
        <f t="shared" si="515"/>
        <v>118159.84210526316</v>
      </c>
      <c r="J2119" s="10">
        <f t="shared" si="525"/>
        <v>4.5171498570846236E-3</v>
      </c>
      <c r="K2119" s="10">
        <f t="shared" si="512"/>
        <v>-3.1992990569449932E-4</v>
      </c>
      <c r="L2119" s="10">
        <f t="shared" si="517"/>
        <v>1.9320570705473683E-3</v>
      </c>
      <c r="M2119" s="10">
        <f t="shared" si="516"/>
        <v>1.1526412515285034E-3</v>
      </c>
      <c r="N2119" s="10">
        <f t="shared" si="513"/>
        <v>-1.9677280917208772E-3</v>
      </c>
      <c r="O2119" s="22">
        <f t="shared" ca="1" si="514"/>
        <v>0.913330255741715</v>
      </c>
      <c r="P2119" s="22">
        <f t="shared" ca="1" si="514"/>
        <v>0.4564233308348693</v>
      </c>
      <c r="Q2119" s="22">
        <f t="shared" ca="1" si="514"/>
        <v>0.12079823770401808</v>
      </c>
      <c r="R2119" s="22">
        <f t="shared" ca="1" si="514"/>
        <v>0.1868533859264</v>
      </c>
      <c r="S2119" s="22">
        <f t="shared" ca="1" si="514"/>
        <v>0.99924982179284094</v>
      </c>
      <c r="T2119" s="22">
        <f t="shared" ca="1" si="521"/>
        <v>2.4621382258873822E-3</v>
      </c>
      <c r="U2119" s="25">
        <f t="shared" ca="1" si="522"/>
        <v>0.50061553424551808</v>
      </c>
      <c r="V2119" s="22">
        <f t="shared" ca="1" si="518"/>
        <v>2.8197388117372304E-3</v>
      </c>
      <c r="W2119" s="22">
        <f t="shared" ca="1" si="518"/>
        <v>-1.9970972862619189E-4</v>
      </c>
      <c r="X2119" s="22">
        <f t="shared" ca="1" si="518"/>
        <v>1.2060472821749228E-3</v>
      </c>
      <c r="Y2119" s="22">
        <f t="shared" ca="1" si="518"/>
        <v>7.1951282905675993E-4</v>
      </c>
      <c r="Z2119" s="22">
        <f t="shared" ca="1" si="518"/>
        <v>-1.2283141907432739E-3</v>
      </c>
      <c r="AA2119" s="10">
        <f t="shared" ca="1" si="523"/>
        <v>0</v>
      </c>
      <c r="AB2119" s="10">
        <f t="shared" ca="1" si="524"/>
        <v>0</v>
      </c>
      <c r="AC2119" s="5">
        <f t="shared" ca="1" si="526"/>
        <v>0.35663765274097592</v>
      </c>
    </row>
    <row r="2120" spans="1:29" x14ac:dyDescent="0.2">
      <c r="A2120" s="8">
        <v>45128</v>
      </c>
      <c r="B2120" s="3">
        <v>118090</v>
      </c>
      <c r="C2120" s="3">
        <v>120373</v>
      </c>
      <c r="D2120" s="3">
        <v>118086</v>
      </c>
      <c r="E2120" s="3">
        <v>120217</v>
      </c>
      <c r="F2120" s="3">
        <v>120217</v>
      </c>
      <c r="G2120" s="5">
        <f t="shared" si="519"/>
        <v>1.4898059342688619E-2</v>
      </c>
      <c r="H2120" s="24">
        <f t="shared" si="520"/>
        <v>1</v>
      </c>
      <c r="I2120" s="3">
        <f t="shared" si="515"/>
        <v>118263.73684210527</v>
      </c>
      <c r="J2120" s="10">
        <f t="shared" si="525"/>
        <v>1.8072034077724952E-2</v>
      </c>
      <c r="K2120" s="10">
        <f t="shared" si="512"/>
        <v>5.6559454526155519E-4</v>
      </c>
      <c r="L2120" s="10">
        <f t="shared" si="517"/>
        <v>2.1430994198853525E-3</v>
      </c>
      <c r="M2120" s="10">
        <f t="shared" si="516"/>
        <v>1.3486629439251462E-3</v>
      </c>
      <c r="N2120" s="10">
        <f t="shared" si="513"/>
        <v>4.2509851364884495E-3</v>
      </c>
      <c r="O2120" s="22">
        <f t="shared" ca="1" si="514"/>
        <v>0.913330255741715</v>
      </c>
      <c r="P2120" s="22">
        <f t="shared" ca="1" si="514"/>
        <v>0.4564233308348693</v>
      </c>
      <c r="Q2120" s="22">
        <f t="shared" ca="1" si="514"/>
        <v>0.12079823770401808</v>
      </c>
      <c r="R2120" s="22">
        <f t="shared" ca="1" si="514"/>
        <v>0.1868533859264</v>
      </c>
      <c r="S2120" s="22">
        <f t="shared" ca="1" si="514"/>
        <v>0.99924982179284094</v>
      </c>
      <c r="T2120" s="22">
        <f t="shared" ca="1" si="521"/>
        <v>2.1522567063004462E-2</v>
      </c>
      <c r="U2120" s="25">
        <f t="shared" ca="1" si="522"/>
        <v>0.50538043407323152</v>
      </c>
      <c r="V2120" s="22">
        <f t="shared" ca="1" si="518"/>
        <v>1.1172183216557477E-2</v>
      </c>
      <c r="W2120" s="22">
        <f t="shared" ca="1" si="518"/>
        <v>3.4965216747439204E-4</v>
      </c>
      <c r="X2120" s="22">
        <f t="shared" ca="1" si="518"/>
        <v>1.3248701981902937E-3</v>
      </c>
      <c r="Y2120" s="22">
        <f t="shared" ca="1" si="518"/>
        <v>8.3374729386357673E-4</v>
      </c>
      <c r="Z2120" s="22">
        <f t="shared" ca="1" si="518"/>
        <v>2.6279711841762044E-3</v>
      </c>
      <c r="AA2120" s="10">
        <f t="shared" ca="1" si="523"/>
        <v>0</v>
      </c>
      <c r="AB2120" s="10">
        <f t="shared" ca="1" si="524"/>
        <v>0</v>
      </c>
      <c r="AC2120" s="5">
        <f t="shared" ca="1" si="526"/>
        <v>0.35663765274097592</v>
      </c>
    </row>
    <row r="2121" spans="1:29" x14ac:dyDescent="0.2">
      <c r="A2121" s="8">
        <v>45131</v>
      </c>
      <c r="B2121" s="3">
        <v>120220</v>
      </c>
      <c r="C2121" s="3">
        <v>121772</v>
      </c>
      <c r="D2121" s="3">
        <v>120099</v>
      </c>
      <c r="E2121" s="3">
        <v>121342</v>
      </c>
      <c r="F2121" s="3">
        <v>121342</v>
      </c>
      <c r="G2121" s="5">
        <f t="shared" si="519"/>
        <v>1.0037744556707473E-2</v>
      </c>
      <c r="H2121" s="24">
        <f t="shared" si="520"/>
        <v>1</v>
      </c>
      <c r="I2121" s="3">
        <f t="shared" si="515"/>
        <v>118464.73684210527</v>
      </c>
      <c r="J2121" s="10">
        <f t="shared" si="525"/>
        <v>9.3580774765631425E-3</v>
      </c>
      <c r="K2121" s="10">
        <f t="shared" si="512"/>
        <v>1.3419613993295887E-3</v>
      </c>
      <c r="L2121" s="10">
        <f t="shared" si="517"/>
        <v>2.2918335381426004E-3</v>
      </c>
      <c r="M2121" s="10">
        <f t="shared" si="516"/>
        <v>1.5159351982908199E-3</v>
      </c>
      <c r="N2121" s="10">
        <f t="shared" si="513"/>
        <v>5.2594697434389156E-3</v>
      </c>
      <c r="O2121" s="22">
        <f t="shared" ca="1" si="514"/>
        <v>0.913330255741715</v>
      </c>
      <c r="P2121" s="22">
        <f t="shared" ca="1" si="514"/>
        <v>0.4564233308348693</v>
      </c>
      <c r="Q2121" s="22">
        <f t="shared" ca="1" si="514"/>
        <v>0.12079823770401808</v>
      </c>
      <c r="R2121" s="22">
        <f t="shared" ca="1" si="514"/>
        <v>0.1868533859264</v>
      </c>
      <c r="S2121" s="22">
        <f t="shared" ca="1" si="514"/>
        <v>0.99924982179284094</v>
      </c>
      <c r="T2121" s="22">
        <f t="shared" ca="1" si="521"/>
        <v>1.4975149067674446E-2</v>
      </c>
      <c r="U2121" s="25">
        <f t="shared" ca="1" si="522"/>
        <v>0.5037437173048751</v>
      </c>
      <c r="V2121" s="22">
        <f t="shared" ca="1" si="518"/>
        <v>5.8046804887477762E-3</v>
      </c>
      <c r="W2121" s="22">
        <f t="shared" ca="1" si="518"/>
        <v>8.3239930112247434E-4</v>
      </c>
      <c r="X2121" s="22">
        <f t="shared" ca="1" si="518"/>
        <v>1.4215912889834227E-3</v>
      </c>
      <c r="Y2121" s="22">
        <f t="shared" ca="1" si="518"/>
        <v>9.4031273942352892E-4</v>
      </c>
      <c r="Z2121" s="22">
        <f t="shared" ca="1" si="518"/>
        <v>3.2623732254150415E-3</v>
      </c>
      <c r="AA2121" s="10">
        <f t="shared" ca="1" si="523"/>
        <v>0</v>
      </c>
      <c r="AB2121" s="10">
        <f t="shared" ca="1" si="524"/>
        <v>0</v>
      </c>
      <c r="AC2121" s="5">
        <f t="shared" ca="1" si="526"/>
        <v>0.35663765274097592</v>
      </c>
    </row>
    <row r="2122" spans="1:29" x14ac:dyDescent="0.2">
      <c r="A2122" s="8">
        <v>45132</v>
      </c>
      <c r="B2122" s="3">
        <v>121344</v>
      </c>
      <c r="C2122" s="3">
        <v>123010</v>
      </c>
      <c r="D2122" s="3">
        <v>121344</v>
      </c>
      <c r="E2122" s="3">
        <v>122008</v>
      </c>
      <c r="F2122" s="3">
        <v>122008</v>
      </c>
      <c r="G2122" s="5">
        <f t="shared" si="519"/>
        <v>-1.6539899023014892E-2</v>
      </c>
      <c r="H2122" s="24">
        <f t="shared" si="520"/>
        <v>0</v>
      </c>
      <c r="I2122" s="3">
        <f t="shared" si="515"/>
        <v>118745.10526315789</v>
      </c>
      <c r="J2122" s="10">
        <f t="shared" si="525"/>
        <v>5.4886189448006828E-3</v>
      </c>
      <c r="K2122" s="10">
        <f t="shared" si="512"/>
        <v>1.9208501157398916E-3</v>
      </c>
      <c r="L2122" s="10">
        <f t="shared" si="517"/>
        <v>2.2974238842904215E-3</v>
      </c>
      <c r="M2122" s="10">
        <f t="shared" si="516"/>
        <v>1.622950385565991E-3</v>
      </c>
      <c r="N2122" s="10">
        <f t="shared" si="513"/>
        <v>6.996684646348594E-3</v>
      </c>
      <c r="O2122" s="22">
        <f t="shared" ca="1" si="514"/>
        <v>0.913330255741715</v>
      </c>
      <c r="P2122" s="22">
        <f t="shared" ca="1" si="514"/>
        <v>0.4564233308348693</v>
      </c>
      <c r="Q2122" s="22">
        <f t="shared" ca="1" si="514"/>
        <v>0.12079823770401808</v>
      </c>
      <c r="R2122" s="22">
        <f t="shared" ca="1" si="514"/>
        <v>0.1868533859264</v>
      </c>
      <c r="S2122" s="22">
        <f t="shared" ca="1" si="514"/>
        <v>0.99924982179284094</v>
      </c>
      <c r="T2122" s="22">
        <f t="shared" ca="1" si="521"/>
        <v>1.346185696960368E-2</v>
      </c>
      <c r="U2122" s="25">
        <f t="shared" ca="1" si="522"/>
        <v>0.50336541341875607</v>
      </c>
      <c r="V2122" s="22">
        <f t="shared" ca="1" si="518"/>
        <v>-3.4533197239213264E-3</v>
      </c>
      <c r="W2122" s="22">
        <f t="shared" ca="1" si="518"/>
        <v>-1.2085571357918375E-3</v>
      </c>
      <c r="X2122" s="22">
        <f t="shared" ca="1" si="518"/>
        <v>-1.4454891646911681E-3</v>
      </c>
      <c r="Y2122" s="22">
        <f t="shared" ca="1" si="518"/>
        <v>-1.0211251015576355E-3</v>
      </c>
      <c r="Z2122" s="22">
        <f t="shared" ca="1" si="518"/>
        <v>-4.4021618797532571E-3</v>
      </c>
      <c r="AA2122" s="10">
        <f t="shared" ca="1" si="523"/>
        <v>0</v>
      </c>
      <c r="AB2122" s="10">
        <f t="shared" ca="1" si="524"/>
        <v>0</v>
      </c>
      <c r="AC2122" s="5">
        <f t="shared" ca="1" si="526"/>
        <v>0.35663765274097592</v>
      </c>
    </row>
    <row r="2123" spans="1:29" x14ac:dyDescent="0.2">
      <c r="A2123" s="8">
        <v>45133</v>
      </c>
      <c r="B2123" s="3">
        <v>122003</v>
      </c>
      <c r="C2123" s="3">
        <v>122747</v>
      </c>
      <c r="D2123" s="3">
        <v>121370</v>
      </c>
      <c r="E2123" s="3">
        <v>122560</v>
      </c>
      <c r="F2123" s="3">
        <v>122560</v>
      </c>
      <c r="G2123" s="5">
        <f t="shared" si="519"/>
        <v>-1.9361945169712791E-2</v>
      </c>
      <c r="H2123" s="24">
        <f t="shared" si="520"/>
        <v>0</v>
      </c>
      <c r="I2123" s="3">
        <f t="shared" si="515"/>
        <v>118964.94736842105</v>
      </c>
      <c r="J2123" s="10">
        <f t="shared" si="525"/>
        <v>4.5242934889515585E-3</v>
      </c>
      <c r="K2123" s="10">
        <f t="shared" si="512"/>
        <v>2.505292541351073E-3</v>
      </c>
      <c r="L2123" s="10">
        <f t="shared" si="517"/>
        <v>2.5410800115238906E-3</v>
      </c>
      <c r="M2123" s="10">
        <f t="shared" si="516"/>
        <v>1.7696446784092356E-3</v>
      </c>
      <c r="N2123" s="10">
        <f t="shared" si="513"/>
        <v>8.3920347690249926E-3</v>
      </c>
      <c r="O2123" s="22">
        <f t="shared" ca="1" si="514"/>
        <v>0.913330255741715</v>
      </c>
      <c r="P2123" s="22">
        <f t="shared" ca="1" si="514"/>
        <v>0.4564233308348693</v>
      </c>
      <c r="Q2123" s="22">
        <f t="shared" ca="1" si="514"/>
        <v>0.12079823770401808</v>
      </c>
      <c r="R2123" s="22">
        <f t="shared" ca="1" si="514"/>
        <v>0.1868533859264</v>
      </c>
      <c r="S2123" s="22">
        <f t="shared" ca="1" si="514"/>
        <v>0.99924982179284094</v>
      </c>
      <c r="T2123" s="22">
        <f t="shared" ca="1" si="521"/>
        <v>1.4299009430485855E-2</v>
      </c>
      <c r="U2123" s="25">
        <f t="shared" ca="1" si="522"/>
        <v>0.5035746914505469</v>
      </c>
      <c r="V2123" s="22">
        <f t="shared" ca="1" si="518"/>
        <v>-2.8477540555449368E-3</v>
      </c>
      <c r="W2123" s="22">
        <f t="shared" ca="1" si="518"/>
        <v>-1.5769217917408604E-3</v>
      </c>
      <c r="X2123" s="22">
        <f t="shared" ca="1" si="518"/>
        <v>-1.599447720611569E-3</v>
      </c>
      <c r="Y2123" s="22">
        <f t="shared" ca="1" si="518"/>
        <v>-1.1138784038038285E-3</v>
      </c>
      <c r="Z2123" s="22">
        <f t="shared" ca="1" si="518"/>
        <v>-5.2822503902820797E-3</v>
      </c>
      <c r="AA2123" s="10">
        <f t="shared" ca="1" si="523"/>
        <v>0</v>
      </c>
      <c r="AB2123" s="10">
        <f t="shared" ca="1" si="524"/>
        <v>0</v>
      </c>
      <c r="AC2123" s="5">
        <f t="shared" ca="1" si="526"/>
        <v>0.35663765274097592</v>
      </c>
    </row>
    <row r="2124" spans="1:29" x14ac:dyDescent="0.2">
      <c r="A2124" s="8">
        <v>45134</v>
      </c>
      <c r="B2124" s="3">
        <v>122560</v>
      </c>
      <c r="C2124" s="3">
        <v>122599</v>
      </c>
      <c r="D2124" s="3">
        <v>119825</v>
      </c>
      <c r="E2124" s="3">
        <v>119990</v>
      </c>
      <c r="F2124" s="3">
        <v>119990</v>
      </c>
      <c r="G2124" s="5">
        <f t="shared" si="519"/>
        <v>1.6276356363030153E-2</v>
      </c>
      <c r="H2124" s="24">
        <f t="shared" si="520"/>
        <v>1</v>
      </c>
      <c r="I2124" s="3">
        <f t="shared" si="515"/>
        <v>119065.10526315789</v>
      </c>
      <c r="J2124" s="10">
        <f t="shared" si="525"/>
        <v>-2.0969321148825104E-2</v>
      </c>
      <c r="K2124" s="10">
        <f t="shared" si="512"/>
        <v>7.2748751698289982E-4</v>
      </c>
      <c r="L2124" s="10">
        <f t="shared" si="517"/>
        <v>1.8876695206693195E-3</v>
      </c>
      <c r="M2124" s="10">
        <f t="shared" si="516"/>
        <v>1.5076896935048067E-3</v>
      </c>
      <c r="N2124" s="10">
        <f t="shared" si="513"/>
        <v>3.2947405678430465E-3</v>
      </c>
      <c r="O2124" s="22">
        <f t="shared" ref="O2124:S2187" ca="1" si="527">O2123</f>
        <v>0.913330255741715</v>
      </c>
      <c r="P2124" s="22">
        <f t="shared" ca="1" si="527"/>
        <v>0.4564233308348693</v>
      </c>
      <c r="Q2124" s="22">
        <f t="shared" ca="1" si="527"/>
        <v>0.12079823770401808</v>
      </c>
      <c r="R2124" s="22">
        <f t="shared" ca="1" si="527"/>
        <v>0.1868533859264</v>
      </c>
      <c r="S2124" s="22">
        <f t="shared" ca="1" si="527"/>
        <v>0.99924982179284094</v>
      </c>
      <c r="T2124" s="22">
        <f t="shared" ca="1" si="521"/>
        <v>-1.5017860171051499E-2</v>
      </c>
      <c r="U2124" s="25">
        <f t="shared" ca="1" si="522"/>
        <v>0.49624560551960356</v>
      </c>
      <c r="V2124" s="22">
        <f t="shared" ca="1" si="518"/>
        <v>-1.3203490117500613E-2</v>
      </c>
      <c r="W2124" s="22">
        <f t="shared" ca="1" si="518"/>
        <v>4.5806796380849757E-4</v>
      </c>
      <c r="X2124" s="22">
        <f t="shared" ca="1" si="518"/>
        <v>1.1885852519675367E-3</v>
      </c>
      <c r="Y2124" s="22">
        <f t="shared" ca="1" si="518"/>
        <v>9.4932810781829296E-4</v>
      </c>
      <c r="Z2124" s="22">
        <f t="shared" ca="1" si="518"/>
        <v>2.0745580755093455E-3</v>
      </c>
      <c r="AA2124" s="10">
        <f t="shared" ca="1" si="523"/>
        <v>0</v>
      </c>
      <c r="AB2124" s="10">
        <f t="shared" ca="1" si="524"/>
        <v>0</v>
      </c>
      <c r="AC2124" s="5">
        <f t="shared" ca="1" si="526"/>
        <v>0.35663765274097592</v>
      </c>
    </row>
    <row r="2125" spans="1:29" x14ac:dyDescent="0.2">
      <c r="A2125" s="8">
        <v>45135</v>
      </c>
      <c r="B2125" s="3">
        <v>120002</v>
      </c>
      <c r="C2125" s="3">
        <v>120660</v>
      </c>
      <c r="D2125" s="3">
        <v>119706</v>
      </c>
      <c r="E2125" s="3">
        <v>120187</v>
      </c>
      <c r="F2125" s="3">
        <v>120187</v>
      </c>
      <c r="G2125" s="5">
        <f t="shared" si="519"/>
        <v>8.8279098404986378E-3</v>
      </c>
      <c r="H2125" s="24">
        <f t="shared" si="520"/>
        <v>1</v>
      </c>
      <c r="I2125" s="3">
        <f t="shared" si="515"/>
        <v>119092.15789473684</v>
      </c>
      <c r="J2125" s="10">
        <f t="shared" si="525"/>
        <v>1.6418034836236384E-3</v>
      </c>
      <c r="K2125" s="10">
        <f t="shared" si="512"/>
        <v>9.345956413765288E-4</v>
      </c>
      <c r="L2125" s="10">
        <f t="shared" si="517"/>
        <v>1.8021061750302647E-3</v>
      </c>
      <c r="M2125" s="10">
        <f t="shared" si="516"/>
        <v>1.4438119626429325E-3</v>
      </c>
      <c r="N2125" s="10">
        <f t="shared" si="513"/>
        <v>8.6944490227836006E-6</v>
      </c>
      <c r="O2125" s="22">
        <f t="shared" ca="1" si="527"/>
        <v>0.913330255741715</v>
      </c>
      <c r="P2125" s="22">
        <f t="shared" ca="1" si="527"/>
        <v>0.4564233308348693</v>
      </c>
      <c r="Q2125" s="22">
        <f t="shared" ca="1" si="527"/>
        <v>0.12079823770401808</v>
      </c>
      <c r="R2125" s="22">
        <f t="shared" ca="1" si="527"/>
        <v>0.1868533859264</v>
      </c>
      <c r="S2125" s="22">
        <f t="shared" ca="1" si="527"/>
        <v>0.99924982179284094</v>
      </c>
      <c r="T2125" s="22">
        <f t="shared" ca="1" si="521"/>
        <v>2.4222403817931041E-3</v>
      </c>
      <c r="U2125" s="25">
        <f t="shared" ca="1" si="522"/>
        <v>0.50060555979936749</v>
      </c>
      <c r="V2125" s="22">
        <f t="shared" ca="1" si="518"/>
        <v>1.0248829112181866E-3</v>
      </c>
      <c r="W2125" s="22">
        <f t="shared" ca="1" si="518"/>
        <v>5.8341397816486765E-4</v>
      </c>
      <c r="X2125" s="22">
        <f t="shared" ca="1" si="518"/>
        <v>1.1249506054846919E-3</v>
      </c>
      <c r="Y2125" s="22">
        <f t="shared" ca="1" si="518"/>
        <v>9.0128826152761563E-4</v>
      </c>
      <c r="Z2125" s="22">
        <f t="shared" ca="1" si="518"/>
        <v>5.4274414171917146E-6</v>
      </c>
      <c r="AA2125" s="10">
        <f t="shared" ca="1" si="523"/>
        <v>0</v>
      </c>
      <c r="AB2125" s="10">
        <f t="shared" ca="1" si="524"/>
        <v>0</v>
      </c>
      <c r="AC2125" s="5">
        <f t="shared" ca="1" si="526"/>
        <v>0.35663765274097592</v>
      </c>
    </row>
    <row r="2126" spans="1:29" x14ac:dyDescent="0.2">
      <c r="A2126" s="8">
        <v>45138</v>
      </c>
      <c r="B2126" s="3">
        <v>120188</v>
      </c>
      <c r="C2126" s="3">
        <v>122149</v>
      </c>
      <c r="D2126" s="3">
        <v>120188</v>
      </c>
      <c r="E2126" s="3">
        <v>121943</v>
      </c>
      <c r="F2126" s="3">
        <v>121943</v>
      </c>
      <c r="G2126" s="5">
        <f t="shared" si="519"/>
        <v>-8.8893991455023524E-3</v>
      </c>
      <c r="H2126" s="24">
        <f t="shared" si="520"/>
        <v>0</v>
      </c>
      <c r="I2126" s="3">
        <f t="shared" si="515"/>
        <v>119243.05263157895</v>
      </c>
      <c r="J2126" s="10">
        <f t="shared" si="525"/>
        <v>1.4610565202559433E-2</v>
      </c>
      <c r="K2126" s="10">
        <f t="shared" si="512"/>
        <v>9.9358512077503684E-4</v>
      </c>
      <c r="L2126" s="10">
        <f t="shared" si="517"/>
        <v>1.9786128981245741E-3</v>
      </c>
      <c r="M2126" s="10">
        <f t="shared" si="516"/>
        <v>1.6349987990047254E-3</v>
      </c>
      <c r="N2126" s="10">
        <f t="shared" si="513"/>
        <v>1.0591919942220418E-3</v>
      </c>
      <c r="O2126" s="22">
        <f t="shared" ca="1" si="527"/>
        <v>0.913330255741715</v>
      </c>
      <c r="P2126" s="22">
        <f t="shared" ca="1" si="527"/>
        <v>0.4564233308348693</v>
      </c>
      <c r="Q2126" s="22">
        <f t="shared" ca="1" si="527"/>
        <v>0.12079823770401808</v>
      </c>
      <c r="R2126" s="22">
        <f t="shared" ca="1" si="527"/>
        <v>0.1868533859264</v>
      </c>
      <c r="S2126" s="22">
        <f t="shared" ca="1" si="527"/>
        <v>0.99924982179284094</v>
      </c>
      <c r="T2126" s="22">
        <f t="shared" ca="1" si="521"/>
        <v>1.5400682107519015E-2</v>
      </c>
      <c r="U2126" s="25">
        <f t="shared" ca="1" si="522"/>
        <v>0.50385009442974027</v>
      </c>
      <c r="V2126" s="22">
        <f t="shared" ca="1" si="518"/>
        <v>-9.2013727127260251E-3</v>
      </c>
      <c r="W2126" s="22">
        <f t="shared" ca="1" si="518"/>
        <v>-6.2573534228973484E-4</v>
      </c>
      <c r="X2126" s="22">
        <f t="shared" ca="1" si="518"/>
        <v>-1.2460814812736986E-3</v>
      </c>
      <c r="Y2126" s="22">
        <f t="shared" ca="1" si="518"/>
        <v>-1.0296818176388208E-3</v>
      </c>
      <c r="Z2126" s="22">
        <f t="shared" ca="1" si="518"/>
        <v>-6.670529290314709E-4</v>
      </c>
      <c r="AA2126" s="10">
        <f t="shared" ca="1" si="523"/>
        <v>0</v>
      </c>
      <c r="AB2126" s="10">
        <f t="shared" ca="1" si="524"/>
        <v>0</v>
      </c>
      <c r="AC2126" s="5">
        <f t="shared" ca="1" si="526"/>
        <v>0.35663765274097592</v>
      </c>
    </row>
    <row r="2127" spans="1:29" x14ac:dyDescent="0.2">
      <c r="A2127" s="8">
        <v>45139</v>
      </c>
      <c r="B2127" s="3">
        <v>121945</v>
      </c>
      <c r="C2127" s="3">
        <v>121945</v>
      </c>
      <c r="D2127" s="3">
        <v>120154</v>
      </c>
      <c r="E2127" s="3">
        <v>121248</v>
      </c>
      <c r="F2127" s="3">
        <v>121248</v>
      </c>
      <c r="G2127" s="5">
        <f t="shared" si="519"/>
        <v>-5.4598838743732392E-3</v>
      </c>
      <c r="H2127" s="24">
        <f t="shared" si="520"/>
        <v>0</v>
      </c>
      <c r="I2127" s="3">
        <f t="shared" si="515"/>
        <v>119332.47368421052</v>
      </c>
      <c r="J2127" s="10">
        <f t="shared" si="525"/>
        <v>-5.699384138490915E-3</v>
      </c>
      <c r="K2127" s="10">
        <f t="shared" si="512"/>
        <v>9.5804560977187929E-4</v>
      </c>
      <c r="L2127" s="10">
        <f t="shared" si="517"/>
        <v>1.9607017876605037E-3</v>
      </c>
      <c r="M2127" s="10">
        <f t="shared" si="516"/>
        <v>1.3561835660551691E-3</v>
      </c>
      <c r="N2127" s="10">
        <f t="shared" si="513"/>
        <v>-1.1784086224362778E-3</v>
      </c>
      <c r="O2127" s="22">
        <f t="shared" ca="1" si="527"/>
        <v>0.913330255741715</v>
      </c>
      <c r="P2127" s="22">
        <f t="shared" ca="1" si="527"/>
        <v>0.4564233308348693</v>
      </c>
      <c r="Q2127" s="22">
        <f t="shared" ca="1" si="527"/>
        <v>0.12079823770401808</v>
      </c>
      <c r="R2127" s="22">
        <f t="shared" ca="1" si="527"/>
        <v>0.1868533859264</v>
      </c>
      <c r="S2127" s="22">
        <f t="shared" ca="1" si="527"/>
        <v>0.99924982179284094</v>
      </c>
      <c r="T2127" s="22">
        <f t="shared" ca="1" si="521"/>
        <v>-5.4554133985753196E-3</v>
      </c>
      <c r="U2127" s="25">
        <f t="shared" ca="1" si="522"/>
        <v>0.49863615003287681</v>
      </c>
      <c r="V2127" s="22">
        <f t="shared" ca="1" si="518"/>
        <v>3.5523722743906359E-3</v>
      </c>
      <c r="W2127" s="22">
        <f t="shared" ca="1" si="518"/>
        <v>-5.9714077504809679E-4</v>
      </c>
      <c r="X2127" s="22">
        <f t="shared" ca="1" si="518"/>
        <v>-1.2220868956338785E-3</v>
      </c>
      <c r="Y2127" s="22">
        <f t="shared" ca="1" si="518"/>
        <v>-8.4529640079923217E-4</v>
      </c>
      <c r="Z2127" s="22">
        <f t="shared" ca="1" si="518"/>
        <v>7.3449095841325498E-4</v>
      </c>
      <c r="AA2127" s="10">
        <f t="shared" ca="1" si="523"/>
        <v>0</v>
      </c>
      <c r="AB2127" s="10">
        <f t="shared" ca="1" si="524"/>
        <v>0</v>
      </c>
      <c r="AC2127" s="5">
        <f t="shared" ca="1" si="526"/>
        <v>0.35663765274097592</v>
      </c>
    </row>
    <row r="2128" spans="1:29" x14ac:dyDescent="0.2">
      <c r="A2128" s="8">
        <v>45140</v>
      </c>
      <c r="B2128" s="3">
        <v>121249</v>
      </c>
      <c r="C2128" s="3">
        <v>121252</v>
      </c>
      <c r="D2128" s="3">
        <v>119798</v>
      </c>
      <c r="E2128" s="3">
        <v>120859</v>
      </c>
      <c r="F2128" s="3">
        <v>120859</v>
      </c>
      <c r="G2128" s="5">
        <f t="shared" si="519"/>
        <v>-1.1178315226834545E-2</v>
      </c>
      <c r="H2128" s="24">
        <f t="shared" si="520"/>
        <v>0</v>
      </c>
      <c r="I2128" s="3">
        <f t="shared" si="515"/>
        <v>119513.15789473684</v>
      </c>
      <c r="J2128" s="10">
        <f t="shared" si="525"/>
        <v>-3.2083003430984913E-3</v>
      </c>
      <c r="K2128" s="10">
        <f t="shared" si="512"/>
        <v>5.9901794187288695E-4</v>
      </c>
      <c r="L2128" s="10">
        <f t="shared" si="517"/>
        <v>1.9480723508946208E-3</v>
      </c>
      <c r="M2128" s="10">
        <f t="shared" si="516"/>
        <v>1.4619830480756579E-3</v>
      </c>
      <c r="N2128" s="10">
        <f t="shared" si="513"/>
        <v>-2.7249273888462879E-3</v>
      </c>
      <c r="O2128" s="22">
        <f t="shared" ca="1" si="527"/>
        <v>0.913330255741715</v>
      </c>
      <c r="P2128" s="22">
        <f t="shared" ca="1" si="527"/>
        <v>0.4564233308348693</v>
      </c>
      <c r="Q2128" s="22">
        <f t="shared" ca="1" si="527"/>
        <v>0.12079823770401808</v>
      </c>
      <c r="R2128" s="22">
        <f t="shared" ca="1" si="527"/>
        <v>0.1868533859264</v>
      </c>
      <c r="S2128" s="22">
        <f t="shared" ca="1" si="527"/>
        <v>0.99924982179284094</v>
      </c>
      <c r="T2128" s="22">
        <f t="shared" ca="1" si="521"/>
        <v>-4.8712150266940609E-3</v>
      </c>
      <c r="U2128" s="25">
        <f t="shared" ca="1" si="522"/>
        <v>0.49878219865139944</v>
      </c>
      <c r="V2128" s="22">
        <f t="shared" ca="1" si="518"/>
        <v>2.0002920077072553E-3</v>
      </c>
      <c r="W2128" s="22">
        <f t="shared" ca="1" si="518"/>
        <v>-3.7347214208891205E-4</v>
      </c>
      <c r="X2128" s="22">
        <f t="shared" ca="1" si="518"/>
        <v>-1.2145725578069325E-3</v>
      </c>
      <c r="Y2128" s="22">
        <f t="shared" ca="1" si="518"/>
        <v>-9.1150849164106933E-4</v>
      </c>
      <c r="Z2128" s="22">
        <f t="shared" ca="1" si="518"/>
        <v>1.6989215143828264E-3</v>
      </c>
      <c r="AA2128" s="10">
        <f t="shared" ca="1" si="523"/>
        <v>0</v>
      </c>
      <c r="AB2128" s="10">
        <f t="shared" ca="1" si="524"/>
        <v>0</v>
      </c>
      <c r="AC2128" s="5">
        <f t="shared" ca="1" si="526"/>
        <v>0.35663765274097592</v>
      </c>
    </row>
    <row r="2129" spans="1:29" x14ac:dyDescent="0.2">
      <c r="A2129" s="8">
        <v>45141</v>
      </c>
      <c r="B2129" s="3">
        <v>120859</v>
      </c>
      <c r="C2129" s="3">
        <v>122619</v>
      </c>
      <c r="D2129" s="3">
        <v>120365</v>
      </c>
      <c r="E2129" s="3">
        <v>120586</v>
      </c>
      <c r="F2129" s="3">
        <v>120586</v>
      </c>
      <c r="G2129" s="5">
        <f t="shared" si="519"/>
        <v>-1.0001160997130665E-2</v>
      </c>
      <c r="H2129" s="24">
        <f t="shared" si="520"/>
        <v>0</v>
      </c>
      <c r="I2129" s="3">
        <f t="shared" si="515"/>
        <v>119602</v>
      </c>
      <c r="J2129" s="10">
        <f t="shared" si="525"/>
        <v>-2.2588305380649709E-3</v>
      </c>
      <c r="K2129" s="10">
        <f t="shared" si="512"/>
        <v>1.3739968492685439E-3</v>
      </c>
      <c r="L2129" s="10">
        <f t="shared" si="517"/>
        <v>2.1083010471951514E-3</v>
      </c>
      <c r="M2129" s="10">
        <f t="shared" si="516"/>
        <v>1.5776821864235346E-3</v>
      </c>
      <c r="N2129" s="10">
        <f t="shared" si="513"/>
        <v>1.017170733305739E-3</v>
      </c>
      <c r="O2129" s="22">
        <f t="shared" ca="1" si="527"/>
        <v>0.913330255741715</v>
      </c>
      <c r="P2129" s="22">
        <f t="shared" ca="1" si="527"/>
        <v>0.4564233308348693</v>
      </c>
      <c r="Q2129" s="22">
        <f t="shared" ca="1" si="527"/>
        <v>0.12079823770401808</v>
      </c>
      <c r="R2129" s="22">
        <f t="shared" ca="1" si="527"/>
        <v>0.1868533859264</v>
      </c>
      <c r="S2129" s="22">
        <f t="shared" ca="1" si="527"/>
        <v>0.99924982179284094</v>
      </c>
      <c r="T2129" s="22">
        <f t="shared" ca="1" si="521"/>
        <v>1.2994792898005536E-4</v>
      </c>
      <c r="U2129" s="25">
        <f t="shared" ca="1" si="522"/>
        <v>0.50003248698219926</v>
      </c>
      <c r="V2129" s="22">
        <f t="shared" ca="1" si="518"/>
        <v>1.4118608085646241E-3</v>
      </c>
      <c r="W2129" s="22">
        <f t="shared" ca="1" si="518"/>
        <v>-8.5880382343127997E-4</v>
      </c>
      <c r="X2129" s="22">
        <f t="shared" ca="1" si="518"/>
        <v>-1.3177737643570732E-3</v>
      </c>
      <c r="Y2129" s="22">
        <f t="shared" ca="1" si="518"/>
        <v>-9.8611543001809131E-4</v>
      </c>
      <c r="Z2129" s="22">
        <f t="shared" ca="1" si="518"/>
        <v>-6.357730116414806E-4</v>
      </c>
      <c r="AA2129" s="10">
        <f t="shared" ca="1" si="523"/>
        <v>0</v>
      </c>
      <c r="AB2129" s="10">
        <f t="shared" ca="1" si="524"/>
        <v>0</v>
      </c>
      <c r="AC2129" s="5">
        <f t="shared" ca="1" si="526"/>
        <v>0.35663765274097592</v>
      </c>
    </row>
    <row r="2130" spans="1:29" x14ac:dyDescent="0.2">
      <c r="A2130" s="8">
        <v>45142</v>
      </c>
      <c r="B2130" s="3">
        <v>120586</v>
      </c>
      <c r="C2130" s="3">
        <v>121442</v>
      </c>
      <c r="D2130" s="3">
        <v>119215</v>
      </c>
      <c r="E2130" s="3">
        <v>119508</v>
      </c>
      <c r="F2130" s="3">
        <v>119508</v>
      </c>
      <c r="G2130" s="5">
        <f t="shared" si="519"/>
        <v>-3.4976737958964943E-3</v>
      </c>
      <c r="H2130" s="24">
        <f t="shared" si="520"/>
        <v>0</v>
      </c>
      <c r="I2130" s="3">
        <f t="shared" si="515"/>
        <v>119684.42105263157</v>
      </c>
      <c r="J2130" s="10">
        <f t="shared" si="525"/>
        <v>-8.9396779062246301E-3</v>
      </c>
      <c r="K2130" s="10">
        <f t="shared" si="512"/>
        <v>3.0023523863021426E-4</v>
      </c>
      <c r="L2130" s="10">
        <f t="shared" si="517"/>
        <v>1.6989927831883066E-3</v>
      </c>
      <c r="M2130" s="10">
        <f t="shared" si="516"/>
        <v>1.536250046709664E-3</v>
      </c>
      <c r="N2130" s="10">
        <f t="shared" si="513"/>
        <v>-1.0991255446639147E-3</v>
      </c>
      <c r="O2130" s="22">
        <f t="shared" ca="1" si="527"/>
        <v>0.913330255741715</v>
      </c>
      <c r="P2130" s="22">
        <f t="shared" ca="1" si="527"/>
        <v>0.4564233308348693</v>
      </c>
      <c r="Q2130" s="22">
        <f t="shared" ca="1" si="527"/>
        <v>0.12079823770401808</v>
      </c>
      <c r="R2130" s="22">
        <f t="shared" ca="1" si="527"/>
        <v>0.1868533859264</v>
      </c>
      <c r="S2130" s="22">
        <f t="shared" ca="1" si="527"/>
        <v>0.99924982179284094</v>
      </c>
      <c r="T2130" s="22">
        <f t="shared" ca="1" si="521"/>
        <v>-8.6338560883861895E-3</v>
      </c>
      <c r="U2130" s="25">
        <f t="shared" ca="1" si="522"/>
        <v>0.49784154938608688</v>
      </c>
      <c r="V2130" s="22">
        <f t="shared" ca="1" si="518"/>
        <v>5.5630752014316134E-3</v>
      </c>
      <c r="W2130" s="22">
        <f t="shared" ca="1" si="518"/>
        <v>-1.8683348864914677E-4</v>
      </c>
      <c r="X2130" s="22">
        <f t="shared" ca="1" si="518"/>
        <v>-1.0572667962662336E-3</v>
      </c>
      <c r="Y2130" s="22">
        <f t="shared" ca="1" si="518"/>
        <v>-9.55993563492705E-4</v>
      </c>
      <c r="Z2130" s="22">
        <f t="shared" ca="1" si="518"/>
        <v>6.8397520860593252E-4</v>
      </c>
      <c r="AA2130" s="10">
        <f t="shared" ca="1" si="523"/>
        <v>0</v>
      </c>
      <c r="AB2130" s="10">
        <f t="shared" ca="1" si="524"/>
        <v>0</v>
      </c>
      <c r="AC2130" s="5">
        <f t="shared" ca="1" si="526"/>
        <v>0.35663765274097592</v>
      </c>
    </row>
    <row r="2131" spans="1:29" x14ac:dyDescent="0.2">
      <c r="A2131" s="8">
        <v>45145</v>
      </c>
      <c r="B2131" s="3">
        <v>119509</v>
      </c>
      <c r="C2131" s="3">
        <v>120104</v>
      </c>
      <c r="D2131" s="3">
        <v>118894</v>
      </c>
      <c r="E2131" s="3">
        <v>119380</v>
      </c>
      <c r="F2131" s="3">
        <v>119380</v>
      </c>
      <c r="G2131" s="5">
        <f t="shared" si="519"/>
        <v>-8.1336907354665477E-3</v>
      </c>
      <c r="H2131" s="24">
        <f t="shared" si="520"/>
        <v>0</v>
      </c>
      <c r="I2131" s="3">
        <f t="shared" si="515"/>
        <v>119798.10526315789</v>
      </c>
      <c r="J2131" s="10">
        <f t="shared" si="525"/>
        <v>-1.0710580044850371E-3</v>
      </c>
      <c r="K2131" s="10">
        <f t="shared" si="512"/>
        <v>6.4870760375945746E-4</v>
      </c>
      <c r="L2131" s="10">
        <f t="shared" si="517"/>
        <v>1.5227385411570138E-3</v>
      </c>
      <c r="M2131" s="10">
        <f t="shared" si="516"/>
        <v>1.5438674502956939E-3</v>
      </c>
      <c r="N2131" s="10">
        <f t="shared" si="513"/>
        <v>-4.235450186072809E-3</v>
      </c>
      <c r="O2131" s="22">
        <f t="shared" ca="1" si="527"/>
        <v>0.913330255741715</v>
      </c>
      <c r="P2131" s="22">
        <f t="shared" ca="1" si="527"/>
        <v>0.4564233308348693</v>
      </c>
      <c r="Q2131" s="22">
        <f t="shared" ca="1" si="527"/>
        <v>0.12079823770401808</v>
      </c>
      <c r="R2131" s="22">
        <f t="shared" ca="1" si="527"/>
        <v>0.1868533859264</v>
      </c>
      <c r="S2131" s="22">
        <f t="shared" ca="1" si="527"/>
        <v>0.99924982179284094</v>
      </c>
      <c r="T2131" s="22">
        <f t="shared" ca="1" si="521"/>
        <v>-4.4419962467853779E-3</v>
      </c>
      <c r="U2131" s="25">
        <f t="shared" ca="1" si="522"/>
        <v>0.49888950276426874</v>
      </c>
      <c r="V2131" s="22">
        <f t="shared" ca="1" si="518"/>
        <v>6.6792119936261087E-4</v>
      </c>
      <c r="W2131" s="22">
        <f t="shared" ca="1" si="518"/>
        <v>-4.0453977181841336E-4</v>
      </c>
      <c r="X2131" s="22">
        <f t="shared" ca="1" si="518"/>
        <v>-9.4959315785541438E-4</v>
      </c>
      <c r="Y2131" s="22">
        <f t="shared" ca="1" si="518"/>
        <v>-9.6276933157713178E-4</v>
      </c>
      <c r="Z2131" s="22">
        <f t="shared" ca="1" si="518"/>
        <v>2.6412640177060219E-3</v>
      </c>
      <c r="AA2131" s="10">
        <f t="shared" ca="1" si="523"/>
        <v>0</v>
      </c>
      <c r="AB2131" s="10">
        <f t="shared" ca="1" si="524"/>
        <v>0</v>
      </c>
      <c r="AC2131" s="5">
        <f t="shared" ca="1" si="526"/>
        <v>0.35663765274097592</v>
      </c>
    </row>
    <row r="2132" spans="1:29" x14ac:dyDescent="0.2">
      <c r="A2132" s="8">
        <v>45146</v>
      </c>
      <c r="B2132" s="3">
        <v>119378</v>
      </c>
      <c r="C2132" s="3">
        <v>119553</v>
      </c>
      <c r="D2132" s="3">
        <v>117492</v>
      </c>
      <c r="E2132" s="3">
        <v>119090</v>
      </c>
      <c r="F2132" s="3">
        <v>119090</v>
      </c>
      <c r="G2132" s="5">
        <f t="shared" si="519"/>
        <v>-6.2137878915106137E-3</v>
      </c>
      <c r="H2132" s="24">
        <f t="shared" si="520"/>
        <v>0</v>
      </c>
      <c r="I2132" s="3">
        <f t="shared" si="515"/>
        <v>119873.05263157895</v>
      </c>
      <c r="J2132" s="10">
        <f t="shared" si="525"/>
        <v>-2.4292176243927432E-3</v>
      </c>
      <c r="K2132" s="10">
        <f t="shared" si="512"/>
        <v>8.3332937333427946E-4</v>
      </c>
      <c r="L2132" s="10">
        <f t="shared" si="517"/>
        <v>1.5774849372310041E-3</v>
      </c>
      <c r="M2132" s="10">
        <f t="shared" si="516"/>
        <v>1.5445432140509896E-3</v>
      </c>
      <c r="N2132" s="10">
        <f t="shared" si="513"/>
        <v>-3.5814168832531746E-3</v>
      </c>
      <c r="O2132" s="22">
        <f t="shared" ca="1" si="527"/>
        <v>0.913330255741715</v>
      </c>
      <c r="P2132" s="22">
        <f t="shared" ca="1" si="527"/>
        <v>0.4564233308348693</v>
      </c>
      <c r="Q2132" s="22">
        <f t="shared" ca="1" si="527"/>
        <v>0.12079823770401808</v>
      </c>
      <c r="R2132" s="22">
        <f t="shared" ca="1" si="527"/>
        <v>0.1868533859264</v>
      </c>
      <c r="S2132" s="22">
        <f t="shared" ca="1" si="527"/>
        <v>0.99924982179284094</v>
      </c>
      <c r="T2132" s="22">
        <f t="shared" ca="1" si="521"/>
        <v>-4.9378966385585348E-3</v>
      </c>
      <c r="U2132" s="25">
        <f t="shared" ca="1" si="522"/>
        <v>0.49876552834868465</v>
      </c>
      <c r="V2132" s="22">
        <f t="shared" ca="1" si="518"/>
        <v>1.5145032828950199E-3</v>
      </c>
      <c r="W2132" s="22">
        <f t="shared" ca="1" si="518"/>
        <v>-5.1954178949410149E-4</v>
      </c>
      <c r="X2132" s="22">
        <f t="shared" ca="1" si="518"/>
        <v>-9.8348789016012065E-4</v>
      </c>
      <c r="Y2132" s="22">
        <f t="shared" ca="1" si="518"/>
        <v>-9.6295027039341812E-4</v>
      </c>
      <c r="Z2132" s="22">
        <f t="shared" ca="1" si="518"/>
        <v>2.2328454942189433E-3</v>
      </c>
      <c r="AA2132" s="10">
        <f t="shared" ca="1" si="523"/>
        <v>0</v>
      </c>
      <c r="AB2132" s="10">
        <f t="shared" ca="1" si="524"/>
        <v>0</v>
      </c>
      <c r="AC2132" s="5">
        <f t="shared" ca="1" si="526"/>
        <v>0.35663765274097592</v>
      </c>
    </row>
    <row r="2133" spans="1:29" x14ac:dyDescent="0.2">
      <c r="A2133" s="8">
        <v>45147</v>
      </c>
      <c r="B2133" s="3">
        <v>119090</v>
      </c>
      <c r="C2133" s="3">
        <v>119090</v>
      </c>
      <c r="D2133" s="3">
        <v>117901</v>
      </c>
      <c r="E2133" s="3">
        <v>118409</v>
      </c>
      <c r="F2133" s="3">
        <v>118409</v>
      </c>
      <c r="G2133" s="5">
        <f t="shared" si="519"/>
        <v>-2.9051845721186353E-3</v>
      </c>
      <c r="H2133" s="24">
        <f t="shared" si="520"/>
        <v>0</v>
      </c>
      <c r="I2133" s="3">
        <f t="shared" si="515"/>
        <v>119828.05263157895</v>
      </c>
      <c r="J2133" s="10">
        <f t="shared" si="525"/>
        <v>-5.7183642623226394E-3</v>
      </c>
      <c r="K2133" s="10">
        <f t="shared" si="512"/>
        <v>3.5717058693713889E-4</v>
      </c>
      <c r="L2133" s="10">
        <f t="shared" si="517"/>
        <v>1.7107316931145844E-3</v>
      </c>
      <c r="M2133" s="10">
        <f t="shared" si="516"/>
        <v>1.4133396055159052E-3</v>
      </c>
      <c r="N2133" s="10">
        <f t="shared" si="513"/>
        <v>-4.083429667098004E-3</v>
      </c>
      <c r="O2133" s="22">
        <f t="shared" ca="1" si="527"/>
        <v>0.913330255741715</v>
      </c>
      <c r="P2133" s="22">
        <f t="shared" ca="1" si="527"/>
        <v>0.4564233308348693</v>
      </c>
      <c r="Q2133" s="22">
        <f t="shared" ca="1" si="527"/>
        <v>0.12079823770401808</v>
      </c>
      <c r="R2133" s="22">
        <f t="shared" ca="1" si="527"/>
        <v>0.1868533859264</v>
      </c>
      <c r="S2133" s="22">
        <f t="shared" ca="1" si="527"/>
        <v>0.99924982179284094</v>
      </c>
      <c r="T2133" s="22">
        <f t="shared" ca="1" si="521"/>
        <v>-8.6693598078494243E-3</v>
      </c>
      <c r="U2133" s="25">
        <f t="shared" ca="1" si="522"/>
        <v>0.49783267362231082</v>
      </c>
      <c r="V2133" s="22">
        <f t="shared" ca="1" si="518"/>
        <v>3.5584188506715716E-3</v>
      </c>
      <c r="W2133" s="22">
        <f t="shared" ca="1" si="518"/>
        <v>-2.2225980912700985E-4</v>
      </c>
      <c r="X2133" s="22">
        <f t="shared" ca="1" si="518"/>
        <v>-1.0645526633078913E-3</v>
      </c>
      <c r="Y2133" s="22">
        <f t="shared" ca="1" si="518"/>
        <v>-8.7949176791787278E-4</v>
      </c>
      <c r="Z2133" s="22">
        <f t="shared" ca="1" si="518"/>
        <v>2.5410331409862251E-3</v>
      </c>
      <c r="AA2133" s="10">
        <f t="shared" ca="1" si="523"/>
        <v>0</v>
      </c>
      <c r="AB2133" s="10">
        <f t="shared" ca="1" si="524"/>
        <v>0</v>
      </c>
      <c r="AC2133" s="5">
        <f t="shared" ca="1" si="526"/>
        <v>0.35663765274097592</v>
      </c>
    </row>
    <row r="2134" spans="1:29" x14ac:dyDescent="0.2">
      <c r="A2134" s="8">
        <v>45148</v>
      </c>
      <c r="B2134" s="3">
        <v>118412</v>
      </c>
      <c r="C2134" s="3">
        <v>119438</v>
      </c>
      <c r="D2134" s="3">
        <v>118113</v>
      </c>
      <c r="E2134" s="3">
        <v>118350</v>
      </c>
      <c r="F2134" s="3">
        <v>118350</v>
      </c>
      <c r="G2134" s="5">
        <f t="shared" si="519"/>
        <v>-1.301225179552179E-2</v>
      </c>
      <c r="H2134" s="24">
        <f t="shared" si="520"/>
        <v>0</v>
      </c>
      <c r="I2134" s="3">
        <f t="shared" si="515"/>
        <v>119861.68421052632</v>
      </c>
      <c r="J2134" s="10">
        <f t="shared" si="525"/>
        <v>-4.9827293533433181E-4</v>
      </c>
      <c r="K2134" s="10">
        <f t="shared" si="512"/>
        <v>-3.4678373428099205E-4</v>
      </c>
      <c r="L2134" s="10">
        <f t="shared" si="517"/>
        <v>1.8167646559483642E-3</v>
      </c>
      <c r="M2134" s="10">
        <f t="shared" si="516"/>
        <v>1.5488315704149914E-3</v>
      </c>
      <c r="N2134" s="10">
        <f t="shared" si="513"/>
        <v>-3.7313181465518765E-3</v>
      </c>
      <c r="O2134" s="22">
        <f t="shared" ca="1" si="527"/>
        <v>0.913330255741715</v>
      </c>
      <c r="P2134" s="22">
        <f t="shared" ca="1" si="527"/>
        <v>0.4564233308348693</v>
      </c>
      <c r="Q2134" s="22">
        <f t="shared" ca="1" si="527"/>
        <v>0.12079823770401808</v>
      </c>
      <c r="R2134" s="22">
        <f t="shared" ca="1" si="527"/>
        <v>0.1868533859264</v>
      </c>
      <c r="S2134" s="22">
        <f t="shared" ca="1" si="527"/>
        <v>0.99924982179284094</v>
      </c>
      <c r="T2134" s="22">
        <f t="shared" ca="1" si="521"/>
        <v>-3.8330205356090674E-3</v>
      </c>
      <c r="U2134" s="25">
        <f t="shared" ca="1" si="522"/>
        <v>0.49904174603932333</v>
      </c>
      <c r="V2134" s="22">
        <f t="shared" ca="1" si="518"/>
        <v>3.1082260291030392E-4</v>
      </c>
      <c r="W2134" s="22">
        <f t="shared" ca="1" si="518"/>
        <v>2.1632365575675763E-4</v>
      </c>
      <c r="X2134" s="22">
        <f t="shared" ca="1" si="518"/>
        <v>-1.1332975949384365E-3</v>
      </c>
      <c r="Y2134" s="22">
        <f t="shared" ca="1" si="518"/>
        <v>-9.6616096530112146E-4</v>
      </c>
      <c r="Z2134" s="22">
        <f t="shared" ca="1" si="518"/>
        <v>2.3275958543072699E-3</v>
      </c>
      <c r="AA2134" s="10">
        <f t="shared" ca="1" si="523"/>
        <v>0</v>
      </c>
      <c r="AB2134" s="10">
        <f t="shared" ca="1" si="524"/>
        <v>0</v>
      </c>
      <c r="AC2134" s="5">
        <f t="shared" ca="1" si="526"/>
        <v>0.35663765274097592</v>
      </c>
    </row>
    <row r="2135" spans="1:29" x14ac:dyDescent="0.2">
      <c r="A2135" s="8">
        <v>45149</v>
      </c>
      <c r="B2135" s="3">
        <v>118350</v>
      </c>
      <c r="C2135" s="3">
        <v>119054</v>
      </c>
      <c r="D2135" s="3">
        <v>117415</v>
      </c>
      <c r="E2135" s="3">
        <v>118065</v>
      </c>
      <c r="F2135" s="3">
        <v>118065</v>
      </c>
      <c r="G2135" s="5">
        <f t="shared" si="519"/>
        <v>-1.6042010756786462E-2</v>
      </c>
      <c r="H2135" s="24">
        <f t="shared" si="520"/>
        <v>0</v>
      </c>
      <c r="I2135" s="3">
        <f t="shared" si="515"/>
        <v>119853.57894736843</v>
      </c>
      <c r="J2135" s="10">
        <f t="shared" si="525"/>
        <v>-2.4081115335867764E-3</v>
      </c>
      <c r="K2135" s="10">
        <f t="shared" ref="K2135:K2193" si="528">AVERAGE(J2116:J2135)</f>
        <v>1.8388729220575328E-4</v>
      </c>
      <c r="L2135" s="10">
        <f t="shared" si="517"/>
        <v>1.3569164512146914E-3</v>
      </c>
      <c r="M2135" s="10">
        <f t="shared" si="516"/>
        <v>1.6285923095240252E-3</v>
      </c>
      <c r="N2135" s="10">
        <f t="shared" ref="N2135:N2191" si="529">AVERAGE(J2131:J2135)</f>
        <v>-2.4250048720243058E-3</v>
      </c>
      <c r="O2135" s="22">
        <f t="shared" ca="1" si="527"/>
        <v>0.913330255741715</v>
      </c>
      <c r="P2135" s="22">
        <f t="shared" ca="1" si="527"/>
        <v>0.4564233308348693</v>
      </c>
      <c r="Q2135" s="22">
        <f t="shared" ca="1" si="527"/>
        <v>0.12079823770401808</v>
      </c>
      <c r="R2135" s="22">
        <f t="shared" ca="1" si="527"/>
        <v>0.1868533859264</v>
      </c>
      <c r="S2135" s="22">
        <f t="shared" ca="1" si="527"/>
        <v>0.99924982179284094</v>
      </c>
      <c r="T2135" s="22">
        <f t="shared" ca="1" si="521"/>
        <v>-4.0704352552891031E-3</v>
      </c>
      <c r="U2135" s="25">
        <f t="shared" ca="1" si="522"/>
        <v>0.49898239259119165</v>
      </c>
      <c r="V2135" s="22">
        <f t="shared" ca="1" si="518"/>
        <v>1.5020003468590309E-3</v>
      </c>
      <c r="W2135" s="22">
        <f t="shared" ca="1" si="518"/>
        <v>-1.1469517620914485E-4</v>
      </c>
      <c r="X2135" s="22">
        <f t="shared" ca="1" si="518"/>
        <v>-8.4634326606440342E-4</v>
      </c>
      <c r="Y2135" s="22">
        <f t="shared" ca="1" si="518"/>
        <v>-1.0157944014136291E-3</v>
      </c>
      <c r="Z2135" s="22">
        <f t="shared" ca="1" si="518"/>
        <v>1.5125371512548734E-3</v>
      </c>
      <c r="AA2135" s="10">
        <f t="shared" ca="1" si="523"/>
        <v>0</v>
      </c>
      <c r="AB2135" s="10">
        <f t="shared" ca="1" si="524"/>
        <v>0</v>
      </c>
      <c r="AC2135" s="5">
        <f t="shared" ca="1" si="526"/>
        <v>0.35663765274097592</v>
      </c>
    </row>
    <row r="2136" spans="1:29" x14ac:dyDescent="0.2">
      <c r="A2136" s="8">
        <v>45152</v>
      </c>
      <c r="B2136" s="3">
        <v>118067</v>
      </c>
      <c r="C2136" s="3">
        <v>118082</v>
      </c>
      <c r="D2136" s="3">
        <v>116530</v>
      </c>
      <c r="E2136" s="3">
        <v>116810</v>
      </c>
      <c r="F2136" s="3">
        <v>116810</v>
      </c>
      <c r="G2136" s="5">
        <f t="shared" si="519"/>
        <v>-1.0427189452957841E-2</v>
      </c>
      <c r="H2136" s="24">
        <f t="shared" si="520"/>
        <v>0</v>
      </c>
      <c r="I2136" s="3">
        <f t="shared" si="515"/>
        <v>119799.31578947368</v>
      </c>
      <c r="J2136" s="10">
        <f t="shared" si="525"/>
        <v>-1.0629737856265642E-2</v>
      </c>
      <c r="K2136" s="10">
        <f t="shared" si="528"/>
        <v>-5.633823226980694E-4</v>
      </c>
      <c r="L2136" s="10">
        <f t="shared" si="517"/>
        <v>7.8380977802190884E-4</v>
      </c>
      <c r="M2136" s="10">
        <f t="shared" si="516"/>
        <v>1.5148635228581619E-3</v>
      </c>
      <c r="N2136" s="10">
        <f t="shared" si="529"/>
        <v>-4.3367408423804262E-3</v>
      </c>
      <c r="O2136" s="22">
        <f t="shared" ca="1" si="527"/>
        <v>0.913330255741715</v>
      </c>
      <c r="P2136" s="22">
        <f t="shared" ca="1" si="527"/>
        <v>0.4564233308348693</v>
      </c>
      <c r="Q2136" s="22">
        <f t="shared" ca="1" si="527"/>
        <v>0.12079823770401808</v>
      </c>
      <c r="R2136" s="22">
        <f t="shared" ca="1" si="527"/>
        <v>0.1868533859264</v>
      </c>
      <c r="S2136" s="22">
        <f t="shared" ca="1" si="527"/>
        <v>0.99924982179284094</v>
      </c>
      <c r="T2136" s="22">
        <f t="shared" ca="1" si="521"/>
        <v>-1.3921349326557534E-2</v>
      </c>
      <c r="U2136" s="25">
        <f t="shared" ca="1" si="522"/>
        <v>0.49651971887586971</v>
      </c>
      <c r="V2136" s="22">
        <f t="shared" ca="1" si="518"/>
        <v>6.5970234276565218E-3</v>
      </c>
      <c r="W2136" s="22">
        <f t="shared" ca="1" si="518"/>
        <v>3.4964609963320523E-4</v>
      </c>
      <c r="X2136" s="22">
        <f t="shared" ca="1" si="518"/>
        <v>-4.8644769404062796E-4</v>
      </c>
      <c r="Y2136" s="22">
        <f t="shared" ca="1" si="518"/>
        <v>-9.4015396100355516E-4</v>
      </c>
      <c r="Z2136" s="22">
        <f t="shared" ca="1" si="518"/>
        <v>2.6914662735539416E-3</v>
      </c>
      <c r="AA2136" s="10">
        <f t="shared" ca="1" si="523"/>
        <v>0</v>
      </c>
      <c r="AB2136" s="10">
        <f t="shared" ca="1" si="524"/>
        <v>0</v>
      </c>
      <c r="AC2136" s="5">
        <f t="shared" ca="1" si="526"/>
        <v>0.35663765274097592</v>
      </c>
    </row>
    <row r="2137" spans="1:29" x14ac:dyDescent="0.2">
      <c r="A2137" s="8">
        <v>45153</v>
      </c>
      <c r="B2137" s="3">
        <v>116809</v>
      </c>
      <c r="C2137" s="3">
        <v>117697</v>
      </c>
      <c r="D2137" s="3">
        <v>116033</v>
      </c>
      <c r="E2137" s="3">
        <v>116171</v>
      </c>
      <c r="F2137" s="3">
        <v>116171</v>
      </c>
      <c r="G2137" s="5">
        <f t="shared" si="519"/>
        <v>-1.0234912327517165E-2</v>
      </c>
      <c r="H2137" s="24">
        <f t="shared" si="520"/>
        <v>0</v>
      </c>
      <c r="I2137" s="3">
        <f t="shared" si="515"/>
        <v>119726.63157894737</v>
      </c>
      <c r="J2137" s="10">
        <f t="shared" si="525"/>
        <v>-5.4704220529063763E-3</v>
      </c>
      <c r="K2137" s="10">
        <f t="shared" si="528"/>
        <v>-6.770306468560028E-4</v>
      </c>
      <c r="L2137" s="10">
        <f t="shared" si="517"/>
        <v>6.498806454092043E-4</v>
      </c>
      <c r="M2137" s="10">
        <f t="shared" si="516"/>
        <v>1.5370915188086321E-3</v>
      </c>
      <c r="N2137" s="10">
        <f t="shared" si="529"/>
        <v>-4.944981728083153E-3</v>
      </c>
      <c r="O2137" s="22">
        <f t="shared" ca="1" si="527"/>
        <v>0.913330255741715</v>
      </c>
      <c r="P2137" s="22">
        <f t="shared" ca="1" si="527"/>
        <v>0.4564233308348693</v>
      </c>
      <c r="Q2137" s="22">
        <f t="shared" ca="1" si="527"/>
        <v>0.12079823770401808</v>
      </c>
      <c r="R2137" s="22">
        <f t="shared" ca="1" si="527"/>
        <v>0.1868533859264</v>
      </c>
      <c r="S2137" s="22">
        <f t="shared" ca="1" si="527"/>
        <v>0.99924982179284094</v>
      </c>
      <c r="T2137" s="22">
        <f t="shared" ca="1" si="521"/>
        <v>-9.8808714746158183E-3</v>
      </c>
      <c r="U2137" s="25">
        <f t="shared" ca="1" si="522"/>
        <v>0.49752980222876442</v>
      </c>
      <c r="V2137" s="22">
        <f t="shared" ca="1" si="518"/>
        <v>3.4020394652803814E-3</v>
      </c>
      <c r="W2137" s="22">
        <f t="shared" ca="1" si="518"/>
        <v>4.2104337792085278E-4</v>
      </c>
      <c r="X2137" s="22">
        <f t="shared" ca="1" si="518"/>
        <v>-4.0415887147671924E-4</v>
      </c>
      <c r="Y2137" s="22">
        <f t="shared" ca="1" si="518"/>
        <v>-9.5591271718358287E-4</v>
      </c>
      <c r="Z2137" s="22">
        <f t="shared" ca="1" si="518"/>
        <v>3.0752696649962094E-3</v>
      </c>
      <c r="AA2137" s="10">
        <f t="shared" ca="1" si="523"/>
        <v>0</v>
      </c>
      <c r="AB2137" s="10">
        <f t="shared" ca="1" si="524"/>
        <v>0</v>
      </c>
      <c r="AC2137" s="5">
        <f t="shared" ca="1" si="526"/>
        <v>0.35663765274097592</v>
      </c>
    </row>
    <row r="2138" spans="1:29" x14ac:dyDescent="0.2">
      <c r="A2138" s="8">
        <v>45154</v>
      </c>
      <c r="B2138" s="3">
        <v>116171</v>
      </c>
      <c r="C2138" s="3">
        <v>117338</v>
      </c>
      <c r="D2138" s="3">
        <v>115534</v>
      </c>
      <c r="E2138" s="3">
        <v>115592</v>
      </c>
      <c r="F2138" s="3">
        <v>115592</v>
      </c>
      <c r="G2138" s="5">
        <f t="shared" si="519"/>
        <v>-1.5831545435670558E-3</v>
      </c>
      <c r="H2138" s="24">
        <f t="shared" si="520"/>
        <v>0</v>
      </c>
      <c r="I2138" s="3">
        <f t="shared" si="515"/>
        <v>119595.52631578948</v>
      </c>
      <c r="J2138" s="10">
        <f t="shared" si="525"/>
        <v>-4.9840321594890602E-3</v>
      </c>
      <c r="K2138" s="10">
        <f t="shared" si="528"/>
        <v>-8.0360939860893432E-4</v>
      </c>
      <c r="L2138" s="10">
        <f t="shared" si="517"/>
        <v>2.1052512467274907E-4</v>
      </c>
      <c r="M2138" s="10">
        <f t="shared" si="516"/>
        <v>1.716245120642963E-3</v>
      </c>
      <c r="N2138" s="10">
        <f t="shared" si="529"/>
        <v>-4.7981153075164372E-3</v>
      </c>
      <c r="O2138" s="22">
        <f t="shared" ca="1" si="527"/>
        <v>0.913330255741715</v>
      </c>
      <c r="P2138" s="22">
        <f t="shared" ca="1" si="527"/>
        <v>0.4564233308348693</v>
      </c>
      <c r="Q2138" s="22">
        <f t="shared" ca="1" si="527"/>
        <v>0.12079823770401808</v>
      </c>
      <c r="R2138" s="22">
        <f t="shared" ca="1" si="527"/>
        <v>0.1868533859264</v>
      </c>
      <c r="S2138" s="22">
        <f t="shared" ca="1" si="527"/>
        <v>0.99924982179284094</v>
      </c>
      <c r="T2138" s="22">
        <f t="shared" ca="1" si="521"/>
        <v>-9.367252035306986E-3</v>
      </c>
      <c r="U2138" s="25">
        <f t="shared" ca="1" si="522"/>
        <v>0.49765820411463502</v>
      </c>
      <c r="V2138" s="22">
        <f t="shared" ca="1" si="518"/>
        <v>3.1003626060312952E-3</v>
      </c>
      <c r="W2138" s="22">
        <f t="shared" ca="1" si="518"/>
        <v>4.9989254675231729E-4</v>
      </c>
      <c r="X2138" s="22">
        <f t="shared" ca="1" si="518"/>
        <v>-1.3095907154667718E-4</v>
      </c>
      <c r="Y2138" s="22">
        <f t="shared" ca="1" si="518"/>
        <v>-1.0676059111485738E-3</v>
      </c>
      <c r="Z2138" s="22">
        <f t="shared" ca="1" si="518"/>
        <v>2.9847113346827448E-3</v>
      </c>
      <c r="AA2138" s="10">
        <f t="shared" ca="1" si="523"/>
        <v>0</v>
      </c>
      <c r="AB2138" s="10">
        <f t="shared" ca="1" si="524"/>
        <v>0</v>
      </c>
      <c r="AC2138" s="5">
        <f t="shared" ca="1" si="526"/>
        <v>0.35663765274097592</v>
      </c>
    </row>
    <row r="2139" spans="1:29" x14ac:dyDescent="0.2">
      <c r="A2139" s="8">
        <v>45155</v>
      </c>
      <c r="B2139" s="3">
        <v>115592</v>
      </c>
      <c r="C2139" s="3">
        <v>116610</v>
      </c>
      <c r="D2139" s="3">
        <v>114859</v>
      </c>
      <c r="E2139" s="3">
        <v>114982</v>
      </c>
      <c r="F2139" s="3">
        <v>114982</v>
      </c>
      <c r="G2139" s="5">
        <f t="shared" si="519"/>
        <v>-4.8094484354073153E-3</v>
      </c>
      <c r="H2139" s="24">
        <f t="shared" si="520"/>
        <v>0</v>
      </c>
      <c r="I2139" s="3">
        <f t="shared" si="515"/>
        <v>119320</v>
      </c>
      <c r="J2139" s="10">
        <f t="shared" si="525"/>
        <v>-5.2771818118900748E-3</v>
      </c>
      <c r="K2139" s="10">
        <f t="shared" si="528"/>
        <v>-1.2933259820576692E-3</v>
      </c>
      <c r="L2139" s="10">
        <f t="shared" si="517"/>
        <v>-4.8233763288287878E-5</v>
      </c>
      <c r="M2139" s="10">
        <f t="shared" si="516"/>
        <v>1.5712608155440987E-3</v>
      </c>
      <c r="N2139" s="10">
        <f t="shared" si="529"/>
        <v>-5.7538970828275859E-3</v>
      </c>
      <c r="O2139" s="22">
        <f t="shared" ca="1" si="527"/>
        <v>0.913330255741715</v>
      </c>
      <c r="P2139" s="22">
        <f t="shared" ca="1" si="527"/>
        <v>0.4564233308348693</v>
      </c>
      <c r="Q2139" s="22">
        <f t="shared" ca="1" si="527"/>
        <v>0.12079823770401808</v>
      </c>
      <c r="R2139" s="22">
        <f t="shared" ca="1" si="527"/>
        <v>0.1868533859264</v>
      </c>
      <c r="S2139" s="22">
        <f t="shared" ca="1" si="527"/>
        <v>0.99924982179284094</v>
      </c>
      <c r="T2139" s="22">
        <f t="shared" ca="1" si="521"/>
        <v>-1.0871925751110109E-2</v>
      </c>
      <c r="U2139" s="25">
        <f t="shared" ca="1" si="522"/>
        <v>0.49728204533374443</v>
      </c>
      <c r="V2139" s="22">
        <f t="shared" ca="1" si="518"/>
        <v>3.2802127760351804E-3</v>
      </c>
      <c r="W2139" s="22">
        <f t="shared" ca="1" si="518"/>
        <v>8.0391098149494317E-4</v>
      </c>
      <c r="X2139" s="22">
        <f t="shared" ca="1" si="518"/>
        <v>2.9981344629441822E-5</v>
      </c>
      <c r="Y2139" s="22">
        <f t="shared" ca="1" si="518"/>
        <v>-9.7667087952484793E-4</v>
      </c>
      <c r="Z2139" s="22">
        <f t="shared" ca="1" si="518"/>
        <v>3.5765314510402832E-3</v>
      </c>
      <c r="AA2139" s="10">
        <f t="shared" ca="1" si="523"/>
        <v>0</v>
      </c>
      <c r="AB2139" s="10">
        <f t="shared" ca="1" si="524"/>
        <v>0</v>
      </c>
      <c r="AC2139" s="5">
        <f t="shared" ca="1" si="526"/>
        <v>0.35663765274097592</v>
      </c>
    </row>
    <row r="2140" spans="1:29" x14ac:dyDescent="0.2">
      <c r="A2140" s="8">
        <v>45156</v>
      </c>
      <c r="B2140" s="3">
        <v>114973</v>
      </c>
      <c r="C2140" s="3">
        <v>115729</v>
      </c>
      <c r="D2140" s="3">
        <v>114423</v>
      </c>
      <c r="E2140" s="3">
        <v>115409</v>
      </c>
      <c r="F2140" s="3">
        <v>115409</v>
      </c>
      <c r="G2140" s="5">
        <f t="shared" si="519"/>
        <v>6.4726321170791579E-3</v>
      </c>
      <c r="H2140" s="24">
        <f t="shared" si="520"/>
        <v>1</v>
      </c>
      <c r="I2140" s="3">
        <f t="shared" ref="I2140:I2191" si="530">AVERAGE(F2122:F2140)</f>
        <v>119007.73684210527</v>
      </c>
      <c r="J2140" s="10">
        <f t="shared" si="525"/>
        <v>3.7136247412639101E-3</v>
      </c>
      <c r="K2140" s="10">
        <f t="shared" si="528"/>
        <v>-2.0112464488807212E-3</v>
      </c>
      <c r="L2140" s="10">
        <f t="shared" si="517"/>
        <v>-2.3909704014491551E-4</v>
      </c>
      <c r="M2140" s="10">
        <f t="shared" si="516"/>
        <v>1.5233005831785363E-3</v>
      </c>
      <c r="N2140" s="10">
        <f t="shared" si="529"/>
        <v>-4.5295498278574483E-3</v>
      </c>
      <c r="O2140" s="22">
        <f t="shared" ca="1" si="527"/>
        <v>0.913330255741715</v>
      </c>
      <c r="P2140" s="22">
        <f t="shared" ca="1" si="527"/>
        <v>0.4564233308348693</v>
      </c>
      <c r="Q2140" s="22">
        <f t="shared" ca="1" si="527"/>
        <v>0.12079823770401808</v>
      </c>
      <c r="R2140" s="22">
        <f t="shared" ca="1" si="527"/>
        <v>0.1868533859264</v>
      </c>
      <c r="S2140" s="22">
        <f t="shared" ca="1" si="527"/>
        <v>0.99924982179284094</v>
      </c>
      <c r="T2140" s="22">
        <f t="shared" ca="1" si="521"/>
        <v>-1.7966144562881464E-3</v>
      </c>
      <c r="U2140" s="25">
        <f t="shared" ca="1" si="522"/>
        <v>0.49955084650674358</v>
      </c>
      <c r="V2140" s="22">
        <f t="shared" ca="1" si="518"/>
        <v>2.3230985730578733E-3</v>
      </c>
      <c r="W2140" s="22">
        <f t="shared" ca="1" si="518"/>
        <v>-1.2581572132332145E-3</v>
      </c>
      <c r="X2140" s="22">
        <f t="shared" ca="1" si="518"/>
        <v>-1.4956976848284664E-4</v>
      </c>
      <c r="Y2140" s="22">
        <f t="shared" ca="1" si="518"/>
        <v>9.5291734024689897E-4</v>
      </c>
      <c r="Z2140" s="22">
        <f t="shared" ca="1" si="518"/>
        <v>-2.8335094348032786E-3</v>
      </c>
      <c r="AA2140" s="10">
        <f t="shared" ca="1" si="523"/>
        <v>0</v>
      </c>
      <c r="AB2140" s="10">
        <f t="shared" ca="1" si="524"/>
        <v>0</v>
      </c>
      <c r="AC2140" s="5">
        <f t="shared" ca="1" si="526"/>
        <v>0.35663765274097592</v>
      </c>
    </row>
    <row r="2141" spans="1:29" x14ac:dyDescent="0.2">
      <c r="A2141" s="8">
        <v>45159</v>
      </c>
      <c r="B2141" s="3">
        <v>115404</v>
      </c>
      <c r="C2141" s="3">
        <v>115425</v>
      </c>
      <c r="D2141" s="3">
        <v>114067</v>
      </c>
      <c r="E2141" s="3">
        <v>114429</v>
      </c>
      <c r="F2141" s="3">
        <v>114429</v>
      </c>
      <c r="G2141" s="5">
        <f t="shared" si="519"/>
        <v>3.2386894930480858E-2</v>
      </c>
      <c r="H2141" s="24">
        <f t="shared" si="520"/>
        <v>1</v>
      </c>
      <c r="I2141" s="3">
        <f t="shared" si="530"/>
        <v>118608.84210526316</v>
      </c>
      <c r="J2141" s="10">
        <f t="shared" si="525"/>
        <v>-8.4915387881361326E-3</v>
      </c>
      <c r="K2141" s="10">
        <f t="shared" si="528"/>
        <v>-2.9037272621156851E-3</v>
      </c>
      <c r="L2141" s="10">
        <f t="shared" si="517"/>
        <v>-4.6310705175822475E-4</v>
      </c>
      <c r="M2141" s="10">
        <f t="shared" si="516"/>
        <v>1.2863835899996922E-3</v>
      </c>
      <c r="N2141" s="10">
        <f t="shared" si="529"/>
        <v>-4.1019100142315468E-3</v>
      </c>
      <c r="O2141" s="22">
        <f t="shared" ca="1" si="527"/>
        <v>0.913330255741715</v>
      </c>
      <c r="P2141" s="22">
        <f t="shared" ca="1" si="527"/>
        <v>0.4564233308348693</v>
      </c>
      <c r="Q2141" s="22">
        <f t="shared" ca="1" si="527"/>
        <v>0.12079823770401808</v>
      </c>
      <c r="R2141" s="22">
        <f t="shared" ca="1" si="527"/>
        <v>0.1868533859264</v>
      </c>
      <c r="S2141" s="22">
        <f t="shared" ca="1" si="527"/>
        <v>0.99924982179284094</v>
      </c>
      <c r="T2141" s="22">
        <f t="shared" ca="1" si="521"/>
        <v>-1.2995318398880164E-2</v>
      </c>
      <c r="U2141" s="25">
        <f t="shared" ca="1" si="522"/>
        <v>0.49675121612090956</v>
      </c>
      <c r="V2141" s="22">
        <f t="shared" ca="1" si="518"/>
        <v>-5.3414701927140176E-3</v>
      </c>
      <c r="W2141" s="22">
        <f t="shared" ca="1" si="518"/>
        <v>-1.8265443997066699E-3</v>
      </c>
      <c r="X2141" s="22">
        <f t="shared" ca="1" si="518"/>
        <v>-2.9131027658476835E-4</v>
      </c>
      <c r="Y2141" s="22">
        <f t="shared" ca="1" si="518"/>
        <v>8.0917955788882524E-4</v>
      </c>
      <c r="Z2141" s="22">
        <f t="shared" ca="1" si="518"/>
        <v>-2.5802425945253408E-3</v>
      </c>
      <c r="AA2141" s="10">
        <f t="shared" ca="1" si="523"/>
        <v>0</v>
      </c>
      <c r="AB2141" s="10">
        <f t="shared" ca="1" si="524"/>
        <v>0</v>
      </c>
      <c r="AC2141" s="5">
        <f t="shared" ca="1" si="526"/>
        <v>0.35663765274097592</v>
      </c>
    </row>
    <row r="2142" spans="1:29" x14ac:dyDescent="0.2">
      <c r="A2142" s="8">
        <v>45160</v>
      </c>
      <c r="B2142" s="3">
        <v>114433</v>
      </c>
      <c r="C2142" s="3">
        <v>116286</v>
      </c>
      <c r="D2142" s="3">
        <v>114433</v>
      </c>
      <c r="E2142" s="3">
        <v>116156</v>
      </c>
      <c r="F2142" s="3">
        <v>116156</v>
      </c>
      <c r="G2142" s="5">
        <f t="shared" si="519"/>
        <v>7.4899273390955923E-3</v>
      </c>
      <c r="H2142" s="24">
        <f t="shared" si="520"/>
        <v>1</v>
      </c>
      <c r="I2142" s="3">
        <f t="shared" si="530"/>
        <v>118271.78947368421</v>
      </c>
      <c r="J2142" s="10">
        <f t="shared" si="525"/>
        <v>1.5092327993777799E-2</v>
      </c>
      <c r="K2142" s="10">
        <f t="shared" si="528"/>
        <v>-2.4235418096668292E-3</v>
      </c>
      <c r="L2142" s="10">
        <f t="shared" si="517"/>
        <v>-6.0183243638309847E-5</v>
      </c>
      <c r="M2142" s="10">
        <f t="shared" si="516"/>
        <v>1.3772189122362298E-3</v>
      </c>
      <c r="N2142" s="10">
        <f t="shared" si="529"/>
        <v>1.0639995105288236E-5</v>
      </c>
      <c r="O2142" s="22">
        <f t="shared" ca="1" si="527"/>
        <v>0.913330255741715</v>
      </c>
      <c r="P2142" s="22">
        <f t="shared" ca="1" si="527"/>
        <v>0.4564233308348693</v>
      </c>
      <c r="Q2142" s="22">
        <f t="shared" ca="1" si="527"/>
        <v>0.12079823770401808</v>
      </c>
      <c r="R2142" s="22">
        <f t="shared" ca="1" si="527"/>
        <v>0.1868533859264</v>
      </c>
      <c r="S2142" s="22">
        <f t="shared" ca="1" si="527"/>
        <v>0.99924982179284094</v>
      </c>
      <c r="T2142" s="22">
        <f t="shared" ca="1" si="521"/>
        <v>1.293881876146445E-2</v>
      </c>
      <c r="U2142" s="25">
        <f t="shared" ca="1" si="522"/>
        <v>0.50323465956347857</v>
      </c>
      <c r="V2142" s="22">
        <f t="shared" ca="1" si="518"/>
        <v>9.371289592790287E-3</v>
      </c>
      <c r="W2142" s="22">
        <f t="shared" ca="1" si="518"/>
        <v>-1.5048514813610185E-3</v>
      </c>
      <c r="X2142" s="22">
        <f t="shared" ca="1" si="518"/>
        <v>-3.7369622830922878E-5</v>
      </c>
      <c r="Y2142" s="22">
        <f t="shared" ca="1" si="518"/>
        <v>8.5515748561483019E-4</v>
      </c>
      <c r="Z2142" s="22">
        <f t="shared" ca="1" si="518"/>
        <v>6.6066994726483177E-6</v>
      </c>
      <c r="AA2142" s="10">
        <f t="shared" ca="1" si="523"/>
        <v>0</v>
      </c>
      <c r="AB2142" s="10">
        <f t="shared" ca="1" si="524"/>
        <v>0</v>
      </c>
      <c r="AC2142" s="5">
        <f t="shared" ca="1" si="526"/>
        <v>0.35663765274097592</v>
      </c>
    </row>
    <row r="2143" spans="1:29" x14ac:dyDescent="0.2">
      <c r="A2143" s="8">
        <v>45161</v>
      </c>
      <c r="B2143" s="3">
        <v>116160</v>
      </c>
      <c r="C2143" s="3">
        <v>118135</v>
      </c>
      <c r="D2143" s="3">
        <v>116159</v>
      </c>
      <c r="E2143" s="3">
        <v>118135</v>
      </c>
      <c r="F2143" s="3">
        <v>118135</v>
      </c>
      <c r="G2143" s="5">
        <f t="shared" si="519"/>
        <v>-1.9452321496592928E-2</v>
      </c>
      <c r="H2143" s="24">
        <f t="shared" si="520"/>
        <v>0</v>
      </c>
      <c r="I2143" s="3">
        <f t="shared" si="530"/>
        <v>118174.15789473684</v>
      </c>
      <c r="J2143" s="10">
        <f t="shared" si="525"/>
        <v>1.7037432418471665E-2</v>
      </c>
      <c r="K2143" s="10">
        <f t="shared" si="528"/>
        <v>-1.797884863190824E-3</v>
      </c>
      <c r="L2143" s="10">
        <f t="shared" si="517"/>
        <v>-1.1791673124276869E-4</v>
      </c>
      <c r="M2143" s="10">
        <f t="shared" si="516"/>
        <v>1.3589751585570465E-3</v>
      </c>
      <c r="N2143" s="10">
        <f t="shared" si="529"/>
        <v>4.4149329106974331E-3</v>
      </c>
      <c r="O2143" s="22">
        <f t="shared" ca="1" si="527"/>
        <v>0.913330255741715</v>
      </c>
      <c r="P2143" s="22">
        <f t="shared" ca="1" si="527"/>
        <v>0.4564233308348693</v>
      </c>
      <c r="Q2143" s="22">
        <f t="shared" ca="1" si="527"/>
        <v>0.12079823770401808</v>
      </c>
      <c r="R2143" s="22">
        <f t="shared" ca="1" si="527"/>
        <v>0.1868533859264</v>
      </c>
      <c r="S2143" s="22">
        <f t="shared" ca="1" si="527"/>
        <v>0.99924982179284094</v>
      </c>
      <c r="T2143" s="22">
        <f t="shared" ca="1" si="521"/>
        <v>1.9391511810907827E-2</v>
      </c>
      <c r="U2143" s="25">
        <f t="shared" ca="1" si="522"/>
        <v>0.50484772604584849</v>
      </c>
      <c r="V2143" s="22">
        <f t="shared" ca="1" si="518"/>
        <v>-1.0750625594588389E-2</v>
      </c>
      <c r="W2143" s="22">
        <f t="shared" ca="1" si="518"/>
        <v>1.1344659542353835E-3</v>
      </c>
      <c r="X2143" s="22">
        <f t="shared" ca="1" si="518"/>
        <v>7.4405497130795124E-5</v>
      </c>
      <c r="Y2143" s="22">
        <f t="shared" ca="1" si="518"/>
        <v>-8.5751378277829538E-4</v>
      </c>
      <c r="Z2143" s="22">
        <f t="shared" ca="1" si="518"/>
        <v>-2.7858241536838401E-3</v>
      </c>
      <c r="AA2143" s="10">
        <f t="shared" ca="1" si="523"/>
        <v>0</v>
      </c>
      <c r="AB2143" s="10">
        <f t="shared" ca="1" si="524"/>
        <v>0</v>
      </c>
      <c r="AC2143" s="5">
        <f t="shared" ca="1" si="526"/>
        <v>0.35663765274097592</v>
      </c>
    </row>
    <row r="2144" spans="1:29" x14ac:dyDescent="0.2">
      <c r="A2144" s="8">
        <v>45162</v>
      </c>
      <c r="B2144" s="3">
        <v>118135</v>
      </c>
      <c r="C2144" s="3">
        <v>118136</v>
      </c>
      <c r="D2144" s="3">
        <v>116848</v>
      </c>
      <c r="E2144" s="3">
        <v>117026</v>
      </c>
      <c r="F2144" s="3">
        <v>117026</v>
      </c>
      <c r="G2144" s="5">
        <f t="shared" si="519"/>
        <v>8.1178541520676717E-4</v>
      </c>
      <c r="H2144" s="24">
        <f t="shared" si="520"/>
        <v>1</v>
      </c>
      <c r="I2144" s="3">
        <f t="shared" si="530"/>
        <v>118007.78947368421</v>
      </c>
      <c r="J2144" s="10">
        <f t="shared" si="525"/>
        <v>-9.3875650738561855E-3</v>
      </c>
      <c r="K2144" s="10">
        <f t="shared" si="528"/>
        <v>-1.2187970594423781E-3</v>
      </c>
      <c r="L2144" s="10">
        <f t="shared" si="517"/>
        <v>-3.311994472778368E-4</v>
      </c>
      <c r="M2144" s="10">
        <f t="shared" si="516"/>
        <v>1.4416443961159974E-3</v>
      </c>
      <c r="N2144" s="10">
        <f t="shared" si="529"/>
        <v>3.5928562583042111E-3</v>
      </c>
      <c r="O2144" s="22">
        <f t="shared" ca="1" si="527"/>
        <v>0.913330255741715</v>
      </c>
      <c r="P2144" s="22">
        <f t="shared" ca="1" si="527"/>
        <v>0.4564233308348693</v>
      </c>
      <c r="Q2144" s="22">
        <f t="shared" ca="1" si="527"/>
        <v>0.12079823770401808</v>
      </c>
      <c r="R2144" s="22">
        <f t="shared" ca="1" si="527"/>
        <v>0.1868533859264</v>
      </c>
      <c r="S2144" s="22">
        <f t="shared" ca="1" si="527"/>
        <v>0.99924982179284094</v>
      </c>
      <c r="T2144" s="22">
        <f t="shared" ca="1" si="521"/>
        <v>-5.3107058201853326E-3</v>
      </c>
      <c r="U2144" s="25">
        <f t="shared" ca="1" si="522"/>
        <v>0.49867232666538247</v>
      </c>
      <c r="V2144" s="22">
        <f t="shared" ca="1" si="518"/>
        <v>-5.8827662170536678E-3</v>
      </c>
      <c r="W2144" s="22">
        <f t="shared" ca="1" si="518"/>
        <v>-7.6376548235065932E-4</v>
      </c>
      <c r="X2144" s="22">
        <f t="shared" ca="1" si="518"/>
        <v>-2.0754784698952432E-4</v>
      </c>
      <c r="Y2144" s="22">
        <f t="shared" ca="1" si="518"/>
        <v>9.0341391870556631E-4</v>
      </c>
      <c r="Z2144" s="22">
        <f t="shared" ca="1" si="518"/>
        <v>2.2514819607423217E-3</v>
      </c>
      <c r="AA2144" s="10">
        <f t="shared" ca="1" si="523"/>
        <v>0</v>
      </c>
      <c r="AB2144" s="10">
        <f t="shared" ca="1" si="524"/>
        <v>0</v>
      </c>
      <c r="AC2144" s="5">
        <f t="shared" ca="1" si="526"/>
        <v>0.35663765274097592</v>
      </c>
    </row>
    <row r="2145" spans="1:29" x14ac:dyDescent="0.2">
      <c r="A2145" s="8">
        <v>45163</v>
      </c>
      <c r="B2145" s="3">
        <v>117025</v>
      </c>
      <c r="C2145" s="3">
        <v>117252</v>
      </c>
      <c r="D2145" s="3">
        <v>115397</v>
      </c>
      <c r="E2145" s="3">
        <v>115837</v>
      </c>
      <c r="F2145" s="3">
        <v>115837</v>
      </c>
      <c r="G2145" s="5">
        <f t="shared" si="519"/>
        <v>2.2160449597278919E-2</v>
      </c>
      <c r="H2145" s="24">
        <f t="shared" si="520"/>
        <v>1</v>
      </c>
      <c r="I2145" s="3">
        <f t="shared" si="530"/>
        <v>117686.42105263157</v>
      </c>
      <c r="J2145" s="10">
        <f t="shared" si="525"/>
        <v>-1.0160135354536637E-2</v>
      </c>
      <c r="K2145" s="10">
        <f t="shared" si="528"/>
        <v>-1.8088940013503917E-3</v>
      </c>
      <c r="L2145" s="10">
        <f t="shared" si="517"/>
        <v>-4.567312742383911E-4</v>
      </c>
      <c r="M2145" s="10">
        <f t="shared" si="516"/>
        <v>1.3769484821968658E-3</v>
      </c>
      <c r="N2145" s="10">
        <f t="shared" si="529"/>
        <v>8.1810423914410182E-4</v>
      </c>
      <c r="O2145" s="22">
        <f t="shared" ca="1" si="527"/>
        <v>0.913330255741715</v>
      </c>
      <c r="P2145" s="22">
        <f t="shared" ca="1" si="527"/>
        <v>0.4564233308348693</v>
      </c>
      <c r="Q2145" s="22">
        <f t="shared" ca="1" si="527"/>
        <v>0.12079823770401808</v>
      </c>
      <c r="R2145" s="22">
        <f t="shared" ca="1" si="527"/>
        <v>0.1868533859264</v>
      </c>
      <c r="S2145" s="22">
        <f t="shared" ca="1" si="527"/>
        <v>0.99924982179284094</v>
      </c>
      <c r="T2145" s="22">
        <f t="shared" ca="1" si="521"/>
        <v>-9.0855747786678411E-3</v>
      </c>
      <c r="U2145" s="25">
        <f t="shared" ca="1" si="522"/>
        <v>0.49772862193005868</v>
      </c>
      <c r="V2145" s="22">
        <f t="shared" ca="1" si="518"/>
        <v>-6.3787998427051653E-3</v>
      </c>
      <c r="W2145" s="22">
        <f t="shared" ca="1" si="518"/>
        <v>-1.1356711666377622E-3</v>
      </c>
      <c r="X2145" s="22">
        <f t="shared" ca="1" si="518"/>
        <v>-2.8674789051599667E-4</v>
      </c>
      <c r="Y2145" s="22">
        <f t="shared" ca="1" si="518"/>
        <v>8.6448442418915537E-4</v>
      </c>
      <c r="Z2145" s="22">
        <f t="shared" ca="1" si="518"/>
        <v>5.1362732974208705E-4</v>
      </c>
      <c r="AA2145" s="10">
        <f t="shared" ca="1" si="523"/>
        <v>0</v>
      </c>
      <c r="AB2145" s="10">
        <f t="shared" ca="1" si="524"/>
        <v>0</v>
      </c>
      <c r="AC2145" s="5">
        <f t="shared" ca="1" si="526"/>
        <v>0.35663765274097592</v>
      </c>
    </row>
    <row r="2146" spans="1:29" x14ac:dyDescent="0.2">
      <c r="A2146" s="8">
        <v>45166</v>
      </c>
      <c r="B2146" s="3">
        <v>115838</v>
      </c>
      <c r="C2146" s="3">
        <v>117253</v>
      </c>
      <c r="D2146" s="3">
        <v>115836</v>
      </c>
      <c r="E2146" s="3">
        <v>117121</v>
      </c>
      <c r="F2146" s="3">
        <v>117121</v>
      </c>
      <c r="G2146" s="5">
        <f t="shared" si="519"/>
        <v>3.534805884512604E-3</v>
      </c>
      <c r="H2146" s="24">
        <f t="shared" si="520"/>
        <v>1</v>
      </c>
      <c r="I2146" s="3">
        <f t="shared" si="530"/>
        <v>117469.21052631579</v>
      </c>
      <c r="J2146" s="10">
        <f t="shared" si="525"/>
        <v>1.1084541208767451E-2</v>
      </c>
      <c r="K2146" s="10">
        <f t="shared" si="528"/>
        <v>-1.985195201039991E-3</v>
      </c>
      <c r="L2146" s="10">
        <f t="shared" si="517"/>
        <v>-4.2029112791211134E-4</v>
      </c>
      <c r="M2146" s="10">
        <f t="shared" si="516"/>
        <v>1.4520324614628343E-3</v>
      </c>
      <c r="N2146" s="10">
        <f t="shared" si="529"/>
        <v>4.7333202385248189E-3</v>
      </c>
      <c r="O2146" s="22">
        <f t="shared" ca="1" si="527"/>
        <v>0.913330255741715</v>
      </c>
      <c r="P2146" s="22">
        <f t="shared" ca="1" si="527"/>
        <v>0.4564233308348693</v>
      </c>
      <c r="Q2146" s="22">
        <f t="shared" ca="1" si="527"/>
        <v>0.12079823770401808</v>
      </c>
      <c r="R2146" s="22">
        <f t="shared" ca="1" si="527"/>
        <v>0.1868533859264</v>
      </c>
      <c r="S2146" s="22">
        <f t="shared" ca="1" si="527"/>
        <v>0.99924982179284094</v>
      </c>
      <c r="T2146" s="22">
        <f t="shared" ca="1" si="521"/>
        <v>1.4168073610126416E-2</v>
      </c>
      <c r="U2146" s="25">
        <f t="shared" ca="1" si="522"/>
        <v>0.50354195915333599</v>
      </c>
      <c r="V2146" s="22">
        <f t="shared" ca="1" si="518"/>
        <v>6.8784168258982292E-3</v>
      </c>
      <c r="W2146" s="22">
        <f t="shared" ca="1" si="518"/>
        <v>-1.2318958282842866E-3</v>
      </c>
      <c r="X2146" s="22">
        <f t="shared" ca="1" si="518"/>
        <v>-2.6080804893573666E-4</v>
      </c>
      <c r="Y2146" s="22">
        <f t="shared" ca="1" si="518"/>
        <v>9.0104627034779761E-4</v>
      </c>
      <c r="Z2146" s="22">
        <f t="shared" ca="1" si="518"/>
        <v>2.9372212126634331E-3</v>
      </c>
      <c r="AA2146" s="10">
        <f t="shared" ca="1" si="523"/>
        <v>0</v>
      </c>
      <c r="AB2146" s="10">
        <f t="shared" ca="1" si="524"/>
        <v>0</v>
      </c>
      <c r="AC2146" s="5">
        <f t="shared" ca="1" si="526"/>
        <v>0.35663765274097592</v>
      </c>
    </row>
    <row r="2147" spans="1:29" x14ac:dyDescent="0.2">
      <c r="A2147" s="8">
        <v>45167</v>
      </c>
      <c r="B2147" s="3">
        <v>117124</v>
      </c>
      <c r="C2147" s="3">
        <v>118493</v>
      </c>
      <c r="D2147" s="3">
        <v>117124</v>
      </c>
      <c r="E2147" s="3">
        <v>118404</v>
      </c>
      <c r="F2147" s="3">
        <v>118404</v>
      </c>
      <c r="G2147" s="5">
        <f t="shared" si="519"/>
        <v>-2.2482348569305088E-2</v>
      </c>
      <c r="H2147" s="24">
        <f t="shared" si="520"/>
        <v>0</v>
      </c>
      <c r="I2147" s="3">
        <f t="shared" si="530"/>
        <v>117340</v>
      </c>
      <c r="J2147" s="10">
        <f t="shared" si="525"/>
        <v>1.0954482970602974E-2</v>
      </c>
      <c r="K2147" s="10">
        <f t="shared" si="528"/>
        <v>-1.1525018455852964E-3</v>
      </c>
      <c r="L2147" s="10">
        <f t="shared" si="517"/>
        <v>-1.6182153557942947E-4</v>
      </c>
      <c r="M2147" s="10">
        <f t="shared" si="516"/>
        <v>1.649042565197273E-3</v>
      </c>
      <c r="N2147" s="10">
        <f t="shared" si="529"/>
        <v>3.9057512338898535E-3</v>
      </c>
      <c r="O2147" s="22">
        <f t="shared" ca="1" si="527"/>
        <v>0.913330255741715</v>
      </c>
      <c r="P2147" s="22">
        <f t="shared" ca="1" si="527"/>
        <v>0.4564233308348693</v>
      </c>
      <c r="Q2147" s="22">
        <f t="shared" ca="1" si="527"/>
        <v>0.12079823770401808</v>
      </c>
      <c r="R2147" s="22">
        <f t="shared" ca="1" si="527"/>
        <v>0.1868533859264</v>
      </c>
      <c r="S2147" s="22">
        <f t="shared" ca="1" si="527"/>
        <v>0.99924982179284094</v>
      </c>
      <c r="T2147" s="22">
        <f t="shared" ca="1" si="521"/>
        <v>1.367043465685862E-2</v>
      </c>
      <c r="U2147" s="25">
        <f t="shared" ca="1" si="522"/>
        <v>0.50341755544142719</v>
      </c>
      <c r="V2147" s="22">
        <f t="shared" ca="1" si="518"/>
        <v>-6.8930267491565224E-3</v>
      </c>
      <c r="W2147" s="22">
        <f t="shared" ca="1" si="518"/>
        <v>7.2520319501984034E-4</v>
      </c>
      <c r="X2147" s="22">
        <f t="shared" ca="1" si="518"/>
        <v>1.0182499496616529E-4</v>
      </c>
      <c r="Y2147" s="22">
        <f t="shared" ca="1" si="518"/>
        <v>-1.03764774137732E-3</v>
      </c>
      <c r="Z2147" s="22">
        <f t="shared" ca="1" si="518"/>
        <v>-2.457664848537525E-3</v>
      </c>
      <c r="AA2147" s="10">
        <f t="shared" ca="1" si="523"/>
        <v>0</v>
      </c>
      <c r="AB2147" s="10">
        <f t="shared" ca="1" si="524"/>
        <v>0</v>
      </c>
      <c r="AC2147" s="5">
        <f t="shared" ca="1" si="526"/>
        <v>0.35663765274097592</v>
      </c>
    </row>
    <row r="2148" spans="1:29" x14ac:dyDescent="0.2">
      <c r="A2148" s="8">
        <v>45168</v>
      </c>
      <c r="B2148" s="3">
        <v>118404</v>
      </c>
      <c r="C2148" s="3">
        <v>118841</v>
      </c>
      <c r="D2148" s="3">
        <v>117471</v>
      </c>
      <c r="E2148" s="3">
        <v>117535</v>
      </c>
      <c r="F2148" s="3">
        <v>117535</v>
      </c>
      <c r="G2148" s="5">
        <f t="shared" si="519"/>
        <v>3.0459012209129721E-3</v>
      </c>
      <c r="H2148" s="24">
        <f t="shared" si="520"/>
        <v>1</v>
      </c>
      <c r="I2148" s="3">
        <f t="shared" si="530"/>
        <v>117179.42105263157</v>
      </c>
      <c r="J2148" s="10">
        <f t="shared" si="525"/>
        <v>-7.3392790784094775E-3</v>
      </c>
      <c r="K2148" s="10">
        <f t="shared" si="528"/>
        <v>-1.3590507823508457E-3</v>
      </c>
      <c r="L2148" s="10">
        <f t="shared" si="517"/>
        <v>-4.4202739101028676E-4</v>
      </c>
      <c r="M2148" s="10">
        <f t="shared" si="516"/>
        <v>1.5910986840766694E-3</v>
      </c>
      <c r="N2148" s="10">
        <f t="shared" si="529"/>
        <v>-9.695910654863749E-4</v>
      </c>
      <c r="O2148" s="22">
        <f t="shared" ca="1" si="527"/>
        <v>0.913330255741715</v>
      </c>
      <c r="P2148" s="22">
        <f t="shared" ca="1" si="527"/>
        <v>0.4564233308348693</v>
      </c>
      <c r="Q2148" s="22">
        <f t="shared" ca="1" si="527"/>
        <v>0.12079823770401808</v>
      </c>
      <c r="R2148" s="22">
        <f t="shared" ca="1" si="527"/>
        <v>0.1868533859264</v>
      </c>
      <c r="S2148" s="22">
        <f t="shared" ca="1" si="527"/>
        <v>0.99924982179284094</v>
      </c>
      <c r="T2148" s="22">
        <f t="shared" ca="1" si="521"/>
        <v>-8.0484457752852297E-3</v>
      </c>
      <c r="U2148" s="25">
        <f t="shared" ca="1" si="522"/>
        <v>0.49798789941773397</v>
      </c>
      <c r="V2148" s="22">
        <f t="shared" ca="1" si="518"/>
        <v>-4.6054340511348275E-3</v>
      </c>
      <c r="W2148" s="22">
        <f t="shared" ca="1" si="518"/>
        <v>-8.5281111174429229E-4</v>
      </c>
      <c r="X2148" s="22">
        <f t="shared" ca="1" si="518"/>
        <v>-2.7737438191739039E-4</v>
      </c>
      <c r="Y2148" s="22">
        <f t="shared" ca="1" si="518"/>
        <v>9.984223218761322E-4</v>
      </c>
      <c r="Z2148" s="22">
        <f t="shared" ca="1" si="518"/>
        <v>-6.0842320627965002E-4</v>
      </c>
      <c r="AA2148" s="10">
        <f t="shared" ca="1" si="523"/>
        <v>0</v>
      </c>
      <c r="AB2148" s="10">
        <f t="shared" ca="1" si="524"/>
        <v>0</v>
      </c>
      <c r="AC2148" s="5">
        <f t="shared" ca="1" si="526"/>
        <v>0.35663765274097592</v>
      </c>
    </row>
    <row r="2149" spans="1:29" x14ac:dyDescent="0.2">
      <c r="A2149" s="8">
        <v>45169</v>
      </c>
      <c r="B2149" s="3">
        <v>117537</v>
      </c>
      <c r="C2149" s="3">
        <v>117637</v>
      </c>
      <c r="D2149" s="3">
        <v>115742</v>
      </c>
      <c r="E2149" s="3">
        <v>115742</v>
      </c>
      <c r="F2149" s="3">
        <v>115742</v>
      </c>
      <c r="G2149" s="5">
        <f t="shared" si="519"/>
        <v>1.7582208705569258E-2</v>
      </c>
      <c r="H2149" s="24">
        <f t="shared" si="520"/>
        <v>1</v>
      </c>
      <c r="I2149" s="3">
        <f t="shared" si="530"/>
        <v>116981.21052631579</v>
      </c>
      <c r="J2149" s="10">
        <f t="shared" si="525"/>
        <v>-1.5255030416471693E-2</v>
      </c>
      <c r="K2149" s="10">
        <f t="shared" si="528"/>
        <v>-2.0088607762711818E-3</v>
      </c>
      <c r="L2149" s="10">
        <f t="shared" si="517"/>
        <v>-5.0032514267139394E-4</v>
      </c>
      <c r="M2149" s="10">
        <f t="shared" si="516"/>
        <v>1.336884060616561E-3</v>
      </c>
      <c r="N2149" s="10">
        <f t="shared" si="529"/>
        <v>-2.1430841340094762E-3</v>
      </c>
      <c r="O2149" s="22">
        <f t="shared" ca="1" si="527"/>
        <v>0.913330255741715</v>
      </c>
      <c r="P2149" s="22">
        <f t="shared" ca="1" si="527"/>
        <v>0.4564233308348693</v>
      </c>
      <c r="Q2149" s="22">
        <f t="shared" ca="1" si="527"/>
        <v>0.12079823770401808</v>
      </c>
      <c r="R2149" s="22">
        <f t="shared" ca="1" si="527"/>
        <v>0.1868533859264</v>
      </c>
      <c r="S2149" s="22">
        <f t="shared" ca="1" si="527"/>
        <v>0.99924982179284094</v>
      </c>
      <c r="T2149" s="22">
        <f t="shared" ca="1" si="521"/>
        <v>-1.6801885279505456E-2</v>
      </c>
      <c r="U2149" s="25">
        <f t="shared" ca="1" si="522"/>
        <v>0.49579962749459416</v>
      </c>
      <c r="V2149" s="22">
        <f t="shared" ca="1" si="518"/>
        <v>-9.6138115044498273E-3</v>
      </c>
      <c r="W2149" s="22">
        <f t="shared" ca="1" si="518"/>
        <v>-1.2659960887984071E-3</v>
      </c>
      <c r="X2149" s="22">
        <f t="shared" ca="1" si="518"/>
        <v>-3.1530790049334105E-4</v>
      </c>
      <c r="Y2149" s="22">
        <f t="shared" ca="1" si="518"/>
        <v>8.425123392866847E-4</v>
      </c>
      <c r="Z2149" s="22">
        <f t="shared" ca="1" si="518"/>
        <v>-1.3505844524765932E-3</v>
      </c>
      <c r="AA2149" s="10">
        <f t="shared" ca="1" si="523"/>
        <v>0</v>
      </c>
      <c r="AB2149" s="10">
        <f t="shared" ca="1" si="524"/>
        <v>0</v>
      </c>
      <c r="AC2149" s="5">
        <f t="shared" ca="1" si="526"/>
        <v>0.35663765274097592</v>
      </c>
    </row>
    <row r="2150" spans="1:29" x14ac:dyDescent="0.2">
      <c r="A2150" s="8">
        <v>45170</v>
      </c>
      <c r="B2150" s="3">
        <v>115744</v>
      </c>
      <c r="C2150" s="3">
        <v>117991</v>
      </c>
      <c r="D2150" s="3">
        <v>115744</v>
      </c>
      <c r="E2150" s="3">
        <v>117893</v>
      </c>
      <c r="F2150" s="3">
        <v>117893</v>
      </c>
      <c r="G2150" s="5">
        <f t="shared" si="519"/>
        <v>-4.7670345143477899E-3</v>
      </c>
      <c r="H2150" s="24">
        <f t="shared" si="520"/>
        <v>0</v>
      </c>
      <c r="I2150" s="3">
        <f t="shared" si="530"/>
        <v>116902.94736842105</v>
      </c>
      <c r="J2150" s="10">
        <f t="shared" si="525"/>
        <v>1.8584437801316689E-2</v>
      </c>
      <c r="K2150" s="10">
        <f t="shared" si="528"/>
        <v>-6.3265499089411596E-4</v>
      </c>
      <c r="L2150" s="10">
        <f t="shared" si="517"/>
        <v>-1.3586728781713741E-4</v>
      </c>
      <c r="M2150" s="10">
        <f t="shared" ref="M2150:M2191" si="531">AVERAGE(J2051:J2150)</f>
        <v>1.0939480130894564E-3</v>
      </c>
      <c r="N2150" s="10">
        <f t="shared" si="529"/>
        <v>3.6058304971611889E-3</v>
      </c>
      <c r="O2150" s="22">
        <f t="shared" ca="1" si="527"/>
        <v>0.913330255741715</v>
      </c>
      <c r="P2150" s="22">
        <f t="shared" ca="1" si="527"/>
        <v>0.4564233308348693</v>
      </c>
      <c r="Q2150" s="22">
        <f t="shared" ca="1" si="527"/>
        <v>0.12079823770401808</v>
      </c>
      <c r="R2150" s="22">
        <f t="shared" ca="1" si="527"/>
        <v>0.1868533859264</v>
      </c>
      <c r="S2150" s="22">
        <f t="shared" ca="1" si="527"/>
        <v>0.99924982179284094</v>
      </c>
      <c r="T2150" s="22">
        <f t="shared" ca="1" si="521"/>
        <v>2.0476091674726169E-2</v>
      </c>
      <c r="U2150" s="25">
        <f t="shared" ca="1" si="522"/>
        <v>0.5051188440716442</v>
      </c>
      <c r="V2150" s="22">
        <f t="shared" ca="1" si="518"/>
        <v>-1.1732957311711754E-2</v>
      </c>
      <c r="W2150" s="22">
        <f t="shared" ca="1" si="518"/>
        <v>3.9941557988244043E-4</v>
      </c>
      <c r="X2150" s="22">
        <f t="shared" ca="1" si="518"/>
        <v>8.5777417915950383E-5</v>
      </c>
      <c r="Y2150" s="22">
        <f t="shared" ca="1" si="518"/>
        <v>-6.9064480056002108E-4</v>
      </c>
      <c r="Z2150" s="22">
        <f t="shared" ca="1" si="518"/>
        <v>-2.2764775425955144E-3</v>
      </c>
      <c r="AA2150" s="10">
        <f t="shared" ca="1" si="523"/>
        <v>0</v>
      </c>
      <c r="AB2150" s="10">
        <f t="shared" ca="1" si="524"/>
        <v>0</v>
      </c>
      <c r="AC2150" s="5">
        <f t="shared" ca="1" si="526"/>
        <v>0.35663765274097592</v>
      </c>
    </row>
    <row r="2151" spans="1:29" x14ac:dyDescent="0.2">
      <c r="A2151" s="8">
        <v>45173</v>
      </c>
      <c r="B2151" s="3">
        <v>117893</v>
      </c>
      <c r="C2151" s="3">
        <v>118576</v>
      </c>
      <c r="D2151" s="3">
        <v>117590</v>
      </c>
      <c r="E2151" s="3">
        <v>117777</v>
      </c>
      <c r="F2151" s="3">
        <v>117777</v>
      </c>
      <c r="G2151" s="5">
        <f t="shared" si="519"/>
        <v>-1.5215194817324251E-2</v>
      </c>
      <c r="H2151" s="24">
        <f t="shared" si="520"/>
        <v>0</v>
      </c>
      <c r="I2151" s="3">
        <f t="shared" si="530"/>
        <v>116833.84210526316</v>
      </c>
      <c r="J2151" s="10">
        <f t="shared" si="525"/>
        <v>-9.8394306701843348E-4</v>
      </c>
      <c r="K2151" s="10">
        <f t="shared" si="528"/>
        <v>-6.282992440207857E-4</v>
      </c>
      <c r="L2151" s="10">
        <f t="shared" si="517"/>
        <v>-3.2160957061555526E-5</v>
      </c>
      <c r="M2151" s="10">
        <f t="shared" si="531"/>
        <v>1.0204634885521723E-3</v>
      </c>
      <c r="N2151" s="10">
        <f t="shared" si="529"/>
        <v>1.1921336420040118E-3</v>
      </c>
      <c r="O2151" s="22">
        <f t="shared" ca="1" si="527"/>
        <v>0.913330255741715</v>
      </c>
      <c r="P2151" s="22">
        <f t="shared" ca="1" si="527"/>
        <v>0.4564233308348693</v>
      </c>
      <c r="Q2151" s="22">
        <f t="shared" ca="1" si="527"/>
        <v>0.12079823770401808</v>
      </c>
      <c r="R2151" s="22">
        <f t="shared" ca="1" si="527"/>
        <v>0.1868533859264</v>
      </c>
      <c r="S2151" s="22">
        <f t="shared" ca="1" si="527"/>
        <v>0.99924982179284094</v>
      </c>
      <c r="T2151" s="22">
        <f t="shared" ca="1" si="521"/>
        <v>1.9259599368785731E-4</v>
      </c>
      <c r="U2151" s="25">
        <f t="shared" ca="1" si="522"/>
        <v>0.5000481489982731</v>
      </c>
      <c r="V2151" s="22">
        <f t="shared" ca="1" si="518"/>
        <v>6.1502363102451316E-4</v>
      </c>
      <c r="W2151" s="22">
        <f t="shared" ca="1" si="518"/>
        <v>3.9272483884515339E-4</v>
      </c>
      <c r="X2151" s="22">
        <f t="shared" ca="1" si="518"/>
        <v>2.0102533624387813E-5</v>
      </c>
      <c r="Y2151" s="22">
        <f t="shared" ca="1" si="518"/>
        <v>-6.3785109229855556E-4</v>
      </c>
      <c r="Z2151" s="22">
        <f t="shared" ca="1" si="518"/>
        <v>-7.4515526939329354E-4</v>
      </c>
      <c r="AA2151" s="10">
        <f t="shared" ca="1" si="523"/>
        <v>0</v>
      </c>
      <c r="AB2151" s="10">
        <f t="shared" ca="1" si="524"/>
        <v>0</v>
      </c>
      <c r="AC2151" s="5">
        <f t="shared" ca="1" si="526"/>
        <v>0.35663765274097592</v>
      </c>
    </row>
    <row r="2152" spans="1:29" x14ac:dyDescent="0.2">
      <c r="A2152" s="8">
        <v>45174</v>
      </c>
      <c r="B2152" s="3">
        <v>117776</v>
      </c>
      <c r="C2152" s="3">
        <v>117957</v>
      </c>
      <c r="D2152" s="3">
        <v>116637</v>
      </c>
      <c r="E2152" s="3">
        <v>117331</v>
      </c>
      <c r="F2152" s="3">
        <v>117331</v>
      </c>
      <c r="G2152" s="5">
        <f t="shared" si="519"/>
        <v>-1.7199205666021733E-2</v>
      </c>
      <c r="H2152" s="24">
        <f t="shared" si="520"/>
        <v>0</v>
      </c>
      <c r="I2152" s="3">
        <f t="shared" si="530"/>
        <v>116777.10526315789</v>
      </c>
      <c r="J2152" s="10">
        <f t="shared" si="525"/>
        <v>-3.7868174601153326E-3</v>
      </c>
      <c r="K2152" s="10">
        <f t="shared" si="528"/>
        <v>-6.9617923580691523E-4</v>
      </c>
      <c r="L2152" s="10">
        <f t="shared" si="517"/>
        <v>1.3885801404245335E-5</v>
      </c>
      <c r="M2152" s="10">
        <f t="shared" si="531"/>
        <v>1.0230106942485206E-3</v>
      </c>
      <c r="N2152" s="10">
        <f t="shared" si="529"/>
        <v>-1.7561264441396495E-3</v>
      </c>
      <c r="O2152" s="22">
        <f t="shared" ca="1" si="527"/>
        <v>0.913330255741715</v>
      </c>
      <c r="P2152" s="22">
        <f t="shared" ca="1" si="527"/>
        <v>0.4564233308348693</v>
      </c>
      <c r="Q2152" s="22">
        <f t="shared" ca="1" si="527"/>
        <v>0.12079823770401808</v>
      </c>
      <c r="R2152" s="22">
        <f t="shared" ca="1" si="527"/>
        <v>0.1868533859264</v>
      </c>
      <c r="S2152" s="22">
        <f t="shared" ca="1" si="527"/>
        <v>0.99924982179284094</v>
      </c>
      <c r="T2152" s="22">
        <f t="shared" ca="1" si="521"/>
        <v>-5.3383460489136413E-3</v>
      </c>
      <c r="U2152" s="25">
        <f t="shared" ca="1" si="522"/>
        <v>0.49866541665717617</v>
      </c>
      <c r="V2152" s="22">
        <f t="shared" ca="1" si="518"/>
        <v>2.3604268163268318E-3</v>
      </c>
      <c r="W2152" s="22">
        <f t="shared" ca="1" si="518"/>
        <v>4.3394754420470936E-4</v>
      </c>
      <c r="X2152" s="22">
        <f t="shared" ca="1" si="518"/>
        <v>-8.6553995131762214E-6</v>
      </c>
      <c r="Y2152" s="22">
        <f t="shared" ca="1" si="518"/>
        <v>-6.376705245305889E-4</v>
      </c>
      <c r="Z2152" s="22">
        <f t="shared" ca="1" si="518"/>
        <v>1.0946416074361462E-3</v>
      </c>
      <c r="AA2152" s="10">
        <f t="shared" ca="1" si="523"/>
        <v>0</v>
      </c>
      <c r="AB2152" s="10">
        <f t="shared" ca="1" si="524"/>
        <v>0</v>
      </c>
      <c r="AC2152" s="5">
        <f t="shared" ca="1" si="526"/>
        <v>0.35663765274097592</v>
      </c>
    </row>
    <row r="2153" spans="1:29" x14ac:dyDescent="0.2">
      <c r="A2153" s="8">
        <v>45175</v>
      </c>
      <c r="B2153" s="3">
        <v>117331</v>
      </c>
      <c r="C2153" s="3">
        <v>117971</v>
      </c>
      <c r="D2153" s="3">
        <v>115984</v>
      </c>
      <c r="E2153" s="3">
        <v>115985</v>
      </c>
      <c r="F2153" s="3">
        <v>115985</v>
      </c>
      <c r="G2153" s="5">
        <f t="shared" si="519"/>
        <v>7.7423804802345675E-3</v>
      </c>
      <c r="H2153" s="24">
        <f t="shared" si="520"/>
        <v>1</v>
      </c>
      <c r="I2153" s="3">
        <f t="shared" si="530"/>
        <v>116652.63157894737</v>
      </c>
      <c r="J2153" s="10">
        <f t="shared" si="525"/>
        <v>-1.1471819041855902E-2</v>
      </c>
      <c r="K2153" s="10">
        <f t="shared" si="528"/>
        <v>-9.8385197478357829E-4</v>
      </c>
      <c r="L2153" s="10">
        <f t="shared" si="517"/>
        <v>-7.225947896743135E-5</v>
      </c>
      <c r="M2153" s="10">
        <f t="shared" si="531"/>
        <v>9.2510664649655299E-4</v>
      </c>
      <c r="N2153" s="10">
        <f t="shared" si="529"/>
        <v>-2.5826344368289345E-3</v>
      </c>
      <c r="O2153" s="22">
        <f t="shared" ca="1" si="527"/>
        <v>0.913330255741715</v>
      </c>
      <c r="P2153" s="22">
        <f t="shared" ca="1" si="527"/>
        <v>0.4564233308348693</v>
      </c>
      <c r="Q2153" s="22">
        <f t="shared" ca="1" si="527"/>
        <v>0.12079823770401808</v>
      </c>
      <c r="R2153" s="22">
        <f t="shared" ca="1" si="527"/>
        <v>0.1868533859264</v>
      </c>
      <c r="S2153" s="22">
        <f t="shared" ca="1" si="527"/>
        <v>0.99924982179284094</v>
      </c>
      <c r="T2153" s="22">
        <f t="shared" ca="1" si="521"/>
        <v>-1.3343178923933257E-2</v>
      </c>
      <c r="U2153" s="25">
        <f t="shared" ca="1" si="522"/>
        <v>0.49666425476032788</v>
      </c>
      <c r="V2153" s="22">
        <f t="shared" ca="1" si="518"/>
        <v>-7.2173994813771311E-3</v>
      </c>
      <c r="W2153" s="22">
        <f t="shared" ca="1" si="518"/>
        <v>-6.1898228229078603E-4</v>
      </c>
      <c r="X2153" s="22">
        <f t="shared" ca="1" si="518"/>
        <v>-4.5461449846906637E-5</v>
      </c>
      <c r="Y2153" s="22">
        <f t="shared" ca="1" si="518"/>
        <v>5.8202314787930795E-4</v>
      </c>
      <c r="Z2153" s="22">
        <f t="shared" ca="1" si="518"/>
        <v>-1.6248429631731988E-3</v>
      </c>
      <c r="AA2153" s="10">
        <f t="shared" ca="1" si="523"/>
        <v>0</v>
      </c>
      <c r="AB2153" s="10">
        <f t="shared" ca="1" si="524"/>
        <v>0</v>
      </c>
      <c r="AC2153" s="5">
        <f t="shared" ca="1" si="526"/>
        <v>0.35663765274097592</v>
      </c>
    </row>
    <row r="2154" spans="1:29" x14ac:dyDescent="0.2">
      <c r="A2154" s="8">
        <v>45177</v>
      </c>
      <c r="B2154" s="3">
        <v>115979</v>
      </c>
      <c r="C2154" s="3">
        <v>115979</v>
      </c>
      <c r="D2154" s="3">
        <v>114839</v>
      </c>
      <c r="E2154" s="3">
        <v>115313</v>
      </c>
      <c r="F2154" s="3">
        <v>115313</v>
      </c>
      <c r="G2154" s="5">
        <f t="shared" si="519"/>
        <v>2.3024290409580983E-2</v>
      </c>
      <c r="H2154" s="24">
        <f t="shared" si="520"/>
        <v>1</v>
      </c>
      <c r="I2154" s="3">
        <f t="shared" si="530"/>
        <v>116507.78947368421</v>
      </c>
      <c r="J2154" s="10">
        <f t="shared" si="525"/>
        <v>-5.7938526533602985E-3</v>
      </c>
      <c r="K2154" s="10">
        <f t="shared" si="528"/>
        <v>-1.2486309606848766E-3</v>
      </c>
      <c r="L2154" s="10">
        <f t="shared" si="517"/>
        <v>-4.7987211880540448E-4</v>
      </c>
      <c r="M2154" s="10">
        <f t="shared" si="531"/>
        <v>8.9191430688604907E-4</v>
      </c>
      <c r="N2154" s="10">
        <f t="shared" si="529"/>
        <v>-6.9039888420665554E-4</v>
      </c>
      <c r="O2154" s="22">
        <f t="shared" ca="1" si="527"/>
        <v>0.913330255741715</v>
      </c>
      <c r="P2154" s="22">
        <f t="shared" ca="1" si="527"/>
        <v>0.4564233308348693</v>
      </c>
      <c r="Q2154" s="22">
        <f t="shared" ca="1" si="527"/>
        <v>0.12079823770401808</v>
      </c>
      <c r="R2154" s="22">
        <f t="shared" ca="1" si="527"/>
        <v>0.1868533859264</v>
      </c>
      <c r="S2154" s="22">
        <f t="shared" ca="1" si="527"/>
        <v>0.99924982179284094</v>
      </c>
      <c r="T2154" s="22">
        <f t="shared" ca="1" si="521"/>
        <v>-6.442796687769317E-3</v>
      </c>
      <c r="U2154" s="25">
        <f t="shared" ca="1" si="522"/>
        <v>0.49838930639966161</v>
      </c>
      <c r="V2154" s="22">
        <f t="shared" ca="1" si="518"/>
        <v>-3.6327853610640805E-3</v>
      </c>
      <c r="W2154" s="22">
        <f t="shared" ca="1" si="518"/>
        <v>-7.8290017829787603E-4</v>
      </c>
      <c r="X2154" s="22">
        <f t="shared" ca="1" si="518"/>
        <v>-3.0088311054441807E-4</v>
      </c>
      <c r="Y2154" s="22">
        <f t="shared" ca="1" si="518"/>
        <v>5.5923638919261321E-4</v>
      </c>
      <c r="Z2154" s="22">
        <f t="shared" ca="1" si="518"/>
        <v>-4.328848367219507E-4</v>
      </c>
      <c r="AA2154" s="10">
        <f t="shared" ca="1" si="523"/>
        <v>0</v>
      </c>
      <c r="AB2154" s="10">
        <f t="shared" ca="1" si="524"/>
        <v>0</v>
      </c>
      <c r="AC2154" s="5">
        <f t="shared" ca="1" si="526"/>
        <v>0.35663765274097592</v>
      </c>
    </row>
    <row r="2155" spans="1:29" x14ac:dyDescent="0.2">
      <c r="A2155" s="8">
        <v>45180</v>
      </c>
      <c r="B2155" s="3">
        <v>115316</v>
      </c>
      <c r="C2155" s="3">
        <v>117131</v>
      </c>
      <c r="D2155" s="3">
        <v>115316</v>
      </c>
      <c r="E2155" s="3">
        <v>116883</v>
      </c>
      <c r="F2155" s="3">
        <v>116883</v>
      </c>
      <c r="G2155" s="5">
        <f t="shared" si="519"/>
        <v>1.1062344395677659E-2</v>
      </c>
      <c r="H2155" s="24">
        <f t="shared" si="520"/>
        <v>1</v>
      </c>
      <c r="I2155" s="3">
        <f t="shared" si="530"/>
        <v>116511.63157894737</v>
      </c>
      <c r="J2155" s="10">
        <f t="shared" si="525"/>
        <v>1.3615117116023256E-2</v>
      </c>
      <c r="K2155" s="10">
        <f t="shared" si="528"/>
        <v>-4.4746952820437502E-4</v>
      </c>
      <c r="L2155" s="10">
        <f t="shared" si="517"/>
        <v>-1.5756259639996051E-4</v>
      </c>
      <c r="M2155" s="10">
        <f t="shared" si="531"/>
        <v>1.0141996464736892E-3</v>
      </c>
      <c r="N2155" s="10">
        <f t="shared" si="529"/>
        <v>-1.684263021265342E-3</v>
      </c>
      <c r="O2155" s="22">
        <f t="shared" ca="1" si="527"/>
        <v>0.913330255741715</v>
      </c>
      <c r="P2155" s="22">
        <f t="shared" ca="1" si="527"/>
        <v>0.4564233308348693</v>
      </c>
      <c r="Q2155" s="22">
        <f t="shared" ca="1" si="527"/>
        <v>0.12079823770401808</v>
      </c>
      <c r="R2155" s="22">
        <f t="shared" ca="1" si="527"/>
        <v>0.1868533859264</v>
      </c>
      <c r="S2155" s="22">
        <f t="shared" ca="1" si="527"/>
        <v>0.99924982179284094</v>
      </c>
      <c r="T2155" s="22">
        <f t="shared" ca="1" si="521"/>
        <v>1.0718336695144891E-2</v>
      </c>
      <c r="U2155" s="25">
        <f t="shared" ca="1" si="522"/>
        <v>0.50267955852091628</v>
      </c>
      <c r="V2155" s="22">
        <f t="shared" ca="1" si="518"/>
        <v>8.4636019858856902E-3</v>
      </c>
      <c r="W2155" s="22">
        <f t="shared" ca="1" si="518"/>
        <v>-2.7816169007292824E-4</v>
      </c>
      <c r="X2155" s="22">
        <f t="shared" ca="1" si="518"/>
        <v>-9.7946061897814782E-5</v>
      </c>
      <c r="Y2155" s="22">
        <f t="shared" ca="1" si="518"/>
        <v>6.3045966250832044E-4</v>
      </c>
      <c r="Z2155" s="22">
        <f t="shared" ca="1" si="518"/>
        <v>-1.046992965984769E-3</v>
      </c>
      <c r="AA2155" s="10">
        <f t="shared" ca="1" si="523"/>
        <v>1.0062344395677658E-2</v>
      </c>
      <c r="AB2155" s="10">
        <f t="shared" ca="1" si="524"/>
        <v>0</v>
      </c>
      <c r="AC2155" s="5">
        <f t="shared" ca="1" si="526"/>
        <v>0.36669999713665358</v>
      </c>
    </row>
    <row r="2156" spans="1:29" x14ac:dyDescent="0.2">
      <c r="A2156" s="8">
        <v>45181</v>
      </c>
      <c r="B2156" s="3">
        <v>116885</v>
      </c>
      <c r="C2156" s="3">
        <v>118154</v>
      </c>
      <c r="D2156" s="3">
        <v>116885</v>
      </c>
      <c r="E2156" s="3">
        <v>117968</v>
      </c>
      <c r="F2156" s="3">
        <v>117968</v>
      </c>
      <c r="G2156" s="5">
        <f t="shared" si="519"/>
        <v>1.2071070120710736E-2</v>
      </c>
      <c r="H2156" s="24">
        <f t="shared" si="520"/>
        <v>1</v>
      </c>
      <c r="I2156" s="3">
        <f t="shared" si="530"/>
        <v>116606.21052631579</v>
      </c>
      <c r="J2156" s="10">
        <f t="shared" si="525"/>
        <v>9.2827870605647345E-3</v>
      </c>
      <c r="K2156" s="10">
        <f t="shared" si="528"/>
        <v>5.4815671763714378E-4</v>
      </c>
      <c r="L2156" s="10">
        <f t="shared" si="517"/>
        <v>-2.405223674804513E-4</v>
      </c>
      <c r="M2156" s="10">
        <f t="shared" si="531"/>
        <v>1.3189657629842188E-3</v>
      </c>
      <c r="N2156" s="10">
        <f t="shared" si="529"/>
        <v>3.6908300425129157E-4</v>
      </c>
      <c r="O2156" s="22">
        <f t="shared" ca="1" si="527"/>
        <v>0.913330255741715</v>
      </c>
      <c r="P2156" s="22">
        <f t="shared" ca="1" si="527"/>
        <v>0.4564233308348693</v>
      </c>
      <c r="Q2156" s="22">
        <f t="shared" ca="1" si="527"/>
        <v>0.12079823770401808</v>
      </c>
      <c r="R2156" s="22">
        <f t="shared" ca="1" si="527"/>
        <v>0.1868533859264</v>
      </c>
      <c r="S2156" s="22">
        <f t="shared" ca="1" si="527"/>
        <v>0.99924982179284094</v>
      </c>
      <c r="T2156" s="22">
        <f t="shared" ca="1" si="521"/>
        <v>9.3146464617443574E-3</v>
      </c>
      <c r="U2156" s="25">
        <f t="shared" ca="1" si="522"/>
        <v>0.50232864477884664</v>
      </c>
      <c r="V2156" s="22">
        <f t="shared" ca="1" si="518"/>
        <v>5.7745962651178165E-3</v>
      </c>
      <c r="W2156" s="22">
        <f t="shared" ca="1" si="518"/>
        <v>3.4099497421565553E-4</v>
      </c>
      <c r="X2156" s="22">
        <f t="shared" ca="1" si="518"/>
        <v>-1.4962312028359853E-4</v>
      </c>
      <c r="Y2156" s="22">
        <f t="shared" ca="1" si="518"/>
        <v>8.2049655120318779E-4</v>
      </c>
      <c r="Z2156" s="22">
        <f t="shared" ca="1" si="518"/>
        <v>2.295975684848156E-4</v>
      </c>
      <c r="AA2156" s="10">
        <f t="shared" ca="1" si="523"/>
        <v>1.1071070120710735E-2</v>
      </c>
      <c r="AB2156" s="10">
        <f t="shared" ca="1" si="524"/>
        <v>0</v>
      </c>
      <c r="AC2156" s="5">
        <f t="shared" ca="1" si="526"/>
        <v>0.37777106725736431</v>
      </c>
    </row>
    <row r="2157" spans="1:29" x14ac:dyDescent="0.2">
      <c r="A2157" s="8">
        <v>45182</v>
      </c>
      <c r="B2157" s="3">
        <v>117968</v>
      </c>
      <c r="C2157" s="3">
        <v>119318</v>
      </c>
      <c r="D2157" s="3">
        <v>117722</v>
      </c>
      <c r="E2157" s="3">
        <v>118176</v>
      </c>
      <c r="F2157" s="3">
        <v>118176</v>
      </c>
      <c r="G2157" s="5">
        <f t="shared" si="519"/>
        <v>4.9248578391551945E-3</v>
      </c>
      <c r="H2157" s="24">
        <f t="shared" si="520"/>
        <v>1</v>
      </c>
      <c r="I2157" s="3">
        <f t="shared" si="530"/>
        <v>116742.21052631579</v>
      </c>
      <c r="J2157" s="10">
        <f t="shared" si="525"/>
        <v>1.7631900176318105E-3</v>
      </c>
      <c r="K2157" s="10">
        <f t="shared" si="528"/>
        <v>9.0983732116405318E-4</v>
      </c>
      <c r="L2157" s="10">
        <f t="shared" si="517"/>
        <v>-1.0548668875925982E-4</v>
      </c>
      <c r="M2157" s="10">
        <f t="shared" si="531"/>
        <v>1.2929072683109987E-3</v>
      </c>
      <c r="N2157" s="10">
        <f t="shared" si="529"/>
        <v>1.4790844998007202E-3</v>
      </c>
      <c r="O2157" s="22">
        <f t="shared" ca="1" si="527"/>
        <v>0.913330255741715</v>
      </c>
      <c r="P2157" s="22">
        <f t="shared" ca="1" si="527"/>
        <v>0.4564233308348693</v>
      </c>
      <c r="Q2157" s="22">
        <f t="shared" ca="1" si="527"/>
        <v>0.12079823770401808</v>
      </c>
      <c r="R2157" s="22">
        <f t="shared" ca="1" si="527"/>
        <v>0.1868533859264</v>
      </c>
      <c r="S2157" s="22">
        <f t="shared" ca="1" si="527"/>
        <v>0.99924982179284094</v>
      </c>
      <c r="T2157" s="22">
        <f t="shared" ca="1" si="521"/>
        <v>3.7324621878803066E-3</v>
      </c>
      <c r="U2157" s="25">
        <f t="shared" ca="1" si="522"/>
        <v>0.50093311446368094</v>
      </c>
      <c r="V2157" s="22">
        <f t="shared" ref="V2157:Z2220" ca="1" si="532">($H2157-$U2157)*J2157*$U2157*(1-$U2157)*$AF$3</f>
        <v>1.0999333575126046E-3</v>
      </c>
      <c r="W2157" s="22">
        <f t="shared" ca="1" si="532"/>
        <v>5.6758512097431228E-4</v>
      </c>
      <c r="X2157" s="22">
        <f t="shared" ca="1" si="532"/>
        <v>-6.5805912340463822E-5</v>
      </c>
      <c r="Y2157" s="22">
        <f t="shared" ca="1" si="532"/>
        <v>8.0655619551195314E-4</v>
      </c>
      <c r="Z2157" s="22">
        <f t="shared" ca="1" si="532"/>
        <v>9.2269940485245302E-4</v>
      </c>
      <c r="AA2157" s="10">
        <f t="shared" ca="1" si="523"/>
        <v>0</v>
      </c>
      <c r="AB2157" s="10">
        <f t="shared" ca="1" si="524"/>
        <v>0</v>
      </c>
      <c r="AC2157" s="5">
        <f t="shared" ca="1" si="526"/>
        <v>0.37777106725736431</v>
      </c>
    </row>
    <row r="2158" spans="1:29" x14ac:dyDescent="0.2">
      <c r="A2158" s="8">
        <v>45183</v>
      </c>
      <c r="B2158" s="3">
        <v>118181</v>
      </c>
      <c r="C2158" s="3">
        <v>119748</v>
      </c>
      <c r="D2158" s="3">
        <v>118181</v>
      </c>
      <c r="E2158" s="3">
        <v>119392</v>
      </c>
      <c r="F2158" s="3">
        <v>119392</v>
      </c>
      <c r="G2158" s="5">
        <f t="shared" si="519"/>
        <v>-9.2468507102653197E-3</v>
      </c>
      <c r="H2158" s="24">
        <f t="shared" si="520"/>
        <v>0</v>
      </c>
      <c r="I2158" s="3">
        <f t="shared" si="530"/>
        <v>116974.31578947368</v>
      </c>
      <c r="J2158" s="10">
        <f t="shared" si="525"/>
        <v>1.0289737340915206E-2</v>
      </c>
      <c r="K2158" s="10">
        <f t="shared" si="528"/>
        <v>1.6735257961842664E-3</v>
      </c>
      <c r="L2158" s="10">
        <f t="shared" si="517"/>
        <v>2.08629977614172E-5</v>
      </c>
      <c r="M2158" s="10">
        <f t="shared" si="531"/>
        <v>1.4360472471414043E-3</v>
      </c>
      <c r="N2158" s="10">
        <f t="shared" si="529"/>
        <v>5.8313957763549418E-3</v>
      </c>
      <c r="O2158" s="22">
        <f t="shared" ca="1" si="527"/>
        <v>0.913330255741715</v>
      </c>
      <c r="P2158" s="22">
        <f t="shared" ca="1" si="527"/>
        <v>0.4564233308348693</v>
      </c>
      <c r="Q2158" s="22">
        <f t="shared" ca="1" si="527"/>
        <v>0.12079823770401808</v>
      </c>
      <c r="R2158" s="22">
        <f t="shared" ca="1" si="527"/>
        <v>0.1868533859264</v>
      </c>
      <c r="S2158" s="22">
        <f t="shared" ca="1" si="527"/>
        <v>0.99924982179284094</v>
      </c>
      <c r="T2158" s="22">
        <f t="shared" ca="1" si="521"/>
        <v>1.6259636349393321E-2</v>
      </c>
      <c r="U2158" s="25">
        <f t="shared" ca="1" si="522"/>
        <v>0.50406481953442528</v>
      </c>
      <c r="V2158" s="22">
        <f t="shared" ca="1" si="532"/>
        <v>-6.4829397522621502E-3</v>
      </c>
      <c r="W2158" s="22">
        <f t="shared" ca="1" si="532"/>
        <v>-1.054387157909141E-3</v>
      </c>
      <c r="X2158" s="22">
        <f t="shared" ca="1" si="532"/>
        <v>-1.3144510210288602E-5</v>
      </c>
      <c r="Y2158" s="22">
        <f t="shared" ca="1" si="532"/>
        <v>-9.0476631970001201E-4</v>
      </c>
      <c r="Z2158" s="22">
        <f t="shared" ca="1" si="532"/>
        <v>-3.6740089894600342E-3</v>
      </c>
      <c r="AA2158" s="10">
        <f t="shared" ca="1" si="523"/>
        <v>0</v>
      </c>
      <c r="AB2158" s="10">
        <f t="shared" ca="1" si="524"/>
        <v>0</v>
      </c>
      <c r="AC2158" s="5">
        <f t="shared" ca="1" si="526"/>
        <v>0.37777106725736431</v>
      </c>
    </row>
    <row r="2159" spans="1:29" x14ac:dyDescent="0.2">
      <c r="A2159" s="8">
        <v>45184</v>
      </c>
      <c r="B2159" s="3">
        <v>119393</v>
      </c>
      <c r="C2159" s="3">
        <v>119780</v>
      </c>
      <c r="D2159" s="3">
        <v>118666</v>
      </c>
      <c r="E2159" s="3">
        <v>118758</v>
      </c>
      <c r="F2159" s="3">
        <v>118758</v>
      </c>
      <c r="G2159" s="5">
        <f t="shared" si="519"/>
        <v>-7.6794826453796539E-3</v>
      </c>
      <c r="H2159" s="24">
        <f t="shared" si="520"/>
        <v>0</v>
      </c>
      <c r="I2159" s="3">
        <f t="shared" si="530"/>
        <v>117150.57894736843</v>
      </c>
      <c r="J2159" s="10">
        <f t="shared" si="525"/>
        <v>-5.3102385419458997E-3</v>
      </c>
      <c r="K2159" s="10">
        <f t="shared" si="528"/>
        <v>1.6718729596814752E-3</v>
      </c>
      <c r="L2159" s="10">
        <f t="shared" si="517"/>
        <v>2.6982640064206144E-4</v>
      </c>
      <c r="M2159" s="10">
        <f t="shared" si="531"/>
        <v>1.4528843501150691E-3</v>
      </c>
      <c r="N2159" s="10">
        <f t="shared" si="529"/>
        <v>5.9281185986378212E-3</v>
      </c>
      <c r="O2159" s="22">
        <f t="shared" ca="1" si="527"/>
        <v>0.913330255741715</v>
      </c>
      <c r="P2159" s="22">
        <f t="shared" ca="1" si="527"/>
        <v>0.4564233308348693</v>
      </c>
      <c r="Q2159" s="22">
        <f t="shared" ca="1" si="527"/>
        <v>0.12079823770401808</v>
      </c>
      <c r="R2159" s="22">
        <f t="shared" ca="1" si="527"/>
        <v>0.1868533859264</v>
      </c>
      <c r="S2159" s="22">
        <f t="shared" ca="1" si="527"/>
        <v>0.99924982179284094</v>
      </c>
      <c r="T2159" s="22">
        <f t="shared" ca="1" si="521"/>
        <v>2.1408226665433358E-3</v>
      </c>
      <c r="U2159" s="25">
        <f t="shared" ca="1" si="522"/>
        <v>0.50053520546222652</v>
      </c>
      <c r="V2159" s="22">
        <f t="shared" ca="1" si="532"/>
        <v>3.3224478677607314E-3</v>
      </c>
      <c r="W2159" s="22">
        <f t="shared" ca="1" si="532"/>
        <v>-1.0460378956959353E-3</v>
      </c>
      <c r="X2159" s="22">
        <f t="shared" ca="1" si="532"/>
        <v>-1.6882182267282094E-4</v>
      </c>
      <c r="Y2159" s="22">
        <f t="shared" ca="1" si="532"/>
        <v>-9.0902366683020565E-4</v>
      </c>
      <c r="Z2159" s="22">
        <f t="shared" ca="1" si="532"/>
        <v>-3.7090358262247764E-3</v>
      </c>
      <c r="AA2159" s="10">
        <f t="shared" ca="1" si="523"/>
        <v>0</v>
      </c>
      <c r="AB2159" s="10">
        <f t="shared" ca="1" si="524"/>
        <v>0</v>
      </c>
      <c r="AC2159" s="5">
        <f t="shared" ca="1" si="526"/>
        <v>0.37777106725736431</v>
      </c>
    </row>
    <row r="2160" spans="1:29" x14ac:dyDescent="0.2">
      <c r="A2160" s="8">
        <v>45187</v>
      </c>
      <c r="B2160" s="3">
        <v>118759</v>
      </c>
      <c r="C2160" s="3">
        <v>119486</v>
      </c>
      <c r="D2160" s="3">
        <v>118123</v>
      </c>
      <c r="E2160" s="3">
        <v>118288</v>
      </c>
      <c r="F2160" s="3">
        <v>118288</v>
      </c>
      <c r="G2160" s="5">
        <f t="shared" si="519"/>
        <v>3.440754768023746E-3</v>
      </c>
      <c r="H2160" s="24">
        <f t="shared" si="520"/>
        <v>1</v>
      </c>
      <c r="I2160" s="3">
        <f t="shared" si="530"/>
        <v>117353.68421052632</v>
      </c>
      <c r="J2160" s="10">
        <f t="shared" si="525"/>
        <v>-3.9576281176847417E-3</v>
      </c>
      <c r="K2160" s="10">
        <f t="shared" si="528"/>
        <v>1.2883103167340426E-3</v>
      </c>
      <c r="L2160" s="10">
        <f t="shared" si="517"/>
        <v>-6.0037247842472661E-5</v>
      </c>
      <c r="M2160" s="10">
        <f t="shared" si="531"/>
        <v>1.5012755171071811E-3</v>
      </c>
      <c r="N2160" s="10">
        <f t="shared" si="529"/>
        <v>2.4135695518962218E-3</v>
      </c>
      <c r="O2160" s="22">
        <f t="shared" ca="1" si="527"/>
        <v>0.913330255741715</v>
      </c>
      <c r="P2160" s="22">
        <f t="shared" ca="1" si="527"/>
        <v>0.4564233308348693</v>
      </c>
      <c r="Q2160" s="22">
        <f t="shared" ca="1" si="527"/>
        <v>0.12079823770401808</v>
      </c>
      <c r="R2160" s="22">
        <f t="shared" ca="1" si="527"/>
        <v>0.1868533859264</v>
      </c>
      <c r="S2160" s="22">
        <f t="shared" ca="1" si="527"/>
        <v>0.99924982179284094</v>
      </c>
      <c r="T2160" s="22">
        <f t="shared" ca="1" si="521"/>
        <v>-3.4158165048208972E-4</v>
      </c>
      <c r="U2160" s="25">
        <f t="shared" ca="1" si="522"/>
        <v>0.4999146045882098</v>
      </c>
      <c r="V2160" s="22">
        <f t="shared" ca="1" si="532"/>
        <v>-2.4739399554928841E-3</v>
      </c>
      <c r="W2160" s="22">
        <f t="shared" ca="1" si="532"/>
        <v>8.0533144420516989E-4</v>
      </c>
      <c r="X2160" s="22">
        <f t="shared" ca="1" si="532"/>
        <v>-3.7529687438700785E-5</v>
      </c>
      <c r="Y2160" s="22">
        <f t="shared" ca="1" si="532"/>
        <v>9.384574233688908E-4</v>
      </c>
      <c r="Z2160" s="22">
        <f t="shared" ca="1" si="532"/>
        <v>1.5087385606331904E-3</v>
      </c>
      <c r="AA2160" s="10">
        <f t="shared" ca="1" si="523"/>
        <v>0</v>
      </c>
      <c r="AB2160" s="10">
        <f t="shared" ca="1" si="524"/>
        <v>0</v>
      </c>
      <c r="AC2160" s="5">
        <f t="shared" ca="1" si="526"/>
        <v>0.37777106725736431</v>
      </c>
    </row>
    <row r="2161" spans="1:29" x14ac:dyDescent="0.2">
      <c r="A2161" s="8">
        <v>45188</v>
      </c>
      <c r="B2161" s="3">
        <v>118293</v>
      </c>
      <c r="C2161" s="3">
        <v>118458</v>
      </c>
      <c r="D2161" s="3">
        <v>117628</v>
      </c>
      <c r="E2161" s="3">
        <v>117846</v>
      </c>
      <c r="F2161" s="3">
        <v>117846</v>
      </c>
      <c r="G2161" s="5">
        <f t="shared" si="519"/>
        <v>-1.4434091950511707E-2</v>
      </c>
      <c r="H2161" s="24">
        <f t="shared" si="520"/>
        <v>0</v>
      </c>
      <c r="I2161" s="3">
        <f t="shared" si="530"/>
        <v>117442.63157894737</v>
      </c>
      <c r="J2161" s="10">
        <f t="shared" si="525"/>
        <v>-3.7366427701880367E-3</v>
      </c>
      <c r="K2161" s="10">
        <f t="shared" si="528"/>
        <v>1.5260551176314475E-3</v>
      </c>
      <c r="L2161" s="10">
        <f t="shared" si="517"/>
        <v>2.6040002895164616E-5</v>
      </c>
      <c r="M2161" s="10">
        <f t="shared" si="531"/>
        <v>1.4041897993904439E-3</v>
      </c>
      <c r="N2161" s="10">
        <f t="shared" si="529"/>
        <v>-1.9031641425433233E-4</v>
      </c>
      <c r="O2161" s="22">
        <f t="shared" ca="1" si="527"/>
        <v>0.913330255741715</v>
      </c>
      <c r="P2161" s="22">
        <f t="shared" ca="1" si="527"/>
        <v>0.4564233308348693</v>
      </c>
      <c r="Q2161" s="22">
        <f t="shared" ca="1" si="527"/>
        <v>0.12079823770401808</v>
      </c>
      <c r="R2161" s="22">
        <f t="shared" ca="1" si="527"/>
        <v>0.1868533859264</v>
      </c>
      <c r="S2161" s="22">
        <f t="shared" ca="1" si="527"/>
        <v>0.99924982179284094</v>
      </c>
      <c r="T2161" s="22">
        <f t="shared" ca="1" si="521"/>
        <v>-2.6409121751532604E-3</v>
      </c>
      <c r="U2161" s="25">
        <f t="shared" ca="1" si="522"/>
        <v>0.49933977233993682</v>
      </c>
      <c r="V2161" s="22">
        <f t="shared" ca="1" si="532"/>
        <v>2.3323138710918969E-3</v>
      </c>
      <c r="W2161" s="22">
        <f t="shared" ca="1" si="532"/>
        <v>-9.5252335794558467E-4</v>
      </c>
      <c r="X2161" s="22">
        <f t="shared" ca="1" si="532"/>
        <v>-1.6253483057094411E-5</v>
      </c>
      <c r="Y2161" s="22">
        <f t="shared" ca="1" si="532"/>
        <v>-8.7645824023988071E-4</v>
      </c>
      <c r="Z2161" s="22">
        <f t="shared" ca="1" si="532"/>
        <v>1.1879048658416812E-4</v>
      </c>
      <c r="AA2161" s="10">
        <f t="shared" ca="1" si="523"/>
        <v>0</v>
      </c>
      <c r="AB2161" s="10">
        <f t="shared" ca="1" si="524"/>
        <v>0</v>
      </c>
      <c r="AC2161" s="5">
        <f t="shared" ca="1" si="526"/>
        <v>0.37777106725736431</v>
      </c>
    </row>
    <row r="2162" spans="1:29" x14ac:dyDescent="0.2">
      <c r="A2162" s="8">
        <v>45189</v>
      </c>
      <c r="B2162" s="3">
        <v>117864</v>
      </c>
      <c r="C2162" s="3">
        <v>119616</v>
      </c>
      <c r="D2162" s="3">
        <v>117847</v>
      </c>
      <c r="E2162" s="3">
        <v>118695</v>
      </c>
      <c r="F2162" s="3">
        <v>118695</v>
      </c>
      <c r="G2162" s="5">
        <f t="shared" si="519"/>
        <v>-2.2629428366822579E-2</v>
      </c>
      <c r="H2162" s="24">
        <f t="shared" si="520"/>
        <v>0</v>
      </c>
      <c r="I2162" s="3">
        <f t="shared" si="530"/>
        <v>117472.10526315789</v>
      </c>
      <c r="J2162" s="10">
        <f t="shared" si="525"/>
        <v>7.204317499108992E-3</v>
      </c>
      <c r="K2162" s="10">
        <f t="shared" si="528"/>
        <v>1.1316545928980071E-3</v>
      </c>
      <c r="L2162" s="10">
        <f t="shared" si="517"/>
        <v>2.9255941319512814E-4</v>
      </c>
      <c r="M2162" s="10">
        <f t="shared" si="531"/>
        <v>1.3296185150284245E-3</v>
      </c>
      <c r="N2162" s="10">
        <f t="shared" si="529"/>
        <v>8.9790908204110396E-4</v>
      </c>
      <c r="O2162" s="22">
        <f t="shared" ca="1" si="527"/>
        <v>0.913330255741715</v>
      </c>
      <c r="P2162" s="22">
        <f t="shared" ca="1" si="527"/>
        <v>0.4564233308348693</v>
      </c>
      <c r="Q2162" s="22">
        <f t="shared" ca="1" si="527"/>
        <v>0.12079823770401808</v>
      </c>
      <c r="R2162" s="22">
        <f t="shared" ca="1" si="527"/>
        <v>0.1868533859264</v>
      </c>
      <c r="S2162" s="22">
        <f t="shared" ca="1" si="527"/>
        <v>0.99924982179284094</v>
      </c>
      <c r="T2162" s="22">
        <f t="shared" ca="1" si="521"/>
        <v>8.2774545758277467E-3</v>
      </c>
      <c r="U2162" s="25">
        <f t="shared" ca="1" si="522"/>
        <v>0.50206935182861745</v>
      </c>
      <c r="V2162" s="22">
        <f t="shared" ca="1" si="532"/>
        <v>-4.5212563261023374E-3</v>
      </c>
      <c r="W2162" s="22">
        <f t="shared" ca="1" si="532"/>
        <v>-7.1019919482111595E-4</v>
      </c>
      <c r="X2162" s="22">
        <f t="shared" ca="1" si="532"/>
        <v>-1.836032487231237E-4</v>
      </c>
      <c r="Y2162" s="22">
        <f t="shared" ca="1" si="532"/>
        <v>-8.3443658932557448E-4</v>
      </c>
      <c r="Z2162" s="22">
        <f t="shared" ca="1" si="532"/>
        <v>-5.6350613613922107E-4</v>
      </c>
      <c r="AA2162" s="10">
        <f t="shared" ca="1" si="523"/>
        <v>-2.362942836682258E-2</v>
      </c>
      <c r="AB2162" s="10">
        <f t="shared" ca="1" si="524"/>
        <v>0</v>
      </c>
      <c r="AC2162" s="5">
        <f t="shared" ca="1" si="526"/>
        <v>0.35414163889054173</v>
      </c>
    </row>
    <row r="2163" spans="1:29" x14ac:dyDescent="0.2">
      <c r="A2163" s="8">
        <v>45190</v>
      </c>
      <c r="B2163" s="3">
        <v>118695</v>
      </c>
      <c r="C2163" s="3">
        <v>118695</v>
      </c>
      <c r="D2163" s="3">
        <v>116013</v>
      </c>
      <c r="E2163" s="3">
        <v>116145</v>
      </c>
      <c r="F2163" s="3">
        <v>116145</v>
      </c>
      <c r="G2163" s="5">
        <f t="shared" si="519"/>
        <v>-1.8941839941452043E-3</v>
      </c>
      <c r="H2163" s="24">
        <f t="shared" si="520"/>
        <v>0</v>
      </c>
      <c r="I2163" s="3">
        <f t="shared" si="530"/>
        <v>117425.73684210527</v>
      </c>
      <c r="J2163" s="10">
        <f t="shared" si="525"/>
        <v>-2.1483634525464423E-2</v>
      </c>
      <c r="K2163" s="10">
        <f t="shared" si="528"/>
        <v>-7.9439875429879734E-4</v>
      </c>
      <c r="L2163" s="10">
        <f t="shared" si="517"/>
        <v>-2.1320950662656379E-4</v>
      </c>
      <c r="M2163" s="10">
        <f t="shared" si="531"/>
        <v>1.3546511754425406E-3</v>
      </c>
      <c r="N2163" s="10">
        <f t="shared" si="529"/>
        <v>-5.4567652912348216E-3</v>
      </c>
      <c r="O2163" s="22">
        <f t="shared" ca="1" si="527"/>
        <v>0.913330255741715</v>
      </c>
      <c r="P2163" s="22">
        <f t="shared" ca="1" si="527"/>
        <v>0.4564233308348693</v>
      </c>
      <c r="Q2163" s="22">
        <f t="shared" ca="1" si="527"/>
        <v>0.12079823770401808</v>
      </c>
      <c r="R2163" s="22">
        <f t="shared" ca="1" si="527"/>
        <v>0.1868533859264</v>
      </c>
      <c r="S2163" s="22">
        <f t="shared" ca="1" si="527"/>
        <v>0.99924982179284094</v>
      </c>
      <c r="T2163" s="22">
        <f t="shared" ca="1" si="521"/>
        <v>-2.5209541459465461E-2</v>
      </c>
      <c r="U2163" s="25">
        <f t="shared" ca="1" si="522"/>
        <v>0.49369794838876685</v>
      </c>
      <c r="V2163" s="22">
        <f t="shared" ca="1" si="532"/>
        <v>1.3255926645027939E-2</v>
      </c>
      <c r="W2163" s="22">
        <f t="shared" ca="1" si="532"/>
        <v>4.9016341259225491E-4</v>
      </c>
      <c r="X2163" s="22">
        <f t="shared" ca="1" si="532"/>
        <v>1.3155546732627311E-4</v>
      </c>
      <c r="Y2163" s="22">
        <f t="shared" ca="1" si="532"/>
        <v>-8.3585282508798415E-4</v>
      </c>
      <c r="Z2163" s="22">
        <f t="shared" ca="1" si="532"/>
        <v>3.3669573150672291E-3</v>
      </c>
      <c r="AA2163" s="10">
        <f t="shared" ca="1" si="523"/>
        <v>0</v>
      </c>
      <c r="AB2163" s="10">
        <f t="shared" ca="1" si="524"/>
        <v>0</v>
      </c>
      <c r="AC2163" s="5">
        <f t="shared" ca="1" si="526"/>
        <v>0.35414163889054173</v>
      </c>
    </row>
    <row r="2164" spans="1:29" x14ac:dyDescent="0.2">
      <c r="A2164" s="8">
        <v>45191</v>
      </c>
      <c r="B2164" s="3">
        <v>116147</v>
      </c>
      <c r="C2164" s="3">
        <v>116968</v>
      </c>
      <c r="D2164" s="3">
        <v>115855</v>
      </c>
      <c r="E2164" s="3">
        <v>116009</v>
      </c>
      <c r="F2164" s="3">
        <v>116009</v>
      </c>
      <c r="G2164" s="5">
        <f t="shared" si="519"/>
        <v>-1.5653957882578062E-2</v>
      </c>
      <c r="H2164" s="24">
        <f t="shared" si="520"/>
        <v>0</v>
      </c>
      <c r="I2164" s="3">
        <f t="shared" si="530"/>
        <v>117434.78947368421</v>
      </c>
      <c r="J2164" s="10">
        <f t="shared" si="525"/>
        <v>-1.1709501054716354E-3</v>
      </c>
      <c r="K2164" s="10">
        <f t="shared" si="528"/>
        <v>-3.8356800587956987E-4</v>
      </c>
      <c r="L2164" s="10">
        <f t="shared" ref="L2164:L2191" si="533">AVERAGE(J2115:J2164)</f>
        <v>-5.0824477851656223E-4</v>
      </c>
      <c r="M2164" s="10">
        <f t="shared" si="531"/>
        <v>1.3556959004515756E-3</v>
      </c>
      <c r="N2164" s="10">
        <f t="shared" si="529"/>
        <v>-4.628907603939969E-3</v>
      </c>
      <c r="O2164" s="22">
        <f t="shared" ca="1" si="527"/>
        <v>0.913330255741715</v>
      </c>
      <c r="P2164" s="22">
        <f t="shared" ca="1" si="527"/>
        <v>0.4564233308348693</v>
      </c>
      <c r="Q2164" s="22">
        <f t="shared" ca="1" si="527"/>
        <v>0.12079823770401808</v>
      </c>
      <c r="R2164" s="22">
        <f t="shared" ca="1" si="527"/>
        <v>0.1868533859264</v>
      </c>
      <c r="S2164" s="22">
        <f t="shared" ca="1" si="527"/>
        <v>0.99924982179284094</v>
      </c>
      <c r="T2164" s="22">
        <f t="shared" ca="1" si="521"/>
        <v>-5.6780473487501324E-3</v>
      </c>
      <c r="U2164" s="25">
        <f t="shared" ca="1" si="522"/>
        <v>0.49858049197658155</v>
      </c>
      <c r="V2164" s="22">
        <f t="shared" ca="1" si="532"/>
        <v>7.2976021765899443E-4</v>
      </c>
      <c r="W2164" s="22">
        <f t="shared" ca="1" si="532"/>
        <v>2.3904747960627932E-4</v>
      </c>
      <c r="X2164" s="22">
        <f t="shared" ca="1" si="532"/>
        <v>3.1674861162842125E-4</v>
      </c>
      <c r="Y2164" s="22">
        <f t="shared" ca="1" si="532"/>
        <v>-8.4489760133243648E-4</v>
      </c>
      <c r="Z2164" s="22">
        <f t="shared" ca="1" si="532"/>
        <v>2.8848305361516822E-3</v>
      </c>
      <c r="AA2164" s="10">
        <f t="shared" ca="1" si="523"/>
        <v>0</v>
      </c>
      <c r="AB2164" s="10">
        <f t="shared" ca="1" si="524"/>
        <v>0</v>
      </c>
      <c r="AC2164" s="5">
        <f t="shared" ca="1" si="526"/>
        <v>0.35414163889054173</v>
      </c>
    </row>
    <row r="2165" spans="1:29" x14ac:dyDescent="0.2">
      <c r="A2165" s="8">
        <v>45194</v>
      </c>
      <c r="B2165" s="3">
        <v>116009</v>
      </c>
      <c r="C2165" s="3">
        <v>116031</v>
      </c>
      <c r="D2165" s="3">
        <v>115573</v>
      </c>
      <c r="E2165" s="3">
        <v>115925</v>
      </c>
      <c r="F2165" s="3">
        <v>115925</v>
      </c>
      <c r="G2165" s="5">
        <f t="shared" si="519"/>
        <v>-1.3784774638775033E-2</v>
      </c>
      <c r="H2165" s="24">
        <f t="shared" si="520"/>
        <v>0</v>
      </c>
      <c r="I2165" s="3">
        <f t="shared" si="530"/>
        <v>117371.84210526316</v>
      </c>
      <c r="J2165" s="10">
        <f t="shared" si="525"/>
        <v>-7.2408175227789418E-4</v>
      </c>
      <c r="K2165" s="10">
        <f t="shared" si="528"/>
        <v>8.823467423336728E-5</v>
      </c>
      <c r="L2165" s="10">
        <f t="shared" si="533"/>
        <v>-2.6229577229568645E-4</v>
      </c>
      <c r="M2165" s="10">
        <f t="shared" si="531"/>
        <v>1.3114205927178867E-3</v>
      </c>
      <c r="N2165" s="10">
        <f t="shared" si="529"/>
        <v>-3.9821983308585994E-3</v>
      </c>
      <c r="O2165" s="22">
        <f t="shared" ca="1" si="527"/>
        <v>0.913330255741715</v>
      </c>
      <c r="P2165" s="22">
        <f t="shared" ca="1" si="527"/>
        <v>0.4564233308348693</v>
      </c>
      <c r="Q2165" s="22">
        <f t="shared" ca="1" si="527"/>
        <v>0.12079823770401808</v>
      </c>
      <c r="R2165" s="22">
        <f t="shared" ca="1" si="527"/>
        <v>0.1868533859264</v>
      </c>
      <c r="S2165" s="22">
        <f t="shared" ca="1" si="527"/>
        <v>0.99924982179284094</v>
      </c>
      <c r="T2165" s="22">
        <f t="shared" ca="1" si="521"/>
        <v>-4.3869058694589493E-3</v>
      </c>
      <c r="U2165" s="25">
        <f t="shared" ca="1" si="522"/>
        <v>0.49890327529150169</v>
      </c>
      <c r="V2165" s="22">
        <f t="shared" ca="1" si="532"/>
        <v>4.5155627469062564E-4</v>
      </c>
      <c r="W2165" s="22">
        <f t="shared" ca="1" si="532"/>
        <v>-5.5025445220816753E-5</v>
      </c>
      <c r="X2165" s="22">
        <f t="shared" ca="1" si="532"/>
        <v>1.6357448787009951E-4</v>
      </c>
      <c r="Y2165" s="22">
        <f t="shared" ca="1" si="532"/>
        <v>-8.1783610143097393E-4</v>
      </c>
      <c r="Z2165" s="22">
        <f t="shared" ca="1" si="532"/>
        <v>2.4834027894016226E-3</v>
      </c>
      <c r="AA2165" s="10">
        <f t="shared" ca="1" si="523"/>
        <v>0</v>
      </c>
      <c r="AB2165" s="10">
        <f t="shared" ca="1" si="524"/>
        <v>0</v>
      </c>
      <c r="AC2165" s="5">
        <f t="shared" ca="1" si="526"/>
        <v>0.35414163889054173</v>
      </c>
    </row>
    <row r="2166" spans="1:29" x14ac:dyDescent="0.2">
      <c r="A2166" s="8">
        <v>45195</v>
      </c>
      <c r="B2166" s="3">
        <v>115922</v>
      </c>
      <c r="C2166" s="3">
        <v>115922</v>
      </c>
      <c r="D2166" s="3">
        <v>114162</v>
      </c>
      <c r="E2166" s="3">
        <v>114193</v>
      </c>
      <c r="F2166" s="3">
        <v>114193</v>
      </c>
      <c r="G2166" s="5">
        <f t="shared" si="519"/>
        <v>1.3468426260804023E-2</v>
      </c>
      <c r="H2166" s="24">
        <f t="shared" si="520"/>
        <v>1</v>
      </c>
      <c r="I2166" s="3">
        <f t="shared" si="530"/>
        <v>117150.21052631579</v>
      </c>
      <c r="J2166" s="10">
        <f t="shared" si="525"/>
        <v>-1.4940694414492084E-2</v>
      </c>
      <c r="K2166" s="10">
        <f t="shared" si="528"/>
        <v>-1.2130271069296095E-3</v>
      </c>
      <c r="L2166" s="10">
        <f t="shared" si="533"/>
        <v>-6.4742274942174442E-4</v>
      </c>
      <c r="M2166" s="10">
        <f t="shared" si="531"/>
        <v>8.7094155586836313E-4</v>
      </c>
      <c r="N2166" s="10">
        <f t="shared" si="529"/>
        <v>-6.2230086597194088E-3</v>
      </c>
      <c r="O2166" s="22">
        <f t="shared" ca="1" si="527"/>
        <v>0.913330255741715</v>
      </c>
      <c r="P2166" s="22">
        <f t="shared" ca="1" si="527"/>
        <v>0.4564233308348693</v>
      </c>
      <c r="Q2166" s="22">
        <f t="shared" ca="1" si="527"/>
        <v>0.12079823770401808</v>
      </c>
      <c r="R2166" s="22">
        <f t="shared" ca="1" si="527"/>
        <v>0.1868533859264</v>
      </c>
      <c r="S2166" s="22">
        <f t="shared" ca="1" si="527"/>
        <v>0.99924982179284094</v>
      </c>
      <c r="T2166" s="22">
        <f t="shared" ca="1" si="521"/>
        <v>-2.0333251565846221E-2</v>
      </c>
      <c r="U2166" s="25">
        <f t="shared" ca="1" si="522"/>
        <v>0.4949168622388454</v>
      </c>
      <c r="V2166" s="22">
        <f t="shared" ca="1" si="532"/>
        <v>-9.4318911025107633E-3</v>
      </c>
      <c r="W2166" s="22">
        <f t="shared" ca="1" si="532"/>
        <v>-7.6577026874039738E-4</v>
      </c>
      <c r="X2166" s="22">
        <f t="shared" ca="1" si="532"/>
        <v>-4.0871064626761506E-4</v>
      </c>
      <c r="Y2166" s="22">
        <f t="shared" ca="1" si="532"/>
        <v>5.498155362600631E-4</v>
      </c>
      <c r="Z2166" s="22">
        <f t="shared" ca="1" si="532"/>
        <v>-3.9285148588222608E-3</v>
      </c>
      <c r="AA2166" s="10">
        <f t="shared" ca="1" si="523"/>
        <v>0</v>
      </c>
      <c r="AB2166" s="10">
        <f t="shared" ca="1" si="524"/>
        <v>0</v>
      </c>
      <c r="AC2166" s="5">
        <f t="shared" ca="1" si="526"/>
        <v>0.35414163889054173</v>
      </c>
    </row>
    <row r="2167" spans="1:29" x14ac:dyDescent="0.2">
      <c r="A2167" s="8">
        <v>45196</v>
      </c>
      <c r="B2167" s="3">
        <v>114194</v>
      </c>
      <c r="C2167" s="3">
        <v>115340</v>
      </c>
      <c r="D2167" s="3">
        <v>113366</v>
      </c>
      <c r="E2167" s="3">
        <v>114327</v>
      </c>
      <c r="F2167" s="3">
        <v>114327</v>
      </c>
      <c r="G2167" s="5">
        <f t="shared" si="519"/>
        <v>1.957542837649906E-2</v>
      </c>
      <c r="H2167" s="24">
        <f t="shared" si="520"/>
        <v>1</v>
      </c>
      <c r="I2167" s="3">
        <f t="shared" si="530"/>
        <v>116981.36842105263</v>
      </c>
      <c r="J2167" s="10">
        <f t="shared" si="525"/>
        <v>1.17345196290497E-3</v>
      </c>
      <c r="K2167" s="10">
        <f t="shared" si="528"/>
        <v>-1.7020786573145098E-3</v>
      </c>
      <c r="L2167" s="10">
        <f t="shared" si="533"/>
        <v>-5.6000459876869078E-4</v>
      </c>
      <c r="M2167" s="10">
        <f t="shared" si="531"/>
        <v>7.9765306031880816E-4</v>
      </c>
      <c r="N2167" s="10">
        <f t="shared" si="529"/>
        <v>-7.4291817669602132E-3</v>
      </c>
      <c r="O2167" s="22">
        <f t="shared" ca="1" si="527"/>
        <v>0.913330255741715</v>
      </c>
      <c r="P2167" s="22">
        <f t="shared" ca="1" si="527"/>
        <v>0.4564233308348693</v>
      </c>
      <c r="Q2167" s="22">
        <f t="shared" ca="1" si="527"/>
        <v>0.12079823770401808</v>
      </c>
      <c r="R2167" s="22">
        <f t="shared" ca="1" si="527"/>
        <v>0.1868533859264</v>
      </c>
      <c r="S2167" s="22">
        <f t="shared" ca="1" si="527"/>
        <v>0.99924982179284094</v>
      </c>
      <c r="T2167" s="22">
        <f t="shared" ca="1" si="521"/>
        <v>-7.0473311789577119E-3</v>
      </c>
      <c r="U2167" s="25">
        <f t="shared" ca="1" si="522"/>
        <v>0.4982381744969917</v>
      </c>
      <c r="V2167" s="22">
        <f t="shared" ca="1" si="532"/>
        <v>7.3598261064987598E-4</v>
      </c>
      <c r="W2167" s="22">
        <f t="shared" ca="1" si="532"/>
        <v>-1.0675343630092988E-3</v>
      </c>
      <c r="X2167" s="22">
        <f t="shared" ca="1" si="532"/>
        <v>-3.5123180122124438E-4</v>
      </c>
      <c r="Y2167" s="22">
        <f t="shared" ca="1" si="532"/>
        <v>5.0028360792289325E-4</v>
      </c>
      <c r="Z2167" s="22">
        <f t="shared" ca="1" si="532"/>
        <v>-4.6595419025965128E-3</v>
      </c>
      <c r="AA2167" s="10">
        <f t="shared" ca="1" si="523"/>
        <v>0</v>
      </c>
      <c r="AB2167" s="10">
        <f t="shared" ca="1" si="524"/>
        <v>0</v>
      </c>
      <c r="AC2167" s="5">
        <f t="shared" ca="1" si="526"/>
        <v>0.35414163889054173</v>
      </c>
    </row>
    <row r="2168" spans="1:29" x14ac:dyDescent="0.2">
      <c r="A2168" s="8">
        <v>45197</v>
      </c>
      <c r="B2168" s="3">
        <v>114875</v>
      </c>
      <c r="C2168" s="3">
        <v>115954</v>
      </c>
      <c r="D2168" s="3">
        <v>114811</v>
      </c>
      <c r="E2168" s="3">
        <v>115731</v>
      </c>
      <c r="F2168" s="3">
        <v>115731</v>
      </c>
      <c r="G2168" s="5">
        <f t="shared" si="519"/>
        <v>-5.8238501352273486E-3</v>
      </c>
      <c r="H2168" s="24">
        <f t="shared" si="520"/>
        <v>0</v>
      </c>
      <c r="I2168" s="3">
        <f t="shared" si="530"/>
        <v>116980.78947368421</v>
      </c>
      <c r="J2168" s="10">
        <f t="shared" si="525"/>
        <v>1.2280563646382747E-2</v>
      </c>
      <c r="K2168" s="10">
        <f t="shared" si="528"/>
        <v>-7.2108652107489841E-4</v>
      </c>
      <c r="L2168" s="10">
        <f t="shared" si="533"/>
        <v>-2.6534418335242725E-4</v>
      </c>
      <c r="M2168" s="10">
        <f t="shared" si="531"/>
        <v>8.1936667663967233E-4</v>
      </c>
      <c r="N2168" s="10">
        <f t="shared" si="529"/>
        <v>-6.763421325907792E-4</v>
      </c>
      <c r="O2168" s="22">
        <f t="shared" ca="1" si="527"/>
        <v>0.913330255741715</v>
      </c>
      <c r="P2168" s="22">
        <f t="shared" ca="1" si="527"/>
        <v>0.4564233308348693</v>
      </c>
      <c r="Q2168" s="22">
        <f t="shared" ca="1" si="527"/>
        <v>0.12079823770401808</v>
      </c>
      <c r="R2168" s="22">
        <f t="shared" ca="1" si="527"/>
        <v>0.1868533859264</v>
      </c>
      <c r="S2168" s="22">
        <f t="shared" ca="1" si="527"/>
        <v>0.99924982179284094</v>
      </c>
      <c r="T2168" s="22">
        <f t="shared" ca="1" si="521"/>
        <v>1.0332303196683101E-2</v>
      </c>
      <c r="U2168" s="25">
        <f t="shared" ca="1" si="522"/>
        <v>0.50258305281940741</v>
      </c>
      <c r="V2168" s="22">
        <f t="shared" ca="1" si="532"/>
        <v>-7.7147980566566726E-3</v>
      </c>
      <c r="W2168" s="22">
        <f t="shared" ca="1" si="532"/>
        <v>4.529952412329662E-4</v>
      </c>
      <c r="X2168" s="22">
        <f t="shared" ca="1" si="532"/>
        <v>1.6669241323263092E-4</v>
      </c>
      <c r="Y2168" s="22">
        <f t="shared" ca="1" si="532"/>
        <v>-5.1473601918026871E-4</v>
      </c>
      <c r="Z2168" s="22">
        <f t="shared" ca="1" si="532"/>
        <v>4.2488627724211124E-4</v>
      </c>
      <c r="AA2168" s="10">
        <f t="shared" ca="1" si="523"/>
        <v>-6.8238501352273486E-3</v>
      </c>
      <c r="AB2168" s="10">
        <f t="shared" ca="1" si="524"/>
        <v>0</v>
      </c>
      <c r="AC2168" s="5">
        <f t="shared" ca="1" si="526"/>
        <v>0.34731778875531438</v>
      </c>
    </row>
    <row r="2169" spans="1:29" x14ac:dyDescent="0.2">
      <c r="A2169" s="8">
        <v>45198</v>
      </c>
      <c r="B2169" s="3">
        <v>115742</v>
      </c>
      <c r="C2169" s="3">
        <v>116899</v>
      </c>
      <c r="D2169" s="3">
        <v>115742</v>
      </c>
      <c r="E2169" s="3">
        <v>116565</v>
      </c>
      <c r="F2169" s="3">
        <v>116565</v>
      </c>
      <c r="G2169" s="5">
        <f t="shared" si="519"/>
        <v>-2.6989233474885244E-2</v>
      </c>
      <c r="H2169" s="24">
        <f t="shared" si="520"/>
        <v>0</v>
      </c>
      <c r="I2169" s="3">
        <f t="shared" si="530"/>
        <v>116910.89473684211</v>
      </c>
      <c r="J2169" s="10">
        <f t="shared" si="525"/>
        <v>7.2063664878037059E-3</v>
      </c>
      <c r="K2169" s="10">
        <f t="shared" si="528"/>
        <v>4.0198332413887152E-4</v>
      </c>
      <c r="L2169" s="10">
        <f t="shared" si="533"/>
        <v>-2.1155985073804563E-4</v>
      </c>
      <c r="M2169" s="10">
        <f t="shared" si="531"/>
        <v>8.6024860990466137E-4</v>
      </c>
      <c r="N2169" s="10">
        <f t="shared" si="529"/>
        <v>9.9912118606428893E-4</v>
      </c>
      <c r="O2169" s="22">
        <f t="shared" ca="1" si="527"/>
        <v>0.913330255741715</v>
      </c>
      <c r="P2169" s="22">
        <f t="shared" ca="1" si="527"/>
        <v>0.4564233308348693</v>
      </c>
      <c r="Q2169" s="22">
        <f t="shared" ca="1" si="527"/>
        <v>0.12079823770401808</v>
      </c>
      <c r="R2169" s="22">
        <f t="shared" ca="1" si="527"/>
        <v>0.1868533859264</v>
      </c>
      <c r="S2169" s="22">
        <f t="shared" ca="1" si="527"/>
        <v>0.99924982179284094</v>
      </c>
      <c r="T2169" s="22">
        <f t="shared" ca="1" si="521"/>
        <v>7.8988230905030973E-3</v>
      </c>
      <c r="U2169" s="25">
        <f t="shared" ca="1" si="522"/>
        <v>0.50197469550563401</v>
      </c>
      <c r="V2169" s="22">
        <f t="shared" ca="1" si="532"/>
        <v>-4.5216965001541078E-3</v>
      </c>
      <c r="W2169" s="22">
        <f t="shared" ca="1" si="532"/>
        <v>-2.5222788668260142E-4</v>
      </c>
      <c r="X2169" s="22">
        <f t="shared" ca="1" si="532"/>
        <v>1.3274504402105333E-4</v>
      </c>
      <c r="Y2169" s="22">
        <f t="shared" ca="1" si="532"/>
        <v>-5.3977037321811783E-4</v>
      </c>
      <c r="Z2169" s="22">
        <f t="shared" ca="1" si="532"/>
        <v>-6.2690716297910472E-4</v>
      </c>
      <c r="AA2169" s="10">
        <f t="shared" ca="1" si="523"/>
        <v>-2.7989233474885244E-2</v>
      </c>
      <c r="AB2169" s="10">
        <f t="shared" ca="1" si="524"/>
        <v>0</v>
      </c>
      <c r="AC2169" s="5">
        <f t="shared" ca="1" si="526"/>
        <v>0.31932855528042914</v>
      </c>
    </row>
    <row r="2170" spans="1:29" x14ac:dyDescent="0.2">
      <c r="A2170" s="8">
        <v>45201</v>
      </c>
      <c r="B2170" s="3">
        <v>116565</v>
      </c>
      <c r="C2170" s="3">
        <v>116672</v>
      </c>
      <c r="D2170" s="3">
        <v>114761</v>
      </c>
      <c r="E2170" s="3">
        <v>115057</v>
      </c>
      <c r="F2170" s="3">
        <v>115057</v>
      </c>
      <c r="G2170" s="5">
        <f t="shared" si="519"/>
        <v>-1.2602449220820988E-2</v>
      </c>
      <c r="H2170" s="24">
        <f t="shared" si="520"/>
        <v>0</v>
      </c>
      <c r="I2170" s="3">
        <f t="shared" si="530"/>
        <v>116767.73684210527</v>
      </c>
      <c r="J2170" s="10">
        <f t="shared" si="525"/>
        <v>-1.2936987946639222E-2</v>
      </c>
      <c r="K2170" s="10">
        <f t="shared" si="528"/>
        <v>-1.1740879632589241E-3</v>
      </c>
      <c r="L2170" s="10">
        <f t="shared" si="533"/>
        <v>-8.3174029122532909E-4</v>
      </c>
      <c r="M2170" s="10">
        <f t="shared" si="531"/>
        <v>6.556795643300117E-4</v>
      </c>
      <c r="N2170" s="10">
        <f t="shared" si="529"/>
        <v>-1.4434600528079767E-3</v>
      </c>
      <c r="O2170" s="22">
        <f t="shared" ca="1" si="527"/>
        <v>0.913330255741715</v>
      </c>
      <c r="P2170" s="22">
        <f t="shared" ca="1" si="527"/>
        <v>0.4564233308348693</v>
      </c>
      <c r="Q2170" s="22">
        <f t="shared" ca="1" si="527"/>
        <v>0.12079823770401808</v>
      </c>
      <c r="R2170" s="22">
        <f t="shared" ca="1" si="527"/>
        <v>0.1868533859264</v>
      </c>
      <c r="S2170" s="22">
        <f t="shared" ca="1" si="527"/>
        <v>0.99924982179284094</v>
      </c>
      <c r="T2170" s="22">
        <f t="shared" ca="1" si="521"/>
        <v>-1.3771957663978344E-2</v>
      </c>
      <c r="U2170" s="25">
        <f t="shared" ca="1" si="522"/>
        <v>0.49655706500137714</v>
      </c>
      <c r="V2170" s="22">
        <f t="shared" ca="1" si="532"/>
        <v>8.0295602146251734E-3</v>
      </c>
      <c r="W2170" s="22">
        <f t="shared" ca="1" si="532"/>
        <v>7.2871753743136312E-4</v>
      </c>
      <c r="X2170" s="22">
        <f t="shared" ca="1" si="532"/>
        <v>5.162336688315927E-4</v>
      </c>
      <c r="Y2170" s="22">
        <f t="shared" ca="1" si="532"/>
        <v>-4.0695860311555177E-4</v>
      </c>
      <c r="Z2170" s="22">
        <f t="shared" ca="1" si="532"/>
        <v>8.9590787741582688E-4</v>
      </c>
      <c r="AA2170" s="10">
        <f t="shared" ca="1" si="523"/>
        <v>0</v>
      </c>
      <c r="AB2170" s="10">
        <f t="shared" ca="1" si="524"/>
        <v>0</v>
      </c>
      <c r="AC2170" s="5">
        <f t="shared" ca="1" si="526"/>
        <v>0.31932855528042914</v>
      </c>
    </row>
    <row r="2171" spans="1:29" x14ac:dyDescent="0.2">
      <c r="A2171" s="8">
        <v>45202</v>
      </c>
      <c r="B2171" s="3">
        <v>115055</v>
      </c>
      <c r="C2171" s="3">
        <v>115056</v>
      </c>
      <c r="D2171" s="3">
        <v>113151</v>
      </c>
      <c r="E2171" s="3">
        <v>113419</v>
      </c>
      <c r="F2171" s="3">
        <v>113419</v>
      </c>
      <c r="G2171" s="5">
        <f t="shared" si="519"/>
        <v>-1.1902767613891641E-3</v>
      </c>
      <c r="H2171" s="24">
        <f t="shared" si="520"/>
        <v>0</v>
      </c>
      <c r="I2171" s="3">
        <f t="shared" si="530"/>
        <v>116561.84210526316</v>
      </c>
      <c r="J2171" s="10">
        <f t="shared" si="525"/>
        <v>-1.4236421947382616E-2</v>
      </c>
      <c r="K2171" s="10">
        <f t="shared" si="528"/>
        <v>-1.8367119072771332E-3</v>
      </c>
      <c r="L2171" s="10">
        <f t="shared" si="533"/>
        <v>-1.3036302797042442E-3</v>
      </c>
      <c r="M2171" s="10">
        <f t="shared" si="531"/>
        <v>4.94101629219178E-4</v>
      </c>
      <c r="N2171" s="10">
        <f t="shared" si="529"/>
        <v>-1.3026055593860831E-3</v>
      </c>
      <c r="O2171" s="22">
        <f t="shared" ca="1" si="527"/>
        <v>0.913330255741715</v>
      </c>
      <c r="P2171" s="22">
        <f t="shared" ca="1" si="527"/>
        <v>0.4564233308348693</v>
      </c>
      <c r="Q2171" s="22">
        <f t="shared" ca="1" si="527"/>
        <v>0.12079823770401808</v>
      </c>
      <c r="R2171" s="22">
        <f t="shared" ca="1" si="527"/>
        <v>0.1868533859264</v>
      </c>
      <c r="S2171" s="22">
        <f t="shared" ca="1" si="527"/>
        <v>0.99924982179284094</v>
      </c>
      <c r="T2171" s="22">
        <f t="shared" ca="1" si="521"/>
        <v>-1.5207653115630845E-2</v>
      </c>
      <c r="U2171" s="25">
        <f t="shared" ca="1" si="522"/>
        <v>0.496198159992631</v>
      </c>
      <c r="V2171" s="22">
        <f t="shared" ca="1" si="532"/>
        <v>8.8295974478836865E-3</v>
      </c>
      <c r="W2171" s="22">
        <f t="shared" ca="1" si="532"/>
        <v>1.1391504711598794E-3</v>
      </c>
      <c r="X2171" s="22">
        <f t="shared" ca="1" si="532"/>
        <v>8.0852693416948889E-4</v>
      </c>
      <c r="Y2171" s="22">
        <f t="shared" ca="1" si="532"/>
        <v>-3.0644768049677802E-4</v>
      </c>
      <c r="Z2171" s="22">
        <f t="shared" ca="1" si="532"/>
        <v>8.0789139049570113E-4</v>
      </c>
      <c r="AA2171" s="10">
        <f t="shared" ca="1" si="523"/>
        <v>0</v>
      </c>
      <c r="AB2171" s="10">
        <f t="shared" ca="1" si="524"/>
        <v>0</v>
      </c>
      <c r="AC2171" s="5">
        <f t="shared" ca="1" si="526"/>
        <v>0.31932855528042914</v>
      </c>
    </row>
    <row r="2172" spans="1:29" x14ac:dyDescent="0.2">
      <c r="A2172" s="8">
        <v>45203</v>
      </c>
      <c r="B2172" s="3">
        <v>113430</v>
      </c>
      <c r="C2172" s="3">
        <v>114075</v>
      </c>
      <c r="D2172" s="3">
        <v>113036</v>
      </c>
      <c r="E2172" s="3">
        <v>113607</v>
      </c>
      <c r="F2172" s="3">
        <v>113607</v>
      </c>
      <c r="G2172" s="5">
        <f t="shared" si="519"/>
        <v>4.9556805478536692E-3</v>
      </c>
      <c r="H2172" s="24">
        <f t="shared" si="520"/>
        <v>1</v>
      </c>
      <c r="I2172" s="3">
        <f t="shared" si="530"/>
        <v>116436.68421052632</v>
      </c>
      <c r="J2172" s="10">
        <f t="shared" si="525"/>
        <v>1.6575706010457658E-3</v>
      </c>
      <c r="K2172" s="10">
        <f t="shared" si="528"/>
        <v>-1.5644925042190782E-3</v>
      </c>
      <c r="L2172" s="10">
        <f t="shared" si="533"/>
        <v>-1.3802512465793425E-3</v>
      </c>
      <c r="M2172" s="10">
        <f t="shared" si="531"/>
        <v>4.5858631885553944E-4</v>
      </c>
      <c r="N2172" s="10">
        <f t="shared" si="529"/>
        <v>-1.2057818317579238E-3</v>
      </c>
      <c r="O2172" s="22">
        <f t="shared" ca="1" si="527"/>
        <v>0.913330255741715</v>
      </c>
      <c r="P2172" s="22">
        <f t="shared" ca="1" si="527"/>
        <v>0.4564233308348693</v>
      </c>
      <c r="Q2172" s="22">
        <f t="shared" ca="1" si="527"/>
        <v>0.12079823770401808</v>
      </c>
      <c r="R2172" s="22">
        <f t="shared" ca="1" si="527"/>
        <v>0.1868533859264</v>
      </c>
      <c r="S2172" s="22">
        <f t="shared" ca="1" si="527"/>
        <v>0.99924982179284094</v>
      </c>
      <c r="T2172" s="22">
        <f t="shared" ca="1" si="521"/>
        <v>-4.8608229114180802E-4</v>
      </c>
      <c r="U2172" s="25">
        <f t="shared" ca="1" si="522"/>
        <v>0.49987847942960728</v>
      </c>
      <c r="V2172" s="22">
        <f t="shared" ca="1" si="532"/>
        <v>1.0362333506004678E-3</v>
      </c>
      <c r="W2172" s="22">
        <f t="shared" ca="1" si="532"/>
        <v>-9.780454048916201E-4</v>
      </c>
      <c r="X2172" s="22">
        <f t="shared" ca="1" si="532"/>
        <v>-8.6286663929188191E-4</v>
      </c>
      <c r="Y2172" s="22">
        <f t="shared" ca="1" si="532"/>
        <v>2.8668609193925349E-4</v>
      </c>
      <c r="Z2172" s="22">
        <f t="shared" ca="1" si="532"/>
        <v>-7.5379675944263751E-4</v>
      </c>
      <c r="AA2172" s="10">
        <f t="shared" ca="1" si="523"/>
        <v>0</v>
      </c>
      <c r="AB2172" s="10">
        <f t="shared" ca="1" si="524"/>
        <v>0</v>
      </c>
      <c r="AC2172" s="5">
        <f t="shared" ca="1" si="526"/>
        <v>0.31932855528042914</v>
      </c>
    </row>
    <row r="2173" spans="1:29" x14ac:dyDescent="0.2">
      <c r="A2173" s="8">
        <v>45204</v>
      </c>
      <c r="B2173" s="3">
        <v>113609</v>
      </c>
      <c r="C2173" s="3">
        <v>114359</v>
      </c>
      <c r="D2173" s="3">
        <v>112705</v>
      </c>
      <c r="E2173" s="3">
        <v>113284</v>
      </c>
      <c r="F2173" s="3">
        <v>113284</v>
      </c>
      <c r="G2173" s="5">
        <f t="shared" si="519"/>
        <v>1.6524840224568349E-2</v>
      </c>
      <c r="H2173" s="24">
        <f t="shared" si="520"/>
        <v>1</v>
      </c>
      <c r="I2173" s="3">
        <f t="shared" si="530"/>
        <v>116329.89473684211</v>
      </c>
      <c r="J2173" s="10">
        <f t="shared" si="525"/>
        <v>-2.8431346659977264E-3</v>
      </c>
      <c r="K2173" s="10">
        <f t="shared" si="528"/>
        <v>-1.1330582854261694E-3</v>
      </c>
      <c r="L2173" s="10">
        <f t="shared" si="533"/>
        <v>-1.5275998096783282E-3</v>
      </c>
      <c r="M2173" s="10">
        <f t="shared" si="531"/>
        <v>5.0674010092278119E-4</v>
      </c>
      <c r="N2173" s="10">
        <f t="shared" si="529"/>
        <v>-4.2305214942340184E-3</v>
      </c>
      <c r="O2173" s="22">
        <f t="shared" ca="1" si="527"/>
        <v>0.913330255741715</v>
      </c>
      <c r="P2173" s="22">
        <f t="shared" ca="1" si="527"/>
        <v>0.4564233308348693</v>
      </c>
      <c r="Q2173" s="22">
        <f t="shared" ca="1" si="527"/>
        <v>0.12079823770401808</v>
      </c>
      <c r="R2173" s="22">
        <f t="shared" ca="1" si="527"/>
        <v>0.1868533859264</v>
      </c>
      <c r="S2173" s="22">
        <f t="shared" ca="1" si="527"/>
        <v>0.99924982179284094</v>
      </c>
      <c r="T2173" s="22">
        <f t="shared" ca="1" si="521"/>
        <v>-7.4310682587562507E-3</v>
      </c>
      <c r="U2173" s="25">
        <f t="shared" ca="1" si="522"/>
        <v>0.49814224148420849</v>
      </c>
      <c r="V2173" s="22">
        <f t="shared" ca="1" si="532"/>
        <v>-1.7835368661096938E-3</v>
      </c>
      <c r="W2173" s="22">
        <f t="shared" ca="1" si="532"/>
        <v>-7.107828017001252E-4</v>
      </c>
      <c r="X2173" s="22">
        <f t="shared" ca="1" si="532"/>
        <v>-9.5828404113504936E-4</v>
      </c>
      <c r="Y2173" s="22">
        <f t="shared" ca="1" si="532"/>
        <v>3.1788492551574759E-4</v>
      </c>
      <c r="Z2173" s="22">
        <f t="shared" ca="1" si="532"/>
        <v>-2.6538634057940453E-3</v>
      </c>
      <c r="AA2173" s="10">
        <f t="shared" ca="1" si="523"/>
        <v>0</v>
      </c>
      <c r="AB2173" s="10">
        <f t="shared" ca="1" si="524"/>
        <v>0</v>
      </c>
      <c r="AC2173" s="5">
        <f t="shared" ca="1" si="526"/>
        <v>0.31932855528042914</v>
      </c>
    </row>
    <row r="2174" spans="1:29" x14ac:dyDescent="0.2">
      <c r="A2174" s="8">
        <v>45205</v>
      </c>
      <c r="B2174" s="3">
        <v>113283</v>
      </c>
      <c r="C2174" s="3">
        <v>114491</v>
      </c>
      <c r="D2174" s="3">
        <v>111599</v>
      </c>
      <c r="E2174" s="3">
        <v>114170</v>
      </c>
      <c r="F2174" s="3">
        <v>114170</v>
      </c>
      <c r="G2174" s="5">
        <f t="shared" si="519"/>
        <v>2.248401506525366E-2</v>
      </c>
      <c r="H2174" s="24">
        <f t="shared" si="520"/>
        <v>1</v>
      </c>
      <c r="I2174" s="3">
        <f t="shared" si="530"/>
        <v>116187.10526315789</v>
      </c>
      <c r="J2174" s="10">
        <f t="shared" si="525"/>
        <v>7.8210515165424432E-3</v>
      </c>
      <c r="K2174" s="10">
        <f t="shared" si="528"/>
        <v>-4.5231307693103238E-4</v>
      </c>
      <c r="L2174" s="10">
        <f t="shared" si="533"/>
        <v>-9.5179235637097735E-4</v>
      </c>
      <c r="M2174" s="10">
        <f t="shared" si="531"/>
        <v>4.6793858214917104E-4</v>
      </c>
      <c r="N2174" s="10">
        <f t="shared" si="529"/>
        <v>-4.1075844884862715E-3</v>
      </c>
      <c r="O2174" s="22">
        <f t="shared" ca="1" si="527"/>
        <v>0.913330255741715</v>
      </c>
      <c r="P2174" s="22">
        <f t="shared" ca="1" si="527"/>
        <v>0.4564233308348693</v>
      </c>
      <c r="Q2174" s="22">
        <f t="shared" ca="1" si="527"/>
        <v>0.12079823770401808</v>
      </c>
      <c r="R2174" s="22">
        <f t="shared" ca="1" si="527"/>
        <v>0.1868533859264</v>
      </c>
      <c r="S2174" s="22">
        <f t="shared" ca="1" si="527"/>
        <v>0.99924982179284094</v>
      </c>
      <c r="T2174" s="22">
        <f t="shared" ca="1" si="521"/>
        <v>2.8047147416712659E-3</v>
      </c>
      <c r="U2174" s="25">
        <f t="shared" ca="1" si="522"/>
        <v>0.50070117822577076</v>
      </c>
      <c r="V2174" s="22">
        <f t="shared" ca="1" si="532"/>
        <v>4.8812926594698084E-3</v>
      </c>
      <c r="W2174" s="22">
        <f t="shared" ca="1" si="532"/>
        <v>-2.8229867781023323E-4</v>
      </c>
      <c r="X2174" s="22">
        <f t="shared" ca="1" si="532"/>
        <v>-5.9403483440383141E-4</v>
      </c>
      <c r="Y2174" s="22">
        <f t="shared" ca="1" si="532"/>
        <v>2.9205090406273675E-4</v>
      </c>
      <c r="Z2174" s="22">
        <f t="shared" ca="1" si="532"/>
        <v>-2.5636350776351881E-3</v>
      </c>
      <c r="AA2174" s="10">
        <f t="shared" ca="1" si="523"/>
        <v>0</v>
      </c>
      <c r="AB2174" s="10">
        <f t="shared" ca="1" si="524"/>
        <v>0</v>
      </c>
      <c r="AC2174" s="5">
        <f t="shared" ca="1" si="526"/>
        <v>0.31932855528042914</v>
      </c>
    </row>
    <row r="2175" spans="1:29" x14ac:dyDescent="0.2">
      <c r="A2175" s="8">
        <v>45208</v>
      </c>
      <c r="B2175" s="3">
        <v>114169</v>
      </c>
      <c r="C2175" s="3">
        <v>115219</v>
      </c>
      <c r="D2175" s="3">
        <v>113448</v>
      </c>
      <c r="E2175" s="3">
        <v>115156</v>
      </c>
      <c r="F2175" s="3">
        <v>115156</v>
      </c>
      <c r="G2175" s="5">
        <f t="shared" si="519"/>
        <v>1.6455938031887163E-2</v>
      </c>
      <c r="H2175" s="24">
        <f t="shared" si="520"/>
        <v>1</v>
      </c>
      <c r="I2175" s="3">
        <f t="shared" si="530"/>
        <v>116039.10526315789</v>
      </c>
      <c r="J2175" s="10">
        <f t="shared" si="525"/>
        <v>8.6362441972496207E-3</v>
      </c>
      <c r="K2175" s="10">
        <f t="shared" si="528"/>
        <v>-7.0125672286971421E-4</v>
      </c>
      <c r="L2175" s="10">
        <f t="shared" si="533"/>
        <v>-8.119035420984577E-4</v>
      </c>
      <c r="M2175" s="10">
        <f t="shared" si="531"/>
        <v>4.9510131646590347E-4</v>
      </c>
      <c r="N2175" s="10">
        <f t="shared" si="529"/>
        <v>2.070619402914975E-4</v>
      </c>
      <c r="O2175" s="22">
        <f t="shared" ref="O2175:S2224" ca="1" si="534">O2174</f>
        <v>0.913330255741715</v>
      </c>
      <c r="P2175" s="22">
        <f t="shared" ca="1" si="534"/>
        <v>0.4564233308348693</v>
      </c>
      <c r="Q2175" s="22">
        <f t="shared" ca="1" si="534"/>
        <v>0.12079823770401808</v>
      </c>
      <c r="R2175" s="22">
        <f t="shared" ca="1" si="534"/>
        <v>0.1868533859264</v>
      </c>
      <c r="S2175" s="22">
        <f t="shared" ca="1" si="534"/>
        <v>0.99924982179284094</v>
      </c>
      <c r="T2175" s="22">
        <f t="shared" ca="1" si="521"/>
        <v>7.769014639322845E-3</v>
      </c>
      <c r="U2175" s="25">
        <f t="shared" ca="1" si="522"/>
        <v>0.50194224389074404</v>
      </c>
      <c r="V2175" s="22">
        <f t="shared" ca="1" si="532"/>
        <v>5.3766043774905034E-3</v>
      </c>
      <c r="W2175" s="22">
        <f t="shared" ca="1" si="532"/>
        <v>-4.3657634960422972E-4</v>
      </c>
      <c r="X2175" s="22">
        <f t="shared" ca="1" si="532"/>
        <v>-5.0546094330413012E-4</v>
      </c>
      <c r="Y2175" s="22">
        <f t="shared" ca="1" si="532"/>
        <v>3.0823166235383222E-4</v>
      </c>
      <c r="Z2175" s="22">
        <f t="shared" ca="1" si="532"/>
        <v>1.2890906152670991E-4</v>
      </c>
      <c r="AA2175" s="10">
        <f t="shared" ca="1" si="523"/>
        <v>1.5455938031887162E-2</v>
      </c>
      <c r="AB2175" s="10">
        <f t="shared" ca="1" si="524"/>
        <v>0</v>
      </c>
      <c r="AC2175" s="5">
        <f t="shared" ca="1" si="526"/>
        <v>0.3347844933123163</v>
      </c>
    </row>
    <row r="2176" spans="1:29" x14ac:dyDescent="0.2">
      <c r="A2176" s="8">
        <v>45209</v>
      </c>
      <c r="B2176" s="3">
        <v>115158</v>
      </c>
      <c r="C2176" s="3">
        <v>116900</v>
      </c>
      <c r="D2176" s="3">
        <v>115158</v>
      </c>
      <c r="E2176" s="3">
        <v>116737</v>
      </c>
      <c r="F2176" s="3">
        <v>116737</v>
      </c>
      <c r="G2176" s="5">
        <f t="shared" si="519"/>
        <v>-8.4206378440425667E-3</v>
      </c>
      <c r="H2176" s="24">
        <f t="shared" si="520"/>
        <v>0</v>
      </c>
      <c r="I2176" s="3">
        <f t="shared" si="530"/>
        <v>115963.36842105263</v>
      </c>
      <c r="J2176" s="10">
        <f t="shared" si="525"/>
        <v>1.3729202125811968E-2</v>
      </c>
      <c r="K2176" s="10">
        <f t="shared" si="528"/>
        <v>-4.7893596960735252E-4</v>
      </c>
      <c r="L2176" s="10">
        <f t="shared" si="533"/>
        <v>-8.2953080363340698E-4</v>
      </c>
      <c r="M2176" s="10">
        <f t="shared" si="531"/>
        <v>5.7454104724558367E-4</v>
      </c>
      <c r="N2176" s="10">
        <f t="shared" si="529"/>
        <v>5.8001867549304139E-3</v>
      </c>
      <c r="O2176" s="22">
        <f t="shared" ca="1" si="534"/>
        <v>0.913330255741715</v>
      </c>
      <c r="P2176" s="22">
        <f t="shared" ca="1" si="534"/>
        <v>0.4564233308348693</v>
      </c>
      <c r="Q2176" s="22">
        <f t="shared" ca="1" si="534"/>
        <v>0.12079823770401808</v>
      </c>
      <c r="R2176" s="22">
        <f t="shared" ca="1" si="534"/>
        <v>0.1868533859264</v>
      </c>
      <c r="S2176" s="22">
        <f t="shared" ca="1" si="534"/>
        <v>0.99924982179284094</v>
      </c>
      <c r="T2176" s="22">
        <f t="shared" ca="1" si="521"/>
        <v>1.8123682800253563E-2</v>
      </c>
      <c r="U2176" s="25">
        <f t="shared" ca="1" si="522"/>
        <v>0.50453079668231127</v>
      </c>
      <c r="V2176" s="22">
        <f t="shared" ca="1" si="532"/>
        <v>-8.6577956365341217E-3</v>
      </c>
      <c r="W2176" s="22">
        <f t="shared" ca="1" si="532"/>
        <v>3.0202263102019431E-4</v>
      </c>
      <c r="X2176" s="22">
        <f t="shared" ca="1" si="532"/>
        <v>5.2311183900231233E-4</v>
      </c>
      <c r="Y2176" s="22">
        <f t="shared" ca="1" si="532"/>
        <v>-3.6231231256334738E-4</v>
      </c>
      <c r="Z2176" s="22">
        <f t="shared" ca="1" si="532"/>
        <v>-3.6576656908202986E-3</v>
      </c>
      <c r="AA2176" s="10">
        <f t="shared" ca="1" si="523"/>
        <v>0</v>
      </c>
      <c r="AB2176" s="10">
        <f t="shared" ca="1" si="524"/>
        <v>0</v>
      </c>
      <c r="AC2176" s="5">
        <f t="shared" ca="1" si="526"/>
        <v>0.3347844933123163</v>
      </c>
    </row>
    <row r="2177" spans="1:29" x14ac:dyDescent="0.2">
      <c r="A2177" s="8">
        <v>45210</v>
      </c>
      <c r="B2177" s="3">
        <v>116737</v>
      </c>
      <c r="C2177" s="3">
        <v>117099</v>
      </c>
      <c r="D2177" s="3">
        <v>116231</v>
      </c>
      <c r="E2177" s="3">
        <v>117051</v>
      </c>
      <c r="F2177" s="3">
        <v>117051</v>
      </c>
      <c r="G2177" s="5">
        <f t="shared" si="519"/>
        <v>-4.4168781129593215E-3</v>
      </c>
      <c r="H2177" s="24">
        <f t="shared" si="520"/>
        <v>0</v>
      </c>
      <c r="I2177" s="3">
        <f t="shared" si="530"/>
        <v>115840.15789473684</v>
      </c>
      <c r="J2177" s="10">
        <f t="shared" si="525"/>
        <v>2.6898070020644482E-3</v>
      </c>
      <c r="K2177" s="10">
        <f t="shared" si="528"/>
        <v>-4.3260512038572062E-4</v>
      </c>
      <c r="L2177" s="10">
        <f t="shared" si="533"/>
        <v>-6.6174698082229974E-4</v>
      </c>
      <c r="M2177" s="10">
        <f t="shared" si="531"/>
        <v>6.4947740341910203E-4</v>
      </c>
      <c r="N2177" s="10">
        <f t="shared" si="529"/>
        <v>6.0066340351341511E-3</v>
      </c>
      <c r="O2177" s="22">
        <f t="shared" ca="1" si="534"/>
        <v>0.913330255741715</v>
      </c>
      <c r="P2177" s="22">
        <f t="shared" ca="1" si="534"/>
        <v>0.4564233308348693</v>
      </c>
      <c r="Q2177" s="22">
        <f t="shared" ca="1" si="534"/>
        <v>0.12079823770401808</v>
      </c>
      <c r="R2177" s="22">
        <f t="shared" ca="1" si="534"/>
        <v>0.1868533859264</v>
      </c>
      <c r="S2177" s="22">
        <f t="shared" ca="1" si="534"/>
        <v>0.99924982179284094</v>
      </c>
      <c r="T2177" s="22">
        <f t="shared" ca="1" si="521"/>
        <v>8.3027782191135782E-3</v>
      </c>
      <c r="U2177" s="25">
        <f t="shared" ca="1" si="522"/>
        <v>0.50207568263066549</v>
      </c>
      <c r="V2177" s="22">
        <f t="shared" ca="1" si="532"/>
        <v>-1.6880792658043806E-3</v>
      </c>
      <c r="W2177" s="22">
        <f t="shared" ca="1" si="532"/>
        <v>2.7149595991216231E-4</v>
      </c>
      <c r="X2177" s="22">
        <f t="shared" ca="1" si="532"/>
        <v>4.1530167654311426E-4</v>
      </c>
      <c r="Y2177" s="22">
        <f t="shared" ca="1" si="532"/>
        <v>-4.076014886862816E-4</v>
      </c>
      <c r="Z2177" s="22">
        <f t="shared" ca="1" si="532"/>
        <v>-3.7696661374598925E-3</v>
      </c>
      <c r="AA2177" s="10">
        <f t="shared" ca="1" si="523"/>
        <v>-5.4168781129593216E-3</v>
      </c>
      <c r="AB2177" s="10">
        <f t="shared" ca="1" si="524"/>
        <v>0</v>
      </c>
      <c r="AC2177" s="5">
        <f t="shared" ca="1" si="526"/>
        <v>0.32936761519935698</v>
      </c>
    </row>
    <row r="2178" spans="1:29" x14ac:dyDescent="0.2">
      <c r="A2178" s="8">
        <v>45212</v>
      </c>
      <c r="B2178" s="3">
        <v>117050</v>
      </c>
      <c r="C2178" s="3">
        <v>117070</v>
      </c>
      <c r="D2178" s="3">
        <v>115658</v>
      </c>
      <c r="E2178" s="3">
        <v>115754</v>
      </c>
      <c r="F2178" s="3">
        <v>115754</v>
      </c>
      <c r="G2178" s="5">
        <f t="shared" si="519"/>
        <v>1.3304075885065547E-3</v>
      </c>
      <c r="H2178" s="24">
        <f t="shared" si="520"/>
        <v>1</v>
      </c>
      <c r="I2178" s="3">
        <f t="shared" si="530"/>
        <v>115682.05263157895</v>
      </c>
      <c r="J2178" s="10">
        <f t="shared" si="525"/>
        <v>-1.1080640062878566E-2</v>
      </c>
      <c r="K2178" s="10">
        <f t="shared" si="528"/>
        <v>-1.5011239905754093E-3</v>
      </c>
      <c r="L2178" s="10">
        <f t="shared" si="533"/>
        <v>-8.1919377521790123E-4</v>
      </c>
      <c r="M2178" s="10">
        <f t="shared" si="531"/>
        <v>5.6443928783835972E-4</v>
      </c>
      <c r="N2178" s="10">
        <f t="shared" si="529"/>
        <v>4.3591329557579831E-3</v>
      </c>
      <c r="O2178" s="22">
        <f t="shared" ca="1" si="534"/>
        <v>0.913330255741715</v>
      </c>
      <c r="P2178" s="22">
        <f t="shared" ca="1" si="534"/>
        <v>0.4564233308348693</v>
      </c>
      <c r="Q2178" s="22">
        <f t="shared" ca="1" si="534"/>
        <v>0.12079823770401808</v>
      </c>
      <c r="R2178" s="22">
        <f t="shared" ca="1" si="534"/>
        <v>0.1868533859264</v>
      </c>
      <c r="S2178" s="22">
        <f t="shared" ca="1" si="534"/>
        <v>0.99924982179284094</v>
      </c>
      <c r="T2178" s="22">
        <f t="shared" ca="1" si="521"/>
        <v>-6.4430587772748085E-3</v>
      </c>
      <c r="U2178" s="25">
        <f t="shared" ca="1" si="522"/>
        <v>0.49838924087796527</v>
      </c>
      <c r="V2178" s="22">
        <f t="shared" ca="1" si="532"/>
        <v>-6.9476382372860796E-3</v>
      </c>
      <c r="W2178" s="22">
        <f t="shared" ca="1" si="532"/>
        <v>-9.4121516235947766E-4</v>
      </c>
      <c r="X2178" s="22">
        <f t="shared" ca="1" si="532"/>
        <v>-5.1364018361337157E-4</v>
      </c>
      <c r="Y2178" s="22">
        <f t="shared" ca="1" si="532"/>
        <v>3.5390735161138024E-4</v>
      </c>
      <c r="Z2178" s="22">
        <f t="shared" ca="1" si="532"/>
        <v>2.7332066228104102E-3</v>
      </c>
      <c r="AA2178" s="10">
        <f t="shared" ca="1" si="523"/>
        <v>0</v>
      </c>
      <c r="AB2178" s="10">
        <f t="shared" ca="1" si="524"/>
        <v>0</v>
      </c>
      <c r="AC2178" s="5">
        <f t="shared" ca="1" si="526"/>
        <v>0.32936761519935698</v>
      </c>
    </row>
    <row r="2179" spans="1:29" x14ac:dyDescent="0.2">
      <c r="A2179" s="8">
        <v>45215</v>
      </c>
      <c r="B2179" s="3">
        <v>115760</v>
      </c>
      <c r="C2179" s="3">
        <v>116905</v>
      </c>
      <c r="D2179" s="3">
        <v>115760</v>
      </c>
      <c r="E2179" s="3">
        <v>116534</v>
      </c>
      <c r="F2179" s="3">
        <v>116534</v>
      </c>
      <c r="G2179" s="5">
        <f t="shared" ref="G2179:G2189" si="535">F2181/F2179-1</f>
        <v>-2.1229855664441244E-2</v>
      </c>
      <c r="H2179" s="24">
        <f t="shared" ref="H2179:H2191" si="536">IF(G2179&gt;0,1,0)</f>
        <v>0</v>
      </c>
      <c r="I2179" s="3">
        <f t="shared" si="530"/>
        <v>115589.73684210527</v>
      </c>
      <c r="J2179" s="10">
        <f t="shared" si="525"/>
        <v>6.7384280456830314E-3</v>
      </c>
      <c r="K2179" s="10">
        <f t="shared" si="528"/>
        <v>-8.986906611939627E-4</v>
      </c>
      <c r="L2179" s="10">
        <f t="shared" si="533"/>
        <v>-6.3924860354294124E-4</v>
      </c>
      <c r="M2179" s="10">
        <f t="shared" si="531"/>
        <v>7.34526221826105E-4</v>
      </c>
      <c r="N2179" s="10">
        <f t="shared" si="529"/>
        <v>4.1426082615861008E-3</v>
      </c>
      <c r="O2179" s="22">
        <f t="shared" ca="1" si="534"/>
        <v>0.913330255741715</v>
      </c>
      <c r="P2179" s="22">
        <f t="shared" ca="1" si="534"/>
        <v>0.4564233308348693</v>
      </c>
      <c r="Q2179" s="22">
        <f t="shared" ca="1" si="534"/>
        <v>0.12079823770401808</v>
      </c>
      <c r="R2179" s="22">
        <f t="shared" ca="1" si="534"/>
        <v>0.1868533859264</v>
      </c>
      <c r="S2179" s="22">
        <f t="shared" ca="1" si="534"/>
        <v>0.99924982179284094</v>
      </c>
      <c r="T2179" s="22">
        <f t="shared" ref="T2179:T2191" ca="1" si="537">SUMPRODUCT(J2179:N2179,O2179:S2179)</f>
        <v>9.943755999273142E-3</v>
      </c>
      <c r="U2179" s="25">
        <f t="shared" ref="U2179:U2191" ca="1" si="538">1/(1+(EXP(-T2179)))</f>
        <v>0.50248591851623914</v>
      </c>
      <c r="V2179" s="22">
        <f t="shared" ca="1" si="532"/>
        <v>-4.2323518845789635E-3</v>
      </c>
      <c r="W2179" s="22">
        <f t="shared" ca="1" si="532"/>
        <v>5.644602996086811E-4</v>
      </c>
      <c r="X2179" s="22">
        <f t="shared" ca="1" si="532"/>
        <v>4.0150685198051943E-4</v>
      </c>
      <c r="Y2179" s="22">
        <f t="shared" ca="1" si="532"/>
        <v>-4.6134994959395827E-4</v>
      </c>
      <c r="Z2179" s="22">
        <f t="shared" ca="1" si="532"/>
        <v>-2.6019385773850931E-3</v>
      </c>
      <c r="AA2179" s="10">
        <f t="shared" ref="AA2179:AA2191" ca="1" si="539">IF(OR(AND(U2179&gt;=0.501,U2179&lt;=0.503)),G2179-$AF$1,0)</f>
        <v>-2.2229855664441245E-2</v>
      </c>
      <c r="AB2179" s="10">
        <f t="shared" ref="AB2179:AB2191" ca="1" si="540">IF(OR(AND(U2179&gt;=0.492,U2179&lt;=0.493)),-G2179-$AF$1,0)</f>
        <v>0</v>
      </c>
      <c r="AC2179" s="5">
        <f t="shared" ca="1" si="526"/>
        <v>0.30713775953491573</v>
      </c>
    </row>
    <row r="2180" spans="1:29" x14ac:dyDescent="0.2">
      <c r="A2180" s="8">
        <v>45216</v>
      </c>
      <c r="B2180" s="3">
        <v>116526</v>
      </c>
      <c r="C2180" s="3">
        <v>116917</v>
      </c>
      <c r="D2180" s="3">
        <v>115564</v>
      </c>
      <c r="E2180" s="3">
        <v>115908</v>
      </c>
      <c r="F2180" s="3">
        <v>115908</v>
      </c>
      <c r="G2180" s="5">
        <f t="shared" si="535"/>
        <v>-1.6426821272043313E-2</v>
      </c>
      <c r="H2180" s="24">
        <f t="shared" si="536"/>
        <v>0</v>
      </c>
      <c r="I2180" s="3">
        <f t="shared" si="530"/>
        <v>115487.73684210527</v>
      </c>
      <c r="J2180" s="10">
        <f t="shared" ref="J2180:J2191" si="541">F2180/F2179-1</f>
        <v>-5.3718228156589554E-3</v>
      </c>
      <c r="K2180" s="10">
        <f t="shared" si="528"/>
        <v>-9.6940039609267334E-4</v>
      </c>
      <c r="L2180" s="10">
        <f t="shared" si="533"/>
        <v>-5.6789150173162776E-4</v>
      </c>
      <c r="M2180" s="10">
        <f t="shared" si="531"/>
        <v>5.6555064072833948E-4</v>
      </c>
      <c r="N2180" s="10">
        <f t="shared" si="529"/>
        <v>1.3409948590043853E-3</v>
      </c>
      <c r="O2180" s="22">
        <f t="shared" ca="1" si="534"/>
        <v>0.913330255741715</v>
      </c>
      <c r="P2180" s="22">
        <f t="shared" ca="1" si="534"/>
        <v>0.4564233308348693</v>
      </c>
      <c r="Q2180" s="22">
        <f t="shared" ca="1" si="534"/>
        <v>0.12079823770401808</v>
      </c>
      <c r="R2180" s="22">
        <f t="shared" ca="1" si="534"/>
        <v>0.1868533859264</v>
      </c>
      <c r="S2180" s="22">
        <f t="shared" ca="1" si="534"/>
        <v>0.99924982179284094</v>
      </c>
      <c r="T2180" s="22">
        <f t="shared" ca="1" si="537"/>
        <v>-3.9716416303203182E-3</v>
      </c>
      <c r="U2180" s="25">
        <f t="shared" ca="1" si="538"/>
        <v>0.49900709089759349</v>
      </c>
      <c r="V2180" s="22">
        <f t="shared" ca="1" si="532"/>
        <v>3.3507088815888483E-3</v>
      </c>
      <c r="W2180" s="22">
        <f t="shared" ca="1" si="532"/>
        <v>6.0466970495284616E-4</v>
      </c>
      <c r="X2180" s="22">
        <f t="shared" ca="1" si="532"/>
        <v>3.5422596089435145E-4</v>
      </c>
      <c r="Y2180" s="22">
        <f t="shared" ca="1" si="532"/>
        <v>-3.5276583385303897E-4</v>
      </c>
      <c r="Z2180" s="22">
        <f t="shared" ca="1" si="532"/>
        <v>-8.3645413082743183E-4</v>
      </c>
      <c r="AA2180" s="10">
        <f t="shared" ca="1" si="539"/>
        <v>0</v>
      </c>
      <c r="AB2180" s="10">
        <f t="shared" ca="1" si="540"/>
        <v>0</v>
      </c>
      <c r="AC2180" s="5">
        <f t="shared" ref="AC2180:AC2191" ca="1" si="542">AA2180+AB2180+AC2179</f>
        <v>0.30713775953491573</v>
      </c>
    </row>
    <row r="2181" spans="1:29" x14ac:dyDescent="0.2">
      <c r="A2181" s="8">
        <v>45217</v>
      </c>
      <c r="B2181" s="3">
        <v>115907</v>
      </c>
      <c r="C2181" s="3">
        <v>115907</v>
      </c>
      <c r="D2181" s="3">
        <v>113952</v>
      </c>
      <c r="E2181" s="3">
        <v>114060</v>
      </c>
      <c r="F2181" s="3">
        <v>114060</v>
      </c>
      <c r="G2181" s="5">
        <f t="shared" si="535"/>
        <v>-7.9344204804489005E-3</v>
      </c>
      <c r="H2181" s="24">
        <f t="shared" si="536"/>
        <v>0</v>
      </c>
      <c r="I2181" s="3">
        <f t="shared" si="530"/>
        <v>115243.78947368421</v>
      </c>
      <c r="J2181" s="10">
        <f t="shared" si="541"/>
        <v>-1.5943679469924477E-2</v>
      </c>
      <c r="K2181" s="10">
        <f t="shared" si="528"/>
        <v>-1.5797522310794954E-3</v>
      </c>
      <c r="L2181" s="10">
        <f t="shared" si="533"/>
        <v>-8.653439310404165E-4</v>
      </c>
      <c r="M2181" s="10">
        <f t="shared" si="531"/>
        <v>3.2869730505829864E-4</v>
      </c>
      <c r="N2181" s="10">
        <f t="shared" si="529"/>
        <v>-4.593581460142904E-3</v>
      </c>
      <c r="O2181" s="22">
        <f t="shared" ca="1" si="534"/>
        <v>0.913330255741715</v>
      </c>
      <c r="P2181" s="22">
        <f t="shared" ca="1" si="534"/>
        <v>0.4564233308348693</v>
      </c>
      <c r="Q2181" s="22">
        <f t="shared" ca="1" si="534"/>
        <v>0.12079823770401808</v>
      </c>
      <c r="R2181" s="22">
        <f t="shared" ca="1" si="534"/>
        <v>0.1868533859264</v>
      </c>
      <c r="S2181" s="22">
        <f t="shared" ca="1" si="534"/>
        <v>0.99924982179284094</v>
      </c>
      <c r="T2181" s="22">
        <f t="shared" ca="1" si="537"/>
        <v>-1.9916129895854392E-2</v>
      </c>
      <c r="U2181" s="25">
        <f t="shared" ca="1" si="538"/>
        <v>0.49502113209820314</v>
      </c>
      <c r="V2181" s="22">
        <f t="shared" ca="1" si="532"/>
        <v>9.8645945905711397E-3</v>
      </c>
      <c r="W2181" s="22">
        <f t="shared" ca="1" si="532"/>
        <v>9.7741649551759944E-4</v>
      </c>
      <c r="X2181" s="22">
        <f t="shared" ca="1" si="532"/>
        <v>5.3540132171042037E-4</v>
      </c>
      <c r="Y2181" s="22">
        <f t="shared" ca="1" si="532"/>
        <v>-2.0336997262958425E-4</v>
      </c>
      <c r="Z2181" s="22">
        <f t="shared" ca="1" si="532"/>
        <v>2.842118026052378E-3</v>
      </c>
      <c r="AA2181" s="10">
        <f t="shared" ca="1" si="539"/>
        <v>0</v>
      </c>
      <c r="AB2181" s="10">
        <f t="shared" ca="1" si="540"/>
        <v>0</v>
      </c>
      <c r="AC2181" s="5">
        <f t="shared" ca="1" si="542"/>
        <v>0.30713775953491573</v>
      </c>
    </row>
    <row r="2182" spans="1:29" x14ac:dyDescent="0.2">
      <c r="A2182" s="8">
        <v>45218</v>
      </c>
      <c r="B2182" s="3">
        <v>114059</v>
      </c>
      <c r="C2182" s="3">
        <v>115063</v>
      </c>
      <c r="D2182" s="3">
        <v>113768</v>
      </c>
      <c r="E2182" s="3">
        <v>114004</v>
      </c>
      <c r="F2182" s="3">
        <v>114004</v>
      </c>
      <c r="G2182" s="5">
        <f t="shared" si="535"/>
        <v>-1.069260727693766E-2</v>
      </c>
      <c r="H2182" s="24">
        <f t="shared" si="536"/>
        <v>0</v>
      </c>
      <c r="I2182" s="3">
        <f t="shared" si="530"/>
        <v>115131.10526315789</v>
      </c>
      <c r="J2182" s="10">
        <f t="shared" si="541"/>
        <v>-4.9096966508854756E-4</v>
      </c>
      <c r="K2182" s="10">
        <f t="shared" si="528"/>
        <v>-1.9645165892893724E-3</v>
      </c>
      <c r="L2182" s="10">
        <f t="shared" si="533"/>
        <v>-8.2657897185433259E-4</v>
      </c>
      <c r="M2182" s="10">
        <f t="shared" si="531"/>
        <v>3.7545298268833573E-4</v>
      </c>
      <c r="N2182" s="10">
        <f t="shared" si="529"/>
        <v>-5.2297367935735025E-3</v>
      </c>
      <c r="O2182" s="22">
        <f t="shared" ca="1" si="534"/>
        <v>0.913330255741715</v>
      </c>
      <c r="P2182" s="22">
        <f t="shared" ca="1" si="534"/>
        <v>0.4564233308348693</v>
      </c>
      <c r="Q2182" s="22">
        <f t="shared" ca="1" si="534"/>
        <v>0.12079823770401808</v>
      </c>
      <c r="R2182" s="22">
        <f t="shared" ca="1" si="534"/>
        <v>0.1868533859264</v>
      </c>
      <c r="S2182" s="22">
        <f t="shared" ca="1" si="534"/>
        <v>0.99924982179284094</v>
      </c>
      <c r="T2182" s="22">
        <f t="shared" ca="1" si="537"/>
        <v>-6.6005768359940669E-3</v>
      </c>
      <c r="U2182" s="25">
        <f t="shared" ca="1" si="538"/>
        <v>0.49834986178204593</v>
      </c>
      <c r="V2182" s="22">
        <f t="shared" ca="1" si="532"/>
        <v>3.0583999972816768E-4</v>
      </c>
      <c r="W2182" s="22">
        <f t="shared" ca="1" si="532"/>
        <v>1.2237573843302146E-3</v>
      </c>
      <c r="X2182" s="22">
        <f t="shared" ca="1" si="532"/>
        <v>5.1490128719387362E-4</v>
      </c>
      <c r="Y2182" s="22">
        <f t="shared" ca="1" si="532"/>
        <v>-2.3388113011550465E-4</v>
      </c>
      <c r="Z2182" s="22">
        <f t="shared" ca="1" si="532"/>
        <v>3.2577627769252125E-3</v>
      </c>
      <c r="AA2182" s="10">
        <f t="shared" ca="1" si="539"/>
        <v>0</v>
      </c>
      <c r="AB2182" s="10">
        <f t="shared" ca="1" si="540"/>
        <v>0</v>
      </c>
      <c r="AC2182" s="5">
        <f t="shared" ca="1" si="542"/>
        <v>0.30713775953491573</v>
      </c>
    </row>
    <row r="2183" spans="1:29" x14ac:dyDescent="0.2">
      <c r="A2183" s="8">
        <v>45219</v>
      </c>
      <c r="B2183" s="3">
        <v>113996</v>
      </c>
      <c r="C2183" s="3">
        <v>114090</v>
      </c>
      <c r="D2183" s="3">
        <v>112533</v>
      </c>
      <c r="E2183" s="3">
        <v>113155</v>
      </c>
      <c r="F2183" s="3">
        <v>113155</v>
      </c>
      <c r="G2183" s="5">
        <f t="shared" si="535"/>
        <v>5.3643232733859847E-3</v>
      </c>
      <c r="H2183" s="24">
        <f t="shared" si="536"/>
        <v>1</v>
      </c>
      <c r="I2183" s="3">
        <f t="shared" si="530"/>
        <v>114980.89473684211</v>
      </c>
      <c r="J2183" s="10">
        <f t="shared" si="541"/>
        <v>-7.4471071190485016E-3</v>
      </c>
      <c r="K2183" s="10">
        <f t="shared" si="528"/>
        <v>-1.2626902189685763E-3</v>
      </c>
      <c r="L2183" s="10">
        <f t="shared" si="533"/>
        <v>-8.6115382898884982E-4</v>
      </c>
      <c r="M2183" s="10">
        <f t="shared" si="531"/>
        <v>4.2478893206286726E-4</v>
      </c>
      <c r="N2183" s="10">
        <f t="shared" si="529"/>
        <v>-4.5030302048074903E-3</v>
      </c>
      <c r="O2183" s="22">
        <f t="shared" ca="1" si="534"/>
        <v>0.913330255741715</v>
      </c>
      <c r="P2183" s="22">
        <f t="shared" ca="1" si="534"/>
        <v>0.4564233308348693</v>
      </c>
      <c r="Q2183" s="22">
        <f t="shared" ca="1" si="534"/>
        <v>0.12079823770401808</v>
      </c>
      <c r="R2183" s="22">
        <f t="shared" ca="1" si="534"/>
        <v>0.1868533859264</v>
      </c>
      <c r="S2183" s="22">
        <f t="shared" ca="1" si="534"/>
        <v>0.99924982179284094</v>
      </c>
      <c r="T2183" s="22">
        <f t="shared" ca="1" si="537"/>
        <v>-1.190229426948634E-2</v>
      </c>
      <c r="U2183" s="25">
        <f t="shared" ca="1" si="538"/>
        <v>0.49702446155991964</v>
      </c>
      <c r="V2183" s="22">
        <f t="shared" ca="1" si="532"/>
        <v>-4.6819750717810912E-3</v>
      </c>
      <c r="W2183" s="22">
        <f t="shared" ca="1" si="532"/>
        <v>-7.938497505254132E-4</v>
      </c>
      <c r="X2183" s="22">
        <f t="shared" ca="1" si="532"/>
        <v>-5.4140496381228063E-4</v>
      </c>
      <c r="Y2183" s="22">
        <f t="shared" ca="1" si="532"/>
        <v>2.6706359380808349E-4</v>
      </c>
      <c r="Z2183" s="22">
        <f t="shared" ca="1" si="532"/>
        <v>-2.8310422865355138E-3</v>
      </c>
      <c r="AA2183" s="10">
        <f t="shared" ca="1" si="539"/>
        <v>0</v>
      </c>
      <c r="AB2183" s="10">
        <f t="shared" ca="1" si="540"/>
        <v>0</v>
      </c>
      <c r="AC2183" s="5">
        <f t="shared" ca="1" si="542"/>
        <v>0.30713775953491573</v>
      </c>
    </row>
    <row r="2184" spans="1:29" x14ac:dyDescent="0.2">
      <c r="A2184" s="8">
        <v>45222</v>
      </c>
      <c r="B2184" s="3">
        <v>113145</v>
      </c>
      <c r="C2184" s="3">
        <v>113680</v>
      </c>
      <c r="D2184" s="3">
        <v>112164</v>
      </c>
      <c r="E2184" s="3">
        <v>112785</v>
      </c>
      <c r="F2184" s="3">
        <v>112785</v>
      </c>
      <c r="G2184" s="5">
        <f t="shared" si="535"/>
        <v>3.9898922729086905E-4</v>
      </c>
      <c r="H2184" s="24">
        <f t="shared" si="536"/>
        <v>1</v>
      </c>
      <c r="I2184" s="3">
        <f t="shared" si="530"/>
        <v>114815.63157894737</v>
      </c>
      <c r="J2184" s="10">
        <f t="shared" si="541"/>
        <v>-3.2698510892139598E-3</v>
      </c>
      <c r="K2184" s="10">
        <f t="shared" si="528"/>
        <v>-1.3676352681556924E-3</v>
      </c>
      <c r="L2184" s="10">
        <f t="shared" si="533"/>
        <v>-9.1658539206644239E-4</v>
      </c>
      <c r="M2184" s="10">
        <f t="shared" si="531"/>
        <v>4.5008963194096086E-4</v>
      </c>
      <c r="N2184" s="10">
        <f t="shared" si="529"/>
        <v>-6.5046860317868882E-3</v>
      </c>
      <c r="O2184" s="22">
        <f t="shared" ca="1" si="534"/>
        <v>0.913330255741715</v>
      </c>
      <c r="P2184" s="22">
        <f t="shared" ca="1" si="534"/>
        <v>0.4564233308348693</v>
      </c>
      <c r="Q2184" s="22">
        <f t="shared" ca="1" si="534"/>
        <v>0.12079823770401808</v>
      </c>
      <c r="R2184" s="22">
        <f t="shared" ca="1" si="534"/>
        <v>0.1868533859264</v>
      </c>
      <c r="S2184" s="22">
        <f t="shared" ca="1" si="534"/>
        <v>0.99924982179284094</v>
      </c>
      <c r="T2184" s="22">
        <f t="shared" ca="1" si="537"/>
        <v>-1.0137102062457739E-2</v>
      </c>
      <c r="U2184" s="25">
        <f t="shared" ca="1" si="538"/>
        <v>0.49746574618618561</v>
      </c>
      <c r="V2184" s="22">
        <f t="shared" ca="1" si="532"/>
        <v>-2.0539624543227963E-3</v>
      </c>
      <c r="W2184" s="22">
        <f t="shared" ca="1" si="532"/>
        <v>-8.5908239101944995E-4</v>
      </c>
      <c r="X2184" s="22">
        <f t="shared" ca="1" si="532"/>
        <v>-5.7575465368907015E-4</v>
      </c>
      <c r="Y2184" s="22">
        <f t="shared" ca="1" si="532"/>
        <v>2.8272455835563222E-4</v>
      </c>
      <c r="Z2184" s="22">
        <f t="shared" ca="1" si="532"/>
        <v>-4.0859294573135779E-3</v>
      </c>
      <c r="AA2184" s="10">
        <f t="shared" ca="1" si="539"/>
        <v>0</v>
      </c>
      <c r="AB2184" s="10">
        <f t="shared" ca="1" si="540"/>
        <v>0</v>
      </c>
      <c r="AC2184" s="5">
        <f t="shared" ca="1" si="542"/>
        <v>0.30713775953491573</v>
      </c>
    </row>
    <row r="2185" spans="1:29" x14ac:dyDescent="0.2">
      <c r="A2185" s="8">
        <v>45223</v>
      </c>
      <c r="B2185" s="3">
        <v>112814</v>
      </c>
      <c r="C2185" s="3">
        <v>114249</v>
      </c>
      <c r="D2185" s="3">
        <v>112814</v>
      </c>
      <c r="E2185" s="3">
        <v>113762</v>
      </c>
      <c r="F2185" s="3">
        <v>113762</v>
      </c>
      <c r="G2185" s="5">
        <f t="shared" si="535"/>
        <v>8.9221356867847934E-3</v>
      </c>
      <c r="H2185" s="24">
        <f t="shared" si="536"/>
        <v>1</v>
      </c>
      <c r="I2185" s="3">
        <f t="shared" si="530"/>
        <v>114792.94736842105</v>
      </c>
      <c r="J2185" s="10">
        <f t="shared" si="541"/>
        <v>8.6624994458484039E-3</v>
      </c>
      <c r="K2185" s="10">
        <f t="shared" si="528"/>
        <v>-8.9830620824937757E-4</v>
      </c>
      <c r="L2185" s="10">
        <f t="shared" si="533"/>
        <v>-6.9517317247773879E-4</v>
      </c>
      <c r="M2185" s="10">
        <f t="shared" si="531"/>
        <v>3.3087163936847629E-4</v>
      </c>
      <c r="N2185" s="10">
        <f t="shared" si="529"/>
        <v>-3.6978215794854163E-3</v>
      </c>
      <c r="O2185" s="22">
        <f t="shared" ca="1" si="534"/>
        <v>0.913330255741715</v>
      </c>
      <c r="P2185" s="22">
        <f t="shared" ca="1" si="534"/>
        <v>0.4564233308348693</v>
      </c>
      <c r="Q2185" s="22">
        <f t="shared" ca="1" si="534"/>
        <v>0.12079823770401808</v>
      </c>
      <c r="R2185" s="22">
        <f t="shared" ca="1" si="534"/>
        <v>0.1868533859264</v>
      </c>
      <c r="S2185" s="22">
        <f t="shared" ca="1" si="534"/>
        <v>0.99924982179284094</v>
      </c>
      <c r="T2185" s="22">
        <f t="shared" ca="1" si="537"/>
        <v>3.7845161602264384E-3</v>
      </c>
      <c r="U2185" s="25">
        <f t="shared" ca="1" si="538"/>
        <v>0.50094612791080884</v>
      </c>
      <c r="V2185" s="22">
        <f t="shared" ca="1" si="532"/>
        <v>5.403798013944517E-3</v>
      </c>
      <c r="W2185" s="22">
        <f t="shared" ca="1" si="532"/>
        <v>-5.6037698292476926E-4</v>
      </c>
      <c r="X2185" s="22">
        <f t="shared" ca="1" si="532"/>
        <v>-4.3365952659114941E-4</v>
      </c>
      <c r="Y2185" s="22">
        <f t="shared" ca="1" si="532"/>
        <v>2.0640272693429597E-4</v>
      </c>
      <c r="Z2185" s="22">
        <f t="shared" ca="1" si="532"/>
        <v>-2.3067569622438693E-3</v>
      </c>
      <c r="AA2185" s="10">
        <f t="shared" ca="1" si="539"/>
        <v>0</v>
      </c>
      <c r="AB2185" s="10">
        <f t="shared" ca="1" si="540"/>
        <v>0</v>
      </c>
      <c r="AC2185" s="5">
        <f t="shared" ca="1" si="542"/>
        <v>0.30713775953491573</v>
      </c>
    </row>
    <row r="2186" spans="1:29" x14ac:dyDescent="0.2">
      <c r="A2186" s="8">
        <v>45224</v>
      </c>
      <c r="B2186" s="3">
        <v>113762</v>
      </c>
      <c r="C2186" s="3">
        <v>114319</v>
      </c>
      <c r="D2186" s="3">
        <v>112680</v>
      </c>
      <c r="E2186" s="3">
        <v>112830</v>
      </c>
      <c r="F2186" s="3">
        <v>112830</v>
      </c>
      <c r="G2186" s="5">
        <f t="shared" si="535"/>
        <v>4.1744216963572889E-3</v>
      </c>
      <c r="H2186" s="24">
        <f t="shared" si="536"/>
        <v>1</v>
      </c>
      <c r="I2186" s="3">
        <f t="shared" si="530"/>
        <v>114714.15789473684</v>
      </c>
      <c r="J2186" s="10">
        <f t="shared" si="541"/>
        <v>-8.1925423252052765E-3</v>
      </c>
      <c r="K2186" s="10">
        <f t="shared" si="528"/>
        <v>-5.6089860378503715E-4</v>
      </c>
      <c r="L2186" s="10">
        <f t="shared" si="533"/>
        <v>-6.4642926185653148E-4</v>
      </c>
      <c r="M2186" s="10">
        <f t="shared" si="531"/>
        <v>6.8690258082688692E-5</v>
      </c>
      <c r="N2186" s="10">
        <f t="shared" si="529"/>
        <v>-2.1475941505415762E-3</v>
      </c>
      <c r="O2186" s="22">
        <f t="shared" ca="1" si="534"/>
        <v>0.913330255741715</v>
      </c>
      <c r="P2186" s="22">
        <f t="shared" ca="1" si="534"/>
        <v>0.4564233308348693</v>
      </c>
      <c r="Q2186" s="22">
        <f t="shared" ca="1" si="534"/>
        <v>0.12079823770401808</v>
      </c>
      <c r="R2186" s="22">
        <f t="shared" ca="1" si="534"/>
        <v>0.1868533859264</v>
      </c>
      <c r="S2186" s="22">
        <f t="shared" ca="1" si="534"/>
        <v>0.99924982179284094</v>
      </c>
      <c r="T2186" s="22">
        <f t="shared" ca="1" si="537"/>
        <v>-9.9497395665964408E-3</v>
      </c>
      <c r="U2186" s="25">
        <f t="shared" ca="1" si="538"/>
        <v>0.49751258562892958</v>
      </c>
      <c r="V2186" s="22">
        <f t="shared" ca="1" si="532"/>
        <v>-5.1456844093585819E-3</v>
      </c>
      <c r="W2186" s="22">
        <f t="shared" ca="1" si="532"/>
        <v>-3.5229689224160877E-4</v>
      </c>
      <c r="X2186" s="22">
        <f t="shared" ca="1" si="532"/>
        <v>-4.0601816169500039E-4</v>
      </c>
      <c r="Y2186" s="22">
        <f t="shared" ca="1" si="532"/>
        <v>4.3143919928671484E-5</v>
      </c>
      <c r="Z2186" s="22">
        <f t="shared" ca="1" si="532"/>
        <v>-1.3488904053717637E-3</v>
      </c>
      <c r="AA2186" s="10">
        <f t="shared" ca="1" si="539"/>
        <v>0</v>
      </c>
      <c r="AB2186" s="10">
        <f t="shared" ca="1" si="540"/>
        <v>0</v>
      </c>
      <c r="AC2186" s="5">
        <f t="shared" ca="1" si="542"/>
        <v>0.30713775953491573</v>
      </c>
    </row>
    <row r="2187" spans="1:29" x14ac:dyDescent="0.2">
      <c r="A2187" s="8">
        <v>45225</v>
      </c>
      <c r="B2187" s="3">
        <v>112840</v>
      </c>
      <c r="C2187" s="3">
        <v>114886</v>
      </c>
      <c r="D2187" s="3">
        <v>112840</v>
      </c>
      <c r="E2187" s="3">
        <v>114777</v>
      </c>
      <c r="F2187" s="3">
        <v>114777</v>
      </c>
      <c r="G2187" s="5">
        <f t="shared" si="535"/>
        <v>-1.9559667877710685E-2</v>
      </c>
      <c r="H2187" s="24">
        <f t="shared" si="536"/>
        <v>0</v>
      </c>
      <c r="I2187" s="3">
        <f t="shared" si="530"/>
        <v>114663.94736842105</v>
      </c>
      <c r="J2187" s="10">
        <f t="shared" si="541"/>
        <v>1.7256048923158795E-2</v>
      </c>
      <c r="K2187" s="10">
        <f t="shared" si="528"/>
        <v>2.4323124422765408E-4</v>
      </c>
      <c r="L2187" s="10">
        <f t="shared" si="533"/>
        <v>-1.9189984233522806E-4</v>
      </c>
      <c r="M2187" s="10">
        <f t="shared" si="531"/>
        <v>2.2899040153698814E-4</v>
      </c>
      <c r="N2187" s="10">
        <f t="shared" si="529"/>
        <v>1.4018095671078923E-3</v>
      </c>
      <c r="O2187" s="22">
        <f t="shared" ca="1" si="534"/>
        <v>0.913330255741715</v>
      </c>
      <c r="P2187" s="22">
        <f t="shared" ca="1" si="534"/>
        <v>0.4564233308348693</v>
      </c>
      <c r="Q2187" s="22">
        <f t="shared" ca="1" si="534"/>
        <v>0.12079823770401808</v>
      </c>
      <c r="R2187" s="22">
        <f t="shared" ca="1" si="534"/>
        <v>0.1868533859264</v>
      </c>
      <c r="S2187" s="22">
        <f t="shared" ca="1" si="534"/>
        <v>0.99924982179284094</v>
      </c>
      <c r="T2187" s="22">
        <f t="shared" ca="1" si="537"/>
        <v>1.7291852419955782E-2</v>
      </c>
      <c r="U2187" s="25">
        <f t="shared" ca="1" si="538"/>
        <v>0.5043228553914394</v>
      </c>
      <c r="V2187" s="22">
        <f t="shared" ca="1" si="532"/>
        <v>-1.0877461699414103E-2</v>
      </c>
      <c r="W2187" s="22">
        <f t="shared" ca="1" si="532"/>
        <v>-1.5332238306512818E-4</v>
      </c>
      <c r="X2187" s="22">
        <f t="shared" ca="1" si="532"/>
        <v>1.2096530291610597E-4</v>
      </c>
      <c r="Y2187" s="22">
        <f t="shared" ca="1" si="532"/>
        <v>-1.4434557605531444E-4</v>
      </c>
      <c r="Z2187" s="22">
        <f t="shared" ca="1" si="532"/>
        <v>-8.8363969898255963E-4</v>
      </c>
      <c r="AA2187" s="10">
        <f t="shared" ca="1" si="539"/>
        <v>0</v>
      </c>
      <c r="AB2187" s="10">
        <f t="shared" ca="1" si="540"/>
        <v>0</v>
      </c>
      <c r="AC2187" s="5">
        <f t="shared" ca="1" si="542"/>
        <v>0.30713775953491573</v>
      </c>
    </row>
    <row r="2188" spans="1:29" x14ac:dyDescent="0.2">
      <c r="A2188" s="8">
        <v>45226</v>
      </c>
      <c r="B2188" s="3">
        <v>114777</v>
      </c>
      <c r="C2188" s="3">
        <v>115342</v>
      </c>
      <c r="D2188" s="3">
        <v>112953</v>
      </c>
      <c r="E2188" s="3">
        <v>113301</v>
      </c>
      <c r="F2188" s="3">
        <v>113301</v>
      </c>
      <c r="G2188" s="5">
        <f t="shared" si="535"/>
        <v>-1.3856894466950376E-3</v>
      </c>
      <c r="H2188" s="24">
        <f t="shared" si="536"/>
        <v>0</v>
      </c>
      <c r="I2188" s="3">
        <f t="shared" si="530"/>
        <v>114492.15789473684</v>
      </c>
      <c r="J2188" s="10">
        <f t="shared" si="541"/>
        <v>-1.285971928173768E-2</v>
      </c>
      <c r="K2188" s="10">
        <f t="shared" si="528"/>
        <v>-1.0137829021783674E-3</v>
      </c>
      <c r="L2188" s="10">
        <f t="shared" si="533"/>
        <v>-3.4941358478020047E-4</v>
      </c>
      <c r="M2188" s="10">
        <f t="shared" si="531"/>
        <v>-6.9444230053725684E-5</v>
      </c>
      <c r="N2188" s="10">
        <f t="shared" si="529"/>
        <v>3.1928713457005651E-4</v>
      </c>
      <c r="O2188" s="22">
        <f t="shared" ca="1" si="534"/>
        <v>0.913330255741715</v>
      </c>
      <c r="P2188" s="22">
        <f t="shared" ca="1" si="534"/>
        <v>0.4564233308348693</v>
      </c>
      <c r="Q2188" s="22">
        <f t="shared" ca="1" si="534"/>
        <v>0.12079823770401808</v>
      </c>
      <c r="R2188" s="22">
        <f t="shared" ca="1" si="534"/>
        <v>0.1868533859264</v>
      </c>
      <c r="S2188" s="22">
        <f t="shared" ca="1" si="534"/>
        <v>0.99924982179284094</v>
      </c>
      <c r="T2188" s="22">
        <f t="shared" ca="1" si="537"/>
        <v>-1.1944021691781836E-2</v>
      </c>
      <c r="U2188" s="25">
        <f t="shared" ca="1" si="538"/>
        <v>0.49701403007508987</v>
      </c>
      <c r="V2188" s="22">
        <f t="shared" ca="1" si="532"/>
        <v>7.9890412004624406E-3</v>
      </c>
      <c r="W2188" s="22">
        <f t="shared" ca="1" si="532"/>
        <v>6.2980794497817017E-4</v>
      </c>
      <c r="X2188" s="22">
        <f t="shared" ca="1" si="532"/>
        <v>2.1707157548722916E-4</v>
      </c>
      <c r="Y2188" s="22">
        <f t="shared" ca="1" si="532"/>
        <v>4.3141907134899735E-5</v>
      </c>
      <c r="Z2188" s="22">
        <f t="shared" ca="1" si="532"/>
        <v>-1.9835565745826279E-4</v>
      </c>
      <c r="AA2188" s="10">
        <f t="shared" ca="1" si="539"/>
        <v>0</v>
      </c>
      <c r="AB2188" s="10">
        <f t="shared" ca="1" si="540"/>
        <v>0</v>
      </c>
      <c r="AC2188" s="5">
        <f t="shared" ca="1" si="542"/>
        <v>0.30713775953491573</v>
      </c>
    </row>
    <row r="2189" spans="1:29" x14ac:dyDescent="0.2">
      <c r="A2189" s="8">
        <v>45229</v>
      </c>
      <c r="B2189" s="3">
        <v>113303</v>
      </c>
      <c r="C2189" s="3">
        <v>114204</v>
      </c>
      <c r="D2189" s="3">
        <v>112309</v>
      </c>
      <c r="E2189" s="3">
        <v>112532</v>
      </c>
      <c r="F2189" s="3">
        <v>112532</v>
      </c>
      <c r="G2189" s="5">
        <f t="shared" si="535"/>
        <v>2.2402516617495483E-2</v>
      </c>
      <c r="H2189" s="24">
        <f t="shared" si="536"/>
        <v>1</v>
      </c>
      <c r="I2189" s="3">
        <f t="shared" si="530"/>
        <v>114359.26315789473</v>
      </c>
      <c r="J2189" s="10">
        <f t="shared" si="541"/>
        <v>-6.7872304745765222E-3</v>
      </c>
      <c r="K2189" s="10">
        <f t="shared" si="528"/>
        <v>-1.7134627502973787E-3</v>
      </c>
      <c r="L2189" s="10">
        <f t="shared" si="533"/>
        <v>-3.7961455803392941E-4</v>
      </c>
      <c r="M2189" s="10">
        <f t="shared" si="531"/>
        <v>-2.1392416066110865E-4</v>
      </c>
      <c r="N2189" s="10">
        <f t="shared" si="529"/>
        <v>-3.8418874250245594E-4</v>
      </c>
      <c r="O2189" s="22">
        <f t="shared" ca="1" si="534"/>
        <v>0.913330255741715</v>
      </c>
      <c r="P2189" s="22">
        <f t="shared" ca="1" si="534"/>
        <v>0.4564233308348693</v>
      </c>
      <c r="Q2189" s="22">
        <f t="shared" ca="1" si="534"/>
        <v>0.12079823770401808</v>
      </c>
      <c r="R2189" s="22">
        <f t="shared" ca="1" si="534"/>
        <v>0.1868533859264</v>
      </c>
      <c r="S2189" s="22">
        <f t="shared" ca="1" si="534"/>
        <v>0.99924982179284094</v>
      </c>
      <c r="T2189" s="22">
        <f t="shared" ca="1" si="537"/>
        <v>-7.450777076723817E-3</v>
      </c>
      <c r="U2189" s="25">
        <f t="shared" ca="1" si="538"/>
        <v>0.49813731434791764</v>
      </c>
      <c r="V2189" s="22">
        <f t="shared" ca="1" si="532"/>
        <v>-4.2577630509162776E-3</v>
      </c>
      <c r="W2189" s="22">
        <f t="shared" ca="1" si="532"/>
        <v>-1.0748888541010913E-3</v>
      </c>
      <c r="X2189" s="22">
        <f t="shared" ca="1" si="532"/>
        <v>-2.3813967196798698E-4</v>
      </c>
      <c r="Y2189" s="22">
        <f t="shared" ca="1" si="532"/>
        <v>-1.3419882975433748E-4</v>
      </c>
      <c r="Z2189" s="22">
        <f t="shared" ca="1" si="532"/>
        <v>-2.4100914777127962E-4</v>
      </c>
      <c r="AA2189" s="10">
        <f t="shared" ca="1" si="539"/>
        <v>0</v>
      </c>
      <c r="AB2189" s="10">
        <f t="shared" ca="1" si="540"/>
        <v>0</v>
      </c>
      <c r="AC2189" s="5">
        <f t="shared" ca="1" si="542"/>
        <v>0.30713775953491573</v>
      </c>
    </row>
    <row r="2190" spans="1:29" x14ac:dyDescent="0.2">
      <c r="A2190" s="8">
        <v>45230</v>
      </c>
      <c r="B2190" s="3">
        <v>112534</v>
      </c>
      <c r="C2190" s="3">
        <v>113597</v>
      </c>
      <c r="D2190" s="3">
        <v>112098</v>
      </c>
      <c r="E2190" s="3">
        <v>113144</v>
      </c>
      <c r="F2190" s="3">
        <v>113144</v>
      </c>
      <c r="G2190" s="5">
        <v>0</v>
      </c>
      <c r="H2190" s="24">
        <f t="shared" si="536"/>
        <v>0</v>
      </c>
      <c r="I2190" s="3">
        <f t="shared" si="530"/>
        <v>114344.78947368421</v>
      </c>
      <c r="J2190" s="10">
        <f t="shared" si="541"/>
        <v>5.4384530622400007E-3</v>
      </c>
      <c r="K2190" s="10">
        <f t="shared" si="528"/>
        <v>-7.9469069985341754E-4</v>
      </c>
      <c r="L2190" s="10">
        <f t="shared" si="533"/>
        <v>-3.4511799161440759E-4</v>
      </c>
      <c r="M2190" s="10">
        <f t="shared" si="531"/>
        <v>-2.9210751587966153E-4</v>
      </c>
      <c r="N2190" s="10">
        <f t="shared" si="529"/>
        <v>-1.0289980192241365E-3</v>
      </c>
      <c r="O2190" s="22">
        <f t="shared" ca="1" si="534"/>
        <v>0.913330255741715</v>
      </c>
      <c r="P2190" s="22">
        <f t="shared" ca="1" si="534"/>
        <v>0.4564233308348693</v>
      </c>
      <c r="Q2190" s="22">
        <f t="shared" ca="1" si="534"/>
        <v>0.12079823770401808</v>
      </c>
      <c r="R2190" s="22">
        <f t="shared" ca="1" si="534"/>
        <v>0.1868533859264</v>
      </c>
      <c r="S2190" s="22">
        <f t="shared" ca="1" si="534"/>
        <v>0.99924982179284094</v>
      </c>
      <c r="T2190" s="22">
        <f t="shared" ca="1" si="537"/>
        <v>3.4798913390458423E-3</v>
      </c>
      <c r="U2190" s="25">
        <f t="shared" ca="1" si="538"/>
        <v>0.5008699719568408</v>
      </c>
      <c r="V2190" s="22">
        <f t="shared" ca="1" si="532"/>
        <v>-3.4049369828120799E-3</v>
      </c>
      <c r="W2190" s="22">
        <f t="shared" ca="1" si="532"/>
        <v>4.9754437941461544E-4</v>
      </c>
      <c r="X2190" s="22">
        <f t="shared" ca="1" si="532"/>
        <v>2.1607339433352048E-4</v>
      </c>
      <c r="Y2190" s="22">
        <f t="shared" ca="1" si="532"/>
        <v>1.8288430044229628E-4</v>
      </c>
      <c r="Z2190" s="22">
        <f t="shared" ca="1" si="532"/>
        <v>6.4424081090690491E-4</v>
      </c>
      <c r="AA2190" s="10">
        <f t="shared" ca="1" si="539"/>
        <v>0</v>
      </c>
      <c r="AB2190" s="10">
        <f t="shared" ca="1" si="540"/>
        <v>0</v>
      </c>
      <c r="AC2190" s="5">
        <f t="shared" ca="1" si="542"/>
        <v>0.30713775953491573</v>
      </c>
    </row>
    <row r="2191" spans="1:29" x14ac:dyDescent="0.2">
      <c r="A2191" s="8">
        <v>45231</v>
      </c>
      <c r="B2191" s="3">
        <v>113157</v>
      </c>
      <c r="C2191" s="3">
        <v>115433</v>
      </c>
      <c r="D2191" s="3">
        <v>113157</v>
      </c>
      <c r="E2191" s="3">
        <v>115053</v>
      </c>
      <c r="F2191" s="3">
        <v>115053</v>
      </c>
      <c r="G2191" s="5">
        <v>0</v>
      </c>
      <c r="H2191" s="24">
        <f t="shared" si="536"/>
        <v>0</v>
      </c>
      <c r="I2191" s="3">
        <f t="shared" si="530"/>
        <v>114420.89473684211</v>
      </c>
      <c r="J2191" s="10">
        <f t="shared" si="541"/>
        <v>1.6872304320158404E-2</v>
      </c>
      <c r="K2191" s="10">
        <f t="shared" si="528"/>
        <v>7.6074561352363344E-4</v>
      </c>
      <c r="L2191" s="10">
        <f t="shared" si="533"/>
        <v>1.6215887055148314E-4</v>
      </c>
      <c r="M2191" s="10">
        <f t="shared" si="531"/>
        <v>-1.504740906033708E-4</v>
      </c>
      <c r="N2191" s="10">
        <f t="shared" si="529"/>
        <v>3.9839713098485992E-3</v>
      </c>
      <c r="O2191" s="22">
        <f t="shared" ca="1" si="534"/>
        <v>0.913330255741715</v>
      </c>
      <c r="P2191" s="22">
        <f t="shared" ca="1" si="534"/>
        <v>0.4564233308348693</v>
      </c>
      <c r="Q2191" s="22">
        <f t="shared" ca="1" si="534"/>
        <v>0.12079823770401808</v>
      </c>
      <c r="R2191" s="22">
        <f t="shared" ca="1" si="534"/>
        <v>0.1868533859264</v>
      </c>
      <c r="S2191" s="22">
        <f t="shared" ca="1" si="534"/>
        <v>0.99924982179284094</v>
      </c>
      <c r="T2191" s="22">
        <f t="shared" ca="1" si="537"/>
        <v>1.9729662600386048E-2</v>
      </c>
      <c r="U2191" s="25">
        <f t="shared" ca="1" si="538"/>
        <v>0.50493225565715139</v>
      </c>
      <c r="V2191" s="22">
        <f t="shared" ca="1" si="532"/>
        <v>-1.0648177088273378E-2</v>
      </c>
      <c r="W2191" s="22">
        <f t="shared" ca="1" si="532"/>
        <v>-4.8010952494785108E-4</v>
      </c>
      <c r="X2191" s="22">
        <f t="shared" ca="1" si="532"/>
        <v>-1.023390959113746E-4</v>
      </c>
      <c r="Y2191" s="22">
        <f t="shared" ca="1" si="532"/>
        <v>9.4964785694817428E-5</v>
      </c>
      <c r="Z2191" s="22">
        <f t="shared" ca="1" si="532"/>
        <v>-2.5142998381782419E-3</v>
      </c>
      <c r="AA2191" s="10">
        <f t="shared" ca="1" si="539"/>
        <v>0</v>
      </c>
      <c r="AB2191" s="10">
        <f t="shared" ca="1" si="540"/>
        <v>0</v>
      </c>
      <c r="AC2191" s="5">
        <f t="shared" ca="1" si="542"/>
        <v>0.30713775953491573</v>
      </c>
    </row>
  </sheetData>
  <pageMargins left="0.75" right="0.75" top="1" bottom="1" header="0.5" footer="0.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8AC0C-2270-CD46-A766-FC7D12E958C4}">
  <dimension ref="A3:C39"/>
  <sheetViews>
    <sheetView workbookViewId="0">
      <selection activeCell="B9" sqref="B9"/>
    </sheetView>
  </sheetViews>
  <sheetFormatPr baseColWidth="10" defaultRowHeight="16" x14ac:dyDescent="0.2"/>
  <cols>
    <col min="1" max="1" width="17.1640625" bestFit="1" customWidth="1"/>
    <col min="2" max="2" width="15.33203125" bestFit="1" customWidth="1"/>
    <col min="3" max="3" width="15.83203125" bestFit="1" customWidth="1"/>
  </cols>
  <sheetData>
    <row r="3" spans="1:3" x14ac:dyDescent="0.2">
      <c r="A3" s="2" t="s">
        <v>8</v>
      </c>
      <c r="B3" t="s">
        <v>10</v>
      </c>
      <c r="C3" t="s">
        <v>11</v>
      </c>
    </row>
    <row r="4" spans="1:3" x14ac:dyDescent="0.2">
      <c r="A4" s="26" t="s">
        <v>82</v>
      </c>
      <c r="B4" s="21">
        <v>1.2338263227105184E-3</v>
      </c>
      <c r="C4" s="27">
        <v>1</v>
      </c>
    </row>
    <row r="5" spans="1:3" x14ac:dyDescent="0.2">
      <c r="A5" s="26" t="s">
        <v>83</v>
      </c>
      <c r="B5" s="21">
        <v>4.5765599724877482E-2</v>
      </c>
      <c r="C5" s="27">
        <v>3</v>
      </c>
    </row>
    <row r="6" spans="1:3" x14ac:dyDescent="0.2">
      <c r="A6" s="26" t="s">
        <v>84</v>
      </c>
      <c r="B6" s="21">
        <v>-9.62921117502058E-3</v>
      </c>
      <c r="C6" s="27">
        <v>1</v>
      </c>
    </row>
    <row r="7" spans="1:3" x14ac:dyDescent="0.2">
      <c r="A7" s="26" t="s">
        <v>85</v>
      </c>
      <c r="B7" s="21">
        <v>-1.0062261562733044E-2</v>
      </c>
      <c r="C7" s="27">
        <v>4</v>
      </c>
    </row>
    <row r="8" spans="1:3" x14ac:dyDescent="0.2">
      <c r="A8" s="26" t="s">
        <v>86</v>
      </c>
      <c r="B8" s="21">
        <v>-2.845318843567568E-2</v>
      </c>
      <c r="C8" s="27">
        <v>5</v>
      </c>
    </row>
    <row r="9" spans="1:3" x14ac:dyDescent="0.2">
      <c r="A9" s="26" t="s">
        <v>87</v>
      </c>
      <c r="B9" s="21">
        <v>2.6988118425210095E-2</v>
      </c>
      <c r="C9" s="27">
        <v>10</v>
      </c>
    </row>
    <row r="10" spans="1:3" x14ac:dyDescent="0.2">
      <c r="A10" s="26" t="s">
        <v>88</v>
      </c>
      <c r="B10" s="21">
        <v>0.10506312540709561</v>
      </c>
      <c r="C10" s="27">
        <v>16</v>
      </c>
    </row>
    <row r="11" spans="1:3" x14ac:dyDescent="0.2">
      <c r="A11" s="26" t="s">
        <v>89</v>
      </c>
      <c r="B11" s="21">
        <v>0.15158989562669678</v>
      </c>
      <c r="C11" s="27">
        <v>15</v>
      </c>
    </row>
    <row r="12" spans="1:3" x14ac:dyDescent="0.2">
      <c r="A12" s="26" t="s">
        <v>90</v>
      </c>
      <c r="B12" s="21">
        <v>2.4354062716224978E-2</v>
      </c>
      <c r="C12" s="27">
        <v>16</v>
      </c>
    </row>
    <row r="13" spans="1:3" x14ac:dyDescent="0.2">
      <c r="A13" s="26" t="s">
        <v>91</v>
      </c>
      <c r="B13" s="21">
        <v>5.9321349360761499E-2</v>
      </c>
      <c r="C13" s="27">
        <v>23</v>
      </c>
    </row>
    <row r="14" spans="1:3" x14ac:dyDescent="0.2">
      <c r="A14" s="26" t="s">
        <v>92</v>
      </c>
      <c r="B14" s="21">
        <v>4.9916740874442755E-2</v>
      </c>
      <c r="C14" s="27">
        <v>34</v>
      </c>
    </row>
    <row r="15" spans="1:3" x14ac:dyDescent="0.2">
      <c r="A15" s="26" t="s">
        <v>93</v>
      </c>
      <c r="B15" s="21">
        <v>-1.1964546361748707E-2</v>
      </c>
      <c r="C15" s="27">
        <v>44</v>
      </c>
    </row>
    <row r="16" spans="1:3" x14ac:dyDescent="0.2">
      <c r="A16" s="26" t="s">
        <v>94</v>
      </c>
      <c r="B16" s="21">
        <v>7.7183174475057292E-3</v>
      </c>
      <c r="C16" s="27">
        <v>46</v>
      </c>
    </row>
    <row r="17" spans="1:3" x14ac:dyDescent="0.2">
      <c r="A17" s="26" t="s">
        <v>95</v>
      </c>
      <c r="B17" s="21">
        <v>-7.8332445756844171E-2</v>
      </c>
      <c r="C17" s="27">
        <v>46</v>
      </c>
    </row>
    <row r="18" spans="1:3" x14ac:dyDescent="0.2">
      <c r="A18" s="26" t="s">
        <v>96</v>
      </c>
      <c r="B18" s="21">
        <v>0.11795512247298146</v>
      </c>
      <c r="C18" s="27">
        <v>45</v>
      </c>
    </row>
    <row r="19" spans="1:3" x14ac:dyDescent="0.2">
      <c r="A19" s="26" t="s">
        <v>97</v>
      </c>
      <c r="B19" s="21">
        <v>-4.8916089979653354E-2</v>
      </c>
      <c r="C19" s="27">
        <v>54</v>
      </c>
    </row>
    <row r="20" spans="1:3" x14ac:dyDescent="0.2">
      <c r="A20" s="26" t="s">
        <v>98</v>
      </c>
      <c r="B20" s="21">
        <v>0.40690219748252865</v>
      </c>
      <c r="C20" s="27">
        <v>58</v>
      </c>
    </row>
    <row r="21" spans="1:3" x14ac:dyDescent="0.2">
      <c r="A21" s="26" t="s">
        <v>99</v>
      </c>
      <c r="B21" s="21">
        <v>0.26091757334604715</v>
      </c>
      <c r="C21" s="27">
        <v>67</v>
      </c>
    </row>
    <row r="22" spans="1:3" x14ac:dyDescent="0.2">
      <c r="A22" s="26" t="s">
        <v>100</v>
      </c>
      <c r="B22" s="21">
        <v>6.9942364692133774E-2</v>
      </c>
      <c r="C22" s="27">
        <v>46</v>
      </c>
    </row>
    <row r="23" spans="1:3" x14ac:dyDescent="0.2">
      <c r="A23" s="26" t="s">
        <v>101</v>
      </c>
      <c r="B23" s="21">
        <v>-0.11969358519402484</v>
      </c>
      <c r="C23" s="27">
        <v>43</v>
      </c>
    </row>
    <row r="24" spans="1:3" x14ac:dyDescent="0.2">
      <c r="A24" s="26" t="s">
        <v>102</v>
      </c>
      <c r="B24" s="21">
        <v>5.7334907070408891E-2</v>
      </c>
      <c r="C24" s="27">
        <v>52</v>
      </c>
    </row>
    <row r="25" spans="1:3" x14ac:dyDescent="0.2">
      <c r="A25" s="26" t="s">
        <v>103</v>
      </c>
      <c r="B25" s="21">
        <v>-1.8850906942516565E-2</v>
      </c>
      <c r="C25" s="27">
        <v>39</v>
      </c>
    </row>
    <row r="26" spans="1:3" x14ac:dyDescent="0.2">
      <c r="A26" s="26" t="s">
        <v>104</v>
      </c>
      <c r="B26" s="21">
        <v>1.3048772326800018E-2</v>
      </c>
      <c r="C26" s="27">
        <v>17</v>
      </c>
    </row>
    <row r="27" spans="1:3" x14ac:dyDescent="0.2">
      <c r="A27" s="26" t="s">
        <v>105</v>
      </c>
      <c r="B27" s="21">
        <v>1.8034974524972491E-2</v>
      </c>
      <c r="C27" s="27">
        <v>22</v>
      </c>
    </row>
    <row r="28" spans="1:3" x14ac:dyDescent="0.2">
      <c r="A28" s="26" t="s">
        <v>106</v>
      </c>
      <c r="B28" s="21">
        <v>-9.3920653233779405E-2</v>
      </c>
      <c r="C28" s="27">
        <v>8</v>
      </c>
    </row>
    <row r="29" spans="1:3" x14ac:dyDescent="0.2">
      <c r="A29" s="26" t="s">
        <v>107</v>
      </c>
      <c r="B29" s="21">
        <v>0.14334505268796649</v>
      </c>
      <c r="C29" s="27">
        <v>12</v>
      </c>
    </row>
    <row r="30" spans="1:3" x14ac:dyDescent="0.2">
      <c r="A30" s="26" t="s">
        <v>108</v>
      </c>
      <c r="B30" s="21">
        <v>-7.722111329296788E-3</v>
      </c>
      <c r="C30" s="27">
        <v>4</v>
      </c>
    </row>
    <row r="31" spans="1:3" x14ac:dyDescent="0.2">
      <c r="A31" s="26" t="s">
        <v>109</v>
      </c>
      <c r="B31" s="21">
        <v>4.1576341929012717E-3</v>
      </c>
      <c r="C31" s="27">
        <v>1</v>
      </c>
    </row>
    <row r="32" spans="1:3" x14ac:dyDescent="0.2">
      <c r="A32" s="26" t="s">
        <v>110</v>
      </c>
      <c r="B32" s="21">
        <v>-2.6575506733224175E-2</v>
      </c>
      <c r="C32" s="27">
        <v>3</v>
      </c>
    </row>
    <row r="33" spans="1:3" x14ac:dyDescent="0.2">
      <c r="A33" s="26" t="s">
        <v>111</v>
      </c>
      <c r="B33" s="21">
        <v>7.8650821122263626E-3</v>
      </c>
      <c r="C33" s="27">
        <v>1</v>
      </c>
    </row>
    <row r="34" spans="1:3" x14ac:dyDescent="0.2">
      <c r="A34" s="26" t="s">
        <v>112</v>
      </c>
      <c r="B34" s="21">
        <v>-2.5131275715284507E-2</v>
      </c>
      <c r="C34" s="27">
        <v>2</v>
      </c>
    </row>
    <row r="35" spans="1:3" x14ac:dyDescent="0.2">
      <c r="A35" s="26" t="s">
        <v>113</v>
      </c>
      <c r="B35" s="21">
        <v>-1.1797912520813858E-2</v>
      </c>
      <c r="C35" s="27">
        <v>1</v>
      </c>
    </row>
    <row r="36" spans="1:3" x14ac:dyDescent="0.2">
      <c r="A36" s="26" t="s">
        <v>114</v>
      </c>
      <c r="B36" s="21">
        <v>5.067368503751446E-3</v>
      </c>
      <c r="C36" s="27">
        <v>1</v>
      </c>
    </row>
    <row r="37" spans="1:3" x14ac:dyDescent="0.2">
      <c r="A37" s="26" t="s">
        <v>115</v>
      </c>
      <c r="B37" s="21">
        <v>4.350221431144452E-2</v>
      </c>
      <c r="C37" s="27">
        <v>1</v>
      </c>
    </row>
    <row r="38" spans="1:3" x14ac:dyDescent="0.2">
      <c r="A38" s="26" t="s">
        <v>116</v>
      </c>
      <c r="B38" s="21">
        <v>3.4633798512784253E-4</v>
      </c>
      <c r="C38" s="27">
        <v>1</v>
      </c>
    </row>
    <row r="39" spans="1:3" x14ac:dyDescent="0.2">
      <c r="A39" s="26" t="s">
        <v>9</v>
      </c>
      <c r="B39" s="21">
        <v>1.1293209426742006</v>
      </c>
      <c r="C39" s="27">
        <v>742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A7BDA-F670-E841-B95A-6442311866FB}">
  <dimension ref="A1:AG2191"/>
  <sheetViews>
    <sheetView tabSelected="1" topLeftCell="I1" zoomScale="114" zoomScaleNormal="90" workbookViewId="0">
      <selection activeCell="V3" sqref="V3"/>
    </sheetView>
  </sheetViews>
  <sheetFormatPr baseColWidth="10" defaultRowHeight="16" x14ac:dyDescent="0.2"/>
  <cols>
    <col min="1" max="1" width="8.83203125" style="3" bestFit="1" customWidth="1"/>
    <col min="2" max="5" width="7.1640625" style="3" bestFit="1" customWidth="1"/>
    <col min="6" max="6" width="9" style="3" bestFit="1" customWidth="1"/>
    <col min="7" max="7" width="7.83203125" style="3" bestFit="1" customWidth="1"/>
    <col min="8" max="8" width="10.33203125" style="3" bestFit="1" customWidth="1"/>
    <col min="9" max="9" width="12.33203125" style="3" bestFit="1" customWidth="1"/>
    <col min="10" max="10" width="7.83203125" style="3" bestFit="1" customWidth="1"/>
    <col min="11" max="12" width="11.6640625" style="3" bestFit="1" customWidth="1"/>
    <col min="13" max="13" width="12.6640625" style="3" bestFit="1" customWidth="1"/>
    <col min="14" max="14" width="10.6640625" style="3" bestFit="1" customWidth="1"/>
    <col min="15" max="16" width="4.6640625" style="3" bestFit="1" customWidth="1"/>
    <col min="17" max="18" width="5.33203125" style="3" bestFit="1" customWidth="1"/>
    <col min="19" max="19" width="4.6640625" style="3" bestFit="1" customWidth="1"/>
    <col min="20" max="20" width="5.33203125" style="3" bestFit="1" customWidth="1"/>
    <col min="21" max="21" width="7.33203125" style="3" bestFit="1" customWidth="1"/>
    <col min="22" max="22" width="8.5" style="3" bestFit="1" customWidth="1"/>
    <col min="23" max="24" width="7.83203125" style="3" bestFit="1" customWidth="1"/>
    <col min="25" max="25" width="10.83203125" style="3"/>
    <col min="26" max="26" width="19.1640625" style="3" bestFit="1" customWidth="1"/>
    <col min="27" max="27" width="14.1640625" style="3" bestFit="1" customWidth="1"/>
    <col min="28" max="28" width="14.83203125" style="3" bestFit="1" customWidth="1"/>
    <col min="29" max="29" width="6.1640625" style="3" bestFit="1" customWidth="1"/>
    <col min="30" max="31" width="10.83203125" style="3"/>
    <col min="32" max="32" width="11.5" style="3" bestFit="1" customWidth="1"/>
    <col min="33" max="33" width="7.1640625" style="3" bestFit="1" customWidth="1"/>
    <col min="34" max="16384" width="10.83203125" style="3"/>
  </cols>
  <sheetData>
    <row r="1" spans="1:33" ht="17" thickBot="1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44</v>
      </c>
      <c r="I1" s="4" t="s">
        <v>46</v>
      </c>
      <c r="J1" s="4" t="s">
        <v>7</v>
      </c>
      <c r="K1" s="4" t="s">
        <v>45</v>
      </c>
      <c r="L1" s="4" t="s">
        <v>47</v>
      </c>
      <c r="M1" s="4" t="s">
        <v>48</v>
      </c>
      <c r="N1" s="4" t="s">
        <v>49</v>
      </c>
      <c r="O1" s="4" t="s">
        <v>33</v>
      </c>
      <c r="P1" s="4" t="s">
        <v>34</v>
      </c>
      <c r="Q1" s="4" t="s">
        <v>35</v>
      </c>
      <c r="R1" s="4" t="s">
        <v>36</v>
      </c>
      <c r="S1" s="4" t="s">
        <v>37</v>
      </c>
      <c r="T1" s="4" t="s">
        <v>119</v>
      </c>
      <c r="U1" s="4" t="s">
        <v>118</v>
      </c>
      <c r="V1" s="4" t="s">
        <v>12</v>
      </c>
      <c r="W1" s="4" t="s">
        <v>13</v>
      </c>
      <c r="X1" s="4" t="s">
        <v>14</v>
      </c>
      <c r="Z1" s="7" t="s">
        <v>15</v>
      </c>
      <c r="AA1" s="6">
        <v>1E-3</v>
      </c>
    </row>
    <row r="2" spans="1:33" ht="17" thickTop="1" x14ac:dyDescent="0.2">
      <c r="A2" s="8">
        <v>42006</v>
      </c>
      <c r="B2" s="3">
        <v>50005</v>
      </c>
      <c r="C2" s="3">
        <v>50005</v>
      </c>
      <c r="D2" s="3">
        <v>48345</v>
      </c>
      <c r="E2" s="3">
        <v>48512</v>
      </c>
      <c r="F2" s="3">
        <v>48512</v>
      </c>
      <c r="G2" s="5">
        <f>F4/F2-1</f>
        <v>-1.0533476253298146E-2</v>
      </c>
      <c r="H2" s="24">
        <f>IF(G2&gt;0,1,0)</f>
        <v>0</v>
      </c>
      <c r="I2" s="3">
        <v>48442.45</v>
      </c>
      <c r="J2" s="9">
        <v>0</v>
      </c>
      <c r="K2" s="5">
        <v>1.6999999999999999E-3</v>
      </c>
      <c r="L2" s="10">
        <v>5.0000000000000001E-4</v>
      </c>
      <c r="M2" s="10">
        <v>5.0000000000000001E-4</v>
      </c>
      <c r="N2" s="10">
        <v>5.0000000000000001E-4</v>
      </c>
      <c r="O2" s="22">
        <v>0.35237552132716787</v>
      </c>
      <c r="P2" s="22">
        <v>0.47626056895252233</v>
      </c>
      <c r="Q2" s="22">
        <v>0.47424998782047301</v>
      </c>
      <c r="R2" s="22">
        <v>0.19774757366906093</v>
      </c>
      <c r="S2" s="22">
        <v>0.99461175361424614</v>
      </c>
      <c r="T2" s="22">
        <f>SUMPRODUCT(J2:N2,O2:S2)</f>
        <v>1.642947624771178E-3</v>
      </c>
      <c r="U2" s="25">
        <f>1/(1+(EXP(-T2)))</f>
        <v>0.50041073681380177</v>
      </c>
      <c r="V2" s="10">
        <f>IF(OR(AND(U2&gt;=0.495,U2&lt;=0.498),AND(U2&gt;=0.505,U2&lt;=0.506)),G2-$AA$1,0)</f>
        <v>0</v>
      </c>
      <c r="W2" s="10">
        <f>IF(OR(AND(U2&gt;=0.502,U2&lt;=0.5025),AND(U2&gt;=0.508)),-G2-$AA$1,0)</f>
        <v>0</v>
      </c>
      <c r="X2" s="5">
        <f>V2+W2</f>
        <v>0</v>
      </c>
      <c r="Z2" s="14"/>
      <c r="AF2" s="15" t="s">
        <v>30</v>
      </c>
      <c r="AG2" s="19">
        <v>2190</v>
      </c>
    </row>
    <row r="3" spans="1:33" x14ac:dyDescent="0.2">
      <c r="A3" s="8">
        <v>42009</v>
      </c>
      <c r="B3" s="3">
        <v>48512</v>
      </c>
      <c r="C3" s="3">
        <v>48512</v>
      </c>
      <c r="D3" s="3">
        <v>47264</v>
      </c>
      <c r="E3" s="3">
        <v>47517</v>
      </c>
      <c r="F3" s="3">
        <v>47517</v>
      </c>
      <c r="G3" s="5">
        <f t="shared" ref="G3:G66" si="0">F5/F3-1</f>
        <v>4.0953763916072194E-2</v>
      </c>
      <c r="H3" s="24">
        <f t="shared" ref="H3:H66" si="1">IF(G3&gt;0,1,0)</f>
        <v>1</v>
      </c>
      <c r="I3" s="3">
        <v>48442.45</v>
      </c>
      <c r="J3" s="10">
        <f>F3/F2-1</f>
        <v>-2.0510389182058053E-2</v>
      </c>
      <c r="K3" s="5">
        <v>1.6999999999999999E-3</v>
      </c>
      <c r="L3" s="10">
        <v>5.0000000000000001E-4</v>
      </c>
      <c r="M3" s="10">
        <v>5.0000000000000001E-4</v>
      </c>
      <c r="N3" s="10">
        <v>5.0000000000000001E-4</v>
      </c>
      <c r="O3" s="22">
        <v>0.35237552132716787</v>
      </c>
      <c r="P3" s="22">
        <v>0.47626056895252233</v>
      </c>
      <c r="Q3" s="22">
        <v>0.47424998782047301</v>
      </c>
      <c r="R3" s="22">
        <v>0.19774757366906093</v>
      </c>
      <c r="S3" s="22">
        <v>0.99461175361424614</v>
      </c>
      <c r="T3" s="22">
        <f>SUMPRODUCT(J3:N3,O3:S3)</f>
        <v>-5.5844114558796327E-3</v>
      </c>
      <c r="U3" s="25">
        <f t="shared" ref="U3:U66" si="2">1/(1+(EXP(-T3)))</f>
        <v>0.49860390076421685</v>
      </c>
      <c r="V3" s="10">
        <f>IF(OR(AND(U3&gt;=0.495,U3&lt;=0.498),AND(U3&gt;=0.505,U3&lt;=0.506)),G3-$AA$1,0)</f>
        <v>0</v>
      </c>
      <c r="W3" s="10">
        <f>IF(OR(AND(U3&gt;=0.504,U3&lt;=0.505,J3&lt;0),AND(U3&gt;=0.508)),-G3-$AA$1,0)</f>
        <v>0</v>
      </c>
      <c r="X3" s="5">
        <f>V3+W3+X2</f>
        <v>0</v>
      </c>
      <c r="Z3" s="3" t="s">
        <v>43</v>
      </c>
      <c r="AA3" s="23">
        <v>5</v>
      </c>
      <c r="AC3" s="5"/>
      <c r="AF3" s="16" t="s">
        <v>32</v>
      </c>
      <c r="AG3" s="20">
        <f>COUNTIF(V2:W2191,"&lt;&gt;0")</f>
        <v>322</v>
      </c>
    </row>
    <row r="4" spans="1:33" x14ac:dyDescent="0.2">
      <c r="A4" s="8">
        <v>42010</v>
      </c>
      <c r="B4" s="3">
        <v>47517</v>
      </c>
      <c r="C4" s="3">
        <v>48061</v>
      </c>
      <c r="D4" s="3">
        <v>47338</v>
      </c>
      <c r="E4" s="3">
        <v>48001</v>
      </c>
      <c r="F4" s="3">
        <v>48001</v>
      </c>
      <c r="G4" s="5">
        <f t="shared" si="0"/>
        <v>4.0457490468948532E-2</v>
      </c>
      <c r="H4" s="24">
        <f t="shared" si="1"/>
        <v>1</v>
      </c>
      <c r="I4" s="3">
        <v>48442.45</v>
      </c>
      <c r="J4" s="10">
        <f t="shared" ref="J4:J24" si="3">F4/F3-1</f>
        <v>1.0185828229896776E-2</v>
      </c>
      <c r="K4" s="5">
        <v>1.6999999999999999E-3</v>
      </c>
      <c r="L4" s="10">
        <v>5.0000000000000001E-4</v>
      </c>
      <c r="M4" s="10">
        <v>5.0000000000000001E-4</v>
      </c>
      <c r="N4" s="10">
        <v>5.0000000000000001E-4</v>
      </c>
      <c r="O4" s="22">
        <f t="shared" ref="O4:O67" si="4">O3</f>
        <v>0.35237552132716787</v>
      </c>
      <c r="P4" s="22">
        <f t="shared" ref="P4:P67" si="5">P3</f>
        <v>0.47626056895252233</v>
      </c>
      <c r="Q4" s="22">
        <f t="shared" ref="Q4:Q67" si="6">Q3</f>
        <v>0.47424998782047301</v>
      </c>
      <c r="R4" s="22">
        <f t="shared" ref="R4:R67" si="7">R3</f>
        <v>0.19774757366906093</v>
      </c>
      <c r="S4" s="22">
        <f t="shared" ref="S4:S67" si="8">S3</f>
        <v>0.99461175361424614</v>
      </c>
      <c r="T4" s="22">
        <f>SUMPRODUCT(J4:N4,O4:S4)</f>
        <v>5.2321841574300386E-3</v>
      </c>
      <c r="U4" s="25">
        <f t="shared" si="2"/>
        <v>0.50130804305530374</v>
      </c>
      <c r="V4" s="10">
        <f>IF(OR(AND(U4&gt;=0.495,U4&lt;=0.498,J4&lt;0),AND(U4&gt;=0.505,U4&lt;=0.506)),G4-$AA$1,0)</f>
        <v>0</v>
      </c>
      <c r="W4" s="10">
        <f>IF(OR(AND(U4&gt;=0.504,U4&lt;=0.505,J4&lt;0),AND(U4&gt;=0.508)),-G4-$AA$1,0)</f>
        <v>0</v>
      </c>
      <c r="X4" s="5">
        <f t="shared" ref="X4:X24" si="9">V4+W4+X3</f>
        <v>0</v>
      </c>
      <c r="AF4" s="15" t="s">
        <v>31</v>
      </c>
      <c r="AG4" s="17">
        <f>COUNTIF(V2:W2191,"&lt;&gt;0")/AG2</f>
        <v>0.14703196347031963</v>
      </c>
    </row>
    <row r="5" spans="1:33" x14ac:dyDescent="0.2">
      <c r="A5" s="8">
        <v>42011</v>
      </c>
      <c r="B5" s="3">
        <v>48006</v>
      </c>
      <c r="C5" s="3">
        <v>49882</v>
      </c>
      <c r="D5" s="3">
        <v>48006</v>
      </c>
      <c r="E5" s="3">
        <v>49463</v>
      </c>
      <c r="F5" s="3">
        <v>49463</v>
      </c>
      <c r="G5" s="5">
        <f t="shared" si="0"/>
        <v>-1.2595273234538906E-2</v>
      </c>
      <c r="H5" s="24">
        <f t="shared" si="1"/>
        <v>0</v>
      </c>
      <c r="I5" s="3">
        <v>48442.45</v>
      </c>
      <c r="J5" s="10">
        <f t="shared" si="3"/>
        <v>3.045769879794169E-2</v>
      </c>
      <c r="K5" s="5">
        <v>1.6999999999999999E-3</v>
      </c>
      <c r="L5" s="10">
        <v>5.0000000000000001E-4</v>
      </c>
      <c r="M5" s="10">
        <v>5.0000000000000001E-4</v>
      </c>
      <c r="N5" s="10">
        <v>5.0000000000000001E-4</v>
      </c>
      <c r="O5" s="22">
        <f t="shared" si="4"/>
        <v>0.35237552132716787</v>
      </c>
      <c r="P5" s="22">
        <f t="shared" si="5"/>
        <v>0.47626056895252233</v>
      </c>
      <c r="Q5" s="22">
        <f t="shared" si="6"/>
        <v>0.47424998782047301</v>
      </c>
      <c r="R5" s="22">
        <f t="shared" si="7"/>
        <v>0.19774757366906093</v>
      </c>
      <c r="S5" s="22">
        <f t="shared" si="8"/>
        <v>0.99461175361424614</v>
      </c>
      <c r="T5" s="22">
        <f>SUMPRODUCT(J5:N5,O5:S5)</f>
        <v>1.2375495117121738E-2</v>
      </c>
      <c r="U5" s="25">
        <f t="shared" si="2"/>
        <v>0.50309383429357868</v>
      </c>
      <c r="V5" s="10">
        <f>IF(OR(AND(U5&gt;=0.495,U5&lt;=0.498,J5&lt;0),AND(U5&gt;=0.505,U5&lt;=0.506)),G5-$AA$1,0)</f>
        <v>0</v>
      </c>
      <c r="W5" s="10">
        <f>IF(OR(AND(U5&gt;=0.504,U5&lt;=0.505,J5&lt;0),AND(U5&gt;=0.508)),-G5-$AA$1,0)</f>
        <v>0</v>
      </c>
      <c r="X5" s="5">
        <f t="shared" si="9"/>
        <v>0</v>
      </c>
      <c r="AF5" s="16" t="s">
        <v>14</v>
      </c>
      <c r="AG5" s="18">
        <f>COUNTIF(V2:W2191,"&gt;0")/COUNTIF(V2:W2191,"&lt;&gt;0")</f>
        <v>0.50621118012422361</v>
      </c>
    </row>
    <row r="6" spans="1:33" x14ac:dyDescent="0.2">
      <c r="A6" s="8">
        <v>42012</v>
      </c>
      <c r="B6" s="3">
        <v>49463</v>
      </c>
      <c r="C6" s="3">
        <v>50261</v>
      </c>
      <c r="D6" s="3">
        <v>49017</v>
      </c>
      <c r="E6" s="3">
        <v>49943</v>
      </c>
      <c r="F6" s="3">
        <v>49943</v>
      </c>
      <c r="G6" s="5">
        <f t="shared" si="0"/>
        <v>-3.6101155317061484E-2</v>
      </c>
      <c r="H6" s="24">
        <f t="shared" si="1"/>
        <v>0</v>
      </c>
      <c r="I6" s="3">
        <v>48442.45</v>
      </c>
      <c r="J6" s="10">
        <f t="shared" si="3"/>
        <v>9.7042233588742199E-3</v>
      </c>
      <c r="K6" s="5">
        <v>1.6999999999999999E-3</v>
      </c>
      <c r="L6" s="10">
        <v>5.0000000000000001E-4</v>
      </c>
      <c r="M6" s="10">
        <v>5.0000000000000001E-4</v>
      </c>
      <c r="N6" s="10">
        <f>AVERAGE(J2:J6)</f>
        <v>5.9674722409309268E-3</v>
      </c>
      <c r="O6" s="22">
        <f t="shared" si="4"/>
        <v>0.35237552132716787</v>
      </c>
      <c r="P6" s="22">
        <f t="shared" si="5"/>
        <v>0.47626056895252233</v>
      </c>
      <c r="Q6" s="22">
        <f t="shared" si="6"/>
        <v>0.47424998782047301</v>
      </c>
      <c r="R6" s="22">
        <f t="shared" si="7"/>
        <v>0.19774757366906093</v>
      </c>
      <c r="S6" s="22">
        <f t="shared" si="8"/>
        <v>0.99461175361424614</v>
      </c>
      <c r="T6" s="22">
        <f>SUMPRODUCT(J6:N6,O6:S6)</f>
        <v>1.0500490543319283E-2</v>
      </c>
      <c r="U6" s="25">
        <f t="shared" si="2"/>
        <v>0.50262509851552795</v>
      </c>
      <c r="V6" s="10">
        <f>IF(OR(AND(U6&gt;=0.495,U6&lt;=0.498,J6&lt;0),AND(U6&gt;=0.505,U6&lt;=0.506)),G6-$AA$1,0)</f>
        <v>0</v>
      </c>
      <c r="W6" s="10">
        <f>IF(OR(AND(U6&gt;=0.504,U6&lt;=0.505,J6&lt;0),AND(U6&gt;=0.508)),-G6-$AA$1,0)</f>
        <v>0</v>
      </c>
      <c r="X6" s="5">
        <f t="shared" si="9"/>
        <v>0</v>
      </c>
      <c r="AF6" s="15" t="s">
        <v>27</v>
      </c>
      <c r="AG6" s="17">
        <f>AVERAGEIF(V2:W2191,"&gt;0")</f>
        <v>2.0340657759393758E-2</v>
      </c>
    </row>
    <row r="7" spans="1:33" x14ac:dyDescent="0.2">
      <c r="A7" s="8">
        <v>42013</v>
      </c>
      <c r="B7" s="3">
        <v>49955</v>
      </c>
      <c r="C7" s="3">
        <v>49955</v>
      </c>
      <c r="D7" s="3">
        <v>48501</v>
      </c>
      <c r="E7" s="3">
        <v>48840</v>
      </c>
      <c r="F7" s="3">
        <v>48840</v>
      </c>
      <c r="G7" s="5">
        <f t="shared" si="0"/>
        <v>-1.6339066339066344E-2</v>
      </c>
      <c r="H7" s="24">
        <f t="shared" si="1"/>
        <v>0</v>
      </c>
      <c r="I7" s="3">
        <v>48442.45</v>
      </c>
      <c r="J7" s="10">
        <f t="shared" si="3"/>
        <v>-2.208517710189617E-2</v>
      </c>
      <c r="K7" s="5">
        <v>1.6999999999999999E-3</v>
      </c>
      <c r="L7" s="10">
        <v>5.0000000000000001E-4</v>
      </c>
      <c r="M7" s="10">
        <v>5.0000000000000001E-4</v>
      </c>
      <c r="N7" s="10">
        <f>AVERAGE(J3:J7)</f>
        <v>1.5504368205516927E-3</v>
      </c>
      <c r="O7" s="22">
        <f t="shared" si="4"/>
        <v>0.35237552132716787</v>
      </c>
      <c r="P7" s="22">
        <f t="shared" si="5"/>
        <v>0.47626056895252233</v>
      </c>
      <c r="Q7" s="22">
        <f t="shared" si="6"/>
        <v>0.47424998782047301</v>
      </c>
      <c r="R7" s="22">
        <f t="shared" si="7"/>
        <v>0.19774757366906093</v>
      </c>
      <c r="S7" s="22">
        <f t="shared" si="8"/>
        <v>0.99461175361424614</v>
      </c>
      <c r="T7" s="22">
        <f>SUMPRODUCT(J7:N7,O7:S7)</f>
        <v>-5.0945513619624228E-3</v>
      </c>
      <c r="U7" s="25">
        <f t="shared" si="2"/>
        <v>0.49872636491421674</v>
      </c>
      <c r="V7" s="10">
        <f>IF(OR(AND(U7&gt;=0.495,U7&lt;=0.498,J7&lt;0),AND(U7&gt;=0.505,U7&lt;=0.506)),G7-$AA$1,0)</f>
        <v>0</v>
      </c>
      <c r="W7" s="10">
        <f>IF(OR(AND(U7&gt;=0.504,U7&lt;=0.505,J7&lt;0),AND(U7&gt;=0.508)),-G7-$AA$1,0)</f>
        <v>0</v>
      </c>
      <c r="X7" s="5">
        <f t="shared" si="9"/>
        <v>0</v>
      </c>
      <c r="AF7" s="16" t="s">
        <v>28</v>
      </c>
      <c r="AG7" s="18">
        <f>AVERAGEIF(V2:W2191,"&lt;0")</f>
        <v>-1.4607775672845581E-2</v>
      </c>
    </row>
    <row r="8" spans="1:33" x14ac:dyDescent="0.2">
      <c r="A8" s="8">
        <v>42016</v>
      </c>
      <c r="B8" s="3">
        <v>48840</v>
      </c>
      <c r="C8" s="3">
        <v>48840</v>
      </c>
      <c r="D8" s="3">
        <v>47956</v>
      </c>
      <c r="E8" s="3">
        <v>48140</v>
      </c>
      <c r="F8" s="3">
        <v>48140</v>
      </c>
      <c r="G8" s="5">
        <f t="shared" si="0"/>
        <v>-1.0261736601578697E-2</v>
      </c>
      <c r="H8" s="24">
        <f t="shared" si="1"/>
        <v>0</v>
      </c>
      <c r="I8" s="3">
        <v>48442.45</v>
      </c>
      <c r="J8" s="10">
        <f t="shared" si="3"/>
        <v>-1.4332514332514368E-2</v>
      </c>
      <c r="K8" s="5">
        <v>1.6999999999999999E-3</v>
      </c>
      <c r="L8" s="10">
        <v>5.0000000000000001E-4</v>
      </c>
      <c r="M8" s="10">
        <v>5.0000000000000001E-4</v>
      </c>
      <c r="N8" s="10">
        <f>AVERAGE(J4:J8)</f>
        <v>2.7860117904604299E-3</v>
      </c>
      <c r="O8" s="22">
        <f t="shared" si="4"/>
        <v>0.35237552132716787</v>
      </c>
      <c r="P8" s="22">
        <f t="shared" si="5"/>
        <v>0.47626056895252233</v>
      </c>
      <c r="Q8" s="22">
        <f t="shared" si="6"/>
        <v>0.47424998782047301</v>
      </c>
      <c r="R8" s="22">
        <f t="shared" si="7"/>
        <v>0.19774757366906093</v>
      </c>
      <c r="S8" s="22">
        <f t="shared" si="8"/>
        <v>0.99461175361424614</v>
      </c>
      <c r="T8" s="22">
        <f>SUMPRODUCT(J8:N8,O8:S8)</f>
        <v>-1.1337853893849878E-3</v>
      </c>
      <c r="U8" s="25">
        <f t="shared" si="2"/>
        <v>0.49971655368301726</v>
      </c>
      <c r="V8" s="10">
        <f>IF(OR(AND(U8&gt;=0.495,U8&lt;=0.498,J8&lt;0),AND(U8&gt;=0.505,U8&lt;=0.506)),G8-$AA$1,0)</f>
        <v>0</v>
      </c>
      <c r="W8" s="10">
        <f>IF(OR(AND(U8&gt;=0.504,U8&lt;=0.505,J8&lt;0),AND(U8&gt;=0.508)),-G8-$AA$1,0)</f>
        <v>0</v>
      </c>
      <c r="X8" s="5">
        <f t="shared" si="9"/>
        <v>0</v>
      </c>
      <c r="AF8" s="15" t="s">
        <v>29</v>
      </c>
      <c r="AG8" s="17">
        <f>AG5*AG6+AG7*(1-AG5)</f>
        <v>3.0835120583811654E-3</v>
      </c>
    </row>
    <row r="9" spans="1:33" x14ac:dyDescent="0.2">
      <c r="A9" s="8">
        <v>42017</v>
      </c>
      <c r="B9" s="3">
        <v>48144</v>
      </c>
      <c r="C9" s="3">
        <v>48939</v>
      </c>
      <c r="D9" s="3">
        <v>48042</v>
      </c>
      <c r="E9" s="3">
        <v>48042</v>
      </c>
      <c r="F9" s="3">
        <v>48042</v>
      </c>
      <c r="G9" s="5">
        <f t="shared" si="0"/>
        <v>-3.3304192165184432E-4</v>
      </c>
      <c r="H9" s="24">
        <f t="shared" si="1"/>
        <v>0</v>
      </c>
      <c r="I9" s="3">
        <v>48442.45</v>
      </c>
      <c r="J9" s="10">
        <f t="shared" si="3"/>
        <v>-2.0357291233901176E-3</v>
      </c>
      <c r="K9" s="5">
        <v>1.6999999999999999E-3</v>
      </c>
      <c r="L9" s="10">
        <v>5.0000000000000001E-4</v>
      </c>
      <c r="M9" s="10">
        <v>5.0000000000000001E-4</v>
      </c>
      <c r="N9" s="10">
        <f>AVERAGE(J5:J9)</f>
        <v>3.4170031980305102E-4</v>
      </c>
      <c r="O9" s="22">
        <f t="shared" si="4"/>
        <v>0.35237552132716787</v>
      </c>
      <c r="P9" s="22">
        <f t="shared" si="5"/>
        <v>0.47626056895252233</v>
      </c>
      <c r="Q9" s="22">
        <f t="shared" si="6"/>
        <v>0.47424998782047301</v>
      </c>
      <c r="R9" s="22">
        <f t="shared" si="7"/>
        <v>0.19774757366906093</v>
      </c>
      <c r="S9" s="22">
        <f t="shared" si="8"/>
        <v>0.99461175361424614</v>
      </c>
      <c r="T9" s="22">
        <f>SUMPRODUCT(J9:N9,O9:S9)</f>
        <v>7.6815979111842503E-4</v>
      </c>
      <c r="U9" s="25">
        <f t="shared" si="2"/>
        <v>0.5001920399383365</v>
      </c>
      <c r="V9" s="10">
        <f>IF(OR(AND(U9&gt;=0.495,U9&lt;=0.498,J9&lt;0),AND(U9&gt;=0.505,U9&lt;=0.506)),G9-$AA$1,0)</f>
        <v>0</v>
      </c>
      <c r="W9" s="10">
        <f>IF(OR(AND(U9&gt;=0.504,U9&lt;=0.505,J9&lt;0),AND(U9&gt;=0.508)),-G9-$AA$1,0)</f>
        <v>0</v>
      </c>
      <c r="X9" s="5">
        <f t="shared" si="9"/>
        <v>0</v>
      </c>
      <c r="AF9" s="16" t="s">
        <v>117</v>
      </c>
      <c r="AG9" s="18">
        <f>X2191</f>
        <v>0.99289088279873294</v>
      </c>
    </row>
    <row r="10" spans="1:33" x14ac:dyDescent="0.2">
      <c r="A10" s="8">
        <v>42018</v>
      </c>
      <c r="B10" s="3">
        <v>48038</v>
      </c>
      <c r="C10" s="3">
        <v>48281</v>
      </c>
      <c r="D10" s="3">
        <v>47372</v>
      </c>
      <c r="E10" s="3">
        <v>47646</v>
      </c>
      <c r="F10" s="3">
        <v>47646</v>
      </c>
      <c r="G10" s="5">
        <f t="shared" si="0"/>
        <v>2.8774713512152106E-2</v>
      </c>
      <c r="H10" s="24">
        <f t="shared" si="1"/>
        <v>1</v>
      </c>
      <c r="I10" s="3">
        <v>48442.45</v>
      </c>
      <c r="J10" s="10">
        <f t="shared" si="3"/>
        <v>-8.2427875608842571E-3</v>
      </c>
      <c r="K10" s="5">
        <v>1.6999999999999999E-3</v>
      </c>
      <c r="L10" s="10">
        <v>5.0000000000000001E-4</v>
      </c>
      <c r="M10" s="10">
        <v>5.0000000000000001E-4</v>
      </c>
      <c r="N10" s="10">
        <f>AVERAGE(J6:J10)</f>
        <v>-7.3983969519621383E-3</v>
      </c>
      <c r="O10" s="22">
        <f t="shared" si="4"/>
        <v>0.35237552132716787</v>
      </c>
      <c r="P10" s="22">
        <f t="shared" si="5"/>
        <v>0.47626056895252233</v>
      </c>
      <c r="Q10" s="22">
        <f t="shared" si="6"/>
        <v>0.47424998782047301</v>
      </c>
      <c r="R10" s="22">
        <f t="shared" si="7"/>
        <v>0.19774757366906093</v>
      </c>
      <c r="S10" s="22">
        <f t="shared" si="8"/>
        <v>0.99461175361424614</v>
      </c>
      <c r="T10" s="22">
        <f>SUMPRODUCT(J10:N10,O10:S10)</f>
        <v>-9.1174473823169861E-3</v>
      </c>
      <c r="U10" s="25">
        <f t="shared" si="2"/>
        <v>0.49772065394415971</v>
      </c>
      <c r="V10" s="10">
        <f>IF(OR(AND(U10&gt;=0.495,U10&lt;=0.498,J10&lt;0),AND(U10&gt;=0.505,U10&lt;=0.506)),G10-$AA$1,0)</f>
        <v>2.7774713512152105E-2</v>
      </c>
      <c r="W10" s="10">
        <f>IF(OR(AND(U10&gt;=0.504,U10&lt;=0.505,J10&lt;0),AND(U10&gt;=0.508)),-G10-$AA$1,0)</f>
        <v>0</v>
      </c>
      <c r="X10" s="5">
        <f t="shared" si="9"/>
        <v>2.7774713512152105E-2</v>
      </c>
    </row>
    <row r="11" spans="1:33" x14ac:dyDescent="0.2">
      <c r="A11" s="8">
        <v>42019</v>
      </c>
      <c r="B11" s="3">
        <v>47648</v>
      </c>
      <c r="C11" s="3">
        <v>48853</v>
      </c>
      <c r="D11" s="3">
        <v>47648</v>
      </c>
      <c r="E11" s="3">
        <v>48026</v>
      </c>
      <c r="F11" s="3">
        <v>48026</v>
      </c>
      <c r="G11" s="5">
        <f t="shared" si="0"/>
        <v>-5.5803106650563761E-3</v>
      </c>
      <c r="H11" s="24">
        <f t="shared" si="1"/>
        <v>0</v>
      </c>
      <c r="I11" s="3">
        <v>48442.45</v>
      </c>
      <c r="J11" s="10">
        <f t="shared" si="3"/>
        <v>7.9754858749947477E-3</v>
      </c>
      <c r="K11" s="5">
        <v>1.6999999999999999E-3</v>
      </c>
      <c r="L11" s="10">
        <v>5.0000000000000001E-4</v>
      </c>
      <c r="M11" s="10">
        <v>5.0000000000000001E-4</v>
      </c>
      <c r="N11" s="10">
        <f>AVERAGE(J7:J11)</f>
        <v>-7.7441444487380325E-3</v>
      </c>
      <c r="O11" s="22">
        <f t="shared" si="4"/>
        <v>0.35237552132716787</v>
      </c>
      <c r="P11" s="22">
        <f t="shared" si="5"/>
        <v>0.47626056895252233</v>
      </c>
      <c r="Q11" s="22">
        <f t="shared" si="6"/>
        <v>0.47424998782047301</v>
      </c>
      <c r="R11" s="22">
        <f t="shared" si="7"/>
        <v>0.19774757366906093</v>
      </c>
      <c r="S11" s="22">
        <f t="shared" si="8"/>
        <v>0.99461175361424614</v>
      </c>
      <c r="T11" s="22">
        <f>SUMPRODUCT(J11:N11,O11:S11)</f>
        <v>-3.7464093493985709E-3</v>
      </c>
      <c r="U11" s="25">
        <f t="shared" si="2"/>
        <v>0.49906339875812877</v>
      </c>
      <c r="V11" s="10">
        <f>IF(OR(AND(U11&gt;=0.495,U11&lt;=0.498,J11&lt;0),AND(U11&gt;=0.505,U11&lt;=0.506)),G11-$AA$1,0)</f>
        <v>0</v>
      </c>
      <c r="W11" s="10">
        <f>IF(OR(AND(U11&gt;=0.504,U11&lt;=0.505,J11&lt;0),AND(U11&gt;=0.508)),-G11-$AA$1,0)</f>
        <v>0</v>
      </c>
      <c r="X11" s="5">
        <f t="shared" si="9"/>
        <v>2.7774713512152105E-2</v>
      </c>
    </row>
    <row r="12" spans="1:33" x14ac:dyDescent="0.2">
      <c r="A12" s="8">
        <v>42020</v>
      </c>
      <c r="B12" s="3">
        <v>48028</v>
      </c>
      <c r="C12" s="3">
        <v>49264</v>
      </c>
      <c r="D12" s="3">
        <v>48028</v>
      </c>
      <c r="E12" s="3">
        <v>49017</v>
      </c>
      <c r="F12" s="3">
        <v>49017</v>
      </c>
      <c r="G12" s="5">
        <f t="shared" si="0"/>
        <v>-2.3257237285023602E-2</v>
      </c>
      <c r="H12" s="24">
        <f t="shared" si="1"/>
        <v>0</v>
      </c>
      <c r="I12" s="3">
        <v>48442.45</v>
      </c>
      <c r="J12" s="10">
        <f t="shared" si="3"/>
        <v>2.0634656227876524E-2</v>
      </c>
      <c r="K12" s="5">
        <v>1.6999999999999999E-3</v>
      </c>
      <c r="L12" s="10">
        <v>5.0000000000000001E-4</v>
      </c>
      <c r="M12" s="10">
        <v>5.0000000000000001E-4</v>
      </c>
      <c r="N12" s="10">
        <f>AVERAGE(J8:J12)</f>
        <v>7.998222172165059E-4</v>
      </c>
      <c r="O12" s="22">
        <f t="shared" si="4"/>
        <v>0.35237552132716787</v>
      </c>
      <c r="P12" s="22">
        <f t="shared" si="5"/>
        <v>0.47626056895252233</v>
      </c>
      <c r="Q12" s="22">
        <f t="shared" si="6"/>
        <v>0.47424998782047301</v>
      </c>
      <c r="R12" s="22">
        <f t="shared" si="7"/>
        <v>0.19774757366906093</v>
      </c>
      <c r="S12" s="22">
        <f t="shared" si="8"/>
        <v>0.99461175361424614</v>
      </c>
      <c r="T12" s="22">
        <f>SUMPRODUCT(J12:N12,O12:S12)</f>
        <v>9.2123020717142824E-3</v>
      </c>
      <c r="U12" s="25">
        <f t="shared" si="2"/>
        <v>0.5023030592302351</v>
      </c>
      <c r="V12" s="10">
        <f>IF(OR(AND(U12&gt;=0.495,U12&lt;=0.498,J12&lt;0),AND(U12&gt;=0.505,U12&lt;=0.506)),G12-$AA$1,0)</f>
        <v>0</v>
      </c>
      <c r="W12" s="10">
        <f>IF(OR(AND(U12&gt;=0.504,U12&lt;=0.505,J12&lt;0),AND(U12&gt;=0.508)),-G12-$AA$1,0)</f>
        <v>0</v>
      </c>
      <c r="X12" s="5">
        <f t="shared" si="9"/>
        <v>2.7774713512152105E-2</v>
      </c>
    </row>
    <row r="13" spans="1:33" x14ac:dyDescent="0.2">
      <c r="A13" s="8">
        <v>42023</v>
      </c>
      <c r="B13" s="3">
        <v>49009</v>
      </c>
      <c r="C13" s="3">
        <v>49009</v>
      </c>
      <c r="D13" s="3">
        <v>47503</v>
      </c>
      <c r="E13" s="3">
        <v>47758</v>
      </c>
      <c r="F13" s="3">
        <v>47758</v>
      </c>
      <c r="G13" s="5">
        <f t="shared" si="0"/>
        <v>3.0696427823610595E-2</v>
      </c>
      <c r="H13" s="24">
        <f t="shared" si="1"/>
        <v>1</v>
      </c>
      <c r="I13" s="3">
        <v>48442.45</v>
      </c>
      <c r="J13" s="10">
        <f t="shared" si="3"/>
        <v>-2.5684966440214674E-2</v>
      </c>
      <c r="K13" s="5">
        <v>1.6999999999999999E-3</v>
      </c>
      <c r="L13" s="10">
        <v>5.0000000000000001E-4</v>
      </c>
      <c r="M13" s="10">
        <v>5.0000000000000001E-4</v>
      </c>
      <c r="N13" s="10">
        <f>AVERAGE(J9:J13)</f>
        <v>-1.4706682043235553E-3</v>
      </c>
      <c r="O13" s="22">
        <f t="shared" si="4"/>
        <v>0.35237552132716787</v>
      </c>
      <c r="P13" s="22">
        <f t="shared" si="5"/>
        <v>0.47626056895252233</v>
      </c>
      <c r="Q13" s="22">
        <f t="shared" si="6"/>
        <v>0.47424998782047301</v>
      </c>
      <c r="R13" s="22">
        <f t="shared" si="7"/>
        <v>0.19774757366906093</v>
      </c>
      <c r="S13" s="22">
        <f t="shared" si="8"/>
        <v>0.99461175361424614</v>
      </c>
      <c r="T13" s="22">
        <f>SUMPRODUCT(J13:N13,O13:S13)</f>
        <v>-9.367855573364366E-3</v>
      </c>
      <c r="U13" s="25">
        <f t="shared" si="2"/>
        <v>0.49765805323343076</v>
      </c>
      <c r="V13" s="10">
        <f>IF(OR(AND(U13&gt;=0.495,U13&lt;=0.498,J13&lt;0),AND(U13&gt;=0.505,U13&lt;=0.506)),G13-$AA$1,0)</f>
        <v>2.9696427823610594E-2</v>
      </c>
      <c r="W13" s="10">
        <f>IF(OR(AND(U13&gt;=0.504,U13&lt;=0.505,J13&lt;0),AND(U13&gt;=0.508)),-G13-$AA$1,0)</f>
        <v>0</v>
      </c>
      <c r="X13" s="5">
        <f t="shared" si="9"/>
        <v>5.7471141335762699E-2</v>
      </c>
    </row>
    <row r="14" spans="1:33" x14ac:dyDescent="0.2">
      <c r="A14" s="8">
        <v>42024</v>
      </c>
      <c r="B14" s="3">
        <v>47759</v>
      </c>
      <c r="C14" s="3">
        <v>48687</v>
      </c>
      <c r="D14" s="3">
        <v>47619</v>
      </c>
      <c r="E14" s="3">
        <v>47877</v>
      </c>
      <c r="F14" s="3">
        <v>47877</v>
      </c>
      <c r="G14" s="5">
        <f t="shared" si="0"/>
        <v>3.2708816341876057E-2</v>
      </c>
      <c r="H14" s="24">
        <f t="shared" si="1"/>
        <v>1</v>
      </c>
      <c r="I14" s="3">
        <v>48442.45</v>
      </c>
      <c r="J14" s="10">
        <f t="shared" si="3"/>
        <v>2.4917291343857784E-3</v>
      </c>
      <c r="K14" s="5">
        <v>1.6999999999999999E-3</v>
      </c>
      <c r="L14" s="10">
        <v>5.0000000000000001E-4</v>
      </c>
      <c r="M14" s="10">
        <v>5.0000000000000001E-4</v>
      </c>
      <c r="N14" s="10">
        <f>AVERAGE(J10:J14)</f>
        <v>-5.6517655276837613E-4</v>
      </c>
      <c r="O14" s="22">
        <f t="shared" si="4"/>
        <v>0.35237552132716787</v>
      </c>
      <c r="P14" s="22">
        <f t="shared" si="5"/>
        <v>0.47626056895252233</v>
      </c>
      <c r="Q14" s="22">
        <f t="shared" si="6"/>
        <v>0.47424998782047301</v>
      </c>
      <c r="R14" s="22">
        <f t="shared" si="7"/>
        <v>0.19774757366906093</v>
      </c>
      <c r="S14" s="22">
        <f t="shared" si="8"/>
        <v>0.99461175361424614</v>
      </c>
      <c r="T14" s="22">
        <f>SUMPRODUCT(J14:N14,O14:S14)</f>
        <v>1.4615348584487273E-3</v>
      </c>
      <c r="U14" s="25">
        <f t="shared" si="2"/>
        <v>0.50036538364957139</v>
      </c>
      <c r="V14" s="10">
        <f>IF(OR(AND(U14&gt;=0.495,U14&lt;=0.498,J14&lt;0),AND(U14&gt;=0.505,U14&lt;=0.506)),G14-$AA$1,0)</f>
        <v>0</v>
      </c>
      <c r="W14" s="10">
        <f>IF(OR(AND(U14&gt;=0.504,U14&lt;=0.505,J14&lt;0),AND(U14&gt;=0.508)),-G14-$AA$1,0)</f>
        <v>0</v>
      </c>
      <c r="X14" s="5">
        <f t="shared" si="9"/>
        <v>5.7471141335762699E-2</v>
      </c>
    </row>
    <row r="15" spans="1:33" x14ac:dyDescent="0.2">
      <c r="A15" s="8">
        <v>42025</v>
      </c>
      <c r="B15" s="3">
        <v>47888</v>
      </c>
      <c r="C15" s="3">
        <v>49329</v>
      </c>
      <c r="D15" s="3">
        <v>47888</v>
      </c>
      <c r="E15" s="3">
        <v>49224</v>
      </c>
      <c r="F15" s="3">
        <v>49224</v>
      </c>
      <c r="G15" s="5">
        <f t="shared" si="0"/>
        <v>-9.1215667154234126E-3</v>
      </c>
      <c r="H15" s="24">
        <f t="shared" si="1"/>
        <v>0</v>
      </c>
      <c r="I15" s="3">
        <v>48442.45</v>
      </c>
      <c r="J15" s="10">
        <f t="shared" si="3"/>
        <v>2.8134594899429821E-2</v>
      </c>
      <c r="K15" s="5">
        <v>1.6999999999999999E-3</v>
      </c>
      <c r="L15" s="10">
        <v>5.0000000000000001E-4</v>
      </c>
      <c r="M15" s="10">
        <v>5.0000000000000001E-4</v>
      </c>
      <c r="N15" s="10">
        <f>AVERAGE(J11:J15)</f>
        <v>6.7102999392944394E-3</v>
      </c>
      <c r="O15" s="22">
        <f t="shared" si="4"/>
        <v>0.35237552132716787</v>
      </c>
      <c r="P15" s="22">
        <f t="shared" si="5"/>
        <v>0.47626056895252233</v>
      </c>
      <c r="Q15" s="22">
        <f t="shared" si="6"/>
        <v>0.47424998782047301</v>
      </c>
      <c r="R15" s="22">
        <f t="shared" si="7"/>
        <v>0.19774757366906093</v>
      </c>
      <c r="S15" s="22">
        <f t="shared" si="8"/>
        <v>0.99461175361424614</v>
      </c>
      <c r="T15" s="22">
        <f>SUMPRODUCT(J15:N15,O15:S15)</f>
        <v>1.7733727482878527E-2</v>
      </c>
      <c r="U15" s="25">
        <f t="shared" si="2"/>
        <v>0.50443331568702154</v>
      </c>
      <c r="V15" s="10">
        <f>IF(OR(AND(U15&gt;=0.495,U15&lt;=0.498,J15&lt;0),AND(U15&gt;=0.505,U15&lt;=0.506)),G15-$AA$1,0)</f>
        <v>0</v>
      </c>
      <c r="W15" s="10">
        <f>IF(OR(AND(U15&gt;=0.504,U15&lt;=0.505,J15&lt;0),AND(U15&gt;=0.508)),-G15-$AA$1,0)</f>
        <v>0</v>
      </c>
      <c r="X15" s="5">
        <f t="shared" si="9"/>
        <v>5.7471141335762699E-2</v>
      </c>
    </row>
    <row r="16" spans="1:33" x14ac:dyDescent="0.2">
      <c r="A16" s="8">
        <v>42026</v>
      </c>
      <c r="B16" s="3">
        <v>49227</v>
      </c>
      <c r="C16" s="3">
        <v>50281</v>
      </c>
      <c r="D16" s="3">
        <v>49227</v>
      </c>
      <c r="E16" s="3">
        <v>49443</v>
      </c>
      <c r="F16" s="3">
        <v>49443</v>
      </c>
      <c r="G16" s="5">
        <f t="shared" si="0"/>
        <v>-1.7515118419189735E-2</v>
      </c>
      <c r="H16" s="24">
        <f t="shared" si="1"/>
        <v>0</v>
      </c>
      <c r="I16" s="3">
        <v>48442.45</v>
      </c>
      <c r="J16" s="10">
        <f t="shared" si="3"/>
        <v>4.4490492442710305E-3</v>
      </c>
      <c r="K16" s="5">
        <v>1.6999999999999999E-3</v>
      </c>
      <c r="L16" s="10">
        <v>5.0000000000000001E-4</v>
      </c>
      <c r="M16" s="10">
        <v>5.0000000000000001E-4</v>
      </c>
      <c r="N16" s="10">
        <f>AVERAGE(J12:J16)</f>
        <v>6.0050126131496965E-3</v>
      </c>
      <c r="O16" s="22">
        <f t="shared" si="4"/>
        <v>0.35237552132716787</v>
      </c>
      <c r="P16" s="22">
        <f t="shared" si="5"/>
        <v>0.47626056895252233</v>
      </c>
      <c r="Q16" s="22">
        <f t="shared" si="6"/>
        <v>0.47424998782047301</v>
      </c>
      <c r="R16" s="22">
        <f t="shared" si="7"/>
        <v>0.19774757366906093</v>
      </c>
      <c r="S16" s="22">
        <f t="shared" si="8"/>
        <v>0.99461175361424614</v>
      </c>
      <c r="T16" s="22">
        <f>SUMPRODUCT(J16:N16,O16:S16)</f>
        <v>8.6860339204647887E-3</v>
      </c>
      <c r="U16" s="25">
        <f t="shared" si="2"/>
        <v>0.502171494827369</v>
      </c>
      <c r="V16" s="10">
        <f>IF(OR(AND(U16&gt;=0.495,U16&lt;=0.498,J16&lt;0),AND(U16&gt;=0.505,U16&lt;=0.506)),G16-$AA$1,0)</f>
        <v>0</v>
      </c>
      <c r="W16" s="10">
        <f>IF(OR(AND(U16&gt;=0.504,U16&lt;=0.505,J16&lt;0),AND(U16&gt;=0.508)),-G16-$AA$1,0)</f>
        <v>0</v>
      </c>
      <c r="X16" s="5">
        <f t="shared" si="9"/>
        <v>5.7471141335762699E-2</v>
      </c>
    </row>
    <row r="17" spans="1:28" x14ac:dyDescent="0.2">
      <c r="A17" s="8">
        <v>42027</v>
      </c>
      <c r="B17" s="3">
        <v>49432</v>
      </c>
      <c r="C17" s="3">
        <v>49523</v>
      </c>
      <c r="D17" s="3">
        <v>48496</v>
      </c>
      <c r="E17" s="3">
        <v>48775</v>
      </c>
      <c r="F17" s="3">
        <v>48775</v>
      </c>
      <c r="G17" s="5">
        <f t="shared" si="0"/>
        <v>-3.7724243977447225E-3</v>
      </c>
      <c r="H17" s="24">
        <f t="shared" si="1"/>
        <v>0</v>
      </c>
      <c r="I17" s="3">
        <v>48442.45</v>
      </c>
      <c r="J17" s="10">
        <f t="shared" si="3"/>
        <v>-1.3510507048520526E-2</v>
      </c>
      <c r="K17" s="5">
        <v>1.6999999999999999E-3</v>
      </c>
      <c r="L17" s="10">
        <v>5.0000000000000001E-4</v>
      </c>
      <c r="M17" s="10">
        <v>5.0000000000000001E-4</v>
      </c>
      <c r="N17" s="10">
        <f>AVERAGE(J13:J17)</f>
        <v>-8.2402004212971396E-4</v>
      </c>
      <c r="O17" s="22">
        <f t="shared" si="4"/>
        <v>0.35237552132716787</v>
      </c>
      <c r="P17" s="22">
        <f t="shared" si="5"/>
        <v>0.47626056895252233</v>
      </c>
      <c r="Q17" s="22">
        <f t="shared" si="6"/>
        <v>0.47424998782047301</v>
      </c>
      <c r="R17" s="22">
        <f t="shared" si="7"/>
        <v>0.19774757366906093</v>
      </c>
      <c r="S17" s="22">
        <f t="shared" si="8"/>
        <v>0.99461175361424614</v>
      </c>
      <c r="T17" s="22">
        <f>SUMPRODUCT(J17:N17,O17:S17)</f>
        <v>-4.4347102357686612E-3</v>
      </c>
      <c r="U17" s="25">
        <f t="shared" si="2"/>
        <v>0.49889132425805249</v>
      </c>
      <c r="V17" s="10">
        <f>IF(OR(AND(U17&gt;=0.495,U17&lt;=0.498,J17&lt;0),AND(U17&gt;=0.505,U17&lt;=0.506)),G17-$AA$1,0)</f>
        <v>0</v>
      </c>
      <c r="W17" s="10">
        <f>IF(OR(AND(U17&gt;=0.504,U17&lt;=0.505,J17&lt;0),AND(U17&gt;=0.508)),-G17-$AA$1,0)</f>
        <v>0</v>
      </c>
      <c r="X17" s="5">
        <f t="shared" si="9"/>
        <v>5.7471141335762699E-2</v>
      </c>
    </row>
    <row r="18" spans="1:28" x14ac:dyDescent="0.2">
      <c r="A18" s="8">
        <v>42030</v>
      </c>
      <c r="B18" s="3">
        <v>48712</v>
      </c>
      <c r="C18" s="3">
        <v>48712</v>
      </c>
      <c r="D18" s="3">
        <v>48004</v>
      </c>
      <c r="E18" s="3">
        <v>48577</v>
      </c>
      <c r="F18" s="3">
        <v>48577</v>
      </c>
      <c r="G18" s="5">
        <f t="shared" si="0"/>
        <v>-1.8156740844432528E-2</v>
      </c>
      <c r="H18" s="24">
        <f t="shared" si="1"/>
        <v>0</v>
      </c>
      <c r="I18" s="3">
        <v>48442.45</v>
      </c>
      <c r="J18" s="10">
        <f t="shared" si="3"/>
        <v>-4.0594566888775274E-3</v>
      </c>
      <c r="K18" s="5">
        <v>1.6999999999999999E-3</v>
      </c>
      <c r="L18" s="10">
        <v>5.0000000000000001E-4</v>
      </c>
      <c r="M18" s="10">
        <v>5.0000000000000001E-4</v>
      </c>
      <c r="N18" s="10">
        <f>AVERAGE(J14:J18)</f>
        <v>3.5010819081377153E-3</v>
      </c>
      <c r="O18" s="22">
        <f t="shared" si="4"/>
        <v>0.35237552132716787</v>
      </c>
      <c r="P18" s="22">
        <f t="shared" si="5"/>
        <v>0.47626056895252233</v>
      </c>
      <c r="Q18" s="22">
        <f t="shared" si="6"/>
        <v>0.47424998782047301</v>
      </c>
      <c r="R18" s="22">
        <f t="shared" si="7"/>
        <v>0.19774757366906093</v>
      </c>
      <c r="S18" s="22">
        <f t="shared" si="8"/>
        <v>0.99461175361424614</v>
      </c>
      <c r="T18" s="22">
        <f>SUMPRODUCT(J18:N18,O18:S18)</f>
        <v>3.1974057971157414E-3</v>
      </c>
      <c r="U18" s="25">
        <f t="shared" si="2"/>
        <v>0.50079935076827187</v>
      </c>
      <c r="V18" s="10">
        <f>IF(OR(AND(U18&gt;=0.495,U18&lt;=0.498,J18&lt;0),AND(U18&gt;=0.505,U18&lt;=0.506)),G18-$AA$1,0)</f>
        <v>0</v>
      </c>
      <c r="W18" s="10">
        <f>IF(OR(AND(U18&gt;=0.504,U18&lt;=0.505,J18&lt;0),AND(U18&gt;=0.508)),-G18-$AA$1,0)</f>
        <v>0</v>
      </c>
      <c r="X18" s="5">
        <f t="shared" si="9"/>
        <v>5.7471141335762699E-2</v>
      </c>
    </row>
    <row r="19" spans="1:28" x14ac:dyDescent="0.2">
      <c r="A19" s="8">
        <v>42031</v>
      </c>
      <c r="B19" s="3">
        <v>48577</v>
      </c>
      <c r="C19" s="3">
        <v>48864</v>
      </c>
      <c r="D19" s="3">
        <v>47352</v>
      </c>
      <c r="E19" s="3">
        <v>48591</v>
      </c>
      <c r="F19" s="3">
        <v>48591</v>
      </c>
      <c r="G19" s="5">
        <f t="shared" si="0"/>
        <v>-1.7060772571052207E-2</v>
      </c>
      <c r="H19" s="24">
        <f t="shared" si="1"/>
        <v>0</v>
      </c>
      <c r="I19" s="3">
        <v>48442.45</v>
      </c>
      <c r="J19" s="10">
        <f t="shared" si="3"/>
        <v>2.8820223562586733E-4</v>
      </c>
      <c r="K19" s="5">
        <v>1.6999999999999999E-3</v>
      </c>
      <c r="L19" s="10">
        <v>5.0000000000000001E-4</v>
      </c>
      <c r="M19" s="10">
        <v>5.0000000000000001E-4</v>
      </c>
      <c r="N19" s="10">
        <f>AVERAGE(J15:J19)</f>
        <v>3.0603765283857332E-3</v>
      </c>
      <c r="O19" s="22">
        <f t="shared" si="4"/>
        <v>0.35237552132716787</v>
      </c>
      <c r="P19" s="22">
        <f t="shared" si="5"/>
        <v>0.47626056895252233</v>
      </c>
      <c r="Q19" s="22">
        <f t="shared" si="6"/>
        <v>0.47424998782047301</v>
      </c>
      <c r="R19" s="22">
        <f t="shared" si="7"/>
        <v>0.19774757366906093</v>
      </c>
      <c r="S19" s="22">
        <f t="shared" si="8"/>
        <v>0.99461175361424614</v>
      </c>
      <c r="T19" s="22">
        <f>SUMPRODUCT(J19:N19,O19:S19)</f>
        <v>4.2910836266079879E-3</v>
      </c>
      <c r="U19" s="25">
        <f t="shared" si="2"/>
        <v>0.50107276926054178</v>
      </c>
      <c r="V19" s="10">
        <f>IF(OR(AND(U19&gt;=0.495,U19&lt;=0.498,J19&lt;0),AND(U19&gt;=0.505,U19&lt;=0.506)),G19-$AA$1,0)</f>
        <v>0</v>
      </c>
      <c r="W19" s="10">
        <f>IF(OR(AND(U19&gt;=0.504,U19&lt;=0.505,J19&lt;0),AND(U19&gt;=0.508)),-G19-$AA$1,0)</f>
        <v>0</v>
      </c>
      <c r="X19" s="5">
        <f t="shared" si="9"/>
        <v>5.7471141335762699E-2</v>
      </c>
    </row>
    <row r="20" spans="1:28" x14ac:dyDescent="0.2">
      <c r="A20" s="8">
        <v>42032</v>
      </c>
      <c r="B20" s="3">
        <v>48589</v>
      </c>
      <c r="C20" s="3">
        <v>48589</v>
      </c>
      <c r="D20" s="3">
        <v>47550</v>
      </c>
      <c r="E20" s="3">
        <v>47695</v>
      </c>
      <c r="F20" s="3">
        <v>47695</v>
      </c>
      <c r="G20" s="5">
        <f t="shared" si="0"/>
        <v>-1.6500681413145979E-2</v>
      </c>
      <c r="H20" s="24">
        <f t="shared" si="1"/>
        <v>0</v>
      </c>
      <c r="I20" s="3">
        <v>48442.45</v>
      </c>
      <c r="J20" s="10">
        <f t="shared" si="3"/>
        <v>-1.8439628737832114E-2</v>
      </c>
      <c r="K20" s="5">
        <v>1.6999999999999999E-3</v>
      </c>
      <c r="L20" s="10">
        <v>5.0000000000000001E-4</v>
      </c>
      <c r="M20" s="10">
        <v>5.0000000000000001E-4</v>
      </c>
      <c r="N20" s="10">
        <f>AVERAGE(J16:J20)</f>
        <v>-6.2544681990666538E-3</v>
      </c>
      <c r="O20" s="22">
        <f t="shared" si="4"/>
        <v>0.35237552132716787</v>
      </c>
      <c r="P20" s="22">
        <f t="shared" si="5"/>
        <v>0.47626056895252233</v>
      </c>
      <c r="Q20" s="22">
        <f t="shared" si="6"/>
        <v>0.47424998782047301</v>
      </c>
      <c r="R20" s="22">
        <f t="shared" si="7"/>
        <v>0.19774757366906093</v>
      </c>
      <c r="S20" s="22">
        <f t="shared" si="8"/>
        <v>0.99461175361424614</v>
      </c>
      <c r="T20" s="22">
        <f>SUMPRODUCT(J20:N20,O20:S20)</f>
        <v>-1.1572799625007183E-2</v>
      </c>
      <c r="U20" s="25">
        <f t="shared" si="2"/>
        <v>0.49710683238376324</v>
      </c>
      <c r="V20" s="10">
        <f>IF(OR(AND(U20&gt;=0.495,U20&lt;=0.498,J20&lt;0),AND(U20&gt;=0.505,U20&lt;=0.506)),G20-$AA$1,0)</f>
        <v>-1.750068141314598E-2</v>
      </c>
      <c r="W20" s="10">
        <f>IF(OR(AND(U20&gt;=0.504,U20&lt;=0.505,J20&lt;0),AND(U20&gt;=0.508)),-G20-$AA$1,0)</f>
        <v>0</v>
      </c>
      <c r="X20" s="5">
        <f t="shared" si="9"/>
        <v>3.9970459922616719E-2</v>
      </c>
    </row>
    <row r="21" spans="1:28" x14ac:dyDescent="0.2">
      <c r="A21" s="8">
        <v>42033</v>
      </c>
      <c r="B21" s="3">
        <v>47696</v>
      </c>
      <c r="C21" s="3">
        <v>47894</v>
      </c>
      <c r="D21" s="3">
        <v>47007</v>
      </c>
      <c r="E21" s="3">
        <v>47762</v>
      </c>
      <c r="F21" s="3">
        <v>47762</v>
      </c>
      <c r="G21" s="5">
        <f t="shared" si="0"/>
        <v>-2.3240232821071238E-3</v>
      </c>
      <c r="H21" s="24">
        <f t="shared" si="1"/>
        <v>0</v>
      </c>
      <c r="I21" s="3">
        <f t="shared" ref="I21:I84" si="10">AVERAGE(F2:F21)</f>
        <v>48442.45</v>
      </c>
      <c r="J21" s="10">
        <f t="shared" si="3"/>
        <v>1.4047594087429616E-3</v>
      </c>
      <c r="K21" s="10">
        <f>AVERAGE(J2:J21)</f>
        <v>-6.5874644020741944E-4</v>
      </c>
      <c r="L21" s="10">
        <v>5.0000000000000001E-4</v>
      </c>
      <c r="M21" s="10">
        <v>5.0000000000000001E-4</v>
      </c>
      <c r="N21" s="10">
        <f>AVERAGE(J17:J21)</f>
        <v>-6.8633261661722681E-3</v>
      </c>
      <c r="O21" s="22">
        <f t="shared" si="4"/>
        <v>0.35237552132716787</v>
      </c>
      <c r="P21" s="22">
        <f t="shared" si="5"/>
        <v>0.47626056895252233</v>
      </c>
      <c r="Q21" s="22">
        <f t="shared" si="6"/>
        <v>0.47424998782047301</v>
      </c>
      <c r="R21" s="22">
        <f t="shared" si="7"/>
        <v>0.19774757366906093</v>
      </c>
      <c r="S21" s="22">
        <f t="shared" si="8"/>
        <v>0.99461175361424614</v>
      </c>
      <c r="T21" s="22">
        <f>SUMPRODUCT(J21:N21,O21:S21)</f>
        <v>-6.3090782184319627E-3</v>
      </c>
      <c r="U21" s="25">
        <f t="shared" si="2"/>
        <v>0.49842273567723577</v>
      </c>
      <c r="V21" s="10">
        <f>IF(OR(AND(U21&gt;=0.495,U21&lt;=0.498,J21&lt;0),AND(U21&gt;=0.505,U21&lt;=0.506)),G21-$AA$1,0)</f>
        <v>0</v>
      </c>
      <c r="W21" s="10">
        <f>IF(OR(AND(U21&gt;=0.504,U21&lt;=0.505,J21&lt;0),AND(U21&gt;=0.508)),-G21-$AA$1,0)</f>
        <v>0</v>
      </c>
      <c r="X21" s="5">
        <f t="shared" si="9"/>
        <v>3.9970459922616719E-2</v>
      </c>
    </row>
    <row r="22" spans="1:28" x14ac:dyDescent="0.2">
      <c r="A22" s="8">
        <v>42034</v>
      </c>
      <c r="B22" s="3">
        <v>47759</v>
      </c>
      <c r="C22" s="3">
        <v>47759</v>
      </c>
      <c r="D22" s="3">
        <v>46484</v>
      </c>
      <c r="E22" s="3">
        <v>46908</v>
      </c>
      <c r="F22" s="3">
        <v>46908</v>
      </c>
      <c r="G22" s="5">
        <f t="shared" si="0"/>
        <v>4.3830476677752195E-2</v>
      </c>
      <c r="H22" s="24">
        <f t="shared" si="1"/>
        <v>1</v>
      </c>
      <c r="I22" s="3">
        <f t="shared" si="10"/>
        <v>48362.25</v>
      </c>
      <c r="J22" s="10">
        <f t="shared" si="3"/>
        <v>-1.7880323269544807E-2</v>
      </c>
      <c r="K22" s="10">
        <f>AVERAGE(J3:J22)</f>
        <v>-1.5527626036846598E-3</v>
      </c>
      <c r="L22" s="10">
        <v>5.0000000000000001E-4</v>
      </c>
      <c r="M22" s="10">
        <v>5.0000000000000001E-4</v>
      </c>
      <c r="N22" s="10">
        <f>AVERAGE(J18:J22)</f>
        <v>-7.7372894103771243E-3</v>
      </c>
      <c r="O22" s="22">
        <f t="shared" si="4"/>
        <v>0.35237552132716787</v>
      </c>
      <c r="P22" s="22">
        <f t="shared" si="5"/>
        <v>0.47626056895252233</v>
      </c>
      <c r="Q22" s="22">
        <f t="shared" si="6"/>
        <v>0.47424998782047301</v>
      </c>
      <c r="R22" s="22">
        <f t="shared" si="7"/>
        <v>0.19774757366906093</v>
      </c>
      <c r="S22" s="22">
        <f t="shared" si="8"/>
        <v>0.99461175361424614</v>
      </c>
      <c r="T22" s="22">
        <f>SUMPRODUCT(J22:N22,O22:S22)</f>
        <v>-1.4399708042614558E-2</v>
      </c>
      <c r="U22" s="25">
        <f t="shared" si="2"/>
        <v>0.49640013519227288</v>
      </c>
      <c r="V22" s="10">
        <f>IF(OR(AND(U22&gt;=0.495,U22&lt;=0.498,J22&lt;0),AND(U22&gt;=0.505,U22&lt;=0.506)),G22-$AA$1,0)</f>
        <v>4.2830476677752194E-2</v>
      </c>
      <c r="W22" s="10">
        <f>IF(OR(AND(U22&gt;=0.504,U22&lt;=0.505,J22&lt;0),AND(U22&gt;=0.508)),-G22-$AA$1,0)</f>
        <v>0</v>
      </c>
      <c r="X22" s="5">
        <f t="shared" si="9"/>
        <v>8.2800936600368913E-2</v>
      </c>
    </row>
    <row r="23" spans="1:28" x14ac:dyDescent="0.2">
      <c r="A23" s="8">
        <v>42037</v>
      </c>
      <c r="B23" s="3">
        <v>46933</v>
      </c>
      <c r="C23" s="3">
        <v>47684</v>
      </c>
      <c r="D23" s="3">
        <v>46760</v>
      </c>
      <c r="E23" s="3">
        <v>47651</v>
      </c>
      <c r="F23" s="3">
        <v>47651</v>
      </c>
      <c r="G23" s="5">
        <f t="shared" si="0"/>
        <v>3.4626765440389562E-2</v>
      </c>
      <c r="H23" s="24">
        <f t="shared" si="1"/>
        <v>1</v>
      </c>
      <c r="I23" s="3">
        <f t="shared" si="10"/>
        <v>48368.95</v>
      </c>
      <c r="J23" s="10">
        <f t="shared" si="3"/>
        <v>1.5839515647650737E-2</v>
      </c>
      <c r="K23" s="10">
        <f>AVERAGE(J4:J23)</f>
        <v>2.6473263780077969E-4</v>
      </c>
      <c r="L23" s="10">
        <v>5.0000000000000001E-4</v>
      </c>
      <c r="M23" s="10">
        <v>5.0000000000000001E-4</v>
      </c>
      <c r="N23" s="10">
        <f>AVERAGE(J19:J23)</f>
        <v>-3.7574949430714709E-3</v>
      </c>
      <c r="O23" s="22">
        <f t="shared" si="4"/>
        <v>0.35237552132716787</v>
      </c>
      <c r="P23" s="22">
        <f t="shared" si="5"/>
        <v>0.47626056895252233</v>
      </c>
      <c r="Q23" s="22">
        <f t="shared" si="6"/>
        <v>0.47424998782047301</v>
      </c>
      <c r="R23" s="22">
        <f t="shared" si="7"/>
        <v>0.19774757366906093</v>
      </c>
      <c r="S23" s="22">
        <f t="shared" si="8"/>
        <v>0.99461175361424614</v>
      </c>
      <c r="T23" s="22">
        <f>SUMPRODUCT(J23:N23,O23:S23)</f>
        <v>2.3062894468298526E-3</v>
      </c>
      <c r="U23" s="25">
        <f t="shared" si="2"/>
        <v>0.50057657210614326</v>
      </c>
      <c r="V23" s="10">
        <f>IF(OR(AND(U23&gt;=0.495,U23&lt;=0.498,J23&lt;0),AND(U23&gt;=0.505,U23&lt;=0.506)),G23-$AA$1,0)</f>
        <v>0</v>
      </c>
      <c r="W23" s="10">
        <f>IF(OR(AND(U23&gt;=0.504,U23&lt;=0.505,J23&lt;0),AND(U23&gt;=0.508)),-G23-$AA$1,0)</f>
        <v>0</v>
      </c>
      <c r="X23" s="5">
        <f t="shared" si="9"/>
        <v>8.2800936600368913E-2</v>
      </c>
    </row>
    <row r="24" spans="1:28" x14ac:dyDescent="0.2">
      <c r="A24" s="8">
        <v>42038</v>
      </c>
      <c r="B24" s="3">
        <v>47664</v>
      </c>
      <c r="C24" s="3">
        <v>48993</v>
      </c>
      <c r="D24" s="3">
        <v>47664</v>
      </c>
      <c r="E24" s="3">
        <v>48964</v>
      </c>
      <c r="F24" s="3">
        <v>48964</v>
      </c>
      <c r="G24" s="5">
        <f t="shared" si="0"/>
        <v>5.5142553712932418E-3</v>
      </c>
      <c r="H24" s="24">
        <f t="shared" si="1"/>
        <v>1</v>
      </c>
      <c r="I24" s="3">
        <f t="shared" si="10"/>
        <v>48417.1</v>
      </c>
      <c r="J24" s="10">
        <f t="shared" si="3"/>
        <v>2.7554510923170517E-2</v>
      </c>
      <c r="K24" s="10">
        <f>AVERAGE(J5:J24)</f>
        <v>1.1331667724644666E-3</v>
      </c>
      <c r="L24" s="10">
        <v>5.0000000000000001E-4</v>
      </c>
      <c r="M24" s="10">
        <v>5.0000000000000001E-4</v>
      </c>
      <c r="N24" s="10">
        <f>AVERAGE(J20:J24)</f>
        <v>1.6957667944374588E-3</v>
      </c>
      <c r="O24" s="22">
        <f t="shared" si="4"/>
        <v>0.35237552132716787</v>
      </c>
      <c r="P24" s="22">
        <f t="shared" si="5"/>
        <v>0.47626056895252233</v>
      </c>
      <c r="Q24" s="22">
        <f t="shared" si="6"/>
        <v>0.47424998782047301</v>
      </c>
      <c r="R24" s="22">
        <f t="shared" si="7"/>
        <v>0.19774757366906093</v>
      </c>
      <c r="S24" s="22">
        <f t="shared" si="8"/>
        <v>0.99461175361424614</v>
      </c>
      <c r="T24" s="22">
        <f>SUMPRODUCT(J24:N24,O24:S24)</f>
        <v>1.2271846169120391E-2</v>
      </c>
      <c r="U24" s="25">
        <f t="shared" si="2"/>
        <v>0.5030679230404006</v>
      </c>
      <c r="V24" s="10">
        <f>IF(OR(AND(U24&gt;=0.495,U24&lt;=0.498,J24&lt;0),AND(U24&gt;=0.505,U24&lt;=0.506)),G24-$AA$1,0)</f>
        <v>0</v>
      </c>
      <c r="W24" s="10">
        <f>IF(OR(AND(U24&gt;=0.504,U24&lt;=0.505,J24&lt;0),AND(U24&gt;=0.508)),-G24-$AA$1,0)</f>
        <v>0</v>
      </c>
      <c r="X24" s="5">
        <f t="shared" si="9"/>
        <v>8.2800936600368913E-2</v>
      </c>
    </row>
    <row r="25" spans="1:28" x14ac:dyDescent="0.2">
      <c r="A25" s="8">
        <v>42039</v>
      </c>
      <c r="B25" s="3">
        <v>48965</v>
      </c>
      <c r="C25" s="3">
        <v>49718</v>
      </c>
      <c r="D25" s="3">
        <v>48214</v>
      </c>
      <c r="E25" s="3">
        <v>49301</v>
      </c>
      <c r="F25" s="3">
        <v>49301</v>
      </c>
      <c r="G25" s="5">
        <f t="shared" si="0"/>
        <v>-1.0324334192004181E-2</v>
      </c>
      <c r="H25" s="24">
        <f t="shared" si="1"/>
        <v>0</v>
      </c>
      <c r="I25" s="3">
        <f t="shared" si="10"/>
        <v>48409</v>
      </c>
      <c r="J25" s="10">
        <f t="shared" ref="J25:J67" si="11">F25/F24-1</f>
        <v>6.8826076300956274E-3</v>
      </c>
      <c r="K25" s="10">
        <f>AVERAGE(J6:J25)</f>
        <v>-4.5587785927836411E-5</v>
      </c>
      <c r="L25" s="10">
        <v>5.0000000000000001E-4</v>
      </c>
      <c r="M25" s="10">
        <v>5.0000000000000001E-4</v>
      </c>
      <c r="N25" s="10">
        <f>AVERAGE(J21:J25)</f>
        <v>6.760214068023007E-3</v>
      </c>
      <c r="O25" s="22">
        <f t="shared" si="4"/>
        <v>0.35237552132716787</v>
      </c>
      <c r="P25" s="22">
        <f t="shared" si="5"/>
        <v>0.47626056895252233</v>
      </c>
      <c r="Q25" s="22">
        <f t="shared" si="6"/>
        <v>0.47424998782047301</v>
      </c>
      <c r="R25" s="22">
        <f t="shared" si="7"/>
        <v>0.19774757366906093</v>
      </c>
      <c r="S25" s="22">
        <f t="shared" si="8"/>
        <v>0.99461175361424614</v>
      </c>
      <c r="T25" s="22">
        <f>SUMPRODUCT(J25:N25,O25:S25)</f>
        <v>9.4633379366308393E-3</v>
      </c>
      <c r="U25" s="25">
        <f t="shared" si="2"/>
        <v>0.50236581682833659</v>
      </c>
      <c r="V25" s="10">
        <f>IF(OR(AND(U25&gt;=0.495,U25&lt;=0.498,J25&lt;0),AND(U25&gt;=0.505,U25&lt;=0.506)),G25-$AA$1,0)</f>
        <v>0</v>
      </c>
      <c r="W25" s="10">
        <f>IF(OR(AND(U25&gt;=0.504,U25&lt;=0.505,J25&lt;0),AND(U25&gt;=0.508)),-G25-$AA$1,0)</f>
        <v>0</v>
      </c>
      <c r="X25" s="5">
        <f t="shared" ref="X25:X88" si="12">V25+W25+X24</f>
        <v>8.2800936600368913E-2</v>
      </c>
    </row>
    <row r="26" spans="1:28" x14ac:dyDescent="0.2">
      <c r="A26" s="8">
        <v>42040</v>
      </c>
      <c r="B26" s="3">
        <v>49299</v>
      </c>
      <c r="C26" s="3">
        <v>49816</v>
      </c>
      <c r="D26" s="3">
        <v>49020</v>
      </c>
      <c r="E26" s="3">
        <v>49234</v>
      </c>
      <c r="F26" s="3">
        <v>49234</v>
      </c>
      <c r="G26" s="5">
        <f t="shared" si="0"/>
        <v>3.0263638948693217E-3</v>
      </c>
      <c r="H26" s="24">
        <f t="shared" si="1"/>
        <v>1</v>
      </c>
      <c r="I26" s="3">
        <f t="shared" si="10"/>
        <v>48373.55</v>
      </c>
      <c r="J26" s="10">
        <f t="shared" si="11"/>
        <v>-1.3589988032697287E-3</v>
      </c>
      <c r="K26" s="10">
        <f>AVERAGE(J7:J26)</f>
        <v>-5.987488940350338E-4</v>
      </c>
      <c r="L26" s="10">
        <v>5.0000000000000001E-4</v>
      </c>
      <c r="M26" s="10">
        <v>5.0000000000000001E-4</v>
      </c>
      <c r="N26" s="10">
        <f>AVERAGE(J22:J26)</f>
        <v>6.207462425620469E-3</v>
      </c>
      <c r="O26" s="22">
        <f t="shared" si="4"/>
        <v>0.35237552132716787</v>
      </c>
      <c r="P26" s="22">
        <f t="shared" si="5"/>
        <v>0.47626056895252233</v>
      </c>
      <c r="Q26" s="22">
        <f t="shared" si="6"/>
        <v>0.47424998782047301</v>
      </c>
      <c r="R26" s="22">
        <f t="shared" si="7"/>
        <v>0.19774757366906093</v>
      </c>
      <c r="S26" s="22">
        <f t="shared" si="8"/>
        <v>0.99461175361424614</v>
      </c>
      <c r="T26" s="22">
        <f>SUMPRODUCT(J26:N26,O26:S26)</f>
        <v>5.7459754686676971E-3</v>
      </c>
      <c r="U26" s="25">
        <f t="shared" si="2"/>
        <v>0.50143648991487855</v>
      </c>
      <c r="V26" s="10">
        <f>IF(OR(AND(U26&gt;=0.495,U26&lt;=0.498,J26&lt;0),AND(U26&gt;=0.505,U26&lt;=0.506)),G26-$AA$1,0)</f>
        <v>0</v>
      </c>
      <c r="W26" s="10">
        <f>IF(OR(AND(U26&gt;=0.504,U26&lt;=0.505,J26&lt;0),AND(U26&gt;=0.508)),-G26-$AA$1,0)</f>
        <v>0</v>
      </c>
      <c r="X26" s="5">
        <f t="shared" si="12"/>
        <v>8.2800936600368913E-2</v>
      </c>
    </row>
    <row r="27" spans="1:28" x14ac:dyDescent="0.2">
      <c r="A27" s="8">
        <v>42041</v>
      </c>
      <c r="B27" s="3">
        <v>49231</v>
      </c>
      <c r="C27" s="3">
        <v>49231</v>
      </c>
      <c r="D27" s="3">
        <v>48209</v>
      </c>
      <c r="E27" s="3">
        <v>48792</v>
      </c>
      <c r="F27" s="3">
        <v>48792</v>
      </c>
      <c r="G27" s="5">
        <f t="shared" si="0"/>
        <v>-5.7796360059025886E-3</v>
      </c>
      <c r="H27" s="24">
        <f t="shared" si="1"/>
        <v>0</v>
      </c>
      <c r="I27" s="3">
        <f t="shared" si="10"/>
        <v>48371.15</v>
      </c>
      <c r="J27" s="10">
        <f t="shared" si="11"/>
        <v>-8.9775358492099055E-3</v>
      </c>
      <c r="K27" s="10">
        <f>AVERAGE(J8:J27)</f>
        <v>5.6633168599279359E-5</v>
      </c>
      <c r="L27" s="10">
        <v>5.0000000000000001E-4</v>
      </c>
      <c r="M27" s="10">
        <v>5.0000000000000001E-4</v>
      </c>
      <c r="N27" s="10">
        <f>AVERAGE(J23:J27)</f>
        <v>7.9880199096874493E-3</v>
      </c>
      <c r="O27" s="22">
        <f t="shared" si="4"/>
        <v>0.35237552132716787</v>
      </c>
      <c r="P27" s="22">
        <f t="shared" si="5"/>
        <v>0.47626056895252233</v>
      </c>
      <c r="Q27" s="22">
        <f t="shared" si="6"/>
        <v>0.47424998782047301</v>
      </c>
      <c r="R27" s="22">
        <f t="shared" si="7"/>
        <v>0.19774757366906093</v>
      </c>
      <c r="S27" s="22">
        <f t="shared" si="8"/>
        <v>0.99461175361424614</v>
      </c>
      <c r="T27" s="22">
        <f>SUMPRODUCT(J27:N27,O27:S27)</f>
        <v>5.1444855410245106E-3</v>
      </c>
      <c r="U27" s="25">
        <f t="shared" si="2"/>
        <v>0.50128611854875171</v>
      </c>
      <c r="V27" s="10">
        <f>IF(OR(AND(U27&gt;=0.495,U27&lt;=0.498,J27&lt;0),AND(U27&gt;=0.505,U27&lt;=0.506)),G27-$AA$1,0)</f>
        <v>0</v>
      </c>
      <c r="W27" s="10">
        <f>IF(OR(AND(U27&gt;=0.504,U27&lt;=0.505,J27&lt;0),AND(U27&gt;=0.508)),-G27-$AA$1,0)</f>
        <v>0</v>
      </c>
      <c r="X27" s="5">
        <f t="shared" si="12"/>
        <v>8.2800936600368913E-2</v>
      </c>
    </row>
    <row r="28" spans="1:28" x14ac:dyDescent="0.2">
      <c r="A28" s="8">
        <v>42044</v>
      </c>
      <c r="B28" s="3">
        <v>48792</v>
      </c>
      <c r="C28" s="3">
        <v>49522</v>
      </c>
      <c r="D28" s="3">
        <v>48416</v>
      </c>
      <c r="E28" s="3">
        <v>49383</v>
      </c>
      <c r="F28" s="3">
        <v>49383</v>
      </c>
      <c r="G28" s="5">
        <f t="shared" si="0"/>
        <v>-2.3145616912702782E-2</v>
      </c>
      <c r="H28" s="24">
        <f t="shared" si="1"/>
        <v>0</v>
      </c>
      <c r="I28" s="3">
        <f t="shared" si="10"/>
        <v>48433.3</v>
      </c>
      <c r="J28" s="10">
        <f t="shared" si="11"/>
        <v>1.2112641416625713E-2</v>
      </c>
      <c r="K28" s="10">
        <f>AVERAGE(J9:J28)</f>
        <v>1.3788909560562834E-3</v>
      </c>
      <c r="L28" s="10">
        <v>5.0000000000000001E-4</v>
      </c>
      <c r="M28" s="10">
        <v>5.0000000000000001E-4</v>
      </c>
      <c r="N28" s="10">
        <f>AVERAGE(J24:J28)</f>
        <v>7.2426450634824448E-3</v>
      </c>
      <c r="O28" s="22">
        <f t="shared" si="4"/>
        <v>0.35237552132716787</v>
      </c>
      <c r="P28" s="22">
        <f t="shared" si="5"/>
        <v>0.47626056895252233</v>
      </c>
      <c r="Q28" s="22">
        <f t="shared" si="6"/>
        <v>0.47424998782047301</v>
      </c>
      <c r="R28" s="22">
        <f t="shared" si="7"/>
        <v>0.19774757366906093</v>
      </c>
      <c r="S28" s="22">
        <f t="shared" si="8"/>
        <v>0.99461175361424614</v>
      </c>
      <c r="T28" s="22">
        <f>SUMPRODUCT(J28:N28,O28:S28)</f>
        <v>1.2464528413227989E-2</v>
      </c>
      <c r="U28" s="25">
        <f t="shared" si="2"/>
        <v>0.50311609175924976</v>
      </c>
      <c r="V28" s="10">
        <f>IF(OR(AND(U28&gt;=0.495,U28&lt;=0.498,J28&lt;0),AND(U28&gt;=0.505,U28&lt;=0.506)),G28-$AA$1,0)</f>
        <v>0</v>
      </c>
      <c r="W28" s="10">
        <f>IF(OR(AND(U28&gt;=0.504,U28&lt;=0.505,J28&lt;0),AND(U28&gt;=0.508)),-G28-$AA$1,0)</f>
        <v>0</v>
      </c>
      <c r="X28" s="5">
        <f t="shared" si="12"/>
        <v>8.2800936600368913E-2</v>
      </c>
      <c r="Z28" s="11" t="s">
        <v>8</v>
      </c>
      <c r="AA28" s="1" t="s">
        <v>22</v>
      </c>
      <c r="AB28" s="1" t="s">
        <v>23</v>
      </c>
    </row>
    <row r="29" spans="1:28" x14ac:dyDescent="0.2">
      <c r="A29" s="8">
        <v>42045</v>
      </c>
      <c r="B29" s="3">
        <v>49359</v>
      </c>
      <c r="C29" s="3">
        <v>49799</v>
      </c>
      <c r="D29" s="3">
        <v>48510</v>
      </c>
      <c r="E29" s="3">
        <v>48510</v>
      </c>
      <c r="F29" s="3">
        <v>48510</v>
      </c>
      <c r="G29" s="5">
        <f t="shared" si="0"/>
        <v>2.1088435374149617E-2</v>
      </c>
      <c r="H29" s="24">
        <f t="shared" si="1"/>
        <v>1</v>
      </c>
      <c r="I29" s="3">
        <f t="shared" si="10"/>
        <v>48456.7</v>
      </c>
      <c r="J29" s="10">
        <f t="shared" si="11"/>
        <v>-1.7678148350646961E-2</v>
      </c>
      <c r="K29" s="10">
        <f>AVERAGE(J10:J29)</f>
        <v>5.9676999469344125E-4</v>
      </c>
      <c r="L29" s="10">
        <v>5.0000000000000001E-4</v>
      </c>
      <c r="M29" s="10">
        <v>5.0000000000000001E-4</v>
      </c>
      <c r="N29" s="10">
        <f>AVERAGE(J25:J29)</f>
        <v>-1.8038867912810509E-3</v>
      </c>
      <c r="O29" s="22">
        <f t="shared" si="4"/>
        <v>0.35237552132716787</v>
      </c>
      <c r="P29" s="22">
        <f t="shared" si="5"/>
        <v>0.47626056895252233</v>
      </c>
      <c r="Q29" s="22">
        <f t="shared" si="6"/>
        <v>0.47424998782047301</v>
      </c>
      <c r="R29" s="22">
        <f t="shared" si="7"/>
        <v>0.19774757366906093</v>
      </c>
      <c r="S29" s="22">
        <f t="shared" si="8"/>
        <v>0.99461175361424614</v>
      </c>
      <c r="T29" s="22">
        <f>SUMPRODUCT(J29:N29,O29:S29)</f>
        <v>-7.4032969480045977E-3</v>
      </c>
      <c r="U29" s="25">
        <f t="shared" si="2"/>
        <v>0.49814918421640803</v>
      </c>
      <c r="V29" s="10">
        <f>IF(OR(AND(U29&gt;=0.495,U29&lt;=0.498,J29&lt;0),AND(U29&gt;=0.505,U29&lt;=0.506)),G29-$AA$1,0)</f>
        <v>0</v>
      </c>
      <c r="W29" s="10">
        <f>IF(OR(AND(U29&gt;=0.504,U29&lt;=0.505,J29&lt;0),AND(U29&gt;=0.508)),-G29-$AA$1,0)</f>
        <v>0</v>
      </c>
      <c r="X29" s="5">
        <f t="shared" si="12"/>
        <v>8.2800936600368913E-2</v>
      </c>
      <c r="Z29" s="1" t="s">
        <v>24</v>
      </c>
      <c r="AA29" s="12">
        <v>-4.1402404885309663E-2</v>
      </c>
      <c r="AB29" s="12">
        <v>0</v>
      </c>
    </row>
    <row r="30" spans="1:28" x14ac:dyDescent="0.2">
      <c r="A30" s="8">
        <v>42046</v>
      </c>
      <c r="B30" s="3">
        <v>48508</v>
      </c>
      <c r="C30" s="3">
        <v>48762</v>
      </c>
      <c r="D30" s="3">
        <v>47841</v>
      </c>
      <c r="E30" s="3">
        <v>48240</v>
      </c>
      <c r="F30" s="3">
        <v>48240</v>
      </c>
      <c r="G30" s="5">
        <f t="shared" si="0"/>
        <v>4.9668325041459349E-2</v>
      </c>
      <c r="H30" s="24">
        <f t="shared" si="1"/>
        <v>1</v>
      </c>
      <c r="I30" s="3">
        <f t="shared" si="10"/>
        <v>48486.400000000001</v>
      </c>
      <c r="J30" s="10">
        <f t="shared" si="11"/>
        <v>-5.5658627087198376E-3</v>
      </c>
      <c r="K30" s="10">
        <f>AVERAGE(J11:J30)</f>
        <v>7.3061623730166227E-4</v>
      </c>
      <c r="L30" s="10">
        <v>5.0000000000000001E-4</v>
      </c>
      <c r="M30" s="10">
        <v>5.0000000000000001E-4</v>
      </c>
      <c r="N30" s="10">
        <f>AVERAGE(J26:J30)</f>
        <v>-4.2935808590441439E-3</v>
      </c>
      <c r="O30" s="22">
        <f t="shared" si="4"/>
        <v>0.35237552132716787</v>
      </c>
      <c r="P30" s="22">
        <f t="shared" si="5"/>
        <v>0.47626056895252233</v>
      </c>
      <c r="Q30" s="22">
        <f t="shared" si="6"/>
        <v>0.47424998782047301</v>
      </c>
      <c r="R30" s="22">
        <f t="shared" si="7"/>
        <v>0.19774757366906093</v>
      </c>
      <c r="S30" s="22">
        <f t="shared" si="8"/>
        <v>0.99461175361424614</v>
      </c>
      <c r="T30" s="22">
        <f>SUMPRODUCT(J30:N30,O30:S30)</f>
        <v>-5.5477572755110449E-3</v>
      </c>
      <c r="U30" s="25">
        <f t="shared" si="2"/>
        <v>0.49861306423833446</v>
      </c>
      <c r="V30" s="10">
        <f>IF(OR(AND(U30&gt;=0.495,U30&lt;=0.498,J30&lt;0),AND(U30&gt;=0.505,U30&lt;=0.506)),G30-$AA$1,0)</f>
        <v>0</v>
      </c>
      <c r="W30" s="10">
        <f>IF(OR(AND(U30&gt;=0.504,U30&lt;=0.505,J30&lt;0),AND(U30&gt;=0.508)),-G30-$AA$1,0)</f>
        <v>0</v>
      </c>
      <c r="X30" s="5">
        <f t="shared" si="12"/>
        <v>8.2800936600368913E-2</v>
      </c>
      <c r="Z30" s="1" t="s">
        <v>25</v>
      </c>
      <c r="AA30" s="12">
        <v>0.3537244371487841</v>
      </c>
      <c r="AB30" s="12">
        <v>-3.900111661847383E-2</v>
      </c>
    </row>
    <row r="31" spans="1:28" x14ac:dyDescent="0.2">
      <c r="A31" s="8">
        <v>42047</v>
      </c>
      <c r="B31" s="3">
        <v>48240</v>
      </c>
      <c r="C31" s="3">
        <v>49690</v>
      </c>
      <c r="D31" s="3">
        <v>48240</v>
      </c>
      <c r="E31" s="3">
        <v>49533</v>
      </c>
      <c r="F31" s="3">
        <v>49533</v>
      </c>
      <c r="G31" s="5">
        <f t="shared" si="0"/>
        <v>3.5269416348696847E-2</v>
      </c>
      <c r="H31" s="24">
        <f t="shared" si="1"/>
        <v>1</v>
      </c>
      <c r="I31" s="3">
        <f t="shared" si="10"/>
        <v>48561.75</v>
      </c>
      <c r="J31" s="10">
        <f t="shared" si="11"/>
        <v>2.6803482587064664E-2</v>
      </c>
      <c r="K31" s="10">
        <f>AVERAGE(J12:J31)</f>
        <v>1.6720160729051582E-3</v>
      </c>
      <c r="L31" s="10">
        <v>5.0000000000000001E-4</v>
      </c>
      <c r="M31" s="10">
        <v>5.0000000000000001E-4</v>
      </c>
      <c r="N31" s="10">
        <f>AVERAGE(J27:J31)</f>
        <v>1.3389154190227349E-3</v>
      </c>
      <c r="O31" s="22">
        <f t="shared" si="4"/>
        <v>0.35237552132716787</v>
      </c>
      <c r="P31" s="22">
        <f t="shared" si="5"/>
        <v>0.47626056895252233</v>
      </c>
      <c r="Q31" s="22">
        <f t="shared" si="6"/>
        <v>0.47424998782047301</v>
      </c>
      <c r="R31" s="22">
        <f t="shared" si="7"/>
        <v>0.19774757366906093</v>
      </c>
      <c r="S31" s="22">
        <f t="shared" si="8"/>
        <v>0.99461175361424614</v>
      </c>
      <c r="T31" s="22">
        <f>SUMPRODUCT(J31:N31,O31:S31)</f>
        <v>1.1908906269780273E-2</v>
      </c>
      <c r="U31" s="25">
        <f t="shared" si="2"/>
        <v>0.50297719138157981</v>
      </c>
      <c r="V31" s="10">
        <f>IF(OR(AND(U31&gt;=0.495,U31&lt;=0.498,J31&lt;0),AND(U31&gt;=0.505,U31&lt;=0.506)),G31-$AA$1,0)</f>
        <v>0</v>
      </c>
      <c r="W31" s="10">
        <f>IF(OR(AND(U31&gt;=0.504,U31&lt;=0.505,J31&lt;0),AND(U31&gt;=0.508)),-G31-$AA$1,0)</f>
        <v>0</v>
      </c>
      <c r="X31" s="5">
        <f t="shared" si="12"/>
        <v>8.2800936600368913E-2</v>
      </c>
      <c r="Z31" s="1" t="s">
        <v>26</v>
      </c>
      <c r="AA31" s="12">
        <v>4.3705267815107529E-2</v>
      </c>
      <c r="AB31" s="12">
        <v>0</v>
      </c>
    </row>
    <row r="32" spans="1:28" x14ac:dyDescent="0.2">
      <c r="A32" s="8">
        <v>42048</v>
      </c>
      <c r="B32" s="3">
        <v>49546</v>
      </c>
      <c r="C32" s="3">
        <v>50726</v>
      </c>
      <c r="D32" s="3">
        <v>49476</v>
      </c>
      <c r="E32" s="3">
        <v>50636</v>
      </c>
      <c r="F32" s="3">
        <v>50636</v>
      </c>
      <c r="G32" s="5">
        <f t="shared" si="0"/>
        <v>1.2994707322853349E-2</v>
      </c>
      <c r="H32" s="24">
        <f t="shared" si="1"/>
        <v>1</v>
      </c>
      <c r="I32" s="3">
        <f t="shared" si="10"/>
        <v>48642.7</v>
      </c>
      <c r="J32" s="10">
        <f t="shared" si="11"/>
        <v>2.2267982960854305E-2</v>
      </c>
      <c r="K32" s="10">
        <f>AVERAGE(J13:J32)</f>
        <v>1.753682409554047E-3</v>
      </c>
      <c r="L32" s="10">
        <v>5.0000000000000001E-4</v>
      </c>
      <c r="M32" s="10">
        <v>5.0000000000000001E-4</v>
      </c>
      <c r="N32" s="10">
        <f>AVERAGE(J28:J32)</f>
        <v>7.5880191810355768E-3</v>
      </c>
      <c r="O32" s="22">
        <f t="shared" si="4"/>
        <v>0.35237552132716787</v>
      </c>
      <c r="P32" s="22">
        <f t="shared" si="5"/>
        <v>0.47626056895252233</v>
      </c>
      <c r="Q32" s="22">
        <f t="shared" si="6"/>
        <v>0.47424998782047301</v>
      </c>
      <c r="R32" s="22">
        <f t="shared" si="7"/>
        <v>0.19774757366906093</v>
      </c>
      <c r="S32" s="22">
        <f t="shared" si="8"/>
        <v>0.99461175361424614</v>
      </c>
      <c r="T32" s="22">
        <f>SUMPRODUCT(J32:N32,O32:S32)</f>
        <v>1.6565033731724868E-2</v>
      </c>
      <c r="U32" s="25">
        <f t="shared" si="2"/>
        <v>0.50414116373863527</v>
      </c>
      <c r="V32" s="10">
        <f>IF(OR(AND(U32&gt;=0.495,U32&lt;=0.498,J32&lt;0),AND(U32&gt;=0.505,U32&lt;=0.506)),G32-$AA$1,0)</f>
        <v>0</v>
      </c>
      <c r="W32" s="10">
        <f>IF(OR(AND(U32&gt;=0.504,U32&lt;=0.505,J32&lt;0),AND(U32&gt;=0.508)),-G32-$AA$1,0)</f>
        <v>0</v>
      </c>
      <c r="X32" s="5">
        <f t="shared" si="12"/>
        <v>8.2800936600368913E-2</v>
      </c>
      <c r="Z32" s="1" t="s">
        <v>16</v>
      </c>
      <c r="AA32" s="12">
        <v>0.18526655555683236</v>
      </c>
      <c r="AB32" s="12">
        <v>2.6937828167836075E-2</v>
      </c>
    </row>
    <row r="33" spans="1:28" x14ac:dyDescent="0.2">
      <c r="A33" s="8">
        <v>42053</v>
      </c>
      <c r="B33" s="3">
        <v>50639</v>
      </c>
      <c r="C33" s="3">
        <v>51868</v>
      </c>
      <c r="D33" s="3">
        <v>50639</v>
      </c>
      <c r="E33" s="3">
        <v>51280</v>
      </c>
      <c r="F33" s="3">
        <v>51280</v>
      </c>
      <c r="G33" s="5">
        <f t="shared" si="0"/>
        <v>-8.1903276131045644E-4</v>
      </c>
      <c r="H33" s="24">
        <f t="shared" si="1"/>
        <v>0</v>
      </c>
      <c r="I33" s="3">
        <f t="shared" si="10"/>
        <v>48818.8</v>
      </c>
      <c r="J33" s="10">
        <f t="shared" si="11"/>
        <v>1.2718224188324578E-2</v>
      </c>
      <c r="K33" s="10">
        <f>AVERAGE(J14:J33)</f>
        <v>3.6738419409810099E-3</v>
      </c>
      <c r="L33" s="10">
        <v>5.0000000000000001E-4</v>
      </c>
      <c r="M33" s="10">
        <v>5.0000000000000001E-4</v>
      </c>
      <c r="N33" s="10">
        <f>AVERAGE(J29:J33)</f>
        <v>7.7091357353753498E-3</v>
      </c>
      <c r="O33" s="22">
        <f t="shared" si="4"/>
        <v>0.35237552132716787</v>
      </c>
      <c r="P33" s="22">
        <f t="shared" si="5"/>
        <v>0.47626056895252233</v>
      </c>
      <c r="Q33" s="22">
        <f t="shared" si="6"/>
        <v>0.47424998782047301</v>
      </c>
      <c r="R33" s="22">
        <f t="shared" si="7"/>
        <v>0.19774757366906093</v>
      </c>
      <c r="S33" s="22">
        <f t="shared" si="8"/>
        <v>0.99461175361424614</v>
      </c>
      <c r="T33" s="22">
        <f>SUMPRODUCT(J33:N33,O33:S33)</f>
        <v>1.4234892725126619E-2</v>
      </c>
      <c r="U33" s="25">
        <f t="shared" si="2"/>
        <v>0.50355866308984898</v>
      </c>
      <c r="V33" s="10">
        <f>IF(OR(AND(U33&gt;=0.495,U33&lt;=0.498,J33&lt;0),AND(U33&gt;=0.505,U33&lt;=0.506)),G33-$AA$1,0)</f>
        <v>0</v>
      </c>
      <c r="W33" s="10">
        <f>IF(OR(AND(U33&gt;=0.504,U33&lt;=0.505,J33&lt;0),AND(U33&gt;=0.508)),-G33-$AA$1,0)</f>
        <v>0</v>
      </c>
      <c r="X33" s="5">
        <f t="shared" si="12"/>
        <v>8.2800936600368913E-2</v>
      </c>
      <c r="Z33" s="1" t="s">
        <v>17</v>
      </c>
      <c r="AA33" s="12">
        <v>0.11893161620756065</v>
      </c>
      <c r="AB33" s="12">
        <v>0</v>
      </c>
    </row>
    <row r="34" spans="1:28" x14ac:dyDescent="0.2">
      <c r="A34" s="8">
        <v>42054</v>
      </c>
      <c r="B34" s="3">
        <v>51281</v>
      </c>
      <c r="C34" s="3">
        <v>51638</v>
      </c>
      <c r="D34" s="3">
        <v>50870</v>
      </c>
      <c r="E34" s="3">
        <v>51294</v>
      </c>
      <c r="F34" s="3">
        <v>51294</v>
      </c>
      <c r="G34" s="5">
        <f t="shared" si="0"/>
        <v>-2.5344094825907604E-4</v>
      </c>
      <c r="H34" s="24">
        <f t="shared" si="1"/>
        <v>0</v>
      </c>
      <c r="I34" s="3">
        <f t="shared" si="10"/>
        <v>48989.65</v>
      </c>
      <c r="J34" s="10">
        <f t="shared" si="11"/>
        <v>2.730109204367448E-4</v>
      </c>
      <c r="K34" s="10">
        <f>AVERAGE(J15:J34)</f>
        <v>3.562906030283558E-3</v>
      </c>
      <c r="L34" s="10">
        <v>5.0000000000000001E-4</v>
      </c>
      <c r="M34" s="10">
        <v>5.0000000000000001E-4</v>
      </c>
      <c r="N34" s="10">
        <f>AVERAGE(J30:J34)</f>
        <v>1.1299367589592092E-2</v>
      </c>
      <c r="O34" s="22">
        <f t="shared" si="4"/>
        <v>0.35237552132716787</v>
      </c>
      <c r="P34" s="22">
        <f t="shared" si="5"/>
        <v>0.47626056895252233</v>
      </c>
      <c r="Q34" s="22">
        <f t="shared" si="6"/>
        <v>0.47424998782047301</v>
      </c>
      <c r="R34" s="22">
        <f t="shared" si="7"/>
        <v>0.19774757366906093</v>
      </c>
      <c r="S34" s="22">
        <f t="shared" si="8"/>
        <v>0.99461175361424614</v>
      </c>
      <c r="T34" s="22">
        <f>SUMPRODUCT(J34:N34,O34:S34)</f>
        <v>1.3367556612285062E-2</v>
      </c>
      <c r="U34" s="25">
        <f t="shared" si="2"/>
        <v>0.50334183939000898</v>
      </c>
      <c r="V34" s="10">
        <f>IF(OR(AND(U34&gt;=0.495,U34&lt;=0.498,J34&lt;0),AND(U34&gt;=0.505,U34&lt;=0.506)),G34-$AA$1,0)</f>
        <v>0</v>
      </c>
      <c r="W34" s="10">
        <f>IF(OR(AND(U34&gt;=0.504,U34&lt;=0.505,J34&lt;0),AND(U34&gt;=0.508)),-G34-$AA$1,0)</f>
        <v>0</v>
      </c>
      <c r="X34" s="5">
        <f t="shared" si="12"/>
        <v>8.2800936600368913E-2</v>
      </c>
      <c r="Z34" s="1" t="s">
        <v>18</v>
      </c>
      <c r="AA34" s="12">
        <v>5.6717730556870127E-2</v>
      </c>
      <c r="AB34" s="12">
        <v>8.1567508116842546E-2</v>
      </c>
    </row>
    <row r="35" spans="1:28" x14ac:dyDescent="0.2">
      <c r="A35" s="8">
        <v>42055</v>
      </c>
      <c r="B35" s="3">
        <v>51301</v>
      </c>
      <c r="C35" s="3">
        <v>51450</v>
      </c>
      <c r="D35" s="3">
        <v>50711</v>
      </c>
      <c r="E35" s="3">
        <v>51238</v>
      </c>
      <c r="F35" s="3">
        <v>51238</v>
      </c>
      <c r="G35" s="5">
        <f t="shared" si="0"/>
        <v>1.2412662477067737E-2</v>
      </c>
      <c r="H35" s="24">
        <f t="shared" si="1"/>
        <v>1</v>
      </c>
      <c r="I35" s="3">
        <f t="shared" si="10"/>
        <v>49090.35</v>
      </c>
      <c r="J35" s="10">
        <f t="shared" si="11"/>
        <v>-1.0917456232697464E-3</v>
      </c>
      <c r="K35" s="10">
        <f>AVERAGE(J16:J35)</f>
        <v>2.1015890041485795E-3</v>
      </c>
      <c r="L35" s="10">
        <v>5.0000000000000001E-4</v>
      </c>
      <c r="M35" s="10">
        <v>5.0000000000000001E-4</v>
      </c>
      <c r="N35" s="10">
        <f>AVERAGE(J31:J35)</f>
        <v>1.219419100668211E-2</v>
      </c>
      <c r="O35" s="22">
        <f t="shared" si="4"/>
        <v>0.35237552132716787</v>
      </c>
      <c r="P35" s="22">
        <f t="shared" si="5"/>
        <v>0.47626056895252233</v>
      </c>
      <c r="Q35" s="22">
        <f t="shared" si="6"/>
        <v>0.47424998782047301</v>
      </c>
      <c r="R35" s="22">
        <f t="shared" si="7"/>
        <v>0.19774757366906093</v>
      </c>
      <c r="S35" s="22">
        <f t="shared" si="8"/>
        <v>0.99461175361424614</v>
      </c>
      <c r="T35" s="22">
        <f>SUMPRODUCT(J35:N35,O35:S35)</f>
        <v>1.3080684023471765E-2</v>
      </c>
      <c r="U35" s="25">
        <f t="shared" si="2"/>
        <v>0.50327012437830709</v>
      </c>
      <c r="V35" s="10">
        <f>IF(OR(AND(U35&gt;=0.495,U35&lt;=0.498,J35&lt;0),AND(U35&gt;=0.505,U35&lt;=0.506)),G35-$AA$1,0)</f>
        <v>0</v>
      </c>
      <c r="W35" s="10">
        <f>IF(OR(AND(U35&gt;=0.504,U35&lt;=0.505,J35&lt;0),AND(U35&gt;=0.508)),-G35-$AA$1,0)</f>
        <v>0</v>
      </c>
      <c r="X35" s="5">
        <f t="shared" si="12"/>
        <v>8.2800936600368913E-2</v>
      </c>
      <c r="Z35" s="1" t="s">
        <v>19</v>
      </c>
      <c r="AA35" s="12">
        <v>0.11072126343125732</v>
      </c>
      <c r="AB35" s="12">
        <v>0</v>
      </c>
    </row>
    <row r="36" spans="1:28" x14ac:dyDescent="0.2">
      <c r="A36" s="8">
        <v>42058</v>
      </c>
      <c r="B36" s="3">
        <v>51238</v>
      </c>
      <c r="C36" s="3">
        <v>51690</v>
      </c>
      <c r="D36" s="3">
        <v>50861</v>
      </c>
      <c r="E36" s="3">
        <v>51281</v>
      </c>
      <c r="F36" s="3">
        <v>51281</v>
      </c>
      <c r="G36" s="5">
        <f t="shared" si="0"/>
        <v>1.0335211871843386E-2</v>
      </c>
      <c r="H36" s="24">
        <f t="shared" si="1"/>
        <v>1</v>
      </c>
      <c r="I36" s="3">
        <f t="shared" si="10"/>
        <v>49182.25</v>
      </c>
      <c r="J36" s="10">
        <f t="shared" si="11"/>
        <v>8.3922089074506268E-4</v>
      </c>
      <c r="K36" s="10">
        <f>AVERAGE(J17:J36)</f>
        <v>1.9210975864722812E-3</v>
      </c>
      <c r="L36" s="10">
        <v>5.0000000000000001E-4</v>
      </c>
      <c r="M36" s="10">
        <v>5.0000000000000001E-4</v>
      </c>
      <c r="N36" s="10">
        <f>AVERAGE(J32:J36)</f>
        <v>7.0013386674181886E-3</v>
      </c>
      <c r="O36" s="22">
        <f t="shared" si="4"/>
        <v>0.35237552132716787</v>
      </c>
      <c r="P36" s="22">
        <f t="shared" si="5"/>
        <v>0.47626056895252233</v>
      </c>
      <c r="Q36" s="22">
        <f t="shared" si="6"/>
        <v>0.47424998782047301</v>
      </c>
      <c r="R36" s="22">
        <f t="shared" si="7"/>
        <v>0.19774757366906093</v>
      </c>
      <c r="S36" s="22">
        <f t="shared" si="8"/>
        <v>0.99461175361424614</v>
      </c>
      <c r="T36" s="22">
        <f>SUMPRODUCT(J36:N36,O36:S36)</f>
        <v>8.510276438824349E-3</v>
      </c>
      <c r="U36" s="25">
        <f t="shared" si="2"/>
        <v>0.50212755626906758</v>
      </c>
      <c r="V36" s="10">
        <f>IF(OR(AND(U36&gt;=0.495,U36&lt;=0.498,J36&lt;0),AND(U36&gt;=0.505,U36&lt;=0.506)),G36-$AA$1,0)</f>
        <v>0</v>
      </c>
      <c r="W36" s="10">
        <f>IF(OR(AND(U36&gt;=0.504,U36&lt;=0.505,J36&lt;0),AND(U36&gt;=0.508)),-G36-$AA$1,0)</f>
        <v>0</v>
      </c>
      <c r="X36" s="5">
        <f t="shared" si="12"/>
        <v>8.2800936600368913E-2</v>
      </c>
      <c r="Z36" s="1" t="s">
        <v>20</v>
      </c>
      <c r="AA36" s="12">
        <v>6.1881080567634639E-2</v>
      </c>
      <c r="AB36" s="12">
        <v>-1.0161830299481589E-2</v>
      </c>
    </row>
    <row r="37" spans="1:28" x14ac:dyDescent="0.2">
      <c r="A37" s="8">
        <v>42059</v>
      </c>
      <c r="B37" s="3">
        <v>51288</v>
      </c>
      <c r="C37" s="3">
        <v>51956</v>
      </c>
      <c r="D37" s="3">
        <v>51049</v>
      </c>
      <c r="E37" s="3">
        <v>51874</v>
      </c>
      <c r="F37" s="3">
        <v>51874</v>
      </c>
      <c r="G37" s="5">
        <f t="shared" si="0"/>
        <v>-2.1783552454023303E-3</v>
      </c>
      <c r="H37" s="24">
        <f t="shared" si="1"/>
        <v>0</v>
      </c>
      <c r="I37" s="3">
        <f t="shared" si="10"/>
        <v>49337.2</v>
      </c>
      <c r="J37" s="10">
        <f t="shared" si="11"/>
        <v>1.1563737056609735E-2</v>
      </c>
      <c r="K37" s="10">
        <f>AVERAGE(J18:J37)</f>
        <v>3.1748097917287943E-3</v>
      </c>
      <c r="L37" s="10">
        <v>5.0000000000000001E-4</v>
      </c>
      <c r="M37" s="10">
        <v>5.0000000000000001E-4</v>
      </c>
      <c r="N37" s="10">
        <f>AVERAGE(J33:J37)</f>
        <v>4.8604894865692753E-3</v>
      </c>
      <c r="O37" s="22">
        <f t="shared" si="4"/>
        <v>0.35237552132716787</v>
      </c>
      <c r="P37" s="22">
        <f t="shared" si="5"/>
        <v>0.47626056895252233</v>
      </c>
      <c r="Q37" s="22">
        <f t="shared" si="6"/>
        <v>0.47424998782047301</v>
      </c>
      <c r="R37" s="22">
        <f t="shared" si="7"/>
        <v>0.19774757366906093</v>
      </c>
      <c r="S37" s="22">
        <f t="shared" si="8"/>
        <v>0.99461175361424614</v>
      </c>
      <c r="T37" s="22">
        <f>SUMPRODUCT(J37:N37,O37:S37)</f>
        <v>1.075711334394298E-2</v>
      </c>
      <c r="U37" s="25">
        <f t="shared" si="2"/>
        <v>0.50268925240368967</v>
      </c>
      <c r="V37" s="10">
        <f>IF(OR(AND(U37&gt;=0.495,U37&lt;=0.498,J37&lt;0),AND(U37&gt;=0.505,U37&lt;=0.506)),G37-$AA$1,0)</f>
        <v>0</v>
      </c>
      <c r="W37" s="10">
        <f>IF(OR(AND(U37&gt;=0.504,U37&lt;=0.505,J37&lt;0),AND(U37&gt;=0.508)),-G37-$AA$1,0)</f>
        <v>0</v>
      </c>
      <c r="X37" s="5">
        <f t="shared" si="12"/>
        <v>8.2800936600368913E-2</v>
      </c>
      <c r="Z37" s="1" t="s">
        <v>21</v>
      </c>
      <c r="AA37" s="12">
        <v>4.4002947033272677E-2</v>
      </c>
      <c r="AB37" s="12">
        <v>0</v>
      </c>
    </row>
    <row r="38" spans="1:28" x14ac:dyDescent="0.2">
      <c r="A38" s="8">
        <v>42060</v>
      </c>
      <c r="B38" s="3">
        <v>51863</v>
      </c>
      <c r="C38" s="3">
        <v>51863</v>
      </c>
      <c r="D38" s="3">
        <v>51051</v>
      </c>
      <c r="E38" s="3">
        <v>51811</v>
      </c>
      <c r="F38" s="3">
        <v>51811</v>
      </c>
      <c r="G38" s="5">
        <f t="shared" si="0"/>
        <v>-4.4006099090926343E-3</v>
      </c>
      <c r="H38" s="24">
        <f t="shared" si="1"/>
        <v>0</v>
      </c>
      <c r="I38" s="3">
        <f t="shared" si="10"/>
        <v>49498.9</v>
      </c>
      <c r="J38" s="10">
        <f t="shared" si="11"/>
        <v>-1.2144812430119334E-3</v>
      </c>
      <c r="K38" s="10">
        <f>AVERAGE(J19:J38)</f>
        <v>3.3170585640220742E-3</v>
      </c>
      <c r="L38" s="10">
        <v>5.0000000000000001E-4</v>
      </c>
      <c r="M38" s="10">
        <v>5.0000000000000001E-4</v>
      </c>
      <c r="N38" s="10">
        <f>AVERAGE(J34:J38)</f>
        <v>2.0739484003019725E-3</v>
      </c>
      <c r="O38" s="22">
        <f t="shared" si="4"/>
        <v>0.35237552132716787</v>
      </c>
      <c r="P38" s="22">
        <f t="shared" si="5"/>
        <v>0.47626056895252233</v>
      </c>
      <c r="Q38" s="22">
        <f t="shared" si="6"/>
        <v>0.47424998782047301</v>
      </c>
      <c r="R38" s="22">
        <f t="shared" si="7"/>
        <v>0.19774757366906093</v>
      </c>
      <c r="S38" s="22">
        <f t="shared" si="8"/>
        <v>0.99461175361424614</v>
      </c>
      <c r="T38" s="22">
        <f>SUMPRODUCT(J38:N38,O38:S38)</f>
        <v>3.5506029738761654E-3</v>
      </c>
      <c r="U38" s="25">
        <f t="shared" si="2"/>
        <v>0.50088764981093525</v>
      </c>
      <c r="V38" s="10">
        <f>IF(OR(AND(U38&gt;=0.495,U38&lt;=0.498,J38&lt;0),AND(U38&gt;=0.505,U38&lt;=0.506)),G38-$AA$1,0)</f>
        <v>0</v>
      </c>
      <c r="W38" s="10">
        <f>IF(OR(AND(U38&gt;=0.504,U38&lt;=0.505,J38&lt;0),AND(U38&gt;=0.508)),-G38-$AA$1,0)</f>
        <v>0</v>
      </c>
      <c r="X38" s="5">
        <f t="shared" si="12"/>
        <v>8.2800936600368913E-2</v>
      </c>
      <c r="Z38" s="1" t="s">
        <v>9</v>
      </c>
      <c r="AA38" s="12">
        <v>0.93354849343200974</v>
      </c>
      <c r="AB38" s="12">
        <v>5.9342389366723203E-2</v>
      </c>
    </row>
    <row r="39" spans="1:28" x14ac:dyDescent="0.2">
      <c r="A39" s="8">
        <v>42061</v>
      </c>
      <c r="B39" s="3">
        <v>51812</v>
      </c>
      <c r="C39" s="3">
        <v>51922</v>
      </c>
      <c r="D39" s="3">
        <v>51181</v>
      </c>
      <c r="E39" s="3">
        <v>51761</v>
      </c>
      <c r="F39" s="3">
        <v>51761</v>
      </c>
      <c r="G39" s="5">
        <f t="shared" si="0"/>
        <v>-1.4296478043314464E-2</v>
      </c>
      <c r="H39" s="24">
        <f t="shared" si="1"/>
        <v>0</v>
      </c>
      <c r="I39" s="3">
        <f t="shared" si="10"/>
        <v>49657.4</v>
      </c>
      <c r="J39" s="10">
        <f t="shared" si="11"/>
        <v>-9.6504603269575995E-4</v>
      </c>
      <c r="K39" s="10">
        <f>AVERAGE(J20:J39)</f>
        <v>3.2543961506059926E-3</v>
      </c>
      <c r="L39" s="10">
        <v>5.0000000000000001E-4</v>
      </c>
      <c r="M39" s="10">
        <v>5.0000000000000001E-4</v>
      </c>
      <c r="N39" s="10">
        <f>AVERAGE(J35:J39)</f>
        <v>1.8263370096754717E-3</v>
      </c>
      <c r="O39" s="22">
        <f t="shared" si="4"/>
        <v>0.35237552132716787</v>
      </c>
      <c r="P39" s="22">
        <f t="shared" si="5"/>
        <v>0.47626056895252233</v>
      </c>
      <c r="Q39" s="22">
        <f t="shared" si="6"/>
        <v>0.47424998782047301</v>
      </c>
      <c r="R39" s="22">
        <f t="shared" si="7"/>
        <v>0.19774757366906093</v>
      </c>
      <c r="S39" s="22">
        <f t="shared" si="8"/>
        <v>0.99461175361424614</v>
      </c>
      <c r="T39" s="22">
        <f>SUMPRODUCT(J39:N39,O39:S39)</f>
        <v>3.362377000037311E-3</v>
      </c>
      <c r="U39" s="25">
        <f t="shared" si="2"/>
        <v>0.50084059345805987</v>
      </c>
      <c r="V39" s="10">
        <f>IF(OR(AND(U39&gt;=0.495,U39&lt;=0.498,J39&lt;0),AND(U39&gt;=0.505,U39&lt;=0.506)),G39-$AA$1,0)</f>
        <v>0</v>
      </c>
      <c r="W39" s="10">
        <f>IF(OR(AND(U39&gt;=0.504,U39&lt;=0.505,J39&lt;0),AND(U39&gt;=0.508)),-G39-$AA$1,0)</f>
        <v>0</v>
      </c>
      <c r="X39" s="5">
        <f t="shared" si="12"/>
        <v>8.2800936600368913E-2</v>
      </c>
      <c r="Z39" s="13"/>
      <c r="AA39" s="13"/>
      <c r="AB39" s="13"/>
    </row>
    <row r="40" spans="1:28" x14ac:dyDescent="0.2">
      <c r="A40" s="8">
        <v>42062</v>
      </c>
      <c r="B40" s="3">
        <v>51760</v>
      </c>
      <c r="C40" s="3">
        <v>52457</v>
      </c>
      <c r="D40" s="3">
        <v>51474</v>
      </c>
      <c r="E40" s="3">
        <v>51583</v>
      </c>
      <c r="F40" s="3">
        <v>51583</v>
      </c>
      <c r="G40" s="5">
        <f t="shared" si="0"/>
        <v>-5.4087586995715808E-3</v>
      </c>
      <c r="H40" s="24">
        <f t="shared" si="1"/>
        <v>0</v>
      </c>
      <c r="I40" s="3">
        <f t="shared" si="10"/>
        <v>49851.8</v>
      </c>
      <c r="J40" s="10">
        <f t="shared" si="11"/>
        <v>-3.4388825563648195E-3</v>
      </c>
      <c r="K40" s="10">
        <f>AVERAGE(J21:J40)</f>
        <v>4.004433459679357E-3</v>
      </c>
      <c r="L40" s="10">
        <v>5.0000000000000001E-4</v>
      </c>
      <c r="M40" s="10">
        <v>5.0000000000000001E-4</v>
      </c>
      <c r="N40" s="10">
        <f>AVERAGE(J36:J40)</f>
        <v>1.356909623056457E-3</v>
      </c>
      <c r="O40" s="22">
        <f t="shared" si="4"/>
        <v>0.35237552132716787</v>
      </c>
      <c r="P40" s="22">
        <f t="shared" si="5"/>
        <v>0.47626056895252233</v>
      </c>
      <c r="Q40" s="22">
        <f t="shared" si="6"/>
        <v>0.47424998782047301</v>
      </c>
      <c r="R40" s="22">
        <f t="shared" si="7"/>
        <v>0.19774757366906093</v>
      </c>
      <c r="S40" s="22">
        <f t="shared" si="8"/>
        <v>0.99461175361424614</v>
      </c>
      <c r="T40" s="22">
        <f>SUMPRODUCT(J40:N40,O40:S40)</f>
        <v>2.3809727646864464E-3</v>
      </c>
      <c r="U40" s="25">
        <f t="shared" si="2"/>
        <v>0.50059524290996738</v>
      </c>
      <c r="V40" s="10">
        <f>IF(OR(AND(U40&gt;=0.495,U40&lt;=0.498,J40&lt;0),AND(U40&gt;=0.505,U40&lt;=0.506)),G40-$AA$1,0)</f>
        <v>0</v>
      </c>
      <c r="W40" s="10">
        <f>IF(OR(AND(U40&gt;=0.504,U40&lt;=0.505,J40&lt;0),AND(U40&gt;=0.508)),-G40-$AA$1,0)</f>
        <v>0</v>
      </c>
      <c r="X40" s="5">
        <f t="shared" si="12"/>
        <v>8.2800936600368913E-2</v>
      </c>
      <c r="Z40" s="13"/>
      <c r="AA40" s="13"/>
      <c r="AB40" s="13"/>
    </row>
    <row r="41" spans="1:28" x14ac:dyDescent="0.2">
      <c r="A41" s="8">
        <v>42065</v>
      </c>
      <c r="B41" s="3">
        <v>51580</v>
      </c>
      <c r="C41" s="3">
        <v>51580</v>
      </c>
      <c r="D41" s="3">
        <v>50775</v>
      </c>
      <c r="E41" s="3">
        <v>51021</v>
      </c>
      <c r="F41" s="3">
        <v>51021</v>
      </c>
      <c r="G41" s="5">
        <f t="shared" si="0"/>
        <v>-1.0838674271378412E-2</v>
      </c>
      <c r="H41" s="24">
        <f t="shared" si="1"/>
        <v>0</v>
      </c>
      <c r="I41" s="3">
        <f t="shared" si="10"/>
        <v>50014.75</v>
      </c>
      <c r="J41" s="10">
        <f t="shared" si="11"/>
        <v>-1.0895062326735538E-2</v>
      </c>
      <c r="K41" s="10">
        <f>AVERAGE(J22:J41)</f>
        <v>3.3894423729054326E-3</v>
      </c>
      <c r="L41" s="10">
        <v>5.0000000000000001E-4</v>
      </c>
      <c r="M41" s="10">
        <v>5.0000000000000001E-4</v>
      </c>
      <c r="N41" s="10">
        <f>AVERAGE(J37:J41)</f>
        <v>-9.8994702043966312E-4</v>
      </c>
      <c r="O41" s="22">
        <f t="shared" si="4"/>
        <v>0.35237552132716787</v>
      </c>
      <c r="P41" s="22">
        <f t="shared" si="5"/>
        <v>0.47626056895252233</v>
      </c>
      <c r="Q41" s="22">
        <f t="shared" si="6"/>
        <v>0.47424998782047301</v>
      </c>
      <c r="R41" s="22">
        <f t="shared" si="7"/>
        <v>0.19774757366906093</v>
      </c>
      <c r="S41" s="22">
        <f t="shared" si="8"/>
        <v>0.99461175361424614</v>
      </c>
      <c r="T41" s="22">
        <f>SUMPRODUCT(J41:N41,O41:S41)</f>
        <v>-2.8735096755636174E-3</v>
      </c>
      <c r="U41" s="25">
        <f t="shared" si="2"/>
        <v>0.49928162307541568</v>
      </c>
      <c r="V41" s="10">
        <f>IF(OR(AND(U41&gt;=0.495,U41&lt;=0.498,J41&lt;0),AND(U41&gt;=0.505,U41&lt;=0.506)),G41-$AA$1,0)</f>
        <v>0</v>
      </c>
      <c r="W41" s="10">
        <f>IF(OR(AND(U41&gt;=0.504,U41&lt;=0.505,J41&lt;0),AND(U41&gt;=0.508)),-G41-$AA$1,0)</f>
        <v>0</v>
      </c>
      <c r="X41" s="5">
        <f t="shared" si="12"/>
        <v>8.2800936600368913E-2</v>
      </c>
      <c r="Z41" s="13"/>
      <c r="AA41" s="13"/>
      <c r="AB41" s="13"/>
    </row>
    <row r="42" spans="1:28" x14ac:dyDescent="0.2">
      <c r="A42" s="8">
        <v>42066</v>
      </c>
      <c r="B42" s="3">
        <v>51021</v>
      </c>
      <c r="C42" s="3">
        <v>51432</v>
      </c>
      <c r="D42" s="3">
        <v>50995</v>
      </c>
      <c r="E42" s="3">
        <v>51304</v>
      </c>
      <c r="F42" s="3">
        <v>51304</v>
      </c>
      <c r="G42" s="5">
        <f t="shared" si="0"/>
        <v>-1.8302666458755668E-2</v>
      </c>
      <c r="H42" s="24">
        <f t="shared" si="1"/>
        <v>0</v>
      </c>
      <c r="I42" s="3">
        <f t="shared" si="10"/>
        <v>50234.55</v>
      </c>
      <c r="J42" s="10">
        <f t="shared" si="11"/>
        <v>5.5467356578664528E-3</v>
      </c>
      <c r="K42" s="10">
        <f>AVERAGE(J23:J42)</f>
        <v>4.5607953192759957E-3</v>
      </c>
      <c r="L42" s="10">
        <v>5.0000000000000001E-4</v>
      </c>
      <c r="M42" s="10">
        <v>5.0000000000000001E-4</v>
      </c>
      <c r="N42" s="10">
        <f>AVERAGE(J38:J42)</f>
        <v>-2.1933473001883195E-3</v>
      </c>
      <c r="O42" s="22">
        <f t="shared" si="4"/>
        <v>0.35237552132716787</v>
      </c>
      <c r="P42" s="22">
        <f t="shared" si="5"/>
        <v>0.47626056895252233</v>
      </c>
      <c r="Q42" s="22">
        <f t="shared" si="6"/>
        <v>0.47424998782047301</v>
      </c>
      <c r="R42" s="22">
        <f t="shared" si="7"/>
        <v>0.19774757366906093</v>
      </c>
      <c r="S42" s="22">
        <f t="shared" si="8"/>
        <v>0.99461175361424614</v>
      </c>
      <c r="T42" s="22">
        <f>SUMPRODUCT(J42:N42,O42:S42)</f>
        <v>2.2811306189584597E-3</v>
      </c>
      <c r="U42" s="25">
        <f t="shared" si="2"/>
        <v>0.50057028240744816</v>
      </c>
      <c r="V42" s="10">
        <f>IF(OR(AND(U42&gt;=0.495,U42&lt;=0.498,J42&lt;0),AND(U42&gt;=0.505,U42&lt;=0.506)),G42-$AA$1,0)</f>
        <v>0</v>
      </c>
      <c r="W42" s="10">
        <f>IF(OR(AND(U42&gt;=0.504,U42&lt;=0.505,J42&lt;0),AND(U42&gt;=0.508)),-G42-$AA$1,0)</f>
        <v>0</v>
      </c>
      <c r="X42" s="5">
        <f t="shared" si="12"/>
        <v>8.2800936600368913E-2</v>
      </c>
      <c r="Z42" s="13"/>
      <c r="AA42" s="13"/>
      <c r="AB42" s="13"/>
    </row>
    <row r="43" spans="1:28" x14ac:dyDescent="0.2">
      <c r="A43" s="8">
        <v>42067</v>
      </c>
      <c r="B43" s="3">
        <v>51303</v>
      </c>
      <c r="C43" s="3">
        <v>51303</v>
      </c>
      <c r="D43" s="3">
        <v>50399</v>
      </c>
      <c r="E43" s="3">
        <v>50468</v>
      </c>
      <c r="F43" s="3">
        <v>50468</v>
      </c>
      <c r="G43" s="5">
        <f t="shared" si="0"/>
        <v>-9.6496790045177416E-3</v>
      </c>
      <c r="H43" s="24">
        <f t="shared" si="1"/>
        <v>0</v>
      </c>
      <c r="I43" s="3">
        <f t="shared" si="10"/>
        <v>50375.4</v>
      </c>
      <c r="J43" s="10">
        <f t="shared" si="11"/>
        <v>-1.6295025728988E-2</v>
      </c>
      <c r="K43" s="10">
        <f>AVERAGE(J24:J43)</f>
        <v>2.9540682504440585E-3</v>
      </c>
      <c r="L43" s="10">
        <v>5.0000000000000001E-4</v>
      </c>
      <c r="M43" s="10">
        <v>5.0000000000000001E-4</v>
      </c>
      <c r="N43" s="10">
        <f>AVERAGE(J39:J43)</f>
        <v>-5.2094561973835326E-3</v>
      </c>
      <c r="O43" s="22">
        <f t="shared" si="4"/>
        <v>0.35237552132716787</v>
      </c>
      <c r="P43" s="22">
        <f t="shared" si="5"/>
        <v>0.47626056895252233</v>
      </c>
      <c r="Q43" s="22">
        <f t="shared" si="6"/>
        <v>0.47424998782047301</v>
      </c>
      <c r="R43" s="22">
        <f t="shared" si="7"/>
        <v>0.19774757366906093</v>
      </c>
      <c r="S43" s="22">
        <f t="shared" si="8"/>
        <v>0.99461175361424614</v>
      </c>
      <c r="T43" s="22">
        <f>SUMPRODUCT(J43:N43,O43:S43)</f>
        <v>-9.1804495437221613E-3</v>
      </c>
      <c r="U43" s="25">
        <f t="shared" si="2"/>
        <v>0.49770490373339793</v>
      </c>
      <c r="V43" s="10">
        <f>IF(OR(AND(U43&gt;=0.495,U43&lt;=0.498,J43&lt;0),AND(U43&gt;=0.505,U43&lt;=0.506)),G43-$AA$1,0)</f>
        <v>-1.0649679004517743E-2</v>
      </c>
      <c r="W43" s="10">
        <f>IF(OR(AND(U43&gt;=0.504,U43&lt;=0.505,J43&lt;0),AND(U43&gt;=0.508)),-G43-$AA$1,0)</f>
        <v>0</v>
      </c>
      <c r="X43" s="5">
        <f t="shared" si="12"/>
        <v>7.215125759585117E-2</v>
      </c>
      <c r="Z43" s="13"/>
      <c r="AA43" s="13"/>
      <c r="AB43" s="13"/>
    </row>
    <row r="44" spans="1:28" x14ac:dyDescent="0.2">
      <c r="A44" s="8">
        <v>42068</v>
      </c>
      <c r="B44" s="3">
        <v>50472</v>
      </c>
      <c r="C44" s="3">
        <v>50734</v>
      </c>
      <c r="D44" s="3">
        <v>50114</v>
      </c>
      <c r="E44" s="3">
        <v>50365</v>
      </c>
      <c r="F44" s="3">
        <v>50365</v>
      </c>
      <c r="G44" s="5">
        <f t="shared" si="0"/>
        <v>-2.3508388762037091E-2</v>
      </c>
      <c r="H44" s="24">
        <f t="shared" si="1"/>
        <v>0</v>
      </c>
      <c r="I44" s="3">
        <f t="shared" si="10"/>
        <v>50445.45</v>
      </c>
      <c r="J44" s="10">
        <f t="shared" si="11"/>
        <v>-2.0408972021874749E-3</v>
      </c>
      <c r="K44" s="10">
        <f>AVERAGE(J25:J44)</f>
        <v>1.4742978441761589E-3</v>
      </c>
      <c r="L44" s="10">
        <v>5.0000000000000001E-4</v>
      </c>
      <c r="M44" s="10">
        <v>5.0000000000000001E-4</v>
      </c>
      <c r="N44" s="10">
        <f>AVERAGE(J40:J44)</f>
        <v>-5.4246264312818758E-3</v>
      </c>
      <c r="O44" s="22">
        <f t="shared" si="4"/>
        <v>0.35237552132716787</v>
      </c>
      <c r="P44" s="22">
        <f t="shared" si="5"/>
        <v>0.47626056895252233</v>
      </c>
      <c r="Q44" s="22">
        <f t="shared" si="6"/>
        <v>0.47424998782047301</v>
      </c>
      <c r="R44" s="22">
        <f t="shared" si="7"/>
        <v>0.19774757366906093</v>
      </c>
      <c r="S44" s="22">
        <f t="shared" si="8"/>
        <v>0.99461175361424614</v>
      </c>
      <c r="T44" s="22">
        <f>SUMPRODUCT(J44:N44,O44:S44)</f>
        <v>-5.0764107122978448E-3</v>
      </c>
      <c r="U44" s="25">
        <f t="shared" si="2"/>
        <v>0.49873090004731069</v>
      </c>
      <c r="V44" s="10">
        <f>IF(OR(AND(U44&gt;=0.495,U44&lt;=0.498,J44&lt;0),AND(U44&gt;=0.505,U44&lt;=0.506)),G44-$AA$1,0)</f>
        <v>0</v>
      </c>
      <c r="W44" s="10">
        <f>IF(OR(AND(U44&gt;=0.504,U44&lt;=0.505,J44&lt;0),AND(U44&gt;=0.508)),-G44-$AA$1,0)</f>
        <v>0</v>
      </c>
      <c r="X44" s="5">
        <f t="shared" si="12"/>
        <v>7.215125759585117E-2</v>
      </c>
      <c r="Z44" s="13"/>
      <c r="AA44" s="13"/>
      <c r="AB44" s="13"/>
    </row>
    <row r="45" spans="1:28" x14ac:dyDescent="0.2">
      <c r="A45" s="8">
        <v>42069</v>
      </c>
      <c r="B45" s="3">
        <v>50355</v>
      </c>
      <c r="C45" s="3">
        <v>50401</v>
      </c>
      <c r="D45" s="3">
        <v>49779</v>
      </c>
      <c r="E45" s="3">
        <v>49981</v>
      </c>
      <c r="F45" s="3">
        <v>49981</v>
      </c>
      <c r="G45" s="5">
        <f t="shared" si="0"/>
        <v>-3.3772833676797176E-2</v>
      </c>
      <c r="H45" s="24">
        <f t="shared" si="1"/>
        <v>0</v>
      </c>
      <c r="I45" s="3">
        <f t="shared" si="10"/>
        <v>50479.45</v>
      </c>
      <c r="J45" s="10">
        <f t="shared" si="11"/>
        <v>-7.6243423012012368E-3</v>
      </c>
      <c r="K45" s="10">
        <f>AVERAGE(J26:J45)</f>
        <v>7.4895034761131578E-4</v>
      </c>
      <c r="L45" s="10">
        <v>5.0000000000000001E-4</v>
      </c>
      <c r="M45" s="10">
        <v>5.0000000000000001E-4</v>
      </c>
      <c r="N45" s="10">
        <f>AVERAGE(J41:J45)</f>
        <v>-6.2617183802491597E-3</v>
      </c>
      <c r="O45" s="22">
        <f t="shared" si="4"/>
        <v>0.35237552132716787</v>
      </c>
      <c r="P45" s="22">
        <f t="shared" si="5"/>
        <v>0.47626056895252233</v>
      </c>
      <c r="Q45" s="22">
        <f t="shared" si="6"/>
        <v>0.47424998782047301</v>
      </c>
      <c r="R45" s="22">
        <f t="shared" si="7"/>
        <v>0.19774757366906093</v>
      </c>
      <c r="S45" s="22">
        <f t="shared" si="8"/>
        <v>0.99461175361424614</v>
      </c>
      <c r="T45" s="22">
        <f>SUMPRODUCT(J45:N45,O45:S45)</f>
        <v>-8.2219159925654168E-3</v>
      </c>
      <c r="U45" s="25">
        <f t="shared" si="2"/>
        <v>0.497944532580962</v>
      </c>
      <c r="V45" s="10">
        <f>IF(OR(AND(U45&gt;=0.495,U45&lt;=0.498,J45&lt;0),AND(U45&gt;=0.505,U45&lt;=0.506)),G45-$AA$1,0)</f>
        <v>-3.4772833676797177E-2</v>
      </c>
      <c r="W45" s="10">
        <f>IF(OR(AND(U45&gt;=0.504,U45&lt;=0.505,J45&lt;0),AND(U45&gt;=0.508)),-G45-$AA$1,0)</f>
        <v>0</v>
      </c>
      <c r="X45" s="5">
        <f t="shared" si="12"/>
        <v>3.7378423919053994E-2</v>
      </c>
      <c r="Z45" s="13"/>
      <c r="AA45" s="13"/>
      <c r="AB45" s="13"/>
    </row>
    <row r="46" spans="1:28" x14ac:dyDescent="0.2">
      <c r="A46" s="8">
        <v>42072</v>
      </c>
      <c r="B46" s="3">
        <v>49978</v>
      </c>
      <c r="C46" s="3">
        <v>49978</v>
      </c>
      <c r="D46" s="3">
        <v>48952</v>
      </c>
      <c r="E46" s="3">
        <v>49181</v>
      </c>
      <c r="F46" s="3">
        <v>49181</v>
      </c>
      <c r="G46" s="5">
        <f t="shared" si="0"/>
        <v>-5.5915902482666091E-3</v>
      </c>
      <c r="H46" s="24">
        <f t="shared" si="1"/>
        <v>0</v>
      </c>
      <c r="I46" s="3">
        <f t="shared" si="10"/>
        <v>50476.800000000003</v>
      </c>
      <c r="J46" s="10">
        <f t="shared" si="11"/>
        <v>-1.6006082311278313E-2</v>
      </c>
      <c r="K46" s="10">
        <f>AVERAGE(J27:J46)</f>
        <v>1.6596172210886496E-5</v>
      </c>
      <c r="L46" s="10">
        <v>5.0000000000000001E-4</v>
      </c>
      <c r="M46" s="10">
        <v>5.0000000000000001E-4</v>
      </c>
      <c r="N46" s="10">
        <f>AVERAGE(J42:J46)</f>
        <v>-7.2839223771577147E-3</v>
      </c>
      <c r="O46" s="22">
        <f t="shared" si="4"/>
        <v>0.35237552132716787</v>
      </c>
      <c r="P46" s="22">
        <f t="shared" si="5"/>
        <v>0.47626056895252233</v>
      </c>
      <c r="Q46" s="22">
        <f t="shared" si="6"/>
        <v>0.47424998782047301</v>
      </c>
      <c r="R46" s="22">
        <f t="shared" si="7"/>
        <v>0.19774757366906093</v>
      </c>
      <c r="S46" s="22">
        <f t="shared" si="8"/>
        <v>0.99461175361424614</v>
      </c>
      <c r="T46" s="22">
        <f>SUMPRODUCT(J46:N46,O46:S46)</f>
        <v>-1.2540923524412781E-2</v>
      </c>
      <c r="U46" s="25">
        <f t="shared" si="2"/>
        <v>0.49686481020930834</v>
      </c>
      <c r="V46" s="10">
        <f>IF(OR(AND(U46&gt;=0.495,U46&lt;=0.498,J46&lt;0),AND(U46&gt;=0.505,U46&lt;=0.506)),G46-$AA$1,0)</f>
        <v>-6.5915902482666091E-3</v>
      </c>
      <c r="W46" s="10">
        <f>IF(OR(AND(U46&gt;=0.504,U46&lt;=0.505,J46&lt;0),AND(U46&gt;=0.508)),-G46-$AA$1,0)</f>
        <v>0</v>
      </c>
      <c r="X46" s="5">
        <f t="shared" si="12"/>
        <v>3.0786833670787384E-2</v>
      </c>
      <c r="Z46" s="13"/>
      <c r="AA46" s="13"/>
      <c r="AB46" s="13"/>
    </row>
    <row r="47" spans="1:28" x14ac:dyDescent="0.2">
      <c r="A47" s="8">
        <v>42073</v>
      </c>
      <c r="B47" s="3">
        <v>49177</v>
      </c>
      <c r="C47" s="3">
        <v>49177</v>
      </c>
      <c r="D47" s="3">
        <v>48293</v>
      </c>
      <c r="E47" s="3">
        <v>48293</v>
      </c>
      <c r="F47" s="3">
        <v>48293</v>
      </c>
      <c r="G47" s="5">
        <f t="shared" si="0"/>
        <v>1.2154970699687295E-2</v>
      </c>
      <c r="H47" s="24">
        <f t="shared" si="1"/>
        <v>1</v>
      </c>
      <c r="I47" s="3">
        <f t="shared" si="10"/>
        <v>50451.85</v>
      </c>
      <c r="J47" s="10">
        <f t="shared" si="11"/>
        <v>-1.8055753238039096E-2</v>
      </c>
      <c r="K47" s="10">
        <f>AVERAGE(J28:J47)</f>
        <v>-4.3731469723057304E-4</v>
      </c>
      <c r="L47" s="10">
        <v>5.0000000000000001E-4</v>
      </c>
      <c r="M47" s="10">
        <v>5.0000000000000001E-4</v>
      </c>
      <c r="N47" s="10">
        <f>AVERAGE(J43:J47)</f>
        <v>-1.2004420156338824E-2</v>
      </c>
      <c r="O47" s="22">
        <f t="shared" si="4"/>
        <v>0.35237552132716787</v>
      </c>
      <c r="P47" s="22">
        <f t="shared" si="5"/>
        <v>0.47626056895252233</v>
      </c>
      <c r="Q47" s="22">
        <f t="shared" si="6"/>
        <v>0.47424998782047301</v>
      </c>
      <c r="R47" s="22">
        <f t="shared" si="7"/>
        <v>0.19774757366906093</v>
      </c>
      <c r="S47" s="22">
        <f t="shared" si="8"/>
        <v>0.99461175361424614</v>
      </c>
      <c r="T47" s="22">
        <f>SUMPRODUCT(J47:N47,O47:S47)</f>
        <v>-1.8174419808796652E-2</v>
      </c>
      <c r="U47" s="25">
        <f t="shared" si="2"/>
        <v>0.49545652011000668</v>
      </c>
      <c r="V47" s="10">
        <f>IF(OR(AND(U47&gt;=0.495,U47&lt;=0.498,J47&lt;0),AND(U47&gt;=0.505,U47&lt;=0.506)),G47-$AA$1,0)</f>
        <v>1.1154970699687294E-2</v>
      </c>
      <c r="W47" s="10">
        <f>IF(OR(AND(U47&gt;=0.504,U47&lt;=0.505,J47&lt;0),AND(U47&gt;=0.508)),-G47-$AA$1,0)</f>
        <v>0</v>
      </c>
      <c r="X47" s="5">
        <f t="shared" si="12"/>
        <v>4.1941804370474678E-2</v>
      </c>
      <c r="Z47" s="13"/>
      <c r="AA47" s="13"/>
    </row>
    <row r="48" spans="1:28" x14ac:dyDescent="0.2">
      <c r="A48" s="8">
        <v>42074</v>
      </c>
      <c r="B48" s="3">
        <v>48309</v>
      </c>
      <c r="C48" s="3">
        <v>48937</v>
      </c>
      <c r="D48" s="3">
        <v>48309</v>
      </c>
      <c r="E48" s="3">
        <v>48906</v>
      </c>
      <c r="F48" s="3">
        <v>48906</v>
      </c>
      <c r="G48" s="5">
        <f t="shared" si="0"/>
        <v>-6.3386905492168744E-3</v>
      </c>
      <c r="H48" s="24">
        <f t="shared" si="1"/>
        <v>0</v>
      </c>
      <c r="I48" s="3">
        <f t="shared" si="10"/>
        <v>50428</v>
      </c>
      <c r="J48" s="10">
        <f t="shared" si="11"/>
        <v>1.2693351003250974E-2</v>
      </c>
      <c r="K48" s="10">
        <f>AVERAGE(J29:J48)</f>
        <v>-4.0827921789930998E-4</v>
      </c>
      <c r="L48" s="10">
        <v>5.0000000000000001E-4</v>
      </c>
      <c r="M48" s="10">
        <v>5.0000000000000001E-4</v>
      </c>
      <c r="N48" s="10">
        <f>AVERAGE(J44:J48)</f>
        <v>-6.2067448098910294E-3</v>
      </c>
      <c r="O48" s="22">
        <f t="shared" si="4"/>
        <v>0.35237552132716787</v>
      </c>
      <c r="P48" s="22">
        <f t="shared" si="5"/>
        <v>0.47626056895252233</v>
      </c>
      <c r="Q48" s="22">
        <f t="shared" si="6"/>
        <v>0.47424998782047301</v>
      </c>
      <c r="R48" s="22">
        <f t="shared" si="7"/>
        <v>0.19774757366906093</v>
      </c>
      <c r="S48" s="22">
        <f t="shared" si="8"/>
        <v>0.99461175361424614</v>
      </c>
      <c r="T48" s="22">
        <f>SUMPRODUCT(J48:N48,O48:S48)</f>
        <v>-1.558923674305995E-3</v>
      </c>
      <c r="U48" s="25">
        <f t="shared" si="2"/>
        <v>0.49961026916035189</v>
      </c>
      <c r="V48" s="10">
        <f>IF(OR(AND(U48&gt;=0.495,U48&lt;=0.498,J48&lt;0),AND(U48&gt;=0.505,U48&lt;=0.506)),G48-$AA$1,0)</f>
        <v>0</v>
      </c>
      <c r="W48" s="10">
        <f>IF(OR(AND(U48&gt;=0.504,U48&lt;=0.505,J48&lt;0),AND(U48&gt;=0.508)),-G48-$AA$1,0)</f>
        <v>0</v>
      </c>
      <c r="X48" s="5">
        <f t="shared" si="12"/>
        <v>4.1941804370474678E-2</v>
      </c>
      <c r="Z48" s="13"/>
      <c r="AA48" s="13"/>
    </row>
    <row r="49" spans="1:27" x14ac:dyDescent="0.2">
      <c r="A49" s="8">
        <v>42075</v>
      </c>
      <c r="B49" s="3">
        <v>48908</v>
      </c>
      <c r="C49" s="3">
        <v>49633</v>
      </c>
      <c r="D49" s="3">
        <v>48684</v>
      </c>
      <c r="E49" s="3">
        <v>48880</v>
      </c>
      <c r="F49" s="3">
        <v>48880</v>
      </c>
      <c r="G49" s="5">
        <f t="shared" si="0"/>
        <v>-6.5466448445172798E-4</v>
      </c>
      <c r="H49" s="24">
        <f t="shared" si="1"/>
        <v>0</v>
      </c>
      <c r="I49" s="3">
        <f t="shared" si="10"/>
        <v>50446.5</v>
      </c>
      <c r="J49" s="10">
        <f t="shared" si="11"/>
        <v>-5.3163211057949411E-4</v>
      </c>
      <c r="K49" s="10">
        <f>AVERAGE(J30:J49)</f>
        <v>4.4904659410406335E-4</v>
      </c>
      <c r="L49" s="10">
        <v>5.0000000000000001E-4</v>
      </c>
      <c r="M49" s="10">
        <v>5.0000000000000001E-4</v>
      </c>
      <c r="N49" s="10">
        <f>AVERAGE(J45:J49)</f>
        <v>-5.9048917915694331E-3</v>
      </c>
      <c r="O49" s="22">
        <f t="shared" si="4"/>
        <v>0.35237552132716787</v>
      </c>
      <c r="P49" s="22">
        <f t="shared" si="5"/>
        <v>0.47626056895252233</v>
      </c>
      <c r="Q49" s="22">
        <f t="shared" si="6"/>
        <v>0.47424998782047301</v>
      </c>
      <c r="R49" s="22">
        <f t="shared" si="7"/>
        <v>0.19774757366906093</v>
      </c>
      <c r="S49" s="22">
        <f t="shared" si="8"/>
        <v>0.99461175361424614</v>
      </c>
      <c r="T49" s="22">
        <f>SUMPRODUCT(J49:N49,O49:S49)</f>
        <v>-5.5105469546959931E-3</v>
      </c>
      <c r="U49" s="25">
        <f t="shared" si="2"/>
        <v>0.49862236674743987</v>
      </c>
      <c r="V49" s="10">
        <f>IF(OR(AND(U49&gt;=0.495,U49&lt;=0.498,J49&lt;0),AND(U49&gt;=0.505,U49&lt;=0.506)),G49-$AA$1,0)</f>
        <v>0</v>
      </c>
      <c r="W49" s="10">
        <f>IF(OR(AND(U49&gt;=0.504,U49&lt;=0.505,J49&lt;0),AND(U49&gt;=0.508)),-G49-$AA$1,0)</f>
        <v>0</v>
      </c>
      <c r="X49" s="5">
        <f t="shared" si="12"/>
        <v>4.1941804370474678E-2</v>
      </c>
      <c r="Z49" s="13"/>
      <c r="AA49" s="13"/>
    </row>
    <row r="50" spans="1:27" x14ac:dyDescent="0.2">
      <c r="A50" s="8">
        <v>42076</v>
      </c>
      <c r="B50" s="3">
        <v>48858</v>
      </c>
      <c r="C50" s="3">
        <v>48858</v>
      </c>
      <c r="D50" s="3">
        <v>47905</v>
      </c>
      <c r="E50" s="3">
        <v>48596</v>
      </c>
      <c r="F50" s="3">
        <v>48596</v>
      </c>
      <c r="G50" s="5">
        <f t="shared" si="0"/>
        <v>3.4755946991521958E-2</v>
      </c>
      <c r="H50" s="24">
        <f t="shared" si="1"/>
        <v>1</v>
      </c>
      <c r="I50" s="3">
        <f t="shared" si="10"/>
        <v>50464.3</v>
      </c>
      <c r="J50" s="10">
        <f t="shared" si="11"/>
        <v>-5.8101472995090164E-3</v>
      </c>
      <c r="K50" s="10">
        <f>AVERAGE(J31:J50)</f>
        <v>4.3683236456460437E-4</v>
      </c>
      <c r="L50" s="10">
        <v>5.0000000000000001E-4</v>
      </c>
      <c r="M50" s="10">
        <v>5.0000000000000001E-4</v>
      </c>
      <c r="N50" s="10">
        <f>AVERAGE(J46:J50)</f>
        <v>-5.5420527912309892E-3</v>
      </c>
      <c r="O50" s="22">
        <f t="shared" si="4"/>
        <v>0.35237552132716787</v>
      </c>
      <c r="P50" s="22">
        <f t="shared" si="5"/>
        <v>0.47626056895252233</v>
      </c>
      <c r="Q50" s="22">
        <f t="shared" si="6"/>
        <v>0.47424998782047301</v>
      </c>
      <c r="R50" s="22">
        <f t="shared" si="7"/>
        <v>0.19774757366906093</v>
      </c>
      <c r="S50" s="22">
        <f t="shared" si="8"/>
        <v>0.99461175361424614</v>
      </c>
      <c r="T50" s="22">
        <f>SUMPRODUCT(J50:N50,O50:S50)</f>
        <v>-7.0154997177319274E-3</v>
      </c>
      <c r="U50" s="25">
        <f t="shared" si="2"/>
        <v>0.49824613226393799</v>
      </c>
      <c r="V50" s="10">
        <f>IF(OR(AND(U50&gt;=0.495,U50&lt;=0.498,J50&lt;0),AND(U50&gt;=0.505,U50&lt;=0.506)),G50-$AA$1,0)</f>
        <v>0</v>
      </c>
      <c r="W50" s="10">
        <f>IF(OR(AND(U50&gt;=0.504,U50&lt;=0.505,J50&lt;0),AND(U50&gt;=0.508)),-G50-$AA$1,0)</f>
        <v>0</v>
      </c>
      <c r="X50" s="5">
        <f t="shared" si="12"/>
        <v>4.1941804370474678E-2</v>
      </c>
      <c r="Z50" s="13"/>
      <c r="AA50" s="13"/>
    </row>
    <row r="51" spans="1:27" x14ac:dyDescent="0.2">
      <c r="A51" s="8">
        <v>42079</v>
      </c>
      <c r="B51" s="3">
        <v>48602</v>
      </c>
      <c r="C51" s="3">
        <v>49205</v>
      </c>
      <c r="D51" s="3">
        <v>48394</v>
      </c>
      <c r="E51" s="3">
        <v>48848</v>
      </c>
      <c r="F51" s="3">
        <v>48848</v>
      </c>
      <c r="G51" s="5">
        <f t="shared" si="0"/>
        <v>5.4823124795283285E-2</v>
      </c>
      <c r="H51" s="24">
        <f t="shared" si="1"/>
        <v>1</v>
      </c>
      <c r="I51" s="3">
        <f t="shared" si="10"/>
        <v>50430.05</v>
      </c>
      <c r="J51" s="10">
        <f t="shared" si="11"/>
        <v>5.1856119845254955E-3</v>
      </c>
      <c r="K51" s="10">
        <f>AVERAGE(J32:J51)</f>
        <v>-6.44061165562354E-4</v>
      </c>
      <c r="L51" s="10">
        <f>AVERAGE(J2:J51)</f>
        <v>2.3351474215641099E-4</v>
      </c>
      <c r="M51" s="10">
        <v>5.0000000000000001E-4</v>
      </c>
      <c r="N51" s="10">
        <f>AVERAGE(J47:J51)</f>
        <v>-1.3037139320702274E-3</v>
      </c>
      <c r="O51" s="22">
        <f t="shared" si="4"/>
        <v>0.35237552132716787</v>
      </c>
      <c r="P51" s="22">
        <f t="shared" si="5"/>
        <v>0.47626056895252233</v>
      </c>
      <c r="Q51" s="22">
        <f t="shared" si="6"/>
        <v>0.47424998782047301</v>
      </c>
      <c r="R51" s="22">
        <f t="shared" si="7"/>
        <v>0.19774757366906093</v>
      </c>
      <c r="S51" s="22">
        <f t="shared" si="8"/>
        <v>0.99461175361424614</v>
      </c>
      <c r="T51" s="22">
        <f>SUMPRODUCT(J51:N51,O51:S51)</f>
        <v>4.3347073956704588E-4</v>
      </c>
      <c r="U51" s="25">
        <f t="shared" si="2"/>
        <v>0.50010836768319489</v>
      </c>
      <c r="V51" s="10">
        <f>IF(OR(AND(U51&gt;=0.495,U51&lt;=0.498,J51&lt;0),AND(U51&gt;=0.505,U51&lt;=0.506)),G51-$AA$1,0)</f>
        <v>0</v>
      </c>
      <c r="W51" s="10">
        <f>IF(OR(AND(U51&gt;=0.504,U51&lt;=0.505,J51&lt;0),AND(U51&gt;=0.508)),-G51-$AA$1,0)</f>
        <v>0</v>
      </c>
      <c r="X51" s="5">
        <f t="shared" si="12"/>
        <v>4.1941804370474678E-2</v>
      </c>
      <c r="Z51" s="13"/>
      <c r="AA51" s="13"/>
    </row>
    <row r="52" spans="1:27" x14ac:dyDescent="0.2">
      <c r="A52" s="8">
        <v>42080</v>
      </c>
      <c r="B52" s="3">
        <v>48849</v>
      </c>
      <c r="C52" s="3">
        <v>50384</v>
      </c>
      <c r="D52" s="3">
        <v>48841</v>
      </c>
      <c r="E52" s="3">
        <v>50285</v>
      </c>
      <c r="F52" s="3">
        <v>50285</v>
      </c>
      <c r="G52" s="5">
        <f t="shared" si="0"/>
        <v>1.3304166252361638E-2</v>
      </c>
      <c r="H52" s="24">
        <f t="shared" si="1"/>
        <v>1</v>
      </c>
      <c r="I52" s="3">
        <f t="shared" si="10"/>
        <v>50412.5</v>
      </c>
      <c r="J52" s="10">
        <f t="shared" si="11"/>
        <v>2.9417785784474182E-2</v>
      </c>
      <c r="K52" s="10">
        <f>AVERAGE(J33:J52)</f>
        <v>-2.8657102438136016E-4</v>
      </c>
      <c r="L52" s="10">
        <f>AVERAGE(J3:J52)</f>
        <v>8.218704578458946E-4</v>
      </c>
      <c r="M52" s="10">
        <v>5.0000000000000001E-4</v>
      </c>
      <c r="N52" s="10">
        <f>AVERAGE(J48:J52)</f>
        <v>8.190993872432429E-3</v>
      </c>
      <c r="O52" s="22">
        <f t="shared" si="4"/>
        <v>0.35237552132716787</v>
      </c>
      <c r="P52" s="22">
        <f t="shared" si="5"/>
        <v>0.47626056895252233</v>
      </c>
      <c r="Q52" s="22">
        <f t="shared" si="6"/>
        <v>0.47424998782047301</v>
      </c>
      <c r="R52" s="22">
        <f t="shared" si="7"/>
        <v>0.19774757366906093</v>
      </c>
      <c r="S52" s="22">
        <f t="shared" si="8"/>
        <v>0.99461175361424614</v>
      </c>
      <c r="T52" s="22">
        <f>SUMPRODUCT(J52:N52,O52:S52)</f>
        <v>1.886512974373938E-2</v>
      </c>
      <c r="U52" s="25">
        <f t="shared" si="2"/>
        <v>0.50471614256654007</v>
      </c>
      <c r="V52" s="10">
        <f>IF(OR(AND(U52&gt;=0.495,U52&lt;=0.498,J52&lt;0),AND(U52&gt;=0.505,U52&lt;=0.506)),G52-$AA$1,0)</f>
        <v>0</v>
      </c>
      <c r="W52" s="10">
        <f>IF(OR(AND(U52&gt;=0.504,U52&lt;=0.505,J52&lt;0),AND(U52&gt;=0.508)),-G52-$AA$1,0)</f>
        <v>0</v>
      </c>
      <c r="X52" s="5">
        <f t="shared" si="12"/>
        <v>4.1941804370474678E-2</v>
      </c>
      <c r="Z52" s="13"/>
      <c r="AA52" s="13"/>
    </row>
    <row r="53" spans="1:27" x14ac:dyDescent="0.2">
      <c r="A53" s="8">
        <v>42081</v>
      </c>
      <c r="B53" s="3">
        <v>50284</v>
      </c>
      <c r="C53" s="3">
        <v>51773</v>
      </c>
      <c r="D53" s="3">
        <v>49788</v>
      </c>
      <c r="E53" s="3">
        <v>51526</v>
      </c>
      <c r="F53" s="3">
        <v>51526</v>
      </c>
      <c r="G53" s="5">
        <f t="shared" si="0"/>
        <v>8.5587858556845919E-3</v>
      </c>
      <c r="H53" s="24">
        <f t="shared" si="1"/>
        <v>1</v>
      </c>
      <c r="I53" s="3">
        <f t="shared" si="10"/>
        <v>50424.800000000003</v>
      </c>
      <c r="J53" s="10">
        <f t="shared" si="11"/>
        <v>2.4679327831361286E-2</v>
      </c>
      <c r="K53" s="10">
        <f>AVERAGE(J34:J53)</f>
        <v>3.1148415777047523E-4</v>
      </c>
      <c r="L53" s="10">
        <f>AVERAGE(J4:J53)</f>
        <v>1.7256647981142815E-3</v>
      </c>
      <c r="M53" s="10">
        <v>5.0000000000000001E-4</v>
      </c>
      <c r="N53" s="10">
        <f>AVERAGE(J49:J53)</f>
        <v>1.0588189238054491E-2</v>
      </c>
      <c r="O53" s="22">
        <f t="shared" si="4"/>
        <v>0.35237552132716787</v>
      </c>
      <c r="P53" s="22">
        <f t="shared" si="5"/>
        <v>0.47626056895252233</v>
      </c>
      <c r="Q53" s="22">
        <f t="shared" si="6"/>
        <v>0.47424998782047301</v>
      </c>
      <c r="R53" s="22">
        <f t="shared" si="7"/>
        <v>0.19774757366906093</v>
      </c>
      <c r="S53" s="22">
        <f t="shared" si="8"/>
        <v>0.99461175361424614</v>
      </c>
      <c r="T53" s="22">
        <f>SUMPRODUCT(J53:N53,O53:S53)</f>
        <v>2.0293146394762797E-2</v>
      </c>
      <c r="U53" s="25">
        <f t="shared" si="2"/>
        <v>0.50507311250259035</v>
      </c>
      <c r="V53" s="10">
        <f>IF(OR(AND(U53&gt;=0.495,U53&lt;=0.498,J53&lt;0),AND(U53&gt;=0.505,U53&lt;=0.506)),G53-$AA$1,0)</f>
        <v>7.5587858556845919E-3</v>
      </c>
      <c r="W53" s="10">
        <f>IF(OR(AND(U53&gt;=0.504,U53&lt;=0.505,J53&lt;0),AND(U53&gt;=0.508)),-G53-$AA$1,0)</f>
        <v>0</v>
      </c>
      <c r="X53" s="5">
        <f t="shared" si="12"/>
        <v>4.9500590226159269E-2</v>
      </c>
      <c r="Z53" s="13"/>
      <c r="AA53" s="13"/>
    </row>
    <row r="54" spans="1:27" x14ac:dyDescent="0.2">
      <c r="A54" s="8">
        <v>42082</v>
      </c>
      <c r="B54" s="3">
        <v>51530</v>
      </c>
      <c r="C54" s="3">
        <v>51547</v>
      </c>
      <c r="D54" s="3">
        <v>50791</v>
      </c>
      <c r="E54" s="3">
        <v>50954</v>
      </c>
      <c r="F54" s="3">
        <v>50954</v>
      </c>
      <c r="G54" s="5">
        <f t="shared" si="0"/>
        <v>1.8722769556855257E-2</v>
      </c>
      <c r="H54" s="24">
        <f t="shared" si="1"/>
        <v>1</v>
      </c>
      <c r="I54" s="3">
        <f t="shared" si="10"/>
        <v>50407.8</v>
      </c>
      <c r="J54" s="10">
        <f t="shared" si="11"/>
        <v>-1.1101191631409435E-2</v>
      </c>
      <c r="K54" s="10">
        <f>AVERAGE(J35:J54)</f>
        <v>-2.5722596982183377E-4</v>
      </c>
      <c r="L54" s="10">
        <f>AVERAGE(J5:J54)</f>
        <v>1.2999244008881571E-3</v>
      </c>
      <c r="M54" s="10">
        <v>5.0000000000000001E-4</v>
      </c>
      <c r="N54" s="10">
        <f>AVERAGE(J50:J54)</f>
        <v>8.4742773338885025E-3</v>
      </c>
      <c r="O54" s="22">
        <f t="shared" si="4"/>
        <v>0.35237552132716787</v>
      </c>
      <c r="P54" s="22">
        <f t="shared" si="5"/>
        <v>0.47626056895252233</v>
      </c>
      <c r="Q54" s="22">
        <f t="shared" si="6"/>
        <v>0.47424998782047301</v>
      </c>
      <c r="R54" s="22">
        <f t="shared" si="7"/>
        <v>0.19774757366906093</v>
      </c>
      <c r="S54" s="22">
        <f t="shared" si="8"/>
        <v>0.99461175361424614</v>
      </c>
      <c r="T54" s="22">
        <f>SUMPRODUCT(J54:N54,O54:S54)</f>
        <v>5.1096839825881726E-3</v>
      </c>
      <c r="U54" s="25">
        <f t="shared" si="2"/>
        <v>0.50127741821631944</v>
      </c>
      <c r="V54" s="10">
        <f>IF(OR(AND(U54&gt;=0.495,U54&lt;=0.498,J54&lt;0),AND(U54&gt;=0.505,U54&lt;=0.506)),G54-$AA$1,0)</f>
        <v>0</v>
      </c>
      <c r="W54" s="10">
        <f>IF(OR(AND(U54&gt;=0.504,U54&lt;=0.505,J54&lt;0),AND(U54&gt;=0.508)),-G54-$AA$1,0)</f>
        <v>0</v>
      </c>
      <c r="X54" s="5">
        <f t="shared" si="12"/>
        <v>4.9500590226159269E-2</v>
      </c>
      <c r="Z54" s="13"/>
      <c r="AA54" s="13"/>
    </row>
    <row r="55" spans="1:27" x14ac:dyDescent="0.2">
      <c r="A55" s="8">
        <v>42083</v>
      </c>
      <c r="B55" s="3">
        <v>50964</v>
      </c>
      <c r="C55" s="3">
        <v>52286</v>
      </c>
      <c r="D55" s="3">
        <v>50964</v>
      </c>
      <c r="E55" s="3">
        <v>51967</v>
      </c>
      <c r="F55" s="3">
        <v>51967</v>
      </c>
      <c r="G55" s="5">
        <f t="shared" si="0"/>
        <v>-8.871014297535007E-3</v>
      </c>
      <c r="H55" s="24">
        <f t="shared" si="1"/>
        <v>0</v>
      </c>
      <c r="I55" s="3">
        <f t="shared" si="10"/>
        <v>50444.25</v>
      </c>
      <c r="J55" s="10">
        <f t="shared" si="11"/>
        <v>1.9880676688778021E-2</v>
      </c>
      <c r="K55" s="10">
        <f>AVERAGE(J36:J55)</f>
        <v>7.9139514578055459E-4</v>
      </c>
      <c r="L55" s="10">
        <f>AVERAGE(J6:J55)</f>
        <v>1.0883839587048838E-3</v>
      </c>
      <c r="M55" s="10">
        <v>5.0000000000000001E-4</v>
      </c>
      <c r="N55" s="10">
        <f>AVERAGE(J51:J55)</f>
        <v>1.361244213154591E-2</v>
      </c>
      <c r="O55" s="22">
        <f t="shared" si="4"/>
        <v>0.35237552132716787</v>
      </c>
      <c r="P55" s="22">
        <f t="shared" si="5"/>
        <v>0.47626056895252233</v>
      </c>
      <c r="Q55" s="22">
        <f t="shared" si="6"/>
        <v>0.47424998782047301</v>
      </c>
      <c r="R55" s="22">
        <f t="shared" si="7"/>
        <v>0.19774757366906093</v>
      </c>
      <c r="S55" s="22">
        <f t="shared" si="8"/>
        <v>0.99461175361424614</v>
      </c>
      <c r="T55" s="22">
        <f>SUMPRODUCT(J55:N55,O55:S55)</f>
        <v>2.1536508920364385E-2</v>
      </c>
      <c r="U55" s="25">
        <f t="shared" si="2"/>
        <v>0.50538391913370617</v>
      </c>
      <c r="V55" s="10">
        <f>IF(OR(AND(U55&gt;=0.495,U55&lt;=0.498,J55&lt;0),AND(U55&gt;=0.505,U55&lt;=0.506)),G55-$AA$1,0)</f>
        <v>-9.8710142975350079E-3</v>
      </c>
      <c r="W55" s="10">
        <f>IF(OR(AND(U55&gt;=0.504,U55&lt;=0.505,J55&lt;0),AND(U55&gt;=0.508)),-G55-$AA$1,0)</f>
        <v>0</v>
      </c>
      <c r="X55" s="5">
        <f t="shared" si="12"/>
        <v>3.9629575928624261E-2</v>
      </c>
    </row>
    <row r="56" spans="1:27" x14ac:dyDescent="0.2">
      <c r="A56" s="8">
        <v>42086</v>
      </c>
      <c r="B56" s="3">
        <v>51970</v>
      </c>
      <c r="C56" s="3">
        <v>52178</v>
      </c>
      <c r="D56" s="3">
        <v>51516</v>
      </c>
      <c r="E56" s="3">
        <v>51908</v>
      </c>
      <c r="F56" s="3">
        <v>51908</v>
      </c>
      <c r="G56" s="5">
        <f t="shared" si="0"/>
        <v>-9.6324266009095716E-4</v>
      </c>
      <c r="H56" s="24">
        <f t="shared" si="1"/>
        <v>0</v>
      </c>
      <c r="I56" s="3">
        <f t="shared" si="10"/>
        <v>50475.6</v>
      </c>
      <c r="J56" s="10">
        <f t="shared" si="11"/>
        <v>-1.135335886235489E-3</v>
      </c>
      <c r="K56" s="10">
        <f>AVERAGE(J37:J56)</f>
        <v>6.9266730693152696E-4</v>
      </c>
      <c r="L56" s="10">
        <f>AVERAGE(J7:J56)</f>
        <v>8.7159277380268959E-4</v>
      </c>
      <c r="M56" s="10">
        <v>5.0000000000000001E-4</v>
      </c>
      <c r="N56" s="10">
        <f>AVERAGE(J52:J56)</f>
        <v>1.2348252557393713E-2</v>
      </c>
      <c r="O56" s="22">
        <f t="shared" si="4"/>
        <v>0.35237552132716787</v>
      </c>
      <c r="P56" s="22">
        <f t="shared" si="5"/>
        <v>0.47626056895252233</v>
      </c>
      <c r="Q56" s="22">
        <f t="shared" si="6"/>
        <v>0.47424998782047301</v>
      </c>
      <c r="R56" s="22">
        <f t="shared" si="7"/>
        <v>0.19774757366906093</v>
      </c>
      <c r="S56" s="22">
        <f t="shared" si="8"/>
        <v>0.99461175361424614</v>
      </c>
      <c r="T56" s="22">
        <f>SUMPRODUCT(J56:N56,O56:S56)</f>
        <v>1.2723769330276177E-2</v>
      </c>
      <c r="U56" s="25">
        <f t="shared" si="2"/>
        <v>0.50318089941855948</v>
      </c>
      <c r="V56" s="10">
        <f>IF(OR(AND(U56&gt;=0.495,U56&lt;=0.498,J56&lt;0),AND(U56&gt;=0.505,U56&lt;=0.506)),G56-$AA$1,0)</f>
        <v>0</v>
      </c>
      <c r="W56" s="10">
        <f>IF(OR(AND(U56&gt;=0.504,U56&lt;=0.505,J56&lt;0),AND(U56&gt;=0.508)),-G56-$AA$1,0)</f>
        <v>0</v>
      </c>
      <c r="X56" s="5">
        <f t="shared" si="12"/>
        <v>3.9629575928624261E-2</v>
      </c>
    </row>
    <row r="57" spans="1:27" x14ac:dyDescent="0.2">
      <c r="A57" s="8">
        <v>42087</v>
      </c>
      <c r="B57" s="3">
        <v>51908</v>
      </c>
      <c r="C57" s="3">
        <v>52223</v>
      </c>
      <c r="D57" s="3">
        <v>51006</v>
      </c>
      <c r="E57" s="3">
        <v>51506</v>
      </c>
      <c r="F57" s="3">
        <v>51506</v>
      </c>
      <c r="G57" s="5">
        <f t="shared" si="0"/>
        <v>-1.7978487943152266E-2</v>
      </c>
      <c r="H57" s="24">
        <f t="shared" si="1"/>
        <v>0</v>
      </c>
      <c r="I57" s="3">
        <f t="shared" si="10"/>
        <v>50457.2</v>
      </c>
      <c r="J57" s="10">
        <f t="shared" si="11"/>
        <v>-7.7444709871310469E-3</v>
      </c>
      <c r="K57" s="10">
        <f>AVERAGE(J38:J57)</f>
        <v>-2.7274309525551212E-4</v>
      </c>
      <c r="L57" s="10">
        <f>AVERAGE(J8:J57)</f>
        <v>1.1584068960979921E-3</v>
      </c>
      <c r="M57" s="10">
        <v>5.0000000000000001E-4</v>
      </c>
      <c r="N57" s="10">
        <f>AVERAGE(J53:J57)</f>
        <v>4.9158012030726672E-3</v>
      </c>
      <c r="O57" s="22">
        <f t="shared" si="4"/>
        <v>0.35237552132716787</v>
      </c>
      <c r="P57" s="22">
        <f t="shared" si="5"/>
        <v>0.47626056895252233</v>
      </c>
      <c r="Q57" s="22">
        <f t="shared" si="6"/>
        <v>0.47424998782047301</v>
      </c>
      <c r="R57" s="22">
        <f t="shared" si="7"/>
        <v>0.19774757366906093</v>
      </c>
      <c r="S57" s="22">
        <f t="shared" si="8"/>
        <v>0.99461175361424614</v>
      </c>
      <c r="T57" s="22">
        <f>SUMPRODUCT(J57:N57,O57:S57)</f>
        <v>2.6787031149895905E-3</v>
      </c>
      <c r="U57" s="25">
        <f t="shared" si="2"/>
        <v>0.50066967537831231</v>
      </c>
      <c r="V57" s="10">
        <f>IF(OR(AND(U57&gt;=0.495,U57&lt;=0.498,J57&lt;0),AND(U57&gt;=0.505,U57&lt;=0.506)),G57-$AA$1,0)</f>
        <v>0</v>
      </c>
      <c r="W57" s="10">
        <f>IF(OR(AND(U57&gt;=0.504,U57&lt;=0.505,J57&lt;0),AND(U57&gt;=0.508)),-G57-$AA$1,0)</f>
        <v>0</v>
      </c>
      <c r="X57" s="5">
        <f t="shared" si="12"/>
        <v>3.9629575928624261E-2</v>
      </c>
    </row>
    <row r="58" spans="1:27" x14ac:dyDescent="0.2">
      <c r="A58" s="8">
        <v>42088</v>
      </c>
      <c r="B58" s="3">
        <v>51507</v>
      </c>
      <c r="C58" s="3">
        <v>52319</v>
      </c>
      <c r="D58" s="3">
        <v>51507</v>
      </c>
      <c r="E58" s="3">
        <v>51858</v>
      </c>
      <c r="F58" s="3">
        <v>51858</v>
      </c>
      <c r="G58" s="5">
        <f t="shared" si="0"/>
        <v>-3.3996683250414605E-2</v>
      </c>
      <c r="H58" s="24">
        <f t="shared" si="1"/>
        <v>0</v>
      </c>
      <c r="I58" s="3">
        <f t="shared" si="10"/>
        <v>50459.55</v>
      </c>
      <c r="J58" s="10">
        <f t="shared" si="11"/>
        <v>6.8341552440491782E-3</v>
      </c>
      <c r="K58" s="10">
        <f>AVERAGE(J39:J58)</f>
        <v>1.2968872909754347E-4</v>
      </c>
      <c r="L58" s="10">
        <f>AVERAGE(J9:J58)</f>
        <v>1.581740287629263E-3</v>
      </c>
      <c r="M58" s="10">
        <v>5.0000000000000001E-4</v>
      </c>
      <c r="N58" s="10">
        <f>AVERAGE(J54:J58)</f>
        <v>1.3467666856102456E-3</v>
      </c>
      <c r="O58" s="22">
        <f t="shared" si="4"/>
        <v>0.35237552132716787</v>
      </c>
      <c r="P58" s="22">
        <f t="shared" si="5"/>
        <v>0.47626056895252233</v>
      </c>
      <c r="Q58" s="22">
        <f t="shared" si="6"/>
        <v>0.47424998782047301</v>
      </c>
      <c r="R58" s="22">
        <f t="shared" si="7"/>
        <v>0.19774757366906093</v>
      </c>
      <c r="S58" s="22">
        <f t="shared" si="8"/>
        <v>0.99461175361424614</v>
      </c>
      <c r="T58" s="22">
        <f>SUMPRODUCT(J58:N58,O58:S58)</f>
        <v>4.6584787187212654E-3</v>
      </c>
      <c r="U58" s="25">
        <f t="shared" si="2"/>
        <v>0.50116461757352615</v>
      </c>
      <c r="V58" s="10">
        <f>IF(OR(AND(U58&gt;=0.495,U58&lt;=0.498,J58&lt;0),AND(U58&gt;=0.505,U58&lt;=0.506)),G58-$AA$1,0)</f>
        <v>0</v>
      </c>
      <c r="W58" s="10">
        <f>IF(OR(AND(U58&gt;=0.504,U58&lt;=0.505,J58&lt;0),AND(U58&gt;=0.508)),-G58-$AA$1,0)</f>
        <v>0</v>
      </c>
      <c r="X58" s="5">
        <f t="shared" si="12"/>
        <v>3.9629575928624261E-2</v>
      </c>
    </row>
    <row r="59" spans="1:27" x14ac:dyDescent="0.2">
      <c r="A59" s="8">
        <v>42089</v>
      </c>
      <c r="B59" s="3">
        <v>51835</v>
      </c>
      <c r="C59" s="3">
        <v>51835</v>
      </c>
      <c r="D59" s="3">
        <v>50528</v>
      </c>
      <c r="E59" s="3">
        <v>50580</v>
      </c>
      <c r="F59" s="3">
        <v>50580</v>
      </c>
      <c r="G59" s="5">
        <f t="shared" si="0"/>
        <v>1.3107947805456766E-2</v>
      </c>
      <c r="H59" s="24">
        <f t="shared" si="1"/>
        <v>1</v>
      </c>
      <c r="I59" s="3">
        <f t="shared" si="10"/>
        <v>50400.5</v>
      </c>
      <c r="J59" s="10">
        <f t="shared" si="11"/>
        <v>-2.4644220756681712E-2</v>
      </c>
      <c r="K59" s="10">
        <f>AVERAGE(J40:J59)</f>
        <v>-1.054270007101754E-3</v>
      </c>
      <c r="L59" s="10">
        <f>AVERAGE(J10:J59)</f>
        <v>1.1295704549634312E-3</v>
      </c>
      <c r="M59" s="10">
        <v>5.0000000000000001E-4</v>
      </c>
      <c r="N59" s="10">
        <f>AVERAGE(J55:J59)</f>
        <v>-1.3618391394442098E-3</v>
      </c>
      <c r="O59" s="22">
        <f t="shared" si="4"/>
        <v>0.35237552132716787</v>
      </c>
      <c r="P59" s="22">
        <f t="shared" si="5"/>
        <v>0.47626056895252233</v>
      </c>
      <c r="Q59" s="22">
        <f t="shared" si="6"/>
        <v>0.47424998782047301</v>
      </c>
      <c r="R59" s="22">
        <f t="shared" si="7"/>
        <v>0.19774757366906093</v>
      </c>
      <c r="S59" s="22">
        <f t="shared" si="8"/>
        <v>0.99461175361424614</v>
      </c>
      <c r="T59" s="22">
        <f>SUMPRODUCT(J59:N59,O59:S59)</f>
        <v>-9.906056023529208E-3</v>
      </c>
      <c r="U59" s="25">
        <f t="shared" si="2"/>
        <v>0.4975235062456011</v>
      </c>
      <c r="V59" s="10">
        <f>IF(OR(AND(U59&gt;=0.495,U59&lt;=0.498,J59&lt;0),AND(U59&gt;=0.505,U59&lt;=0.506)),G59-$AA$1,0)</f>
        <v>1.2107947805456765E-2</v>
      </c>
      <c r="W59" s="10">
        <f>IF(OR(AND(U59&gt;=0.504,U59&lt;=0.505,J59&lt;0),AND(U59&gt;=0.508)),-G59-$AA$1,0)</f>
        <v>0</v>
      </c>
      <c r="X59" s="5">
        <f t="shared" si="12"/>
        <v>5.1737523734081026E-2</v>
      </c>
    </row>
    <row r="60" spans="1:27" x14ac:dyDescent="0.2">
      <c r="A60" s="8">
        <v>42090</v>
      </c>
      <c r="B60" s="3">
        <v>50575</v>
      </c>
      <c r="C60" s="3">
        <v>50575</v>
      </c>
      <c r="D60" s="3">
        <v>49909</v>
      </c>
      <c r="E60" s="3">
        <v>50095</v>
      </c>
      <c r="F60" s="3">
        <v>50095</v>
      </c>
      <c r="G60" s="5">
        <f t="shared" si="0"/>
        <v>2.105998602654946E-2</v>
      </c>
      <c r="H60" s="24">
        <f t="shared" si="1"/>
        <v>1</v>
      </c>
      <c r="I60" s="3">
        <f t="shared" si="10"/>
        <v>50326.1</v>
      </c>
      <c r="J60" s="10">
        <f t="shared" si="11"/>
        <v>-9.5887702649268824E-3</v>
      </c>
      <c r="K60" s="10">
        <f>AVERAGE(J41:J60)</f>
        <v>-1.3617643925298573E-3</v>
      </c>
      <c r="L60" s="10">
        <f>AVERAGE(J11:J60)</f>
        <v>1.1026508008825785E-3</v>
      </c>
      <c r="M60" s="10">
        <v>5.0000000000000001E-4</v>
      </c>
      <c r="N60" s="10">
        <f>AVERAGE(J56:J60)</f>
        <v>-7.2557285301851904E-3</v>
      </c>
      <c r="O60" s="22">
        <f t="shared" si="4"/>
        <v>0.35237552132716787</v>
      </c>
      <c r="P60" s="22">
        <f t="shared" si="5"/>
        <v>0.47626056895252233</v>
      </c>
      <c r="Q60" s="22">
        <f t="shared" si="6"/>
        <v>0.47424998782047301</v>
      </c>
      <c r="R60" s="22">
        <f t="shared" si="7"/>
        <v>0.19774757366906093</v>
      </c>
      <c r="S60" s="22">
        <f t="shared" si="8"/>
        <v>0.99461175361424614</v>
      </c>
      <c r="T60" s="22">
        <f>SUMPRODUCT(J60:N60,O60:S60)</f>
        <v>-1.0622229566788693E-2</v>
      </c>
      <c r="U60" s="25">
        <f t="shared" si="2"/>
        <v>0.49734446757728912</v>
      </c>
      <c r="V60" s="10">
        <f>IF(OR(AND(U60&gt;=0.495,U60&lt;=0.498,J60&lt;0),AND(U60&gt;=0.505,U60&lt;=0.506)),G60-$AA$1,0)</f>
        <v>2.0059986026549459E-2</v>
      </c>
      <c r="W60" s="10">
        <f>IF(OR(AND(U60&gt;=0.504,U60&lt;=0.505,J60&lt;0),AND(U60&gt;=0.508)),-G60-$AA$1,0)</f>
        <v>0</v>
      </c>
      <c r="X60" s="5">
        <f t="shared" si="12"/>
        <v>7.1797509760630485E-2</v>
      </c>
    </row>
    <row r="61" spans="1:27" x14ac:dyDescent="0.2">
      <c r="A61" s="8">
        <v>42093</v>
      </c>
      <c r="B61" s="3">
        <v>50100</v>
      </c>
      <c r="C61" s="3">
        <v>51265</v>
      </c>
      <c r="D61" s="3">
        <v>50100</v>
      </c>
      <c r="E61" s="3">
        <v>51243</v>
      </c>
      <c r="F61" s="3">
        <v>51243</v>
      </c>
      <c r="G61" s="5">
        <f t="shared" si="0"/>
        <v>2.1056534551060713E-2</v>
      </c>
      <c r="H61" s="24">
        <f t="shared" si="1"/>
        <v>1</v>
      </c>
      <c r="I61" s="3">
        <f t="shared" si="10"/>
        <v>50337.2</v>
      </c>
      <c r="J61" s="10">
        <f t="shared" si="11"/>
        <v>2.2916458728416078E-2</v>
      </c>
      <c r="K61" s="10">
        <f>AVERAGE(J42:J61)</f>
        <v>3.2881166022772355E-4</v>
      </c>
      <c r="L61" s="10">
        <f>AVERAGE(J12:J61)</f>
        <v>1.4014702579510053E-3</v>
      </c>
      <c r="M61" s="10">
        <v>5.0000000000000001E-4</v>
      </c>
      <c r="N61" s="10">
        <f>AVERAGE(J57:J61)</f>
        <v>-2.4453696072548768E-3</v>
      </c>
      <c r="O61" s="22">
        <f t="shared" si="4"/>
        <v>0.35237552132716787</v>
      </c>
      <c r="P61" s="22">
        <f t="shared" si="5"/>
        <v>0.47626056895252233</v>
      </c>
      <c r="Q61" s="22">
        <f t="shared" si="6"/>
        <v>0.47424998782047301</v>
      </c>
      <c r="R61" s="22">
        <f t="shared" si="7"/>
        <v>0.19774757366906093</v>
      </c>
      <c r="S61" s="22">
        <f t="shared" si="8"/>
        <v>0.99461175361424614</v>
      </c>
      <c r="T61" s="22">
        <f>SUMPRODUCT(J61:N61,O61:S61)</f>
        <v>6.5631268060682181E-3</v>
      </c>
      <c r="U61" s="25">
        <f t="shared" si="2"/>
        <v>0.50164077581186983</v>
      </c>
      <c r="V61" s="10">
        <f>IF(OR(AND(U61&gt;=0.495,U61&lt;=0.498,J61&lt;0),AND(U61&gt;=0.505,U61&lt;=0.506)),G61-$AA$1,0)</f>
        <v>0</v>
      </c>
      <c r="W61" s="10">
        <f>IF(OR(AND(U61&gt;=0.504,U61&lt;=0.505,J61&lt;0),AND(U61&gt;=0.508)),-G61-$AA$1,0)</f>
        <v>0</v>
      </c>
      <c r="X61" s="5">
        <f t="shared" si="12"/>
        <v>7.1797509760630485E-2</v>
      </c>
    </row>
    <row r="62" spans="1:27" x14ac:dyDescent="0.2">
      <c r="A62" s="8">
        <v>42094</v>
      </c>
      <c r="B62" s="3">
        <v>51243</v>
      </c>
      <c r="C62" s="3">
        <v>51466</v>
      </c>
      <c r="D62" s="3">
        <v>50612</v>
      </c>
      <c r="E62" s="3">
        <v>51150</v>
      </c>
      <c r="F62" s="3">
        <v>51150</v>
      </c>
      <c r="G62" s="5">
        <f t="shared" si="0"/>
        <v>3.8572825024437929E-2</v>
      </c>
      <c r="H62" s="24">
        <f t="shared" si="1"/>
        <v>1</v>
      </c>
      <c r="I62" s="3">
        <f t="shared" si="10"/>
        <v>50329.5</v>
      </c>
      <c r="J62" s="10">
        <f t="shared" si="11"/>
        <v>-1.8148820326678861E-3</v>
      </c>
      <c r="K62" s="10">
        <f>AVERAGE(J43:J62)</f>
        <v>-3.926922429899338E-5</v>
      </c>
      <c r="L62" s="10">
        <f>AVERAGE(J13:J62)</f>
        <v>9.5247949274011705E-4</v>
      </c>
      <c r="M62" s="10">
        <v>5.0000000000000001E-4</v>
      </c>
      <c r="N62" s="10">
        <f>AVERAGE(J58:J62)</f>
        <v>-1.2594518163622447E-3</v>
      </c>
      <c r="O62" s="22">
        <f t="shared" si="4"/>
        <v>0.35237552132716787</v>
      </c>
      <c r="P62" s="22">
        <f t="shared" si="5"/>
        <v>0.47626056895252233</v>
      </c>
      <c r="Q62" s="22">
        <f t="shared" si="6"/>
        <v>0.47424998782047301</v>
      </c>
      <c r="R62" s="22">
        <f t="shared" si="7"/>
        <v>0.19774757366906093</v>
      </c>
      <c r="S62" s="22">
        <f t="shared" si="8"/>
        <v>0.99461175361424614</v>
      </c>
      <c r="T62" s="22">
        <f>SUMPRODUCT(J62:N62,O62:S62)</f>
        <v>-1.3603007905145378E-3</v>
      </c>
      <c r="U62" s="25">
        <f t="shared" si="2"/>
        <v>0.49965992485481142</v>
      </c>
      <c r="V62" s="10">
        <f>IF(OR(AND(U62&gt;=0.495,U62&lt;=0.498,J62&lt;0),AND(U62&gt;=0.505,U62&lt;=0.506)),G62-$AA$1,0)</f>
        <v>0</v>
      </c>
      <c r="W62" s="10">
        <f>IF(OR(AND(U62&gt;=0.504,U62&lt;=0.505,J62&lt;0),AND(U62&gt;=0.508)),-G62-$AA$1,0)</f>
        <v>0</v>
      </c>
      <c r="X62" s="5">
        <f t="shared" si="12"/>
        <v>7.1797509760630485E-2</v>
      </c>
    </row>
    <row r="63" spans="1:27" x14ac:dyDescent="0.2">
      <c r="A63" s="8">
        <v>42095</v>
      </c>
      <c r="B63" s="3">
        <v>51186</v>
      </c>
      <c r="C63" s="3">
        <v>52613</v>
      </c>
      <c r="D63" s="3">
        <v>51186</v>
      </c>
      <c r="E63" s="3">
        <v>52322</v>
      </c>
      <c r="F63" s="3">
        <v>52322</v>
      </c>
      <c r="G63" s="5">
        <f t="shared" si="0"/>
        <v>2.7044073238790656E-2</v>
      </c>
      <c r="H63" s="24">
        <f t="shared" si="1"/>
        <v>1</v>
      </c>
      <c r="I63" s="3">
        <f t="shared" si="10"/>
        <v>50422.2</v>
      </c>
      <c r="J63" s="10">
        <f t="shared" si="11"/>
        <v>2.2913000977517139E-2</v>
      </c>
      <c r="K63" s="10">
        <f>AVERAGE(J44:J63)</f>
        <v>1.9211321110262636E-3</v>
      </c>
      <c r="L63" s="10">
        <f>AVERAGE(J14:J63)</f>
        <v>1.9244388410947532E-3</v>
      </c>
      <c r="M63" s="10">
        <v>5.0000000000000001E-4</v>
      </c>
      <c r="N63" s="10">
        <f>AVERAGE(J59:J63)</f>
        <v>1.9563173303313473E-3</v>
      </c>
      <c r="O63" s="22">
        <f t="shared" si="4"/>
        <v>0.35237552132716787</v>
      </c>
      <c r="P63" s="22">
        <f t="shared" si="5"/>
        <v>0.47626056895252233</v>
      </c>
      <c r="Q63" s="22">
        <f t="shared" si="6"/>
        <v>0.47424998782047301</v>
      </c>
      <c r="R63" s="22">
        <f t="shared" si="7"/>
        <v>0.19774757366906093</v>
      </c>
      <c r="S63" s="22">
        <f t="shared" si="8"/>
        <v>0.99461175361424614</v>
      </c>
      <c r="T63" s="22">
        <f>SUMPRODUCT(J63:N63,O63:S63)</f>
        <v>1.1946255231184604E-2</v>
      </c>
      <c r="U63" s="25">
        <f t="shared" si="2"/>
        <v>0.5029865282898428</v>
      </c>
      <c r="V63" s="10">
        <f>IF(OR(AND(U63&gt;=0.495,U63&lt;=0.498,J63&lt;0),AND(U63&gt;=0.505,U63&lt;=0.506)),G63-$AA$1,0)</f>
        <v>0</v>
      </c>
      <c r="W63" s="10">
        <f>IF(OR(AND(U63&gt;=0.504,U63&lt;=0.505,J63&lt;0),AND(U63&gt;=0.508)),-G63-$AA$1,0)</f>
        <v>0</v>
      </c>
      <c r="X63" s="5">
        <f t="shared" si="12"/>
        <v>7.1797509760630485E-2</v>
      </c>
    </row>
    <row r="64" spans="1:27" x14ac:dyDescent="0.2">
      <c r="A64" s="8">
        <v>42096</v>
      </c>
      <c r="B64" s="3">
        <v>52322</v>
      </c>
      <c r="C64" s="3">
        <v>53312</v>
      </c>
      <c r="D64" s="3">
        <v>52322</v>
      </c>
      <c r="E64" s="3">
        <v>53123</v>
      </c>
      <c r="F64" s="3">
        <v>53123</v>
      </c>
      <c r="G64" s="5">
        <f t="shared" si="0"/>
        <v>1.1407488281911737E-2</v>
      </c>
      <c r="H64" s="24">
        <f t="shared" si="1"/>
        <v>1</v>
      </c>
      <c r="I64" s="3">
        <f t="shared" si="10"/>
        <v>50560.1</v>
      </c>
      <c r="J64" s="10">
        <f t="shared" si="11"/>
        <v>1.5309047819273003E-2</v>
      </c>
      <c r="K64" s="10">
        <f>AVERAGE(J45:J64)</f>
        <v>2.7886293620992876E-3</v>
      </c>
      <c r="L64" s="10">
        <f>AVERAGE(J15:J64)</f>
        <v>2.1807852147924978E-3</v>
      </c>
      <c r="M64" s="10">
        <v>5.0000000000000001E-4</v>
      </c>
      <c r="N64" s="10">
        <f>AVERAGE(J60:J64)</f>
        <v>9.9469710455222897E-3</v>
      </c>
      <c r="O64" s="22">
        <f t="shared" si="4"/>
        <v>0.35237552132716787</v>
      </c>
      <c r="P64" s="22">
        <f t="shared" si="5"/>
        <v>0.47626056895252233</v>
      </c>
      <c r="Q64" s="22">
        <f t="shared" si="6"/>
        <v>0.47424998782047301</v>
      </c>
      <c r="R64" s="22">
        <f t="shared" si="7"/>
        <v>0.19774757366906093</v>
      </c>
      <c r="S64" s="22">
        <f t="shared" si="8"/>
        <v>0.99461175361424614</v>
      </c>
      <c r="T64" s="22">
        <f>SUMPRODUCT(J64:N64,O64:S64)</f>
        <v>1.7749133376055978E-2</v>
      </c>
      <c r="U64" s="25">
        <f t="shared" si="2"/>
        <v>0.50443716685726092</v>
      </c>
      <c r="V64" s="10">
        <f>IF(OR(AND(U64&gt;=0.495,U64&lt;=0.498,J64&lt;0),AND(U64&gt;=0.505,U64&lt;=0.506)),G64-$AA$1,0)</f>
        <v>0</v>
      </c>
      <c r="W64" s="10">
        <f>IF(OR(AND(U64&gt;=0.504,U64&lt;=0.505,J64&lt;0),AND(U64&gt;=0.508)),-G64-$AA$1,0)</f>
        <v>0</v>
      </c>
      <c r="X64" s="5">
        <f t="shared" si="12"/>
        <v>7.1797509760630485E-2</v>
      </c>
    </row>
    <row r="65" spans="1:24" x14ac:dyDescent="0.2">
      <c r="A65" s="8">
        <v>42100</v>
      </c>
      <c r="B65" s="3">
        <v>53124</v>
      </c>
      <c r="C65" s="3">
        <v>54146</v>
      </c>
      <c r="D65" s="3">
        <v>53122</v>
      </c>
      <c r="E65" s="3">
        <v>53737</v>
      </c>
      <c r="F65" s="3">
        <v>53737</v>
      </c>
      <c r="G65" s="5">
        <f t="shared" si="0"/>
        <v>-1.4142955505517252E-3</v>
      </c>
      <c r="H65" s="24">
        <f t="shared" si="1"/>
        <v>0</v>
      </c>
      <c r="I65" s="3">
        <f t="shared" si="10"/>
        <v>50747.9</v>
      </c>
      <c r="J65" s="10">
        <f t="shared" si="11"/>
        <v>1.1558082186623464E-2</v>
      </c>
      <c r="K65" s="10">
        <f>AVERAGE(J46:J65)</f>
        <v>3.7477505864905226E-3</v>
      </c>
      <c r="L65" s="10">
        <f>AVERAGE(J16:J65)</f>
        <v>1.8492549605363705E-3</v>
      </c>
      <c r="M65" s="10">
        <v>5.0000000000000001E-4</v>
      </c>
      <c r="N65" s="10">
        <f>AVERAGE(J61:J65)</f>
        <v>1.417634153583236E-2</v>
      </c>
      <c r="O65" s="22">
        <f t="shared" si="4"/>
        <v>0.35237552132716787</v>
      </c>
      <c r="P65" s="22">
        <f t="shared" si="5"/>
        <v>0.47626056895252233</v>
      </c>
      <c r="Q65" s="22">
        <f t="shared" si="6"/>
        <v>0.47424998782047301</v>
      </c>
      <c r="R65" s="22">
        <f t="shared" si="7"/>
        <v>0.19774757366906093</v>
      </c>
      <c r="S65" s="22">
        <f t="shared" si="8"/>
        <v>0.99461175361424614</v>
      </c>
      <c r="T65" s="22">
        <f>SUMPRODUCT(J65:N65,O65:S65)</f>
        <v>2.0933529906802372E-2</v>
      </c>
      <c r="U65" s="25">
        <f t="shared" si="2"/>
        <v>0.50523319137386402</v>
      </c>
      <c r="V65" s="10">
        <f>IF(OR(AND(U65&gt;=0.495,U65&lt;=0.498,J65&lt;0),AND(U65&gt;=0.505,U65&lt;=0.506)),G65-$AA$1,0)</f>
        <v>-2.4142955505517252E-3</v>
      </c>
      <c r="W65" s="10">
        <f>IF(OR(AND(U65&gt;=0.504,U65&lt;=0.505,J65&lt;0),AND(U65&gt;=0.508)),-G65-$AA$1,0)</f>
        <v>0</v>
      </c>
      <c r="X65" s="5">
        <f t="shared" si="12"/>
        <v>6.9383214210078759E-2</v>
      </c>
    </row>
    <row r="66" spans="1:24" x14ac:dyDescent="0.2">
      <c r="A66" s="8">
        <v>42101</v>
      </c>
      <c r="B66" s="3">
        <v>53738</v>
      </c>
      <c r="C66" s="3">
        <v>54002</v>
      </c>
      <c r="D66" s="3">
        <v>53436</v>
      </c>
      <c r="E66" s="3">
        <v>53729</v>
      </c>
      <c r="F66" s="3">
        <v>53729</v>
      </c>
      <c r="G66" s="5">
        <f t="shared" si="0"/>
        <v>1.3772822870330437E-3</v>
      </c>
      <c r="H66" s="24">
        <f t="shared" si="1"/>
        <v>1</v>
      </c>
      <c r="I66" s="3">
        <f t="shared" si="10"/>
        <v>50975.3</v>
      </c>
      <c r="J66" s="10">
        <f t="shared" si="11"/>
        <v>-1.4887321584755586E-4</v>
      </c>
      <c r="K66" s="10">
        <f>AVERAGE(J47:J66)</f>
        <v>4.5406110412620606E-3</v>
      </c>
      <c r="L66" s="10">
        <f>AVERAGE(J17:J66)</f>
        <v>1.7572965113339988E-3</v>
      </c>
      <c r="M66" s="10">
        <v>5.0000000000000001E-4</v>
      </c>
      <c r="N66" s="10">
        <f>AVERAGE(J62:J66)</f>
        <v>9.5632751469796329E-3</v>
      </c>
      <c r="O66" s="22">
        <f t="shared" si="4"/>
        <v>0.35237552132716787</v>
      </c>
      <c r="P66" s="22">
        <f t="shared" si="5"/>
        <v>0.47626056895252233</v>
      </c>
      <c r="Q66" s="22">
        <f t="shared" si="6"/>
        <v>0.47424998782047301</v>
      </c>
      <c r="R66" s="22">
        <f t="shared" si="7"/>
        <v>0.19774757366906093</v>
      </c>
      <c r="S66" s="22">
        <f t="shared" si="8"/>
        <v>0.99461175361424614</v>
      </c>
      <c r="T66" s="22">
        <f>SUMPRODUCT(J66:N66,O66:S66)</f>
        <v>1.2554072221022228E-2</v>
      </c>
      <c r="U66" s="25">
        <f t="shared" si="2"/>
        <v>0.50313847683546442</v>
      </c>
      <c r="V66" s="10">
        <f>IF(OR(AND(U66&gt;=0.495,U66&lt;=0.498,J66&lt;0),AND(U66&gt;=0.505,U66&lt;=0.506)),G66-$AA$1,0)</f>
        <v>0</v>
      </c>
      <c r="W66" s="10">
        <f>IF(OR(AND(U66&gt;=0.504,U66&lt;=0.505,J66&lt;0),AND(U66&gt;=0.508)),-G66-$AA$1,0)</f>
        <v>0</v>
      </c>
      <c r="X66" s="5">
        <f t="shared" si="12"/>
        <v>6.9383214210078759E-2</v>
      </c>
    </row>
    <row r="67" spans="1:24" x14ac:dyDescent="0.2">
      <c r="A67" s="8">
        <v>42102</v>
      </c>
      <c r="B67" s="3">
        <v>53732</v>
      </c>
      <c r="C67" s="3">
        <v>54458</v>
      </c>
      <c r="D67" s="3">
        <v>53508</v>
      </c>
      <c r="E67" s="3">
        <v>53661</v>
      </c>
      <c r="F67" s="3">
        <v>53661</v>
      </c>
      <c r="G67" s="5">
        <f t="shared" ref="G67:G130" si="13">F69/F67-1</f>
        <v>1.0305435977711941E-2</v>
      </c>
      <c r="H67" s="24">
        <f t="shared" ref="H67:H130" si="14">IF(G67&gt;0,1,0)</f>
        <v>1</v>
      </c>
      <c r="I67" s="3">
        <f t="shared" si="10"/>
        <v>51243.7</v>
      </c>
      <c r="J67" s="10">
        <f t="shared" si="11"/>
        <v>-1.2656107502465597E-3</v>
      </c>
      <c r="K67" s="10">
        <f>AVERAGE(J48:J67)</f>
        <v>5.3801181656516874E-3</v>
      </c>
      <c r="L67" s="10">
        <f>AVERAGE(J18:J67)</f>
        <v>2.0021944372994784E-3</v>
      </c>
      <c r="M67" s="10">
        <v>5.0000000000000001E-4</v>
      </c>
      <c r="N67" s="10">
        <f>AVERAGE(J63:J67)</f>
        <v>9.6731294034638985E-3</v>
      </c>
      <c r="O67" s="22">
        <f t="shared" si="4"/>
        <v>0.35237552132716787</v>
      </c>
      <c r="P67" s="22">
        <f t="shared" si="5"/>
        <v>0.47626056895252233</v>
      </c>
      <c r="Q67" s="22">
        <f t="shared" si="6"/>
        <v>0.47424998782047301</v>
      </c>
      <c r="R67" s="22">
        <f t="shared" si="7"/>
        <v>0.19774757366906093</v>
      </c>
      <c r="S67" s="22">
        <f t="shared" si="8"/>
        <v>0.99461175361424614</v>
      </c>
      <c r="T67" s="22">
        <f>SUMPRODUCT(J67:N67,O67:S67)</f>
        <v>1.2785790563944455E-2</v>
      </c>
      <c r="U67" s="25">
        <f t="shared" ref="U67:U130" si="15">1/(1+(EXP(-T67)))</f>
        <v>0.50319640409637445</v>
      </c>
      <c r="V67" s="10">
        <f>IF(OR(AND(U67&gt;=0.495,U67&lt;=0.498,J67&lt;0),AND(U67&gt;=0.505,U67&lt;=0.506)),G67-$AA$1,0)</f>
        <v>0</v>
      </c>
      <c r="W67" s="10">
        <f>IF(OR(AND(U67&gt;=0.504,U67&lt;=0.505,J67&lt;0),AND(U67&gt;=0.508)),-G67-$AA$1,0)</f>
        <v>0</v>
      </c>
      <c r="X67" s="5">
        <f t="shared" si="12"/>
        <v>6.9383214210078759E-2</v>
      </c>
    </row>
    <row r="68" spans="1:24" x14ac:dyDescent="0.2">
      <c r="A68" s="8">
        <v>42103</v>
      </c>
      <c r="B68" s="3">
        <v>53638</v>
      </c>
      <c r="C68" s="3">
        <v>54002</v>
      </c>
      <c r="D68" s="3">
        <v>53292</v>
      </c>
      <c r="E68" s="3">
        <v>53803</v>
      </c>
      <c r="F68" s="3">
        <v>53803</v>
      </c>
      <c r="G68" s="5">
        <f t="shared" si="13"/>
        <v>8.1222236678251125E-3</v>
      </c>
      <c r="H68" s="24">
        <f t="shared" si="14"/>
        <v>1</v>
      </c>
      <c r="I68" s="3">
        <f t="shared" si="10"/>
        <v>51488.55</v>
      </c>
      <c r="J68" s="10">
        <f t="shared" ref="J68:J131" si="16">F68/F67-1</f>
        <v>2.646242149792144E-3</v>
      </c>
      <c r="K68" s="10">
        <f>AVERAGE(J49:J68)</f>
        <v>4.8777627229787453E-3</v>
      </c>
      <c r="L68" s="10">
        <f>AVERAGE(J19:J68)</f>
        <v>2.1363084140728714E-3</v>
      </c>
      <c r="M68" s="10">
        <v>5.0000000000000001E-4</v>
      </c>
      <c r="N68" s="10">
        <f>AVERAGE(J64:J68)</f>
        <v>5.6197776379188994E-3</v>
      </c>
      <c r="O68" s="22">
        <f t="shared" ref="O68:O131" si="17">O67</f>
        <v>0.35237552132716787</v>
      </c>
      <c r="P68" s="22">
        <f t="shared" ref="P68:P131" si="18">P67</f>
        <v>0.47626056895252233</v>
      </c>
      <c r="Q68" s="22">
        <f t="shared" ref="Q68:Q131" si="19">Q67</f>
        <v>0.47424998782047301</v>
      </c>
      <c r="R68" s="22">
        <f t="shared" ref="R68:R131" si="20">R67</f>
        <v>0.19774757366906093</v>
      </c>
      <c r="S68" s="22">
        <f t="shared" ref="S68:S131" si="21">S67</f>
        <v>0.99461175361424614</v>
      </c>
      <c r="T68" s="22">
        <f>SUMPRODUCT(J68:N68,O68:S68)</f>
        <v>9.9570719243142012E-3</v>
      </c>
      <c r="U68" s="25">
        <f t="shared" si="15"/>
        <v>0.50248924741509948</v>
      </c>
      <c r="V68" s="10">
        <f>IF(OR(AND(U68&gt;=0.495,U68&lt;=0.498,J68&lt;0),AND(U68&gt;=0.505,U68&lt;=0.506)),G68-$AA$1,0)</f>
        <v>0</v>
      </c>
      <c r="W68" s="10">
        <f>IF(OR(AND(U68&gt;=0.504,U68&lt;=0.505,J68&lt;0),AND(U68&gt;=0.508)),-G68-$AA$1,0)</f>
        <v>0</v>
      </c>
      <c r="X68" s="5">
        <f t="shared" si="12"/>
        <v>6.9383214210078759E-2</v>
      </c>
    </row>
    <row r="69" spans="1:24" x14ac:dyDescent="0.2">
      <c r="A69" s="8">
        <v>42104</v>
      </c>
      <c r="B69" s="3">
        <v>53803</v>
      </c>
      <c r="C69" s="3">
        <v>54413</v>
      </c>
      <c r="D69" s="3">
        <v>53556</v>
      </c>
      <c r="E69" s="3">
        <v>54214</v>
      </c>
      <c r="F69" s="3">
        <v>54214</v>
      </c>
      <c r="G69" s="5">
        <f t="shared" si="13"/>
        <v>-4.2793374405135642E-3</v>
      </c>
      <c r="H69" s="24">
        <f t="shared" si="14"/>
        <v>0</v>
      </c>
      <c r="I69" s="3">
        <f t="shared" si="10"/>
        <v>51755.25</v>
      </c>
      <c r="J69" s="10">
        <f t="shared" si="16"/>
        <v>7.6389792390758604E-3</v>
      </c>
      <c r="K69" s="10">
        <f>AVERAGE(J50:J69)</f>
        <v>5.2862932904615134E-3</v>
      </c>
      <c r="L69" s="10">
        <f>AVERAGE(J20:J69)</f>
        <v>2.2833239541418717E-3</v>
      </c>
      <c r="M69" s="10">
        <v>5.0000000000000001E-4</v>
      </c>
      <c r="N69" s="10">
        <f>AVERAGE(J65:J69)</f>
        <v>4.0857639218794704E-3</v>
      </c>
      <c r="O69" s="22">
        <f t="shared" si="17"/>
        <v>0.35237552132716787</v>
      </c>
      <c r="P69" s="22">
        <f t="shared" si="18"/>
        <v>0.47626056895252233</v>
      </c>
      <c r="Q69" s="22">
        <f t="shared" si="19"/>
        <v>0.47424998782047301</v>
      </c>
      <c r="R69" s="22">
        <f t="shared" si="20"/>
        <v>0.19774757366906093</v>
      </c>
      <c r="S69" s="22">
        <f t="shared" si="21"/>
        <v>0.99461175361424614</v>
      </c>
      <c r="T69" s="22">
        <f>SUMPRODUCT(J69:N69,O69:S69)</f>
        <v>1.0454931305412737E-2</v>
      </c>
      <c r="U69" s="25">
        <f t="shared" si="15"/>
        <v>0.50261370901864633</v>
      </c>
      <c r="V69" s="10">
        <f>IF(OR(AND(U69&gt;=0.495,U69&lt;=0.498,J69&lt;0),AND(U69&gt;=0.505,U69&lt;=0.506)),G69-$AA$1,0)</f>
        <v>0</v>
      </c>
      <c r="W69" s="10">
        <f>IF(OR(AND(U69&gt;=0.504,U69&lt;=0.505,J69&lt;0),AND(U69&gt;=0.508)),-G69-$AA$1,0)</f>
        <v>0</v>
      </c>
      <c r="X69" s="5">
        <f t="shared" si="12"/>
        <v>6.9383214210078759E-2</v>
      </c>
    </row>
    <row r="70" spans="1:24" x14ac:dyDescent="0.2">
      <c r="A70" s="8">
        <v>42107</v>
      </c>
      <c r="B70" s="3">
        <v>54214</v>
      </c>
      <c r="C70" s="3">
        <v>54866</v>
      </c>
      <c r="D70" s="3">
        <v>54004</v>
      </c>
      <c r="E70" s="3">
        <v>54240</v>
      </c>
      <c r="F70" s="3">
        <v>54240</v>
      </c>
      <c r="G70" s="5">
        <f t="shared" si="13"/>
        <v>1.2518436578171199E-2</v>
      </c>
      <c r="H70" s="24">
        <f t="shared" si="14"/>
        <v>1</v>
      </c>
      <c r="I70" s="3">
        <f t="shared" si="10"/>
        <v>52037.45</v>
      </c>
      <c r="J70" s="10">
        <f t="shared" si="16"/>
        <v>4.7958092005750963E-4</v>
      </c>
      <c r="K70" s="10">
        <f>AVERAGE(J51:J70)</f>
        <v>5.6007797014398395E-3</v>
      </c>
      <c r="L70" s="10">
        <f>AVERAGE(J21:J70)</f>
        <v>2.6617081472996638E-3</v>
      </c>
      <c r="M70" s="10">
        <v>5.0000000000000001E-4</v>
      </c>
      <c r="N70" s="10">
        <f>AVERAGE(J66:J70)</f>
        <v>1.8700636685662797E-3</v>
      </c>
      <c r="O70" s="22">
        <f t="shared" si="17"/>
        <v>0.35237552132716787</v>
      </c>
      <c r="P70" s="22">
        <f t="shared" si="18"/>
        <v>0.47626056895252233</v>
      </c>
      <c r="Q70" s="22">
        <f t="shared" si="19"/>
        <v>0.47424998782047301</v>
      </c>
      <c r="R70" s="22">
        <f t="shared" si="20"/>
        <v>0.19774757366906093</v>
      </c>
      <c r="S70" s="22">
        <f t="shared" si="21"/>
        <v>0.99461175361424614</v>
      </c>
      <c r="T70" s="22">
        <f>SUMPRODUCT(J70:N70,O70:S70)</f>
        <v>6.0575992519453521E-3</v>
      </c>
      <c r="U70" s="25">
        <f t="shared" si="15"/>
        <v>0.5015143951821569</v>
      </c>
      <c r="V70" s="10">
        <f>IF(OR(AND(U70&gt;=0.495,U70&lt;=0.498,J70&lt;0),AND(U70&gt;=0.505,U70&lt;=0.506)),G70-$AA$1,0)</f>
        <v>0</v>
      </c>
      <c r="W70" s="10">
        <f>IF(OR(AND(U70&gt;=0.504,U70&lt;=0.505,J70&lt;0),AND(U70&gt;=0.508)),-G70-$AA$1,0)</f>
        <v>0</v>
      </c>
      <c r="X70" s="5">
        <f t="shared" si="12"/>
        <v>6.9383214210078759E-2</v>
      </c>
    </row>
    <row r="71" spans="1:24" x14ac:dyDescent="0.2">
      <c r="A71" s="8">
        <v>42108</v>
      </c>
      <c r="B71" s="3">
        <v>54240</v>
      </c>
      <c r="C71" s="3">
        <v>54625</v>
      </c>
      <c r="D71" s="3">
        <v>53773</v>
      </c>
      <c r="E71" s="3">
        <v>53982</v>
      </c>
      <c r="F71" s="3">
        <v>53982</v>
      </c>
      <c r="G71" s="5">
        <f t="shared" si="13"/>
        <v>1.2819087844096133E-2</v>
      </c>
      <c r="H71" s="24">
        <f t="shared" si="14"/>
        <v>1</v>
      </c>
      <c r="I71" s="3">
        <f t="shared" si="10"/>
        <v>52294.15</v>
      </c>
      <c r="J71" s="10">
        <f t="shared" si="16"/>
        <v>-4.7566371681415642E-3</v>
      </c>
      <c r="K71" s="10">
        <f>AVERAGE(J52:J71)</f>
        <v>5.1036672438064864E-3</v>
      </c>
      <c r="L71" s="10">
        <f>AVERAGE(J22:J71)</f>
        <v>2.5384802157619735E-3</v>
      </c>
      <c r="M71" s="10">
        <v>5.0000000000000001E-4</v>
      </c>
      <c r="N71" s="10">
        <f>AVERAGE(J67:J71)</f>
        <v>9.4851087810747807E-4</v>
      </c>
      <c r="O71" s="22">
        <f t="shared" si="17"/>
        <v>0.35237552132716787</v>
      </c>
      <c r="P71" s="22">
        <f t="shared" si="18"/>
        <v>0.47626056895252233</v>
      </c>
      <c r="Q71" s="22">
        <f t="shared" si="19"/>
        <v>0.47424998782047301</v>
      </c>
      <c r="R71" s="22">
        <f t="shared" si="20"/>
        <v>0.19774757366906093</v>
      </c>
      <c r="S71" s="22">
        <f t="shared" si="21"/>
        <v>0.99461175361424614</v>
      </c>
      <c r="T71" s="22">
        <f>SUMPRODUCT(J71:N71,O71:S71)</f>
        <v>3.0007010294303871E-3</v>
      </c>
      <c r="U71" s="25">
        <f t="shared" si="15"/>
        <v>0.5007501746944637</v>
      </c>
      <c r="V71" s="10">
        <f>IF(OR(AND(U71&gt;=0.495,U71&lt;=0.498,J71&lt;0),AND(U71&gt;=0.505,U71&lt;=0.506)),G71-$AA$1,0)</f>
        <v>0</v>
      </c>
      <c r="W71" s="10">
        <f>IF(OR(AND(U71&gt;=0.504,U71&lt;=0.505,J71&lt;0),AND(U71&gt;=0.508)),-G71-$AA$1,0)</f>
        <v>0</v>
      </c>
      <c r="X71" s="5">
        <f t="shared" si="12"/>
        <v>6.9383214210078759E-2</v>
      </c>
    </row>
    <row r="72" spans="1:24" x14ac:dyDescent="0.2">
      <c r="A72" s="8">
        <v>42109</v>
      </c>
      <c r="B72" s="3">
        <v>54037</v>
      </c>
      <c r="C72" s="3">
        <v>54960</v>
      </c>
      <c r="D72" s="3">
        <v>54037</v>
      </c>
      <c r="E72" s="3">
        <v>54919</v>
      </c>
      <c r="F72" s="3">
        <v>54919</v>
      </c>
      <c r="G72" s="5">
        <f t="shared" si="13"/>
        <v>-1.7553123691254391E-2</v>
      </c>
      <c r="H72" s="24">
        <f t="shared" si="14"/>
        <v>0</v>
      </c>
      <c r="I72" s="3">
        <f t="shared" si="10"/>
        <v>52525.85</v>
      </c>
      <c r="J72" s="10">
        <f t="shared" si="16"/>
        <v>1.7357637731095554E-2</v>
      </c>
      <c r="K72" s="10">
        <f>AVERAGE(J53:J72)</f>
        <v>4.5006598411375552E-3</v>
      </c>
      <c r="L72" s="10">
        <f>AVERAGE(J23:J72)</f>
        <v>3.2432394357747806E-3</v>
      </c>
      <c r="M72" s="10">
        <v>5.0000000000000001E-4</v>
      </c>
      <c r="N72" s="10">
        <f>AVERAGE(J68:J72)</f>
        <v>4.673160574375901E-3</v>
      </c>
      <c r="O72" s="22">
        <f t="shared" si="17"/>
        <v>0.35237552132716787</v>
      </c>
      <c r="P72" s="22">
        <f t="shared" si="18"/>
        <v>0.47626056895252233</v>
      </c>
      <c r="Q72" s="22">
        <f t="shared" si="19"/>
        <v>0.47424998782047301</v>
      </c>
      <c r="R72" s="22">
        <f t="shared" si="20"/>
        <v>0.19774757366906093</v>
      </c>
      <c r="S72" s="22">
        <f t="shared" si="21"/>
        <v>0.99461175361424614</v>
      </c>
      <c r="T72" s="22">
        <f>SUMPRODUCT(J72:N72,O72:S72)</f>
        <v>1.4544853944655427E-2</v>
      </c>
      <c r="U72" s="25">
        <f t="shared" si="15"/>
        <v>0.50363614938326517</v>
      </c>
      <c r="V72" s="10">
        <f>IF(OR(AND(U72&gt;=0.495,U72&lt;=0.498,J72&lt;0),AND(U72&gt;=0.505,U72&lt;=0.506)),G72-$AA$1,0)</f>
        <v>0</v>
      </c>
      <c r="W72" s="10">
        <f>IF(OR(AND(U72&gt;=0.504,U72&lt;=0.505,J72&lt;0),AND(U72&gt;=0.508)),-G72-$AA$1,0)</f>
        <v>0</v>
      </c>
      <c r="X72" s="5">
        <f t="shared" si="12"/>
        <v>6.9383214210078759E-2</v>
      </c>
    </row>
    <row r="73" spans="1:24" x14ac:dyDescent="0.2">
      <c r="A73" s="8">
        <v>42110</v>
      </c>
      <c r="B73" s="3">
        <v>54919</v>
      </c>
      <c r="C73" s="3">
        <v>54919</v>
      </c>
      <c r="D73" s="3">
        <v>54316</v>
      </c>
      <c r="E73" s="3">
        <v>54674</v>
      </c>
      <c r="F73" s="3">
        <v>54674</v>
      </c>
      <c r="G73" s="5">
        <f t="shared" si="13"/>
        <v>-1.6698979405201708E-2</v>
      </c>
      <c r="H73" s="24">
        <f t="shared" si="14"/>
        <v>0</v>
      </c>
      <c r="I73" s="3">
        <f t="shared" si="10"/>
        <v>52683.25</v>
      </c>
      <c r="J73" s="10">
        <f t="shared" si="16"/>
        <v>-4.4611154609516257E-3</v>
      </c>
      <c r="K73" s="10">
        <f>AVERAGE(J54:J73)</f>
        <v>3.0436376765219098E-3</v>
      </c>
      <c r="L73" s="10">
        <f>AVERAGE(J24:J73)</f>
        <v>2.8372268136027333E-3</v>
      </c>
      <c r="M73" s="10">
        <v>5.0000000000000001E-4</v>
      </c>
      <c r="N73" s="10">
        <f>AVERAGE(J69:J73)</f>
        <v>3.251689052227147E-3</v>
      </c>
      <c r="O73" s="22">
        <f t="shared" si="17"/>
        <v>0.35237552132716787</v>
      </c>
      <c r="P73" s="22">
        <f t="shared" si="18"/>
        <v>0.47626056895252233</v>
      </c>
      <c r="Q73" s="22">
        <f t="shared" si="19"/>
        <v>0.47424998782047301</v>
      </c>
      <c r="R73" s="22">
        <f t="shared" si="20"/>
        <v>0.19774757366906093</v>
      </c>
      <c r="S73" s="22">
        <f t="shared" si="21"/>
        <v>0.99461175361424614</v>
      </c>
      <c r="T73" s="22">
        <f>SUMPRODUCT(J73:N73,O73:S73)</f>
        <v>4.5561734443255748E-3</v>
      </c>
      <c r="U73" s="25">
        <f t="shared" si="15"/>
        <v>0.50113904139066234</v>
      </c>
      <c r="V73" s="10">
        <f>IF(OR(AND(U73&gt;=0.495,U73&lt;=0.498,J73&lt;0),AND(U73&gt;=0.505,U73&lt;=0.506)),G73-$AA$1,0)</f>
        <v>0</v>
      </c>
      <c r="W73" s="10">
        <f>IF(OR(AND(U73&gt;=0.504,U73&lt;=0.505,J73&lt;0),AND(U73&gt;=0.508)),-G73-$AA$1,0)</f>
        <v>0</v>
      </c>
      <c r="X73" s="5">
        <f t="shared" si="12"/>
        <v>6.9383214210078759E-2</v>
      </c>
    </row>
    <row r="74" spans="1:24" x14ac:dyDescent="0.2">
      <c r="A74" s="8">
        <v>42111</v>
      </c>
      <c r="B74" s="3">
        <v>54672</v>
      </c>
      <c r="C74" s="3">
        <v>54672</v>
      </c>
      <c r="D74" s="3">
        <v>53896</v>
      </c>
      <c r="E74" s="3">
        <v>53955</v>
      </c>
      <c r="F74" s="3">
        <v>53955</v>
      </c>
      <c r="G74" s="5">
        <f t="shared" si="13"/>
        <v>1.2269483829116856E-2</v>
      </c>
      <c r="H74" s="24">
        <f t="shared" si="14"/>
        <v>1</v>
      </c>
      <c r="I74" s="3">
        <f t="shared" si="10"/>
        <v>52833.3</v>
      </c>
      <c r="J74" s="10">
        <f t="shared" si="16"/>
        <v>-1.3150674909463311E-2</v>
      </c>
      <c r="K74" s="10">
        <f>AVERAGE(J55:J74)</f>
        <v>2.9411635126192158E-3</v>
      </c>
      <c r="L74" s="10">
        <f>AVERAGE(J25:J74)</f>
        <v>2.0231230969500569E-3</v>
      </c>
      <c r="M74" s="10">
        <v>5.0000000000000001E-4</v>
      </c>
      <c r="N74" s="10">
        <f>AVERAGE(J70:J74)</f>
        <v>-9.0624177748068748E-4</v>
      </c>
      <c r="O74" s="22">
        <f t="shared" si="17"/>
        <v>0.35237552132716787</v>
      </c>
      <c r="P74" s="22">
        <f t="shared" si="18"/>
        <v>0.47626056895252233</v>
      </c>
      <c r="Q74" s="22">
        <f t="shared" si="19"/>
        <v>0.47424998782047301</v>
      </c>
      <c r="R74" s="22">
        <f t="shared" si="20"/>
        <v>0.19774757366906093</v>
      </c>
      <c r="S74" s="22">
        <f t="shared" si="21"/>
        <v>0.99461175361424614</v>
      </c>
      <c r="T74" s="22">
        <f>SUMPRODUCT(J74:N74,O74:S74)</f>
        <v>-3.0762345516999593E-3</v>
      </c>
      <c r="U74" s="25">
        <f t="shared" si="15"/>
        <v>0.49923094196855533</v>
      </c>
      <c r="V74" s="10">
        <f>IF(OR(AND(U74&gt;=0.495,U74&lt;=0.498,J74&lt;0),AND(U74&gt;=0.505,U74&lt;=0.506)),G74-$AA$1,0)</f>
        <v>0</v>
      </c>
      <c r="W74" s="10">
        <f>IF(OR(AND(U74&gt;=0.504,U74&lt;=0.505,J74&lt;0),AND(U74&gt;=0.508)),-G74-$AA$1,0)</f>
        <v>0</v>
      </c>
      <c r="X74" s="5">
        <f t="shared" si="12"/>
        <v>6.9383214210078759E-2</v>
      </c>
    </row>
    <row r="75" spans="1:24" x14ac:dyDescent="0.2">
      <c r="A75" s="8">
        <v>42114</v>
      </c>
      <c r="B75" s="3">
        <v>53965</v>
      </c>
      <c r="C75" s="3">
        <v>54385</v>
      </c>
      <c r="D75" s="3">
        <v>53510</v>
      </c>
      <c r="E75" s="3">
        <v>53761</v>
      </c>
      <c r="F75" s="3">
        <v>53761</v>
      </c>
      <c r="G75" s="5">
        <f t="shared" si="13"/>
        <v>3.5788024776324923E-2</v>
      </c>
      <c r="H75" s="24">
        <f t="shared" si="14"/>
        <v>1</v>
      </c>
      <c r="I75" s="3">
        <f t="shared" si="10"/>
        <v>52923</v>
      </c>
      <c r="J75" s="10">
        <f t="shared" si="16"/>
        <v>-3.5955889166898736E-3</v>
      </c>
      <c r="K75" s="10">
        <f>AVERAGE(J56:J75)</f>
        <v>1.7673502323458212E-3</v>
      </c>
      <c r="L75" s="10">
        <f>AVERAGE(J26:J75)</f>
        <v>1.8135591660143468E-3</v>
      </c>
      <c r="M75" s="10">
        <v>5.0000000000000001E-4</v>
      </c>
      <c r="N75" s="10">
        <f>AVERAGE(J71:J75)</f>
        <v>-1.7212757448301641E-3</v>
      </c>
      <c r="O75" s="22">
        <f t="shared" si="17"/>
        <v>0.35237552132716787</v>
      </c>
      <c r="P75" s="22">
        <f t="shared" si="18"/>
        <v>0.47626056895252233</v>
      </c>
      <c r="Q75" s="22">
        <f t="shared" si="19"/>
        <v>0.47424998782047301</v>
      </c>
      <c r="R75" s="22">
        <f t="shared" si="20"/>
        <v>0.19774757366906093</v>
      </c>
      <c r="S75" s="22">
        <f t="shared" si="21"/>
        <v>0.99461175361424614</v>
      </c>
      <c r="T75" s="22">
        <f>SUMPRODUCT(J75:N75,O75:S75)</f>
        <v>-1.1783251795920435E-3</v>
      </c>
      <c r="U75" s="25">
        <f t="shared" si="15"/>
        <v>0.49970541873918628</v>
      </c>
      <c r="V75" s="10">
        <f>IF(OR(AND(U75&gt;=0.495,U75&lt;=0.498,J75&lt;0),AND(U75&gt;=0.505,U75&lt;=0.506)),G75-$AA$1,0)</f>
        <v>0</v>
      </c>
      <c r="W75" s="10">
        <f>IF(OR(AND(U75&gt;=0.504,U75&lt;=0.505,J75&lt;0),AND(U75&gt;=0.508)),-G75-$AA$1,0)</f>
        <v>0</v>
      </c>
      <c r="X75" s="5">
        <f t="shared" si="12"/>
        <v>6.9383214210078759E-2</v>
      </c>
    </row>
    <row r="76" spans="1:24" x14ac:dyDescent="0.2">
      <c r="A76" s="8">
        <v>42116</v>
      </c>
      <c r="B76" s="3">
        <v>53762</v>
      </c>
      <c r="C76" s="3">
        <v>54848</v>
      </c>
      <c r="D76" s="3">
        <v>53762</v>
      </c>
      <c r="E76" s="3">
        <v>54617</v>
      </c>
      <c r="F76" s="3">
        <v>54617</v>
      </c>
      <c r="G76" s="5">
        <f t="shared" si="13"/>
        <v>3.6197520918395343E-2</v>
      </c>
      <c r="H76" s="24">
        <f t="shared" si="14"/>
        <v>1</v>
      </c>
      <c r="I76" s="3">
        <f t="shared" si="10"/>
        <v>53058.45</v>
      </c>
      <c r="J76" s="10">
        <f t="shared" si="16"/>
        <v>1.5922322873458405E-2</v>
      </c>
      <c r="K76" s="10">
        <f>AVERAGE(J57:J76)</f>
        <v>2.6202331703305158E-3</v>
      </c>
      <c r="L76" s="10">
        <f>AVERAGE(J27:J76)</f>
        <v>2.1591855995489097E-3</v>
      </c>
      <c r="M76" s="10">
        <v>5.0000000000000001E-4</v>
      </c>
      <c r="N76" s="10">
        <f>AVERAGE(J72:J76)</f>
        <v>2.41451626348983E-3</v>
      </c>
      <c r="O76" s="22">
        <f t="shared" si="17"/>
        <v>0.35237552132716787</v>
      </c>
      <c r="P76" s="22">
        <f t="shared" si="18"/>
        <v>0.47626056895252233</v>
      </c>
      <c r="Q76" s="22">
        <f t="shared" si="19"/>
        <v>0.47424998782047301</v>
      </c>
      <c r="R76" s="22">
        <f t="shared" si="20"/>
        <v>0.19774757366906093</v>
      </c>
      <c r="S76" s="22">
        <f t="shared" si="21"/>
        <v>0.99461175361424614</v>
      </c>
      <c r="T76" s="22">
        <f>SUMPRODUCT(J76:N76,O76:S76)</f>
        <v>1.0382924349846757E-2</v>
      </c>
      <c r="U76" s="25">
        <f t="shared" si="15"/>
        <v>0.50259570776828832</v>
      </c>
      <c r="V76" s="10">
        <f>IF(OR(AND(U76&gt;=0.495,U76&lt;=0.498,J76&lt;0),AND(U76&gt;=0.505,U76&lt;=0.506)),G76-$AA$1,0)</f>
        <v>0</v>
      </c>
      <c r="W76" s="10">
        <f>IF(OR(AND(U76&gt;=0.504,U76&lt;=0.505,J76&lt;0),AND(U76&gt;=0.508)),-G76-$AA$1,0)</f>
        <v>0</v>
      </c>
      <c r="X76" s="5">
        <f t="shared" si="12"/>
        <v>6.9383214210078759E-2</v>
      </c>
    </row>
    <row r="77" spans="1:24" x14ac:dyDescent="0.2">
      <c r="A77" s="8">
        <v>42117</v>
      </c>
      <c r="B77" s="3">
        <v>54616</v>
      </c>
      <c r="C77" s="3">
        <v>55782</v>
      </c>
      <c r="D77" s="3">
        <v>54064</v>
      </c>
      <c r="E77" s="3">
        <v>55685</v>
      </c>
      <c r="F77" s="3">
        <v>55685</v>
      </c>
      <c r="G77" s="5">
        <f t="shared" si="13"/>
        <v>-2.6937236239561457E-3</v>
      </c>
      <c r="H77" s="24">
        <f t="shared" si="14"/>
        <v>0</v>
      </c>
      <c r="I77" s="3">
        <f t="shared" si="10"/>
        <v>53267.4</v>
      </c>
      <c r="J77" s="10">
        <f t="shared" si="16"/>
        <v>1.9554351209330356E-2</v>
      </c>
      <c r="K77" s="10">
        <f>AVERAGE(J58:J77)</f>
        <v>3.9851742801535863E-3</v>
      </c>
      <c r="L77" s="10">
        <f>AVERAGE(J28:J77)</f>
        <v>2.7298233407197147E-3</v>
      </c>
      <c r="M77" s="10">
        <v>5.0000000000000001E-4</v>
      </c>
      <c r="N77" s="10">
        <f>AVERAGE(J73:J77)</f>
        <v>2.8538589591367903E-3</v>
      </c>
      <c r="O77" s="22">
        <f t="shared" si="17"/>
        <v>0.35237552132716787</v>
      </c>
      <c r="P77" s="22">
        <f t="shared" si="18"/>
        <v>0.47626056895252233</v>
      </c>
      <c r="Q77" s="22">
        <f t="shared" si="19"/>
        <v>0.47424998782047301</v>
      </c>
      <c r="R77" s="22">
        <f t="shared" si="20"/>
        <v>0.19774757366906093</v>
      </c>
      <c r="S77" s="22">
        <f t="shared" si="21"/>
        <v>0.99461175361424614</v>
      </c>
      <c r="T77" s="22">
        <f>SUMPRODUCT(J77:N77,O77:S77)</f>
        <v>1.3020430208480895E-2</v>
      </c>
      <c r="U77" s="25">
        <f t="shared" si="15"/>
        <v>0.50325506156593314</v>
      </c>
      <c r="V77" s="10">
        <f>IF(OR(AND(U77&gt;=0.495,U77&lt;=0.498,J77&lt;0),AND(U77&gt;=0.505,U77&lt;=0.506)),G77-$AA$1,0)</f>
        <v>0</v>
      </c>
      <c r="W77" s="10">
        <f>IF(OR(AND(U77&gt;=0.504,U77&lt;=0.505,J77&lt;0),AND(U77&gt;=0.508)),-G77-$AA$1,0)</f>
        <v>0</v>
      </c>
      <c r="X77" s="5">
        <f t="shared" si="12"/>
        <v>6.9383214210078759E-2</v>
      </c>
    </row>
    <row r="78" spans="1:24" x14ac:dyDescent="0.2">
      <c r="A78" s="8">
        <v>42118</v>
      </c>
      <c r="B78" s="3">
        <v>55687</v>
      </c>
      <c r="C78" s="3">
        <v>56965</v>
      </c>
      <c r="D78" s="3">
        <v>55687</v>
      </c>
      <c r="E78" s="3">
        <v>56594</v>
      </c>
      <c r="F78" s="3">
        <v>56594</v>
      </c>
      <c r="G78" s="5">
        <f t="shared" si="13"/>
        <v>-1.3817719192847244E-2</v>
      </c>
      <c r="H78" s="24">
        <f t="shared" si="14"/>
        <v>0</v>
      </c>
      <c r="I78" s="3">
        <f t="shared" si="10"/>
        <v>53504.2</v>
      </c>
      <c r="J78" s="10">
        <f t="shared" si="16"/>
        <v>1.6323965161174403E-2</v>
      </c>
      <c r="K78" s="10">
        <f>AVERAGE(J59:J78)</f>
        <v>4.459664776009847E-3</v>
      </c>
      <c r="L78" s="10">
        <f>AVERAGE(J29:J78)</f>
        <v>2.8140498156106887E-3</v>
      </c>
      <c r="M78" s="10">
        <v>5.0000000000000001E-4</v>
      </c>
      <c r="N78" s="10">
        <f>AVERAGE(J74:J78)</f>
        <v>7.0108750835619956E-3</v>
      </c>
      <c r="O78" s="22">
        <f t="shared" si="17"/>
        <v>0.35237552132716787</v>
      </c>
      <c r="P78" s="22">
        <f t="shared" si="18"/>
        <v>0.47626056895252233</v>
      </c>
      <c r="Q78" s="22">
        <f t="shared" si="19"/>
        <v>0.47424998782047301</v>
      </c>
      <c r="R78" s="22">
        <f t="shared" si="20"/>
        <v>0.19774757366906093</v>
      </c>
      <c r="S78" s="22">
        <f t="shared" si="21"/>
        <v>0.99461175361424614</v>
      </c>
      <c r="T78" s="22">
        <f>SUMPRODUCT(J78:N78,O78:S78)</f>
        <v>1.6282663856201453E-2</v>
      </c>
      <c r="U78" s="25">
        <f t="shared" si="15"/>
        <v>0.5040705760301103</v>
      </c>
      <c r="V78" s="10">
        <f>IF(OR(AND(U78&gt;=0.495,U78&lt;=0.498,J78&lt;0),AND(U78&gt;=0.505,U78&lt;=0.506)),G78-$AA$1,0)</f>
        <v>0</v>
      </c>
      <c r="W78" s="10">
        <f>IF(OR(AND(U78&gt;=0.504,U78&lt;=0.505,J78&lt;0),AND(U78&gt;=0.508)),-G78-$AA$1,0)</f>
        <v>0</v>
      </c>
      <c r="X78" s="5">
        <f t="shared" si="12"/>
        <v>6.9383214210078759E-2</v>
      </c>
    </row>
    <row r="79" spans="1:24" x14ac:dyDescent="0.2">
      <c r="A79" s="8">
        <v>42121</v>
      </c>
      <c r="B79" s="3">
        <v>56554</v>
      </c>
      <c r="C79" s="3">
        <v>56962</v>
      </c>
      <c r="D79" s="3">
        <v>55515</v>
      </c>
      <c r="E79" s="3">
        <v>55535</v>
      </c>
      <c r="F79" s="3">
        <v>55535</v>
      </c>
      <c r="G79" s="5">
        <f t="shared" si="13"/>
        <v>-3.7813991176735007E-3</v>
      </c>
      <c r="H79" s="24">
        <f t="shared" si="14"/>
        <v>0</v>
      </c>
      <c r="I79" s="3">
        <f t="shared" si="10"/>
        <v>53751.95</v>
      </c>
      <c r="J79" s="10">
        <f t="shared" si="16"/>
        <v>-1.8712230978549016E-2</v>
      </c>
      <c r="K79" s="10">
        <f>AVERAGE(J60:J79)</f>
        <v>4.7562642649164825E-3</v>
      </c>
      <c r="L79" s="10">
        <f>AVERAGE(J30:J79)</f>
        <v>2.7933681630526474E-3</v>
      </c>
      <c r="M79" s="10">
        <v>5.0000000000000001E-4</v>
      </c>
      <c r="N79" s="10">
        <f>AVERAGE(J75:J79)</f>
        <v>5.898563869744855E-3</v>
      </c>
      <c r="O79" s="22">
        <f t="shared" si="17"/>
        <v>0.35237552132716787</v>
      </c>
      <c r="P79" s="22">
        <f t="shared" si="18"/>
        <v>0.47626056895252233</v>
      </c>
      <c r="Q79" s="22">
        <f t="shared" si="19"/>
        <v>0.47424998782047301</v>
      </c>
      <c r="R79" s="22">
        <f t="shared" si="20"/>
        <v>0.19774757366906093</v>
      </c>
      <c r="S79" s="22">
        <f t="shared" si="21"/>
        <v>0.99461175361424614</v>
      </c>
      <c r="T79" s="22">
        <f>SUMPRODUCT(J79:N79,O79:S79)</f>
        <v>2.9618985370699932E-3</v>
      </c>
      <c r="U79" s="25">
        <f t="shared" si="15"/>
        <v>0.50074047409292899</v>
      </c>
      <c r="V79" s="10">
        <f>IF(OR(AND(U79&gt;=0.495,U79&lt;=0.498,J79&lt;0),AND(U79&gt;=0.505,U79&lt;=0.506)),G79-$AA$1,0)</f>
        <v>0</v>
      </c>
      <c r="W79" s="10">
        <f>IF(OR(AND(U79&gt;=0.504,U79&lt;=0.505,J79&lt;0),AND(U79&gt;=0.508)),-G79-$AA$1,0)</f>
        <v>0</v>
      </c>
      <c r="X79" s="5">
        <f t="shared" si="12"/>
        <v>6.9383214210078759E-2</v>
      </c>
    </row>
    <row r="80" spans="1:24" x14ac:dyDescent="0.2">
      <c r="A80" s="8">
        <v>42122</v>
      </c>
      <c r="B80" s="3">
        <v>55549</v>
      </c>
      <c r="C80" s="3">
        <v>56018</v>
      </c>
      <c r="D80" s="3">
        <v>54973</v>
      </c>
      <c r="E80" s="3">
        <v>55812</v>
      </c>
      <c r="F80" s="3">
        <v>55812</v>
      </c>
      <c r="G80" s="5">
        <f t="shared" si="13"/>
        <v>7.4715115029027057E-3</v>
      </c>
      <c r="H80" s="24">
        <f t="shared" si="14"/>
        <v>1</v>
      </c>
      <c r="I80" s="3">
        <f t="shared" si="10"/>
        <v>54037.8</v>
      </c>
      <c r="J80" s="10">
        <f t="shared" si="16"/>
        <v>4.9878455028360413E-3</v>
      </c>
      <c r="K80" s="10">
        <f>AVERAGE(J61:J80)</f>
        <v>5.4850950533046287E-3</v>
      </c>
      <c r="L80" s="10">
        <f>AVERAGE(J31:J80)</f>
        <v>3.0044423272837652E-3</v>
      </c>
      <c r="M80" s="10">
        <v>5.0000000000000001E-4</v>
      </c>
      <c r="N80" s="10">
        <f>AVERAGE(J76:J80)</f>
        <v>7.6152507536500378E-3</v>
      </c>
      <c r="O80" s="22">
        <f t="shared" si="17"/>
        <v>0.35237552132716787</v>
      </c>
      <c r="P80" s="22">
        <f t="shared" si="18"/>
        <v>0.47626056895252233</v>
      </c>
      <c r="Q80" s="22">
        <f t="shared" si="19"/>
        <v>0.47424998782047301</v>
      </c>
      <c r="R80" s="22">
        <f t="shared" si="20"/>
        <v>0.19774757366906093</v>
      </c>
      <c r="S80" s="22">
        <f t="shared" si="21"/>
        <v>0.99461175361424614</v>
      </c>
      <c r="T80" s="22">
        <f>SUMPRODUCT(J80:N80,O80:S80)</f>
        <v>1.3467877580462992E-2</v>
      </c>
      <c r="U80" s="25">
        <f t="shared" si="15"/>
        <v>0.50336691850325088</v>
      </c>
      <c r="V80" s="10">
        <f>IF(OR(AND(U80&gt;=0.495,U80&lt;=0.498,J80&lt;0),AND(U80&gt;=0.505,U80&lt;=0.506)),G80-$AA$1,0)</f>
        <v>0</v>
      </c>
      <c r="W80" s="10">
        <f>IF(OR(AND(U80&gt;=0.504,U80&lt;=0.505,J80&lt;0),AND(U80&gt;=0.508)),-G80-$AA$1,0)</f>
        <v>0</v>
      </c>
      <c r="X80" s="5">
        <f t="shared" si="12"/>
        <v>6.9383214210078759E-2</v>
      </c>
    </row>
    <row r="81" spans="1:24" x14ac:dyDescent="0.2">
      <c r="A81" s="8">
        <v>42123</v>
      </c>
      <c r="B81" s="3">
        <v>55809</v>
      </c>
      <c r="C81" s="3">
        <v>55809</v>
      </c>
      <c r="D81" s="3">
        <v>55067</v>
      </c>
      <c r="E81" s="3">
        <v>55325</v>
      </c>
      <c r="F81" s="3">
        <v>55325</v>
      </c>
      <c r="G81" s="5">
        <f t="shared" si="13"/>
        <v>3.6674197921373608E-2</v>
      </c>
      <c r="H81" s="24">
        <f t="shared" si="14"/>
        <v>1</v>
      </c>
      <c r="I81" s="3">
        <f t="shared" si="10"/>
        <v>54241.9</v>
      </c>
      <c r="J81" s="10">
        <f t="shared" si="16"/>
        <v>-8.7257220669390012E-3</v>
      </c>
      <c r="K81" s="10">
        <f>AVERAGE(J62:J81)</f>
        <v>3.9029860135368745E-3</v>
      </c>
      <c r="L81" s="10">
        <f>AVERAGE(J32:J81)</f>
        <v>2.2938582342036918E-3</v>
      </c>
      <c r="M81" s="10">
        <v>5.0000000000000001E-4</v>
      </c>
      <c r="N81" s="10">
        <f>AVERAGE(J77:J81)</f>
        <v>2.6856417655705565E-3</v>
      </c>
      <c r="O81" s="22">
        <f t="shared" si="17"/>
        <v>0.35237552132716787</v>
      </c>
      <c r="P81" s="22">
        <f t="shared" si="18"/>
        <v>0.47626056895252233</v>
      </c>
      <c r="Q81" s="22">
        <f t="shared" si="19"/>
        <v>0.47424998782047301</v>
      </c>
      <c r="R81" s="22">
        <f t="shared" si="20"/>
        <v>0.19774757366906093</v>
      </c>
      <c r="S81" s="22">
        <f t="shared" si="21"/>
        <v>0.99461175361424614</v>
      </c>
      <c r="T81" s="22">
        <f>SUMPRODUCT(J81:N81,O81:S81)</f>
        <v>2.6420143696285199E-3</v>
      </c>
      <c r="U81" s="25">
        <f t="shared" si="15"/>
        <v>0.50066050320820121</v>
      </c>
      <c r="V81" s="10">
        <f>IF(OR(AND(U81&gt;=0.495,U81&lt;=0.498,J81&lt;0),AND(U81&gt;=0.505,U81&lt;=0.506)),G81-$AA$1,0)</f>
        <v>0</v>
      </c>
      <c r="W81" s="10">
        <f>IF(OR(AND(U81&gt;=0.504,U81&lt;=0.505,J81&lt;0),AND(U81&gt;=0.508)),-G81-$AA$1,0)</f>
        <v>0</v>
      </c>
      <c r="X81" s="5">
        <f t="shared" si="12"/>
        <v>6.9383214210078759E-2</v>
      </c>
    </row>
    <row r="82" spans="1:24" x14ac:dyDescent="0.2">
      <c r="A82" s="8">
        <v>42124</v>
      </c>
      <c r="B82" s="3">
        <v>55312</v>
      </c>
      <c r="C82" s="3">
        <v>56229</v>
      </c>
      <c r="D82" s="3">
        <v>55080</v>
      </c>
      <c r="E82" s="3">
        <v>56229</v>
      </c>
      <c r="F82" s="3">
        <v>56229</v>
      </c>
      <c r="G82" s="5">
        <f t="shared" si="13"/>
        <v>3.2420992726173381E-2</v>
      </c>
      <c r="H82" s="24">
        <f t="shared" si="14"/>
        <v>1</v>
      </c>
      <c r="I82" s="3">
        <f t="shared" si="10"/>
        <v>54495.85</v>
      </c>
      <c r="J82" s="10">
        <f t="shared" si="16"/>
        <v>1.6339810212381289E-2</v>
      </c>
      <c r="K82" s="10">
        <f>AVERAGE(J63:J82)</f>
        <v>4.8107206257893328E-3</v>
      </c>
      <c r="L82" s="10">
        <f>AVERAGE(J33:J82)</f>
        <v>2.1752947792342313E-3</v>
      </c>
      <c r="M82" s="10">
        <v>5.0000000000000001E-4</v>
      </c>
      <c r="N82" s="10">
        <f>AVERAGE(J78:J82)</f>
        <v>2.0427335661807435E-3</v>
      </c>
      <c r="O82" s="22">
        <f t="shared" si="17"/>
        <v>0.35237552132716787</v>
      </c>
      <c r="P82" s="22">
        <f t="shared" si="18"/>
        <v>0.47626056895252233</v>
      </c>
      <c r="Q82" s="22">
        <f t="shared" si="19"/>
        <v>0.47424998782047301</v>
      </c>
      <c r="R82" s="22">
        <f t="shared" si="20"/>
        <v>0.19774757366906093</v>
      </c>
      <c r="S82" s="22">
        <f t="shared" si="21"/>
        <v>0.99461175361424614</v>
      </c>
      <c r="T82" s="22">
        <f>SUMPRODUCT(J82:N82,O82:S82)</f>
        <v>1.1211139808102916E-2</v>
      </c>
      <c r="U82" s="25">
        <f t="shared" si="15"/>
        <v>0.50280275559563836</v>
      </c>
      <c r="V82" s="10">
        <f>IF(OR(AND(U82&gt;=0.495,U82&lt;=0.498,J82&lt;0),AND(U82&gt;=0.505,U82&lt;=0.506)),G82-$AA$1,0)</f>
        <v>0</v>
      </c>
      <c r="W82" s="10">
        <f>IF(OR(AND(U82&gt;=0.504,U82&lt;=0.505,J82&lt;0),AND(U82&gt;=0.508)),-G82-$AA$1,0)</f>
        <v>0</v>
      </c>
      <c r="X82" s="5">
        <f t="shared" si="12"/>
        <v>6.9383214210078759E-2</v>
      </c>
    </row>
    <row r="83" spans="1:24" x14ac:dyDescent="0.2">
      <c r="A83" s="8">
        <v>42128</v>
      </c>
      <c r="B83" s="3">
        <v>56230</v>
      </c>
      <c r="C83" s="3">
        <v>57520</v>
      </c>
      <c r="D83" s="3">
        <v>56230</v>
      </c>
      <c r="E83" s="3">
        <v>57354</v>
      </c>
      <c r="F83" s="3">
        <v>57354</v>
      </c>
      <c r="G83" s="5">
        <f t="shared" si="13"/>
        <v>-4.3763294626355531E-3</v>
      </c>
      <c r="H83" s="24">
        <f t="shared" si="14"/>
        <v>0</v>
      </c>
      <c r="I83" s="3">
        <f t="shared" si="10"/>
        <v>54747.45</v>
      </c>
      <c r="J83" s="10">
        <f t="shared" si="16"/>
        <v>2.0007469455263216E-2</v>
      </c>
      <c r="K83" s="10">
        <f>AVERAGE(J64:J83)</f>
        <v>4.6654440496766373E-3</v>
      </c>
      <c r="L83" s="10">
        <f>AVERAGE(J34:J83)</f>
        <v>2.3210796845730044E-3</v>
      </c>
      <c r="M83" s="10">
        <v>5.0000000000000001E-4</v>
      </c>
      <c r="N83" s="10">
        <f>AVERAGE(J79:J83)</f>
        <v>2.7794344249985059E-3</v>
      </c>
      <c r="O83" s="22">
        <f t="shared" si="17"/>
        <v>0.35237552132716787</v>
      </c>
      <c r="P83" s="22">
        <f t="shared" si="18"/>
        <v>0.47626056895252233</v>
      </c>
      <c r="Q83" s="22">
        <f t="shared" si="19"/>
        <v>0.47424998782047301</v>
      </c>
      <c r="R83" s="22">
        <f t="shared" si="20"/>
        <v>0.19774757366906093</v>
      </c>
      <c r="S83" s="22">
        <f t="shared" si="21"/>
        <v>0.99461175361424614</v>
      </c>
      <c r="T83" s="22">
        <f>SUMPRODUCT(J83:N83,O83:S83)</f>
        <v>1.3236213463728112E-2</v>
      </c>
      <c r="U83" s="25">
        <f t="shared" si="15"/>
        <v>0.50330900505533094</v>
      </c>
      <c r="V83" s="10">
        <f>IF(OR(AND(U83&gt;=0.495,U83&lt;=0.498,J83&lt;0),AND(U83&gt;=0.505,U83&lt;=0.506)),G83-$AA$1,0)</f>
        <v>0</v>
      </c>
      <c r="W83" s="10">
        <f>IF(OR(AND(U83&gt;=0.504,U83&lt;=0.505,J83&lt;0),AND(U83&gt;=0.508)),-G83-$AA$1,0)</f>
        <v>0</v>
      </c>
      <c r="X83" s="5">
        <f t="shared" si="12"/>
        <v>6.9383214210078759E-2</v>
      </c>
    </row>
    <row r="84" spans="1:24" x14ac:dyDescent="0.2">
      <c r="A84" s="8">
        <v>42129</v>
      </c>
      <c r="B84" s="3">
        <v>57350</v>
      </c>
      <c r="C84" s="3">
        <v>58147</v>
      </c>
      <c r="D84" s="3">
        <v>57096</v>
      </c>
      <c r="E84" s="3">
        <v>58052</v>
      </c>
      <c r="F84" s="3">
        <v>58052</v>
      </c>
      <c r="G84" s="5">
        <f t="shared" si="13"/>
        <v>-1.9482532901536564E-2</v>
      </c>
      <c r="H84" s="24">
        <f t="shared" si="14"/>
        <v>0</v>
      </c>
      <c r="I84" s="3">
        <f t="shared" si="10"/>
        <v>54993.9</v>
      </c>
      <c r="J84" s="10">
        <f t="shared" si="16"/>
        <v>1.2170031732747555E-2</v>
      </c>
      <c r="K84" s="10">
        <f>AVERAGE(J65:J84)</f>
        <v>4.5084932453503647E-3</v>
      </c>
      <c r="L84" s="10">
        <f>AVERAGE(J35:J84)</f>
        <v>2.5590201008192206E-3</v>
      </c>
      <c r="M84" s="10">
        <v>5.0000000000000001E-4</v>
      </c>
      <c r="N84" s="10">
        <f>AVERAGE(J80:J84)</f>
        <v>8.9558869672578204E-3</v>
      </c>
      <c r="O84" s="22">
        <f t="shared" si="17"/>
        <v>0.35237552132716787</v>
      </c>
      <c r="P84" s="22">
        <f t="shared" si="18"/>
        <v>0.47626056895252233</v>
      </c>
      <c r="Q84" s="22">
        <f t="shared" si="19"/>
        <v>0.47424998782047301</v>
      </c>
      <c r="R84" s="22">
        <f t="shared" si="20"/>
        <v>0.19774757366906093</v>
      </c>
      <c r="S84" s="22">
        <f t="shared" si="21"/>
        <v>0.99461175361424614</v>
      </c>
      <c r="T84" s="22">
        <f>SUMPRODUCT(J84:N84,O84:S84)</f>
        <v>1.6655758314699929E-2</v>
      </c>
      <c r="U84" s="25">
        <f t="shared" si="15"/>
        <v>0.50416384331998521</v>
      </c>
      <c r="V84" s="10">
        <f>IF(OR(AND(U84&gt;=0.495,U84&lt;=0.498,J84&lt;0),AND(U84&gt;=0.505,U84&lt;=0.506)),G84-$AA$1,0)</f>
        <v>0</v>
      </c>
      <c r="W84" s="10">
        <f>IF(OR(AND(U84&gt;=0.504,U84&lt;=0.505,J84&lt;0),AND(U84&gt;=0.508)),-G84-$AA$1,0)</f>
        <v>0</v>
      </c>
      <c r="X84" s="5">
        <f t="shared" si="12"/>
        <v>6.9383214210078759E-2</v>
      </c>
    </row>
    <row r="85" spans="1:24" x14ac:dyDescent="0.2">
      <c r="A85" s="8">
        <v>42130</v>
      </c>
      <c r="B85" s="3">
        <v>58050</v>
      </c>
      <c r="C85" s="3">
        <v>58575</v>
      </c>
      <c r="D85" s="3">
        <v>56820</v>
      </c>
      <c r="E85" s="3">
        <v>57103</v>
      </c>
      <c r="F85" s="3">
        <v>57103</v>
      </c>
      <c r="G85" s="5">
        <f t="shared" si="13"/>
        <v>8.0556187941094315E-4</v>
      </c>
      <c r="H85" s="24">
        <f t="shared" si="14"/>
        <v>1</v>
      </c>
      <c r="I85" s="3">
        <f t="shared" ref="I85:I148" si="22">AVERAGE(F66:F85)</f>
        <v>55162.2</v>
      </c>
      <c r="J85" s="10">
        <f t="shared" si="16"/>
        <v>-1.6347412664507677E-2</v>
      </c>
      <c r="K85" s="10">
        <f>AVERAGE(J66:J85)</f>
        <v>3.1132185027938075E-3</v>
      </c>
      <c r="L85" s="10">
        <f>AVERAGE(J36:J85)</f>
        <v>2.2539067599944619E-3</v>
      </c>
      <c r="M85" s="10">
        <v>5.0000000000000001E-4</v>
      </c>
      <c r="N85" s="10">
        <f>AVERAGE(J81:J85)</f>
        <v>4.6888353337890768E-3</v>
      </c>
      <c r="O85" s="22">
        <f t="shared" si="17"/>
        <v>0.35237552132716787</v>
      </c>
      <c r="P85" s="22">
        <f t="shared" si="18"/>
        <v>0.47626056895252233</v>
      </c>
      <c r="Q85" s="22">
        <f t="shared" si="19"/>
        <v>0.47424998782047301</v>
      </c>
      <c r="R85" s="22">
        <f t="shared" si="20"/>
        <v>0.19774757366906093</v>
      </c>
      <c r="S85" s="22">
        <f t="shared" si="21"/>
        <v>0.99461175361424614</v>
      </c>
      <c r="T85" s="22">
        <f>SUMPRODUCT(J85:N85,O85:S85)</f>
        <v>1.5536349294666368E-3</v>
      </c>
      <c r="U85" s="25">
        <f t="shared" si="15"/>
        <v>0.50038840865423884</v>
      </c>
      <c r="V85" s="10">
        <f>IF(OR(AND(U85&gt;=0.495,U85&lt;=0.498,J85&lt;0),AND(U85&gt;=0.505,U85&lt;=0.506)),G85-$AA$1,0)</f>
        <v>0</v>
      </c>
      <c r="W85" s="10">
        <f>IF(OR(AND(U85&gt;=0.504,U85&lt;=0.505,J85&lt;0),AND(U85&gt;=0.508)),-G85-$AA$1,0)</f>
        <v>0</v>
      </c>
      <c r="X85" s="5">
        <f t="shared" si="12"/>
        <v>6.9383214210078759E-2</v>
      </c>
    </row>
    <row r="86" spans="1:24" x14ac:dyDescent="0.2">
      <c r="A86" s="8">
        <v>42131</v>
      </c>
      <c r="B86" s="3">
        <v>57103</v>
      </c>
      <c r="C86" s="3">
        <v>57290</v>
      </c>
      <c r="D86" s="3">
        <v>56507</v>
      </c>
      <c r="E86" s="3">
        <v>56921</v>
      </c>
      <c r="F86" s="3">
        <v>56921</v>
      </c>
      <c r="G86" s="5">
        <f t="shared" si="13"/>
        <v>4.8488255652570089E-3</v>
      </c>
      <c r="H86" s="24">
        <f t="shared" si="14"/>
        <v>1</v>
      </c>
      <c r="I86" s="3">
        <f t="shared" si="22"/>
        <v>55321.8</v>
      </c>
      <c r="J86" s="10">
        <f t="shared" si="16"/>
        <v>-3.1872230881039298E-3</v>
      </c>
      <c r="K86" s="10">
        <f>AVERAGE(J67:J86)</f>
        <v>2.9613010091809888E-3</v>
      </c>
      <c r="L86" s="10">
        <f>AVERAGE(J37:J86)</f>
        <v>2.1733778804174817E-3</v>
      </c>
      <c r="M86" s="10">
        <v>5.0000000000000001E-4</v>
      </c>
      <c r="N86" s="10">
        <f>AVERAGE(J82:J86)</f>
        <v>5.7965351295560909E-3</v>
      </c>
      <c r="O86" s="22">
        <f t="shared" si="17"/>
        <v>0.35237552132716787</v>
      </c>
      <c r="P86" s="22">
        <f t="shared" si="18"/>
        <v>0.47626056895252233</v>
      </c>
      <c r="Q86" s="22">
        <f t="shared" si="19"/>
        <v>0.47424998782047301</v>
      </c>
      <c r="R86" s="22">
        <f t="shared" si="20"/>
        <v>0.19774757366906093</v>
      </c>
      <c r="S86" s="22">
        <f t="shared" si="21"/>
        <v>0.99461175361424614</v>
      </c>
      <c r="T86" s="22">
        <f>SUMPRODUCT(J86:N86,O86:S86)</f>
        <v>7.1821516964617792E-3</v>
      </c>
      <c r="U86" s="25">
        <f t="shared" si="15"/>
        <v>0.50179553020584056</v>
      </c>
      <c r="V86" s="10">
        <f>IF(OR(AND(U86&gt;=0.495,U86&lt;=0.498,J86&lt;0),AND(U86&gt;=0.505,U86&lt;=0.506)),G86-$AA$1,0)</f>
        <v>0</v>
      </c>
      <c r="W86" s="10">
        <f>IF(OR(AND(U86&gt;=0.504,U86&lt;=0.505,J86&lt;0),AND(U86&gt;=0.508)),-G86-$AA$1,0)</f>
        <v>0</v>
      </c>
      <c r="X86" s="5">
        <f t="shared" si="12"/>
        <v>6.9383214210078759E-2</v>
      </c>
    </row>
    <row r="87" spans="1:24" x14ac:dyDescent="0.2">
      <c r="A87" s="8">
        <v>42132</v>
      </c>
      <c r="B87" s="3">
        <v>56965</v>
      </c>
      <c r="C87" s="3">
        <v>57621</v>
      </c>
      <c r="D87" s="3">
        <v>56595</v>
      </c>
      <c r="E87" s="3">
        <v>57149</v>
      </c>
      <c r="F87" s="3">
        <v>57149</v>
      </c>
      <c r="G87" s="5">
        <f t="shared" si="13"/>
        <v>-6.2468284659399353E-3</v>
      </c>
      <c r="H87" s="24">
        <f t="shared" si="14"/>
        <v>0</v>
      </c>
      <c r="I87" s="3">
        <f t="shared" si="22"/>
        <v>55496.2</v>
      </c>
      <c r="J87" s="10">
        <f t="shared" si="16"/>
        <v>4.0055515539081377E-3</v>
      </c>
      <c r="K87" s="10">
        <f>AVERAGE(J68:J87)</f>
        <v>3.2248591243887238E-3</v>
      </c>
      <c r="L87" s="10">
        <f>AVERAGE(J38:J87)</f>
        <v>2.02221417036345E-3</v>
      </c>
      <c r="M87" s="10">
        <v>5.0000000000000001E-4</v>
      </c>
      <c r="N87" s="10">
        <f>AVERAGE(J83:J87)</f>
        <v>3.3296833978614603E-3</v>
      </c>
      <c r="O87" s="22">
        <f t="shared" si="17"/>
        <v>0.35237552132716787</v>
      </c>
      <c r="P87" s="22">
        <f t="shared" si="18"/>
        <v>0.47626056895252233</v>
      </c>
      <c r="Q87" s="22">
        <f t="shared" si="19"/>
        <v>0.47424998782047301</v>
      </c>
      <c r="R87" s="22">
        <f t="shared" si="20"/>
        <v>0.19774757366906093</v>
      </c>
      <c r="S87" s="22">
        <f t="shared" si="21"/>
        <v>0.99461175361424614</v>
      </c>
      <c r="T87" s="22">
        <f>SUMPRODUCT(J87:N87,O87:S87)</f>
        <v>7.3169826342113472E-3</v>
      </c>
      <c r="U87" s="25">
        <f t="shared" si="15"/>
        <v>0.50182923749738129</v>
      </c>
      <c r="V87" s="10">
        <f>IF(OR(AND(U87&gt;=0.495,U87&lt;=0.498,J87&lt;0),AND(U87&gt;=0.505,U87&lt;=0.506)),G87-$AA$1,0)</f>
        <v>0</v>
      </c>
      <c r="W87" s="10">
        <f>IF(OR(AND(U87&gt;=0.504,U87&lt;=0.505,J87&lt;0),AND(U87&gt;=0.508)),-G87-$AA$1,0)</f>
        <v>0</v>
      </c>
      <c r="X87" s="5">
        <f t="shared" si="12"/>
        <v>6.9383214210078759E-2</v>
      </c>
    </row>
    <row r="88" spans="1:24" x14ac:dyDescent="0.2">
      <c r="A88" s="8">
        <v>42135</v>
      </c>
      <c r="B88" s="3">
        <v>57166</v>
      </c>
      <c r="C88" s="3">
        <v>57490</v>
      </c>
      <c r="D88" s="3">
        <v>57013</v>
      </c>
      <c r="E88" s="3">
        <v>57197</v>
      </c>
      <c r="F88" s="3">
        <v>57197</v>
      </c>
      <c r="G88" s="5">
        <f t="shared" si="13"/>
        <v>-1.4423833417836596E-2</v>
      </c>
      <c r="H88" s="24">
        <f t="shared" si="14"/>
        <v>0</v>
      </c>
      <c r="I88" s="3">
        <f t="shared" si="22"/>
        <v>55665.9</v>
      </c>
      <c r="J88" s="10">
        <f t="shared" si="16"/>
        <v>8.3990970970626577E-4</v>
      </c>
      <c r="K88" s="10">
        <f>AVERAGE(J69:J88)</f>
        <v>3.1345425023844298E-3</v>
      </c>
      <c r="L88" s="10">
        <f>AVERAGE(J39:J88)</f>
        <v>2.0633019894178138E-3</v>
      </c>
      <c r="M88" s="10">
        <v>5.0000000000000001E-4</v>
      </c>
      <c r="N88" s="10">
        <f>AVERAGE(J84:J88)</f>
        <v>-5.038285512499296E-4</v>
      </c>
      <c r="O88" s="22">
        <f t="shared" si="17"/>
        <v>0.35237552132716787</v>
      </c>
      <c r="P88" s="22">
        <f t="shared" si="18"/>
        <v>0.47626056895252233</v>
      </c>
      <c r="Q88" s="22">
        <f t="shared" si="19"/>
        <v>0.47424998782047301</v>
      </c>
      <c r="R88" s="22">
        <f t="shared" si="20"/>
        <v>0.19774757366906093</v>
      </c>
      <c r="S88" s="22">
        <f t="shared" si="21"/>
        <v>0.99461175361424614</v>
      </c>
      <c r="T88" s="22">
        <f>SUMPRODUCT(J88:N88,O88:S88)</f>
        <v>2.365103548723236E-3</v>
      </c>
      <c r="U88" s="25">
        <f t="shared" si="15"/>
        <v>0.50059127561156191</v>
      </c>
      <c r="V88" s="10">
        <f>IF(OR(AND(U88&gt;=0.495,U88&lt;=0.498,J88&lt;0),AND(U88&gt;=0.505,U88&lt;=0.506)),G88-$AA$1,0)</f>
        <v>0</v>
      </c>
      <c r="W88" s="10">
        <f>IF(OR(AND(U88&gt;=0.504,U88&lt;=0.505,J88&lt;0),AND(U88&gt;=0.508)),-G88-$AA$1,0)</f>
        <v>0</v>
      </c>
      <c r="X88" s="5">
        <f t="shared" si="12"/>
        <v>6.9383214210078759E-2</v>
      </c>
    </row>
    <row r="89" spans="1:24" x14ac:dyDescent="0.2">
      <c r="A89" s="8">
        <v>42136</v>
      </c>
      <c r="B89" s="3">
        <v>57193</v>
      </c>
      <c r="C89" s="3">
        <v>57424</v>
      </c>
      <c r="D89" s="3">
        <v>56753</v>
      </c>
      <c r="E89" s="3">
        <v>56792</v>
      </c>
      <c r="F89" s="3">
        <v>56792</v>
      </c>
      <c r="G89" s="5">
        <f t="shared" si="13"/>
        <v>-2.3770953655444238E-3</v>
      </c>
      <c r="H89" s="24">
        <f t="shared" si="14"/>
        <v>0</v>
      </c>
      <c r="I89" s="3">
        <f t="shared" si="22"/>
        <v>55794.8</v>
      </c>
      <c r="J89" s="10">
        <f t="shared" si="16"/>
        <v>-7.0807909505743449E-3</v>
      </c>
      <c r="K89" s="10">
        <f>AVERAGE(J70:J89)</f>
        <v>2.3985539929019194E-3</v>
      </c>
      <c r="L89" s="10">
        <f>AVERAGE(J40:J89)</f>
        <v>1.9409870910602422E-3</v>
      </c>
      <c r="M89" s="10">
        <v>5.0000000000000001E-4</v>
      </c>
      <c r="N89" s="10">
        <f>AVERAGE(J85:J89)</f>
        <v>-4.35399308791431E-3</v>
      </c>
      <c r="O89" s="22">
        <f t="shared" si="17"/>
        <v>0.35237552132716787</v>
      </c>
      <c r="P89" s="22">
        <f t="shared" si="18"/>
        <v>0.47626056895252233</v>
      </c>
      <c r="Q89" s="22">
        <f t="shared" si="19"/>
        <v>0.47424998782047301</v>
      </c>
      <c r="R89" s="22">
        <f t="shared" si="20"/>
        <v>0.19774757366906093</v>
      </c>
      <c r="S89" s="22">
        <f t="shared" si="21"/>
        <v>0.99461175361424614</v>
      </c>
      <c r="T89" s="22">
        <f>SUMPRODUCT(J89:N89,O89:S89)</f>
        <v>-4.6639065225597279E-3</v>
      </c>
      <c r="U89" s="25">
        <f t="shared" si="15"/>
        <v>0.4988340254828848</v>
      </c>
      <c r="V89" s="10">
        <f>IF(OR(AND(U89&gt;=0.495,U89&lt;=0.498,J89&lt;0),AND(U89&gt;=0.505,U89&lt;=0.506)),G89-$AA$1,0)</f>
        <v>0</v>
      </c>
      <c r="W89" s="10">
        <f>IF(OR(AND(U89&gt;=0.504,U89&lt;=0.505,J89&lt;0),AND(U89&gt;=0.508)),-G89-$AA$1,0)</f>
        <v>0</v>
      </c>
      <c r="X89" s="5">
        <f t="shared" ref="X89:X152" si="23">V89+W89+X88</f>
        <v>6.9383214210078759E-2</v>
      </c>
    </row>
    <row r="90" spans="1:24" x14ac:dyDescent="0.2">
      <c r="A90" s="8">
        <v>42137</v>
      </c>
      <c r="B90" s="3">
        <v>56790</v>
      </c>
      <c r="C90" s="3">
        <v>56900</v>
      </c>
      <c r="D90" s="3">
        <v>56199</v>
      </c>
      <c r="E90" s="3">
        <v>56372</v>
      </c>
      <c r="F90" s="3">
        <v>56372</v>
      </c>
      <c r="G90" s="5">
        <f t="shared" si="13"/>
        <v>1.5557368906549351E-2</v>
      </c>
      <c r="H90" s="24">
        <f t="shared" si="14"/>
        <v>1</v>
      </c>
      <c r="I90" s="3">
        <f t="shared" si="22"/>
        <v>55901.4</v>
      </c>
      <c r="J90" s="10">
        <f t="shared" si="16"/>
        <v>-7.3954078039160098E-3</v>
      </c>
      <c r="K90" s="10">
        <f>AVERAGE(J71:J90)</f>
        <v>2.0048045567032436E-3</v>
      </c>
      <c r="L90" s="10">
        <f>AVERAGE(J41:J90)</f>
        <v>1.8618565861092185E-3</v>
      </c>
      <c r="M90" s="10">
        <v>5.0000000000000001E-4</v>
      </c>
      <c r="N90" s="10">
        <f>AVERAGE(J86:J90)</f>
        <v>-2.5635921157959761E-3</v>
      </c>
      <c r="O90" s="22">
        <f t="shared" si="17"/>
        <v>0.35237552132716787</v>
      </c>
      <c r="P90" s="22">
        <f t="shared" si="18"/>
        <v>0.47626056895252233</v>
      </c>
      <c r="Q90" s="22">
        <f t="shared" si="19"/>
        <v>0.47424998782047301</v>
      </c>
      <c r="R90" s="22">
        <f t="shared" si="20"/>
        <v>0.19774757366906093</v>
      </c>
      <c r="S90" s="22">
        <f t="shared" si="21"/>
        <v>0.99461175361424614</v>
      </c>
      <c r="T90" s="22">
        <f>SUMPRODUCT(J90:N90,O90:S90)</f>
        <v>-3.2190709212410098E-3</v>
      </c>
      <c r="U90" s="25">
        <f t="shared" si="15"/>
        <v>0.49919523296463403</v>
      </c>
      <c r="V90" s="10">
        <f>IF(OR(AND(U90&gt;=0.495,U90&lt;=0.498,J90&lt;0),AND(U90&gt;=0.505,U90&lt;=0.506)),G90-$AA$1,0)</f>
        <v>0</v>
      </c>
      <c r="W90" s="10">
        <f>IF(OR(AND(U90&gt;=0.504,U90&lt;=0.505,J90&lt;0),AND(U90&gt;=0.508)),-G90-$AA$1,0)</f>
        <v>0</v>
      </c>
      <c r="X90" s="5">
        <f t="shared" si="23"/>
        <v>6.9383214210078759E-2</v>
      </c>
    </row>
    <row r="91" spans="1:24" x14ac:dyDescent="0.2">
      <c r="A91" s="8">
        <v>42138</v>
      </c>
      <c r="B91" s="3">
        <v>56376</v>
      </c>
      <c r="C91" s="3">
        <v>56921</v>
      </c>
      <c r="D91" s="3">
        <v>56105</v>
      </c>
      <c r="E91" s="3">
        <v>56657</v>
      </c>
      <c r="F91" s="3">
        <v>56657</v>
      </c>
      <c r="G91" s="5">
        <f t="shared" si="13"/>
        <v>-7.9954815821522418E-3</v>
      </c>
      <c r="H91" s="24">
        <f t="shared" si="14"/>
        <v>0</v>
      </c>
      <c r="I91" s="3">
        <f t="shared" si="22"/>
        <v>56035.15</v>
      </c>
      <c r="J91" s="10">
        <f t="shared" si="16"/>
        <v>5.0557014120484745E-3</v>
      </c>
      <c r="K91" s="10">
        <f>AVERAGE(J72:J91)</f>
        <v>2.4954214857127455E-3</v>
      </c>
      <c r="L91" s="10">
        <f>AVERAGE(J42:J91)</f>
        <v>2.1808718608848985E-3</v>
      </c>
      <c r="M91" s="10">
        <v>5.0000000000000001E-4</v>
      </c>
      <c r="N91" s="10">
        <f>AVERAGE(J87:J91)</f>
        <v>-9.1500721576549533E-4</v>
      </c>
      <c r="O91" s="22">
        <f t="shared" si="17"/>
        <v>0.35237552132716787</v>
      </c>
      <c r="P91" s="22">
        <f t="shared" si="18"/>
        <v>0.47626056895252233</v>
      </c>
      <c r="Q91" s="22">
        <f t="shared" si="19"/>
        <v>0.47424998782047301</v>
      </c>
      <c r="R91" s="22">
        <f t="shared" si="20"/>
        <v>0.19774757366906093</v>
      </c>
      <c r="S91" s="22">
        <f t="shared" si="21"/>
        <v>0.99461175361424614</v>
      </c>
      <c r="T91" s="22">
        <f>SUMPRODUCT(J91:N91,O91:S91)</f>
        <v>3.193051586161978E-3</v>
      </c>
      <c r="U91" s="25">
        <f t="shared" si="15"/>
        <v>0.50079826221831192</v>
      </c>
      <c r="V91" s="10">
        <f>IF(OR(AND(U91&gt;=0.495,U91&lt;=0.498,J91&lt;0),AND(U91&gt;=0.505,U91&lt;=0.506)),G91-$AA$1,0)</f>
        <v>0</v>
      </c>
      <c r="W91" s="10">
        <f>IF(OR(AND(U91&gt;=0.504,U91&lt;=0.505,J91&lt;0),AND(U91&gt;=0.508)),-G91-$AA$1,0)</f>
        <v>0</v>
      </c>
      <c r="X91" s="5">
        <f t="shared" si="23"/>
        <v>6.9383214210078759E-2</v>
      </c>
    </row>
    <row r="92" spans="1:24" x14ac:dyDescent="0.2">
      <c r="A92" s="8">
        <v>42139</v>
      </c>
      <c r="B92" s="3">
        <v>56656</v>
      </c>
      <c r="C92" s="3">
        <v>57288</v>
      </c>
      <c r="D92" s="3">
        <v>56422</v>
      </c>
      <c r="E92" s="3">
        <v>57249</v>
      </c>
      <c r="F92" s="3">
        <v>57249</v>
      </c>
      <c r="G92" s="5">
        <f t="shared" si="13"/>
        <v>-3.0568219532218888E-2</v>
      </c>
      <c r="H92" s="24">
        <f t="shared" si="14"/>
        <v>0</v>
      </c>
      <c r="I92" s="3">
        <f t="shared" si="22"/>
        <v>56151.65</v>
      </c>
      <c r="J92" s="10">
        <f t="shared" si="16"/>
        <v>1.0448841272923115E-2</v>
      </c>
      <c r="K92" s="10">
        <f>AVERAGE(J73:J92)</f>
        <v>2.1499816628041237E-3</v>
      </c>
      <c r="L92" s="10">
        <f>AVERAGE(J43:J92)</f>
        <v>2.2789139731860318E-3</v>
      </c>
      <c r="M92" s="10">
        <v>5.0000000000000001E-4</v>
      </c>
      <c r="N92" s="10">
        <f>AVERAGE(J88:J92)</f>
        <v>3.7365072803750008E-4</v>
      </c>
      <c r="O92" s="22">
        <f t="shared" si="17"/>
        <v>0.35237552132716787</v>
      </c>
      <c r="P92" s="22">
        <f t="shared" si="18"/>
        <v>0.47626056895252233</v>
      </c>
      <c r="Q92" s="22">
        <f t="shared" si="19"/>
        <v>0.47424998782047301</v>
      </c>
      <c r="R92" s="22">
        <f t="shared" si="20"/>
        <v>0.19774757366906093</v>
      </c>
      <c r="S92" s="22">
        <f t="shared" si="21"/>
        <v>0.99461175361424614</v>
      </c>
      <c r="T92" s="22">
        <f>SUMPRODUCT(J92:N92,O92:S92)</f>
        <v>6.2571534974902223E-3</v>
      </c>
      <c r="U92" s="25">
        <f t="shared" si="15"/>
        <v>0.50156428327064484</v>
      </c>
      <c r="V92" s="10">
        <f>IF(OR(AND(U92&gt;=0.495,U92&lt;=0.498,J92&lt;0),AND(U92&gt;=0.505,U92&lt;=0.506)),G92-$AA$1,0)</f>
        <v>0</v>
      </c>
      <c r="W92" s="10">
        <f>IF(OR(AND(U92&gt;=0.504,U92&lt;=0.505,J92&lt;0),AND(U92&gt;=0.508)),-G92-$AA$1,0)</f>
        <v>0</v>
      </c>
      <c r="X92" s="5">
        <f t="shared" si="23"/>
        <v>6.9383214210078759E-2</v>
      </c>
    </row>
    <row r="93" spans="1:24" x14ac:dyDescent="0.2">
      <c r="A93" s="8">
        <v>42142</v>
      </c>
      <c r="B93" s="3">
        <v>57250</v>
      </c>
      <c r="C93" s="3">
        <v>57606</v>
      </c>
      <c r="D93" s="3">
        <v>55926</v>
      </c>
      <c r="E93" s="3">
        <v>56204</v>
      </c>
      <c r="F93" s="3">
        <v>56204</v>
      </c>
      <c r="G93" s="5">
        <f t="shared" si="13"/>
        <v>-2.3183403316489937E-2</v>
      </c>
      <c r="H93" s="24">
        <f t="shared" si="14"/>
        <v>0</v>
      </c>
      <c r="I93" s="3">
        <f t="shared" si="22"/>
        <v>56228.15</v>
      </c>
      <c r="J93" s="10">
        <f t="shared" si="16"/>
        <v>-1.8253593949239311E-2</v>
      </c>
      <c r="K93" s="10">
        <f>AVERAGE(J74:J93)</f>
        <v>1.4603577383897393E-3</v>
      </c>
      <c r="L93" s="10">
        <f>AVERAGE(J44:J93)</f>
        <v>2.2397426087810059E-3</v>
      </c>
      <c r="M93" s="10">
        <v>5.0000000000000001E-4</v>
      </c>
      <c r="N93" s="10">
        <f>AVERAGE(J89:J93)</f>
        <v>-3.4450500037516152E-3</v>
      </c>
      <c r="O93" s="22">
        <f t="shared" si="17"/>
        <v>0.35237552132716787</v>
      </c>
      <c r="P93" s="22">
        <f t="shared" si="18"/>
        <v>0.47626056895252233</v>
      </c>
      <c r="Q93" s="22">
        <f t="shared" si="19"/>
        <v>0.47424998782047301</v>
      </c>
      <c r="R93" s="22">
        <f t="shared" si="20"/>
        <v>0.19774757366906093</v>
      </c>
      <c r="S93" s="22">
        <f t="shared" si="21"/>
        <v>0.99461175361424614</v>
      </c>
      <c r="T93" s="22">
        <f>SUMPRODUCT(J93:N93,O93:S93)</f>
        <v>-8.0020244103481634E-3</v>
      </c>
      <c r="U93" s="25">
        <f t="shared" si="15"/>
        <v>0.49799950457211095</v>
      </c>
      <c r="V93" s="10">
        <f>IF(OR(AND(U93&gt;=0.495,U93&lt;=0.498,J93&lt;0),AND(U93&gt;=0.505,U93&lt;=0.506)),G93-$AA$1,0)</f>
        <v>-2.4183403316489938E-2</v>
      </c>
      <c r="W93" s="10">
        <f>IF(OR(AND(U93&gt;=0.504,U93&lt;=0.505,J93&lt;0),AND(U93&gt;=0.508)),-G93-$AA$1,0)</f>
        <v>0</v>
      </c>
      <c r="X93" s="5">
        <f t="shared" si="23"/>
        <v>4.5199810893588821E-2</v>
      </c>
    </row>
    <row r="94" spans="1:24" x14ac:dyDescent="0.2">
      <c r="A94" s="8">
        <v>42143</v>
      </c>
      <c r="B94" s="3">
        <v>56204</v>
      </c>
      <c r="C94" s="3">
        <v>56212</v>
      </c>
      <c r="D94" s="3">
        <v>55027</v>
      </c>
      <c r="E94" s="3">
        <v>55499</v>
      </c>
      <c r="F94" s="3">
        <v>55499</v>
      </c>
      <c r="G94" s="5">
        <f t="shared" si="13"/>
        <v>-6.9730986143894391E-3</v>
      </c>
      <c r="H94" s="24">
        <f t="shared" si="14"/>
        <v>0</v>
      </c>
      <c r="I94" s="3">
        <f t="shared" si="22"/>
        <v>56305.35</v>
      </c>
      <c r="J94" s="10">
        <f t="shared" si="16"/>
        <v>-1.2543591203473037E-2</v>
      </c>
      <c r="K94" s="10">
        <f>AVERAGE(J75:J94)</f>
        <v>1.4907119236892529E-3</v>
      </c>
      <c r="L94" s="10">
        <f>AVERAGE(J45:J94)</f>
        <v>2.0296887287552944E-3</v>
      </c>
      <c r="M94" s="10">
        <v>5.0000000000000001E-4</v>
      </c>
      <c r="N94" s="10">
        <f>AVERAGE(J90:J94)</f>
        <v>-4.5376100543313537E-3</v>
      </c>
      <c r="O94" s="22">
        <f t="shared" si="17"/>
        <v>0.35237552132716787</v>
      </c>
      <c r="P94" s="22">
        <f t="shared" si="18"/>
        <v>0.47626056895252233</v>
      </c>
      <c r="Q94" s="22">
        <f t="shared" si="19"/>
        <v>0.47424998782047301</v>
      </c>
      <c r="R94" s="22">
        <f t="shared" si="20"/>
        <v>0.19774757366906093</v>
      </c>
      <c r="S94" s="22">
        <f t="shared" si="21"/>
        <v>0.99461175361424614</v>
      </c>
      <c r="T94" s="22">
        <f>SUMPRODUCT(J94:N94,O94:S94)</f>
        <v>-7.1617938323481987E-3</v>
      </c>
      <c r="U94" s="25">
        <f t="shared" si="15"/>
        <v>0.49820955919474141</v>
      </c>
      <c r="V94" s="10">
        <f>IF(OR(AND(U94&gt;=0.495,U94&lt;=0.498,J94&lt;0),AND(U94&gt;=0.505,U94&lt;=0.506)),G94-$AA$1,0)</f>
        <v>0</v>
      </c>
      <c r="W94" s="10">
        <f>IF(OR(AND(U94&gt;=0.504,U94&lt;=0.505,J94&lt;0),AND(U94&gt;=0.508)),-G94-$AA$1,0)</f>
        <v>0</v>
      </c>
      <c r="X94" s="5">
        <f t="shared" si="23"/>
        <v>4.5199810893588821E-2</v>
      </c>
    </row>
    <row r="95" spans="1:24" x14ac:dyDescent="0.2">
      <c r="A95" s="8">
        <v>42144</v>
      </c>
      <c r="B95" s="3">
        <v>55497</v>
      </c>
      <c r="C95" s="3">
        <v>55645</v>
      </c>
      <c r="D95" s="3">
        <v>54820</v>
      </c>
      <c r="E95" s="3">
        <v>54901</v>
      </c>
      <c r="F95" s="3">
        <v>54901</v>
      </c>
      <c r="G95" s="5">
        <f t="shared" si="13"/>
        <v>-9.54445274220872E-3</v>
      </c>
      <c r="H95" s="24">
        <f t="shared" si="14"/>
        <v>0</v>
      </c>
      <c r="I95" s="3">
        <f t="shared" si="22"/>
        <v>56362.35</v>
      </c>
      <c r="J95" s="10">
        <f t="shared" si="16"/>
        <v>-1.077496891835894E-2</v>
      </c>
      <c r="K95" s="10">
        <f>AVERAGE(J76:J95)</f>
        <v>1.1317429236057997E-3</v>
      </c>
      <c r="L95" s="10">
        <f>AVERAGE(J46:J95)</f>
        <v>1.9666761964121406E-3</v>
      </c>
      <c r="M95" s="10">
        <v>5.0000000000000001E-4</v>
      </c>
      <c r="N95" s="10">
        <f>AVERAGE(J91:J95)</f>
        <v>-5.2135222772199397E-3</v>
      </c>
      <c r="O95" s="22">
        <f t="shared" si="17"/>
        <v>0.35237552132716787</v>
      </c>
      <c r="P95" s="22">
        <f t="shared" si="18"/>
        <v>0.47626056895252233</v>
      </c>
      <c r="Q95" s="22">
        <f t="shared" si="19"/>
        <v>0.47424998782047301</v>
      </c>
      <c r="R95" s="22">
        <f t="shared" si="20"/>
        <v>0.19774757366906093</v>
      </c>
      <c r="S95" s="22">
        <f t="shared" si="21"/>
        <v>0.99461175361424614</v>
      </c>
      <c r="T95" s="22">
        <f>SUMPRODUCT(J95:N95,O95:S95)</f>
        <v>-7.4116913468091324E-3</v>
      </c>
      <c r="U95" s="25">
        <f t="shared" si="15"/>
        <v>0.49814708564549476</v>
      </c>
      <c r="V95" s="10">
        <f>IF(OR(AND(U95&gt;=0.495,U95&lt;=0.498,J95&lt;0),AND(U95&gt;=0.505,U95&lt;=0.506)),G95-$AA$1,0)</f>
        <v>0</v>
      </c>
      <c r="W95" s="10">
        <f>IF(OR(AND(U95&gt;=0.504,U95&lt;=0.505,J95&lt;0),AND(U95&gt;=0.508)),-G95-$AA$1,0)</f>
        <v>0</v>
      </c>
      <c r="X95" s="5">
        <f t="shared" si="23"/>
        <v>4.5199810893588821E-2</v>
      </c>
    </row>
    <row r="96" spans="1:24" x14ac:dyDescent="0.2">
      <c r="A96" s="8">
        <v>42145</v>
      </c>
      <c r="B96" s="3">
        <v>54900</v>
      </c>
      <c r="C96" s="3">
        <v>55112</v>
      </c>
      <c r="D96" s="3">
        <v>54526</v>
      </c>
      <c r="E96" s="3">
        <v>55112</v>
      </c>
      <c r="F96" s="3">
        <v>55112</v>
      </c>
      <c r="G96" s="5">
        <f t="shared" si="13"/>
        <v>-9.1268689214689669E-3</v>
      </c>
      <c r="H96" s="24">
        <f t="shared" si="14"/>
        <v>0</v>
      </c>
      <c r="I96" s="3">
        <f t="shared" si="22"/>
        <v>56387.1</v>
      </c>
      <c r="J96" s="10">
        <f t="shared" si="16"/>
        <v>3.8432815431412859E-3</v>
      </c>
      <c r="K96" s="10">
        <f>AVERAGE(J77:J96)</f>
        <v>5.2779085708994371E-4</v>
      </c>
      <c r="L96" s="10">
        <f>AVERAGE(J47:J96)</f>
        <v>2.3636634735005324E-3</v>
      </c>
      <c r="M96" s="10">
        <v>5.0000000000000001E-4</v>
      </c>
      <c r="N96" s="10">
        <f>AVERAGE(J92:J96)</f>
        <v>-5.456006251001377E-3</v>
      </c>
      <c r="O96" s="22">
        <f t="shared" si="17"/>
        <v>0.35237552132716787</v>
      </c>
      <c r="P96" s="22">
        <f t="shared" si="18"/>
        <v>0.47626056895252233</v>
      </c>
      <c r="Q96" s="22">
        <f t="shared" si="19"/>
        <v>0.47424998782047301</v>
      </c>
      <c r="R96" s="22">
        <f t="shared" si="20"/>
        <v>0.19774757366906093</v>
      </c>
      <c r="S96" s="22">
        <f t="shared" si="21"/>
        <v>0.99461175361424614</v>
      </c>
      <c r="T96" s="22">
        <f>SUMPRODUCT(J96:N96,O96:S96)</f>
        <v>-2.6011224734278247E-3</v>
      </c>
      <c r="U96" s="25">
        <f t="shared" si="15"/>
        <v>0.49934971974828402</v>
      </c>
      <c r="V96" s="10">
        <f>IF(OR(AND(U96&gt;=0.495,U96&lt;=0.498,J96&lt;0),AND(U96&gt;=0.505,U96&lt;=0.506)),G96-$AA$1,0)</f>
        <v>0</v>
      </c>
      <c r="W96" s="10">
        <f>IF(OR(AND(U96&gt;=0.504,U96&lt;=0.505,J96&lt;0),AND(U96&gt;=0.508)),-G96-$AA$1,0)</f>
        <v>0</v>
      </c>
      <c r="X96" s="5">
        <f t="shared" si="23"/>
        <v>4.5199810893588821E-2</v>
      </c>
    </row>
    <row r="97" spans="1:24" x14ac:dyDescent="0.2">
      <c r="A97" s="8">
        <v>42146</v>
      </c>
      <c r="B97" s="3">
        <v>55112</v>
      </c>
      <c r="C97" s="3">
        <v>55223</v>
      </c>
      <c r="D97" s="3">
        <v>54038</v>
      </c>
      <c r="E97" s="3">
        <v>54377</v>
      </c>
      <c r="F97" s="3">
        <v>54377</v>
      </c>
      <c r="G97" s="5">
        <f t="shared" si="13"/>
        <v>-1.3737425749857479E-2</v>
      </c>
      <c r="H97" s="24">
        <f t="shared" si="14"/>
        <v>0</v>
      </c>
      <c r="I97" s="3">
        <f t="shared" si="22"/>
        <v>56321.7</v>
      </c>
      <c r="J97" s="10">
        <f t="shared" si="16"/>
        <v>-1.3336478443896072E-2</v>
      </c>
      <c r="K97" s="10">
        <f>AVERAGE(J78:J97)</f>
        <v>-1.1167506255713778E-3</v>
      </c>
      <c r="L97" s="10">
        <f>AVERAGE(J48:J97)</f>
        <v>2.458048969383393E-3</v>
      </c>
      <c r="M97" s="10">
        <v>5.0000000000000001E-4</v>
      </c>
      <c r="N97" s="10">
        <f>AVERAGE(J93:J97)</f>
        <v>-1.0213070194365214E-2</v>
      </c>
      <c r="O97" s="22">
        <f t="shared" si="17"/>
        <v>0.35237552132716787</v>
      </c>
      <c r="P97" s="22">
        <f t="shared" si="18"/>
        <v>0.47626056895252233</v>
      </c>
      <c r="Q97" s="22">
        <f t="shared" si="19"/>
        <v>0.47424998782047301</v>
      </c>
      <c r="R97" s="22">
        <f t="shared" si="20"/>
        <v>0.19774757366906093</v>
      </c>
      <c r="S97" s="22">
        <f t="shared" si="21"/>
        <v>0.99461175361424614</v>
      </c>
      <c r="T97" s="22">
        <f>SUMPRODUCT(J97:N97,O97:S97)</f>
        <v>-1.4124749007825368E-2</v>
      </c>
      <c r="U97" s="25">
        <f t="shared" si="15"/>
        <v>0.49646887145537194</v>
      </c>
      <c r="V97" s="10">
        <f>IF(OR(AND(U97&gt;=0.495,U97&lt;=0.498,J97&lt;0),AND(U97&gt;=0.505,U97&lt;=0.506)),G97-$AA$1,0)</f>
        <v>-1.473742574985748E-2</v>
      </c>
      <c r="W97" s="10">
        <f>IF(OR(AND(U97&gt;=0.504,U97&lt;=0.505,J97&lt;0),AND(U97&gt;=0.508)),-G97-$AA$1,0)</f>
        <v>0</v>
      </c>
      <c r="X97" s="5">
        <f t="shared" si="23"/>
        <v>3.0462385143731341E-2</v>
      </c>
    </row>
    <row r="98" spans="1:24" x14ac:dyDescent="0.2">
      <c r="A98" s="8">
        <v>42149</v>
      </c>
      <c r="B98" s="3">
        <v>54378</v>
      </c>
      <c r="C98" s="3">
        <v>54868</v>
      </c>
      <c r="D98" s="3">
        <v>53972</v>
      </c>
      <c r="E98" s="3">
        <v>54609</v>
      </c>
      <c r="F98" s="3">
        <v>54609</v>
      </c>
      <c r="G98" s="5">
        <f t="shared" si="13"/>
        <v>-6.830375945356959E-3</v>
      </c>
      <c r="H98" s="24">
        <f t="shared" si="14"/>
        <v>0</v>
      </c>
      <c r="I98" s="3">
        <f t="shared" si="22"/>
        <v>56222.45</v>
      </c>
      <c r="J98" s="10">
        <f t="shared" si="16"/>
        <v>4.2665097375729211E-3</v>
      </c>
      <c r="K98" s="10">
        <f>AVERAGE(J79:J98)</f>
        <v>-1.7196233967514518E-3</v>
      </c>
      <c r="L98" s="10">
        <f>AVERAGE(J49:J98)</f>
        <v>2.2895121440698316E-3</v>
      </c>
      <c r="M98" s="10">
        <v>5.0000000000000001E-4</v>
      </c>
      <c r="N98" s="10">
        <f>AVERAGE(J94:J98)</f>
        <v>-5.709049457002768E-3</v>
      </c>
      <c r="O98" s="22">
        <f t="shared" si="17"/>
        <v>0.35237552132716787</v>
      </c>
      <c r="P98" s="22">
        <f t="shared" si="18"/>
        <v>0.47626056895252233</v>
      </c>
      <c r="Q98" s="22">
        <f t="shared" si="19"/>
        <v>0.47424998782047301</v>
      </c>
      <c r="R98" s="22">
        <f t="shared" si="20"/>
        <v>0.19774757366906093</v>
      </c>
      <c r="S98" s="22">
        <f t="shared" si="21"/>
        <v>0.99461175361424614</v>
      </c>
      <c r="T98" s="22">
        <f>SUMPRODUCT(J98:N98,O98:S98)</f>
        <v>-3.8091880229217286E-3</v>
      </c>
      <c r="U98" s="25">
        <f t="shared" si="15"/>
        <v>0.4990477041457469</v>
      </c>
      <c r="V98" s="10">
        <f>IF(OR(AND(U98&gt;=0.495,U98&lt;=0.498,J98&lt;0),AND(U98&gt;=0.505,U98&lt;=0.506)),G98-$AA$1,0)</f>
        <v>0</v>
      </c>
      <c r="W98" s="10">
        <f>IF(OR(AND(U98&gt;=0.504,U98&lt;=0.505,J98&lt;0),AND(U98&gt;=0.508)),-G98-$AA$1,0)</f>
        <v>0</v>
      </c>
      <c r="X98" s="5">
        <f t="shared" si="23"/>
        <v>3.0462385143731341E-2</v>
      </c>
    </row>
    <row r="99" spans="1:24" x14ac:dyDescent="0.2">
      <c r="A99" s="8">
        <v>42150</v>
      </c>
      <c r="B99" s="3">
        <v>54609</v>
      </c>
      <c r="C99" s="3">
        <v>54609</v>
      </c>
      <c r="D99" s="3">
        <v>53548</v>
      </c>
      <c r="E99" s="3">
        <v>53630</v>
      </c>
      <c r="F99" s="3">
        <v>53630</v>
      </c>
      <c r="G99" s="5">
        <f t="shared" si="13"/>
        <v>6.4516129032257119E-3</v>
      </c>
      <c r="H99" s="24">
        <f t="shared" si="14"/>
        <v>1</v>
      </c>
      <c r="I99" s="3">
        <f t="shared" si="22"/>
        <v>56127.199999999997</v>
      </c>
      <c r="J99" s="10">
        <f t="shared" si="16"/>
        <v>-1.7927447856580403E-2</v>
      </c>
      <c r="K99" s="10">
        <f>AVERAGE(J80:J99)</f>
        <v>-1.6803842406530212E-3</v>
      </c>
      <c r="L99" s="10">
        <f>AVERAGE(J50:J99)</f>
        <v>1.9415958291498136E-3</v>
      </c>
      <c r="M99" s="10">
        <v>5.0000000000000001E-4</v>
      </c>
      <c r="N99" s="10">
        <f>AVERAGE(J95:J99)</f>
        <v>-6.7858207876242416E-3</v>
      </c>
      <c r="O99" s="22">
        <f t="shared" si="17"/>
        <v>0.35237552132716787</v>
      </c>
      <c r="P99" s="22">
        <f t="shared" si="18"/>
        <v>0.47626056895252233</v>
      </c>
      <c r="Q99" s="22">
        <f t="shared" si="19"/>
        <v>0.47424998782047301</v>
      </c>
      <c r="R99" s="22">
        <f t="shared" si="20"/>
        <v>0.19774757366906093</v>
      </c>
      <c r="S99" s="22">
        <f t="shared" si="21"/>
        <v>0.99461175361424614</v>
      </c>
      <c r="T99" s="22">
        <f>SUMPRODUCT(J99:N99,O99:S99)</f>
        <v>-1.2847076067170237E-2</v>
      </c>
      <c r="U99" s="25">
        <f t="shared" si="15"/>
        <v>0.49678827515697915</v>
      </c>
      <c r="V99" s="10">
        <f>IF(OR(AND(U99&gt;=0.495,U99&lt;=0.498,J99&lt;0),AND(U99&gt;=0.505,U99&lt;=0.506)),G99-$AA$1,0)</f>
        <v>5.4516129032257119E-3</v>
      </c>
      <c r="W99" s="10">
        <f>IF(OR(AND(U99&gt;=0.504,U99&lt;=0.505,J99&lt;0),AND(U99&gt;=0.508)),-G99-$AA$1,0)</f>
        <v>0</v>
      </c>
      <c r="X99" s="5">
        <f t="shared" si="23"/>
        <v>3.5913998046957052E-2</v>
      </c>
    </row>
    <row r="100" spans="1:24" x14ac:dyDescent="0.2">
      <c r="A100" s="8">
        <v>42151</v>
      </c>
      <c r="B100" s="3">
        <v>53631</v>
      </c>
      <c r="C100" s="3">
        <v>54293</v>
      </c>
      <c r="D100" s="3">
        <v>53136</v>
      </c>
      <c r="E100" s="3">
        <v>54236</v>
      </c>
      <c r="F100" s="3">
        <v>54236</v>
      </c>
      <c r="G100" s="5">
        <f t="shared" si="13"/>
        <v>-2.7214396341913138E-2</v>
      </c>
      <c r="H100" s="24">
        <f t="shared" si="14"/>
        <v>0</v>
      </c>
      <c r="I100" s="3">
        <f t="shared" si="22"/>
        <v>56048.4</v>
      </c>
      <c r="J100" s="10">
        <f t="shared" si="16"/>
        <v>1.1299645720678653E-2</v>
      </c>
      <c r="K100" s="10">
        <f>AVERAGE(J81:J100)</f>
        <v>-1.3647942297608906E-3</v>
      </c>
      <c r="L100" s="10">
        <f>AVERAGE(J51:J100)</f>
        <v>2.2837916895535669E-3</v>
      </c>
      <c r="M100" s="10">
        <v>5.0000000000000001E-4</v>
      </c>
      <c r="N100" s="10">
        <f>AVERAGE(J96:J100)</f>
        <v>-2.3708978598167229E-3</v>
      </c>
      <c r="O100" s="22">
        <f t="shared" si="17"/>
        <v>0.35237552132716787</v>
      </c>
      <c r="P100" s="22">
        <f t="shared" si="18"/>
        <v>0.47626056895252233</v>
      </c>
      <c r="Q100" s="22">
        <f t="shared" si="19"/>
        <v>0.47424998782047301</v>
      </c>
      <c r="R100" s="22">
        <f t="shared" si="20"/>
        <v>0.19774757366906093</v>
      </c>
      <c r="S100" s="22">
        <f t="shared" si="21"/>
        <v>0.99461175361424614</v>
      </c>
      <c r="T100" s="22">
        <f>SUMPRODUCT(J100:N100,O100:S100)</f>
        <v>2.1555599650646341E-3</v>
      </c>
      <c r="U100" s="25">
        <f t="shared" si="15"/>
        <v>0.5005388897826063</v>
      </c>
      <c r="V100" s="10">
        <f>IF(OR(AND(U100&gt;=0.495,U100&lt;=0.498,J100&lt;0),AND(U100&gt;=0.505,U100&lt;=0.506)),G100-$AA$1,0)</f>
        <v>0</v>
      </c>
      <c r="W100" s="10">
        <f>IF(OR(AND(U100&gt;=0.504,U100&lt;=0.505,J100&lt;0),AND(U100&gt;=0.508)),-G100-$AA$1,0)</f>
        <v>0</v>
      </c>
      <c r="X100" s="5">
        <f t="shared" si="23"/>
        <v>3.5913998046957052E-2</v>
      </c>
    </row>
    <row r="101" spans="1:24" x14ac:dyDescent="0.2">
      <c r="A101" s="8">
        <v>42152</v>
      </c>
      <c r="B101" s="3">
        <v>54230</v>
      </c>
      <c r="C101" s="3">
        <v>54230</v>
      </c>
      <c r="D101" s="3">
        <v>53363</v>
      </c>
      <c r="E101" s="3">
        <v>53976</v>
      </c>
      <c r="F101" s="3">
        <v>53976</v>
      </c>
      <c r="G101" s="5">
        <f t="shared" si="13"/>
        <v>-1.7507781236104969E-2</v>
      </c>
      <c r="H101" s="24">
        <f t="shared" si="14"/>
        <v>0</v>
      </c>
      <c r="I101" s="3">
        <f t="shared" si="22"/>
        <v>55980.95</v>
      </c>
      <c r="J101" s="10">
        <f t="shared" si="16"/>
        <v>-4.7938638542665002E-3</v>
      </c>
      <c r="K101" s="10">
        <f>AVERAGE(J82:J101)</f>
        <v>-1.1682013191272656E-3</v>
      </c>
      <c r="L101" s="10">
        <f>AVERAGE(J52:J101)</f>
        <v>2.0842021727777273E-3</v>
      </c>
      <c r="M101" s="10">
        <f>AVERAGE(J2:J101)</f>
        <v>1.158858457467069E-3</v>
      </c>
      <c r="N101" s="10">
        <f>AVERAGE(J97:J101)</f>
        <v>-4.09832693929828E-3</v>
      </c>
      <c r="O101" s="22">
        <f t="shared" si="17"/>
        <v>0.35237552132716787</v>
      </c>
      <c r="P101" s="22">
        <f t="shared" si="18"/>
        <v>0.47626056895252233</v>
      </c>
      <c r="Q101" s="22">
        <f t="shared" si="19"/>
        <v>0.47424998782047301</v>
      </c>
      <c r="R101" s="22">
        <f t="shared" si="20"/>
        <v>0.19774757366906093</v>
      </c>
      <c r="S101" s="22">
        <f t="shared" si="21"/>
        <v>0.99461175361424614</v>
      </c>
      <c r="T101" s="22">
        <f>SUMPRODUCT(J101:N101,O101:S101)</f>
        <v>-5.1042583404520073E-3</v>
      </c>
      <c r="U101" s="25">
        <f t="shared" si="15"/>
        <v>0.49872393818537053</v>
      </c>
      <c r="V101" s="10">
        <f>IF(OR(AND(U101&gt;=0.495,U101&lt;=0.498,J101&lt;0),AND(U101&gt;=0.505,U101&lt;=0.506)),G101-$AA$1,0)</f>
        <v>0</v>
      </c>
      <c r="W101" s="10">
        <f>IF(OR(AND(U101&gt;=0.504,U101&lt;=0.505,J101&lt;0),AND(U101&gt;=0.508)),-G101-$AA$1,0)</f>
        <v>0</v>
      </c>
      <c r="X101" s="5">
        <f t="shared" si="23"/>
        <v>3.5913998046957052E-2</v>
      </c>
    </row>
    <row r="102" spans="1:24" x14ac:dyDescent="0.2">
      <c r="A102" s="8">
        <v>42153</v>
      </c>
      <c r="B102" s="3">
        <v>53974</v>
      </c>
      <c r="C102" s="3">
        <v>53974</v>
      </c>
      <c r="D102" s="3">
        <v>52760</v>
      </c>
      <c r="E102" s="3">
        <v>52760</v>
      </c>
      <c r="F102" s="3">
        <v>52760</v>
      </c>
      <c r="G102" s="5">
        <f t="shared" si="13"/>
        <v>2.7975739196360871E-2</v>
      </c>
      <c r="H102" s="24">
        <f t="shared" si="14"/>
        <v>1</v>
      </c>
      <c r="I102" s="3">
        <f t="shared" si="22"/>
        <v>55807.5</v>
      </c>
      <c r="J102" s="10">
        <f t="shared" si="16"/>
        <v>-2.2528531199051405E-2</v>
      </c>
      <c r="K102" s="10">
        <f>AVERAGE(J83:J102)</f>
        <v>-3.1116183896989003E-3</v>
      </c>
      <c r="L102" s="10">
        <f>AVERAGE(J53:J102)</f>
        <v>1.0452758331072154E-3</v>
      </c>
      <c r="M102" s="10">
        <f>AVERAGE(J3:J102)</f>
        <v>9.33573145476555E-4</v>
      </c>
      <c r="N102" s="10">
        <f>AVERAGE(J98:J102)</f>
        <v>-5.9367374903293467E-3</v>
      </c>
      <c r="O102" s="22">
        <f t="shared" si="17"/>
        <v>0.35237552132716787</v>
      </c>
      <c r="P102" s="22">
        <f t="shared" si="18"/>
        <v>0.47626056895252233</v>
      </c>
      <c r="Q102" s="22">
        <f t="shared" si="19"/>
        <v>0.47424998782047301</v>
      </c>
      <c r="R102" s="22">
        <f t="shared" si="20"/>
        <v>0.19774757366906093</v>
      </c>
      <c r="S102" s="22">
        <f t="shared" si="21"/>
        <v>0.99461175361424614</v>
      </c>
      <c r="T102" s="22">
        <f>SUMPRODUCT(J102:N102,O102:S102)</f>
        <v>-1.4644859081165432E-2</v>
      </c>
      <c r="U102" s="25">
        <f t="shared" si="15"/>
        <v>0.49633885066394517</v>
      </c>
      <c r="V102" s="10">
        <f>IF(OR(AND(U102&gt;=0.495,U102&lt;=0.498,J102&lt;0),AND(U102&gt;=0.505,U102&lt;=0.506)),G102-$AA$1,0)</f>
        <v>2.6975739196360871E-2</v>
      </c>
      <c r="W102" s="10">
        <f>IF(OR(AND(U102&gt;=0.504,U102&lt;=0.505,J102&lt;0),AND(U102&gt;=0.508)),-G102-$AA$1,0)</f>
        <v>0</v>
      </c>
      <c r="X102" s="5">
        <f t="shared" si="23"/>
        <v>6.2889737243317922E-2</v>
      </c>
    </row>
    <row r="103" spans="1:24" x14ac:dyDescent="0.2">
      <c r="A103" s="8">
        <v>42156</v>
      </c>
      <c r="B103" s="3">
        <v>52753</v>
      </c>
      <c r="C103" s="3">
        <v>53233</v>
      </c>
      <c r="D103" s="3">
        <v>52666</v>
      </c>
      <c r="E103" s="3">
        <v>53031</v>
      </c>
      <c r="F103" s="3">
        <v>53031</v>
      </c>
      <c r="G103" s="5">
        <f t="shared" si="13"/>
        <v>9.2775923516432712E-3</v>
      </c>
      <c r="H103" s="24">
        <f t="shared" si="14"/>
        <v>1</v>
      </c>
      <c r="I103" s="3">
        <f t="shared" si="22"/>
        <v>55591.35</v>
      </c>
      <c r="J103" s="10">
        <f t="shared" si="16"/>
        <v>5.1364670204701035E-3</v>
      </c>
      <c r="K103" s="10">
        <f>AVERAGE(J84:J103)</f>
        <v>-3.855168511438556E-3</v>
      </c>
      <c r="L103" s="10">
        <f>AVERAGE(J54:J103)</f>
        <v>6.5441861688939171E-4</v>
      </c>
      <c r="M103" s="10">
        <f>AVERAGE(J4:J103)</f>
        <v>1.1900417075018366E-3</v>
      </c>
      <c r="N103" s="10">
        <f>AVERAGE(J99:J103)</f>
        <v>-5.76274603374991E-3</v>
      </c>
      <c r="O103" s="22">
        <f t="shared" si="17"/>
        <v>0.35237552132716787</v>
      </c>
      <c r="P103" s="22">
        <f t="shared" si="18"/>
        <v>0.47626056895252233</v>
      </c>
      <c r="Q103" s="22">
        <f t="shared" si="19"/>
        <v>0.47424998782047301</v>
      </c>
      <c r="R103" s="22">
        <f t="shared" si="20"/>
        <v>0.19774757366906093</v>
      </c>
      <c r="S103" s="22">
        <f t="shared" si="21"/>
        <v>0.99461175361424614</v>
      </c>
      <c r="T103" s="22">
        <f>SUMPRODUCT(J103:N103,O103:S103)</f>
        <v>-5.212108561496398E-3</v>
      </c>
      <c r="U103" s="25">
        <f t="shared" si="15"/>
        <v>0.49869697580946237</v>
      </c>
      <c r="V103" s="10">
        <f>IF(OR(AND(U103&gt;=0.495,U103&lt;=0.498,J103&lt;0),AND(U103&gt;=0.505,U103&lt;=0.506)),G103-$AA$1,0)</f>
        <v>0</v>
      </c>
      <c r="W103" s="10">
        <f>IF(OR(AND(U103&gt;=0.504,U103&lt;=0.505,J103&lt;0),AND(U103&gt;=0.508)),-G103-$AA$1,0)</f>
        <v>0</v>
      </c>
      <c r="X103" s="5">
        <f t="shared" si="23"/>
        <v>6.2889737243317922E-2</v>
      </c>
    </row>
    <row r="104" spans="1:24" x14ac:dyDescent="0.2">
      <c r="A104" s="8">
        <v>42157</v>
      </c>
      <c r="B104" s="3">
        <v>53035</v>
      </c>
      <c r="C104" s="3">
        <v>54236</v>
      </c>
      <c r="D104" s="3">
        <v>53035</v>
      </c>
      <c r="E104" s="3">
        <v>54236</v>
      </c>
      <c r="F104" s="3">
        <v>54236</v>
      </c>
      <c r="G104" s="5">
        <f t="shared" si="13"/>
        <v>-2.3287115568994765E-2</v>
      </c>
      <c r="H104" s="24">
        <f t="shared" si="14"/>
        <v>0</v>
      </c>
      <c r="I104" s="3">
        <f t="shared" si="22"/>
        <v>55400.55</v>
      </c>
      <c r="J104" s="10">
        <f t="shared" si="16"/>
        <v>2.2722558503516899E-2</v>
      </c>
      <c r="K104" s="10">
        <f>AVERAGE(J85:J104)</f>
        <v>-3.3275421729000885E-3</v>
      </c>
      <c r="L104" s="10">
        <f>AVERAGE(J55:J104)</f>
        <v>1.3308936195879184E-3</v>
      </c>
      <c r="M104" s="10">
        <f>AVERAGE(J5:J104)</f>
        <v>1.3154090102380379E-3</v>
      </c>
      <c r="N104" s="10">
        <f>AVERAGE(J100:J104)</f>
        <v>2.3672552382695499E-3</v>
      </c>
      <c r="O104" s="22">
        <f t="shared" si="17"/>
        <v>0.35237552132716787</v>
      </c>
      <c r="P104" s="22">
        <f t="shared" si="18"/>
        <v>0.47626056895252233</v>
      </c>
      <c r="Q104" s="22">
        <f t="shared" si="19"/>
        <v>0.47424998782047301</v>
      </c>
      <c r="R104" s="22">
        <f t="shared" si="20"/>
        <v>0.19774757366906093</v>
      </c>
      <c r="S104" s="22">
        <f t="shared" si="21"/>
        <v>0.99461175361424614</v>
      </c>
      <c r="T104" s="22">
        <f>SUMPRODUCT(J104:N104,O104:S104)</f>
        <v>9.6678913769096264E-3</v>
      </c>
      <c r="U104" s="25">
        <f t="shared" si="15"/>
        <v>0.502416954018577</v>
      </c>
      <c r="V104" s="10">
        <f>IF(OR(AND(U104&gt;=0.495,U104&lt;=0.498,J104&lt;0),AND(U104&gt;=0.505,U104&lt;=0.506)),G104-$AA$1,0)</f>
        <v>0</v>
      </c>
      <c r="W104" s="10">
        <f>IF(OR(AND(U104&gt;=0.504,U104&lt;=0.505,J104&lt;0),AND(U104&gt;=0.508)),-G104-$AA$1,0)</f>
        <v>0</v>
      </c>
      <c r="X104" s="5">
        <f t="shared" si="23"/>
        <v>6.2889737243317922E-2</v>
      </c>
    </row>
    <row r="105" spans="1:24" x14ac:dyDescent="0.2">
      <c r="A105" s="8">
        <v>42158</v>
      </c>
      <c r="B105" s="3">
        <v>54254</v>
      </c>
      <c r="C105" s="3">
        <v>54254</v>
      </c>
      <c r="D105" s="3">
        <v>53462</v>
      </c>
      <c r="E105" s="3">
        <v>53523</v>
      </c>
      <c r="F105" s="3">
        <v>53523</v>
      </c>
      <c r="G105" s="5">
        <f t="shared" si="13"/>
        <v>-1.3321375857108131E-2</v>
      </c>
      <c r="H105" s="24">
        <f t="shared" si="14"/>
        <v>0</v>
      </c>
      <c r="I105" s="3">
        <f t="shared" si="22"/>
        <v>55221.55</v>
      </c>
      <c r="J105" s="10">
        <f t="shared" si="16"/>
        <v>-1.3146249723430925E-2</v>
      </c>
      <c r="K105" s="10">
        <f>AVERAGE(J86:J105)</f>
        <v>-3.1674840258462513E-3</v>
      </c>
      <c r="L105" s="10">
        <f>AVERAGE(J56:J105)</f>
        <v>6.7035509134373951E-4</v>
      </c>
      <c r="M105" s="10">
        <f>AVERAGE(J6:J105)</f>
        <v>8.7936952502431164E-4</v>
      </c>
      <c r="N105" s="10">
        <f>AVERAGE(J101:J105)</f>
        <v>-2.5219238505523657E-3</v>
      </c>
      <c r="O105" s="22">
        <f t="shared" si="17"/>
        <v>0.35237552132716787</v>
      </c>
      <c r="P105" s="22">
        <f t="shared" si="18"/>
        <v>0.47626056895252233</v>
      </c>
      <c r="Q105" s="22">
        <f t="shared" si="19"/>
        <v>0.47424998782047301</v>
      </c>
      <c r="R105" s="22">
        <f t="shared" si="20"/>
        <v>0.19774757366906093</v>
      </c>
      <c r="S105" s="22">
        <f t="shared" si="21"/>
        <v>0.99461175361424614</v>
      </c>
      <c r="T105" s="22">
        <f>SUMPRODUCT(J105:N105,O105:S105)</f>
        <v>-8.1574903637309185E-3</v>
      </c>
      <c r="U105" s="25">
        <f t="shared" si="15"/>
        <v>0.49796063871810314</v>
      </c>
      <c r="V105" s="10">
        <f>IF(OR(AND(U105&gt;=0.495,U105&lt;=0.498,J105&lt;0),AND(U105&gt;=0.505,U105&lt;=0.506)),G105-$AA$1,0)</f>
        <v>-1.4321375857108132E-2</v>
      </c>
      <c r="W105" s="10">
        <f>IF(OR(AND(U105&gt;=0.504,U105&lt;=0.505,J105&lt;0),AND(U105&gt;=0.508)),-G105-$AA$1,0)</f>
        <v>0</v>
      </c>
      <c r="X105" s="5">
        <f t="shared" si="23"/>
        <v>4.8568361386209791E-2</v>
      </c>
    </row>
    <row r="106" spans="1:24" x14ac:dyDescent="0.2">
      <c r="A106" s="8">
        <v>42160</v>
      </c>
      <c r="B106" s="3">
        <v>53518</v>
      </c>
      <c r="C106" s="3">
        <v>53518</v>
      </c>
      <c r="D106" s="3">
        <v>52808</v>
      </c>
      <c r="E106" s="3">
        <v>52973</v>
      </c>
      <c r="F106" s="3">
        <v>52973</v>
      </c>
      <c r="G106" s="5">
        <f t="shared" si="13"/>
        <v>-2.9637739980744593E-3</v>
      </c>
      <c r="H106" s="24">
        <f t="shared" si="14"/>
        <v>0</v>
      </c>
      <c r="I106" s="3">
        <f t="shared" si="22"/>
        <v>55024.15</v>
      </c>
      <c r="J106" s="10">
        <f t="shared" si="16"/>
        <v>-1.0275956131009067E-2</v>
      </c>
      <c r="K106" s="10">
        <f>AVERAGE(J87:J106)</f>
        <v>-3.521920677991508E-3</v>
      </c>
      <c r="L106" s="10">
        <f>AVERAGE(J57:J106)</f>
        <v>4.875426864482679E-4</v>
      </c>
      <c r="M106" s="10">
        <f>AVERAGE(J7:J106)</f>
        <v>6.795677301254788E-4</v>
      </c>
      <c r="N106" s="10">
        <f>AVERAGE(J102:J106)</f>
        <v>-3.6183423059008789E-3</v>
      </c>
      <c r="O106" s="22">
        <f t="shared" si="17"/>
        <v>0.35237552132716787</v>
      </c>
      <c r="P106" s="22">
        <f t="shared" si="18"/>
        <v>0.47626056895252233</v>
      </c>
      <c r="Q106" s="22">
        <f t="shared" si="19"/>
        <v>0.47424998782047301</v>
      </c>
      <c r="R106" s="22">
        <f t="shared" si="20"/>
        <v>0.19774757366906093</v>
      </c>
      <c r="S106" s="22">
        <f t="shared" si="21"/>
        <v>0.99461175361424614</v>
      </c>
      <c r="T106" s="22">
        <f>SUMPRODUCT(J106:N106,O106:S106)</f>
        <v>-8.5315931478678487E-3</v>
      </c>
      <c r="U106" s="25">
        <f t="shared" si="15"/>
        <v>0.4978671146504034</v>
      </c>
      <c r="V106" s="10">
        <f>IF(OR(AND(U106&gt;=0.495,U106&lt;=0.498,J106&lt;0),AND(U106&gt;=0.505,U106&lt;=0.506)),G106-$AA$1,0)</f>
        <v>-3.9637739980744593E-3</v>
      </c>
      <c r="W106" s="10">
        <f>IF(OR(AND(U106&gt;=0.504,U106&lt;=0.505,J106&lt;0),AND(U106&gt;=0.508)),-G106-$AA$1,0)</f>
        <v>0</v>
      </c>
      <c r="X106" s="5">
        <f t="shared" si="23"/>
        <v>4.4604587388135331E-2</v>
      </c>
    </row>
    <row r="107" spans="1:24" x14ac:dyDescent="0.2">
      <c r="A107" s="8">
        <v>42163</v>
      </c>
      <c r="B107" s="3">
        <v>52975</v>
      </c>
      <c r="C107" s="3">
        <v>53325</v>
      </c>
      <c r="D107" s="3">
        <v>52810</v>
      </c>
      <c r="E107" s="3">
        <v>52810</v>
      </c>
      <c r="F107" s="3">
        <v>52810</v>
      </c>
      <c r="G107" s="5">
        <f t="shared" si="13"/>
        <v>2.0185570914599493E-2</v>
      </c>
      <c r="H107" s="24">
        <f t="shared" si="14"/>
        <v>1</v>
      </c>
      <c r="I107" s="3">
        <f t="shared" si="22"/>
        <v>54807.199999999997</v>
      </c>
      <c r="J107" s="10">
        <f t="shared" si="16"/>
        <v>-3.0770392464085639E-3</v>
      </c>
      <c r="K107" s="10">
        <f>AVERAGE(J88:J107)</f>
        <v>-3.8760502180073429E-3</v>
      </c>
      <c r="L107" s="10">
        <f>AVERAGE(J58:J107)</f>
        <v>5.8089132126271754E-4</v>
      </c>
      <c r="M107" s="10">
        <f>AVERAGE(J8:J107)</f>
        <v>8.6964910868035487E-4</v>
      </c>
      <c r="N107" s="10">
        <f>AVERAGE(J103:J107)</f>
        <v>2.7195608462768914E-4</v>
      </c>
      <c r="O107" s="22">
        <f t="shared" si="17"/>
        <v>0.35237552132716787</v>
      </c>
      <c r="P107" s="22">
        <f t="shared" si="18"/>
        <v>0.47626056895252233</v>
      </c>
      <c r="Q107" s="22">
        <f t="shared" si="19"/>
        <v>0.47424998782047301</v>
      </c>
      <c r="R107" s="22">
        <f t="shared" si="20"/>
        <v>0.19774757366906093</v>
      </c>
      <c r="S107" s="22">
        <f t="shared" si="21"/>
        <v>0.99461175361424614</v>
      </c>
      <c r="T107" s="22">
        <f>SUMPRODUCT(J107:N107,O107:S107)</f>
        <v>-2.2123337692576245E-3</v>
      </c>
      <c r="U107" s="25">
        <f t="shared" si="15"/>
        <v>0.49944691678327069</v>
      </c>
      <c r="V107" s="10">
        <f>IF(OR(AND(U107&gt;=0.495,U107&lt;=0.498,J107&lt;0),AND(U107&gt;=0.505,U107&lt;=0.506)),G107-$AA$1,0)</f>
        <v>0</v>
      </c>
      <c r="W107" s="10">
        <f>IF(OR(AND(U107&gt;=0.504,U107&lt;=0.505,J107&lt;0),AND(U107&gt;=0.508)),-G107-$AA$1,0)</f>
        <v>0</v>
      </c>
      <c r="X107" s="5">
        <f t="shared" si="23"/>
        <v>4.4604587388135331E-2</v>
      </c>
    </row>
    <row r="108" spans="1:24" x14ac:dyDescent="0.2">
      <c r="A108" s="8">
        <v>42164</v>
      </c>
      <c r="B108" s="3">
        <v>52810</v>
      </c>
      <c r="C108" s="3">
        <v>53292</v>
      </c>
      <c r="D108" s="3">
        <v>52688</v>
      </c>
      <c r="E108" s="3">
        <v>52816</v>
      </c>
      <c r="F108" s="3">
        <v>52816</v>
      </c>
      <c r="G108" s="5">
        <f t="shared" si="13"/>
        <v>1.6529082096334413E-2</v>
      </c>
      <c r="H108" s="24">
        <f t="shared" si="14"/>
        <v>1</v>
      </c>
      <c r="I108" s="3">
        <f t="shared" si="22"/>
        <v>54588.15</v>
      </c>
      <c r="J108" s="10">
        <f t="shared" si="16"/>
        <v>1.1361484567307123E-4</v>
      </c>
      <c r="K108" s="10">
        <f>AVERAGE(J89:J108)</f>
        <v>-3.9123649612090028E-3</v>
      </c>
      <c r="L108" s="10">
        <f>AVERAGE(J59:J108)</f>
        <v>4.4648051329519543E-4</v>
      </c>
      <c r="M108" s="10">
        <f>AVERAGE(J9:J108)</f>
        <v>1.0141104004622293E-3</v>
      </c>
      <c r="N108" s="10">
        <f>AVERAGE(J104:J108)</f>
        <v>-7.3261435033171733E-4</v>
      </c>
      <c r="O108" s="22">
        <f t="shared" si="17"/>
        <v>0.35237552132716787</v>
      </c>
      <c r="P108" s="22">
        <f t="shared" si="18"/>
        <v>0.47626056895252233</v>
      </c>
      <c r="Q108" s="22">
        <f t="shared" si="19"/>
        <v>0.47424998782047301</v>
      </c>
      <c r="R108" s="22">
        <f t="shared" si="20"/>
        <v>0.19774757366906093</v>
      </c>
      <c r="S108" s="22">
        <f t="shared" si="21"/>
        <v>0.99461175361424614</v>
      </c>
      <c r="T108" s="22">
        <f>SUMPRODUCT(J108:N108,O108:S108)</f>
        <v>-2.1396556664908593E-3</v>
      </c>
      <c r="U108" s="25">
        <f t="shared" si="15"/>
        <v>0.49946508628745256</v>
      </c>
      <c r="V108" s="10">
        <f>IF(OR(AND(U108&gt;=0.495,U108&lt;=0.498,J108&lt;0),AND(U108&gt;=0.505,U108&lt;=0.506)),G108-$AA$1,0)</f>
        <v>0</v>
      </c>
      <c r="W108" s="10">
        <f>IF(OR(AND(U108&gt;=0.504,U108&lt;=0.505,J108&lt;0),AND(U108&gt;=0.508)),-G108-$AA$1,0)</f>
        <v>0</v>
      </c>
      <c r="X108" s="5">
        <f t="shared" si="23"/>
        <v>4.4604587388135331E-2</v>
      </c>
    </row>
    <row r="109" spans="1:24" x14ac:dyDescent="0.2">
      <c r="A109" s="8">
        <v>42165</v>
      </c>
      <c r="B109" s="3">
        <v>52817</v>
      </c>
      <c r="C109" s="3">
        <v>54102</v>
      </c>
      <c r="D109" s="3">
        <v>52817</v>
      </c>
      <c r="E109" s="3">
        <v>53876</v>
      </c>
      <c r="F109" s="3">
        <v>53876</v>
      </c>
      <c r="G109" s="5">
        <f t="shared" si="13"/>
        <v>-9.800282129334037E-3</v>
      </c>
      <c r="H109" s="24">
        <f t="shared" si="14"/>
        <v>0</v>
      </c>
      <c r="I109" s="3">
        <f t="shared" si="22"/>
        <v>54442.35</v>
      </c>
      <c r="J109" s="10">
        <f t="shared" si="16"/>
        <v>2.0069675855801217E-2</v>
      </c>
      <c r="K109" s="10">
        <f>AVERAGE(J90:J109)</f>
        <v>-2.5548416208902246E-3</v>
      </c>
      <c r="L109" s="10">
        <f>AVERAGE(J60:J109)</f>
        <v>1.3407584455448541E-3</v>
      </c>
      <c r="M109" s="10">
        <f>AVERAGE(J10:J109)</f>
        <v>1.2351644502541425E-3</v>
      </c>
      <c r="N109" s="10">
        <f>AVERAGE(J105:J109)</f>
        <v>-1.2631908798748537E-3</v>
      </c>
      <c r="O109" s="22">
        <f t="shared" si="17"/>
        <v>0.35237552132716787</v>
      </c>
      <c r="P109" s="22">
        <f t="shared" si="18"/>
        <v>0.47626056895252233</v>
      </c>
      <c r="Q109" s="22">
        <f t="shared" si="19"/>
        <v>0.47424998782047301</v>
      </c>
      <c r="R109" s="22">
        <f t="shared" si="20"/>
        <v>0.19774757366906093</v>
      </c>
      <c r="S109" s="22">
        <f t="shared" si="21"/>
        <v>0.99461175361424614</v>
      </c>
      <c r="T109" s="22">
        <f>SUMPRODUCT(J109:N109,O109:S109)</f>
        <v>5.4790131220144945E-3</v>
      </c>
      <c r="U109" s="25">
        <f t="shared" si="15"/>
        <v>0.50136974985389515</v>
      </c>
      <c r="V109" s="10">
        <f>IF(OR(AND(U109&gt;=0.495,U109&lt;=0.498,J109&lt;0),AND(U109&gt;=0.505,U109&lt;=0.506)),G109-$AA$1,0)</f>
        <v>0</v>
      </c>
      <c r="W109" s="10">
        <f>IF(OR(AND(U109&gt;=0.504,U109&lt;=0.505,J109&lt;0),AND(U109&gt;=0.508)),-G109-$AA$1,0)</f>
        <v>0</v>
      </c>
      <c r="X109" s="5">
        <f t="shared" si="23"/>
        <v>4.4604587388135331E-2</v>
      </c>
    </row>
    <row r="110" spans="1:24" x14ac:dyDescent="0.2">
      <c r="A110" s="8">
        <v>42166</v>
      </c>
      <c r="B110" s="3">
        <v>53876</v>
      </c>
      <c r="C110" s="3">
        <v>54271</v>
      </c>
      <c r="D110" s="3">
        <v>53444</v>
      </c>
      <c r="E110" s="3">
        <v>53689</v>
      </c>
      <c r="F110" s="3">
        <v>53689</v>
      </c>
      <c r="G110" s="5">
        <f t="shared" si="13"/>
        <v>-1.0262809886568913E-2</v>
      </c>
      <c r="H110" s="24">
        <f t="shared" si="14"/>
        <v>0</v>
      </c>
      <c r="I110" s="3">
        <f t="shared" si="22"/>
        <v>54308.2</v>
      </c>
      <c r="J110" s="10">
        <f t="shared" si="16"/>
        <v>-3.4709332541391635E-3</v>
      </c>
      <c r="K110" s="10">
        <f>AVERAGE(J91:J110)</f>
        <v>-2.3586178934013823E-3</v>
      </c>
      <c r="L110" s="10">
        <f>AVERAGE(J61:J110)</f>
        <v>1.4631151857606084E-3</v>
      </c>
      <c r="M110" s="10">
        <f>AVERAGE(J11:J110)</f>
        <v>1.2828829933215935E-3</v>
      </c>
      <c r="N110" s="10">
        <f>AVERAGE(J106:J110)</f>
        <v>6.7187241398349864E-4</v>
      </c>
      <c r="O110" s="22">
        <f t="shared" si="17"/>
        <v>0.35237552132716787</v>
      </c>
      <c r="P110" s="22">
        <f t="shared" si="18"/>
        <v>0.47626056895252233</v>
      </c>
      <c r="Q110" s="22">
        <f t="shared" si="19"/>
        <v>0.47424998782047301</v>
      </c>
      <c r="R110" s="22">
        <f t="shared" si="20"/>
        <v>0.19774757366906093</v>
      </c>
      <c r="S110" s="22">
        <f t="shared" si="21"/>
        <v>0.99461175361424614</v>
      </c>
      <c r="T110" s="22">
        <f>SUMPRODUCT(J110:N110,O110:S110)</f>
        <v>-7.3056705663730411E-4</v>
      </c>
      <c r="U110" s="25">
        <f t="shared" si="15"/>
        <v>0.49981735824396406</v>
      </c>
      <c r="V110" s="10">
        <f>IF(OR(AND(U110&gt;=0.495,U110&lt;=0.498,J110&lt;0),AND(U110&gt;=0.505,U110&lt;=0.506)),G110-$AA$1,0)</f>
        <v>0</v>
      </c>
      <c r="W110" s="10">
        <f>IF(OR(AND(U110&gt;=0.504,U110&lt;=0.505,J110&lt;0),AND(U110&gt;=0.508)),-G110-$AA$1,0)</f>
        <v>0</v>
      </c>
      <c r="X110" s="5">
        <f t="shared" si="23"/>
        <v>4.4604587388135331E-2</v>
      </c>
    </row>
    <row r="111" spans="1:24" x14ac:dyDescent="0.2">
      <c r="A111" s="8">
        <v>42167</v>
      </c>
      <c r="B111" s="3">
        <v>53689</v>
      </c>
      <c r="C111" s="3">
        <v>53689</v>
      </c>
      <c r="D111" s="3">
        <v>53033</v>
      </c>
      <c r="E111" s="3">
        <v>53348</v>
      </c>
      <c r="F111" s="3">
        <v>53348</v>
      </c>
      <c r="G111" s="5">
        <f t="shared" si="13"/>
        <v>6.6356751893228427E-3</v>
      </c>
      <c r="H111" s="24">
        <f t="shared" si="14"/>
        <v>1</v>
      </c>
      <c r="I111" s="3">
        <f t="shared" si="22"/>
        <v>54142.75</v>
      </c>
      <c r="J111" s="10">
        <f t="shared" si="16"/>
        <v>-6.3513941403267049E-3</v>
      </c>
      <c r="K111" s="10">
        <f>AVERAGE(J92:J111)</f>
        <v>-2.9289726710201415E-3</v>
      </c>
      <c r="L111" s="10">
        <f>AVERAGE(J62:J111)</f>
        <v>8.7775812838575273E-4</v>
      </c>
      <c r="M111" s="10">
        <f>AVERAGE(J12:J111)</f>
        <v>1.139614193168379E-3</v>
      </c>
      <c r="N111" s="10">
        <f>AVERAGE(J107:J111)</f>
        <v>1.4567848121199711E-3</v>
      </c>
      <c r="O111" s="22">
        <f t="shared" si="17"/>
        <v>0.35237552132716787</v>
      </c>
      <c r="P111" s="22">
        <f t="shared" si="18"/>
        <v>0.47626056895252233</v>
      </c>
      <c r="Q111" s="22">
        <f t="shared" si="19"/>
        <v>0.47424998782047301</v>
      </c>
      <c r="R111" s="22">
        <f t="shared" si="20"/>
        <v>0.19774757366906093</v>
      </c>
      <c r="S111" s="22">
        <f t="shared" si="21"/>
        <v>0.99461175361424614</v>
      </c>
      <c r="T111" s="22">
        <f>SUMPRODUCT(J111:N111,O111:S111)</f>
        <v>-1.542461992163003E-3</v>
      </c>
      <c r="U111" s="25">
        <f t="shared" si="15"/>
        <v>0.49961438457841356</v>
      </c>
      <c r="V111" s="10">
        <f>IF(OR(AND(U111&gt;=0.495,U111&lt;=0.498,J111&lt;0),AND(U111&gt;=0.505,U111&lt;=0.506)),G111-$AA$1,0)</f>
        <v>0</v>
      </c>
      <c r="W111" s="10">
        <f>IF(OR(AND(U111&gt;=0.504,U111&lt;=0.505,J111&lt;0),AND(U111&gt;=0.508)),-G111-$AA$1,0)</f>
        <v>0</v>
      </c>
      <c r="X111" s="5">
        <f t="shared" si="23"/>
        <v>4.4604587388135331E-2</v>
      </c>
    </row>
    <row r="112" spans="1:24" x14ac:dyDescent="0.2">
      <c r="A112" s="8">
        <v>42170</v>
      </c>
      <c r="B112" s="3">
        <v>53338</v>
      </c>
      <c r="C112" s="3">
        <v>53338</v>
      </c>
      <c r="D112" s="3">
        <v>52548</v>
      </c>
      <c r="E112" s="3">
        <v>53138</v>
      </c>
      <c r="F112" s="3">
        <v>53138</v>
      </c>
      <c r="G112" s="5">
        <f t="shared" si="13"/>
        <v>2.0889005984416897E-3</v>
      </c>
      <c r="H112" s="24">
        <f t="shared" si="14"/>
        <v>1</v>
      </c>
      <c r="I112" s="3">
        <f t="shared" si="22"/>
        <v>53937.2</v>
      </c>
      <c r="J112" s="10">
        <f t="shared" si="16"/>
        <v>-3.936417485191579E-3</v>
      </c>
      <c r="K112" s="10">
        <f>AVERAGE(J93:J112)</f>
        <v>-3.648235608925876E-3</v>
      </c>
      <c r="L112" s="10">
        <f>AVERAGE(J63:J112)</f>
        <v>8.3532741933527892E-4</v>
      </c>
      <c r="M112" s="10">
        <f>AVERAGE(J13:J112)</f>
        <v>8.9390345603769798E-4</v>
      </c>
      <c r="N112" s="10">
        <f>AVERAGE(J108:J112)</f>
        <v>1.2849091643633681E-3</v>
      </c>
      <c r="O112" s="22">
        <f t="shared" si="17"/>
        <v>0.35237552132716787</v>
      </c>
      <c r="P112" s="22">
        <f t="shared" si="18"/>
        <v>0.47626056895252233</v>
      </c>
      <c r="Q112" s="22">
        <f t="shared" si="19"/>
        <v>0.47424998782047301</v>
      </c>
      <c r="R112" s="22">
        <f t="shared" si="20"/>
        <v>0.19774757366906093</v>
      </c>
      <c r="S112" s="22">
        <f t="shared" si="21"/>
        <v>0.99461175361424614</v>
      </c>
      <c r="T112" s="22">
        <f>SUMPRODUCT(J112:N112,O112:S112)</f>
        <v>-1.2737009151114803E-3</v>
      </c>
      <c r="U112" s="25">
        <f t="shared" si="15"/>
        <v>0.49968157481427089</v>
      </c>
      <c r="V112" s="10">
        <f>IF(OR(AND(U112&gt;=0.495,U112&lt;=0.498,J112&lt;0),AND(U112&gt;=0.505,U112&lt;=0.506)),G112-$AA$1,0)</f>
        <v>0</v>
      </c>
      <c r="W112" s="10">
        <f>IF(OR(AND(U112&gt;=0.504,U112&lt;=0.505,J112&lt;0),AND(U112&gt;=0.508)),-G112-$AA$1,0)</f>
        <v>0</v>
      </c>
      <c r="X112" s="5">
        <f t="shared" si="23"/>
        <v>4.4604587388135331E-2</v>
      </c>
    </row>
    <row r="113" spans="1:24" x14ac:dyDescent="0.2">
      <c r="A113" s="8">
        <v>42171</v>
      </c>
      <c r="B113" s="3">
        <v>53144</v>
      </c>
      <c r="C113" s="3">
        <v>53969</v>
      </c>
      <c r="D113" s="3">
        <v>53107</v>
      </c>
      <c r="E113" s="3">
        <v>53702</v>
      </c>
      <c r="F113" s="3">
        <v>53702</v>
      </c>
      <c r="G113" s="5">
        <f t="shared" si="13"/>
        <v>9.9996275743921004E-3</v>
      </c>
      <c r="H113" s="24">
        <f t="shared" si="14"/>
        <v>1</v>
      </c>
      <c r="I113" s="3">
        <f t="shared" si="22"/>
        <v>53812.1</v>
      </c>
      <c r="J113" s="10">
        <f t="shared" si="16"/>
        <v>1.0613873311001498E-2</v>
      </c>
      <c r="K113" s="10">
        <f>AVERAGE(J94:J113)</f>
        <v>-2.2048622459138354E-3</v>
      </c>
      <c r="L113" s="10">
        <f>AVERAGE(J64:J113)</f>
        <v>5.8934486600496609E-4</v>
      </c>
      <c r="M113" s="10">
        <f>AVERAGE(J14:J113)</f>
        <v>1.2568918535498597E-3</v>
      </c>
      <c r="N113" s="10">
        <f>AVERAGE(J109:J113)</f>
        <v>3.3849608574290533E-3</v>
      </c>
      <c r="O113" s="22">
        <f t="shared" si="17"/>
        <v>0.35237552132716787</v>
      </c>
      <c r="P113" s="22">
        <f t="shared" si="18"/>
        <v>0.47626056895252233</v>
      </c>
      <c r="Q113" s="22">
        <f t="shared" si="19"/>
        <v>0.47424998782047301</v>
      </c>
      <c r="R113" s="22">
        <f t="shared" si="20"/>
        <v>0.19774757366906093</v>
      </c>
      <c r="S113" s="22">
        <f t="shared" si="21"/>
        <v>0.99461175361424614</v>
      </c>
      <c r="T113" s="22">
        <f>SUMPRODUCT(J113:N113,O113:S113)</f>
        <v>6.5847461578157065E-3</v>
      </c>
      <c r="U113" s="25">
        <f t="shared" si="15"/>
        <v>0.50164618059141242</v>
      </c>
      <c r="V113" s="10">
        <f>IF(OR(AND(U113&gt;=0.495,U113&lt;=0.498,J113&lt;0),AND(U113&gt;=0.505,U113&lt;=0.506)),G113-$AA$1,0)</f>
        <v>0</v>
      </c>
      <c r="W113" s="10">
        <f>IF(OR(AND(U113&gt;=0.504,U113&lt;=0.505,J113&lt;0),AND(U113&gt;=0.508)),-G113-$AA$1,0)</f>
        <v>0</v>
      </c>
      <c r="X113" s="5">
        <f t="shared" si="23"/>
        <v>4.4604587388135331E-2</v>
      </c>
    </row>
    <row r="114" spans="1:24" x14ac:dyDescent="0.2">
      <c r="A114" s="8">
        <v>42172</v>
      </c>
      <c r="B114" s="3">
        <v>53698</v>
      </c>
      <c r="C114" s="3">
        <v>53755</v>
      </c>
      <c r="D114" s="3">
        <v>52965</v>
      </c>
      <c r="E114" s="3">
        <v>53249</v>
      </c>
      <c r="F114" s="3">
        <v>53249</v>
      </c>
      <c r="G114" s="5">
        <f t="shared" si="13"/>
        <v>9.3898476966702837E-3</v>
      </c>
      <c r="H114" s="24">
        <f t="shared" si="14"/>
        <v>1</v>
      </c>
      <c r="I114" s="3">
        <f t="shared" si="22"/>
        <v>53699.6</v>
      </c>
      <c r="J114" s="10">
        <f t="shared" si="16"/>
        <v>-8.4354400208558333E-3</v>
      </c>
      <c r="K114" s="10">
        <f>AVERAGE(J95:J114)</f>
        <v>-1.9994546867829754E-3</v>
      </c>
      <c r="L114" s="10">
        <f>AVERAGE(J65:J114)</f>
        <v>1.1445510920238933E-4</v>
      </c>
      <c r="M114" s="10">
        <f>AVERAGE(J15:J114)</f>
        <v>1.1476201619974435E-3</v>
      </c>
      <c r="N114" s="10">
        <f>AVERAGE(J110:J114)</f>
        <v>-2.3160623179023566E-3</v>
      </c>
      <c r="O114" s="22">
        <f t="shared" si="17"/>
        <v>0.35237552132716787</v>
      </c>
      <c r="P114" s="22">
        <f t="shared" si="18"/>
        <v>0.47626056895252233</v>
      </c>
      <c r="Q114" s="22">
        <f t="shared" si="19"/>
        <v>0.47424998782047301</v>
      </c>
      <c r="R114" s="22">
        <f t="shared" si="20"/>
        <v>0.19774757366906093</v>
      </c>
      <c r="S114" s="22">
        <f t="shared" si="21"/>
        <v>0.99461175361424614</v>
      </c>
      <c r="T114" s="22">
        <f>SUMPRODUCT(J114:N114,O114:S114)</f>
        <v>-5.9470673685100024E-3</v>
      </c>
      <c r="U114" s="25">
        <f t="shared" si="15"/>
        <v>0.49851323753980614</v>
      </c>
      <c r="V114" s="10">
        <f>IF(OR(AND(U114&gt;=0.495,U114&lt;=0.498,J114&lt;0),AND(U114&gt;=0.505,U114&lt;=0.506)),G114-$AA$1,0)</f>
        <v>0</v>
      </c>
      <c r="W114" s="10">
        <f>IF(OR(AND(U114&gt;=0.504,U114&lt;=0.505,J114&lt;0),AND(U114&gt;=0.508)),-G114-$AA$1,0)</f>
        <v>0</v>
      </c>
      <c r="X114" s="5">
        <f t="shared" si="23"/>
        <v>4.4604587388135331E-2</v>
      </c>
    </row>
    <row r="115" spans="1:24" x14ac:dyDescent="0.2">
      <c r="A115" s="8">
        <v>42173</v>
      </c>
      <c r="B115" s="3">
        <v>53251</v>
      </c>
      <c r="C115" s="3">
        <v>54352</v>
      </c>
      <c r="D115" s="3">
        <v>53214</v>
      </c>
      <c r="E115" s="3">
        <v>54239</v>
      </c>
      <c r="F115" s="3">
        <v>54239</v>
      </c>
      <c r="G115" s="5">
        <f t="shared" si="13"/>
        <v>-6.9138442817898715E-3</v>
      </c>
      <c r="H115" s="24">
        <f t="shared" si="14"/>
        <v>0</v>
      </c>
      <c r="I115" s="3">
        <f t="shared" si="22"/>
        <v>53666.5</v>
      </c>
      <c r="J115" s="10">
        <f t="shared" si="16"/>
        <v>1.8591898439407339E-2</v>
      </c>
      <c r="K115" s="10">
        <f>AVERAGE(J96:J115)</f>
        <v>-5.3111131889466145E-4</v>
      </c>
      <c r="L115" s="10">
        <f>AVERAGE(J66:J115)</f>
        <v>2.5513143425806681E-4</v>
      </c>
      <c r="M115" s="10">
        <f>AVERAGE(J16:J115)</f>
        <v>1.0521931973972187E-3</v>
      </c>
      <c r="N115" s="10">
        <f>AVERAGE(J111:J115)</f>
        <v>2.0965040208069442E-3</v>
      </c>
      <c r="O115" s="22">
        <f t="shared" si="17"/>
        <v>0.35237552132716787</v>
      </c>
      <c r="P115" s="22">
        <f t="shared" si="18"/>
        <v>0.47626056895252233</v>
      </c>
      <c r="Q115" s="22">
        <f t="shared" si="19"/>
        <v>0.47424998782047301</v>
      </c>
      <c r="R115" s="22">
        <f t="shared" si="20"/>
        <v>0.19774757366906093</v>
      </c>
      <c r="S115" s="22">
        <f t="shared" si="21"/>
        <v>0.99461175361424614</v>
      </c>
      <c r="T115" s="22">
        <f>SUMPRODUCT(J115:N115,O115:S115)</f>
        <v>8.7126547981340365E-3</v>
      </c>
      <c r="U115" s="25">
        <f t="shared" si="15"/>
        <v>0.5021781499208734</v>
      </c>
      <c r="V115" s="10">
        <f>IF(OR(AND(U115&gt;=0.495,U115&lt;=0.498,J115&lt;0),AND(U115&gt;=0.505,U115&lt;=0.506)),G115-$AA$1,0)</f>
        <v>0</v>
      </c>
      <c r="W115" s="10">
        <f>IF(OR(AND(U115&gt;=0.504,U115&lt;=0.505,J115&lt;0),AND(U115&gt;=0.508)),-G115-$AA$1,0)</f>
        <v>0</v>
      </c>
      <c r="X115" s="5">
        <f t="shared" si="23"/>
        <v>4.4604587388135331E-2</v>
      </c>
    </row>
    <row r="116" spans="1:24" x14ac:dyDescent="0.2">
      <c r="A116" s="8">
        <v>42174</v>
      </c>
      <c r="B116" s="3">
        <v>54236</v>
      </c>
      <c r="C116" s="3">
        <v>54236</v>
      </c>
      <c r="D116" s="3">
        <v>53479</v>
      </c>
      <c r="E116" s="3">
        <v>53749</v>
      </c>
      <c r="F116" s="3">
        <v>53749</v>
      </c>
      <c r="G116" s="5">
        <f t="shared" si="13"/>
        <v>4.2791493795224511E-4</v>
      </c>
      <c r="H116" s="24">
        <f t="shared" si="14"/>
        <v>1</v>
      </c>
      <c r="I116" s="3">
        <f t="shared" si="22"/>
        <v>53598.35</v>
      </c>
      <c r="J116" s="10">
        <f t="shared" si="16"/>
        <v>-9.0340898615387522E-3</v>
      </c>
      <c r="K116" s="10">
        <f>AVERAGE(J97:J116)</f>
        <v>-1.1749798891286633E-3</v>
      </c>
      <c r="L116" s="10">
        <f>AVERAGE(J67:J116)</f>
        <v>7.742710134424291E-5</v>
      </c>
      <c r="M116" s="10">
        <f>AVERAGE(J17:J116)</f>
        <v>9.1736180633912091E-4</v>
      </c>
      <c r="N116" s="10">
        <f>AVERAGE(J112:J116)</f>
        <v>1.5599648765645346E-3</v>
      </c>
      <c r="O116" s="22">
        <f t="shared" si="17"/>
        <v>0.35237552132716787</v>
      </c>
      <c r="P116" s="22">
        <f t="shared" si="18"/>
        <v>0.47626056895252233</v>
      </c>
      <c r="Q116" s="22">
        <f t="shared" si="19"/>
        <v>0.47424998782047301</v>
      </c>
      <c r="R116" s="22">
        <f t="shared" si="20"/>
        <v>0.19774757366906093</v>
      </c>
      <c r="S116" s="22">
        <f t="shared" si="21"/>
        <v>0.99461175361424614</v>
      </c>
      <c r="T116" s="22">
        <f>SUMPRODUCT(J116:N116,O116:S116)</f>
        <v>-1.9733034404741962E-3</v>
      </c>
      <c r="U116" s="25">
        <f t="shared" si="15"/>
        <v>0.49950667429996259</v>
      </c>
      <c r="V116" s="10">
        <f>IF(OR(AND(U116&gt;=0.495,U116&lt;=0.498,J116&lt;0),AND(U116&gt;=0.505,U116&lt;=0.506)),G116-$AA$1,0)</f>
        <v>0</v>
      </c>
      <c r="W116" s="10">
        <f>IF(OR(AND(U116&gt;=0.504,U116&lt;=0.505,J116&lt;0),AND(U116&gt;=0.508)),-G116-$AA$1,0)</f>
        <v>0</v>
      </c>
      <c r="X116" s="5">
        <f t="shared" si="23"/>
        <v>4.4604587388135331E-2</v>
      </c>
    </row>
    <row r="117" spans="1:24" x14ac:dyDescent="0.2">
      <c r="A117" s="8">
        <v>42177</v>
      </c>
      <c r="B117" s="3">
        <v>53750</v>
      </c>
      <c r="C117" s="3">
        <v>54342</v>
      </c>
      <c r="D117" s="3">
        <v>53655</v>
      </c>
      <c r="E117" s="3">
        <v>53864</v>
      </c>
      <c r="F117" s="3">
        <v>53864</v>
      </c>
      <c r="G117" s="5">
        <f t="shared" si="13"/>
        <v>-3.8987078568242239E-4</v>
      </c>
      <c r="H117" s="24">
        <f t="shared" si="14"/>
        <v>0</v>
      </c>
      <c r="I117" s="3">
        <f t="shared" si="22"/>
        <v>53572.7</v>
      </c>
      <c r="J117" s="10">
        <f t="shared" si="16"/>
        <v>2.1395746897616696E-3</v>
      </c>
      <c r="K117" s="10">
        <f>AVERAGE(J98:J117)</f>
        <v>-4.0117723244577629E-4</v>
      </c>
      <c r="L117" s="10">
        <f>AVERAGE(J68:J117)</f>
        <v>1.455308101444075E-4</v>
      </c>
      <c r="M117" s="10">
        <f>AVERAGE(J18:J117)</f>
        <v>1.0738626237219429E-3</v>
      </c>
      <c r="N117" s="10">
        <f>AVERAGE(J113:J117)</f>
        <v>2.7751633115551842E-3</v>
      </c>
      <c r="O117" s="22">
        <f t="shared" si="17"/>
        <v>0.35237552132716787</v>
      </c>
      <c r="P117" s="22">
        <f t="shared" si="18"/>
        <v>0.47626056895252233</v>
      </c>
      <c r="Q117" s="22">
        <f t="shared" si="19"/>
        <v>0.47424998782047301</v>
      </c>
      <c r="R117" s="22">
        <f t="shared" si="20"/>
        <v>0.19774757366906093</v>
      </c>
      <c r="S117" s="22">
        <f t="shared" si="21"/>
        <v>0.99461175361424614</v>
      </c>
      <c r="T117" s="22">
        <f>SUMPRODUCT(J117:N117,O117:S117)</f>
        <v>3.6044506108529727E-3</v>
      </c>
      <c r="U117" s="25">
        <f t="shared" si="15"/>
        <v>0.50090111167710505</v>
      </c>
      <c r="V117" s="10">
        <f>IF(OR(AND(U117&gt;=0.495,U117&lt;=0.498,J117&lt;0),AND(U117&gt;=0.505,U117&lt;=0.506)),G117-$AA$1,0)</f>
        <v>0</v>
      </c>
      <c r="W117" s="10">
        <f>IF(OR(AND(U117&gt;=0.504,U117&lt;=0.505,J117&lt;0),AND(U117&gt;=0.508)),-G117-$AA$1,0)</f>
        <v>0</v>
      </c>
      <c r="X117" s="5">
        <f t="shared" si="23"/>
        <v>4.4604587388135331E-2</v>
      </c>
    </row>
    <row r="118" spans="1:24" x14ac:dyDescent="0.2">
      <c r="A118" s="8">
        <v>42178</v>
      </c>
      <c r="B118" s="3">
        <v>53865</v>
      </c>
      <c r="C118" s="3">
        <v>54361</v>
      </c>
      <c r="D118" s="3">
        <v>53772</v>
      </c>
      <c r="E118" s="3">
        <v>53772</v>
      </c>
      <c r="F118" s="3">
        <v>53772</v>
      </c>
      <c r="G118" s="5">
        <f t="shared" si="13"/>
        <v>-1.1083835453395863E-2</v>
      </c>
      <c r="H118" s="24">
        <f t="shared" si="14"/>
        <v>0</v>
      </c>
      <c r="I118" s="3">
        <f t="shared" si="22"/>
        <v>53530.85</v>
      </c>
      <c r="J118" s="10">
        <f t="shared" si="16"/>
        <v>-1.7080053467993794E-3</v>
      </c>
      <c r="K118" s="10">
        <f>AVERAGE(J99:J118)</f>
        <v>-6.9990298666439132E-4</v>
      </c>
      <c r="L118" s="10">
        <f>AVERAGE(J69:J118)</f>
        <v>5.8445860212577026E-5</v>
      </c>
      <c r="M118" s="10">
        <f>AVERAGE(J19:J118)</f>
        <v>1.0973771371427243E-3</v>
      </c>
      <c r="N118" s="10">
        <f>AVERAGE(J114:J118)</f>
        <v>3.1078757999500881E-4</v>
      </c>
      <c r="O118" s="22">
        <f t="shared" si="17"/>
        <v>0.35237552132716787</v>
      </c>
      <c r="P118" s="22">
        <f t="shared" si="18"/>
        <v>0.47626056895252233</v>
      </c>
      <c r="Q118" s="22">
        <f t="shared" si="19"/>
        <v>0.47424998782047301</v>
      </c>
      <c r="R118" s="22">
        <f t="shared" si="20"/>
        <v>0.19774757366906093</v>
      </c>
      <c r="S118" s="22">
        <f t="shared" si="21"/>
        <v>0.99461175361424614</v>
      </c>
      <c r="T118" s="22">
        <f>SUMPRODUCT(J118:N118,O118:S118)</f>
        <v>-3.8136087444416494E-4</v>
      </c>
      <c r="U118" s="25">
        <f t="shared" si="15"/>
        <v>0.49990465978254445</v>
      </c>
      <c r="V118" s="10">
        <f>IF(OR(AND(U118&gt;=0.495,U118&lt;=0.498,J118&lt;0),AND(U118&gt;=0.505,U118&lt;=0.506)),G118-$AA$1,0)</f>
        <v>0</v>
      </c>
      <c r="W118" s="10">
        <f>IF(OR(AND(U118&gt;=0.504,U118&lt;=0.505,J118&lt;0),AND(U118&gt;=0.508)),-G118-$AA$1,0)</f>
        <v>0</v>
      </c>
      <c r="X118" s="5">
        <f t="shared" si="23"/>
        <v>4.4604587388135331E-2</v>
      </c>
    </row>
    <row r="119" spans="1:24" x14ac:dyDescent="0.2">
      <c r="A119" s="8">
        <v>42179</v>
      </c>
      <c r="B119" s="3">
        <v>53772</v>
      </c>
      <c r="C119" s="3">
        <v>54236</v>
      </c>
      <c r="D119" s="3">
        <v>53628</v>
      </c>
      <c r="E119" s="3">
        <v>53843</v>
      </c>
      <c r="F119" s="3">
        <v>53843</v>
      </c>
      <c r="G119" s="5">
        <f t="shared" si="13"/>
        <v>3.231617851902735E-3</v>
      </c>
      <c r="H119" s="24">
        <f t="shared" si="14"/>
        <v>1</v>
      </c>
      <c r="I119" s="3">
        <f t="shared" si="22"/>
        <v>53541.5</v>
      </c>
      <c r="J119" s="10">
        <f t="shared" si="16"/>
        <v>1.3203897939448872E-3</v>
      </c>
      <c r="K119" s="10">
        <f>AVERAGE(J100:J119)</f>
        <v>2.6248889586187319E-4</v>
      </c>
      <c r="L119" s="10">
        <f>AVERAGE(J70:J119)</f>
        <v>-6.7925928690042441E-5</v>
      </c>
      <c r="M119" s="10">
        <f>AVERAGE(J20:J119)</f>
        <v>1.1076990127259145E-3</v>
      </c>
      <c r="N119" s="10">
        <f>AVERAGE(J115:J119)</f>
        <v>2.2619535429551528E-3</v>
      </c>
      <c r="O119" s="22">
        <f t="shared" si="17"/>
        <v>0.35237552132716787</v>
      </c>
      <c r="P119" s="22">
        <f t="shared" si="18"/>
        <v>0.47626056895252233</v>
      </c>
      <c r="Q119" s="22">
        <f t="shared" si="19"/>
        <v>0.47424998782047301</v>
      </c>
      <c r="R119" s="22">
        <f t="shared" si="20"/>
        <v>0.19774757366906093</v>
      </c>
      <c r="S119" s="22">
        <f t="shared" si="21"/>
        <v>0.99461175361424614</v>
      </c>
      <c r="T119" s="22">
        <f>SUMPRODUCT(J119:N119,O119:S119)</f>
        <v>3.0268826541040949E-3</v>
      </c>
      <c r="U119" s="25">
        <f t="shared" si="15"/>
        <v>0.50075672008576921</v>
      </c>
      <c r="V119" s="10">
        <f>IF(OR(AND(U119&gt;=0.495,U119&lt;=0.498,J119&lt;0),AND(U119&gt;=0.505,U119&lt;=0.506)),G119-$AA$1,0)</f>
        <v>0</v>
      </c>
      <c r="W119" s="10">
        <f>IF(OR(AND(U119&gt;=0.504,U119&lt;=0.505,J119&lt;0),AND(U119&gt;=0.508)),-G119-$AA$1,0)</f>
        <v>0</v>
      </c>
      <c r="X119" s="5">
        <f t="shared" si="23"/>
        <v>4.4604587388135331E-2</v>
      </c>
    </row>
    <row r="120" spans="1:24" x14ac:dyDescent="0.2">
      <c r="A120" s="8">
        <v>42180</v>
      </c>
      <c r="B120" s="3">
        <v>53840</v>
      </c>
      <c r="C120" s="3">
        <v>53840</v>
      </c>
      <c r="D120" s="3">
        <v>52879</v>
      </c>
      <c r="E120" s="3">
        <v>53176</v>
      </c>
      <c r="F120" s="3">
        <v>53176</v>
      </c>
      <c r="G120" s="5">
        <f t="shared" si="13"/>
        <v>-3.0464871370543545E-3</v>
      </c>
      <c r="H120" s="24">
        <f t="shared" si="14"/>
        <v>0</v>
      </c>
      <c r="I120" s="3">
        <f t="shared" si="22"/>
        <v>53488.5</v>
      </c>
      <c r="J120" s="10">
        <f t="shared" si="16"/>
        <v>-1.2387868432293891E-2</v>
      </c>
      <c r="K120" s="10">
        <f>AVERAGE(J101:J120)</f>
        <v>-9.2188681178675405E-4</v>
      </c>
      <c r="L120" s="10">
        <f>AVERAGE(J71:J120)</f>
        <v>-3.2527491573707045E-4</v>
      </c>
      <c r="M120" s="10">
        <f>AVERAGE(J21:J120)</f>
        <v>1.1682166157812967E-3</v>
      </c>
      <c r="N120" s="10">
        <f>AVERAGE(J116:J120)</f>
        <v>-3.9339998313850932E-3</v>
      </c>
      <c r="O120" s="22">
        <f t="shared" si="17"/>
        <v>0.35237552132716787</v>
      </c>
      <c r="P120" s="22">
        <f t="shared" si="18"/>
        <v>0.47626056895252233</v>
      </c>
      <c r="Q120" s="22">
        <f t="shared" si="19"/>
        <v>0.47424998782047301</v>
      </c>
      <c r="R120" s="22">
        <f t="shared" si="20"/>
        <v>0.19774757366906093</v>
      </c>
      <c r="S120" s="22">
        <f t="shared" si="21"/>
        <v>0.99461175361424614</v>
      </c>
      <c r="T120" s="22">
        <f>SUMPRODUCT(J120:N120,O120:S120)</f>
        <v>-8.6402920290013664E-3</v>
      </c>
      <c r="U120" s="25">
        <f t="shared" si="15"/>
        <v>0.49783994043093993</v>
      </c>
      <c r="V120" s="10">
        <f>IF(OR(AND(U120&gt;=0.495,U120&lt;=0.498,J120&lt;0),AND(U120&gt;=0.505,U120&lt;=0.506)),G120-$AA$1,0)</f>
        <v>-4.0464871370543545E-3</v>
      </c>
      <c r="W120" s="10">
        <f>IF(OR(AND(U120&gt;=0.504,U120&lt;=0.505,J120&lt;0),AND(U120&gt;=0.508)),-G120-$AA$1,0)</f>
        <v>0</v>
      </c>
      <c r="X120" s="5">
        <f t="shared" si="23"/>
        <v>4.0558100251080975E-2</v>
      </c>
    </row>
    <row r="121" spans="1:24" x14ac:dyDescent="0.2">
      <c r="A121" s="8">
        <v>42181</v>
      </c>
      <c r="B121" s="3">
        <v>53181</v>
      </c>
      <c r="C121" s="3">
        <v>54076</v>
      </c>
      <c r="D121" s="3">
        <v>53151</v>
      </c>
      <c r="E121" s="3">
        <v>54017</v>
      </c>
      <c r="F121" s="3">
        <v>54017</v>
      </c>
      <c r="G121" s="5">
        <f t="shared" si="13"/>
        <v>-1.7327878260547602E-2</v>
      </c>
      <c r="H121" s="24">
        <f t="shared" si="14"/>
        <v>0</v>
      </c>
      <c r="I121" s="3">
        <f t="shared" si="22"/>
        <v>53490.55</v>
      </c>
      <c r="J121" s="10">
        <f t="shared" si="16"/>
        <v>1.5815405446065967E-2</v>
      </c>
      <c r="K121" s="10">
        <f>AVERAGE(J102:J121)</f>
        <v>1.0857665322986931E-4</v>
      </c>
      <c r="L121" s="10">
        <f>AVERAGE(J72:J121)</f>
        <v>8.6165936547080162E-5</v>
      </c>
      <c r="M121" s="10">
        <f>AVERAGE(J22:J121)</f>
        <v>1.3123230761545269E-3</v>
      </c>
      <c r="N121" s="10">
        <f>AVERAGE(J117:J121)</f>
        <v>1.0358992301358505E-3</v>
      </c>
      <c r="O121" s="22">
        <f t="shared" si="17"/>
        <v>0.35237552132716787</v>
      </c>
      <c r="P121" s="22">
        <f t="shared" si="18"/>
        <v>0.47626056895252233</v>
      </c>
      <c r="Q121" s="22">
        <f t="shared" si="19"/>
        <v>0.47424998782047301</v>
      </c>
      <c r="R121" s="22">
        <f t="shared" si="20"/>
        <v>0.19774757366906093</v>
      </c>
      <c r="S121" s="22">
        <f t="shared" si="21"/>
        <v>0.99461175361424614</v>
      </c>
      <c r="T121" s="22">
        <f>SUMPRODUCT(J121:N121,O121:S121)</f>
        <v>6.9553629660907782E-3</v>
      </c>
      <c r="U121" s="25">
        <f t="shared" si="15"/>
        <v>0.50173883373155437</v>
      </c>
      <c r="V121" s="10">
        <f>IF(OR(AND(U121&gt;=0.495,U121&lt;=0.498,J121&lt;0),AND(U121&gt;=0.505,U121&lt;=0.506)),G121-$AA$1,0)</f>
        <v>0</v>
      </c>
      <c r="W121" s="10">
        <f>IF(OR(AND(U121&gt;=0.504,U121&lt;=0.505,J121&lt;0),AND(U121&gt;=0.508)),-G121-$AA$1,0)</f>
        <v>0</v>
      </c>
      <c r="X121" s="5">
        <f t="shared" si="23"/>
        <v>4.0558100251080975E-2</v>
      </c>
    </row>
    <row r="122" spans="1:24" x14ac:dyDescent="0.2">
      <c r="A122" s="8">
        <v>42184</v>
      </c>
      <c r="B122" s="3">
        <v>54013</v>
      </c>
      <c r="C122" s="3">
        <v>54013</v>
      </c>
      <c r="D122" s="3">
        <v>52647</v>
      </c>
      <c r="E122" s="3">
        <v>53014</v>
      </c>
      <c r="F122" s="3">
        <v>53014</v>
      </c>
      <c r="G122" s="5">
        <f t="shared" si="13"/>
        <v>-4.8289131172897237E-3</v>
      </c>
      <c r="H122" s="24">
        <f t="shared" si="14"/>
        <v>0</v>
      </c>
      <c r="I122" s="3">
        <f t="shared" si="22"/>
        <v>53503.25</v>
      </c>
      <c r="J122" s="10">
        <f t="shared" si="16"/>
        <v>-1.8568228520650876E-2</v>
      </c>
      <c r="K122" s="10">
        <f>AVERAGE(J103:J122)</f>
        <v>3.0659178714989577E-4</v>
      </c>
      <c r="L122" s="10">
        <f>AVERAGE(J73:J122)</f>
        <v>-6.3235138848784841E-4</v>
      </c>
      <c r="M122" s="10">
        <f>AVERAGE(J23:J122)</f>
        <v>1.3054440236434661E-3</v>
      </c>
      <c r="N122" s="10">
        <f>AVERAGE(J118:J122)</f>
        <v>-3.1056614119466587E-3</v>
      </c>
      <c r="O122" s="22">
        <f t="shared" si="17"/>
        <v>0.35237552132716787</v>
      </c>
      <c r="P122" s="22">
        <f t="shared" si="18"/>
        <v>0.47626056895252233</v>
      </c>
      <c r="Q122" s="22">
        <f t="shared" si="19"/>
        <v>0.47424998782047301</v>
      </c>
      <c r="R122" s="22">
        <f t="shared" si="20"/>
        <v>0.19774757366906093</v>
      </c>
      <c r="S122" s="22">
        <f t="shared" si="21"/>
        <v>0.99461175361424614</v>
      </c>
      <c r="T122" s="22">
        <f>SUMPRODUCT(J122:N122,O122:S122)</f>
        <v>-9.5276432192228713E-3</v>
      </c>
      <c r="U122" s="25">
        <f t="shared" si="15"/>
        <v>0.49761810721338912</v>
      </c>
      <c r="V122" s="10">
        <f>IF(OR(AND(U122&gt;=0.495,U122&lt;=0.498,J122&lt;0),AND(U122&gt;=0.505,U122&lt;=0.506)),G122-$AA$1,0)</f>
        <v>-5.8289131172897237E-3</v>
      </c>
      <c r="W122" s="10">
        <f>IF(OR(AND(U122&gt;=0.504,U122&lt;=0.505,J122&lt;0),AND(U122&gt;=0.508)),-G122-$AA$1,0)</f>
        <v>0</v>
      </c>
      <c r="X122" s="5">
        <f t="shared" si="23"/>
        <v>3.4729187133791251E-2</v>
      </c>
    </row>
    <row r="123" spans="1:24" x14ac:dyDescent="0.2">
      <c r="A123" s="8">
        <v>42185</v>
      </c>
      <c r="B123" s="3">
        <v>53014</v>
      </c>
      <c r="C123" s="3">
        <v>53345</v>
      </c>
      <c r="D123" s="3">
        <v>52813</v>
      </c>
      <c r="E123" s="3">
        <v>53081</v>
      </c>
      <c r="F123" s="3">
        <v>53081</v>
      </c>
      <c r="G123" s="5">
        <f t="shared" si="13"/>
        <v>4.7097831615827701E-4</v>
      </c>
      <c r="H123" s="24">
        <f t="shared" si="14"/>
        <v>1</v>
      </c>
      <c r="I123" s="3">
        <f t="shared" si="22"/>
        <v>53505.75</v>
      </c>
      <c r="J123" s="10">
        <f t="shared" si="16"/>
        <v>1.2638171049157432E-3</v>
      </c>
      <c r="K123" s="10">
        <f>AVERAGE(J104:J123)</f>
        <v>1.1295929137217776E-4</v>
      </c>
      <c r="L123" s="10">
        <f>AVERAGE(J74:J123)</f>
        <v>-5.1785273717050103E-4</v>
      </c>
      <c r="M123" s="10">
        <f>AVERAGE(J24:J123)</f>
        <v>1.1596870382161162E-3</v>
      </c>
      <c r="N123" s="10">
        <f>AVERAGE(J119:J123)</f>
        <v>-2.5112969216036342E-3</v>
      </c>
      <c r="O123" s="22">
        <f t="shared" si="17"/>
        <v>0.35237552132716787</v>
      </c>
      <c r="P123" s="22">
        <f t="shared" si="18"/>
        <v>0.47626056895252233</v>
      </c>
      <c r="Q123" s="22">
        <f t="shared" si="19"/>
        <v>0.47424998782047301</v>
      </c>
      <c r="R123" s="22">
        <f t="shared" si="20"/>
        <v>0.19774757366906093</v>
      </c>
      <c r="S123" s="22">
        <f t="shared" si="21"/>
        <v>0.99461175361424614</v>
      </c>
      <c r="T123" s="22">
        <f>SUMPRODUCT(J123:N123,O123:S123)</f>
        <v>-2.0148955237311965E-3</v>
      </c>
      <c r="U123" s="25">
        <f t="shared" si="15"/>
        <v>0.49949627628948545</v>
      </c>
      <c r="V123" s="10">
        <f>IF(OR(AND(U123&gt;=0.495,U123&lt;=0.498,J123&lt;0),AND(U123&gt;=0.505,U123&lt;=0.506)),G123-$AA$1,0)</f>
        <v>0</v>
      </c>
      <c r="W123" s="10">
        <f>IF(OR(AND(U123&gt;=0.504,U123&lt;=0.505,J123&lt;0),AND(U123&gt;=0.508)),-G123-$AA$1,0)</f>
        <v>0</v>
      </c>
      <c r="X123" s="5">
        <f t="shared" si="23"/>
        <v>3.4729187133791251E-2</v>
      </c>
    </row>
    <row r="124" spans="1:24" x14ac:dyDescent="0.2">
      <c r="A124" s="8">
        <v>42186</v>
      </c>
      <c r="B124" s="3">
        <v>53081</v>
      </c>
      <c r="C124" s="3">
        <v>53456</v>
      </c>
      <c r="D124" s="3">
        <v>52603</v>
      </c>
      <c r="E124" s="3">
        <v>52758</v>
      </c>
      <c r="F124" s="3">
        <v>52758</v>
      </c>
      <c r="G124" s="5">
        <f t="shared" si="13"/>
        <v>-4.5301186549907557E-3</v>
      </c>
      <c r="H124" s="24">
        <f t="shared" si="14"/>
        <v>0</v>
      </c>
      <c r="I124" s="3">
        <f t="shared" si="22"/>
        <v>53431.85</v>
      </c>
      <c r="J124" s="10">
        <f t="shared" si="16"/>
        <v>-6.0850398447654941E-3</v>
      </c>
      <c r="K124" s="10">
        <f>AVERAGE(J105:J124)</f>
        <v>-1.327420626041942E-3</v>
      </c>
      <c r="L124" s="10">
        <f>AVERAGE(J75:J124)</f>
        <v>-3.7654003587654471E-4</v>
      </c>
      <c r="M124" s="10">
        <f>AVERAGE(J25:J124)</f>
        <v>8.232915305367561E-4</v>
      </c>
      <c r="N124" s="10">
        <f>AVERAGE(J120:J124)</f>
        <v>-3.9923828493457101E-3</v>
      </c>
      <c r="O124" s="22">
        <f t="shared" si="17"/>
        <v>0.35237552132716787</v>
      </c>
      <c r="P124" s="22">
        <f t="shared" si="18"/>
        <v>0.47626056895252233</v>
      </c>
      <c r="Q124" s="22">
        <f t="shared" si="19"/>
        <v>0.47424998782047301</v>
      </c>
      <c r="R124" s="22">
        <f t="shared" si="20"/>
        <v>0.19774757366906093</v>
      </c>
      <c r="S124" s="22">
        <f t="shared" si="21"/>
        <v>0.99461175361424614</v>
      </c>
      <c r="T124" s="22">
        <f>SUMPRODUCT(J124:N124,O124:S124)</f>
        <v>-6.7630583019234972E-3</v>
      </c>
      <c r="U124" s="25">
        <f t="shared" si="15"/>
        <v>0.49830924186897385</v>
      </c>
      <c r="V124" s="10">
        <f>IF(OR(AND(U124&gt;=0.495,U124&lt;=0.498,J124&lt;0),AND(U124&gt;=0.505,U124&lt;=0.506)),G124-$AA$1,0)</f>
        <v>0</v>
      </c>
      <c r="W124" s="10">
        <f>IF(OR(AND(U124&gt;=0.504,U124&lt;=0.505,J124&lt;0),AND(U124&gt;=0.508)),-G124-$AA$1,0)</f>
        <v>0</v>
      </c>
      <c r="X124" s="5">
        <f t="shared" si="23"/>
        <v>3.4729187133791251E-2</v>
      </c>
    </row>
    <row r="125" spans="1:24" x14ac:dyDescent="0.2">
      <c r="A125" s="8">
        <v>42187</v>
      </c>
      <c r="B125" s="3">
        <v>52758</v>
      </c>
      <c r="C125" s="3">
        <v>53357</v>
      </c>
      <c r="D125" s="3">
        <v>52758</v>
      </c>
      <c r="E125" s="3">
        <v>53106</v>
      </c>
      <c r="F125" s="3">
        <v>53106</v>
      </c>
      <c r="G125" s="5">
        <f t="shared" si="13"/>
        <v>-1.802056264828833E-2</v>
      </c>
      <c r="H125" s="24">
        <f t="shared" si="14"/>
        <v>0</v>
      </c>
      <c r="I125" s="3">
        <f t="shared" si="22"/>
        <v>53411</v>
      </c>
      <c r="J125" s="10">
        <f t="shared" si="16"/>
        <v>6.5961560332081781E-3</v>
      </c>
      <c r="K125" s="10">
        <f>AVERAGE(J106:J125)</f>
        <v>-3.4030033820998674E-4</v>
      </c>
      <c r="L125" s="10">
        <f>AVERAGE(J76:J125)</f>
        <v>-1.7270513687858368E-4</v>
      </c>
      <c r="M125" s="10">
        <f>AVERAGE(J26:J125)</f>
        <v>8.2042701456788161E-4</v>
      </c>
      <c r="N125" s="10">
        <f>AVERAGE(J121:J125)</f>
        <v>-1.9557795624529638E-4</v>
      </c>
      <c r="O125" s="22">
        <f t="shared" si="17"/>
        <v>0.35237552132716787</v>
      </c>
      <c r="P125" s="22">
        <f t="shared" si="18"/>
        <v>0.47626056895252233</v>
      </c>
      <c r="Q125" s="22">
        <f t="shared" si="19"/>
        <v>0.47424998782047301</v>
      </c>
      <c r="R125" s="22">
        <f t="shared" si="20"/>
        <v>0.19774757366906093</v>
      </c>
      <c r="S125" s="22">
        <f t="shared" si="21"/>
        <v>0.99461175361424614</v>
      </c>
      <c r="T125" s="22">
        <f>SUMPRODUCT(J125:N125,O125:S125)</f>
        <v>2.0480601966791755E-3</v>
      </c>
      <c r="U125" s="25">
        <f t="shared" si="15"/>
        <v>0.50051201487019714</v>
      </c>
      <c r="V125" s="10">
        <f>IF(OR(AND(U125&gt;=0.495,U125&lt;=0.498,J125&lt;0),AND(U125&gt;=0.505,U125&lt;=0.506)),G125-$AA$1,0)</f>
        <v>0</v>
      </c>
      <c r="W125" s="10">
        <f>IF(OR(AND(U125&gt;=0.504,U125&lt;=0.505,J125&lt;0),AND(U125&gt;=0.508)),-G125-$AA$1,0)</f>
        <v>0</v>
      </c>
      <c r="X125" s="5">
        <f t="shared" si="23"/>
        <v>3.4729187133791251E-2</v>
      </c>
    </row>
    <row r="126" spans="1:24" x14ac:dyDescent="0.2">
      <c r="A126" s="8">
        <v>42188</v>
      </c>
      <c r="B126" s="3">
        <v>53106</v>
      </c>
      <c r="C126" s="3">
        <v>53106</v>
      </c>
      <c r="D126" s="3">
        <v>52370</v>
      </c>
      <c r="E126" s="3">
        <v>52519</v>
      </c>
      <c r="F126" s="3">
        <v>52519</v>
      </c>
      <c r="G126" s="5">
        <f t="shared" si="13"/>
        <v>-3.3321274205525553E-3</v>
      </c>
      <c r="H126" s="24">
        <f t="shared" si="14"/>
        <v>0</v>
      </c>
      <c r="I126" s="3">
        <f t="shared" si="22"/>
        <v>53388.3</v>
      </c>
      <c r="J126" s="10">
        <f t="shared" si="16"/>
        <v>-1.1053364968176882E-2</v>
      </c>
      <c r="K126" s="10">
        <f>AVERAGE(J107:J126)</f>
        <v>-3.7917078006837748E-4</v>
      </c>
      <c r="L126" s="10">
        <f>AVERAGE(J77:J126)</f>
        <v>-7.1221889371128947E-4</v>
      </c>
      <c r="M126" s="10">
        <f>AVERAGE(J27:J126)</f>
        <v>7.2348335291881009E-4</v>
      </c>
      <c r="N126" s="10">
        <f>AVERAGE(J122:J126)</f>
        <v>-5.5693320390938659E-3</v>
      </c>
      <c r="O126" s="22">
        <f t="shared" si="17"/>
        <v>0.35237552132716787</v>
      </c>
      <c r="P126" s="22">
        <f t="shared" si="18"/>
        <v>0.47626056895252233</v>
      </c>
      <c r="Q126" s="22">
        <f t="shared" si="19"/>
        <v>0.47424998782047301</v>
      </c>
      <c r="R126" s="22">
        <f t="shared" si="20"/>
        <v>0.19774757366906093</v>
      </c>
      <c r="S126" s="22">
        <f t="shared" si="21"/>
        <v>0.99461175361424614</v>
      </c>
      <c r="T126" s="22">
        <f>SUMPRODUCT(J126:N126,O126:S126)</f>
        <v>-9.8095451644279134E-3</v>
      </c>
      <c r="U126" s="25">
        <f t="shared" si="15"/>
        <v>0.4975476333742212</v>
      </c>
      <c r="V126" s="10">
        <f>IF(OR(AND(U126&gt;=0.495,U126&lt;=0.498,J126&lt;0),AND(U126&gt;=0.505,U126&lt;=0.506)),G126-$AA$1,0)</f>
        <v>-4.3321274205525553E-3</v>
      </c>
      <c r="W126" s="10">
        <f>IF(OR(AND(U126&gt;=0.504,U126&lt;=0.505,J126&lt;0),AND(U126&gt;=0.508)),-G126-$AA$1,0)</f>
        <v>0</v>
      </c>
      <c r="X126" s="5">
        <f t="shared" si="23"/>
        <v>3.0397059713238694E-2</v>
      </c>
    </row>
    <row r="127" spans="1:24" x14ac:dyDescent="0.2">
      <c r="A127" s="8">
        <v>42191</v>
      </c>
      <c r="B127" s="3">
        <v>52511</v>
      </c>
      <c r="C127" s="3">
        <v>52679</v>
      </c>
      <c r="D127" s="3">
        <v>51683</v>
      </c>
      <c r="E127" s="3">
        <v>52149</v>
      </c>
      <c r="F127" s="3">
        <v>52149</v>
      </c>
      <c r="G127" s="5">
        <f t="shared" si="13"/>
        <v>-7.0375270858501482E-3</v>
      </c>
      <c r="H127" s="24">
        <f t="shared" si="14"/>
        <v>0</v>
      </c>
      <c r="I127" s="3">
        <f t="shared" si="22"/>
        <v>53355.25</v>
      </c>
      <c r="J127" s="10">
        <f t="shared" si="16"/>
        <v>-7.0450694034539518E-3</v>
      </c>
      <c r="K127" s="10">
        <f>AVERAGE(J108:J127)</f>
        <v>-5.775722879206469E-4</v>
      </c>
      <c r="L127" s="10">
        <f>AVERAGE(J78:J127)</f>
        <v>-1.2442073059669755E-3</v>
      </c>
      <c r="M127" s="10">
        <f>AVERAGE(J28:J127)</f>
        <v>7.4280801737636962E-4</v>
      </c>
      <c r="N127" s="10">
        <f>AVERAGE(J123:J127)</f>
        <v>-3.2647002156544814E-3</v>
      </c>
      <c r="O127" s="22">
        <f t="shared" si="17"/>
        <v>0.35237552132716787</v>
      </c>
      <c r="P127" s="22">
        <f t="shared" si="18"/>
        <v>0.47626056895252233</v>
      </c>
      <c r="Q127" s="22">
        <f t="shared" si="19"/>
        <v>0.47424998782047301</v>
      </c>
      <c r="R127" s="22">
        <f t="shared" si="20"/>
        <v>0.19774757366906093</v>
      </c>
      <c r="S127" s="22">
        <f t="shared" si="21"/>
        <v>0.99461175361424614</v>
      </c>
      <c r="T127" s="22">
        <f>SUMPRODUCT(J127:N127,O127:S127)</f>
        <v>-6.4478709333642536E-3</v>
      </c>
      <c r="U127" s="25">
        <f t="shared" si="15"/>
        <v>0.49838803785143748</v>
      </c>
      <c r="V127" s="10">
        <f>IF(OR(AND(U127&gt;=0.495,U127&lt;=0.498,J127&lt;0),AND(U127&gt;=0.505,U127&lt;=0.506)),G127-$AA$1,0)</f>
        <v>0</v>
      </c>
      <c r="W127" s="10">
        <f>IF(OR(AND(U127&gt;=0.504,U127&lt;=0.505,J127&lt;0),AND(U127&gt;=0.508)),-G127-$AA$1,0)</f>
        <v>0</v>
      </c>
      <c r="X127" s="5">
        <f t="shared" si="23"/>
        <v>3.0397059713238694E-2</v>
      </c>
    </row>
    <row r="128" spans="1:24" x14ac:dyDescent="0.2">
      <c r="A128" s="8">
        <v>42192</v>
      </c>
      <c r="B128" s="3">
        <v>52149</v>
      </c>
      <c r="C128" s="3">
        <v>52388</v>
      </c>
      <c r="D128" s="3">
        <v>51130</v>
      </c>
      <c r="E128" s="3">
        <v>52344</v>
      </c>
      <c r="F128" s="3">
        <v>52344</v>
      </c>
      <c r="G128" s="5">
        <f t="shared" si="13"/>
        <v>4.7187834326760658E-3</v>
      </c>
      <c r="H128" s="24">
        <f t="shared" si="14"/>
        <v>1</v>
      </c>
      <c r="I128" s="3">
        <f t="shared" si="22"/>
        <v>53331.65</v>
      </c>
      <c r="J128" s="10">
        <f t="shared" si="16"/>
        <v>3.7392855088305144E-3</v>
      </c>
      <c r="K128" s="10">
        <f>AVERAGE(J109:J128)</f>
        <v>-3.962887547627747E-4</v>
      </c>
      <c r="L128" s="10">
        <f>AVERAGE(J79:J128)</f>
        <v>-1.4959008990138535E-3</v>
      </c>
      <c r="M128" s="10">
        <f>AVERAGE(J29:J128)</f>
        <v>6.5907445829841761E-4</v>
      </c>
      <c r="N128" s="10">
        <f>AVERAGE(J124:J128)</f>
        <v>-2.7696065348715273E-3</v>
      </c>
      <c r="O128" s="22">
        <f t="shared" si="17"/>
        <v>0.35237552132716787</v>
      </c>
      <c r="P128" s="22">
        <f t="shared" si="18"/>
        <v>0.47626056895252233</v>
      </c>
      <c r="Q128" s="22">
        <f t="shared" si="19"/>
        <v>0.47424998782047301</v>
      </c>
      <c r="R128" s="22">
        <f t="shared" si="20"/>
        <v>0.19774757366906093</v>
      </c>
      <c r="S128" s="22">
        <f t="shared" si="21"/>
        <v>0.99461175361424614</v>
      </c>
      <c r="T128" s="22">
        <f>SUMPRODUCT(J128:N128,O128:S128)</f>
        <v>-2.2048878478597663E-3</v>
      </c>
      <c r="U128" s="25">
        <f t="shared" si="15"/>
        <v>0.49944877826135009</v>
      </c>
      <c r="V128" s="10">
        <f>IF(OR(AND(U128&gt;=0.495,U128&lt;=0.498,J128&lt;0),AND(U128&gt;=0.505,U128&lt;=0.506)),G128-$AA$1,0)</f>
        <v>0</v>
      </c>
      <c r="W128" s="10">
        <f>IF(OR(AND(U128&gt;=0.504,U128&lt;=0.505,J128&lt;0),AND(U128&gt;=0.508)),-G128-$AA$1,0)</f>
        <v>0</v>
      </c>
      <c r="X128" s="5">
        <f t="shared" si="23"/>
        <v>3.0397059713238694E-2</v>
      </c>
    </row>
    <row r="129" spans="1:24" x14ac:dyDescent="0.2">
      <c r="A129" s="8">
        <v>42193</v>
      </c>
      <c r="B129" s="3">
        <v>52343</v>
      </c>
      <c r="C129" s="3">
        <v>52468</v>
      </c>
      <c r="D129" s="3">
        <v>51574</v>
      </c>
      <c r="E129" s="3">
        <v>51782</v>
      </c>
      <c r="F129" s="3">
        <v>51782</v>
      </c>
      <c r="G129" s="5">
        <f t="shared" si="13"/>
        <v>2.58197829361555E-2</v>
      </c>
      <c r="H129" s="24">
        <f t="shared" si="14"/>
        <v>1</v>
      </c>
      <c r="I129" s="3">
        <f t="shared" si="22"/>
        <v>53226.95</v>
      </c>
      <c r="J129" s="10">
        <f t="shared" si="16"/>
        <v>-1.0736665138315726E-2</v>
      </c>
      <c r="K129" s="10">
        <f>AVERAGE(J110:J129)</f>
        <v>-1.9366058044686218E-3</v>
      </c>
      <c r="L129" s="10">
        <f>AVERAGE(J80:J129)</f>
        <v>-1.3363895822091877E-3</v>
      </c>
      <c r="M129" s="10">
        <f>AVERAGE(J30:J129)</f>
        <v>7.2848929042172998E-4</v>
      </c>
      <c r="N129" s="10">
        <f>AVERAGE(J125:J129)</f>
        <v>-3.6999315935815737E-3</v>
      </c>
      <c r="O129" s="22">
        <f t="shared" si="17"/>
        <v>0.35237552132716787</v>
      </c>
      <c r="P129" s="22">
        <f t="shared" si="18"/>
        <v>0.47626056895252233</v>
      </c>
      <c r="Q129" s="22">
        <f t="shared" si="19"/>
        <v>0.47424998782047301</v>
      </c>
      <c r="R129" s="22">
        <f t="shared" si="20"/>
        <v>0.19774757366906093</v>
      </c>
      <c r="S129" s="22">
        <f t="shared" si="21"/>
        <v>0.99461175361424614</v>
      </c>
      <c r="T129" s="22">
        <f>SUMPRODUCT(J129:N129,O129:S129)</f>
        <v>-8.8753881617084588E-3</v>
      </c>
      <c r="U129" s="25">
        <f t="shared" si="15"/>
        <v>0.49778116752480506</v>
      </c>
      <c r="V129" s="10">
        <f>IF(OR(AND(U129&gt;=0.495,U129&lt;=0.498,J129&lt;0),AND(U129&gt;=0.505,U129&lt;=0.506)),G129-$AA$1,0)</f>
        <v>2.4819782936155499E-2</v>
      </c>
      <c r="W129" s="10">
        <f>IF(OR(AND(U129&gt;=0.504,U129&lt;=0.505,J129&lt;0),AND(U129&gt;=0.508)),-G129-$AA$1,0)</f>
        <v>0</v>
      </c>
      <c r="X129" s="5">
        <f t="shared" si="23"/>
        <v>5.5216842649394193E-2</v>
      </c>
    </row>
    <row r="130" spans="1:24" x14ac:dyDescent="0.2">
      <c r="A130" s="8">
        <v>42195</v>
      </c>
      <c r="B130" s="3">
        <v>51782</v>
      </c>
      <c r="C130" s="3">
        <v>52786</v>
      </c>
      <c r="D130" s="3">
        <v>51782</v>
      </c>
      <c r="E130" s="3">
        <v>52591</v>
      </c>
      <c r="F130" s="3">
        <v>52591</v>
      </c>
      <c r="G130" s="5">
        <f t="shared" si="13"/>
        <v>1.232149987640474E-2</v>
      </c>
      <c r="H130" s="24">
        <f t="shared" si="14"/>
        <v>1</v>
      </c>
      <c r="I130" s="3">
        <f t="shared" si="22"/>
        <v>53172.05</v>
      </c>
      <c r="J130" s="10">
        <f t="shared" si="16"/>
        <v>1.5623189525317605E-2</v>
      </c>
      <c r="K130" s="10">
        <f>AVERAGE(J111:J130)</f>
        <v>-9.8189966549578353E-4</v>
      </c>
      <c r="L130" s="10">
        <f>AVERAGE(J81:J130)</f>
        <v>-1.1236827017595563E-3</v>
      </c>
      <c r="M130" s="10">
        <f>AVERAGE(J31:J130)</f>
        <v>9.4037981276210434E-4</v>
      </c>
      <c r="N130" s="10">
        <f>AVERAGE(J126:J130)</f>
        <v>-1.8945248951596882E-3</v>
      </c>
      <c r="O130" s="22">
        <f t="shared" si="17"/>
        <v>0.35237552132716787</v>
      </c>
      <c r="P130" s="22">
        <f t="shared" si="18"/>
        <v>0.47626056895252233</v>
      </c>
      <c r="Q130" s="22">
        <f t="shared" si="19"/>
        <v>0.47424998782047301</v>
      </c>
      <c r="R130" s="22">
        <f t="shared" si="20"/>
        <v>0.19774757366906093</v>
      </c>
      <c r="S130" s="22">
        <f t="shared" si="21"/>
        <v>0.99461175361424614</v>
      </c>
      <c r="T130" s="22">
        <f>SUMPRODUCT(J130:N130,O130:S130)</f>
        <v>2.8063240508705294E-3</v>
      </c>
      <c r="U130" s="25">
        <f t="shared" si="15"/>
        <v>0.50070158055227887</v>
      </c>
      <c r="V130" s="10">
        <f>IF(OR(AND(U130&gt;=0.495,U130&lt;=0.498,J130&lt;0),AND(U130&gt;=0.505,U130&lt;=0.506)),G130-$AA$1,0)</f>
        <v>0</v>
      </c>
      <c r="W130" s="10">
        <f>IF(OR(AND(U130&gt;=0.504,U130&lt;=0.505,J130&lt;0),AND(U130&gt;=0.508)),-G130-$AA$1,0)</f>
        <v>0</v>
      </c>
      <c r="X130" s="5">
        <f t="shared" si="23"/>
        <v>5.5216842649394193E-2</v>
      </c>
    </row>
    <row r="131" spans="1:24" x14ac:dyDescent="0.2">
      <c r="A131" s="8">
        <v>42198</v>
      </c>
      <c r="B131" s="3">
        <v>52591</v>
      </c>
      <c r="C131" s="3">
        <v>53164</v>
      </c>
      <c r="D131" s="3">
        <v>52591</v>
      </c>
      <c r="E131" s="3">
        <v>53119</v>
      </c>
      <c r="F131" s="3">
        <v>53119</v>
      </c>
      <c r="G131" s="5">
        <f t="shared" ref="G131:G194" si="24">F133/F131-1</f>
        <v>-4.0851672659499849E-3</v>
      </c>
      <c r="H131" s="24">
        <f t="shared" ref="H131:H194" si="25">IF(G131&gt;0,1,0)</f>
        <v>0</v>
      </c>
      <c r="I131" s="3">
        <f t="shared" si="22"/>
        <v>53160.6</v>
      </c>
      <c r="J131" s="10">
        <f t="shared" si="16"/>
        <v>1.0039740640033434E-2</v>
      </c>
      <c r="K131" s="10">
        <f>AVERAGE(J112:J131)</f>
        <v>-1.6234292647777649E-4</v>
      </c>
      <c r="L131" s="10">
        <f>AVERAGE(J82:J131)</f>
        <v>-7.4837344762010763E-4</v>
      </c>
      <c r="M131" s="10">
        <f>AVERAGE(J32:J131)</f>
        <v>7.7274239329179202E-4</v>
      </c>
      <c r="N131" s="10">
        <f>AVERAGE(J127:J131)</f>
        <v>2.3240962264823748E-3</v>
      </c>
      <c r="O131" s="22">
        <f t="shared" si="17"/>
        <v>0.35237552132716787</v>
      </c>
      <c r="P131" s="22">
        <f t="shared" si="18"/>
        <v>0.47626056895252233</v>
      </c>
      <c r="Q131" s="22">
        <f t="shared" si="19"/>
        <v>0.47424998782047301</v>
      </c>
      <c r="R131" s="22">
        <f t="shared" si="20"/>
        <v>0.19774757366906093</v>
      </c>
      <c r="S131" s="22">
        <f t="shared" si="21"/>
        <v>0.99461175361424614</v>
      </c>
      <c r="T131" s="22">
        <f>SUMPRODUCT(J131:N131,O131:S131)</f>
        <v>5.5699065658071732E-3</v>
      </c>
      <c r="U131" s="25">
        <f t="shared" ref="U131:U194" si="26">1/(1+(EXP(-T131)))</f>
        <v>0.50139247304146306</v>
      </c>
      <c r="V131" s="10">
        <f>IF(OR(AND(U131&gt;=0.495,U131&lt;=0.498,J131&lt;0),AND(U131&gt;=0.505,U131&lt;=0.506)),G131-$AA$1,0)</f>
        <v>0</v>
      </c>
      <c r="W131" s="10">
        <f>IF(OR(AND(U131&gt;=0.504,U131&lt;=0.505,J131&lt;0),AND(U131&gt;=0.508)),-G131-$AA$1,0)</f>
        <v>0</v>
      </c>
      <c r="X131" s="5">
        <f t="shared" si="23"/>
        <v>5.5216842649394193E-2</v>
      </c>
    </row>
    <row r="132" spans="1:24" x14ac:dyDescent="0.2">
      <c r="A132" s="8">
        <v>42199</v>
      </c>
      <c r="B132" s="3">
        <v>53119</v>
      </c>
      <c r="C132" s="3">
        <v>53416</v>
      </c>
      <c r="D132" s="3">
        <v>52653</v>
      </c>
      <c r="E132" s="3">
        <v>53239</v>
      </c>
      <c r="F132" s="3">
        <v>53239</v>
      </c>
      <c r="G132" s="5">
        <f t="shared" si="24"/>
        <v>-3.1743646574878825E-3</v>
      </c>
      <c r="H132" s="24">
        <f t="shared" si="25"/>
        <v>0</v>
      </c>
      <c r="I132" s="3">
        <f t="shared" si="22"/>
        <v>53165.65</v>
      </c>
      <c r="J132" s="10">
        <f t="shared" ref="J132:J195" si="27">F132/F131-1</f>
        <v>2.259078672414816E-3</v>
      </c>
      <c r="K132" s="10">
        <f>AVERAGE(J113:J132)</f>
        <v>1.4743188140254327E-4</v>
      </c>
      <c r="L132" s="10">
        <f>AVERAGE(J83:J132)</f>
        <v>-1.0299880784194371E-3</v>
      </c>
      <c r="M132" s="10">
        <f>AVERAGE(J33:J132)</f>
        <v>5.7265335040739722E-4</v>
      </c>
      <c r="N132" s="10">
        <f>AVERAGE(J128:J132)</f>
        <v>4.1849258416561284E-3</v>
      </c>
      <c r="O132" s="22">
        <f t="shared" ref="O132:O195" si="28">O131</f>
        <v>0.35237552132716787</v>
      </c>
      <c r="P132" s="22">
        <f t="shared" ref="P132:P195" si="29">P131</f>
        <v>0.47626056895252233</v>
      </c>
      <c r="Q132" s="22">
        <f t="shared" ref="Q132:Q195" si="30">Q131</f>
        <v>0.47424998782047301</v>
      </c>
      <c r="R132" s="22">
        <f t="shared" ref="R132:R195" si="31">R131</f>
        <v>0.19774757366906093</v>
      </c>
      <c r="S132" s="22">
        <f t="shared" ref="S132:S195" si="32">S131</f>
        <v>0.99461175361424614</v>
      </c>
      <c r="T132" s="22">
        <f>SUMPRODUCT(J132:N132,O132:S132)</f>
        <v>4.6534054236958208E-3</v>
      </c>
      <c r="U132" s="25">
        <f t="shared" si="26"/>
        <v>0.5011633492566433</v>
      </c>
      <c r="V132" s="10">
        <f>IF(OR(AND(U132&gt;=0.495,U132&lt;=0.498,J132&lt;0),AND(U132&gt;=0.505,U132&lt;=0.506)),G132-$AA$1,0)</f>
        <v>0</v>
      </c>
      <c r="W132" s="10">
        <f>IF(OR(AND(U132&gt;=0.504,U132&lt;=0.505,J132&lt;0),AND(U132&gt;=0.508)),-G132-$AA$1,0)</f>
        <v>0</v>
      </c>
      <c r="X132" s="5">
        <f t="shared" si="23"/>
        <v>5.5216842649394193E-2</v>
      </c>
    </row>
    <row r="133" spans="1:24" x14ac:dyDescent="0.2">
      <c r="A133" s="8">
        <v>42200</v>
      </c>
      <c r="B133" s="3">
        <v>53239</v>
      </c>
      <c r="C133" s="3">
        <v>53334</v>
      </c>
      <c r="D133" s="3">
        <v>52790</v>
      </c>
      <c r="E133" s="3">
        <v>52902</v>
      </c>
      <c r="F133" s="3">
        <v>52902</v>
      </c>
      <c r="G133" s="5">
        <f t="shared" si="24"/>
        <v>-1.0585611130013994E-2</v>
      </c>
      <c r="H133" s="24">
        <f t="shared" si="25"/>
        <v>0</v>
      </c>
      <c r="I133" s="3">
        <f t="shared" si="22"/>
        <v>53125.65</v>
      </c>
      <c r="J133" s="10">
        <f t="shared" si="27"/>
        <v>-6.3299460921505402E-3</v>
      </c>
      <c r="K133" s="10">
        <f>AVERAGE(J114:J133)</f>
        <v>-6.9975908875505863E-4</v>
      </c>
      <c r="L133" s="10">
        <f>AVERAGE(J84:J133)</f>
        <v>-1.5567363893677121E-3</v>
      </c>
      <c r="M133" s="10">
        <f>AVERAGE(J34:J133)</f>
        <v>3.8217164760264599E-4</v>
      </c>
      <c r="N133" s="10">
        <f>AVERAGE(J129:J133)</f>
        <v>2.1710795214599176E-3</v>
      </c>
      <c r="O133" s="22">
        <f t="shared" si="28"/>
        <v>0.35237552132716787</v>
      </c>
      <c r="P133" s="22">
        <f t="shared" si="29"/>
        <v>0.47626056895252233</v>
      </c>
      <c r="Q133" s="22">
        <f t="shared" si="30"/>
        <v>0.47424998782047301</v>
      </c>
      <c r="R133" s="22">
        <f t="shared" si="31"/>
        <v>0.19774757366906093</v>
      </c>
      <c r="S133" s="22">
        <f t="shared" si="32"/>
        <v>0.99461175361424614</v>
      </c>
      <c r="T133" s="22">
        <f>SUMPRODUCT(J133:N133,O133:S133)</f>
        <v>-1.0671132035181656E-3</v>
      </c>
      <c r="U133" s="25">
        <f t="shared" si="26"/>
        <v>0.49973322172443624</v>
      </c>
      <c r="V133" s="10">
        <f>IF(OR(AND(U133&gt;=0.495,U133&lt;=0.498,J133&lt;0),AND(U133&gt;=0.505,U133&lt;=0.506)),G133-$AA$1,0)</f>
        <v>0</v>
      </c>
      <c r="W133" s="10">
        <f>IF(OR(AND(U133&gt;=0.504,U133&lt;=0.505,J133&lt;0),AND(U133&gt;=0.508)),-G133-$AA$1,0)</f>
        <v>0</v>
      </c>
      <c r="X133" s="5">
        <f t="shared" si="23"/>
        <v>5.5216842649394193E-2</v>
      </c>
    </row>
    <row r="134" spans="1:24" x14ac:dyDescent="0.2">
      <c r="A134" s="8">
        <v>42201</v>
      </c>
      <c r="B134" s="3">
        <v>52902</v>
      </c>
      <c r="C134" s="3">
        <v>53417</v>
      </c>
      <c r="D134" s="3">
        <v>52714</v>
      </c>
      <c r="E134" s="3">
        <v>53070</v>
      </c>
      <c r="F134" s="3">
        <v>53070</v>
      </c>
      <c r="G134" s="5">
        <f t="shared" si="24"/>
        <v>-2.7699265121537642E-2</v>
      </c>
      <c r="H134" s="24">
        <f t="shared" si="25"/>
        <v>0</v>
      </c>
      <c r="I134" s="3">
        <f t="shared" si="22"/>
        <v>53116.7</v>
      </c>
      <c r="J134" s="10">
        <f t="shared" si="27"/>
        <v>3.1756833390041983E-3</v>
      </c>
      <c r="K134" s="10">
        <f>AVERAGE(J115:J134)</f>
        <v>-1.1920292076205707E-4</v>
      </c>
      <c r="L134" s="10">
        <f>AVERAGE(J85:J134)</f>
        <v>-1.7366233572425793E-3</v>
      </c>
      <c r="M134" s="10">
        <f>AVERAGE(J35:J134)</f>
        <v>4.1119837178832055E-4</v>
      </c>
      <c r="N134" s="10">
        <f>AVERAGE(J130:J134)</f>
        <v>4.9535492169239023E-3</v>
      </c>
      <c r="O134" s="22">
        <f t="shared" si="28"/>
        <v>0.35237552132716787</v>
      </c>
      <c r="P134" s="22">
        <f t="shared" si="29"/>
        <v>0.47626056895252233</v>
      </c>
      <c r="Q134" s="22">
        <f t="shared" si="30"/>
        <v>0.47424998782047301</v>
      </c>
      <c r="R134" s="22">
        <f t="shared" si="31"/>
        <v>0.19774757366906093</v>
      </c>
      <c r="S134" s="22">
        <f t="shared" si="32"/>
        <v>0.99461175361424614</v>
      </c>
      <c r="T134" s="22">
        <f>SUMPRODUCT(J134:N134,O134:S134)</f>
        <v>5.2468395688445909E-3</v>
      </c>
      <c r="U134" s="25">
        <f t="shared" si="26"/>
        <v>0.50131170688301196</v>
      </c>
      <c r="V134" s="10">
        <f>IF(OR(AND(U134&gt;=0.495,U134&lt;=0.498,J134&lt;0),AND(U134&gt;=0.505,U134&lt;=0.506)),G134-$AA$1,0)</f>
        <v>0</v>
      </c>
      <c r="W134" s="10">
        <f>IF(OR(AND(U134&gt;=0.504,U134&lt;=0.505,J134&lt;0),AND(U134&gt;=0.508)),-G134-$AA$1,0)</f>
        <v>0</v>
      </c>
      <c r="X134" s="5">
        <f t="shared" si="23"/>
        <v>5.5216842649394193E-2</v>
      </c>
    </row>
    <row r="135" spans="1:24" x14ac:dyDescent="0.2">
      <c r="A135" s="8">
        <v>42202</v>
      </c>
      <c r="B135" s="3">
        <v>53070</v>
      </c>
      <c r="C135" s="3">
        <v>53310</v>
      </c>
      <c r="D135" s="3">
        <v>52221</v>
      </c>
      <c r="E135" s="3">
        <v>52342</v>
      </c>
      <c r="F135" s="3">
        <v>52342</v>
      </c>
      <c r="G135" s="5">
        <f t="shared" si="24"/>
        <v>-1.6583240991937642E-2</v>
      </c>
      <c r="H135" s="24">
        <f t="shared" si="25"/>
        <v>0</v>
      </c>
      <c r="I135" s="3">
        <f t="shared" si="22"/>
        <v>53021.85</v>
      </c>
      <c r="J135" s="10">
        <f t="shared" si="27"/>
        <v>-1.3717731298285241E-2</v>
      </c>
      <c r="K135" s="10">
        <f>AVERAGE(J116:J135)</f>
        <v>-1.7346844076466862E-3</v>
      </c>
      <c r="L135" s="10">
        <f>AVERAGE(J86:J135)</f>
        <v>-1.6840297299181306E-3</v>
      </c>
      <c r="M135" s="10">
        <f>AVERAGE(J36:J135)</f>
        <v>2.8493851503816559E-4</v>
      </c>
      <c r="N135" s="10">
        <f>AVERAGE(J131:J135)</f>
        <v>-9.1463494779666645E-4</v>
      </c>
      <c r="O135" s="22">
        <f t="shared" si="28"/>
        <v>0.35237552132716787</v>
      </c>
      <c r="P135" s="22">
        <f t="shared" si="29"/>
        <v>0.47626056895252233</v>
      </c>
      <c r="Q135" s="22">
        <f t="shared" si="30"/>
        <v>0.47424998782047301</v>
      </c>
      <c r="R135" s="22">
        <f t="shared" si="31"/>
        <v>0.19774757366906093</v>
      </c>
      <c r="S135" s="22">
        <f t="shared" si="32"/>
        <v>0.99461175361424614</v>
      </c>
      <c r="T135" s="22">
        <f>SUMPRODUCT(J135:N135,O135:S135)</f>
        <v>-7.3119663488523919E-3</v>
      </c>
      <c r="U135" s="25">
        <f t="shared" si="26"/>
        <v>0.49817201655718496</v>
      </c>
      <c r="V135" s="10">
        <f>IF(OR(AND(U135&gt;=0.495,U135&lt;=0.498,J135&lt;0),AND(U135&gt;=0.505,U135&lt;=0.506)),G135-$AA$1,0)</f>
        <v>0</v>
      </c>
      <c r="W135" s="10">
        <f>IF(OR(AND(U135&gt;=0.504,U135&lt;=0.505,J135&lt;0),AND(U135&gt;=0.508)),-G135-$AA$1,0)</f>
        <v>0</v>
      </c>
      <c r="X135" s="5">
        <f t="shared" si="23"/>
        <v>5.5216842649394193E-2</v>
      </c>
    </row>
    <row r="136" spans="1:24" x14ac:dyDescent="0.2">
      <c r="A136" s="8">
        <v>42205</v>
      </c>
      <c r="B136" s="3">
        <v>52341</v>
      </c>
      <c r="C136" s="3">
        <v>52424</v>
      </c>
      <c r="D136" s="3">
        <v>51525</v>
      </c>
      <c r="E136" s="3">
        <v>51600</v>
      </c>
      <c r="F136" s="3">
        <v>51600</v>
      </c>
      <c r="G136" s="5">
        <f t="shared" si="24"/>
        <v>-1.3255813953488405E-2</v>
      </c>
      <c r="H136" s="24">
        <f t="shared" si="25"/>
        <v>0</v>
      </c>
      <c r="I136" s="3">
        <f t="shared" si="22"/>
        <v>52914.400000000001</v>
      </c>
      <c r="J136" s="10">
        <f t="shared" si="27"/>
        <v>-1.4175996331817653E-2</v>
      </c>
      <c r="K136" s="10">
        <f>AVERAGE(J117:J136)</f>
        <v>-1.9917797311606311E-3</v>
      </c>
      <c r="L136" s="10">
        <f>AVERAGE(J87:J136)</f>
        <v>-1.903805194792405E-3</v>
      </c>
      <c r="M136" s="10">
        <f>AVERAGE(J37:J136)</f>
        <v>1.3478634281253844E-4</v>
      </c>
      <c r="N136" s="10">
        <f>AVERAGE(J132:J136)</f>
        <v>-5.7577823421668837E-3</v>
      </c>
      <c r="O136" s="22">
        <f t="shared" si="28"/>
        <v>0.35237552132716787</v>
      </c>
      <c r="P136" s="22">
        <f t="shared" si="29"/>
        <v>0.47626056895252233</v>
      </c>
      <c r="Q136" s="22">
        <f t="shared" si="30"/>
        <v>0.47424998782047301</v>
      </c>
      <c r="R136" s="22">
        <f t="shared" si="31"/>
        <v>0.19774757366906093</v>
      </c>
      <c r="S136" s="22">
        <f t="shared" si="32"/>
        <v>0.99461175361424614</v>
      </c>
      <c r="T136" s="22">
        <f>SUMPRODUCT(J136:N136,O136:S136)</f>
        <v>-1.254686415620662E-2</v>
      </c>
      <c r="U136" s="25">
        <f t="shared" si="26"/>
        <v>0.49686332510978048</v>
      </c>
      <c r="V136" s="10">
        <f>IF(OR(AND(U136&gt;=0.495,U136&lt;=0.498,J136&lt;0),AND(U136&gt;=0.505,U136&lt;=0.506)),G136-$AA$1,0)</f>
        <v>-1.4255813953488405E-2</v>
      </c>
      <c r="W136" s="10">
        <f>IF(OR(AND(U136&gt;=0.504,U136&lt;=0.505,J136&lt;0),AND(U136&gt;=0.508)),-G136-$AA$1,0)</f>
        <v>0</v>
      </c>
      <c r="X136" s="5">
        <f t="shared" si="23"/>
        <v>4.0961028695905788E-2</v>
      </c>
    </row>
    <row r="137" spans="1:24" x14ac:dyDescent="0.2">
      <c r="A137" s="8">
        <v>42206</v>
      </c>
      <c r="B137" s="3">
        <v>51603</v>
      </c>
      <c r="C137" s="3">
        <v>51998</v>
      </c>
      <c r="D137" s="3">
        <v>51244</v>
      </c>
      <c r="E137" s="3">
        <v>51474</v>
      </c>
      <c r="F137" s="3">
        <v>51474</v>
      </c>
      <c r="G137" s="5">
        <f t="shared" si="24"/>
        <v>-3.2385281889886208E-2</v>
      </c>
      <c r="H137" s="24">
        <f t="shared" si="25"/>
        <v>0</v>
      </c>
      <c r="I137" s="3">
        <f t="shared" si="22"/>
        <v>52794.9</v>
      </c>
      <c r="J137" s="10">
        <f t="shared" si="27"/>
        <v>-2.4418604651162967E-3</v>
      </c>
      <c r="K137" s="10">
        <f>AVERAGE(J118:J137)</f>
        <v>-2.2208514889045295E-3</v>
      </c>
      <c r="L137" s="10">
        <f>AVERAGE(J88:J137)</f>
        <v>-2.0327534351728938E-3</v>
      </c>
      <c r="M137" s="10">
        <f>AVERAGE(J38:J137)</f>
        <v>-5.2696324047218912E-6</v>
      </c>
      <c r="N137" s="10">
        <f>AVERAGE(J133:J137)</f>
        <v>-6.6979701696731064E-3</v>
      </c>
      <c r="O137" s="22">
        <f t="shared" si="28"/>
        <v>0.35237552132716787</v>
      </c>
      <c r="P137" s="22">
        <f t="shared" si="29"/>
        <v>0.47626056895252233</v>
      </c>
      <c r="Q137" s="22">
        <f t="shared" si="30"/>
        <v>0.47424998782047301</v>
      </c>
      <c r="R137" s="22">
        <f t="shared" si="31"/>
        <v>0.19774757366906093</v>
      </c>
      <c r="S137" s="22">
        <f t="shared" si="32"/>
        <v>0.99461175361424614</v>
      </c>
      <c r="T137" s="22">
        <f>SUMPRODUCT(J137:N137,O137:S137)</f>
        <v>-9.5451110530776918E-3</v>
      </c>
      <c r="U137" s="25">
        <f t="shared" si="26"/>
        <v>0.49761374035420941</v>
      </c>
      <c r="V137" s="10">
        <f>IF(OR(AND(U137&gt;=0.495,U137&lt;=0.498,J137&lt;0),AND(U137&gt;=0.505,U137&lt;=0.506)),G137-$AA$1,0)</f>
        <v>-3.3385281889886209E-2</v>
      </c>
      <c r="W137" s="10">
        <f>IF(OR(AND(U137&gt;=0.504,U137&lt;=0.505,J137&lt;0),AND(U137&gt;=0.508)),-G137-$AA$1,0)</f>
        <v>0</v>
      </c>
      <c r="X137" s="5">
        <f t="shared" si="23"/>
        <v>7.5757468060195787E-3</v>
      </c>
    </row>
    <row r="138" spans="1:24" x14ac:dyDescent="0.2">
      <c r="A138" s="8">
        <v>42207</v>
      </c>
      <c r="B138" s="3">
        <v>51474</v>
      </c>
      <c r="C138" s="3">
        <v>51474</v>
      </c>
      <c r="D138" s="3">
        <v>50592</v>
      </c>
      <c r="E138" s="3">
        <v>50916</v>
      </c>
      <c r="F138" s="3">
        <v>50916</v>
      </c>
      <c r="G138" s="5">
        <f t="shared" si="24"/>
        <v>-3.2799120119412328E-2</v>
      </c>
      <c r="H138" s="24">
        <f t="shared" si="25"/>
        <v>0</v>
      </c>
      <c r="I138" s="3">
        <f t="shared" si="22"/>
        <v>52652.1</v>
      </c>
      <c r="J138" s="10">
        <f t="shared" si="27"/>
        <v>-1.0840424291875483E-2</v>
      </c>
      <c r="K138" s="10">
        <f>AVERAGE(J119:J138)</f>
        <v>-2.6774724361583345E-3</v>
      </c>
      <c r="L138" s="10">
        <f>AVERAGE(J89:J138)</f>
        <v>-2.2663601152045289E-3</v>
      </c>
      <c r="M138" s="10">
        <f>AVERAGE(J39:J138)</f>
        <v>-1.0152906289335739E-4</v>
      </c>
      <c r="N138" s="10">
        <f>AVERAGE(J134:J138)</f>
        <v>-7.6000658096180953E-3</v>
      </c>
      <c r="O138" s="22">
        <f t="shared" si="28"/>
        <v>0.35237552132716787</v>
      </c>
      <c r="P138" s="22">
        <f t="shared" si="29"/>
        <v>0.47626056895252233</v>
      </c>
      <c r="Q138" s="22">
        <f t="shared" si="30"/>
        <v>0.47424998782047301</v>
      </c>
      <c r="R138" s="22">
        <f t="shared" si="31"/>
        <v>0.19774757366906093</v>
      </c>
      <c r="S138" s="22">
        <f t="shared" si="32"/>
        <v>0.99461175361424614</v>
      </c>
      <c r="T138" s="22">
        <f>SUMPRODUCT(J138:N138,O138:S138)</f>
        <v>-1.3749087872421319E-2</v>
      </c>
      <c r="U138" s="25">
        <f t="shared" si="26"/>
        <v>0.49656278217862232</v>
      </c>
      <c r="V138" s="10">
        <f>IF(OR(AND(U138&gt;=0.495,U138&lt;=0.498,J138&lt;0),AND(U138&gt;=0.505,U138&lt;=0.506)),G138-$AA$1,0)</f>
        <v>-3.3799120119412329E-2</v>
      </c>
      <c r="W138" s="10">
        <f>IF(OR(AND(U138&gt;=0.504,U138&lt;=0.505,J138&lt;0),AND(U138&gt;=0.508)),-G138-$AA$1,0)</f>
        <v>0</v>
      </c>
      <c r="X138" s="5">
        <f t="shared" si="23"/>
        <v>-2.622337331339275E-2</v>
      </c>
    </row>
    <row r="139" spans="1:24" x14ac:dyDescent="0.2">
      <c r="A139" s="8">
        <v>42208</v>
      </c>
      <c r="B139" s="3">
        <v>50916</v>
      </c>
      <c r="C139" s="3">
        <v>51063</v>
      </c>
      <c r="D139" s="3">
        <v>49668</v>
      </c>
      <c r="E139" s="3">
        <v>49807</v>
      </c>
      <c r="F139" s="3">
        <v>49807</v>
      </c>
      <c r="G139" s="5">
        <f t="shared" si="24"/>
        <v>-2.1503001586122394E-2</v>
      </c>
      <c r="H139" s="24">
        <f t="shared" si="25"/>
        <v>0</v>
      </c>
      <c r="I139" s="3">
        <f t="shared" si="22"/>
        <v>52450.3</v>
      </c>
      <c r="J139" s="10">
        <f t="shared" si="27"/>
        <v>-2.1780972582292391E-2</v>
      </c>
      <c r="K139" s="10">
        <f>AVERAGE(J120:J139)</f>
        <v>-3.8325405549701984E-3</v>
      </c>
      <c r="L139" s="10">
        <f>AVERAGE(J90:J139)</f>
        <v>-2.5603637478388897E-3</v>
      </c>
      <c r="M139" s="10">
        <f>AVERAGE(J40:J139)</f>
        <v>-3.0968832838932368E-4</v>
      </c>
      <c r="N139" s="10">
        <f>AVERAGE(J135:J139)</f>
        <v>-1.2591396993877412E-2</v>
      </c>
      <c r="O139" s="22">
        <f t="shared" si="28"/>
        <v>0.35237552132716787</v>
      </c>
      <c r="P139" s="22">
        <f t="shared" si="29"/>
        <v>0.47626056895252233</v>
      </c>
      <c r="Q139" s="22">
        <f t="shared" si="30"/>
        <v>0.47424998782047301</v>
      </c>
      <c r="R139" s="22">
        <f t="shared" si="31"/>
        <v>0.19774757366906093</v>
      </c>
      <c r="S139" s="22">
        <f t="shared" si="32"/>
        <v>0.99461175361424614</v>
      </c>
      <c r="T139" s="22">
        <f>SUMPRODUCT(J139:N139,O139:S139)</f>
        <v>-2.3299413550236504E-2</v>
      </c>
      <c r="U139" s="25">
        <f t="shared" si="26"/>
        <v>0.49417541010609284</v>
      </c>
      <c r="V139" s="10">
        <f>IF(OR(AND(U139&gt;=0.495,U139&lt;=0.498,J139&lt;0),AND(U139&gt;=0.505,U139&lt;=0.506)),G139-$AA$1,0)</f>
        <v>0</v>
      </c>
      <c r="W139" s="10">
        <f>IF(OR(AND(U139&gt;=0.504,U139&lt;=0.505,J139&lt;0),AND(U139&gt;=0.508)),-G139-$AA$1,0)</f>
        <v>0</v>
      </c>
      <c r="X139" s="5">
        <f t="shared" si="23"/>
        <v>-2.622337331339275E-2</v>
      </c>
    </row>
    <row r="140" spans="1:24" x14ac:dyDescent="0.2">
      <c r="A140" s="8">
        <v>42209</v>
      </c>
      <c r="B140" s="3">
        <v>49804</v>
      </c>
      <c r="C140" s="3">
        <v>49831</v>
      </c>
      <c r="D140" s="3">
        <v>48624</v>
      </c>
      <c r="E140" s="3">
        <v>49246</v>
      </c>
      <c r="F140" s="3">
        <v>49246</v>
      </c>
      <c r="G140" s="5">
        <f t="shared" si="24"/>
        <v>7.229013523941008E-3</v>
      </c>
      <c r="H140" s="24">
        <f t="shared" si="25"/>
        <v>1</v>
      </c>
      <c r="I140" s="3">
        <f t="shared" si="22"/>
        <v>52253.8</v>
      </c>
      <c r="J140" s="10">
        <f t="shared" si="27"/>
        <v>-1.1263477021302259E-2</v>
      </c>
      <c r="K140" s="10">
        <f>AVERAGE(J121:J140)</f>
        <v>-3.7763209844206167E-3</v>
      </c>
      <c r="L140" s="10">
        <f>AVERAGE(J91:J140)</f>
        <v>-2.6377251321866146E-3</v>
      </c>
      <c r="M140" s="10">
        <f>AVERAGE(J41:J140)</f>
        <v>-3.8793427303869809E-4</v>
      </c>
      <c r="N140" s="10">
        <f>AVERAGE(J136:J140)</f>
        <v>-1.2100546138480817E-2</v>
      </c>
      <c r="O140" s="22">
        <f t="shared" si="28"/>
        <v>0.35237552132716787</v>
      </c>
      <c r="P140" s="22">
        <f t="shared" si="29"/>
        <v>0.47626056895252233</v>
      </c>
      <c r="Q140" s="22">
        <f t="shared" si="30"/>
        <v>0.47424998782047301</v>
      </c>
      <c r="R140" s="22">
        <f t="shared" si="31"/>
        <v>0.19774757366906093</v>
      </c>
      <c r="S140" s="22">
        <f t="shared" si="32"/>
        <v>0.99461175361424614</v>
      </c>
      <c r="T140" s="22">
        <f>SUMPRODUCT(J140:N140,O140:S140)</f>
        <v>-1.9130485955459704E-2</v>
      </c>
      <c r="U140" s="25">
        <f t="shared" si="26"/>
        <v>0.49521752436598515</v>
      </c>
      <c r="V140" s="10">
        <f>IF(OR(AND(U140&gt;=0.495,U140&lt;=0.498,J140&lt;0),AND(U140&gt;=0.505,U140&lt;=0.506)),G140-$AA$1,0)</f>
        <v>6.229013523941008E-3</v>
      </c>
      <c r="W140" s="10">
        <f>IF(OR(AND(U140&gt;=0.504,U140&lt;=0.505,J140&lt;0),AND(U140&gt;=0.508)),-G140-$AA$1,0)</f>
        <v>0</v>
      </c>
      <c r="X140" s="5">
        <f t="shared" si="23"/>
        <v>-1.9994359789451743E-2</v>
      </c>
    </row>
    <row r="141" spans="1:24" x14ac:dyDescent="0.2">
      <c r="A141" s="8">
        <v>42212</v>
      </c>
      <c r="B141" s="3">
        <v>49246</v>
      </c>
      <c r="C141" s="3">
        <v>49298</v>
      </c>
      <c r="D141" s="3">
        <v>48640</v>
      </c>
      <c r="E141" s="3">
        <v>48736</v>
      </c>
      <c r="F141" s="3">
        <v>48736</v>
      </c>
      <c r="G141" s="5">
        <f t="shared" si="24"/>
        <v>3.0962738017071612E-2</v>
      </c>
      <c r="H141" s="24">
        <f t="shared" si="25"/>
        <v>1</v>
      </c>
      <c r="I141" s="3">
        <f t="shared" si="22"/>
        <v>51989.75</v>
      </c>
      <c r="J141" s="10">
        <f t="shared" si="27"/>
        <v>-1.0356171059578423E-2</v>
      </c>
      <c r="K141" s="10">
        <f>AVERAGE(J122:J141)</f>
        <v>-5.0848998097028364E-3</v>
      </c>
      <c r="L141" s="10">
        <f>AVERAGE(J92:J141)</f>
        <v>-2.9459625816191525E-3</v>
      </c>
      <c r="M141" s="10">
        <f>AVERAGE(J42:J141)</f>
        <v>-3.8254536036712696E-4</v>
      </c>
      <c r="N141" s="10">
        <f>AVERAGE(J137:J141)</f>
        <v>-1.133658108403297E-2</v>
      </c>
      <c r="O141" s="22">
        <f t="shared" si="28"/>
        <v>0.35237552132716787</v>
      </c>
      <c r="P141" s="22">
        <f t="shared" si="29"/>
        <v>0.47626056895252233</v>
      </c>
      <c r="Q141" s="22">
        <f t="shared" si="30"/>
        <v>0.47424998782047301</v>
      </c>
      <c r="R141" s="22">
        <f t="shared" si="31"/>
        <v>0.19774757366906093</v>
      </c>
      <c r="S141" s="22">
        <f t="shared" si="32"/>
        <v>0.99461175361424614</v>
      </c>
      <c r="T141" s="22">
        <f>SUMPRODUCT(J141:N141,O141:S141)</f>
        <v>-1.8819265379771452E-2</v>
      </c>
      <c r="U141" s="25">
        <f t="shared" si="26"/>
        <v>0.49529532250681463</v>
      </c>
      <c r="V141" s="10">
        <f>IF(OR(AND(U141&gt;=0.495,U141&lt;=0.498,J141&lt;0),AND(U141&gt;=0.505,U141&lt;=0.506)),G141-$AA$1,0)</f>
        <v>2.9962738017071611E-2</v>
      </c>
      <c r="W141" s="10">
        <f>IF(OR(AND(U141&gt;=0.504,U141&lt;=0.505,J141&lt;0),AND(U141&gt;=0.508)),-G141-$AA$1,0)</f>
        <v>0</v>
      </c>
      <c r="X141" s="5">
        <f t="shared" si="23"/>
        <v>9.9683782276198674E-3</v>
      </c>
    </row>
    <row r="142" spans="1:24" x14ac:dyDescent="0.2">
      <c r="A142" s="8">
        <v>42213</v>
      </c>
      <c r="B142" s="3">
        <v>48740</v>
      </c>
      <c r="C142" s="3">
        <v>49871</v>
      </c>
      <c r="D142" s="3">
        <v>48740</v>
      </c>
      <c r="E142" s="3">
        <v>49602</v>
      </c>
      <c r="F142" s="3">
        <v>49602</v>
      </c>
      <c r="G142" s="5">
        <f t="shared" si="24"/>
        <v>5.9473408330308342E-3</v>
      </c>
      <c r="H142" s="24">
        <f t="shared" si="25"/>
        <v>1</v>
      </c>
      <c r="I142" s="3">
        <f t="shared" si="22"/>
        <v>51819.15</v>
      </c>
      <c r="J142" s="10">
        <f t="shared" si="27"/>
        <v>1.7769205515430153E-2</v>
      </c>
      <c r="K142" s="10">
        <f>AVERAGE(J123:J142)</f>
        <v>-3.268028107898785E-3</v>
      </c>
      <c r="L142" s="10">
        <f>AVERAGE(J93:J142)</f>
        <v>-2.7995552967690117E-3</v>
      </c>
      <c r="M142" s="10">
        <f>AVERAGE(J43:J142)</f>
        <v>-2.6032066179148996E-4</v>
      </c>
      <c r="N142" s="10">
        <f>AVERAGE(J138:J142)</f>
        <v>-7.2943678879236803E-3</v>
      </c>
      <c r="O142" s="22">
        <f t="shared" si="28"/>
        <v>0.35237552132716787</v>
      </c>
      <c r="P142" s="22">
        <f t="shared" si="29"/>
        <v>0.47626056895252233</v>
      </c>
      <c r="Q142" s="22">
        <f t="shared" si="30"/>
        <v>0.47424998782047301</v>
      </c>
      <c r="R142" s="22">
        <f t="shared" si="31"/>
        <v>0.19774757366906093</v>
      </c>
      <c r="S142" s="22">
        <f t="shared" si="32"/>
        <v>0.99461175361424614</v>
      </c>
      <c r="T142" s="22">
        <f>SUMPRODUCT(J142:N142,O142:S142)</f>
        <v>-3.9292307501072755E-3</v>
      </c>
      <c r="U142" s="25">
        <f t="shared" si="26"/>
        <v>0.49901769357628006</v>
      </c>
      <c r="V142" s="10">
        <f>IF(OR(AND(U142&gt;=0.495,U142&lt;=0.498,J142&lt;0),AND(U142&gt;=0.505,U142&lt;=0.506)),G142-$AA$1,0)</f>
        <v>0</v>
      </c>
      <c r="W142" s="10">
        <f>IF(OR(AND(U142&gt;=0.504,U142&lt;=0.505,J142&lt;0),AND(U142&gt;=0.508)),-G142-$AA$1,0)</f>
        <v>0</v>
      </c>
      <c r="X142" s="5">
        <f t="shared" si="23"/>
        <v>9.9683782276198674E-3</v>
      </c>
    </row>
    <row r="143" spans="1:24" x14ac:dyDescent="0.2">
      <c r="A143" s="8">
        <v>42214</v>
      </c>
      <c r="B143" s="3">
        <v>49602</v>
      </c>
      <c r="C143" s="3">
        <v>50333</v>
      </c>
      <c r="D143" s="3">
        <v>49422</v>
      </c>
      <c r="E143" s="3">
        <v>50245</v>
      </c>
      <c r="F143" s="3">
        <v>50245</v>
      </c>
      <c r="G143" s="5">
        <f t="shared" si="24"/>
        <v>1.2339536272265805E-2</v>
      </c>
      <c r="H143" s="24">
        <f t="shared" si="25"/>
        <v>1</v>
      </c>
      <c r="I143" s="3">
        <f t="shared" si="22"/>
        <v>51677.35</v>
      </c>
      <c r="J143" s="10">
        <f t="shared" si="27"/>
        <v>1.2963186968267371E-2</v>
      </c>
      <c r="K143" s="10">
        <f>AVERAGE(J124:J143)</f>
        <v>-2.6830596147312037E-3</v>
      </c>
      <c r="L143" s="10">
        <f>AVERAGE(J94:J143)</f>
        <v>-2.1752196784188783E-3</v>
      </c>
      <c r="M143" s="10">
        <f>AVERAGE(J44:J143)</f>
        <v>3.2261465181063762E-5</v>
      </c>
      <c r="N143" s="10">
        <f>AVERAGE(J139:J143)</f>
        <v>-2.5336456358951097E-3</v>
      </c>
      <c r="O143" s="22">
        <f t="shared" si="28"/>
        <v>0.35237552132716787</v>
      </c>
      <c r="P143" s="22">
        <f t="shared" si="29"/>
        <v>0.47626056895252233</v>
      </c>
      <c r="Q143" s="22">
        <f t="shared" si="30"/>
        <v>0.47424998782047301</v>
      </c>
      <c r="R143" s="22">
        <f t="shared" si="31"/>
        <v>0.19774757366906093</v>
      </c>
      <c r="S143" s="22">
        <f t="shared" si="32"/>
        <v>0.99461175361424614</v>
      </c>
      <c r="T143" s="22">
        <f>SUMPRODUCT(J143:N143,O143:S143)</f>
        <v>-2.5513774112981454E-4</v>
      </c>
      <c r="U143" s="25">
        <f t="shared" si="26"/>
        <v>0.49993621556506362</v>
      </c>
      <c r="V143" s="10">
        <f>IF(OR(AND(U143&gt;=0.495,U143&lt;=0.498,J143&lt;0),AND(U143&gt;=0.505,U143&lt;=0.506)),G143-$AA$1,0)</f>
        <v>0</v>
      </c>
      <c r="W143" s="10">
        <f>IF(OR(AND(U143&gt;=0.504,U143&lt;=0.505,J143&lt;0),AND(U143&gt;=0.508)),-G143-$AA$1,0)</f>
        <v>0</v>
      </c>
      <c r="X143" s="5">
        <f t="shared" si="23"/>
        <v>9.9683782276198674E-3</v>
      </c>
    </row>
    <row r="144" spans="1:24" x14ac:dyDescent="0.2">
      <c r="A144" s="8">
        <v>42215</v>
      </c>
      <c r="B144" s="3">
        <v>50245</v>
      </c>
      <c r="C144" s="3">
        <v>50645</v>
      </c>
      <c r="D144" s="3">
        <v>49612</v>
      </c>
      <c r="E144" s="3">
        <v>49897</v>
      </c>
      <c r="F144" s="3">
        <v>49897</v>
      </c>
      <c r="G144" s="5">
        <f t="shared" si="24"/>
        <v>4.8299496963746247E-3</v>
      </c>
      <c r="H144" s="24">
        <f t="shared" si="25"/>
        <v>1</v>
      </c>
      <c r="I144" s="3">
        <f t="shared" si="22"/>
        <v>51534.3</v>
      </c>
      <c r="J144" s="10">
        <f t="shared" si="27"/>
        <v>-6.9260622947556749E-3</v>
      </c>
      <c r="K144" s="10">
        <f>AVERAGE(J125:J144)</f>
        <v>-2.7251107372307124E-3</v>
      </c>
      <c r="L144" s="10">
        <f>AVERAGE(J95:J144)</f>
        <v>-2.0628691002445312E-3</v>
      </c>
      <c r="M144" s="10">
        <f>AVERAGE(J45:J144)</f>
        <v>-1.6590185744618236E-5</v>
      </c>
      <c r="N144" s="10">
        <f>AVERAGE(J140:J144)</f>
        <v>4.3733642161223327E-4</v>
      </c>
      <c r="O144" s="22">
        <f t="shared" si="28"/>
        <v>0.35237552132716787</v>
      </c>
      <c r="P144" s="22">
        <f t="shared" si="29"/>
        <v>0.47626056895252233</v>
      </c>
      <c r="Q144" s="22">
        <f t="shared" si="30"/>
        <v>0.47424998782047301</v>
      </c>
      <c r="R144" s="22">
        <f t="shared" si="31"/>
        <v>0.19774757366906093</v>
      </c>
      <c r="S144" s="22">
        <f t="shared" si="32"/>
        <v>0.99461175361424614</v>
      </c>
      <c r="T144" s="22">
        <f>SUMPRODUCT(J144:N144,O144:S144)</f>
        <v>-4.2850539714558919E-3</v>
      </c>
      <c r="U144" s="25">
        <f t="shared" si="26"/>
        <v>0.49892873814631677</v>
      </c>
      <c r="V144" s="10">
        <f>IF(OR(AND(U144&gt;=0.495,U144&lt;=0.498,J144&lt;0),AND(U144&gt;=0.505,U144&lt;=0.506)),G144-$AA$1,0)</f>
        <v>0</v>
      </c>
      <c r="W144" s="10">
        <f>IF(OR(AND(U144&gt;=0.504,U144&lt;=0.505,J144&lt;0),AND(U144&gt;=0.508)),-G144-$AA$1,0)</f>
        <v>0</v>
      </c>
      <c r="X144" s="5">
        <f t="shared" si="23"/>
        <v>9.9683782276198674E-3</v>
      </c>
    </row>
    <row r="145" spans="1:24" x14ac:dyDescent="0.2">
      <c r="A145" s="8">
        <v>42216</v>
      </c>
      <c r="B145" s="3">
        <v>49897</v>
      </c>
      <c r="C145" s="3">
        <v>50895</v>
      </c>
      <c r="D145" s="3">
        <v>49892</v>
      </c>
      <c r="E145" s="3">
        <v>50865</v>
      </c>
      <c r="F145" s="3">
        <v>50865</v>
      </c>
      <c r="G145" s="5">
        <f t="shared" si="24"/>
        <v>-1.5865526393394225E-2</v>
      </c>
      <c r="H145" s="24">
        <f t="shared" si="25"/>
        <v>0</v>
      </c>
      <c r="I145" s="3">
        <f t="shared" si="22"/>
        <v>51422.25</v>
      </c>
      <c r="J145" s="10">
        <f t="shared" si="27"/>
        <v>1.9399963925686992E-2</v>
      </c>
      <c r="K145" s="10">
        <f>AVERAGE(J126:J145)</f>
        <v>-2.084920342606772E-3</v>
      </c>
      <c r="L145" s="10">
        <f>AVERAGE(J96:J145)</f>
        <v>-1.4593704433636123E-3</v>
      </c>
      <c r="M145" s="10">
        <f>AVERAGE(J46:J145)</f>
        <v>2.5365287652426402E-4</v>
      </c>
      <c r="N145" s="10">
        <f>AVERAGE(J141:J145)</f>
        <v>6.5700246110100835E-3</v>
      </c>
      <c r="O145" s="22">
        <f t="shared" si="28"/>
        <v>0.35237552132716787</v>
      </c>
      <c r="P145" s="22">
        <f t="shared" si="29"/>
        <v>0.47626056895252233</v>
      </c>
      <c r="Q145" s="22">
        <f t="shared" si="30"/>
        <v>0.47424998782047301</v>
      </c>
      <c r="R145" s="22">
        <f t="shared" si="31"/>
        <v>0.19774757366906093</v>
      </c>
      <c r="S145" s="22">
        <f t="shared" si="32"/>
        <v>0.99461175361424614</v>
      </c>
      <c r="T145" s="22">
        <f>SUMPRODUCT(J145:N145,O145:S145)</f>
        <v>1.1735783578993209E-2</v>
      </c>
      <c r="U145" s="25">
        <f t="shared" si="26"/>
        <v>0.50293391222118644</v>
      </c>
      <c r="V145" s="10">
        <f>IF(OR(AND(U145&gt;=0.495,U145&lt;=0.498,J145&lt;0),AND(U145&gt;=0.505,U145&lt;=0.506)),G145-$AA$1,0)</f>
        <v>0</v>
      </c>
      <c r="W145" s="10">
        <f>IF(OR(AND(U145&gt;=0.504,U145&lt;=0.505,J145&lt;0),AND(U145&gt;=0.508)),-G145-$AA$1,0)</f>
        <v>0</v>
      </c>
      <c r="X145" s="5">
        <f t="shared" si="23"/>
        <v>9.9683782276198674E-3</v>
      </c>
    </row>
    <row r="146" spans="1:24" x14ac:dyDescent="0.2">
      <c r="A146" s="8">
        <v>42219</v>
      </c>
      <c r="B146" s="3">
        <v>50867</v>
      </c>
      <c r="C146" s="3">
        <v>50867</v>
      </c>
      <c r="D146" s="3">
        <v>50054</v>
      </c>
      <c r="E146" s="3">
        <v>50138</v>
      </c>
      <c r="F146" s="3">
        <v>50138</v>
      </c>
      <c r="G146" s="5">
        <f t="shared" si="24"/>
        <v>2.9717978379673049E-3</v>
      </c>
      <c r="H146" s="24">
        <f t="shared" si="25"/>
        <v>1</v>
      </c>
      <c r="I146" s="3">
        <f t="shared" si="22"/>
        <v>51303.199999999997</v>
      </c>
      <c r="J146" s="10">
        <f t="shared" si="27"/>
        <v>-1.4292735672859491E-2</v>
      </c>
      <c r="K146" s="10">
        <f>AVERAGE(J127:J146)</f>
        <v>-2.2468888778409022E-3</v>
      </c>
      <c r="L146" s="10">
        <f>AVERAGE(J97:J146)</f>
        <v>-1.8220907876836279E-3</v>
      </c>
      <c r="M146" s="10">
        <f>AVERAGE(J47:J146)</f>
        <v>2.7078634290845225E-4</v>
      </c>
      <c r="N146" s="10">
        <f>AVERAGE(J142:J146)</f>
        <v>5.7827116883538698E-3</v>
      </c>
      <c r="O146" s="22">
        <f t="shared" si="28"/>
        <v>0.35237552132716787</v>
      </c>
      <c r="P146" s="22">
        <f t="shared" si="29"/>
        <v>0.47626056895252233</v>
      </c>
      <c r="Q146" s="22">
        <f t="shared" si="30"/>
        <v>0.47424998782047301</v>
      </c>
      <c r="R146" s="22">
        <f t="shared" si="31"/>
        <v>0.19774757366906093</v>
      </c>
      <c r="S146" s="22">
        <f t="shared" si="32"/>
        <v>0.99461175361424614</v>
      </c>
      <c r="T146" s="22">
        <f>SUMPRODUCT(J146:N146,O146:S146)</f>
        <v>-1.1655409378235277E-3</v>
      </c>
      <c r="U146" s="25">
        <f t="shared" si="26"/>
        <v>0.49970861479853096</v>
      </c>
      <c r="V146" s="10">
        <f>IF(OR(AND(U146&gt;=0.495,U146&lt;=0.498,J146&lt;0),AND(U146&gt;=0.505,U146&lt;=0.506)),G146-$AA$1,0)</f>
        <v>0</v>
      </c>
      <c r="W146" s="10">
        <f>IF(OR(AND(U146&gt;=0.504,U146&lt;=0.505,J146&lt;0),AND(U146&gt;=0.508)),-G146-$AA$1,0)</f>
        <v>0</v>
      </c>
      <c r="X146" s="5">
        <f t="shared" si="23"/>
        <v>9.9683782276198674E-3</v>
      </c>
    </row>
    <row r="147" spans="1:24" x14ac:dyDescent="0.2">
      <c r="A147" s="8">
        <v>42220</v>
      </c>
      <c r="B147" s="3">
        <v>50138</v>
      </c>
      <c r="C147" s="3">
        <v>50574</v>
      </c>
      <c r="D147" s="3">
        <v>49827</v>
      </c>
      <c r="E147" s="3">
        <v>50058</v>
      </c>
      <c r="F147" s="3">
        <v>50058</v>
      </c>
      <c r="G147" s="5">
        <f t="shared" si="24"/>
        <v>-9.3891086339847885E-4</v>
      </c>
      <c r="H147" s="24">
        <f t="shared" si="25"/>
        <v>0</v>
      </c>
      <c r="I147" s="3">
        <f t="shared" si="22"/>
        <v>51198.65</v>
      </c>
      <c r="J147" s="10">
        <f t="shared" si="27"/>
        <v>-1.5955961546132436E-3</v>
      </c>
      <c r="K147" s="10">
        <f>AVERAGE(J128:J147)</f>
        <v>-1.9744152153988669E-3</v>
      </c>
      <c r="L147" s="10">
        <f>AVERAGE(J98:J147)</f>
        <v>-1.5872731418979714E-3</v>
      </c>
      <c r="M147" s="10">
        <f>AVERAGE(J48:J147)</f>
        <v>4.3538791374271081E-4</v>
      </c>
      <c r="N147" s="10">
        <f>AVERAGE(J143:J147)</f>
        <v>1.9097513543451905E-3</v>
      </c>
      <c r="O147" s="22">
        <f t="shared" si="28"/>
        <v>0.35237552132716787</v>
      </c>
      <c r="P147" s="22">
        <f t="shared" si="29"/>
        <v>0.47626056895252233</v>
      </c>
      <c r="Q147" s="22">
        <f t="shared" si="30"/>
        <v>0.47424998782047301</v>
      </c>
      <c r="R147" s="22">
        <f t="shared" si="31"/>
        <v>0.19774757366906093</v>
      </c>
      <c r="S147" s="22">
        <f t="shared" si="32"/>
        <v>0.99461175361424614</v>
      </c>
      <c r="T147" s="22">
        <f>SUMPRODUCT(J147:N147,O147:S147)</f>
        <v>-2.6979136179681746E-4</v>
      </c>
      <c r="U147" s="25">
        <f t="shared" si="26"/>
        <v>0.49993255215995985</v>
      </c>
      <c r="V147" s="10">
        <f>IF(OR(AND(U147&gt;=0.495,U147&lt;=0.498,J147&lt;0),AND(U147&gt;=0.505,U147&lt;=0.506)),G147-$AA$1,0)</f>
        <v>0</v>
      </c>
      <c r="W147" s="10">
        <f>IF(OR(AND(U147&gt;=0.504,U147&lt;=0.505,J147&lt;0),AND(U147&gt;=0.508)),-G147-$AA$1,0)</f>
        <v>0</v>
      </c>
      <c r="X147" s="5">
        <f t="shared" si="23"/>
        <v>9.9683782276198674E-3</v>
      </c>
    </row>
    <row r="148" spans="1:24" x14ac:dyDescent="0.2">
      <c r="A148" s="8">
        <v>42221</v>
      </c>
      <c r="B148" s="3">
        <v>50067</v>
      </c>
      <c r="C148" s="3">
        <v>50853</v>
      </c>
      <c r="D148" s="3">
        <v>50067</v>
      </c>
      <c r="E148" s="3">
        <v>50287</v>
      </c>
      <c r="F148" s="3">
        <v>50287</v>
      </c>
      <c r="G148" s="5">
        <f t="shared" si="24"/>
        <v>-3.4004812376956295E-2</v>
      </c>
      <c r="H148" s="24">
        <f t="shared" si="25"/>
        <v>0</v>
      </c>
      <c r="I148" s="3">
        <f t="shared" si="22"/>
        <v>51095.8</v>
      </c>
      <c r="J148" s="10">
        <f t="shared" si="27"/>
        <v>4.574693355707371E-3</v>
      </c>
      <c r="K148" s="10">
        <f>AVERAGE(J129:J148)</f>
        <v>-1.9326448230550242E-3</v>
      </c>
      <c r="L148" s="10">
        <f>AVERAGE(J99:J148)</f>
        <v>-1.5811094695352822E-3</v>
      </c>
      <c r="M148" s="10">
        <f>AVERAGE(J49:J148)</f>
        <v>3.5420133726727477E-4</v>
      </c>
      <c r="N148" s="10">
        <f>AVERAGE(J144:J148)</f>
        <v>2.3205263183319059E-4</v>
      </c>
      <c r="O148" s="22">
        <f t="shared" si="28"/>
        <v>0.35237552132716787</v>
      </c>
      <c r="P148" s="22">
        <f t="shared" si="29"/>
        <v>0.47626056895252233</v>
      </c>
      <c r="Q148" s="22">
        <f t="shared" si="30"/>
        <v>0.47424998782047301</v>
      </c>
      <c r="R148" s="22">
        <f t="shared" si="31"/>
        <v>0.19774757366906093</v>
      </c>
      <c r="S148" s="22">
        <f t="shared" si="32"/>
        <v>0.99461175361424614</v>
      </c>
      <c r="T148" s="22">
        <f>SUMPRODUCT(J148:N148,O148:S148)</f>
        <v>2.4257101656139214E-4</v>
      </c>
      <c r="U148" s="25">
        <f t="shared" si="26"/>
        <v>0.50006064275384299</v>
      </c>
      <c r="V148" s="10">
        <f>IF(OR(AND(U148&gt;=0.495,U148&lt;=0.498,J148&lt;0),AND(U148&gt;=0.505,U148&lt;=0.506)),G148-$AA$1,0)</f>
        <v>0</v>
      </c>
      <c r="W148" s="10">
        <f>IF(OR(AND(U148&gt;=0.504,U148&lt;=0.505,J148&lt;0),AND(U148&gt;=0.508)),-G148-$AA$1,0)</f>
        <v>0</v>
      </c>
      <c r="X148" s="5">
        <f t="shared" si="23"/>
        <v>9.9683782276198674E-3</v>
      </c>
    </row>
    <row r="149" spans="1:24" x14ac:dyDescent="0.2">
      <c r="A149" s="8">
        <v>42222</v>
      </c>
      <c r="B149" s="3">
        <v>50280</v>
      </c>
      <c r="C149" s="3">
        <v>50534</v>
      </c>
      <c r="D149" s="3">
        <v>49624</v>
      </c>
      <c r="E149" s="3">
        <v>50011</v>
      </c>
      <c r="F149" s="3">
        <v>50011</v>
      </c>
      <c r="G149" s="5">
        <f t="shared" si="24"/>
        <v>-1.3157105436803929E-2</v>
      </c>
      <c r="H149" s="24">
        <f t="shared" si="25"/>
        <v>0</v>
      </c>
      <c r="I149" s="3">
        <f t="shared" ref="I149:I212" si="33">AVERAGE(F130:F149)</f>
        <v>51007.25</v>
      </c>
      <c r="J149" s="10">
        <f t="shared" si="27"/>
        <v>-5.4884960327719057E-3</v>
      </c>
      <c r="K149" s="10">
        <f>AVERAGE(J130:J149)</f>
        <v>-1.6702363677778332E-3</v>
      </c>
      <c r="L149" s="10">
        <f>AVERAGE(J100:J149)</f>
        <v>-1.3323304330591123E-3</v>
      </c>
      <c r="M149" s="10">
        <f>AVERAGE(J50:J149)</f>
        <v>3.0463269804535063E-4</v>
      </c>
      <c r="N149" s="10">
        <f>AVERAGE(J145:J149)</f>
        <v>5.1956588422994441E-4</v>
      </c>
      <c r="O149" s="22">
        <f t="shared" si="28"/>
        <v>0.35237552132716787</v>
      </c>
      <c r="P149" s="22">
        <f t="shared" si="29"/>
        <v>0.47626056895252233</v>
      </c>
      <c r="Q149" s="22">
        <f t="shared" si="30"/>
        <v>0.47424998782047301</v>
      </c>
      <c r="R149" s="22">
        <f t="shared" si="31"/>
        <v>0.19774757366906093</v>
      </c>
      <c r="S149" s="22">
        <f t="shared" si="32"/>
        <v>0.99461175361424614</v>
      </c>
      <c r="T149" s="22">
        <f>SUMPRODUCT(J149:N149,O149:S149)</f>
        <v>-2.7843303531734781E-3</v>
      </c>
      <c r="U149" s="25">
        <f t="shared" si="26"/>
        <v>0.49930391786140438</v>
      </c>
      <c r="V149" s="10">
        <f>IF(OR(AND(U149&gt;=0.495,U149&lt;=0.498,J149&lt;0),AND(U149&gt;=0.505,U149&lt;=0.506)),G149-$AA$1,0)</f>
        <v>0</v>
      </c>
      <c r="W149" s="10">
        <f>IF(OR(AND(U149&gt;=0.504,U149&lt;=0.505,J149&lt;0),AND(U149&gt;=0.508)),-G149-$AA$1,0)</f>
        <v>0</v>
      </c>
      <c r="X149" s="5">
        <f t="shared" si="23"/>
        <v>9.9683782276198674E-3</v>
      </c>
    </row>
    <row r="150" spans="1:24" x14ac:dyDescent="0.2">
      <c r="A150" s="8">
        <v>42223</v>
      </c>
      <c r="B150" s="3">
        <v>50013</v>
      </c>
      <c r="C150" s="3">
        <v>50013</v>
      </c>
      <c r="D150" s="3">
        <v>48512</v>
      </c>
      <c r="E150" s="3">
        <v>48577</v>
      </c>
      <c r="F150" s="3">
        <v>48577</v>
      </c>
      <c r="G150" s="5">
        <f t="shared" si="24"/>
        <v>1.0190007616773356E-2</v>
      </c>
      <c r="H150" s="24">
        <f t="shared" si="25"/>
        <v>1</v>
      </c>
      <c r="I150" s="3">
        <f t="shared" si="33"/>
        <v>50806.55</v>
      </c>
      <c r="J150" s="10">
        <f t="shared" si="27"/>
        <v>-2.8673691787806654E-2</v>
      </c>
      <c r="K150" s="10">
        <f>AVERAGE(J131:J150)</f>
        <v>-3.885080433434046E-3</v>
      </c>
      <c r="L150" s="10">
        <f>AVERAGE(J101:J150)</f>
        <v>-2.1317971832288183E-3</v>
      </c>
      <c r="M150" s="10">
        <f>AVERAGE(J51:J150)</f>
        <v>7.5997253162374268E-5</v>
      </c>
      <c r="N150" s="10">
        <f>AVERAGE(J146:J150)</f>
        <v>-9.0951652584687851E-3</v>
      </c>
      <c r="O150" s="22">
        <f t="shared" si="28"/>
        <v>0.35237552132716787</v>
      </c>
      <c r="P150" s="22">
        <f t="shared" si="29"/>
        <v>0.47626056895252233</v>
      </c>
      <c r="Q150" s="22">
        <f t="shared" si="30"/>
        <v>0.47424998782047301</v>
      </c>
      <c r="R150" s="22">
        <f t="shared" si="31"/>
        <v>0.19774757366906093</v>
      </c>
      <c r="S150" s="22">
        <f t="shared" si="32"/>
        <v>0.99461175361424614</v>
      </c>
      <c r="T150" s="22">
        <f>SUMPRODUCT(J150:N150,O150:S150)</f>
        <v>-2.1996352492657134E-2</v>
      </c>
      <c r="U150" s="25">
        <f t="shared" si="26"/>
        <v>0.49450113358912295</v>
      </c>
      <c r="V150" s="10">
        <f>IF(OR(AND(U150&gt;=0.495,U150&lt;=0.498,J150&lt;0),AND(U150&gt;=0.505,U150&lt;=0.506)),G150-$AA$1,0)</f>
        <v>0</v>
      </c>
      <c r="W150" s="10">
        <f>IF(OR(AND(U150&gt;=0.504,U150&lt;=0.505,J150&lt;0),AND(U150&gt;=0.508)),-G150-$AA$1,0)</f>
        <v>0</v>
      </c>
      <c r="X150" s="5">
        <f t="shared" si="23"/>
        <v>9.9683782276198674E-3</v>
      </c>
    </row>
    <row r="151" spans="1:24" x14ac:dyDescent="0.2">
      <c r="A151" s="8">
        <v>42226</v>
      </c>
      <c r="B151" s="3">
        <v>48578</v>
      </c>
      <c r="C151" s="3">
        <v>49512</v>
      </c>
      <c r="D151" s="3">
        <v>48578</v>
      </c>
      <c r="E151" s="3">
        <v>49353</v>
      </c>
      <c r="F151" s="3">
        <v>49353</v>
      </c>
      <c r="G151" s="5">
        <f t="shared" si="24"/>
        <v>-1.9553016027394454E-2</v>
      </c>
      <c r="H151" s="24">
        <f t="shared" si="25"/>
        <v>0</v>
      </c>
      <c r="I151" s="3">
        <f t="shared" si="33"/>
        <v>50618.25</v>
      </c>
      <c r="J151" s="10">
        <f t="shared" si="27"/>
        <v>1.5974638203264835E-2</v>
      </c>
      <c r="K151" s="10">
        <f>AVERAGE(J132:J151)</f>
        <v>-3.5883355552724762E-3</v>
      </c>
      <c r="L151" s="10">
        <f>AVERAGE(J102:J151)</f>
        <v>-1.7164271420781918E-3</v>
      </c>
      <c r="M151" s="10">
        <f>AVERAGE(J52:J151)</f>
        <v>1.8388751534976767E-4</v>
      </c>
      <c r="N151" s="10">
        <f>AVERAGE(J147:J151)</f>
        <v>-3.0416904832439194E-3</v>
      </c>
      <c r="O151" s="22">
        <f t="shared" si="28"/>
        <v>0.35237552132716787</v>
      </c>
      <c r="P151" s="22">
        <f t="shared" si="29"/>
        <v>0.47626056895252233</v>
      </c>
      <c r="Q151" s="22">
        <f t="shared" si="30"/>
        <v>0.47424998782047301</v>
      </c>
      <c r="R151" s="22">
        <f t="shared" si="31"/>
        <v>0.19774757366906093</v>
      </c>
      <c r="S151" s="22">
        <f t="shared" si="32"/>
        <v>0.99461175361424614</v>
      </c>
      <c r="T151" s="22">
        <f>SUMPRODUCT(J151:N151,O151:S151)</f>
        <v>1.1713538501384154E-4</v>
      </c>
      <c r="U151" s="25">
        <f t="shared" si="26"/>
        <v>0.50002928384621992</v>
      </c>
      <c r="V151" s="10">
        <f>IF(OR(AND(U151&gt;=0.495,U151&lt;=0.498,J151&lt;0),AND(U151&gt;=0.505,U151&lt;=0.506)),G151-$AA$1,0)</f>
        <v>0</v>
      </c>
      <c r="W151" s="10">
        <f>IF(OR(AND(U151&gt;=0.504,U151&lt;=0.505,J151&lt;0),AND(U151&gt;=0.508)),-G151-$AA$1,0)</f>
        <v>0</v>
      </c>
      <c r="X151" s="5">
        <f t="shared" si="23"/>
        <v>9.9683782276198674E-3</v>
      </c>
    </row>
    <row r="152" spans="1:24" x14ac:dyDescent="0.2">
      <c r="A152" s="8">
        <v>42227</v>
      </c>
      <c r="B152" s="3">
        <v>49340</v>
      </c>
      <c r="C152" s="3">
        <v>49340</v>
      </c>
      <c r="D152" s="3">
        <v>48306</v>
      </c>
      <c r="E152" s="3">
        <v>49072</v>
      </c>
      <c r="F152" s="3">
        <v>49072</v>
      </c>
      <c r="G152" s="5">
        <f t="shared" si="24"/>
        <v>-2.1641669383762663E-2</v>
      </c>
      <c r="H152" s="24">
        <f t="shared" si="25"/>
        <v>0</v>
      </c>
      <c r="I152" s="3">
        <f t="shared" si="33"/>
        <v>50409.9</v>
      </c>
      <c r="J152" s="10">
        <f t="shared" si="27"/>
        <v>-5.6936761696351201E-3</v>
      </c>
      <c r="K152" s="10">
        <f>AVERAGE(J133:J152)</f>
        <v>-3.985973297374973E-3</v>
      </c>
      <c r="L152" s="10">
        <f>AVERAGE(J103:J152)</f>
        <v>-1.379730041489866E-3</v>
      </c>
      <c r="M152" s="10">
        <f>AVERAGE(J53:J152)</f>
        <v>-1.6722710419132537E-4</v>
      </c>
      <c r="N152" s="10">
        <f>AVERAGE(J148:J152)</f>
        <v>-3.8613064862482948E-3</v>
      </c>
      <c r="O152" s="22">
        <f t="shared" si="28"/>
        <v>0.35237552132716787</v>
      </c>
      <c r="P152" s="22">
        <f t="shared" si="29"/>
        <v>0.47626056895252233</v>
      </c>
      <c r="Q152" s="22">
        <f t="shared" si="30"/>
        <v>0.47424998782047301</v>
      </c>
      <c r="R152" s="22">
        <f t="shared" si="31"/>
        <v>0.19774757366906093</v>
      </c>
      <c r="S152" s="22">
        <f t="shared" si="32"/>
        <v>0.99461175361424614</v>
      </c>
      <c r="T152" s="22">
        <f>SUMPRODUCT(J152:N152,O152:S152)</f>
        <v>-8.4325805439877423E-3</v>
      </c>
      <c r="U152" s="25">
        <f t="shared" si="26"/>
        <v>0.49789186735615243</v>
      </c>
      <c r="V152" s="10">
        <f>IF(OR(AND(U152&gt;=0.495,U152&lt;=0.498,J152&lt;0),AND(U152&gt;=0.505,U152&lt;=0.506)),G152-$AA$1,0)</f>
        <v>-2.2641669383762664E-2</v>
      </c>
      <c r="W152" s="10">
        <f>IF(OR(AND(U152&gt;=0.504,U152&lt;=0.505,J152&lt;0),AND(U152&gt;=0.508)),-G152-$AA$1,0)</f>
        <v>0</v>
      </c>
      <c r="X152" s="5">
        <f t="shared" si="23"/>
        <v>-1.2673291156142796E-2</v>
      </c>
    </row>
    <row r="153" spans="1:24" x14ac:dyDescent="0.2">
      <c r="A153" s="8">
        <v>42228</v>
      </c>
      <c r="B153" s="3">
        <v>49064</v>
      </c>
      <c r="C153" s="3">
        <v>49064</v>
      </c>
      <c r="D153" s="3">
        <v>48028</v>
      </c>
      <c r="E153" s="3">
        <v>48388</v>
      </c>
      <c r="F153" s="3">
        <v>48388</v>
      </c>
      <c r="G153" s="5">
        <f t="shared" si="24"/>
        <v>-1.818632718855917E-2</v>
      </c>
      <c r="H153" s="24">
        <f t="shared" si="25"/>
        <v>0</v>
      </c>
      <c r="I153" s="3">
        <f t="shared" si="33"/>
        <v>50184.2</v>
      </c>
      <c r="J153" s="10">
        <f t="shared" si="27"/>
        <v>-1.3938702314965745E-2</v>
      </c>
      <c r="K153" s="10">
        <f>AVERAGE(J134:J153)</f>
        <v>-4.3664111085157335E-3</v>
      </c>
      <c r="L153" s="10">
        <f>AVERAGE(J104:J153)</f>
        <v>-1.761233428198583E-3</v>
      </c>
      <c r="M153" s="10">
        <f>AVERAGE(J54:J153)</f>
        <v>-5.5340740565459564E-4</v>
      </c>
      <c r="N153" s="10">
        <f>AVERAGE(J149:J153)</f>
        <v>-7.5639856203829183E-3</v>
      </c>
      <c r="O153" s="22">
        <f t="shared" si="28"/>
        <v>0.35237552132716787</v>
      </c>
      <c r="P153" s="22">
        <f t="shared" si="29"/>
        <v>0.47626056895252233</v>
      </c>
      <c r="Q153" s="22">
        <f t="shared" si="30"/>
        <v>0.47424998782047301</v>
      </c>
      <c r="R153" s="22">
        <f t="shared" si="31"/>
        <v>0.19774757366906093</v>
      </c>
      <c r="S153" s="22">
        <f t="shared" si="32"/>
        <v>0.99461175361424614</v>
      </c>
      <c r="T153" s="22">
        <f>SUMPRODUCT(J153:N153,O153:S153)</f>
        <v>-1.5459135839475443E-2</v>
      </c>
      <c r="U153" s="25">
        <f t="shared" si="26"/>
        <v>0.49613529300703635</v>
      </c>
      <c r="V153" s="10">
        <f>IF(OR(AND(U153&gt;=0.495,U153&lt;=0.498,J153&lt;0),AND(U153&gt;=0.505,U153&lt;=0.506)),G153-$AA$1,0)</f>
        <v>-1.9186327188559171E-2</v>
      </c>
      <c r="W153" s="10">
        <f>IF(OR(AND(U153&gt;=0.504,U153&lt;=0.505,J153&lt;0),AND(U153&gt;=0.508)),-G153-$AA$1,0)</f>
        <v>0</v>
      </c>
      <c r="X153" s="5">
        <f t="shared" ref="X153:X216" si="34">V153+W153+X152</f>
        <v>-3.1859618344701968E-2</v>
      </c>
    </row>
    <row r="154" spans="1:24" x14ac:dyDescent="0.2">
      <c r="A154" s="8">
        <v>42229</v>
      </c>
      <c r="B154" s="3">
        <v>48390</v>
      </c>
      <c r="C154" s="3">
        <v>48606</v>
      </c>
      <c r="D154" s="3">
        <v>47722</v>
      </c>
      <c r="E154" s="3">
        <v>48010</v>
      </c>
      <c r="F154" s="3">
        <v>48010</v>
      </c>
      <c r="G154" s="5">
        <f t="shared" si="24"/>
        <v>-1.6517392209956294E-2</v>
      </c>
      <c r="H154" s="24">
        <f t="shared" si="25"/>
        <v>0</v>
      </c>
      <c r="I154" s="3">
        <f t="shared" si="33"/>
        <v>49931.199999999997</v>
      </c>
      <c r="J154" s="10">
        <f t="shared" si="27"/>
        <v>-7.8118541787219886E-3</v>
      </c>
      <c r="K154" s="10">
        <f>AVERAGE(J135:J154)</f>
        <v>-4.9157879844020421E-3</v>
      </c>
      <c r="L154" s="10">
        <f>AVERAGE(J105:J154)</f>
        <v>-2.3719216818433608E-3</v>
      </c>
      <c r="M154" s="10">
        <f>AVERAGE(J55:J154)</f>
        <v>-5.2051403112772119E-4</v>
      </c>
      <c r="N154" s="10">
        <f>AVERAGE(J150:J154)</f>
        <v>-8.028657249572935E-3</v>
      </c>
      <c r="O154" s="22">
        <f t="shared" si="28"/>
        <v>0.35237552132716787</v>
      </c>
      <c r="P154" s="22">
        <f t="shared" si="29"/>
        <v>0.47626056895252233</v>
      </c>
      <c r="Q154" s="22">
        <f t="shared" si="30"/>
        <v>0.47424998782047301</v>
      </c>
      <c r="R154" s="22">
        <f t="shared" si="31"/>
        <v>0.19774757366906093</v>
      </c>
      <c r="S154" s="22">
        <f t="shared" si="32"/>
        <v>0.99461175361424614</v>
      </c>
      <c r="T154" s="22">
        <f>SUMPRODUCT(J154:N154,O154:S154)</f>
        <v>-1.4307113252667272E-2</v>
      </c>
      <c r="U154" s="25">
        <f t="shared" si="26"/>
        <v>0.49642328269752045</v>
      </c>
      <c r="V154" s="10">
        <f>IF(OR(AND(U154&gt;=0.495,U154&lt;=0.498,J154&lt;0),AND(U154&gt;=0.505,U154&lt;=0.506)),G154-$AA$1,0)</f>
        <v>-1.7517392209956295E-2</v>
      </c>
      <c r="W154" s="10">
        <f>IF(OR(AND(U154&gt;=0.504,U154&lt;=0.505,J154&lt;0),AND(U154&gt;=0.508)),-G154-$AA$1,0)</f>
        <v>0</v>
      </c>
      <c r="X154" s="5">
        <f t="shared" si="34"/>
        <v>-4.9377010554658263E-2</v>
      </c>
    </row>
    <row r="155" spans="1:24" x14ac:dyDescent="0.2">
      <c r="A155" s="8">
        <v>42230</v>
      </c>
      <c r="B155" s="3">
        <v>48010</v>
      </c>
      <c r="C155" s="3">
        <v>48186</v>
      </c>
      <c r="D155" s="3">
        <v>47508</v>
      </c>
      <c r="E155" s="3">
        <v>47508</v>
      </c>
      <c r="F155" s="3">
        <v>47508</v>
      </c>
      <c r="G155" s="5">
        <f t="shared" si="24"/>
        <v>-1.1997979287698968E-3</v>
      </c>
      <c r="H155" s="24">
        <f t="shared" si="25"/>
        <v>0</v>
      </c>
      <c r="I155" s="3">
        <f t="shared" si="33"/>
        <v>49689.5</v>
      </c>
      <c r="J155" s="10">
        <f t="shared" si="27"/>
        <v>-1.0456154967715015E-2</v>
      </c>
      <c r="K155" s="10">
        <f>AVERAGE(J136:J155)</f>
        <v>-4.752709167873531E-3</v>
      </c>
      <c r="L155" s="10">
        <f>AVERAGE(J106:J155)</f>
        <v>-2.3181197867290426E-3</v>
      </c>
      <c r="M155" s="10">
        <f>AVERAGE(J56:J155)</f>
        <v>-8.2388234769265154E-4</v>
      </c>
      <c r="N155" s="10">
        <f>AVERAGE(J151:J155)</f>
        <v>-4.3851498855546067E-3</v>
      </c>
      <c r="O155" s="22">
        <f t="shared" si="28"/>
        <v>0.35237552132716787</v>
      </c>
      <c r="P155" s="22">
        <f t="shared" si="29"/>
        <v>0.47626056895252233</v>
      </c>
      <c r="Q155" s="22">
        <f t="shared" si="30"/>
        <v>0.47424998782047301</v>
      </c>
      <c r="R155" s="22">
        <f t="shared" si="31"/>
        <v>0.19774757366906093</v>
      </c>
      <c r="S155" s="22">
        <f t="shared" si="32"/>
        <v>0.99461175361424614</v>
      </c>
      <c r="T155" s="22">
        <f>SUMPRODUCT(J155:N155,O155:S155)</f>
        <v>-1.1571831663583967E-2</v>
      </c>
      <c r="U155" s="25">
        <f t="shared" si="26"/>
        <v>0.49710707436601753</v>
      </c>
      <c r="V155" s="10">
        <f>IF(OR(AND(U155&gt;=0.495,U155&lt;=0.498,J155&lt;0),AND(U155&gt;=0.505,U155&lt;=0.506)),G155-$AA$1,0)</f>
        <v>-2.1997979287698968E-3</v>
      </c>
      <c r="W155" s="10">
        <f>IF(OR(AND(U155&gt;=0.504,U155&lt;=0.505,J155&lt;0),AND(U155&gt;=0.508)),-G155-$AA$1,0)</f>
        <v>0</v>
      </c>
      <c r="X155" s="5">
        <f t="shared" si="34"/>
        <v>-5.157680848342816E-2</v>
      </c>
    </row>
    <row r="156" spans="1:24" x14ac:dyDescent="0.2">
      <c r="A156" s="8">
        <v>42233</v>
      </c>
      <c r="B156" s="3">
        <v>47509</v>
      </c>
      <c r="C156" s="3">
        <v>47788</v>
      </c>
      <c r="D156" s="3">
        <v>47217</v>
      </c>
      <c r="E156" s="3">
        <v>47217</v>
      </c>
      <c r="F156" s="3">
        <v>47217</v>
      </c>
      <c r="G156" s="5">
        <f t="shared" si="24"/>
        <v>-1.332147319821253E-2</v>
      </c>
      <c r="H156" s="24">
        <f t="shared" si="25"/>
        <v>0</v>
      </c>
      <c r="I156" s="3">
        <f t="shared" si="33"/>
        <v>49470.35</v>
      </c>
      <c r="J156" s="10">
        <f t="shared" si="27"/>
        <v>-6.1252841626673327E-3</v>
      </c>
      <c r="K156" s="10">
        <f>AVERAGE(J137:J156)</f>
        <v>-4.350173559416015E-3</v>
      </c>
      <c r="L156" s="10">
        <f>AVERAGE(J107:J156)</f>
        <v>-2.2351063473622077E-3</v>
      </c>
      <c r="M156" s="10">
        <f>AVERAGE(J57:J156)</f>
        <v>-8.7378183045697002E-4</v>
      </c>
      <c r="N156" s="10">
        <f>AVERAGE(J152:J156)</f>
        <v>-8.8051343587410395E-3</v>
      </c>
      <c r="O156" s="22">
        <f t="shared" si="28"/>
        <v>0.35237552132716787</v>
      </c>
      <c r="P156" s="22">
        <f t="shared" si="29"/>
        <v>0.47626056895252233</v>
      </c>
      <c r="Q156" s="22">
        <f t="shared" si="30"/>
        <v>0.47424998782047301</v>
      </c>
      <c r="R156" s="22">
        <f t="shared" si="31"/>
        <v>0.19774757366906093</v>
      </c>
      <c r="S156" s="22">
        <f t="shared" si="32"/>
        <v>0.99461175361424614</v>
      </c>
      <c r="T156" s="22">
        <f>SUMPRODUCT(J156:N156,O156:S156)</f>
        <v>-1.4220693854806078E-2</v>
      </c>
      <c r="U156" s="25">
        <f t="shared" si="26"/>
        <v>0.49644488644809481</v>
      </c>
      <c r="V156" s="10">
        <f>IF(OR(AND(U156&gt;=0.495,U156&lt;=0.498,J156&lt;0),AND(U156&gt;=0.505,U156&lt;=0.506)),G156-$AA$1,0)</f>
        <v>-1.4321473198212531E-2</v>
      </c>
      <c r="W156" s="10">
        <f>IF(OR(AND(U156&gt;=0.504,U156&lt;=0.505,J156&lt;0),AND(U156&gt;=0.508)),-G156-$AA$1,0)</f>
        <v>0</v>
      </c>
      <c r="X156" s="5">
        <f t="shared" si="34"/>
        <v>-6.5898281681640691E-2</v>
      </c>
    </row>
    <row r="157" spans="1:24" x14ac:dyDescent="0.2">
      <c r="A157" s="8">
        <v>42234</v>
      </c>
      <c r="B157" s="3">
        <v>47220</v>
      </c>
      <c r="C157" s="3">
        <v>48084</v>
      </c>
      <c r="D157" s="3">
        <v>46676</v>
      </c>
      <c r="E157" s="3">
        <v>47451</v>
      </c>
      <c r="F157" s="3">
        <v>47451</v>
      </c>
      <c r="G157" s="5">
        <f t="shared" si="24"/>
        <v>-1.6901645908410812E-2</v>
      </c>
      <c r="H157" s="24">
        <f t="shared" si="25"/>
        <v>0</v>
      </c>
      <c r="I157" s="3">
        <f t="shared" si="33"/>
        <v>49269.2</v>
      </c>
      <c r="J157" s="10">
        <f t="shared" si="27"/>
        <v>4.9558421754876125E-3</v>
      </c>
      <c r="K157" s="10">
        <f>AVERAGE(J138:J157)</f>
        <v>-3.9802884273858197E-3</v>
      </c>
      <c r="L157" s="10">
        <f>AVERAGE(J108:J157)</f>
        <v>-2.0744487189242843E-3</v>
      </c>
      <c r="M157" s="10">
        <f>AVERAGE(J58:J157)</f>
        <v>-7.4677869883078341E-4</v>
      </c>
      <c r="N157" s="10">
        <f>AVERAGE(J153:J157)</f>
        <v>-6.6752306897164939E-3</v>
      </c>
      <c r="O157" s="22">
        <f t="shared" si="28"/>
        <v>0.35237552132716787</v>
      </c>
      <c r="P157" s="22">
        <f t="shared" si="29"/>
        <v>0.47626056895252233</v>
      </c>
      <c r="Q157" s="22">
        <f t="shared" si="30"/>
        <v>0.47424998782047301</v>
      </c>
      <c r="R157" s="22">
        <f t="shared" si="31"/>
        <v>0.19774757366906093</v>
      </c>
      <c r="S157" s="22">
        <f t="shared" si="32"/>
        <v>0.99461175361424614</v>
      </c>
      <c r="T157" s="22">
        <f>SUMPRODUCT(J157:N157,O157:S157)</f>
        <v>-7.9200808183434168E-3</v>
      </c>
      <c r="U157" s="25">
        <f t="shared" si="26"/>
        <v>0.49801999014552201</v>
      </c>
      <c r="V157" s="10">
        <f>IF(OR(AND(U157&gt;=0.495,U157&lt;=0.498,J157&lt;0),AND(U157&gt;=0.505,U157&lt;=0.506)),G157-$AA$1,0)</f>
        <v>0</v>
      </c>
      <c r="W157" s="10">
        <f>IF(OR(AND(U157&gt;=0.504,U157&lt;=0.505,J157&lt;0),AND(U157&gt;=0.508)),-G157-$AA$1,0)</f>
        <v>0</v>
      </c>
      <c r="X157" s="5">
        <f t="shared" si="34"/>
        <v>-6.5898281681640691E-2</v>
      </c>
    </row>
    <row r="158" spans="1:24" x14ac:dyDescent="0.2">
      <c r="A158" s="8">
        <v>42235</v>
      </c>
      <c r="B158" s="3">
        <v>47451</v>
      </c>
      <c r="C158" s="3">
        <v>47451</v>
      </c>
      <c r="D158" s="3">
        <v>45977</v>
      </c>
      <c r="E158" s="3">
        <v>46588</v>
      </c>
      <c r="F158" s="3">
        <v>46588</v>
      </c>
      <c r="G158" s="5">
        <f t="shared" si="24"/>
        <v>-1.8631407229329433E-2</v>
      </c>
      <c r="H158" s="24">
        <f t="shared" si="25"/>
        <v>0</v>
      </c>
      <c r="I158" s="3">
        <f t="shared" si="33"/>
        <v>49052.800000000003</v>
      </c>
      <c r="J158" s="10">
        <f t="shared" si="27"/>
        <v>-1.8187182567279914E-2</v>
      </c>
      <c r="K158" s="10">
        <f>AVERAGE(J139:J158)</f>
        <v>-4.3476263411560412E-3</v>
      </c>
      <c r="L158" s="10">
        <f>AVERAGE(J109:J158)</f>
        <v>-2.440464667183344E-3</v>
      </c>
      <c r="M158" s="10">
        <f>AVERAGE(J59:J158)</f>
        <v>-9.9699207694407431E-4</v>
      </c>
      <c r="N158" s="10">
        <f>AVERAGE(J154:J158)</f>
        <v>-7.524926740179327E-3</v>
      </c>
      <c r="O158" s="22">
        <f t="shared" si="28"/>
        <v>0.35237552132716787</v>
      </c>
      <c r="P158" s="22">
        <f t="shared" si="29"/>
        <v>0.47626056895252233</v>
      </c>
      <c r="Q158" s="22">
        <f t="shared" si="30"/>
        <v>0.47424998782047301</v>
      </c>
      <c r="R158" s="22">
        <f t="shared" si="31"/>
        <v>0.19774757366906093</v>
      </c>
      <c r="S158" s="22">
        <f t="shared" si="32"/>
        <v>0.99461175361424614</v>
      </c>
      <c r="T158" s="22">
        <f>SUMPRODUCT(J158:N158,O158:S158)</f>
        <v>-1.7318244617189043E-2</v>
      </c>
      <c r="U158" s="25">
        <f t="shared" si="26"/>
        <v>0.49567054705319857</v>
      </c>
      <c r="V158" s="10">
        <f>IF(OR(AND(U158&gt;=0.495,U158&lt;=0.498,J158&lt;0),AND(U158&gt;=0.505,U158&lt;=0.506)),G158-$AA$1,0)</f>
        <v>-1.9631407229329434E-2</v>
      </c>
      <c r="W158" s="10">
        <f>IF(OR(AND(U158&gt;=0.504,U158&lt;=0.505,J158&lt;0),AND(U158&gt;=0.508)),-G158-$AA$1,0)</f>
        <v>0</v>
      </c>
      <c r="X158" s="5">
        <f t="shared" si="34"/>
        <v>-8.5529688910970125E-2</v>
      </c>
    </row>
    <row r="159" spans="1:24" x14ac:dyDescent="0.2">
      <c r="A159" s="8">
        <v>42236</v>
      </c>
      <c r="B159" s="3">
        <v>46588</v>
      </c>
      <c r="C159" s="3">
        <v>46781</v>
      </c>
      <c r="D159" s="3">
        <v>46030</v>
      </c>
      <c r="E159" s="3">
        <v>46649</v>
      </c>
      <c r="F159" s="3">
        <v>46649</v>
      </c>
      <c r="G159" s="5">
        <f t="shared" si="24"/>
        <v>-4.9583056442796147E-2</v>
      </c>
      <c r="H159" s="24">
        <f t="shared" si="25"/>
        <v>0</v>
      </c>
      <c r="I159" s="3">
        <f t="shared" si="33"/>
        <v>48894.9</v>
      </c>
      <c r="J159" s="10">
        <f t="shared" si="27"/>
        <v>1.3093500472225461E-3</v>
      </c>
      <c r="K159" s="10">
        <f>AVERAGE(J140:J159)</f>
        <v>-3.1931102096802943E-3</v>
      </c>
      <c r="L159" s="10">
        <f>AVERAGE(J110:J159)</f>
        <v>-2.8156711833549177E-3</v>
      </c>
      <c r="M159" s="10">
        <f>AVERAGE(J60:J159)</f>
        <v>-7.3745636890503179E-4</v>
      </c>
      <c r="N159" s="10">
        <f>AVERAGE(J155:J159)</f>
        <v>-5.7006858949904208E-3</v>
      </c>
      <c r="O159" s="22">
        <f t="shared" si="28"/>
        <v>0.35237552132716787</v>
      </c>
      <c r="P159" s="22">
        <f t="shared" si="29"/>
        <v>0.47626056895252233</v>
      </c>
      <c r="Q159" s="22">
        <f t="shared" si="30"/>
        <v>0.47424998782047301</v>
      </c>
      <c r="R159" s="22">
        <f t="shared" si="31"/>
        <v>0.19774757366906093</v>
      </c>
      <c r="S159" s="22">
        <f t="shared" si="32"/>
        <v>0.99461175361424614</v>
      </c>
      <c r="T159" s="22">
        <f>SUMPRODUCT(J159:N159,O159:S159)</f>
        <v>-8.2105010065713618E-3</v>
      </c>
      <c r="U159" s="25">
        <f t="shared" si="26"/>
        <v>0.49794738627929974</v>
      </c>
      <c r="V159" s="10">
        <f>IF(OR(AND(U159&gt;=0.495,U159&lt;=0.498,J159&lt;0),AND(U159&gt;=0.505,U159&lt;=0.506)),G159-$AA$1,0)</f>
        <v>0</v>
      </c>
      <c r="W159" s="10">
        <f>IF(OR(AND(U159&gt;=0.504,U159&lt;=0.505,J159&lt;0),AND(U159&gt;=0.508)),-G159-$AA$1,0)</f>
        <v>0</v>
      </c>
      <c r="X159" s="5">
        <f t="shared" si="34"/>
        <v>-8.5529688910970125E-2</v>
      </c>
    </row>
    <row r="160" spans="1:24" x14ac:dyDescent="0.2">
      <c r="A160" s="8">
        <v>42237</v>
      </c>
      <c r="B160" s="3">
        <v>46649</v>
      </c>
      <c r="C160" s="3">
        <v>46649</v>
      </c>
      <c r="D160" s="3">
        <v>45677</v>
      </c>
      <c r="E160" s="3">
        <v>45720</v>
      </c>
      <c r="F160" s="3">
        <v>45720</v>
      </c>
      <c r="G160" s="5">
        <f t="shared" si="24"/>
        <v>-2.5699912510936174E-2</v>
      </c>
      <c r="H160" s="24">
        <f t="shared" si="25"/>
        <v>0</v>
      </c>
      <c r="I160" s="3">
        <f t="shared" si="33"/>
        <v>48718.6</v>
      </c>
      <c r="J160" s="10">
        <f t="shared" si="27"/>
        <v>-1.991468198675217E-2</v>
      </c>
      <c r="K160" s="10">
        <f>AVERAGE(J141:J160)</f>
        <v>-3.6256704579527899E-3</v>
      </c>
      <c r="L160" s="10">
        <f>AVERAGE(J111:J160)</f>
        <v>-3.1445461580071775E-3</v>
      </c>
      <c r="M160" s="10">
        <f>AVERAGE(J61:J160)</f>
        <v>-8.4071548612328466E-4</v>
      </c>
      <c r="N160" s="10">
        <f>AVERAGE(J156:J160)</f>
        <v>-7.5923912987978515E-3</v>
      </c>
      <c r="O160" s="22">
        <f t="shared" si="28"/>
        <v>0.35237552132716787</v>
      </c>
      <c r="P160" s="22">
        <f t="shared" si="29"/>
        <v>0.47626056895252233</v>
      </c>
      <c r="Q160" s="22">
        <f t="shared" si="30"/>
        <v>0.47424998782047301</v>
      </c>
      <c r="R160" s="22">
        <f t="shared" si="31"/>
        <v>0.19774757366906093</v>
      </c>
      <c r="S160" s="22">
        <f t="shared" si="32"/>
        <v>0.99461175361424614</v>
      </c>
      <c r="T160" s="22">
        <f>SUMPRODUCT(J160:N160,O160:S160)</f>
        <v>-1.7953242370771082E-2</v>
      </c>
      <c r="U160" s="25">
        <f t="shared" si="26"/>
        <v>0.4955118099590371</v>
      </c>
      <c r="V160" s="10">
        <f>IF(OR(AND(U160&gt;=0.495,U160&lt;=0.498,J160&lt;0),AND(U160&gt;=0.505,U160&lt;=0.506)),G160-$AA$1,0)</f>
        <v>-2.6699912510936175E-2</v>
      </c>
      <c r="W160" s="10">
        <f>IF(OR(AND(U160&gt;=0.504,U160&lt;=0.505,J160&lt;0),AND(U160&gt;=0.508)),-G160-$AA$1,0)</f>
        <v>0</v>
      </c>
      <c r="X160" s="5">
        <f t="shared" si="34"/>
        <v>-0.1122296014219063</v>
      </c>
    </row>
    <row r="161" spans="1:24" x14ac:dyDescent="0.2">
      <c r="A161" s="8">
        <v>42240</v>
      </c>
      <c r="B161" s="3">
        <v>45715</v>
      </c>
      <c r="C161" s="3">
        <v>45715</v>
      </c>
      <c r="D161" s="3">
        <v>42749</v>
      </c>
      <c r="E161" s="3">
        <v>44336</v>
      </c>
      <c r="F161" s="3">
        <v>44336</v>
      </c>
      <c r="G161" s="5">
        <f t="shared" si="24"/>
        <v>3.8388668350775923E-2</v>
      </c>
      <c r="H161" s="24">
        <f t="shared" si="25"/>
        <v>1</v>
      </c>
      <c r="I161" s="3">
        <f t="shared" si="33"/>
        <v>48498.6</v>
      </c>
      <c r="J161" s="10">
        <f t="shared" si="27"/>
        <v>-3.0271216097987774E-2</v>
      </c>
      <c r="K161" s="10">
        <f>AVERAGE(J142:J161)</f>
        <v>-4.6214227098732574E-3</v>
      </c>
      <c r="L161" s="10">
        <f>AVERAGE(J112:J161)</f>
        <v>-3.6229425971603989E-3</v>
      </c>
      <c r="M161" s="10">
        <f>AVERAGE(J62:J161)</f>
        <v>-1.3725922343873231E-3</v>
      </c>
      <c r="N161" s="10">
        <f>AVERAGE(J157:J161)</f>
        <v>-1.242157768586194E-2</v>
      </c>
      <c r="O161" s="22">
        <f t="shared" si="28"/>
        <v>0.35237552132716787</v>
      </c>
      <c r="P161" s="22">
        <f t="shared" si="29"/>
        <v>0.47626056895252233</v>
      </c>
      <c r="Q161" s="22">
        <f t="shared" si="30"/>
        <v>0.47424998782047301</v>
      </c>
      <c r="R161" s="22">
        <f t="shared" si="31"/>
        <v>0.19774757366906093</v>
      </c>
      <c r="S161" s="22">
        <f t="shared" si="32"/>
        <v>0.99461175361424614</v>
      </c>
      <c r="T161" s="22">
        <f>SUMPRODUCT(J161:N161,O161:S161)</f>
        <v>-2.7212091394265558E-2</v>
      </c>
      <c r="U161" s="25">
        <f t="shared" si="26"/>
        <v>0.49319739692237102</v>
      </c>
      <c r="V161" s="10">
        <f>IF(OR(AND(U161&gt;=0.495,U161&lt;=0.498,J161&lt;0),AND(U161&gt;=0.505,U161&lt;=0.506)),G161-$AA$1,0)</f>
        <v>0</v>
      </c>
      <c r="W161" s="10">
        <f>IF(OR(AND(U161&gt;=0.504,U161&lt;=0.505,J161&lt;0),AND(U161&gt;=0.508)),-G161-$AA$1,0)</f>
        <v>0</v>
      </c>
      <c r="X161" s="5">
        <f t="shared" si="34"/>
        <v>-0.1122296014219063</v>
      </c>
    </row>
    <row r="162" spans="1:24" x14ac:dyDescent="0.2">
      <c r="A162" s="8">
        <v>42241</v>
      </c>
      <c r="B162" s="3">
        <v>44338</v>
      </c>
      <c r="C162" s="3">
        <v>45588</v>
      </c>
      <c r="D162" s="3">
        <v>44338</v>
      </c>
      <c r="E162" s="3">
        <v>44545</v>
      </c>
      <c r="F162" s="3">
        <v>44545</v>
      </c>
      <c r="G162" s="5">
        <f t="shared" si="24"/>
        <v>7.1163991469300747E-2</v>
      </c>
      <c r="H162" s="24">
        <f t="shared" si="25"/>
        <v>1</v>
      </c>
      <c r="I162" s="3">
        <f t="shared" si="33"/>
        <v>48245.75</v>
      </c>
      <c r="J162" s="10">
        <f t="shared" si="27"/>
        <v>4.714002165283393E-3</v>
      </c>
      <c r="K162" s="10">
        <f>AVERAGE(J143:J162)</f>
        <v>-5.2741828773805958E-3</v>
      </c>
      <c r="L162" s="10">
        <f>AVERAGE(J113:J162)</f>
        <v>-3.4499342041508997E-3</v>
      </c>
      <c r="M162" s="10">
        <f>AVERAGE(J63:J162)</f>
        <v>-1.3073033924078103E-3</v>
      </c>
      <c r="N162" s="10">
        <f>AVERAGE(J158:J162)</f>
        <v>-1.2469945687902783E-2</v>
      </c>
      <c r="O162" s="22">
        <f t="shared" si="28"/>
        <v>0.35237552132716787</v>
      </c>
      <c r="P162" s="22">
        <f t="shared" si="29"/>
        <v>0.47626056895252233</v>
      </c>
      <c r="Q162" s="22">
        <f t="shared" si="30"/>
        <v>0.47424998782047301</v>
      </c>
      <c r="R162" s="22">
        <f t="shared" si="31"/>
        <v>0.19774757366906093</v>
      </c>
      <c r="S162" s="22">
        <f t="shared" si="32"/>
        <v>0.99461175361424614</v>
      </c>
      <c r="T162" s="22">
        <f>SUMPRODUCT(J162:N162,O162:S162)</f>
        <v>-1.5148188243729169E-2</v>
      </c>
      <c r="U162" s="25">
        <f t="shared" si="26"/>
        <v>0.49621302535445816</v>
      </c>
      <c r="V162" s="10">
        <f>IF(OR(AND(U162&gt;=0.495,U162&lt;=0.498,J162&lt;0),AND(U162&gt;=0.505,U162&lt;=0.506)),G162-$AA$1,0)</f>
        <v>0</v>
      </c>
      <c r="W162" s="10">
        <f>IF(OR(AND(U162&gt;=0.504,U162&lt;=0.505,J162&lt;0),AND(U162&gt;=0.508)),-G162-$AA$1,0)</f>
        <v>0</v>
      </c>
      <c r="X162" s="5">
        <f t="shared" si="34"/>
        <v>-0.1122296014219063</v>
      </c>
    </row>
    <row r="163" spans="1:24" x14ac:dyDescent="0.2">
      <c r="A163" s="8">
        <v>42242</v>
      </c>
      <c r="B163" s="3">
        <v>44546</v>
      </c>
      <c r="C163" s="3">
        <v>46039</v>
      </c>
      <c r="D163" s="3">
        <v>44540</v>
      </c>
      <c r="E163" s="3">
        <v>46038</v>
      </c>
      <c r="F163" s="3">
        <v>46038</v>
      </c>
      <c r="G163" s="5">
        <f t="shared" si="24"/>
        <v>2.424084451974462E-2</v>
      </c>
      <c r="H163" s="24">
        <f t="shared" si="25"/>
        <v>1</v>
      </c>
      <c r="I163" s="3">
        <f t="shared" si="33"/>
        <v>48035.4</v>
      </c>
      <c r="J163" s="10">
        <f t="shared" si="27"/>
        <v>3.3516668537433958E-2</v>
      </c>
      <c r="K163" s="10">
        <f>AVERAGE(J144:J163)</f>
        <v>-4.2465087989222664E-3</v>
      </c>
      <c r="L163" s="10">
        <f>AVERAGE(J114:J163)</f>
        <v>-2.9918782996222505E-3</v>
      </c>
      <c r="M163" s="10">
        <f>AVERAGE(J64:J163)</f>
        <v>-1.2012667168086423E-3</v>
      </c>
      <c r="N163" s="10">
        <f>AVERAGE(J159:J163)</f>
        <v>-2.1291754669600094E-3</v>
      </c>
      <c r="O163" s="22">
        <f t="shared" si="28"/>
        <v>0.35237552132716787</v>
      </c>
      <c r="P163" s="22">
        <f t="shared" si="29"/>
        <v>0.47626056895252233</v>
      </c>
      <c r="Q163" s="22">
        <f t="shared" si="30"/>
        <v>0.47424998782047301</v>
      </c>
      <c r="R163" s="22">
        <f t="shared" si="31"/>
        <v>0.19774757366906093</v>
      </c>
      <c r="S163" s="22">
        <f t="shared" si="32"/>
        <v>0.99461175361424614</v>
      </c>
      <c r="T163" s="22">
        <f>SUMPRODUCT(J163:N163,O163:S163)</f>
        <v>6.0138600817115405E-3</v>
      </c>
      <c r="U163" s="25">
        <f t="shared" si="26"/>
        <v>0.50150346048918704</v>
      </c>
      <c r="V163" s="10">
        <f>IF(OR(AND(U163&gt;=0.495,U163&lt;=0.498,J163&lt;0),AND(U163&gt;=0.505,U163&lt;=0.506)),G163-$AA$1,0)</f>
        <v>0</v>
      </c>
      <c r="W163" s="10">
        <f>IF(OR(AND(U163&gt;=0.504,U163&lt;=0.505,J163&lt;0),AND(U163&gt;=0.508)),-G163-$AA$1,0)</f>
        <v>0</v>
      </c>
      <c r="X163" s="5">
        <f t="shared" si="34"/>
        <v>-0.1122296014219063</v>
      </c>
    </row>
    <row r="164" spans="1:24" x14ac:dyDescent="0.2">
      <c r="A164" s="8">
        <v>42243</v>
      </c>
      <c r="B164" s="3">
        <v>46038</v>
      </c>
      <c r="C164" s="3">
        <v>47997</v>
      </c>
      <c r="D164" s="3">
        <v>46038</v>
      </c>
      <c r="E164" s="3">
        <v>47715</v>
      </c>
      <c r="F164" s="3">
        <v>47715</v>
      </c>
      <c r="G164" s="5">
        <f t="shared" si="24"/>
        <v>-2.2823011631562418E-2</v>
      </c>
      <c r="H164" s="24">
        <f t="shared" si="25"/>
        <v>0</v>
      </c>
      <c r="I164" s="3">
        <f t="shared" si="33"/>
        <v>47926.3</v>
      </c>
      <c r="J164" s="10">
        <f t="shared" si="27"/>
        <v>3.6426430340153804E-2</v>
      </c>
      <c r="K164" s="10">
        <f>AVERAGE(J145:J164)</f>
        <v>-2.078884167176792E-3</v>
      </c>
      <c r="L164" s="10">
        <f>AVERAGE(J115:J164)</f>
        <v>-2.0946408924020577E-3</v>
      </c>
      <c r="M164" s="10">
        <f>AVERAGE(J65:J164)</f>
        <v>-9.9009289159983425E-4</v>
      </c>
      <c r="N164" s="10">
        <f>AVERAGE(J160:J164)</f>
        <v>4.8942405916262421E-3</v>
      </c>
      <c r="O164" s="22">
        <f t="shared" si="28"/>
        <v>0.35237552132716787</v>
      </c>
      <c r="P164" s="22">
        <f t="shared" si="29"/>
        <v>0.47626056895252233</v>
      </c>
      <c r="Q164" s="22">
        <f t="shared" si="30"/>
        <v>0.47424998782047301</v>
      </c>
      <c r="R164" s="22">
        <f t="shared" si="31"/>
        <v>0.19774757366906093</v>
      </c>
      <c r="S164" s="22">
        <f t="shared" si="32"/>
        <v>0.99461175361424614</v>
      </c>
      <c r="T164" s="22">
        <f>SUMPRODUCT(J164:N164,O164:S164)</f>
        <v>1.5524389157670062E-2</v>
      </c>
      <c r="U164" s="25">
        <f t="shared" si="26"/>
        <v>0.50388101934377194</v>
      </c>
      <c r="V164" s="10">
        <f>IF(OR(AND(U164&gt;=0.495,U164&lt;=0.498,J164&lt;0),AND(U164&gt;=0.505,U164&lt;=0.506)),G164-$AA$1,0)</f>
        <v>0</v>
      </c>
      <c r="W164" s="10">
        <f>IF(OR(AND(U164&gt;=0.504,U164&lt;=0.505,J164&lt;0),AND(U164&gt;=0.508)),-G164-$AA$1,0)</f>
        <v>0</v>
      </c>
      <c r="X164" s="5">
        <f t="shared" si="34"/>
        <v>-0.1122296014219063</v>
      </c>
    </row>
    <row r="165" spans="1:24" x14ac:dyDescent="0.2">
      <c r="A165" s="8">
        <v>42244</v>
      </c>
      <c r="B165" s="3">
        <v>47697</v>
      </c>
      <c r="C165" s="3">
        <v>47872</v>
      </c>
      <c r="D165" s="3">
        <v>46847</v>
      </c>
      <c r="E165" s="3">
        <v>47154</v>
      </c>
      <c r="F165" s="3">
        <v>47154</v>
      </c>
      <c r="G165" s="5">
        <f t="shared" si="24"/>
        <v>-3.5564321160452939E-2</v>
      </c>
      <c r="H165" s="24">
        <f t="shared" si="25"/>
        <v>0</v>
      </c>
      <c r="I165" s="3">
        <f t="shared" si="33"/>
        <v>47740.75</v>
      </c>
      <c r="J165" s="10">
        <f t="shared" si="27"/>
        <v>-1.1757309022319973E-2</v>
      </c>
      <c r="K165" s="10">
        <f>AVERAGE(J146:J165)</f>
        <v>-3.6367478145771402E-3</v>
      </c>
      <c r="L165" s="10">
        <f>AVERAGE(J116:J165)</f>
        <v>-2.7016250416366039E-3</v>
      </c>
      <c r="M165" s="10">
        <f>AVERAGE(J66:J165)</f>
        <v>-1.2232468036892684E-3</v>
      </c>
      <c r="N165" s="10">
        <f>AVERAGE(J161:J165)</f>
        <v>6.5257151845126817E-3</v>
      </c>
      <c r="O165" s="22">
        <f t="shared" si="28"/>
        <v>0.35237552132716787</v>
      </c>
      <c r="P165" s="22">
        <f t="shared" si="29"/>
        <v>0.47626056895252233</v>
      </c>
      <c r="Q165" s="22">
        <f t="shared" si="30"/>
        <v>0.47424998782047301</v>
      </c>
      <c r="R165" s="22">
        <f t="shared" si="31"/>
        <v>0.19774757366906093</v>
      </c>
      <c r="S165" s="22">
        <f t="shared" si="32"/>
        <v>0.99461175361424614</v>
      </c>
      <c r="T165" s="22">
        <f>SUMPRODUCT(J165:N165,O165:S165)</f>
        <v>-9.0761418671632486E-4</v>
      </c>
      <c r="U165" s="25">
        <f t="shared" si="26"/>
        <v>0.49977309646889712</v>
      </c>
      <c r="V165" s="10">
        <f>IF(OR(AND(U165&gt;=0.495,U165&lt;=0.498,J165&lt;0),AND(U165&gt;=0.505,U165&lt;=0.506)),G165-$AA$1,0)</f>
        <v>0</v>
      </c>
      <c r="W165" s="10">
        <f>IF(OR(AND(U165&gt;=0.504,U165&lt;=0.505,J165&lt;0),AND(U165&gt;=0.508)),-G165-$AA$1,0)</f>
        <v>0</v>
      </c>
      <c r="X165" s="5">
        <f t="shared" si="34"/>
        <v>-0.1122296014219063</v>
      </c>
    </row>
    <row r="166" spans="1:24" x14ac:dyDescent="0.2">
      <c r="A166" s="8">
        <v>42247</v>
      </c>
      <c r="B166" s="3">
        <v>47151</v>
      </c>
      <c r="C166" s="3">
        <v>47151</v>
      </c>
      <c r="D166" s="3">
        <v>45570</v>
      </c>
      <c r="E166" s="3">
        <v>46626</v>
      </c>
      <c r="F166" s="3">
        <v>46626</v>
      </c>
      <c r="G166" s="5">
        <f t="shared" si="24"/>
        <v>-3.4744563119289973E-3</v>
      </c>
      <c r="H166" s="24">
        <f t="shared" si="25"/>
        <v>0</v>
      </c>
      <c r="I166" s="3">
        <f t="shared" si="33"/>
        <v>47565.15</v>
      </c>
      <c r="J166" s="10">
        <f t="shared" si="27"/>
        <v>-1.1197353352843886E-2</v>
      </c>
      <c r="K166" s="10">
        <f>AVERAGE(J147:J166)</f>
        <v>-3.4819786985763601E-3</v>
      </c>
      <c r="L166" s="10">
        <f>AVERAGE(J117:J166)</f>
        <v>-2.7448903114627066E-3</v>
      </c>
      <c r="M166" s="10">
        <f>AVERAGE(J67:J166)</f>
        <v>-1.3337316050592318E-3</v>
      </c>
      <c r="N166" s="10">
        <f>AVERAGE(J162:J166)</f>
        <v>1.0340487733541459E-2</v>
      </c>
      <c r="O166" s="22">
        <f t="shared" si="28"/>
        <v>0.35237552132716787</v>
      </c>
      <c r="P166" s="22">
        <f t="shared" si="29"/>
        <v>0.47626056895252233</v>
      </c>
      <c r="Q166" s="22">
        <f t="shared" si="30"/>
        <v>0.47424998782047301</v>
      </c>
      <c r="R166" s="22">
        <f t="shared" si="31"/>
        <v>0.19774757366906093</v>
      </c>
      <c r="S166" s="22">
        <f t="shared" si="32"/>
        <v>0.99461175361424614</v>
      </c>
      <c r="T166" s="22">
        <f>SUMPRODUCT(J166:N166,O166:S166)</f>
        <v>3.1152618710209266E-3</v>
      </c>
      <c r="U166" s="25">
        <f t="shared" si="26"/>
        <v>0.5007788148378981</v>
      </c>
      <c r="V166" s="10">
        <f>IF(OR(AND(U166&gt;=0.495,U166&lt;=0.498,J166&lt;0),AND(U166&gt;=0.505,U166&lt;=0.506)),G166-$AA$1,0)</f>
        <v>0</v>
      </c>
      <c r="W166" s="10">
        <f>IF(OR(AND(U166&gt;=0.504,U166&lt;=0.505,J166&lt;0),AND(U166&gt;=0.508)),-G166-$AA$1,0)</f>
        <v>0</v>
      </c>
      <c r="X166" s="5">
        <f t="shared" si="34"/>
        <v>-0.1122296014219063</v>
      </c>
    </row>
    <row r="167" spans="1:24" x14ac:dyDescent="0.2">
      <c r="A167" s="8">
        <v>42248</v>
      </c>
      <c r="B167" s="3">
        <v>46625</v>
      </c>
      <c r="C167" s="3">
        <v>46625</v>
      </c>
      <c r="D167" s="3">
        <v>45278</v>
      </c>
      <c r="E167" s="3">
        <v>45477</v>
      </c>
      <c r="F167" s="3">
        <v>45477</v>
      </c>
      <c r="G167" s="5">
        <f t="shared" si="24"/>
        <v>4.1537480484640676E-2</v>
      </c>
      <c r="H167" s="24">
        <f t="shared" si="25"/>
        <v>1</v>
      </c>
      <c r="I167" s="3">
        <f t="shared" si="33"/>
        <v>47336.1</v>
      </c>
      <c r="J167" s="10">
        <f t="shared" si="27"/>
        <v>-2.4642903101273927E-2</v>
      </c>
      <c r="K167" s="10">
        <f>AVERAGE(J148:J167)</f>
        <v>-4.6343440459093947E-3</v>
      </c>
      <c r="L167" s="10">
        <f>AVERAGE(J118:J167)</f>
        <v>-3.2805398672834185E-3</v>
      </c>
      <c r="M167" s="10">
        <f>AVERAGE(J68:J167)</f>
        <v>-1.5675045285695056E-3</v>
      </c>
      <c r="N167" s="10">
        <f>AVERAGE(J163:J167)</f>
        <v>4.4691066802299952E-3</v>
      </c>
      <c r="O167" s="22">
        <f t="shared" si="28"/>
        <v>0.35237552132716787</v>
      </c>
      <c r="P167" s="22">
        <f t="shared" si="29"/>
        <v>0.47626056895252233</v>
      </c>
      <c r="Q167" s="22">
        <f t="shared" si="30"/>
        <v>0.47424998782047301</v>
      </c>
      <c r="R167" s="22">
        <f t="shared" si="31"/>
        <v>0.19774757366906093</v>
      </c>
      <c r="S167" s="22">
        <f t="shared" si="32"/>
        <v>0.99461175361424614</v>
      </c>
      <c r="T167" s="22">
        <f>SUMPRODUCT(J167:N167,O167:S167)</f>
        <v>-8.3114513363837499E-3</v>
      </c>
      <c r="U167" s="25">
        <f t="shared" si="26"/>
        <v>0.49792214912742377</v>
      </c>
      <c r="V167" s="10">
        <f>IF(OR(AND(U167&gt;=0.495,U167&lt;=0.498,J167&lt;0),AND(U167&gt;=0.505,U167&lt;=0.506)),G167-$AA$1,0)</f>
        <v>4.0537480484640676E-2</v>
      </c>
      <c r="W167" s="10">
        <f>IF(OR(AND(U167&gt;=0.504,U167&lt;=0.505,J167&lt;0),AND(U167&gt;=0.508)),-G167-$AA$1,0)</f>
        <v>0</v>
      </c>
      <c r="X167" s="5">
        <f t="shared" si="34"/>
        <v>-7.1692120937265624E-2</v>
      </c>
    </row>
    <row r="168" spans="1:24" x14ac:dyDescent="0.2">
      <c r="A168" s="8">
        <v>42249</v>
      </c>
      <c r="B168" s="3">
        <v>45484</v>
      </c>
      <c r="C168" s="3">
        <v>46474</v>
      </c>
      <c r="D168" s="3">
        <v>45445</v>
      </c>
      <c r="E168" s="3">
        <v>46464</v>
      </c>
      <c r="F168" s="3">
        <v>46464</v>
      </c>
      <c r="G168" s="5">
        <f t="shared" si="24"/>
        <v>7.3174931129482701E-4</v>
      </c>
      <c r="H168" s="24">
        <f t="shared" si="25"/>
        <v>1</v>
      </c>
      <c r="I168" s="3">
        <f t="shared" si="33"/>
        <v>47144.95</v>
      </c>
      <c r="J168" s="10">
        <f t="shared" si="27"/>
        <v>2.1703278580381236E-2</v>
      </c>
      <c r="K168" s="10">
        <f>AVERAGE(J149:J168)</f>
        <v>-3.777914784675701E-3</v>
      </c>
      <c r="L168" s="10">
        <f>AVERAGE(J119:J168)</f>
        <v>-2.8123141887398061E-3</v>
      </c>
      <c r="M168" s="10">
        <f>AVERAGE(J69:J168)</f>
        <v>-1.3769341642636147E-3</v>
      </c>
      <c r="N168" s="10">
        <f>AVERAGE(J164:J168)</f>
        <v>2.1064286888194507E-3</v>
      </c>
      <c r="O168" s="22">
        <f t="shared" si="28"/>
        <v>0.35237552132716787</v>
      </c>
      <c r="P168" s="22">
        <f t="shared" si="29"/>
        <v>0.47626056895252233</v>
      </c>
      <c r="Q168" s="22">
        <f t="shared" si="30"/>
        <v>0.47424998782047301</v>
      </c>
      <c r="R168" s="22">
        <f t="shared" si="31"/>
        <v>0.19774757366906093</v>
      </c>
      <c r="S168" s="22">
        <f t="shared" si="32"/>
        <v>0.99461175361424614</v>
      </c>
      <c r="T168" s="22">
        <f>SUMPRODUCT(J168:N168,O168:S168)</f>
        <v>6.3374856316745073E-3</v>
      </c>
      <c r="U168" s="25">
        <f t="shared" si="26"/>
        <v>0.50158436610508528</v>
      </c>
      <c r="V168" s="10">
        <f>IF(OR(AND(U168&gt;=0.495,U168&lt;=0.498,J168&lt;0),AND(U168&gt;=0.505,U168&lt;=0.506)),G168-$AA$1,0)</f>
        <v>0</v>
      </c>
      <c r="W168" s="10">
        <f>IF(OR(AND(U168&gt;=0.504,U168&lt;=0.505,J168&lt;0),AND(U168&gt;=0.508)),-G168-$AA$1,0)</f>
        <v>0</v>
      </c>
      <c r="X168" s="5">
        <f t="shared" si="34"/>
        <v>-7.1692120937265624E-2</v>
      </c>
    </row>
    <row r="169" spans="1:24" x14ac:dyDescent="0.2">
      <c r="A169" s="8">
        <v>42250</v>
      </c>
      <c r="B169" s="3">
        <v>46468</v>
      </c>
      <c r="C169" s="3">
        <v>47532</v>
      </c>
      <c r="D169" s="3">
        <v>46279</v>
      </c>
      <c r="E169" s="3">
        <v>47366</v>
      </c>
      <c r="F169" s="3">
        <v>47366</v>
      </c>
      <c r="G169" s="5">
        <f t="shared" si="24"/>
        <v>-1.2751762867879934E-2</v>
      </c>
      <c r="H169" s="24">
        <f t="shared" si="25"/>
        <v>0</v>
      </c>
      <c r="I169" s="3">
        <f t="shared" si="33"/>
        <v>47012.7</v>
      </c>
      <c r="J169" s="10">
        <f t="shared" si="27"/>
        <v>1.9412878787878896E-2</v>
      </c>
      <c r="K169" s="10">
        <f>AVERAGE(J150:J169)</f>
        <v>-2.5328460436431612E-3</v>
      </c>
      <c r="L169" s="10">
        <f>AVERAGE(J120:J169)</f>
        <v>-2.4504644088611262E-3</v>
      </c>
      <c r="M169" s="10">
        <f>AVERAGE(J70:J169)</f>
        <v>-1.2591951687755843E-3</v>
      </c>
      <c r="N169" s="10">
        <f>AVERAGE(J165:J169)</f>
        <v>-1.2962816216355311E-3</v>
      </c>
      <c r="O169" s="22">
        <f t="shared" si="28"/>
        <v>0.35237552132716787</v>
      </c>
      <c r="P169" s="22">
        <f t="shared" si="29"/>
        <v>0.47626056895252233</v>
      </c>
      <c r="Q169" s="22">
        <f t="shared" si="30"/>
        <v>0.47424998782047301</v>
      </c>
      <c r="R169" s="22">
        <f t="shared" si="31"/>
        <v>0.19774757366906093</v>
      </c>
      <c r="S169" s="22">
        <f t="shared" si="32"/>
        <v>0.99461175361424614</v>
      </c>
      <c r="T169" s="22">
        <f>SUMPRODUCT(J169:N169,O169:S169)</f>
        <v>2.9338961431944069E-3</v>
      </c>
      <c r="U169" s="25">
        <f t="shared" si="26"/>
        <v>0.50073347350966912</v>
      </c>
      <c r="V169" s="10">
        <f>IF(OR(AND(U169&gt;=0.495,U169&lt;=0.498,J169&lt;0),AND(U169&gt;=0.505,U169&lt;=0.506)),G169-$AA$1,0)</f>
        <v>0</v>
      </c>
      <c r="W169" s="10">
        <f>IF(OR(AND(U169&gt;=0.504,U169&lt;=0.505,J169&lt;0),AND(U169&gt;=0.508)),-G169-$AA$1,0)</f>
        <v>0</v>
      </c>
      <c r="X169" s="5">
        <f t="shared" si="34"/>
        <v>-7.1692120937265624E-2</v>
      </c>
    </row>
    <row r="170" spans="1:24" x14ac:dyDescent="0.2">
      <c r="A170" s="8">
        <v>42251</v>
      </c>
      <c r="B170" s="3">
        <v>47366</v>
      </c>
      <c r="C170" s="3">
        <v>47377</v>
      </c>
      <c r="D170" s="3">
        <v>46320</v>
      </c>
      <c r="E170" s="3">
        <v>46498</v>
      </c>
      <c r="F170" s="3">
        <v>46498</v>
      </c>
      <c r="G170" s="5">
        <f t="shared" si="24"/>
        <v>3.4195019140608185E-3</v>
      </c>
      <c r="H170" s="24">
        <f t="shared" si="25"/>
        <v>1</v>
      </c>
      <c r="I170" s="3">
        <f t="shared" si="33"/>
        <v>46908.75</v>
      </c>
      <c r="J170" s="10">
        <f t="shared" si="27"/>
        <v>-1.8325381075032676E-2</v>
      </c>
      <c r="K170" s="10">
        <f>AVERAGE(J151:J170)</f>
        <v>-2.0154305080044622E-3</v>
      </c>
      <c r="L170" s="10">
        <f>AVERAGE(J121:J170)</f>
        <v>-2.5692146617159019E-3</v>
      </c>
      <c r="M170" s="10">
        <f>AVERAGE(J71:J170)</f>
        <v>-1.4472447887264861E-3</v>
      </c>
      <c r="N170" s="10">
        <f>AVERAGE(J166:J170)</f>
        <v>-2.6098960321780718E-3</v>
      </c>
      <c r="O170" s="22">
        <f t="shared" si="28"/>
        <v>0.35237552132716787</v>
      </c>
      <c r="P170" s="22">
        <f t="shared" si="29"/>
        <v>0.47626056895252233</v>
      </c>
      <c r="Q170" s="22">
        <f t="shared" si="30"/>
        <v>0.47424998782047301</v>
      </c>
      <c r="R170" s="22">
        <f t="shared" si="31"/>
        <v>0.19774757366906093</v>
      </c>
      <c r="S170" s="22">
        <f t="shared" si="32"/>
        <v>0.99461175361424614</v>
      </c>
      <c r="T170" s="22">
        <f>SUMPRODUCT(J170:N170,O170:S170)</f>
        <v>-1.1517758227078428E-2</v>
      </c>
      <c r="U170" s="25">
        <f t="shared" si="26"/>
        <v>0.49712059227471361</v>
      </c>
      <c r="V170" s="10">
        <f>IF(OR(AND(U170&gt;=0.495,U170&lt;=0.498,J170&lt;0),AND(U170&gt;=0.505,U170&lt;=0.506)),G170-$AA$1,0)</f>
        <v>2.4195019140608185E-3</v>
      </c>
      <c r="W170" s="10">
        <f>IF(OR(AND(U170&gt;=0.504,U170&lt;=0.505,J170&lt;0),AND(U170&gt;=0.508)),-G170-$AA$1,0)</f>
        <v>0</v>
      </c>
      <c r="X170" s="5">
        <f t="shared" si="34"/>
        <v>-6.9272619023204807E-2</v>
      </c>
    </row>
    <row r="171" spans="1:24" x14ac:dyDescent="0.2">
      <c r="A171" s="8">
        <v>42255</v>
      </c>
      <c r="B171" s="3">
        <v>46501</v>
      </c>
      <c r="C171" s="3">
        <v>47243</v>
      </c>
      <c r="D171" s="3">
        <v>46497</v>
      </c>
      <c r="E171" s="3">
        <v>46762</v>
      </c>
      <c r="F171" s="3">
        <v>46762</v>
      </c>
      <c r="G171" s="5">
        <f t="shared" si="24"/>
        <v>-5.5173003720969671E-3</v>
      </c>
      <c r="H171" s="24">
        <f t="shared" si="25"/>
        <v>0</v>
      </c>
      <c r="I171" s="3">
        <f t="shared" si="33"/>
        <v>46779.199999999997</v>
      </c>
      <c r="J171" s="10">
        <f t="shared" si="27"/>
        <v>5.6776635554216526E-3</v>
      </c>
      <c r="K171" s="10">
        <f>AVERAGE(J152:J171)</f>
        <v>-2.5302792403966213E-3</v>
      </c>
      <c r="L171" s="10">
        <f>AVERAGE(J122:J171)</f>
        <v>-2.7719694995287881E-3</v>
      </c>
      <c r="M171" s="10">
        <f>AVERAGE(J72:J171)</f>
        <v>-1.3429017814908539E-3</v>
      </c>
      <c r="N171" s="10">
        <f>AVERAGE(J167:J171)</f>
        <v>7.6510734947503605E-4</v>
      </c>
      <c r="O171" s="22">
        <f t="shared" si="28"/>
        <v>0.35237552132716787</v>
      </c>
      <c r="P171" s="22">
        <f t="shared" si="29"/>
        <v>0.47626056895252233</v>
      </c>
      <c r="Q171" s="22">
        <f t="shared" si="30"/>
        <v>0.47424998782047301</v>
      </c>
      <c r="R171" s="22">
        <f t="shared" si="31"/>
        <v>0.19774757366906093</v>
      </c>
      <c r="S171" s="22">
        <f t="shared" si="32"/>
        <v>0.99461175361424614</v>
      </c>
      <c r="T171" s="22">
        <f>SUMPRODUCT(J171:N171,O171:S171)</f>
        <v>-2.3579883169497196E-5</v>
      </c>
      <c r="U171" s="25">
        <f t="shared" si="26"/>
        <v>0.49999410502920782</v>
      </c>
      <c r="V171" s="10">
        <f>IF(OR(AND(U171&gt;=0.495,U171&lt;=0.498,J171&lt;0),AND(U171&gt;=0.505,U171&lt;=0.506)),G171-$AA$1,0)</f>
        <v>0</v>
      </c>
      <c r="W171" s="10">
        <f>IF(OR(AND(U171&gt;=0.504,U171&lt;=0.505,J171&lt;0),AND(U171&gt;=0.508)),-G171-$AA$1,0)</f>
        <v>0</v>
      </c>
      <c r="X171" s="5">
        <f t="shared" si="34"/>
        <v>-6.9272619023204807E-2</v>
      </c>
    </row>
    <row r="172" spans="1:24" x14ac:dyDescent="0.2">
      <c r="A172" s="8">
        <v>42256</v>
      </c>
      <c r="B172" s="3">
        <v>46762</v>
      </c>
      <c r="C172" s="3">
        <v>47840</v>
      </c>
      <c r="D172" s="3">
        <v>46614</v>
      </c>
      <c r="E172" s="3">
        <v>46657</v>
      </c>
      <c r="F172" s="3">
        <v>46657</v>
      </c>
      <c r="G172" s="5">
        <f t="shared" si="24"/>
        <v>-5.4868508476756395E-3</v>
      </c>
      <c r="H172" s="24">
        <f t="shared" si="25"/>
        <v>0</v>
      </c>
      <c r="I172" s="3">
        <f t="shared" si="33"/>
        <v>46658.45</v>
      </c>
      <c r="J172" s="10">
        <f t="shared" si="27"/>
        <v>-2.2454129421325408E-3</v>
      </c>
      <c r="K172" s="10">
        <f>AVERAGE(J153:J172)</f>
        <v>-2.3578660790214922E-3</v>
      </c>
      <c r="L172" s="10">
        <f>AVERAGE(J123:J172)</f>
        <v>-2.4455131879584213E-3</v>
      </c>
      <c r="M172" s="10">
        <f>AVERAGE(J73:J172)</f>
        <v>-1.5389322882231348E-3</v>
      </c>
      <c r="N172" s="10">
        <f>AVERAGE(J168:J172)</f>
        <v>5.244605381303313E-3</v>
      </c>
      <c r="O172" s="22">
        <f t="shared" si="28"/>
        <v>0.35237552132716787</v>
      </c>
      <c r="P172" s="22">
        <f t="shared" si="29"/>
        <v>0.47626056895252233</v>
      </c>
      <c r="Q172" s="22">
        <f t="shared" si="30"/>
        <v>0.47424998782047301</v>
      </c>
      <c r="R172" s="22">
        <f t="shared" si="31"/>
        <v>0.19774757366906093</v>
      </c>
      <c r="S172" s="22">
        <f t="shared" si="32"/>
        <v>0.99461175361424614</v>
      </c>
      <c r="T172" s="22">
        <f>SUMPRODUCT(J172:N172,O172:S172)</f>
        <v>1.8380542332842591E-3</v>
      </c>
      <c r="U172" s="25">
        <f t="shared" si="26"/>
        <v>0.50045951342895101</v>
      </c>
      <c r="V172" s="10">
        <f>IF(OR(AND(U172&gt;=0.495,U172&lt;=0.498,J172&lt;0),AND(U172&gt;=0.505,U172&lt;=0.506)),G172-$AA$1,0)</f>
        <v>0</v>
      </c>
      <c r="W172" s="10">
        <f>IF(OR(AND(U172&gt;=0.504,U172&lt;=0.505,J172&lt;0),AND(U172&gt;=0.508)),-G172-$AA$1,0)</f>
        <v>0</v>
      </c>
      <c r="X172" s="5">
        <f t="shared" si="34"/>
        <v>-6.9272619023204807E-2</v>
      </c>
    </row>
    <row r="173" spans="1:24" x14ac:dyDescent="0.2">
      <c r="A173" s="8">
        <v>42257</v>
      </c>
      <c r="B173" s="3">
        <v>46656</v>
      </c>
      <c r="C173" s="3">
        <v>46819</v>
      </c>
      <c r="D173" s="3">
        <v>45592</v>
      </c>
      <c r="E173" s="3">
        <v>46504</v>
      </c>
      <c r="F173" s="3">
        <v>46504</v>
      </c>
      <c r="G173" s="5">
        <f t="shared" si="24"/>
        <v>1.6729743677963205E-2</v>
      </c>
      <c r="H173" s="24">
        <f t="shared" si="25"/>
        <v>1</v>
      </c>
      <c r="I173" s="3">
        <f t="shared" si="33"/>
        <v>46564.25</v>
      </c>
      <c r="J173" s="10">
        <f t="shared" si="27"/>
        <v>-3.2792507019311357E-3</v>
      </c>
      <c r="K173" s="10">
        <f>AVERAGE(J154:J173)</f>
        <v>-1.8248934983697619E-3</v>
      </c>
      <c r="L173" s="10">
        <f>AVERAGE(J124:J173)</f>
        <v>-2.5363745440953587E-3</v>
      </c>
      <c r="M173" s="10">
        <f>AVERAGE(J74:J173)</f>
        <v>-1.52711364063293E-3</v>
      </c>
      <c r="N173" s="10">
        <f>AVERAGE(J169:J173)</f>
        <v>2.4809952484083908E-4</v>
      </c>
      <c r="O173" s="22">
        <f t="shared" si="28"/>
        <v>0.35237552132716787</v>
      </c>
      <c r="P173" s="22">
        <f t="shared" si="29"/>
        <v>0.47626056895252233</v>
      </c>
      <c r="Q173" s="22">
        <f t="shared" si="30"/>
        <v>0.47424998782047301</v>
      </c>
      <c r="R173" s="22">
        <f t="shared" si="31"/>
        <v>0.19774757366906093</v>
      </c>
      <c r="S173" s="22">
        <f t="shared" si="32"/>
        <v>0.99461175361424614</v>
      </c>
      <c r="T173" s="22">
        <f>SUMPRODUCT(J173:N173,O173:S173)</f>
        <v>-3.2827484017914684E-3</v>
      </c>
      <c r="U173" s="25">
        <f t="shared" si="26"/>
        <v>0.49917931363655821</v>
      </c>
      <c r="V173" s="10">
        <f>IF(OR(AND(U173&gt;=0.495,U173&lt;=0.498,J173&lt;0),AND(U173&gt;=0.505,U173&lt;=0.506)),G173-$AA$1,0)</f>
        <v>0</v>
      </c>
      <c r="W173" s="10">
        <f>IF(OR(AND(U173&gt;=0.504,U173&lt;=0.505,J173&lt;0),AND(U173&gt;=0.508)),-G173-$AA$1,0)</f>
        <v>0</v>
      </c>
      <c r="X173" s="5">
        <f t="shared" si="34"/>
        <v>-6.9272619023204807E-2</v>
      </c>
    </row>
    <row r="174" spans="1:24" x14ac:dyDescent="0.2">
      <c r="A174" s="8">
        <v>42258</v>
      </c>
      <c r="B174" s="3">
        <v>46509</v>
      </c>
      <c r="C174" s="3">
        <v>46558</v>
      </c>
      <c r="D174" s="3">
        <v>46176</v>
      </c>
      <c r="E174" s="3">
        <v>46401</v>
      </c>
      <c r="F174" s="3">
        <v>46401</v>
      </c>
      <c r="G174" s="5">
        <f t="shared" si="24"/>
        <v>2.0753863063295963E-2</v>
      </c>
      <c r="H174" s="24">
        <f t="shared" si="25"/>
        <v>1</v>
      </c>
      <c r="I174" s="3">
        <f t="shared" si="33"/>
        <v>46483.8</v>
      </c>
      <c r="J174" s="10">
        <f t="shared" si="27"/>
        <v>-2.2148632375709187E-3</v>
      </c>
      <c r="K174" s="10">
        <f>AVERAGE(J155:J174)</f>
        <v>-1.5450439513122083E-3</v>
      </c>
      <c r="L174" s="10">
        <f>AVERAGE(J125:J174)</f>
        <v>-2.4589710119514675E-3</v>
      </c>
      <c r="M174" s="10">
        <f>AVERAGE(J75:J174)</f>
        <v>-1.4177555239140061E-3</v>
      </c>
      <c r="N174" s="10">
        <f>AVERAGE(J170:J174)</f>
        <v>-4.0774488802491236E-3</v>
      </c>
      <c r="O174" s="22">
        <f t="shared" si="28"/>
        <v>0.35237552132716787</v>
      </c>
      <c r="P174" s="22">
        <f t="shared" si="29"/>
        <v>0.47626056895252233</v>
      </c>
      <c r="Q174" s="22">
        <f t="shared" si="30"/>
        <v>0.47424998782047301</v>
      </c>
      <c r="R174" s="22">
        <f t="shared" si="31"/>
        <v>0.19774757366906093</v>
      </c>
      <c r="S174" s="22">
        <f t="shared" si="32"/>
        <v>0.99461175361424614</v>
      </c>
      <c r="T174" s="22">
        <f>SUMPRODUCT(J174:N174,O174:S174)</f>
        <v>-7.0183103677518444E-3</v>
      </c>
      <c r="U174" s="25">
        <f t="shared" si="26"/>
        <v>0.49824542961008217</v>
      </c>
      <c r="V174" s="10">
        <f>IF(OR(AND(U174&gt;=0.495,U174&lt;=0.498,J174&lt;0),AND(U174&gt;=0.505,U174&lt;=0.506)),G174-$AA$1,0)</f>
        <v>0</v>
      </c>
      <c r="W174" s="10">
        <f>IF(OR(AND(U174&gt;=0.504,U174&lt;=0.505,J174&lt;0),AND(U174&gt;=0.508)),-G174-$AA$1,0)</f>
        <v>0</v>
      </c>
      <c r="X174" s="5">
        <f t="shared" si="34"/>
        <v>-6.9272619023204807E-2</v>
      </c>
    </row>
    <row r="175" spans="1:24" x14ac:dyDescent="0.2">
      <c r="A175" s="8">
        <v>42261</v>
      </c>
      <c r="B175" s="3">
        <v>46400</v>
      </c>
      <c r="C175" s="3">
        <v>47386</v>
      </c>
      <c r="D175" s="3">
        <v>46218</v>
      </c>
      <c r="E175" s="3">
        <v>47282</v>
      </c>
      <c r="F175" s="3">
        <v>47282</v>
      </c>
      <c r="G175" s="5">
        <f t="shared" si="24"/>
        <v>2.6881265597902049E-2</v>
      </c>
      <c r="H175" s="24">
        <f t="shared" si="25"/>
        <v>1</v>
      </c>
      <c r="I175" s="3">
        <f t="shared" si="33"/>
        <v>46472.5</v>
      </c>
      <c r="J175" s="10">
        <f t="shared" si="27"/>
        <v>1.8986659770263481E-2</v>
      </c>
      <c r="K175" s="10">
        <f>AVERAGE(J156:J175)</f>
        <v>-7.2903214413283518E-5</v>
      </c>
      <c r="L175" s="10">
        <f>AVERAGE(J126:J175)</f>
        <v>-2.2111609372103612E-3</v>
      </c>
      <c r="M175" s="10">
        <f>AVERAGE(J76:J175)</f>
        <v>-1.1919330370444726E-3</v>
      </c>
      <c r="N175" s="10">
        <f>AVERAGE(J171:J175)</f>
        <v>3.3849592888101077E-3</v>
      </c>
      <c r="O175" s="22">
        <f t="shared" si="28"/>
        <v>0.35237552132716787</v>
      </c>
      <c r="P175" s="22">
        <f t="shared" si="29"/>
        <v>0.47626056895252233</v>
      </c>
      <c r="Q175" s="22">
        <f t="shared" si="30"/>
        <v>0.47424998782047301</v>
      </c>
      <c r="R175" s="22">
        <f t="shared" si="31"/>
        <v>0.19774757366906093</v>
      </c>
      <c r="S175" s="22">
        <f t="shared" si="32"/>
        <v>0.99461175361424614</v>
      </c>
      <c r="T175" s="22">
        <f>SUMPRODUCT(J175:N175,O175:S175)</f>
        <v>8.7380885889968146E-3</v>
      </c>
      <c r="U175" s="25">
        <f t="shared" si="26"/>
        <v>0.50218450824756999</v>
      </c>
      <c r="V175" s="10">
        <f>IF(OR(AND(U175&gt;=0.495,U175&lt;=0.498,J175&lt;0),AND(U175&gt;=0.505,U175&lt;=0.506)),G175-$AA$1,0)</f>
        <v>0</v>
      </c>
      <c r="W175" s="10">
        <f>IF(OR(AND(U175&gt;=0.504,U175&lt;=0.505,J175&lt;0),AND(U175&gt;=0.508)),-G175-$AA$1,0)</f>
        <v>0</v>
      </c>
      <c r="X175" s="5">
        <f t="shared" si="34"/>
        <v>-6.9272619023204807E-2</v>
      </c>
    </row>
    <row r="176" spans="1:24" x14ac:dyDescent="0.2">
      <c r="A176" s="8">
        <v>42262</v>
      </c>
      <c r="B176" s="3">
        <v>47281</v>
      </c>
      <c r="C176" s="3">
        <v>47689</v>
      </c>
      <c r="D176" s="3">
        <v>46746</v>
      </c>
      <c r="E176" s="3">
        <v>47364</v>
      </c>
      <c r="F176" s="3">
        <v>47364</v>
      </c>
      <c r="G176" s="5">
        <f t="shared" si="24"/>
        <v>2.5061227936829633E-2</v>
      </c>
      <c r="H176" s="24">
        <f t="shared" si="25"/>
        <v>1</v>
      </c>
      <c r="I176" s="3">
        <f t="shared" si="33"/>
        <v>46479.85</v>
      </c>
      <c r="J176" s="10">
        <f t="shared" si="27"/>
        <v>1.7342751998645767E-3</v>
      </c>
      <c r="K176" s="10">
        <f>AVERAGE(J157:J176)</f>
        <v>3.2007475371331198E-4</v>
      </c>
      <c r="L176" s="10">
        <f>AVERAGE(J127:J176)</f>
        <v>-1.9554081338495322E-3</v>
      </c>
      <c r="M176" s="10">
        <f>AVERAGE(J77:J176)</f>
        <v>-1.3338135137804109E-3</v>
      </c>
      <c r="N176" s="10">
        <f>AVERAGE(J172:J176)</f>
        <v>2.5962816176986923E-3</v>
      </c>
      <c r="O176" s="22">
        <f t="shared" si="28"/>
        <v>0.35237552132716787</v>
      </c>
      <c r="P176" s="22">
        <f t="shared" si="29"/>
        <v>0.47626056895252233</v>
      </c>
      <c r="Q176" s="22">
        <f t="shared" si="30"/>
        <v>0.47424998782047301</v>
      </c>
      <c r="R176" s="22">
        <f t="shared" si="31"/>
        <v>0.19774757366906093</v>
      </c>
      <c r="S176" s="22">
        <f t="shared" si="32"/>
        <v>0.99461175361424614</v>
      </c>
      <c r="T176" s="22">
        <f>SUMPRODUCT(J176:N176,O176:S176)</f>
        <v>2.1547366549043516E-3</v>
      </c>
      <c r="U176" s="25">
        <f t="shared" si="26"/>
        <v>0.50053868395530532</v>
      </c>
      <c r="V176" s="10">
        <f>IF(OR(AND(U176&gt;=0.495,U176&lt;=0.498,J176&lt;0),AND(U176&gt;=0.505,U176&lt;=0.506)),G176-$AA$1,0)</f>
        <v>0</v>
      </c>
      <c r="W176" s="10">
        <f>IF(OR(AND(U176&gt;=0.504,U176&lt;=0.505,J176&lt;0),AND(U176&gt;=0.508)),-G176-$AA$1,0)</f>
        <v>0</v>
      </c>
      <c r="X176" s="5">
        <f t="shared" si="34"/>
        <v>-6.9272619023204807E-2</v>
      </c>
    </row>
    <row r="177" spans="1:24" x14ac:dyDescent="0.2">
      <c r="A177" s="8">
        <v>42263</v>
      </c>
      <c r="B177" s="3">
        <v>47364</v>
      </c>
      <c r="C177" s="3">
        <v>48681</v>
      </c>
      <c r="D177" s="3">
        <v>47364</v>
      </c>
      <c r="E177" s="3">
        <v>48553</v>
      </c>
      <c r="F177" s="3">
        <v>48553</v>
      </c>
      <c r="G177" s="5">
        <f t="shared" si="24"/>
        <v>-2.6548308034519019E-2</v>
      </c>
      <c r="H177" s="24">
        <f t="shared" si="25"/>
        <v>0</v>
      </c>
      <c r="I177" s="3">
        <f t="shared" si="33"/>
        <v>46534.95</v>
      </c>
      <c r="J177" s="10">
        <f t="shared" si="27"/>
        <v>2.5103454100160461E-2</v>
      </c>
      <c r="K177" s="10">
        <f>AVERAGE(J158:J177)</f>
        <v>1.3274553499469544E-3</v>
      </c>
      <c r="L177" s="10">
        <f>AVERAGE(J128:J177)</f>
        <v>-1.312437663777244E-3</v>
      </c>
      <c r="M177" s="10">
        <f>AVERAGE(J78:J177)</f>
        <v>-1.2783224848721098E-3</v>
      </c>
      <c r="N177" s="10">
        <f>AVERAGE(J173:J177)</f>
        <v>8.0660550261572924E-3</v>
      </c>
      <c r="O177" s="22">
        <f t="shared" si="28"/>
        <v>0.35237552132716787</v>
      </c>
      <c r="P177" s="22">
        <f t="shared" si="29"/>
        <v>0.47626056895252233</v>
      </c>
      <c r="Q177" s="22">
        <f t="shared" si="30"/>
        <v>0.47424998782047301</v>
      </c>
      <c r="R177" s="22">
        <f t="shared" si="31"/>
        <v>0.19774757366906093</v>
      </c>
      <c r="S177" s="22">
        <f t="shared" si="32"/>
        <v>0.99461175361424614</v>
      </c>
      <c r="T177" s="22">
        <f>SUMPRODUCT(J177:N177,O177:S177)</f>
        <v>1.6625441784385235E-2</v>
      </c>
      <c r="U177" s="25">
        <f t="shared" si="26"/>
        <v>0.50415626471206609</v>
      </c>
      <c r="V177" s="10">
        <f>IF(OR(AND(U177&gt;=0.495,U177&lt;=0.498,J177&lt;0),AND(U177&gt;=0.505,U177&lt;=0.506)),G177-$AA$1,0)</f>
        <v>0</v>
      </c>
      <c r="W177" s="10">
        <f>IF(OR(AND(U177&gt;=0.504,U177&lt;=0.505,J177&lt;0),AND(U177&gt;=0.508)),-G177-$AA$1,0)</f>
        <v>0</v>
      </c>
      <c r="X177" s="5">
        <f t="shared" si="34"/>
        <v>-6.9272619023204807E-2</v>
      </c>
    </row>
    <row r="178" spans="1:24" x14ac:dyDescent="0.2">
      <c r="A178" s="8">
        <v>42264</v>
      </c>
      <c r="B178" s="3">
        <v>48553</v>
      </c>
      <c r="C178" s="3">
        <v>49396</v>
      </c>
      <c r="D178" s="3">
        <v>48082</v>
      </c>
      <c r="E178" s="3">
        <v>48551</v>
      </c>
      <c r="F178" s="3">
        <v>48551</v>
      </c>
      <c r="G178" s="5">
        <f t="shared" si="24"/>
        <v>-4.0390517188111486E-2</v>
      </c>
      <c r="H178" s="24">
        <f t="shared" si="25"/>
        <v>0</v>
      </c>
      <c r="I178" s="3">
        <f t="shared" si="33"/>
        <v>46633.1</v>
      </c>
      <c r="J178" s="10">
        <f t="shared" si="27"/>
        <v>-4.1192099355380485E-5</v>
      </c>
      <c r="K178" s="10">
        <f>AVERAGE(J159:J178)</f>
        <v>2.234754873343181E-3</v>
      </c>
      <c r="L178" s="10">
        <f>AVERAGE(J129:J178)</f>
        <v>-1.3880472159409618E-3</v>
      </c>
      <c r="M178" s="10">
        <f>AVERAGE(J79:J178)</f>
        <v>-1.4419740574774075E-3</v>
      </c>
      <c r="N178" s="10">
        <f>AVERAGE(J174:J178)</f>
        <v>8.7136667466724445E-3</v>
      </c>
      <c r="O178" s="22">
        <f t="shared" si="28"/>
        <v>0.35237552132716787</v>
      </c>
      <c r="P178" s="22">
        <f t="shared" si="29"/>
        <v>0.47626056895252233</v>
      </c>
      <c r="Q178" s="22">
        <f t="shared" si="30"/>
        <v>0.47424998782047301</v>
      </c>
      <c r="R178" s="22">
        <f t="shared" si="31"/>
        <v>0.19774757366906093</v>
      </c>
      <c r="S178" s="22">
        <f t="shared" si="32"/>
        <v>0.99461175361424614</v>
      </c>
      <c r="T178" s="22">
        <f>SUMPRODUCT(J178:N178,O178:S178)</f>
        <v>8.7730976568668254E-3</v>
      </c>
      <c r="U178" s="25">
        <f t="shared" si="26"/>
        <v>0.50219326034680134</v>
      </c>
      <c r="V178" s="10">
        <f>IF(OR(AND(U178&gt;=0.495,U178&lt;=0.498,J178&lt;0),AND(U178&gt;=0.505,U178&lt;=0.506)),G178-$AA$1,0)</f>
        <v>0</v>
      </c>
      <c r="W178" s="10">
        <f>IF(OR(AND(U178&gt;=0.504,U178&lt;=0.505,J178&lt;0),AND(U178&gt;=0.508)),-G178-$AA$1,0)</f>
        <v>0</v>
      </c>
      <c r="X178" s="5">
        <f t="shared" si="34"/>
        <v>-6.9272619023204807E-2</v>
      </c>
    </row>
    <row r="179" spans="1:24" x14ac:dyDescent="0.2">
      <c r="A179" s="8">
        <v>42265</v>
      </c>
      <c r="B179" s="3">
        <v>48550</v>
      </c>
      <c r="C179" s="3">
        <v>48550</v>
      </c>
      <c r="D179" s="3">
        <v>46928</v>
      </c>
      <c r="E179" s="3">
        <v>47264</v>
      </c>
      <c r="F179" s="3">
        <v>47264</v>
      </c>
      <c r="G179" s="5">
        <f t="shared" si="24"/>
        <v>-2.1136594448205814E-2</v>
      </c>
      <c r="H179" s="24">
        <f t="shared" si="25"/>
        <v>0</v>
      </c>
      <c r="I179" s="3">
        <f t="shared" si="33"/>
        <v>46663.85</v>
      </c>
      <c r="J179" s="10">
        <f t="shared" si="27"/>
        <v>-2.6508207863895739E-2</v>
      </c>
      <c r="K179" s="10">
        <f>AVERAGE(J160:J179)</f>
        <v>8.4387697778726676E-4</v>
      </c>
      <c r="L179" s="10">
        <f>AVERAGE(J130:J179)</f>
        <v>-1.703478070452562E-3</v>
      </c>
      <c r="M179" s="10">
        <f>AVERAGE(J80:J179)</f>
        <v>-1.5199338263308748E-3</v>
      </c>
      <c r="N179" s="10">
        <f>AVERAGE(J175:J179)</f>
        <v>3.85499782140748E-3</v>
      </c>
      <c r="O179" s="22">
        <f t="shared" si="28"/>
        <v>0.35237552132716787</v>
      </c>
      <c r="P179" s="22">
        <f t="shared" si="29"/>
        <v>0.47626056895252233</v>
      </c>
      <c r="Q179" s="22">
        <f t="shared" si="30"/>
        <v>0.47424998782047301</v>
      </c>
      <c r="R179" s="22">
        <f t="shared" si="31"/>
        <v>0.19774757366906093</v>
      </c>
      <c r="S179" s="22">
        <f t="shared" si="32"/>
        <v>0.99461175361424614</v>
      </c>
      <c r="T179" s="22">
        <f>SUMPRODUCT(J179:N179,O179:S179)</f>
        <v>-6.2131497730521339E-3</v>
      </c>
      <c r="U179" s="25">
        <f t="shared" si="26"/>
        <v>0.49844671755354369</v>
      </c>
      <c r="V179" s="10">
        <f>IF(OR(AND(U179&gt;=0.495,U179&lt;=0.498,J179&lt;0),AND(U179&gt;=0.505,U179&lt;=0.506)),G179-$AA$1,0)</f>
        <v>0</v>
      </c>
      <c r="W179" s="10">
        <f>IF(OR(AND(U179&gt;=0.504,U179&lt;=0.505,J179&lt;0),AND(U179&gt;=0.508)),-G179-$AA$1,0)</f>
        <v>0</v>
      </c>
      <c r="X179" s="5">
        <f t="shared" si="34"/>
        <v>-6.9272619023204807E-2</v>
      </c>
    </row>
    <row r="180" spans="1:24" x14ac:dyDescent="0.2">
      <c r="A180" s="8">
        <v>42268</v>
      </c>
      <c r="B180" s="3">
        <v>47263</v>
      </c>
      <c r="C180" s="3">
        <v>47391</v>
      </c>
      <c r="D180" s="3">
        <v>46425</v>
      </c>
      <c r="E180" s="3">
        <v>46590</v>
      </c>
      <c r="F180" s="3">
        <v>46590</v>
      </c>
      <c r="G180" s="5">
        <f t="shared" si="24"/>
        <v>-2.6829791800815572E-2</v>
      </c>
      <c r="H180" s="24">
        <f t="shared" si="25"/>
        <v>0</v>
      </c>
      <c r="I180" s="3">
        <f t="shared" si="33"/>
        <v>46707.35</v>
      </c>
      <c r="J180" s="10">
        <f t="shared" si="27"/>
        <v>-1.4260324983073835E-2</v>
      </c>
      <c r="K180" s="10">
        <f>AVERAGE(J161:J180)</f>
        <v>1.1265948279711834E-3</v>
      </c>
      <c r="L180" s="10">
        <f>AVERAGE(J131:J180)</f>
        <v>-2.301148360620391E-3</v>
      </c>
      <c r="M180" s="10">
        <f>AVERAGE(J81:J180)</f>
        <v>-1.7124155311899736E-3</v>
      </c>
      <c r="N180" s="10">
        <f>AVERAGE(J176:J180)</f>
        <v>-2.7943991292599833E-3</v>
      </c>
      <c r="O180" s="22">
        <f t="shared" si="28"/>
        <v>0.35237552132716787</v>
      </c>
      <c r="P180" s="22">
        <f t="shared" si="29"/>
        <v>0.47626056895252233</v>
      </c>
      <c r="Q180" s="22">
        <f t="shared" si="30"/>
        <v>0.47424998782047301</v>
      </c>
      <c r="R180" s="22">
        <f t="shared" si="31"/>
        <v>0.19774757366906093</v>
      </c>
      <c r="S180" s="22">
        <f t="shared" si="32"/>
        <v>0.99461175361424614</v>
      </c>
      <c r="T180" s="22">
        <f>SUMPRODUCT(J180:N180,O180:S180)</f>
        <v>-8.6977245731117044E-3</v>
      </c>
      <c r="U180" s="25">
        <f t="shared" si="26"/>
        <v>0.49782558256466952</v>
      </c>
      <c r="V180" s="10">
        <f>IF(OR(AND(U180&gt;=0.495,U180&lt;=0.498,J180&lt;0),AND(U180&gt;=0.505,U180&lt;=0.506)),G180-$AA$1,0)</f>
        <v>-2.7829791800815573E-2</v>
      </c>
      <c r="W180" s="10">
        <f>IF(OR(AND(U180&gt;=0.504,U180&lt;=0.505,J180&lt;0),AND(U180&gt;=0.508)),-G180-$AA$1,0)</f>
        <v>0</v>
      </c>
      <c r="X180" s="5">
        <f t="shared" si="34"/>
        <v>-9.710241082402038E-2</v>
      </c>
    </row>
    <row r="181" spans="1:24" x14ac:dyDescent="0.2">
      <c r="A181" s="8">
        <v>42269</v>
      </c>
      <c r="B181" s="3">
        <v>46585</v>
      </c>
      <c r="C181" s="3">
        <v>46585</v>
      </c>
      <c r="D181" s="3">
        <v>45276</v>
      </c>
      <c r="E181" s="3">
        <v>46265</v>
      </c>
      <c r="F181" s="3">
        <v>46265</v>
      </c>
      <c r="G181" s="5">
        <f t="shared" si="24"/>
        <v>-2.1031016967470006E-2</v>
      </c>
      <c r="H181" s="24">
        <f t="shared" si="25"/>
        <v>0</v>
      </c>
      <c r="I181" s="3">
        <f t="shared" si="33"/>
        <v>46803.8</v>
      </c>
      <c r="J181" s="10">
        <f t="shared" si="27"/>
        <v>-6.9757458682120355E-3</v>
      </c>
      <c r="K181" s="10">
        <f>AVERAGE(J162:J181)</f>
        <v>2.2913683394599703E-3</v>
      </c>
      <c r="L181" s="10">
        <f>AVERAGE(J132:J181)</f>
        <v>-2.6414580907853005E-3</v>
      </c>
      <c r="M181" s="10">
        <f>AVERAGE(J82:J181)</f>
        <v>-1.6949157692027039E-3</v>
      </c>
      <c r="N181" s="10">
        <f>AVERAGE(J177:J181)</f>
        <v>-4.5364033428753059E-3</v>
      </c>
      <c r="O181" s="22">
        <f t="shared" si="28"/>
        <v>0.35237552132716787</v>
      </c>
      <c r="P181" s="22">
        <f t="shared" si="29"/>
        <v>0.47626056895252233</v>
      </c>
      <c r="Q181" s="22">
        <f t="shared" si="30"/>
        <v>0.47424998782047301</v>
      </c>
      <c r="R181" s="22">
        <f t="shared" si="31"/>
        <v>0.19774757366906093</v>
      </c>
      <c r="S181" s="22">
        <f t="shared" si="32"/>
        <v>0.99461175361424614</v>
      </c>
      <c r="T181" s="22">
        <f>SUMPRODUCT(J181:N181,O181:S181)</f>
        <v>-7.4666307302012711E-3</v>
      </c>
      <c r="U181" s="25">
        <f t="shared" si="26"/>
        <v>0.49813335098967115</v>
      </c>
      <c r="V181" s="10">
        <f>IF(OR(AND(U181&gt;=0.495,U181&lt;=0.498,J181&lt;0),AND(U181&gt;=0.505,U181&lt;=0.506)),G181-$AA$1,0)</f>
        <v>0</v>
      </c>
      <c r="W181" s="10">
        <f>IF(OR(AND(U181&gt;=0.504,U181&lt;=0.505,J181&lt;0),AND(U181&gt;=0.508)),-G181-$AA$1,0)</f>
        <v>0</v>
      </c>
      <c r="X181" s="5">
        <f t="shared" si="34"/>
        <v>-9.710241082402038E-2</v>
      </c>
    </row>
    <row r="182" spans="1:24" x14ac:dyDescent="0.2">
      <c r="A182" s="8">
        <v>42270</v>
      </c>
      <c r="B182" s="3">
        <v>46263</v>
      </c>
      <c r="C182" s="3">
        <v>46480</v>
      </c>
      <c r="D182" s="3">
        <v>45340</v>
      </c>
      <c r="E182" s="3">
        <v>45340</v>
      </c>
      <c r="F182" s="3">
        <v>45340</v>
      </c>
      <c r="G182" s="5">
        <f t="shared" si="24"/>
        <v>-1.1226290251433624E-2</v>
      </c>
      <c r="H182" s="24">
        <f t="shared" si="25"/>
        <v>0</v>
      </c>
      <c r="I182" s="3">
        <f t="shared" si="33"/>
        <v>46843.55</v>
      </c>
      <c r="J182" s="10">
        <f t="shared" si="27"/>
        <v>-1.9993515616556823E-2</v>
      </c>
      <c r="K182" s="10">
        <f>AVERAGE(J163:J182)</f>
        <v>1.0559924503679597E-3</v>
      </c>
      <c r="L182" s="10">
        <f>AVERAGE(J133:J182)</f>
        <v>-3.086509976564733E-3</v>
      </c>
      <c r="M182" s="10">
        <f>AVERAGE(J83:J182)</f>
        <v>-2.0582490274920848E-3</v>
      </c>
      <c r="N182" s="10">
        <f>AVERAGE(J178:J182)</f>
        <v>-1.3555797286218762E-2</v>
      </c>
      <c r="O182" s="22">
        <f t="shared" si="28"/>
        <v>0.35237552132716787</v>
      </c>
      <c r="P182" s="22">
        <f t="shared" si="29"/>
        <v>0.47626056895252233</v>
      </c>
      <c r="Q182" s="22">
        <f t="shared" si="30"/>
        <v>0.47424998782047301</v>
      </c>
      <c r="R182" s="22">
        <f t="shared" si="31"/>
        <v>0.19774757366906093</v>
      </c>
      <c r="S182" s="22">
        <f t="shared" si="32"/>
        <v>0.99461175361424614</v>
      </c>
      <c r="T182" s="22">
        <f>SUMPRODUCT(J182:N182,O182:S182)</f>
        <v>-2.1895844303797408E-2</v>
      </c>
      <c r="U182" s="25">
        <f t="shared" si="26"/>
        <v>0.49452625761108271</v>
      </c>
      <c r="V182" s="10">
        <f>IF(OR(AND(U182&gt;=0.495,U182&lt;=0.498,J182&lt;0),AND(U182&gt;=0.505,U182&lt;=0.506)),G182-$AA$1,0)</f>
        <v>0</v>
      </c>
      <c r="W182" s="10">
        <f>IF(OR(AND(U182&gt;=0.504,U182&lt;=0.505,J182&lt;0),AND(U182&gt;=0.508)),-G182-$AA$1,0)</f>
        <v>0</v>
      </c>
      <c r="X182" s="5">
        <f t="shared" si="34"/>
        <v>-9.710241082402038E-2</v>
      </c>
    </row>
    <row r="183" spans="1:24" x14ac:dyDescent="0.2">
      <c r="A183" s="8">
        <v>42271</v>
      </c>
      <c r="B183" s="3">
        <v>45340</v>
      </c>
      <c r="C183" s="3">
        <v>45572</v>
      </c>
      <c r="D183" s="3">
        <v>44183</v>
      </c>
      <c r="E183" s="3">
        <v>45292</v>
      </c>
      <c r="F183" s="3">
        <v>45292</v>
      </c>
      <c r="G183" s="5">
        <f t="shared" si="24"/>
        <v>-2.9475404044864484E-2</v>
      </c>
      <c r="H183" s="24">
        <f t="shared" si="25"/>
        <v>0</v>
      </c>
      <c r="I183" s="3">
        <f t="shared" si="33"/>
        <v>46806.25</v>
      </c>
      <c r="J183" s="10">
        <f t="shared" si="27"/>
        <v>-1.0586678429642671E-3</v>
      </c>
      <c r="K183" s="10">
        <f>AVERAGE(J164:J183)</f>
        <v>-6.7277436865195164E-4</v>
      </c>
      <c r="L183" s="10">
        <f>AVERAGE(J134:J183)</f>
        <v>-2.9810844115810077E-3</v>
      </c>
      <c r="M183" s="10">
        <f>AVERAGE(J84:J183)</f>
        <v>-2.2689104004743597E-3</v>
      </c>
      <c r="N183" s="10">
        <f>AVERAGE(J179:J183)</f>
        <v>-1.375929243494054E-2</v>
      </c>
      <c r="O183" s="22">
        <f t="shared" si="28"/>
        <v>0.35237552132716787</v>
      </c>
      <c r="P183" s="22">
        <f t="shared" si="29"/>
        <v>0.47626056895252233</v>
      </c>
      <c r="Q183" s="22">
        <f t="shared" si="30"/>
        <v>0.47424998782047301</v>
      </c>
      <c r="R183" s="22">
        <f t="shared" si="31"/>
        <v>0.19774757366906093</v>
      </c>
      <c r="S183" s="22">
        <f t="shared" si="32"/>
        <v>0.99461175361424614</v>
      </c>
      <c r="T183" s="22">
        <f>SUMPRODUCT(J183:N183,O183:S183)</f>
        <v>-1.624106928632553E-2</v>
      </c>
      <c r="U183" s="25">
        <f t="shared" si="26"/>
        <v>0.4959398219249127</v>
      </c>
      <c r="V183" s="10">
        <f>IF(OR(AND(U183&gt;=0.495,U183&lt;=0.498,J183&lt;0),AND(U183&gt;=0.505,U183&lt;=0.506)),G183-$AA$1,0)</f>
        <v>-3.0475404044864485E-2</v>
      </c>
      <c r="W183" s="10">
        <f>IF(OR(AND(U183&gt;=0.504,U183&lt;=0.505,J183&lt;0),AND(U183&gt;=0.508)),-G183-$AA$1,0)</f>
        <v>0</v>
      </c>
      <c r="X183" s="5">
        <f t="shared" si="34"/>
        <v>-0.12757781486888486</v>
      </c>
    </row>
    <row r="184" spans="1:24" x14ac:dyDescent="0.2">
      <c r="A184" s="8">
        <v>42272</v>
      </c>
      <c r="B184" s="3">
        <v>45300</v>
      </c>
      <c r="C184" s="3">
        <v>45969</v>
      </c>
      <c r="D184" s="3">
        <v>44697</v>
      </c>
      <c r="E184" s="3">
        <v>44831</v>
      </c>
      <c r="F184" s="3">
        <v>44831</v>
      </c>
      <c r="G184" s="5">
        <f t="shared" si="24"/>
        <v>-1.559188954071955E-2</v>
      </c>
      <c r="H184" s="24">
        <f t="shared" si="25"/>
        <v>0</v>
      </c>
      <c r="I184" s="3">
        <f t="shared" si="33"/>
        <v>46662.05</v>
      </c>
      <c r="J184" s="10">
        <f t="shared" si="27"/>
        <v>-1.0178397951073004E-2</v>
      </c>
      <c r="K184" s="10">
        <f>AVERAGE(J165:J184)</f>
        <v>-3.0030157832132919E-3</v>
      </c>
      <c r="L184" s="10">
        <f>AVERAGE(J135:J184)</f>
        <v>-3.2481660373825517E-3</v>
      </c>
      <c r="M184" s="10">
        <f>AVERAGE(J85:J184)</f>
        <v>-2.4923946973125655E-3</v>
      </c>
      <c r="N184" s="10">
        <f>AVERAGE(J180:J184)</f>
        <v>-1.0493330452375993E-2</v>
      </c>
      <c r="O184" s="22">
        <f t="shared" si="28"/>
        <v>0.35237552132716787</v>
      </c>
      <c r="P184" s="22">
        <f t="shared" si="29"/>
        <v>0.47626056895252233</v>
      </c>
      <c r="Q184" s="22">
        <f t="shared" si="30"/>
        <v>0.47424998782047301</v>
      </c>
      <c r="R184" s="22">
        <f t="shared" si="31"/>
        <v>0.19774757366906093</v>
      </c>
      <c r="S184" s="22">
        <f t="shared" si="32"/>
        <v>0.99461175361424614</v>
      </c>
      <c r="T184" s="22">
        <f>SUMPRODUCT(J184:N184,O184:S184)</f>
        <v>-1.7486933799949492E-2</v>
      </c>
      <c r="U184" s="25">
        <f t="shared" si="26"/>
        <v>0.49562837795034342</v>
      </c>
      <c r="V184" s="10">
        <f>IF(OR(AND(U184&gt;=0.495,U184&lt;=0.498,J184&lt;0),AND(U184&gt;=0.505,U184&lt;=0.506)),G184-$AA$1,0)</f>
        <v>-1.6591889540719551E-2</v>
      </c>
      <c r="W184" s="10">
        <f>IF(OR(AND(U184&gt;=0.504,U184&lt;=0.505,J184&lt;0),AND(U184&gt;=0.508)),-G184-$AA$1,0)</f>
        <v>0</v>
      </c>
      <c r="X184" s="5">
        <f t="shared" si="34"/>
        <v>-0.14416970440960442</v>
      </c>
    </row>
    <row r="185" spans="1:24" x14ac:dyDescent="0.2">
      <c r="A185" s="8">
        <v>42275</v>
      </c>
      <c r="B185" s="3">
        <v>44832</v>
      </c>
      <c r="C185" s="3">
        <v>44832</v>
      </c>
      <c r="D185" s="3">
        <v>43767</v>
      </c>
      <c r="E185" s="3">
        <v>43957</v>
      </c>
      <c r="F185" s="3">
        <v>43957</v>
      </c>
      <c r="G185" s="5">
        <f t="shared" si="24"/>
        <v>2.5069954728484722E-2</v>
      </c>
      <c r="H185" s="24">
        <f t="shared" si="25"/>
        <v>1</v>
      </c>
      <c r="I185" s="3">
        <f t="shared" si="33"/>
        <v>46502.2</v>
      </c>
      <c r="J185" s="10">
        <f t="shared" si="27"/>
        <v>-1.9495438424304568E-2</v>
      </c>
      <c r="K185" s="10">
        <f>AVERAGE(J166:J185)</f>
        <v>-3.3899222533125216E-3</v>
      </c>
      <c r="L185" s="10">
        <f>AVERAGE(J136:J185)</f>
        <v>-3.3637201799029382E-3</v>
      </c>
      <c r="M185" s="10">
        <f>AVERAGE(J86:J185)</f>
        <v>-2.5238749549105345E-3</v>
      </c>
      <c r="N185" s="10">
        <f>AVERAGE(J181:J185)</f>
        <v>-1.1540353140622139E-2</v>
      </c>
      <c r="O185" s="22">
        <f t="shared" si="28"/>
        <v>0.35237552132716787</v>
      </c>
      <c r="P185" s="22">
        <f t="shared" si="29"/>
        <v>0.47626056895252233</v>
      </c>
      <c r="Q185" s="22">
        <f t="shared" si="30"/>
        <v>0.47424998782047301</v>
      </c>
      <c r="R185" s="22">
        <f t="shared" si="31"/>
        <v>0.19774757366906093</v>
      </c>
      <c r="S185" s="22">
        <f t="shared" si="32"/>
        <v>0.99461175361424614</v>
      </c>
      <c r="T185" s="22">
        <f>SUMPRODUCT(J185:N185,O185:S185)</f>
        <v>-2.2056706856783435E-2</v>
      </c>
      <c r="U185" s="25">
        <f t="shared" si="26"/>
        <v>0.49448604682806996</v>
      </c>
      <c r="V185" s="10">
        <f>IF(OR(AND(U185&gt;=0.495,U185&lt;=0.498,J185&lt;0),AND(U185&gt;=0.505,U185&lt;=0.506)),G185-$AA$1,0)</f>
        <v>0</v>
      </c>
      <c r="W185" s="10">
        <f>IF(OR(AND(U185&gt;=0.504,U185&lt;=0.505,J185&lt;0),AND(U185&gt;=0.508)),-G185-$AA$1,0)</f>
        <v>0</v>
      </c>
      <c r="X185" s="5">
        <f t="shared" si="34"/>
        <v>-0.14416970440960442</v>
      </c>
    </row>
    <row r="186" spans="1:24" x14ac:dyDescent="0.2">
      <c r="A186" s="8">
        <v>42276</v>
      </c>
      <c r="B186" s="3">
        <v>43956</v>
      </c>
      <c r="C186" s="3">
        <v>44531</v>
      </c>
      <c r="D186" s="3">
        <v>43956</v>
      </c>
      <c r="E186" s="3">
        <v>44132</v>
      </c>
      <c r="F186" s="3">
        <v>44132</v>
      </c>
      <c r="G186" s="5">
        <f t="shared" si="24"/>
        <v>2.6760627209281296E-2</v>
      </c>
      <c r="H186" s="24">
        <f t="shared" si="25"/>
        <v>1</v>
      </c>
      <c r="I186" s="3">
        <f t="shared" si="33"/>
        <v>46377.5</v>
      </c>
      <c r="J186" s="10">
        <f t="shared" si="27"/>
        <v>3.9811634096957871E-3</v>
      </c>
      <c r="K186" s="10">
        <f>AVERAGE(J167:J186)</f>
        <v>-2.6309964151855379E-3</v>
      </c>
      <c r="L186" s="10">
        <f>AVERAGE(J137:J186)</f>
        <v>-3.0005769850726693E-3</v>
      </c>
      <c r="M186" s="10">
        <f>AVERAGE(J87:J186)</f>
        <v>-2.4521910899325374E-3</v>
      </c>
      <c r="N186" s="10">
        <f>AVERAGE(J182:J186)</f>
        <v>-9.3489712850405755E-3</v>
      </c>
      <c r="O186" s="22">
        <f t="shared" si="28"/>
        <v>0.35237552132716787</v>
      </c>
      <c r="P186" s="22">
        <f t="shared" si="29"/>
        <v>0.47626056895252233</v>
      </c>
      <c r="Q186" s="22">
        <f t="shared" si="30"/>
        <v>0.47424998782047301</v>
      </c>
      <c r="R186" s="22">
        <f t="shared" si="31"/>
        <v>0.19774757366906093</v>
      </c>
      <c r="S186" s="22">
        <f t="shared" si="32"/>
        <v>0.99461175361424614</v>
      </c>
      <c r="T186" s="22">
        <f>SUMPRODUCT(J186:N186,O186:S186)</f>
        <v>-1.1056710478763707E-2</v>
      </c>
      <c r="U186" s="25">
        <f t="shared" si="26"/>
        <v>0.49723585054021935</v>
      </c>
      <c r="V186" s="10">
        <f>IF(OR(AND(U186&gt;=0.495,U186&lt;=0.498,J186&lt;0),AND(U186&gt;=0.505,U186&lt;=0.506)),G186-$AA$1,0)</f>
        <v>0</v>
      </c>
      <c r="W186" s="10">
        <f>IF(OR(AND(U186&gt;=0.504,U186&lt;=0.505,J186&lt;0),AND(U186&gt;=0.508)),-G186-$AA$1,0)</f>
        <v>0</v>
      </c>
      <c r="X186" s="5">
        <f t="shared" si="34"/>
        <v>-0.14416970440960442</v>
      </c>
    </row>
    <row r="187" spans="1:24" x14ac:dyDescent="0.2">
      <c r="A187" s="8">
        <v>42277</v>
      </c>
      <c r="B187" s="3">
        <v>44132</v>
      </c>
      <c r="C187" s="3">
        <v>45294</v>
      </c>
      <c r="D187" s="3">
        <v>44132</v>
      </c>
      <c r="E187" s="3">
        <v>45059</v>
      </c>
      <c r="F187" s="3">
        <v>45059</v>
      </c>
      <c r="G187" s="5">
        <f t="shared" si="24"/>
        <v>4.3809227901196124E-2</v>
      </c>
      <c r="H187" s="24">
        <f t="shared" si="25"/>
        <v>1</v>
      </c>
      <c r="I187" s="3">
        <f t="shared" si="33"/>
        <v>46356.6</v>
      </c>
      <c r="J187" s="10">
        <f t="shared" si="27"/>
        <v>2.1005166319224111E-2</v>
      </c>
      <c r="K187" s="10">
        <f>AVERAGE(J168:J187)</f>
        <v>-3.4859294416063612E-4</v>
      </c>
      <c r="L187" s="10">
        <f>AVERAGE(J138:J187)</f>
        <v>-2.5316364493858613E-3</v>
      </c>
      <c r="M187" s="10">
        <f>AVERAGE(J88:J187)</f>
        <v>-2.2821949422793773E-3</v>
      </c>
      <c r="N187" s="10">
        <f>AVERAGE(J183:J187)</f>
        <v>-1.149234897884388E-3</v>
      </c>
      <c r="O187" s="22">
        <f t="shared" si="28"/>
        <v>0.35237552132716787</v>
      </c>
      <c r="P187" s="22">
        <f t="shared" si="29"/>
        <v>0.47626056895252233</v>
      </c>
      <c r="Q187" s="22">
        <f t="shared" si="30"/>
        <v>0.47424998782047301</v>
      </c>
      <c r="R187" s="22">
        <f t="shared" si="31"/>
        <v>0.19774757366906093</v>
      </c>
      <c r="S187" s="22">
        <f t="shared" si="32"/>
        <v>0.99461175361424614</v>
      </c>
      <c r="T187" s="22">
        <f>SUMPRODUCT(J187:N187,O187:S187)</f>
        <v>4.440715753519545E-3</v>
      </c>
      <c r="U187" s="25">
        <f t="shared" si="26"/>
        <v>0.50111017711399353</v>
      </c>
      <c r="V187" s="10">
        <f>IF(OR(AND(U187&gt;=0.495,U187&lt;=0.498,J187&lt;0),AND(U187&gt;=0.505,U187&lt;=0.506)),G187-$AA$1,0)</f>
        <v>0</v>
      </c>
      <c r="W187" s="10">
        <f>IF(OR(AND(U187&gt;=0.504,U187&lt;=0.505,J187&lt;0),AND(U187&gt;=0.508)),-G187-$AA$1,0)</f>
        <v>0</v>
      </c>
      <c r="X187" s="5">
        <f t="shared" si="34"/>
        <v>-0.14416970440960442</v>
      </c>
    </row>
    <row r="188" spans="1:24" x14ac:dyDescent="0.2">
      <c r="A188" s="8">
        <v>42278</v>
      </c>
      <c r="B188" s="3">
        <v>45064</v>
      </c>
      <c r="C188" s="3">
        <v>45547</v>
      </c>
      <c r="D188" s="3">
        <v>44789</v>
      </c>
      <c r="E188" s="3">
        <v>45313</v>
      </c>
      <c r="F188" s="3">
        <v>45313</v>
      </c>
      <c r="G188" s="5">
        <f t="shared" si="24"/>
        <v>5.04270297707059E-2</v>
      </c>
      <c r="H188" s="24">
        <f t="shared" si="25"/>
        <v>1</v>
      </c>
      <c r="I188" s="3">
        <f t="shared" si="33"/>
        <v>46299.05</v>
      </c>
      <c r="J188" s="10">
        <f t="shared" si="27"/>
        <v>5.6370536407821525E-3</v>
      </c>
      <c r="K188" s="10">
        <f>AVERAGE(J169:J188)</f>
        <v>-1.1519041911405904E-3</v>
      </c>
      <c r="L188" s="10">
        <f>AVERAGE(J139:J188)</f>
        <v>-2.2020868907327083E-3</v>
      </c>
      <c r="M188" s="10">
        <f>AVERAGE(J89:J188)</f>
        <v>-2.2342235029686186E-3</v>
      </c>
      <c r="N188" s="10">
        <f>AVERAGE(J184:J188)</f>
        <v>1.8990939886489588E-4</v>
      </c>
      <c r="O188" s="22">
        <f t="shared" si="28"/>
        <v>0.35237552132716787</v>
      </c>
      <c r="P188" s="22">
        <f t="shared" si="29"/>
        <v>0.47626056895252233</v>
      </c>
      <c r="Q188" s="22">
        <f t="shared" si="30"/>
        <v>0.47424998782047301</v>
      </c>
      <c r="R188" s="22">
        <f t="shared" si="31"/>
        <v>0.19774757366906093</v>
      </c>
      <c r="S188" s="22">
        <f t="shared" si="32"/>
        <v>0.99461175361424614</v>
      </c>
      <c r="T188" s="22">
        <f>SUMPRODUCT(J188:N188,O188:S188)</f>
        <v>1.4048733234520497E-4</v>
      </c>
      <c r="U188" s="25">
        <f t="shared" si="26"/>
        <v>0.50003512183302856</v>
      </c>
      <c r="V188" s="10">
        <f>IF(OR(AND(U188&gt;=0.495,U188&lt;=0.498,J188&lt;0),AND(U188&gt;=0.505,U188&lt;=0.506)),G188-$AA$1,0)</f>
        <v>0</v>
      </c>
      <c r="W188" s="10">
        <f>IF(OR(AND(U188&gt;=0.504,U188&lt;=0.505,J188&lt;0),AND(U188&gt;=0.508)),-G188-$AA$1,0)</f>
        <v>0</v>
      </c>
      <c r="X188" s="5">
        <f t="shared" si="34"/>
        <v>-0.14416970440960442</v>
      </c>
    </row>
    <row r="189" spans="1:24" x14ac:dyDescent="0.2">
      <c r="A189" s="8">
        <v>42279</v>
      </c>
      <c r="B189" s="3">
        <v>45313</v>
      </c>
      <c r="C189" s="3">
        <v>47033</v>
      </c>
      <c r="D189" s="3">
        <v>44973</v>
      </c>
      <c r="E189" s="3">
        <v>47033</v>
      </c>
      <c r="F189" s="3">
        <v>47033</v>
      </c>
      <c r="G189" s="5">
        <f t="shared" si="24"/>
        <v>1.4925690472646913E-2</v>
      </c>
      <c r="H189" s="24">
        <f t="shared" si="25"/>
        <v>1</v>
      </c>
      <c r="I189" s="3">
        <f t="shared" si="33"/>
        <v>46282.400000000001</v>
      </c>
      <c r="J189" s="10">
        <f t="shared" si="27"/>
        <v>3.7958201840531336E-2</v>
      </c>
      <c r="K189" s="10">
        <f>AVERAGE(J170:J189)</f>
        <v>-2.2463803850796826E-4</v>
      </c>
      <c r="L189" s="10">
        <f>AVERAGE(J140:J189)</f>
        <v>-1.007303402276234E-3</v>
      </c>
      <c r="M189" s="10">
        <f>AVERAGE(J90:J189)</f>
        <v>-1.7838335750575618E-3</v>
      </c>
      <c r="N189" s="10">
        <f>AVERAGE(J185:J189)</f>
        <v>9.8172293571857638E-3</v>
      </c>
      <c r="O189" s="22">
        <f t="shared" si="28"/>
        <v>0.35237552132716787</v>
      </c>
      <c r="P189" s="22">
        <f t="shared" si="29"/>
        <v>0.47626056895252233</v>
      </c>
      <c r="Q189" s="22">
        <f t="shared" si="30"/>
        <v>0.47424998782047301</v>
      </c>
      <c r="R189" s="22">
        <f t="shared" si="31"/>
        <v>0.19774757366906093</v>
      </c>
      <c r="S189" s="22">
        <f t="shared" si="32"/>
        <v>0.99461175361424614</v>
      </c>
      <c r="T189" s="22">
        <f>SUMPRODUCT(J189:N189,O189:S189)</f>
        <v>2.2202424241196637E-2</v>
      </c>
      <c r="U189" s="25">
        <f t="shared" si="26"/>
        <v>0.50555037805835756</v>
      </c>
      <c r="V189" s="10">
        <f>IF(OR(AND(U189&gt;=0.495,U189&lt;=0.498,J189&lt;0),AND(U189&gt;=0.505,U189&lt;=0.506)),G189-$AA$1,0)</f>
        <v>1.3925690472646912E-2</v>
      </c>
      <c r="W189" s="10">
        <f>IF(OR(AND(U189&gt;=0.504,U189&lt;=0.505,J189&lt;0),AND(U189&gt;=0.508)),-G189-$AA$1,0)</f>
        <v>0</v>
      </c>
      <c r="X189" s="5">
        <f t="shared" si="34"/>
        <v>-0.1302440139369575</v>
      </c>
    </row>
    <row r="190" spans="1:24" x14ac:dyDescent="0.2">
      <c r="A190" s="8">
        <v>42282</v>
      </c>
      <c r="B190" s="3">
        <v>47033</v>
      </c>
      <c r="C190" s="3">
        <v>48081</v>
      </c>
      <c r="D190" s="3">
        <v>47019</v>
      </c>
      <c r="E190" s="3">
        <v>47598</v>
      </c>
      <c r="F190" s="3">
        <v>47598</v>
      </c>
      <c r="G190" s="5">
        <f t="shared" si="24"/>
        <v>2.7648220513466937E-2</v>
      </c>
      <c r="H190" s="24">
        <f t="shared" si="25"/>
        <v>1</v>
      </c>
      <c r="I190" s="3">
        <f t="shared" si="33"/>
        <v>46337.4</v>
      </c>
      <c r="J190" s="10">
        <f t="shared" si="27"/>
        <v>1.2012842047073313E-2</v>
      </c>
      <c r="K190" s="10">
        <f>AVERAGE(J171:J190)</f>
        <v>1.2922731175973312E-3</v>
      </c>
      <c r="L190" s="10">
        <f>AVERAGE(J141:J190)</f>
        <v>-5.4177702090872247E-4</v>
      </c>
      <c r="M190" s="10">
        <f>AVERAGE(J91:J190)</f>
        <v>-1.5897510765476685E-3</v>
      </c>
      <c r="N190" s="10">
        <f>AVERAGE(J186:J190)</f>
        <v>1.611888545146134E-2</v>
      </c>
      <c r="O190" s="22">
        <f t="shared" si="28"/>
        <v>0.35237552132716787</v>
      </c>
      <c r="P190" s="22">
        <f t="shared" si="29"/>
        <v>0.47626056895252233</v>
      </c>
      <c r="Q190" s="22">
        <f t="shared" si="30"/>
        <v>0.47424998782047301</v>
      </c>
      <c r="R190" s="22">
        <f t="shared" si="31"/>
        <v>0.19774757366906093</v>
      </c>
      <c r="S190" s="22">
        <f t="shared" si="32"/>
        <v>0.99461175361424614</v>
      </c>
      <c r="T190" s="22">
        <f>SUMPRODUCT(J190:N190,O190:S190)</f>
        <v>2.0309215970680007E-2</v>
      </c>
      <c r="U190" s="25">
        <f t="shared" si="26"/>
        <v>0.50507712948266792</v>
      </c>
      <c r="V190" s="10">
        <f>IF(OR(AND(U190&gt;=0.495,U190&lt;=0.498,J190&lt;0),AND(U190&gt;=0.505,U190&lt;=0.506)),G190-$AA$1,0)</f>
        <v>2.6648220513466936E-2</v>
      </c>
      <c r="W190" s="10">
        <f>IF(OR(AND(U190&gt;=0.504,U190&lt;=0.505,J190&lt;0),AND(U190&gt;=0.508)),-G190-$AA$1,0)</f>
        <v>0</v>
      </c>
      <c r="X190" s="5">
        <f t="shared" si="34"/>
        <v>-0.10359579342349057</v>
      </c>
    </row>
    <row r="191" spans="1:24" x14ac:dyDescent="0.2">
      <c r="A191" s="8">
        <v>42283</v>
      </c>
      <c r="B191" s="3">
        <v>47598</v>
      </c>
      <c r="C191" s="3">
        <v>48092</v>
      </c>
      <c r="D191" s="3">
        <v>47389</v>
      </c>
      <c r="E191" s="3">
        <v>47735</v>
      </c>
      <c r="F191" s="3">
        <v>47735</v>
      </c>
      <c r="G191" s="5">
        <f t="shared" si="24"/>
        <v>2.8742013197863292E-2</v>
      </c>
      <c r="H191" s="24">
        <f t="shared" si="25"/>
        <v>1</v>
      </c>
      <c r="I191" s="3">
        <f t="shared" si="33"/>
        <v>46386.05</v>
      </c>
      <c r="J191" s="10">
        <f t="shared" si="27"/>
        <v>2.8782721963107605E-3</v>
      </c>
      <c r="K191" s="10">
        <f>AVERAGE(J172:J191)</f>
        <v>1.1523035496417866E-3</v>
      </c>
      <c r="L191" s="10">
        <f>AVERAGE(J142:J191)</f>
        <v>-2.7708815579093884E-4</v>
      </c>
      <c r="M191" s="10">
        <f>AVERAGE(J92:J191)</f>
        <v>-1.6115253687050456E-3</v>
      </c>
      <c r="N191" s="10">
        <f>AVERAGE(J187:J191)</f>
        <v>1.5898307208784334E-2</v>
      </c>
      <c r="O191" s="22">
        <f t="shared" si="28"/>
        <v>0.35237552132716787</v>
      </c>
      <c r="P191" s="22">
        <f t="shared" si="29"/>
        <v>0.47626056895252233</v>
      </c>
      <c r="Q191" s="22">
        <f t="shared" si="30"/>
        <v>0.47424998782047301</v>
      </c>
      <c r="R191" s="22">
        <f t="shared" si="31"/>
        <v>0.19774757366906093</v>
      </c>
      <c r="S191" s="22">
        <f t="shared" si="32"/>
        <v>0.99461175361424614</v>
      </c>
      <c r="T191" s="22">
        <f>SUMPRODUCT(J191:N191,O191:S191)</f>
        <v>1.6925588336205291E-2</v>
      </c>
      <c r="U191" s="25">
        <f t="shared" si="26"/>
        <v>0.50423129607096451</v>
      </c>
      <c r="V191" s="10">
        <f>IF(OR(AND(U191&gt;=0.495,U191&lt;=0.498,J191&lt;0),AND(U191&gt;=0.505,U191&lt;=0.506)),G191-$AA$1,0)</f>
        <v>0</v>
      </c>
      <c r="W191" s="10">
        <f>IF(OR(AND(U191&gt;=0.504,U191&lt;=0.505,J191&lt;0),AND(U191&gt;=0.508)),-G191-$AA$1,0)</f>
        <v>0</v>
      </c>
      <c r="X191" s="5">
        <f t="shared" si="34"/>
        <v>-0.10359579342349057</v>
      </c>
    </row>
    <row r="192" spans="1:24" x14ac:dyDescent="0.2">
      <c r="A192" s="8">
        <v>42284</v>
      </c>
      <c r="B192" s="3">
        <v>47735</v>
      </c>
      <c r="C192" s="3">
        <v>49290</v>
      </c>
      <c r="D192" s="3">
        <v>47715</v>
      </c>
      <c r="E192" s="3">
        <v>48914</v>
      </c>
      <c r="F192" s="3">
        <v>48914</v>
      </c>
      <c r="G192" s="5">
        <f t="shared" si="24"/>
        <v>8.6682749315123431E-3</v>
      </c>
      <c r="H192" s="24">
        <f t="shared" si="25"/>
        <v>1</v>
      </c>
      <c r="I192" s="3">
        <f t="shared" si="33"/>
        <v>46498.9</v>
      </c>
      <c r="J192" s="10">
        <f t="shared" si="27"/>
        <v>2.4698858280087999E-2</v>
      </c>
      <c r="K192" s="10">
        <f>AVERAGE(J173:J192)</f>
        <v>2.4995171107528137E-3</v>
      </c>
      <c r="L192" s="10">
        <f>AVERAGE(J143:J192)</f>
        <v>-1.384951004977819E-4</v>
      </c>
      <c r="M192" s="10">
        <f>AVERAGE(J93:J192)</f>
        <v>-1.4690251986333969E-3</v>
      </c>
      <c r="N192" s="10">
        <f>AVERAGE(J188:J192)</f>
        <v>1.6637045600957114E-2</v>
      </c>
      <c r="O192" s="22">
        <f t="shared" si="28"/>
        <v>0.35237552132716787</v>
      </c>
      <c r="P192" s="22">
        <f t="shared" si="29"/>
        <v>0.47626056895252233</v>
      </c>
      <c r="Q192" s="22">
        <f t="shared" si="30"/>
        <v>0.47424998782047301</v>
      </c>
      <c r="R192" s="22">
        <f t="shared" si="31"/>
        <v>0.19774757366906093</v>
      </c>
      <c r="S192" s="22">
        <f t="shared" si="32"/>
        <v>0.99461175361424614</v>
      </c>
      <c r="T192" s="22">
        <f>SUMPRODUCT(J192:N192,O192:S192)</f>
        <v>2.6084918135620951E-2</v>
      </c>
      <c r="U192" s="25">
        <f t="shared" si="26"/>
        <v>0.50652085979287453</v>
      </c>
      <c r="V192" s="10">
        <f>IF(OR(AND(U192&gt;=0.495,U192&lt;=0.498,J192&lt;0),AND(U192&gt;=0.505,U192&lt;=0.506)),G192-$AA$1,0)</f>
        <v>0</v>
      </c>
      <c r="W192" s="10">
        <f>IF(OR(AND(U192&gt;=0.504,U192&lt;=0.505,J192&lt;0),AND(U192&gt;=0.508)),-G192-$AA$1,0)</f>
        <v>0</v>
      </c>
      <c r="X192" s="5">
        <f t="shared" si="34"/>
        <v>-0.10359579342349057</v>
      </c>
    </row>
    <row r="193" spans="1:24" x14ac:dyDescent="0.2">
      <c r="A193" s="8">
        <v>42285</v>
      </c>
      <c r="B193" s="3">
        <v>48915</v>
      </c>
      <c r="C193" s="3">
        <v>49247</v>
      </c>
      <c r="D193" s="3">
        <v>48658</v>
      </c>
      <c r="E193" s="3">
        <v>49107</v>
      </c>
      <c r="F193" s="3">
        <v>49107</v>
      </c>
      <c r="G193" s="5">
        <f t="shared" si="24"/>
        <v>-3.5514285132465795E-2</v>
      </c>
      <c r="H193" s="24">
        <f t="shared" si="25"/>
        <v>0</v>
      </c>
      <c r="I193" s="3">
        <f t="shared" si="33"/>
        <v>46629.05</v>
      </c>
      <c r="J193" s="10">
        <f t="shared" si="27"/>
        <v>3.945700617410175E-3</v>
      </c>
      <c r="K193" s="10">
        <f>AVERAGE(J174:J193)</f>
        <v>2.8607646767198789E-3</v>
      </c>
      <c r="L193" s="10">
        <f>AVERAGE(J144:J193)</f>
        <v>-3.1884482751492582E-4</v>
      </c>
      <c r="M193" s="10">
        <f>AVERAGE(J94:J193)</f>
        <v>-1.2470322529669021E-3</v>
      </c>
      <c r="N193" s="10">
        <f>AVERAGE(J189:J193)</f>
        <v>1.6298774996282718E-2</v>
      </c>
      <c r="O193" s="22">
        <f t="shared" si="28"/>
        <v>0.35237552132716787</v>
      </c>
      <c r="P193" s="22">
        <f t="shared" si="29"/>
        <v>0.47626056895252233</v>
      </c>
      <c r="Q193" s="22">
        <f t="shared" si="30"/>
        <v>0.47424998782047301</v>
      </c>
      <c r="R193" s="22">
        <f t="shared" si="31"/>
        <v>0.19774757366906093</v>
      </c>
      <c r="S193" s="22">
        <f t="shared" si="32"/>
        <v>0.99461175361424614</v>
      </c>
      <c r="T193" s="22">
        <f>SUMPRODUCT(J193:N193,O193:S193)</f>
        <v>1.8565981147574667E-2</v>
      </c>
      <c r="U193" s="25">
        <f t="shared" si="26"/>
        <v>0.50464136196621734</v>
      </c>
      <c r="V193" s="10">
        <f>IF(OR(AND(U193&gt;=0.495,U193&lt;=0.498,J193&lt;0),AND(U193&gt;=0.505,U193&lt;=0.506)),G193-$AA$1,0)</f>
        <v>0</v>
      </c>
      <c r="W193" s="10">
        <f>IF(OR(AND(U193&gt;=0.504,U193&lt;=0.505,J193&lt;0),AND(U193&gt;=0.508)),-G193-$AA$1,0)</f>
        <v>0</v>
      </c>
      <c r="X193" s="5">
        <f t="shared" si="34"/>
        <v>-0.10359579342349057</v>
      </c>
    </row>
    <row r="194" spans="1:24" x14ac:dyDescent="0.2">
      <c r="A194" s="8">
        <v>42286</v>
      </c>
      <c r="B194" s="3">
        <v>49105</v>
      </c>
      <c r="C194" s="3">
        <v>49752</v>
      </c>
      <c r="D194" s="3">
        <v>48698</v>
      </c>
      <c r="E194" s="3">
        <v>49338</v>
      </c>
      <c r="F194" s="3">
        <v>49338</v>
      </c>
      <c r="G194" s="5">
        <f t="shared" si="24"/>
        <v>-5.3265231667274704E-2</v>
      </c>
      <c r="H194" s="24">
        <f t="shared" si="25"/>
        <v>0</v>
      </c>
      <c r="I194" s="3">
        <f t="shared" si="33"/>
        <v>46775.9</v>
      </c>
      <c r="J194" s="10">
        <f t="shared" si="27"/>
        <v>4.7040136844034297E-3</v>
      </c>
      <c r="K194" s="10">
        <f>AVERAGE(J175:J194)</f>
        <v>3.2067085228185965E-3</v>
      </c>
      <c r="L194" s="10">
        <f>AVERAGE(J145:J194)</f>
        <v>-8.6243307931743724E-5</v>
      </c>
      <c r="M194" s="10">
        <f>AVERAGE(J95:J194)</f>
        <v>-1.0745562040881374E-3</v>
      </c>
      <c r="N194" s="10">
        <f>AVERAGE(J190:J194)</f>
        <v>9.6479373650571361E-3</v>
      </c>
      <c r="O194" s="22">
        <f t="shared" si="28"/>
        <v>0.35237552132716787</v>
      </c>
      <c r="P194" s="22">
        <f t="shared" si="29"/>
        <v>0.47626056895252233</v>
      </c>
      <c r="Q194" s="22">
        <f t="shared" si="30"/>
        <v>0.47424998782047301</v>
      </c>
      <c r="R194" s="22">
        <f t="shared" si="31"/>
        <v>0.19774757366906093</v>
      </c>
      <c r="S194" s="22">
        <f t="shared" si="32"/>
        <v>0.99461175361424614</v>
      </c>
      <c r="T194" s="22">
        <f>SUMPRODUCT(J194:N194,O194:S194)</f>
        <v>1.2527368231468472E-2</v>
      </c>
      <c r="U194" s="25">
        <f t="shared" si="26"/>
        <v>0.50313180110055222</v>
      </c>
      <c r="V194" s="10">
        <f>IF(OR(AND(U194&gt;=0.495,U194&lt;=0.498,J194&lt;0),AND(U194&gt;=0.505,U194&lt;=0.506)),G194-$AA$1,0)</f>
        <v>0</v>
      </c>
      <c r="W194" s="10">
        <f>IF(OR(AND(U194&gt;=0.504,U194&lt;=0.505,J194&lt;0),AND(U194&gt;=0.508)),-G194-$AA$1,0)</f>
        <v>0</v>
      </c>
      <c r="X194" s="5">
        <f t="shared" si="34"/>
        <v>-0.10359579342349057</v>
      </c>
    </row>
    <row r="195" spans="1:24" x14ac:dyDescent="0.2">
      <c r="A195" s="8">
        <v>42290</v>
      </c>
      <c r="B195" s="3">
        <v>49339</v>
      </c>
      <c r="C195" s="3">
        <v>49339</v>
      </c>
      <c r="D195" s="3">
        <v>47135</v>
      </c>
      <c r="E195" s="3">
        <v>47363</v>
      </c>
      <c r="F195" s="3">
        <v>47363</v>
      </c>
      <c r="G195" s="5">
        <f t="shared" ref="G195:G258" si="35">F197/F195-1</f>
        <v>-4.2649325422798867E-3</v>
      </c>
      <c r="H195" s="24">
        <f t="shared" ref="H195:H258" si="36">IF(G195&gt;0,1,0)</f>
        <v>0</v>
      </c>
      <c r="I195" s="3">
        <f t="shared" si="33"/>
        <v>46779.95</v>
      </c>
      <c r="J195" s="10">
        <f t="shared" si="27"/>
        <v>-4.0029997162430608E-2</v>
      </c>
      <c r="K195" s="10">
        <f>AVERAGE(J176:J195)</f>
        <v>2.5587567618389205E-4</v>
      </c>
      <c r="L195" s="10">
        <f>AVERAGE(J146:J195)</f>
        <v>-1.2748425296940956E-3</v>
      </c>
      <c r="M195" s="10">
        <f>AVERAGE(J96:J195)</f>
        <v>-1.367106486528854E-3</v>
      </c>
      <c r="N195" s="10">
        <f>AVERAGE(J191:J195)</f>
        <v>-7.6063047684364897E-4</v>
      </c>
      <c r="O195" s="22">
        <f t="shared" si="28"/>
        <v>0.35237552132716787</v>
      </c>
      <c r="P195" s="22">
        <f t="shared" si="29"/>
        <v>0.47626056895252233</v>
      </c>
      <c r="Q195" s="22">
        <f t="shared" si="30"/>
        <v>0.47424998782047301</v>
      </c>
      <c r="R195" s="22">
        <f t="shared" si="31"/>
        <v>0.19774757366906093</v>
      </c>
      <c r="S195" s="22">
        <f t="shared" si="32"/>
        <v>0.99461175361424614</v>
      </c>
      <c r="T195" s="22">
        <f>SUMPRODUCT(J195:N195,O195:S195)</f>
        <v>-1.5615195680980749E-2</v>
      </c>
      <c r="U195" s="25">
        <f t="shared" ref="U195:U258" si="37">1/(1+(EXP(-T195)))</f>
        <v>0.49609628040117221</v>
      </c>
      <c r="V195" s="10">
        <f>IF(OR(AND(U195&gt;=0.495,U195&lt;=0.498,J195&lt;0),AND(U195&gt;=0.505,U195&lt;=0.506)),G195-$AA$1,0)</f>
        <v>-5.2649325422798867E-3</v>
      </c>
      <c r="W195" s="10">
        <f>IF(OR(AND(U195&gt;=0.504,U195&lt;=0.505,J195&lt;0),AND(U195&gt;=0.508)),-G195-$AA$1,0)</f>
        <v>0</v>
      </c>
      <c r="X195" s="5">
        <f t="shared" si="34"/>
        <v>-0.10886072596577046</v>
      </c>
    </row>
    <row r="196" spans="1:24" x14ac:dyDescent="0.2">
      <c r="A196" s="8">
        <v>42291</v>
      </c>
      <c r="B196" s="3">
        <v>47349</v>
      </c>
      <c r="C196" s="3">
        <v>47715</v>
      </c>
      <c r="D196" s="3">
        <v>46701</v>
      </c>
      <c r="E196" s="3">
        <v>46710</v>
      </c>
      <c r="F196" s="3">
        <v>46710</v>
      </c>
      <c r="G196" s="5">
        <f t="shared" si="35"/>
        <v>1.1260971954613508E-2</v>
      </c>
      <c r="H196" s="24">
        <f t="shared" si="36"/>
        <v>1</v>
      </c>
      <c r="I196" s="3">
        <f t="shared" si="33"/>
        <v>46747.25</v>
      </c>
      <c r="J196" s="10">
        <f t="shared" ref="J196:J259" si="38">F196/F195-1</f>
        <v>-1.3787133416379826E-2</v>
      </c>
      <c r="K196" s="10">
        <f>AVERAGE(J177:J196)</f>
        <v>-5.2019475462832811E-4</v>
      </c>
      <c r="L196" s="10">
        <f>AVERAGE(J147:J196)</f>
        <v>-1.2647304845645024E-3</v>
      </c>
      <c r="M196" s="10">
        <f>AVERAGE(J97:J196)</f>
        <v>-1.5434106361240651E-3</v>
      </c>
      <c r="N196" s="10">
        <f>AVERAGE(J192:J196)</f>
        <v>-4.0937115993817663E-3</v>
      </c>
      <c r="O196" s="22">
        <f t="shared" ref="O196:O259" si="39">O195</f>
        <v>0.35237552132716787</v>
      </c>
      <c r="P196" s="22">
        <f t="shared" ref="P196:P259" si="40">P195</f>
        <v>0.47626056895252233</v>
      </c>
      <c r="Q196" s="22">
        <f t="shared" ref="Q196:Q259" si="41">Q195</f>
        <v>0.47424998782047301</v>
      </c>
      <c r="R196" s="22">
        <f t="shared" ref="R196:R259" si="42">R195</f>
        <v>0.19774757366906093</v>
      </c>
      <c r="S196" s="22">
        <f t="shared" ref="S196:S259" si="43">S195</f>
        <v>0.99461175361424614</v>
      </c>
      <c r="T196" s="22">
        <f>SUMPRODUCT(J196:N196,O196:S196)</f>
        <v>-1.0082654373030995E-2</v>
      </c>
      <c r="U196" s="25">
        <f t="shared" si="37"/>
        <v>0.49747935776072988</v>
      </c>
      <c r="V196" s="10">
        <f>IF(OR(AND(U196&gt;=0.495,U196&lt;=0.498,J196&lt;0),AND(U196&gt;=0.505,U196&lt;=0.506)),G196-$AA$1,0)</f>
        <v>1.0260971954613507E-2</v>
      </c>
      <c r="W196" s="10">
        <f>IF(OR(AND(U196&gt;=0.504,U196&lt;=0.505,J196&lt;0),AND(U196&gt;=0.508)),-G196-$AA$1,0)</f>
        <v>0</v>
      </c>
      <c r="X196" s="5">
        <f t="shared" si="34"/>
        <v>-9.8599754011156948E-2</v>
      </c>
    </row>
    <row r="197" spans="1:24" x14ac:dyDescent="0.2">
      <c r="A197" s="8">
        <v>42292</v>
      </c>
      <c r="B197" s="3">
        <v>46730</v>
      </c>
      <c r="C197" s="3">
        <v>47188</v>
      </c>
      <c r="D197" s="3">
        <v>46321</v>
      </c>
      <c r="E197" s="3">
        <v>47161</v>
      </c>
      <c r="F197" s="3">
        <v>47161</v>
      </c>
      <c r="G197" s="5">
        <f t="shared" si="35"/>
        <v>6.0643328173701772E-3</v>
      </c>
      <c r="H197" s="24">
        <f t="shared" si="36"/>
        <v>1</v>
      </c>
      <c r="I197" s="3">
        <f t="shared" si="33"/>
        <v>46677.65</v>
      </c>
      <c r="J197" s="10">
        <f t="shared" si="38"/>
        <v>9.6553200599442945E-3</v>
      </c>
      <c r="K197" s="10">
        <f>AVERAGE(J178:J197)</f>
        <v>-1.2926014566391364E-3</v>
      </c>
      <c r="L197" s="10">
        <f>AVERAGE(J148:J197)</f>
        <v>-1.0397121602733516E-3</v>
      </c>
      <c r="M197" s="10">
        <f>AVERAGE(J98:J197)</f>
        <v>-1.3134926510856614E-3</v>
      </c>
      <c r="N197" s="10">
        <f>AVERAGE(J193:J197)</f>
        <v>-7.1024192434105075E-3</v>
      </c>
      <c r="O197" s="22">
        <f t="shared" si="39"/>
        <v>0.35237552132716787</v>
      </c>
      <c r="P197" s="22">
        <f t="shared" si="40"/>
        <v>0.47626056895252233</v>
      </c>
      <c r="Q197" s="22">
        <f t="shared" si="41"/>
        <v>0.47424998782047301</v>
      </c>
      <c r="R197" s="22">
        <f t="shared" si="42"/>
        <v>0.19774757366906093</v>
      </c>
      <c r="S197" s="22">
        <f t="shared" si="43"/>
        <v>0.99461175361424614</v>
      </c>
      <c r="T197" s="22">
        <f>SUMPRODUCT(J197:N197,O197:S197)</f>
        <v>-5.03028978818714E-3</v>
      </c>
      <c r="U197" s="25">
        <f t="shared" si="37"/>
        <v>0.49874243020472825</v>
      </c>
      <c r="V197" s="10">
        <f>IF(OR(AND(U197&gt;=0.495,U197&lt;=0.498,J197&lt;0),AND(U197&gt;=0.505,U197&lt;=0.506)),G197-$AA$1,0)</f>
        <v>0</v>
      </c>
      <c r="W197" s="10">
        <f>IF(OR(AND(U197&gt;=0.504,U197&lt;=0.505,J197&lt;0),AND(U197&gt;=0.508)),-G197-$AA$1,0)</f>
        <v>0</v>
      </c>
      <c r="X197" s="5">
        <f t="shared" si="34"/>
        <v>-9.8599754011156948E-2</v>
      </c>
    </row>
    <row r="198" spans="1:24" x14ac:dyDescent="0.2">
      <c r="A198" s="8">
        <v>42293</v>
      </c>
      <c r="B198" s="3">
        <v>47161</v>
      </c>
      <c r="C198" s="3">
        <v>47727</v>
      </c>
      <c r="D198" s="3">
        <v>46517</v>
      </c>
      <c r="E198" s="3">
        <v>47236</v>
      </c>
      <c r="F198" s="3">
        <v>47236</v>
      </c>
      <c r="G198" s="5">
        <f t="shared" si="35"/>
        <v>-3.3660767211448617E-3</v>
      </c>
      <c r="H198" s="24">
        <f t="shared" si="36"/>
        <v>0</v>
      </c>
      <c r="I198" s="3">
        <f t="shared" si="33"/>
        <v>46611.9</v>
      </c>
      <c r="J198" s="10">
        <f t="shared" si="38"/>
        <v>1.5902970674921413E-3</v>
      </c>
      <c r="K198" s="10">
        <f>AVERAGE(J179:J198)</f>
        <v>-1.2110269982967604E-3</v>
      </c>
      <c r="L198" s="10">
        <f>AVERAGE(J149:J198)</f>
        <v>-1.0994000860376563E-3</v>
      </c>
      <c r="M198" s="10">
        <f>AVERAGE(J99:J198)</f>
        <v>-1.3402547777864693E-3</v>
      </c>
      <c r="N198" s="10">
        <f>AVERAGE(J194:J198)</f>
        <v>-7.5734999533941137E-3</v>
      </c>
      <c r="O198" s="22">
        <f t="shared" si="39"/>
        <v>0.35237552132716787</v>
      </c>
      <c r="P198" s="22">
        <f t="shared" si="40"/>
        <v>0.47626056895252233</v>
      </c>
      <c r="Q198" s="22">
        <f t="shared" si="41"/>
        <v>0.47424998782047301</v>
      </c>
      <c r="R198" s="22">
        <f t="shared" si="42"/>
        <v>0.19774757366906093</v>
      </c>
      <c r="S198" s="22">
        <f t="shared" si="43"/>
        <v>0.99461175361424614</v>
      </c>
      <c r="T198" s="22">
        <f>SUMPRODUCT(J198:N198,O198:S198)</f>
        <v>-8.3354973264646269E-3</v>
      </c>
      <c r="U198" s="25">
        <f t="shared" si="37"/>
        <v>0.49791613773402188</v>
      </c>
      <c r="V198" s="10">
        <f>IF(OR(AND(U198&gt;=0.495,U198&lt;=0.498,J198&lt;0),AND(U198&gt;=0.505,U198&lt;=0.506)),G198-$AA$1,0)</f>
        <v>0</v>
      </c>
      <c r="W198" s="10">
        <f>IF(OR(AND(U198&gt;=0.504,U198&lt;=0.505,J198&lt;0),AND(U198&gt;=0.508)),-G198-$AA$1,0)</f>
        <v>0</v>
      </c>
      <c r="X198" s="5">
        <f t="shared" si="34"/>
        <v>-9.8599754011156948E-2</v>
      </c>
    </row>
    <row r="199" spans="1:24" x14ac:dyDescent="0.2">
      <c r="A199" s="8">
        <v>42296</v>
      </c>
      <c r="B199" s="3">
        <v>47242</v>
      </c>
      <c r="C199" s="3">
        <v>47536</v>
      </c>
      <c r="D199" s="3">
        <v>46917</v>
      </c>
      <c r="E199" s="3">
        <v>47447</v>
      </c>
      <c r="F199" s="3">
        <v>47447</v>
      </c>
      <c r="G199" s="5">
        <f t="shared" si="35"/>
        <v>-8.8730583598541912E-3</v>
      </c>
      <c r="H199" s="24">
        <f t="shared" si="36"/>
        <v>0</v>
      </c>
      <c r="I199" s="3">
        <f t="shared" si="33"/>
        <v>46621.05</v>
      </c>
      <c r="J199" s="10">
        <f t="shared" si="38"/>
        <v>4.4669320010162217E-3</v>
      </c>
      <c r="K199" s="10">
        <f>AVERAGE(J180:J199)</f>
        <v>3.3772999494883772E-4</v>
      </c>
      <c r="L199" s="10">
        <f>AVERAGE(J150:J199)</f>
        <v>-9.0029152536189375E-4</v>
      </c>
      <c r="M199" s="10">
        <f>AVERAGE(J100:J199)</f>
        <v>-1.116310979210503E-3</v>
      </c>
      <c r="N199" s="10">
        <f>AVERAGE(J195:J199)</f>
        <v>-7.6209162900715555E-3</v>
      </c>
      <c r="O199" s="22">
        <f t="shared" si="39"/>
        <v>0.35237552132716787</v>
      </c>
      <c r="P199" s="22">
        <f t="shared" si="40"/>
        <v>0.47626056895252233</v>
      </c>
      <c r="Q199" s="22">
        <f t="shared" si="41"/>
        <v>0.47424998782047301</v>
      </c>
      <c r="R199" s="22">
        <f t="shared" si="42"/>
        <v>0.19774757366906093</v>
      </c>
      <c r="S199" s="22">
        <f t="shared" si="43"/>
        <v>0.99461175361424614</v>
      </c>
      <c r="T199" s="22">
        <f>SUMPRODUCT(J199:N199,O199:S199)</f>
        <v>-6.4926789758144423E-3</v>
      </c>
      <c r="U199" s="25">
        <f t="shared" si="37"/>
        <v>0.4983768359580662</v>
      </c>
      <c r="V199" s="10">
        <f>IF(OR(AND(U199&gt;=0.495,U199&lt;=0.498,J199&lt;0),AND(U199&gt;=0.505,U199&lt;=0.506)),G199-$AA$1,0)</f>
        <v>0</v>
      </c>
      <c r="W199" s="10">
        <f>IF(OR(AND(U199&gt;=0.504,U199&lt;=0.505,J199&lt;0),AND(U199&gt;=0.508)),-G199-$AA$1,0)</f>
        <v>0</v>
      </c>
      <c r="X199" s="5">
        <f t="shared" si="34"/>
        <v>-9.8599754011156948E-2</v>
      </c>
    </row>
    <row r="200" spans="1:24" x14ac:dyDescent="0.2">
      <c r="A200" s="8">
        <v>42297</v>
      </c>
      <c r="B200" s="3">
        <v>47447</v>
      </c>
      <c r="C200" s="3">
        <v>47728</v>
      </c>
      <c r="D200" s="3">
        <v>46623</v>
      </c>
      <c r="E200" s="3">
        <v>47077</v>
      </c>
      <c r="F200" s="3">
        <v>47077</v>
      </c>
      <c r="G200" s="5">
        <f t="shared" si="35"/>
        <v>1.4763047772797799E-2</v>
      </c>
      <c r="H200" s="24">
        <f t="shared" si="36"/>
        <v>1</v>
      </c>
      <c r="I200" s="3">
        <f t="shared" si="33"/>
        <v>46645.4</v>
      </c>
      <c r="J200" s="10">
        <f t="shared" si="38"/>
        <v>-7.7981748055725442E-3</v>
      </c>
      <c r="K200" s="10">
        <f>AVERAGE(J181:J200)</f>
        <v>6.6083750382390225E-4</v>
      </c>
      <c r="L200" s="10">
        <f>AVERAGE(J151:J200)</f>
        <v>-4.8278118571721152E-4</v>
      </c>
      <c r="M200" s="10">
        <f>AVERAGE(J101:J200)</f>
        <v>-1.3072891844730151E-3</v>
      </c>
      <c r="N200" s="10">
        <f>AVERAGE(J196:J200)</f>
        <v>-1.1745518186999427E-3</v>
      </c>
      <c r="O200" s="22">
        <f t="shared" si="39"/>
        <v>0.35237552132716787</v>
      </c>
      <c r="P200" s="22">
        <f t="shared" si="40"/>
        <v>0.47626056895252233</v>
      </c>
      <c r="Q200" s="22">
        <f t="shared" si="41"/>
        <v>0.47424998782047301</v>
      </c>
      <c r="R200" s="22">
        <f t="shared" si="42"/>
        <v>0.19774757366906093</v>
      </c>
      <c r="S200" s="22">
        <f t="shared" si="43"/>
        <v>0.99461175361424614</v>
      </c>
      <c r="T200" s="22">
        <f>SUMPRODUCT(J200:N200,O200:S200)</f>
        <v>-4.0888503468253122E-3</v>
      </c>
      <c r="U200" s="25">
        <f t="shared" si="37"/>
        <v>0.49897778883746324</v>
      </c>
      <c r="V200" s="10">
        <f>IF(OR(AND(U200&gt;=0.495,U200&lt;=0.498,J200&lt;0),AND(U200&gt;=0.505,U200&lt;=0.506)),G200-$AA$1,0)</f>
        <v>0</v>
      </c>
      <c r="W200" s="10">
        <f>IF(OR(AND(U200&gt;=0.504,U200&lt;=0.505,J200&lt;0),AND(U200&gt;=0.508)),-G200-$AA$1,0)</f>
        <v>0</v>
      </c>
      <c r="X200" s="5">
        <f t="shared" si="34"/>
        <v>-9.8599754011156948E-2</v>
      </c>
    </row>
    <row r="201" spans="1:24" x14ac:dyDescent="0.2">
      <c r="A201" s="8">
        <v>42298</v>
      </c>
      <c r="B201" s="3">
        <v>47077</v>
      </c>
      <c r="C201" s="3">
        <v>47274</v>
      </c>
      <c r="D201" s="3">
        <v>46654</v>
      </c>
      <c r="E201" s="3">
        <v>47026</v>
      </c>
      <c r="F201" s="3">
        <v>47026</v>
      </c>
      <c r="G201" s="5">
        <f t="shared" si="35"/>
        <v>1.2142219197890602E-2</v>
      </c>
      <c r="H201" s="24">
        <f t="shared" si="36"/>
        <v>1</v>
      </c>
      <c r="I201" s="3">
        <f t="shared" si="33"/>
        <v>46683.45</v>
      </c>
      <c r="J201" s="10">
        <f t="shared" si="38"/>
        <v>-1.0833315631837426E-3</v>
      </c>
      <c r="K201" s="10">
        <f>AVERAGE(J182:J201)</f>
        <v>9.5545821907531687E-4</v>
      </c>
      <c r="L201" s="10">
        <f>AVERAGE(J152:J201)</f>
        <v>-8.2394058104618307E-4</v>
      </c>
      <c r="M201" s="10">
        <f>AVERAGE(J102:J201)</f>
        <v>-1.2701838615621875E-3</v>
      </c>
      <c r="N201" s="10">
        <f>AVERAGE(J197:J201)</f>
        <v>1.3662085519392741E-3</v>
      </c>
      <c r="O201" s="22">
        <f t="shared" si="39"/>
        <v>0.35237552132716787</v>
      </c>
      <c r="P201" s="22">
        <f t="shared" si="40"/>
        <v>0.47626056895252233</v>
      </c>
      <c r="Q201" s="22">
        <f t="shared" si="41"/>
        <v>0.47424998782047301</v>
      </c>
      <c r="R201" s="22">
        <f t="shared" si="42"/>
        <v>0.19774757366906093</v>
      </c>
      <c r="S201" s="22">
        <f t="shared" si="43"/>
        <v>0.99461175361424614</v>
      </c>
      <c r="T201" s="22">
        <f>SUMPRODUCT(J201:N201,O201:S201)</f>
        <v>7.9022504706376161E-4</v>
      </c>
      <c r="U201" s="25">
        <f t="shared" si="37"/>
        <v>0.50019755625148554</v>
      </c>
      <c r="V201" s="10">
        <f>IF(OR(AND(U201&gt;=0.495,U201&lt;=0.498,J201&lt;0),AND(U201&gt;=0.505,U201&lt;=0.506)),G201-$AA$1,0)</f>
        <v>0</v>
      </c>
      <c r="W201" s="10">
        <f>IF(OR(AND(U201&gt;=0.504,U201&lt;=0.505,J201&lt;0),AND(U201&gt;=0.508)),-G201-$AA$1,0)</f>
        <v>0</v>
      </c>
      <c r="X201" s="5">
        <f t="shared" si="34"/>
        <v>-9.8599754011156948E-2</v>
      </c>
    </row>
    <row r="202" spans="1:24" x14ac:dyDescent="0.2">
      <c r="A202" s="8">
        <v>42299</v>
      </c>
      <c r="B202" s="3">
        <v>47027</v>
      </c>
      <c r="C202" s="3">
        <v>47909</v>
      </c>
      <c r="D202" s="3">
        <v>47027</v>
      </c>
      <c r="E202" s="3">
        <v>47772</v>
      </c>
      <c r="F202" s="3">
        <v>47772</v>
      </c>
      <c r="G202" s="5">
        <f t="shared" si="35"/>
        <v>-1.1785146110692479E-2</v>
      </c>
      <c r="H202" s="24">
        <f t="shared" si="36"/>
        <v>0</v>
      </c>
      <c r="I202" s="3">
        <f t="shared" si="33"/>
        <v>46805.05</v>
      </c>
      <c r="J202" s="10">
        <f t="shared" si="38"/>
        <v>1.5863564836473332E-2</v>
      </c>
      <c r="K202" s="10">
        <f>AVERAGE(J183:J202)</f>
        <v>2.7483122417268245E-3</v>
      </c>
      <c r="L202" s="10">
        <f>AVERAGE(J153:J202)</f>
        <v>-3.9279576092401405E-4</v>
      </c>
      <c r="M202" s="10">
        <f>AVERAGE(J103:J202)</f>
        <v>-8.8626290120694009E-4</v>
      </c>
      <c r="N202" s="10">
        <f>AVERAGE(J198:J202)</f>
        <v>2.6078575072450818E-3</v>
      </c>
      <c r="O202" s="22">
        <f t="shared" si="39"/>
        <v>0.35237552132716787</v>
      </c>
      <c r="P202" s="22">
        <f t="shared" si="40"/>
        <v>0.47626056895252233</v>
      </c>
      <c r="Q202" s="22">
        <f t="shared" si="41"/>
        <v>0.47424998782047301</v>
      </c>
      <c r="R202" s="22">
        <f t="shared" si="42"/>
        <v>0.19774757366906093</v>
      </c>
      <c r="S202" s="22">
        <f t="shared" si="43"/>
        <v>0.99461175361424614</v>
      </c>
      <c r="T202" s="22">
        <f>SUMPRODUCT(J202:N202,O202:S202)</f>
        <v>9.1311106865400032E-3</v>
      </c>
      <c r="U202" s="25">
        <f t="shared" si="37"/>
        <v>0.50228276181080311</v>
      </c>
      <c r="V202" s="10">
        <f>IF(OR(AND(U202&gt;=0.495,U202&lt;=0.498,J202&lt;0),AND(U202&gt;=0.505,U202&lt;=0.506)),G202-$AA$1,0)</f>
        <v>0</v>
      </c>
      <c r="W202" s="10">
        <f>IF(OR(AND(U202&gt;=0.504,U202&lt;=0.505,J202&lt;0),AND(U202&gt;=0.508)),-G202-$AA$1,0)</f>
        <v>0</v>
      </c>
      <c r="X202" s="5">
        <f t="shared" si="34"/>
        <v>-9.8599754011156948E-2</v>
      </c>
    </row>
    <row r="203" spans="1:24" x14ac:dyDescent="0.2">
      <c r="A203" s="8">
        <v>42300</v>
      </c>
      <c r="B203" s="3">
        <v>47774</v>
      </c>
      <c r="C203" s="3">
        <v>48837</v>
      </c>
      <c r="D203" s="3">
        <v>47502</v>
      </c>
      <c r="E203" s="3">
        <v>47597</v>
      </c>
      <c r="F203" s="3">
        <v>47597</v>
      </c>
      <c r="G203" s="5">
        <f t="shared" si="35"/>
        <v>-1.1639389037124137E-2</v>
      </c>
      <c r="H203" s="24">
        <f t="shared" si="36"/>
        <v>0</v>
      </c>
      <c r="I203" s="3">
        <f t="shared" si="33"/>
        <v>46920.3</v>
      </c>
      <c r="J203" s="10">
        <f t="shared" si="38"/>
        <v>-3.6632336933768439E-3</v>
      </c>
      <c r="K203" s="10">
        <f>AVERAGE(J184:J203)</f>
        <v>2.6180839492061956E-3</v>
      </c>
      <c r="L203" s="10">
        <f>AVERAGE(J154:J203)</f>
        <v>-1.8728638849223599E-4</v>
      </c>
      <c r="M203" s="10">
        <f>AVERAGE(J104:J203)</f>
        <v>-9.7425990834540952E-4</v>
      </c>
      <c r="N203" s="10">
        <f>AVERAGE(J199:J203)</f>
        <v>1.5571513550712845E-3</v>
      </c>
      <c r="O203" s="22">
        <f t="shared" si="39"/>
        <v>0.35237552132716787</v>
      </c>
      <c r="P203" s="22">
        <f t="shared" si="40"/>
        <v>0.47626056895252233</v>
      </c>
      <c r="Q203" s="22">
        <f t="shared" si="41"/>
        <v>0.47424998782047301</v>
      </c>
      <c r="R203" s="22">
        <f t="shared" si="42"/>
        <v>0.19774757366906093</v>
      </c>
      <c r="S203" s="22">
        <f t="shared" si="43"/>
        <v>0.99461175361424614</v>
      </c>
      <c r="T203" s="22">
        <f>SUMPRODUCT(J203:N203,O203:S203)</f>
        <v>1.2233392082180179E-3</v>
      </c>
      <c r="U203" s="25">
        <f t="shared" si="37"/>
        <v>0.50030583476391288</v>
      </c>
      <c r="V203" s="10">
        <f>IF(OR(AND(U203&gt;=0.495,U203&lt;=0.498,J203&lt;0),AND(U203&gt;=0.505,U203&lt;=0.506)),G203-$AA$1,0)</f>
        <v>0</v>
      </c>
      <c r="W203" s="10">
        <f>IF(OR(AND(U203&gt;=0.504,U203&lt;=0.505,J203&lt;0),AND(U203&gt;=0.508)),-G203-$AA$1,0)</f>
        <v>0</v>
      </c>
      <c r="X203" s="5">
        <f t="shared" si="34"/>
        <v>-9.8599754011156948E-2</v>
      </c>
    </row>
    <row r="204" spans="1:24" x14ac:dyDescent="0.2">
      <c r="A204" s="8">
        <v>42303</v>
      </c>
      <c r="B204" s="3">
        <v>47607</v>
      </c>
      <c r="C204" s="3">
        <v>47875</v>
      </c>
      <c r="D204" s="3">
        <v>47105</v>
      </c>
      <c r="E204" s="3">
        <v>47209</v>
      </c>
      <c r="F204" s="3">
        <v>47209</v>
      </c>
      <c r="G204" s="5">
        <f t="shared" si="35"/>
        <v>-9.9133639772077675E-3</v>
      </c>
      <c r="H204" s="24">
        <f t="shared" si="36"/>
        <v>0</v>
      </c>
      <c r="I204" s="3">
        <f t="shared" si="33"/>
        <v>47039.199999999997</v>
      </c>
      <c r="J204" s="10">
        <f t="shared" si="38"/>
        <v>-8.1517742714877217E-3</v>
      </c>
      <c r="K204" s="10">
        <f>AVERAGE(J185:J204)</f>
        <v>2.7194151331854598E-3</v>
      </c>
      <c r="L204" s="10">
        <f>AVERAGE(J155:J204)</f>
        <v>-1.9408479034755066E-4</v>
      </c>
      <c r="M204" s="10">
        <f>AVERAGE(J105:J204)</f>
        <v>-1.2830032360954557E-3</v>
      </c>
      <c r="N204" s="10">
        <f>AVERAGE(J200:J204)</f>
        <v>-9.6658989942950409E-4</v>
      </c>
      <c r="O204" s="22">
        <f t="shared" si="39"/>
        <v>0.35237552132716787</v>
      </c>
      <c r="P204" s="22">
        <f t="shared" si="40"/>
        <v>0.47626056895252233</v>
      </c>
      <c r="Q204" s="22">
        <f t="shared" si="41"/>
        <v>0.47424998782047301</v>
      </c>
      <c r="R204" s="22">
        <f t="shared" si="42"/>
        <v>0.19774757366906093</v>
      </c>
      <c r="S204" s="22">
        <f t="shared" si="43"/>
        <v>0.99461175361424614</v>
      </c>
      <c r="T204" s="22">
        <f>SUMPRODUCT(J204:N204,O204:S204)</f>
        <v>-2.8844726714111649E-3</v>
      </c>
      <c r="U204" s="25">
        <f t="shared" si="37"/>
        <v>0.49927888233213297</v>
      </c>
      <c r="V204" s="10">
        <f>IF(OR(AND(U204&gt;=0.495,U204&lt;=0.498,J204&lt;0),AND(U204&gt;=0.505,U204&lt;=0.506)),G204-$AA$1,0)</f>
        <v>0</v>
      </c>
      <c r="W204" s="10">
        <f>IF(OR(AND(U204&gt;=0.504,U204&lt;=0.505,J204&lt;0),AND(U204&gt;=0.508)),-G204-$AA$1,0)</f>
        <v>0</v>
      </c>
      <c r="X204" s="5">
        <f t="shared" si="34"/>
        <v>-9.8599754011156948E-2</v>
      </c>
    </row>
    <row r="205" spans="1:24" x14ac:dyDescent="0.2">
      <c r="A205" s="8">
        <v>42304</v>
      </c>
      <c r="B205" s="3">
        <v>47205</v>
      </c>
      <c r="C205" s="3">
        <v>47338</v>
      </c>
      <c r="D205" s="3">
        <v>46742</v>
      </c>
      <c r="E205" s="3">
        <v>47043</v>
      </c>
      <c r="F205" s="3">
        <v>47043</v>
      </c>
      <c r="G205" s="5">
        <f t="shared" si="35"/>
        <v>-3.0078864018026064E-2</v>
      </c>
      <c r="H205" s="24">
        <f t="shared" si="36"/>
        <v>0</v>
      </c>
      <c r="I205" s="3">
        <f t="shared" si="33"/>
        <v>47193.5</v>
      </c>
      <c r="J205" s="10">
        <f t="shared" si="38"/>
        <v>-3.5162786756762765E-3</v>
      </c>
      <c r="K205" s="10">
        <f>AVERAGE(J186:J205)</f>
        <v>3.5183731206168745E-3</v>
      </c>
      <c r="L205" s="10">
        <f>AVERAGE(J156:J205)</f>
        <v>-5.5287264506775899E-5</v>
      </c>
      <c r="M205" s="10">
        <f>AVERAGE(J106:J205)</f>
        <v>-1.1867035256179093E-3</v>
      </c>
      <c r="N205" s="10">
        <f>AVERAGE(J201:J205)</f>
        <v>-1.1021067345025059E-4</v>
      </c>
      <c r="O205" s="22">
        <f t="shared" si="39"/>
        <v>0.35237552132716787</v>
      </c>
      <c r="P205" s="22">
        <f t="shared" si="40"/>
        <v>0.47626056895252233</v>
      </c>
      <c r="Q205" s="22">
        <f t="shared" si="41"/>
        <v>0.47424998782047301</v>
      </c>
      <c r="R205" s="22">
        <f t="shared" si="42"/>
        <v>0.19774757366906093</v>
      </c>
      <c r="S205" s="22">
        <f t="shared" si="43"/>
        <v>0.99461175361424614</v>
      </c>
      <c r="T205" s="22">
        <f>SUMPRODUCT(J205:N205,O205:S205)</f>
        <v>6.6107294177434361E-5</v>
      </c>
      <c r="U205" s="25">
        <f t="shared" si="37"/>
        <v>0.50001652682353837</v>
      </c>
      <c r="V205" s="10">
        <f>IF(OR(AND(U205&gt;=0.495,U205&lt;=0.498,J205&lt;0),AND(U205&gt;=0.505,U205&lt;=0.506)),G205-$AA$1,0)</f>
        <v>0</v>
      </c>
      <c r="W205" s="10">
        <f>IF(OR(AND(U205&gt;=0.504,U205&lt;=0.505,J205&lt;0),AND(U205&gt;=0.508)),-G205-$AA$1,0)</f>
        <v>0</v>
      </c>
      <c r="X205" s="5">
        <f t="shared" si="34"/>
        <v>-9.8599754011156948E-2</v>
      </c>
    </row>
    <row r="206" spans="1:24" x14ac:dyDescent="0.2">
      <c r="A206" s="8">
        <v>42305</v>
      </c>
      <c r="B206" s="3">
        <v>47038</v>
      </c>
      <c r="C206" s="3">
        <v>47441</v>
      </c>
      <c r="D206" s="3">
        <v>46388</v>
      </c>
      <c r="E206" s="3">
        <v>46741</v>
      </c>
      <c r="F206" s="3">
        <v>46741</v>
      </c>
      <c r="G206" s="5">
        <f t="shared" si="35"/>
        <v>-1.8655997946128711E-2</v>
      </c>
      <c r="H206" s="24">
        <f t="shared" si="36"/>
        <v>0</v>
      </c>
      <c r="I206" s="3">
        <f t="shared" si="33"/>
        <v>47323.95</v>
      </c>
      <c r="J206" s="10">
        <f t="shared" si="38"/>
        <v>-6.4196586102076569E-3</v>
      </c>
      <c r="K206" s="10">
        <f>AVERAGE(J187:J206)</f>
        <v>2.9983320196217021E-3</v>
      </c>
      <c r="L206" s="10">
        <f>AVERAGE(J157:J206)</f>
        <v>-6.1174753457582384E-5</v>
      </c>
      <c r="M206" s="10">
        <f>AVERAGE(J107:J206)</f>
        <v>-1.1481405504098951E-3</v>
      </c>
      <c r="N206" s="10">
        <f>AVERAGE(J202:J206)</f>
        <v>-1.1774760828550334E-3</v>
      </c>
      <c r="O206" s="22">
        <f t="shared" si="39"/>
        <v>0.35237552132716787</v>
      </c>
      <c r="P206" s="22">
        <f t="shared" si="40"/>
        <v>0.47626056895252233</v>
      </c>
      <c r="Q206" s="22">
        <f t="shared" si="41"/>
        <v>0.47424998782047301</v>
      </c>
      <c r="R206" s="22">
        <f t="shared" si="42"/>
        <v>0.19774757366906093</v>
      </c>
      <c r="S206" s="22">
        <f t="shared" si="43"/>
        <v>0.99461175361424614</v>
      </c>
      <c r="T206" s="22">
        <f>SUMPRODUCT(J206:N206,O206:S206)</f>
        <v>-2.2613289217048417E-3</v>
      </c>
      <c r="U206" s="25">
        <f t="shared" si="37"/>
        <v>0.49943466801048092</v>
      </c>
      <c r="V206" s="10">
        <f>IF(OR(AND(U206&gt;=0.495,U206&lt;=0.498,J206&lt;0),AND(U206&gt;=0.505,U206&lt;=0.506)),G206-$AA$1,0)</f>
        <v>0</v>
      </c>
      <c r="W206" s="10">
        <f>IF(OR(AND(U206&gt;=0.504,U206&lt;=0.505,J206&lt;0),AND(U206&gt;=0.508)),-G206-$AA$1,0)</f>
        <v>0</v>
      </c>
      <c r="X206" s="5">
        <f t="shared" si="34"/>
        <v>-9.8599754011156948E-2</v>
      </c>
    </row>
    <row r="207" spans="1:24" x14ac:dyDescent="0.2">
      <c r="A207" s="8">
        <v>42306</v>
      </c>
      <c r="B207" s="3">
        <v>46740</v>
      </c>
      <c r="C207" s="3">
        <v>46740</v>
      </c>
      <c r="D207" s="3">
        <v>45628</v>
      </c>
      <c r="E207" s="3">
        <v>45628</v>
      </c>
      <c r="F207" s="3">
        <v>45628</v>
      </c>
      <c r="G207" s="5">
        <f t="shared" si="35"/>
        <v>5.3169106688875312E-2</v>
      </c>
      <c r="H207" s="24">
        <f t="shared" si="36"/>
        <v>1</v>
      </c>
      <c r="I207" s="3">
        <f t="shared" si="33"/>
        <v>47352.4</v>
      </c>
      <c r="J207" s="10">
        <f t="shared" si="38"/>
        <v>-2.3812070772983085E-2</v>
      </c>
      <c r="K207" s="10">
        <f>AVERAGE(J188:J207)</f>
        <v>7.5747016501134248E-4</v>
      </c>
      <c r="L207" s="10">
        <f>AVERAGE(J158:J207)</f>
        <v>-6.3653301242699639E-4</v>
      </c>
      <c r="M207" s="10">
        <f>AVERAGE(J108:J207)</f>
        <v>-1.3554908656756403E-3</v>
      </c>
      <c r="N207" s="10">
        <f>AVERAGE(J203:J207)</f>
        <v>-9.1126032047463175E-3</v>
      </c>
      <c r="O207" s="22">
        <f t="shared" si="39"/>
        <v>0.35237552132716787</v>
      </c>
      <c r="P207" s="22">
        <f t="shared" si="40"/>
        <v>0.47626056895252233</v>
      </c>
      <c r="Q207" s="22">
        <f t="shared" si="41"/>
        <v>0.47424998782047301</v>
      </c>
      <c r="R207" s="22">
        <f t="shared" si="42"/>
        <v>0.19774757366906093</v>
      </c>
      <c r="S207" s="22">
        <f t="shared" si="43"/>
        <v>0.99461175361424614</v>
      </c>
      <c r="T207" s="22">
        <f>SUMPRODUCT(J207:N207,O207:S207)</f>
        <v>-1.766346073742877E-2</v>
      </c>
      <c r="U207" s="25">
        <f t="shared" si="37"/>
        <v>0.49558424962376263</v>
      </c>
      <c r="V207" s="10">
        <f>IF(OR(AND(U207&gt;=0.495,U207&lt;=0.498,J207&lt;0),AND(U207&gt;=0.505,U207&lt;=0.506)),G207-$AA$1,0)</f>
        <v>5.2169106688875311E-2</v>
      </c>
      <c r="W207" s="10">
        <f>IF(OR(AND(U207&gt;=0.504,U207&lt;=0.505,J207&lt;0),AND(U207&gt;=0.508)),-G207-$AA$1,0)</f>
        <v>0</v>
      </c>
      <c r="X207" s="5">
        <f t="shared" si="34"/>
        <v>-4.6430647322281637E-2</v>
      </c>
    </row>
    <row r="208" spans="1:24" x14ac:dyDescent="0.2">
      <c r="A208" s="8">
        <v>42307</v>
      </c>
      <c r="B208" s="3">
        <v>45628</v>
      </c>
      <c r="C208" s="3">
        <v>45975</v>
      </c>
      <c r="D208" s="3">
        <v>45401</v>
      </c>
      <c r="E208" s="3">
        <v>45869</v>
      </c>
      <c r="F208" s="3">
        <v>45869</v>
      </c>
      <c r="G208" s="5">
        <f t="shared" si="35"/>
        <v>4.0136039591009087E-2</v>
      </c>
      <c r="H208" s="24">
        <f t="shared" si="36"/>
        <v>1</v>
      </c>
      <c r="I208" s="3">
        <f t="shared" si="33"/>
        <v>47380.2</v>
      </c>
      <c r="J208" s="10">
        <f t="shared" si="38"/>
        <v>5.2818444814588528E-3</v>
      </c>
      <c r="K208" s="10">
        <f>AVERAGE(J189:J208)</f>
        <v>7.3970970704517747E-4</v>
      </c>
      <c r="L208" s="10">
        <f>AVERAGE(J159:J208)</f>
        <v>-1.6715247145222101E-4</v>
      </c>
      <c r="M208" s="10">
        <f>AVERAGE(J109:J208)</f>
        <v>-1.3038085693177826E-3</v>
      </c>
      <c r="N208" s="10">
        <f>AVERAGE(J204:J208)</f>
        <v>-7.3235875697791773E-3</v>
      </c>
      <c r="O208" s="22">
        <f t="shared" si="39"/>
        <v>0.35237552132716787</v>
      </c>
      <c r="P208" s="22">
        <f t="shared" si="40"/>
        <v>0.47626056895252233</v>
      </c>
      <c r="Q208" s="22">
        <f t="shared" si="41"/>
        <v>0.47424998782047301</v>
      </c>
      <c r="R208" s="22">
        <f t="shared" si="42"/>
        <v>0.19774757366906093</v>
      </c>
      <c r="S208" s="22">
        <f t="shared" si="43"/>
        <v>0.99461175361424614</v>
      </c>
      <c r="T208" s="22">
        <f>SUMPRODUCT(J208:N208,O208:S208)</f>
        <v>-5.4077360455273334E-3</v>
      </c>
      <c r="U208" s="25">
        <f t="shared" si="37"/>
        <v>0.49864806928322769</v>
      </c>
      <c r="V208" s="10">
        <f>IF(OR(AND(U208&gt;=0.495,U208&lt;=0.498,J208&lt;0),AND(U208&gt;=0.505,U208&lt;=0.506)),G208-$AA$1,0)</f>
        <v>0</v>
      </c>
      <c r="W208" s="10">
        <f>IF(OR(AND(U208&gt;=0.504,U208&lt;=0.505,J208&lt;0),AND(U208&gt;=0.508)),-G208-$AA$1,0)</f>
        <v>0</v>
      </c>
      <c r="X208" s="5">
        <f t="shared" si="34"/>
        <v>-4.6430647322281637E-2</v>
      </c>
    </row>
    <row r="209" spans="1:24" x14ac:dyDescent="0.2">
      <c r="A209" s="8">
        <v>42311</v>
      </c>
      <c r="B209" s="3">
        <v>45869</v>
      </c>
      <c r="C209" s="3">
        <v>48054</v>
      </c>
      <c r="D209" s="3">
        <v>45866</v>
      </c>
      <c r="E209" s="3">
        <v>48054</v>
      </c>
      <c r="F209" s="3">
        <v>48054</v>
      </c>
      <c r="G209" s="5">
        <f t="shared" si="35"/>
        <v>-1.4566945519622898E-4</v>
      </c>
      <c r="H209" s="24">
        <f t="shared" si="36"/>
        <v>0</v>
      </c>
      <c r="I209" s="3">
        <f t="shared" si="33"/>
        <v>47431.25</v>
      </c>
      <c r="J209" s="10">
        <f t="shared" si="38"/>
        <v>4.7635658069720366E-2</v>
      </c>
      <c r="K209" s="10">
        <f>AVERAGE(J190:J209)</f>
        <v>1.223582518504629E-3</v>
      </c>
      <c r="L209" s="10">
        <f>AVERAGE(J160:J209)</f>
        <v>7.5937368899773542E-4</v>
      </c>
      <c r="M209" s="10">
        <f>AVERAGE(J110:J209)</f>
        <v>-1.0281487471785911E-3</v>
      </c>
      <c r="N209" s="10">
        <f>AVERAGE(J205:J209)</f>
        <v>3.8338988984624399E-3</v>
      </c>
      <c r="O209" s="22">
        <f t="shared" si="39"/>
        <v>0.35237552132716787</v>
      </c>
      <c r="P209" s="22">
        <f t="shared" si="40"/>
        <v>0.47626056895252233</v>
      </c>
      <c r="Q209" s="22">
        <f t="shared" si="41"/>
        <v>0.47424998782047301</v>
      </c>
      <c r="R209" s="22">
        <f t="shared" si="42"/>
        <v>0.19774757366906093</v>
      </c>
      <c r="S209" s="22">
        <f t="shared" si="43"/>
        <v>0.99461175361424614</v>
      </c>
      <c r="T209" s="22">
        <f>SUMPRODUCT(J209:N209,O209:S209)</f>
        <v>2.1338443901716166E-2</v>
      </c>
      <c r="U209" s="25">
        <f t="shared" si="37"/>
        <v>0.50533440856763823</v>
      </c>
      <c r="V209" s="10">
        <f>IF(OR(AND(U209&gt;=0.495,U209&lt;=0.498,J209&lt;0),AND(U209&gt;=0.505,U209&lt;=0.506)),G209-$AA$1,0)</f>
        <v>-1.145669455196229E-3</v>
      </c>
      <c r="W209" s="10">
        <f>IF(OR(AND(U209&gt;=0.504,U209&lt;=0.505,J209&lt;0),AND(U209&gt;=0.508)),-G209-$AA$1,0)</f>
        <v>0</v>
      </c>
      <c r="X209" s="5">
        <f t="shared" si="34"/>
        <v>-4.7576316777477867E-2</v>
      </c>
    </row>
    <row r="210" spans="1:24" x14ac:dyDescent="0.2">
      <c r="A210" s="8">
        <v>42312</v>
      </c>
      <c r="B210" s="3">
        <v>48059</v>
      </c>
      <c r="C210" s="3">
        <v>49054</v>
      </c>
      <c r="D210" s="3">
        <v>47441</v>
      </c>
      <c r="E210" s="3">
        <v>47710</v>
      </c>
      <c r="F210" s="3">
        <v>47710</v>
      </c>
      <c r="G210" s="5">
        <f t="shared" si="35"/>
        <v>-1.6579333473066393E-2</v>
      </c>
      <c r="H210" s="24">
        <f t="shared" si="36"/>
        <v>0</v>
      </c>
      <c r="I210" s="3">
        <f t="shared" si="33"/>
        <v>47436.85</v>
      </c>
      <c r="J210" s="10">
        <f t="shared" si="38"/>
        <v>-7.1586132267865699E-3</v>
      </c>
      <c r="K210" s="10">
        <f>AVERAGE(J191:J210)</f>
        <v>2.6500975481163482E-4</v>
      </c>
      <c r="L210" s="10">
        <f>AVERAGE(J161:J210)</f>
        <v>1.0144950641970474E-3</v>
      </c>
      <c r="M210" s="10">
        <f>AVERAGE(J111:J210)</f>
        <v>-1.0650255469050651E-3</v>
      </c>
      <c r="N210" s="10">
        <f>AVERAGE(J206:J210)</f>
        <v>3.1054319882403815E-3</v>
      </c>
      <c r="O210" s="22">
        <f t="shared" si="39"/>
        <v>0.35237552132716787</v>
      </c>
      <c r="P210" s="22">
        <f t="shared" si="40"/>
        <v>0.47626056895252233</v>
      </c>
      <c r="Q210" s="22">
        <f t="shared" si="41"/>
        <v>0.47424998782047301</v>
      </c>
      <c r="R210" s="22">
        <f t="shared" si="42"/>
        <v>0.19774757366906093</v>
      </c>
      <c r="S210" s="22">
        <f t="shared" si="43"/>
        <v>0.99461175361424614</v>
      </c>
      <c r="T210" s="22">
        <f>SUMPRODUCT(J210:N210,O210:S210)</f>
        <v>9.6291083843295976E-4</v>
      </c>
      <c r="U210" s="25">
        <f t="shared" si="37"/>
        <v>0.50024072769100814</v>
      </c>
      <c r="V210" s="10">
        <f>IF(OR(AND(U210&gt;=0.495,U210&lt;=0.498,J210&lt;0),AND(U210&gt;=0.505,U210&lt;=0.506)),G210-$AA$1,0)</f>
        <v>0</v>
      </c>
      <c r="W210" s="10">
        <f>IF(OR(AND(U210&gt;=0.504,U210&lt;=0.505,J210&lt;0),AND(U210&gt;=0.508)),-G210-$AA$1,0)</f>
        <v>0</v>
      </c>
      <c r="X210" s="5">
        <f t="shared" si="34"/>
        <v>-4.7576316777477867E-2</v>
      </c>
    </row>
    <row r="211" spans="1:24" x14ac:dyDescent="0.2">
      <c r="A211" s="8">
        <v>42313</v>
      </c>
      <c r="B211" s="3">
        <v>47712</v>
      </c>
      <c r="C211" s="3">
        <v>48061</v>
      </c>
      <c r="D211" s="3">
        <v>47430</v>
      </c>
      <c r="E211" s="3">
        <v>48047</v>
      </c>
      <c r="F211" s="3">
        <v>48047</v>
      </c>
      <c r="G211" s="5">
        <f t="shared" si="35"/>
        <v>-3.8545590775698746E-2</v>
      </c>
      <c r="H211" s="24">
        <f t="shared" si="36"/>
        <v>0</v>
      </c>
      <c r="I211" s="3">
        <f t="shared" si="33"/>
        <v>47452.45</v>
      </c>
      <c r="J211" s="10">
        <f t="shared" si="38"/>
        <v>7.0635086983861228E-3</v>
      </c>
      <c r="K211" s="10">
        <f>AVERAGE(J192:J211)</f>
        <v>4.7427157991540293E-4</v>
      </c>
      <c r="L211" s="10">
        <f>AVERAGE(J162:J211)</f>
        <v>1.7611895601245253E-3</v>
      </c>
      <c r="M211" s="10">
        <f>AVERAGE(J112:J211)</f>
        <v>-9.3087651851793689E-4</v>
      </c>
      <c r="N211" s="10">
        <f>AVERAGE(J207:J211)</f>
        <v>5.8020654499591371E-3</v>
      </c>
      <c r="O211" s="22">
        <f t="shared" si="39"/>
        <v>0.35237552132716787</v>
      </c>
      <c r="P211" s="22">
        <f t="shared" si="40"/>
        <v>0.47626056895252233</v>
      </c>
      <c r="Q211" s="22">
        <f t="shared" si="41"/>
        <v>0.47424998782047301</v>
      </c>
      <c r="R211" s="22">
        <f t="shared" si="42"/>
        <v>0.19774757366906093</v>
      </c>
      <c r="S211" s="22">
        <f t="shared" si="43"/>
        <v>0.99461175361424614</v>
      </c>
      <c r="T211" s="22">
        <f>SUMPRODUCT(J211:N211,O211:S211)</f>
        <v>9.1368524587659792E-3</v>
      </c>
      <c r="U211" s="25">
        <f t="shared" si="37"/>
        <v>0.50228419722392037</v>
      </c>
      <c r="V211" s="10">
        <f>IF(OR(AND(U211&gt;=0.495,U211&lt;=0.498,J211&lt;0),AND(U211&gt;=0.505,U211&lt;=0.506)),G211-$AA$1,0)</f>
        <v>0</v>
      </c>
      <c r="W211" s="10">
        <f>IF(OR(AND(U211&gt;=0.504,U211&lt;=0.505,J211&lt;0),AND(U211&gt;=0.508)),-G211-$AA$1,0)</f>
        <v>0</v>
      </c>
      <c r="X211" s="5">
        <f t="shared" si="34"/>
        <v>-4.7576316777477867E-2</v>
      </c>
    </row>
    <row r="212" spans="1:24" x14ac:dyDescent="0.2">
      <c r="A212" s="8">
        <v>42314</v>
      </c>
      <c r="B212" s="3">
        <v>48046</v>
      </c>
      <c r="C212" s="3">
        <v>48046</v>
      </c>
      <c r="D212" s="3">
        <v>46397</v>
      </c>
      <c r="E212" s="3">
        <v>46919</v>
      </c>
      <c r="F212" s="3">
        <v>46919</v>
      </c>
      <c r="G212" s="5">
        <f t="shared" si="35"/>
        <v>-1.5771862145399496E-2</v>
      </c>
      <c r="H212" s="24">
        <f t="shared" si="36"/>
        <v>0</v>
      </c>
      <c r="I212" s="3">
        <f t="shared" si="33"/>
        <v>47352.7</v>
      </c>
      <c r="J212" s="10">
        <f t="shared" si="38"/>
        <v>-2.3477012092326222E-2</v>
      </c>
      <c r="K212" s="10">
        <f>AVERAGE(J193:J212)</f>
        <v>-1.9345219387053082E-3</v>
      </c>
      <c r="L212" s="10">
        <f>AVERAGE(J163:J212)</f>
        <v>1.1973692749723331E-3</v>
      </c>
      <c r="M212" s="10">
        <f>AVERAGE(J113:J212)</f>
        <v>-1.1262824645892832E-3</v>
      </c>
      <c r="N212" s="10">
        <f>AVERAGE(J208:J212)</f>
        <v>5.8690771860905096E-3</v>
      </c>
      <c r="O212" s="22">
        <f t="shared" si="39"/>
        <v>0.35237552132716787</v>
      </c>
      <c r="P212" s="22">
        <f t="shared" si="40"/>
        <v>0.47626056895252233</v>
      </c>
      <c r="Q212" s="22">
        <f t="shared" si="41"/>
        <v>0.47424998782047301</v>
      </c>
      <c r="R212" s="22">
        <f t="shared" si="42"/>
        <v>0.19774757366906093</v>
      </c>
      <c r="S212" s="22">
        <f t="shared" si="43"/>
        <v>0.99461175361424614</v>
      </c>
      <c r="T212" s="22">
        <f>SUMPRODUCT(J212:N212,O212:S212)</f>
        <v>-3.0114750028280585E-3</v>
      </c>
      <c r="U212" s="25">
        <f t="shared" si="37"/>
        <v>0.49924713181827191</v>
      </c>
      <c r="V212" s="10">
        <f>IF(OR(AND(U212&gt;=0.495,U212&lt;=0.498,J212&lt;0),AND(U212&gt;=0.505,U212&lt;=0.506)),G212-$AA$1,0)</f>
        <v>0</v>
      </c>
      <c r="W212" s="10">
        <f>IF(OR(AND(U212&gt;=0.504,U212&lt;=0.505,J212&lt;0),AND(U212&gt;=0.508)),-G212-$AA$1,0)</f>
        <v>0</v>
      </c>
      <c r="X212" s="5">
        <f t="shared" si="34"/>
        <v>-4.7576316777477867E-2</v>
      </c>
    </row>
    <row r="213" spans="1:24" x14ac:dyDescent="0.2">
      <c r="A213" s="8">
        <v>42317</v>
      </c>
      <c r="B213" s="3">
        <v>46915</v>
      </c>
      <c r="C213" s="3">
        <v>47001</v>
      </c>
      <c r="D213" s="3">
        <v>46057</v>
      </c>
      <c r="E213" s="3">
        <v>46195</v>
      </c>
      <c r="F213" s="3">
        <v>46195</v>
      </c>
      <c r="G213" s="5">
        <f t="shared" si="35"/>
        <v>1.8833207057040724E-2</v>
      </c>
      <c r="H213" s="24">
        <f t="shared" si="36"/>
        <v>1</v>
      </c>
      <c r="I213" s="3">
        <f t="shared" ref="I213:I276" si="44">AVERAGE(F194:F213)</f>
        <v>47207.1</v>
      </c>
      <c r="J213" s="10">
        <f t="shared" si="38"/>
        <v>-1.5430848909823269E-2</v>
      </c>
      <c r="K213" s="10">
        <f>AVERAGE(J194:J213)</f>
        <v>-2.9033494150669803E-3</v>
      </c>
      <c r="L213" s="10">
        <f>AVERAGE(J164:J213)</f>
        <v>2.1841892602718848E-4</v>
      </c>
      <c r="M213" s="10">
        <f>AVERAGE(J114:J213)</f>
        <v>-1.3867296867975309E-3</v>
      </c>
      <c r="N213" s="10">
        <f>AVERAGE(J209:J213)</f>
        <v>1.7265385078340857E-3</v>
      </c>
      <c r="O213" s="22">
        <f t="shared" si="39"/>
        <v>0.35237552132716787</v>
      </c>
      <c r="P213" s="22">
        <f t="shared" si="40"/>
        <v>0.47626056895252233</v>
      </c>
      <c r="Q213" s="22">
        <f t="shared" si="41"/>
        <v>0.47424998782047301</v>
      </c>
      <c r="R213" s="22">
        <f t="shared" si="42"/>
        <v>0.19774757366906093</v>
      </c>
      <c r="S213" s="22">
        <f t="shared" si="43"/>
        <v>0.99461175361424614</v>
      </c>
      <c r="T213" s="22">
        <f>SUMPRODUCT(J213:N213,O213:S213)</f>
        <v>-5.2736060383390369E-3</v>
      </c>
      <c r="U213" s="25">
        <f t="shared" si="37"/>
        <v>0.49868160154590341</v>
      </c>
      <c r="V213" s="10">
        <f>IF(OR(AND(U213&gt;=0.495,U213&lt;=0.498,J213&lt;0),AND(U213&gt;=0.505,U213&lt;=0.506)),G213-$AA$1,0)</f>
        <v>0</v>
      </c>
      <c r="W213" s="10">
        <f>IF(OR(AND(U213&gt;=0.504,U213&lt;=0.505,J213&lt;0),AND(U213&gt;=0.508)),-G213-$AA$1,0)</f>
        <v>0</v>
      </c>
      <c r="X213" s="5">
        <f t="shared" si="34"/>
        <v>-4.7576316777477867E-2</v>
      </c>
    </row>
    <row r="214" spans="1:24" x14ac:dyDescent="0.2">
      <c r="A214" s="8">
        <v>42318</v>
      </c>
      <c r="B214" s="3">
        <v>46195</v>
      </c>
      <c r="C214" s="3">
        <v>46195</v>
      </c>
      <c r="D214" s="3">
        <v>45397</v>
      </c>
      <c r="E214" s="3">
        <v>46179</v>
      </c>
      <c r="F214" s="3">
        <v>46179</v>
      </c>
      <c r="G214" s="5">
        <f t="shared" si="35"/>
        <v>1.5266679659585503E-2</v>
      </c>
      <c r="H214" s="24">
        <f t="shared" si="36"/>
        <v>1</v>
      </c>
      <c r="I214" s="3">
        <f t="shared" si="44"/>
        <v>47049.15</v>
      </c>
      <c r="J214" s="10">
        <f t="shared" si="38"/>
        <v>-3.4635783093406314E-4</v>
      </c>
      <c r="K214" s="10">
        <f>AVERAGE(J195:J214)</f>
        <v>-3.1558679908338548E-3</v>
      </c>
      <c r="L214" s="10">
        <f>AVERAGE(J165:J214)</f>
        <v>-5.1703683739456885E-4</v>
      </c>
      <c r="M214" s="10">
        <f>AVERAGE(J115:J214)</f>
        <v>-1.3058388648983133E-3</v>
      </c>
      <c r="N214" s="10">
        <f>AVERAGE(J210:J214)</f>
        <v>-7.8698646722968005E-3</v>
      </c>
      <c r="O214" s="22">
        <f t="shared" si="39"/>
        <v>0.35237552132716787</v>
      </c>
      <c r="P214" s="22">
        <f t="shared" si="40"/>
        <v>0.47626056895252233</v>
      </c>
      <c r="Q214" s="22">
        <f t="shared" si="41"/>
        <v>0.47424998782047301</v>
      </c>
      <c r="R214" s="22">
        <f t="shared" si="42"/>
        <v>0.19774757366906093</v>
      </c>
      <c r="S214" s="22">
        <f t="shared" si="43"/>
        <v>0.99461175361424614</v>
      </c>
      <c r="T214" s="22">
        <f>SUMPRODUCT(J214:N214,O214:S214)</f>
        <v>-9.9559545894881592E-3</v>
      </c>
      <c r="U214" s="25">
        <f t="shared" si="37"/>
        <v>0.4975110319116845</v>
      </c>
      <c r="V214" s="10">
        <f>IF(OR(AND(U214&gt;=0.495,U214&lt;=0.498,J214&lt;0),AND(U214&gt;=0.505,U214&lt;=0.506)),G214-$AA$1,0)</f>
        <v>1.4266679659585502E-2</v>
      </c>
      <c r="W214" s="10">
        <f>IF(OR(AND(U214&gt;=0.504,U214&lt;=0.505,J214&lt;0),AND(U214&gt;=0.508)),-G214-$AA$1,0)</f>
        <v>0</v>
      </c>
      <c r="X214" s="5">
        <f t="shared" si="34"/>
        <v>-3.3309637117892366E-2</v>
      </c>
    </row>
    <row r="215" spans="1:24" x14ac:dyDescent="0.2">
      <c r="A215" s="8">
        <v>42319</v>
      </c>
      <c r="B215" s="3">
        <v>46207</v>
      </c>
      <c r="C215" s="3">
        <v>47231</v>
      </c>
      <c r="D215" s="3">
        <v>46207</v>
      </c>
      <c r="E215" s="3">
        <v>47065</v>
      </c>
      <c r="F215" s="3">
        <v>47065</v>
      </c>
      <c r="G215" s="5">
        <f t="shared" si="35"/>
        <v>-1.1643471794327009E-2</v>
      </c>
      <c r="H215" s="24">
        <f t="shared" si="36"/>
        <v>0</v>
      </c>
      <c r="I215" s="3">
        <f t="shared" si="44"/>
        <v>47034.25</v>
      </c>
      <c r="J215" s="10">
        <f t="shared" si="38"/>
        <v>1.9186210182117414E-2</v>
      </c>
      <c r="K215" s="10">
        <f>AVERAGE(J196:J215)</f>
        <v>-1.9505762360645386E-4</v>
      </c>
      <c r="L215" s="10">
        <f>AVERAGE(J166:J215)</f>
        <v>1.0183354669417887E-4</v>
      </c>
      <c r="M215" s="10">
        <f>AVERAGE(J116:J215)</f>
        <v>-1.2998957474712124E-3</v>
      </c>
      <c r="N215" s="10">
        <f>AVERAGE(J211:J215)</f>
        <v>-2.6008999905160037E-3</v>
      </c>
      <c r="O215" s="22">
        <f t="shared" si="39"/>
        <v>0.35237552132716787</v>
      </c>
      <c r="P215" s="22">
        <f t="shared" si="40"/>
        <v>0.47626056895252233</v>
      </c>
      <c r="Q215" s="22">
        <f t="shared" si="41"/>
        <v>0.47424998782047301</v>
      </c>
      <c r="R215" s="22">
        <f t="shared" si="42"/>
        <v>0.19774757366906093</v>
      </c>
      <c r="S215" s="22">
        <f t="shared" si="43"/>
        <v>0.99461175361424614</v>
      </c>
      <c r="T215" s="22">
        <f>SUMPRODUCT(J215:N215,O215:S215)</f>
        <v>3.8722101880707721E-3</v>
      </c>
      <c r="U215" s="25">
        <f t="shared" si="37"/>
        <v>0.50096805133743694</v>
      </c>
      <c r="V215" s="10">
        <f>IF(OR(AND(U215&gt;=0.495,U215&lt;=0.498,J215&lt;0),AND(U215&gt;=0.505,U215&lt;=0.506)),G215-$AA$1,0)</f>
        <v>0</v>
      </c>
      <c r="W215" s="10">
        <f>IF(OR(AND(U215&gt;=0.504,U215&lt;=0.505,J215&lt;0),AND(U215&gt;=0.508)),-G215-$AA$1,0)</f>
        <v>0</v>
      </c>
      <c r="X215" s="5">
        <f t="shared" si="34"/>
        <v>-3.3309637117892366E-2</v>
      </c>
    </row>
    <row r="216" spans="1:24" x14ac:dyDescent="0.2">
      <c r="A216" s="8">
        <v>42320</v>
      </c>
      <c r="B216" s="3">
        <v>47065</v>
      </c>
      <c r="C216" s="3">
        <v>47460</v>
      </c>
      <c r="D216" s="3">
        <v>46696</v>
      </c>
      <c r="E216" s="3">
        <v>46884</v>
      </c>
      <c r="F216" s="3">
        <v>46884</v>
      </c>
      <c r="G216" s="5">
        <f t="shared" si="35"/>
        <v>-7.8918181042575419E-4</v>
      </c>
      <c r="H216" s="24">
        <f t="shared" si="36"/>
        <v>0</v>
      </c>
      <c r="I216" s="3">
        <f t="shared" si="44"/>
        <v>47042.95</v>
      </c>
      <c r="J216" s="10">
        <f t="shared" si="38"/>
        <v>-3.8457452459365049E-3</v>
      </c>
      <c r="K216" s="10">
        <f>AVERAGE(J197:J216)</f>
        <v>3.0201178491571221E-4</v>
      </c>
      <c r="L216" s="10">
        <f>AVERAGE(J167:J216)</f>
        <v>2.4886570883232652E-4</v>
      </c>
      <c r="M216" s="10">
        <f>AVERAGE(J117:J216)</f>
        <v>-1.24801230131519E-3</v>
      </c>
      <c r="N216" s="10">
        <f>AVERAGE(J212:J216)</f>
        <v>-4.7827507793805294E-3</v>
      </c>
      <c r="O216" s="22">
        <f t="shared" si="39"/>
        <v>0.35237552132716787</v>
      </c>
      <c r="P216" s="22">
        <f t="shared" si="40"/>
        <v>0.47626056895252233</v>
      </c>
      <c r="Q216" s="22">
        <f t="shared" si="41"/>
        <v>0.47424998782047301</v>
      </c>
      <c r="R216" s="22">
        <f t="shared" si="42"/>
        <v>0.19774757366906093</v>
      </c>
      <c r="S216" s="22">
        <f t="shared" si="43"/>
        <v>0.99461175361424614</v>
      </c>
      <c r="T216" s="22">
        <f>SUMPRODUCT(J216:N216,O216:S216)</f>
        <v>-6.0970571663051558E-3</v>
      </c>
      <c r="U216" s="25">
        <f t="shared" si="37"/>
        <v>0.49847574043033638</v>
      </c>
      <c r="V216" s="10">
        <f>IF(OR(AND(U216&gt;=0.495,U216&lt;=0.498,J216&lt;0),AND(U216&gt;=0.505,U216&lt;=0.506)),G216-$AA$1,0)</f>
        <v>0</v>
      </c>
      <c r="W216" s="10">
        <f>IF(OR(AND(U216&gt;=0.504,U216&lt;=0.505,J216&lt;0),AND(U216&gt;=0.508)),-G216-$AA$1,0)</f>
        <v>0</v>
      </c>
      <c r="X216" s="5">
        <f t="shared" si="34"/>
        <v>-3.3309637117892366E-2</v>
      </c>
    </row>
    <row r="217" spans="1:24" x14ac:dyDescent="0.2">
      <c r="A217" s="8">
        <v>42321</v>
      </c>
      <c r="B217" s="3">
        <v>46884</v>
      </c>
      <c r="C217" s="3">
        <v>46884</v>
      </c>
      <c r="D217" s="3">
        <v>46311</v>
      </c>
      <c r="E217" s="3">
        <v>46517</v>
      </c>
      <c r="F217" s="3">
        <v>46517</v>
      </c>
      <c r="G217" s="5">
        <f t="shared" si="35"/>
        <v>1.5714684953887836E-2</v>
      </c>
      <c r="H217" s="24">
        <f t="shared" si="36"/>
        <v>1</v>
      </c>
      <c r="I217" s="3">
        <f t="shared" si="44"/>
        <v>47010.75</v>
      </c>
      <c r="J217" s="10">
        <f t="shared" si="38"/>
        <v>-7.8278303898984269E-3</v>
      </c>
      <c r="K217" s="10">
        <f>AVERAGE(J198:J217)</f>
        <v>-5.721457375764238E-4</v>
      </c>
      <c r="L217" s="10">
        <f>AVERAGE(J168:J217)</f>
        <v>5.8516716305983651E-4</v>
      </c>
      <c r="M217" s="10">
        <f>AVERAGE(J118:J217)</f>
        <v>-1.347686352111791E-3</v>
      </c>
      <c r="N217" s="10">
        <f>AVERAGE(J213:J217)</f>
        <v>-1.6529144388949702E-3</v>
      </c>
      <c r="O217" s="22">
        <f t="shared" si="39"/>
        <v>0.35237552132716787</v>
      </c>
      <c r="P217" s="22">
        <f t="shared" si="40"/>
        <v>0.47626056895252233</v>
      </c>
      <c r="Q217" s="22">
        <f t="shared" si="41"/>
        <v>0.47424998782047301</v>
      </c>
      <c r="R217" s="22">
        <f t="shared" si="42"/>
        <v>0.19774757366906093</v>
      </c>
      <c r="S217" s="22">
        <f t="shared" si="43"/>
        <v>0.99461175361424614</v>
      </c>
      <c r="T217" s="22">
        <f>SUMPRODUCT(J217:N217,O217:S217)</f>
        <v>-4.6638205838895937E-3</v>
      </c>
      <c r="U217" s="25">
        <f t="shared" si="37"/>
        <v>0.49883404696743544</v>
      </c>
      <c r="V217" s="10">
        <f>IF(OR(AND(U217&gt;=0.495,U217&lt;=0.498,J217&lt;0),AND(U217&gt;=0.505,U217&lt;=0.506)),G217-$AA$1,0)</f>
        <v>0</v>
      </c>
      <c r="W217" s="10">
        <f>IF(OR(AND(U217&gt;=0.504,U217&lt;=0.505,J217&lt;0),AND(U217&gt;=0.508)),-G217-$AA$1,0)</f>
        <v>0</v>
      </c>
      <c r="X217" s="5">
        <f t="shared" ref="X217:X280" si="45">V217+W217+X216</f>
        <v>-3.3309637117892366E-2</v>
      </c>
    </row>
    <row r="218" spans="1:24" x14ac:dyDescent="0.2">
      <c r="A218" s="8">
        <v>42324</v>
      </c>
      <c r="B218" s="3">
        <v>46519</v>
      </c>
      <c r="C218" s="3">
        <v>46905</v>
      </c>
      <c r="D218" s="3">
        <v>46399</v>
      </c>
      <c r="E218" s="3">
        <v>46847</v>
      </c>
      <c r="F218" s="3">
        <v>46847</v>
      </c>
      <c r="G218" s="5">
        <f t="shared" si="35"/>
        <v>1.2572843511857723E-2</v>
      </c>
      <c r="H218" s="24">
        <f t="shared" si="36"/>
        <v>1</v>
      </c>
      <c r="I218" s="3">
        <f t="shared" si="44"/>
        <v>46991.3</v>
      </c>
      <c r="J218" s="10">
        <f t="shared" si="38"/>
        <v>7.0941806221380688E-3</v>
      </c>
      <c r="K218" s="10">
        <f>AVERAGE(J199:J218)</f>
        <v>-2.9695155984412749E-4</v>
      </c>
      <c r="L218" s="10">
        <f>AVERAGE(J169:J218)</f>
        <v>2.9298520389497317E-4</v>
      </c>
      <c r="M218" s="10">
        <f>AVERAGE(J119:J218)</f>
        <v>-1.2596644924224166E-3</v>
      </c>
      <c r="N218" s="10">
        <f>AVERAGE(J214:J218)</f>
        <v>2.8520914674972976E-3</v>
      </c>
      <c r="O218" s="22">
        <f t="shared" si="39"/>
        <v>0.35237552132716787</v>
      </c>
      <c r="P218" s="22">
        <f t="shared" si="40"/>
        <v>0.47626056895252233</v>
      </c>
      <c r="Q218" s="22">
        <f t="shared" si="41"/>
        <v>0.47424998782047301</v>
      </c>
      <c r="R218" s="22">
        <f t="shared" si="42"/>
        <v>0.19774757366906093</v>
      </c>
      <c r="S218" s="22">
        <f t="shared" si="43"/>
        <v>0.99461175361424614</v>
      </c>
      <c r="T218" s="22">
        <f>SUMPRODUCT(J218:N218,O218:S218)</f>
        <v>5.0849656045931745E-3</v>
      </c>
      <c r="U218" s="25">
        <f t="shared" si="37"/>
        <v>0.50127123866196122</v>
      </c>
      <c r="V218" s="10">
        <f>IF(OR(AND(U218&gt;=0.495,U218&lt;=0.498,J218&lt;0),AND(U218&gt;=0.505,U218&lt;=0.506)),G218-$AA$1,0)</f>
        <v>0</v>
      </c>
      <c r="W218" s="10">
        <f>IF(OR(AND(U218&gt;=0.504,U218&lt;=0.505,J218&lt;0),AND(U218&gt;=0.508)),-G218-$AA$1,0)</f>
        <v>0</v>
      </c>
      <c r="X218" s="5">
        <f t="shared" si="45"/>
        <v>-3.3309637117892366E-2</v>
      </c>
    </row>
    <row r="219" spans="1:24" x14ac:dyDescent="0.2">
      <c r="A219" s="8">
        <v>42325</v>
      </c>
      <c r="B219" s="3">
        <v>46848</v>
      </c>
      <c r="C219" s="3">
        <v>47698</v>
      </c>
      <c r="D219" s="3">
        <v>46848</v>
      </c>
      <c r="E219" s="3">
        <v>47248</v>
      </c>
      <c r="F219" s="3">
        <v>47248</v>
      </c>
      <c r="G219" s="5">
        <f t="shared" si="35"/>
        <v>1.8857941076870999E-2</v>
      </c>
      <c r="H219" s="24">
        <f t="shared" si="36"/>
        <v>1</v>
      </c>
      <c r="I219" s="3">
        <f t="shared" si="44"/>
        <v>46981.35</v>
      </c>
      <c r="J219" s="10">
        <f t="shared" si="38"/>
        <v>8.5597797084124849E-3</v>
      </c>
      <c r="K219" s="10">
        <f>AVERAGE(J200:J219)</f>
        <v>-9.2309174474314309E-5</v>
      </c>
      <c r="L219" s="10">
        <f>AVERAGE(J170:J219)</f>
        <v>7.592322230564496E-5</v>
      </c>
      <c r="M219" s="10">
        <f>AVERAGE(J120:J219)</f>
        <v>-1.1872705932777406E-3</v>
      </c>
      <c r="N219" s="10">
        <f>AVERAGE(J215:J219)</f>
        <v>4.6333189753666069E-3</v>
      </c>
      <c r="O219" s="22">
        <f t="shared" si="39"/>
        <v>0.35237552132716787</v>
      </c>
      <c r="P219" s="22">
        <f t="shared" si="40"/>
        <v>0.47626056895252233</v>
      </c>
      <c r="Q219" s="22">
        <f t="shared" si="41"/>
        <v>0.47424998782047301</v>
      </c>
      <c r="R219" s="22">
        <f t="shared" si="42"/>
        <v>0.19774757366906093</v>
      </c>
      <c r="S219" s="22">
        <f t="shared" si="43"/>
        <v>0.99461175361424614</v>
      </c>
      <c r="T219" s="22">
        <f>SUMPRODUCT(J219:N219,O219:S219)</f>
        <v>7.3818738365308747E-3</v>
      </c>
      <c r="U219" s="25">
        <f t="shared" si="37"/>
        <v>0.50184546007889663</v>
      </c>
      <c r="V219" s="10">
        <f>IF(OR(AND(U219&gt;=0.495,U219&lt;=0.498,J219&lt;0),AND(U219&gt;=0.505,U219&lt;=0.506)),G219-$AA$1,0)</f>
        <v>0</v>
      </c>
      <c r="W219" s="10">
        <f>IF(OR(AND(U219&gt;=0.504,U219&lt;=0.505,J219&lt;0),AND(U219&gt;=0.508)),-G219-$AA$1,0)</f>
        <v>0</v>
      </c>
      <c r="X219" s="5">
        <f t="shared" si="45"/>
        <v>-3.3309637117892366E-2</v>
      </c>
    </row>
    <row r="220" spans="1:24" x14ac:dyDescent="0.2">
      <c r="A220" s="8">
        <v>42326</v>
      </c>
      <c r="B220" s="3">
        <v>47241</v>
      </c>
      <c r="C220" s="3">
        <v>47951</v>
      </c>
      <c r="D220" s="3">
        <v>47241</v>
      </c>
      <c r="E220" s="3">
        <v>47436</v>
      </c>
      <c r="F220" s="3">
        <v>47436</v>
      </c>
      <c r="G220" s="5">
        <f t="shared" si="35"/>
        <v>1.505185934733122E-2</v>
      </c>
      <c r="H220" s="24">
        <f t="shared" si="36"/>
        <v>1</v>
      </c>
      <c r="I220" s="3">
        <f t="shared" si="44"/>
        <v>46999.3</v>
      </c>
      <c r="J220" s="10">
        <f t="shared" si="38"/>
        <v>3.9790044023026994E-3</v>
      </c>
      <c r="K220" s="10">
        <f>AVERAGE(J201:J220)</f>
        <v>4.9654978591944789E-4</v>
      </c>
      <c r="L220" s="10">
        <f>AVERAGE(J171:J220)</f>
        <v>5.220109318523525E-4</v>
      </c>
      <c r="M220" s="10">
        <f>AVERAGE(J121:J220)</f>
        <v>-1.0236018649317747E-3</v>
      </c>
      <c r="N220" s="10">
        <f>AVERAGE(J216:J220)</f>
        <v>1.5918778194036643E-3</v>
      </c>
      <c r="O220" s="22">
        <f t="shared" si="39"/>
        <v>0.35237552132716787</v>
      </c>
      <c r="P220" s="22">
        <f t="shared" si="40"/>
        <v>0.47626056895252233</v>
      </c>
      <c r="Q220" s="22">
        <f t="shared" si="41"/>
        <v>0.47424998782047301</v>
      </c>
      <c r="R220" s="22">
        <f t="shared" si="42"/>
        <v>0.19774757366906093</v>
      </c>
      <c r="S220" s="22">
        <f t="shared" si="43"/>
        <v>0.99461175361424614</v>
      </c>
      <c r="T220" s="22">
        <f>SUMPRODUCT(J220:N220,O220:S220)</f>
        <v>3.2670401165562071E-3</v>
      </c>
      <c r="U220" s="25">
        <f t="shared" si="37"/>
        <v>0.50081675930266234</v>
      </c>
      <c r="V220" s="10">
        <f>IF(OR(AND(U220&gt;=0.495,U220&lt;=0.498,J220&lt;0),AND(U220&gt;=0.505,U220&lt;=0.506)),G220-$AA$1,0)</f>
        <v>0</v>
      </c>
      <c r="W220" s="10">
        <f>IF(OR(AND(U220&gt;=0.504,U220&lt;=0.505,J220&lt;0),AND(U220&gt;=0.508)),-G220-$AA$1,0)</f>
        <v>0</v>
      </c>
      <c r="X220" s="5">
        <f t="shared" si="45"/>
        <v>-3.3309637117892366E-2</v>
      </c>
    </row>
    <row r="221" spans="1:24" x14ac:dyDescent="0.2">
      <c r="A221" s="8">
        <v>42327</v>
      </c>
      <c r="B221" s="3">
        <v>47437</v>
      </c>
      <c r="C221" s="3">
        <v>48227</v>
      </c>
      <c r="D221" s="3">
        <v>47437</v>
      </c>
      <c r="E221" s="3">
        <v>48139</v>
      </c>
      <c r="F221" s="3">
        <v>48139</v>
      </c>
      <c r="G221" s="5">
        <f t="shared" si="35"/>
        <v>3.0121107625833421E-3</v>
      </c>
      <c r="H221" s="24">
        <f t="shared" si="36"/>
        <v>1</v>
      </c>
      <c r="I221" s="3">
        <f t="shared" si="44"/>
        <v>47054.95</v>
      </c>
      <c r="J221" s="10">
        <f t="shared" si="38"/>
        <v>1.4819967956825941E-2</v>
      </c>
      <c r="K221" s="10">
        <f>AVERAGE(J202:J221)</f>
        <v>1.2917147619199321E-3</v>
      </c>
      <c r="L221" s="10">
        <f>AVERAGE(J172:J221)</f>
        <v>7.0485701988043826E-4</v>
      </c>
      <c r="M221" s="10">
        <f>AVERAGE(J122:J221)</f>
        <v>-1.033556239824175E-3</v>
      </c>
      <c r="N221" s="10">
        <f>AVERAGE(J217:J221)</f>
        <v>5.3250204599561536E-3</v>
      </c>
      <c r="O221" s="22">
        <f t="shared" si="39"/>
        <v>0.35237552132716787</v>
      </c>
      <c r="P221" s="22">
        <f t="shared" si="40"/>
        <v>0.47626056895252233</v>
      </c>
      <c r="Q221" s="22">
        <f t="shared" si="41"/>
        <v>0.47424998782047301</v>
      </c>
      <c r="R221" s="22">
        <f t="shared" si="42"/>
        <v>0.19774757366906093</v>
      </c>
      <c r="S221" s="22">
        <f t="shared" si="43"/>
        <v>0.99461175361424614</v>
      </c>
      <c r="T221" s="22">
        <f>SUMPRODUCT(J221:N221,O221:S221)</f>
        <v>1.1263609874401276E-2</v>
      </c>
      <c r="U221" s="25">
        <f t="shared" si="37"/>
        <v>0.50281587269810557</v>
      </c>
      <c r="V221" s="10">
        <f>IF(OR(AND(U221&gt;=0.495,U221&lt;=0.498,J221&lt;0),AND(U221&gt;=0.505,U221&lt;=0.506)),G221-$AA$1,0)</f>
        <v>0</v>
      </c>
      <c r="W221" s="10">
        <f>IF(OR(AND(U221&gt;=0.504,U221&lt;=0.505,J221&lt;0),AND(U221&gt;=0.508)),-G221-$AA$1,0)</f>
        <v>0</v>
      </c>
      <c r="X221" s="5">
        <f t="shared" si="45"/>
        <v>-3.3309637117892366E-2</v>
      </c>
    </row>
    <row r="222" spans="1:24" x14ac:dyDescent="0.2">
      <c r="A222" s="8">
        <v>42331</v>
      </c>
      <c r="B222" s="3">
        <v>48138</v>
      </c>
      <c r="C222" s="3">
        <v>48745</v>
      </c>
      <c r="D222" s="3">
        <v>47988</v>
      </c>
      <c r="E222" s="3">
        <v>48150</v>
      </c>
      <c r="F222" s="3">
        <v>48150</v>
      </c>
      <c r="G222" s="5">
        <f t="shared" si="35"/>
        <v>-2.664589823468333E-2</v>
      </c>
      <c r="H222" s="24">
        <f t="shared" si="36"/>
        <v>0</v>
      </c>
      <c r="I222" s="3">
        <f t="shared" si="44"/>
        <v>47073.85</v>
      </c>
      <c r="J222" s="10">
        <f t="shared" si="38"/>
        <v>2.2850495440285279E-4</v>
      </c>
      <c r="K222" s="10">
        <f>AVERAGE(J203:J222)</f>
        <v>5.0996176781640807E-4</v>
      </c>
      <c r="L222" s="10">
        <f>AVERAGE(J173:J222)</f>
        <v>7.5433537781114616E-4</v>
      </c>
      <c r="M222" s="10">
        <f>AVERAGE(J123:J222)</f>
        <v>-8.4558890507363755E-4</v>
      </c>
      <c r="N222" s="10">
        <f>AVERAGE(J218:J222)</f>
        <v>6.9362875288164092E-3</v>
      </c>
      <c r="O222" s="22">
        <f t="shared" si="39"/>
        <v>0.35237552132716787</v>
      </c>
      <c r="P222" s="22">
        <f t="shared" si="40"/>
        <v>0.47626056895252233</v>
      </c>
      <c r="Q222" s="22">
        <f t="shared" si="41"/>
        <v>0.47424998782047301</v>
      </c>
      <c r="R222" s="22">
        <f t="shared" si="42"/>
        <v>0.19774757366906093</v>
      </c>
      <c r="S222" s="22">
        <f t="shared" si="43"/>
        <v>0.99461175361424614</v>
      </c>
      <c r="T222" s="22">
        <f>SUMPRODUCT(J222:N222,O222:S222)</f>
        <v>7.412837726166235E-3</v>
      </c>
      <c r="U222" s="25">
        <f t="shared" si="37"/>
        <v>0.5018532009454082</v>
      </c>
      <c r="V222" s="10">
        <f>IF(OR(AND(U222&gt;=0.495,U222&lt;=0.498,J222&lt;0),AND(U222&gt;=0.505,U222&lt;=0.506)),G222-$AA$1,0)</f>
        <v>0</v>
      </c>
      <c r="W222" s="10">
        <f>IF(OR(AND(U222&gt;=0.504,U222&lt;=0.505,J222&lt;0),AND(U222&gt;=0.508)),-G222-$AA$1,0)</f>
        <v>0</v>
      </c>
      <c r="X222" s="5">
        <f t="shared" si="45"/>
        <v>-3.3309637117892366E-2</v>
      </c>
    </row>
    <row r="223" spans="1:24" x14ac:dyDescent="0.2">
      <c r="A223" s="8">
        <v>42332</v>
      </c>
      <c r="B223" s="3">
        <v>48143</v>
      </c>
      <c r="C223" s="3">
        <v>48320</v>
      </c>
      <c r="D223" s="3">
        <v>47442</v>
      </c>
      <c r="E223" s="3">
        <v>48284</v>
      </c>
      <c r="F223" s="3">
        <v>48284</v>
      </c>
      <c r="G223" s="5">
        <f t="shared" si="35"/>
        <v>-2.3568884102394216E-2</v>
      </c>
      <c r="H223" s="24">
        <f t="shared" si="36"/>
        <v>0</v>
      </c>
      <c r="I223" s="3">
        <f t="shared" si="44"/>
        <v>47108.2</v>
      </c>
      <c r="J223" s="10">
        <f t="shared" si="38"/>
        <v>2.7829698857735341E-3</v>
      </c>
      <c r="K223" s="10">
        <f>AVERAGE(J204:J223)</f>
        <v>8.3227194677392704E-4</v>
      </c>
      <c r="L223" s="10">
        <f>AVERAGE(J174:J223)</f>
        <v>8.755797895652395E-4</v>
      </c>
      <c r="M223" s="10">
        <f>AVERAGE(J124:J223)</f>
        <v>-8.3039737726505966E-4</v>
      </c>
      <c r="N223" s="10">
        <f>AVERAGE(J219:J223)</f>
        <v>6.0740453815435027E-3</v>
      </c>
      <c r="O223" s="22">
        <f t="shared" si="39"/>
        <v>0.35237552132716787</v>
      </c>
      <c r="P223" s="22">
        <f t="shared" si="40"/>
        <v>0.47626056895252233</v>
      </c>
      <c r="Q223" s="22">
        <f t="shared" si="41"/>
        <v>0.47424998782047301</v>
      </c>
      <c r="R223" s="22">
        <f t="shared" si="42"/>
        <v>0.19774757366906093</v>
      </c>
      <c r="S223" s="22">
        <f t="shared" si="43"/>
        <v>0.99461175361424614</v>
      </c>
      <c r="T223" s="22">
        <f>SUMPRODUCT(J223:N223,O223:S223)</f>
        <v>7.6693803417023781E-3</v>
      </c>
      <c r="U223" s="25">
        <f t="shared" si="37"/>
        <v>0.50191733568739105</v>
      </c>
      <c r="V223" s="10">
        <f>IF(OR(AND(U223&gt;=0.495,U223&lt;=0.498,J223&lt;0),AND(U223&gt;=0.505,U223&lt;=0.506)),G223-$AA$1,0)</f>
        <v>0</v>
      </c>
      <c r="W223" s="10">
        <f>IF(OR(AND(U223&gt;=0.504,U223&lt;=0.505,J223&lt;0),AND(U223&gt;=0.508)),-G223-$AA$1,0)</f>
        <v>0</v>
      </c>
      <c r="X223" s="5">
        <f t="shared" si="45"/>
        <v>-3.3309637117892366E-2</v>
      </c>
    </row>
    <row r="224" spans="1:24" x14ac:dyDescent="0.2">
      <c r="A224" s="8">
        <v>42333</v>
      </c>
      <c r="B224" s="3">
        <v>48270</v>
      </c>
      <c r="C224" s="3">
        <v>48270</v>
      </c>
      <c r="D224" s="3">
        <v>46742</v>
      </c>
      <c r="E224" s="3">
        <v>46867</v>
      </c>
      <c r="F224" s="3">
        <v>46867</v>
      </c>
      <c r="G224" s="5">
        <f t="shared" si="35"/>
        <v>-2.1208952994644426E-2</v>
      </c>
      <c r="H224" s="24">
        <f t="shared" si="36"/>
        <v>0</v>
      </c>
      <c r="I224" s="3">
        <f t="shared" si="44"/>
        <v>47091.1</v>
      </c>
      <c r="J224" s="10">
        <f t="shared" si="38"/>
        <v>-2.9347195758429256E-2</v>
      </c>
      <c r="K224" s="10">
        <f>AVERAGE(J205:J224)</f>
        <v>-2.2749912757314973E-4</v>
      </c>
      <c r="L224" s="10">
        <f>AVERAGE(J175:J224)</f>
        <v>3.3293313914807278E-4</v>
      </c>
      <c r="M224" s="10">
        <f>AVERAGE(J125:J224)</f>
        <v>-1.0630189364016973E-3</v>
      </c>
      <c r="N224" s="10">
        <f>AVERAGE(J220:J224)</f>
        <v>-1.5073497118248459E-3</v>
      </c>
      <c r="O224" s="22">
        <f t="shared" si="39"/>
        <v>0.35237552132716787</v>
      </c>
      <c r="P224" s="22">
        <f t="shared" si="40"/>
        <v>0.47626056895252233</v>
      </c>
      <c r="Q224" s="22">
        <f t="shared" si="41"/>
        <v>0.47424998782047301</v>
      </c>
      <c r="R224" s="22">
        <f t="shared" si="42"/>
        <v>0.19774757366906093</v>
      </c>
      <c r="S224" s="22">
        <f t="shared" si="43"/>
        <v>0.99461175361424614</v>
      </c>
      <c r="T224" s="22">
        <f>SUMPRODUCT(J224:N224,O224:S224)</f>
        <v>-1.2001125887240885E-2</v>
      </c>
      <c r="U224" s="25">
        <f t="shared" si="37"/>
        <v>0.49699975453780509</v>
      </c>
      <c r="V224" s="10">
        <f>IF(OR(AND(U224&gt;=0.495,U224&lt;=0.498,J224&lt;0),AND(U224&gt;=0.505,U224&lt;=0.506)),G224-$AA$1,0)</f>
        <v>-2.2208952994644426E-2</v>
      </c>
      <c r="W224" s="10">
        <f>IF(OR(AND(U224&gt;=0.504,U224&lt;=0.505,J224&lt;0),AND(U224&gt;=0.508)),-G224-$AA$1,0)</f>
        <v>0</v>
      </c>
      <c r="X224" s="5">
        <f t="shared" si="45"/>
        <v>-5.5518590112536792E-2</v>
      </c>
    </row>
    <row r="225" spans="1:24" x14ac:dyDescent="0.2">
      <c r="A225" s="8">
        <v>42334</v>
      </c>
      <c r="B225" s="3">
        <v>46867</v>
      </c>
      <c r="C225" s="3">
        <v>47199</v>
      </c>
      <c r="D225" s="3">
        <v>46867</v>
      </c>
      <c r="E225" s="3">
        <v>47146</v>
      </c>
      <c r="F225" s="3">
        <v>47146</v>
      </c>
      <c r="G225" s="5">
        <f t="shared" si="35"/>
        <v>-4.2972892716243161E-2</v>
      </c>
      <c r="H225" s="24">
        <f t="shared" si="36"/>
        <v>0</v>
      </c>
      <c r="I225" s="3">
        <f t="shared" si="44"/>
        <v>47096.25</v>
      </c>
      <c r="J225" s="10">
        <f t="shared" si="38"/>
        <v>5.9530159813940831E-3</v>
      </c>
      <c r="K225" s="10">
        <f>AVERAGE(J206:J225)</f>
        <v>2.4596560528036826E-4</v>
      </c>
      <c r="L225" s="10">
        <f>AVERAGE(J176:J225)</f>
        <v>7.2260263370684801E-5</v>
      </c>
      <c r="M225" s="10">
        <f>AVERAGE(J126:J225)</f>
        <v>-1.0694503369198382E-3</v>
      </c>
      <c r="N225" s="10">
        <f>AVERAGE(J221:J225)</f>
        <v>-1.1125473960065691E-3</v>
      </c>
      <c r="O225" s="22">
        <f t="shared" si="39"/>
        <v>0.35237552132716787</v>
      </c>
      <c r="P225" s="22">
        <f t="shared" si="40"/>
        <v>0.47626056895252233</v>
      </c>
      <c r="Q225" s="22">
        <f t="shared" si="41"/>
        <v>0.47424998782047301</v>
      </c>
      <c r="R225" s="22">
        <f t="shared" si="42"/>
        <v>0.19774757366906093</v>
      </c>
      <c r="S225" s="22">
        <f t="shared" si="43"/>
        <v>0.99461175361424614</v>
      </c>
      <c r="T225" s="22">
        <f>SUMPRODUCT(J225:N225,O225:S225)</f>
        <v>9.3107633224321783E-4</v>
      </c>
      <c r="U225" s="25">
        <f t="shared" si="37"/>
        <v>0.50023276906624514</v>
      </c>
      <c r="V225" s="10">
        <f>IF(OR(AND(U225&gt;=0.495,U225&lt;=0.498,J225&lt;0),AND(U225&gt;=0.505,U225&lt;=0.506)),G225-$AA$1,0)</f>
        <v>0</v>
      </c>
      <c r="W225" s="10">
        <f>IF(OR(AND(U225&gt;=0.504,U225&lt;=0.505,J225&lt;0),AND(U225&gt;=0.508)),-G225-$AA$1,0)</f>
        <v>0</v>
      </c>
      <c r="X225" s="5">
        <f t="shared" si="45"/>
        <v>-5.5518590112536792E-2</v>
      </c>
    </row>
    <row r="226" spans="1:24" x14ac:dyDescent="0.2">
      <c r="A226" s="8">
        <v>42335</v>
      </c>
      <c r="B226" s="3">
        <v>47144</v>
      </c>
      <c r="C226" s="3">
        <v>47144</v>
      </c>
      <c r="D226" s="3">
        <v>45812</v>
      </c>
      <c r="E226" s="3">
        <v>45873</v>
      </c>
      <c r="F226" s="3">
        <v>45873</v>
      </c>
      <c r="G226" s="5">
        <f t="shared" si="35"/>
        <v>-1.8006234604233451E-2</v>
      </c>
      <c r="H226" s="24">
        <f t="shared" si="36"/>
        <v>0</v>
      </c>
      <c r="I226" s="3">
        <f t="shared" si="44"/>
        <v>47052.85</v>
      </c>
      <c r="J226" s="10">
        <f t="shared" si="38"/>
        <v>-2.7001230221015526E-2</v>
      </c>
      <c r="K226" s="10">
        <f>AVERAGE(J207:J226)</f>
        <v>-7.8311297526002517E-4</v>
      </c>
      <c r="L226" s="10">
        <f>AVERAGE(J177:J226)</f>
        <v>-5.0244984504691729E-4</v>
      </c>
      <c r="M226" s="10">
        <f>AVERAGE(J127:J226)</f>
        <v>-1.2289289894482248E-3</v>
      </c>
      <c r="N226" s="10">
        <f>AVERAGE(J222:J226)</f>
        <v>-9.4767870315748629E-3</v>
      </c>
      <c r="O226" s="22">
        <f t="shared" si="39"/>
        <v>0.35237552132716787</v>
      </c>
      <c r="P226" s="22">
        <f t="shared" si="40"/>
        <v>0.47626056895252233</v>
      </c>
      <c r="Q226" s="22">
        <f t="shared" si="41"/>
        <v>0.47424998782047301</v>
      </c>
      <c r="R226" s="22">
        <f t="shared" si="42"/>
        <v>0.19774757366906093</v>
      </c>
      <c r="S226" s="22">
        <f t="shared" si="43"/>
        <v>0.99461175361424614</v>
      </c>
      <c r="T226" s="22">
        <f>SUMPRODUCT(J226:N226,O226:S226)</f>
        <v>-1.9794566733628942E-2</v>
      </c>
      <c r="U226" s="25">
        <f t="shared" si="37"/>
        <v>0.49505151989366963</v>
      </c>
      <c r="V226" s="10">
        <f>IF(OR(AND(U226&gt;=0.495,U226&lt;=0.498,J226&lt;0),AND(U226&gt;=0.505,U226&lt;=0.506)),G226-$AA$1,0)</f>
        <v>-1.9006234604233452E-2</v>
      </c>
      <c r="W226" s="10">
        <f>IF(OR(AND(U226&gt;=0.504,U226&lt;=0.505,J226&lt;0),AND(U226&gt;=0.508)),-G226-$AA$1,0)</f>
        <v>0</v>
      </c>
      <c r="X226" s="5">
        <f t="shared" si="45"/>
        <v>-7.4524824716770244E-2</v>
      </c>
    </row>
    <row r="227" spans="1:24" x14ac:dyDescent="0.2">
      <c r="A227" s="8">
        <v>42338</v>
      </c>
      <c r="B227" s="3">
        <v>45871</v>
      </c>
      <c r="C227" s="3">
        <v>45931</v>
      </c>
      <c r="D227" s="3">
        <v>45106</v>
      </c>
      <c r="E227" s="3">
        <v>45120</v>
      </c>
      <c r="F227" s="3">
        <v>45120</v>
      </c>
      <c r="G227" s="5">
        <f t="shared" si="35"/>
        <v>-4.5434397163121032E-3</v>
      </c>
      <c r="H227" s="24">
        <f t="shared" si="36"/>
        <v>0</v>
      </c>
      <c r="I227" s="3">
        <f t="shared" si="44"/>
        <v>47027.45</v>
      </c>
      <c r="J227" s="10">
        <f t="shared" si="38"/>
        <v>-1.6414884572624411E-2</v>
      </c>
      <c r="K227" s="10">
        <f>AVERAGE(J208:J227)</f>
        <v>-4.1325366524209148E-4</v>
      </c>
      <c r="L227" s="10">
        <f>AVERAGE(J178:J227)</f>
        <v>-1.3328166185026147E-3</v>
      </c>
      <c r="M227" s="10">
        <f>AVERAGE(J128:J227)</f>
        <v>-1.3226271411399292E-3</v>
      </c>
      <c r="N227" s="10">
        <f>AVERAGE(J223:J227)</f>
        <v>-1.2805464936980315E-2</v>
      </c>
      <c r="O227" s="22">
        <f t="shared" si="39"/>
        <v>0.35237552132716787</v>
      </c>
      <c r="P227" s="22">
        <f t="shared" si="40"/>
        <v>0.47626056895252233</v>
      </c>
      <c r="Q227" s="22">
        <f t="shared" si="41"/>
        <v>0.47424998782047301</v>
      </c>
      <c r="R227" s="22">
        <f t="shared" si="42"/>
        <v>0.19774757366906093</v>
      </c>
      <c r="S227" s="22">
        <f t="shared" si="43"/>
        <v>0.99461175361424614</v>
      </c>
      <c r="T227" s="22">
        <f>SUMPRODUCT(J227:N227,O227:S227)</f>
        <v>-1.9611120444470515E-2</v>
      </c>
      <c r="U227" s="25">
        <f t="shared" si="37"/>
        <v>0.49509737701532613</v>
      </c>
      <c r="V227" s="10">
        <f>IF(OR(AND(U227&gt;=0.495,U227&lt;=0.498,J227&lt;0),AND(U227&gt;=0.505,U227&lt;=0.506)),G227-$AA$1,0)</f>
        <v>-5.5434397163121032E-3</v>
      </c>
      <c r="W227" s="10">
        <f>IF(OR(AND(U227&gt;=0.504,U227&lt;=0.505,J227&lt;0),AND(U227&gt;=0.508)),-G227-$AA$1,0)</f>
        <v>0</v>
      </c>
      <c r="X227" s="5">
        <f t="shared" si="45"/>
        <v>-8.0068264433082348E-2</v>
      </c>
    </row>
    <row r="228" spans="1:24" x14ac:dyDescent="0.2">
      <c r="A228" s="8">
        <v>42339</v>
      </c>
      <c r="B228" s="3">
        <v>45121</v>
      </c>
      <c r="C228" s="3">
        <v>45482</v>
      </c>
      <c r="D228" s="3">
        <v>44775</v>
      </c>
      <c r="E228" s="3">
        <v>45047</v>
      </c>
      <c r="F228" s="3">
        <v>45047</v>
      </c>
      <c r="G228" s="5">
        <f t="shared" si="35"/>
        <v>2.9879903212200576E-2</v>
      </c>
      <c r="H228" s="24">
        <f t="shared" si="36"/>
        <v>1</v>
      </c>
      <c r="I228" s="3">
        <f t="shared" si="44"/>
        <v>46986.35</v>
      </c>
      <c r="J228" s="10">
        <f t="shared" si="38"/>
        <v>-1.6179078014184611E-3</v>
      </c>
      <c r="K228" s="10">
        <f>AVERAGE(J209:J228)</f>
        <v>-7.5824127938595718E-4</v>
      </c>
      <c r="L228" s="10">
        <f>AVERAGE(J179:J228)</f>
        <v>-1.3643509325438764E-3</v>
      </c>
      <c r="M228" s="10">
        <f>AVERAGE(J129:J228)</f>
        <v>-1.3761990742424191E-3</v>
      </c>
      <c r="N228" s="10">
        <f>AVERAGE(J224:J228)</f>
        <v>-1.3685640474418715E-2</v>
      </c>
      <c r="O228" s="22">
        <f t="shared" si="39"/>
        <v>0.35237552132716787</v>
      </c>
      <c r="P228" s="22">
        <f t="shared" si="40"/>
        <v>0.47626056895252233</v>
      </c>
      <c r="Q228" s="22">
        <f t="shared" si="41"/>
        <v>0.47424998782047301</v>
      </c>
      <c r="R228" s="22">
        <f t="shared" si="42"/>
        <v>0.19774757366906093</v>
      </c>
      <c r="S228" s="22">
        <f t="shared" si="43"/>
        <v>0.99461175361424614</v>
      </c>
      <c r="T228" s="22">
        <f>SUMPRODUCT(J228:N228,O228:S228)</f>
        <v>-1.5462313840662299E-2</v>
      </c>
      <c r="U228" s="25">
        <f t="shared" si="37"/>
        <v>0.49613449855421582</v>
      </c>
      <c r="V228" s="10">
        <f>IF(OR(AND(U228&gt;=0.495,U228&lt;=0.498,J228&lt;0),AND(U228&gt;=0.505,U228&lt;=0.506)),G228-$AA$1,0)</f>
        <v>2.8879903212200575E-2</v>
      </c>
      <c r="W228" s="10">
        <f>IF(OR(AND(U228&gt;=0.504,U228&lt;=0.505,J228&lt;0),AND(U228&gt;=0.508)),-G228-$AA$1,0)</f>
        <v>0</v>
      </c>
      <c r="X228" s="5">
        <f t="shared" si="45"/>
        <v>-5.1188361220881773E-2</v>
      </c>
    </row>
    <row r="229" spans="1:24" x14ac:dyDescent="0.2">
      <c r="A229" s="8">
        <v>42340</v>
      </c>
      <c r="B229" s="3">
        <v>45046</v>
      </c>
      <c r="C229" s="3">
        <v>45338</v>
      </c>
      <c r="D229" s="3">
        <v>44579</v>
      </c>
      <c r="E229" s="3">
        <v>44915</v>
      </c>
      <c r="F229" s="3">
        <v>44915</v>
      </c>
      <c r="G229" s="5">
        <f t="shared" si="35"/>
        <v>9.9298675275520942E-3</v>
      </c>
      <c r="H229" s="24">
        <f t="shared" si="36"/>
        <v>1</v>
      </c>
      <c r="I229" s="3">
        <f t="shared" si="44"/>
        <v>46829.4</v>
      </c>
      <c r="J229" s="10">
        <f t="shared" si="38"/>
        <v>-2.9302728261593192E-3</v>
      </c>
      <c r="K229" s="10">
        <f>AVERAGE(J210:J229)</f>
        <v>-3.2865378241799413E-3</v>
      </c>
      <c r="L229" s="10">
        <f>AVERAGE(J180:J229)</f>
        <v>-8.9279223178914788E-4</v>
      </c>
      <c r="M229" s="10">
        <f>AVERAGE(J130:J229)</f>
        <v>-1.2981351511208549E-3</v>
      </c>
      <c r="N229" s="10">
        <f>AVERAGE(J225:J229)</f>
        <v>-8.4022558879647269E-3</v>
      </c>
      <c r="O229" s="22">
        <f t="shared" si="39"/>
        <v>0.35237552132716787</v>
      </c>
      <c r="P229" s="22">
        <f t="shared" si="40"/>
        <v>0.47626056895252233</v>
      </c>
      <c r="Q229" s="22">
        <f t="shared" si="41"/>
        <v>0.47424998782047301</v>
      </c>
      <c r="R229" s="22">
        <f t="shared" si="42"/>
        <v>0.19774757366906093</v>
      </c>
      <c r="S229" s="22">
        <f t="shared" si="43"/>
        <v>0.99461175361424614</v>
      </c>
      <c r="T229" s="22">
        <f>SUMPRODUCT(J229:N229,O229:S229)</f>
        <v>-1.1634897033301754E-2</v>
      </c>
      <c r="U229" s="25">
        <f t="shared" si="37"/>
        <v>0.49709130855426487</v>
      </c>
      <c r="V229" s="10">
        <f>IF(OR(AND(U229&gt;=0.495,U229&lt;=0.498,J229&lt;0),AND(U229&gt;=0.505,U229&lt;=0.506)),G229-$AA$1,0)</f>
        <v>8.9298675275520933E-3</v>
      </c>
      <c r="W229" s="10">
        <f>IF(OR(AND(U229&gt;=0.504,U229&lt;=0.505,J229&lt;0),AND(U229&gt;=0.508)),-G229-$AA$1,0)</f>
        <v>0</v>
      </c>
      <c r="X229" s="5">
        <f t="shared" si="45"/>
        <v>-4.225849369332968E-2</v>
      </c>
    </row>
    <row r="230" spans="1:24" x14ac:dyDescent="0.2">
      <c r="A230" s="8">
        <v>42341</v>
      </c>
      <c r="B230" s="3">
        <v>44923</v>
      </c>
      <c r="C230" s="3">
        <v>47142</v>
      </c>
      <c r="D230" s="3">
        <v>44923</v>
      </c>
      <c r="E230" s="3">
        <v>46393</v>
      </c>
      <c r="F230" s="3">
        <v>46393</v>
      </c>
      <c r="G230" s="5">
        <f t="shared" si="35"/>
        <v>-2.5219321880456058E-2</v>
      </c>
      <c r="H230" s="24">
        <f t="shared" si="36"/>
        <v>0</v>
      </c>
      <c r="I230" s="3">
        <f t="shared" si="44"/>
        <v>46763.55</v>
      </c>
      <c r="J230" s="10">
        <f t="shared" si="38"/>
        <v>3.2906601358120957E-2</v>
      </c>
      <c r="K230" s="10">
        <f>AVERAGE(J211:J230)</f>
        <v>-1.2832770949345652E-3</v>
      </c>
      <c r="L230" s="10">
        <f>AVERAGE(J181:J230)</f>
        <v>5.0546295034747948E-5</v>
      </c>
      <c r="M230" s="10">
        <f>AVERAGE(J131:J230)</f>
        <v>-1.1253010327928214E-3</v>
      </c>
      <c r="N230" s="10">
        <f>AVERAGE(J226:J230)</f>
        <v>-3.0115388126193523E-3</v>
      </c>
      <c r="O230" s="22">
        <f t="shared" si="39"/>
        <v>0.35237552132716787</v>
      </c>
      <c r="P230" s="22">
        <f t="shared" si="40"/>
        <v>0.47626056895252233</v>
      </c>
      <c r="Q230" s="22">
        <f t="shared" si="41"/>
        <v>0.47424998782047301</v>
      </c>
      <c r="R230" s="22">
        <f t="shared" si="42"/>
        <v>0.19774757366906093</v>
      </c>
      <c r="S230" s="22">
        <f t="shared" si="43"/>
        <v>0.99461175361424614</v>
      </c>
      <c r="T230" s="22">
        <f>SUMPRODUCT(J230:N230,O230:S230)</f>
        <v>7.7904406607417192E-3</v>
      </c>
      <c r="U230" s="25">
        <f t="shared" si="37"/>
        <v>0.50194760031505004</v>
      </c>
      <c r="V230" s="10">
        <f>IF(OR(AND(U230&gt;=0.495,U230&lt;=0.498,J230&lt;0),AND(U230&gt;=0.505,U230&lt;=0.506)),G230-$AA$1,0)</f>
        <v>0</v>
      </c>
      <c r="W230" s="10">
        <f>IF(OR(AND(U230&gt;=0.504,U230&lt;=0.505,J230&lt;0),AND(U230&gt;=0.508)),-G230-$AA$1,0)</f>
        <v>0</v>
      </c>
      <c r="X230" s="5">
        <f t="shared" si="45"/>
        <v>-4.225849369332968E-2</v>
      </c>
    </row>
    <row r="231" spans="1:24" x14ac:dyDescent="0.2">
      <c r="A231" s="8">
        <v>42342</v>
      </c>
      <c r="B231" s="3">
        <v>46385</v>
      </c>
      <c r="C231" s="3">
        <v>46385</v>
      </c>
      <c r="D231" s="3">
        <v>45023</v>
      </c>
      <c r="E231" s="3">
        <v>45361</v>
      </c>
      <c r="F231" s="3">
        <v>45361</v>
      </c>
      <c r="G231" s="5">
        <f t="shared" si="35"/>
        <v>-2.023764908181036E-2</v>
      </c>
      <c r="H231" s="24">
        <f t="shared" si="36"/>
        <v>0</v>
      </c>
      <c r="I231" s="3">
        <f t="shared" si="44"/>
        <v>46629.25</v>
      </c>
      <c r="J231" s="10">
        <f t="shared" si="38"/>
        <v>-2.2244735197120225E-2</v>
      </c>
      <c r="K231" s="10">
        <f>AVERAGE(J212:J231)</f>
        <v>-2.7486892897098823E-3</v>
      </c>
      <c r="L231" s="10">
        <f>AVERAGE(J182:J231)</f>
        <v>-2.5483349154341582E-4</v>
      </c>
      <c r="M231" s="10">
        <f>AVERAGE(J132:J231)</f>
        <v>-1.4481457911643581E-3</v>
      </c>
      <c r="N231" s="10">
        <f>AVERAGE(J227:J231)</f>
        <v>-2.0602398078402918E-3</v>
      </c>
      <c r="O231" s="22">
        <f t="shared" si="39"/>
        <v>0.35237552132716787</v>
      </c>
      <c r="P231" s="22">
        <f t="shared" si="40"/>
        <v>0.47626056895252233</v>
      </c>
      <c r="Q231" s="22">
        <f t="shared" si="41"/>
        <v>0.47424998782047301</v>
      </c>
      <c r="R231" s="22">
        <f t="shared" si="42"/>
        <v>0.19774757366906093</v>
      </c>
      <c r="S231" s="22">
        <f t="shared" si="43"/>
        <v>0.99461175361424614</v>
      </c>
      <c r="T231" s="22">
        <f>SUMPRODUCT(J231:N231,O231:S231)</f>
        <v>-1.1603953311785412E-2</v>
      </c>
      <c r="U231" s="25">
        <f t="shared" si="37"/>
        <v>0.49709904422354073</v>
      </c>
      <c r="V231" s="10">
        <f>IF(OR(AND(U231&gt;=0.495,U231&lt;=0.498,J231&lt;0),AND(U231&gt;=0.505,U231&lt;=0.506)),G231-$AA$1,0)</f>
        <v>-2.1237649081810361E-2</v>
      </c>
      <c r="W231" s="10">
        <f>IF(OR(AND(U231&gt;=0.504,U231&lt;=0.505,J231&lt;0),AND(U231&gt;=0.508)),-G231-$AA$1,0)</f>
        <v>0</v>
      </c>
      <c r="X231" s="5">
        <f t="shared" si="45"/>
        <v>-6.3496142775140041E-2</v>
      </c>
    </row>
    <row r="232" spans="1:24" x14ac:dyDescent="0.2">
      <c r="A232" s="8">
        <v>42345</v>
      </c>
      <c r="B232" s="3">
        <v>45361</v>
      </c>
      <c r="C232" s="3">
        <v>46157</v>
      </c>
      <c r="D232" s="3">
        <v>45217</v>
      </c>
      <c r="E232" s="3">
        <v>45223</v>
      </c>
      <c r="F232" s="3">
        <v>45223</v>
      </c>
      <c r="G232" s="5">
        <f t="shared" si="35"/>
        <v>1.9569687990624196E-2</v>
      </c>
      <c r="H232" s="24">
        <f t="shared" si="36"/>
        <v>1</v>
      </c>
      <c r="I232" s="3">
        <f t="shared" si="44"/>
        <v>46544.45</v>
      </c>
      <c r="J232" s="10">
        <f t="shared" si="38"/>
        <v>-3.0422609730825778E-3</v>
      </c>
      <c r="K232" s="10">
        <f>AVERAGE(J213:J232)</f>
        <v>-1.7269517337477002E-3</v>
      </c>
      <c r="L232" s="10">
        <f>AVERAGE(J183:J232)</f>
        <v>8.4191601326069065E-5</v>
      </c>
      <c r="M232" s="10">
        <f>AVERAGE(J133:J232)</f>
        <v>-1.5011591876193319E-3</v>
      </c>
      <c r="N232" s="10">
        <f>AVERAGE(J228:J232)</f>
        <v>6.1428491206807492E-4</v>
      </c>
      <c r="O232" s="22">
        <f t="shared" si="39"/>
        <v>0.35237552132716787</v>
      </c>
      <c r="P232" s="22">
        <f t="shared" si="40"/>
        <v>0.47626056895252233</v>
      </c>
      <c r="Q232" s="22">
        <f t="shared" si="41"/>
        <v>0.47424998782047301</v>
      </c>
      <c r="R232" s="22">
        <f t="shared" si="42"/>
        <v>0.19774757366906093</v>
      </c>
      <c r="S232" s="22">
        <f t="shared" si="43"/>
        <v>0.99461175361424614</v>
      </c>
      <c r="T232" s="22">
        <f>SUMPRODUCT(J232:N232,O232:S232)</f>
        <v>-1.5404450391999611E-3</v>
      </c>
      <c r="U232" s="25">
        <f t="shared" si="37"/>
        <v>0.4996148888163548</v>
      </c>
      <c r="V232" s="10">
        <f>IF(OR(AND(U232&gt;=0.495,U232&lt;=0.498,J232&lt;0),AND(U232&gt;=0.505,U232&lt;=0.506)),G232-$AA$1,0)</f>
        <v>0</v>
      </c>
      <c r="W232" s="10">
        <f>IF(OR(AND(U232&gt;=0.504,U232&lt;=0.505,J232&lt;0),AND(U232&gt;=0.508)),-G232-$AA$1,0)</f>
        <v>0</v>
      </c>
      <c r="X232" s="5">
        <f t="shared" si="45"/>
        <v>-6.3496142775140041E-2</v>
      </c>
    </row>
    <row r="233" spans="1:24" x14ac:dyDescent="0.2">
      <c r="A233" s="8">
        <v>42346</v>
      </c>
      <c r="B233" s="3">
        <v>45223</v>
      </c>
      <c r="C233" s="3">
        <v>45233</v>
      </c>
      <c r="D233" s="3">
        <v>44232</v>
      </c>
      <c r="E233" s="3">
        <v>44443</v>
      </c>
      <c r="F233" s="3">
        <v>44443</v>
      </c>
      <c r="G233" s="5">
        <f t="shared" si="35"/>
        <v>2.6730868753234382E-2</v>
      </c>
      <c r="H233" s="24">
        <f t="shared" si="36"/>
        <v>1</v>
      </c>
      <c r="I233" s="3">
        <f t="shared" si="44"/>
        <v>46456.85</v>
      </c>
      <c r="J233" s="10">
        <f t="shared" si="38"/>
        <v>-1.7247860601906084E-2</v>
      </c>
      <c r="K233" s="10">
        <f>AVERAGE(J214:J233)</f>
        <v>-1.8178023183518411E-3</v>
      </c>
      <c r="L233" s="10">
        <f>AVERAGE(J184:J233)</f>
        <v>-2.3959225385276729E-4</v>
      </c>
      <c r="M233" s="10">
        <f>AVERAGE(J134:J233)</f>
        <v>-1.6103383327168875E-3</v>
      </c>
      <c r="N233" s="10">
        <f>AVERAGE(J229:J233)</f>
        <v>-2.5117056480294499E-3</v>
      </c>
      <c r="O233" s="22">
        <f t="shared" si="39"/>
        <v>0.35237552132716787</v>
      </c>
      <c r="P233" s="22">
        <f t="shared" si="40"/>
        <v>0.47626056895252233</v>
      </c>
      <c r="Q233" s="22">
        <f t="shared" si="41"/>
        <v>0.47424998782047301</v>
      </c>
      <c r="R233" s="22">
        <f t="shared" si="42"/>
        <v>0.19774757366906093</v>
      </c>
      <c r="S233" s="22">
        <f t="shared" si="43"/>
        <v>0.99461175361424614</v>
      </c>
      <c r="T233" s="22">
        <f>SUMPRODUCT(J233:N233,O233:S233)</f>
        <v>-9.8737105184584159E-3</v>
      </c>
      <c r="U233" s="25">
        <f t="shared" si="37"/>
        <v>0.49753159242414019</v>
      </c>
      <c r="V233" s="10">
        <f>IF(OR(AND(U233&gt;=0.495,U233&lt;=0.498,J233&lt;0),AND(U233&gt;=0.505,U233&lt;=0.506)),G233-$AA$1,0)</f>
        <v>2.5730868753234382E-2</v>
      </c>
      <c r="W233" s="10">
        <f>IF(OR(AND(U233&gt;=0.504,U233&lt;=0.505,J233&lt;0),AND(U233&gt;=0.508)),-G233-$AA$1,0)</f>
        <v>0</v>
      </c>
      <c r="X233" s="5">
        <f t="shared" si="45"/>
        <v>-3.7765274021905659E-2</v>
      </c>
    </row>
    <row r="234" spans="1:24" x14ac:dyDescent="0.2">
      <c r="A234" s="8">
        <v>42347</v>
      </c>
      <c r="B234" s="3">
        <v>44444</v>
      </c>
      <c r="C234" s="3">
        <v>46438</v>
      </c>
      <c r="D234" s="3">
        <v>44444</v>
      </c>
      <c r="E234" s="3">
        <v>46108</v>
      </c>
      <c r="F234" s="3">
        <v>46108</v>
      </c>
      <c r="G234" s="5">
        <f t="shared" si="35"/>
        <v>-1.8326537694109524E-2</v>
      </c>
      <c r="H234" s="24">
        <f t="shared" si="36"/>
        <v>0</v>
      </c>
      <c r="I234" s="3">
        <f t="shared" si="44"/>
        <v>46453.3</v>
      </c>
      <c r="J234" s="10">
        <f t="shared" si="38"/>
        <v>3.7463717570821009E-2</v>
      </c>
      <c r="K234" s="10">
        <f>AVERAGE(J215:J234)</f>
        <v>7.2701451735912587E-5</v>
      </c>
      <c r="L234" s="10">
        <f>AVERAGE(J185:J234)</f>
        <v>7.1325005658511302E-4</v>
      </c>
      <c r="M234" s="10">
        <f>AVERAGE(J135:J234)</f>
        <v>-1.2674579903987192E-3</v>
      </c>
      <c r="N234" s="10">
        <f>AVERAGE(J230:J234)</f>
        <v>5.5670924313666161E-3</v>
      </c>
      <c r="O234" s="22">
        <f t="shared" si="39"/>
        <v>0.35237552132716787</v>
      </c>
      <c r="P234" s="22">
        <f t="shared" si="40"/>
        <v>0.47626056895252233</v>
      </c>
      <c r="Q234" s="22">
        <f t="shared" si="41"/>
        <v>0.47424998782047301</v>
      </c>
      <c r="R234" s="22">
        <f t="shared" si="42"/>
        <v>0.19774757366906093</v>
      </c>
      <c r="S234" s="22">
        <f t="shared" si="43"/>
        <v>0.99461175361424614</v>
      </c>
      <c r="T234" s="22">
        <f>SUMPRODUCT(J234:N234,O234:S234)</f>
        <v>1.8860639498653031E-2</v>
      </c>
      <c r="U234" s="25">
        <f t="shared" si="37"/>
        <v>0.50471502010511671</v>
      </c>
      <c r="V234" s="10">
        <f>IF(OR(AND(U234&gt;=0.495,U234&lt;=0.498,J234&lt;0),AND(U234&gt;=0.505,U234&lt;=0.506)),G234-$AA$1,0)</f>
        <v>0</v>
      </c>
      <c r="W234" s="10">
        <f>IF(OR(AND(U234&gt;=0.504,U234&lt;=0.505,J234&lt;0),AND(U234&gt;=0.508)),-G234-$AA$1,0)</f>
        <v>0</v>
      </c>
      <c r="X234" s="5">
        <f t="shared" si="45"/>
        <v>-3.7765274021905659E-2</v>
      </c>
    </row>
    <row r="235" spans="1:24" x14ac:dyDescent="0.2">
      <c r="A235" s="8">
        <v>42348</v>
      </c>
      <c r="B235" s="3">
        <v>46084</v>
      </c>
      <c r="C235" s="3">
        <v>46323</v>
      </c>
      <c r="D235" s="3">
        <v>45351</v>
      </c>
      <c r="E235" s="3">
        <v>45631</v>
      </c>
      <c r="F235" s="3">
        <v>45631</v>
      </c>
      <c r="G235" s="5">
        <f t="shared" si="35"/>
        <v>-1.9372794810545435E-2</v>
      </c>
      <c r="H235" s="24">
        <f t="shared" si="36"/>
        <v>0</v>
      </c>
      <c r="I235" s="3">
        <f t="shared" si="44"/>
        <v>46381.599999999999</v>
      </c>
      <c r="J235" s="10">
        <f t="shared" si="38"/>
        <v>-1.0345276307799134E-2</v>
      </c>
      <c r="K235" s="10">
        <f>AVERAGE(J216:J235)</f>
        <v>-1.4038728727599147E-3</v>
      </c>
      <c r="L235" s="10">
        <f>AVERAGE(J186:J235)</f>
        <v>8.9625329891522163E-4</v>
      </c>
      <c r="M235" s="10">
        <f>AVERAGE(J136:J235)</f>
        <v>-1.2337334404938583E-3</v>
      </c>
      <c r="N235" s="10">
        <f>AVERAGE(J231:J235)</f>
        <v>-3.0832831018174022E-3</v>
      </c>
      <c r="O235" s="22">
        <f t="shared" si="39"/>
        <v>0.35237552132716787</v>
      </c>
      <c r="P235" s="22">
        <f t="shared" si="40"/>
        <v>0.47626056895252233</v>
      </c>
      <c r="Q235" s="22">
        <f t="shared" si="41"/>
        <v>0.47424998782047301</v>
      </c>
      <c r="R235" s="22">
        <f t="shared" si="42"/>
        <v>0.19774757366906093</v>
      </c>
      <c r="S235" s="22">
        <f t="shared" si="43"/>
        <v>0.99461175361424614</v>
      </c>
      <c r="T235" s="22">
        <f>SUMPRODUCT(J235:N235,O235:S235)</f>
        <v>-7.1996207164571873E-3</v>
      </c>
      <c r="U235" s="25">
        <f t="shared" si="37"/>
        <v>0.49820010259561653</v>
      </c>
      <c r="V235" s="10">
        <f>IF(OR(AND(U235&gt;=0.495,U235&lt;=0.498,J235&lt;0),AND(U235&gt;=0.505,U235&lt;=0.506)),G235-$AA$1,0)</f>
        <v>0</v>
      </c>
      <c r="W235" s="10">
        <f>IF(OR(AND(U235&gt;=0.504,U235&lt;=0.505,J235&lt;0),AND(U235&gt;=0.508)),-G235-$AA$1,0)</f>
        <v>0</v>
      </c>
      <c r="X235" s="5">
        <f t="shared" si="45"/>
        <v>-3.7765274021905659E-2</v>
      </c>
    </row>
    <row r="236" spans="1:24" x14ac:dyDescent="0.2">
      <c r="A236" s="8">
        <v>42349</v>
      </c>
      <c r="B236" s="3">
        <v>45630</v>
      </c>
      <c r="C236" s="3">
        <v>45981</v>
      </c>
      <c r="D236" s="3">
        <v>45068</v>
      </c>
      <c r="E236" s="3">
        <v>45263</v>
      </c>
      <c r="F236" s="3">
        <v>45263</v>
      </c>
      <c r="G236" s="5">
        <f t="shared" si="35"/>
        <v>-8.6384022269845318E-3</v>
      </c>
      <c r="H236" s="24">
        <f t="shared" si="36"/>
        <v>0</v>
      </c>
      <c r="I236" s="3">
        <f t="shared" si="44"/>
        <v>46300.55</v>
      </c>
      <c r="J236" s="10">
        <f t="shared" si="38"/>
        <v>-8.0646928623084868E-3</v>
      </c>
      <c r="K236" s="10">
        <f>AVERAGE(J217:J236)</f>
        <v>-1.614820253578514E-3</v>
      </c>
      <c r="L236" s="10">
        <f>AVERAGE(J187:J236)</f>
        <v>6.5533617347513613E-4</v>
      </c>
      <c r="M236" s="10">
        <f>AVERAGE(J137:J236)</f>
        <v>-1.1726204057987666E-3</v>
      </c>
      <c r="N236" s="10">
        <f>AVERAGE(J232:J236)</f>
        <v>-2.4727463485505472E-4</v>
      </c>
      <c r="O236" s="22">
        <f t="shared" si="39"/>
        <v>0.35237552132716787</v>
      </c>
      <c r="P236" s="22">
        <f t="shared" si="40"/>
        <v>0.47626056895252233</v>
      </c>
      <c r="Q236" s="22">
        <f t="shared" si="41"/>
        <v>0.47424998782047301</v>
      </c>
      <c r="R236" s="22">
        <f t="shared" si="42"/>
        <v>0.19774757366906093</v>
      </c>
      <c r="S236" s="22">
        <f t="shared" si="43"/>
        <v>0.99461175361424614</v>
      </c>
      <c r="T236" s="22">
        <f>SUMPRODUCT(J236:N236,O236:S236)</f>
        <v>-3.7779074904149479E-3</v>
      </c>
      <c r="U236" s="25">
        <f t="shared" si="37"/>
        <v>0.49905552425073862</v>
      </c>
      <c r="V236" s="10">
        <f>IF(OR(AND(U236&gt;=0.495,U236&lt;=0.498,J236&lt;0),AND(U236&gt;=0.505,U236&lt;=0.506)),G236-$AA$1,0)</f>
        <v>0</v>
      </c>
      <c r="W236" s="10">
        <f>IF(OR(AND(U236&gt;=0.504,U236&lt;=0.505,J236&lt;0),AND(U236&gt;=0.508)),-G236-$AA$1,0)</f>
        <v>0</v>
      </c>
      <c r="X236" s="5">
        <f t="shared" si="45"/>
        <v>-3.7765274021905659E-2</v>
      </c>
    </row>
    <row r="237" spans="1:24" x14ac:dyDescent="0.2">
      <c r="A237" s="8">
        <v>42352</v>
      </c>
      <c r="B237" s="3">
        <v>45258</v>
      </c>
      <c r="C237" s="3">
        <v>45258</v>
      </c>
      <c r="D237" s="3">
        <v>44531</v>
      </c>
      <c r="E237" s="3">
        <v>44747</v>
      </c>
      <c r="F237" s="3">
        <v>44747</v>
      </c>
      <c r="G237" s="5">
        <f t="shared" si="35"/>
        <v>6.0115761950521041E-3</v>
      </c>
      <c r="H237" s="24">
        <f t="shared" si="36"/>
        <v>1</v>
      </c>
      <c r="I237" s="3">
        <f t="shared" si="44"/>
        <v>46212.05</v>
      </c>
      <c r="J237" s="10">
        <f t="shared" si="38"/>
        <v>-1.1400039767580639E-2</v>
      </c>
      <c r="K237" s="10">
        <f>AVERAGE(J218:J237)</f>
        <v>-1.7934307224626244E-3</v>
      </c>
      <c r="L237" s="10">
        <f>AVERAGE(J188:J237)</f>
        <v>7.2320517390411786E-6</v>
      </c>
      <c r="M237" s="10">
        <f>AVERAGE(J138:J237)</f>
        <v>-1.26220219882341E-3</v>
      </c>
      <c r="N237" s="10">
        <f>AVERAGE(J233:J237)</f>
        <v>-1.918830393754667E-3</v>
      </c>
      <c r="O237" s="22">
        <f t="shared" si="39"/>
        <v>0.35237552132716787</v>
      </c>
      <c r="P237" s="22">
        <f t="shared" si="40"/>
        <v>0.47626056895252233</v>
      </c>
      <c r="Q237" s="22">
        <f t="shared" si="41"/>
        <v>0.47424998782047301</v>
      </c>
      <c r="R237" s="22">
        <f t="shared" si="42"/>
        <v>0.19774757366906093</v>
      </c>
      <c r="S237" s="22">
        <f t="shared" si="43"/>
        <v>0.99461175361424614</v>
      </c>
      <c r="T237" s="22">
        <f>SUMPRODUCT(J237:N237,O237:S237)</f>
        <v>-7.0258941771772247E-3</v>
      </c>
      <c r="U237" s="25">
        <f t="shared" si="37"/>
        <v>0.49824353368109797</v>
      </c>
      <c r="V237" s="10">
        <f>IF(OR(AND(U237&gt;=0.495,U237&lt;=0.498,J237&lt;0),AND(U237&gt;=0.505,U237&lt;=0.506)),G237-$AA$1,0)</f>
        <v>0</v>
      </c>
      <c r="W237" s="10">
        <f>IF(OR(AND(U237&gt;=0.504,U237&lt;=0.505,J237&lt;0),AND(U237&gt;=0.508)),-G237-$AA$1,0)</f>
        <v>0</v>
      </c>
      <c r="X237" s="5">
        <f t="shared" si="45"/>
        <v>-3.7765274021905659E-2</v>
      </c>
    </row>
    <row r="238" spans="1:24" x14ac:dyDescent="0.2">
      <c r="A238" s="8">
        <v>42353</v>
      </c>
      <c r="B238" s="3">
        <v>44748</v>
      </c>
      <c r="C238" s="3">
        <v>45423</v>
      </c>
      <c r="D238" s="3">
        <v>44748</v>
      </c>
      <c r="E238" s="3">
        <v>44872</v>
      </c>
      <c r="F238" s="3">
        <v>44872</v>
      </c>
      <c r="G238" s="5">
        <f t="shared" si="35"/>
        <v>8.669103226956576E-3</v>
      </c>
      <c r="H238" s="24">
        <f t="shared" si="36"/>
        <v>1</v>
      </c>
      <c r="I238" s="3">
        <f t="shared" si="44"/>
        <v>46113.3</v>
      </c>
      <c r="J238" s="10">
        <f t="shared" si="38"/>
        <v>2.7934833620131272E-3</v>
      </c>
      <c r="K238" s="10">
        <f>AVERAGE(J219:J238)</f>
        <v>-2.0084655854688714E-3</v>
      </c>
      <c r="L238" s="10">
        <f>AVERAGE(J189:J238)</f>
        <v>-4.9639353836339328E-5</v>
      </c>
      <c r="M238" s="10">
        <f>AVERAGE(J139:J238)</f>
        <v>-1.1258631222845238E-3</v>
      </c>
      <c r="N238" s="10">
        <f>AVERAGE(J234:J238)</f>
        <v>2.0894383990291755E-3</v>
      </c>
      <c r="O238" s="22">
        <f t="shared" si="39"/>
        <v>0.35237552132716787</v>
      </c>
      <c r="P238" s="22">
        <f t="shared" si="40"/>
        <v>0.47626056895252233</v>
      </c>
      <c r="Q238" s="22">
        <f t="shared" si="41"/>
        <v>0.47424998782047301</v>
      </c>
      <c r="R238" s="22">
        <f t="shared" si="42"/>
        <v>0.19774757366906093</v>
      </c>
      <c r="S238" s="22">
        <f t="shared" si="43"/>
        <v>0.99461175361424614</v>
      </c>
      <c r="T238" s="22">
        <f>SUMPRODUCT(J238:N238,O238:S238)</f>
        <v>1.8598040200109929E-3</v>
      </c>
      <c r="U238" s="25">
        <f t="shared" si="37"/>
        <v>0.50046495087098564</v>
      </c>
      <c r="V238" s="10">
        <f>IF(OR(AND(U238&gt;=0.495,U238&lt;=0.498,J238&lt;0),AND(U238&gt;=0.505,U238&lt;=0.506)),G238-$AA$1,0)</f>
        <v>0</v>
      </c>
      <c r="W238" s="10">
        <f>IF(OR(AND(U238&gt;=0.504,U238&lt;=0.505,J238&lt;0),AND(U238&gt;=0.508)),-G238-$AA$1,0)</f>
        <v>0</v>
      </c>
      <c r="X238" s="5">
        <f t="shared" si="45"/>
        <v>-3.7765274021905659E-2</v>
      </c>
    </row>
    <row r="239" spans="1:24" x14ac:dyDescent="0.2">
      <c r="A239" s="8">
        <v>42354</v>
      </c>
      <c r="B239" s="3">
        <v>44868</v>
      </c>
      <c r="C239" s="3">
        <v>45099</v>
      </c>
      <c r="D239" s="3">
        <v>44095</v>
      </c>
      <c r="E239" s="3">
        <v>45016</v>
      </c>
      <c r="F239" s="3">
        <v>45016</v>
      </c>
      <c r="G239" s="5">
        <f t="shared" si="35"/>
        <v>-2.4546827794561965E-2</v>
      </c>
      <c r="H239" s="24">
        <f t="shared" si="36"/>
        <v>0</v>
      </c>
      <c r="I239" s="3">
        <f t="shared" si="44"/>
        <v>46001.7</v>
      </c>
      <c r="J239" s="10">
        <f t="shared" si="38"/>
        <v>3.2091281868424915E-3</v>
      </c>
      <c r="K239" s="10">
        <f>AVERAGE(J220:J239)</f>
        <v>-2.2759981615473714E-3</v>
      </c>
      <c r="L239" s="10">
        <f>AVERAGE(J190:J239)</f>
        <v>-7.4462082691011621E-4</v>
      </c>
      <c r="M239" s="10">
        <f>AVERAGE(J140:J239)</f>
        <v>-8.759621145931751E-4</v>
      </c>
      <c r="N239" s="10">
        <f>AVERAGE(J235:J239)</f>
        <v>-4.7614794777665285E-3</v>
      </c>
      <c r="O239" s="22">
        <f t="shared" si="39"/>
        <v>0.35237552132716787</v>
      </c>
      <c r="P239" s="22">
        <f t="shared" si="40"/>
        <v>0.47626056895252233</v>
      </c>
      <c r="Q239" s="22">
        <f t="shared" si="41"/>
        <v>0.47424998782047301</v>
      </c>
      <c r="R239" s="22">
        <f t="shared" si="42"/>
        <v>0.19774757366906093</v>
      </c>
      <c r="S239" s="22">
        <f t="shared" si="43"/>
        <v>0.99461175361424614</v>
      </c>
      <c r="T239" s="22">
        <f>SUMPRODUCT(J239:N239,O239:S239)</f>
        <v>-5.2153292155685399E-3</v>
      </c>
      <c r="U239" s="25">
        <f t="shared" si="37"/>
        <v>0.49869617065141597</v>
      </c>
      <c r="V239" s="10">
        <f>IF(OR(AND(U239&gt;=0.495,U239&lt;=0.498,J239&lt;0),AND(U239&gt;=0.505,U239&lt;=0.506)),G239-$AA$1,0)</f>
        <v>0</v>
      </c>
      <c r="W239" s="10">
        <f>IF(OR(AND(U239&gt;=0.504,U239&lt;=0.505,J239&lt;0),AND(U239&gt;=0.508)),-G239-$AA$1,0)</f>
        <v>0</v>
      </c>
      <c r="X239" s="5">
        <f t="shared" si="45"/>
        <v>-3.7765274021905659E-2</v>
      </c>
    </row>
    <row r="240" spans="1:24" x14ac:dyDescent="0.2">
      <c r="A240" s="8">
        <v>42355</v>
      </c>
      <c r="B240" s="3">
        <v>45016</v>
      </c>
      <c r="C240" s="3">
        <v>46251</v>
      </c>
      <c r="D240" s="3">
        <v>45016</v>
      </c>
      <c r="E240" s="3">
        <v>45261</v>
      </c>
      <c r="F240" s="3">
        <v>45261</v>
      </c>
      <c r="G240" s="5">
        <f t="shared" si="35"/>
        <v>-4.5535891827401032E-2</v>
      </c>
      <c r="H240" s="24">
        <f t="shared" si="36"/>
        <v>0</v>
      </c>
      <c r="I240" s="3">
        <f t="shared" si="44"/>
        <v>45892.95</v>
      </c>
      <c r="J240" s="10">
        <f t="shared" si="38"/>
        <v>5.4425093300158878E-3</v>
      </c>
      <c r="K240" s="10">
        <f>AVERAGE(J221:J240)</f>
        <v>-2.2028229151617117E-3</v>
      </c>
      <c r="L240" s="10">
        <f>AVERAGE(J191:J240)</f>
        <v>-8.7602748125126468E-4</v>
      </c>
      <c r="M240" s="10">
        <f>AVERAGE(J141:J240)</f>
        <v>-7.0890225107999357E-4</v>
      </c>
      <c r="N240" s="10">
        <f>AVERAGE(J236:J240)</f>
        <v>-1.6039223502035238E-3</v>
      </c>
      <c r="O240" s="22">
        <f t="shared" si="39"/>
        <v>0.35237552132716787</v>
      </c>
      <c r="P240" s="22">
        <f t="shared" si="40"/>
        <v>0.47626056895252233</v>
      </c>
      <c r="Q240" s="22">
        <f t="shared" si="41"/>
        <v>0.47424998782047301</v>
      </c>
      <c r="R240" s="22">
        <f t="shared" si="42"/>
        <v>0.19774757366906093</v>
      </c>
      <c r="S240" s="22">
        <f t="shared" si="43"/>
        <v>0.99461175361424614</v>
      </c>
      <c r="T240" s="22">
        <f>SUMPRODUCT(J240:N240,O240:S240)</f>
        <v>-1.2822303762146728E-3</v>
      </c>
      <c r="U240" s="25">
        <f t="shared" si="37"/>
        <v>0.49967944244986578</v>
      </c>
      <c r="V240" s="10">
        <f>IF(OR(AND(U240&gt;=0.495,U240&lt;=0.498,J240&lt;0),AND(U240&gt;=0.505,U240&lt;=0.506)),G240-$AA$1,0)</f>
        <v>0</v>
      </c>
      <c r="W240" s="10">
        <f>IF(OR(AND(U240&gt;=0.504,U240&lt;=0.505,J240&lt;0),AND(U240&gt;=0.508)),-G240-$AA$1,0)</f>
        <v>0</v>
      </c>
      <c r="X240" s="5">
        <f t="shared" si="45"/>
        <v>-3.7765274021905659E-2</v>
      </c>
    </row>
    <row r="241" spans="1:24" x14ac:dyDescent="0.2">
      <c r="A241" s="8">
        <v>42356</v>
      </c>
      <c r="B241" s="3">
        <v>45249</v>
      </c>
      <c r="C241" s="3">
        <v>45249</v>
      </c>
      <c r="D241" s="3">
        <v>43690</v>
      </c>
      <c r="E241" s="3">
        <v>43911</v>
      </c>
      <c r="F241" s="3">
        <v>43911</v>
      </c>
      <c r="G241" s="5">
        <f t="shared" si="35"/>
        <v>-1.0043041606886627E-2</v>
      </c>
      <c r="H241" s="24">
        <f t="shared" si="36"/>
        <v>0</v>
      </c>
      <c r="I241" s="3">
        <f t="shared" si="44"/>
        <v>45681.55</v>
      </c>
      <c r="J241" s="10">
        <f t="shared" si="38"/>
        <v>-2.982700338039368E-2</v>
      </c>
      <c r="K241" s="10">
        <f>AVERAGE(J222:J241)</f>
        <v>-4.4351714820226925E-3</v>
      </c>
      <c r="L241" s="10">
        <f>AVERAGE(J192:J241)</f>
        <v>-1.5301329927853535E-3</v>
      </c>
      <c r="M241" s="10">
        <f>AVERAGE(J142:J241)</f>
        <v>-9.0361057428814612E-4</v>
      </c>
      <c r="N241" s="10">
        <f>AVERAGE(J237:J241)</f>
        <v>-5.9563844538205622E-3</v>
      </c>
      <c r="O241" s="22">
        <f t="shared" si="39"/>
        <v>0.35237552132716787</v>
      </c>
      <c r="P241" s="22">
        <f t="shared" si="40"/>
        <v>0.47626056895252233</v>
      </c>
      <c r="Q241" s="22">
        <f t="shared" si="41"/>
        <v>0.47424998782047301</v>
      </c>
      <c r="R241" s="22">
        <f t="shared" si="42"/>
        <v>0.19774757366906093</v>
      </c>
      <c r="S241" s="22">
        <f t="shared" si="43"/>
        <v>0.99461175361424614</v>
      </c>
      <c r="T241" s="22">
        <f>SUMPRODUCT(J241:N241,O241:S241)</f>
        <v>-1.9451245497837999E-2</v>
      </c>
      <c r="U241" s="25">
        <f t="shared" si="37"/>
        <v>0.49513734194051567</v>
      </c>
      <c r="V241" s="10">
        <f>IF(OR(AND(U241&gt;=0.495,U241&lt;=0.498,J241&lt;0),AND(U241&gt;=0.505,U241&lt;=0.506)),G241-$AA$1,0)</f>
        <v>-1.1043041606886628E-2</v>
      </c>
      <c r="W241" s="10">
        <f>IF(OR(AND(U241&gt;=0.504,U241&lt;=0.505,J241&lt;0),AND(U241&gt;=0.508)),-G241-$AA$1,0)</f>
        <v>0</v>
      </c>
      <c r="X241" s="5">
        <f t="shared" si="45"/>
        <v>-4.8808315628792287E-2</v>
      </c>
    </row>
    <row r="242" spans="1:24" x14ac:dyDescent="0.2">
      <c r="A242" s="8">
        <v>42359</v>
      </c>
      <c r="B242" s="3">
        <v>43912</v>
      </c>
      <c r="C242" s="3">
        <v>44223</v>
      </c>
      <c r="D242" s="3">
        <v>43196</v>
      </c>
      <c r="E242" s="3">
        <v>43200</v>
      </c>
      <c r="F242" s="3">
        <v>43200</v>
      </c>
      <c r="G242" s="5">
        <f t="shared" si="35"/>
        <v>1.8865740740740655E-2</v>
      </c>
      <c r="H242" s="24">
        <f t="shared" si="36"/>
        <v>1</v>
      </c>
      <c r="I242" s="3">
        <f t="shared" si="44"/>
        <v>45434.05</v>
      </c>
      <c r="J242" s="10">
        <f t="shared" si="38"/>
        <v>-1.6191842590694838E-2</v>
      </c>
      <c r="K242" s="10">
        <f>AVERAGE(J223:J242)</f>
        <v>-5.2561888592775772E-3</v>
      </c>
      <c r="L242" s="10">
        <f>AVERAGE(J193:J242)</f>
        <v>-2.3479470102010101E-3</v>
      </c>
      <c r="M242" s="10">
        <f>AVERAGE(J143:J242)</f>
        <v>-1.2432210553493962E-3</v>
      </c>
      <c r="N242" s="10">
        <f>AVERAGE(J238:J242)</f>
        <v>-6.9147450184434021E-3</v>
      </c>
      <c r="O242" s="22">
        <f t="shared" si="39"/>
        <v>0.35237552132716787</v>
      </c>
      <c r="P242" s="22">
        <f t="shared" si="40"/>
        <v>0.47626056895252233</v>
      </c>
      <c r="Q242" s="22">
        <f t="shared" si="41"/>
        <v>0.47424998782047301</v>
      </c>
      <c r="R242" s="22">
        <f t="shared" si="42"/>
        <v>0.19774757366906093</v>
      </c>
      <c r="S242" s="22">
        <f t="shared" si="43"/>
        <v>0.99461175361424614</v>
      </c>
      <c r="T242" s="22">
        <f>SUMPRODUCT(J242:N242,O242:S242)</f>
        <v>-1.6445768927594924E-2</v>
      </c>
      <c r="U242" s="25">
        <f t="shared" si="37"/>
        <v>0.49588865043178659</v>
      </c>
      <c r="V242" s="10">
        <f>IF(OR(AND(U242&gt;=0.495,U242&lt;=0.498,J242&lt;0),AND(U242&gt;=0.505,U242&lt;=0.506)),G242-$AA$1,0)</f>
        <v>1.7865740740740654E-2</v>
      </c>
      <c r="W242" s="10">
        <f>IF(OR(AND(U242&gt;=0.504,U242&lt;=0.505,J242&lt;0),AND(U242&gt;=0.508)),-G242-$AA$1,0)</f>
        <v>0</v>
      </c>
      <c r="X242" s="5">
        <f t="shared" si="45"/>
        <v>-3.0942574888051633E-2</v>
      </c>
    </row>
    <row r="243" spans="1:24" x14ac:dyDescent="0.2">
      <c r="A243" s="8">
        <v>42360</v>
      </c>
      <c r="B243" s="3">
        <v>43208</v>
      </c>
      <c r="C243" s="3">
        <v>43632</v>
      </c>
      <c r="D243" s="3">
        <v>43137</v>
      </c>
      <c r="E243" s="3">
        <v>43470</v>
      </c>
      <c r="F243" s="3">
        <v>43470</v>
      </c>
      <c r="G243" s="5">
        <f t="shared" si="35"/>
        <v>6.763285024154575E-3</v>
      </c>
      <c r="H243" s="24">
        <f t="shared" si="36"/>
        <v>1</v>
      </c>
      <c r="I243" s="3">
        <f t="shared" si="44"/>
        <v>45193.35</v>
      </c>
      <c r="J243" s="10">
        <f t="shared" si="38"/>
        <v>6.2500000000000888E-3</v>
      </c>
      <c r="K243" s="10">
        <f>AVERAGE(J224:J243)</f>
        <v>-5.0828373535662498E-3</v>
      </c>
      <c r="L243" s="10">
        <f>AVERAGE(J194:J243)</f>
        <v>-2.3018610225492122E-3</v>
      </c>
      <c r="M243" s="10">
        <f>AVERAGE(J144:J243)</f>
        <v>-1.3103529250320688E-3</v>
      </c>
      <c r="N243" s="10">
        <f>AVERAGE(J239:J243)</f>
        <v>-6.2234416908460103E-3</v>
      </c>
      <c r="O243" s="22">
        <f t="shared" si="39"/>
        <v>0.35237552132716787</v>
      </c>
      <c r="P243" s="22">
        <f t="shared" si="40"/>
        <v>0.47626056895252233</v>
      </c>
      <c r="Q243" s="22">
        <f t="shared" si="41"/>
        <v>0.47424998782047301</v>
      </c>
      <c r="R243" s="22">
        <f t="shared" si="42"/>
        <v>0.19774757366906093</v>
      </c>
      <c r="S243" s="22">
        <f t="shared" si="43"/>
        <v>0.99461175361424614</v>
      </c>
      <c r="T243" s="22">
        <f>SUMPRODUCT(J243:N243,O243:S243)</f>
        <v>-7.7590929287397574E-3</v>
      </c>
      <c r="U243" s="25">
        <f t="shared" si="37"/>
        <v>0.49806023649952169</v>
      </c>
      <c r="V243" s="10">
        <f>IF(OR(AND(U243&gt;=0.495,U243&lt;=0.498,J243&lt;0),AND(U243&gt;=0.505,U243&lt;=0.506)),G243-$AA$1,0)</f>
        <v>0</v>
      </c>
      <c r="W243" s="10">
        <f>IF(OR(AND(U243&gt;=0.504,U243&lt;=0.505,J243&lt;0),AND(U243&gt;=0.508)),-G243-$AA$1,0)</f>
        <v>0</v>
      </c>
      <c r="X243" s="5">
        <f t="shared" si="45"/>
        <v>-3.0942574888051633E-2</v>
      </c>
    </row>
    <row r="244" spans="1:24" x14ac:dyDescent="0.2">
      <c r="A244" s="8">
        <v>42361</v>
      </c>
      <c r="B244" s="3">
        <v>43479</v>
      </c>
      <c r="C244" s="3">
        <v>44233</v>
      </c>
      <c r="D244" s="3">
        <v>43479</v>
      </c>
      <c r="E244" s="3">
        <v>44015</v>
      </c>
      <c r="F244" s="3">
        <v>44015</v>
      </c>
      <c r="G244" s="5">
        <f t="shared" si="35"/>
        <v>-8.2017494036124017E-3</v>
      </c>
      <c r="H244" s="24">
        <f t="shared" si="36"/>
        <v>0</v>
      </c>
      <c r="I244" s="3">
        <f t="shared" si="44"/>
        <v>45050.75</v>
      </c>
      <c r="J244" s="10">
        <f t="shared" si="38"/>
        <v>1.2537382102599581E-2</v>
      </c>
      <c r="K244" s="10">
        <f>AVERAGE(J225:J244)</f>
        <v>-2.9886084605148079E-3</v>
      </c>
      <c r="L244" s="10">
        <f>AVERAGE(J195:J244)</f>
        <v>-2.1451936541852889E-3</v>
      </c>
      <c r="M244" s="10">
        <f>AVERAGE(J145:J244)</f>
        <v>-1.1157184810585163E-3</v>
      </c>
      <c r="N244" s="10">
        <f>AVERAGE(J240:J244)</f>
        <v>-4.3577909076945916E-3</v>
      </c>
      <c r="O244" s="22">
        <f t="shared" si="39"/>
        <v>0.35237552132716787</v>
      </c>
      <c r="P244" s="22">
        <f t="shared" si="40"/>
        <v>0.47626056895252233</v>
      </c>
      <c r="Q244" s="22">
        <f t="shared" si="41"/>
        <v>0.47424998782047301</v>
      </c>
      <c r="R244" s="22">
        <f t="shared" si="42"/>
        <v>0.19774757366906093</v>
      </c>
      <c r="S244" s="22">
        <f t="shared" si="43"/>
        <v>0.99461175361424614</v>
      </c>
      <c r="T244" s="22">
        <f>SUMPRODUCT(J244:N244,O244:S244)</f>
        <v>-2.5777885547829896E-3</v>
      </c>
      <c r="U244" s="25">
        <f t="shared" si="37"/>
        <v>0.49935555321816633</v>
      </c>
      <c r="V244" s="10">
        <f>IF(OR(AND(U244&gt;=0.495,U244&lt;=0.498,J244&lt;0),AND(U244&gt;=0.505,U244&lt;=0.506)),G244-$AA$1,0)</f>
        <v>0</v>
      </c>
      <c r="W244" s="10">
        <f>IF(OR(AND(U244&gt;=0.504,U244&lt;=0.505,J244&lt;0),AND(U244&gt;=0.508)),-G244-$AA$1,0)</f>
        <v>0</v>
      </c>
      <c r="X244" s="5">
        <f t="shared" si="45"/>
        <v>-3.0942574888051633E-2</v>
      </c>
    </row>
    <row r="245" spans="1:24" x14ac:dyDescent="0.2">
      <c r="A245" s="8">
        <v>42366</v>
      </c>
      <c r="B245" s="3">
        <v>44016</v>
      </c>
      <c r="C245" s="3">
        <v>44087</v>
      </c>
      <c r="D245" s="3">
        <v>43709</v>
      </c>
      <c r="E245" s="3">
        <v>43764</v>
      </c>
      <c r="F245" s="3">
        <v>43764</v>
      </c>
      <c r="G245" s="5">
        <f t="shared" si="35"/>
        <v>-9.4598299972580291E-3</v>
      </c>
      <c r="H245" s="24">
        <f t="shared" si="36"/>
        <v>0</v>
      </c>
      <c r="I245" s="3">
        <f t="shared" si="44"/>
        <v>44881.65</v>
      </c>
      <c r="J245" s="10">
        <f t="shared" si="38"/>
        <v>-5.7026013858911817E-3</v>
      </c>
      <c r="K245" s="10">
        <f>AVERAGE(J226:J245)</f>
        <v>-3.571389328879071E-3</v>
      </c>
      <c r="L245" s="10">
        <f>AVERAGE(J196:J245)</f>
        <v>-1.4586457386545004E-3</v>
      </c>
      <c r="M245" s="10">
        <f>AVERAGE(J146:J245)</f>
        <v>-1.366744134174298E-3</v>
      </c>
      <c r="N245" s="10">
        <f>AVERAGE(J241:J245)</f>
        <v>-6.5868130508760061E-3</v>
      </c>
      <c r="O245" s="22">
        <f t="shared" si="39"/>
        <v>0.35237552132716787</v>
      </c>
      <c r="P245" s="22">
        <f t="shared" si="40"/>
        <v>0.47626056895252233</v>
      </c>
      <c r="Q245" s="22">
        <f t="shared" si="41"/>
        <v>0.47424998782047301</v>
      </c>
      <c r="R245" s="22">
        <f t="shared" si="42"/>
        <v>0.19774757366906093</v>
      </c>
      <c r="S245" s="22">
        <f t="shared" si="43"/>
        <v>0.99461175361424614</v>
      </c>
      <c r="T245" s="22">
        <f>SUMPRODUCT(J245:N245,O245:S245)</f>
        <v>-1.1223723789409005E-2</v>
      </c>
      <c r="U245" s="25">
        <f t="shared" si="37"/>
        <v>0.49719409850799878</v>
      </c>
      <c r="V245" s="10">
        <f>IF(OR(AND(U245&gt;=0.495,U245&lt;=0.498,J245&lt;0),AND(U245&gt;=0.505,U245&lt;=0.506)),G245-$AA$1,0)</f>
        <v>-1.045982999725803E-2</v>
      </c>
      <c r="W245" s="10">
        <f>IF(OR(AND(U245&gt;=0.504,U245&lt;=0.505,J245&lt;0),AND(U245&gt;=0.508)),-G245-$AA$1,0)</f>
        <v>0</v>
      </c>
      <c r="X245" s="5">
        <f t="shared" si="45"/>
        <v>-4.1402404885309663E-2</v>
      </c>
    </row>
    <row r="246" spans="1:24" x14ac:dyDescent="0.2">
      <c r="A246" s="8">
        <v>42367</v>
      </c>
      <c r="B246" s="3">
        <v>43781</v>
      </c>
      <c r="C246" s="3">
        <v>44042</v>
      </c>
      <c r="D246" s="3">
        <v>43523</v>
      </c>
      <c r="E246" s="3">
        <v>43654</v>
      </c>
      <c r="F246" s="3">
        <v>43654</v>
      </c>
      <c r="G246" s="5">
        <f t="shared" si="35"/>
        <v>-3.4658908691070689E-2</v>
      </c>
      <c r="H246" s="24">
        <f t="shared" si="36"/>
        <v>0</v>
      </c>
      <c r="I246" s="3">
        <f t="shared" si="44"/>
        <v>44770.7</v>
      </c>
      <c r="J246" s="10">
        <f t="shared" si="38"/>
        <v>-2.5134814002376604E-3</v>
      </c>
      <c r="K246" s="10">
        <f>AVERAGE(J227:J246)</f>
        <v>-2.3470018878401777E-3</v>
      </c>
      <c r="L246" s="10">
        <f>AVERAGE(J197:J246)</f>
        <v>-1.2331726983316571E-3</v>
      </c>
      <c r="M246" s="10">
        <f>AVERAGE(J147:J246)</f>
        <v>-1.2489515914480798E-3</v>
      </c>
      <c r="N246" s="10">
        <f>AVERAGE(J242:J246)</f>
        <v>-1.124108654844802E-3</v>
      </c>
      <c r="O246" s="22">
        <f t="shared" si="39"/>
        <v>0.35237552132716787</v>
      </c>
      <c r="P246" s="22">
        <f t="shared" si="40"/>
        <v>0.47626056895252233</v>
      </c>
      <c r="Q246" s="22">
        <f t="shared" si="41"/>
        <v>0.47424998782047301</v>
      </c>
      <c r="R246" s="22">
        <f t="shared" si="42"/>
        <v>0.19774757366906093</v>
      </c>
      <c r="S246" s="22">
        <f t="shared" si="43"/>
        <v>0.99461175361424614</v>
      </c>
      <c r="T246" s="22">
        <f>SUMPRODUCT(J246:N246,O246:S246)</f>
        <v>-3.9533347376417309E-3</v>
      </c>
      <c r="U246" s="25">
        <f t="shared" si="37"/>
        <v>0.49901166760279791</v>
      </c>
      <c r="V246" s="10">
        <f>IF(OR(AND(U246&gt;=0.495,U246&lt;=0.498,J246&lt;0),AND(U246&gt;=0.505,U246&lt;=0.506)),G246-$AA$1,0)</f>
        <v>0</v>
      </c>
      <c r="W246" s="10">
        <f>IF(OR(AND(U246&gt;=0.504,U246&lt;=0.505,J246&lt;0),AND(U246&gt;=0.508)),-G246-$AA$1,0)</f>
        <v>0</v>
      </c>
      <c r="X246" s="5">
        <f t="shared" si="45"/>
        <v>-4.1402404885309663E-2</v>
      </c>
    </row>
    <row r="247" spans="1:24" x14ac:dyDescent="0.2">
      <c r="A247" s="8">
        <v>42368</v>
      </c>
      <c r="B247" s="3">
        <v>43653</v>
      </c>
      <c r="C247" s="3">
        <v>43662</v>
      </c>
      <c r="D247" s="3">
        <v>43217</v>
      </c>
      <c r="E247" s="3">
        <v>43350</v>
      </c>
      <c r="F247" s="3">
        <v>43350</v>
      </c>
      <c r="G247" s="5">
        <f t="shared" si="35"/>
        <v>-2.1476355247981527E-2</v>
      </c>
      <c r="H247" s="24">
        <f t="shared" si="36"/>
        <v>0</v>
      </c>
      <c r="I247" s="3">
        <f t="shared" si="44"/>
        <v>44682.2</v>
      </c>
      <c r="J247" s="10">
        <f t="shared" si="38"/>
        <v>-6.9638521097723505E-3</v>
      </c>
      <c r="K247" s="10">
        <f>AVERAGE(J228:J247)</f>
        <v>-1.8744502646975748E-3</v>
      </c>
      <c r="L247" s="10">
        <f>AVERAGE(J198:J247)</f>
        <v>-1.56555614172599E-3</v>
      </c>
      <c r="M247" s="10">
        <f>AVERAGE(J148:J247)</f>
        <v>-1.3026341509996709E-3</v>
      </c>
      <c r="N247" s="10">
        <f>AVERAGE(J243:J247)</f>
        <v>7.2148944133969555E-4</v>
      </c>
      <c r="O247" s="22">
        <f t="shared" si="39"/>
        <v>0.35237552132716787</v>
      </c>
      <c r="P247" s="22">
        <f t="shared" si="40"/>
        <v>0.47626056895252233</v>
      </c>
      <c r="Q247" s="22">
        <f t="shared" si="41"/>
        <v>0.47424998782047301</v>
      </c>
      <c r="R247" s="22">
        <f t="shared" si="42"/>
        <v>0.19774757366906093</v>
      </c>
      <c r="S247" s="22">
        <f t="shared" si="43"/>
        <v>0.99461175361424614</v>
      </c>
      <c r="T247" s="22">
        <f>SUMPRODUCT(J247:N247,O247:S247)</f>
        <v>-3.6290736125838253E-3</v>
      </c>
      <c r="U247" s="25">
        <f t="shared" si="37"/>
        <v>0.49909273259259312</v>
      </c>
      <c r="V247" s="10">
        <f>IF(OR(AND(U247&gt;=0.495,U247&lt;=0.498,J247&lt;0),AND(U247&gt;=0.505,U247&lt;=0.506)),G247-$AA$1,0)</f>
        <v>0</v>
      </c>
      <c r="W247" s="10">
        <f>IF(OR(AND(U247&gt;=0.504,U247&lt;=0.505,J247&lt;0),AND(U247&gt;=0.508)),-G247-$AA$1,0)</f>
        <v>0</v>
      </c>
      <c r="X247" s="5">
        <f t="shared" si="45"/>
        <v>-4.1402404885309663E-2</v>
      </c>
    </row>
    <row r="248" spans="1:24" x14ac:dyDescent="0.2">
      <c r="A248" s="8">
        <v>42373</v>
      </c>
      <c r="B248" s="3">
        <v>43349</v>
      </c>
      <c r="C248" s="3">
        <v>43349</v>
      </c>
      <c r="D248" s="3">
        <v>42125</v>
      </c>
      <c r="E248" s="3">
        <v>42141</v>
      </c>
      <c r="F248" s="3">
        <v>42141</v>
      </c>
      <c r="G248" s="5">
        <f t="shared" si="35"/>
        <v>-8.7325882157518464E-3</v>
      </c>
      <c r="H248" s="24">
        <f t="shared" si="36"/>
        <v>0</v>
      </c>
      <c r="I248" s="3">
        <f t="shared" si="44"/>
        <v>44536.9</v>
      </c>
      <c r="J248" s="10">
        <f t="shared" si="38"/>
        <v>-2.7889273356401345E-2</v>
      </c>
      <c r="K248" s="10">
        <f>AVERAGE(J229:J248)</f>
        <v>-3.188018542446719E-3</v>
      </c>
      <c r="L248" s="10">
        <f>AVERAGE(J199:J248)</f>
        <v>-2.1551475502038595E-3</v>
      </c>
      <c r="M248" s="10">
        <f>AVERAGE(J149:J248)</f>
        <v>-1.627273818120758E-3</v>
      </c>
      <c r="N248" s="10">
        <f>AVERAGE(J244:J248)</f>
        <v>-6.1063652299405916E-3</v>
      </c>
      <c r="O248" s="22">
        <f t="shared" si="39"/>
        <v>0.35237552132716787</v>
      </c>
      <c r="P248" s="22">
        <f t="shared" si="40"/>
        <v>0.47626056895252233</v>
      </c>
      <c r="Q248" s="22">
        <f t="shared" si="41"/>
        <v>0.47424998782047301</v>
      </c>
      <c r="R248" s="22">
        <f t="shared" si="42"/>
        <v>0.19774757366906093</v>
      </c>
      <c r="S248" s="22">
        <f t="shared" si="43"/>
        <v>0.99461175361424614</v>
      </c>
      <c r="T248" s="22">
        <f>SUMPRODUCT(J248:N248,O248:S248)</f>
        <v>-1.8763155541479025E-2</v>
      </c>
      <c r="U248" s="25">
        <f t="shared" si="37"/>
        <v>0.49530934872815213</v>
      </c>
      <c r="V248" s="10">
        <f>IF(OR(AND(U248&gt;=0.495,U248&lt;=0.498,J248&lt;0),AND(U248&gt;=0.505,U248&lt;=0.506)),G248-$AA$1,0)</f>
        <v>-9.7325882157518473E-3</v>
      </c>
      <c r="W248" s="10">
        <f>IF(OR(AND(U248&gt;=0.504,U248&lt;=0.505,J248&lt;0),AND(U248&gt;=0.508)),-G248-$AA$1,0)</f>
        <v>0</v>
      </c>
      <c r="X248" s="5">
        <f t="shared" si="45"/>
        <v>-5.113499310106151E-2</v>
      </c>
    </row>
    <row r="249" spans="1:24" x14ac:dyDescent="0.2">
      <c r="A249" s="8">
        <v>42374</v>
      </c>
      <c r="B249" s="3">
        <v>42139</v>
      </c>
      <c r="C249" s="3">
        <v>42534</v>
      </c>
      <c r="D249" s="3">
        <v>42137</v>
      </c>
      <c r="E249" s="3">
        <v>42419</v>
      </c>
      <c r="F249" s="3">
        <v>42419</v>
      </c>
      <c r="G249" s="5">
        <f t="shared" si="35"/>
        <v>-4.0642165067540481E-2</v>
      </c>
      <c r="H249" s="24">
        <f t="shared" si="36"/>
        <v>0</v>
      </c>
      <c r="I249" s="3">
        <f t="shared" si="44"/>
        <v>44412.1</v>
      </c>
      <c r="J249" s="10">
        <f t="shared" si="38"/>
        <v>6.5969008803776763E-3</v>
      </c>
      <c r="K249" s="10">
        <f>AVERAGE(J230:J249)</f>
        <v>-2.7116598571198689E-3</v>
      </c>
      <c r="L249" s="10">
        <f>AVERAGE(J200:J249)</f>
        <v>-2.1125481726166307E-3</v>
      </c>
      <c r="M249" s="10">
        <f>AVERAGE(J150:J249)</f>
        <v>-1.5064198489892621E-3</v>
      </c>
      <c r="N249" s="10">
        <f>AVERAGE(J245:J249)</f>
        <v>-7.2944614743849726E-3</v>
      </c>
      <c r="O249" s="22">
        <f t="shared" si="39"/>
        <v>0.35237552132716787</v>
      </c>
      <c r="P249" s="22">
        <f t="shared" si="40"/>
        <v>0.47626056895252233</v>
      </c>
      <c r="Q249" s="22">
        <f t="shared" si="41"/>
        <v>0.47424998782047301</v>
      </c>
      <c r="R249" s="22">
        <f t="shared" si="42"/>
        <v>0.19774757366906093</v>
      </c>
      <c r="S249" s="22">
        <f t="shared" si="43"/>
        <v>0.99461175361424614</v>
      </c>
      <c r="T249" s="22">
        <f>SUMPRODUCT(J249:N249,O249:S249)</f>
        <v>-7.5217942133986235E-3</v>
      </c>
      <c r="U249" s="25">
        <f t="shared" si="37"/>
        <v>0.49811956031250587</v>
      </c>
      <c r="V249" s="10">
        <f>IF(OR(AND(U249&gt;=0.495,U249&lt;=0.498,J249&lt;0),AND(U249&gt;=0.505,U249&lt;=0.506)),G249-$AA$1,0)</f>
        <v>0</v>
      </c>
      <c r="W249" s="10">
        <f>IF(OR(AND(U249&gt;=0.504,U249&lt;=0.505,J249&lt;0),AND(U249&gt;=0.508)),-G249-$AA$1,0)</f>
        <v>0</v>
      </c>
      <c r="X249" s="5">
        <f t="shared" si="45"/>
        <v>-5.113499310106151E-2</v>
      </c>
    </row>
    <row r="250" spans="1:24" x14ac:dyDescent="0.2">
      <c r="A250" s="8">
        <v>42375</v>
      </c>
      <c r="B250" s="3">
        <v>42410</v>
      </c>
      <c r="C250" s="3">
        <v>42410</v>
      </c>
      <c r="D250" s="3">
        <v>41590</v>
      </c>
      <c r="E250" s="3">
        <v>41773</v>
      </c>
      <c r="F250" s="3">
        <v>41773</v>
      </c>
      <c r="G250" s="5">
        <f t="shared" si="35"/>
        <v>-2.7793072080051662E-2</v>
      </c>
      <c r="H250" s="24">
        <f t="shared" si="36"/>
        <v>0</v>
      </c>
      <c r="I250" s="3">
        <f t="shared" si="44"/>
        <v>44181.1</v>
      </c>
      <c r="J250" s="10">
        <f t="shared" si="38"/>
        <v>-1.5229024729484397E-2</v>
      </c>
      <c r="K250" s="10">
        <f>AVERAGE(J231:J250)</f>
        <v>-5.1184411615001367E-3</v>
      </c>
      <c r="L250" s="10">
        <f>AVERAGE(J201:J250)</f>
        <v>-2.2611651710948678E-3</v>
      </c>
      <c r="M250" s="10">
        <f>AVERAGE(J151:J250)</f>
        <v>-1.3719731784060396E-3</v>
      </c>
      <c r="N250" s="10">
        <f>AVERAGE(J246:J250)</f>
        <v>-9.1997461431036157E-3</v>
      </c>
      <c r="O250" s="22">
        <f t="shared" si="39"/>
        <v>0.35237552132716787</v>
      </c>
      <c r="P250" s="22">
        <f t="shared" si="40"/>
        <v>0.47626056895252233</v>
      </c>
      <c r="Q250" s="22">
        <f t="shared" si="41"/>
        <v>0.47424998782047301</v>
      </c>
      <c r="R250" s="22">
        <f t="shared" si="42"/>
        <v>0.19774757366906093</v>
      </c>
      <c r="S250" s="22">
        <f t="shared" si="43"/>
        <v>0.99461175361424614</v>
      </c>
      <c r="T250" s="22">
        <f>SUMPRODUCT(J250:N250,O250:S250)</f>
        <v>-1.8297884794301288E-2</v>
      </c>
      <c r="U250" s="25">
        <f t="shared" si="37"/>
        <v>0.4954256564296966</v>
      </c>
      <c r="V250" s="10">
        <f>IF(OR(AND(U250&gt;=0.495,U250&lt;=0.498,J250&lt;0),AND(U250&gt;=0.505,U250&lt;=0.506)),G250-$AA$1,0)</f>
        <v>-2.8793072080051663E-2</v>
      </c>
      <c r="W250" s="10">
        <f>IF(OR(AND(U250&gt;=0.504,U250&lt;=0.505,J250&lt;0),AND(U250&gt;=0.508)),-G250-$AA$1,0)</f>
        <v>0</v>
      </c>
      <c r="X250" s="5">
        <f t="shared" si="45"/>
        <v>-7.9928065181113173E-2</v>
      </c>
    </row>
    <row r="251" spans="1:24" x14ac:dyDescent="0.2">
      <c r="A251" s="8">
        <v>42376</v>
      </c>
      <c r="B251" s="3">
        <v>41772</v>
      </c>
      <c r="C251" s="3">
        <v>41772</v>
      </c>
      <c r="D251" s="3">
        <v>40695</v>
      </c>
      <c r="E251" s="3">
        <v>40695</v>
      </c>
      <c r="F251" s="3">
        <v>40695</v>
      </c>
      <c r="G251" s="5">
        <f t="shared" si="35"/>
        <v>-1.8306917311709081E-2</v>
      </c>
      <c r="H251" s="24">
        <f t="shared" si="36"/>
        <v>0</v>
      </c>
      <c r="I251" s="3">
        <f t="shared" si="44"/>
        <v>43947.8</v>
      </c>
      <c r="J251" s="10">
        <f t="shared" si="38"/>
        <v>-2.580614272376891E-2</v>
      </c>
      <c r="K251" s="10">
        <f>AVERAGE(J232:J251)</f>
        <v>-5.2965115378325713E-3</v>
      </c>
      <c r="L251" s="10">
        <f>AVERAGE(J202:J251)</f>
        <v>-2.7556213943065711E-3</v>
      </c>
      <c r="M251" s="10">
        <f>AVERAGE(J152:J251)</f>
        <v>-1.789780987676377E-3</v>
      </c>
      <c r="N251" s="10">
        <f>AVERAGE(J247:J251)</f>
        <v>-1.3858278407809866E-2</v>
      </c>
      <c r="O251" s="22">
        <f t="shared" si="39"/>
        <v>0.35237552132716787</v>
      </c>
      <c r="P251" s="22">
        <f t="shared" si="40"/>
        <v>0.47626056895252233</v>
      </c>
      <c r="Q251" s="22">
        <f t="shared" si="41"/>
        <v>0.47424998782047301</v>
      </c>
      <c r="R251" s="22">
        <f t="shared" si="42"/>
        <v>0.19774757366906093</v>
      </c>
      <c r="S251" s="22">
        <f t="shared" si="43"/>
        <v>0.99461175361424614</v>
      </c>
      <c r="T251" s="22">
        <f>SUMPRODUCT(J251:N251,O251:S251)</f>
        <v>-2.7060357443869067E-2</v>
      </c>
      <c r="U251" s="25">
        <f t="shared" si="37"/>
        <v>0.49323532342749399</v>
      </c>
      <c r="V251" s="10">
        <f>IF(OR(AND(U251&gt;=0.495,U251&lt;=0.498,J251&lt;0),AND(U251&gt;=0.505,U251&lt;=0.506)),G251-$AA$1,0)</f>
        <v>0</v>
      </c>
      <c r="W251" s="10">
        <f>IF(OR(AND(U251&gt;=0.504,U251&lt;=0.505,J251&lt;0),AND(U251&gt;=0.508)),-G251-$AA$1,0)</f>
        <v>0</v>
      </c>
      <c r="X251" s="5">
        <f t="shared" si="45"/>
        <v>-7.9928065181113173E-2</v>
      </c>
    </row>
    <row r="252" spans="1:24" x14ac:dyDescent="0.2">
      <c r="A252" s="8">
        <v>42377</v>
      </c>
      <c r="B252" s="3">
        <v>40695</v>
      </c>
      <c r="C252" s="3">
        <v>41218</v>
      </c>
      <c r="D252" s="3">
        <v>40463</v>
      </c>
      <c r="E252" s="3">
        <v>40612</v>
      </c>
      <c r="F252" s="3">
        <v>40612</v>
      </c>
      <c r="G252" s="5">
        <f t="shared" si="35"/>
        <v>-2.7036343937752338E-2</v>
      </c>
      <c r="H252" s="24">
        <f t="shared" si="36"/>
        <v>0</v>
      </c>
      <c r="I252" s="3">
        <f t="shared" si="44"/>
        <v>43717.25</v>
      </c>
      <c r="J252" s="10">
        <f t="shared" si="38"/>
        <v>-2.0395625998279598E-3</v>
      </c>
      <c r="K252" s="10">
        <f>AVERAGE(J233:J252)</f>
        <v>-5.24637661916984E-3</v>
      </c>
      <c r="L252" s="10">
        <f>AVERAGE(J203:J252)</f>
        <v>-3.1136839430325968E-3</v>
      </c>
      <c r="M252" s="10">
        <f>AVERAGE(J153:J252)</f>
        <v>-1.7532398519783054E-3</v>
      </c>
      <c r="N252" s="10">
        <f>AVERAGE(J248:J252)</f>
        <v>-1.2873420505820988E-2</v>
      </c>
      <c r="O252" s="22">
        <f t="shared" si="39"/>
        <v>0.35237552132716787</v>
      </c>
      <c r="P252" s="22">
        <f t="shared" si="40"/>
        <v>0.47626056895252233</v>
      </c>
      <c r="Q252" s="22">
        <f t="shared" si="41"/>
        <v>0.47424998782047301</v>
      </c>
      <c r="R252" s="22">
        <f t="shared" si="42"/>
        <v>0.19774757366906093</v>
      </c>
      <c r="S252" s="22">
        <f t="shared" si="43"/>
        <v>0.99461175361424614</v>
      </c>
      <c r="T252" s="22">
        <f>SUMPRODUCT(J252:N252,O252:S252)</f>
        <v>-1.7844753091135642E-2</v>
      </c>
      <c r="U252" s="25">
        <f t="shared" si="37"/>
        <v>0.49553893010673294</v>
      </c>
      <c r="V252" s="10">
        <f>IF(OR(AND(U252&gt;=0.495,U252&lt;=0.498,J252&lt;0),AND(U252&gt;=0.505,U252&lt;=0.506)),G252-$AA$1,0)</f>
        <v>-2.8036343937752339E-2</v>
      </c>
      <c r="W252" s="10">
        <f>IF(OR(AND(U252&gt;=0.504,U252&lt;=0.505,J252&lt;0),AND(U252&gt;=0.508)),-G252-$AA$1,0)</f>
        <v>0</v>
      </c>
      <c r="X252" s="5">
        <f t="shared" si="45"/>
        <v>-0.10796440911886551</v>
      </c>
    </row>
    <row r="253" spans="1:24" x14ac:dyDescent="0.2">
      <c r="A253" s="8">
        <v>42380</v>
      </c>
      <c r="B253" s="3">
        <v>40612</v>
      </c>
      <c r="C253" s="3">
        <v>40974</v>
      </c>
      <c r="D253" s="3">
        <v>39924</v>
      </c>
      <c r="E253" s="3">
        <v>39950</v>
      </c>
      <c r="F253" s="3">
        <v>39950</v>
      </c>
      <c r="G253" s="5">
        <f t="shared" si="35"/>
        <v>-2.5181476846057538E-2</v>
      </c>
      <c r="H253" s="24">
        <f t="shared" si="36"/>
        <v>0</v>
      </c>
      <c r="I253" s="3">
        <f t="shared" si="44"/>
        <v>43492.6</v>
      </c>
      <c r="J253" s="10">
        <f t="shared" si="38"/>
        <v>-1.6300600807643062E-2</v>
      </c>
      <c r="K253" s="10">
        <f>AVERAGE(J234:J253)</f>
        <v>-5.1990136294566888E-3</v>
      </c>
      <c r="L253" s="10">
        <f>AVERAGE(J204:J253)</f>
        <v>-3.3664312853179212E-3</v>
      </c>
      <c r="M253" s="10">
        <f>AVERAGE(J154:J253)</f>
        <v>-1.7768588369050785E-3</v>
      </c>
      <c r="N253" s="10">
        <f>AVERAGE(J249:J253)</f>
        <v>-1.055568599606933E-2</v>
      </c>
      <c r="O253" s="22">
        <f t="shared" si="39"/>
        <v>0.35237552132716787</v>
      </c>
      <c r="P253" s="22">
        <f t="shared" si="40"/>
        <v>0.47626056895252233</v>
      </c>
      <c r="Q253" s="22">
        <f t="shared" si="41"/>
        <v>0.47424998782047301</v>
      </c>
      <c r="R253" s="22">
        <f t="shared" si="42"/>
        <v>0.19774757366906093</v>
      </c>
      <c r="S253" s="22">
        <f t="shared" si="43"/>
        <v>0.99461175361424614</v>
      </c>
      <c r="T253" s="22">
        <f>SUMPRODUCT(J253:N253,O253:S253)</f>
        <v>-2.0666726775658985E-2</v>
      </c>
      <c r="U253" s="25">
        <f t="shared" si="37"/>
        <v>0.49483350219489736</v>
      </c>
      <c r="V253" s="10">
        <f>IF(OR(AND(U253&gt;=0.495,U253&lt;=0.498,J253&lt;0),AND(U253&gt;=0.505,U253&lt;=0.506)),G253-$AA$1,0)</f>
        <v>0</v>
      </c>
      <c r="W253" s="10">
        <f>IF(OR(AND(U253&gt;=0.504,U253&lt;=0.505,J253&lt;0),AND(U253&gt;=0.508)),-G253-$AA$1,0)</f>
        <v>0</v>
      </c>
      <c r="X253" s="5">
        <f t="shared" si="45"/>
        <v>-0.10796440911886551</v>
      </c>
    </row>
    <row r="254" spans="1:24" x14ac:dyDescent="0.2">
      <c r="A254" s="8">
        <v>42381</v>
      </c>
      <c r="B254" s="3">
        <v>39955</v>
      </c>
      <c r="C254" s="3">
        <v>40261</v>
      </c>
      <c r="D254" s="3">
        <v>39426</v>
      </c>
      <c r="E254" s="3">
        <v>39514</v>
      </c>
      <c r="F254" s="3">
        <v>39514</v>
      </c>
      <c r="G254" s="5">
        <f t="shared" si="35"/>
        <v>-3.543048033608498E-4</v>
      </c>
      <c r="H254" s="24">
        <f t="shared" si="36"/>
        <v>0</v>
      </c>
      <c r="I254" s="3">
        <f t="shared" si="44"/>
        <v>43162.9</v>
      </c>
      <c r="J254" s="10">
        <f t="shared" si="38"/>
        <v>-1.0913642052565731E-2</v>
      </c>
      <c r="K254" s="10">
        <f>AVERAGE(J235:J254)</f>
        <v>-7.6178816106260263E-3</v>
      </c>
      <c r="L254" s="10">
        <f>AVERAGE(J205:J254)</f>
        <v>-3.4216686409394813E-3</v>
      </c>
      <c r="M254" s="10">
        <f>AVERAGE(J155:J254)</f>
        <v>-1.8078767156435159E-3</v>
      </c>
      <c r="N254" s="10">
        <f>AVERAGE(J250:J254)</f>
        <v>-1.4057794582658012E-2</v>
      </c>
      <c r="O254" s="22">
        <f t="shared" si="39"/>
        <v>0.35237552132716787</v>
      </c>
      <c r="P254" s="22">
        <f t="shared" si="40"/>
        <v>0.47626056895252233</v>
      </c>
      <c r="Q254" s="22">
        <f t="shared" si="41"/>
        <v>0.47424998782047301</v>
      </c>
      <c r="R254" s="22">
        <f t="shared" si="42"/>
        <v>0.19774757366906093</v>
      </c>
      <c r="S254" s="22">
        <f t="shared" si="43"/>
        <v>0.99461175361424614</v>
      </c>
      <c r="T254" s="22">
        <f>SUMPRODUCT(J254:N254,O254:S254)</f>
        <v>-2.3436074205049534E-2</v>
      </c>
      <c r="U254" s="25">
        <f t="shared" si="37"/>
        <v>0.49414124960596278</v>
      </c>
      <c r="V254" s="10">
        <f>IF(OR(AND(U254&gt;=0.495,U254&lt;=0.498,J254&lt;0),AND(U254&gt;=0.505,U254&lt;=0.506)),G254-$AA$1,0)</f>
        <v>0</v>
      </c>
      <c r="W254" s="10">
        <f>IF(OR(AND(U254&gt;=0.504,U254&lt;=0.505,J254&lt;0),AND(U254&gt;=0.508)),-G254-$AA$1,0)</f>
        <v>0</v>
      </c>
      <c r="X254" s="5">
        <f t="shared" si="45"/>
        <v>-0.10796440911886551</v>
      </c>
    </row>
    <row r="255" spans="1:24" x14ac:dyDescent="0.2">
      <c r="A255" s="8">
        <v>42382</v>
      </c>
      <c r="B255" s="3">
        <v>39518</v>
      </c>
      <c r="C255" s="3">
        <v>40050</v>
      </c>
      <c r="D255" s="3">
        <v>38822</v>
      </c>
      <c r="E255" s="3">
        <v>38944</v>
      </c>
      <c r="F255" s="3">
        <v>38944</v>
      </c>
      <c r="G255" s="5">
        <f t="shared" si="35"/>
        <v>-9.62921117502058E-3</v>
      </c>
      <c r="H255" s="24">
        <f t="shared" si="36"/>
        <v>0</v>
      </c>
      <c r="I255" s="3">
        <f t="shared" si="44"/>
        <v>42828.55</v>
      </c>
      <c r="J255" s="10">
        <f t="shared" si="38"/>
        <v>-1.4425266993976837E-2</v>
      </c>
      <c r="K255" s="10">
        <f>AVERAGE(J236:J255)</f>
        <v>-7.8218811449349106E-3</v>
      </c>
      <c r="L255" s="10">
        <f>AVERAGE(J206:J255)</f>
        <v>-3.6398484073054925E-3</v>
      </c>
      <c r="M255" s="10">
        <f>AVERAGE(J156:J255)</f>
        <v>-1.8475678359061343E-3</v>
      </c>
      <c r="N255" s="10">
        <f>AVERAGE(J251:J255)</f>
        <v>-1.38970430355565E-2</v>
      </c>
      <c r="O255" s="22">
        <f t="shared" si="39"/>
        <v>0.35237552132716787</v>
      </c>
      <c r="P255" s="22">
        <f t="shared" si="40"/>
        <v>0.47626056895252233</v>
      </c>
      <c r="Q255" s="22">
        <f t="shared" si="41"/>
        <v>0.47424998782047301</v>
      </c>
      <c r="R255" s="22">
        <f t="shared" si="42"/>
        <v>0.19774757366906093</v>
      </c>
      <c r="S255" s="22">
        <f t="shared" si="43"/>
        <v>0.99461175361424614</v>
      </c>
      <c r="T255" s="22">
        <f>SUMPRODUCT(J255:N255,O255:S255)</f>
        <v>-2.4722077004871813E-2</v>
      </c>
      <c r="U255" s="25">
        <f t="shared" si="37"/>
        <v>0.4938197955142527</v>
      </c>
      <c r="V255" s="10">
        <f>IF(OR(AND(U255&gt;=0.495,U255&lt;=0.498,J255&lt;0),AND(U255&gt;=0.505,U255&lt;=0.506)),G255-$AA$1,0)</f>
        <v>0</v>
      </c>
      <c r="W255" s="10">
        <f>IF(OR(AND(U255&gt;=0.504,U255&lt;=0.505,J255&lt;0),AND(U255&gt;=0.508)),-G255-$AA$1,0)</f>
        <v>0</v>
      </c>
      <c r="X255" s="5">
        <f t="shared" si="45"/>
        <v>-0.10796440911886551</v>
      </c>
    </row>
    <row r="256" spans="1:24" x14ac:dyDescent="0.2">
      <c r="A256" s="8">
        <v>42383</v>
      </c>
      <c r="B256" s="3">
        <v>38944</v>
      </c>
      <c r="C256" s="3">
        <v>39502</v>
      </c>
      <c r="D256" s="3">
        <v>38459</v>
      </c>
      <c r="E256" s="3">
        <v>39500</v>
      </c>
      <c r="F256" s="3">
        <v>39500</v>
      </c>
      <c r="G256" s="5">
        <f t="shared" si="35"/>
        <v>-3.9569620253164572E-2</v>
      </c>
      <c r="H256" s="24">
        <f t="shared" si="36"/>
        <v>0</v>
      </c>
      <c r="I256" s="3">
        <f t="shared" si="44"/>
        <v>42540.4</v>
      </c>
      <c r="J256" s="10">
        <f t="shared" si="38"/>
        <v>1.427691043549717E-2</v>
      </c>
      <c r="K256" s="10">
        <f>AVERAGE(J237:J256)</f>
        <v>-6.7048009800446283E-3</v>
      </c>
      <c r="L256" s="10">
        <f>AVERAGE(J207:J256)</f>
        <v>-3.225917026391396E-3</v>
      </c>
      <c r="M256" s="10">
        <f>AVERAGE(J157:J256)</f>
        <v>-1.6435458899244893E-3</v>
      </c>
      <c r="N256" s="10">
        <f>AVERAGE(J252:J256)</f>
        <v>-5.880432403703284E-3</v>
      </c>
      <c r="O256" s="22">
        <f t="shared" si="39"/>
        <v>0.35237552132716787</v>
      </c>
      <c r="P256" s="22">
        <f t="shared" si="40"/>
        <v>0.47626056895252233</v>
      </c>
      <c r="Q256" s="22">
        <f t="shared" si="41"/>
        <v>0.47424998782047301</v>
      </c>
      <c r="R256" s="22">
        <f t="shared" si="42"/>
        <v>0.19774757366906093</v>
      </c>
      <c r="S256" s="22">
        <f t="shared" si="43"/>
        <v>0.99461175361424614</v>
      </c>
      <c r="T256" s="22">
        <f>SUMPRODUCT(J256:N256,O256:S256)</f>
        <v>-5.866044079299546E-3</v>
      </c>
      <c r="U256" s="25">
        <f t="shared" si="37"/>
        <v>0.49853349318543883</v>
      </c>
      <c r="V256" s="10">
        <f>IF(OR(AND(U256&gt;=0.495,U256&lt;=0.498,J256&lt;0),AND(U256&gt;=0.505,U256&lt;=0.506)),G256-$AA$1,0)</f>
        <v>0</v>
      </c>
      <c r="W256" s="10">
        <f>IF(OR(AND(U256&gt;=0.504,U256&lt;=0.505,J256&lt;0),AND(U256&gt;=0.508)),-G256-$AA$1,0)</f>
        <v>0</v>
      </c>
      <c r="X256" s="5">
        <f t="shared" si="45"/>
        <v>-0.10796440911886551</v>
      </c>
    </row>
    <row r="257" spans="1:24" x14ac:dyDescent="0.2">
      <c r="A257" s="8">
        <v>42384</v>
      </c>
      <c r="B257" s="3">
        <v>39494</v>
      </c>
      <c r="C257" s="3">
        <v>39494</v>
      </c>
      <c r="D257" s="3">
        <v>37986</v>
      </c>
      <c r="E257" s="3">
        <v>38569</v>
      </c>
      <c r="F257" s="3">
        <v>38569</v>
      </c>
      <c r="G257" s="5">
        <f t="shared" si="35"/>
        <v>-1.3274909901734522E-2</v>
      </c>
      <c r="H257" s="24">
        <f t="shared" si="36"/>
        <v>0</v>
      </c>
      <c r="I257" s="3">
        <f t="shared" si="44"/>
        <v>42231.5</v>
      </c>
      <c r="J257" s="10">
        <f t="shared" si="38"/>
        <v>-2.3569620253164558E-2</v>
      </c>
      <c r="K257" s="10">
        <f>AVERAGE(J238:J257)</f>
        <v>-7.3132800043238244E-3</v>
      </c>
      <c r="L257" s="10">
        <f>AVERAGE(J208:J257)</f>
        <v>-3.2210680159950257E-3</v>
      </c>
      <c r="M257" s="10">
        <f>AVERAGE(J158:J257)</f>
        <v>-1.9288005142110111E-3</v>
      </c>
      <c r="N257" s="10">
        <f>AVERAGE(J253:J257)</f>
        <v>-1.0186443934370603E-2</v>
      </c>
      <c r="O257" s="22">
        <f t="shared" si="39"/>
        <v>0.35237552132716787</v>
      </c>
      <c r="P257" s="22">
        <f t="shared" si="40"/>
        <v>0.47626056895252233</v>
      </c>
      <c r="Q257" s="22">
        <f t="shared" si="41"/>
        <v>0.47424998782047301</v>
      </c>
      <c r="R257" s="22">
        <f t="shared" si="42"/>
        <v>0.19774757366906093</v>
      </c>
      <c r="S257" s="22">
        <f t="shared" si="43"/>
        <v>0.99461175361424614</v>
      </c>
      <c r="T257" s="22">
        <f>SUMPRODUCT(J257:N257,O257:S257)</f>
        <v>-2.3828948073749572E-2</v>
      </c>
      <c r="U257" s="25">
        <f t="shared" si="37"/>
        <v>0.49404304485147205</v>
      </c>
      <c r="V257" s="10">
        <f>IF(OR(AND(U257&gt;=0.495,U257&lt;=0.498,J257&lt;0),AND(U257&gt;=0.505,U257&lt;=0.506)),G257-$AA$1,0)</f>
        <v>0</v>
      </c>
      <c r="W257" s="10">
        <f>IF(OR(AND(U257&gt;=0.504,U257&lt;=0.505,J257&lt;0),AND(U257&gt;=0.508)),-G257-$AA$1,0)</f>
        <v>0</v>
      </c>
      <c r="X257" s="5">
        <f t="shared" si="45"/>
        <v>-0.10796440911886551</v>
      </c>
    </row>
    <row r="258" spans="1:24" x14ac:dyDescent="0.2">
      <c r="A258" s="8">
        <v>42387</v>
      </c>
      <c r="B258" s="3">
        <v>38572</v>
      </c>
      <c r="C258" s="3">
        <v>38633</v>
      </c>
      <c r="D258" s="3">
        <v>37937</v>
      </c>
      <c r="E258" s="3">
        <v>37937</v>
      </c>
      <c r="F258" s="3">
        <v>37937</v>
      </c>
      <c r="G258" s="5">
        <f t="shared" si="35"/>
        <v>-7.6969712945146318E-3</v>
      </c>
      <c r="H258" s="24">
        <f t="shared" si="36"/>
        <v>0</v>
      </c>
      <c r="I258" s="3">
        <f t="shared" si="44"/>
        <v>41884.75</v>
      </c>
      <c r="J258" s="10">
        <f t="shared" si="38"/>
        <v>-1.6386216909953566E-2</v>
      </c>
      <c r="K258" s="10">
        <f>AVERAGE(J239:J258)</f>
        <v>-8.2722650179221594E-3</v>
      </c>
      <c r="L258" s="10">
        <f>AVERAGE(J209:J258)</f>
        <v>-3.6544292438232739E-3</v>
      </c>
      <c r="M258" s="10">
        <f>AVERAGE(J159:J258)</f>
        <v>-1.9107908576377474E-3</v>
      </c>
      <c r="N258" s="10">
        <f>AVERAGE(J254:J258)</f>
        <v>-1.0203567154832704E-2</v>
      </c>
      <c r="O258" s="22">
        <f t="shared" si="39"/>
        <v>0.35237552132716787</v>
      </c>
      <c r="P258" s="22">
        <f t="shared" si="40"/>
        <v>0.47626056895252233</v>
      </c>
      <c r="Q258" s="22">
        <f t="shared" si="41"/>
        <v>0.47424998782047301</v>
      </c>
      <c r="R258" s="22">
        <f t="shared" si="42"/>
        <v>0.19774757366906093</v>
      </c>
      <c r="S258" s="22">
        <f t="shared" si="43"/>
        <v>0.99461175361424614</v>
      </c>
      <c r="T258" s="22">
        <f>SUMPRODUCT(J258:N258,O258:S258)</f>
        <v>-2.1973410471436333E-2</v>
      </c>
      <c r="U258" s="25">
        <f t="shared" si="37"/>
        <v>0.49450686840144126</v>
      </c>
      <c r="V258" s="10">
        <f>IF(OR(AND(U258&gt;=0.495,U258&lt;=0.498,J258&lt;0),AND(U258&gt;=0.505,U258&lt;=0.506)),G258-$AA$1,0)</f>
        <v>0</v>
      </c>
      <c r="W258" s="10">
        <f>IF(OR(AND(U258&gt;=0.504,U258&lt;=0.505,J258&lt;0),AND(U258&gt;=0.508)),-G258-$AA$1,0)</f>
        <v>0</v>
      </c>
      <c r="X258" s="5">
        <f t="shared" si="45"/>
        <v>-0.10796440911886551</v>
      </c>
    </row>
    <row r="259" spans="1:24" x14ac:dyDescent="0.2">
      <c r="A259" s="8">
        <v>42388</v>
      </c>
      <c r="B259" s="3">
        <v>37941</v>
      </c>
      <c r="C259" s="3">
        <v>38857</v>
      </c>
      <c r="D259" s="3">
        <v>37941</v>
      </c>
      <c r="E259" s="3">
        <v>38057</v>
      </c>
      <c r="F259" s="3">
        <v>38057</v>
      </c>
      <c r="G259" s="5">
        <f t="shared" ref="G259:G322" si="46">F261/F259-1</f>
        <v>-8.9339674698478699E-3</v>
      </c>
      <c r="H259" s="24">
        <f t="shared" ref="H259:H322" si="47">IF(G259&gt;0,1,0)</f>
        <v>0</v>
      </c>
      <c r="I259" s="3">
        <f t="shared" si="44"/>
        <v>41536.800000000003</v>
      </c>
      <c r="J259" s="10">
        <f t="shared" si="38"/>
        <v>3.1631388881567801E-3</v>
      </c>
      <c r="K259" s="10">
        <f>AVERAGE(J240:J259)</f>
        <v>-8.2745644828564439E-3</v>
      </c>
      <c r="L259" s="10">
        <f>AVERAGE(J210:J259)</f>
        <v>-4.5438796274545456E-3</v>
      </c>
      <c r="M259" s="10">
        <f>AVERAGE(J160:J259)</f>
        <v>-1.8922529692284051E-3</v>
      </c>
      <c r="N259" s="10">
        <f>AVERAGE(J255:J259)</f>
        <v>-7.3882109666882027E-3</v>
      </c>
      <c r="O259" s="22">
        <f t="shared" si="39"/>
        <v>0.35237552132716787</v>
      </c>
      <c r="P259" s="22">
        <f t="shared" si="40"/>
        <v>0.47626056895252233</v>
      </c>
      <c r="Q259" s="22">
        <f t="shared" si="41"/>
        <v>0.47424998782047301</v>
      </c>
      <c r="R259" s="22">
        <f t="shared" si="42"/>
        <v>0.19774757366906093</v>
      </c>
      <c r="S259" s="22">
        <f t="shared" si="43"/>
        <v>0.99461175361424614</v>
      </c>
      <c r="T259" s="22">
        <f>SUMPRODUCT(J259:N259,O259:S259)</f>
        <v>-1.2703760830755825E-2</v>
      </c>
      <c r="U259" s="25">
        <f t="shared" ref="U259:U322" si="48">1/(1+(EXP(-T259)))</f>
        <v>0.49682410250419029</v>
      </c>
      <c r="V259" s="10">
        <f>IF(OR(AND(U259&gt;=0.495,U259&lt;=0.498,J259&lt;0),AND(U259&gt;=0.505,U259&lt;=0.506)),G259-$AA$1,0)</f>
        <v>0</v>
      </c>
      <c r="W259" s="10">
        <f>IF(OR(AND(U259&gt;=0.504,U259&lt;=0.505,J259&lt;0),AND(U259&gt;=0.508)),-G259-$AA$1,0)</f>
        <v>0</v>
      </c>
      <c r="X259" s="5">
        <f t="shared" si="45"/>
        <v>-0.10796440911886551</v>
      </c>
    </row>
    <row r="260" spans="1:24" x14ac:dyDescent="0.2">
      <c r="A260" s="8">
        <v>42389</v>
      </c>
      <c r="B260" s="3">
        <v>38056</v>
      </c>
      <c r="C260" s="3">
        <v>38056</v>
      </c>
      <c r="D260" s="3">
        <v>37046</v>
      </c>
      <c r="E260" s="3">
        <v>37645</v>
      </c>
      <c r="F260" s="3">
        <v>37645</v>
      </c>
      <c r="G260" s="5">
        <f t="shared" si="46"/>
        <v>1.0253685748439434E-2</v>
      </c>
      <c r="H260" s="24">
        <f t="shared" si="47"/>
        <v>1</v>
      </c>
      <c r="I260" s="3">
        <f t="shared" si="44"/>
        <v>41156</v>
      </c>
      <c r="J260" s="10">
        <f t="shared" ref="J260:J323" si="49">F260/F259-1</f>
        <v>-1.082586646346273E-2</v>
      </c>
      <c r="K260" s="10">
        <f>AVERAGE(J241:J260)</f>
        <v>-9.0879832725303759E-3</v>
      </c>
      <c r="L260" s="10">
        <f>AVERAGE(J211:J260)</f>
        <v>-4.6172246921880686E-3</v>
      </c>
      <c r="M260" s="10">
        <f>AVERAGE(J161:J260)</f>
        <v>-1.8013648139955107E-3</v>
      </c>
      <c r="N260" s="10">
        <f>AVERAGE(J256:J260)</f>
        <v>-6.6683308605853808E-3</v>
      </c>
      <c r="O260" s="22">
        <f t="shared" ref="O260:O323" si="50">O259</f>
        <v>0.35237552132716787</v>
      </c>
      <c r="P260" s="22">
        <f t="shared" ref="P260:P323" si="51">P259</f>
        <v>0.47626056895252233</v>
      </c>
      <c r="Q260" s="22">
        <f t="shared" ref="Q260:Q323" si="52">Q259</f>
        <v>0.47424998782047301</v>
      </c>
      <c r="R260" s="22">
        <f t="shared" ref="R260:R323" si="53">R259</f>
        <v>0.19774757366906093</v>
      </c>
      <c r="S260" s="22">
        <f t="shared" ref="S260:S323" si="54">S259</f>
        <v>0.99461175361424614</v>
      </c>
      <c r="T260" s="22">
        <f>SUMPRODUCT(J260:N260,O260:S260)</f>
        <v>-1.7321352949109137E-2</v>
      </c>
      <c r="U260" s="25">
        <f t="shared" si="48"/>
        <v>0.49566977002849205</v>
      </c>
      <c r="V260" s="10">
        <f>IF(OR(AND(U260&gt;=0.495,U260&lt;=0.498,J260&lt;0),AND(U260&gt;=0.505,U260&lt;=0.506)),G260-$AA$1,0)</f>
        <v>9.253685748439433E-3</v>
      </c>
      <c r="W260" s="10">
        <f>IF(OR(AND(U260&gt;=0.504,U260&lt;=0.505,J260&lt;0),AND(U260&gt;=0.508)),-G260-$AA$1,0)</f>
        <v>0</v>
      </c>
      <c r="X260" s="5">
        <f t="shared" si="45"/>
        <v>-9.8710723370426079E-2</v>
      </c>
    </row>
    <row r="261" spans="1:24" x14ac:dyDescent="0.2">
      <c r="A261" s="8">
        <v>42390</v>
      </c>
      <c r="B261" s="3">
        <v>37647</v>
      </c>
      <c r="C261" s="3">
        <v>38079</v>
      </c>
      <c r="D261" s="3">
        <v>37495</v>
      </c>
      <c r="E261" s="3">
        <v>37717</v>
      </c>
      <c r="F261" s="3">
        <v>37717</v>
      </c>
      <c r="G261" s="5">
        <f t="shared" si="46"/>
        <v>-5.8329135403133447E-3</v>
      </c>
      <c r="H261" s="24">
        <f t="shared" si="47"/>
        <v>0</v>
      </c>
      <c r="I261" s="3">
        <f t="shared" si="44"/>
        <v>40846.300000000003</v>
      </c>
      <c r="J261" s="10">
        <f t="shared" si="49"/>
        <v>1.9126045955637494E-3</v>
      </c>
      <c r="K261" s="10">
        <f>AVERAGE(J242:J261)</f>
        <v>-7.5010028737325044E-3</v>
      </c>
      <c r="L261" s="10">
        <f>AVERAGE(J212:J261)</f>
        <v>-4.7202427742445161E-3</v>
      </c>
      <c r="M261" s="10">
        <f>AVERAGE(J162:J261)</f>
        <v>-1.4795266070599955E-3</v>
      </c>
      <c r="N261" s="10">
        <f>AVERAGE(J257:J261)</f>
        <v>-9.1411920285720642E-3</v>
      </c>
      <c r="O261" s="22">
        <f t="shared" si="50"/>
        <v>0.35237552132716787</v>
      </c>
      <c r="P261" s="22">
        <f t="shared" si="51"/>
        <v>0.47626056895252233</v>
      </c>
      <c r="Q261" s="22">
        <f t="shared" si="52"/>
        <v>0.47424998782047301</v>
      </c>
      <c r="R261" s="22">
        <f t="shared" si="53"/>
        <v>0.19774757366906093</v>
      </c>
      <c r="S261" s="22">
        <f t="shared" si="54"/>
        <v>0.99461175361424614</v>
      </c>
      <c r="T261" s="22">
        <f>SUMPRODUCT(J261:N261,O261:S261)</f>
        <v>-1.4521561763486533E-2</v>
      </c>
      <c r="U261" s="25">
        <f t="shared" si="48"/>
        <v>0.4963696733545605</v>
      </c>
      <c r="V261" s="10">
        <f>IF(OR(AND(U261&gt;=0.495,U261&lt;=0.498,J261&lt;0),AND(U261&gt;=0.505,U261&lt;=0.506)),G261-$AA$1,0)</f>
        <v>0</v>
      </c>
      <c r="W261" s="10">
        <f>IF(OR(AND(U261&gt;=0.504,U261&lt;=0.505,J261&lt;0),AND(U261&gt;=0.508)),-G261-$AA$1,0)</f>
        <v>0</v>
      </c>
      <c r="X261" s="5">
        <f t="shared" si="45"/>
        <v>-9.8710723370426079E-2</v>
      </c>
    </row>
    <row r="262" spans="1:24" x14ac:dyDescent="0.2">
      <c r="A262" s="8">
        <v>42391</v>
      </c>
      <c r="B262" s="3">
        <v>37737</v>
      </c>
      <c r="C262" s="3">
        <v>38444</v>
      </c>
      <c r="D262" s="3">
        <v>37737</v>
      </c>
      <c r="E262" s="3">
        <v>38031</v>
      </c>
      <c r="F262" s="3">
        <v>38031</v>
      </c>
      <c r="G262" s="5">
        <f t="shared" si="46"/>
        <v>9.0715468959532419E-3</v>
      </c>
      <c r="H262" s="24">
        <f t="shared" si="47"/>
        <v>1</v>
      </c>
      <c r="I262" s="3">
        <f t="shared" si="44"/>
        <v>40587.85</v>
      </c>
      <c r="J262" s="10">
        <f t="shared" si="49"/>
        <v>8.3251584166290638E-3</v>
      </c>
      <c r="K262" s="10">
        <f>AVERAGE(J243:J262)</f>
        <v>-6.2751528233663091E-3</v>
      </c>
      <c r="L262" s="10">
        <f>AVERAGE(J213:J262)</f>
        <v>-4.0841993640654108E-3</v>
      </c>
      <c r="M262" s="10">
        <f>AVERAGE(J163:J262)</f>
        <v>-1.4434150445465387E-3</v>
      </c>
      <c r="N262" s="10">
        <f>AVERAGE(J258:J262)</f>
        <v>-2.7622362946133406E-3</v>
      </c>
      <c r="O262" s="22">
        <f t="shared" si="50"/>
        <v>0.35237552132716787</v>
      </c>
      <c r="P262" s="22">
        <f t="shared" si="51"/>
        <v>0.47626056895252233</v>
      </c>
      <c r="Q262" s="22">
        <f t="shared" si="52"/>
        <v>0.47424998782047301</v>
      </c>
      <c r="R262" s="22">
        <f t="shared" si="53"/>
        <v>0.19774757366906093</v>
      </c>
      <c r="S262" s="22">
        <f t="shared" si="54"/>
        <v>0.99461175361424614</v>
      </c>
      <c r="T262" s="22">
        <f>SUMPRODUCT(J262:N262,O262:S262)</f>
        <v>-5.024741823132734E-3</v>
      </c>
      <c r="U262" s="25">
        <f t="shared" si="48"/>
        <v>0.49874381718722754</v>
      </c>
      <c r="V262" s="10">
        <f>IF(OR(AND(U262&gt;=0.495,U262&lt;=0.498,J262&lt;0),AND(U262&gt;=0.505,U262&lt;=0.506)),G262-$AA$1,0)</f>
        <v>0</v>
      </c>
      <c r="W262" s="10">
        <f>IF(OR(AND(U262&gt;=0.504,U262&lt;=0.505,J262&lt;0),AND(U262&gt;=0.508)),-G262-$AA$1,0)</f>
        <v>0</v>
      </c>
      <c r="X262" s="5">
        <f t="shared" si="45"/>
        <v>-9.8710723370426079E-2</v>
      </c>
    </row>
    <row r="263" spans="1:24" x14ac:dyDescent="0.2">
      <c r="A263" s="8">
        <v>42395</v>
      </c>
      <c r="B263" s="3">
        <v>38031</v>
      </c>
      <c r="C263" s="3">
        <v>38031</v>
      </c>
      <c r="D263" s="3">
        <v>37112</v>
      </c>
      <c r="E263" s="3">
        <v>37497</v>
      </c>
      <c r="F263" s="3">
        <v>37497</v>
      </c>
      <c r="G263" s="5">
        <f t="shared" si="46"/>
        <v>3.0215750593380886E-2</v>
      </c>
      <c r="H263" s="24">
        <f t="shared" si="47"/>
        <v>1</v>
      </c>
      <c r="I263" s="3">
        <f t="shared" si="44"/>
        <v>40289.199999999997</v>
      </c>
      <c r="J263" s="10">
        <f t="shared" si="49"/>
        <v>-1.4041176934605937E-2</v>
      </c>
      <c r="K263" s="10">
        <f>AVERAGE(J244:J263)</f>
        <v>-7.2897116700966101E-3</v>
      </c>
      <c r="L263" s="10">
        <f>AVERAGE(J214:J263)</f>
        <v>-4.0564059245610639E-3</v>
      </c>
      <c r="M263" s="10">
        <f>AVERAGE(J164:J263)</f>
        <v>-1.9189934992669378E-3</v>
      </c>
      <c r="N263" s="10">
        <f>AVERAGE(J259:J263)</f>
        <v>-2.2932282995438147E-3</v>
      </c>
      <c r="O263" s="22">
        <f t="shared" si="50"/>
        <v>0.35237552132716787</v>
      </c>
      <c r="P263" s="22">
        <f t="shared" si="51"/>
        <v>0.47626056895252233</v>
      </c>
      <c r="Q263" s="22">
        <f t="shared" si="52"/>
        <v>0.47424998782047301</v>
      </c>
      <c r="R263" s="22">
        <f t="shared" si="53"/>
        <v>0.19774757366906093</v>
      </c>
      <c r="S263" s="22">
        <f t="shared" si="54"/>
        <v>0.99461175361424614</v>
      </c>
      <c r="T263" s="22">
        <f>SUMPRODUCT(J263:N263,O263:S263)</f>
        <v>-1.3003667859010633E-2</v>
      </c>
      <c r="U263" s="25">
        <f t="shared" si="48"/>
        <v>0.49674912884405875</v>
      </c>
      <c r="V263" s="10">
        <f>IF(OR(AND(U263&gt;=0.495,U263&lt;=0.498,J263&lt;0),AND(U263&gt;=0.505,U263&lt;=0.506)),G263-$AA$1,0)</f>
        <v>2.9215750593380885E-2</v>
      </c>
      <c r="W263" s="10">
        <f>IF(OR(AND(U263&gt;=0.504,U263&lt;=0.505,J263&lt;0),AND(U263&gt;=0.508)),-G263-$AA$1,0)</f>
        <v>0</v>
      </c>
      <c r="X263" s="5">
        <f t="shared" si="45"/>
        <v>-6.9494972777045194E-2</v>
      </c>
    </row>
    <row r="264" spans="1:24" x14ac:dyDescent="0.2">
      <c r="A264" s="8">
        <v>42396</v>
      </c>
      <c r="B264" s="3">
        <v>37501</v>
      </c>
      <c r="C264" s="3">
        <v>38766</v>
      </c>
      <c r="D264" s="3">
        <v>37402</v>
      </c>
      <c r="E264" s="3">
        <v>38376</v>
      </c>
      <c r="F264" s="3">
        <v>38376</v>
      </c>
      <c r="G264" s="5">
        <f t="shared" si="46"/>
        <v>5.2897644361058926E-2</v>
      </c>
      <c r="H264" s="24">
        <f t="shared" si="47"/>
        <v>1</v>
      </c>
      <c r="I264" s="3">
        <f t="shared" si="44"/>
        <v>40007.25</v>
      </c>
      <c r="J264" s="10">
        <f t="shared" si="49"/>
        <v>2.3441875350028063E-2</v>
      </c>
      <c r="K264" s="10">
        <f>AVERAGE(J245:J264)</f>
        <v>-6.7444870077251863E-3</v>
      </c>
      <c r="L264" s="10">
        <f>AVERAGE(J215:J264)</f>
        <v>-3.5806412609418214E-3</v>
      </c>
      <c r="M264" s="10">
        <f>AVERAGE(J165:J264)</f>
        <v>-2.0488390491681953E-3</v>
      </c>
      <c r="N264" s="10">
        <f>AVERAGE(J260:J264)</f>
        <v>1.7625189928304418E-3</v>
      </c>
      <c r="O264" s="22">
        <f t="shared" si="50"/>
        <v>0.35237552132716787</v>
      </c>
      <c r="P264" s="22">
        <f t="shared" si="51"/>
        <v>0.47626056895252233</v>
      </c>
      <c r="Q264" s="22">
        <f t="shared" si="52"/>
        <v>0.47424998782047301</v>
      </c>
      <c r="R264" s="22">
        <f t="shared" si="53"/>
        <v>0.19774757366906093</v>
      </c>
      <c r="S264" s="22">
        <f t="shared" si="54"/>
        <v>0.99461175361424614</v>
      </c>
      <c r="T264" s="22">
        <f>SUMPRODUCT(J264:N264,O264:S264)</f>
        <v>4.6979599087954554E-3</v>
      </c>
      <c r="U264" s="25">
        <f t="shared" si="48"/>
        <v>0.50117448781703977</v>
      </c>
      <c r="V264" s="10">
        <f>IF(OR(AND(U264&gt;=0.495,U264&lt;=0.498,J264&lt;0),AND(U264&gt;=0.505,U264&lt;=0.506)),G264-$AA$1,0)</f>
        <v>0</v>
      </c>
      <c r="W264" s="10">
        <f>IF(OR(AND(U264&gt;=0.504,U264&lt;=0.505,J264&lt;0),AND(U264&gt;=0.508)),-G264-$AA$1,0)</f>
        <v>0</v>
      </c>
      <c r="X264" s="5">
        <f t="shared" si="45"/>
        <v>-6.9494972777045194E-2</v>
      </c>
    </row>
    <row r="265" spans="1:24" x14ac:dyDescent="0.2">
      <c r="A265" s="8">
        <v>42397</v>
      </c>
      <c r="B265" s="3">
        <v>38376</v>
      </c>
      <c r="C265" s="3">
        <v>39100</v>
      </c>
      <c r="D265" s="3">
        <v>37996</v>
      </c>
      <c r="E265" s="3">
        <v>38630</v>
      </c>
      <c r="F265" s="3">
        <v>38630</v>
      </c>
      <c r="G265" s="5">
        <f t="shared" si="46"/>
        <v>5.0220036241263255E-2</v>
      </c>
      <c r="H265" s="24">
        <f t="shared" si="47"/>
        <v>1</v>
      </c>
      <c r="I265" s="3">
        <f t="shared" si="44"/>
        <v>39750.550000000003</v>
      </c>
      <c r="J265" s="10">
        <f t="shared" si="49"/>
        <v>6.6187200333542862E-3</v>
      </c>
      <c r="K265" s="10">
        <f>AVERAGE(J246:J265)</f>
        <v>-6.1284209367629128E-3</v>
      </c>
      <c r="L265" s="10">
        <f>AVERAGE(J216:J265)</f>
        <v>-3.8319910639170842E-3</v>
      </c>
      <c r="M265" s="10">
        <f>AVERAGE(J166:J265)</f>
        <v>-1.8650787586114526E-3</v>
      </c>
      <c r="N265" s="10">
        <f>AVERAGE(J261:J265)</f>
        <v>5.2514362921938455E-3</v>
      </c>
      <c r="O265" s="22">
        <f t="shared" si="50"/>
        <v>0.35237552132716787</v>
      </c>
      <c r="P265" s="22">
        <f t="shared" si="51"/>
        <v>0.47626056895252233</v>
      </c>
      <c r="Q265" s="22">
        <f t="shared" si="52"/>
        <v>0.47424998782047301</v>
      </c>
      <c r="R265" s="22">
        <f t="shared" si="53"/>
        <v>0.19774757366906093</v>
      </c>
      <c r="S265" s="22">
        <f t="shared" si="54"/>
        <v>0.99461175361424614</v>
      </c>
      <c r="T265" s="22">
        <f>SUMPRODUCT(J265:N265,O265:S265)</f>
        <v>2.4505534251129894E-3</v>
      </c>
      <c r="U265" s="25">
        <f t="shared" si="48"/>
        <v>0.50061263804969314</v>
      </c>
      <c r="V265" s="10">
        <f>IF(OR(AND(U265&gt;=0.495,U265&lt;=0.498,J265&lt;0),AND(U265&gt;=0.505,U265&lt;=0.506)),G265-$AA$1,0)</f>
        <v>0</v>
      </c>
      <c r="W265" s="10">
        <f>IF(OR(AND(U265&gt;=0.504,U265&lt;=0.505,J265&lt;0),AND(U265&gt;=0.508)),-G265-$AA$1,0)</f>
        <v>0</v>
      </c>
      <c r="X265" s="5">
        <f t="shared" si="45"/>
        <v>-6.9494972777045194E-2</v>
      </c>
    </row>
    <row r="266" spans="1:24" x14ac:dyDescent="0.2">
      <c r="A266" s="8">
        <v>42398</v>
      </c>
      <c r="B266" s="3">
        <v>38635</v>
      </c>
      <c r="C266" s="3">
        <v>40406</v>
      </c>
      <c r="D266" s="3">
        <v>38635</v>
      </c>
      <c r="E266" s="3">
        <v>40406</v>
      </c>
      <c r="F266" s="3">
        <v>40406</v>
      </c>
      <c r="G266" s="5">
        <f t="shared" si="46"/>
        <v>-4.4795327426619846E-2</v>
      </c>
      <c r="H266" s="24">
        <f t="shared" si="47"/>
        <v>0</v>
      </c>
      <c r="I266" s="3">
        <f t="shared" si="44"/>
        <v>39588.15</v>
      </c>
      <c r="J266" s="10">
        <f t="shared" si="49"/>
        <v>4.5974631115713205E-2</v>
      </c>
      <c r="K266" s="10">
        <f>AVERAGE(J247:J266)</f>
        <v>-3.7040153109653695E-3</v>
      </c>
      <c r="L266" s="10">
        <f>AVERAGE(J217:J266)</f>
        <v>-2.83558353668409E-3</v>
      </c>
      <c r="M266" s="10">
        <f>AVERAGE(J167:J266)</f>
        <v>-1.2933589139258817E-3</v>
      </c>
      <c r="N266" s="10">
        <f>AVERAGE(J262:J266)</f>
        <v>1.4063841596223736E-2</v>
      </c>
      <c r="O266" s="22">
        <f t="shared" si="50"/>
        <v>0.35237552132716787</v>
      </c>
      <c r="P266" s="22">
        <f t="shared" si="51"/>
        <v>0.47626056895252233</v>
      </c>
      <c r="Q266" s="22">
        <f t="shared" si="52"/>
        <v>0.47424998782047301</v>
      </c>
      <c r="R266" s="22">
        <f t="shared" si="53"/>
        <v>0.19774757366906093</v>
      </c>
      <c r="S266" s="22">
        <f t="shared" si="54"/>
        <v>0.99461175361424614</v>
      </c>
      <c r="T266" s="22">
        <f>SUMPRODUCT(J266:N266,O266:S266)</f>
        <v>2.6823786275539063E-2</v>
      </c>
      <c r="U266" s="25">
        <f t="shared" si="48"/>
        <v>0.50670554451176619</v>
      </c>
      <c r="V266" s="10">
        <f>IF(OR(AND(U266&gt;=0.495,U266&lt;=0.498,J266&lt;0),AND(U266&gt;=0.505,U266&lt;=0.506)),G266-$AA$1,0)</f>
        <v>0</v>
      </c>
      <c r="W266" s="10">
        <f>IF(OR(AND(U266&gt;=0.504,U266&lt;=0.505,J266&lt;0),AND(U266&gt;=0.508)),-G266-$AA$1,0)</f>
        <v>0</v>
      </c>
      <c r="X266" s="5">
        <f t="shared" si="45"/>
        <v>-6.9494972777045194E-2</v>
      </c>
    </row>
    <row r="267" spans="1:24" x14ac:dyDescent="0.2">
      <c r="A267" s="8">
        <v>42401</v>
      </c>
      <c r="B267" s="3">
        <v>40397</v>
      </c>
      <c r="C267" s="3">
        <v>40570</v>
      </c>
      <c r="D267" s="3">
        <v>39738</v>
      </c>
      <c r="E267" s="3">
        <v>40570</v>
      </c>
      <c r="F267" s="3">
        <v>40570</v>
      </c>
      <c r="G267" s="5">
        <f t="shared" si="46"/>
        <v>-2.4180428888341154E-2</v>
      </c>
      <c r="H267" s="24">
        <f t="shared" si="47"/>
        <v>0</v>
      </c>
      <c r="I267" s="3">
        <f t="shared" si="44"/>
        <v>39449.15</v>
      </c>
      <c r="J267" s="10">
        <f t="shared" si="49"/>
        <v>4.0588031480472964E-3</v>
      </c>
      <c r="K267" s="10">
        <f>AVERAGE(J248:J267)</f>
        <v>-3.1528825480743872E-3</v>
      </c>
      <c r="L267" s="10">
        <f>AVERAGE(J218:J267)</f>
        <v>-2.5978508659251754E-3</v>
      </c>
      <c r="M267" s="10">
        <f>AVERAGE(J168:J267)</f>
        <v>-1.0063418514326694E-3</v>
      </c>
      <c r="N267" s="10">
        <f>AVERAGE(J263:J267)</f>
        <v>1.3210570542507382E-2</v>
      </c>
      <c r="O267" s="22">
        <f t="shared" si="50"/>
        <v>0.35237552132716787</v>
      </c>
      <c r="P267" s="22">
        <f t="shared" si="51"/>
        <v>0.47626056895252233</v>
      </c>
      <c r="Q267" s="22">
        <f t="shared" si="52"/>
        <v>0.47424998782047301</v>
      </c>
      <c r="R267" s="22">
        <f t="shared" si="53"/>
        <v>0.19774757366906093</v>
      </c>
      <c r="S267" s="22">
        <f t="shared" si="54"/>
        <v>0.99461175361424614</v>
      </c>
      <c r="T267" s="22">
        <f>SUMPRODUCT(J267:N267,O267:S267)</f>
        <v>1.163698557167224E-2</v>
      </c>
      <c r="U267" s="25">
        <f t="shared" si="48"/>
        <v>0.5029092135626545</v>
      </c>
      <c r="V267" s="10">
        <f>IF(OR(AND(U267&gt;=0.495,U267&lt;=0.498,J267&lt;0),AND(U267&gt;=0.505,U267&lt;=0.506)),G267-$AA$1,0)</f>
        <v>0</v>
      </c>
      <c r="W267" s="10">
        <f>IF(OR(AND(U267&gt;=0.504,U267&lt;=0.505,J267&lt;0),AND(U267&gt;=0.508)),-G267-$AA$1,0)</f>
        <v>0</v>
      </c>
      <c r="X267" s="5">
        <f t="shared" si="45"/>
        <v>-6.9494972777045194E-2</v>
      </c>
    </row>
    <row r="268" spans="1:24" x14ac:dyDescent="0.2">
      <c r="A268" s="8">
        <v>42402</v>
      </c>
      <c r="B268" s="3">
        <v>40564</v>
      </c>
      <c r="C268" s="3">
        <v>40564</v>
      </c>
      <c r="D268" s="3">
        <v>38596</v>
      </c>
      <c r="E268" s="3">
        <v>38596</v>
      </c>
      <c r="F268" s="3">
        <v>38596</v>
      </c>
      <c r="G268" s="5">
        <f t="shared" si="46"/>
        <v>5.7674370401077812E-2</v>
      </c>
      <c r="H268" s="24">
        <f t="shared" si="47"/>
        <v>1</v>
      </c>
      <c r="I268" s="3">
        <f t="shared" si="44"/>
        <v>39271.9</v>
      </c>
      <c r="J268" s="10">
        <f t="shared" si="49"/>
        <v>-4.8656642839536635E-2</v>
      </c>
      <c r="K268" s="10">
        <f>AVERAGE(J249:J268)</f>
        <v>-4.1912510222311518E-3</v>
      </c>
      <c r="L268" s="10">
        <f>AVERAGE(J219:J268)</f>
        <v>-3.7128673351586694E-3</v>
      </c>
      <c r="M268" s="10">
        <f>AVERAGE(J169:J268)</f>
        <v>-1.709941065631848E-3</v>
      </c>
      <c r="N268" s="10">
        <f>AVERAGE(J264:J268)</f>
        <v>6.2874773615212431E-3</v>
      </c>
      <c r="O268" s="22">
        <f t="shared" si="50"/>
        <v>0.35237552132716787</v>
      </c>
      <c r="P268" s="22">
        <f t="shared" si="51"/>
        <v>0.47626056895252233</v>
      </c>
      <c r="Q268" s="22">
        <f t="shared" si="52"/>
        <v>0.47424998782047301</v>
      </c>
      <c r="R268" s="22">
        <f t="shared" si="53"/>
        <v>0.19774757366906093</v>
      </c>
      <c r="S268" s="22">
        <f t="shared" si="54"/>
        <v>0.99461175361424614</v>
      </c>
      <c r="T268" s="22">
        <f>SUMPRODUCT(J268:N268,O268:S268)</f>
        <v>-1.4986902584053479E-2</v>
      </c>
      <c r="U268" s="25">
        <f t="shared" si="48"/>
        <v>0.49625334448088981</v>
      </c>
      <c r="V268" s="10">
        <f>IF(OR(AND(U268&gt;=0.495,U268&lt;=0.498,J268&lt;0),AND(U268&gt;=0.505,U268&lt;=0.506)),G268-$AA$1,0)</f>
        <v>5.6674370401077812E-2</v>
      </c>
      <c r="W268" s="10">
        <f>IF(OR(AND(U268&gt;=0.504,U268&lt;=0.505,J268&lt;0),AND(U268&gt;=0.508)),-G268-$AA$1,0)</f>
        <v>0</v>
      </c>
      <c r="X268" s="5">
        <f t="shared" si="45"/>
        <v>-1.2820602375967383E-2</v>
      </c>
    </row>
    <row r="269" spans="1:24" x14ac:dyDescent="0.2">
      <c r="A269" s="8">
        <v>42403</v>
      </c>
      <c r="B269" s="3">
        <v>38597</v>
      </c>
      <c r="C269" s="3">
        <v>39726</v>
      </c>
      <c r="D269" s="3">
        <v>38597</v>
      </c>
      <c r="E269" s="3">
        <v>39589</v>
      </c>
      <c r="F269" s="3">
        <v>39589</v>
      </c>
      <c r="G269" s="5">
        <f t="shared" si="46"/>
        <v>2.5335320417287699E-2</v>
      </c>
      <c r="H269" s="24">
        <f t="shared" si="47"/>
        <v>1</v>
      </c>
      <c r="I269" s="3">
        <f t="shared" si="44"/>
        <v>39130.400000000001</v>
      </c>
      <c r="J269" s="10">
        <f t="shared" si="49"/>
        <v>2.5728054720696392E-2</v>
      </c>
      <c r="K269" s="10">
        <f>AVERAGE(J250:J269)</f>
        <v>-3.2346933302152157E-3</v>
      </c>
      <c r="L269" s="10">
        <f>AVERAGE(J220:J269)</f>
        <v>-3.3695018349129912E-3</v>
      </c>
      <c r="M269" s="10">
        <f>AVERAGE(J170:J269)</f>
        <v>-1.6467893063036732E-3</v>
      </c>
      <c r="N269" s="10">
        <f>AVERAGE(J265:J269)</f>
        <v>6.7447132356549091E-3</v>
      </c>
      <c r="O269" s="22">
        <f t="shared" si="50"/>
        <v>0.35237552132716787</v>
      </c>
      <c r="P269" s="22">
        <f t="shared" si="51"/>
        <v>0.47626056895252233</v>
      </c>
      <c r="Q269" s="22">
        <f t="shared" si="52"/>
        <v>0.47424998782047301</v>
      </c>
      <c r="R269" s="22">
        <f t="shared" si="53"/>
        <v>0.19774757366906093</v>
      </c>
      <c r="S269" s="22">
        <f t="shared" si="54"/>
        <v>0.99461175361424614</v>
      </c>
      <c r="T269" s="22">
        <f>SUMPRODUCT(J269:N269,O269:S269)</f>
        <v>1.2310116074209756E-2</v>
      </c>
      <c r="U269" s="25">
        <f t="shared" si="48"/>
        <v>0.50307749015534642</v>
      </c>
      <c r="V269" s="10">
        <f>IF(OR(AND(U269&gt;=0.495,U269&lt;=0.498,J269&lt;0),AND(U269&gt;=0.505,U269&lt;=0.506)),G269-$AA$1,0)</f>
        <v>0</v>
      </c>
      <c r="W269" s="10">
        <f>IF(OR(AND(U269&gt;=0.504,U269&lt;=0.505,J269&lt;0),AND(U269&gt;=0.508)),-G269-$AA$1,0)</f>
        <v>0</v>
      </c>
      <c r="X269" s="5">
        <f t="shared" si="45"/>
        <v>-1.2820602375967383E-2</v>
      </c>
    </row>
    <row r="270" spans="1:24" x14ac:dyDescent="0.2">
      <c r="A270" s="8">
        <v>42404</v>
      </c>
      <c r="B270" s="3">
        <v>39589</v>
      </c>
      <c r="C270" s="3">
        <v>41444</v>
      </c>
      <c r="D270" s="3">
        <v>39589</v>
      </c>
      <c r="E270" s="3">
        <v>40822</v>
      </c>
      <c r="F270" s="3">
        <v>40822</v>
      </c>
      <c r="G270" s="5">
        <f t="shared" si="46"/>
        <v>-1.090098476311796E-2</v>
      </c>
      <c r="H270" s="24">
        <f t="shared" si="47"/>
        <v>0</v>
      </c>
      <c r="I270" s="3">
        <f t="shared" si="44"/>
        <v>39082.85</v>
      </c>
      <c r="J270" s="10">
        <f t="shared" si="49"/>
        <v>3.1145015029427459E-2</v>
      </c>
      <c r="K270" s="10">
        <f>AVERAGE(J251:J270)</f>
        <v>-9.1599134226962313E-4</v>
      </c>
      <c r="L270" s="10">
        <f>AVERAGE(J221:J270)</f>
        <v>-2.8261816223704959E-3</v>
      </c>
      <c r="M270" s="10">
        <f>AVERAGE(J171:J270)</f>
        <v>-1.1520853452590717E-3</v>
      </c>
      <c r="N270" s="10">
        <f>AVERAGE(J266:J270)</f>
        <v>1.1649972234869544E-2</v>
      </c>
      <c r="O270" s="22">
        <f t="shared" si="50"/>
        <v>0.35237552132716787</v>
      </c>
      <c r="P270" s="22">
        <f t="shared" si="51"/>
        <v>0.47626056895252233</v>
      </c>
      <c r="Q270" s="22">
        <f t="shared" si="52"/>
        <v>0.47424998782047301</v>
      </c>
      <c r="R270" s="22">
        <f t="shared" si="53"/>
        <v>0.19774757366906093</v>
      </c>
      <c r="S270" s="22">
        <f t="shared" si="54"/>
        <v>0.99461175361424614</v>
      </c>
      <c r="T270" s="22">
        <f>SUMPRODUCT(J270:N270,O270:S270)</f>
        <v>2.0557550982320622E-2</v>
      </c>
      <c r="U270" s="25">
        <f t="shared" si="48"/>
        <v>0.50513920675559809</v>
      </c>
      <c r="V270" s="10">
        <f>IF(OR(AND(U270&gt;=0.495,U270&lt;=0.498,J270&lt;0),AND(U270&gt;=0.505,U270&lt;=0.506)),G270-$AA$1,0)</f>
        <v>-1.1900984763117961E-2</v>
      </c>
      <c r="W270" s="10">
        <f>IF(OR(AND(U270&gt;=0.504,U270&lt;=0.505,J270&lt;0),AND(U270&gt;=0.508)),-G270-$AA$1,0)</f>
        <v>0</v>
      </c>
      <c r="X270" s="5">
        <f t="shared" si="45"/>
        <v>-2.4721587139085344E-2</v>
      </c>
    </row>
    <row r="271" spans="1:24" x14ac:dyDescent="0.2">
      <c r="A271" s="8">
        <v>42405</v>
      </c>
      <c r="B271" s="3">
        <v>40812</v>
      </c>
      <c r="C271" s="3">
        <v>41249</v>
      </c>
      <c r="D271" s="3">
        <v>40566</v>
      </c>
      <c r="E271" s="3">
        <v>40592</v>
      </c>
      <c r="F271" s="3">
        <v>40592</v>
      </c>
      <c r="G271" s="5">
        <f t="shared" si="46"/>
        <v>-3.13854946787544E-2</v>
      </c>
      <c r="H271" s="24">
        <f t="shared" si="47"/>
        <v>0</v>
      </c>
      <c r="I271" s="3">
        <f t="shared" si="44"/>
        <v>39077.699999999997</v>
      </c>
      <c r="J271" s="10">
        <f t="shared" si="49"/>
        <v>-5.6342168438586748E-3</v>
      </c>
      <c r="K271" s="10">
        <f>AVERAGE(J252:J271)</f>
        <v>9.2604951725888673E-5</v>
      </c>
      <c r="L271" s="10">
        <f>AVERAGE(J222:J271)</f>
        <v>-3.2352653183841886E-3</v>
      </c>
      <c r="M271" s="10">
        <f>AVERAGE(J172:J271)</f>
        <v>-1.265204149251875E-3</v>
      </c>
      <c r="N271" s="10">
        <f>AVERAGE(J267:J271)</f>
        <v>1.3282026429551675E-3</v>
      </c>
      <c r="O271" s="22">
        <f t="shared" si="50"/>
        <v>0.35237552132716787</v>
      </c>
      <c r="P271" s="22">
        <f t="shared" si="51"/>
        <v>0.47626056895252233</v>
      </c>
      <c r="Q271" s="22">
        <f t="shared" si="52"/>
        <v>0.47424998782047301</v>
      </c>
      <c r="R271" s="22">
        <f t="shared" si="53"/>
        <v>0.19774757366906093</v>
      </c>
      <c r="S271" s="22">
        <f t="shared" si="54"/>
        <v>0.99461175361424614</v>
      </c>
      <c r="T271" s="22">
        <f>SUMPRODUCT(J271:N271,O271:S271)</f>
        <v>-2.4047256393137893E-3</v>
      </c>
      <c r="U271" s="25">
        <f t="shared" si="48"/>
        <v>0.49939881887987586</v>
      </c>
      <c r="V271" s="10">
        <f>IF(OR(AND(U271&gt;=0.495,U271&lt;=0.498,J271&lt;0),AND(U271&gt;=0.505,U271&lt;=0.506)),G271-$AA$1,0)</f>
        <v>0</v>
      </c>
      <c r="W271" s="10">
        <f>IF(OR(AND(U271&gt;=0.504,U271&lt;=0.505,J271&lt;0),AND(U271&gt;=0.508)),-G271-$AA$1,0)</f>
        <v>0</v>
      </c>
      <c r="X271" s="5">
        <f t="shared" si="45"/>
        <v>-2.4721587139085344E-2</v>
      </c>
    </row>
    <row r="272" spans="1:24" x14ac:dyDescent="0.2">
      <c r="A272" s="8">
        <v>42410</v>
      </c>
      <c r="B272" s="3">
        <v>40592</v>
      </c>
      <c r="C272" s="3">
        <v>40592</v>
      </c>
      <c r="D272" s="3">
        <v>39960</v>
      </c>
      <c r="E272" s="3">
        <v>40377</v>
      </c>
      <c r="F272" s="3">
        <v>40377</v>
      </c>
      <c r="G272" s="5">
        <f t="shared" si="46"/>
        <v>-1.4092181192262965E-2</v>
      </c>
      <c r="H272" s="24">
        <f t="shared" si="47"/>
        <v>0</v>
      </c>
      <c r="I272" s="3">
        <f t="shared" si="44"/>
        <v>39065.949999999997</v>
      </c>
      <c r="J272" s="10">
        <f t="shared" si="49"/>
        <v>-5.2966101694915668E-3</v>
      </c>
      <c r="K272" s="10">
        <f>AVERAGE(J253:J272)</f>
        <v>-7.0247426757291676E-5</v>
      </c>
      <c r="L272" s="10">
        <f>AVERAGE(J223:J272)</f>
        <v>-3.345767620862077E-3</v>
      </c>
      <c r="M272" s="10">
        <f>AVERAGE(J173:J272)</f>
        <v>-1.2957161215254654E-3</v>
      </c>
      <c r="N272" s="10">
        <f>AVERAGE(J268:J272)</f>
        <v>-5.4288002055260522E-4</v>
      </c>
      <c r="O272" s="22">
        <f t="shared" si="50"/>
        <v>0.35237552132716787</v>
      </c>
      <c r="P272" s="22">
        <f t="shared" si="51"/>
        <v>0.47626056895252233</v>
      </c>
      <c r="Q272" s="22">
        <f t="shared" si="52"/>
        <v>0.47424998782047301</v>
      </c>
      <c r="R272" s="22">
        <f t="shared" si="53"/>
        <v>0.19774757366906093</v>
      </c>
      <c r="S272" s="22">
        <f t="shared" si="54"/>
        <v>0.99461175361424614</v>
      </c>
      <c r="T272" s="22">
        <f>SUMPRODUCT(J272:N272,O272:S272)</f>
        <v>-4.2827616710597333E-3</v>
      </c>
      <c r="U272" s="25">
        <f t="shared" si="48"/>
        <v>0.49892931121878659</v>
      </c>
      <c r="V272" s="10">
        <f>IF(OR(AND(U272&gt;=0.495,U272&lt;=0.498,J272&lt;0),AND(U272&gt;=0.505,U272&lt;=0.506)),G272-$AA$1,0)</f>
        <v>0</v>
      </c>
      <c r="W272" s="10">
        <f>IF(OR(AND(U272&gt;=0.504,U272&lt;=0.505,J272&lt;0),AND(U272&gt;=0.508)),-G272-$AA$1,0)</f>
        <v>0</v>
      </c>
      <c r="X272" s="5">
        <f t="shared" si="45"/>
        <v>-2.4721587139085344E-2</v>
      </c>
    </row>
    <row r="273" spans="1:24" x14ac:dyDescent="0.2">
      <c r="A273" s="8">
        <v>42411</v>
      </c>
      <c r="B273" s="3">
        <v>40370</v>
      </c>
      <c r="C273" s="3">
        <v>40370</v>
      </c>
      <c r="D273" s="3">
        <v>38928</v>
      </c>
      <c r="E273" s="3">
        <v>39318</v>
      </c>
      <c r="F273" s="3">
        <v>39318</v>
      </c>
      <c r="G273" s="5">
        <f t="shared" si="46"/>
        <v>1.9711073808433843E-2</v>
      </c>
      <c r="H273" s="24">
        <f t="shared" si="47"/>
        <v>1</v>
      </c>
      <c r="I273" s="3">
        <f t="shared" si="44"/>
        <v>39034.35</v>
      </c>
      <c r="J273" s="10">
        <f t="shared" si="49"/>
        <v>-2.6227802957129009E-2</v>
      </c>
      <c r="K273" s="10">
        <f>AVERAGE(J254:J273)</f>
        <v>-5.6660753423158909E-4</v>
      </c>
      <c r="L273" s="10">
        <f>AVERAGE(J224:J273)</f>
        <v>-3.9259830777201273E-3</v>
      </c>
      <c r="M273" s="10">
        <f>AVERAGE(J174:J273)</f>
        <v>-1.5252016440774441E-3</v>
      </c>
      <c r="N273" s="10">
        <f>AVERAGE(J269:J273)</f>
        <v>3.9428879559289202E-3</v>
      </c>
      <c r="O273" s="22">
        <f t="shared" si="50"/>
        <v>0.35237552132716787</v>
      </c>
      <c r="P273" s="22">
        <f t="shared" si="51"/>
        <v>0.47626056895252233</v>
      </c>
      <c r="Q273" s="22">
        <f t="shared" si="52"/>
        <v>0.47424998782047301</v>
      </c>
      <c r="R273" s="22">
        <f t="shared" si="53"/>
        <v>0.19774757366906093</v>
      </c>
      <c r="S273" s="22">
        <f t="shared" si="54"/>
        <v>0.99461175361424614</v>
      </c>
      <c r="T273" s="22">
        <f>SUMPRODUCT(J273:N273,O273:S273)</f>
        <v>-7.7537482140240706E-3</v>
      </c>
      <c r="U273" s="25">
        <f t="shared" si="48"/>
        <v>0.49806157265810402</v>
      </c>
      <c r="V273" s="10">
        <f>IF(OR(AND(U273&gt;=0.495,U273&lt;=0.498,J273&lt;0),AND(U273&gt;=0.505,U273&lt;=0.506)),G273-$AA$1,0)</f>
        <v>0</v>
      </c>
      <c r="W273" s="10">
        <f>IF(OR(AND(U273&gt;=0.504,U273&lt;=0.505,J273&lt;0),AND(U273&gt;=0.508)),-G273-$AA$1,0)</f>
        <v>0</v>
      </c>
      <c r="X273" s="5">
        <f t="shared" si="45"/>
        <v>-2.4721587139085344E-2</v>
      </c>
    </row>
    <row r="274" spans="1:24" x14ac:dyDescent="0.2">
      <c r="A274" s="8">
        <v>42412</v>
      </c>
      <c r="B274" s="3">
        <v>39324</v>
      </c>
      <c r="C274" s="3">
        <v>39901</v>
      </c>
      <c r="D274" s="3">
        <v>39324</v>
      </c>
      <c r="E274" s="3">
        <v>39808</v>
      </c>
      <c r="F274" s="3">
        <v>39808</v>
      </c>
      <c r="G274" s="5">
        <f t="shared" si="46"/>
        <v>2.8637459807073995E-2</v>
      </c>
      <c r="H274" s="24">
        <f t="shared" si="47"/>
        <v>1</v>
      </c>
      <c r="I274" s="3">
        <f t="shared" si="44"/>
        <v>39049.050000000003</v>
      </c>
      <c r="J274" s="10">
        <f t="shared" si="49"/>
        <v>1.2462485375654975E-2</v>
      </c>
      <c r="K274" s="10">
        <f>AVERAGE(J255:J274)</f>
        <v>6.0219883717944618E-4</v>
      </c>
      <c r="L274" s="10">
        <f>AVERAGE(J225:J274)</f>
        <v>-3.089789455038443E-3</v>
      </c>
      <c r="M274" s="10">
        <f>AVERAGE(J175:J274)</f>
        <v>-1.378428157945185E-3</v>
      </c>
      <c r="N274" s="10">
        <f>AVERAGE(J270:J274)</f>
        <v>1.2897740869206365E-3</v>
      </c>
      <c r="O274" s="22">
        <f t="shared" si="50"/>
        <v>0.35237552132716787</v>
      </c>
      <c r="P274" s="22">
        <f t="shared" si="51"/>
        <v>0.47626056895252233</v>
      </c>
      <c r="Q274" s="22">
        <f t="shared" si="52"/>
        <v>0.47424998782047301</v>
      </c>
      <c r="R274" s="22">
        <f t="shared" si="53"/>
        <v>0.19774757366906093</v>
      </c>
      <c r="S274" s="22">
        <f t="shared" si="54"/>
        <v>0.99461175361424614</v>
      </c>
      <c r="T274" s="22">
        <f>SUMPRODUCT(J274:N274,O274:S274)</f>
        <v>4.2231893733240241E-3</v>
      </c>
      <c r="U274" s="25">
        <f t="shared" si="48"/>
        <v>0.50105579577412607</v>
      </c>
      <c r="V274" s="10">
        <f>IF(OR(AND(U274&gt;=0.495,U274&lt;=0.498,J274&lt;0),AND(U274&gt;=0.505,U274&lt;=0.506)),G274-$AA$1,0)</f>
        <v>0</v>
      </c>
      <c r="W274" s="10">
        <f>IF(OR(AND(U274&gt;=0.504,U274&lt;=0.505,J274&lt;0),AND(U274&gt;=0.508)),-G274-$AA$1,0)</f>
        <v>0</v>
      </c>
      <c r="X274" s="5">
        <f t="shared" si="45"/>
        <v>-2.4721587139085344E-2</v>
      </c>
    </row>
    <row r="275" spans="1:24" x14ac:dyDescent="0.2">
      <c r="A275" s="8">
        <v>42415</v>
      </c>
      <c r="B275" s="3">
        <v>39808</v>
      </c>
      <c r="C275" s="3">
        <v>40671</v>
      </c>
      <c r="D275" s="3">
        <v>39808</v>
      </c>
      <c r="E275" s="3">
        <v>40093</v>
      </c>
      <c r="F275" s="3">
        <v>40093</v>
      </c>
      <c r="G275" s="5">
        <f t="shared" si="46"/>
        <v>3.8360811114159565E-2</v>
      </c>
      <c r="H275" s="24">
        <f t="shared" si="47"/>
        <v>1</v>
      </c>
      <c r="I275" s="3">
        <f t="shared" si="44"/>
        <v>39106.5</v>
      </c>
      <c r="J275" s="10">
        <f t="shared" si="49"/>
        <v>7.1593649517684987E-3</v>
      </c>
      <c r="K275" s="10">
        <f>AVERAGE(J256:J275)</f>
        <v>1.6814304344667131E-3</v>
      </c>
      <c r="L275" s="10">
        <f>AVERAGE(J226:J275)</f>
        <v>-3.0656624756309546E-3</v>
      </c>
      <c r="M275" s="10">
        <f>AVERAGE(J176:J275)</f>
        <v>-1.4967011061301349E-3</v>
      </c>
      <c r="N275" s="10">
        <f>AVERAGE(J271:J275)</f>
        <v>-3.5073559286111556E-3</v>
      </c>
      <c r="O275" s="22">
        <f t="shared" si="50"/>
        <v>0.35237552132716787</v>
      </c>
      <c r="P275" s="22">
        <f t="shared" si="51"/>
        <v>0.47626056895252233</v>
      </c>
      <c r="Q275" s="22">
        <f t="shared" si="52"/>
        <v>0.47424998782047301</v>
      </c>
      <c r="R275" s="22">
        <f t="shared" si="53"/>
        <v>0.19774757366906093</v>
      </c>
      <c r="S275" s="22">
        <f t="shared" si="54"/>
        <v>0.99461175361424614</v>
      </c>
      <c r="T275" s="22">
        <f>SUMPRODUCT(J275:N275,O275:S275)</f>
        <v>-1.9147328620558769E-3</v>
      </c>
      <c r="U275" s="25">
        <f t="shared" si="48"/>
        <v>0.49952131693073182</v>
      </c>
      <c r="V275" s="10">
        <f>IF(OR(AND(U275&gt;=0.495,U275&lt;=0.498,J275&lt;0),AND(U275&gt;=0.505,U275&lt;=0.506)),G275-$AA$1,0)</f>
        <v>0</v>
      </c>
      <c r="W275" s="10">
        <f>IF(OR(AND(U275&gt;=0.504,U275&lt;=0.505,J275&lt;0),AND(U275&gt;=0.508)),-G275-$AA$1,0)</f>
        <v>0</v>
      </c>
      <c r="X275" s="5">
        <f t="shared" si="45"/>
        <v>-2.4721587139085344E-2</v>
      </c>
    </row>
    <row r="276" spans="1:24" x14ac:dyDescent="0.2">
      <c r="A276" s="8">
        <v>42416</v>
      </c>
      <c r="B276" s="3">
        <v>40093</v>
      </c>
      <c r="C276" s="3">
        <v>41206</v>
      </c>
      <c r="D276" s="3">
        <v>40074</v>
      </c>
      <c r="E276" s="3">
        <v>40948</v>
      </c>
      <c r="F276" s="3">
        <v>40948</v>
      </c>
      <c r="G276" s="5">
        <f t="shared" si="46"/>
        <v>1.2943245091335376E-2</v>
      </c>
      <c r="H276" s="24">
        <f t="shared" si="47"/>
        <v>1</v>
      </c>
      <c r="I276" s="3">
        <f t="shared" si="44"/>
        <v>39178.9</v>
      </c>
      <c r="J276" s="10">
        <f t="shared" si="49"/>
        <v>2.1325418402214913E-2</v>
      </c>
      <c r="K276" s="10">
        <f>AVERAGE(J257:J276)</f>
        <v>2.0338558328026001E-3</v>
      </c>
      <c r="L276" s="10">
        <f>AVERAGE(J227:J276)</f>
        <v>-2.0991295031663458E-3</v>
      </c>
      <c r="M276" s="10">
        <f>AVERAGE(J177:J276)</f>
        <v>-1.3007896741066315E-3</v>
      </c>
      <c r="N276" s="10">
        <f>AVERAGE(J272:J276)</f>
        <v>1.8845711206035621E-3</v>
      </c>
      <c r="O276" s="22">
        <f t="shared" si="50"/>
        <v>0.35237552132716787</v>
      </c>
      <c r="P276" s="22">
        <f t="shared" si="51"/>
        <v>0.47626056895252233</v>
      </c>
      <c r="Q276" s="22">
        <f t="shared" si="52"/>
        <v>0.47424998782047301</v>
      </c>
      <c r="R276" s="22">
        <f t="shared" si="53"/>
        <v>0.19774757366906093</v>
      </c>
      <c r="S276" s="22">
        <f t="shared" si="54"/>
        <v>0.99461175361424614</v>
      </c>
      <c r="T276" s="22">
        <f>SUMPRODUCT(J276:N276,O276:S276)</f>
        <v>9.1048772069541161E-3</v>
      </c>
      <c r="U276" s="25">
        <f t="shared" si="48"/>
        <v>0.50227620357721692</v>
      </c>
      <c r="V276" s="10">
        <f>IF(OR(AND(U276&gt;=0.495,U276&lt;=0.498,J276&lt;0),AND(U276&gt;=0.505,U276&lt;=0.506)),G276-$AA$1,0)</f>
        <v>0</v>
      </c>
      <c r="W276" s="10">
        <f>IF(OR(AND(U276&gt;=0.504,U276&lt;=0.505,J276&lt;0),AND(U276&gt;=0.508)),-G276-$AA$1,0)</f>
        <v>0</v>
      </c>
      <c r="X276" s="5">
        <f t="shared" si="45"/>
        <v>-2.4721587139085344E-2</v>
      </c>
    </row>
    <row r="277" spans="1:24" x14ac:dyDescent="0.2">
      <c r="A277" s="8">
        <v>42417</v>
      </c>
      <c r="B277" s="3">
        <v>40958</v>
      </c>
      <c r="C277" s="3">
        <v>42436</v>
      </c>
      <c r="D277" s="3">
        <v>40958</v>
      </c>
      <c r="E277" s="3">
        <v>41631</v>
      </c>
      <c r="F277" s="3">
        <v>41631</v>
      </c>
      <c r="G277" s="5">
        <f t="shared" si="46"/>
        <v>-2.1138094208642544E-3</v>
      </c>
      <c r="H277" s="24">
        <f t="shared" si="47"/>
        <v>0</v>
      </c>
      <c r="I277" s="3">
        <f t="shared" ref="I277:I340" si="55">AVERAGE(F258:F277)</f>
        <v>39332</v>
      </c>
      <c r="J277" s="10">
        <f t="shared" si="49"/>
        <v>1.6679691315815148E-2</v>
      </c>
      <c r="K277" s="10">
        <f>AVERAGE(J258:J277)</f>
        <v>4.0463214112515852E-3</v>
      </c>
      <c r="L277" s="10">
        <f>AVERAGE(J228:J277)</f>
        <v>-1.4372379853975548E-3</v>
      </c>
      <c r="M277" s="10">
        <f>AVERAGE(J178:J277)</f>
        <v>-1.3850273019500848E-3</v>
      </c>
      <c r="N277" s="10">
        <f>AVERAGE(J273:J277)</f>
        <v>6.2798314176649049E-3</v>
      </c>
      <c r="O277" s="22">
        <f t="shared" si="50"/>
        <v>0.35237552132716787</v>
      </c>
      <c r="P277" s="22">
        <f t="shared" si="51"/>
        <v>0.47626056895252233</v>
      </c>
      <c r="Q277" s="22">
        <f t="shared" si="52"/>
        <v>0.47424998782047301</v>
      </c>
      <c r="R277" s="22">
        <f t="shared" si="53"/>
        <v>0.19774757366906093</v>
      </c>
      <c r="S277" s="22">
        <f t="shared" si="54"/>
        <v>0.99461175361424614</v>
      </c>
      <c r="T277" s="22">
        <f>SUMPRODUCT(J277:N277,O277:S277)</f>
        <v>1.3095116513703632E-2</v>
      </c>
      <c r="U277" s="25">
        <f t="shared" si="48"/>
        <v>0.50327373234635786</v>
      </c>
      <c r="V277" s="10">
        <f>IF(OR(AND(U277&gt;=0.495,U277&lt;=0.498,J277&lt;0),AND(U277&gt;=0.505,U277&lt;=0.506)),G277-$AA$1,0)</f>
        <v>0</v>
      </c>
      <c r="W277" s="10">
        <f>IF(OR(AND(U277&gt;=0.504,U277&lt;=0.505,J277&lt;0),AND(U277&gt;=0.508)),-G277-$AA$1,0)</f>
        <v>0</v>
      </c>
      <c r="X277" s="5">
        <f t="shared" si="45"/>
        <v>-2.4721587139085344E-2</v>
      </c>
    </row>
    <row r="278" spans="1:24" x14ac:dyDescent="0.2">
      <c r="A278" s="8">
        <v>42418</v>
      </c>
      <c r="B278" s="3">
        <v>41624</v>
      </c>
      <c r="C278" s="3">
        <v>41698</v>
      </c>
      <c r="D278" s="3">
        <v>41183</v>
      </c>
      <c r="E278" s="3">
        <v>41478</v>
      </c>
      <c r="F278" s="3">
        <v>41478</v>
      </c>
      <c r="G278" s="5">
        <f t="shared" si="46"/>
        <v>4.2359805197936362E-2</v>
      </c>
      <c r="H278" s="24">
        <f t="shared" si="47"/>
        <v>1</v>
      </c>
      <c r="I278" s="3">
        <f t="shared" si="55"/>
        <v>39509.050000000003</v>
      </c>
      <c r="J278" s="10">
        <f t="shared" si="49"/>
        <v>-3.6751459249116936E-3</v>
      </c>
      <c r="K278" s="10">
        <f>AVERAGE(J259:J278)</f>
        <v>4.6818749605036791E-3</v>
      </c>
      <c r="L278" s="10">
        <f>AVERAGE(J229:J278)</f>
        <v>-1.4783827478674193E-3</v>
      </c>
      <c r="M278" s="10">
        <f>AVERAGE(J179:J278)</f>
        <v>-1.4213668402056478E-3</v>
      </c>
      <c r="N278" s="10">
        <f>AVERAGE(J274:J278)</f>
        <v>1.0790362824108368E-2</v>
      </c>
      <c r="O278" s="22">
        <f t="shared" si="50"/>
        <v>0.35237552132716787</v>
      </c>
      <c r="P278" s="22">
        <f t="shared" si="51"/>
        <v>0.47626056895252233</v>
      </c>
      <c r="Q278" s="22">
        <f t="shared" si="52"/>
        <v>0.47424998782047301</v>
      </c>
      <c r="R278" s="22">
        <f t="shared" si="53"/>
        <v>0.19774757366906093</v>
      </c>
      <c r="S278" s="22">
        <f t="shared" si="54"/>
        <v>0.99461175361424614</v>
      </c>
      <c r="T278" s="22">
        <f>SUMPRODUCT(J278:N278,O278:S278)</f>
        <v>1.068478781771582E-2</v>
      </c>
      <c r="U278" s="25">
        <f t="shared" si="48"/>
        <v>0.50267117154168794</v>
      </c>
      <c r="V278" s="10">
        <f>IF(OR(AND(U278&gt;=0.495,U278&lt;=0.498,J278&lt;0),AND(U278&gt;=0.505,U278&lt;=0.506)),G278-$AA$1,0)</f>
        <v>0</v>
      </c>
      <c r="W278" s="10">
        <f>IF(OR(AND(U278&gt;=0.504,U278&lt;=0.505,J278&lt;0),AND(U278&gt;=0.508)),-G278-$AA$1,0)</f>
        <v>0</v>
      </c>
      <c r="X278" s="5">
        <f t="shared" si="45"/>
        <v>-2.4721587139085344E-2</v>
      </c>
    </row>
    <row r="279" spans="1:24" x14ac:dyDescent="0.2">
      <c r="A279" s="8">
        <v>42419</v>
      </c>
      <c r="B279" s="3">
        <v>41477</v>
      </c>
      <c r="C279" s="3">
        <v>41828</v>
      </c>
      <c r="D279" s="3">
        <v>41071</v>
      </c>
      <c r="E279" s="3">
        <v>41543</v>
      </c>
      <c r="F279" s="3">
        <v>41543</v>
      </c>
      <c r="G279" s="5">
        <f t="shared" si="46"/>
        <v>2.3541872276917841E-2</v>
      </c>
      <c r="H279" s="24">
        <f t="shared" si="47"/>
        <v>1</v>
      </c>
      <c r="I279" s="3">
        <f t="shared" si="55"/>
        <v>39683.35</v>
      </c>
      <c r="J279" s="10">
        <f t="shared" si="49"/>
        <v>1.5670958098268351E-3</v>
      </c>
      <c r="K279" s="10">
        <f>AVERAGE(J260:J279)</f>
        <v>4.602072806587182E-3</v>
      </c>
      <c r="L279" s="10">
        <f>AVERAGE(J230:J279)</f>
        <v>-1.3884353751476963E-3</v>
      </c>
      <c r="M279" s="10">
        <f>AVERAGE(J180:J279)</f>
        <v>-1.1406138034684222E-3</v>
      </c>
      <c r="N279" s="10">
        <f>AVERAGE(J275:J279)</f>
        <v>8.6112849109427399E-3</v>
      </c>
      <c r="O279" s="22">
        <f t="shared" si="50"/>
        <v>0.35237552132716787</v>
      </c>
      <c r="P279" s="22">
        <f t="shared" si="51"/>
        <v>0.47626056895252233</v>
      </c>
      <c r="Q279" s="22">
        <f t="shared" si="52"/>
        <v>0.47424998782047301</v>
      </c>
      <c r="R279" s="22">
        <f t="shared" si="53"/>
        <v>0.19774757366906093</v>
      </c>
      <c r="S279" s="22">
        <f t="shared" si="54"/>
        <v>0.99461175361424614</v>
      </c>
      <c r="T279" s="22">
        <f>SUMPRODUCT(J279:N279,O279:S279)</f>
        <v>1.0424858130445523E-2</v>
      </c>
      <c r="U279" s="25">
        <f t="shared" si="48"/>
        <v>0.50260619092975833</v>
      </c>
      <c r="V279" s="10">
        <f>IF(OR(AND(U279&gt;=0.495,U279&lt;=0.498,J279&lt;0),AND(U279&gt;=0.505,U279&lt;=0.506)),G279-$AA$1,0)</f>
        <v>0</v>
      </c>
      <c r="W279" s="10">
        <f>IF(OR(AND(U279&gt;=0.504,U279&lt;=0.505,J279&lt;0),AND(U279&gt;=0.508)),-G279-$AA$1,0)</f>
        <v>0</v>
      </c>
      <c r="X279" s="5">
        <f t="shared" si="45"/>
        <v>-2.4721587139085344E-2</v>
      </c>
    </row>
    <row r="280" spans="1:24" x14ac:dyDescent="0.2">
      <c r="A280" s="8">
        <v>42422</v>
      </c>
      <c r="B280" s="3">
        <v>41544</v>
      </c>
      <c r="C280" s="3">
        <v>43345</v>
      </c>
      <c r="D280" s="3">
        <v>41544</v>
      </c>
      <c r="E280" s="3">
        <v>43235</v>
      </c>
      <c r="F280" s="3">
        <v>43235</v>
      </c>
      <c r="G280" s="5">
        <f t="shared" si="46"/>
        <v>-2.6598820400138723E-2</v>
      </c>
      <c r="H280" s="24">
        <f t="shared" si="47"/>
        <v>0</v>
      </c>
      <c r="I280" s="3">
        <f t="shared" si="55"/>
        <v>39962.85</v>
      </c>
      <c r="J280" s="10">
        <f t="shared" si="49"/>
        <v>4.0728883325710674E-2</v>
      </c>
      <c r="K280" s="10">
        <f>AVERAGE(J261:J280)</f>
        <v>7.1798102960458519E-3</v>
      </c>
      <c r="L280" s="10">
        <f>AVERAGE(J231:J280)</f>
        <v>-1.231989735795902E-3</v>
      </c>
      <c r="M280" s="10">
        <f>AVERAGE(J181:J280)</f>
        <v>-5.9072172038057702E-4</v>
      </c>
      <c r="N280" s="10">
        <f>AVERAGE(J276:J280)</f>
        <v>1.5325188585731175E-2</v>
      </c>
      <c r="O280" s="22">
        <f t="shared" si="50"/>
        <v>0.35237552132716787</v>
      </c>
      <c r="P280" s="22">
        <f t="shared" si="51"/>
        <v>0.47626056895252233</v>
      </c>
      <c r="Q280" s="22">
        <f t="shared" si="52"/>
        <v>0.47424998782047301</v>
      </c>
      <c r="R280" s="22">
        <f t="shared" si="53"/>
        <v>0.19774757366906093</v>
      </c>
      <c r="S280" s="22">
        <f t="shared" si="54"/>
        <v>0.99461175361424614</v>
      </c>
      <c r="T280" s="22">
        <f>SUMPRODUCT(J280:N280,O280:S280)</f>
        <v>3.2312849821144754E-2</v>
      </c>
      <c r="U280" s="25">
        <f t="shared" si="48"/>
        <v>0.50807750964322496</v>
      </c>
      <c r="V280" s="10">
        <f>IF(OR(AND(U280&gt;=0.495,U280&lt;=0.498,J280&lt;0),AND(U280&gt;=0.505,U280&lt;=0.506)),G280-$AA$1,0)</f>
        <v>0</v>
      </c>
      <c r="W280" s="10">
        <f>IF(OR(AND(U280&gt;=0.504,U280&lt;=0.505,J280&lt;0),AND(U280&gt;=0.508)),-G280-$AA$1,0)</f>
        <v>2.5598820400138722E-2</v>
      </c>
      <c r="X280" s="5">
        <f t="shared" si="45"/>
        <v>8.772332610533784E-4</v>
      </c>
    </row>
    <row r="281" spans="1:24" x14ac:dyDescent="0.2">
      <c r="A281" s="8">
        <v>42423</v>
      </c>
      <c r="B281" s="3">
        <v>43235</v>
      </c>
      <c r="C281" s="3">
        <v>43601</v>
      </c>
      <c r="D281" s="3">
        <v>42359</v>
      </c>
      <c r="E281" s="3">
        <v>42521</v>
      </c>
      <c r="F281" s="3">
        <v>42521</v>
      </c>
      <c r="G281" s="5">
        <f t="shared" si="46"/>
        <v>-1.4886761835328444E-2</v>
      </c>
      <c r="H281" s="24">
        <f t="shared" si="47"/>
        <v>0</v>
      </c>
      <c r="I281" s="3">
        <f t="shared" si="55"/>
        <v>40203.050000000003</v>
      </c>
      <c r="J281" s="10">
        <f t="shared" si="49"/>
        <v>-1.651439805712962E-2</v>
      </c>
      <c r="K281" s="10">
        <f>AVERAGE(J262:J281)</f>
        <v>6.2584601634111834E-3</v>
      </c>
      <c r="L281" s="10">
        <f>AVERAGE(J232:J281)</f>
        <v>-1.11738299299609E-3</v>
      </c>
      <c r="M281" s="10">
        <f>AVERAGE(J182:J281)</f>
        <v>-6.8610824226975281E-4</v>
      </c>
      <c r="N281" s="10">
        <f>AVERAGE(J277:J281)</f>
        <v>7.7572252938622691E-3</v>
      </c>
      <c r="O281" s="22">
        <f t="shared" si="50"/>
        <v>0.35237552132716787</v>
      </c>
      <c r="P281" s="22">
        <f t="shared" si="51"/>
        <v>0.47626056895252233</v>
      </c>
      <c r="Q281" s="22">
        <f t="shared" si="52"/>
        <v>0.47424998782047301</v>
      </c>
      <c r="R281" s="22">
        <f t="shared" si="53"/>
        <v>0.19774757366906093</v>
      </c>
      <c r="S281" s="22">
        <f t="shared" si="54"/>
        <v>0.99461175361424614</v>
      </c>
      <c r="T281" s="22">
        <f>SUMPRODUCT(J281:N281,O281:S281)</f>
        <v>4.2112205151142376E-3</v>
      </c>
      <c r="U281" s="25">
        <f t="shared" si="48"/>
        <v>0.50105280357287763</v>
      </c>
      <c r="V281" s="10">
        <f>IF(OR(AND(U281&gt;=0.495,U281&lt;=0.498,J281&lt;0),AND(U281&gt;=0.505,U281&lt;=0.506)),G281-$AA$1,0)</f>
        <v>0</v>
      </c>
      <c r="W281" s="10">
        <f>IF(OR(AND(U281&gt;=0.504,U281&lt;=0.505,J281&lt;0),AND(U281&gt;=0.508)),-G281-$AA$1,0)</f>
        <v>0</v>
      </c>
      <c r="X281" s="5">
        <f t="shared" ref="X281:X344" si="56">V281+W281+X280</f>
        <v>8.772332610533784E-4</v>
      </c>
    </row>
    <row r="282" spans="1:24" x14ac:dyDescent="0.2">
      <c r="A282" s="8">
        <v>42424</v>
      </c>
      <c r="B282" s="3">
        <v>42521</v>
      </c>
      <c r="C282" s="3">
        <v>42521</v>
      </c>
      <c r="D282" s="3">
        <v>41211</v>
      </c>
      <c r="E282" s="3">
        <v>42085</v>
      </c>
      <c r="F282" s="3">
        <v>42085</v>
      </c>
      <c r="G282" s="5">
        <f t="shared" si="46"/>
        <v>-1.1690626113817326E-2</v>
      </c>
      <c r="H282" s="24">
        <f t="shared" si="47"/>
        <v>0</v>
      </c>
      <c r="I282" s="3">
        <f t="shared" si="55"/>
        <v>40405.75</v>
      </c>
      <c r="J282" s="10">
        <f t="shared" si="49"/>
        <v>-1.02537569671457E-2</v>
      </c>
      <c r="K282" s="10">
        <f>AVERAGE(J263:J282)</f>
        <v>5.3295143942224451E-3</v>
      </c>
      <c r="L282" s="10">
        <f>AVERAGE(J233:J282)</f>
        <v>-1.2616129128773523E-3</v>
      </c>
      <c r="M282" s="10">
        <f>AVERAGE(J183:J282)</f>
        <v>-5.8871065577564168E-4</v>
      </c>
      <c r="N282" s="10">
        <f>AVERAGE(J278:J282)</f>
        <v>2.3705356372700991E-3</v>
      </c>
      <c r="O282" s="22">
        <f t="shared" si="50"/>
        <v>0.35237552132716787</v>
      </c>
      <c r="P282" s="22">
        <f t="shared" si="51"/>
        <v>0.47626056895252233</v>
      </c>
      <c r="Q282" s="22">
        <f t="shared" si="52"/>
        <v>0.47424998782047301</v>
      </c>
      <c r="R282" s="22">
        <f t="shared" si="53"/>
        <v>0.19774757366906093</v>
      </c>
      <c r="S282" s="22">
        <f t="shared" si="54"/>
        <v>0.99461175361424614</v>
      </c>
      <c r="T282" s="22">
        <f>SUMPRODUCT(J282:N282,O282:S282)</f>
        <v>5.6809119562428083E-4</v>
      </c>
      <c r="U282" s="25">
        <f t="shared" si="48"/>
        <v>0.50014202279508646</v>
      </c>
      <c r="V282" s="10">
        <f>IF(OR(AND(U282&gt;=0.495,U282&lt;=0.498,J282&lt;0),AND(U282&gt;=0.505,U282&lt;=0.506)),G282-$AA$1,0)</f>
        <v>0</v>
      </c>
      <c r="W282" s="10">
        <f>IF(OR(AND(U282&gt;=0.504,U282&lt;=0.505,J282&lt;0),AND(U282&gt;=0.508)),-G282-$AA$1,0)</f>
        <v>0</v>
      </c>
      <c r="X282" s="5">
        <f t="shared" si="56"/>
        <v>8.772332610533784E-4</v>
      </c>
    </row>
    <row r="283" spans="1:24" x14ac:dyDescent="0.2">
      <c r="A283" s="8">
        <v>42425</v>
      </c>
      <c r="B283" s="3">
        <v>42084</v>
      </c>
      <c r="C283" s="3">
        <v>42327</v>
      </c>
      <c r="D283" s="3">
        <v>41442</v>
      </c>
      <c r="E283" s="3">
        <v>41888</v>
      </c>
      <c r="F283" s="3">
        <v>41888</v>
      </c>
      <c r="G283" s="5">
        <f t="shared" si="46"/>
        <v>2.1629106187929681E-2</v>
      </c>
      <c r="H283" s="24">
        <f t="shared" si="47"/>
        <v>1</v>
      </c>
      <c r="I283" s="3">
        <f t="shared" si="55"/>
        <v>40625.300000000003</v>
      </c>
      <c r="J283" s="10">
        <f t="shared" si="49"/>
        <v>-4.6810027325649983E-3</v>
      </c>
      <c r="K283" s="10">
        <f>AVERAGE(J264:J283)</f>
        <v>5.7975231043244924E-3</v>
      </c>
      <c r="L283" s="10">
        <f>AVERAGE(J234:J283)</f>
        <v>-1.0102757554905305E-3</v>
      </c>
      <c r="M283" s="10">
        <f>AVERAGE(J184:J283)</f>
        <v>-6.2493400467164898E-4</v>
      </c>
      <c r="N283" s="10">
        <f>AVERAGE(J279:J283)</f>
        <v>2.1693642757394382E-3</v>
      </c>
      <c r="O283" s="22">
        <f t="shared" si="50"/>
        <v>0.35237552132716787</v>
      </c>
      <c r="P283" s="22">
        <f t="shared" si="51"/>
        <v>0.47626056895252233</v>
      </c>
      <c r="Q283" s="22">
        <f t="shared" si="52"/>
        <v>0.47424998782047301</v>
      </c>
      <c r="R283" s="22">
        <f t="shared" si="53"/>
        <v>0.19774757366906093</v>
      </c>
      <c r="S283" s="22">
        <f t="shared" si="54"/>
        <v>0.99461175361424614</v>
      </c>
      <c r="T283" s="22">
        <f>SUMPRODUCT(J283:N283,O283:S283)</f>
        <v>2.6666336326169778E-3</v>
      </c>
      <c r="U283" s="25">
        <f t="shared" si="48"/>
        <v>0.5006666580131075</v>
      </c>
      <c r="V283" s="10">
        <f>IF(OR(AND(U283&gt;=0.495,U283&lt;=0.498,J283&lt;0),AND(U283&gt;=0.505,U283&lt;=0.506)),G283-$AA$1,0)</f>
        <v>0</v>
      </c>
      <c r="W283" s="10">
        <f>IF(OR(AND(U283&gt;=0.504,U283&lt;=0.505,J283&lt;0),AND(U283&gt;=0.508)),-G283-$AA$1,0)</f>
        <v>0</v>
      </c>
      <c r="X283" s="5">
        <f t="shared" si="56"/>
        <v>8.772332610533784E-4</v>
      </c>
    </row>
    <row r="284" spans="1:24" x14ac:dyDescent="0.2">
      <c r="A284" s="8">
        <v>42426</v>
      </c>
      <c r="B284" s="3">
        <v>41889</v>
      </c>
      <c r="C284" s="3">
        <v>42495</v>
      </c>
      <c r="D284" s="3">
        <v>41417</v>
      </c>
      <c r="E284" s="3">
        <v>41593</v>
      </c>
      <c r="F284" s="3">
        <v>41593</v>
      </c>
      <c r="G284" s="5">
        <f t="shared" si="46"/>
        <v>6.0803500589041493E-2</v>
      </c>
      <c r="H284" s="24">
        <f t="shared" si="47"/>
        <v>1</v>
      </c>
      <c r="I284" s="3">
        <f t="shared" si="55"/>
        <v>40786.15</v>
      </c>
      <c r="J284" s="10">
        <f t="shared" si="49"/>
        <v>-7.0425897631779533E-3</v>
      </c>
      <c r="K284" s="10">
        <f>AVERAGE(J265:J284)</f>
        <v>4.2732998486641914E-3</v>
      </c>
      <c r="L284" s="10">
        <f>AVERAGE(J235:J284)</f>
        <v>-1.9004019021705099E-3</v>
      </c>
      <c r="M284" s="10">
        <f>AVERAGE(J185:J284)</f>
        <v>-5.9357592279269842E-4</v>
      </c>
      <c r="N284" s="10">
        <f>AVERAGE(J280:J284)</f>
        <v>4.4742716113848057E-4</v>
      </c>
      <c r="O284" s="22">
        <f t="shared" si="50"/>
        <v>0.35237552132716787</v>
      </c>
      <c r="P284" s="22">
        <f t="shared" si="51"/>
        <v>0.47626056895252233</v>
      </c>
      <c r="Q284" s="22">
        <f t="shared" si="52"/>
        <v>0.47424998782047301</v>
      </c>
      <c r="R284" s="22">
        <f t="shared" si="53"/>
        <v>0.19774757366906093</v>
      </c>
      <c r="S284" s="22">
        <f t="shared" si="54"/>
        <v>0.99461175361424614</v>
      </c>
      <c r="T284" s="22">
        <f>SUMPRODUCT(J284:N284,O284:S284)</f>
        <v>-1.0200594861880816E-3</v>
      </c>
      <c r="U284" s="25">
        <f t="shared" si="48"/>
        <v>0.49974498515056531</v>
      </c>
      <c r="V284" s="10">
        <f>IF(OR(AND(U284&gt;=0.495,U284&lt;=0.498,J284&lt;0),AND(U284&gt;=0.505,U284&lt;=0.506)),G284-$AA$1,0)</f>
        <v>0</v>
      </c>
      <c r="W284" s="10">
        <f>IF(OR(AND(U284&gt;=0.504,U284&lt;=0.505,J284&lt;0),AND(U284&gt;=0.508)),-G284-$AA$1,0)</f>
        <v>0</v>
      </c>
      <c r="X284" s="5">
        <f t="shared" si="56"/>
        <v>8.772332610533784E-4</v>
      </c>
    </row>
    <row r="285" spans="1:24" x14ac:dyDescent="0.2">
      <c r="A285" s="8">
        <v>42429</v>
      </c>
      <c r="B285" s="3">
        <v>41599</v>
      </c>
      <c r="C285" s="3">
        <v>43053</v>
      </c>
      <c r="D285" s="3">
        <v>41599</v>
      </c>
      <c r="E285" s="3">
        <v>42794</v>
      </c>
      <c r="F285" s="3">
        <v>42794</v>
      </c>
      <c r="G285" s="5">
        <f t="shared" si="46"/>
        <v>4.9048932093284092E-2</v>
      </c>
      <c r="H285" s="24">
        <f t="shared" si="47"/>
        <v>1</v>
      </c>
      <c r="I285" s="3">
        <f t="shared" si="55"/>
        <v>40994.35</v>
      </c>
      <c r="J285" s="10">
        <f t="shared" si="49"/>
        <v>2.887505109032773E-2</v>
      </c>
      <c r="K285" s="10">
        <f>AVERAGE(J266:J285)</f>
        <v>5.3861164015128636E-3</v>
      </c>
      <c r="L285" s="10">
        <f>AVERAGE(J236:J285)</f>
        <v>-1.1159953542079727E-3</v>
      </c>
      <c r="M285" s="10">
        <f>AVERAGE(J186:J285)</f>
        <v>-1.0987102764637547E-4</v>
      </c>
      <c r="N285" s="10">
        <f>AVERAGE(J281:J285)</f>
        <v>-1.9233392859381083E-3</v>
      </c>
      <c r="O285" s="22">
        <f t="shared" si="50"/>
        <v>0.35237552132716787</v>
      </c>
      <c r="P285" s="22">
        <f t="shared" si="51"/>
        <v>0.47626056895252233</v>
      </c>
      <c r="Q285" s="22">
        <f t="shared" si="52"/>
        <v>0.47424998782047301</v>
      </c>
      <c r="R285" s="22">
        <f t="shared" si="53"/>
        <v>0.19774757366906093</v>
      </c>
      <c r="S285" s="22">
        <f t="shared" si="54"/>
        <v>0.99461175361424614</v>
      </c>
      <c r="T285" s="22">
        <f>SUMPRODUCT(J285:N285,O285:S285)</f>
        <v>1.0276092670875363E-2</v>
      </c>
      <c r="U285" s="25">
        <f t="shared" si="48"/>
        <v>0.50256900056096465</v>
      </c>
      <c r="V285" s="10">
        <f>IF(OR(AND(U285&gt;=0.495,U285&lt;=0.498,J285&lt;0),AND(U285&gt;=0.505,U285&lt;=0.506)),G285-$AA$1,0)</f>
        <v>0</v>
      </c>
      <c r="W285" s="10">
        <f>IF(OR(AND(U285&gt;=0.504,U285&lt;=0.505,J285&lt;0),AND(U285&gt;=0.508)),-G285-$AA$1,0)</f>
        <v>0</v>
      </c>
      <c r="X285" s="5">
        <f t="shared" si="56"/>
        <v>8.772332610533784E-4</v>
      </c>
    </row>
    <row r="286" spans="1:24" x14ac:dyDescent="0.2">
      <c r="A286" s="8">
        <v>42430</v>
      </c>
      <c r="B286" s="3">
        <v>42795</v>
      </c>
      <c r="C286" s="3">
        <v>44181</v>
      </c>
      <c r="D286" s="3">
        <v>42795</v>
      </c>
      <c r="E286" s="3">
        <v>44122</v>
      </c>
      <c r="F286" s="3">
        <v>44122</v>
      </c>
      <c r="G286" s="5">
        <f t="shared" si="46"/>
        <v>6.9602465890032272E-2</v>
      </c>
      <c r="H286" s="24">
        <f t="shared" si="47"/>
        <v>1</v>
      </c>
      <c r="I286" s="3">
        <f t="shared" si="55"/>
        <v>41180.15</v>
      </c>
      <c r="J286" s="10">
        <f t="shared" si="49"/>
        <v>3.1032387717904397E-2</v>
      </c>
      <c r="K286" s="10">
        <f>AVERAGE(J267:J286)</f>
        <v>4.639004231622423E-3</v>
      </c>
      <c r="L286" s="10">
        <f>AVERAGE(J237:J286)</f>
        <v>-3.3405374260371491E-4</v>
      </c>
      <c r="M286" s="10">
        <f>AVERAGE(J187:J286)</f>
        <v>1.6064121543571063E-4</v>
      </c>
      <c r="N286" s="10">
        <f>AVERAGE(J282:J286)</f>
        <v>7.5860178690686951E-3</v>
      </c>
      <c r="O286" s="22">
        <f t="shared" si="50"/>
        <v>0.35237552132716787</v>
      </c>
      <c r="P286" s="22">
        <f t="shared" si="51"/>
        <v>0.47626056895252233</v>
      </c>
      <c r="Q286" s="22">
        <f t="shared" si="52"/>
        <v>0.47424998782047301</v>
      </c>
      <c r="R286" s="22">
        <f t="shared" si="53"/>
        <v>0.19774757366906093</v>
      </c>
      <c r="S286" s="22">
        <f t="shared" si="54"/>
        <v>0.99461175361424614</v>
      </c>
      <c r="T286" s="22">
        <f>SUMPRODUCT(J286:N286,O286:S286)</f>
        <v>2.0562912557774902E-2</v>
      </c>
      <c r="U286" s="25">
        <f t="shared" si="48"/>
        <v>0.50514054700781774</v>
      </c>
      <c r="V286" s="10">
        <f>IF(OR(AND(U286&gt;=0.495,U286&lt;=0.498,J286&lt;0),AND(U286&gt;=0.505,U286&lt;=0.506)),G286-$AA$1,0)</f>
        <v>6.8602465890032271E-2</v>
      </c>
      <c r="W286" s="10">
        <f>IF(OR(AND(U286&gt;=0.504,U286&lt;=0.505,J286&lt;0),AND(U286&gt;=0.508)),-G286-$AA$1,0)</f>
        <v>0</v>
      </c>
      <c r="X286" s="5">
        <f t="shared" si="56"/>
        <v>6.947969915108565E-2</v>
      </c>
    </row>
    <row r="287" spans="1:24" x14ac:dyDescent="0.2">
      <c r="A287" s="8">
        <v>42431</v>
      </c>
      <c r="B287" s="3">
        <v>44122</v>
      </c>
      <c r="C287" s="3">
        <v>44983</v>
      </c>
      <c r="D287" s="3">
        <v>43841</v>
      </c>
      <c r="E287" s="3">
        <v>44893</v>
      </c>
      <c r="F287" s="3">
        <v>44893</v>
      </c>
      <c r="G287" s="5">
        <f t="shared" si="46"/>
        <v>9.3377586706167914E-2</v>
      </c>
      <c r="H287" s="24">
        <f t="shared" si="47"/>
        <v>1</v>
      </c>
      <c r="I287" s="3">
        <f t="shared" si="55"/>
        <v>41396.300000000003</v>
      </c>
      <c r="J287" s="10">
        <f t="shared" si="49"/>
        <v>1.7474275871447453E-2</v>
      </c>
      <c r="K287" s="10">
        <f>AVERAGE(J268:J287)</f>
        <v>5.3097778677924316E-3</v>
      </c>
      <c r="L287" s="10">
        <f>AVERAGE(J238:J287)</f>
        <v>2.4343257017684695E-4</v>
      </c>
      <c r="M287" s="10">
        <f>AVERAGE(J188:J287)</f>
        <v>1.2533231095794407E-4</v>
      </c>
      <c r="N287" s="10">
        <f>AVERAGE(J283:J287)</f>
        <v>1.3131624436787327E-2</v>
      </c>
      <c r="O287" s="22">
        <f t="shared" si="50"/>
        <v>0.35237552132716787</v>
      </c>
      <c r="P287" s="22">
        <f t="shared" si="51"/>
        <v>0.47626056895252233</v>
      </c>
      <c r="Q287" s="22">
        <f t="shared" si="52"/>
        <v>0.47424998782047301</v>
      </c>
      <c r="R287" s="22">
        <f t="shared" si="53"/>
        <v>0.19774757366906093</v>
      </c>
      <c r="S287" s="22">
        <f t="shared" si="54"/>
        <v>0.99461175361424614</v>
      </c>
      <c r="T287" s="22">
        <f>SUMPRODUCT(J287:N287,O287:S287)</f>
        <v>2.188744496105486E-2</v>
      </c>
      <c r="U287" s="25">
        <f t="shared" si="48"/>
        <v>0.50547164280479495</v>
      </c>
      <c r="V287" s="10">
        <f>IF(OR(AND(U287&gt;=0.495,U287&lt;=0.498,J287&lt;0),AND(U287&gt;=0.505,U287&lt;=0.506)),G287-$AA$1,0)</f>
        <v>9.2377586706167913E-2</v>
      </c>
      <c r="W287" s="10">
        <f>IF(OR(AND(U287&gt;=0.504,U287&lt;=0.505,J287&lt;0),AND(U287&gt;=0.508)),-G287-$AA$1,0)</f>
        <v>0</v>
      </c>
      <c r="X287" s="5">
        <f t="shared" si="56"/>
        <v>0.16185728585725356</v>
      </c>
    </row>
    <row r="288" spans="1:24" x14ac:dyDescent="0.2">
      <c r="A288" s="8">
        <v>42432</v>
      </c>
      <c r="B288" s="3">
        <v>44900</v>
      </c>
      <c r="C288" s="3">
        <v>47375</v>
      </c>
      <c r="D288" s="3">
        <v>44900</v>
      </c>
      <c r="E288" s="3">
        <v>47193</v>
      </c>
      <c r="F288" s="3">
        <v>47193</v>
      </c>
      <c r="G288" s="5">
        <f t="shared" si="46"/>
        <v>4.350221431144452E-2</v>
      </c>
      <c r="H288" s="24">
        <f t="shared" si="47"/>
        <v>1</v>
      </c>
      <c r="I288" s="3">
        <f t="shared" si="55"/>
        <v>41826.15</v>
      </c>
      <c r="J288" s="10">
        <f t="shared" si="49"/>
        <v>5.1232931637449131E-2</v>
      </c>
      <c r="K288" s="10">
        <f>AVERAGE(J269:J288)</f>
        <v>1.0304256591641719E-2</v>
      </c>
      <c r="L288" s="10">
        <f>AVERAGE(J239:J288)</f>
        <v>1.212221535685567E-3</v>
      </c>
      <c r="M288" s="10">
        <f>AVERAGE(J189:J288)</f>
        <v>5.8129109092461381E-4</v>
      </c>
      <c r="N288" s="10">
        <f>AVERAGE(J284:J288)</f>
        <v>2.4314411310790152E-2</v>
      </c>
      <c r="O288" s="22">
        <f t="shared" si="50"/>
        <v>0.35237552132716787</v>
      </c>
      <c r="P288" s="22">
        <f t="shared" si="51"/>
        <v>0.47626056895252233</v>
      </c>
      <c r="Q288" s="22">
        <f t="shared" si="52"/>
        <v>0.47424998782047301</v>
      </c>
      <c r="R288" s="22">
        <f t="shared" si="53"/>
        <v>0.19774757366906093</v>
      </c>
      <c r="S288" s="22">
        <f t="shared" si="54"/>
        <v>0.99461175361424614</v>
      </c>
      <c r="T288" s="22">
        <f>SUMPRODUCT(J288:N288,O288:S288)</f>
        <v>4.783398632511679E-2</v>
      </c>
      <c r="U288" s="25">
        <f t="shared" si="48"/>
        <v>0.51195621692626625</v>
      </c>
      <c r="V288" s="10">
        <f>IF(OR(AND(U288&gt;=0.495,U288&lt;=0.498,J288&lt;0),AND(U288&gt;=0.505,U288&lt;=0.506)),G288-$AA$1,0)</f>
        <v>0</v>
      </c>
      <c r="W288" s="10">
        <f>IF(OR(AND(U288&gt;=0.504,U288&lt;=0.505,J288&lt;0),AND(U288&gt;=0.508)),-G288-$AA$1,0)</f>
        <v>-4.4502214311444521E-2</v>
      </c>
      <c r="X288" s="5">
        <f t="shared" si="56"/>
        <v>0.11735507154580904</v>
      </c>
    </row>
    <row r="289" spans="1:24" x14ac:dyDescent="0.2">
      <c r="A289" s="8">
        <v>42433</v>
      </c>
      <c r="B289" s="3">
        <v>47194</v>
      </c>
      <c r="C289" s="3">
        <v>50024</v>
      </c>
      <c r="D289" s="3">
        <v>47194</v>
      </c>
      <c r="E289" s="3">
        <v>49085</v>
      </c>
      <c r="F289" s="3">
        <v>49085</v>
      </c>
      <c r="G289" s="5">
        <f t="shared" si="46"/>
        <v>3.4633798512784253E-4</v>
      </c>
      <c r="H289" s="24">
        <f t="shared" si="47"/>
        <v>1</v>
      </c>
      <c r="I289" s="3">
        <f t="shared" si="55"/>
        <v>42300.95</v>
      </c>
      <c r="J289" s="10">
        <f t="shared" si="49"/>
        <v>4.0090691416099888E-2</v>
      </c>
      <c r="K289" s="10">
        <f>AVERAGE(J270:J289)</f>
        <v>1.1022388426411895E-2</v>
      </c>
      <c r="L289" s="10">
        <f>AVERAGE(J240:J289)</f>
        <v>1.9498528002707149E-3</v>
      </c>
      <c r="M289" s="10">
        <f>AVERAGE(J190:J289)</f>
        <v>6.0261598668029934E-4</v>
      </c>
      <c r="N289" s="10">
        <f>AVERAGE(J285:J289)</f>
        <v>3.3741067546645721E-2</v>
      </c>
      <c r="O289" s="22">
        <f t="shared" si="50"/>
        <v>0.35237552132716787</v>
      </c>
      <c r="P289" s="22">
        <f t="shared" si="51"/>
        <v>0.47626056895252233</v>
      </c>
      <c r="Q289" s="22">
        <f t="shared" si="52"/>
        <v>0.47424998782047301</v>
      </c>
      <c r="R289" s="22">
        <f t="shared" si="53"/>
        <v>0.19774757366906093</v>
      </c>
      <c r="S289" s="22">
        <f t="shared" si="54"/>
        <v>0.99461175361424614</v>
      </c>
      <c r="T289" s="22">
        <f>SUMPRODUCT(J289:N289,O289:S289)</f>
        <v>5.3979653148679786E-2</v>
      </c>
      <c r="U289" s="25">
        <f t="shared" si="48"/>
        <v>0.51349163744849813</v>
      </c>
      <c r="V289" s="10">
        <f>IF(OR(AND(U289&gt;=0.495,U289&lt;=0.498,J289&lt;0),AND(U289&gt;=0.505,U289&lt;=0.506)),G289-$AA$1,0)</f>
        <v>0</v>
      </c>
      <c r="W289" s="10">
        <f>IF(OR(AND(U289&gt;=0.504,U289&lt;=0.505,J289&lt;0),AND(U289&gt;=0.508)),-G289-$AA$1,0)</f>
        <v>-1.3463379851278426E-3</v>
      </c>
      <c r="X289" s="5">
        <f t="shared" si="56"/>
        <v>0.1160087335606812</v>
      </c>
    </row>
    <row r="290" spans="1:24" x14ac:dyDescent="0.2">
      <c r="A290" s="8">
        <v>42436</v>
      </c>
      <c r="B290" s="3">
        <v>49089</v>
      </c>
      <c r="C290" s="3">
        <v>49639</v>
      </c>
      <c r="D290" s="3">
        <v>48746</v>
      </c>
      <c r="E290" s="3">
        <v>49246</v>
      </c>
      <c r="F290" s="3">
        <v>49246</v>
      </c>
      <c r="G290" s="5">
        <f t="shared" si="46"/>
        <v>-1.1797912520813858E-2</v>
      </c>
      <c r="H290" s="24">
        <f t="shared" si="47"/>
        <v>0</v>
      </c>
      <c r="I290" s="3">
        <f t="shared" si="55"/>
        <v>42722.15</v>
      </c>
      <c r="J290" s="10">
        <f t="shared" si="49"/>
        <v>3.2800244473871754E-3</v>
      </c>
      <c r="K290" s="10">
        <f>AVERAGE(J271:J290)</f>
        <v>9.6291388973098798E-3</v>
      </c>
      <c r="L290" s="10">
        <f>AVERAGE(J241:J290)</f>
        <v>1.9066031026181408E-3</v>
      </c>
      <c r="M290" s="10">
        <f>AVERAGE(J191:J290)</f>
        <v>5.1528781068343804E-4</v>
      </c>
      <c r="N290" s="10">
        <f>AVERAGE(J286:J290)</f>
        <v>2.862206221805761E-2</v>
      </c>
      <c r="O290" s="22">
        <f t="shared" si="50"/>
        <v>0.35237552132716787</v>
      </c>
      <c r="P290" s="22">
        <f t="shared" si="51"/>
        <v>0.47626056895252233</v>
      </c>
      <c r="Q290" s="22">
        <f t="shared" si="52"/>
        <v>0.47424998782047301</v>
      </c>
      <c r="R290" s="22">
        <f t="shared" si="53"/>
        <v>0.19774757366906093</v>
      </c>
      <c r="S290" s="22">
        <f t="shared" si="54"/>
        <v>0.99461175361424614</v>
      </c>
      <c r="T290" s="22">
        <f>SUMPRODUCT(J290:N290,O290:S290)</f>
        <v>3.5215722401626938E-2</v>
      </c>
      <c r="U290" s="25">
        <f t="shared" si="48"/>
        <v>0.50880302086580698</v>
      </c>
      <c r="V290" s="10">
        <f>IF(OR(AND(U290&gt;=0.495,U290&lt;=0.498,J290&lt;0),AND(U290&gt;=0.505,U290&lt;=0.506)),G290-$AA$1,0)</f>
        <v>0</v>
      </c>
      <c r="W290" s="10">
        <f>IF(OR(AND(U290&gt;=0.504,U290&lt;=0.505,J290&lt;0),AND(U290&gt;=0.508)),-G290-$AA$1,0)</f>
        <v>1.0797912520813857E-2</v>
      </c>
      <c r="X290" s="5">
        <f t="shared" si="56"/>
        <v>0.12680664608149506</v>
      </c>
    </row>
    <row r="291" spans="1:24" x14ac:dyDescent="0.2">
      <c r="A291" s="8">
        <v>42437</v>
      </c>
      <c r="B291" s="3">
        <v>49244</v>
      </c>
      <c r="C291" s="3">
        <v>49914</v>
      </c>
      <c r="D291" s="3">
        <v>48847</v>
      </c>
      <c r="E291" s="3">
        <v>49102</v>
      </c>
      <c r="F291" s="3">
        <v>49102</v>
      </c>
      <c r="G291" s="5">
        <f t="shared" si="46"/>
        <v>9.5515457618833288E-3</v>
      </c>
      <c r="H291" s="24">
        <f t="shared" si="47"/>
        <v>1</v>
      </c>
      <c r="I291" s="3">
        <f t="shared" si="55"/>
        <v>43147.65</v>
      </c>
      <c r="J291" s="10">
        <f t="shared" si="49"/>
        <v>-2.9240953579986462E-3</v>
      </c>
      <c r="K291" s="10">
        <f>AVERAGE(J272:J291)</f>
        <v>9.7646449716028809E-3</v>
      </c>
      <c r="L291" s="10">
        <f>AVERAGE(J242:J291)</f>
        <v>2.4446612630660415E-3</v>
      </c>
      <c r="M291" s="10">
        <f>AVERAGE(J192:J291)</f>
        <v>4.5726413514034393E-4</v>
      </c>
      <c r="N291" s="10">
        <f>AVERAGE(J287:J291)</f>
        <v>2.1830765602877E-2</v>
      </c>
      <c r="O291" s="22">
        <f t="shared" si="50"/>
        <v>0.35237552132716787</v>
      </c>
      <c r="P291" s="22">
        <f t="shared" si="51"/>
        <v>0.47626056895252233</v>
      </c>
      <c r="Q291" s="22">
        <f t="shared" si="52"/>
        <v>0.47424998782047301</v>
      </c>
      <c r="R291" s="22">
        <f t="shared" si="53"/>
        <v>0.19774757366906093</v>
      </c>
      <c r="S291" s="22">
        <f t="shared" si="54"/>
        <v>0.99461175361424614</v>
      </c>
      <c r="T291" s="22">
        <f>SUMPRODUCT(J291:N291,O291:S291)</f>
        <v>2.6583075250113046E-2</v>
      </c>
      <c r="U291" s="25">
        <f t="shared" si="48"/>
        <v>0.50664537748199401</v>
      </c>
      <c r="V291" s="10">
        <f>IF(OR(AND(U291&gt;=0.495,U291&lt;=0.498,J291&lt;0),AND(U291&gt;=0.505,U291&lt;=0.506)),G291-$AA$1,0)</f>
        <v>0</v>
      </c>
      <c r="W291" s="10">
        <f>IF(OR(AND(U291&gt;=0.504,U291&lt;=0.505,J291&lt;0),AND(U291&gt;=0.508)),-G291-$AA$1,0)</f>
        <v>0</v>
      </c>
      <c r="X291" s="5">
        <f t="shared" si="56"/>
        <v>0.12680664608149506</v>
      </c>
    </row>
    <row r="292" spans="1:24" x14ac:dyDescent="0.2">
      <c r="A292" s="8">
        <v>42438</v>
      </c>
      <c r="B292" s="3">
        <v>49102</v>
      </c>
      <c r="C292" s="3">
        <v>50001</v>
      </c>
      <c r="D292" s="3">
        <v>48623</v>
      </c>
      <c r="E292" s="3">
        <v>48665</v>
      </c>
      <c r="F292" s="3">
        <v>48665</v>
      </c>
      <c r="G292" s="5">
        <f t="shared" si="46"/>
        <v>2.001438405424838E-2</v>
      </c>
      <c r="H292" s="24">
        <f t="shared" si="47"/>
        <v>1</v>
      </c>
      <c r="I292" s="3">
        <f t="shared" si="55"/>
        <v>43562.05</v>
      </c>
      <c r="J292" s="10">
        <f t="shared" si="49"/>
        <v>-8.8998411470001537E-3</v>
      </c>
      <c r="K292" s="10">
        <f>AVERAGE(J273:J292)</f>
        <v>9.5844834227274515E-3</v>
      </c>
      <c r="L292" s="10">
        <f>AVERAGE(J243:J292)</f>
        <v>2.5905012919399352E-3</v>
      </c>
      <c r="M292" s="10">
        <f>AVERAGE(J193:J292)</f>
        <v>1.212771408694624E-4</v>
      </c>
      <c r="N292" s="10">
        <f>AVERAGE(J288:J292)</f>
        <v>1.655594219918748E-2</v>
      </c>
      <c r="O292" s="22">
        <f t="shared" si="50"/>
        <v>0.35237552132716787</v>
      </c>
      <c r="P292" s="22">
        <f t="shared" si="51"/>
        <v>0.47626056895252233</v>
      </c>
      <c r="Q292" s="22">
        <f t="shared" si="52"/>
        <v>0.47424998782047301</v>
      </c>
      <c r="R292" s="22">
        <f t="shared" si="53"/>
        <v>0.19774757366906093</v>
      </c>
      <c r="S292" s="22">
        <f t="shared" si="54"/>
        <v>0.99461175361424614</v>
      </c>
      <c r="T292" s="22">
        <f>SUMPRODUCT(J292:N292,O292:S292)</f>
        <v>1.9147887534090881E-2</v>
      </c>
      <c r="U292" s="25">
        <f t="shared" si="48"/>
        <v>0.5047868256303002</v>
      </c>
      <c r="V292" s="10">
        <f>IF(OR(AND(U292&gt;=0.495,U292&lt;=0.498,J292&lt;0),AND(U292&gt;=0.505,U292&lt;=0.506)),G292-$AA$1,0)</f>
        <v>0</v>
      </c>
      <c r="W292" s="10">
        <f>IF(OR(AND(U292&gt;=0.504,U292&lt;=0.505,J292&lt;0),AND(U292&gt;=0.508)),-G292-$AA$1,0)</f>
        <v>-2.1014384054248381E-2</v>
      </c>
      <c r="X292" s="5">
        <f t="shared" si="56"/>
        <v>0.10579226202724668</v>
      </c>
    </row>
    <row r="293" spans="1:24" x14ac:dyDescent="0.2">
      <c r="A293" s="8">
        <v>42439</v>
      </c>
      <c r="B293" s="3">
        <v>48667</v>
      </c>
      <c r="C293" s="3">
        <v>49974</v>
      </c>
      <c r="D293" s="3">
        <v>47922</v>
      </c>
      <c r="E293" s="3">
        <v>49571</v>
      </c>
      <c r="F293" s="3">
        <v>49571</v>
      </c>
      <c r="G293" s="5">
        <f t="shared" si="46"/>
        <v>-1.4201851889209416E-2</v>
      </c>
      <c r="H293" s="24">
        <f t="shared" si="47"/>
        <v>0</v>
      </c>
      <c r="I293" s="3">
        <f t="shared" si="55"/>
        <v>44074.7</v>
      </c>
      <c r="J293" s="10">
        <f t="shared" si="49"/>
        <v>1.8617075927257698E-2</v>
      </c>
      <c r="K293" s="10">
        <f>AVERAGE(J274:J293)</f>
        <v>1.1826727366946788E-2</v>
      </c>
      <c r="L293" s="10">
        <f>AVERAGE(J244:J293)</f>
        <v>2.8378428104850872E-3</v>
      </c>
      <c r="M293" s="10">
        <f>AVERAGE(J194:J293)</f>
        <v>2.6799089396793761E-4</v>
      </c>
      <c r="N293" s="10">
        <f>AVERAGE(J289:J293)</f>
        <v>1.0032771057149193E-2</v>
      </c>
      <c r="O293" s="22">
        <f t="shared" si="50"/>
        <v>0.35237552132716787</v>
      </c>
      <c r="P293" s="22">
        <f t="shared" si="51"/>
        <v>0.47626056895252233</v>
      </c>
      <c r="Q293" s="22">
        <f t="shared" si="52"/>
        <v>0.47424998782047301</v>
      </c>
      <c r="R293" s="22">
        <f t="shared" si="53"/>
        <v>0.19774757366906093</v>
      </c>
      <c r="S293" s="22">
        <f t="shared" si="54"/>
        <v>0.99461175361424614</v>
      </c>
      <c r="T293" s="22">
        <f>SUMPRODUCT(J293:N293,O293:S293)</f>
        <v>2.3570359222201288E-2</v>
      </c>
      <c r="U293" s="25">
        <f t="shared" si="48"/>
        <v>0.50589231701253912</v>
      </c>
      <c r="V293" s="10">
        <f>IF(OR(AND(U293&gt;=0.495,U293&lt;=0.498,J293&lt;0),AND(U293&gt;=0.505,U293&lt;=0.506)),G293-$AA$1,0)</f>
        <v>-1.5201851889209417E-2</v>
      </c>
      <c r="W293" s="10">
        <f>IF(OR(AND(U293&gt;=0.504,U293&lt;=0.505,J293&lt;0),AND(U293&gt;=0.508)),-G293-$AA$1,0)</f>
        <v>0</v>
      </c>
      <c r="X293" s="5">
        <f t="shared" si="56"/>
        <v>9.0590410138037258E-2</v>
      </c>
    </row>
    <row r="294" spans="1:24" x14ac:dyDescent="0.2">
      <c r="A294" s="8">
        <v>42440</v>
      </c>
      <c r="B294" s="3">
        <v>49574</v>
      </c>
      <c r="C294" s="3">
        <v>50038</v>
      </c>
      <c r="D294" s="3">
        <v>49156</v>
      </c>
      <c r="E294" s="3">
        <v>49639</v>
      </c>
      <c r="F294" s="3">
        <v>49639</v>
      </c>
      <c r="G294" s="5">
        <f t="shared" si="46"/>
        <v>-5.0544934426559718E-2</v>
      </c>
      <c r="H294" s="24">
        <f t="shared" si="47"/>
        <v>0</v>
      </c>
      <c r="I294" s="3">
        <f t="shared" si="55"/>
        <v>44566.25</v>
      </c>
      <c r="J294" s="10">
        <f t="shared" si="49"/>
        <v>1.371769784753285E-3</v>
      </c>
      <c r="K294" s="10">
        <f>AVERAGE(J275:J294)</f>
        <v>1.1272191587401703E-2</v>
      </c>
      <c r="L294" s="10">
        <f>AVERAGE(J245:J294)</f>
        <v>2.6145305641281612E-3</v>
      </c>
      <c r="M294" s="10">
        <f>AVERAGE(J195:J294)</f>
        <v>2.3466845497143617E-4</v>
      </c>
      <c r="N294" s="10">
        <f>AVERAGE(J290:J294)</f>
        <v>2.2889867308798716E-3</v>
      </c>
      <c r="O294" s="22">
        <f t="shared" si="50"/>
        <v>0.35237552132716787</v>
      </c>
      <c r="P294" s="22">
        <f t="shared" si="51"/>
        <v>0.47626056895252233</v>
      </c>
      <c r="Q294" s="22">
        <f t="shared" si="52"/>
        <v>0.47424998782047301</v>
      </c>
      <c r="R294" s="22">
        <f t="shared" si="53"/>
        <v>0.19774757366906093</v>
      </c>
      <c r="S294" s="22">
        <f t="shared" si="54"/>
        <v>0.99461175361424614</v>
      </c>
      <c r="T294" s="22">
        <f>SUMPRODUCT(J294:N294,O294:S294)</f>
        <v>9.4148777839825407E-3</v>
      </c>
      <c r="U294" s="25">
        <f t="shared" si="48"/>
        <v>0.50235370206002372</v>
      </c>
      <c r="V294" s="10">
        <f>IF(OR(AND(U294&gt;=0.495,U294&lt;=0.498,J294&lt;0),AND(U294&gt;=0.505,U294&lt;=0.506)),G294-$AA$1,0)</f>
        <v>0</v>
      </c>
      <c r="W294" s="10">
        <f>IF(OR(AND(U294&gt;=0.504,U294&lt;=0.505,J294&lt;0),AND(U294&gt;=0.508)),-G294-$AA$1,0)</f>
        <v>0</v>
      </c>
      <c r="X294" s="5">
        <f t="shared" si="56"/>
        <v>9.0590410138037258E-2</v>
      </c>
    </row>
    <row r="295" spans="1:24" x14ac:dyDescent="0.2">
      <c r="A295" s="8">
        <v>42443</v>
      </c>
      <c r="B295" s="3">
        <v>49639</v>
      </c>
      <c r="C295" s="3">
        <v>50166</v>
      </c>
      <c r="D295" s="3">
        <v>48757</v>
      </c>
      <c r="E295" s="3">
        <v>48867</v>
      </c>
      <c r="F295" s="3">
        <v>48867</v>
      </c>
      <c r="G295" s="5">
        <f t="shared" si="46"/>
        <v>-2.2591933206458359E-2</v>
      </c>
      <c r="H295" s="24">
        <f t="shared" si="47"/>
        <v>0</v>
      </c>
      <c r="I295" s="3">
        <f t="shared" si="55"/>
        <v>45004.95</v>
      </c>
      <c r="J295" s="10">
        <f t="shared" si="49"/>
        <v>-1.5552287515864571E-2</v>
      </c>
      <c r="K295" s="10">
        <f>AVERAGE(J276:J295)</f>
        <v>1.013660896402005E-2</v>
      </c>
      <c r="L295" s="10">
        <f>AVERAGE(J246:J295)</f>
        <v>2.4175368415286936E-3</v>
      </c>
      <c r="M295" s="10">
        <f>AVERAGE(J196:J295)</f>
        <v>4.7944555143709656E-4</v>
      </c>
      <c r="N295" s="10">
        <f>AVERAGE(J291:J295)</f>
        <v>-1.4774756617704776E-3</v>
      </c>
      <c r="O295" s="22">
        <f t="shared" si="50"/>
        <v>0.35237552132716787</v>
      </c>
      <c r="P295" s="22">
        <f t="shared" si="51"/>
        <v>0.47626056895252233</v>
      </c>
      <c r="Q295" s="22">
        <f t="shared" si="52"/>
        <v>0.47424998782047301</v>
      </c>
      <c r="R295" s="22">
        <f t="shared" si="53"/>
        <v>0.19774757366906093</v>
      </c>
      <c r="S295" s="22">
        <f t="shared" si="54"/>
        <v>0.99461175361424614</v>
      </c>
      <c r="T295" s="22">
        <f>SUMPRODUCT(J295:N295,O295:S295)</f>
        <v>-8.807669155016214E-4</v>
      </c>
      <c r="U295" s="25">
        <f t="shared" si="48"/>
        <v>0.49977980828535912</v>
      </c>
      <c r="V295" s="10">
        <f>IF(OR(AND(U295&gt;=0.495,U295&lt;=0.498,J295&lt;0),AND(U295&gt;=0.505,U295&lt;=0.506)),G295-$AA$1,0)</f>
        <v>0</v>
      </c>
      <c r="W295" s="10">
        <f>IF(OR(AND(U295&gt;=0.504,U295&lt;=0.505,J295&lt;0),AND(U295&gt;=0.508)),-G295-$AA$1,0)</f>
        <v>0</v>
      </c>
      <c r="X295" s="5">
        <f t="shared" si="56"/>
        <v>9.0590410138037258E-2</v>
      </c>
    </row>
    <row r="296" spans="1:24" x14ac:dyDescent="0.2">
      <c r="A296" s="8">
        <v>42444</v>
      </c>
      <c r="B296" s="3">
        <v>48866</v>
      </c>
      <c r="C296" s="3">
        <v>48866</v>
      </c>
      <c r="D296" s="3">
        <v>46684</v>
      </c>
      <c r="E296" s="3">
        <v>47130</v>
      </c>
      <c r="F296" s="3">
        <v>47130</v>
      </c>
      <c r="G296" s="5">
        <f t="shared" si="46"/>
        <v>8.0288563547634251E-2</v>
      </c>
      <c r="H296" s="24">
        <f t="shared" si="47"/>
        <v>1</v>
      </c>
      <c r="I296" s="3">
        <f t="shared" si="55"/>
        <v>45314.05</v>
      </c>
      <c r="J296" s="10">
        <f t="shared" si="49"/>
        <v>-3.5545460126465755E-2</v>
      </c>
      <c r="K296" s="10">
        <f>AVERAGE(J277:J296)</f>
        <v>7.2930650375860164E-3</v>
      </c>
      <c r="L296" s="10">
        <f>AVERAGE(J247:J296)</f>
        <v>1.7568972670041316E-3</v>
      </c>
      <c r="M296" s="10">
        <f>AVERAGE(J197:J296)</f>
        <v>2.6186228433623725E-4</v>
      </c>
      <c r="N296" s="10">
        <f>AVERAGE(J292:J296)</f>
        <v>-8.0017486154638998E-3</v>
      </c>
      <c r="O296" s="22">
        <f t="shared" si="50"/>
        <v>0.35237552132716787</v>
      </c>
      <c r="P296" s="22">
        <f t="shared" si="51"/>
        <v>0.47626056895252233</v>
      </c>
      <c r="Q296" s="22">
        <f t="shared" si="52"/>
        <v>0.47424998782047301</v>
      </c>
      <c r="R296" s="22">
        <f t="shared" si="53"/>
        <v>0.19774757366906093</v>
      </c>
      <c r="S296" s="22">
        <f t="shared" si="54"/>
        <v>0.99461175361424614</v>
      </c>
      <c r="T296" s="22">
        <f>SUMPRODUCT(J296:N296,O296:S296)</f>
        <v>-1.6125592822234421E-2</v>
      </c>
      <c r="U296" s="25">
        <f t="shared" si="48"/>
        <v>0.49596868915080311</v>
      </c>
      <c r="V296" s="10">
        <f>IF(OR(AND(U296&gt;=0.495,U296&lt;=0.498,J296&lt;0),AND(U296&gt;=0.505,U296&lt;=0.506)),G296-$AA$1,0)</f>
        <v>7.928856354763425E-2</v>
      </c>
      <c r="W296" s="10">
        <f>IF(OR(AND(U296&gt;=0.504,U296&lt;=0.505,J296&lt;0),AND(U296&gt;=0.508)),-G296-$AA$1,0)</f>
        <v>0</v>
      </c>
      <c r="X296" s="5">
        <f t="shared" si="56"/>
        <v>0.16987897368567151</v>
      </c>
    </row>
    <row r="297" spans="1:24" x14ac:dyDescent="0.2">
      <c r="A297" s="8">
        <v>42445</v>
      </c>
      <c r="B297" s="3">
        <v>47130</v>
      </c>
      <c r="C297" s="3">
        <v>47814</v>
      </c>
      <c r="D297" s="3">
        <v>46521</v>
      </c>
      <c r="E297" s="3">
        <v>47763</v>
      </c>
      <c r="F297" s="3">
        <v>47763</v>
      </c>
      <c r="G297" s="5">
        <f t="shared" si="46"/>
        <v>6.3898833825345891E-2</v>
      </c>
      <c r="H297" s="24">
        <f t="shared" si="47"/>
        <v>1</v>
      </c>
      <c r="I297" s="3">
        <f t="shared" si="55"/>
        <v>45620.65</v>
      </c>
      <c r="J297" s="10">
        <f t="shared" si="49"/>
        <v>1.3430935709739078E-2</v>
      </c>
      <c r="K297" s="10">
        <f>AVERAGE(J278:J297)</f>
        <v>7.1306272572822125E-3</v>
      </c>
      <c r="L297" s="10">
        <f>AVERAGE(J248:J297)</f>
        <v>2.1647930233943602E-3</v>
      </c>
      <c r="M297" s="10">
        <f>AVERAGE(J198:J297)</f>
        <v>2.996184408341851E-4</v>
      </c>
      <c r="N297" s="10">
        <f>AVERAGE(J293:J297)</f>
        <v>-3.535593244116053E-3</v>
      </c>
      <c r="O297" s="22">
        <f t="shared" si="50"/>
        <v>0.35237552132716787</v>
      </c>
      <c r="P297" s="22">
        <f t="shared" si="51"/>
        <v>0.47626056895252233</v>
      </c>
      <c r="Q297" s="22">
        <f t="shared" si="52"/>
        <v>0.47424998782047301</v>
      </c>
      <c r="R297" s="22">
        <f t="shared" si="53"/>
        <v>0.19774757366906093</v>
      </c>
      <c r="S297" s="22">
        <f t="shared" si="54"/>
        <v>0.99461175361424614</v>
      </c>
      <c r="T297" s="22">
        <f>SUMPRODUCT(J297:N297,O297:S297)</f>
        <v>5.6981288552557128E-3</v>
      </c>
      <c r="U297" s="25">
        <f t="shared" si="48"/>
        <v>0.50142452835943729</v>
      </c>
      <c r="V297" s="10">
        <f>IF(OR(AND(U297&gt;=0.495,U297&lt;=0.498,J297&lt;0),AND(U297&gt;=0.505,U297&lt;=0.506)),G297-$AA$1,0)</f>
        <v>0</v>
      </c>
      <c r="W297" s="10">
        <f>IF(OR(AND(U297&gt;=0.504,U297&lt;=0.505,J297&lt;0),AND(U297&gt;=0.508)),-G297-$AA$1,0)</f>
        <v>0</v>
      </c>
      <c r="X297" s="5">
        <f t="shared" si="56"/>
        <v>0.16987897368567151</v>
      </c>
    </row>
    <row r="298" spans="1:24" x14ac:dyDescent="0.2">
      <c r="A298" s="8">
        <v>42446</v>
      </c>
      <c r="B298" s="3">
        <v>47770</v>
      </c>
      <c r="C298" s="3">
        <v>51268</v>
      </c>
      <c r="D298" s="3">
        <v>47770</v>
      </c>
      <c r="E298" s="3">
        <v>50914</v>
      </c>
      <c r="F298" s="3">
        <v>50914</v>
      </c>
      <c r="G298" s="5">
        <f t="shared" si="46"/>
        <v>5.067368503751446E-3</v>
      </c>
      <c r="H298" s="24">
        <f t="shared" si="47"/>
        <v>1</v>
      </c>
      <c r="I298" s="3">
        <f t="shared" si="55"/>
        <v>46092.45</v>
      </c>
      <c r="J298" s="10">
        <f t="shared" si="49"/>
        <v>6.5971567950086962E-2</v>
      </c>
      <c r="K298" s="10">
        <f>AVERAGE(J279:J298)</f>
        <v>1.0612962951032145E-2</v>
      </c>
      <c r="L298" s="10">
        <f>AVERAGE(J249:J298)</f>
        <v>4.0420098495241264E-3</v>
      </c>
      <c r="M298" s="10">
        <f>AVERAGE(J199:J298)</f>
        <v>9.4343114966013335E-4</v>
      </c>
      <c r="N298" s="10">
        <f>AVERAGE(J294:J298)</f>
        <v>5.9353051604497994E-3</v>
      </c>
      <c r="O298" s="22">
        <f t="shared" si="50"/>
        <v>0.35237552132716787</v>
      </c>
      <c r="P298" s="22">
        <f t="shared" si="51"/>
        <v>0.47626056895252233</v>
      </c>
      <c r="Q298" s="22">
        <f t="shared" si="52"/>
        <v>0.47424998782047301</v>
      </c>
      <c r="R298" s="22">
        <f t="shared" si="53"/>
        <v>0.19774757366906093</v>
      </c>
      <c r="S298" s="22">
        <f t="shared" si="54"/>
        <v>0.99461175361424614</v>
      </c>
      <c r="T298" s="22">
        <f>SUMPRODUCT(J298:N298,O298:S298)</f>
        <v>3.6308110039059989E-2</v>
      </c>
      <c r="U298" s="25">
        <f t="shared" si="48"/>
        <v>0.50907603047008332</v>
      </c>
      <c r="V298" s="10">
        <f>IF(OR(AND(U298&gt;=0.495,U298&lt;=0.498,J298&lt;0),AND(U298&gt;=0.505,U298&lt;=0.506)),G298-$AA$1,0)</f>
        <v>0</v>
      </c>
      <c r="W298" s="10">
        <f>IF(OR(AND(U298&gt;=0.504,U298&lt;=0.505,J298&lt;0),AND(U298&gt;=0.508)),-G298-$AA$1,0)</f>
        <v>-6.067368503751446E-3</v>
      </c>
      <c r="X298" s="5">
        <f t="shared" si="56"/>
        <v>0.16381160518192006</v>
      </c>
    </row>
    <row r="299" spans="1:24" x14ac:dyDescent="0.2">
      <c r="A299" s="8">
        <v>42447</v>
      </c>
      <c r="B299" s="3">
        <v>50915</v>
      </c>
      <c r="C299" s="3">
        <v>51308</v>
      </c>
      <c r="D299" s="3">
        <v>50202</v>
      </c>
      <c r="E299" s="3">
        <v>50815</v>
      </c>
      <c r="F299" s="3">
        <v>50815</v>
      </c>
      <c r="G299" s="5">
        <f t="shared" si="46"/>
        <v>3.8374495719768476E-3</v>
      </c>
      <c r="H299" s="24">
        <f t="shared" si="47"/>
        <v>1</v>
      </c>
      <c r="I299" s="3">
        <f t="shared" si="55"/>
        <v>46556.05</v>
      </c>
      <c r="J299" s="10">
        <f t="shared" si="49"/>
        <v>-1.9444553560906686E-3</v>
      </c>
      <c r="K299" s="10">
        <f>AVERAGE(J280:J299)</f>
        <v>1.0437385392736271E-2</v>
      </c>
      <c r="L299" s="10">
        <f>AVERAGE(J250:J299)</f>
        <v>3.8711827247947593E-3</v>
      </c>
      <c r="M299" s="10">
        <f>AVERAGE(J200:J299)</f>
        <v>8.7931727608906438E-4</v>
      </c>
      <c r="N299" s="10">
        <f>AVERAGE(J295:J299)</f>
        <v>5.2720601322810094E-3</v>
      </c>
      <c r="O299" s="22">
        <f t="shared" si="50"/>
        <v>0.35237552132716787</v>
      </c>
      <c r="P299" s="22">
        <f t="shared" si="51"/>
        <v>0.47626056895252233</v>
      </c>
      <c r="Q299" s="22">
        <f t="shared" si="52"/>
        <v>0.47424998782047301</v>
      </c>
      <c r="R299" s="22">
        <f t="shared" si="53"/>
        <v>0.19774757366906093</v>
      </c>
      <c r="S299" s="22">
        <f t="shared" si="54"/>
        <v>0.99461175361424614</v>
      </c>
      <c r="T299" s="22">
        <f>SUMPRODUCT(J299:N299,O299:S299)</f>
        <v>1.1539180826965877E-2</v>
      </c>
      <c r="U299" s="25">
        <f t="shared" si="48"/>
        <v>0.50288476319731323</v>
      </c>
      <c r="V299" s="10">
        <f>IF(OR(AND(U299&gt;=0.495,U299&lt;=0.498,J299&lt;0),AND(U299&gt;=0.505,U299&lt;=0.506)),G299-$AA$1,0)</f>
        <v>0</v>
      </c>
      <c r="W299" s="10">
        <f>IF(OR(AND(U299&gt;=0.504,U299&lt;=0.505,J299&lt;0),AND(U299&gt;=0.508)),-G299-$AA$1,0)</f>
        <v>0</v>
      </c>
      <c r="X299" s="5">
        <f t="shared" si="56"/>
        <v>0.16381160518192006</v>
      </c>
    </row>
    <row r="300" spans="1:24" x14ac:dyDescent="0.2">
      <c r="A300" s="8">
        <v>42450</v>
      </c>
      <c r="B300" s="3">
        <v>50816</v>
      </c>
      <c r="C300" s="3">
        <v>51370</v>
      </c>
      <c r="D300" s="3">
        <v>50765</v>
      </c>
      <c r="E300" s="3">
        <v>51172</v>
      </c>
      <c r="F300" s="3">
        <v>51172</v>
      </c>
      <c r="G300" s="5">
        <f t="shared" si="46"/>
        <v>-2.8961150629250421E-2</v>
      </c>
      <c r="H300" s="24">
        <f t="shared" si="47"/>
        <v>0</v>
      </c>
      <c r="I300" s="3">
        <f t="shared" si="55"/>
        <v>46952.9</v>
      </c>
      <c r="J300" s="10">
        <f t="shared" si="49"/>
        <v>7.0254846010036065E-3</v>
      </c>
      <c r="K300" s="10">
        <f>AVERAGE(J281:J300)</f>
        <v>8.7522154565009176E-3</v>
      </c>
      <c r="L300" s="10">
        <f>AVERAGE(J251:J300)</f>
        <v>4.3162729114045199E-3</v>
      </c>
      <c r="M300" s="10">
        <f>AVERAGE(J201:J300)</f>
        <v>1.0275538701548259E-3</v>
      </c>
      <c r="N300" s="10">
        <f>AVERAGE(J296:J300)</f>
        <v>9.7876145556546439E-3</v>
      </c>
      <c r="O300" s="22">
        <f t="shared" si="50"/>
        <v>0.35237552132716787</v>
      </c>
      <c r="P300" s="22">
        <f t="shared" si="51"/>
        <v>0.47626056895252233</v>
      </c>
      <c r="Q300" s="22">
        <f t="shared" si="52"/>
        <v>0.47424998782047301</v>
      </c>
      <c r="R300" s="22">
        <f t="shared" si="53"/>
        <v>0.19774757366906093</v>
      </c>
      <c r="S300" s="22">
        <f t="shared" si="54"/>
        <v>0.99461175361424614</v>
      </c>
      <c r="T300" s="22">
        <f>SUMPRODUCT(J300:N300,O300:S300)</f>
        <v>1.8629009048963609E-2</v>
      </c>
      <c r="U300" s="25">
        <f t="shared" si="48"/>
        <v>0.50465711757918796</v>
      </c>
      <c r="V300" s="10">
        <f>IF(OR(AND(U300&gt;=0.495,U300&lt;=0.498,J300&lt;0),AND(U300&gt;=0.505,U300&lt;=0.506)),G300-$AA$1,0)</f>
        <v>0</v>
      </c>
      <c r="W300" s="10">
        <f>IF(OR(AND(U300&gt;=0.504,U300&lt;=0.505,J300&lt;0),AND(U300&gt;=0.508)),-G300-$AA$1,0)</f>
        <v>0</v>
      </c>
      <c r="X300" s="5">
        <f t="shared" si="56"/>
        <v>0.16381160518192006</v>
      </c>
    </row>
    <row r="301" spans="1:24" x14ac:dyDescent="0.2">
      <c r="A301" s="8">
        <v>42451</v>
      </c>
      <c r="B301" s="3">
        <v>51170</v>
      </c>
      <c r="C301" s="3">
        <v>51215</v>
      </c>
      <c r="D301" s="3">
        <v>50812</v>
      </c>
      <c r="E301" s="3">
        <v>51010</v>
      </c>
      <c r="F301" s="3">
        <v>51010</v>
      </c>
      <c r="G301" s="5">
        <f t="shared" si="46"/>
        <v>-2.6524210939031567E-2</v>
      </c>
      <c r="H301" s="24">
        <f t="shared" si="47"/>
        <v>0</v>
      </c>
      <c r="I301" s="3">
        <f t="shared" si="55"/>
        <v>47377.35</v>
      </c>
      <c r="J301" s="10">
        <f t="shared" si="49"/>
        <v>-3.1657937934808089E-3</v>
      </c>
      <c r="K301" s="10">
        <f>AVERAGE(J282:J301)</f>
        <v>9.4196456696833582E-3</v>
      </c>
      <c r="L301" s="10">
        <f>AVERAGE(J252:J301)</f>
        <v>4.7690798900102815E-3</v>
      </c>
      <c r="M301" s="10">
        <f>AVERAGE(J202:J301)</f>
        <v>1.0067292478518552E-3</v>
      </c>
      <c r="N301" s="10">
        <f>AVERAGE(J297:J301)</f>
        <v>1.6263547822251635E-2</v>
      </c>
      <c r="O301" s="22">
        <f t="shared" si="50"/>
        <v>0.35237552132716787</v>
      </c>
      <c r="P301" s="22">
        <f t="shared" si="51"/>
        <v>0.47626056895252233</v>
      </c>
      <c r="Q301" s="22">
        <f t="shared" si="52"/>
        <v>0.47424998782047301</v>
      </c>
      <c r="R301" s="22">
        <f t="shared" si="53"/>
        <v>0.19774757366906093</v>
      </c>
      <c r="S301" s="22">
        <f t="shared" si="54"/>
        <v>0.99461175361424614</v>
      </c>
      <c r="T301" s="22">
        <f>SUMPRODUCT(J301:N301,O301:S301)</f>
        <v>2.2007387732917921E-2</v>
      </c>
      <c r="U301" s="25">
        <f t="shared" si="48"/>
        <v>0.50550162488709638</v>
      </c>
      <c r="V301" s="10">
        <f>IF(OR(AND(U301&gt;=0.495,U301&lt;=0.498,J301&lt;0),AND(U301&gt;=0.505,U301&lt;=0.506)),G301-$AA$1,0)</f>
        <v>-2.7524210939031568E-2</v>
      </c>
      <c r="W301" s="10">
        <f>IF(OR(AND(U301&gt;=0.504,U301&lt;=0.505,J301&lt;0),AND(U301&gt;=0.508)),-G301-$AA$1,0)</f>
        <v>0</v>
      </c>
      <c r="X301" s="5">
        <f t="shared" si="56"/>
        <v>0.13628739424288849</v>
      </c>
    </row>
    <row r="302" spans="1:24" x14ac:dyDescent="0.2">
      <c r="A302" s="8">
        <v>42452</v>
      </c>
      <c r="B302" s="3">
        <v>51005</v>
      </c>
      <c r="C302" s="3">
        <v>51005</v>
      </c>
      <c r="D302" s="3">
        <v>49491</v>
      </c>
      <c r="E302" s="3">
        <v>49690</v>
      </c>
      <c r="F302" s="3">
        <v>49690</v>
      </c>
      <c r="G302" s="5">
        <f t="shared" si="46"/>
        <v>2.3103240088548915E-2</v>
      </c>
      <c r="H302" s="24">
        <f t="shared" si="47"/>
        <v>1</v>
      </c>
      <c r="I302" s="3">
        <f t="shared" si="55"/>
        <v>47757.599999999999</v>
      </c>
      <c r="J302" s="10">
        <f t="shared" si="49"/>
        <v>-2.5877278964908879E-2</v>
      </c>
      <c r="K302" s="10">
        <f>AVERAGE(J283:J302)</f>
        <v>8.6384695697951982E-3</v>
      </c>
      <c r="L302" s="10">
        <f>AVERAGE(J253:J302)</f>
        <v>4.2923255627086631E-3</v>
      </c>
      <c r="M302" s="10">
        <f>AVERAGE(J203:J302)</f>
        <v>5.8932080983803317E-4</v>
      </c>
      <c r="N302" s="10">
        <f>AVERAGE(J298:J302)</f>
        <v>8.4019048873220422E-3</v>
      </c>
      <c r="O302" s="22">
        <f t="shared" si="50"/>
        <v>0.35237552132716787</v>
      </c>
      <c r="P302" s="22">
        <f t="shared" si="51"/>
        <v>0.47626056895252233</v>
      </c>
      <c r="Q302" s="22">
        <f t="shared" si="52"/>
        <v>0.47424998782047301</v>
      </c>
      <c r="R302" s="22">
        <f t="shared" si="53"/>
        <v>0.19774757366906093</v>
      </c>
      <c r="S302" s="22">
        <f t="shared" si="54"/>
        <v>0.99461175361424614</v>
      </c>
      <c r="T302" s="22">
        <f>SUMPRODUCT(J302:N302,O302:S302)</f>
        <v>5.5044482261751189E-3</v>
      </c>
      <c r="U302" s="25">
        <f t="shared" si="48"/>
        <v>0.50137610858199178</v>
      </c>
      <c r="V302" s="10">
        <f>IF(OR(AND(U302&gt;=0.495,U302&lt;=0.498,J302&lt;0),AND(U302&gt;=0.505,U302&lt;=0.506)),G302-$AA$1,0)</f>
        <v>0</v>
      </c>
      <c r="W302" s="10">
        <f>IF(OR(AND(U302&gt;=0.504,U302&lt;=0.505,J302&lt;0),AND(U302&gt;=0.508)),-G302-$AA$1,0)</f>
        <v>0</v>
      </c>
      <c r="X302" s="5">
        <f t="shared" si="56"/>
        <v>0.13628739424288849</v>
      </c>
    </row>
    <row r="303" spans="1:24" x14ac:dyDescent="0.2">
      <c r="A303" s="8">
        <v>42453</v>
      </c>
      <c r="B303" s="3">
        <v>49686</v>
      </c>
      <c r="C303" s="3">
        <v>49686</v>
      </c>
      <c r="D303" s="3">
        <v>48778</v>
      </c>
      <c r="E303" s="3">
        <v>49657</v>
      </c>
      <c r="F303" s="3">
        <v>49657</v>
      </c>
      <c r="G303" s="5">
        <f t="shared" si="46"/>
        <v>3.0166945244376464E-2</v>
      </c>
      <c r="H303" s="24">
        <f t="shared" si="47"/>
        <v>1</v>
      </c>
      <c r="I303" s="3">
        <f t="shared" si="55"/>
        <v>48146.05</v>
      </c>
      <c r="J303" s="10">
        <f t="shared" si="49"/>
        <v>-6.6411752867778784E-4</v>
      </c>
      <c r="K303" s="10">
        <f>AVERAGE(J284:J303)</f>
        <v>8.8393138299895594E-3</v>
      </c>
      <c r="L303" s="10">
        <f>AVERAGE(J254:J303)</f>
        <v>4.6050552282879686E-3</v>
      </c>
      <c r="M303" s="10">
        <f>AVERAGE(J204:J303)</f>
        <v>6.1931197148502371E-4</v>
      </c>
      <c r="N303" s="10">
        <f>AVERAGE(J299:J303)</f>
        <v>-4.9252322084309078E-3</v>
      </c>
      <c r="O303" s="22">
        <f t="shared" si="50"/>
        <v>0.35237552132716787</v>
      </c>
      <c r="P303" s="22">
        <f t="shared" si="51"/>
        <v>0.47626056895252233</v>
      </c>
      <c r="Q303" s="22">
        <f t="shared" si="52"/>
        <v>0.47424998782047301</v>
      </c>
      <c r="R303" s="22">
        <f t="shared" si="53"/>
        <v>0.19774757366906093</v>
      </c>
      <c r="S303" s="22">
        <f t="shared" si="54"/>
        <v>0.99461175361424614</v>
      </c>
      <c r="T303" s="22">
        <f>SUMPRODUCT(J303:N303,O303:S303)</f>
        <v>1.3835188552790891E-3</v>
      </c>
      <c r="U303" s="25">
        <f t="shared" si="48"/>
        <v>0.50034587965864841</v>
      </c>
      <c r="V303" s="10">
        <f>IF(OR(AND(U303&gt;=0.495,U303&lt;=0.498,J303&lt;0),AND(U303&gt;=0.505,U303&lt;=0.506)),G303-$AA$1,0)</f>
        <v>0</v>
      </c>
      <c r="W303" s="10">
        <f>IF(OR(AND(U303&gt;=0.504,U303&lt;=0.505,J303&lt;0),AND(U303&gt;=0.508)),-G303-$AA$1,0)</f>
        <v>0</v>
      </c>
      <c r="X303" s="5">
        <f t="shared" si="56"/>
        <v>0.13628739424288849</v>
      </c>
    </row>
    <row r="304" spans="1:24" x14ac:dyDescent="0.2">
      <c r="A304" s="8">
        <v>42457</v>
      </c>
      <c r="B304" s="3">
        <v>49687</v>
      </c>
      <c r="C304" s="3">
        <v>51149</v>
      </c>
      <c r="D304" s="3">
        <v>49687</v>
      </c>
      <c r="E304" s="3">
        <v>50838</v>
      </c>
      <c r="F304" s="3">
        <v>50838</v>
      </c>
      <c r="G304" s="5">
        <f t="shared" si="46"/>
        <v>8.084503717691538E-3</v>
      </c>
      <c r="H304" s="24">
        <f t="shared" si="47"/>
        <v>1</v>
      </c>
      <c r="I304" s="3">
        <f t="shared" si="55"/>
        <v>48608.3</v>
      </c>
      <c r="J304" s="10">
        <f t="shared" si="49"/>
        <v>2.3783152425639997E-2</v>
      </c>
      <c r="K304" s="10">
        <f>AVERAGE(J285:J304)</f>
        <v>1.0380600939430457E-2</v>
      </c>
      <c r="L304" s="10">
        <f>AVERAGE(J255:J304)</f>
        <v>5.2989911178520834E-3</v>
      </c>
      <c r="M304" s="10">
        <f>AVERAGE(J205:J304)</f>
        <v>9.3866123845630085E-4</v>
      </c>
      <c r="N304" s="10">
        <f>AVERAGE(J300:J304)</f>
        <v>2.2028934791522569E-4</v>
      </c>
      <c r="O304" s="22">
        <f t="shared" si="50"/>
        <v>0.35237552132716787</v>
      </c>
      <c r="P304" s="22">
        <f t="shared" si="51"/>
        <v>0.47626056895252233</v>
      </c>
      <c r="Q304" s="22">
        <f t="shared" si="52"/>
        <v>0.47424998782047301</v>
      </c>
      <c r="R304" s="22">
        <f t="shared" si="53"/>
        <v>0.19774757366906093</v>
      </c>
      <c r="S304" s="22">
        <f t="shared" si="54"/>
        <v>0.99461175361424614</v>
      </c>
      <c r="T304" s="22">
        <f>SUMPRODUCT(J304:N304,O304:S304)</f>
        <v>1.6242238474407204E-2</v>
      </c>
      <c r="U304" s="25">
        <f t="shared" si="48"/>
        <v>0.50406047035283219</v>
      </c>
      <c r="V304" s="10">
        <f>IF(OR(AND(U304&gt;=0.495,U304&lt;=0.498,J304&lt;0),AND(U304&gt;=0.505,U304&lt;=0.506)),G304-$AA$1,0)</f>
        <v>0</v>
      </c>
      <c r="W304" s="10">
        <f>IF(OR(AND(U304&gt;=0.504,U304&lt;=0.505,J304&lt;0),AND(U304&gt;=0.508)),-G304-$AA$1,0)</f>
        <v>0</v>
      </c>
      <c r="X304" s="5">
        <f t="shared" si="56"/>
        <v>0.13628739424288849</v>
      </c>
    </row>
    <row r="305" spans="1:24" x14ac:dyDescent="0.2">
      <c r="A305" s="8">
        <v>42458</v>
      </c>
      <c r="B305" s="3">
        <v>50839</v>
      </c>
      <c r="C305" s="3">
        <v>51765</v>
      </c>
      <c r="D305" s="3">
        <v>50387</v>
      </c>
      <c r="E305" s="3">
        <v>51155</v>
      </c>
      <c r="F305" s="3">
        <v>51155</v>
      </c>
      <c r="G305" s="5">
        <f t="shared" si="46"/>
        <v>-2.1503274362232427E-2</v>
      </c>
      <c r="H305" s="24">
        <f t="shared" si="47"/>
        <v>0</v>
      </c>
      <c r="I305" s="3">
        <f t="shared" si="55"/>
        <v>49026.35</v>
      </c>
      <c r="J305" s="10">
        <f t="shared" si="49"/>
        <v>6.2354931350565579E-3</v>
      </c>
      <c r="K305" s="10">
        <f>AVERAGE(J286:J305)</f>
        <v>9.2486230416668983E-3</v>
      </c>
      <c r="L305" s="10">
        <f>AVERAGE(J256:J305)</f>
        <v>5.7122063204327507E-3</v>
      </c>
      <c r="M305" s="10">
        <f>AVERAGE(J206:J305)</f>
        <v>1.0361789565636293E-3</v>
      </c>
      <c r="N305" s="10">
        <f>AVERAGE(J301:J305)</f>
        <v>6.2291054725815978E-5</v>
      </c>
      <c r="O305" s="22">
        <f t="shared" si="50"/>
        <v>0.35237552132716787</v>
      </c>
      <c r="P305" s="22">
        <f t="shared" si="51"/>
        <v>0.47626056895252233</v>
      </c>
      <c r="Q305" s="22">
        <f t="shared" si="52"/>
        <v>0.47424998782047301</v>
      </c>
      <c r="R305" s="22">
        <f t="shared" si="53"/>
        <v>0.19774757366906093</v>
      </c>
      <c r="S305" s="22">
        <f t="shared" si="54"/>
        <v>0.99461175361424614</v>
      </c>
      <c r="T305" s="22">
        <f>SUMPRODUCT(J305:N305,O305:S305)</f>
        <v>9.5778606836651996E-3</v>
      </c>
      <c r="U305" s="25">
        <f t="shared" si="48"/>
        <v>0.50239444686631285</v>
      </c>
      <c r="V305" s="10">
        <f>IF(OR(AND(U305&gt;=0.495,U305&lt;=0.498,J305&lt;0),AND(U305&gt;=0.505,U305&lt;=0.506)),G305-$AA$1,0)</f>
        <v>0</v>
      </c>
      <c r="W305" s="10">
        <f>IF(OR(AND(U305&gt;=0.504,U305&lt;=0.505,J305&lt;0),AND(U305&gt;=0.508)),-G305-$AA$1,0)</f>
        <v>0</v>
      </c>
      <c r="X305" s="5">
        <f t="shared" si="56"/>
        <v>0.13628739424288849</v>
      </c>
    </row>
    <row r="306" spans="1:24" x14ac:dyDescent="0.2">
      <c r="A306" s="8">
        <v>42459</v>
      </c>
      <c r="B306" s="3">
        <v>51155</v>
      </c>
      <c r="C306" s="3">
        <v>52262</v>
      </c>
      <c r="D306" s="3">
        <v>50900</v>
      </c>
      <c r="E306" s="3">
        <v>51249</v>
      </c>
      <c r="F306" s="3">
        <v>51249</v>
      </c>
      <c r="G306" s="5">
        <f t="shared" si="46"/>
        <v>-1.3405139612480244E-2</v>
      </c>
      <c r="H306" s="24">
        <f t="shared" si="47"/>
        <v>0</v>
      </c>
      <c r="I306" s="3">
        <f t="shared" si="55"/>
        <v>49382.7</v>
      </c>
      <c r="J306" s="10">
        <f t="shared" si="49"/>
        <v>1.8375525364089373E-3</v>
      </c>
      <c r="K306" s="10">
        <f>AVERAGE(J287:J306)</f>
        <v>7.7888812825921252E-3</v>
      </c>
      <c r="L306" s="10">
        <f>AVERAGE(J257:J306)</f>
        <v>5.4634191624509864E-3</v>
      </c>
      <c r="M306" s="10">
        <f>AVERAGE(J207:J306)</f>
        <v>1.1187510680297952E-3</v>
      </c>
      <c r="N306" s="10">
        <f>AVERAGE(J302:J306)</f>
        <v>1.0629603207037651E-3</v>
      </c>
      <c r="O306" s="22">
        <f t="shared" si="50"/>
        <v>0.35237552132716787</v>
      </c>
      <c r="P306" s="22">
        <f t="shared" si="51"/>
        <v>0.47626056895252233</v>
      </c>
      <c r="Q306" s="22">
        <f t="shared" si="52"/>
        <v>0.47424998782047301</v>
      </c>
      <c r="R306" s="22">
        <f t="shared" si="53"/>
        <v>0.19774757366906093</v>
      </c>
      <c r="S306" s="22">
        <f t="shared" si="54"/>
        <v>0.99461175361424614</v>
      </c>
      <c r="T306" s="22">
        <f>SUMPRODUCT(J306:N306,O306:S306)</f>
        <v>8.2265351732247506E-3</v>
      </c>
      <c r="U306" s="25">
        <f t="shared" si="48"/>
        <v>0.50205662219467606</v>
      </c>
      <c r="V306" s="10">
        <f>IF(OR(AND(U306&gt;=0.495,U306&lt;=0.498,J306&lt;0),AND(U306&gt;=0.505,U306&lt;=0.506)),G306-$AA$1,0)</f>
        <v>0</v>
      </c>
      <c r="W306" s="10">
        <f>IF(OR(AND(U306&gt;=0.504,U306&lt;=0.505,J306&lt;0),AND(U306&gt;=0.508)),-G306-$AA$1,0)</f>
        <v>0</v>
      </c>
      <c r="X306" s="5">
        <f t="shared" si="56"/>
        <v>0.13628739424288849</v>
      </c>
    </row>
    <row r="307" spans="1:24" x14ac:dyDescent="0.2">
      <c r="A307" s="8">
        <v>42460</v>
      </c>
      <c r="B307" s="3">
        <v>51248</v>
      </c>
      <c r="C307" s="3">
        <v>51248</v>
      </c>
      <c r="D307" s="3">
        <v>49642</v>
      </c>
      <c r="E307" s="3">
        <v>50055</v>
      </c>
      <c r="F307" s="3">
        <v>50055</v>
      </c>
      <c r="G307" s="5">
        <f t="shared" si="46"/>
        <v>-2.5471980821096807E-2</v>
      </c>
      <c r="H307" s="24">
        <f t="shared" si="47"/>
        <v>0</v>
      </c>
      <c r="I307" s="3">
        <f t="shared" si="55"/>
        <v>49640.800000000003</v>
      </c>
      <c r="J307" s="10">
        <f t="shared" si="49"/>
        <v>-2.3298015571035502E-2</v>
      </c>
      <c r="K307" s="10">
        <f>AVERAGE(J288:J307)</f>
        <v>5.7502667104679774E-3</v>
      </c>
      <c r="L307" s="10">
        <f>AVERAGE(J258:J307)</f>
        <v>5.4688512560935676E-3</v>
      </c>
      <c r="M307" s="10">
        <f>AVERAGE(J208:J307)</f>
        <v>1.123891620049271E-3</v>
      </c>
      <c r="N307" s="10">
        <f>AVERAGE(J303:J307)</f>
        <v>1.5788129994784405E-3</v>
      </c>
      <c r="O307" s="22">
        <f t="shared" si="50"/>
        <v>0.35237552132716787</v>
      </c>
      <c r="P307" s="22">
        <f t="shared" si="51"/>
        <v>0.47626056895252233</v>
      </c>
      <c r="Q307" s="22">
        <f t="shared" si="52"/>
        <v>0.47424998782047301</v>
      </c>
      <c r="R307" s="22">
        <f t="shared" si="53"/>
        <v>0.19774757366906093</v>
      </c>
      <c r="S307" s="22">
        <f t="shared" si="54"/>
        <v>0.99461175361424614</v>
      </c>
      <c r="T307" s="22">
        <f>SUMPRODUCT(J307:N307,O307:S307)</f>
        <v>-1.0848696390095773E-3</v>
      </c>
      <c r="U307" s="25">
        <f t="shared" si="48"/>
        <v>0.49972878261684822</v>
      </c>
      <c r="V307" s="10">
        <f>IF(OR(AND(U307&gt;=0.495,U307&lt;=0.498,J307&lt;0),AND(U307&gt;=0.505,U307&lt;=0.506)),G307-$AA$1,0)</f>
        <v>0</v>
      </c>
      <c r="W307" s="10">
        <f>IF(OR(AND(U307&gt;=0.504,U307&lt;=0.505,J307&lt;0),AND(U307&gt;=0.508)),-G307-$AA$1,0)</f>
        <v>0</v>
      </c>
      <c r="X307" s="5">
        <f t="shared" si="56"/>
        <v>0.13628739424288849</v>
      </c>
    </row>
    <row r="308" spans="1:24" x14ac:dyDescent="0.2">
      <c r="A308" s="8">
        <v>42461</v>
      </c>
      <c r="B308" s="3">
        <v>50054</v>
      </c>
      <c r="C308" s="3">
        <v>50768</v>
      </c>
      <c r="D308" s="3">
        <v>49361</v>
      </c>
      <c r="E308" s="3">
        <v>50562</v>
      </c>
      <c r="F308" s="3">
        <v>50562</v>
      </c>
      <c r="G308" s="5">
        <f t="shared" si="46"/>
        <v>-2.9824769589810507E-2</v>
      </c>
      <c r="H308" s="24">
        <f t="shared" si="47"/>
        <v>0</v>
      </c>
      <c r="I308" s="3">
        <f t="shared" si="55"/>
        <v>49809.25</v>
      </c>
      <c r="J308" s="10">
        <f t="shared" si="49"/>
        <v>1.0128858255918471E-2</v>
      </c>
      <c r="K308" s="10">
        <f>AVERAGE(J289:J308)</f>
        <v>3.6950630413914443E-3</v>
      </c>
      <c r="L308" s="10">
        <f>AVERAGE(J259:J308)</f>
        <v>5.9991527594110087E-3</v>
      </c>
      <c r="M308" s="10">
        <f>AVERAGE(J209:J308)</f>
        <v>1.1723617577938672E-3</v>
      </c>
      <c r="N308" s="10">
        <f>AVERAGE(J304:J308)</f>
        <v>3.7374081563976923E-3</v>
      </c>
      <c r="O308" s="22">
        <f t="shared" si="50"/>
        <v>0.35237552132716787</v>
      </c>
      <c r="P308" s="22">
        <f t="shared" si="51"/>
        <v>0.47626056895252233</v>
      </c>
      <c r="Q308" s="22">
        <f t="shared" si="52"/>
        <v>0.47424998782047301</v>
      </c>
      <c r="R308" s="22">
        <f t="shared" si="53"/>
        <v>0.19774757366906093</v>
      </c>
      <c r="S308" s="22">
        <f t="shared" si="54"/>
        <v>0.99461175361424614</v>
      </c>
      <c r="T308" s="22">
        <f>SUMPRODUCT(J308:N308,O308:S308)</f>
        <v>1.2123174431343642E-2</v>
      </c>
      <c r="U308" s="25">
        <f t="shared" si="48"/>
        <v>0.50303075648839368</v>
      </c>
      <c r="V308" s="10">
        <f>IF(OR(AND(U308&gt;=0.495,U308&lt;=0.498,J308&lt;0),AND(U308&gt;=0.505,U308&lt;=0.506)),G308-$AA$1,0)</f>
        <v>0</v>
      </c>
      <c r="W308" s="10">
        <f>IF(OR(AND(U308&gt;=0.504,U308&lt;=0.505,J308&lt;0),AND(U308&gt;=0.508)),-G308-$AA$1,0)</f>
        <v>0</v>
      </c>
      <c r="X308" s="5">
        <f t="shared" si="56"/>
        <v>0.13628739424288849</v>
      </c>
    </row>
    <row r="309" spans="1:24" x14ac:dyDescent="0.2">
      <c r="A309" s="8">
        <v>42464</v>
      </c>
      <c r="B309" s="3">
        <v>50556</v>
      </c>
      <c r="C309" s="3">
        <v>50556</v>
      </c>
      <c r="D309" s="3">
        <v>48600</v>
      </c>
      <c r="E309" s="3">
        <v>48780</v>
      </c>
      <c r="F309" s="3">
        <v>48780</v>
      </c>
      <c r="G309" s="5">
        <f t="shared" si="46"/>
        <v>-1.4022140221402246E-2</v>
      </c>
      <c r="H309" s="24">
        <f t="shared" si="47"/>
        <v>0</v>
      </c>
      <c r="I309" s="3">
        <f t="shared" si="55"/>
        <v>49794</v>
      </c>
      <c r="J309" s="10">
        <f t="shared" si="49"/>
        <v>-3.524385902456395E-2</v>
      </c>
      <c r="K309" s="10">
        <f>AVERAGE(J290:J309)</f>
        <v>-7.1664480641747685E-5</v>
      </c>
      <c r="L309" s="10">
        <f>AVERAGE(J260:J309)</f>
        <v>5.2310128011565935E-3</v>
      </c>
      <c r="M309" s="10">
        <f>AVERAGE(J210:J309)</f>
        <v>3.4356658685102406E-4</v>
      </c>
      <c r="N309" s="10">
        <f>AVERAGE(J305:J309)</f>
        <v>-8.0679941336430968E-3</v>
      </c>
      <c r="O309" s="22">
        <f t="shared" si="50"/>
        <v>0.35237552132716787</v>
      </c>
      <c r="P309" s="22">
        <f t="shared" si="51"/>
        <v>0.47626056895252233</v>
      </c>
      <c r="Q309" s="22">
        <f t="shared" si="52"/>
        <v>0.47424998782047301</v>
      </c>
      <c r="R309" s="22">
        <f t="shared" si="53"/>
        <v>0.19774757366906093</v>
      </c>
      <c r="S309" s="22">
        <f t="shared" si="54"/>
        <v>0.99461175361424614</v>
      </c>
      <c r="T309" s="22">
        <f>SUMPRODUCT(J309:N309,O309:S309)</f>
        <v>-1.7928978740917464E-2</v>
      </c>
      <c r="U309" s="25">
        <f t="shared" si="48"/>
        <v>0.49551787537839781</v>
      </c>
      <c r="V309" s="10">
        <f>IF(OR(AND(U309&gt;=0.495,U309&lt;=0.498,J309&lt;0),AND(U309&gt;=0.505,U309&lt;=0.506)),G309-$AA$1,0)</f>
        <v>-1.5022140221402247E-2</v>
      </c>
      <c r="W309" s="10">
        <f>IF(OR(AND(U309&gt;=0.504,U309&lt;=0.505,J309&lt;0),AND(U309&gt;=0.508)),-G309-$AA$1,0)</f>
        <v>0</v>
      </c>
      <c r="X309" s="5">
        <f t="shared" si="56"/>
        <v>0.12126525402148625</v>
      </c>
    </row>
    <row r="310" spans="1:24" x14ac:dyDescent="0.2">
      <c r="A310" s="8">
        <v>42465</v>
      </c>
      <c r="B310" s="3">
        <v>48778</v>
      </c>
      <c r="C310" s="3">
        <v>49629</v>
      </c>
      <c r="D310" s="3">
        <v>48149</v>
      </c>
      <c r="E310" s="3">
        <v>49054</v>
      </c>
      <c r="F310" s="3">
        <v>49054</v>
      </c>
      <c r="G310" s="5">
        <f t="shared" si="46"/>
        <v>-1.1028662290537006E-2</v>
      </c>
      <c r="H310" s="24">
        <f t="shared" si="47"/>
        <v>0</v>
      </c>
      <c r="I310" s="3">
        <f t="shared" si="55"/>
        <v>49784.4</v>
      </c>
      <c r="J310" s="10">
        <f t="shared" si="49"/>
        <v>5.6170561705617406E-3</v>
      </c>
      <c r="K310" s="10">
        <f>AVERAGE(J291:J310)</f>
        <v>4.5187105516980576E-5</v>
      </c>
      <c r="L310" s="10">
        <f>AVERAGE(J261:J310)</f>
        <v>5.5598712538370834E-3</v>
      </c>
      <c r="M310" s="10">
        <f>AVERAGE(J211:J310)</f>
        <v>4.7132328082450715E-4</v>
      </c>
      <c r="N310" s="10">
        <f>AVERAGE(J306:J310)</f>
        <v>-8.191681526542061E-3</v>
      </c>
      <c r="O310" s="22">
        <f t="shared" si="50"/>
        <v>0.35237552132716787</v>
      </c>
      <c r="P310" s="22">
        <f t="shared" si="51"/>
        <v>0.47626056895252233</v>
      </c>
      <c r="Q310" s="22">
        <f t="shared" si="52"/>
        <v>0.47424998782047301</v>
      </c>
      <c r="R310" s="22">
        <f t="shared" si="53"/>
        <v>0.19774757366906093</v>
      </c>
      <c r="S310" s="22">
        <f t="shared" si="54"/>
        <v>0.99461175361424614</v>
      </c>
      <c r="T310" s="22">
        <f>SUMPRODUCT(J310:N310,O310:S310)</f>
        <v>-3.4167368855424892E-3</v>
      </c>
      <c r="U310" s="25">
        <f t="shared" si="48"/>
        <v>0.49914581660959884</v>
      </c>
      <c r="V310" s="10">
        <f>IF(OR(AND(U310&gt;=0.495,U310&lt;=0.498,J310&lt;0),AND(U310&gt;=0.505,U310&lt;=0.506)),G310-$AA$1,0)</f>
        <v>0</v>
      </c>
      <c r="W310" s="10">
        <f>IF(OR(AND(U310&gt;=0.504,U310&lt;=0.505,J310&lt;0),AND(U310&gt;=0.508)),-G310-$AA$1,0)</f>
        <v>0</v>
      </c>
      <c r="X310" s="5">
        <f t="shared" si="56"/>
        <v>0.12126525402148625</v>
      </c>
    </row>
    <row r="311" spans="1:24" x14ac:dyDescent="0.2">
      <c r="A311" s="8">
        <v>42466</v>
      </c>
      <c r="B311" s="3">
        <v>49054</v>
      </c>
      <c r="C311" s="3">
        <v>49054</v>
      </c>
      <c r="D311" s="3">
        <v>47874</v>
      </c>
      <c r="E311" s="3">
        <v>48096</v>
      </c>
      <c r="F311" s="3">
        <v>48096</v>
      </c>
      <c r="G311" s="5">
        <f t="shared" si="46"/>
        <v>4.56794743845641E-2</v>
      </c>
      <c r="H311" s="24">
        <f t="shared" si="47"/>
        <v>1</v>
      </c>
      <c r="I311" s="3">
        <f t="shared" si="55"/>
        <v>49734.1</v>
      </c>
      <c r="J311" s="10">
        <f t="shared" si="49"/>
        <v>-1.9529498104130183E-2</v>
      </c>
      <c r="K311" s="10">
        <f>AVERAGE(J292:J311)</f>
        <v>-7.8508303178959624E-4</v>
      </c>
      <c r="L311" s="10">
        <f>AVERAGE(J262:J311)</f>
        <v>5.1310291998432041E-3</v>
      </c>
      <c r="M311" s="10">
        <f>AVERAGE(J212:J311)</f>
        <v>2.0539321279934409E-4</v>
      </c>
      <c r="N311" s="10">
        <f>AVERAGE(J307:J311)</f>
        <v>-1.2465091654649884E-2</v>
      </c>
      <c r="O311" s="22">
        <f t="shared" si="50"/>
        <v>0.35237552132716787</v>
      </c>
      <c r="P311" s="22">
        <f t="shared" si="51"/>
        <v>0.47626056895252233</v>
      </c>
      <c r="Q311" s="22">
        <f t="shared" si="52"/>
        <v>0.47424998782047301</v>
      </c>
      <c r="R311" s="22">
        <f t="shared" si="53"/>
        <v>0.19774757366906093</v>
      </c>
      <c r="S311" s="22">
        <f t="shared" si="54"/>
        <v>0.99461175361424614</v>
      </c>
      <c r="T311" s="22">
        <f>SUMPRODUCT(J311:N311,O311:S311)</f>
        <v>-1.7179541291678226E-2</v>
      </c>
      <c r="U311" s="25">
        <f t="shared" si="48"/>
        <v>0.49570522030546454</v>
      </c>
      <c r="V311" s="10">
        <f>IF(OR(AND(U311&gt;=0.495,U311&lt;=0.498,J311&lt;0),AND(U311&gt;=0.505,U311&lt;=0.506)),G311-$AA$1,0)</f>
        <v>4.46794743845641E-2</v>
      </c>
      <c r="W311" s="10">
        <f>IF(OR(AND(U311&gt;=0.504,U311&lt;=0.505,J311&lt;0),AND(U311&gt;=0.508)),-G311-$AA$1,0)</f>
        <v>0</v>
      </c>
      <c r="X311" s="5">
        <f t="shared" si="56"/>
        <v>0.16594472840605035</v>
      </c>
    </row>
    <row r="312" spans="1:24" x14ac:dyDescent="0.2">
      <c r="A312" s="8">
        <v>42467</v>
      </c>
      <c r="B312" s="3">
        <v>48099</v>
      </c>
      <c r="C312" s="3">
        <v>48940</v>
      </c>
      <c r="D312" s="3">
        <v>48099</v>
      </c>
      <c r="E312" s="3">
        <v>48513</v>
      </c>
      <c r="F312" s="3">
        <v>48513</v>
      </c>
      <c r="G312" s="5">
        <f t="shared" si="46"/>
        <v>3.4052728134726706E-2</v>
      </c>
      <c r="H312" s="24">
        <f t="shared" si="47"/>
        <v>1</v>
      </c>
      <c r="I312" s="3">
        <f t="shared" si="55"/>
        <v>49726.5</v>
      </c>
      <c r="J312" s="10">
        <f t="shared" si="49"/>
        <v>8.6701596806386672E-3</v>
      </c>
      <c r="K312" s="10">
        <f>AVERAGE(J293:J312)</f>
        <v>9.3417009592344785E-5</v>
      </c>
      <c r="L312" s="10">
        <f>AVERAGE(J263:J312)</f>
        <v>5.1379292251233968E-3</v>
      </c>
      <c r="M312" s="10">
        <f>AVERAGE(J213:J312)</f>
        <v>5.2686493052899299E-4</v>
      </c>
      <c r="N312" s="10">
        <f>AVERAGE(J308:J312)</f>
        <v>-6.0714566043150505E-3</v>
      </c>
      <c r="O312" s="22">
        <f t="shared" si="50"/>
        <v>0.35237552132716787</v>
      </c>
      <c r="P312" s="22">
        <f t="shared" si="51"/>
        <v>0.47626056895252233</v>
      </c>
      <c r="Q312" s="22">
        <f t="shared" si="52"/>
        <v>0.47424998782047301</v>
      </c>
      <c r="R312" s="22">
        <f t="shared" si="53"/>
        <v>0.19774757366906093</v>
      </c>
      <c r="S312" s="22">
        <f t="shared" si="54"/>
        <v>0.99461175361424614</v>
      </c>
      <c r="T312" s="22">
        <f>SUMPRODUCT(J312:N312,O312:S312)</f>
        <v>-3.9825009051680342E-4</v>
      </c>
      <c r="U312" s="25">
        <f t="shared" si="48"/>
        <v>0.49990043747868673</v>
      </c>
      <c r="V312" s="10">
        <f>IF(OR(AND(U312&gt;=0.495,U312&lt;=0.498,J312&lt;0),AND(U312&gt;=0.505,U312&lt;=0.506)),G312-$AA$1,0)</f>
        <v>0</v>
      </c>
      <c r="W312" s="10">
        <f>IF(OR(AND(U312&gt;=0.504,U312&lt;=0.505,J312&lt;0),AND(U312&gt;=0.508)),-G312-$AA$1,0)</f>
        <v>0</v>
      </c>
      <c r="X312" s="5">
        <f t="shared" si="56"/>
        <v>0.16594472840605035</v>
      </c>
    </row>
    <row r="313" spans="1:24" x14ac:dyDescent="0.2">
      <c r="A313" s="8">
        <v>42468</v>
      </c>
      <c r="B313" s="3">
        <v>48517</v>
      </c>
      <c r="C313" s="3">
        <v>50486</v>
      </c>
      <c r="D313" s="3">
        <v>48517</v>
      </c>
      <c r="E313" s="3">
        <v>50293</v>
      </c>
      <c r="F313" s="3">
        <v>50293</v>
      </c>
      <c r="G313" s="5">
        <f t="shared" si="46"/>
        <v>3.3980872089555136E-2</v>
      </c>
      <c r="H313" s="24">
        <f t="shared" si="47"/>
        <v>1</v>
      </c>
      <c r="I313" s="3">
        <f t="shared" si="55"/>
        <v>49762.6</v>
      </c>
      <c r="J313" s="10">
        <f t="shared" si="49"/>
        <v>3.6691196174221341E-2</v>
      </c>
      <c r="K313" s="10">
        <f>AVERAGE(J294:J313)</f>
        <v>9.9712302194052702E-4</v>
      </c>
      <c r="L313" s="10">
        <f>AVERAGE(J264:J313)</f>
        <v>6.1525766872999425E-3</v>
      </c>
      <c r="M313" s="10">
        <f>AVERAGE(J214:J313)</f>
        <v>1.0480853813694391E-3</v>
      </c>
      <c r="N313" s="10">
        <f>AVERAGE(J309:J313)</f>
        <v>-7.5898902065447689E-4</v>
      </c>
      <c r="O313" s="22">
        <f t="shared" si="50"/>
        <v>0.35237552132716787</v>
      </c>
      <c r="P313" s="22">
        <f t="shared" si="51"/>
        <v>0.47626056895252233</v>
      </c>
      <c r="Q313" s="22">
        <f t="shared" si="52"/>
        <v>0.47424998782047301</v>
      </c>
      <c r="R313" s="22">
        <f t="shared" si="53"/>
        <v>0.19774757366906093</v>
      </c>
      <c r="S313" s="22">
        <f t="shared" si="54"/>
        <v>0.99461175361424614</v>
      </c>
      <c r="T313" s="22">
        <f>SUMPRODUCT(J313:N313,O313:S313)</f>
        <v>1.5774186117126918E-2</v>
      </c>
      <c r="U313" s="25">
        <f t="shared" si="48"/>
        <v>0.50394346476025309</v>
      </c>
      <c r="V313" s="10">
        <f>IF(OR(AND(U313&gt;=0.495,U313&lt;=0.498,J313&lt;0),AND(U313&gt;=0.505,U313&lt;=0.506)),G313-$AA$1,0)</f>
        <v>0</v>
      </c>
      <c r="W313" s="10">
        <f>IF(OR(AND(U313&gt;=0.504,U313&lt;=0.505,J313&lt;0),AND(U313&gt;=0.508)),-G313-$AA$1,0)</f>
        <v>0</v>
      </c>
      <c r="X313" s="5">
        <f t="shared" si="56"/>
        <v>0.16594472840605035</v>
      </c>
    </row>
    <row r="314" spans="1:24" x14ac:dyDescent="0.2">
      <c r="A314" s="8">
        <v>42471</v>
      </c>
      <c r="B314" s="3">
        <v>50303</v>
      </c>
      <c r="C314" s="3">
        <v>51089</v>
      </c>
      <c r="D314" s="3">
        <v>50078</v>
      </c>
      <c r="E314" s="3">
        <v>50165</v>
      </c>
      <c r="F314" s="3">
        <v>50165</v>
      </c>
      <c r="G314" s="5">
        <f t="shared" si="46"/>
        <v>5.9503637994617664E-2</v>
      </c>
      <c r="H314" s="24">
        <f t="shared" si="47"/>
        <v>1</v>
      </c>
      <c r="I314" s="3">
        <f t="shared" si="55"/>
        <v>49788.9</v>
      </c>
      <c r="J314" s="10">
        <f t="shared" si="49"/>
        <v>-2.5450857972282304E-3</v>
      </c>
      <c r="K314" s="10">
        <f>AVERAGE(J295:J314)</f>
        <v>8.0128024284145118E-4</v>
      </c>
      <c r="L314" s="10">
        <f>AVERAGE(J265:J314)</f>
        <v>5.6328374643548167E-3</v>
      </c>
      <c r="M314" s="10">
        <f>AVERAGE(J215:J314)</f>
        <v>1.0260981017064974E-3</v>
      </c>
      <c r="N314" s="10">
        <f>AVERAGE(J310:J314)</f>
        <v>5.7807656248126671E-3</v>
      </c>
      <c r="O314" s="22">
        <f t="shared" si="50"/>
        <v>0.35237552132716787</v>
      </c>
      <c r="P314" s="22">
        <f t="shared" si="51"/>
        <v>0.47626056895252233</v>
      </c>
      <c r="Q314" s="22">
        <f t="shared" si="52"/>
        <v>0.47424998782047301</v>
      </c>
      <c r="R314" s="22">
        <f t="shared" si="53"/>
        <v>0.19774757366906093</v>
      </c>
      <c r="S314" s="22">
        <f t="shared" si="54"/>
        <v>0.99461175361424614</v>
      </c>
      <c r="T314" s="22">
        <f>SUMPRODUCT(J314:N314,O314:S314)</f>
        <v>8.1086911938771621E-3</v>
      </c>
      <c r="U314" s="25">
        <f t="shared" si="48"/>
        <v>0.50202716169117723</v>
      </c>
      <c r="V314" s="10">
        <f>IF(OR(AND(U314&gt;=0.495,U314&lt;=0.498,J314&lt;0),AND(U314&gt;=0.505,U314&lt;=0.506)),G314-$AA$1,0)</f>
        <v>0</v>
      </c>
      <c r="W314" s="10">
        <f>IF(OR(AND(U314&gt;=0.504,U314&lt;=0.505,J314&lt;0),AND(U314&gt;=0.508)),-G314-$AA$1,0)</f>
        <v>0</v>
      </c>
      <c r="X314" s="5">
        <f t="shared" si="56"/>
        <v>0.16594472840605035</v>
      </c>
    </row>
    <row r="315" spans="1:24" x14ac:dyDescent="0.2">
      <c r="A315" s="8">
        <v>42472</v>
      </c>
      <c r="B315" s="3">
        <v>50166</v>
      </c>
      <c r="C315" s="3">
        <v>52327</v>
      </c>
      <c r="D315" s="3">
        <v>50166</v>
      </c>
      <c r="E315" s="3">
        <v>52002</v>
      </c>
      <c r="F315" s="3">
        <v>52002</v>
      </c>
      <c r="G315" s="5">
        <f t="shared" si="46"/>
        <v>7.8650821122263626E-3</v>
      </c>
      <c r="H315" s="24">
        <f t="shared" si="47"/>
        <v>1</v>
      </c>
      <c r="I315" s="3">
        <f t="shared" si="55"/>
        <v>49945.65</v>
      </c>
      <c r="J315" s="10">
        <f t="shared" si="49"/>
        <v>3.661915678261729E-2</v>
      </c>
      <c r="K315" s="10">
        <f>AVERAGE(J296:J315)</f>
        <v>3.4098524577655443E-3</v>
      </c>
      <c r="L315" s="10">
        <f>AVERAGE(J266:J315)</f>
        <v>6.2328461993400759E-3</v>
      </c>
      <c r="M315" s="10">
        <f>AVERAGE(J216:J315)</f>
        <v>1.2004275677114961E-3</v>
      </c>
      <c r="N315" s="10">
        <f>AVERAGE(J311:J315)</f>
        <v>1.1981185747223778E-2</v>
      </c>
      <c r="O315" s="22">
        <f t="shared" si="50"/>
        <v>0.35237552132716787</v>
      </c>
      <c r="P315" s="22">
        <f t="shared" si="51"/>
        <v>0.47626056895252233</v>
      </c>
      <c r="Q315" s="22">
        <f t="shared" si="52"/>
        <v>0.47424998782047301</v>
      </c>
      <c r="R315" s="22">
        <f t="shared" si="53"/>
        <v>0.19774757366906093</v>
      </c>
      <c r="S315" s="22">
        <f t="shared" si="54"/>
        <v>0.99461175361424614</v>
      </c>
      <c r="T315" s="22">
        <f>SUMPRODUCT(J315:N315,O315:S315)</f>
        <v>2.9637609772844208E-2</v>
      </c>
      <c r="U315" s="25">
        <f t="shared" si="48"/>
        <v>0.50740886013005138</v>
      </c>
      <c r="V315" s="10">
        <f>IF(OR(AND(U315&gt;=0.495,U315&lt;=0.498,J315&lt;0),AND(U315&gt;=0.505,U315&lt;=0.506)),G315-$AA$1,0)</f>
        <v>0</v>
      </c>
      <c r="W315" s="10">
        <f>IF(OR(AND(U315&gt;=0.504,U315&lt;=0.505,J315&lt;0),AND(U315&gt;=0.508)),-G315-$AA$1,0)</f>
        <v>0</v>
      </c>
      <c r="X315" s="5">
        <f t="shared" si="56"/>
        <v>0.16594472840605035</v>
      </c>
    </row>
    <row r="316" spans="1:24" x14ac:dyDescent="0.2">
      <c r="A316" s="8">
        <v>42473</v>
      </c>
      <c r="B316" s="3">
        <v>52010</v>
      </c>
      <c r="C316" s="3">
        <v>53844</v>
      </c>
      <c r="D316" s="3">
        <v>52010</v>
      </c>
      <c r="E316" s="3">
        <v>53150</v>
      </c>
      <c r="F316" s="3">
        <v>53150</v>
      </c>
      <c r="G316" s="5">
        <f t="shared" si="46"/>
        <v>1.4675446848542162E-3</v>
      </c>
      <c r="H316" s="24">
        <f t="shared" si="47"/>
        <v>1</v>
      </c>
      <c r="I316" s="3">
        <f t="shared" si="55"/>
        <v>50246.65</v>
      </c>
      <c r="J316" s="10">
        <f t="shared" si="49"/>
        <v>2.2076073997153944E-2</v>
      </c>
      <c r="K316" s="10">
        <f>AVERAGE(J297:J316)</f>
        <v>6.2909291639465289E-3</v>
      </c>
      <c r="L316" s="10">
        <f>AVERAGE(J267:J316)</f>
        <v>5.754875056968891E-3</v>
      </c>
      <c r="M316" s="10">
        <f>AVERAGE(J217:J316)</f>
        <v>1.4596457601424007E-3</v>
      </c>
      <c r="N316" s="10">
        <f>AVERAGE(J312:J316)</f>
        <v>2.0302300167480601E-2</v>
      </c>
      <c r="O316" s="22">
        <f t="shared" si="50"/>
        <v>0.35237552132716787</v>
      </c>
      <c r="P316" s="22">
        <f t="shared" si="51"/>
        <v>0.47626056895252233</v>
      </c>
      <c r="Q316" s="22">
        <f t="shared" si="52"/>
        <v>0.47424998782047301</v>
      </c>
      <c r="R316" s="22">
        <f t="shared" si="53"/>
        <v>0.19774757366906093</v>
      </c>
      <c r="S316" s="22">
        <f t="shared" si="54"/>
        <v>0.99461175361424614</v>
      </c>
      <c r="T316" s="22">
        <f>SUMPRODUCT(J316:N316,O316:S316)</f>
        <v>3.3985986791606457E-2</v>
      </c>
      <c r="U316" s="25">
        <f t="shared" si="48"/>
        <v>0.50849567897105652</v>
      </c>
      <c r="V316" s="10">
        <f>IF(OR(AND(U316&gt;=0.495,U316&lt;=0.498,J316&lt;0),AND(U316&gt;=0.505,U316&lt;=0.506)),G316-$AA$1,0)</f>
        <v>0</v>
      </c>
      <c r="W316" s="10">
        <f>IF(OR(AND(U316&gt;=0.504,U316&lt;=0.505,J316&lt;0),AND(U316&gt;=0.508)),-G316-$AA$1,0)</f>
        <v>-2.4675446848542162E-3</v>
      </c>
      <c r="X316" s="5">
        <f t="shared" si="56"/>
        <v>0.16347718372119613</v>
      </c>
    </row>
    <row r="317" spans="1:24" x14ac:dyDescent="0.2">
      <c r="A317" s="8">
        <v>42474</v>
      </c>
      <c r="B317" s="3">
        <v>53150</v>
      </c>
      <c r="C317" s="3">
        <v>53699</v>
      </c>
      <c r="D317" s="3">
        <v>52242</v>
      </c>
      <c r="E317" s="3">
        <v>52411</v>
      </c>
      <c r="F317" s="3">
        <v>52411</v>
      </c>
      <c r="G317" s="5">
        <f t="shared" si="46"/>
        <v>9.2156226746293868E-3</v>
      </c>
      <c r="H317" s="24">
        <f t="shared" si="47"/>
        <v>1</v>
      </c>
      <c r="I317" s="3">
        <f t="shared" si="55"/>
        <v>50479.05</v>
      </c>
      <c r="J317" s="10">
        <f t="shared" si="49"/>
        <v>-1.3904045155221034E-2</v>
      </c>
      <c r="K317" s="10">
        <f>AVERAGE(J298:J317)</f>
        <v>4.9241801206985234E-3</v>
      </c>
      <c r="L317" s="10">
        <f>AVERAGE(J268:J317)</f>
        <v>5.3956180909035248E-3</v>
      </c>
      <c r="M317" s="10">
        <f>AVERAGE(J218:J317)</f>
        <v>1.3988836124891747E-3</v>
      </c>
      <c r="N317" s="10">
        <f>AVERAGE(J313:J317)</f>
        <v>1.5787459200308662E-2</v>
      </c>
      <c r="O317" s="22">
        <f t="shared" si="50"/>
        <v>0.35237552132716787</v>
      </c>
      <c r="P317" s="22">
        <f t="shared" si="51"/>
        <v>0.47626056895252233</v>
      </c>
      <c r="Q317" s="22">
        <f t="shared" si="52"/>
        <v>0.47424998782047301</v>
      </c>
      <c r="R317" s="22">
        <f t="shared" si="53"/>
        <v>0.19774757366906093</v>
      </c>
      <c r="S317" s="22">
        <f t="shared" si="54"/>
        <v>0.99461175361424614</v>
      </c>
      <c r="T317" s="22">
        <f>SUMPRODUCT(J317:N317,O317:S317)</f>
        <v>1.5983637800223514E-2</v>
      </c>
      <c r="U317" s="25">
        <f t="shared" si="48"/>
        <v>0.50399582438042345</v>
      </c>
      <c r="V317" s="10">
        <f>IF(OR(AND(U317&gt;=0.495,U317&lt;=0.498,J317&lt;0),AND(U317&gt;=0.505,U317&lt;=0.506)),G317-$AA$1,0)</f>
        <v>0</v>
      </c>
      <c r="W317" s="10">
        <f>IF(OR(AND(U317&gt;=0.504,U317&lt;=0.505,J317&lt;0),AND(U317&gt;=0.508)),-G317-$AA$1,0)</f>
        <v>0</v>
      </c>
      <c r="X317" s="5">
        <f t="shared" si="56"/>
        <v>0.16347718372119613</v>
      </c>
    </row>
    <row r="318" spans="1:24" x14ac:dyDescent="0.2">
      <c r="A318" s="8">
        <v>42475</v>
      </c>
      <c r="B318" s="3">
        <v>52414</v>
      </c>
      <c r="C318" s="3">
        <v>53390</v>
      </c>
      <c r="D318" s="3">
        <v>52414</v>
      </c>
      <c r="E318" s="3">
        <v>53228</v>
      </c>
      <c r="F318" s="3">
        <v>53228</v>
      </c>
      <c r="G318" s="5">
        <f t="shared" si="46"/>
        <v>9.05538438415876E-3</v>
      </c>
      <c r="H318" s="24">
        <f t="shared" si="47"/>
        <v>1</v>
      </c>
      <c r="I318" s="3">
        <f t="shared" si="55"/>
        <v>50594.75</v>
      </c>
      <c r="J318" s="10">
        <f t="shared" si="49"/>
        <v>1.558833069393839E-2</v>
      </c>
      <c r="K318" s="10">
        <f>AVERAGE(J299:J318)</f>
        <v>2.4050182578910949E-3</v>
      </c>
      <c r="L318" s="10">
        <f>AVERAGE(J269:J318)</f>
        <v>6.6805175615730246E-3</v>
      </c>
      <c r="M318" s="10">
        <f>AVERAGE(J219:J318)</f>
        <v>1.4838251132071778E-3</v>
      </c>
      <c r="N318" s="10">
        <f>AVERAGE(J314:J318)</f>
        <v>1.1566886104252072E-2</v>
      </c>
      <c r="O318" s="22">
        <f t="shared" si="50"/>
        <v>0.35237552132716787</v>
      </c>
      <c r="P318" s="22">
        <f t="shared" si="51"/>
        <v>0.47626056895252233</v>
      </c>
      <c r="Q318" s="22">
        <f t="shared" si="52"/>
        <v>0.47424998782047301</v>
      </c>
      <c r="R318" s="22">
        <f t="shared" si="53"/>
        <v>0.19774757366906093</v>
      </c>
      <c r="S318" s="22">
        <f t="shared" si="54"/>
        <v>0.99461175361424614</v>
      </c>
      <c r="T318" s="22">
        <f>SUMPRODUCT(J318:N318,O318:S318)</f>
        <v>2.1604580578844061E-2</v>
      </c>
      <c r="U318" s="25">
        <f t="shared" si="48"/>
        <v>0.50540093506891848</v>
      </c>
      <c r="V318" s="10">
        <f>IF(OR(AND(U318&gt;=0.495,U318&lt;=0.498,J318&lt;0),AND(U318&gt;=0.505,U318&lt;=0.506)),G318-$AA$1,0)</f>
        <v>8.0553843841587591E-3</v>
      </c>
      <c r="W318" s="10">
        <f>IF(OR(AND(U318&gt;=0.504,U318&lt;=0.505,J318&lt;0),AND(U318&gt;=0.508)),-G318-$AA$1,0)</f>
        <v>0</v>
      </c>
      <c r="X318" s="5">
        <f t="shared" si="56"/>
        <v>0.17153256810535489</v>
      </c>
    </row>
    <row r="319" spans="1:24" x14ac:dyDescent="0.2">
      <c r="A319" s="8">
        <v>42478</v>
      </c>
      <c r="B319" s="3">
        <v>53229</v>
      </c>
      <c r="C319" s="3">
        <v>53479</v>
      </c>
      <c r="D319" s="3">
        <v>52305</v>
      </c>
      <c r="E319" s="3">
        <v>52894</v>
      </c>
      <c r="F319" s="3">
        <v>52894</v>
      </c>
      <c r="G319" s="5">
        <f t="shared" si="46"/>
        <v>1.3933527432222981E-2</v>
      </c>
      <c r="H319" s="24">
        <f t="shared" si="47"/>
        <v>1</v>
      </c>
      <c r="I319" s="3">
        <f t="shared" si="55"/>
        <v>50698.7</v>
      </c>
      <c r="J319" s="10">
        <f t="shared" si="49"/>
        <v>-6.2748929135041376E-3</v>
      </c>
      <c r="K319" s="10">
        <f>AVERAGE(J300:J319)</f>
        <v>2.1884963800204217E-3</v>
      </c>
      <c r="L319" s="10">
        <f>AVERAGE(J270:J319)</f>
        <v>6.0404586088890141E-3</v>
      </c>
      <c r="M319" s="10">
        <f>AVERAGE(J220:J319)</f>
        <v>1.3354783869880115E-3</v>
      </c>
      <c r="N319" s="10">
        <f>AVERAGE(J315:J319)</f>
        <v>1.082092468099689E-2</v>
      </c>
      <c r="O319" s="22">
        <f t="shared" si="50"/>
        <v>0.35237552132716787</v>
      </c>
      <c r="P319" s="22">
        <f t="shared" si="51"/>
        <v>0.47626056895252233</v>
      </c>
      <c r="Q319" s="22">
        <f t="shared" si="52"/>
        <v>0.47424998782047301</v>
      </c>
      <c r="R319" s="22">
        <f t="shared" si="53"/>
        <v>0.19774757366906093</v>
      </c>
      <c r="S319" s="22">
        <f t="shared" si="54"/>
        <v>0.99461175361424614</v>
      </c>
      <c r="T319" s="22">
        <f>SUMPRODUCT(J319:N319,O319:S319)</f>
        <v>1.272256977453492E-2</v>
      </c>
      <c r="U319" s="25">
        <f t="shared" si="48"/>
        <v>0.50318059954176031</v>
      </c>
      <c r="V319" s="10">
        <f>IF(OR(AND(U319&gt;=0.495,U319&lt;=0.498,J319&lt;0),AND(U319&gt;=0.505,U319&lt;=0.506)),G319-$AA$1,0)</f>
        <v>0</v>
      </c>
      <c r="W319" s="10">
        <f>IF(OR(AND(U319&gt;=0.504,U319&lt;=0.505,J319&lt;0),AND(U319&gt;=0.508)),-G319-$AA$1,0)</f>
        <v>0</v>
      </c>
      <c r="X319" s="5">
        <f t="shared" si="56"/>
        <v>0.17153256810535489</v>
      </c>
    </row>
    <row r="320" spans="1:24" x14ac:dyDescent="0.2">
      <c r="A320" s="8">
        <v>42479</v>
      </c>
      <c r="B320" s="3">
        <v>52894</v>
      </c>
      <c r="C320" s="3">
        <v>54054</v>
      </c>
      <c r="D320" s="3">
        <v>52894</v>
      </c>
      <c r="E320" s="3">
        <v>53710</v>
      </c>
      <c r="F320" s="3">
        <v>53710</v>
      </c>
      <c r="G320" s="5">
        <f t="shared" si="46"/>
        <v>-1.4932042450195526E-2</v>
      </c>
      <c r="H320" s="24">
        <f t="shared" si="47"/>
        <v>0</v>
      </c>
      <c r="I320" s="3">
        <f t="shared" si="55"/>
        <v>50825.599999999999</v>
      </c>
      <c r="J320" s="10">
        <f t="shared" si="49"/>
        <v>1.5427080576246865E-2</v>
      </c>
      <c r="K320" s="10">
        <f>AVERAGE(J301:J320)</f>
        <v>2.6085761787825847E-3</v>
      </c>
      <c r="L320" s="10">
        <f>AVERAGE(J271:J320)</f>
        <v>5.7260999198254026E-3</v>
      </c>
      <c r="M320" s="10">
        <f>AVERAGE(J221:J320)</f>
        <v>1.4499591487274533E-3</v>
      </c>
      <c r="N320" s="10">
        <f>AVERAGE(J316:J320)</f>
        <v>6.5825094397228053E-3</v>
      </c>
      <c r="O320" s="22">
        <f t="shared" si="50"/>
        <v>0.35237552132716787</v>
      </c>
      <c r="P320" s="22">
        <f t="shared" si="51"/>
        <v>0.47626056895252233</v>
      </c>
      <c r="Q320" s="22">
        <f t="shared" si="52"/>
        <v>0.47424998782047301</v>
      </c>
      <c r="R320" s="22">
        <f t="shared" si="53"/>
        <v>0.19774757366906093</v>
      </c>
      <c r="S320" s="22">
        <f t="shared" si="54"/>
        <v>0.99461175361424614</v>
      </c>
      <c r="T320" s="22">
        <f>SUMPRODUCT(J320:N320,O320:S320)</f>
        <v>1.6227857513515354E-2</v>
      </c>
      <c r="U320" s="25">
        <f t="shared" si="48"/>
        <v>0.50405687534950427</v>
      </c>
      <c r="V320" s="10">
        <f>IF(OR(AND(U320&gt;=0.495,U320&lt;=0.498,J320&lt;0),AND(U320&gt;=0.505,U320&lt;=0.506)),G320-$AA$1,0)</f>
        <v>0</v>
      </c>
      <c r="W320" s="10">
        <f>IF(OR(AND(U320&gt;=0.504,U320&lt;=0.505,J320&lt;0),AND(U320&gt;=0.508)),-G320-$AA$1,0)</f>
        <v>0</v>
      </c>
      <c r="X320" s="5">
        <f t="shared" si="56"/>
        <v>0.17153256810535489</v>
      </c>
    </row>
    <row r="321" spans="1:24" x14ac:dyDescent="0.2">
      <c r="A321" s="8">
        <v>42480</v>
      </c>
      <c r="B321" s="3">
        <v>53711</v>
      </c>
      <c r="C321" s="3">
        <v>53857</v>
      </c>
      <c r="D321" s="3">
        <v>53149</v>
      </c>
      <c r="E321" s="3">
        <v>53631</v>
      </c>
      <c r="F321" s="3">
        <v>53631</v>
      </c>
      <c r="G321" s="5">
        <f t="shared" si="46"/>
        <v>-3.2984654397643198E-2</v>
      </c>
      <c r="H321" s="24">
        <f t="shared" si="47"/>
        <v>0</v>
      </c>
      <c r="I321" s="3">
        <f t="shared" si="55"/>
        <v>50956.65</v>
      </c>
      <c r="J321" s="10">
        <f t="shared" si="49"/>
        <v>-1.4708620368646397E-3</v>
      </c>
      <c r="K321" s="10">
        <f>AVERAGE(J302:J321)</f>
        <v>2.6933227666133932E-3</v>
      </c>
      <c r="L321" s="10">
        <f>AVERAGE(J272:J321)</f>
        <v>5.8093670159652831E-3</v>
      </c>
      <c r="M321" s="10">
        <f>AVERAGE(J222:J321)</f>
        <v>1.2870508487905475E-3</v>
      </c>
      <c r="N321" s="10">
        <f>AVERAGE(J317:J321)</f>
        <v>1.8731222329190888E-3</v>
      </c>
      <c r="O321" s="22">
        <f t="shared" si="50"/>
        <v>0.35237552132716787</v>
      </c>
      <c r="P321" s="22">
        <f t="shared" si="51"/>
        <v>0.47626056895252233</v>
      </c>
      <c r="Q321" s="22">
        <f t="shared" si="52"/>
        <v>0.47424998782047301</v>
      </c>
      <c r="R321" s="22">
        <f t="shared" si="53"/>
        <v>0.19774757366906093</v>
      </c>
      <c r="S321" s="22">
        <f t="shared" si="54"/>
        <v>0.99461175361424614</v>
      </c>
      <c r="T321" s="22">
        <f>SUMPRODUCT(J321:N321,O321:S321)</f>
        <v>5.6370604640802752E-3</v>
      </c>
      <c r="U321" s="25">
        <f t="shared" si="48"/>
        <v>0.50140926138424502</v>
      </c>
      <c r="V321" s="10">
        <f>IF(OR(AND(U321&gt;=0.495,U321&lt;=0.498,J321&lt;0),AND(U321&gt;=0.505,U321&lt;=0.506)),G321-$AA$1,0)</f>
        <v>0</v>
      </c>
      <c r="W321" s="10">
        <f>IF(OR(AND(U321&gt;=0.504,U321&lt;=0.505,J321&lt;0),AND(U321&gt;=0.508)),-G321-$AA$1,0)</f>
        <v>0</v>
      </c>
      <c r="X321" s="5">
        <f t="shared" si="56"/>
        <v>0.17153256810535489</v>
      </c>
    </row>
    <row r="322" spans="1:24" x14ac:dyDescent="0.2">
      <c r="A322" s="8">
        <v>42482</v>
      </c>
      <c r="B322" s="3">
        <v>53630</v>
      </c>
      <c r="C322" s="3">
        <v>53630</v>
      </c>
      <c r="D322" s="3">
        <v>52629</v>
      </c>
      <c r="E322" s="3">
        <v>52908</v>
      </c>
      <c r="F322" s="3">
        <v>52908</v>
      </c>
      <c r="G322" s="5">
        <f t="shared" si="46"/>
        <v>3.3076283359794179E-3</v>
      </c>
      <c r="H322" s="24">
        <f t="shared" si="47"/>
        <v>1</v>
      </c>
      <c r="I322" s="3">
        <f t="shared" si="55"/>
        <v>51117.55</v>
      </c>
      <c r="J322" s="10">
        <f t="shared" si="49"/>
        <v>-1.3481009117860987E-2</v>
      </c>
      <c r="K322" s="10">
        <f>AVERAGE(J303:J322)</f>
        <v>3.3131362589657876E-3</v>
      </c>
      <c r="L322" s="10">
        <f>AVERAGE(J273:J322)</f>
        <v>5.645679036997895E-3</v>
      </c>
      <c r="M322" s="10">
        <f>AVERAGE(J223:J322)</f>
        <v>1.149955708067909E-3</v>
      </c>
      <c r="N322" s="10">
        <f>AVERAGE(J318:J322)</f>
        <v>1.9577294403910982E-3</v>
      </c>
      <c r="O322" s="22">
        <f t="shared" si="50"/>
        <v>0.35237552132716787</v>
      </c>
      <c r="P322" s="22">
        <f t="shared" si="51"/>
        <v>0.47626056895252233</v>
      </c>
      <c r="Q322" s="22">
        <f t="shared" si="52"/>
        <v>0.47424998782047301</v>
      </c>
      <c r="R322" s="22">
        <f t="shared" si="53"/>
        <v>0.19774757366906093</v>
      </c>
      <c r="S322" s="22">
        <f t="shared" si="54"/>
        <v>0.99461175361424614</v>
      </c>
      <c r="T322" s="22">
        <f>SUMPRODUCT(J322:N322,O322:S322)</f>
        <v>1.6795834212312028E-3</v>
      </c>
      <c r="U322" s="25">
        <f t="shared" si="48"/>
        <v>0.50041989575659729</v>
      </c>
      <c r="V322" s="10">
        <f>IF(OR(AND(U322&gt;=0.495,U322&lt;=0.498,J322&lt;0),AND(U322&gt;=0.505,U322&lt;=0.506)),G322-$AA$1,0)</f>
        <v>0</v>
      </c>
      <c r="W322" s="10">
        <f>IF(OR(AND(U322&gt;=0.504,U322&lt;=0.505,J322&lt;0),AND(U322&gt;=0.508)),-G322-$AA$1,0)</f>
        <v>0</v>
      </c>
      <c r="X322" s="5">
        <f t="shared" si="56"/>
        <v>0.17153256810535489</v>
      </c>
    </row>
    <row r="323" spans="1:24" x14ac:dyDescent="0.2">
      <c r="A323" s="8">
        <v>42485</v>
      </c>
      <c r="B323" s="3">
        <v>52911</v>
      </c>
      <c r="C323" s="3">
        <v>52949</v>
      </c>
      <c r="D323" s="3">
        <v>51748</v>
      </c>
      <c r="E323" s="3">
        <v>51862</v>
      </c>
      <c r="F323" s="3">
        <v>51862</v>
      </c>
      <c r="G323" s="5">
        <f t="shared" ref="G323:G386" si="57">F325/F323-1</f>
        <v>5.0441556438239887E-2</v>
      </c>
      <c r="H323" s="24">
        <f t="shared" ref="H323:H386" si="58">IF(G323&gt;0,1,0)</f>
        <v>1</v>
      </c>
      <c r="I323" s="3">
        <f t="shared" si="55"/>
        <v>51227.8</v>
      </c>
      <c r="J323" s="10">
        <f t="shared" si="49"/>
        <v>-1.9770167082482804E-2</v>
      </c>
      <c r="K323" s="10">
        <f>AVERAGE(J304:J323)</f>
        <v>2.3578337812755366E-3</v>
      </c>
      <c r="L323" s="10">
        <f>AVERAGE(J274:J323)</f>
        <v>5.774831754490819E-3</v>
      </c>
      <c r="M323" s="10">
        <f>AVERAGE(J224:J323)</f>
        <v>9.2442433838534565E-4</v>
      </c>
      <c r="N323" s="10">
        <f>AVERAGE(J319:J323)</f>
        <v>-5.1139701148931408E-3</v>
      </c>
      <c r="O323" s="22">
        <f t="shared" si="50"/>
        <v>0.35237552132716787</v>
      </c>
      <c r="P323" s="22">
        <f t="shared" si="51"/>
        <v>0.47626056895252233</v>
      </c>
      <c r="Q323" s="22">
        <f t="shared" si="52"/>
        <v>0.47424998782047301</v>
      </c>
      <c r="R323" s="22">
        <f t="shared" si="53"/>
        <v>0.19774757366906093</v>
      </c>
      <c r="S323" s="22">
        <f t="shared" si="54"/>
        <v>0.99461175361424614</v>
      </c>
      <c r="T323" s="22">
        <f>SUMPRODUCT(J323:N323,O323:S323)</f>
        <v>-8.0084778989651609E-3</v>
      </c>
      <c r="U323" s="25">
        <f t="shared" ref="U323:U386" si="59">1/(1+(EXP(-T323)))</f>
        <v>0.49799789122580429</v>
      </c>
      <c r="V323" s="10">
        <f>IF(OR(AND(U323&gt;=0.495,U323&lt;=0.498,J323&lt;0),AND(U323&gt;=0.505,U323&lt;=0.506)),G323-$AA$1,0)</f>
        <v>4.9441556438239886E-2</v>
      </c>
      <c r="W323" s="10">
        <f>IF(OR(AND(U323&gt;=0.504,U323&lt;=0.505,J323&lt;0),AND(U323&gt;=0.508)),-G323-$AA$1,0)</f>
        <v>0</v>
      </c>
      <c r="X323" s="5">
        <f t="shared" si="56"/>
        <v>0.22097412454359477</v>
      </c>
    </row>
    <row r="324" spans="1:24" x14ac:dyDescent="0.2">
      <c r="A324" s="8">
        <v>42486</v>
      </c>
      <c r="B324" s="3">
        <v>51867</v>
      </c>
      <c r="C324" s="3">
        <v>53108</v>
      </c>
      <c r="D324" s="3">
        <v>51838</v>
      </c>
      <c r="E324" s="3">
        <v>53083</v>
      </c>
      <c r="F324" s="3">
        <v>53083</v>
      </c>
      <c r="G324" s="5">
        <f t="shared" si="57"/>
        <v>2.3152421679256907E-2</v>
      </c>
      <c r="H324" s="24">
        <f t="shared" si="58"/>
        <v>1</v>
      </c>
      <c r="I324" s="3">
        <f t="shared" si="55"/>
        <v>51340.05</v>
      </c>
      <c r="J324" s="10">
        <f t="shared" ref="J324:J387" si="60">F324/F323-1</f>
        <v>2.354324939261887E-2</v>
      </c>
      <c r="K324" s="10">
        <f>AVERAGE(J305:J324)</f>
        <v>2.3458386296244804E-3</v>
      </c>
      <c r="L324" s="10">
        <f>AVERAGE(J275:J324)</f>
        <v>5.9964470348300965E-3</v>
      </c>
      <c r="M324" s="10">
        <f>AVERAGE(J225:J324)</f>
        <v>1.453328789895827E-3</v>
      </c>
      <c r="N324" s="10">
        <f>AVERAGE(J320:J324)</f>
        <v>8.4965834633146111E-4</v>
      </c>
      <c r="O324" s="22">
        <f t="shared" ref="O324:O387" si="61">O323</f>
        <v>0.35237552132716787</v>
      </c>
      <c r="P324" s="22">
        <f t="shared" ref="P324:P387" si="62">P323</f>
        <v>0.47626056895252233</v>
      </c>
      <c r="Q324" s="22">
        <f t="shared" ref="Q324:Q387" si="63">Q323</f>
        <v>0.47424998782047301</v>
      </c>
      <c r="R324" s="22">
        <f t="shared" ref="R324:R387" si="64">R323</f>
        <v>0.19774757366906093</v>
      </c>
      <c r="S324" s="22">
        <f t="shared" ref="S324:S387" si="65">S323</f>
        <v>0.99461175361424614</v>
      </c>
      <c r="T324" s="22">
        <f>SUMPRODUCT(J324:N324,O324:S324)</f>
        <v>1.3389582571872656E-2</v>
      </c>
      <c r="U324" s="25">
        <f t="shared" si="59"/>
        <v>0.5033473456335168</v>
      </c>
      <c r="V324" s="10">
        <f>IF(OR(AND(U324&gt;=0.495,U324&lt;=0.498,J324&lt;0),AND(U324&gt;=0.505,U324&lt;=0.506)),G324-$AA$1,0)</f>
        <v>0</v>
      </c>
      <c r="W324" s="10">
        <f>IF(OR(AND(U324&gt;=0.504,U324&lt;=0.505,J324&lt;0),AND(U324&gt;=0.508)),-G324-$AA$1,0)</f>
        <v>0</v>
      </c>
      <c r="X324" s="5">
        <f t="shared" si="56"/>
        <v>0.22097412454359477</v>
      </c>
    </row>
    <row r="325" spans="1:24" x14ac:dyDescent="0.2">
      <c r="A325" s="8">
        <v>42487</v>
      </c>
      <c r="B325" s="3">
        <v>53094</v>
      </c>
      <c r="C325" s="3">
        <v>54560</v>
      </c>
      <c r="D325" s="3">
        <v>53094</v>
      </c>
      <c r="E325" s="3">
        <v>54478</v>
      </c>
      <c r="F325" s="3">
        <v>54478</v>
      </c>
      <c r="G325" s="5">
        <f t="shared" si="57"/>
        <v>-1.0407871067219743E-2</v>
      </c>
      <c r="H325" s="24">
        <f t="shared" si="58"/>
        <v>0</v>
      </c>
      <c r="I325" s="3">
        <f t="shared" si="55"/>
        <v>51506.2</v>
      </c>
      <c r="J325" s="10">
        <f t="shared" si="60"/>
        <v>2.6279599871898762E-2</v>
      </c>
      <c r="K325" s="10">
        <f>AVERAGE(J306:J325)</f>
        <v>3.3480439664665906E-3</v>
      </c>
      <c r="L325" s="10">
        <f>AVERAGE(J276:J325)</f>
        <v>6.3788517332327025E-3</v>
      </c>
      <c r="M325" s="10">
        <f>AVERAGE(J226:J325)</f>
        <v>1.6565946288008737E-3</v>
      </c>
      <c r="N325" s="10">
        <f>AVERAGE(J321:J325)</f>
        <v>3.0201622054618405E-3</v>
      </c>
      <c r="O325" s="22">
        <f t="shared" si="61"/>
        <v>0.35237552132716787</v>
      </c>
      <c r="P325" s="22">
        <f t="shared" si="62"/>
        <v>0.47626056895252233</v>
      </c>
      <c r="Q325" s="22">
        <f t="shared" si="63"/>
        <v>0.47424998782047301</v>
      </c>
      <c r="R325" s="22">
        <f t="shared" si="64"/>
        <v>0.19774757366906093</v>
      </c>
      <c r="S325" s="22">
        <f t="shared" si="65"/>
        <v>0.99461175361424614</v>
      </c>
      <c r="T325" s="22">
        <f>SUMPRODUCT(J325:N325,O325:S325)</f>
        <v>1.7211475782043795E-2</v>
      </c>
      <c r="U325" s="25">
        <f t="shared" si="59"/>
        <v>0.50430276272699537</v>
      </c>
      <c r="V325" s="10">
        <f>IF(OR(AND(U325&gt;=0.495,U325&lt;=0.498,J325&lt;0),AND(U325&gt;=0.505,U325&lt;=0.506)),G325-$AA$1,0)</f>
        <v>0</v>
      </c>
      <c r="W325" s="10">
        <f>IF(OR(AND(U325&gt;=0.504,U325&lt;=0.505,J325&lt;0),AND(U325&gt;=0.508)),-G325-$AA$1,0)</f>
        <v>0</v>
      </c>
      <c r="X325" s="5">
        <f t="shared" si="56"/>
        <v>0.22097412454359477</v>
      </c>
    </row>
    <row r="326" spans="1:24" x14ac:dyDescent="0.2">
      <c r="A326" s="8">
        <v>42488</v>
      </c>
      <c r="B326" s="3">
        <v>54475</v>
      </c>
      <c r="C326" s="3">
        <v>54978</v>
      </c>
      <c r="D326" s="3">
        <v>53963</v>
      </c>
      <c r="E326" s="3">
        <v>54312</v>
      </c>
      <c r="F326" s="3">
        <v>54312</v>
      </c>
      <c r="G326" s="5">
        <f t="shared" si="57"/>
        <v>-1.3809102960671726E-2</v>
      </c>
      <c r="H326" s="24">
        <f t="shared" si="58"/>
        <v>0</v>
      </c>
      <c r="I326" s="3">
        <f t="shared" si="55"/>
        <v>51659.35</v>
      </c>
      <c r="J326" s="10">
        <f t="shared" si="60"/>
        <v>-3.047101582290046E-3</v>
      </c>
      <c r="K326" s="10">
        <f>AVERAGE(J307:J326)</f>
        <v>3.1038112605316416E-3</v>
      </c>
      <c r="L326" s="10">
        <f>AVERAGE(J277:J326)</f>
        <v>5.8914013335426034E-3</v>
      </c>
      <c r="M326" s="10">
        <f>AVERAGE(J227:J326)</f>
        <v>1.8961359151881286E-3</v>
      </c>
      <c r="N326" s="10">
        <f>AVERAGE(J322:J326)</f>
        <v>2.7049142963767592E-3</v>
      </c>
      <c r="O326" s="22">
        <f t="shared" si="61"/>
        <v>0.35237552132716787</v>
      </c>
      <c r="P326" s="22">
        <f t="shared" si="62"/>
        <v>0.47626056895252233</v>
      </c>
      <c r="Q326" s="22">
        <f t="shared" si="63"/>
        <v>0.47424998782047301</v>
      </c>
      <c r="R326" s="22">
        <f t="shared" si="64"/>
        <v>0.19774757366906093</v>
      </c>
      <c r="S326" s="22">
        <f t="shared" si="65"/>
        <v>0.99461175361424614</v>
      </c>
      <c r="T326" s="22">
        <f>SUMPRODUCT(J326:N326,O326:S326)</f>
        <v>6.2637917472146004E-3</v>
      </c>
      <c r="U326" s="25">
        <f t="shared" si="59"/>
        <v>0.5015659428168151</v>
      </c>
      <c r="V326" s="10">
        <f>IF(OR(AND(U326&gt;=0.495,U326&lt;=0.498,J326&lt;0),AND(U326&gt;=0.505,U326&lt;=0.506)),G326-$AA$1,0)</f>
        <v>0</v>
      </c>
      <c r="W326" s="10">
        <f>IF(OR(AND(U326&gt;=0.504,U326&lt;=0.505,J326&lt;0),AND(U326&gt;=0.508)),-G326-$AA$1,0)</f>
        <v>0</v>
      </c>
      <c r="X326" s="5">
        <f t="shared" si="56"/>
        <v>0.22097412454359477</v>
      </c>
    </row>
    <row r="327" spans="1:24" x14ac:dyDescent="0.2">
      <c r="A327" s="8">
        <v>42489</v>
      </c>
      <c r="B327" s="3">
        <v>54317</v>
      </c>
      <c r="C327" s="3">
        <v>54705</v>
      </c>
      <c r="D327" s="3">
        <v>53592</v>
      </c>
      <c r="E327" s="3">
        <v>53911</v>
      </c>
      <c r="F327" s="3">
        <v>53911</v>
      </c>
      <c r="G327" s="5">
        <f t="shared" si="57"/>
        <v>-3.0624547865927165E-2</v>
      </c>
      <c r="H327" s="24">
        <f t="shared" si="58"/>
        <v>0</v>
      </c>
      <c r="I327" s="3">
        <f t="shared" si="55"/>
        <v>51852.15</v>
      </c>
      <c r="J327" s="10">
        <f t="shared" si="60"/>
        <v>-7.3832670496390973E-3</v>
      </c>
      <c r="K327" s="10">
        <f>AVERAGE(J308:J327)</f>
        <v>3.8995486866014615E-3</v>
      </c>
      <c r="L327" s="10">
        <f>AVERAGE(J278:J327)</f>
        <v>5.410142166233518E-3</v>
      </c>
      <c r="M327" s="10">
        <f>AVERAGE(J228:J327)</f>
        <v>1.9864520904179818E-3</v>
      </c>
      <c r="N327" s="10">
        <f>AVERAGE(J323:J327)</f>
        <v>3.9244627100211375E-3</v>
      </c>
      <c r="O327" s="22">
        <f t="shared" si="61"/>
        <v>0.35237552132716787</v>
      </c>
      <c r="P327" s="22">
        <f t="shared" si="62"/>
        <v>0.47626056895252233</v>
      </c>
      <c r="Q327" s="22">
        <f t="shared" si="63"/>
        <v>0.47424998782047301</v>
      </c>
      <c r="R327" s="22">
        <f t="shared" si="64"/>
        <v>0.19774757366906093</v>
      </c>
      <c r="S327" s="22">
        <f t="shared" si="65"/>
        <v>0.99461175361424614</v>
      </c>
      <c r="T327" s="22">
        <f>SUMPRODUCT(J327:N327,O327:S327)</f>
        <v>6.1174113759656992E-3</v>
      </c>
      <c r="U327" s="25">
        <f t="shared" si="59"/>
        <v>0.50152934807463045</v>
      </c>
      <c r="V327" s="10">
        <f>IF(OR(AND(U327&gt;=0.495,U327&lt;=0.498,J327&lt;0),AND(U327&gt;=0.505,U327&lt;=0.506)),G327-$AA$1,0)</f>
        <v>0</v>
      </c>
      <c r="W327" s="10">
        <f>IF(OR(AND(U327&gt;=0.504,U327&lt;=0.505,J327&lt;0),AND(U327&gt;=0.508)),-G327-$AA$1,0)</f>
        <v>0</v>
      </c>
      <c r="X327" s="5">
        <f t="shared" si="56"/>
        <v>0.22097412454359477</v>
      </c>
    </row>
    <row r="328" spans="1:24" x14ac:dyDescent="0.2">
      <c r="A328" s="8">
        <v>42492</v>
      </c>
      <c r="B328" s="3">
        <v>53910</v>
      </c>
      <c r="C328" s="3">
        <v>54113</v>
      </c>
      <c r="D328" s="3">
        <v>53265</v>
      </c>
      <c r="E328" s="3">
        <v>53562</v>
      </c>
      <c r="F328" s="3">
        <v>53562</v>
      </c>
      <c r="G328" s="5">
        <f t="shared" si="57"/>
        <v>-1.8837982151525323E-2</v>
      </c>
      <c r="H328" s="24">
        <f t="shared" si="58"/>
        <v>0</v>
      </c>
      <c r="I328" s="3">
        <f t="shared" si="55"/>
        <v>52002.15</v>
      </c>
      <c r="J328" s="10">
        <f t="shared" si="60"/>
        <v>-6.4736324683274393E-3</v>
      </c>
      <c r="K328" s="10">
        <f>AVERAGE(J309:J328)</f>
        <v>3.0694241503891662E-3</v>
      </c>
      <c r="L328" s="10">
        <f>AVERAGE(J279:J328)</f>
        <v>5.354172435365203E-3</v>
      </c>
      <c r="M328" s="10">
        <f>AVERAGE(J229:J328)</f>
        <v>1.9378948437488918E-3</v>
      </c>
      <c r="N328" s="10">
        <f>AVERAGE(J324:J328)</f>
        <v>6.5837696328522096E-3</v>
      </c>
      <c r="O328" s="22">
        <f t="shared" si="61"/>
        <v>0.35237552132716787</v>
      </c>
      <c r="P328" s="22">
        <f t="shared" si="62"/>
        <v>0.47626056895252233</v>
      </c>
      <c r="Q328" s="22">
        <f t="shared" si="63"/>
        <v>0.47424998782047301</v>
      </c>
      <c r="R328" s="22">
        <f t="shared" si="64"/>
        <v>0.19774757366906093</v>
      </c>
      <c r="S328" s="22">
        <f t="shared" si="65"/>
        <v>0.99461175361424614</v>
      </c>
      <c r="T328" s="22">
        <f>SUMPRODUCT(J328:N328,O328:S328)</f>
        <v>8.6514209518747387E-3</v>
      </c>
      <c r="U328" s="25">
        <f t="shared" si="59"/>
        <v>0.50216284174778558</v>
      </c>
      <c r="V328" s="10">
        <f>IF(OR(AND(U328&gt;=0.495,U328&lt;=0.498,J328&lt;0),AND(U328&gt;=0.505,U328&lt;=0.506)),G328-$AA$1,0)</f>
        <v>0</v>
      </c>
      <c r="W328" s="10">
        <f>IF(OR(AND(U328&gt;=0.504,U328&lt;=0.505,J328&lt;0),AND(U328&gt;=0.508)),-G328-$AA$1,0)</f>
        <v>0</v>
      </c>
      <c r="X328" s="5">
        <f t="shared" si="56"/>
        <v>0.22097412454359477</v>
      </c>
    </row>
    <row r="329" spans="1:24" x14ac:dyDescent="0.2">
      <c r="A329" s="8">
        <v>42493</v>
      </c>
      <c r="B329" s="3">
        <v>53557</v>
      </c>
      <c r="C329" s="3">
        <v>53557</v>
      </c>
      <c r="D329" s="3">
        <v>52260</v>
      </c>
      <c r="E329" s="3">
        <v>52260</v>
      </c>
      <c r="F329" s="3">
        <v>52260</v>
      </c>
      <c r="G329" s="5">
        <f t="shared" si="57"/>
        <v>-1.1270570225794141E-2</v>
      </c>
      <c r="H329" s="24">
        <f t="shared" si="58"/>
        <v>0</v>
      </c>
      <c r="I329" s="3">
        <f t="shared" si="55"/>
        <v>52176.15</v>
      </c>
      <c r="J329" s="10">
        <f t="shared" si="60"/>
        <v>-2.4308278256973237E-2</v>
      </c>
      <c r="K329" s="10">
        <f>AVERAGE(J310:J329)</f>
        <v>3.6162031887687018E-3</v>
      </c>
      <c r="L329" s="10">
        <f>AVERAGE(J280:J329)</f>
        <v>4.8366649540292021E-3</v>
      </c>
      <c r="M329" s="10">
        <f>AVERAGE(J230:J329)</f>
        <v>1.7241147894407527E-3</v>
      </c>
      <c r="N329" s="10">
        <f>AVERAGE(J325:J329)</f>
        <v>-2.9865358970662115E-3</v>
      </c>
      <c r="O329" s="22">
        <f t="shared" si="61"/>
        <v>0.35237552132716787</v>
      </c>
      <c r="P329" s="22">
        <f t="shared" si="62"/>
        <v>0.47626056895252233</v>
      </c>
      <c r="Q329" s="22">
        <f t="shared" si="63"/>
        <v>0.47424998782047301</v>
      </c>
      <c r="R329" s="22">
        <f t="shared" si="64"/>
        <v>0.19774757366906093</v>
      </c>
      <c r="S329" s="22">
        <f t="shared" si="65"/>
        <v>0.99461175361424614</v>
      </c>
      <c r="T329" s="22">
        <f>SUMPRODUCT(J329:N329,O329:S329)</f>
        <v>-7.1791031291699066E-3</v>
      </c>
      <c r="U329" s="25">
        <f t="shared" si="59"/>
        <v>0.49820523192615818</v>
      </c>
      <c r="V329" s="10">
        <f>IF(OR(AND(U329&gt;=0.495,U329&lt;=0.498,J329&lt;0),AND(U329&gt;=0.505,U329&lt;=0.506)),G329-$AA$1,0)</f>
        <v>0</v>
      </c>
      <c r="W329" s="10">
        <f>IF(OR(AND(U329&gt;=0.504,U329&lt;=0.505,J329&lt;0),AND(U329&gt;=0.508)),-G329-$AA$1,0)</f>
        <v>0</v>
      </c>
      <c r="X329" s="5">
        <f t="shared" si="56"/>
        <v>0.22097412454359477</v>
      </c>
    </row>
    <row r="330" spans="1:24" x14ac:dyDescent="0.2">
      <c r="A330" s="8">
        <v>42494</v>
      </c>
      <c r="B330" s="3">
        <v>52253</v>
      </c>
      <c r="C330" s="3">
        <v>52672</v>
      </c>
      <c r="D330" s="3">
        <v>51931</v>
      </c>
      <c r="E330" s="3">
        <v>52553</v>
      </c>
      <c r="F330" s="3">
        <v>52553</v>
      </c>
      <c r="G330" s="5">
        <f t="shared" si="57"/>
        <v>-1.5888721861739619E-2</v>
      </c>
      <c r="H330" s="24">
        <f t="shared" si="58"/>
        <v>0</v>
      </c>
      <c r="I330" s="3">
        <f t="shared" si="55"/>
        <v>52351.1</v>
      </c>
      <c r="J330" s="10">
        <f t="shared" si="60"/>
        <v>5.6065824722542068E-3</v>
      </c>
      <c r="K330" s="10">
        <f>AVERAGE(J311:J330)</f>
        <v>3.6156795038533251E-3</v>
      </c>
      <c r="L330" s="10">
        <f>AVERAGE(J281:J330)</f>
        <v>4.1342189369600723E-3</v>
      </c>
      <c r="M330" s="10">
        <f>AVERAGE(J231:J330)</f>
        <v>1.4511146005820852E-3</v>
      </c>
      <c r="N330" s="10">
        <f>AVERAGE(J326:J330)</f>
        <v>-7.1211393769951229E-3</v>
      </c>
      <c r="O330" s="22">
        <f t="shared" si="61"/>
        <v>0.35237552132716787</v>
      </c>
      <c r="P330" s="22">
        <f t="shared" si="62"/>
        <v>0.47626056895252233</v>
      </c>
      <c r="Q330" s="22">
        <f t="shared" si="63"/>
        <v>0.47424998782047301</v>
      </c>
      <c r="R330" s="22">
        <f t="shared" si="64"/>
        <v>0.19774757366906093</v>
      </c>
      <c r="S330" s="22">
        <f t="shared" si="65"/>
        <v>0.99461175361424614</v>
      </c>
      <c r="T330" s="22">
        <f>SUMPRODUCT(J330:N330,O330:S330)</f>
        <v>-1.1375332524237438E-3</v>
      </c>
      <c r="U330" s="25">
        <f t="shared" si="59"/>
        <v>0.49971561671755971</v>
      </c>
      <c r="V330" s="10">
        <f>IF(OR(AND(U330&gt;=0.495,U330&lt;=0.498,J330&lt;0),AND(U330&gt;=0.505,U330&lt;=0.506)),G330-$AA$1,0)</f>
        <v>0</v>
      </c>
      <c r="W330" s="10">
        <f>IF(OR(AND(U330&gt;=0.504,U330&lt;=0.505,J330&lt;0),AND(U330&gt;=0.508)),-G330-$AA$1,0)</f>
        <v>0</v>
      </c>
      <c r="X330" s="5">
        <f t="shared" si="56"/>
        <v>0.22097412454359477</v>
      </c>
    </row>
    <row r="331" spans="1:24" x14ac:dyDescent="0.2">
      <c r="A331" s="8">
        <v>42495</v>
      </c>
      <c r="B331" s="3">
        <v>52569</v>
      </c>
      <c r="C331" s="3">
        <v>53071</v>
      </c>
      <c r="D331" s="3">
        <v>51311</v>
      </c>
      <c r="E331" s="3">
        <v>51671</v>
      </c>
      <c r="F331" s="3">
        <v>51671</v>
      </c>
      <c r="G331" s="5">
        <f t="shared" si="57"/>
        <v>-1.3179539780534544E-2</v>
      </c>
      <c r="H331" s="24">
        <f t="shared" si="58"/>
        <v>0</v>
      </c>
      <c r="I331" s="3">
        <f t="shared" si="55"/>
        <v>52529.85</v>
      </c>
      <c r="J331" s="10">
        <f t="shared" si="60"/>
        <v>-1.6783057104256649E-2</v>
      </c>
      <c r="K331" s="10">
        <f>AVERAGE(J312:J331)</f>
        <v>3.7530015538470018E-3</v>
      </c>
      <c r="L331" s="10">
        <f>AVERAGE(J282:J331)</f>
        <v>4.1288457560175315E-3</v>
      </c>
      <c r="M331" s="10">
        <f>AVERAGE(J232:J331)</f>
        <v>1.505731381510721E-3</v>
      </c>
      <c r="N331" s="10">
        <f>AVERAGE(J327:J331)</f>
        <v>-9.8683304813884428E-3</v>
      </c>
      <c r="O331" s="22">
        <f t="shared" si="61"/>
        <v>0.35237552132716787</v>
      </c>
      <c r="P331" s="22">
        <f t="shared" si="62"/>
        <v>0.47626056895252233</v>
      </c>
      <c r="Q331" s="22">
        <f t="shared" si="63"/>
        <v>0.47424998782047301</v>
      </c>
      <c r="R331" s="22">
        <f t="shared" si="64"/>
        <v>0.19774757366906093</v>
      </c>
      <c r="S331" s="22">
        <f t="shared" si="65"/>
        <v>0.99461175361424614</v>
      </c>
      <c r="T331" s="22">
        <f>SUMPRODUCT(J331:N331,O331:S331)</f>
        <v>-1.1685829549804835E-2</v>
      </c>
      <c r="U331" s="25">
        <f t="shared" si="59"/>
        <v>0.49707857585794207</v>
      </c>
      <c r="V331" s="10">
        <f>IF(OR(AND(U331&gt;=0.495,U331&lt;=0.498,J331&lt;0),AND(U331&gt;=0.505,U331&lt;=0.506)),G331-$AA$1,0)</f>
        <v>-1.4179539780534545E-2</v>
      </c>
      <c r="W331" s="10">
        <f>IF(OR(AND(U331&gt;=0.504,U331&lt;=0.505,J331&lt;0),AND(U331&gt;=0.508)),-G331-$AA$1,0)</f>
        <v>0</v>
      </c>
      <c r="X331" s="5">
        <f t="shared" si="56"/>
        <v>0.20679458476306023</v>
      </c>
    </row>
    <row r="332" spans="1:24" x14ac:dyDescent="0.2">
      <c r="A332" s="8">
        <v>42496</v>
      </c>
      <c r="B332" s="3">
        <v>51671</v>
      </c>
      <c r="C332" s="3">
        <v>52159</v>
      </c>
      <c r="D332" s="3">
        <v>51204</v>
      </c>
      <c r="E332" s="3">
        <v>51718</v>
      </c>
      <c r="F332" s="3">
        <v>51718</v>
      </c>
      <c r="G332" s="5">
        <f t="shared" si="57"/>
        <v>2.6161104451061457E-2</v>
      </c>
      <c r="H332" s="24">
        <f t="shared" si="58"/>
        <v>1</v>
      </c>
      <c r="I332" s="3">
        <f t="shared" si="55"/>
        <v>52690.1</v>
      </c>
      <c r="J332" s="10">
        <f t="shared" si="60"/>
        <v>9.0960113022786615E-4</v>
      </c>
      <c r="K332" s="10">
        <f>AVERAGE(J313:J332)</f>
        <v>3.3649736263264619E-3</v>
      </c>
      <c r="L332" s="10">
        <f>AVERAGE(J283:J332)</f>
        <v>4.3521129179650035E-3</v>
      </c>
      <c r="M332" s="10">
        <f>AVERAGE(J233:J332)</f>
        <v>1.5452500025438254E-3</v>
      </c>
      <c r="N332" s="10">
        <f>AVERAGE(J328:J332)</f>
        <v>-8.2097568454150508E-3</v>
      </c>
      <c r="O332" s="22">
        <f t="shared" si="61"/>
        <v>0.35237552132716787</v>
      </c>
      <c r="P332" s="22">
        <f t="shared" si="62"/>
        <v>0.47626056895252233</v>
      </c>
      <c r="Q332" s="22">
        <f t="shared" si="63"/>
        <v>0.47424998782047301</v>
      </c>
      <c r="R332" s="22">
        <f t="shared" si="64"/>
        <v>0.19774757366906093</v>
      </c>
      <c r="S332" s="22">
        <f t="shared" si="65"/>
        <v>0.99461175361424614</v>
      </c>
      <c r="T332" s="22">
        <f>SUMPRODUCT(J332:N332,O332:S332)</f>
        <v>-3.8728362894631498E-3</v>
      </c>
      <c r="U332" s="25">
        <f t="shared" si="59"/>
        <v>0.49903179213780186</v>
      </c>
      <c r="V332" s="10">
        <f>IF(OR(AND(U332&gt;=0.495,U332&lt;=0.498,J332&lt;0),AND(U332&gt;=0.505,U332&lt;=0.506)),G332-$AA$1,0)</f>
        <v>0</v>
      </c>
      <c r="W332" s="10">
        <f>IF(OR(AND(U332&gt;=0.504,U332&lt;=0.505,J332&lt;0),AND(U332&gt;=0.508)),-G332-$AA$1,0)</f>
        <v>0</v>
      </c>
      <c r="X332" s="5">
        <f t="shared" si="56"/>
        <v>0.20679458476306023</v>
      </c>
    </row>
    <row r="333" spans="1:24" x14ac:dyDescent="0.2">
      <c r="A333" s="8">
        <v>42499</v>
      </c>
      <c r="B333" s="3">
        <v>51717</v>
      </c>
      <c r="C333" s="3">
        <v>51717</v>
      </c>
      <c r="D333" s="3">
        <v>49908</v>
      </c>
      <c r="E333" s="3">
        <v>50990</v>
      </c>
      <c r="F333" s="3">
        <v>50990</v>
      </c>
      <c r="G333" s="5">
        <f t="shared" si="57"/>
        <v>3.4791135516768046E-2</v>
      </c>
      <c r="H333" s="24">
        <f t="shared" si="58"/>
        <v>1</v>
      </c>
      <c r="I333" s="3">
        <f t="shared" si="55"/>
        <v>52724.95</v>
      </c>
      <c r="J333" s="10">
        <f t="shared" si="60"/>
        <v>-1.407633705866429E-2</v>
      </c>
      <c r="K333" s="10">
        <f>AVERAGE(J314:J333)</f>
        <v>8.2659696468218025E-4</v>
      </c>
      <c r="L333" s="10">
        <f>AVERAGE(J284:J333)</f>
        <v>4.1642062314430177E-3</v>
      </c>
      <c r="M333" s="10">
        <f>AVERAGE(J234:J333)</f>
        <v>1.5769652379762434E-3</v>
      </c>
      <c r="N333" s="10">
        <f>AVERAGE(J329:J333)</f>
        <v>-9.7302977634824202E-3</v>
      </c>
      <c r="O333" s="22">
        <f t="shared" si="61"/>
        <v>0.35237552132716787</v>
      </c>
      <c r="P333" s="22">
        <f t="shared" si="62"/>
        <v>0.47626056895252233</v>
      </c>
      <c r="Q333" s="22">
        <f t="shared" si="63"/>
        <v>0.47424998782047301</v>
      </c>
      <c r="R333" s="22">
        <f t="shared" si="64"/>
        <v>0.19774757366906093</v>
      </c>
      <c r="S333" s="22">
        <f t="shared" si="65"/>
        <v>0.99461175361424614</v>
      </c>
      <c r="T333" s="22">
        <f>SUMPRODUCT(J333:N333,O333:S333)</f>
        <v>-1.1957633786341782E-2</v>
      </c>
      <c r="U333" s="25">
        <f t="shared" si="59"/>
        <v>0.49701062717295397</v>
      </c>
      <c r="V333" s="10">
        <f>IF(OR(AND(U333&gt;=0.495,U333&lt;=0.498,J333&lt;0),AND(U333&gt;=0.505,U333&lt;=0.506)),G333-$AA$1,0)</f>
        <v>3.3791135516768045E-2</v>
      </c>
      <c r="W333" s="10">
        <f>IF(OR(AND(U333&gt;=0.504,U333&lt;=0.505,J333&lt;0),AND(U333&gt;=0.508)),-G333-$AA$1,0)</f>
        <v>0</v>
      </c>
      <c r="X333" s="5">
        <f t="shared" si="56"/>
        <v>0.24058572027982827</v>
      </c>
    </row>
    <row r="334" spans="1:24" x14ac:dyDescent="0.2">
      <c r="A334" s="8">
        <v>42500</v>
      </c>
      <c r="B334" s="3">
        <v>50994</v>
      </c>
      <c r="C334" s="3">
        <v>53071</v>
      </c>
      <c r="D334" s="3">
        <v>50994</v>
      </c>
      <c r="E334" s="3">
        <v>53071</v>
      </c>
      <c r="F334" s="3">
        <v>53071</v>
      </c>
      <c r="G334" s="5">
        <f t="shared" si="57"/>
        <v>3.2032560155264012E-3</v>
      </c>
      <c r="H334" s="24">
        <f t="shared" si="58"/>
        <v>1</v>
      </c>
      <c r="I334" s="3">
        <f t="shared" si="55"/>
        <v>52870.25</v>
      </c>
      <c r="J334" s="10">
        <f t="shared" si="60"/>
        <v>4.0811923906648451E-2</v>
      </c>
      <c r="K334" s="10">
        <f>AVERAGE(J315:J334)</f>
        <v>2.9944474498760144E-3</v>
      </c>
      <c r="L334" s="10">
        <f>AVERAGE(J285:J334)</f>
        <v>5.1212965048395452E-3</v>
      </c>
      <c r="M334" s="10">
        <f>AVERAGE(J235:J334)</f>
        <v>1.6104473013345178E-3</v>
      </c>
      <c r="N334" s="10">
        <f>AVERAGE(J330:J334)</f>
        <v>3.2937426692419168E-3</v>
      </c>
      <c r="O334" s="22">
        <f t="shared" si="61"/>
        <v>0.35237552132716787</v>
      </c>
      <c r="P334" s="22">
        <f t="shared" si="62"/>
        <v>0.47626056895252233</v>
      </c>
      <c r="Q334" s="22">
        <f t="shared" si="63"/>
        <v>0.47424998782047301</v>
      </c>
      <c r="R334" s="22">
        <f t="shared" si="64"/>
        <v>0.19774757366906093</v>
      </c>
      <c r="S334" s="22">
        <f t="shared" si="65"/>
        <v>0.99461175361424614</v>
      </c>
      <c r="T334" s="22">
        <f>SUMPRODUCT(J334:N334,O334:S334)</f>
        <v>2.1830492232761078E-2</v>
      </c>
      <c r="U334" s="25">
        <f t="shared" si="59"/>
        <v>0.50545740632338954</v>
      </c>
      <c r="V334" s="10">
        <f>IF(OR(AND(U334&gt;=0.495,U334&lt;=0.498,J334&lt;0),AND(U334&gt;=0.505,U334&lt;=0.506)),G334-$AA$1,0)</f>
        <v>2.2032560155264011E-3</v>
      </c>
      <c r="W334" s="10">
        <f>IF(OR(AND(U334&gt;=0.504,U334&lt;=0.505,J334&lt;0),AND(U334&gt;=0.508)),-G334-$AA$1,0)</f>
        <v>0</v>
      </c>
      <c r="X334" s="5">
        <f t="shared" si="56"/>
        <v>0.24278897629535467</v>
      </c>
    </row>
    <row r="335" spans="1:24" x14ac:dyDescent="0.2">
      <c r="A335" s="8">
        <v>42501</v>
      </c>
      <c r="B335" s="3">
        <v>53072</v>
      </c>
      <c r="C335" s="3">
        <v>53976</v>
      </c>
      <c r="D335" s="3">
        <v>52736</v>
      </c>
      <c r="E335" s="3">
        <v>52764</v>
      </c>
      <c r="F335" s="3">
        <v>52764</v>
      </c>
      <c r="G335" s="5">
        <f t="shared" si="57"/>
        <v>-1.8194223334091375E-2</v>
      </c>
      <c r="H335" s="24">
        <f t="shared" si="58"/>
        <v>0</v>
      </c>
      <c r="I335" s="3">
        <f t="shared" si="55"/>
        <v>52908.35</v>
      </c>
      <c r="J335" s="10">
        <f t="shared" si="60"/>
        <v>-5.784703510391731E-3</v>
      </c>
      <c r="K335" s="10">
        <f>AVERAGE(J316:J335)</f>
        <v>8.7425443522556325E-4</v>
      </c>
      <c r="L335" s="10">
        <f>AVERAGE(J286:J335)</f>
        <v>4.4281014128251563E-3</v>
      </c>
      <c r="M335" s="10">
        <f>AVERAGE(J236:J335)</f>
        <v>1.6560530293085918E-3</v>
      </c>
      <c r="N335" s="10">
        <f>AVERAGE(J331:J335)</f>
        <v>1.0154854727127294E-3</v>
      </c>
      <c r="O335" s="22">
        <f t="shared" si="61"/>
        <v>0.35237552132716787</v>
      </c>
      <c r="P335" s="22">
        <f t="shared" si="62"/>
        <v>0.47626056895252233</v>
      </c>
      <c r="Q335" s="22">
        <f t="shared" si="63"/>
        <v>0.47424998782047301</v>
      </c>
      <c r="R335" s="22">
        <f t="shared" si="64"/>
        <v>0.19774757366906093</v>
      </c>
      <c r="S335" s="22">
        <f t="shared" si="65"/>
        <v>0.99461175361424614</v>
      </c>
      <c r="T335" s="22">
        <f>SUMPRODUCT(J335:N335,O335:S335)</f>
        <v>1.8155062958302298E-3</v>
      </c>
      <c r="U335" s="25">
        <f t="shared" si="59"/>
        <v>0.5004538764492904</v>
      </c>
      <c r="V335" s="10">
        <f>IF(OR(AND(U335&gt;=0.495,U335&lt;=0.498,J335&lt;0),AND(U335&gt;=0.505,U335&lt;=0.506)),G335-$AA$1,0)</f>
        <v>0</v>
      </c>
      <c r="W335" s="10">
        <f>IF(OR(AND(U335&gt;=0.504,U335&lt;=0.505,J335&lt;0),AND(U335&gt;=0.508)),-G335-$AA$1,0)</f>
        <v>0</v>
      </c>
      <c r="X335" s="5">
        <f t="shared" si="56"/>
        <v>0.24278897629535467</v>
      </c>
    </row>
    <row r="336" spans="1:24" x14ac:dyDescent="0.2">
      <c r="A336" s="8">
        <v>42502</v>
      </c>
      <c r="B336" s="3">
        <v>52765</v>
      </c>
      <c r="C336" s="3">
        <v>53703</v>
      </c>
      <c r="D336" s="3">
        <v>52424</v>
      </c>
      <c r="E336" s="3">
        <v>53241</v>
      </c>
      <c r="F336" s="3">
        <v>53241</v>
      </c>
      <c r="G336" s="5">
        <f t="shared" si="57"/>
        <v>-2.7009259780995887E-2</v>
      </c>
      <c r="H336" s="24">
        <f t="shared" si="58"/>
        <v>0</v>
      </c>
      <c r="I336" s="3">
        <f t="shared" si="55"/>
        <v>52912.9</v>
      </c>
      <c r="J336" s="10">
        <f t="shared" si="60"/>
        <v>9.0402547191266169E-3</v>
      </c>
      <c r="K336" s="10">
        <f>AVERAGE(J317:J336)</f>
        <v>2.2246347132419685E-4</v>
      </c>
      <c r="L336" s="10">
        <f>AVERAGE(J287:J336)</f>
        <v>3.9882587528496001E-3</v>
      </c>
      <c r="M336" s="10">
        <f>AVERAGE(J237:J336)</f>
        <v>1.8271025051229428E-3</v>
      </c>
      <c r="N336" s="10">
        <f>AVERAGE(J332:J336)</f>
        <v>6.1801478373893822E-3</v>
      </c>
      <c r="O336" s="22">
        <f t="shared" si="61"/>
        <v>0.35237552132716787</v>
      </c>
      <c r="P336" s="22">
        <f t="shared" si="62"/>
        <v>0.47626056895252233</v>
      </c>
      <c r="Q336" s="22">
        <f t="shared" si="63"/>
        <v>0.47424998782047301</v>
      </c>
      <c r="R336" s="22">
        <f t="shared" si="64"/>
        <v>0.19774757366906093</v>
      </c>
      <c r="S336" s="22">
        <f t="shared" si="65"/>
        <v>0.99461175361424614</v>
      </c>
      <c r="T336" s="22">
        <f>SUMPRODUCT(J336:N336,O336:S336)</f>
        <v>1.1691099479344333E-2</v>
      </c>
      <c r="U336" s="25">
        <f t="shared" si="59"/>
        <v>0.50292274157944516</v>
      </c>
      <c r="V336" s="10">
        <f>IF(OR(AND(U336&gt;=0.495,U336&lt;=0.498,J336&lt;0),AND(U336&gt;=0.505,U336&lt;=0.506)),G336-$AA$1,0)</f>
        <v>0</v>
      </c>
      <c r="W336" s="10">
        <f>IF(OR(AND(U336&gt;=0.504,U336&lt;=0.505,J336&lt;0),AND(U336&gt;=0.508)),-G336-$AA$1,0)</f>
        <v>0</v>
      </c>
      <c r="X336" s="5">
        <f t="shared" si="56"/>
        <v>0.24278897629535467</v>
      </c>
    </row>
    <row r="337" spans="1:24" x14ac:dyDescent="0.2">
      <c r="A337" s="8">
        <v>42503</v>
      </c>
      <c r="B337" s="3">
        <v>53236</v>
      </c>
      <c r="C337" s="3">
        <v>53250</v>
      </c>
      <c r="D337" s="3">
        <v>51366</v>
      </c>
      <c r="E337" s="3">
        <v>51804</v>
      </c>
      <c r="F337" s="3">
        <v>51804</v>
      </c>
      <c r="G337" s="5">
        <f t="shared" si="57"/>
        <v>-1.862790518106705E-2</v>
      </c>
      <c r="H337" s="24">
        <f t="shared" si="58"/>
        <v>0</v>
      </c>
      <c r="I337" s="3">
        <f t="shared" si="55"/>
        <v>52882.55</v>
      </c>
      <c r="J337" s="10">
        <f t="shared" si="60"/>
        <v>-2.6990477263762913E-2</v>
      </c>
      <c r="K337" s="10">
        <f>AVERAGE(J318:J337)</f>
        <v>-4.3185813410289711E-4</v>
      </c>
      <c r="L337" s="10">
        <f>AVERAGE(J288:J337)</f>
        <v>3.0989636901453932E-3</v>
      </c>
      <c r="M337" s="10">
        <f>AVERAGE(J238:J337)</f>
        <v>1.67119813016112E-3</v>
      </c>
      <c r="N337" s="10">
        <f>AVERAGE(J333:J337)</f>
        <v>6.0013215859122671E-4</v>
      </c>
      <c r="O337" s="22">
        <f t="shared" si="61"/>
        <v>0.35237552132716787</v>
      </c>
      <c r="P337" s="22">
        <f t="shared" si="62"/>
        <v>0.47626056895252233</v>
      </c>
      <c r="Q337" s="22">
        <f t="shared" si="63"/>
        <v>0.47424998782047301</v>
      </c>
      <c r="R337" s="22">
        <f t="shared" si="64"/>
        <v>0.19774757366906093</v>
      </c>
      <c r="S337" s="22">
        <f t="shared" si="65"/>
        <v>0.99461175361424614</v>
      </c>
      <c r="T337" s="22">
        <f>SUMPRODUCT(J337:N337,O337:S337)</f>
        <v>-7.3194031310182513E-3</v>
      </c>
      <c r="U337" s="25">
        <f t="shared" si="59"/>
        <v>0.49817015738651899</v>
      </c>
      <c r="V337" s="10">
        <f>IF(OR(AND(U337&gt;=0.495,U337&lt;=0.498,J337&lt;0),AND(U337&gt;=0.505,U337&lt;=0.506)),G337-$AA$1,0)</f>
        <v>0</v>
      </c>
      <c r="W337" s="10">
        <f>IF(OR(AND(U337&gt;=0.504,U337&lt;=0.505,J337&lt;0),AND(U337&gt;=0.508)),-G337-$AA$1,0)</f>
        <v>0</v>
      </c>
      <c r="X337" s="5">
        <f t="shared" si="56"/>
        <v>0.24278897629535467</v>
      </c>
    </row>
    <row r="338" spans="1:24" x14ac:dyDescent="0.2">
      <c r="A338" s="8">
        <v>42506</v>
      </c>
      <c r="B338" s="3">
        <v>51803</v>
      </c>
      <c r="C338" s="3">
        <v>52305</v>
      </c>
      <c r="D338" s="3">
        <v>51585</v>
      </c>
      <c r="E338" s="3">
        <v>51803</v>
      </c>
      <c r="F338" s="3">
        <v>51803</v>
      </c>
      <c r="G338" s="5">
        <f t="shared" si="57"/>
        <v>-2.3956141536204512E-2</v>
      </c>
      <c r="H338" s="24">
        <f t="shared" si="58"/>
        <v>0</v>
      </c>
      <c r="I338" s="3">
        <f t="shared" si="55"/>
        <v>52811.3</v>
      </c>
      <c r="J338" s="10">
        <f t="shared" si="60"/>
        <v>-1.930352868506624E-5</v>
      </c>
      <c r="K338" s="10">
        <f>AVERAGE(J319:J338)</f>
        <v>-1.21223984523407E-3</v>
      </c>
      <c r="L338" s="10">
        <f>AVERAGE(J289:J338)</f>
        <v>2.0739189868227092E-3</v>
      </c>
      <c r="M338" s="10">
        <f>AVERAGE(J239:J338)</f>
        <v>1.6430702612541381E-3</v>
      </c>
      <c r="N338" s="10">
        <f>AVERAGE(J334:J338)</f>
        <v>3.4115388645870716E-3</v>
      </c>
      <c r="O338" s="22">
        <f t="shared" si="61"/>
        <v>0.35237552132716787</v>
      </c>
      <c r="P338" s="22">
        <f t="shared" si="62"/>
        <v>0.47626056895252233</v>
      </c>
      <c r="Q338" s="22">
        <f t="shared" si="63"/>
        <v>0.47424998782047301</v>
      </c>
      <c r="R338" s="22">
        <f t="shared" si="64"/>
        <v>0.19774757366906093</v>
      </c>
      <c r="S338" s="22">
        <f t="shared" si="65"/>
        <v>0.99461175361424614</v>
      </c>
      <c r="T338" s="22">
        <f>SUMPRODUCT(J338:N338,O338:S338)</f>
        <v>4.1174817350202652E-3</v>
      </c>
      <c r="U338" s="25">
        <f t="shared" si="59"/>
        <v>0.50102936897945816</v>
      </c>
      <c r="V338" s="10">
        <f>IF(OR(AND(U338&gt;=0.495,U338&lt;=0.498,J338&lt;0),AND(U338&gt;=0.505,U338&lt;=0.506)),G338-$AA$1,0)</f>
        <v>0</v>
      </c>
      <c r="W338" s="10">
        <f>IF(OR(AND(U338&gt;=0.504,U338&lt;=0.505,J338&lt;0),AND(U338&gt;=0.508)),-G338-$AA$1,0)</f>
        <v>0</v>
      </c>
      <c r="X338" s="5">
        <f t="shared" si="56"/>
        <v>0.24278897629535467</v>
      </c>
    </row>
    <row r="339" spans="1:24" x14ac:dyDescent="0.2">
      <c r="A339" s="8">
        <v>42507</v>
      </c>
      <c r="B339" s="3">
        <v>51795</v>
      </c>
      <c r="C339" s="3">
        <v>51946</v>
      </c>
      <c r="D339" s="3">
        <v>50689</v>
      </c>
      <c r="E339" s="3">
        <v>50839</v>
      </c>
      <c r="F339" s="3">
        <v>50839</v>
      </c>
      <c r="G339" s="5">
        <f t="shared" si="57"/>
        <v>-1.3886976533763473E-2</v>
      </c>
      <c r="H339" s="24">
        <f t="shared" si="58"/>
        <v>0</v>
      </c>
      <c r="I339" s="3">
        <f t="shared" si="55"/>
        <v>52708.55</v>
      </c>
      <c r="J339" s="10">
        <f t="shared" si="60"/>
        <v>-1.8608960870992064E-2</v>
      </c>
      <c r="K339" s="10">
        <f>AVERAGE(J320:J339)</f>
        <v>-1.8289432431084663E-3</v>
      </c>
      <c r="L339" s="10">
        <f>AVERAGE(J290:J339)</f>
        <v>8.9992594108087023E-4</v>
      </c>
      <c r="M339" s="10">
        <f>AVERAGE(J240:J339)</f>
        <v>1.4248893706757925E-3</v>
      </c>
      <c r="N339" s="10">
        <f>AVERAGE(J335:J339)</f>
        <v>-8.4726380909410318E-3</v>
      </c>
      <c r="O339" s="22">
        <f t="shared" si="61"/>
        <v>0.35237552132716787</v>
      </c>
      <c r="P339" s="22">
        <f t="shared" si="62"/>
        <v>0.47626056895252233</v>
      </c>
      <c r="Q339" s="22">
        <f t="shared" si="63"/>
        <v>0.47424998782047301</v>
      </c>
      <c r="R339" s="22">
        <f t="shared" si="64"/>
        <v>0.19774757366906093</v>
      </c>
      <c r="S339" s="22">
        <f t="shared" si="65"/>
        <v>0.99461175361424614</v>
      </c>
      <c r="T339" s="22">
        <f>SUMPRODUCT(J339:N339,O339:S339)</f>
        <v>-1.5146822984792221E-2</v>
      </c>
      <c r="U339" s="25">
        <f t="shared" si="59"/>
        <v>0.49621336664961491</v>
      </c>
      <c r="V339" s="10">
        <f>IF(OR(AND(U339&gt;=0.495,U339&lt;=0.498,J339&lt;0),AND(U339&gt;=0.505,U339&lt;=0.506)),G339-$AA$1,0)</f>
        <v>-1.4886976533763474E-2</v>
      </c>
      <c r="W339" s="10">
        <f>IF(OR(AND(U339&gt;=0.504,U339&lt;=0.505,J339&lt;0),AND(U339&gt;=0.508)),-G339-$AA$1,0)</f>
        <v>0</v>
      </c>
      <c r="X339" s="5">
        <f t="shared" si="56"/>
        <v>0.2279019997615912</v>
      </c>
    </row>
    <row r="340" spans="1:24" x14ac:dyDescent="0.2">
      <c r="A340" s="8">
        <v>42508</v>
      </c>
      <c r="B340" s="3">
        <v>50836</v>
      </c>
      <c r="C340" s="3">
        <v>51373</v>
      </c>
      <c r="D340" s="3">
        <v>50301</v>
      </c>
      <c r="E340" s="3">
        <v>50562</v>
      </c>
      <c r="F340" s="3">
        <v>50562</v>
      </c>
      <c r="G340" s="5">
        <f t="shared" si="57"/>
        <v>-1.6593489181598864E-2</v>
      </c>
      <c r="H340" s="24">
        <f t="shared" si="58"/>
        <v>0</v>
      </c>
      <c r="I340" s="3">
        <f t="shared" si="55"/>
        <v>52551.15</v>
      </c>
      <c r="J340" s="10">
        <f t="shared" si="60"/>
        <v>-5.4485729459666787E-3</v>
      </c>
      <c r="K340" s="10">
        <f>AVERAGE(J321:J340)</f>
        <v>-2.8727259192191435E-3</v>
      </c>
      <c r="L340" s="10">
        <f>AVERAGE(J291:J340)</f>
        <v>7.2535399321379309E-4</v>
      </c>
      <c r="M340" s="10">
        <f>AVERAGE(J241:J340)</f>
        <v>1.3159785479159669E-3</v>
      </c>
      <c r="N340" s="10">
        <f>AVERAGE(J336:J340)</f>
        <v>-8.4054119780560214E-3</v>
      </c>
      <c r="O340" s="22">
        <f t="shared" si="61"/>
        <v>0.35237552132716787</v>
      </c>
      <c r="P340" s="22">
        <f t="shared" si="62"/>
        <v>0.47626056895252233</v>
      </c>
      <c r="Q340" s="22">
        <f t="shared" si="63"/>
        <v>0.47424998782047301</v>
      </c>
      <c r="R340" s="22">
        <f t="shared" si="64"/>
        <v>0.19774757366906093</v>
      </c>
      <c r="S340" s="22">
        <f t="shared" si="65"/>
        <v>0.99461175361424614</v>
      </c>
      <c r="T340" s="22">
        <f>SUMPRODUCT(J340:N340,O340:S340)</f>
        <v>-1.1044000673102478E-2</v>
      </c>
      <c r="U340" s="25">
        <f t="shared" si="59"/>
        <v>0.49723902789463675</v>
      </c>
      <c r="V340" s="10">
        <f>IF(OR(AND(U340&gt;=0.495,U340&lt;=0.498,J340&lt;0),AND(U340&gt;=0.505,U340&lt;=0.506)),G340-$AA$1,0)</f>
        <v>-1.7593489181598865E-2</v>
      </c>
      <c r="W340" s="10">
        <f>IF(OR(AND(U340&gt;=0.504,U340&lt;=0.505,J340&lt;0),AND(U340&gt;=0.508)),-G340-$AA$1,0)</f>
        <v>0</v>
      </c>
      <c r="X340" s="5">
        <f t="shared" si="56"/>
        <v>0.21030851057999234</v>
      </c>
    </row>
    <row r="341" spans="1:24" x14ac:dyDescent="0.2">
      <c r="A341" s="8">
        <v>42509</v>
      </c>
      <c r="B341" s="3">
        <v>50556</v>
      </c>
      <c r="C341" s="3">
        <v>50556</v>
      </c>
      <c r="D341" s="3">
        <v>49588</v>
      </c>
      <c r="E341" s="3">
        <v>50133</v>
      </c>
      <c r="F341" s="3">
        <v>50133</v>
      </c>
      <c r="G341" s="5">
        <f t="shared" si="57"/>
        <v>-1.6017393732671081E-2</v>
      </c>
      <c r="H341" s="24">
        <f t="shared" si="58"/>
        <v>0</v>
      </c>
      <c r="I341" s="3">
        <f t="shared" ref="I341:I404" si="66">AVERAGE(F322:F341)</f>
        <v>52376.25</v>
      </c>
      <c r="J341" s="10">
        <f t="shared" si="60"/>
        <v>-8.4846327281357103E-3</v>
      </c>
      <c r="K341" s="10">
        <f>AVERAGE(J322:J341)</f>
        <v>-3.2234144537826971E-3</v>
      </c>
      <c r="L341" s="10">
        <f>AVERAGE(J292:J341)</f>
        <v>6.1414324581105179E-4</v>
      </c>
      <c r="M341" s="10">
        <f>AVERAGE(J242:J341)</f>
        <v>1.5294022544385466E-3</v>
      </c>
      <c r="N341" s="10">
        <f>AVERAGE(J337:J341)</f>
        <v>-1.1910389467508487E-2</v>
      </c>
      <c r="O341" s="22">
        <f t="shared" si="61"/>
        <v>0.35237552132716787</v>
      </c>
      <c r="P341" s="22">
        <f t="shared" si="62"/>
        <v>0.47626056895252233</v>
      </c>
      <c r="Q341" s="22">
        <f t="shared" si="63"/>
        <v>0.47424998782047301</v>
      </c>
      <c r="R341" s="22">
        <f t="shared" si="64"/>
        <v>0.19774757366906093</v>
      </c>
      <c r="S341" s="22">
        <f t="shared" si="65"/>
        <v>0.99461175361424614</v>
      </c>
      <c r="T341" s="22">
        <f>SUMPRODUCT(J341:N341,O341:S341)</f>
        <v>-1.5777482425256836E-2</v>
      </c>
      <c r="U341" s="25">
        <f t="shared" si="59"/>
        <v>0.49605571121398567</v>
      </c>
      <c r="V341" s="10">
        <f>IF(OR(AND(U341&gt;=0.495,U341&lt;=0.498,J341&lt;0),AND(U341&gt;=0.505,U341&lt;=0.506)),G341-$AA$1,0)</f>
        <v>-1.7017393732671082E-2</v>
      </c>
      <c r="W341" s="10">
        <f>IF(OR(AND(U341&gt;=0.504,U341&lt;=0.505,J341&lt;0),AND(U341&gt;=0.508)),-G341-$AA$1,0)</f>
        <v>0</v>
      </c>
      <c r="X341" s="5">
        <f t="shared" si="56"/>
        <v>0.19329111684732125</v>
      </c>
    </row>
    <row r="342" spans="1:24" x14ac:dyDescent="0.2">
      <c r="A342" s="8">
        <v>42510</v>
      </c>
      <c r="B342" s="3">
        <v>50133</v>
      </c>
      <c r="C342" s="3">
        <v>50822</v>
      </c>
      <c r="D342" s="3">
        <v>49723</v>
      </c>
      <c r="E342" s="3">
        <v>49723</v>
      </c>
      <c r="F342" s="3">
        <v>49723</v>
      </c>
      <c r="G342" s="5">
        <f t="shared" si="57"/>
        <v>-7.6021157210948154E-3</v>
      </c>
      <c r="H342" s="24">
        <f t="shared" si="58"/>
        <v>0</v>
      </c>
      <c r="I342" s="3">
        <f t="shared" si="66"/>
        <v>52217</v>
      </c>
      <c r="J342" s="10">
        <f t="shared" si="60"/>
        <v>-8.1782458659964696E-3</v>
      </c>
      <c r="K342" s="10">
        <f>AVERAGE(J323:J342)</f>
        <v>-2.9582762911894711E-3</v>
      </c>
      <c r="L342" s="10">
        <f>AVERAGE(J293:J342)</f>
        <v>6.2857515143112548E-4</v>
      </c>
      <c r="M342" s="10">
        <f>AVERAGE(J243:J342)</f>
        <v>1.6095382216855304E-3</v>
      </c>
      <c r="N342" s="10">
        <f>AVERAGE(J338:J342)</f>
        <v>-8.1479431879551978E-3</v>
      </c>
      <c r="O342" s="22">
        <f t="shared" si="61"/>
        <v>0.35237552132716787</v>
      </c>
      <c r="P342" s="22">
        <f t="shared" si="62"/>
        <v>0.47626056895252233</v>
      </c>
      <c r="Q342" s="22">
        <f t="shared" si="63"/>
        <v>0.47424998782047301</v>
      </c>
      <c r="R342" s="22">
        <f t="shared" si="64"/>
        <v>0.19774757366906093</v>
      </c>
      <c r="S342" s="22">
        <f t="shared" si="65"/>
        <v>0.99461175361424614</v>
      </c>
      <c r="T342" s="22">
        <f>SUMPRODUCT(J342:N342,O342:S342)</f>
        <v>-1.1778380026677894E-2</v>
      </c>
      <c r="U342" s="25">
        <f t="shared" si="59"/>
        <v>0.4970554390348883</v>
      </c>
      <c r="V342" s="10">
        <f>IF(OR(AND(U342&gt;=0.495,U342&lt;=0.498,J342&lt;0),AND(U342&gt;=0.505,U342&lt;=0.506)),G342-$AA$1,0)</f>
        <v>-8.6021157210948163E-3</v>
      </c>
      <c r="W342" s="10">
        <f>IF(OR(AND(U342&gt;=0.504,U342&lt;=0.505,J342&lt;0),AND(U342&gt;=0.508)),-G342-$AA$1,0)</f>
        <v>0</v>
      </c>
      <c r="X342" s="5">
        <f t="shared" si="56"/>
        <v>0.18468900112622644</v>
      </c>
    </row>
    <row r="343" spans="1:24" x14ac:dyDescent="0.2">
      <c r="A343" s="8">
        <v>42513</v>
      </c>
      <c r="B343" s="3">
        <v>49709</v>
      </c>
      <c r="C343" s="3">
        <v>49709</v>
      </c>
      <c r="D343" s="3">
        <v>48695</v>
      </c>
      <c r="E343" s="3">
        <v>49330</v>
      </c>
      <c r="F343" s="3">
        <v>49330</v>
      </c>
      <c r="G343" s="5">
        <f t="shared" si="57"/>
        <v>3.1015609162781121E-3</v>
      </c>
      <c r="H343" s="24">
        <f t="shared" si="58"/>
        <v>1</v>
      </c>
      <c r="I343" s="3">
        <f t="shared" si="66"/>
        <v>52090.400000000001</v>
      </c>
      <c r="J343" s="10">
        <f t="shared" si="60"/>
        <v>-7.9037869798684879E-3</v>
      </c>
      <c r="K343" s="10">
        <f>AVERAGE(J324:J343)</f>
        <v>-2.3649572860587552E-3</v>
      </c>
      <c r="L343" s="10">
        <f>AVERAGE(J294:J343)</f>
        <v>9.815789328860181E-5</v>
      </c>
      <c r="M343" s="10">
        <f>AVERAGE(J244:J343)</f>
        <v>1.4680003518868444E-3</v>
      </c>
      <c r="N343" s="10">
        <f>AVERAGE(J339:J343)</f>
        <v>-9.7248398781918828E-3</v>
      </c>
      <c r="O343" s="22">
        <f t="shared" si="61"/>
        <v>0.35237552132716787</v>
      </c>
      <c r="P343" s="22">
        <f t="shared" si="62"/>
        <v>0.47626056895252233</v>
      </c>
      <c r="Q343" s="22">
        <f t="shared" si="63"/>
        <v>0.47424998782047301</v>
      </c>
      <c r="R343" s="22">
        <f t="shared" si="64"/>
        <v>0.19774757366906093</v>
      </c>
      <c r="S343" s="22">
        <f t="shared" si="65"/>
        <v>0.99461175361424614</v>
      </c>
      <c r="T343" s="22">
        <f>SUMPRODUCT(J343:N343,O343:S343)</f>
        <v>-1.3247032117535423E-2</v>
      </c>
      <c r="U343" s="25">
        <f t="shared" si="59"/>
        <v>0.49668829039977314</v>
      </c>
      <c r="V343" s="10">
        <f>IF(OR(AND(U343&gt;=0.495,U343&lt;=0.498,J343&lt;0),AND(U343&gt;=0.505,U343&lt;=0.506)),G343-$AA$1,0)</f>
        <v>2.1015609162781121E-3</v>
      </c>
      <c r="W343" s="10">
        <f>IF(OR(AND(U343&gt;=0.504,U343&lt;=0.505,J343&lt;0),AND(U343&gt;=0.508)),-G343-$AA$1,0)</f>
        <v>0</v>
      </c>
      <c r="X343" s="5">
        <f t="shared" si="56"/>
        <v>0.18679056204250455</v>
      </c>
    </row>
    <row r="344" spans="1:24" x14ac:dyDescent="0.2">
      <c r="A344" s="8">
        <v>42514</v>
      </c>
      <c r="B344" s="3">
        <v>49330</v>
      </c>
      <c r="C344" s="3">
        <v>50002</v>
      </c>
      <c r="D344" s="3">
        <v>49153</v>
      </c>
      <c r="E344" s="3">
        <v>49345</v>
      </c>
      <c r="F344" s="3">
        <v>49345</v>
      </c>
      <c r="G344" s="5">
        <f t="shared" si="57"/>
        <v>-5.9580504610395879E-3</v>
      </c>
      <c r="H344" s="24">
        <f t="shared" si="58"/>
        <v>0</v>
      </c>
      <c r="I344" s="3">
        <f t="shared" si="66"/>
        <v>51903.5</v>
      </c>
      <c r="J344" s="10">
        <f t="shared" si="60"/>
        <v>3.0407459963521788E-4</v>
      </c>
      <c r="K344" s="10">
        <f>AVERAGE(J325:J344)</f>
        <v>-3.5269160257079381E-3</v>
      </c>
      <c r="L344" s="10">
        <f>AVERAGE(J295:J344)</f>
        <v>7.6803989586240456E-5</v>
      </c>
      <c r="M344" s="10">
        <f>AVERAGE(J245:J344)</f>
        <v>1.3456672768572008E-3</v>
      </c>
      <c r="N344" s="10">
        <f>AVERAGE(J340:J344)</f>
        <v>-5.9422327840664259E-3</v>
      </c>
      <c r="O344" s="22">
        <f t="shared" si="61"/>
        <v>0.35237552132716787</v>
      </c>
      <c r="P344" s="22">
        <f t="shared" si="62"/>
        <v>0.47626056895252233</v>
      </c>
      <c r="Q344" s="22">
        <f t="shared" si="63"/>
        <v>0.47424998782047301</v>
      </c>
      <c r="R344" s="22">
        <f t="shared" si="64"/>
        <v>0.19774757366906093</v>
      </c>
      <c r="S344" s="22">
        <f t="shared" si="65"/>
        <v>0.99461175361424614</v>
      </c>
      <c r="T344" s="22">
        <f>SUMPRODUCT(J344:N344,O344:S344)</f>
        <v>-7.180270427136792E-3</v>
      </c>
      <c r="U344" s="25">
        <f t="shared" si="59"/>
        <v>0.49820494010542721</v>
      </c>
      <c r="V344" s="10">
        <f>IF(OR(AND(U344&gt;=0.495,U344&lt;=0.498,J344&lt;0),AND(U344&gt;=0.505,U344&lt;=0.506)),G344-$AA$1,0)</f>
        <v>0</v>
      </c>
      <c r="W344" s="10">
        <f>IF(OR(AND(U344&gt;=0.504,U344&lt;=0.505,J344&lt;0),AND(U344&gt;=0.508)),-G344-$AA$1,0)</f>
        <v>0</v>
      </c>
      <c r="X344" s="5">
        <f t="shared" si="56"/>
        <v>0.18679056204250455</v>
      </c>
    </row>
    <row r="345" spans="1:24" x14ac:dyDescent="0.2">
      <c r="A345" s="8">
        <v>42515</v>
      </c>
      <c r="B345" s="3">
        <v>49347</v>
      </c>
      <c r="C345" s="3">
        <v>50357</v>
      </c>
      <c r="D345" s="3">
        <v>49347</v>
      </c>
      <c r="E345" s="3">
        <v>49483</v>
      </c>
      <c r="F345" s="3">
        <v>49483</v>
      </c>
      <c r="G345" s="5">
        <f t="shared" si="57"/>
        <v>-1.048845057898673E-2</v>
      </c>
      <c r="H345" s="24">
        <f t="shared" si="58"/>
        <v>0</v>
      </c>
      <c r="I345" s="3">
        <f t="shared" si="66"/>
        <v>51653.75</v>
      </c>
      <c r="J345" s="10">
        <f t="shared" si="60"/>
        <v>2.7966359306921262E-3</v>
      </c>
      <c r="K345" s="10">
        <f>AVERAGE(J326:J345)</f>
        <v>-4.7010642227682696E-3</v>
      </c>
      <c r="L345" s="10">
        <f>AVERAGE(J296:J345)</f>
        <v>4.4378245851737439E-4</v>
      </c>
      <c r="M345" s="10">
        <f>AVERAGE(J246:J345)</f>
        <v>1.430659650023034E-3</v>
      </c>
      <c r="N345" s="10">
        <f>AVERAGE(J341:J345)</f>
        <v>-4.2931910087346649E-3</v>
      </c>
      <c r="O345" s="22">
        <f t="shared" si="61"/>
        <v>0.35237552132716787</v>
      </c>
      <c r="P345" s="22">
        <f t="shared" si="62"/>
        <v>0.47626056895252233</v>
      </c>
      <c r="Q345" s="22">
        <f t="shared" si="63"/>
        <v>0.47424998782047301</v>
      </c>
      <c r="R345" s="22">
        <f t="shared" si="64"/>
        <v>0.19774757366906093</v>
      </c>
      <c r="S345" s="22">
        <f t="shared" si="65"/>
        <v>0.99461175361424614</v>
      </c>
      <c r="T345" s="22">
        <f>SUMPRODUCT(J345:N345,O345:S345)</f>
        <v>-5.0301504150914479E-3</v>
      </c>
      <c r="U345" s="25">
        <f t="shared" si="59"/>
        <v>0.49874246504778175</v>
      </c>
      <c r="V345" s="10">
        <f>IF(OR(AND(U345&gt;=0.495,U345&lt;=0.498,J345&lt;0),AND(U345&gt;=0.505,U345&lt;=0.506)),G345-$AA$1,0)</f>
        <v>0</v>
      </c>
      <c r="W345" s="10">
        <f>IF(OR(AND(U345&gt;=0.504,U345&lt;=0.505,J345&lt;0),AND(U345&gt;=0.508)),-G345-$AA$1,0)</f>
        <v>0</v>
      </c>
      <c r="X345" s="5">
        <f t="shared" ref="X345:X408" si="67">V345+W345+X344</f>
        <v>0.18679056204250455</v>
      </c>
    </row>
    <row r="346" spans="1:24" x14ac:dyDescent="0.2">
      <c r="A346" s="8">
        <v>42517</v>
      </c>
      <c r="B346" s="3">
        <v>49481</v>
      </c>
      <c r="C346" s="3">
        <v>49805</v>
      </c>
      <c r="D346" s="3">
        <v>48869</v>
      </c>
      <c r="E346" s="3">
        <v>49051</v>
      </c>
      <c r="F346" s="3">
        <v>49051</v>
      </c>
      <c r="G346" s="5">
        <f t="shared" si="57"/>
        <v>-1.1804040692340645E-2</v>
      </c>
      <c r="H346" s="24">
        <f t="shared" si="58"/>
        <v>0</v>
      </c>
      <c r="I346" s="3">
        <f t="shared" si="66"/>
        <v>51390.7</v>
      </c>
      <c r="J346" s="10">
        <f t="shared" si="60"/>
        <v>-8.730271002162393E-3</v>
      </c>
      <c r="K346" s="10">
        <f>AVERAGE(J327:J346)</f>
        <v>-4.9852226937618874E-3</v>
      </c>
      <c r="L346" s="10">
        <f>AVERAGE(J297:J346)</f>
        <v>9.8008624100344162E-4</v>
      </c>
      <c r="M346" s="10">
        <f>AVERAGE(J247:J346)</f>
        <v>1.3684917540037866E-3</v>
      </c>
      <c r="N346" s="10">
        <f>AVERAGE(J342:J346)</f>
        <v>-4.3423186635400011E-3</v>
      </c>
      <c r="O346" s="22">
        <f t="shared" si="61"/>
        <v>0.35237552132716787</v>
      </c>
      <c r="P346" s="22">
        <f t="shared" si="62"/>
        <v>0.47626056895252233</v>
      </c>
      <c r="Q346" s="22">
        <f t="shared" si="63"/>
        <v>0.47424998782047301</v>
      </c>
      <c r="R346" s="22">
        <f t="shared" si="64"/>
        <v>0.19774757366906093</v>
      </c>
      <c r="S346" s="22">
        <f t="shared" si="65"/>
        <v>0.99461175361424614</v>
      </c>
      <c r="T346" s="22">
        <f>SUMPRODUCT(J346:N346,O346:S346)</f>
        <v>-9.0340981610966195E-3</v>
      </c>
      <c r="U346" s="25">
        <f t="shared" si="59"/>
        <v>0.49774149082037733</v>
      </c>
      <c r="V346" s="10">
        <f>IF(OR(AND(U346&gt;=0.495,U346&lt;=0.498,J346&lt;0),AND(U346&gt;=0.505,U346&lt;=0.506)),G346-$AA$1,0)</f>
        <v>-1.2804040692340646E-2</v>
      </c>
      <c r="W346" s="10">
        <f>IF(OR(AND(U346&gt;=0.504,U346&lt;=0.505,J346&lt;0),AND(U346&gt;=0.508)),-G346-$AA$1,0)</f>
        <v>0</v>
      </c>
      <c r="X346" s="5">
        <f t="shared" si="67"/>
        <v>0.1739865213501639</v>
      </c>
    </row>
    <row r="347" spans="1:24" x14ac:dyDescent="0.2">
      <c r="A347" s="8">
        <v>42520</v>
      </c>
      <c r="B347" s="3">
        <v>49051</v>
      </c>
      <c r="C347" s="3">
        <v>49203</v>
      </c>
      <c r="D347" s="3">
        <v>48799</v>
      </c>
      <c r="E347" s="3">
        <v>48964</v>
      </c>
      <c r="F347" s="3">
        <v>48964</v>
      </c>
      <c r="G347" s="5">
        <f t="shared" si="57"/>
        <v>1.0007352340495324E-3</v>
      </c>
      <c r="H347" s="24">
        <f t="shared" si="58"/>
        <v>1</v>
      </c>
      <c r="I347" s="3">
        <f t="shared" si="66"/>
        <v>51143.35</v>
      </c>
      <c r="J347" s="10">
        <f t="shared" si="60"/>
        <v>-1.7736641454811908E-3</v>
      </c>
      <c r="K347" s="10">
        <f>AVERAGE(J328:J347)</f>
        <v>-4.7047425485539918E-3</v>
      </c>
      <c r="L347" s="10">
        <f>AVERAGE(J298:J347)</f>
        <v>6.7599424389903624E-4</v>
      </c>
      <c r="M347" s="10">
        <f>AVERAGE(J248:J347)</f>
        <v>1.4203936336466983E-3</v>
      </c>
      <c r="N347" s="10">
        <f>AVERAGE(J343:J347)</f>
        <v>-3.0614023194369456E-3</v>
      </c>
      <c r="O347" s="22">
        <f t="shared" si="61"/>
        <v>0.35237552132716787</v>
      </c>
      <c r="P347" s="22">
        <f t="shared" si="62"/>
        <v>0.47626056895252233</v>
      </c>
      <c r="Q347" s="22">
        <f t="shared" si="63"/>
        <v>0.47424998782047301</v>
      </c>
      <c r="R347" s="22">
        <f t="shared" si="64"/>
        <v>0.19774757366906093</v>
      </c>
      <c r="S347" s="22">
        <f t="shared" si="65"/>
        <v>0.99461175361424614</v>
      </c>
      <c r="T347" s="22">
        <f>SUMPRODUCT(J347:N347,O347:S347)</f>
        <v>-5.3091162636821621E-3</v>
      </c>
      <c r="U347" s="25">
        <f t="shared" si="59"/>
        <v>0.49867272405170709</v>
      </c>
      <c r="V347" s="10">
        <f>IF(OR(AND(U347&gt;=0.495,U347&lt;=0.498,J347&lt;0),AND(U347&gt;=0.505,U347&lt;=0.506)),G347-$AA$1,0)</f>
        <v>0</v>
      </c>
      <c r="W347" s="10">
        <f>IF(OR(AND(U347&gt;=0.504,U347&lt;=0.505,J347&lt;0),AND(U347&gt;=0.508)),-G347-$AA$1,0)</f>
        <v>0</v>
      </c>
      <c r="X347" s="5">
        <f t="shared" si="67"/>
        <v>0.1739865213501639</v>
      </c>
    </row>
    <row r="348" spans="1:24" x14ac:dyDescent="0.2">
      <c r="A348" s="8">
        <v>42521</v>
      </c>
      <c r="B348" s="3">
        <v>48963</v>
      </c>
      <c r="C348" s="3">
        <v>49269</v>
      </c>
      <c r="D348" s="3">
        <v>48292</v>
      </c>
      <c r="E348" s="3">
        <v>48472</v>
      </c>
      <c r="F348" s="3">
        <v>48472</v>
      </c>
      <c r="G348" s="5">
        <f t="shared" si="57"/>
        <v>2.9192110909390889E-2</v>
      </c>
      <c r="H348" s="24">
        <f t="shared" si="58"/>
        <v>1</v>
      </c>
      <c r="I348" s="3">
        <f t="shared" si="66"/>
        <v>50888.85</v>
      </c>
      <c r="J348" s="10">
        <f t="shared" si="60"/>
        <v>-1.004819867657869E-2</v>
      </c>
      <c r="K348" s="10">
        <f>AVERAGE(J329:J348)</f>
        <v>-4.8834708589665541E-3</v>
      </c>
      <c r="L348" s="10">
        <f>AVERAGE(J299:J348)</f>
        <v>-8.4440108863427673E-4</v>
      </c>
      <c r="M348" s="10">
        <f>AVERAGE(J249:J348)</f>
        <v>1.5988043804449248E-3</v>
      </c>
      <c r="N348" s="10">
        <f>AVERAGE(J344:J348)</f>
        <v>-3.490284658778986E-3</v>
      </c>
      <c r="O348" s="22">
        <f t="shared" si="61"/>
        <v>0.35237552132716787</v>
      </c>
      <c r="P348" s="22">
        <f t="shared" si="62"/>
        <v>0.47626056895252233</v>
      </c>
      <c r="Q348" s="22">
        <f t="shared" si="63"/>
        <v>0.47424998782047301</v>
      </c>
      <c r="R348" s="22">
        <f t="shared" si="64"/>
        <v>0.19774757366906093</v>
      </c>
      <c r="S348" s="22">
        <f t="shared" si="65"/>
        <v>0.99461175361424614</v>
      </c>
      <c r="T348" s="22">
        <f>SUMPRODUCT(J348:N348,O348:S348)</f>
        <v>-9.4223195208898661E-3</v>
      </c>
      <c r="U348" s="25">
        <f t="shared" si="59"/>
        <v>0.4976444375470086</v>
      </c>
      <c r="V348" s="10">
        <f>IF(OR(AND(U348&gt;=0.495,U348&lt;=0.498,J348&lt;0),AND(U348&gt;=0.505,U348&lt;=0.506)),G348-$AA$1,0)</f>
        <v>2.8192110909390888E-2</v>
      </c>
      <c r="W348" s="10">
        <f>IF(OR(AND(U348&gt;=0.504,U348&lt;=0.505,J348&lt;0),AND(U348&gt;=0.508)),-G348-$AA$1,0)</f>
        <v>0</v>
      </c>
      <c r="X348" s="5">
        <f t="shared" si="67"/>
        <v>0.20217863225955479</v>
      </c>
    </row>
    <row r="349" spans="1:24" x14ac:dyDescent="0.2">
      <c r="A349" s="8">
        <v>42522</v>
      </c>
      <c r="B349" s="3">
        <v>48468</v>
      </c>
      <c r="C349" s="3">
        <v>49057</v>
      </c>
      <c r="D349" s="3">
        <v>48200</v>
      </c>
      <c r="E349" s="3">
        <v>49013</v>
      </c>
      <c r="F349" s="3">
        <v>49013</v>
      </c>
      <c r="G349" s="5">
        <f t="shared" si="57"/>
        <v>3.276681696692707E-2</v>
      </c>
      <c r="H349" s="24">
        <f t="shared" si="58"/>
        <v>1</v>
      </c>
      <c r="I349" s="3">
        <f t="shared" si="66"/>
        <v>50726.5</v>
      </c>
      <c r="J349" s="10">
        <f t="shared" si="60"/>
        <v>1.1161082686911961E-2</v>
      </c>
      <c r="K349" s="10">
        <f>AVERAGE(J330:J349)</f>
        <v>-3.1100028117722945E-3</v>
      </c>
      <c r="L349" s="10">
        <f>AVERAGE(J300:J349)</f>
        <v>-5.8229032777422417E-4</v>
      </c>
      <c r="M349" s="10">
        <f>AVERAGE(J250:J349)</f>
        <v>1.6444461985102676E-3</v>
      </c>
      <c r="N349" s="10">
        <f>AVERAGE(J345:J349)</f>
        <v>-1.3188830413236375E-3</v>
      </c>
      <c r="O349" s="22">
        <f t="shared" si="61"/>
        <v>0.35237552132716787</v>
      </c>
      <c r="P349" s="22">
        <f t="shared" si="62"/>
        <v>0.47626056895252233</v>
      </c>
      <c r="Q349" s="22">
        <f t="shared" si="63"/>
        <v>0.47424998782047301</v>
      </c>
      <c r="R349" s="22">
        <f t="shared" si="64"/>
        <v>0.19774757366906093</v>
      </c>
      <c r="S349" s="22">
        <f t="shared" si="65"/>
        <v>0.99461175361424614</v>
      </c>
      <c r="T349" s="22">
        <f>SUMPRODUCT(J349:N349,O349:S349)</f>
        <v>1.1889781121844298E-3</v>
      </c>
      <c r="U349" s="25">
        <f t="shared" si="59"/>
        <v>0.50029724449302904</v>
      </c>
      <c r="V349" s="10">
        <f>IF(OR(AND(U349&gt;=0.495,U349&lt;=0.498,J349&lt;0),AND(U349&gt;=0.505,U349&lt;=0.506)),G349-$AA$1,0)</f>
        <v>0</v>
      </c>
      <c r="W349" s="10">
        <f>IF(OR(AND(U349&gt;=0.504,U349&lt;=0.505,J349&lt;0),AND(U349&gt;=0.508)),-G349-$AA$1,0)</f>
        <v>0</v>
      </c>
      <c r="X349" s="5">
        <f t="shared" si="67"/>
        <v>0.20217863225955479</v>
      </c>
    </row>
    <row r="350" spans="1:24" x14ac:dyDescent="0.2">
      <c r="A350" s="8">
        <v>42523</v>
      </c>
      <c r="B350" s="3">
        <v>49008</v>
      </c>
      <c r="C350" s="3">
        <v>49906</v>
      </c>
      <c r="D350" s="3">
        <v>48781</v>
      </c>
      <c r="E350" s="3">
        <v>49887</v>
      </c>
      <c r="F350" s="3">
        <v>49887</v>
      </c>
      <c r="G350" s="5">
        <f t="shared" si="57"/>
        <v>1.0924689798945675E-2</v>
      </c>
      <c r="H350" s="24">
        <f t="shared" si="58"/>
        <v>1</v>
      </c>
      <c r="I350" s="3">
        <f t="shared" si="66"/>
        <v>50593.2</v>
      </c>
      <c r="J350" s="10">
        <f t="shared" si="60"/>
        <v>1.7832003754105985E-2</v>
      </c>
      <c r="K350" s="10">
        <f>AVERAGE(J331:J350)</f>
        <v>-2.4987317476797056E-3</v>
      </c>
      <c r="L350" s="10">
        <f>AVERAGE(J301:J350)</f>
        <v>-3.6615994471217661E-4</v>
      </c>
      <c r="M350" s="10">
        <f>AVERAGE(J251:J350)</f>
        <v>1.9750564833461715E-3</v>
      </c>
      <c r="N350" s="10">
        <f>AVERAGE(J346:J350)</f>
        <v>1.6881905233591342E-3</v>
      </c>
      <c r="O350" s="22">
        <f t="shared" si="61"/>
        <v>0.35237552132716787</v>
      </c>
      <c r="P350" s="22">
        <f t="shared" si="62"/>
        <v>0.47626056895252233</v>
      </c>
      <c r="Q350" s="22">
        <f t="shared" si="63"/>
        <v>0.47424998782047301</v>
      </c>
      <c r="R350" s="22">
        <f t="shared" si="64"/>
        <v>0.19774757366906093</v>
      </c>
      <c r="S350" s="22">
        <f t="shared" si="65"/>
        <v>0.99461175361424614</v>
      </c>
      <c r="T350" s="22">
        <f>SUMPRODUCT(J350:N350,O350:S350)</f>
        <v>6.9895196303455835E-3</v>
      </c>
      <c r="U350" s="25">
        <f t="shared" si="59"/>
        <v>0.50174737279383586</v>
      </c>
      <c r="V350" s="10">
        <f>IF(OR(AND(U350&gt;=0.495,U350&lt;=0.498,J350&lt;0),AND(U350&gt;=0.505,U350&lt;=0.506)),G350-$AA$1,0)</f>
        <v>0</v>
      </c>
      <c r="W350" s="10">
        <f>IF(OR(AND(U350&gt;=0.504,U350&lt;=0.505,J350&lt;0),AND(U350&gt;=0.508)),-G350-$AA$1,0)</f>
        <v>0</v>
      </c>
      <c r="X350" s="5">
        <f t="shared" si="67"/>
        <v>0.20217863225955479</v>
      </c>
    </row>
    <row r="351" spans="1:24" x14ac:dyDescent="0.2">
      <c r="A351" s="8">
        <v>42524</v>
      </c>
      <c r="B351" s="3">
        <v>49888</v>
      </c>
      <c r="C351" s="3">
        <v>50634</v>
      </c>
      <c r="D351" s="3">
        <v>49888</v>
      </c>
      <c r="E351" s="3">
        <v>50619</v>
      </c>
      <c r="F351" s="3">
        <v>50619</v>
      </c>
      <c r="G351" s="5">
        <f t="shared" si="57"/>
        <v>-2.5879610422964161E-3</v>
      </c>
      <c r="H351" s="24">
        <f t="shared" si="58"/>
        <v>0</v>
      </c>
      <c r="I351" s="3">
        <f t="shared" si="66"/>
        <v>50540.6</v>
      </c>
      <c r="J351" s="10">
        <f t="shared" si="60"/>
        <v>1.4673161344638919E-2</v>
      </c>
      <c r="K351" s="10">
        <f>AVERAGE(J332:J351)</f>
        <v>-9.2592082523492716E-4</v>
      </c>
      <c r="L351" s="10">
        <f>AVERAGE(J302:J351)</f>
        <v>-9.3808419497820592E-6</v>
      </c>
      <c r="M351" s="10">
        <f>AVERAGE(J252:J351)</f>
        <v>2.3798495240302496E-3</v>
      </c>
      <c r="N351" s="10">
        <f>AVERAGE(J347:J351)</f>
        <v>6.368876992719397E-3</v>
      </c>
      <c r="O351" s="22">
        <f t="shared" si="61"/>
        <v>0.35237552132716787</v>
      </c>
      <c r="P351" s="22">
        <f t="shared" si="62"/>
        <v>0.47626056895252233</v>
      </c>
      <c r="Q351" s="22">
        <f t="shared" si="63"/>
        <v>0.47424998782047301</v>
      </c>
      <c r="R351" s="22">
        <f t="shared" si="64"/>
        <v>0.19774757366906093</v>
      </c>
      <c r="S351" s="22">
        <f t="shared" si="65"/>
        <v>0.99461175361424614</v>
      </c>
      <c r="T351" s="22">
        <f>SUMPRODUCT(J351:N351,O351:S351)</f>
        <v>1.1530203818479499E-2</v>
      </c>
      <c r="U351" s="25">
        <f t="shared" si="59"/>
        <v>0.50288251901983883</v>
      </c>
      <c r="V351" s="10">
        <f>IF(OR(AND(U351&gt;=0.495,U351&lt;=0.498,J351&lt;0),AND(U351&gt;=0.505,U351&lt;=0.506)),G351-$AA$1,0)</f>
        <v>0</v>
      </c>
      <c r="W351" s="10">
        <f>IF(OR(AND(U351&gt;=0.504,U351&lt;=0.505,J351&lt;0),AND(U351&gt;=0.508)),-G351-$AA$1,0)</f>
        <v>0</v>
      </c>
      <c r="X351" s="5">
        <f t="shared" si="67"/>
        <v>0.20217863225955479</v>
      </c>
    </row>
    <row r="352" spans="1:24" x14ac:dyDescent="0.2">
      <c r="A352" s="8">
        <v>42527</v>
      </c>
      <c r="B352" s="3">
        <v>50627</v>
      </c>
      <c r="C352" s="3">
        <v>50924</v>
      </c>
      <c r="D352" s="3">
        <v>50097</v>
      </c>
      <c r="E352" s="3">
        <v>50432</v>
      </c>
      <c r="F352" s="3">
        <v>50432</v>
      </c>
      <c r="G352" s="5">
        <f t="shared" si="57"/>
        <v>2.3734930203045623E-2</v>
      </c>
      <c r="H352" s="24">
        <f t="shared" si="58"/>
        <v>1</v>
      </c>
      <c r="I352" s="3">
        <f t="shared" si="66"/>
        <v>50476.3</v>
      </c>
      <c r="J352" s="10">
        <f t="shared" si="60"/>
        <v>-3.694264999308583E-3</v>
      </c>
      <c r="K352" s="10">
        <f>AVERAGE(J333:J352)</f>
        <v>-1.1561141317117495E-3</v>
      </c>
      <c r="L352" s="10">
        <f>AVERAGE(J303:J352)</f>
        <v>4.3427943736222384E-4</v>
      </c>
      <c r="M352" s="10">
        <f>AVERAGE(J253:J352)</f>
        <v>2.3633025000354435E-3</v>
      </c>
      <c r="N352" s="10">
        <f>AVERAGE(J348:J352)</f>
        <v>5.9847568219539181E-3</v>
      </c>
      <c r="O352" s="22">
        <f t="shared" si="61"/>
        <v>0.35237552132716787</v>
      </c>
      <c r="P352" s="22">
        <f t="shared" si="62"/>
        <v>0.47626056895252233</v>
      </c>
      <c r="Q352" s="22">
        <f t="shared" si="63"/>
        <v>0.47424998782047301</v>
      </c>
      <c r="R352" s="22">
        <f t="shared" si="64"/>
        <v>0.19774757366906093</v>
      </c>
      <c r="S352" s="22">
        <f t="shared" si="65"/>
        <v>0.99461175361424614</v>
      </c>
      <c r="T352" s="22">
        <f>SUMPRODUCT(J352:N352,O352:S352)</f>
        <v>4.7734237015509993E-3</v>
      </c>
      <c r="U352" s="25">
        <f t="shared" si="59"/>
        <v>0.50119335365945128</v>
      </c>
      <c r="V352" s="10">
        <f>IF(OR(AND(U352&gt;=0.495,U352&lt;=0.498,J352&lt;0),AND(U352&gt;=0.505,U352&lt;=0.506)),G352-$AA$1,0)</f>
        <v>0</v>
      </c>
      <c r="W352" s="10">
        <f>IF(OR(AND(U352&gt;=0.504,U352&lt;=0.505,J352&lt;0),AND(U352&gt;=0.508)),-G352-$AA$1,0)</f>
        <v>0</v>
      </c>
      <c r="X352" s="5">
        <f t="shared" si="67"/>
        <v>0.20217863225955479</v>
      </c>
    </row>
    <row r="353" spans="1:24" x14ac:dyDescent="0.2">
      <c r="A353" s="8">
        <v>42528</v>
      </c>
      <c r="B353" s="3">
        <v>50432</v>
      </c>
      <c r="C353" s="3">
        <v>50641</v>
      </c>
      <c r="D353" s="3">
        <v>50005</v>
      </c>
      <c r="E353" s="3">
        <v>50488</v>
      </c>
      <c r="F353" s="3">
        <v>50488</v>
      </c>
      <c r="G353" s="5">
        <f t="shared" si="57"/>
        <v>1.2478212644588815E-2</v>
      </c>
      <c r="H353" s="24">
        <f t="shared" si="58"/>
        <v>1</v>
      </c>
      <c r="I353" s="3">
        <f t="shared" si="66"/>
        <v>50451.199999999997</v>
      </c>
      <c r="J353" s="10">
        <f t="shared" si="60"/>
        <v>1.110406091370475E-3</v>
      </c>
      <c r="K353" s="10">
        <f>AVERAGE(J334:J353)</f>
        <v>-3.9677697421001132E-4</v>
      </c>
      <c r="L353" s="10">
        <f>AVERAGE(J304:J353)</f>
        <v>4.6976990976318913E-4</v>
      </c>
      <c r="M353" s="10">
        <f>AVERAGE(J254:J353)</f>
        <v>2.537412569025579E-3</v>
      </c>
      <c r="N353" s="10">
        <f>AVERAGE(J349:J353)</f>
        <v>8.2164777755437506E-3</v>
      </c>
      <c r="O353" s="22">
        <f t="shared" si="61"/>
        <v>0.35237552132716787</v>
      </c>
      <c r="P353" s="22">
        <f t="shared" si="62"/>
        <v>0.47626056895252233</v>
      </c>
      <c r="Q353" s="22">
        <f t="shared" si="63"/>
        <v>0.47424998782047301</v>
      </c>
      <c r="R353" s="22">
        <f t="shared" si="64"/>
        <v>0.19774757366906093</v>
      </c>
      <c r="S353" s="22">
        <f t="shared" si="65"/>
        <v>0.99461175361424614</v>
      </c>
      <c r="T353" s="22">
        <f>SUMPRODUCT(J353:N353,O353:S353)</f>
        <v>9.0990716196188686E-3</v>
      </c>
      <c r="U353" s="25">
        <f t="shared" si="59"/>
        <v>0.50227475221044326</v>
      </c>
      <c r="V353" s="10">
        <f>IF(OR(AND(U353&gt;=0.495,U353&lt;=0.498,J353&lt;0),AND(U353&gt;=0.505,U353&lt;=0.506)),G353-$AA$1,0)</f>
        <v>0</v>
      </c>
      <c r="W353" s="10">
        <f>IF(OR(AND(U353&gt;=0.504,U353&lt;=0.505,J353&lt;0),AND(U353&gt;=0.508)),-G353-$AA$1,0)</f>
        <v>0</v>
      </c>
      <c r="X353" s="5">
        <f t="shared" si="67"/>
        <v>0.20217863225955479</v>
      </c>
    </row>
    <row r="354" spans="1:24" x14ac:dyDescent="0.2">
      <c r="A354" s="8">
        <v>42529</v>
      </c>
      <c r="B354" s="3">
        <v>50490</v>
      </c>
      <c r="C354" s="3">
        <v>51812</v>
      </c>
      <c r="D354" s="3">
        <v>50490</v>
      </c>
      <c r="E354" s="3">
        <v>51629</v>
      </c>
      <c r="F354" s="3">
        <v>51629</v>
      </c>
      <c r="G354" s="5">
        <f t="shared" si="57"/>
        <v>-4.2747293187937019E-2</v>
      </c>
      <c r="H354" s="24">
        <f t="shared" si="58"/>
        <v>0</v>
      </c>
      <c r="I354" s="3">
        <f t="shared" si="66"/>
        <v>50379.1</v>
      </c>
      <c r="J354" s="10">
        <f t="shared" si="60"/>
        <v>2.2599429567421891E-2</v>
      </c>
      <c r="K354" s="10">
        <f>AVERAGE(J335:J354)</f>
        <v>-1.3074016911713393E-3</v>
      </c>
      <c r="L354" s="10">
        <f>AVERAGE(J305:J354)</f>
        <v>4.4609545259882699E-4</v>
      </c>
      <c r="M354" s="10">
        <f>AVERAGE(J255:J354)</f>
        <v>2.8725432852254552E-3</v>
      </c>
      <c r="N354" s="10">
        <f>AVERAGE(J350:J354)</f>
        <v>1.0504147151645738E-2</v>
      </c>
      <c r="O354" s="22">
        <f t="shared" si="61"/>
        <v>0.35237552132716787</v>
      </c>
      <c r="P354" s="22">
        <f t="shared" si="62"/>
        <v>0.47626056895252233</v>
      </c>
      <c r="Q354" s="22">
        <f t="shared" si="63"/>
        <v>0.47424998782047301</v>
      </c>
      <c r="R354" s="22">
        <f t="shared" si="64"/>
        <v>0.19774757366906093</v>
      </c>
      <c r="S354" s="22">
        <f t="shared" si="65"/>
        <v>0.99461175361424614</v>
      </c>
      <c r="T354" s="22">
        <f>SUMPRODUCT(J354:N354,O354:S354)</f>
        <v>1.8567969348825056E-2</v>
      </c>
      <c r="U354" s="25">
        <f t="shared" si="59"/>
        <v>0.50464185897369496</v>
      </c>
      <c r="V354" s="10">
        <f>IF(OR(AND(U354&gt;=0.495,U354&lt;=0.498,J354&lt;0),AND(U354&gt;=0.505,U354&lt;=0.506)),G354-$AA$1,0)</f>
        <v>0</v>
      </c>
      <c r="W354" s="10">
        <f>IF(OR(AND(U354&gt;=0.504,U354&lt;=0.505,J354&lt;0),AND(U354&gt;=0.508)),-G354-$AA$1,0)</f>
        <v>0</v>
      </c>
      <c r="X354" s="5">
        <f t="shared" si="67"/>
        <v>0.20217863225955479</v>
      </c>
    </row>
    <row r="355" spans="1:24" x14ac:dyDescent="0.2">
      <c r="A355" s="8">
        <v>42530</v>
      </c>
      <c r="B355" s="3">
        <v>51633</v>
      </c>
      <c r="C355" s="3">
        <v>51633</v>
      </c>
      <c r="D355" s="3">
        <v>50832</v>
      </c>
      <c r="E355" s="3">
        <v>51118</v>
      </c>
      <c r="F355" s="3">
        <v>51118</v>
      </c>
      <c r="G355" s="5">
        <f t="shared" si="57"/>
        <v>-2.8502680073555275E-2</v>
      </c>
      <c r="H355" s="24">
        <f t="shared" si="58"/>
        <v>0</v>
      </c>
      <c r="I355" s="3">
        <f t="shared" si="66"/>
        <v>50296.800000000003</v>
      </c>
      <c r="J355" s="10">
        <f t="shared" si="60"/>
        <v>-9.8975382052722827E-3</v>
      </c>
      <c r="K355" s="10">
        <f>AVERAGE(J336:J355)</f>
        <v>-1.5130434259153669E-3</v>
      </c>
      <c r="L355" s="10">
        <f>AVERAGE(J306:J355)</f>
        <v>1.2343482579225018E-4</v>
      </c>
      <c r="M355" s="10">
        <f>AVERAGE(J256:J355)</f>
        <v>2.9178205731125008E-3</v>
      </c>
      <c r="N355" s="10">
        <f>AVERAGE(J351:J355)</f>
        <v>4.9582387597700839E-3</v>
      </c>
      <c r="O355" s="22">
        <f t="shared" si="61"/>
        <v>0.35237552132716787</v>
      </c>
      <c r="P355" s="22">
        <f t="shared" si="62"/>
        <v>0.47626056895252233</v>
      </c>
      <c r="Q355" s="22">
        <f t="shared" si="63"/>
        <v>0.47424998782047301</v>
      </c>
      <c r="R355" s="22">
        <f t="shared" si="64"/>
        <v>0.19774757366906093</v>
      </c>
      <c r="S355" s="22">
        <f t="shared" si="65"/>
        <v>0.99461175361424614</v>
      </c>
      <c r="T355" s="22">
        <f>SUMPRODUCT(J355:N355,O355:S355)</f>
        <v>1.3588003432416025E-3</v>
      </c>
      <c r="U355" s="25">
        <f t="shared" si="59"/>
        <v>0.50033970003354367</v>
      </c>
      <c r="V355" s="10">
        <f>IF(OR(AND(U355&gt;=0.495,U355&lt;=0.498,J355&lt;0),AND(U355&gt;=0.505,U355&lt;=0.506)),G355-$AA$1,0)</f>
        <v>0</v>
      </c>
      <c r="W355" s="10">
        <f>IF(OR(AND(U355&gt;=0.504,U355&lt;=0.505,J355&lt;0),AND(U355&gt;=0.508)),-G355-$AA$1,0)</f>
        <v>0</v>
      </c>
      <c r="X355" s="5">
        <f t="shared" si="67"/>
        <v>0.20217863225955479</v>
      </c>
    </row>
    <row r="356" spans="1:24" x14ac:dyDescent="0.2">
      <c r="A356" s="8">
        <v>42531</v>
      </c>
      <c r="B356" s="3">
        <v>51117</v>
      </c>
      <c r="C356" s="3">
        <v>51117</v>
      </c>
      <c r="D356" s="3">
        <v>49421</v>
      </c>
      <c r="E356" s="3">
        <v>49422</v>
      </c>
      <c r="F356" s="3">
        <v>49422</v>
      </c>
      <c r="G356" s="5">
        <f t="shared" si="57"/>
        <v>-1.5661041641374274E-2</v>
      </c>
      <c r="H356" s="24">
        <f t="shared" si="58"/>
        <v>0</v>
      </c>
      <c r="I356" s="3">
        <f t="shared" si="66"/>
        <v>50105.85</v>
      </c>
      <c r="J356" s="10">
        <f t="shared" si="60"/>
        <v>-3.3178136859814522E-2</v>
      </c>
      <c r="K356" s="10">
        <f>AVERAGE(J337:J356)</f>
        <v>-3.6239630048624238E-3</v>
      </c>
      <c r="L356" s="10">
        <f>AVERAGE(J307:J356)</f>
        <v>-5.7687896213221902E-4</v>
      </c>
      <c r="M356" s="10">
        <f>AVERAGE(J257:J356)</f>
        <v>2.4432701001593838E-3</v>
      </c>
      <c r="N356" s="10">
        <f>AVERAGE(J352:J356)</f>
        <v>-4.6120208811206041E-3</v>
      </c>
      <c r="O356" s="22">
        <f t="shared" si="61"/>
        <v>0.35237552132716787</v>
      </c>
      <c r="P356" s="22">
        <f t="shared" si="62"/>
        <v>0.47626056895252233</v>
      </c>
      <c r="Q356" s="22">
        <f t="shared" si="63"/>
        <v>0.47424998782047301</v>
      </c>
      <c r="R356" s="22">
        <f t="shared" si="64"/>
        <v>0.19774757366906093</v>
      </c>
      <c r="S356" s="22">
        <f t="shared" si="65"/>
        <v>0.99461175361424614</v>
      </c>
      <c r="T356" s="22">
        <f>SUMPRODUCT(J356:N356,O356:S356)</f>
        <v>-1.7794718238117232E-2</v>
      </c>
      <c r="U356" s="25">
        <f t="shared" si="59"/>
        <v>0.49555143782702599</v>
      </c>
      <c r="V356" s="10">
        <f>IF(OR(AND(U356&gt;=0.495,U356&lt;=0.498,J356&lt;0),AND(U356&gt;=0.505,U356&lt;=0.506)),G356-$AA$1,0)</f>
        <v>-1.6661041641374275E-2</v>
      </c>
      <c r="W356" s="10">
        <f>IF(OR(AND(U356&gt;=0.504,U356&lt;=0.505,J356&lt;0),AND(U356&gt;=0.508)),-G356-$AA$1,0)</f>
        <v>0</v>
      </c>
      <c r="X356" s="5">
        <f t="shared" si="67"/>
        <v>0.18551759061818052</v>
      </c>
    </row>
    <row r="357" spans="1:24" x14ac:dyDescent="0.2">
      <c r="A357" s="8">
        <v>42534</v>
      </c>
      <c r="B357" s="3">
        <v>49419</v>
      </c>
      <c r="C357" s="3">
        <v>49764</v>
      </c>
      <c r="D357" s="3">
        <v>48804</v>
      </c>
      <c r="E357" s="3">
        <v>49661</v>
      </c>
      <c r="F357" s="3">
        <v>49661</v>
      </c>
      <c r="G357" s="5">
        <f t="shared" si="57"/>
        <v>-1.502184813032359E-2</v>
      </c>
      <c r="H357" s="24">
        <f t="shared" si="58"/>
        <v>0</v>
      </c>
      <c r="I357" s="3">
        <f t="shared" si="66"/>
        <v>49998.7</v>
      </c>
      <c r="J357" s="10">
        <f t="shared" si="60"/>
        <v>4.8359030391322833E-3</v>
      </c>
      <c r="K357" s="10">
        <f>AVERAGE(J338:J357)</f>
        <v>-2.0326439897176639E-3</v>
      </c>
      <c r="L357" s="10">
        <f>AVERAGE(J308:J357)</f>
        <v>-1.4200589928863305E-5</v>
      </c>
      <c r="M357" s="10">
        <f>AVERAGE(J258:J357)</f>
        <v>2.7273253330823521E-3</v>
      </c>
      <c r="N357" s="10">
        <f>AVERAGE(J353:J357)</f>
        <v>-2.9059872734324308E-3</v>
      </c>
      <c r="O357" s="22">
        <f t="shared" si="61"/>
        <v>0.35237552132716787</v>
      </c>
      <c r="P357" s="22">
        <f t="shared" si="62"/>
        <v>0.47626056895252233</v>
      </c>
      <c r="Q357" s="22">
        <f t="shared" si="63"/>
        <v>0.47424998782047301</v>
      </c>
      <c r="R357" s="22">
        <f t="shared" si="64"/>
        <v>0.19774757366906093</v>
      </c>
      <c r="S357" s="22">
        <f t="shared" si="65"/>
        <v>0.99461175361424614</v>
      </c>
      <c r="T357" s="22">
        <f>SUMPRODUCT(J357:N357,O357:S357)</f>
        <v>-1.6217560889059059E-3</v>
      </c>
      <c r="U357" s="25">
        <f t="shared" si="59"/>
        <v>0.49959456106663536</v>
      </c>
      <c r="V357" s="10">
        <f>IF(OR(AND(U357&gt;=0.495,U357&lt;=0.498,J357&lt;0),AND(U357&gt;=0.505,U357&lt;=0.506)),G357-$AA$1,0)</f>
        <v>0</v>
      </c>
      <c r="W357" s="10">
        <f>IF(OR(AND(U357&gt;=0.504,U357&lt;=0.505,J357&lt;0),AND(U357&gt;=0.508)),-G357-$AA$1,0)</f>
        <v>0</v>
      </c>
      <c r="X357" s="5">
        <f t="shared" si="67"/>
        <v>0.18551759061818052</v>
      </c>
    </row>
    <row r="358" spans="1:24" x14ac:dyDescent="0.2">
      <c r="A358" s="8">
        <v>42535</v>
      </c>
      <c r="B358" s="3">
        <v>49662</v>
      </c>
      <c r="C358" s="3">
        <v>49894</v>
      </c>
      <c r="D358" s="3">
        <v>48216</v>
      </c>
      <c r="E358" s="3">
        <v>48648</v>
      </c>
      <c r="F358" s="3">
        <v>48648</v>
      </c>
      <c r="G358" s="5">
        <f t="shared" si="57"/>
        <v>1.5704653839828886E-2</v>
      </c>
      <c r="H358" s="24">
        <f t="shared" si="58"/>
        <v>1</v>
      </c>
      <c r="I358" s="3">
        <f t="shared" si="66"/>
        <v>49840.95</v>
      </c>
      <c r="J358" s="10">
        <f t="shared" si="60"/>
        <v>-2.0398300477235676E-2</v>
      </c>
      <c r="K358" s="10">
        <f>AVERAGE(J339:J358)</f>
        <v>-3.0515938371451943E-3</v>
      </c>
      <c r="L358" s="10">
        <f>AVERAGE(J309:J358)</f>
        <v>-6.2474376459194627E-4</v>
      </c>
      <c r="M358" s="10">
        <f>AVERAGE(J259:J358)</f>
        <v>2.687204497409531E-3</v>
      </c>
      <c r="N358" s="10">
        <f>AVERAGE(J354:J358)</f>
        <v>-7.2077285871536608E-3</v>
      </c>
      <c r="O358" s="22">
        <f t="shared" si="61"/>
        <v>0.35237552132716787</v>
      </c>
      <c r="P358" s="22">
        <f t="shared" si="62"/>
        <v>0.47626056895252233</v>
      </c>
      <c r="Q358" s="22">
        <f t="shared" si="63"/>
        <v>0.47424998782047301</v>
      </c>
      <c r="R358" s="22">
        <f t="shared" si="64"/>
        <v>0.19774757366906093</v>
      </c>
      <c r="S358" s="22">
        <f t="shared" si="65"/>
        <v>0.99461175361424614</v>
      </c>
      <c r="T358" s="22">
        <f>SUMPRODUCT(J358:N358,O358:S358)</f>
        <v>-1.557500370502268E-2</v>
      </c>
      <c r="U358" s="25">
        <f t="shared" si="59"/>
        <v>0.49610632778425012</v>
      </c>
      <c r="V358" s="10">
        <f>IF(OR(AND(U358&gt;=0.495,U358&lt;=0.498,J358&lt;0),AND(U358&gt;=0.505,U358&lt;=0.506)),G358-$AA$1,0)</f>
        <v>1.4704653839828885E-2</v>
      </c>
      <c r="W358" s="10">
        <f>IF(OR(AND(U358&gt;=0.504,U358&lt;=0.505,J358&lt;0),AND(U358&gt;=0.508)),-G358-$AA$1,0)</f>
        <v>0</v>
      </c>
      <c r="X358" s="5">
        <f t="shared" si="67"/>
        <v>0.2002222444580094</v>
      </c>
    </row>
    <row r="359" spans="1:24" x14ac:dyDescent="0.2">
      <c r="A359" s="8">
        <v>42536</v>
      </c>
      <c r="B359" s="3">
        <v>48649</v>
      </c>
      <c r="C359" s="3">
        <v>49415</v>
      </c>
      <c r="D359" s="3">
        <v>48324</v>
      </c>
      <c r="E359" s="3">
        <v>48915</v>
      </c>
      <c r="F359" s="3">
        <v>48915</v>
      </c>
      <c r="G359" s="5">
        <f t="shared" si="57"/>
        <v>1.2654604926914059E-2</v>
      </c>
      <c r="H359" s="24">
        <f t="shared" si="58"/>
        <v>1</v>
      </c>
      <c r="I359" s="3">
        <f t="shared" si="66"/>
        <v>49744.75</v>
      </c>
      <c r="J359" s="10">
        <f t="shared" si="60"/>
        <v>5.4884065120868186E-3</v>
      </c>
      <c r="K359" s="10">
        <f>AVERAGE(J340:J359)</f>
        <v>-1.8467254679912504E-3</v>
      </c>
      <c r="L359" s="10">
        <f>AVERAGE(J310:J359)</f>
        <v>1.8990154614106913E-4</v>
      </c>
      <c r="M359" s="10">
        <f>AVERAGE(J260:J359)</f>
        <v>2.7104571736488313E-3</v>
      </c>
      <c r="N359" s="10">
        <f>AVERAGE(J355:J359)</f>
        <v>-1.0629933198220675E-2</v>
      </c>
      <c r="O359" s="22">
        <f t="shared" si="61"/>
        <v>0.35237552132716787</v>
      </c>
      <c r="P359" s="22">
        <f t="shared" si="62"/>
        <v>0.47626056895252233</v>
      </c>
      <c r="Q359" s="22">
        <f t="shared" si="63"/>
        <v>0.47424998782047301</v>
      </c>
      <c r="R359" s="22">
        <f t="shared" si="64"/>
        <v>0.19774757366906093</v>
      </c>
      <c r="S359" s="22">
        <f t="shared" si="65"/>
        <v>0.99461175361424614</v>
      </c>
      <c r="T359" s="22">
        <f>SUMPRODUCT(J359:N359,O359:S359)</f>
        <v>-8.8921517796497207E-3</v>
      </c>
      <c r="U359" s="25">
        <f t="shared" si="59"/>
        <v>0.49777697670300647</v>
      </c>
      <c r="V359" s="10">
        <f>IF(OR(AND(U359&gt;=0.495,U359&lt;=0.498,J359&lt;0),AND(U359&gt;=0.505,U359&lt;=0.506)),G359-$AA$1,0)</f>
        <v>0</v>
      </c>
      <c r="W359" s="10">
        <f>IF(OR(AND(U359&gt;=0.504,U359&lt;=0.505,J359&lt;0),AND(U359&gt;=0.508)),-G359-$AA$1,0)</f>
        <v>0</v>
      </c>
      <c r="X359" s="5">
        <f t="shared" si="67"/>
        <v>0.2002222444580094</v>
      </c>
    </row>
    <row r="360" spans="1:24" x14ac:dyDescent="0.2">
      <c r="A360" s="8">
        <v>42537</v>
      </c>
      <c r="B360" s="3">
        <v>48901</v>
      </c>
      <c r="C360" s="3">
        <v>49412</v>
      </c>
      <c r="D360" s="3">
        <v>48067</v>
      </c>
      <c r="E360" s="3">
        <v>49412</v>
      </c>
      <c r="F360" s="3">
        <v>49412</v>
      </c>
      <c r="G360" s="5">
        <f t="shared" si="57"/>
        <v>1.8558244960738213E-2</v>
      </c>
      <c r="H360" s="24">
        <f t="shared" si="58"/>
        <v>1</v>
      </c>
      <c r="I360" s="3">
        <f t="shared" si="66"/>
        <v>49687.25</v>
      </c>
      <c r="J360" s="10">
        <f t="shared" si="60"/>
        <v>1.0160482469590004E-2</v>
      </c>
      <c r="K360" s="10">
        <f>AVERAGE(J341:J360)</f>
        <v>-1.0662726972134162E-3</v>
      </c>
      <c r="L360" s="10">
        <f>AVERAGE(J311:J360)</f>
        <v>2.8077007212163441E-4</v>
      </c>
      <c r="M360" s="10">
        <f>AVERAGE(J261:J360)</f>
        <v>2.9203206629793586E-3</v>
      </c>
      <c r="N360" s="10">
        <f>AVERAGE(J356:J360)</f>
        <v>-6.6183290632482183E-3</v>
      </c>
      <c r="O360" s="22">
        <f t="shared" si="61"/>
        <v>0.35237552132716787</v>
      </c>
      <c r="P360" s="22">
        <f t="shared" si="62"/>
        <v>0.47626056895252233</v>
      </c>
      <c r="Q360" s="22">
        <f t="shared" si="63"/>
        <v>0.47424998782047301</v>
      </c>
      <c r="R360" s="22">
        <f t="shared" si="64"/>
        <v>0.19774757366906093</v>
      </c>
      <c r="S360" s="22">
        <f t="shared" si="65"/>
        <v>0.99461175361424614</v>
      </c>
      <c r="T360" s="22">
        <f>SUMPRODUCT(J360:N360,O360:S360)</f>
        <v>-2.7995446811456852E-3</v>
      </c>
      <c r="U360" s="25">
        <f t="shared" si="59"/>
        <v>0.49930011428682347</v>
      </c>
      <c r="V360" s="10">
        <f>IF(OR(AND(U360&gt;=0.495,U360&lt;=0.498,J360&lt;0),AND(U360&gt;=0.505,U360&lt;=0.506)),G360-$AA$1,0)</f>
        <v>0</v>
      </c>
      <c r="W360" s="10">
        <f>IF(OR(AND(U360&gt;=0.504,U360&lt;=0.505,J360&lt;0),AND(U360&gt;=0.508)),-G360-$AA$1,0)</f>
        <v>0</v>
      </c>
      <c r="X360" s="5">
        <f t="shared" si="67"/>
        <v>0.2002222444580094</v>
      </c>
    </row>
    <row r="361" spans="1:24" x14ac:dyDescent="0.2">
      <c r="A361" s="8">
        <v>42538</v>
      </c>
      <c r="B361" s="3">
        <v>49409</v>
      </c>
      <c r="C361" s="3">
        <v>50191</v>
      </c>
      <c r="D361" s="3">
        <v>49405</v>
      </c>
      <c r="E361" s="3">
        <v>49534</v>
      </c>
      <c r="F361" s="3">
        <v>49534</v>
      </c>
      <c r="G361" s="5">
        <f t="shared" si="57"/>
        <v>2.6325352283280257E-2</v>
      </c>
      <c r="H361" s="24">
        <f t="shared" si="58"/>
        <v>1</v>
      </c>
      <c r="I361" s="3">
        <f t="shared" si="66"/>
        <v>49657.3</v>
      </c>
      <c r="J361" s="10">
        <f t="shared" si="60"/>
        <v>2.4690358617340813E-3</v>
      </c>
      <c r="K361" s="10">
        <f>AVERAGE(J342:J361)</f>
        <v>-5.185892677199266E-4</v>
      </c>
      <c r="L361" s="10">
        <f>AVERAGE(J312:J361)</f>
        <v>7.2074075143891965E-4</v>
      </c>
      <c r="M361" s="10">
        <f>AVERAGE(J262:J361)</f>
        <v>2.925884975641062E-3</v>
      </c>
      <c r="N361" s="10">
        <f>AVERAGE(J357:J361)</f>
        <v>5.1110548106150235E-4</v>
      </c>
      <c r="O361" s="22">
        <f t="shared" si="61"/>
        <v>0.35237552132716787</v>
      </c>
      <c r="P361" s="22">
        <f t="shared" si="62"/>
        <v>0.47626056895252233</v>
      </c>
      <c r="Q361" s="22">
        <f t="shared" si="63"/>
        <v>0.47424998782047301</v>
      </c>
      <c r="R361" s="22">
        <f t="shared" si="64"/>
        <v>0.19774757366906093</v>
      </c>
      <c r="S361" s="22">
        <f t="shared" si="65"/>
        <v>0.99461175361424614</v>
      </c>
      <c r="T361" s="22">
        <f>SUMPRODUCT(J361:N361,O361:S361)</f>
        <v>2.0517936454168954E-3</v>
      </c>
      <c r="U361" s="25">
        <f t="shared" si="59"/>
        <v>0.50051294823140102</v>
      </c>
      <c r="V361" s="10">
        <f>IF(OR(AND(U361&gt;=0.495,U361&lt;=0.498,J361&lt;0),AND(U361&gt;=0.505,U361&lt;=0.506)),G361-$AA$1,0)</f>
        <v>0</v>
      </c>
      <c r="W361" s="10">
        <f>IF(OR(AND(U361&gt;=0.504,U361&lt;=0.505,J361&lt;0),AND(U361&gt;=0.508)),-G361-$AA$1,0)</f>
        <v>0</v>
      </c>
      <c r="X361" s="5">
        <f t="shared" si="67"/>
        <v>0.2002222444580094</v>
      </c>
    </row>
    <row r="362" spans="1:24" x14ac:dyDescent="0.2">
      <c r="A362" s="8">
        <v>42541</v>
      </c>
      <c r="B362" s="3">
        <v>49539</v>
      </c>
      <c r="C362" s="3">
        <v>50782</v>
      </c>
      <c r="D362" s="3">
        <v>49539</v>
      </c>
      <c r="E362" s="3">
        <v>50329</v>
      </c>
      <c r="F362" s="3">
        <v>50329</v>
      </c>
      <c r="G362" s="5">
        <f t="shared" si="57"/>
        <v>-3.4373820262671995E-3</v>
      </c>
      <c r="H362" s="24">
        <f t="shared" si="58"/>
        <v>0</v>
      </c>
      <c r="I362" s="3">
        <f t="shared" si="66"/>
        <v>49687.6</v>
      </c>
      <c r="J362" s="10">
        <f t="shared" si="60"/>
        <v>1.6049582105220672E-2</v>
      </c>
      <c r="K362" s="10">
        <f>AVERAGE(J343:J362)</f>
        <v>6.928021308409305E-4</v>
      </c>
      <c r="L362" s="10">
        <f>AVERAGE(J313:J362)</f>
        <v>8.6832919993055978E-4</v>
      </c>
      <c r="M362" s="10">
        <f>AVERAGE(J263:J362)</f>
        <v>3.003129212526978E-3</v>
      </c>
      <c r="N362" s="10">
        <f>AVERAGE(J358:J362)</f>
        <v>2.7538412942791799E-3</v>
      </c>
      <c r="O362" s="22">
        <f t="shared" si="61"/>
        <v>0.35237552132716787</v>
      </c>
      <c r="P362" s="22">
        <f t="shared" si="62"/>
        <v>0.47626056895252233</v>
      </c>
      <c r="Q362" s="22">
        <f t="shared" si="63"/>
        <v>0.47424998782047301</v>
      </c>
      <c r="R362" s="22">
        <f t="shared" si="64"/>
        <v>0.19774757366906093</v>
      </c>
      <c r="S362" s="22">
        <f t="shared" si="65"/>
        <v>0.99461175361424614</v>
      </c>
      <c r="T362" s="22">
        <f>SUMPRODUCT(J362:N362,O362:S362)</f>
        <v>9.7301037449775973E-3</v>
      </c>
      <c r="U362" s="25">
        <f t="shared" si="59"/>
        <v>0.50243250674482642</v>
      </c>
      <c r="V362" s="10">
        <f>IF(OR(AND(U362&gt;=0.495,U362&lt;=0.498,J362&lt;0),AND(U362&gt;=0.505,U362&lt;=0.506)),G362-$AA$1,0)</f>
        <v>0</v>
      </c>
      <c r="W362" s="10">
        <f>IF(OR(AND(U362&gt;=0.504,U362&lt;=0.505,J362&lt;0),AND(U362&gt;=0.508)),-G362-$AA$1,0)</f>
        <v>0</v>
      </c>
      <c r="X362" s="5">
        <f t="shared" si="67"/>
        <v>0.2002222444580094</v>
      </c>
    </row>
    <row r="363" spans="1:24" x14ac:dyDescent="0.2">
      <c r="A363" s="8">
        <v>42542</v>
      </c>
      <c r="B363" s="3">
        <v>50326</v>
      </c>
      <c r="C363" s="3">
        <v>50870</v>
      </c>
      <c r="D363" s="3">
        <v>49678</v>
      </c>
      <c r="E363" s="3">
        <v>50838</v>
      </c>
      <c r="F363" s="3">
        <v>50838</v>
      </c>
      <c r="G363" s="5">
        <f t="shared" si="57"/>
        <v>1.4201974900664771E-2</v>
      </c>
      <c r="H363" s="24">
        <f t="shared" si="58"/>
        <v>1</v>
      </c>
      <c r="I363" s="3">
        <f t="shared" si="66"/>
        <v>49763</v>
      </c>
      <c r="J363" s="10">
        <f t="shared" si="60"/>
        <v>1.0113453476127132E-2</v>
      </c>
      <c r="K363" s="10">
        <f>AVERAGE(J344:J363)</f>
        <v>1.5936641536407115E-3</v>
      </c>
      <c r="L363" s="10">
        <f>AVERAGE(J314:J363)</f>
        <v>3.3677434596867561E-4</v>
      </c>
      <c r="M363" s="10">
        <f>AVERAGE(J264:J363)</f>
        <v>3.2446755166343089E-3</v>
      </c>
      <c r="N363" s="10">
        <f>AVERAGE(J359:J363)</f>
        <v>8.8561920849517424E-3</v>
      </c>
      <c r="O363" s="22">
        <f t="shared" si="61"/>
        <v>0.35237552132716787</v>
      </c>
      <c r="P363" s="22">
        <f t="shared" si="62"/>
        <v>0.47626056895252233</v>
      </c>
      <c r="Q363" s="22">
        <f t="shared" si="63"/>
        <v>0.47424998782047301</v>
      </c>
      <c r="R363" s="22">
        <f t="shared" si="64"/>
        <v>0.19774757366906093</v>
      </c>
      <c r="S363" s="22">
        <f t="shared" si="65"/>
        <v>0.99461175361424614</v>
      </c>
      <c r="T363" s="22">
        <f>SUMPRODUCT(J363:N363,O363:S363)</f>
        <v>1.3932547517790713E-2</v>
      </c>
      <c r="U363" s="25">
        <f t="shared" si="59"/>
        <v>0.50348308053619284</v>
      </c>
      <c r="V363" s="10">
        <f>IF(OR(AND(U363&gt;=0.495,U363&lt;=0.498,J363&lt;0),AND(U363&gt;=0.505,U363&lt;=0.506)),G363-$AA$1,0)</f>
        <v>0</v>
      </c>
      <c r="W363" s="10">
        <f>IF(OR(AND(U363&gt;=0.504,U363&lt;=0.505,J363&lt;0),AND(U363&gt;=0.508)),-G363-$AA$1,0)</f>
        <v>0</v>
      </c>
      <c r="X363" s="5">
        <f t="shared" si="67"/>
        <v>0.2002222444580094</v>
      </c>
    </row>
    <row r="364" spans="1:24" x14ac:dyDescent="0.2">
      <c r="A364" s="8">
        <v>42543</v>
      </c>
      <c r="B364" s="3">
        <v>50835</v>
      </c>
      <c r="C364" s="3">
        <v>51239</v>
      </c>
      <c r="D364" s="3">
        <v>50060</v>
      </c>
      <c r="E364" s="3">
        <v>50156</v>
      </c>
      <c r="F364" s="3">
        <v>50156</v>
      </c>
      <c r="G364" s="5">
        <f t="shared" si="57"/>
        <v>-1.0168274982056413E-3</v>
      </c>
      <c r="H364" s="24">
        <f t="shared" si="58"/>
        <v>0</v>
      </c>
      <c r="I364" s="3">
        <f t="shared" si="66"/>
        <v>49803.55</v>
      </c>
      <c r="J364" s="10">
        <f t="shared" si="60"/>
        <v>-1.3415161886777605E-2</v>
      </c>
      <c r="K364" s="10">
        <f>AVERAGE(J345:J364)</f>
        <v>9.0770232932007038E-4</v>
      </c>
      <c r="L364" s="10">
        <f>AVERAGE(J315:J364)</f>
        <v>1.1937282417768813E-4</v>
      </c>
      <c r="M364" s="10">
        <f>AVERAGE(J265:J364)</f>
        <v>2.8761051442662521E-3</v>
      </c>
      <c r="N364" s="10">
        <f>AVERAGE(J360:J364)</f>
        <v>5.0754784051788571E-3</v>
      </c>
      <c r="O364" s="22">
        <f t="shared" si="61"/>
        <v>0.35237552132716787</v>
      </c>
      <c r="P364" s="22">
        <f t="shared" si="62"/>
        <v>0.47626056895252233</v>
      </c>
      <c r="Q364" s="22">
        <f t="shared" si="63"/>
        <v>0.47424998782047301</v>
      </c>
      <c r="R364" s="22">
        <f t="shared" si="64"/>
        <v>0.19774757366906093</v>
      </c>
      <c r="S364" s="22">
        <f t="shared" si="65"/>
        <v>0.99461175361424614</v>
      </c>
      <c r="T364" s="22">
        <f>SUMPRODUCT(J364:N364,O364:S364)</f>
        <v>1.3786140155741967E-3</v>
      </c>
      <c r="U364" s="25">
        <f t="shared" si="59"/>
        <v>0.50034465344930679</v>
      </c>
      <c r="V364" s="10">
        <f>IF(OR(AND(U364&gt;=0.495,U364&lt;=0.498,J364&lt;0),AND(U364&gt;=0.505,U364&lt;=0.506)),G364-$AA$1,0)</f>
        <v>0</v>
      </c>
      <c r="W364" s="10">
        <f>IF(OR(AND(U364&gt;=0.504,U364&lt;=0.505,J364&lt;0),AND(U364&gt;=0.508)),-G364-$AA$1,0)</f>
        <v>0</v>
      </c>
      <c r="X364" s="5">
        <f t="shared" si="67"/>
        <v>0.2002222444580094</v>
      </c>
    </row>
    <row r="365" spans="1:24" x14ac:dyDescent="0.2">
      <c r="A365" s="8">
        <v>42544</v>
      </c>
      <c r="B365" s="3">
        <v>50161</v>
      </c>
      <c r="C365" s="3">
        <v>51673</v>
      </c>
      <c r="D365" s="3">
        <v>50161</v>
      </c>
      <c r="E365" s="3">
        <v>51560</v>
      </c>
      <c r="F365" s="3">
        <v>51560</v>
      </c>
      <c r="G365" s="5">
        <f t="shared" si="57"/>
        <v>-4.4879751745539154E-2</v>
      </c>
      <c r="H365" s="24">
        <f t="shared" si="58"/>
        <v>0</v>
      </c>
      <c r="I365" s="3">
        <f t="shared" si="66"/>
        <v>49907.4</v>
      </c>
      <c r="J365" s="10">
        <f t="shared" si="60"/>
        <v>2.7992662891777709E-2</v>
      </c>
      <c r="K365" s="10">
        <f>AVERAGE(J346:J365)</f>
        <v>2.1675036773743496E-3</v>
      </c>
      <c r="L365" s="10">
        <f>AVERAGE(J316:J365)</f>
        <v>-5.31570536391035E-5</v>
      </c>
      <c r="M365" s="10">
        <f>AVERAGE(J266:J365)</f>
        <v>3.0898445728504862E-3</v>
      </c>
      <c r="N365" s="10">
        <f>AVERAGE(J361:J365)</f>
        <v>8.6419144896163983E-3</v>
      </c>
      <c r="O365" s="22">
        <f t="shared" si="61"/>
        <v>0.35237552132716787</v>
      </c>
      <c r="P365" s="22">
        <f t="shared" si="62"/>
        <v>0.47626056895252233</v>
      </c>
      <c r="Q365" s="22">
        <f t="shared" si="63"/>
        <v>0.47424998782047301</v>
      </c>
      <c r="R365" s="22">
        <f t="shared" si="64"/>
        <v>0.19774757366906093</v>
      </c>
      <c r="S365" s="22">
        <f t="shared" si="65"/>
        <v>0.99461175361424614</v>
      </c>
      <c r="T365" s="22">
        <f>SUMPRODUCT(J365:N365,O365:S365)</f>
        <v>2.0077374974775339E-2</v>
      </c>
      <c r="U365" s="25">
        <f t="shared" si="59"/>
        <v>0.50501917514195582</v>
      </c>
      <c r="V365" s="10">
        <f>IF(OR(AND(U365&gt;=0.495,U365&lt;=0.498,J365&lt;0),AND(U365&gt;=0.505,U365&lt;=0.506)),G365-$AA$1,0)</f>
        <v>-4.5879751745539155E-2</v>
      </c>
      <c r="W365" s="10">
        <f>IF(OR(AND(U365&gt;=0.504,U365&lt;=0.505,J365&lt;0),AND(U365&gt;=0.508)),-G365-$AA$1,0)</f>
        <v>0</v>
      </c>
      <c r="X365" s="5">
        <f t="shared" si="67"/>
        <v>0.15434249271247025</v>
      </c>
    </row>
    <row r="366" spans="1:24" x14ac:dyDescent="0.2">
      <c r="A366" s="8">
        <v>42545</v>
      </c>
      <c r="B366" s="3">
        <v>51561</v>
      </c>
      <c r="C366" s="3">
        <v>51561</v>
      </c>
      <c r="D366" s="3">
        <v>49544</v>
      </c>
      <c r="E366" s="3">
        <v>50105</v>
      </c>
      <c r="F366" s="3">
        <v>50105</v>
      </c>
      <c r="G366" s="5">
        <f t="shared" si="57"/>
        <v>-1.955892625486455E-3</v>
      </c>
      <c r="H366" s="24">
        <f t="shared" si="58"/>
        <v>0</v>
      </c>
      <c r="I366" s="3">
        <f t="shared" si="66"/>
        <v>49960.1</v>
      </c>
      <c r="J366" s="10">
        <f t="shared" si="60"/>
        <v>-2.8219550038789731E-2</v>
      </c>
      <c r="K366" s="10">
        <f>AVERAGE(J347:J366)</f>
        <v>1.1930397255429826E-3</v>
      </c>
      <c r="L366" s="10">
        <f>AVERAGE(J317:J366)</f>
        <v>-1.0590695343579771E-3</v>
      </c>
      <c r="M366" s="10">
        <f>AVERAGE(J267:J366)</f>
        <v>2.3479027613054568E-3</v>
      </c>
      <c r="N366" s="10">
        <f>AVERAGE(J362:J366)</f>
        <v>2.5041973095116356E-3</v>
      </c>
      <c r="O366" s="22">
        <f t="shared" si="61"/>
        <v>0.35237552132716787</v>
      </c>
      <c r="P366" s="22">
        <f t="shared" si="62"/>
        <v>0.47626056895252233</v>
      </c>
      <c r="Q366" s="22">
        <f t="shared" si="63"/>
        <v>0.47424998782047301</v>
      </c>
      <c r="R366" s="22">
        <f t="shared" si="64"/>
        <v>0.19774757366906093</v>
      </c>
      <c r="S366" s="22">
        <f t="shared" si="65"/>
        <v>0.99461175361424614</v>
      </c>
      <c r="T366" s="22">
        <f>SUMPRODUCT(J366:N366,O366:S366)</f>
        <v>-6.9229484401683861E-3</v>
      </c>
      <c r="U366" s="25">
        <f t="shared" si="59"/>
        <v>0.49826926980237557</v>
      </c>
      <c r="V366" s="10">
        <f>IF(OR(AND(U366&gt;=0.495,U366&lt;=0.498,J366&lt;0),AND(U366&gt;=0.505,U366&lt;=0.506)),G366-$AA$1,0)</f>
        <v>0</v>
      </c>
      <c r="W366" s="10">
        <f>IF(OR(AND(U366&gt;=0.504,U366&lt;=0.505,J366&lt;0),AND(U366&gt;=0.508)),-G366-$AA$1,0)</f>
        <v>0</v>
      </c>
      <c r="X366" s="5">
        <f t="shared" si="67"/>
        <v>0.15434249271247025</v>
      </c>
    </row>
    <row r="367" spans="1:24" x14ac:dyDescent="0.2">
      <c r="A367" s="8">
        <v>42548</v>
      </c>
      <c r="B367" s="3">
        <v>50106</v>
      </c>
      <c r="C367" s="3">
        <v>50162</v>
      </c>
      <c r="D367" s="3">
        <v>48954</v>
      </c>
      <c r="E367" s="3">
        <v>49246</v>
      </c>
      <c r="F367" s="3">
        <v>49246</v>
      </c>
      <c r="G367" s="5">
        <f t="shared" si="57"/>
        <v>3.5657718393371951E-2</v>
      </c>
      <c r="H367" s="24">
        <f t="shared" si="58"/>
        <v>1</v>
      </c>
      <c r="I367" s="3">
        <f t="shared" si="66"/>
        <v>49974.2</v>
      </c>
      <c r="J367" s="10">
        <f t="shared" si="60"/>
        <v>-1.7143997605029493E-2</v>
      </c>
      <c r="K367" s="10">
        <f>AVERAGE(J348:J367)</f>
        <v>4.2452305256556746E-4</v>
      </c>
      <c r="L367" s="10">
        <f>AVERAGE(J318:J367)</f>
        <v>-1.1238685833541461E-3</v>
      </c>
      <c r="M367" s="10">
        <f>AVERAGE(J268:J367)</f>
        <v>2.1358747537746892E-3</v>
      </c>
      <c r="N367" s="10">
        <f>AVERAGE(J363:J367)</f>
        <v>-4.1345186325383977E-3</v>
      </c>
      <c r="O367" s="22">
        <f t="shared" si="61"/>
        <v>0.35237552132716787</v>
      </c>
      <c r="P367" s="22">
        <f t="shared" si="62"/>
        <v>0.47626056895252233</v>
      </c>
      <c r="Q367" s="22">
        <f t="shared" si="63"/>
        <v>0.47424998782047301</v>
      </c>
      <c r="R367" s="22">
        <f t="shared" si="64"/>
        <v>0.19774757366906093</v>
      </c>
      <c r="S367" s="22">
        <f t="shared" si="65"/>
        <v>0.99461175361424614</v>
      </c>
      <c r="T367" s="22">
        <f>SUMPRODUCT(J367:N367,O367:S367)</f>
        <v>-1.0061812942363005E-2</v>
      </c>
      <c r="U367" s="25">
        <f t="shared" si="59"/>
        <v>0.49748456798625157</v>
      </c>
      <c r="V367" s="10">
        <f>IF(OR(AND(U367&gt;=0.495,U367&lt;=0.498,J367&lt;0),AND(U367&gt;=0.505,U367&lt;=0.506)),G367-$AA$1,0)</f>
        <v>3.465771839337195E-2</v>
      </c>
      <c r="W367" s="10">
        <f>IF(OR(AND(U367&gt;=0.504,U367&lt;=0.505,J367&lt;0),AND(U367&gt;=0.508)),-G367-$AA$1,0)</f>
        <v>0</v>
      </c>
      <c r="X367" s="5">
        <f t="shared" si="67"/>
        <v>0.1890002111058422</v>
      </c>
    </row>
    <row r="368" spans="1:24" x14ac:dyDescent="0.2">
      <c r="A368" s="8">
        <v>42549</v>
      </c>
      <c r="B368" s="3">
        <v>49252</v>
      </c>
      <c r="C368" s="3">
        <v>50301</v>
      </c>
      <c r="D368" s="3">
        <v>49252</v>
      </c>
      <c r="E368" s="3">
        <v>50007</v>
      </c>
      <c r="F368" s="3">
        <v>50007</v>
      </c>
      <c r="G368" s="5">
        <f t="shared" si="57"/>
        <v>3.0395744595756558E-2</v>
      </c>
      <c r="H368" s="24">
        <f t="shared" si="58"/>
        <v>1</v>
      </c>
      <c r="I368" s="3">
        <f t="shared" si="66"/>
        <v>50050.95</v>
      </c>
      <c r="J368" s="10">
        <f t="shared" si="60"/>
        <v>1.5453031718312138E-2</v>
      </c>
      <c r="K368" s="10">
        <f>AVERAGE(J349:J368)</f>
        <v>1.6995845723101089E-3</v>
      </c>
      <c r="L368" s="10">
        <f>AVERAGE(J319:J368)</f>
        <v>-1.1265745628666712E-3</v>
      </c>
      <c r="M368" s="10">
        <f>AVERAGE(J269:J368)</f>
        <v>2.7769714993531769E-3</v>
      </c>
      <c r="N368" s="10">
        <f>AVERAGE(J364:J368)</f>
        <v>-3.0666029841013966E-3</v>
      </c>
      <c r="O368" s="22">
        <f t="shared" si="61"/>
        <v>0.35237552132716787</v>
      </c>
      <c r="P368" s="22">
        <f t="shared" si="62"/>
        <v>0.47626056895252233</v>
      </c>
      <c r="Q368" s="22">
        <f t="shared" si="63"/>
        <v>0.47424998782047301</v>
      </c>
      <c r="R368" s="22">
        <f t="shared" si="64"/>
        <v>0.19774757366906093</v>
      </c>
      <c r="S368" s="22">
        <f t="shared" si="65"/>
        <v>0.99461175361424614</v>
      </c>
      <c r="T368" s="22">
        <f>SUMPRODUCT(J368:N368,O368:S368)</f>
        <v>3.219497254987924E-3</v>
      </c>
      <c r="U368" s="25">
        <f t="shared" si="59"/>
        <v>0.50080487361852655</v>
      </c>
      <c r="V368" s="10">
        <f>IF(OR(AND(U368&gt;=0.495,U368&lt;=0.498,J368&lt;0),AND(U368&gt;=0.505,U368&lt;=0.506)),G368-$AA$1,0)</f>
        <v>0</v>
      </c>
      <c r="W368" s="10">
        <f>IF(OR(AND(U368&gt;=0.504,U368&lt;=0.505,J368&lt;0),AND(U368&gt;=0.508)),-G368-$AA$1,0)</f>
        <v>0</v>
      </c>
      <c r="X368" s="5">
        <f t="shared" si="67"/>
        <v>0.1890002111058422</v>
      </c>
    </row>
    <row r="369" spans="1:24" x14ac:dyDescent="0.2">
      <c r="A369" s="8">
        <v>42550</v>
      </c>
      <c r="B369" s="3">
        <v>50009</v>
      </c>
      <c r="C369" s="3">
        <v>51229</v>
      </c>
      <c r="D369" s="3">
        <v>50009</v>
      </c>
      <c r="E369" s="3">
        <v>51002</v>
      </c>
      <c r="F369" s="3">
        <v>51002</v>
      </c>
      <c r="G369" s="5">
        <f t="shared" si="57"/>
        <v>2.413630838006342E-2</v>
      </c>
      <c r="H369" s="24">
        <f t="shared" si="58"/>
        <v>1</v>
      </c>
      <c r="I369" s="3">
        <f t="shared" si="66"/>
        <v>50150.400000000001</v>
      </c>
      <c r="J369" s="10">
        <f t="shared" si="60"/>
        <v>1.9897214389985374E-2</v>
      </c>
      <c r="K369" s="10">
        <f>AVERAGE(J350:J369)</f>
        <v>2.1363911574637795E-3</v>
      </c>
      <c r="L369" s="10">
        <f>AVERAGE(J320:J369)</f>
        <v>-6.0313241679688101E-4</v>
      </c>
      <c r="M369" s="10">
        <f>AVERAGE(J270:J369)</f>
        <v>2.7186630960460666E-3</v>
      </c>
      <c r="N369" s="10">
        <f>AVERAGE(J365:J369)</f>
        <v>3.5958722712511994E-3</v>
      </c>
      <c r="O369" s="22">
        <f t="shared" si="61"/>
        <v>0.35237552132716787</v>
      </c>
      <c r="P369" s="22">
        <f t="shared" si="62"/>
        <v>0.47626056895252233</v>
      </c>
      <c r="Q369" s="22">
        <f t="shared" si="63"/>
        <v>0.47424998782047301</v>
      </c>
      <c r="R369" s="22">
        <f t="shared" si="64"/>
        <v>0.19774757366906093</v>
      </c>
      <c r="S369" s="22">
        <f t="shared" si="65"/>
        <v>0.99461175361424614</v>
      </c>
      <c r="T369" s="22">
        <f>SUMPRODUCT(J369:N369,O369:S369)</f>
        <v>1.1856840476817031E-2</v>
      </c>
      <c r="U369" s="25">
        <f t="shared" si="59"/>
        <v>0.50296417539281835</v>
      </c>
      <c r="V369" s="10">
        <f>IF(OR(AND(U369&gt;=0.495,U369&lt;=0.498,J369&lt;0),AND(U369&gt;=0.505,U369&lt;=0.506)),G369-$AA$1,0)</f>
        <v>0</v>
      </c>
      <c r="W369" s="10">
        <f>IF(OR(AND(U369&gt;=0.504,U369&lt;=0.505,J369&lt;0),AND(U369&gt;=0.508)),-G369-$AA$1,0)</f>
        <v>0</v>
      </c>
      <c r="X369" s="5">
        <f t="shared" si="67"/>
        <v>0.1890002111058422</v>
      </c>
    </row>
    <row r="370" spans="1:24" x14ac:dyDescent="0.2">
      <c r="A370" s="8">
        <v>42551</v>
      </c>
      <c r="B370" s="3">
        <v>51001</v>
      </c>
      <c r="C370" s="3">
        <v>51619</v>
      </c>
      <c r="D370" s="3">
        <v>50585</v>
      </c>
      <c r="E370" s="3">
        <v>51527</v>
      </c>
      <c r="F370" s="3">
        <v>51527</v>
      </c>
      <c r="G370" s="5">
        <f t="shared" si="57"/>
        <v>2.0222407669765463E-2</v>
      </c>
      <c r="H370" s="24">
        <f t="shared" si="58"/>
        <v>1</v>
      </c>
      <c r="I370" s="3">
        <f t="shared" si="66"/>
        <v>50232.4</v>
      </c>
      <c r="J370" s="10">
        <f t="shared" si="60"/>
        <v>1.0293713972001184E-2</v>
      </c>
      <c r="K370" s="10">
        <f>AVERAGE(J351:J370)</f>
        <v>1.7594766683585394E-3</v>
      </c>
      <c r="L370" s="10">
        <f>AVERAGE(J321:J370)</f>
        <v>-7.0579974888179469E-4</v>
      </c>
      <c r="M370" s="10">
        <f>AVERAGE(J271:J370)</f>
        <v>2.5101500854718042E-3</v>
      </c>
      <c r="N370" s="10">
        <f>AVERAGE(J366:J370)</f>
        <v>5.6082487295894265E-5</v>
      </c>
      <c r="O370" s="22">
        <f t="shared" si="61"/>
        <v>0.35237552132716787</v>
      </c>
      <c r="P370" s="22">
        <f t="shared" si="62"/>
        <v>0.47626056895252233</v>
      </c>
      <c r="Q370" s="22">
        <f t="shared" si="63"/>
        <v>0.47424998782047301</v>
      </c>
      <c r="R370" s="22">
        <f t="shared" si="64"/>
        <v>0.19774757366906093</v>
      </c>
      <c r="S370" s="22">
        <f t="shared" si="65"/>
        <v>0.99461175361424614</v>
      </c>
      <c r="T370" s="22">
        <f>SUMPRODUCT(J370:N370,O370:S370)</f>
        <v>4.6826530540805648E-3</v>
      </c>
      <c r="U370" s="25">
        <f t="shared" si="59"/>
        <v>0.501170661124407</v>
      </c>
      <c r="V370" s="10">
        <f>IF(OR(AND(U370&gt;=0.495,U370&lt;=0.498,J370&lt;0),AND(U370&gt;=0.505,U370&lt;=0.506)),G370-$AA$1,0)</f>
        <v>0</v>
      </c>
      <c r="W370" s="10">
        <f>IF(OR(AND(U370&gt;=0.504,U370&lt;=0.505,J370&lt;0),AND(U370&gt;=0.508)),-G370-$AA$1,0)</f>
        <v>0</v>
      </c>
      <c r="X370" s="5">
        <f t="shared" si="67"/>
        <v>0.1890002111058422</v>
      </c>
    </row>
    <row r="371" spans="1:24" x14ac:dyDescent="0.2">
      <c r="A371" s="8">
        <v>42552</v>
      </c>
      <c r="B371" s="3">
        <v>51540</v>
      </c>
      <c r="C371" s="3">
        <v>52346</v>
      </c>
      <c r="D371" s="3">
        <v>51411</v>
      </c>
      <c r="E371" s="3">
        <v>52233</v>
      </c>
      <c r="F371" s="3">
        <v>52233</v>
      </c>
      <c r="G371" s="5">
        <f t="shared" si="57"/>
        <v>-7.4856891237340406E-3</v>
      </c>
      <c r="H371" s="24">
        <f t="shared" si="58"/>
        <v>0</v>
      </c>
      <c r="I371" s="3">
        <f t="shared" si="66"/>
        <v>50313.1</v>
      </c>
      <c r="J371" s="10">
        <f t="shared" si="60"/>
        <v>1.3701554524812254E-2</v>
      </c>
      <c r="K371" s="10">
        <f>AVERAGE(J352:J371)</f>
        <v>1.7108963273672062E-3</v>
      </c>
      <c r="L371" s="10">
        <f>AVERAGE(J322:J371)</f>
        <v>-4.0235141764825676E-4</v>
      </c>
      <c r="M371" s="10">
        <f>AVERAGE(J272:J371)</f>
        <v>2.7035077991585132E-3</v>
      </c>
      <c r="N371" s="10">
        <f>AVERAGE(J367:J371)</f>
        <v>8.4403034000162906E-3</v>
      </c>
      <c r="O371" s="22">
        <f t="shared" si="61"/>
        <v>0.35237552132716787</v>
      </c>
      <c r="P371" s="22">
        <f t="shared" si="62"/>
        <v>0.47626056895252233</v>
      </c>
      <c r="Q371" s="22">
        <f t="shared" si="63"/>
        <v>0.47424998782047301</v>
      </c>
      <c r="R371" s="22">
        <f t="shared" si="64"/>
        <v>0.19774757366906093</v>
      </c>
      <c r="S371" s="22">
        <f t="shared" si="65"/>
        <v>0.99461175361424614</v>
      </c>
      <c r="T371" s="22">
        <f>SUMPRODUCT(J371:N371,O371:S371)</f>
        <v>1.4381546795450249E-2</v>
      </c>
      <c r="U371" s="25">
        <f t="shared" si="59"/>
        <v>0.50359532473099144</v>
      </c>
      <c r="V371" s="10">
        <f>IF(OR(AND(U371&gt;=0.495,U371&lt;=0.498,J371&lt;0),AND(U371&gt;=0.505,U371&lt;=0.506)),G371-$AA$1,0)</f>
        <v>0</v>
      </c>
      <c r="W371" s="10">
        <f>IF(OR(AND(U371&gt;=0.504,U371&lt;=0.505,J371&lt;0),AND(U371&gt;=0.508)),-G371-$AA$1,0)</f>
        <v>0</v>
      </c>
      <c r="X371" s="5">
        <f t="shared" si="67"/>
        <v>0.1890002111058422</v>
      </c>
    </row>
    <row r="372" spans="1:24" x14ac:dyDescent="0.2">
      <c r="A372" s="8">
        <v>42555</v>
      </c>
      <c r="B372" s="3">
        <v>52241</v>
      </c>
      <c r="C372" s="3">
        <v>52918</v>
      </c>
      <c r="D372" s="3">
        <v>52241</v>
      </c>
      <c r="E372" s="3">
        <v>52569</v>
      </c>
      <c r="F372" s="3">
        <v>52569</v>
      </c>
      <c r="G372" s="5">
        <f t="shared" si="57"/>
        <v>-1.2688086134413856E-2</v>
      </c>
      <c r="H372" s="24">
        <f t="shared" si="58"/>
        <v>0</v>
      </c>
      <c r="I372" s="3">
        <f t="shared" si="66"/>
        <v>50419.95</v>
      </c>
      <c r="J372" s="10">
        <f t="shared" si="60"/>
        <v>6.4327149503187186E-3</v>
      </c>
      <c r="K372" s="10">
        <f>AVERAGE(J353:J372)</f>
        <v>2.2172453248485713E-3</v>
      </c>
      <c r="L372" s="10">
        <f>AVERAGE(J323:J372)</f>
        <v>-4.0769362846626574E-6</v>
      </c>
      <c r="M372" s="10">
        <f>AVERAGE(J273:J372)</f>
        <v>2.820801050356616E-3</v>
      </c>
      <c r="N372" s="10">
        <f>AVERAGE(J368:J372)</f>
        <v>1.3155645911085933E-2</v>
      </c>
      <c r="O372" s="22">
        <f t="shared" si="61"/>
        <v>0.35237552132716787</v>
      </c>
      <c r="P372" s="22">
        <f t="shared" si="62"/>
        <v>0.47626056895252233</v>
      </c>
      <c r="Q372" s="22">
        <f t="shared" si="63"/>
        <v>0.47424998782047301</v>
      </c>
      <c r="R372" s="22">
        <f t="shared" si="64"/>
        <v>0.19774757366906093</v>
      </c>
      <c r="S372" s="22">
        <f t="shared" si="65"/>
        <v>0.99461175361424614</v>
      </c>
      <c r="T372" s="22">
        <f>SUMPRODUCT(J372:N372,O372:S372)</f>
        <v>1.6963350930168406E-2</v>
      </c>
      <c r="U372" s="25">
        <f t="shared" si="59"/>
        <v>0.50424073604184938</v>
      </c>
      <c r="V372" s="10">
        <f>IF(OR(AND(U372&gt;=0.495,U372&lt;=0.498,J372&lt;0),AND(U372&gt;=0.505,U372&lt;=0.506)),G372-$AA$1,0)</f>
        <v>0</v>
      </c>
      <c r="W372" s="10">
        <f>IF(OR(AND(U372&gt;=0.504,U372&lt;=0.505,J372&lt;0),AND(U372&gt;=0.508)),-G372-$AA$1,0)</f>
        <v>0</v>
      </c>
      <c r="X372" s="5">
        <f t="shared" si="67"/>
        <v>0.1890002111058422</v>
      </c>
    </row>
    <row r="373" spans="1:24" x14ac:dyDescent="0.2">
      <c r="A373" s="8">
        <v>42556</v>
      </c>
      <c r="B373" s="3">
        <v>52565</v>
      </c>
      <c r="C373" s="3">
        <v>52565</v>
      </c>
      <c r="D373" s="3">
        <v>51510</v>
      </c>
      <c r="E373" s="3">
        <v>51842</v>
      </c>
      <c r="F373" s="3">
        <v>51842</v>
      </c>
      <c r="G373" s="5">
        <f t="shared" si="57"/>
        <v>3.3370626133251147E-3</v>
      </c>
      <c r="H373" s="24">
        <f t="shared" si="58"/>
        <v>1</v>
      </c>
      <c r="I373" s="3">
        <f t="shared" si="66"/>
        <v>50487.65</v>
      </c>
      <c r="J373" s="10">
        <f t="shared" si="60"/>
        <v>-1.3829443207974301E-2</v>
      </c>
      <c r="K373" s="10">
        <f>AVERAGE(J354:J373)</f>
        <v>1.4702528598813324E-3</v>
      </c>
      <c r="L373" s="10">
        <f>AVERAGE(J324:J373)</f>
        <v>1.1473754120550739E-4</v>
      </c>
      <c r="M373" s="10">
        <f>AVERAGE(J274:J373)</f>
        <v>2.9447846478481633E-3</v>
      </c>
      <c r="N373" s="10">
        <f>AVERAGE(J369:J373)</f>
        <v>7.2991509258286454E-3</v>
      </c>
      <c r="O373" s="22">
        <f t="shared" si="61"/>
        <v>0.35237552132716787</v>
      </c>
      <c r="P373" s="22">
        <f t="shared" si="62"/>
        <v>0.47626056895252233</v>
      </c>
      <c r="Q373" s="22">
        <f t="shared" si="63"/>
        <v>0.47424998782047301</v>
      </c>
      <c r="R373" s="22">
        <f t="shared" si="64"/>
        <v>0.19774757366906093</v>
      </c>
      <c r="S373" s="22">
        <f t="shared" si="65"/>
        <v>0.99461175361424614</v>
      </c>
      <c r="T373" s="22">
        <f>SUMPRODUCT(J373:N373,O373:S373)</f>
        <v>3.7236258023193658E-3</v>
      </c>
      <c r="U373" s="25">
        <f t="shared" si="59"/>
        <v>0.50093090537496632</v>
      </c>
      <c r="V373" s="10">
        <f>IF(OR(AND(U373&gt;=0.495,U373&lt;=0.498,J373&lt;0),AND(U373&gt;=0.505,U373&lt;=0.506)),G373-$AA$1,0)</f>
        <v>0</v>
      </c>
      <c r="W373" s="10">
        <f>IF(OR(AND(U373&gt;=0.504,U373&lt;=0.505,J373&lt;0),AND(U373&gt;=0.508)),-G373-$AA$1,0)</f>
        <v>0</v>
      </c>
      <c r="X373" s="5">
        <f t="shared" si="67"/>
        <v>0.1890002111058422</v>
      </c>
    </row>
    <row r="374" spans="1:24" x14ac:dyDescent="0.2">
      <c r="A374" s="8">
        <v>42557</v>
      </c>
      <c r="B374" s="3">
        <v>51842</v>
      </c>
      <c r="C374" s="3">
        <v>51909</v>
      </c>
      <c r="D374" s="3">
        <v>50825</v>
      </c>
      <c r="E374" s="3">
        <v>51902</v>
      </c>
      <c r="F374" s="3">
        <v>51902</v>
      </c>
      <c r="G374" s="5">
        <f t="shared" si="57"/>
        <v>2.3871912450387223E-2</v>
      </c>
      <c r="H374" s="24">
        <f t="shared" si="58"/>
        <v>1</v>
      </c>
      <c r="I374" s="3">
        <f t="shared" si="66"/>
        <v>50501.3</v>
      </c>
      <c r="J374" s="10">
        <f t="shared" si="60"/>
        <v>1.1573627560665933E-3</v>
      </c>
      <c r="K374" s="10">
        <f>AVERAGE(J355:J374)</f>
        <v>3.9814951931356756E-4</v>
      </c>
      <c r="L374" s="10">
        <f>AVERAGE(J325:J374)</f>
        <v>-3.3298019152553813E-4</v>
      </c>
      <c r="M374" s="10">
        <f>AVERAGE(J275:J374)</f>
        <v>2.8317334216522794E-3</v>
      </c>
      <c r="N374" s="10">
        <f>AVERAGE(J370:J374)</f>
        <v>3.5511805990448898E-3</v>
      </c>
      <c r="O374" s="22">
        <f t="shared" si="61"/>
        <v>0.35237552132716787</v>
      </c>
      <c r="P374" s="22">
        <f t="shared" si="62"/>
        <v>0.47626056895252233</v>
      </c>
      <c r="Q374" s="22">
        <f t="shared" si="63"/>
        <v>0.47424998782047301</v>
      </c>
      <c r="R374" s="22">
        <f t="shared" si="64"/>
        <v>0.19774757366906093</v>
      </c>
      <c r="S374" s="22">
        <f t="shared" si="65"/>
        <v>0.99461175361424614</v>
      </c>
      <c r="T374" s="22">
        <f>SUMPRODUCT(J374:N374,O374:S374)</f>
        <v>4.531547745780874E-3</v>
      </c>
      <c r="U374" s="25">
        <f t="shared" si="59"/>
        <v>0.50113288499780351</v>
      </c>
      <c r="V374" s="10">
        <f>IF(OR(AND(U374&gt;=0.495,U374&lt;=0.498,J374&lt;0),AND(U374&gt;=0.505,U374&lt;=0.506)),G374-$AA$1,0)</f>
        <v>0</v>
      </c>
      <c r="W374" s="10">
        <f>IF(OR(AND(U374&gt;=0.504,U374&lt;=0.505,J374&lt;0),AND(U374&gt;=0.508)),-G374-$AA$1,0)</f>
        <v>0</v>
      </c>
      <c r="X374" s="5">
        <f t="shared" si="67"/>
        <v>0.1890002111058422</v>
      </c>
    </row>
    <row r="375" spans="1:24" x14ac:dyDescent="0.2">
      <c r="A375" s="8">
        <v>42558</v>
      </c>
      <c r="B375" s="3">
        <v>51902</v>
      </c>
      <c r="C375" s="3">
        <v>52719</v>
      </c>
      <c r="D375" s="3">
        <v>51888</v>
      </c>
      <c r="E375" s="3">
        <v>52015</v>
      </c>
      <c r="F375" s="3">
        <v>52015</v>
      </c>
      <c r="G375" s="5">
        <f t="shared" si="57"/>
        <v>3.7393059694319053E-2</v>
      </c>
      <c r="H375" s="24">
        <f t="shared" si="58"/>
        <v>1</v>
      </c>
      <c r="I375" s="3">
        <f t="shared" si="66"/>
        <v>50546.15</v>
      </c>
      <c r="J375" s="10">
        <f t="shared" si="60"/>
        <v>2.1771800701322341E-3</v>
      </c>
      <c r="K375" s="10">
        <f>AVERAGE(J356:J375)</f>
        <v>1.0018854330837933E-3</v>
      </c>
      <c r="L375" s="10">
        <f>AVERAGE(J326:J375)</f>
        <v>-8.1502858756086875E-4</v>
      </c>
      <c r="M375" s="10">
        <f>AVERAGE(J276:J375)</f>
        <v>2.7819115728359169E-3</v>
      </c>
      <c r="N375" s="10">
        <f>AVERAGE(J371:J375)</f>
        <v>1.9278738186710997E-3</v>
      </c>
      <c r="O375" s="22">
        <f t="shared" si="61"/>
        <v>0.35237552132716787</v>
      </c>
      <c r="P375" s="22">
        <f t="shared" si="62"/>
        <v>0.47626056895252233</v>
      </c>
      <c r="Q375" s="22">
        <f t="shared" si="63"/>
        <v>0.47424998782047301</v>
      </c>
      <c r="R375" s="22">
        <f t="shared" si="64"/>
        <v>0.19774757366906093</v>
      </c>
      <c r="S375" s="22">
        <f t="shared" si="65"/>
        <v>0.99461175361424614</v>
      </c>
      <c r="T375" s="22">
        <f>SUMPRODUCT(J375:N375,O375:S375)</f>
        <v>3.3254184141232575E-3</v>
      </c>
      <c r="U375" s="25">
        <f t="shared" si="59"/>
        <v>0.50083135383741018</v>
      </c>
      <c r="V375" s="10">
        <f>IF(OR(AND(U375&gt;=0.495,U375&lt;=0.498,J375&lt;0),AND(U375&gt;=0.505,U375&lt;=0.506)),G375-$AA$1,0)</f>
        <v>0</v>
      </c>
      <c r="W375" s="10">
        <f>IF(OR(AND(U375&gt;=0.504,U375&lt;=0.505,J375&lt;0),AND(U375&gt;=0.508)),-G375-$AA$1,0)</f>
        <v>0</v>
      </c>
      <c r="X375" s="5">
        <f t="shared" si="67"/>
        <v>0.1890002111058422</v>
      </c>
    </row>
    <row r="376" spans="1:24" x14ac:dyDescent="0.2">
      <c r="A376" s="8">
        <v>42559</v>
      </c>
      <c r="B376" s="3">
        <v>52020</v>
      </c>
      <c r="C376" s="3">
        <v>53166</v>
      </c>
      <c r="D376" s="3">
        <v>52020</v>
      </c>
      <c r="E376" s="3">
        <v>53141</v>
      </c>
      <c r="F376" s="3">
        <v>53141</v>
      </c>
      <c r="G376" s="5">
        <f t="shared" si="57"/>
        <v>2.0981916034700232E-2</v>
      </c>
      <c r="H376" s="24">
        <f t="shared" si="58"/>
        <v>1</v>
      </c>
      <c r="I376" s="3">
        <f t="shared" si="66"/>
        <v>50732.1</v>
      </c>
      <c r="J376" s="10">
        <f t="shared" si="60"/>
        <v>2.1647601653369319E-2</v>
      </c>
      <c r="K376" s="10">
        <f>AVERAGE(J357:J376)</f>
        <v>3.7431723587429853E-3</v>
      </c>
      <c r="L376" s="10">
        <f>AVERAGE(J327:J376)</f>
        <v>-3.2113452284768143E-4</v>
      </c>
      <c r="M376" s="10">
        <f>AVERAGE(J277:J376)</f>
        <v>2.7851334053474609E-3</v>
      </c>
      <c r="N376" s="10">
        <f>AVERAGE(J372:J376)</f>
        <v>3.5170832443825128E-3</v>
      </c>
      <c r="O376" s="22">
        <f t="shared" si="61"/>
        <v>0.35237552132716787</v>
      </c>
      <c r="P376" s="22">
        <f t="shared" si="62"/>
        <v>0.47626056895252233</v>
      </c>
      <c r="Q376" s="22">
        <f t="shared" si="63"/>
        <v>0.47424998782047301</v>
      </c>
      <c r="R376" s="22">
        <f t="shared" si="64"/>
        <v>0.19774757366906093</v>
      </c>
      <c r="S376" s="22">
        <f t="shared" si="65"/>
        <v>0.99461175361424614</v>
      </c>
      <c r="T376" s="22">
        <f>SUMPRODUCT(J376:N376,O376:S376)</f>
        <v>1.3307397978356599E-2</v>
      </c>
      <c r="U376" s="25">
        <f t="shared" si="59"/>
        <v>0.50332680040035294</v>
      </c>
      <c r="V376" s="10">
        <f>IF(OR(AND(U376&gt;=0.495,U376&lt;=0.498,J376&lt;0),AND(U376&gt;=0.505,U376&lt;=0.506)),G376-$AA$1,0)</f>
        <v>0</v>
      </c>
      <c r="W376" s="10">
        <f>IF(OR(AND(U376&gt;=0.504,U376&lt;=0.505,J376&lt;0),AND(U376&gt;=0.508)),-G376-$AA$1,0)</f>
        <v>0</v>
      </c>
      <c r="X376" s="5">
        <f t="shared" si="67"/>
        <v>0.1890002111058422</v>
      </c>
    </row>
    <row r="377" spans="1:24" x14ac:dyDescent="0.2">
      <c r="A377" s="8">
        <v>42562</v>
      </c>
      <c r="B377" s="3">
        <v>53143</v>
      </c>
      <c r="C377" s="3">
        <v>54021</v>
      </c>
      <c r="D377" s="3">
        <v>53143</v>
      </c>
      <c r="E377" s="3">
        <v>53960</v>
      </c>
      <c r="F377" s="3">
        <v>53960</v>
      </c>
      <c r="G377" s="5">
        <f t="shared" si="57"/>
        <v>1.1823573017049727E-2</v>
      </c>
      <c r="H377" s="24">
        <f t="shared" si="58"/>
        <v>1</v>
      </c>
      <c r="I377" s="3">
        <f t="shared" si="66"/>
        <v>50947.05</v>
      </c>
      <c r="J377" s="10">
        <f t="shared" si="60"/>
        <v>1.5411828907999414E-2</v>
      </c>
      <c r="K377" s="10">
        <f>AVERAGE(J358:J377)</f>
        <v>4.2719686521863424E-3</v>
      </c>
      <c r="L377" s="10">
        <f>AVERAGE(J328:J377)</f>
        <v>1.3476739630508884E-4</v>
      </c>
      <c r="M377" s="10">
        <f>AVERAGE(J278:J377)</f>
        <v>2.7724547812693033E-3</v>
      </c>
      <c r="N377" s="10">
        <f>AVERAGE(J373:J377)</f>
        <v>5.3129060359186518E-3</v>
      </c>
      <c r="O377" s="22">
        <f t="shared" si="61"/>
        <v>0.35237552132716787</v>
      </c>
      <c r="P377" s="22">
        <f t="shared" si="62"/>
        <v>0.47626056895252233</v>
      </c>
      <c r="Q377" s="22">
        <f t="shared" si="63"/>
        <v>0.47424998782047301</v>
      </c>
      <c r="R377" s="22">
        <f t="shared" si="64"/>
        <v>0.19774757366906093</v>
      </c>
      <c r="S377" s="22">
        <f t="shared" si="65"/>
        <v>0.99461175361424614</v>
      </c>
      <c r="T377" s="22">
        <f>SUMPRODUCT(J377:N377,O377:S377)</f>
        <v>1.3361759898231259E-2</v>
      </c>
      <c r="U377" s="25">
        <f t="shared" si="59"/>
        <v>0.50334039027620447</v>
      </c>
      <c r="V377" s="10">
        <f>IF(OR(AND(U377&gt;=0.495,U377&lt;=0.498,J377&lt;0),AND(U377&gt;=0.505,U377&lt;=0.506)),G377-$AA$1,0)</f>
        <v>0</v>
      </c>
      <c r="W377" s="10">
        <f>IF(OR(AND(U377&gt;=0.504,U377&lt;=0.505,J377&lt;0),AND(U377&gt;=0.508)),-G377-$AA$1,0)</f>
        <v>0</v>
      </c>
      <c r="X377" s="5">
        <f t="shared" si="67"/>
        <v>0.1890002111058422</v>
      </c>
    </row>
    <row r="378" spans="1:24" x14ac:dyDescent="0.2">
      <c r="A378" s="8">
        <v>42563</v>
      </c>
      <c r="B378" s="3">
        <v>53961</v>
      </c>
      <c r="C378" s="3">
        <v>54746</v>
      </c>
      <c r="D378" s="3">
        <v>53961</v>
      </c>
      <c r="E378" s="3">
        <v>54256</v>
      </c>
      <c r="F378" s="3">
        <v>54256</v>
      </c>
      <c r="G378" s="5">
        <f t="shared" si="57"/>
        <v>2.257814803892666E-2</v>
      </c>
      <c r="H378" s="24">
        <f t="shared" si="58"/>
        <v>1</v>
      </c>
      <c r="I378" s="3">
        <f t="shared" si="66"/>
        <v>51227.45</v>
      </c>
      <c r="J378" s="10">
        <f t="shared" si="60"/>
        <v>5.4855448480355395E-3</v>
      </c>
      <c r="K378" s="10">
        <f>AVERAGE(J359:J378)</f>
        <v>5.5661609184499026E-3</v>
      </c>
      <c r="L378" s="10">
        <f>AVERAGE(J329:J378)</f>
        <v>3.7395094263234838E-4</v>
      </c>
      <c r="M378" s="10">
        <f>AVERAGE(J279:J378)</f>
        <v>2.8640616889987758E-3</v>
      </c>
      <c r="N378" s="10">
        <f>AVERAGE(J374:J378)</f>
        <v>9.1759036471206201E-3</v>
      </c>
      <c r="O378" s="22">
        <f t="shared" si="61"/>
        <v>0.35237552132716787</v>
      </c>
      <c r="P378" s="22">
        <f t="shared" si="62"/>
        <v>0.47626056895252233</v>
      </c>
      <c r="Q378" s="22">
        <f t="shared" si="63"/>
        <v>0.47424998782047301</v>
      </c>
      <c r="R378" s="22">
        <f t="shared" si="64"/>
        <v>0.19774757366906093</v>
      </c>
      <c r="S378" s="22">
        <f t="shared" si="65"/>
        <v>0.99461175361424614</v>
      </c>
      <c r="T378" s="22">
        <f>SUMPRODUCT(J378:N378,O378:S378)</f>
        <v>1.4454083788777192E-2</v>
      </c>
      <c r="U378" s="25">
        <f t="shared" si="59"/>
        <v>0.5036134580369469</v>
      </c>
      <c r="V378" s="10">
        <f>IF(OR(AND(U378&gt;=0.495,U378&lt;=0.498,J378&lt;0),AND(U378&gt;=0.505,U378&lt;=0.506)),G378-$AA$1,0)</f>
        <v>0</v>
      </c>
      <c r="W378" s="10">
        <f>IF(OR(AND(U378&gt;=0.504,U378&lt;=0.505,J378&lt;0),AND(U378&gt;=0.508)),-G378-$AA$1,0)</f>
        <v>0</v>
      </c>
      <c r="X378" s="5">
        <f t="shared" si="67"/>
        <v>0.1890002111058422</v>
      </c>
    </row>
    <row r="379" spans="1:24" x14ac:dyDescent="0.2">
      <c r="A379" s="8">
        <v>42564</v>
      </c>
      <c r="B379" s="3">
        <v>54256</v>
      </c>
      <c r="C379" s="3">
        <v>54647</v>
      </c>
      <c r="D379" s="3">
        <v>53733</v>
      </c>
      <c r="E379" s="3">
        <v>54598</v>
      </c>
      <c r="F379" s="3">
        <v>54598</v>
      </c>
      <c r="G379" s="5">
        <f t="shared" si="57"/>
        <v>1.7949375434997528E-2</v>
      </c>
      <c r="H379" s="24">
        <f t="shared" si="58"/>
        <v>1</v>
      </c>
      <c r="I379" s="3">
        <f t="shared" si="66"/>
        <v>51511.6</v>
      </c>
      <c r="J379" s="10">
        <f t="shared" si="60"/>
        <v>6.3034503096430772E-3</v>
      </c>
      <c r="K379" s="10">
        <f>AVERAGE(J360:J379)</f>
        <v>5.6069131083277155E-3</v>
      </c>
      <c r="L379" s="10">
        <f>AVERAGE(J330:J379)</f>
        <v>9.8618551396467474E-4</v>
      </c>
      <c r="M379" s="10">
        <f>AVERAGE(J280:J379)</f>
        <v>2.9114252339969382E-3</v>
      </c>
      <c r="N379" s="10">
        <f>AVERAGE(J375:J379)</f>
        <v>1.0205121157835917E-2</v>
      </c>
      <c r="O379" s="22">
        <f t="shared" si="61"/>
        <v>0.35237552132716787</v>
      </c>
      <c r="P379" s="22">
        <f t="shared" si="62"/>
        <v>0.47626056895252233</v>
      </c>
      <c r="Q379" s="22">
        <f t="shared" si="63"/>
        <v>0.47424998782047301</v>
      </c>
      <c r="R379" s="22">
        <f t="shared" si="64"/>
        <v>0.19774757366906093</v>
      </c>
      <c r="S379" s="22">
        <f t="shared" si="65"/>
        <v>0.99461175361424614</v>
      </c>
      <c r="T379" s="22">
        <f>SUMPRODUCT(J379:N379,O379:S379)</f>
        <v>1.6085092410629165E-2</v>
      </c>
      <c r="U379" s="25">
        <f t="shared" si="59"/>
        <v>0.504021186402835</v>
      </c>
      <c r="V379" s="10">
        <f>IF(OR(AND(U379&gt;=0.495,U379&lt;=0.498,J379&lt;0),AND(U379&gt;=0.505,U379&lt;=0.506)),G379-$AA$1,0)</f>
        <v>0</v>
      </c>
      <c r="W379" s="10">
        <f>IF(OR(AND(U379&gt;=0.504,U379&lt;=0.505,J379&lt;0),AND(U379&gt;=0.508)),-G379-$AA$1,0)</f>
        <v>0</v>
      </c>
      <c r="X379" s="5">
        <f t="shared" si="67"/>
        <v>0.1890002111058422</v>
      </c>
    </row>
    <row r="380" spans="1:24" x14ac:dyDescent="0.2">
      <c r="A380" s="8">
        <v>42565</v>
      </c>
      <c r="B380" s="3">
        <v>54601</v>
      </c>
      <c r="C380" s="3">
        <v>55634</v>
      </c>
      <c r="D380" s="3">
        <v>54601</v>
      </c>
      <c r="E380" s="3">
        <v>55481</v>
      </c>
      <c r="F380" s="3">
        <v>55481</v>
      </c>
      <c r="G380" s="5">
        <f t="shared" si="57"/>
        <v>1.8078261026297282E-2</v>
      </c>
      <c r="H380" s="24">
        <f t="shared" si="58"/>
        <v>1</v>
      </c>
      <c r="I380" s="3">
        <f t="shared" si="66"/>
        <v>51815.05</v>
      </c>
      <c r="J380" s="10">
        <f t="shared" si="60"/>
        <v>1.6172753580717236E-2</v>
      </c>
      <c r="K380" s="10">
        <f>AVERAGE(J361:J380)</f>
        <v>5.9075266638840777E-3</v>
      </c>
      <c r="L380" s="10">
        <f>AVERAGE(J331:J380)</f>
        <v>1.1975089361339352E-3</v>
      </c>
      <c r="M380" s="10">
        <f>AVERAGE(J281:J380)</f>
        <v>2.6658639365470037E-3</v>
      </c>
      <c r="N380" s="10">
        <f>AVERAGE(J376:J380)</f>
        <v>1.3004235859952917E-2</v>
      </c>
      <c r="O380" s="22">
        <f t="shared" si="61"/>
        <v>0.35237552132716787</v>
      </c>
      <c r="P380" s="22">
        <f t="shared" si="62"/>
        <v>0.47626056895252233</v>
      </c>
      <c r="Q380" s="22">
        <f t="shared" si="63"/>
        <v>0.47424998782047301</v>
      </c>
      <c r="R380" s="22">
        <f t="shared" si="64"/>
        <v>0.19774757366906093</v>
      </c>
      <c r="S380" s="22">
        <f t="shared" si="65"/>
        <v>0.99461175361424614</v>
      </c>
      <c r="T380" s="22">
        <f>SUMPRODUCT(J380:N380,O380:S380)</f>
        <v>2.2541657040986166E-2</v>
      </c>
      <c r="U380" s="25">
        <f t="shared" si="59"/>
        <v>0.50563517564718696</v>
      </c>
      <c r="V380" s="10">
        <f>IF(OR(AND(U380&gt;=0.495,U380&lt;=0.498,J380&lt;0),AND(U380&gt;=0.505,U380&lt;=0.506)),G380-$AA$1,0)</f>
        <v>1.7078261026297281E-2</v>
      </c>
      <c r="W380" s="10">
        <f>IF(OR(AND(U380&gt;=0.504,U380&lt;=0.505,J380&lt;0),AND(U380&gt;=0.508)),-G380-$AA$1,0)</f>
        <v>0</v>
      </c>
      <c r="X380" s="5">
        <f t="shared" si="67"/>
        <v>0.20607847213213948</v>
      </c>
    </row>
    <row r="381" spans="1:24" x14ac:dyDescent="0.2">
      <c r="A381" s="8">
        <v>42566</v>
      </c>
      <c r="B381" s="3">
        <v>55482</v>
      </c>
      <c r="C381" s="3">
        <v>55649</v>
      </c>
      <c r="D381" s="3">
        <v>55233</v>
      </c>
      <c r="E381" s="3">
        <v>55578</v>
      </c>
      <c r="F381" s="3">
        <v>55578</v>
      </c>
      <c r="G381" s="5">
        <f t="shared" si="57"/>
        <v>2.0151858649105847E-2</v>
      </c>
      <c r="H381" s="24">
        <f t="shared" si="58"/>
        <v>1</v>
      </c>
      <c r="I381" s="3">
        <f t="shared" si="66"/>
        <v>52117.25</v>
      </c>
      <c r="J381" s="10">
        <f t="shared" si="60"/>
        <v>1.7483462807086347E-3</v>
      </c>
      <c r="K381" s="10">
        <f>AVERAGE(J362:J381)</f>
        <v>5.8714921848328052E-3</v>
      </c>
      <c r="L381" s="10">
        <f>AVERAGE(J332:J381)</f>
        <v>1.5681370038332408E-3</v>
      </c>
      <c r="M381" s="10">
        <f>AVERAGE(J282:J381)</f>
        <v>2.8484913799253862E-3</v>
      </c>
      <c r="N381" s="10">
        <f>AVERAGE(J377:J381)</f>
        <v>9.0243847854207804E-3</v>
      </c>
      <c r="O381" s="22">
        <f t="shared" si="61"/>
        <v>0.35237552132716787</v>
      </c>
      <c r="P381" s="22">
        <f t="shared" si="62"/>
        <v>0.47626056895252233</v>
      </c>
      <c r="Q381" s="22">
        <f t="shared" si="63"/>
        <v>0.47424998782047301</v>
      </c>
      <c r="R381" s="22">
        <f t="shared" si="64"/>
        <v>0.19774757366906093</v>
      </c>
      <c r="S381" s="22">
        <f t="shared" si="65"/>
        <v>0.99461175361424614</v>
      </c>
      <c r="T381" s="22">
        <f>SUMPRODUCT(J381:N381,O381:S381)</f>
        <v>1.3695165031357193E-2</v>
      </c>
      <c r="U381" s="25">
        <f t="shared" si="59"/>
        <v>0.50342373774568594</v>
      </c>
      <c r="V381" s="10">
        <f>IF(OR(AND(U381&gt;=0.495,U381&lt;=0.498,J381&lt;0),AND(U381&gt;=0.505,U381&lt;=0.506)),G381-$AA$1,0)</f>
        <v>0</v>
      </c>
      <c r="W381" s="10">
        <f>IF(OR(AND(U381&gt;=0.504,U381&lt;=0.505,J381&lt;0),AND(U381&gt;=0.508)),-G381-$AA$1,0)</f>
        <v>0</v>
      </c>
      <c r="X381" s="5">
        <f t="shared" si="67"/>
        <v>0.20607847213213948</v>
      </c>
    </row>
    <row r="382" spans="1:24" x14ac:dyDescent="0.2">
      <c r="A382" s="8">
        <v>42569</v>
      </c>
      <c r="B382" s="3">
        <v>55573</v>
      </c>
      <c r="C382" s="3">
        <v>56509</v>
      </c>
      <c r="D382" s="3">
        <v>55355</v>
      </c>
      <c r="E382" s="3">
        <v>56484</v>
      </c>
      <c r="F382" s="3">
        <v>56484</v>
      </c>
      <c r="G382" s="5">
        <f t="shared" si="57"/>
        <v>1.6641880886623106E-3</v>
      </c>
      <c r="H382" s="24">
        <f t="shared" si="58"/>
        <v>1</v>
      </c>
      <c r="I382" s="3">
        <f t="shared" si="66"/>
        <v>52425</v>
      </c>
      <c r="J382" s="10">
        <f t="shared" si="60"/>
        <v>1.6301414228651723E-2</v>
      </c>
      <c r="K382" s="10">
        <f>AVERAGE(J363:J382)</f>
        <v>5.8840837910043575E-3</v>
      </c>
      <c r="L382" s="10">
        <f>AVERAGE(J333:J382)</f>
        <v>1.8759732658017181E-3</v>
      </c>
      <c r="M382" s="10">
        <f>AVERAGE(J283:J382)</f>
        <v>3.1140430918833607E-3</v>
      </c>
      <c r="N382" s="10">
        <f>AVERAGE(J378:J382)</f>
        <v>9.2023018495512414E-3</v>
      </c>
      <c r="O382" s="22">
        <f t="shared" si="61"/>
        <v>0.35237552132716787</v>
      </c>
      <c r="P382" s="22">
        <f t="shared" si="62"/>
        <v>0.47626056895252233</v>
      </c>
      <c r="Q382" s="22">
        <f t="shared" si="63"/>
        <v>0.47424998782047301</v>
      </c>
      <c r="R382" s="22">
        <f t="shared" si="64"/>
        <v>0.19774757366906093</v>
      </c>
      <c r="S382" s="22">
        <f t="shared" si="65"/>
        <v>0.99461175361424614</v>
      </c>
      <c r="T382" s="22">
        <f>SUMPRODUCT(J382:N382,O382:S382)</f>
        <v>1.9204768775307926E-2</v>
      </c>
      <c r="U382" s="25">
        <f t="shared" si="59"/>
        <v>0.5048010446333695</v>
      </c>
      <c r="V382" s="10">
        <f>IF(OR(AND(U382&gt;=0.495,U382&lt;=0.498,J382&lt;0),AND(U382&gt;=0.505,U382&lt;=0.506)),G382-$AA$1,0)</f>
        <v>0</v>
      </c>
      <c r="W382" s="10">
        <f>IF(OR(AND(U382&gt;=0.504,U382&lt;=0.505,J382&lt;0),AND(U382&gt;=0.508)),-G382-$AA$1,0)</f>
        <v>0</v>
      </c>
      <c r="X382" s="5">
        <f t="shared" si="67"/>
        <v>0.20607847213213948</v>
      </c>
    </row>
    <row r="383" spans="1:24" x14ac:dyDescent="0.2">
      <c r="A383" s="8">
        <v>42570</v>
      </c>
      <c r="B383" s="3">
        <v>56487</v>
      </c>
      <c r="C383" s="3">
        <v>56698</v>
      </c>
      <c r="D383" s="3">
        <v>56246</v>
      </c>
      <c r="E383" s="3">
        <v>56698</v>
      </c>
      <c r="F383" s="3">
        <v>56698</v>
      </c>
      <c r="G383" s="5">
        <f t="shared" si="57"/>
        <v>-1.0053264665420558E-3</v>
      </c>
      <c r="H383" s="24">
        <f t="shared" si="58"/>
        <v>0</v>
      </c>
      <c r="I383" s="3">
        <f t="shared" si="66"/>
        <v>52718</v>
      </c>
      <c r="J383" s="10">
        <f t="shared" si="60"/>
        <v>3.7886835209970382E-3</v>
      </c>
      <c r="K383" s="10">
        <f>AVERAGE(J364:J383)</f>
        <v>5.5678452932478532E-3</v>
      </c>
      <c r="L383" s="10">
        <f>AVERAGE(J334:J383)</f>
        <v>2.2332736773949449E-3</v>
      </c>
      <c r="M383" s="10">
        <f>AVERAGE(J284:J383)</f>
        <v>3.1987399544189808E-3</v>
      </c>
      <c r="N383" s="10">
        <f>AVERAGE(J379:J383)</f>
        <v>8.8629295841435411E-3</v>
      </c>
      <c r="O383" s="22">
        <f t="shared" si="61"/>
        <v>0.35237552132716787</v>
      </c>
      <c r="P383" s="22">
        <f t="shared" si="62"/>
        <v>0.47626056895252233</v>
      </c>
      <c r="Q383" s="22">
        <f t="shared" si="63"/>
        <v>0.47424998782047301</v>
      </c>
      <c r="R383" s="22">
        <f t="shared" si="64"/>
        <v>0.19774757366906093</v>
      </c>
      <c r="S383" s="22">
        <f t="shared" si="65"/>
        <v>0.99461175361424614</v>
      </c>
      <c r="T383" s="22">
        <f>SUMPRODUCT(J383:N383,O383:S383)</f>
        <v>1.4493631512990388E-2</v>
      </c>
      <c r="U383" s="25">
        <f t="shared" si="59"/>
        <v>0.50362334445020829</v>
      </c>
      <c r="V383" s="10">
        <f>IF(OR(AND(U383&gt;=0.495,U383&lt;=0.498,J383&lt;0),AND(U383&gt;=0.505,U383&lt;=0.506)),G383-$AA$1,0)</f>
        <v>0</v>
      </c>
      <c r="W383" s="10">
        <f>IF(OR(AND(U383&gt;=0.504,U383&lt;=0.505,J383&lt;0),AND(U383&gt;=0.508)),-G383-$AA$1,0)</f>
        <v>0</v>
      </c>
      <c r="X383" s="5">
        <f t="shared" si="67"/>
        <v>0.20607847213213948</v>
      </c>
    </row>
    <row r="384" spans="1:24" x14ac:dyDescent="0.2">
      <c r="A384" s="8">
        <v>42571</v>
      </c>
      <c r="B384" s="3">
        <v>56699</v>
      </c>
      <c r="C384" s="3">
        <v>56927</v>
      </c>
      <c r="D384" s="3">
        <v>56221</v>
      </c>
      <c r="E384" s="3">
        <v>56578</v>
      </c>
      <c r="F384" s="3">
        <v>56578</v>
      </c>
      <c r="G384" s="5">
        <f t="shared" si="57"/>
        <v>7.4940789706245958E-3</v>
      </c>
      <c r="H384" s="24">
        <f t="shared" si="58"/>
        <v>1</v>
      </c>
      <c r="I384" s="3">
        <f t="shared" si="66"/>
        <v>53039.1</v>
      </c>
      <c r="J384" s="10">
        <f t="shared" si="60"/>
        <v>-2.1164767716674859E-3</v>
      </c>
      <c r="K384" s="10">
        <f>AVERAGE(J365:J384)</f>
        <v>6.1327795490033589E-3</v>
      </c>
      <c r="L384" s="10">
        <f>AVERAGE(J335:J384)</f>
        <v>1.3747056638286259E-3</v>
      </c>
      <c r="M384" s="10">
        <f>AVERAGE(J285:J384)</f>
        <v>3.2480010843340856E-3</v>
      </c>
      <c r="N384" s="10">
        <f>AVERAGE(J380:J384)</f>
        <v>7.1789441678814288E-3</v>
      </c>
      <c r="O384" s="22">
        <f t="shared" si="61"/>
        <v>0.35237552132716787</v>
      </c>
      <c r="P384" s="22">
        <f t="shared" si="62"/>
        <v>0.47626056895252233</v>
      </c>
      <c r="Q384" s="22">
        <f t="shared" si="63"/>
        <v>0.47424998782047301</v>
      </c>
      <c r="R384" s="22">
        <f t="shared" si="64"/>
        <v>0.19774757366906093</v>
      </c>
      <c r="S384" s="22">
        <f t="shared" si="65"/>
        <v>0.99461175361424614</v>
      </c>
      <c r="T384" s="22">
        <f>SUMPRODUCT(J384:N384,O384:S384)</f>
        <v>1.060950719741988E-2</v>
      </c>
      <c r="U384" s="25">
        <f t="shared" si="59"/>
        <v>0.50265235191997748</v>
      </c>
      <c r="V384" s="10">
        <f>IF(OR(AND(U384&gt;=0.495,U384&lt;=0.498,J384&lt;0),AND(U384&gt;=0.505,U384&lt;=0.506)),G384-$AA$1,0)</f>
        <v>0</v>
      </c>
      <c r="W384" s="10">
        <f>IF(OR(AND(U384&gt;=0.504,U384&lt;=0.505,J384&lt;0),AND(U384&gt;=0.508)),-G384-$AA$1,0)</f>
        <v>0</v>
      </c>
      <c r="X384" s="5">
        <f t="shared" si="67"/>
        <v>0.20607847213213948</v>
      </c>
    </row>
    <row r="385" spans="1:24" x14ac:dyDescent="0.2">
      <c r="A385" s="8">
        <v>42572</v>
      </c>
      <c r="B385" s="3">
        <v>56578</v>
      </c>
      <c r="C385" s="3">
        <v>56906</v>
      </c>
      <c r="D385" s="3">
        <v>56233</v>
      </c>
      <c r="E385" s="3">
        <v>56641</v>
      </c>
      <c r="F385" s="3">
        <v>56641</v>
      </c>
      <c r="G385" s="5">
        <f t="shared" si="57"/>
        <v>4.0959728818346086E-3</v>
      </c>
      <c r="H385" s="24">
        <f t="shared" si="58"/>
        <v>1</v>
      </c>
      <c r="I385" s="3">
        <f t="shared" si="66"/>
        <v>53293.15</v>
      </c>
      <c r="J385" s="10">
        <f t="shared" si="60"/>
        <v>1.1135070168617478E-3</v>
      </c>
      <c r="K385" s="10">
        <f>AVERAGE(J366:J385)</f>
        <v>4.7888217552575609E-3</v>
      </c>
      <c r="L385" s="10">
        <f>AVERAGE(J336:J385)</f>
        <v>1.5126698743736955E-3</v>
      </c>
      <c r="M385" s="10">
        <f>AVERAGE(J286:J385)</f>
        <v>2.9703856435994258E-3</v>
      </c>
      <c r="N385" s="10">
        <f>AVERAGE(J381:J385)</f>
        <v>4.1670948551103312E-3</v>
      </c>
      <c r="O385" s="22">
        <f t="shared" si="61"/>
        <v>0.35237552132716787</v>
      </c>
      <c r="P385" s="22">
        <f t="shared" si="62"/>
        <v>0.47626056895252233</v>
      </c>
      <c r="Q385" s="22">
        <f t="shared" si="63"/>
        <v>0.47424998782047301</v>
      </c>
      <c r="R385" s="22">
        <f t="shared" si="64"/>
        <v>0.19774757366906093</v>
      </c>
      <c r="S385" s="22">
        <f t="shared" si="65"/>
        <v>0.99461175361424614</v>
      </c>
      <c r="T385" s="22">
        <f>SUMPRODUCT(J385:N385,O385:S385)</f>
        <v>8.1225113340388094E-3</v>
      </c>
      <c r="U385" s="25">
        <f t="shared" si="59"/>
        <v>0.50203061666932847</v>
      </c>
      <c r="V385" s="10">
        <f>IF(OR(AND(U385&gt;=0.495,U385&lt;=0.498,J385&lt;0),AND(U385&gt;=0.505,U385&lt;=0.506)),G385-$AA$1,0)</f>
        <v>0</v>
      </c>
      <c r="W385" s="10">
        <f>IF(OR(AND(U385&gt;=0.504,U385&lt;=0.505,J385&lt;0),AND(U385&gt;=0.508)),-G385-$AA$1,0)</f>
        <v>0</v>
      </c>
      <c r="X385" s="5">
        <f t="shared" si="67"/>
        <v>0.20607847213213948</v>
      </c>
    </row>
    <row r="386" spans="1:24" x14ac:dyDescent="0.2">
      <c r="A386" s="8">
        <v>42573</v>
      </c>
      <c r="B386" s="3">
        <v>56641</v>
      </c>
      <c r="C386" s="3">
        <v>57171</v>
      </c>
      <c r="D386" s="3">
        <v>56518</v>
      </c>
      <c r="E386" s="3">
        <v>57002</v>
      </c>
      <c r="F386" s="3">
        <v>57002</v>
      </c>
      <c r="G386" s="5">
        <f t="shared" si="57"/>
        <v>-3.8419704571769353E-3</v>
      </c>
      <c r="H386" s="24">
        <f t="shared" si="58"/>
        <v>0</v>
      </c>
      <c r="I386" s="3">
        <f t="shared" si="66"/>
        <v>53638</v>
      </c>
      <c r="J386" s="10">
        <f t="shared" si="60"/>
        <v>6.373475044578969E-3</v>
      </c>
      <c r="K386" s="10">
        <f>AVERAGE(J367:J386)</f>
        <v>6.5184730094259959E-3</v>
      </c>
      <c r="L386" s="10">
        <f>AVERAGE(J337:J386)</f>
        <v>1.4593342808827425E-3</v>
      </c>
      <c r="M386" s="10">
        <f>AVERAGE(J287:J386)</f>
        <v>2.7237965168661715E-3</v>
      </c>
      <c r="N386" s="10">
        <f>AVERAGE(J382:J386)</f>
        <v>5.0921206078843985E-3</v>
      </c>
      <c r="O386" s="22">
        <f t="shared" si="61"/>
        <v>0.35237552132716787</v>
      </c>
      <c r="P386" s="22">
        <f t="shared" si="62"/>
        <v>0.47626056895252233</v>
      </c>
      <c r="Q386" s="22">
        <f t="shared" si="63"/>
        <v>0.47424998782047301</v>
      </c>
      <c r="R386" s="22">
        <f t="shared" si="64"/>
        <v>0.19774757366906093</v>
      </c>
      <c r="S386" s="22">
        <f t="shared" si="65"/>
        <v>0.99461175361424614</v>
      </c>
      <c r="T386" s="22">
        <f>SUMPRODUCT(J386:N386,O386:S386)</f>
        <v>1.1645744680406401E-2</v>
      </c>
      <c r="U386" s="25">
        <f t="shared" si="59"/>
        <v>0.50291140326564931</v>
      </c>
      <c r="V386" s="10">
        <f>IF(OR(AND(U386&gt;=0.495,U386&lt;=0.498,J386&lt;0),AND(U386&gt;=0.505,U386&lt;=0.506)),G386-$AA$1,0)</f>
        <v>0</v>
      </c>
      <c r="W386" s="10">
        <f>IF(OR(AND(U386&gt;=0.504,U386&lt;=0.505,J386&lt;0),AND(U386&gt;=0.508)),-G386-$AA$1,0)</f>
        <v>0</v>
      </c>
      <c r="X386" s="5">
        <f t="shared" si="67"/>
        <v>0.20607847213213948</v>
      </c>
    </row>
    <row r="387" spans="1:24" x14ac:dyDescent="0.2">
      <c r="A387" s="8">
        <v>42576</v>
      </c>
      <c r="B387" s="3">
        <v>57006</v>
      </c>
      <c r="C387" s="3">
        <v>57205</v>
      </c>
      <c r="D387" s="3">
        <v>56398</v>
      </c>
      <c r="E387" s="3">
        <v>56873</v>
      </c>
      <c r="F387" s="3">
        <v>56873</v>
      </c>
      <c r="G387" s="5">
        <f t="shared" ref="G387:G450" si="68">F389/F387-1</f>
        <v>-3.5166071773951035E-4</v>
      </c>
      <c r="H387" s="24">
        <f t="shared" ref="H387:H450" si="69">IF(G387&gt;0,1,0)</f>
        <v>0</v>
      </c>
      <c r="I387" s="3">
        <f t="shared" si="66"/>
        <v>54019.35</v>
      </c>
      <c r="J387" s="10">
        <f t="shared" si="60"/>
        <v>-2.2630784884740685E-3</v>
      </c>
      <c r="K387" s="10">
        <f>AVERAGE(J368:J387)</f>
        <v>7.2625189652537666E-3</v>
      </c>
      <c r="L387" s="10">
        <f>AVERAGE(J338:J387)</f>
        <v>1.9538822563885195E-3</v>
      </c>
      <c r="M387" s="10">
        <f>AVERAGE(J288:J387)</f>
        <v>2.5264229732669561E-3</v>
      </c>
      <c r="N387" s="10">
        <f>AVERAGE(J383:J387)</f>
        <v>1.3792220644592401E-3</v>
      </c>
      <c r="O387" s="22">
        <f t="shared" si="61"/>
        <v>0.35237552132716787</v>
      </c>
      <c r="P387" s="22">
        <f t="shared" si="62"/>
        <v>0.47626056895252233</v>
      </c>
      <c r="Q387" s="22">
        <f t="shared" si="63"/>
        <v>0.47424998782047301</v>
      </c>
      <c r="R387" s="22">
        <f t="shared" si="64"/>
        <v>0.19774757366906093</v>
      </c>
      <c r="S387" s="22">
        <f t="shared" si="65"/>
        <v>0.99461175361424614</v>
      </c>
      <c r="T387" s="22">
        <f>SUMPRODUCT(J387:N387,O387:S387)</f>
        <v>5.4594110777153688E-3</v>
      </c>
      <c r="U387" s="25">
        <f t="shared" ref="U387:U450" si="70">1/(1+(EXP(-T387)))</f>
        <v>0.50136484937946668</v>
      </c>
      <c r="V387" s="10">
        <f>IF(OR(AND(U387&gt;=0.495,U387&lt;=0.498,J387&lt;0),AND(U387&gt;=0.505,U387&lt;=0.506)),G387-$AA$1,0)</f>
        <v>0</v>
      </c>
      <c r="W387" s="10">
        <f>IF(OR(AND(U387&gt;=0.504,U387&lt;=0.505,J387&lt;0),AND(U387&gt;=0.508)),-G387-$AA$1,0)</f>
        <v>0</v>
      </c>
      <c r="X387" s="5">
        <f t="shared" si="67"/>
        <v>0.20607847213213948</v>
      </c>
    </row>
    <row r="388" spans="1:24" x14ac:dyDescent="0.2">
      <c r="A388" s="8">
        <v>42577</v>
      </c>
      <c r="B388" s="3">
        <v>56876</v>
      </c>
      <c r="C388" s="3">
        <v>57309</v>
      </c>
      <c r="D388" s="3">
        <v>56708</v>
      </c>
      <c r="E388" s="3">
        <v>56783</v>
      </c>
      <c r="F388" s="3">
        <v>56783</v>
      </c>
      <c r="G388" s="5">
        <f t="shared" si="68"/>
        <v>-2.0428649419720335E-3</v>
      </c>
      <c r="H388" s="24">
        <f t="shared" si="69"/>
        <v>0</v>
      </c>
      <c r="I388" s="3">
        <f t="shared" si="66"/>
        <v>54358.15</v>
      </c>
      <c r="J388" s="10">
        <f t="shared" ref="J388:J451" si="71">F388/F387-1</f>
        <v>-1.5824732298278521E-3</v>
      </c>
      <c r="K388" s="10">
        <f>AVERAGE(J369:J388)</f>
        <v>6.4107437178467673E-3</v>
      </c>
      <c r="L388" s="10">
        <f>AVERAGE(J339:J388)</f>
        <v>1.9226188623656638E-3</v>
      </c>
      <c r="M388" s="10">
        <f>AVERAGE(J289:J388)</f>
        <v>1.9982689245941865E-3</v>
      </c>
      <c r="N388" s="10">
        <f>AVERAGE(J384:J388)</f>
        <v>3.0499071429426208E-4</v>
      </c>
      <c r="O388" s="22">
        <f t="shared" ref="O388:O451" si="72">O387</f>
        <v>0.35237552132716787</v>
      </c>
      <c r="P388" s="22">
        <f t="shared" ref="P388:P451" si="73">P387</f>
        <v>0.47626056895252233</v>
      </c>
      <c r="Q388" s="22">
        <f t="shared" ref="Q388:Q451" si="74">Q387</f>
        <v>0.47424998782047301</v>
      </c>
      <c r="R388" s="22">
        <f t="shared" ref="R388:R451" si="75">R387</f>
        <v>0.19774757366906093</v>
      </c>
      <c r="S388" s="22">
        <f t="shared" ref="S388:S451" si="76">S387</f>
        <v>0.99461175361424614</v>
      </c>
      <c r="T388" s="22">
        <f>SUMPRODUCT(J388:N388,O388:S388)</f>
        <v>4.1058617737410232E-3</v>
      </c>
      <c r="U388" s="25">
        <f t="shared" si="70"/>
        <v>0.50102646400141615</v>
      </c>
      <c r="V388" s="10">
        <f>IF(OR(AND(U388&gt;=0.495,U388&lt;=0.498,J388&lt;0),AND(U388&gt;=0.505,U388&lt;=0.506)),G388-$AA$1,0)</f>
        <v>0</v>
      </c>
      <c r="W388" s="10">
        <f>IF(OR(AND(U388&gt;=0.504,U388&lt;=0.505,J388&lt;0),AND(U388&gt;=0.508)),-G388-$AA$1,0)</f>
        <v>0</v>
      </c>
      <c r="X388" s="5">
        <f t="shared" si="67"/>
        <v>0.20607847213213948</v>
      </c>
    </row>
    <row r="389" spans="1:24" x14ac:dyDescent="0.2">
      <c r="A389" s="8">
        <v>42578</v>
      </c>
      <c r="B389" s="3">
        <v>56788</v>
      </c>
      <c r="C389" s="3">
        <v>57380</v>
      </c>
      <c r="D389" s="3">
        <v>56788</v>
      </c>
      <c r="E389" s="3">
        <v>56853</v>
      </c>
      <c r="F389" s="3">
        <v>56853</v>
      </c>
      <c r="G389" s="5">
        <f t="shared" si="68"/>
        <v>8.0030957029533223E-3</v>
      </c>
      <c r="H389" s="24">
        <f t="shared" si="69"/>
        <v>1</v>
      </c>
      <c r="I389" s="3">
        <f t="shared" si="66"/>
        <v>54650.7</v>
      </c>
      <c r="J389" s="10">
        <f t="shared" si="71"/>
        <v>1.2327633270521332E-3</v>
      </c>
      <c r="K389" s="10">
        <f>AVERAGE(J370:J389)</f>
        <v>5.4775211647001051E-3</v>
      </c>
      <c r="L389" s="10">
        <f>AVERAGE(J340:J389)</f>
        <v>2.3194533463265477E-3</v>
      </c>
      <c r="M389" s="10">
        <f>AVERAGE(J290:J389)</f>
        <v>1.6096896437037089E-3</v>
      </c>
      <c r="N389" s="10">
        <f>AVERAGE(J385:J389)</f>
        <v>9.7483873403818593E-4</v>
      </c>
      <c r="O389" s="22">
        <f t="shared" si="72"/>
        <v>0.35237552132716787</v>
      </c>
      <c r="P389" s="22">
        <f t="shared" si="73"/>
        <v>0.47626056895252233</v>
      </c>
      <c r="Q389" s="22">
        <f t="shared" si="74"/>
        <v>0.47424998782047301</v>
      </c>
      <c r="R389" s="22">
        <f t="shared" si="75"/>
        <v>0.19774757366906093</v>
      </c>
      <c r="S389" s="22">
        <f t="shared" si="76"/>
        <v>0.99461175361424614</v>
      </c>
      <c r="T389" s="22">
        <f>SUMPRODUCT(J389:N389,O389:S389)</f>
        <v>5.4310219717935201E-3</v>
      </c>
      <c r="U389" s="25">
        <f t="shared" si="70"/>
        <v>0.5013577521555953</v>
      </c>
      <c r="V389" s="10">
        <f>IF(OR(AND(U389&gt;=0.495,U389&lt;=0.498,J389&lt;0),AND(U389&gt;=0.505,U389&lt;=0.506)),G389-$AA$1,0)</f>
        <v>0</v>
      </c>
      <c r="W389" s="10">
        <f>IF(OR(AND(U389&gt;=0.504,U389&lt;=0.505,J389&lt;0),AND(U389&gt;=0.508)),-G389-$AA$1,0)</f>
        <v>0</v>
      </c>
      <c r="X389" s="5">
        <f t="shared" si="67"/>
        <v>0.20607847213213948</v>
      </c>
    </row>
    <row r="390" spans="1:24" x14ac:dyDescent="0.2">
      <c r="A390" s="8">
        <v>42579</v>
      </c>
      <c r="B390" s="3">
        <v>56853</v>
      </c>
      <c r="C390" s="3">
        <v>56853</v>
      </c>
      <c r="D390" s="3">
        <v>55993</v>
      </c>
      <c r="E390" s="3">
        <v>56667</v>
      </c>
      <c r="F390" s="3">
        <v>56667</v>
      </c>
      <c r="G390" s="5">
        <f t="shared" si="68"/>
        <v>1.5705789965940742E-3</v>
      </c>
      <c r="H390" s="24">
        <f t="shared" si="69"/>
        <v>1</v>
      </c>
      <c r="I390" s="3">
        <f t="shared" si="66"/>
        <v>54907.7</v>
      </c>
      <c r="J390" s="10">
        <f t="shared" si="71"/>
        <v>-3.2715951664820109E-3</v>
      </c>
      <c r="K390" s="10">
        <f>AVERAGE(J371:J390)</f>
        <v>4.799255707775946E-3</v>
      </c>
      <c r="L390" s="10">
        <f>AVERAGE(J341:J390)</f>
        <v>2.3629929019162409E-3</v>
      </c>
      <c r="M390" s="10">
        <f>AVERAGE(J291:J390)</f>
        <v>1.544173447565017E-3</v>
      </c>
      <c r="N390" s="10">
        <f>AVERAGE(J386:J390)</f>
        <v>9.7818297369434148E-5</v>
      </c>
      <c r="O390" s="22">
        <f t="shared" si="72"/>
        <v>0.35237552132716787</v>
      </c>
      <c r="P390" s="22">
        <f t="shared" si="73"/>
        <v>0.47626056895252233</v>
      </c>
      <c r="Q390" s="22">
        <f t="shared" si="74"/>
        <v>0.47424998782047301</v>
      </c>
      <c r="R390" s="22">
        <f t="shared" si="75"/>
        <v>0.19774757366906093</v>
      </c>
      <c r="S390" s="22">
        <f t="shared" si="76"/>
        <v>0.99461175361424614</v>
      </c>
      <c r="T390" s="22">
        <f>SUMPRODUCT(J390:N390,O390:S390)</f>
        <v>2.6561633373894567E-3</v>
      </c>
      <c r="U390" s="25">
        <f t="shared" si="70"/>
        <v>0.50066404044393575</v>
      </c>
      <c r="V390" s="10">
        <f>IF(OR(AND(U390&gt;=0.495,U390&lt;=0.498,J390&lt;0),AND(U390&gt;=0.505,U390&lt;=0.506)),G390-$AA$1,0)</f>
        <v>0</v>
      </c>
      <c r="W390" s="10">
        <f>IF(OR(AND(U390&gt;=0.504,U390&lt;=0.505,J390&lt;0),AND(U390&gt;=0.508)),-G390-$AA$1,0)</f>
        <v>0</v>
      </c>
      <c r="X390" s="5">
        <f t="shared" si="67"/>
        <v>0.20607847213213948</v>
      </c>
    </row>
    <row r="391" spans="1:24" x14ac:dyDescent="0.2">
      <c r="A391" s="8">
        <v>42580</v>
      </c>
      <c r="B391" s="3">
        <v>56664</v>
      </c>
      <c r="C391" s="3">
        <v>57474</v>
      </c>
      <c r="D391" s="3">
        <v>56340</v>
      </c>
      <c r="E391" s="3">
        <v>57308</v>
      </c>
      <c r="F391" s="3">
        <v>57308</v>
      </c>
      <c r="G391" s="5">
        <f t="shared" si="68"/>
        <v>-1.9997208068681549E-2</v>
      </c>
      <c r="H391" s="24">
        <f t="shared" si="69"/>
        <v>0</v>
      </c>
      <c r="I391" s="3">
        <f t="shared" si="66"/>
        <v>55161.45</v>
      </c>
      <c r="J391" s="10">
        <f t="shared" si="71"/>
        <v>1.1311698166481365E-2</v>
      </c>
      <c r="K391" s="10">
        <f>AVERAGE(J372:J391)</f>
        <v>4.6797628898594011E-3</v>
      </c>
      <c r="L391" s="10">
        <f>AVERAGE(J342:J391)</f>
        <v>2.7589195198085823E-3</v>
      </c>
      <c r="M391" s="10">
        <f>AVERAGE(J292:J391)</f>
        <v>1.6865313828098173E-3</v>
      </c>
      <c r="N391" s="10">
        <f>AVERAGE(J387:J391)</f>
        <v>1.0854629217499135E-3</v>
      </c>
      <c r="O391" s="22">
        <f t="shared" si="72"/>
        <v>0.35237552132716787</v>
      </c>
      <c r="P391" s="22">
        <f t="shared" si="73"/>
        <v>0.47626056895252233</v>
      </c>
      <c r="Q391" s="22">
        <f t="shared" si="74"/>
        <v>0.47424998782047301</v>
      </c>
      <c r="R391" s="22">
        <f t="shared" si="75"/>
        <v>0.19774757366906093</v>
      </c>
      <c r="S391" s="22">
        <f t="shared" si="76"/>
        <v>0.99461175361424614</v>
      </c>
      <c r="T391" s="22">
        <f>SUMPRODUCT(J391:N391,O391:S391)</f>
        <v>8.9362912926159548E-3</v>
      </c>
      <c r="U391" s="25">
        <f t="shared" si="70"/>
        <v>0.50223405795602039</v>
      </c>
      <c r="V391" s="10">
        <f>IF(OR(AND(U391&gt;=0.495,U391&lt;=0.498,J391&lt;0),AND(U391&gt;=0.505,U391&lt;=0.506)),G391-$AA$1,0)</f>
        <v>0</v>
      </c>
      <c r="W391" s="10">
        <f>IF(OR(AND(U391&gt;=0.504,U391&lt;=0.505,J391&lt;0),AND(U391&gt;=0.508)),-G391-$AA$1,0)</f>
        <v>0</v>
      </c>
      <c r="X391" s="5">
        <f t="shared" si="67"/>
        <v>0.20607847213213948</v>
      </c>
    </row>
    <row r="392" spans="1:24" x14ac:dyDescent="0.2">
      <c r="A392" s="8">
        <v>42583</v>
      </c>
      <c r="B392" s="3">
        <v>57309</v>
      </c>
      <c r="C392" s="3">
        <v>57729</v>
      </c>
      <c r="D392" s="3">
        <v>56676</v>
      </c>
      <c r="E392" s="3">
        <v>56756</v>
      </c>
      <c r="F392" s="3">
        <v>56756</v>
      </c>
      <c r="G392" s="5">
        <f t="shared" si="68"/>
        <v>5.6557896962434739E-3</v>
      </c>
      <c r="H392" s="24">
        <f t="shared" si="69"/>
        <v>1</v>
      </c>
      <c r="I392" s="3">
        <f t="shared" si="66"/>
        <v>55370.8</v>
      </c>
      <c r="J392" s="10">
        <f t="shared" si="71"/>
        <v>-9.6321630487889998E-3</v>
      </c>
      <c r="K392" s="10">
        <f>AVERAGE(J373:J392)</f>
        <v>3.8765189899040153E-3</v>
      </c>
      <c r="L392" s="10">
        <f>AVERAGE(J343:J392)</f>
        <v>2.7298411761527319E-3</v>
      </c>
      <c r="M392" s="10">
        <f>AVERAGE(J293:J392)</f>
        <v>1.6792081637919288E-3</v>
      </c>
      <c r="N392" s="10">
        <f>AVERAGE(J388:J392)</f>
        <v>-3.8835399031307284E-4</v>
      </c>
      <c r="O392" s="22">
        <f t="shared" si="72"/>
        <v>0.35237552132716787</v>
      </c>
      <c r="P392" s="22">
        <f t="shared" si="73"/>
        <v>0.47626056895252233</v>
      </c>
      <c r="Q392" s="22">
        <f t="shared" si="74"/>
        <v>0.47424998782047301</v>
      </c>
      <c r="R392" s="22">
        <f t="shared" si="75"/>
        <v>0.19774757366906093</v>
      </c>
      <c r="S392" s="22">
        <f t="shared" si="76"/>
        <v>0.99461175361424614</v>
      </c>
      <c r="T392" s="22">
        <f>SUMPRODUCT(J392:N392,O392:S392)</f>
        <v>-3.0748029484934639E-4</v>
      </c>
      <c r="U392" s="25">
        <f t="shared" si="70"/>
        <v>0.49992312992689325</v>
      </c>
      <c r="V392" s="10">
        <f>IF(OR(AND(U392&gt;=0.495,U392&lt;=0.498,J392&lt;0),AND(U392&gt;=0.505,U392&lt;=0.506)),G392-$AA$1,0)</f>
        <v>0</v>
      </c>
      <c r="W392" s="10">
        <f>IF(OR(AND(U392&gt;=0.504,U392&lt;=0.505,J392&lt;0),AND(U392&gt;=0.508)),-G392-$AA$1,0)</f>
        <v>0</v>
      </c>
      <c r="X392" s="5">
        <f t="shared" si="67"/>
        <v>0.20607847213213948</v>
      </c>
    </row>
    <row r="393" spans="1:24" x14ac:dyDescent="0.2">
      <c r="A393" s="8">
        <v>42584</v>
      </c>
      <c r="B393" s="3">
        <v>56756</v>
      </c>
      <c r="C393" s="3">
        <v>56974</v>
      </c>
      <c r="D393" s="3">
        <v>55696</v>
      </c>
      <c r="E393" s="3">
        <v>56162</v>
      </c>
      <c r="F393" s="3">
        <v>56162</v>
      </c>
      <c r="G393" s="5">
        <f t="shared" si="68"/>
        <v>2.5497667461984896E-2</v>
      </c>
      <c r="H393" s="24">
        <f t="shared" si="69"/>
        <v>1</v>
      </c>
      <c r="I393" s="3">
        <f t="shared" si="66"/>
        <v>55586.8</v>
      </c>
      <c r="J393" s="10">
        <f t="shared" si="71"/>
        <v>-1.046585383043197E-2</v>
      </c>
      <c r="K393" s="10">
        <f>AVERAGE(J374:J393)</f>
        <v>4.0446984587811322E-3</v>
      </c>
      <c r="L393" s="10">
        <f>AVERAGE(J344:J393)</f>
        <v>2.6785998391414623E-3</v>
      </c>
      <c r="M393" s="10">
        <f>AVERAGE(J294:J393)</f>
        <v>1.388378866215032E-3</v>
      </c>
      <c r="N393" s="10">
        <f>AVERAGE(J389:J393)</f>
        <v>-2.1650301104338965E-3</v>
      </c>
      <c r="O393" s="22">
        <f t="shared" si="72"/>
        <v>0.35237552132716787</v>
      </c>
      <c r="P393" s="22">
        <f t="shared" si="73"/>
        <v>0.47626056895252233</v>
      </c>
      <c r="Q393" s="22">
        <f t="shared" si="74"/>
        <v>0.47424998782047301</v>
      </c>
      <c r="R393" s="22">
        <f t="shared" si="75"/>
        <v>0.19774757366906093</v>
      </c>
      <c r="S393" s="22">
        <f t="shared" si="76"/>
        <v>0.99461175361424614</v>
      </c>
      <c r="T393" s="22">
        <f>SUMPRODUCT(J393:N393,O393:S393)</f>
        <v>-2.3700702119620288E-3</v>
      </c>
      <c r="U393" s="25">
        <f t="shared" si="70"/>
        <v>0.49940748272436841</v>
      </c>
      <c r="V393" s="10">
        <f>IF(OR(AND(U393&gt;=0.495,U393&lt;=0.498,J393&lt;0),AND(U393&gt;=0.505,U393&lt;=0.506)),G393-$AA$1,0)</f>
        <v>0</v>
      </c>
      <c r="W393" s="10">
        <f>IF(OR(AND(U393&gt;=0.504,U393&lt;=0.505,J393&lt;0),AND(U393&gt;=0.508)),-G393-$AA$1,0)</f>
        <v>0</v>
      </c>
      <c r="X393" s="5">
        <f t="shared" si="67"/>
        <v>0.20607847213213948</v>
      </c>
    </row>
    <row r="394" spans="1:24" x14ac:dyDescent="0.2">
      <c r="A394" s="8">
        <v>42585</v>
      </c>
      <c r="B394" s="3">
        <v>56157</v>
      </c>
      <c r="C394" s="3">
        <v>57101</v>
      </c>
      <c r="D394" s="3">
        <v>55788</v>
      </c>
      <c r="E394" s="3">
        <v>57077</v>
      </c>
      <c r="F394" s="3">
        <v>57077</v>
      </c>
      <c r="G394" s="5">
        <f t="shared" si="68"/>
        <v>1.0231792140441787E-2</v>
      </c>
      <c r="H394" s="24">
        <f t="shared" si="69"/>
        <v>1</v>
      </c>
      <c r="I394" s="3">
        <f t="shared" si="66"/>
        <v>55845.55</v>
      </c>
      <c r="J394" s="10">
        <f t="shared" si="71"/>
        <v>1.6292154837790784E-2</v>
      </c>
      <c r="K394" s="10">
        <f>AVERAGE(J375:J394)</f>
        <v>4.8014380628673414E-3</v>
      </c>
      <c r="L394" s="10">
        <f>AVERAGE(J345:J394)</f>
        <v>2.9983614439045734E-3</v>
      </c>
      <c r="M394" s="10">
        <f>AVERAGE(J295:J394)</f>
        <v>1.537582716745407E-3</v>
      </c>
      <c r="N394" s="10">
        <f>AVERAGE(J390:J394)</f>
        <v>8.468481917138337E-4</v>
      </c>
      <c r="O394" s="22">
        <f t="shared" si="72"/>
        <v>0.35237552132716787</v>
      </c>
      <c r="P394" s="22">
        <f t="shared" si="73"/>
        <v>0.47626056895252233</v>
      </c>
      <c r="Q394" s="22">
        <f t="shared" si="74"/>
        <v>0.47424998782047301</v>
      </c>
      <c r="R394" s="22">
        <f t="shared" si="75"/>
        <v>0.19774757366906093</v>
      </c>
      <c r="S394" s="22">
        <f t="shared" si="76"/>
        <v>0.99461175361424614</v>
      </c>
      <c r="T394" s="22">
        <f>SUMPRODUCT(J394:N394,O394:S394)</f>
        <v>1.0596003472931522E-2</v>
      </c>
      <c r="U394" s="25">
        <f t="shared" si="70"/>
        <v>0.50264897608373282</v>
      </c>
      <c r="V394" s="10">
        <f>IF(OR(AND(U394&gt;=0.495,U394&lt;=0.498,J394&lt;0),AND(U394&gt;=0.505,U394&lt;=0.506)),G394-$AA$1,0)</f>
        <v>0</v>
      </c>
      <c r="W394" s="10">
        <f>IF(OR(AND(U394&gt;=0.504,U394&lt;=0.505,J394&lt;0),AND(U394&gt;=0.508)),-G394-$AA$1,0)</f>
        <v>0</v>
      </c>
      <c r="X394" s="5">
        <f t="shared" si="67"/>
        <v>0.20607847213213948</v>
      </c>
    </row>
    <row r="395" spans="1:24" x14ac:dyDescent="0.2">
      <c r="A395" s="8">
        <v>42586</v>
      </c>
      <c r="B395" s="3">
        <v>57076</v>
      </c>
      <c r="C395" s="3">
        <v>58030</v>
      </c>
      <c r="D395" s="3">
        <v>57076</v>
      </c>
      <c r="E395" s="3">
        <v>57594</v>
      </c>
      <c r="F395" s="3">
        <v>57594</v>
      </c>
      <c r="G395" s="5">
        <f t="shared" si="68"/>
        <v>7.1187970969188719E-4</v>
      </c>
      <c r="H395" s="24">
        <f t="shared" si="69"/>
        <v>1</v>
      </c>
      <c r="I395" s="3">
        <f t="shared" si="66"/>
        <v>56124.5</v>
      </c>
      <c r="J395" s="10">
        <f t="shared" si="71"/>
        <v>9.057939275014526E-3</v>
      </c>
      <c r="K395" s="10">
        <f>AVERAGE(J376:J395)</f>
        <v>5.1454760231114558E-3</v>
      </c>
      <c r="L395" s="10">
        <f>AVERAGE(J346:J395)</f>
        <v>3.1235875107910216E-3</v>
      </c>
      <c r="M395" s="10">
        <f>AVERAGE(J296:J395)</f>
        <v>1.783684984654198E-3</v>
      </c>
      <c r="N395" s="10">
        <f>AVERAGE(J391:J395)</f>
        <v>3.3127550800131412E-3</v>
      </c>
      <c r="O395" s="22">
        <f t="shared" si="72"/>
        <v>0.35237552132716787</v>
      </c>
      <c r="P395" s="22">
        <f t="shared" si="73"/>
        <v>0.47626056895252233</v>
      </c>
      <c r="Q395" s="22">
        <f t="shared" si="74"/>
        <v>0.47424998782047301</v>
      </c>
      <c r="R395" s="22">
        <f t="shared" si="75"/>
        <v>0.19774757366906093</v>
      </c>
      <c r="S395" s="22">
        <f t="shared" si="76"/>
        <v>0.99461175361424614</v>
      </c>
      <c r="T395" s="22">
        <f>SUMPRODUCT(J395:N395,O395:S395)</f>
        <v>1.0771369268762198E-2</v>
      </c>
      <c r="U395" s="25">
        <f t="shared" si="70"/>
        <v>0.50269281628165785</v>
      </c>
      <c r="V395" s="10">
        <f>IF(OR(AND(U395&gt;=0.495,U395&lt;=0.498,J395&lt;0),AND(U395&gt;=0.505,U395&lt;=0.506)),G395-$AA$1,0)</f>
        <v>0</v>
      </c>
      <c r="W395" s="10">
        <f>IF(OR(AND(U395&gt;=0.504,U395&lt;=0.505,J395&lt;0),AND(U395&gt;=0.508)),-G395-$AA$1,0)</f>
        <v>0</v>
      </c>
      <c r="X395" s="5">
        <f t="shared" si="67"/>
        <v>0.20607847213213948</v>
      </c>
    </row>
    <row r="396" spans="1:24" x14ac:dyDescent="0.2">
      <c r="A396" s="8">
        <v>42587</v>
      </c>
      <c r="B396" s="3">
        <v>57609</v>
      </c>
      <c r="C396" s="3">
        <v>57951</v>
      </c>
      <c r="D396" s="3">
        <v>57290</v>
      </c>
      <c r="E396" s="3">
        <v>57661</v>
      </c>
      <c r="F396" s="3">
        <v>57661</v>
      </c>
      <c r="G396" s="5">
        <f t="shared" si="68"/>
        <v>4.8559685055749036E-4</v>
      </c>
      <c r="H396" s="24">
        <f t="shared" si="69"/>
        <v>1</v>
      </c>
      <c r="I396" s="3">
        <f t="shared" si="66"/>
        <v>56350.5</v>
      </c>
      <c r="J396" s="10">
        <f t="shared" si="71"/>
        <v>1.1633156231551922E-3</v>
      </c>
      <c r="K396" s="10">
        <f>AVERAGE(J377:J396)</f>
        <v>4.1212617216007498E-3</v>
      </c>
      <c r="L396" s="10">
        <f>AVERAGE(J347:J396)</f>
        <v>3.3214592432973733E-3</v>
      </c>
      <c r="M396" s="10">
        <f>AVERAGE(J297:J396)</f>
        <v>2.1507727421504075E-3</v>
      </c>
      <c r="N396" s="10">
        <f>AVERAGE(J392:J396)</f>
        <v>1.2830785713479065E-3</v>
      </c>
      <c r="O396" s="22">
        <f t="shared" si="72"/>
        <v>0.35237552132716787</v>
      </c>
      <c r="P396" s="22">
        <f t="shared" si="73"/>
        <v>0.47626056895252233</v>
      </c>
      <c r="Q396" s="22">
        <f t="shared" si="74"/>
        <v>0.47424998782047301</v>
      </c>
      <c r="R396" s="22">
        <f t="shared" si="75"/>
        <v>0.19774757366906093</v>
      </c>
      <c r="S396" s="22">
        <f t="shared" si="76"/>
        <v>0.99461175361424614</v>
      </c>
      <c r="T396" s="22">
        <f>SUMPRODUCT(J396:N396,O396:S396)</f>
        <v>5.6493955263361498E-3</v>
      </c>
      <c r="U396" s="25">
        <f t="shared" si="70"/>
        <v>0.50141234512525767</v>
      </c>
      <c r="V396" s="10">
        <f>IF(OR(AND(U396&gt;=0.495,U396&lt;=0.498,J396&lt;0),AND(U396&gt;=0.505,U396&lt;=0.506)),G396-$AA$1,0)</f>
        <v>0</v>
      </c>
      <c r="W396" s="10">
        <f>IF(OR(AND(U396&gt;=0.504,U396&lt;=0.505,J396&lt;0),AND(U396&gt;=0.508)),-G396-$AA$1,0)</f>
        <v>0</v>
      </c>
      <c r="X396" s="5">
        <f t="shared" si="67"/>
        <v>0.20607847213213948</v>
      </c>
    </row>
    <row r="397" spans="1:24" x14ac:dyDescent="0.2">
      <c r="A397" s="8">
        <v>42590</v>
      </c>
      <c r="B397" s="3">
        <v>57655</v>
      </c>
      <c r="C397" s="3">
        <v>57917</v>
      </c>
      <c r="D397" s="3">
        <v>57504</v>
      </c>
      <c r="E397" s="3">
        <v>57635</v>
      </c>
      <c r="F397" s="3">
        <v>57635</v>
      </c>
      <c r="G397" s="5">
        <f t="shared" si="68"/>
        <v>-1.2405656285243372E-2</v>
      </c>
      <c r="H397" s="24">
        <f t="shared" si="69"/>
        <v>0</v>
      </c>
      <c r="I397" s="3">
        <f t="shared" si="66"/>
        <v>56534.25</v>
      </c>
      <c r="J397" s="10">
        <f t="shared" si="71"/>
        <v>-4.5091136123198705E-4</v>
      </c>
      <c r="K397" s="10">
        <f>AVERAGE(J378:J397)</f>
        <v>3.3281247081391797E-3</v>
      </c>
      <c r="L397" s="10">
        <f>AVERAGE(J348:J397)</f>
        <v>3.3479142989823575E-3</v>
      </c>
      <c r="M397" s="10">
        <f>AVERAGE(J298:J397)</f>
        <v>2.011954271440697E-3</v>
      </c>
      <c r="N397" s="10">
        <f>AVERAGE(J393:J397)</f>
        <v>3.1193289088593092E-3</v>
      </c>
      <c r="O397" s="22">
        <f t="shared" si="72"/>
        <v>0.35237552132716787</v>
      </c>
      <c r="P397" s="22">
        <f t="shared" si="73"/>
        <v>0.47626056895252233</v>
      </c>
      <c r="Q397" s="22">
        <f t="shared" si="74"/>
        <v>0.47424998782047301</v>
      </c>
      <c r="R397" s="22">
        <f t="shared" si="75"/>
        <v>0.19774757366906093</v>
      </c>
      <c r="S397" s="22">
        <f t="shared" si="76"/>
        <v>0.99461175361424614</v>
      </c>
      <c r="T397" s="22">
        <f>SUMPRODUCT(J397:N397,O397:S397)</f>
        <v>6.5142930282238911E-3</v>
      </c>
      <c r="U397" s="25">
        <f t="shared" si="70"/>
        <v>0.50162856749790063</v>
      </c>
      <c r="V397" s="10">
        <f>IF(OR(AND(U397&gt;=0.495,U397&lt;=0.498,J397&lt;0),AND(U397&gt;=0.505,U397&lt;=0.506)),G397-$AA$1,0)</f>
        <v>0</v>
      </c>
      <c r="W397" s="10">
        <f>IF(OR(AND(U397&gt;=0.504,U397&lt;=0.505,J397&lt;0),AND(U397&gt;=0.508)),-G397-$AA$1,0)</f>
        <v>0</v>
      </c>
      <c r="X397" s="5">
        <f t="shared" si="67"/>
        <v>0.20607847213213948</v>
      </c>
    </row>
    <row r="398" spans="1:24" x14ac:dyDescent="0.2">
      <c r="A398" s="8">
        <v>42591</v>
      </c>
      <c r="B398" s="3">
        <v>57637</v>
      </c>
      <c r="C398" s="3">
        <v>58095</v>
      </c>
      <c r="D398" s="3">
        <v>57615</v>
      </c>
      <c r="E398" s="3">
        <v>57689</v>
      </c>
      <c r="F398" s="3">
        <v>57689</v>
      </c>
      <c r="G398" s="5">
        <f t="shared" si="68"/>
        <v>1.0591273899703602E-2</v>
      </c>
      <c r="H398" s="24">
        <f t="shared" si="69"/>
        <v>1</v>
      </c>
      <c r="I398" s="3">
        <f t="shared" si="66"/>
        <v>56705.9</v>
      </c>
      <c r="J398" s="10">
        <f t="shared" si="71"/>
        <v>9.3693068447997518E-4</v>
      </c>
      <c r="K398" s="10">
        <f>AVERAGE(J379:J398)</f>
        <v>3.1006939999614013E-3</v>
      </c>
      <c r="L398" s="10">
        <f>AVERAGE(J349:J398)</f>
        <v>3.5676168862035307E-3</v>
      </c>
      <c r="M398" s="10">
        <f>AVERAGE(J299:J398)</f>
        <v>1.3616078987846269E-3</v>
      </c>
      <c r="N398" s="10">
        <f>AVERAGE(J394:J398)</f>
        <v>5.3998858118416981E-3</v>
      </c>
      <c r="O398" s="22">
        <f t="shared" si="72"/>
        <v>0.35237552132716787</v>
      </c>
      <c r="P398" s="22">
        <f t="shared" si="73"/>
        <v>0.47626056895252233</v>
      </c>
      <c r="Q398" s="22">
        <f t="shared" si="74"/>
        <v>0.47424998782047301</v>
      </c>
      <c r="R398" s="22">
        <f t="shared" si="75"/>
        <v>0.19774757366906093</v>
      </c>
      <c r="S398" s="22">
        <f t="shared" si="76"/>
        <v>0.99461175361424614</v>
      </c>
      <c r="T398" s="22">
        <f>SUMPRODUCT(J398:N398,O398:S398)</f>
        <v>9.138876546696326E-3</v>
      </c>
      <c r="U398" s="25">
        <f t="shared" si="70"/>
        <v>0.5022847032353398</v>
      </c>
      <c r="V398" s="10">
        <f>IF(OR(AND(U398&gt;=0.495,U398&lt;=0.498,J398&lt;0),AND(U398&gt;=0.505,U398&lt;=0.506)),G398-$AA$1,0)</f>
        <v>0</v>
      </c>
      <c r="W398" s="10">
        <f>IF(OR(AND(U398&gt;=0.504,U398&lt;=0.505,J398&lt;0),AND(U398&gt;=0.508)),-G398-$AA$1,0)</f>
        <v>0</v>
      </c>
      <c r="X398" s="5">
        <f t="shared" si="67"/>
        <v>0.20607847213213948</v>
      </c>
    </row>
    <row r="399" spans="1:24" x14ac:dyDescent="0.2">
      <c r="A399" s="8">
        <v>42592</v>
      </c>
      <c r="B399" s="3">
        <v>57690</v>
      </c>
      <c r="C399" s="3">
        <v>57953</v>
      </c>
      <c r="D399" s="3">
        <v>56735</v>
      </c>
      <c r="E399" s="3">
        <v>56920</v>
      </c>
      <c r="F399" s="3">
        <v>56920</v>
      </c>
      <c r="G399" s="5">
        <f t="shared" si="68"/>
        <v>2.4209416725228472E-2</v>
      </c>
      <c r="H399" s="24">
        <f t="shared" si="69"/>
        <v>1</v>
      </c>
      <c r="I399" s="3">
        <f t="shared" si="66"/>
        <v>56822</v>
      </c>
      <c r="J399" s="10">
        <f t="shared" si="71"/>
        <v>-1.3330097592262002E-2</v>
      </c>
      <c r="K399" s="10">
        <f>AVERAGE(J380:J399)</f>
        <v>2.1190166048661472E-3</v>
      </c>
      <c r="L399" s="10">
        <f>AVERAGE(J350:J399)</f>
        <v>3.0777932806200516E-3</v>
      </c>
      <c r="M399" s="10">
        <f>AVERAGE(J300:J399)</f>
        <v>1.2477514764229136E-3</v>
      </c>
      <c r="N399" s="10">
        <f>AVERAGE(J395:J399)</f>
        <v>-5.2456467416885923E-4</v>
      </c>
      <c r="O399" s="22">
        <f t="shared" si="72"/>
        <v>0.35237552132716787</v>
      </c>
      <c r="P399" s="22">
        <f t="shared" si="73"/>
        <v>0.47626056895252233</v>
      </c>
      <c r="Q399" s="22">
        <f t="shared" si="74"/>
        <v>0.47424998782047301</v>
      </c>
      <c r="R399" s="22">
        <f t="shared" si="75"/>
        <v>0.19774757366906093</v>
      </c>
      <c r="S399" s="22">
        <f t="shared" si="76"/>
        <v>0.99461175361424614</v>
      </c>
      <c r="T399" s="22">
        <f>SUMPRODUCT(J399:N399,O399:S399)</f>
        <v>-2.5033509721685168E-3</v>
      </c>
      <c r="U399" s="25">
        <f t="shared" si="70"/>
        <v>0.49937416258378925</v>
      </c>
      <c r="V399" s="10">
        <f>IF(OR(AND(U399&gt;=0.495,U399&lt;=0.498,J399&lt;0),AND(U399&gt;=0.505,U399&lt;=0.506)),G399-$AA$1,0)</f>
        <v>0</v>
      </c>
      <c r="W399" s="10">
        <f>IF(OR(AND(U399&gt;=0.504,U399&lt;=0.505,J399&lt;0),AND(U399&gt;=0.508)),-G399-$AA$1,0)</f>
        <v>0</v>
      </c>
      <c r="X399" s="5">
        <f t="shared" si="67"/>
        <v>0.20607847213213948</v>
      </c>
    </row>
    <row r="400" spans="1:24" x14ac:dyDescent="0.2">
      <c r="A400" s="8">
        <v>42593</v>
      </c>
      <c r="B400" s="3">
        <v>56925</v>
      </c>
      <c r="C400" s="3">
        <v>58308</v>
      </c>
      <c r="D400" s="3">
        <v>56923</v>
      </c>
      <c r="E400" s="3">
        <v>58300</v>
      </c>
      <c r="F400" s="3">
        <v>58300</v>
      </c>
      <c r="G400" s="5">
        <f t="shared" si="68"/>
        <v>1.451114922813046E-2</v>
      </c>
      <c r="H400" s="24">
        <f t="shared" si="69"/>
        <v>1</v>
      </c>
      <c r="I400" s="3">
        <f t="shared" si="66"/>
        <v>56962.95</v>
      </c>
      <c r="J400" s="10">
        <f t="shared" si="71"/>
        <v>2.4244553759662724E-2</v>
      </c>
      <c r="K400" s="10">
        <f>AVERAGE(J381:J400)</f>
        <v>2.5226066138134217E-3</v>
      </c>
      <c r="L400" s="10">
        <f>AVERAGE(J351:J400)</f>
        <v>3.206044280731186E-3</v>
      </c>
      <c r="M400" s="10">
        <f>AVERAGE(J301:J400)</f>
        <v>1.4199421680095047E-3</v>
      </c>
      <c r="N400" s="10">
        <f>AVERAGE(J396:J400)</f>
        <v>2.5127582227607802E-3</v>
      </c>
      <c r="O400" s="22">
        <f t="shared" si="72"/>
        <v>0.35237552132716787</v>
      </c>
      <c r="P400" s="22">
        <f t="shared" si="73"/>
        <v>0.47626056895252233</v>
      </c>
      <c r="Q400" s="22">
        <f t="shared" si="74"/>
        <v>0.47424998782047301</v>
      </c>
      <c r="R400" s="22">
        <f t="shared" si="75"/>
        <v>0.19774757366906093</v>
      </c>
      <c r="S400" s="22">
        <f t="shared" si="76"/>
        <v>0.99461175361424614</v>
      </c>
      <c r="T400" s="22">
        <f>SUMPRODUCT(J400:N400,O400:S400)</f>
        <v>1.404508077345552E-2</v>
      </c>
      <c r="U400" s="25">
        <f t="shared" si="70"/>
        <v>0.50351121247381614</v>
      </c>
      <c r="V400" s="10">
        <f>IF(OR(AND(U400&gt;=0.495,U400&lt;=0.498,J400&lt;0),AND(U400&gt;=0.505,U400&lt;=0.506)),G400-$AA$1,0)</f>
        <v>0</v>
      </c>
      <c r="W400" s="10">
        <f>IF(OR(AND(U400&gt;=0.504,U400&lt;=0.505,J400&lt;0),AND(U400&gt;=0.508)),-G400-$AA$1,0)</f>
        <v>0</v>
      </c>
      <c r="X400" s="5">
        <f t="shared" si="67"/>
        <v>0.20607847213213948</v>
      </c>
    </row>
    <row r="401" spans="1:24" x14ac:dyDescent="0.2">
      <c r="A401" s="8">
        <v>42594</v>
      </c>
      <c r="B401" s="3">
        <v>58300</v>
      </c>
      <c r="C401" s="3">
        <v>58753</v>
      </c>
      <c r="D401" s="3">
        <v>57987</v>
      </c>
      <c r="E401" s="3">
        <v>58298</v>
      </c>
      <c r="F401" s="3">
        <v>58298</v>
      </c>
      <c r="G401" s="5">
        <f t="shared" si="68"/>
        <v>9.5543586400905767E-3</v>
      </c>
      <c r="H401" s="24">
        <f t="shared" si="69"/>
        <v>1</v>
      </c>
      <c r="I401" s="3">
        <f t="shared" si="66"/>
        <v>57098.95</v>
      </c>
      <c r="J401" s="10">
        <f t="shared" si="71"/>
        <v>-3.4305317324179185E-5</v>
      </c>
      <c r="K401" s="10">
        <f>AVERAGE(J382:J401)</f>
        <v>2.4334740339117811E-3</v>
      </c>
      <c r="L401" s="10">
        <f>AVERAGE(J352:J401)</f>
        <v>2.9118949474919243E-3</v>
      </c>
      <c r="M401" s="10">
        <f>AVERAGE(J302:J401)</f>
        <v>1.451257052771071E-3</v>
      </c>
      <c r="N401" s="10">
        <f>AVERAGE(J397:J401)</f>
        <v>2.2732340346649062E-3</v>
      </c>
      <c r="O401" s="22">
        <f t="shared" si="72"/>
        <v>0.35237552132716787</v>
      </c>
      <c r="P401" s="22">
        <f t="shared" si="73"/>
        <v>0.47626056895252233</v>
      </c>
      <c r="Q401" s="22">
        <f t="shared" si="74"/>
        <v>0.47424998782047301</v>
      </c>
      <c r="R401" s="22">
        <f t="shared" si="75"/>
        <v>0.19774757366906093</v>
      </c>
      <c r="S401" s="22">
        <f t="shared" si="76"/>
        <v>0.99461175361424614</v>
      </c>
      <c r="T401" s="22">
        <f>SUMPRODUCT(J401:N401,O401:S401)</f>
        <v>5.0758133677773973E-3</v>
      </c>
      <c r="U401" s="25">
        <f t="shared" si="70"/>
        <v>0.50126895061752108</v>
      </c>
      <c r="V401" s="10">
        <f>IF(OR(AND(U401&gt;=0.495,U401&lt;=0.498,J401&lt;0),AND(U401&gt;=0.505,U401&lt;=0.506)),G401-$AA$1,0)</f>
        <v>0</v>
      </c>
      <c r="W401" s="10">
        <f>IF(OR(AND(U401&gt;=0.504,U401&lt;=0.505,J401&lt;0),AND(U401&gt;=0.508)),-G401-$AA$1,0)</f>
        <v>0</v>
      </c>
      <c r="X401" s="5">
        <f t="shared" si="67"/>
        <v>0.20607847213213948</v>
      </c>
    </row>
    <row r="402" spans="1:24" x14ac:dyDescent="0.2">
      <c r="A402" s="8">
        <v>42597</v>
      </c>
      <c r="B402" s="3">
        <v>58316</v>
      </c>
      <c r="C402" s="3">
        <v>59324</v>
      </c>
      <c r="D402" s="3">
        <v>58316</v>
      </c>
      <c r="E402" s="3">
        <v>59146</v>
      </c>
      <c r="F402" s="3">
        <v>59146</v>
      </c>
      <c r="G402" s="5">
        <f t="shared" si="68"/>
        <v>3.0095019105265131E-3</v>
      </c>
      <c r="H402" s="24">
        <f t="shared" si="69"/>
        <v>1</v>
      </c>
      <c r="I402" s="3">
        <f t="shared" si="66"/>
        <v>57232.05</v>
      </c>
      <c r="J402" s="10">
        <f t="shared" si="71"/>
        <v>1.4545953549006896E-2</v>
      </c>
      <c r="K402" s="10">
        <f>AVERAGE(J383:J402)</f>
        <v>2.3457009999295398E-3</v>
      </c>
      <c r="L402" s="10">
        <f>AVERAGE(J353:J402)</f>
        <v>3.2766993184582338E-3</v>
      </c>
      <c r="M402" s="10">
        <f>AVERAGE(J303:J402)</f>
        <v>1.8554893779102288E-3</v>
      </c>
      <c r="N402" s="10">
        <f>AVERAGE(J398:J402)</f>
        <v>5.2726070167126828E-3</v>
      </c>
      <c r="O402" s="22">
        <f t="shared" si="72"/>
        <v>0.35237552132716787</v>
      </c>
      <c r="P402" s="22">
        <f t="shared" si="73"/>
        <v>0.47626056895252233</v>
      </c>
      <c r="Q402" s="22">
        <f t="shared" si="74"/>
        <v>0.47424998782047301</v>
      </c>
      <c r="R402" s="22">
        <f t="shared" si="75"/>
        <v>0.19774757366906093</v>
      </c>
      <c r="S402" s="22">
        <f t="shared" si="76"/>
        <v>0.99461175361424614</v>
      </c>
      <c r="T402" s="22">
        <f>SUMPRODUCT(J402:N402,O402:S402)</f>
        <v>1.3407892903183029E-2</v>
      </c>
      <c r="U402" s="25">
        <f t="shared" si="70"/>
        <v>0.50335192301090148</v>
      </c>
      <c r="V402" s="10">
        <f>IF(OR(AND(U402&gt;=0.495,U402&lt;=0.498,J402&lt;0),AND(U402&gt;=0.505,U402&lt;=0.506)),G402-$AA$1,0)</f>
        <v>0</v>
      </c>
      <c r="W402" s="10">
        <f>IF(OR(AND(U402&gt;=0.504,U402&lt;=0.505,J402&lt;0),AND(U402&gt;=0.508)),-G402-$AA$1,0)</f>
        <v>0</v>
      </c>
      <c r="X402" s="5">
        <f t="shared" si="67"/>
        <v>0.20607847213213948</v>
      </c>
    </row>
    <row r="403" spans="1:24" x14ac:dyDescent="0.2">
      <c r="A403" s="8">
        <v>42598</v>
      </c>
      <c r="B403" s="3">
        <v>59144</v>
      </c>
      <c r="C403" s="3">
        <v>59187</v>
      </c>
      <c r="D403" s="3">
        <v>58589</v>
      </c>
      <c r="E403" s="3">
        <v>58855</v>
      </c>
      <c r="F403" s="3">
        <v>58855</v>
      </c>
      <c r="G403" s="5">
        <f t="shared" si="68"/>
        <v>5.2841729674624194E-3</v>
      </c>
      <c r="H403" s="24">
        <f t="shared" si="69"/>
        <v>1</v>
      </c>
      <c r="I403" s="3">
        <f t="shared" si="66"/>
        <v>57339.9</v>
      </c>
      <c r="J403" s="10">
        <f t="shared" si="71"/>
        <v>-4.9200284042877351E-3</v>
      </c>
      <c r="K403" s="10">
        <f>AVERAGE(J384:J403)</f>
        <v>1.910265403665301E-3</v>
      </c>
      <c r="L403" s="10">
        <f>AVERAGE(J354:J403)</f>
        <v>3.1560906285450696E-3</v>
      </c>
      <c r="M403" s="10">
        <f>AVERAGE(J304:J403)</f>
        <v>1.8129302691541295E-3</v>
      </c>
      <c r="N403" s="10">
        <f>AVERAGE(J399:J403)</f>
        <v>4.1012151989591409E-3</v>
      </c>
      <c r="O403" s="22">
        <f t="shared" si="72"/>
        <v>0.35237552132716787</v>
      </c>
      <c r="P403" s="22">
        <f t="shared" si="73"/>
        <v>0.47626056895252233</v>
      </c>
      <c r="Q403" s="22">
        <f t="shared" si="74"/>
        <v>0.47424998782047301</v>
      </c>
      <c r="R403" s="22">
        <f t="shared" si="75"/>
        <v>0.19774757366906093</v>
      </c>
      <c r="S403" s="22">
        <f t="shared" si="76"/>
        <v>0.99461175361424614</v>
      </c>
      <c r="T403" s="22">
        <f>SUMPRODUCT(J403:N403,O403:S403)</f>
        <v>5.1104818591849767E-3</v>
      </c>
      <c r="U403" s="25">
        <f t="shared" si="70"/>
        <v>0.50127761768416634</v>
      </c>
      <c r="V403" s="10">
        <f>IF(OR(AND(U403&gt;=0.495,U403&lt;=0.498,J403&lt;0),AND(U403&gt;=0.505,U403&lt;=0.506)),G403-$AA$1,0)</f>
        <v>0</v>
      </c>
      <c r="W403" s="10">
        <f>IF(OR(AND(U403&gt;=0.504,U403&lt;=0.505,J403&lt;0),AND(U403&gt;=0.508)),-G403-$AA$1,0)</f>
        <v>0</v>
      </c>
      <c r="X403" s="5">
        <f t="shared" si="67"/>
        <v>0.20607847213213948</v>
      </c>
    </row>
    <row r="404" spans="1:24" x14ac:dyDescent="0.2">
      <c r="A404" s="8">
        <v>42599</v>
      </c>
      <c r="B404" s="3">
        <v>58847</v>
      </c>
      <c r="C404" s="3">
        <v>59324</v>
      </c>
      <c r="D404" s="3">
        <v>58081</v>
      </c>
      <c r="E404" s="3">
        <v>59324</v>
      </c>
      <c r="F404" s="3">
        <v>59324</v>
      </c>
      <c r="G404" s="5">
        <f t="shared" si="68"/>
        <v>-3.792731440900865E-3</v>
      </c>
      <c r="H404" s="24">
        <f t="shared" si="69"/>
        <v>0</v>
      </c>
      <c r="I404" s="3">
        <f t="shared" si="66"/>
        <v>57477.2</v>
      </c>
      <c r="J404" s="10">
        <f t="shared" si="71"/>
        <v>7.9687367258516328E-3</v>
      </c>
      <c r="K404" s="10">
        <f>AVERAGE(J385:J404)</f>
        <v>2.414526078541257E-3</v>
      </c>
      <c r="L404" s="10">
        <f>AVERAGE(J355:J404)</f>
        <v>2.8634767717136645E-3</v>
      </c>
      <c r="M404" s="10">
        <f>AVERAGE(J305:J404)</f>
        <v>1.6547861121562458E-3</v>
      </c>
      <c r="N404" s="10">
        <f>AVERAGE(J400:J404)</f>
        <v>8.3609820625818679E-3</v>
      </c>
      <c r="O404" s="22">
        <f t="shared" si="72"/>
        <v>0.35237552132716787</v>
      </c>
      <c r="P404" s="22">
        <f t="shared" si="73"/>
        <v>0.47626056895252233</v>
      </c>
      <c r="Q404" s="22">
        <f t="shared" si="74"/>
        <v>0.47424998782047301</v>
      </c>
      <c r="R404" s="22">
        <f t="shared" si="75"/>
        <v>0.19774757366906093</v>
      </c>
      <c r="S404" s="22">
        <f t="shared" si="76"/>
        <v>0.99461175361424614</v>
      </c>
      <c r="T404" s="22">
        <f>SUMPRODUCT(J404:N404,O404:S404)</f>
        <v>1.3959096115939058E-2</v>
      </c>
      <c r="U404" s="25">
        <f t="shared" si="70"/>
        <v>0.50348971736303227</v>
      </c>
      <c r="V404" s="10">
        <f>IF(OR(AND(U404&gt;=0.495,U404&lt;=0.498,J404&lt;0),AND(U404&gt;=0.505,U404&lt;=0.506)),G404-$AA$1,0)</f>
        <v>0</v>
      </c>
      <c r="W404" s="10">
        <f>IF(OR(AND(U404&gt;=0.504,U404&lt;=0.505,J404&lt;0),AND(U404&gt;=0.508)),-G404-$AA$1,0)</f>
        <v>0</v>
      </c>
      <c r="X404" s="5">
        <f t="shared" si="67"/>
        <v>0.20607847213213948</v>
      </c>
    </row>
    <row r="405" spans="1:24" x14ac:dyDescent="0.2">
      <c r="A405" s="8">
        <v>42600</v>
      </c>
      <c r="B405" s="3">
        <v>59324</v>
      </c>
      <c r="C405" s="3">
        <v>59418</v>
      </c>
      <c r="D405" s="3">
        <v>58829</v>
      </c>
      <c r="E405" s="3">
        <v>59166</v>
      </c>
      <c r="F405" s="3">
        <v>59166</v>
      </c>
      <c r="G405" s="5">
        <f t="shared" si="68"/>
        <v>-2.3408714464388303E-2</v>
      </c>
      <c r="H405" s="24">
        <f t="shared" si="69"/>
        <v>0</v>
      </c>
      <c r="I405" s="3">
        <f t="shared" ref="I405:I468" si="77">AVERAGE(F386:F405)</f>
        <v>57603.45</v>
      </c>
      <c r="J405" s="10">
        <f t="shared" si="71"/>
        <v>-2.6633403007214618E-3</v>
      </c>
      <c r="K405" s="10">
        <f>AVERAGE(J386:J405)</f>
        <v>2.2256837126620964E-3</v>
      </c>
      <c r="L405" s="10">
        <f>AVERAGE(J356:J405)</f>
        <v>3.0081607298046808E-3</v>
      </c>
      <c r="M405" s="10">
        <f>AVERAGE(J306:J405)</f>
        <v>1.5657977777984655E-3</v>
      </c>
      <c r="N405" s="10">
        <f>AVERAGE(J401:J405)</f>
        <v>2.9794032505050306E-3</v>
      </c>
      <c r="O405" s="22">
        <f t="shared" si="72"/>
        <v>0.35237552132716787</v>
      </c>
      <c r="P405" s="22">
        <f t="shared" si="73"/>
        <v>0.47626056895252233</v>
      </c>
      <c r="Q405" s="22">
        <f t="shared" si="74"/>
        <v>0.47424998782047301</v>
      </c>
      <c r="R405" s="22">
        <f t="shared" si="75"/>
        <v>0.19774757366906093</v>
      </c>
      <c r="S405" s="22">
        <f t="shared" si="76"/>
        <v>0.99461175361424614</v>
      </c>
      <c r="T405" s="22">
        <f>SUMPRODUCT(J405:N405,O405:S405)</f>
        <v>4.8211118569591732E-3</v>
      </c>
      <c r="U405" s="25">
        <f t="shared" si="70"/>
        <v>0.50120527562971029</v>
      </c>
      <c r="V405" s="10">
        <f>IF(OR(AND(U405&gt;=0.495,U405&lt;=0.498,J405&lt;0),AND(U405&gt;=0.505,U405&lt;=0.506)),G405-$AA$1,0)</f>
        <v>0</v>
      </c>
      <c r="W405" s="10">
        <f>IF(OR(AND(U405&gt;=0.504,U405&lt;=0.505,J405&lt;0),AND(U405&gt;=0.508)),-G405-$AA$1,0)</f>
        <v>0</v>
      </c>
      <c r="X405" s="5">
        <f t="shared" si="67"/>
        <v>0.20607847213213948</v>
      </c>
    </row>
    <row r="406" spans="1:24" x14ac:dyDescent="0.2">
      <c r="A406" s="8">
        <v>42601</v>
      </c>
      <c r="B406" s="3">
        <v>59158</v>
      </c>
      <c r="C406" s="3">
        <v>59240</v>
      </c>
      <c r="D406" s="3">
        <v>58599</v>
      </c>
      <c r="E406" s="3">
        <v>59099</v>
      </c>
      <c r="F406" s="3">
        <v>59099</v>
      </c>
      <c r="G406" s="5">
        <f t="shared" si="68"/>
        <v>-1.8257500126905746E-2</v>
      </c>
      <c r="H406" s="24">
        <f t="shared" si="69"/>
        <v>0</v>
      </c>
      <c r="I406" s="3">
        <f t="shared" si="77"/>
        <v>57708.3</v>
      </c>
      <c r="J406" s="10">
        <f t="shared" si="71"/>
        <v>-1.1324071257140522E-3</v>
      </c>
      <c r="K406" s="10">
        <f>AVERAGE(J387:J406)</f>
        <v>1.8503896041474454E-3</v>
      </c>
      <c r="L406" s="10">
        <f>AVERAGE(J357:J406)</f>
        <v>3.6490753244866904E-3</v>
      </c>
      <c r="M406" s="10">
        <f>AVERAGE(J307:J406)</f>
        <v>1.5360981811772356E-3</v>
      </c>
      <c r="N406" s="10">
        <f>AVERAGE(J402:J406)</f>
        <v>2.7597828888270559E-3</v>
      </c>
      <c r="O406" s="22">
        <f t="shared" si="72"/>
        <v>0.35237552132716787</v>
      </c>
      <c r="P406" s="22">
        <f t="shared" si="73"/>
        <v>0.47626056895252233</v>
      </c>
      <c r="Q406" s="22">
        <f t="shared" si="74"/>
        <v>0.47424998782047301</v>
      </c>
      <c r="R406" s="22">
        <f t="shared" si="75"/>
        <v>0.19774757366906093</v>
      </c>
      <c r="S406" s="22">
        <f t="shared" si="76"/>
        <v>0.99461175361424614</v>
      </c>
      <c r="T406" s="22">
        <f>SUMPRODUCT(J406:N406,O406:S406)</f>
        <v>5.261481169466932E-3</v>
      </c>
      <c r="U406" s="25">
        <f t="shared" si="70"/>
        <v>0.50131536725790526</v>
      </c>
      <c r="V406" s="10">
        <f>IF(OR(AND(U406&gt;=0.495,U406&lt;=0.498,J406&lt;0),AND(U406&gt;=0.505,U406&lt;=0.506)),G406-$AA$1,0)</f>
        <v>0</v>
      </c>
      <c r="W406" s="10">
        <f>IF(OR(AND(U406&gt;=0.504,U406&lt;=0.505,J406&lt;0),AND(U406&gt;=0.508)),-G406-$AA$1,0)</f>
        <v>0</v>
      </c>
      <c r="X406" s="5">
        <f t="shared" si="67"/>
        <v>0.20607847213213948</v>
      </c>
    </row>
    <row r="407" spans="1:24" x14ac:dyDescent="0.2">
      <c r="A407" s="8">
        <v>42604</v>
      </c>
      <c r="B407" s="3">
        <v>59080</v>
      </c>
      <c r="C407" s="3">
        <v>59099</v>
      </c>
      <c r="D407" s="3">
        <v>57631</v>
      </c>
      <c r="E407" s="3">
        <v>57781</v>
      </c>
      <c r="F407" s="3">
        <v>57781</v>
      </c>
      <c r="G407" s="5">
        <f t="shared" si="68"/>
        <v>-1.0903238088645351E-3</v>
      </c>
      <c r="H407" s="24">
        <f t="shared" si="69"/>
        <v>0</v>
      </c>
      <c r="I407" s="3">
        <f t="shared" si="77"/>
        <v>57753.7</v>
      </c>
      <c r="J407" s="10">
        <f t="shared" si="71"/>
        <v>-2.2301561786155388E-2</v>
      </c>
      <c r="K407" s="10">
        <f>AVERAGE(J388:J407)</f>
        <v>8.4846543926337943E-4</v>
      </c>
      <c r="L407" s="10">
        <f>AVERAGE(J358:J407)</f>
        <v>3.106326027980937E-3</v>
      </c>
      <c r="M407" s="10">
        <f>AVERAGE(J308:J407)</f>
        <v>1.5460627190260368E-3</v>
      </c>
      <c r="N407" s="10">
        <f>AVERAGE(J403:J407)</f>
        <v>-4.6097201782054013E-3</v>
      </c>
      <c r="O407" s="22">
        <f t="shared" si="72"/>
        <v>0.35237552132716787</v>
      </c>
      <c r="P407" s="22">
        <f t="shared" si="73"/>
        <v>0.47626056895252233</v>
      </c>
      <c r="Q407" s="22">
        <f t="shared" si="74"/>
        <v>0.47424998782047301</v>
      </c>
      <c r="R407" s="22">
        <f t="shared" si="75"/>
        <v>0.19774757366906093</v>
      </c>
      <c r="S407" s="22">
        <f t="shared" si="76"/>
        <v>0.99461175361424614</v>
      </c>
      <c r="T407" s="22">
        <f>SUMPRODUCT(J407:N407,O407:S407)</f>
        <v>-1.0260410465718302E-2</v>
      </c>
      <c r="U407" s="25">
        <f t="shared" si="70"/>
        <v>0.49743491988698368</v>
      </c>
      <c r="V407" s="10">
        <f>IF(OR(AND(U407&gt;=0.495,U407&lt;=0.498,J407&lt;0),AND(U407&gt;=0.505,U407&lt;=0.506)),G407-$AA$1,0)</f>
        <v>-2.0903238088645351E-3</v>
      </c>
      <c r="W407" s="10">
        <f>IF(OR(AND(U407&gt;=0.504,U407&lt;=0.505,J407&lt;0),AND(U407&gt;=0.508)),-G407-$AA$1,0)</f>
        <v>0</v>
      </c>
      <c r="X407" s="5">
        <f t="shared" si="67"/>
        <v>0.20398814832327494</v>
      </c>
    </row>
    <row r="408" spans="1:24" x14ac:dyDescent="0.2">
      <c r="A408" s="8">
        <v>42605</v>
      </c>
      <c r="B408" s="3">
        <v>57781</v>
      </c>
      <c r="C408" s="3">
        <v>58596</v>
      </c>
      <c r="D408" s="3">
        <v>57781</v>
      </c>
      <c r="E408" s="3">
        <v>58020</v>
      </c>
      <c r="F408" s="3">
        <v>58020</v>
      </c>
      <c r="G408" s="5">
        <f t="shared" si="68"/>
        <v>-5.1361599448466189E-3</v>
      </c>
      <c r="H408" s="24">
        <f t="shared" si="69"/>
        <v>0</v>
      </c>
      <c r="I408" s="3">
        <f t="shared" si="77"/>
        <v>57815.55</v>
      </c>
      <c r="J408" s="10">
        <f t="shared" si="71"/>
        <v>4.1363077828351358E-3</v>
      </c>
      <c r="K408" s="10">
        <f>AVERAGE(J389:J408)</f>
        <v>1.1344044898965288E-3</v>
      </c>
      <c r="L408" s="10">
        <f>AVERAGE(J359:J408)</f>
        <v>3.5970181931823529E-3</v>
      </c>
      <c r="M408" s="10">
        <f>AVERAGE(J309:J408)</f>
        <v>1.4861372142952033E-3</v>
      </c>
      <c r="N408" s="10">
        <f>AVERAGE(J404:J408)</f>
        <v>-2.7984529407808268E-3</v>
      </c>
      <c r="O408" s="22">
        <f t="shared" si="72"/>
        <v>0.35237552132716787</v>
      </c>
      <c r="P408" s="22">
        <f t="shared" si="73"/>
        <v>0.47626056895252233</v>
      </c>
      <c r="Q408" s="22">
        <f t="shared" si="74"/>
        <v>0.47424998782047301</v>
      </c>
      <c r="R408" s="22">
        <f t="shared" si="75"/>
        <v>0.19774757366906093</v>
      </c>
      <c r="S408" s="22">
        <f t="shared" si="76"/>
        <v>0.99461175361424614</v>
      </c>
      <c r="T408" s="22">
        <f>SUMPRODUCT(J408:N408,O408:S408)</f>
        <v>1.2141974148625317E-3</v>
      </c>
      <c r="U408" s="25">
        <f t="shared" si="70"/>
        <v>0.50030354931642274</v>
      </c>
      <c r="V408" s="10">
        <f>IF(OR(AND(U408&gt;=0.495,U408&lt;=0.498,J408&lt;0),AND(U408&gt;=0.505,U408&lt;=0.506)),G408-$AA$1,0)</f>
        <v>0</v>
      </c>
      <c r="W408" s="10">
        <f>IF(OR(AND(U408&gt;=0.504,U408&lt;=0.505,J408&lt;0),AND(U408&gt;=0.508)),-G408-$AA$1,0)</f>
        <v>0</v>
      </c>
      <c r="X408" s="5">
        <f t="shared" si="67"/>
        <v>0.20398814832327494</v>
      </c>
    </row>
    <row r="409" spans="1:24" x14ac:dyDescent="0.2">
      <c r="A409" s="8">
        <v>42606</v>
      </c>
      <c r="B409" s="3">
        <v>58019</v>
      </c>
      <c r="C409" s="3">
        <v>58332</v>
      </c>
      <c r="D409" s="3">
        <v>57456</v>
      </c>
      <c r="E409" s="3">
        <v>57718</v>
      </c>
      <c r="F409" s="3">
        <v>57718</v>
      </c>
      <c r="G409" s="5">
        <f t="shared" si="68"/>
        <v>-3.4651235316540685E-5</v>
      </c>
      <c r="H409" s="24">
        <f t="shared" si="69"/>
        <v>0</v>
      </c>
      <c r="I409" s="3">
        <f t="shared" si="77"/>
        <v>57858.8</v>
      </c>
      <c r="J409" s="10">
        <f t="shared" si="71"/>
        <v>-5.2051016890727331E-3</v>
      </c>
      <c r="K409" s="10">
        <f>AVERAGE(J390:J409)</f>
        <v>8.1251123909028557E-4</v>
      </c>
      <c r="L409" s="10">
        <f>AVERAGE(J360:J409)</f>
        <v>3.3831480291591619E-3</v>
      </c>
      <c r="M409" s="10">
        <f>AVERAGE(J310:J409)</f>
        <v>1.7865247876501155E-3</v>
      </c>
      <c r="N409" s="10">
        <f>AVERAGE(J405:J409)</f>
        <v>-5.4332206237656996E-3</v>
      </c>
      <c r="O409" s="22">
        <f t="shared" si="72"/>
        <v>0.35237552132716787</v>
      </c>
      <c r="P409" s="22">
        <f t="shared" si="73"/>
        <v>0.47626056895252233</v>
      </c>
      <c r="Q409" s="22">
        <f t="shared" si="74"/>
        <v>0.47424998782047301</v>
      </c>
      <c r="R409" s="22">
        <f t="shared" si="75"/>
        <v>0.19774757366906093</v>
      </c>
      <c r="S409" s="22">
        <f t="shared" si="76"/>
        <v>0.99461175361424614</v>
      </c>
      <c r="T409" s="22">
        <f>SUMPRODUCT(J409:N409,O409:S409)</f>
        <v>-4.8933895949341243E-3</v>
      </c>
      <c r="U409" s="25">
        <f t="shared" si="70"/>
        <v>0.49877665504237512</v>
      </c>
      <c r="V409" s="10">
        <f>IF(OR(AND(U409&gt;=0.495,U409&lt;=0.498,J409&lt;0),AND(U409&gt;=0.505,U409&lt;=0.506)),G409-$AA$1,0)</f>
        <v>0</v>
      </c>
      <c r="W409" s="10">
        <f>IF(OR(AND(U409&gt;=0.504,U409&lt;=0.505,J409&lt;0),AND(U409&gt;=0.508)),-G409-$AA$1,0)</f>
        <v>0</v>
      </c>
      <c r="X409" s="5">
        <f t="shared" ref="X409:X472" si="78">V409+W409+X408</f>
        <v>0.20398814832327494</v>
      </c>
    </row>
    <row r="410" spans="1:24" x14ac:dyDescent="0.2">
      <c r="A410" s="8">
        <v>42607</v>
      </c>
      <c r="B410" s="3">
        <v>57718</v>
      </c>
      <c r="C410" s="3">
        <v>58124</v>
      </c>
      <c r="D410" s="3">
        <v>57639</v>
      </c>
      <c r="E410" s="3">
        <v>57722</v>
      </c>
      <c r="F410" s="3">
        <v>57722</v>
      </c>
      <c r="G410" s="5">
        <f t="shared" si="68"/>
        <v>1.5384082325629711E-2</v>
      </c>
      <c r="H410" s="24">
        <f t="shared" si="69"/>
        <v>1</v>
      </c>
      <c r="I410" s="3">
        <f t="shared" si="77"/>
        <v>57911.55</v>
      </c>
      <c r="J410" s="10">
        <f t="shared" si="71"/>
        <v>6.930247063308137E-5</v>
      </c>
      <c r="K410" s="10">
        <f>AVERAGE(J391:J410)</f>
        <v>9.7955612094604021E-4</v>
      </c>
      <c r="L410" s="10">
        <f>AVERAGE(J361:J410)</f>
        <v>3.1813244291800237E-3</v>
      </c>
      <c r="M410" s="10">
        <f>AVERAGE(J311:J410)</f>
        <v>1.731047250650829E-3</v>
      </c>
      <c r="N410" s="10">
        <f>AVERAGE(J406:J410)</f>
        <v>-4.8866920694947916E-3</v>
      </c>
      <c r="O410" s="22">
        <f t="shared" si="72"/>
        <v>0.35237552132716787</v>
      </c>
      <c r="P410" s="22">
        <f t="shared" si="73"/>
        <v>0.47626056895252233</v>
      </c>
      <c r="Q410" s="22">
        <f t="shared" si="74"/>
        <v>0.47424998782047301</v>
      </c>
      <c r="R410" s="22">
        <f t="shared" si="75"/>
        <v>0.19774757366906093</v>
      </c>
      <c r="S410" s="22">
        <f t="shared" si="76"/>
        <v>0.99461175361424614</v>
      </c>
      <c r="T410" s="22">
        <f>SUMPRODUCT(J410:N410,O410:S410)</f>
        <v>-2.518363453397465E-3</v>
      </c>
      <c r="U410" s="25">
        <f t="shared" si="70"/>
        <v>0.49937040946939726</v>
      </c>
      <c r="V410" s="10">
        <f>IF(OR(AND(U410&gt;=0.495,U410&lt;=0.498,J410&lt;0),AND(U410&gt;=0.505,U410&lt;=0.506)),G410-$AA$1,0)</f>
        <v>0</v>
      </c>
      <c r="W410" s="10">
        <f>IF(OR(AND(U410&gt;=0.504,U410&lt;=0.505,J410&lt;0),AND(U410&gt;=0.508)),-G410-$AA$1,0)</f>
        <v>0</v>
      </c>
      <c r="X410" s="5">
        <f t="shared" si="78"/>
        <v>0.20398814832327494</v>
      </c>
    </row>
    <row r="411" spans="1:24" x14ac:dyDescent="0.2">
      <c r="A411" s="8">
        <v>42608</v>
      </c>
      <c r="B411" s="3">
        <v>57725</v>
      </c>
      <c r="C411" s="3">
        <v>58655</v>
      </c>
      <c r="D411" s="3">
        <v>57259</v>
      </c>
      <c r="E411" s="3">
        <v>57716</v>
      </c>
      <c r="F411" s="3">
        <v>57716</v>
      </c>
      <c r="G411" s="5">
        <f t="shared" si="68"/>
        <v>1.4883221290456827E-2</v>
      </c>
      <c r="H411" s="24">
        <f t="shared" si="69"/>
        <v>1</v>
      </c>
      <c r="I411" s="3">
        <f t="shared" si="77"/>
        <v>57931.95</v>
      </c>
      <c r="J411" s="10">
        <f t="shared" si="71"/>
        <v>-1.0394650220024726E-4</v>
      </c>
      <c r="K411" s="10">
        <f>AVERAGE(J392:J411)</f>
        <v>4.0877388751195951E-4</v>
      </c>
      <c r="L411" s="10">
        <f>AVERAGE(J362:J411)</f>
        <v>3.1298647819013371E-3</v>
      </c>
      <c r="M411" s="10">
        <f>AVERAGE(J312:J411)</f>
        <v>1.9253027666701283E-3</v>
      </c>
      <c r="N411" s="10">
        <f>AVERAGE(J407:J411)</f>
        <v>-4.6809999447920301E-3</v>
      </c>
      <c r="O411" s="22">
        <f t="shared" si="72"/>
        <v>0.35237552132716787</v>
      </c>
      <c r="P411" s="22">
        <f t="shared" si="73"/>
        <v>0.47626056895252233</v>
      </c>
      <c r="Q411" s="22">
        <f t="shared" si="74"/>
        <v>0.47424998782047301</v>
      </c>
      <c r="R411" s="22">
        <f t="shared" si="75"/>
        <v>0.19774757366906093</v>
      </c>
      <c r="S411" s="22">
        <f t="shared" si="76"/>
        <v>0.99461175361424614</v>
      </c>
      <c r="T411" s="22">
        <f>SUMPRODUCT(J411:N411,O411:S411)</f>
        <v>-2.6326605970375732E-3</v>
      </c>
      <c r="U411" s="25">
        <f t="shared" si="70"/>
        <v>0.49934183523088022</v>
      </c>
      <c r="V411" s="10">
        <f>IF(OR(AND(U411&gt;=0.495,U411&lt;=0.498,J411&lt;0),AND(U411&gt;=0.505,U411&lt;=0.506)),G411-$AA$1,0)</f>
        <v>0</v>
      </c>
      <c r="W411" s="10">
        <f>IF(OR(AND(U411&gt;=0.504,U411&lt;=0.505,J411&lt;0),AND(U411&gt;=0.508)),-G411-$AA$1,0)</f>
        <v>0</v>
      </c>
      <c r="X411" s="5">
        <f t="shared" si="78"/>
        <v>0.20398814832327494</v>
      </c>
    </row>
    <row r="412" spans="1:24" x14ac:dyDescent="0.2">
      <c r="A412" s="8">
        <v>42611</v>
      </c>
      <c r="B412" s="3">
        <v>57717</v>
      </c>
      <c r="C412" s="3">
        <v>58957</v>
      </c>
      <c r="D412" s="3">
        <v>57642</v>
      </c>
      <c r="E412" s="3">
        <v>58610</v>
      </c>
      <c r="F412" s="3">
        <v>58610</v>
      </c>
      <c r="G412" s="5">
        <f t="shared" si="68"/>
        <v>-1.2096911789796994E-2</v>
      </c>
      <c r="H412" s="24">
        <f t="shared" si="69"/>
        <v>0</v>
      </c>
      <c r="I412" s="3">
        <f t="shared" si="77"/>
        <v>58024.65</v>
      </c>
      <c r="J412" s="10">
        <f t="shared" si="71"/>
        <v>1.5489638921616145E-2</v>
      </c>
      <c r="K412" s="10">
        <f>AVERAGE(J393:J412)</f>
        <v>1.6648639860322167E-3</v>
      </c>
      <c r="L412" s="10">
        <f>AVERAGE(J363:J412)</f>
        <v>3.1186659182292466E-3</v>
      </c>
      <c r="M412" s="10">
        <f>AVERAGE(J313:J412)</f>
        <v>1.9934975590799029E-3</v>
      </c>
      <c r="N412" s="10">
        <f>AVERAGE(J408:J412)</f>
        <v>2.8772401967622763E-3</v>
      </c>
      <c r="O412" s="22">
        <f t="shared" si="72"/>
        <v>0.35237552132716787</v>
      </c>
      <c r="P412" s="22">
        <f t="shared" si="73"/>
        <v>0.47626056895252233</v>
      </c>
      <c r="Q412" s="22">
        <f t="shared" si="74"/>
        <v>0.47424998782047301</v>
      </c>
      <c r="R412" s="22">
        <f t="shared" si="75"/>
        <v>0.19774757366906093</v>
      </c>
      <c r="S412" s="22">
        <f t="shared" si="76"/>
        <v>0.99461175361424614</v>
      </c>
      <c r="T412" s="22">
        <f>SUMPRODUCT(J412:N412,O412:S412)</f>
        <v>1.0986052156221065E-2</v>
      </c>
      <c r="U412" s="25">
        <f t="shared" si="70"/>
        <v>0.50274648541556888</v>
      </c>
      <c r="V412" s="10">
        <f>IF(OR(AND(U412&gt;=0.495,U412&lt;=0.498,J412&lt;0),AND(U412&gt;=0.505,U412&lt;=0.506)),G412-$AA$1,0)</f>
        <v>0</v>
      </c>
      <c r="W412" s="10">
        <f>IF(OR(AND(U412&gt;=0.504,U412&lt;=0.505,J412&lt;0),AND(U412&gt;=0.508)),-G412-$AA$1,0)</f>
        <v>0</v>
      </c>
      <c r="X412" s="5">
        <f t="shared" si="78"/>
        <v>0.20398814832327494</v>
      </c>
    </row>
    <row r="413" spans="1:24" x14ac:dyDescent="0.2">
      <c r="A413" s="8">
        <v>42612</v>
      </c>
      <c r="B413" s="3">
        <v>58610</v>
      </c>
      <c r="C413" s="3">
        <v>58882</v>
      </c>
      <c r="D413" s="3">
        <v>58293</v>
      </c>
      <c r="E413" s="3">
        <v>58575</v>
      </c>
      <c r="F413" s="3">
        <v>58575</v>
      </c>
      <c r="G413" s="5">
        <f t="shared" si="68"/>
        <v>-5.7874519846350392E-3</v>
      </c>
      <c r="H413" s="24">
        <f t="shared" si="69"/>
        <v>0</v>
      </c>
      <c r="I413" s="3">
        <f t="shared" si="77"/>
        <v>58145.3</v>
      </c>
      <c r="J413" s="10">
        <f t="shared" si="71"/>
        <v>-5.9716771881934694E-4</v>
      </c>
      <c r="K413" s="10">
        <f>AVERAGE(J394:J413)</f>
        <v>2.1582982916128479E-3</v>
      </c>
      <c r="L413" s="10">
        <f>AVERAGE(J364:J413)</f>
        <v>2.9044534943303167E-3</v>
      </c>
      <c r="M413" s="10">
        <f>AVERAGE(J314:J413)</f>
        <v>1.6206139201494962E-3</v>
      </c>
      <c r="N413" s="10">
        <f>AVERAGE(J409:J413)</f>
        <v>1.9305450964313797E-3</v>
      </c>
      <c r="O413" s="22">
        <f t="shared" si="72"/>
        <v>0.35237552132716787</v>
      </c>
      <c r="P413" s="22">
        <f t="shared" si="73"/>
        <v>0.47626056895252233</v>
      </c>
      <c r="Q413" s="22">
        <f t="shared" si="74"/>
        <v>0.47424998782047301</v>
      </c>
      <c r="R413" s="22">
        <f t="shared" si="75"/>
        <v>0.19774757366906093</v>
      </c>
      <c r="S413" s="22">
        <f t="shared" si="76"/>
        <v>0.99461175361424614</v>
      </c>
      <c r="T413" s="22">
        <f>SUMPRODUCT(J413:N413,O413:S413)</f>
        <v>4.4355374347622191E-3</v>
      </c>
      <c r="U413" s="25">
        <f t="shared" si="70"/>
        <v>0.50110888254067887</v>
      </c>
      <c r="V413" s="10">
        <f>IF(OR(AND(U413&gt;=0.495,U413&lt;=0.498,J413&lt;0),AND(U413&gt;=0.505,U413&lt;=0.506)),G413-$AA$1,0)</f>
        <v>0</v>
      </c>
      <c r="W413" s="10">
        <f>IF(OR(AND(U413&gt;=0.504,U413&lt;=0.505,J413&lt;0),AND(U413&gt;=0.508)),-G413-$AA$1,0)</f>
        <v>0</v>
      </c>
      <c r="X413" s="5">
        <f t="shared" si="78"/>
        <v>0.20398814832327494</v>
      </c>
    </row>
    <row r="414" spans="1:24" x14ac:dyDescent="0.2">
      <c r="A414" s="8">
        <v>42613</v>
      </c>
      <c r="B414" s="3">
        <v>58580</v>
      </c>
      <c r="C414" s="3">
        <v>58910</v>
      </c>
      <c r="D414" s="3">
        <v>57506</v>
      </c>
      <c r="E414" s="3">
        <v>57901</v>
      </c>
      <c r="F414" s="3">
        <v>57901</v>
      </c>
      <c r="G414" s="5">
        <f t="shared" si="68"/>
        <v>2.9619522978877821E-2</v>
      </c>
      <c r="H414" s="24">
        <f t="shared" si="69"/>
        <v>1</v>
      </c>
      <c r="I414" s="3">
        <f t="shared" si="77"/>
        <v>58186.5</v>
      </c>
      <c r="J414" s="10">
        <f t="shared" si="71"/>
        <v>-1.1506615450277424E-2</v>
      </c>
      <c r="K414" s="10">
        <f>AVERAGE(J395:J414)</f>
        <v>7.6835977720943747E-4</v>
      </c>
      <c r="L414" s="10">
        <f>AVERAGE(J365:J414)</f>
        <v>2.9426244230603203E-3</v>
      </c>
      <c r="M414" s="10">
        <f>AVERAGE(J315:J414)</f>
        <v>1.5309986236190043E-3</v>
      </c>
      <c r="N414" s="10">
        <f>AVERAGE(J410:J414)</f>
        <v>6.7024234419044149E-4</v>
      </c>
      <c r="O414" s="22">
        <f t="shared" si="72"/>
        <v>0.35237552132716787</v>
      </c>
      <c r="P414" s="22">
        <f t="shared" si="73"/>
        <v>0.47626056895252233</v>
      </c>
      <c r="Q414" s="22">
        <f t="shared" si="74"/>
        <v>0.47424998782047301</v>
      </c>
      <c r="R414" s="22">
        <f t="shared" si="75"/>
        <v>0.19774757366906093</v>
      </c>
      <c r="S414" s="22">
        <f t="shared" si="76"/>
        <v>0.99461175361424614</v>
      </c>
      <c r="T414" s="22">
        <f>SUMPRODUCT(J414:N414,O414:S414)</f>
        <v>-1.3237883801390602E-3</v>
      </c>
      <c r="U414" s="25">
        <f t="shared" si="70"/>
        <v>0.49966905295329495</v>
      </c>
      <c r="V414" s="10">
        <f>IF(OR(AND(U414&gt;=0.495,U414&lt;=0.498,J414&lt;0),AND(U414&gt;=0.505,U414&lt;=0.506)),G414-$AA$1,0)</f>
        <v>0</v>
      </c>
      <c r="W414" s="10">
        <f>IF(OR(AND(U414&gt;=0.504,U414&lt;=0.505,J414&lt;0),AND(U414&gt;=0.508)),-G414-$AA$1,0)</f>
        <v>0</v>
      </c>
      <c r="X414" s="5">
        <f t="shared" si="78"/>
        <v>0.20398814832327494</v>
      </c>
    </row>
    <row r="415" spans="1:24" x14ac:dyDescent="0.2">
      <c r="A415" s="8">
        <v>42614</v>
      </c>
      <c r="B415" s="3">
        <v>57901</v>
      </c>
      <c r="C415" s="3">
        <v>58417</v>
      </c>
      <c r="D415" s="3">
        <v>57638</v>
      </c>
      <c r="E415" s="3">
        <v>58236</v>
      </c>
      <c r="F415" s="3">
        <v>58236</v>
      </c>
      <c r="G415" s="5">
        <f t="shared" si="68"/>
        <v>2.2838107012844278E-2</v>
      </c>
      <c r="H415" s="24">
        <f t="shared" si="69"/>
        <v>1</v>
      </c>
      <c r="I415" s="3">
        <f t="shared" si="77"/>
        <v>58218.6</v>
      </c>
      <c r="J415" s="10">
        <f t="shared" si="71"/>
        <v>5.7857377247370056E-3</v>
      </c>
      <c r="K415" s="10">
        <f>AVERAGE(J396:J415)</f>
        <v>6.0474969969556149E-4</v>
      </c>
      <c r="L415" s="10">
        <f>AVERAGE(J366:J415)</f>
        <v>2.4984859197195062E-3</v>
      </c>
      <c r="M415" s="10">
        <f>AVERAGE(J316:J415)</f>
        <v>1.2226644330402014E-3</v>
      </c>
      <c r="N415" s="10">
        <f>AVERAGE(J411:J415)</f>
        <v>1.8135293950112263E-3</v>
      </c>
      <c r="O415" s="22">
        <f t="shared" si="72"/>
        <v>0.35237552132716787</v>
      </c>
      <c r="P415" s="22">
        <f t="shared" si="73"/>
        <v>0.47626056895252233</v>
      </c>
      <c r="Q415" s="22">
        <f t="shared" si="74"/>
        <v>0.47424998782047301</v>
      </c>
      <c r="R415" s="22">
        <f t="shared" si="75"/>
        <v>0.19774757366906093</v>
      </c>
      <c r="S415" s="22">
        <f t="shared" si="76"/>
        <v>0.99461175361424614</v>
      </c>
      <c r="T415" s="22">
        <f>SUMPRODUCT(J415:N415,O415:S415)</f>
        <v>5.5572142769121959E-3</v>
      </c>
      <c r="U415" s="25">
        <f t="shared" si="70"/>
        <v>0.50138929999379334</v>
      </c>
      <c r="V415" s="10">
        <f>IF(OR(AND(U415&gt;=0.495,U415&lt;=0.498,J415&lt;0),AND(U415&gt;=0.505,U415&lt;=0.506)),G415-$AA$1,0)</f>
        <v>0</v>
      </c>
      <c r="W415" s="10">
        <f>IF(OR(AND(U415&gt;=0.504,U415&lt;=0.505,J415&lt;0),AND(U415&gt;=0.508)),-G415-$AA$1,0)</f>
        <v>0</v>
      </c>
      <c r="X415" s="5">
        <f t="shared" si="78"/>
        <v>0.20398814832327494</v>
      </c>
    </row>
    <row r="416" spans="1:24" x14ac:dyDescent="0.2">
      <c r="A416" s="8">
        <v>42615</v>
      </c>
      <c r="B416" s="3">
        <v>58241</v>
      </c>
      <c r="C416" s="3">
        <v>59655</v>
      </c>
      <c r="D416" s="3">
        <v>58241</v>
      </c>
      <c r="E416" s="3">
        <v>59616</v>
      </c>
      <c r="F416" s="3">
        <v>59616</v>
      </c>
      <c r="G416" s="5">
        <f t="shared" si="68"/>
        <v>8.6050724637680709E-3</v>
      </c>
      <c r="H416" s="24">
        <f t="shared" si="69"/>
        <v>1</v>
      </c>
      <c r="I416" s="3">
        <f t="shared" si="77"/>
        <v>58316.35</v>
      </c>
      <c r="J416" s="10">
        <f t="shared" si="71"/>
        <v>2.3696682464454888E-2</v>
      </c>
      <c r="K416" s="10">
        <f>AVERAGE(J397:J416)</f>
        <v>1.7314180417605462E-3</v>
      </c>
      <c r="L416" s="10">
        <f>AVERAGE(J367:J416)</f>
        <v>3.536810569784399E-3</v>
      </c>
      <c r="M416" s="10">
        <f>AVERAGE(J317:J416)</f>
        <v>1.2388705177132108E-3</v>
      </c>
      <c r="N416" s="10">
        <f>AVERAGE(J412:J416)</f>
        <v>6.5736551883422535E-3</v>
      </c>
      <c r="O416" s="22">
        <f t="shared" si="72"/>
        <v>0.35237552132716787</v>
      </c>
      <c r="P416" s="22">
        <f t="shared" si="73"/>
        <v>0.47626056895252233</v>
      </c>
      <c r="Q416" s="22">
        <f t="shared" si="74"/>
        <v>0.47424998782047301</v>
      </c>
      <c r="R416" s="22">
        <f t="shared" si="75"/>
        <v>0.19774757366906093</v>
      </c>
      <c r="S416" s="22">
        <f t="shared" si="76"/>
        <v>0.99461175361424614</v>
      </c>
      <c r="T416" s="22">
        <f>SUMPRODUCT(J416:N416,O416:S416)</f>
        <v>1.7635287701944159E-2</v>
      </c>
      <c r="U416" s="25">
        <f t="shared" si="70"/>
        <v>0.50440870766583235</v>
      </c>
      <c r="V416" s="10">
        <f>IF(OR(AND(U416&gt;=0.495,U416&lt;=0.498,J416&lt;0),AND(U416&gt;=0.505,U416&lt;=0.506)),G416-$AA$1,0)</f>
        <v>0</v>
      </c>
      <c r="W416" s="10">
        <f>IF(OR(AND(U416&gt;=0.504,U416&lt;=0.505,J416&lt;0),AND(U416&gt;=0.508)),-G416-$AA$1,0)</f>
        <v>0</v>
      </c>
      <c r="X416" s="5">
        <f t="shared" si="78"/>
        <v>0.20398814832327494</v>
      </c>
    </row>
    <row r="417" spans="1:24" x14ac:dyDescent="0.2">
      <c r="A417" s="8">
        <v>42618</v>
      </c>
      <c r="B417" s="3">
        <v>59616</v>
      </c>
      <c r="C417" s="3">
        <v>59986</v>
      </c>
      <c r="D417" s="3">
        <v>59402</v>
      </c>
      <c r="E417" s="3">
        <v>59566</v>
      </c>
      <c r="F417" s="3">
        <v>59566</v>
      </c>
      <c r="G417" s="5">
        <f t="shared" si="68"/>
        <v>1.1180874995802892E-2</v>
      </c>
      <c r="H417" s="24">
        <f t="shared" si="69"/>
        <v>1</v>
      </c>
      <c r="I417" s="3">
        <f t="shared" si="77"/>
        <v>58412.9</v>
      </c>
      <c r="J417" s="10">
        <f t="shared" si="71"/>
        <v>-8.3870101986038836E-4</v>
      </c>
      <c r="K417" s="10">
        <f>AVERAGE(J398:J417)</f>
        <v>1.7120285588291262E-3</v>
      </c>
      <c r="L417" s="10">
        <f>AVERAGE(J368:J417)</f>
        <v>3.8629165014877811E-3</v>
      </c>
      <c r="M417" s="10">
        <f>AVERAGE(J318:J417)</f>
        <v>1.3695239590668174E-3</v>
      </c>
      <c r="N417" s="10">
        <f>AVERAGE(J413:J417)</f>
        <v>3.307987200046947E-3</v>
      </c>
      <c r="O417" s="22">
        <f t="shared" si="72"/>
        <v>0.35237552132716787</v>
      </c>
      <c r="P417" s="22">
        <f t="shared" si="73"/>
        <v>0.47626056895252233</v>
      </c>
      <c r="Q417" s="22">
        <f t="shared" si="74"/>
        <v>0.47424998782047301</v>
      </c>
      <c r="R417" s="22">
        <f t="shared" si="75"/>
        <v>0.19774757366906093</v>
      </c>
      <c r="S417" s="22">
        <f t="shared" si="76"/>
        <v>0.99461175361424614</v>
      </c>
      <c r="T417" s="22">
        <f>SUMPRODUCT(J417:N417,O417:S417)</f>
        <v>5.9128050801213628E-3</v>
      </c>
      <c r="U417" s="25">
        <f t="shared" si="70"/>
        <v>0.50147819696339668</v>
      </c>
      <c r="V417" s="10">
        <f>IF(OR(AND(U417&gt;=0.495,U417&lt;=0.498,J417&lt;0),AND(U417&gt;=0.505,U417&lt;=0.506)),G417-$AA$1,0)</f>
        <v>0</v>
      </c>
      <c r="W417" s="10">
        <f>IF(OR(AND(U417&gt;=0.504,U417&lt;=0.505,J417&lt;0),AND(U417&gt;=0.508)),-G417-$AA$1,0)</f>
        <v>0</v>
      </c>
      <c r="X417" s="5">
        <f t="shared" si="78"/>
        <v>0.20398814832327494</v>
      </c>
    </row>
    <row r="418" spans="1:24" x14ac:dyDescent="0.2">
      <c r="A418" s="8">
        <v>42619</v>
      </c>
      <c r="B418" s="3">
        <v>59566</v>
      </c>
      <c r="C418" s="3">
        <v>60129</v>
      </c>
      <c r="D418" s="3">
        <v>59182</v>
      </c>
      <c r="E418" s="3">
        <v>60129</v>
      </c>
      <c r="F418" s="3">
        <v>60129</v>
      </c>
      <c r="G418" s="5">
        <f t="shared" si="68"/>
        <v>-3.5407207836484877E-2</v>
      </c>
      <c r="H418" s="24">
        <f t="shared" si="69"/>
        <v>0</v>
      </c>
      <c r="I418" s="3">
        <f t="shared" si="77"/>
        <v>58534.9</v>
      </c>
      <c r="J418" s="10">
        <f t="shared" si="71"/>
        <v>9.451700634590221E-3</v>
      </c>
      <c r="K418" s="10">
        <f>AVERAGE(J399:J418)</f>
        <v>2.1377670563346384E-3</v>
      </c>
      <c r="L418" s="10">
        <f>AVERAGE(J369:J418)</f>
        <v>3.7428898798133425E-3</v>
      </c>
      <c r="M418" s="10">
        <f>AVERAGE(J319:J418)</f>
        <v>1.3081576584733356E-3</v>
      </c>
      <c r="N418" s="10">
        <f>AVERAGE(J414:J418)</f>
        <v>5.31776087072886E-3</v>
      </c>
      <c r="O418" s="22">
        <f t="shared" si="72"/>
        <v>0.35237552132716787</v>
      </c>
      <c r="P418" s="22">
        <f t="shared" si="73"/>
        <v>0.47626056895252233</v>
      </c>
      <c r="Q418" s="22">
        <f t="shared" si="74"/>
        <v>0.47424998782047301</v>
      </c>
      <c r="R418" s="22">
        <f t="shared" si="75"/>
        <v>0.19774757366906093</v>
      </c>
      <c r="S418" s="22">
        <f t="shared" si="76"/>
        <v>0.99461175361424614</v>
      </c>
      <c r="T418" s="22">
        <f>SUMPRODUCT(J418:N418,O418:S418)</f>
        <v>1.1671540040871349E-2</v>
      </c>
      <c r="U418" s="25">
        <f t="shared" si="70"/>
        <v>0.50291785188663241</v>
      </c>
      <c r="V418" s="10">
        <f>IF(OR(AND(U418&gt;=0.495,U418&lt;=0.498,J418&lt;0),AND(U418&gt;=0.505,U418&lt;=0.506)),G418-$AA$1,0)</f>
        <v>0</v>
      </c>
      <c r="W418" s="10">
        <f>IF(OR(AND(U418&gt;=0.504,U418&lt;=0.505,J418&lt;0),AND(U418&gt;=0.508)),-G418-$AA$1,0)</f>
        <v>0</v>
      </c>
      <c r="X418" s="5">
        <f t="shared" si="78"/>
        <v>0.20398814832327494</v>
      </c>
    </row>
    <row r="419" spans="1:24" x14ac:dyDescent="0.2">
      <c r="A419" s="8">
        <v>42621</v>
      </c>
      <c r="B419" s="3">
        <v>60129</v>
      </c>
      <c r="C419" s="3">
        <v>60310</v>
      </c>
      <c r="D419" s="3">
        <v>59743</v>
      </c>
      <c r="E419" s="3">
        <v>60232</v>
      </c>
      <c r="F419" s="3">
        <v>60232</v>
      </c>
      <c r="G419" s="5">
        <f t="shared" si="68"/>
        <v>-2.7327666356753877E-2</v>
      </c>
      <c r="H419" s="24">
        <f t="shared" si="69"/>
        <v>0</v>
      </c>
      <c r="I419" s="3">
        <f t="shared" si="77"/>
        <v>58700.5</v>
      </c>
      <c r="J419" s="10">
        <f t="shared" si="71"/>
        <v>1.7129837516007829E-3</v>
      </c>
      <c r="K419" s="10">
        <f>AVERAGE(J400:J419)</f>
        <v>2.8899211235277776E-3</v>
      </c>
      <c r="L419" s="10">
        <f>AVERAGE(J370:J419)</f>
        <v>3.3792052670456509E-3</v>
      </c>
      <c r="M419" s="10">
        <f>AVERAGE(J320:J419)</f>
        <v>1.388036425124385E-3</v>
      </c>
      <c r="N419" s="10">
        <f>AVERAGE(J415:J419)</f>
        <v>7.9616807111045022E-3</v>
      </c>
      <c r="O419" s="22">
        <f t="shared" si="72"/>
        <v>0.35237552132716787</v>
      </c>
      <c r="P419" s="22">
        <f t="shared" si="73"/>
        <v>0.47626056895252233</v>
      </c>
      <c r="Q419" s="22">
        <f t="shared" si="74"/>
        <v>0.47424998782047301</v>
      </c>
      <c r="R419" s="22">
        <f t="shared" si="75"/>
        <v>0.19774757366906093</v>
      </c>
      <c r="S419" s="22">
        <f t="shared" si="76"/>
        <v>0.99461175361424614</v>
      </c>
      <c r="T419" s="22">
        <f>SUMPRODUCT(J419:N419,O419:S419)</f>
        <v>1.1775819126774816E-2</v>
      </c>
      <c r="U419" s="25">
        <f t="shared" si="70"/>
        <v>0.50294392076233529</v>
      </c>
      <c r="V419" s="10">
        <f>IF(OR(AND(U419&gt;=0.495,U419&lt;=0.498,J419&lt;0),AND(U419&gt;=0.505,U419&lt;=0.506)),G419-$AA$1,0)</f>
        <v>0</v>
      </c>
      <c r="W419" s="10">
        <f>IF(OR(AND(U419&gt;=0.504,U419&lt;=0.505,J419&lt;0),AND(U419&gt;=0.508)),-G419-$AA$1,0)</f>
        <v>0</v>
      </c>
      <c r="X419" s="5">
        <f t="shared" si="78"/>
        <v>0.20398814832327494</v>
      </c>
    </row>
    <row r="420" spans="1:24" x14ac:dyDescent="0.2">
      <c r="A420" s="8">
        <v>42622</v>
      </c>
      <c r="B420" s="3">
        <v>60220</v>
      </c>
      <c r="C420" s="3">
        <v>60220</v>
      </c>
      <c r="D420" s="3">
        <v>57961</v>
      </c>
      <c r="E420" s="3">
        <v>58000</v>
      </c>
      <c r="F420" s="3">
        <v>58000</v>
      </c>
      <c r="G420" s="5">
        <f t="shared" si="68"/>
        <v>-2.0327586206896564E-2</v>
      </c>
      <c r="H420" s="24">
        <f t="shared" si="69"/>
        <v>0</v>
      </c>
      <c r="I420" s="3">
        <f t="shared" si="77"/>
        <v>58685.5</v>
      </c>
      <c r="J420" s="10">
        <f t="shared" si="71"/>
        <v>-3.7056714039048977E-2</v>
      </c>
      <c r="K420" s="10">
        <f>AVERAGE(J401:J420)</f>
        <v>-1.7514226640780728E-4</v>
      </c>
      <c r="L420" s="10">
        <f>AVERAGE(J371:J420)</f>
        <v>2.4321967068246476E-3</v>
      </c>
      <c r="M420" s="10">
        <f>AVERAGE(J321:J420)</f>
        <v>8.6319847897142646E-4</v>
      </c>
      <c r="N420" s="10">
        <f>AVERAGE(J416:J420)</f>
        <v>-6.0680964165269467E-4</v>
      </c>
      <c r="O420" s="22">
        <f t="shared" si="72"/>
        <v>0.35237552132716787</v>
      </c>
      <c r="P420" s="22">
        <f t="shared" si="73"/>
        <v>0.47626056895252233</v>
      </c>
      <c r="Q420" s="22">
        <f t="shared" si="74"/>
        <v>0.47424998782047301</v>
      </c>
      <c r="R420" s="22">
        <f t="shared" si="75"/>
        <v>0.19774757366906093</v>
      </c>
      <c r="S420" s="22">
        <f t="shared" si="76"/>
        <v>0.99461175361424614</v>
      </c>
      <c r="T420" s="22">
        <f>SUMPRODUCT(J420:N420,O420:S420)</f>
        <v>-1.2420667622022891E-2</v>
      </c>
      <c r="U420" s="25">
        <f t="shared" si="70"/>
        <v>0.49689487301415886</v>
      </c>
      <c r="V420" s="10">
        <f>IF(OR(AND(U420&gt;=0.495,U420&lt;=0.498,J420&lt;0),AND(U420&gt;=0.505,U420&lt;=0.506)),G420-$AA$1,0)</f>
        <v>-2.1327586206896565E-2</v>
      </c>
      <c r="W420" s="10">
        <f>IF(OR(AND(U420&gt;=0.504,U420&lt;=0.505,J420&lt;0),AND(U420&gt;=0.508)),-G420-$AA$1,0)</f>
        <v>0</v>
      </c>
      <c r="X420" s="5">
        <f t="shared" si="78"/>
        <v>0.18266056211637838</v>
      </c>
    </row>
    <row r="421" spans="1:24" x14ac:dyDescent="0.2">
      <c r="A421" s="8">
        <v>42625</v>
      </c>
      <c r="B421" s="3">
        <v>57998</v>
      </c>
      <c r="C421" s="3">
        <v>58595</v>
      </c>
      <c r="D421" s="3">
        <v>57511</v>
      </c>
      <c r="E421" s="3">
        <v>58586</v>
      </c>
      <c r="F421" s="3">
        <v>58586</v>
      </c>
      <c r="G421" s="5">
        <f t="shared" si="68"/>
        <v>-2.6064247431126897E-2</v>
      </c>
      <c r="H421" s="24">
        <f t="shared" si="69"/>
        <v>0</v>
      </c>
      <c r="I421" s="3">
        <f t="shared" si="77"/>
        <v>58699.9</v>
      </c>
      <c r="J421" s="10">
        <f t="shared" si="71"/>
        <v>1.0103448275861959E-2</v>
      </c>
      <c r="K421" s="10">
        <f>AVERAGE(J402:J421)</f>
        <v>3.3174541325149963E-4</v>
      </c>
      <c r="L421" s="10">
        <f>AVERAGE(J372:J421)</f>
        <v>2.3602345818456417E-3</v>
      </c>
      <c r="M421" s="10">
        <f>AVERAGE(J322:J421)</f>
        <v>9.7894158209869248E-4</v>
      </c>
      <c r="N421" s="10">
        <f>AVERAGE(J417:J421)</f>
        <v>-3.3254564793712806E-3</v>
      </c>
      <c r="O421" s="22">
        <f t="shared" si="72"/>
        <v>0.35237552132716787</v>
      </c>
      <c r="P421" s="22">
        <f t="shared" si="73"/>
        <v>0.47626056895252233</v>
      </c>
      <c r="Q421" s="22">
        <f t="shared" si="74"/>
        <v>0.47424998782047301</v>
      </c>
      <c r="R421" s="22">
        <f t="shared" si="75"/>
        <v>0.19774757366906093</v>
      </c>
      <c r="S421" s="22">
        <f t="shared" si="76"/>
        <v>0.99461175361424614</v>
      </c>
      <c r="T421" s="22">
        <f>SUMPRODUCT(J421:N421,O421:S421)</f>
        <v>1.7235915564736788E-3</v>
      </c>
      <c r="U421" s="25">
        <f t="shared" si="70"/>
        <v>0.50043089778244365</v>
      </c>
      <c r="V421" s="10">
        <f>IF(OR(AND(U421&gt;=0.495,U421&lt;=0.498,J421&lt;0),AND(U421&gt;=0.505,U421&lt;=0.506)),G421-$AA$1,0)</f>
        <v>0</v>
      </c>
      <c r="W421" s="10">
        <f>IF(OR(AND(U421&gt;=0.504,U421&lt;=0.505,J421&lt;0),AND(U421&gt;=0.508)),-G421-$AA$1,0)</f>
        <v>0</v>
      </c>
      <c r="X421" s="5">
        <f t="shared" si="78"/>
        <v>0.18266056211637838</v>
      </c>
    </row>
    <row r="422" spans="1:24" x14ac:dyDescent="0.2">
      <c r="A422" s="8">
        <v>42626</v>
      </c>
      <c r="B422" s="3">
        <v>58580</v>
      </c>
      <c r="C422" s="3">
        <v>58580</v>
      </c>
      <c r="D422" s="3">
        <v>56459</v>
      </c>
      <c r="E422" s="3">
        <v>56821</v>
      </c>
      <c r="F422" s="3">
        <v>56821</v>
      </c>
      <c r="G422" s="5">
        <f t="shared" si="68"/>
        <v>1.9147850266626687E-2</v>
      </c>
      <c r="H422" s="24">
        <f t="shared" si="69"/>
        <v>1</v>
      </c>
      <c r="I422" s="3">
        <f t="shared" si="77"/>
        <v>58583.65</v>
      </c>
      <c r="J422" s="10">
        <f t="shared" si="71"/>
        <v>-3.012665141842763E-2</v>
      </c>
      <c r="K422" s="10">
        <f>AVERAGE(J403:J422)</f>
        <v>-1.9018848351202266E-3</v>
      </c>
      <c r="L422" s="10">
        <f>AVERAGE(J373:J422)</f>
        <v>1.6290472544707147E-3</v>
      </c>
      <c r="M422" s="10">
        <f>AVERAGE(J323:J422)</f>
        <v>8.1248515909302602E-4</v>
      </c>
      <c r="N422" s="10">
        <f>AVERAGE(J418:J422)</f>
        <v>-9.1830465590847284E-3</v>
      </c>
      <c r="O422" s="22">
        <f t="shared" si="72"/>
        <v>0.35237552132716787</v>
      </c>
      <c r="P422" s="22">
        <f t="shared" si="73"/>
        <v>0.47626056895252233</v>
      </c>
      <c r="Q422" s="22">
        <f t="shared" si="74"/>
        <v>0.47424998782047301</v>
      </c>
      <c r="R422" s="22">
        <f t="shared" si="75"/>
        <v>0.19774757366906093</v>
      </c>
      <c r="S422" s="22">
        <f t="shared" si="76"/>
        <v>0.99461175361424614</v>
      </c>
      <c r="T422" s="22">
        <f>SUMPRODUCT(J422:N422,O422:S422)</f>
        <v>-1.9722010685274884E-2</v>
      </c>
      <c r="U422" s="25">
        <f t="shared" si="70"/>
        <v>0.49506965713554929</v>
      </c>
      <c r="V422" s="10">
        <f>IF(OR(AND(U422&gt;=0.495,U422&lt;=0.498,J422&lt;0),AND(U422&gt;=0.505,U422&lt;=0.506)),G422-$AA$1,0)</f>
        <v>1.8147850266626686E-2</v>
      </c>
      <c r="W422" s="10">
        <f>IF(OR(AND(U422&gt;=0.504,U422&lt;=0.505,J422&lt;0),AND(U422&gt;=0.508)),-G422-$AA$1,0)</f>
        <v>0</v>
      </c>
      <c r="X422" s="5">
        <f t="shared" si="78"/>
        <v>0.20080841238300506</v>
      </c>
    </row>
    <row r="423" spans="1:24" x14ac:dyDescent="0.2">
      <c r="A423" s="8">
        <v>42627</v>
      </c>
      <c r="B423" s="3">
        <v>56812</v>
      </c>
      <c r="C423" s="3">
        <v>57342</v>
      </c>
      <c r="D423" s="3">
        <v>56694</v>
      </c>
      <c r="E423" s="3">
        <v>57059</v>
      </c>
      <c r="F423" s="3">
        <v>57059</v>
      </c>
      <c r="G423" s="5">
        <f t="shared" si="68"/>
        <v>3.6804009884505717E-4</v>
      </c>
      <c r="H423" s="24">
        <f t="shared" si="69"/>
        <v>1</v>
      </c>
      <c r="I423" s="3">
        <f t="shared" si="77"/>
        <v>58493.85</v>
      </c>
      <c r="J423" s="10">
        <f t="shared" si="71"/>
        <v>4.1885922458246849E-3</v>
      </c>
      <c r="K423" s="10">
        <f>AVERAGE(J404:J423)</f>
        <v>-1.4464538026146057E-3</v>
      </c>
      <c r="L423" s="10">
        <f>AVERAGE(J374:J423)</f>
        <v>1.9894079635466941E-3</v>
      </c>
      <c r="M423" s="10">
        <f>AVERAGE(J324:J423)</f>
        <v>1.0520727523761009E-3</v>
      </c>
      <c r="N423" s="10">
        <f>AVERAGE(J419:J423)</f>
        <v>-1.0235668236837836E-2</v>
      </c>
      <c r="O423" s="22">
        <f t="shared" si="72"/>
        <v>0.35237552132716787</v>
      </c>
      <c r="P423" s="22">
        <f t="shared" si="73"/>
        <v>0.47626056895252233</v>
      </c>
      <c r="Q423" s="22">
        <f t="shared" si="74"/>
        <v>0.47424998782047301</v>
      </c>
      <c r="R423" s="22">
        <f t="shared" si="75"/>
        <v>0.19774757366906093</v>
      </c>
      <c r="S423" s="22">
        <f t="shared" si="76"/>
        <v>0.99461175361424614</v>
      </c>
      <c r="T423" s="22">
        <f>SUMPRODUCT(J423:N423,O423:S423)</f>
        <v>-8.2419259326146077E-3</v>
      </c>
      <c r="U423" s="25">
        <f t="shared" si="70"/>
        <v>0.49793953018069659</v>
      </c>
      <c r="V423" s="10">
        <f>IF(OR(AND(U423&gt;=0.495,U423&lt;=0.498,J423&lt;0),AND(U423&gt;=0.505,U423&lt;=0.506)),G423-$AA$1,0)</f>
        <v>0</v>
      </c>
      <c r="W423" s="10">
        <f>IF(OR(AND(U423&gt;=0.504,U423&lt;=0.505,J423&lt;0),AND(U423&gt;=0.508)),-G423-$AA$1,0)</f>
        <v>0</v>
      </c>
      <c r="X423" s="5">
        <f t="shared" si="78"/>
        <v>0.20080841238300506</v>
      </c>
    </row>
    <row r="424" spans="1:24" x14ac:dyDescent="0.2">
      <c r="A424" s="8">
        <v>42628</v>
      </c>
      <c r="B424" s="3">
        <v>57068</v>
      </c>
      <c r="C424" s="3">
        <v>58127</v>
      </c>
      <c r="D424" s="3">
        <v>57068</v>
      </c>
      <c r="E424" s="3">
        <v>57909</v>
      </c>
      <c r="F424" s="3">
        <v>57909</v>
      </c>
      <c r="G424" s="5">
        <f t="shared" si="68"/>
        <v>-9.6530763784558049E-3</v>
      </c>
      <c r="H424" s="24">
        <f t="shared" si="69"/>
        <v>0</v>
      </c>
      <c r="I424" s="3">
        <f t="shared" si="77"/>
        <v>58423.1</v>
      </c>
      <c r="J424" s="10">
        <f t="shared" si="71"/>
        <v>1.4896861143728346E-2</v>
      </c>
      <c r="K424" s="10">
        <f>AVERAGE(J405:J424)</f>
        <v>-1.1000475817207699E-3</v>
      </c>
      <c r="L424" s="10">
        <f>AVERAGE(J375:J424)</f>
        <v>2.2641979312999294E-3</v>
      </c>
      <c r="M424" s="10">
        <f>AVERAGE(J325:J424)</f>
        <v>9.6560886988719566E-4</v>
      </c>
      <c r="N424" s="10">
        <f>AVERAGE(J420:J424)</f>
        <v>-7.5988927584123237E-3</v>
      </c>
      <c r="O424" s="22">
        <f t="shared" si="72"/>
        <v>0.35237552132716787</v>
      </c>
      <c r="P424" s="22">
        <f t="shared" si="73"/>
        <v>0.47626056895252233</v>
      </c>
      <c r="Q424" s="22">
        <f t="shared" si="74"/>
        <v>0.47424998782047301</v>
      </c>
      <c r="R424" s="22">
        <f t="shared" si="75"/>
        <v>0.19774757366906093</v>
      </c>
      <c r="S424" s="22">
        <f t="shared" si="76"/>
        <v>0.99461175361424614</v>
      </c>
      <c r="T424" s="22">
        <f>SUMPRODUCT(J424:N424,O424:S424)</f>
        <v>-1.5678254749809028E-3</v>
      </c>
      <c r="U424" s="25">
        <f t="shared" si="70"/>
        <v>0.49960804371154305</v>
      </c>
      <c r="V424" s="10">
        <f>IF(OR(AND(U424&gt;=0.495,U424&lt;=0.498,J424&lt;0),AND(U424&gt;=0.505,U424&lt;=0.506)),G424-$AA$1,0)</f>
        <v>0</v>
      </c>
      <c r="W424" s="10">
        <f>IF(OR(AND(U424&gt;=0.504,U424&lt;=0.505,J424&lt;0),AND(U424&gt;=0.508)),-G424-$AA$1,0)</f>
        <v>0</v>
      </c>
      <c r="X424" s="5">
        <f t="shared" si="78"/>
        <v>0.20080841238300506</v>
      </c>
    </row>
    <row r="425" spans="1:24" x14ac:dyDescent="0.2">
      <c r="A425" s="8">
        <v>42629</v>
      </c>
      <c r="B425" s="3">
        <v>57909</v>
      </c>
      <c r="C425" s="3">
        <v>57909</v>
      </c>
      <c r="D425" s="3">
        <v>56794</v>
      </c>
      <c r="E425" s="3">
        <v>57080</v>
      </c>
      <c r="F425" s="3">
        <v>57080</v>
      </c>
      <c r="G425" s="5">
        <f t="shared" si="68"/>
        <v>1.1492641906096779E-2</v>
      </c>
      <c r="H425" s="24">
        <f t="shared" si="69"/>
        <v>1</v>
      </c>
      <c r="I425" s="3">
        <f t="shared" si="77"/>
        <v>58318.8</v>
      </c>
      <c r="J425" s="10">
        <f t="shared" si="71"/>
        <v>-1.431556407466883E-2</v>
      </c>
      <c r="K425" s="10">
        <f>AVERAGE(J406:J425)</f>
        <v>-1.6826587704181384E-3</v>
      </c>
      <c r="L425" s="10">
        <f>AVERAGE(J376:J425)</f>
        <v>1.9343430484039081E-3</v>
      </c>
      <c r="M425" s="10">
        <f>AVERAGE(J326:J425)</f>
        <v>5.5965723042151973E-4</v>
      </c>
      <c r="N425" s="10">
        <f>AVERAGE(J421:J425)</f>
        <v>-3.0506627655362941E-3</v>
      </c>
      <c r="O425" s="22">
        <f t="shared" si="72"/>
        <v>0.35237552132716787</v>
      </c>
      <c r="P425" s="22">
        <f t="shared" si="73"/>
        <v>0.47626056895252233</v>
      </c>
      <c r="Q425" s="22">
        <f t="shared" si="74"/>
        <v>0.47424998782047301</v>
      </c>
      <c r="R425" s="22">
        <f t="shared" si="75"/>
        <v>0.19774757366906093</v>
      </c>
      <c r="S425" s="22">
        <f t="shared" si="76"/>
        <v>0.99461175361424614</v>
      </c>
      <c r="T425" s="22">
        <f>SUMPRODUCT(J425:N425,O425:S425)</f>
        <v>-7.8520303936235672E-3</v>
      </c>
      <c r="U425" s="25">
        <f t="shared" si="70"/>
        <v>0.49803700248720023</v>
      </c>
      <c r="V425" s="10">
        <f>IF(OR(AND(U425&gt;=0.495,U425&lt;=0.498,J425&lt;0),AND(U425&gt;=0.505,U425&lt;=0.506)),G425-$AA$1,0)</f>
        <v>0</v>
      </c>
      <c r="W425" s="10">
        <f>IF(OR(AND(U425&gt;=0.504,U425&lt;=0.505,J425&lt;0),AND(U425&gt;=0.508)),-G425-$AA$1,0)</f>
        <v>0</v>
      </c>
      <c r="X425" s="5">
        <f t="shared" si="78"/>
        <v>0.20080841238300506</v>
      </c>
    </row>
    <row r="426" spans="1:24" x14ac:dyDescent="0.2">
      <c r="A426" s="8">
        <v>42632</v>
      </c>
      <c r="B426" s="3">
        <v>57083</v>
      </c>
      <c r="C426" s="3">
        <v>58025</v>
      </c>
      <c r="D426" s="3">
        <v>57083</v>
      </c>
      <c r="E426" s="3">
        <v>57350</v>
      </c>
      <c r="F426" s="3">
        <v>57350</v>
      </c>
      <c r="G426" s="5">
        <f t="shared" si="68"/>
        <v>1.8204010462074871E-2</v>
      </c>
      <c r="H426" s="24">
        <f t="shared" si="69"/>
        <v>1</v>
      </c>
      <c r="I426" s="3">
        <f t="shared" si="77"/>
        <v>58231.35</v>
      </c>
      <c r="J426" s="10">
        <f t="shared" si="71"/>
        <v>4.7302032235458924E-3</v>
      </c>
      <c r="K426" s="10">
        <f>AVERAGE(J407:J426)</f>
        <v>-1.3895282529551411E-3</v>
      </c>
      <c r="L426" s="10">
        <f>AVERAGE(J377:J426)</f>
        <v>1.5959950798074395E-3</v>
      </c>
      <c r="M426" s="10">
        <f>AVERAGE(J327:J426)</f>
        <v>6.3743027847987905E-4</v>
      </c>
      <c r="N426" s="10">
        <f>AVERAGE(J422:J426)</f>
        <v>-4.1253117759995073E-3</v>
      </c>
      <c r="O426" s="22">
        <f t="shared" si="72"/>
        <v>0.35237552132716787</v>
      </c>
      <c r="P426" s="22">
        <f t="shared" si="73"/>
        <v>0.47626056895252233</v>
      </c>
      <c r="Q426" s="22">
        <f t="shared" si="74"/>
        <v>0.47424998782047301</v>
      </c>
      <c r="R426" s="22">
        <f t="shared" si="75"/>
        <v>0.19774757366906093</v>
      </c>
      <c r="S426" s="22">
        <f t="shared" si="76"/>
        <v>0.99461175361424614</v>
      </c>
      <c r="T426" s="22">
        <f>SUMPRODUCT(J426:N426,O426:S426)</f>
        <v>-2.2151023310671529E-3</v>
      </c>
      <c r="U426" s="25">
        <f t="shared" si="70"/>
        <v>0.49944622464366628</v>
      </c>
      <c r="V426" s="10">
        <f>IF(OR(AND(U426&gt;=0.495,U426&lt;=0.498,J426&lt;0),AND(U426&gt;=0.505,U426&lt;=0.506)),G426-$AA$1,0)</f>
        <v>0</v>
      </c>
      <c r="W426" s="10">
        <f>IF(OR(AND(U426&gt;=0.504,U426&lt;=0.505,J426&lt;0),AND(U426&gt;=0.508)),-G426-$AA$1,0)</f>
        <v>0</v>
      </c>
      <c r="X426" s="5">
        <f t="shared" si="78"/>
        <v>0.20080841238300506</v>
      </c>
    </row>
    <row r="427" spans="1:24" x14ac:dyDescent="0.2">
      <c r="A427" s="8">
        <v>42633</v>
      </c>
      <c r="B427" s="3">
        <v>57356</v>
      </c>
      <c r="C427" s="3">
        <v>57902</v>
      </c>
      <c r="D427" s="3">
        <v>57356</v>
      </c>
      <c r="E427" s="3">
        <v>57736</v>
      </c>
      <c r="F427" s="3">
        <v>57736</v>
      </c>
      <c r="G427" s="5">
        <f t="shared" si="68"/>
        <v>2.1788831924622443E-2</v>
      </c>
      <c r="H427" s="24">
        <f t="shared" si="69"/>
        <v>1</v>
      </c>
      <c r="I427" s="3">
        <f t="shared" si="77"/>
        <v>58229.1</v>
      </c>
      <c r="J427" s="10">
        <f t="shared" si="71"/>
        <v>6.7306015693111565E-3</v>
      </c>
      <c r="K427" s="10">
        <f>AVERAGE(J408:J427)</f>
        <v>6.2079914818186088E-5</v>
      </c>
      <c r="L427" s="10">
        <f>AVERAGE(J378:J427)</f>
        <v>1.4223705330336745E-3</v>
      </c>
      <c r="M427" s="10">
        <f>AVERAGE(J328:J427)</f>
        <v>7.7856896466938158E-4</v>
      </c>
      <c r="N427" s="10">
        <f>AVERAGE(J423:J427)</f>
        <v>3.24613882154825E-3</v>
      </c>
      <c r="O427" s="22">
        <f t="shared" si="72"/>
        <v>0.35237552132716787</v>
      </c>
      <c r="P427" s="22">
        <f t="shared" si="73"/>
        <v>0.47626056895252233</v>
      </c>
      <c r="Q427" s="22">
        <f t="shared" si="74"/>
        <v>0.47424998782047301</v>
      </c>
      <c r="R427" s="22">
        <f t="shared" si="75"/>
        <v>0.19774757366906093</v>
      </c>
      <c r="S427" s="22">
        <f t="shared" si="76"/>
        <v>0.99461175361424614</v>
      </c>
      <c r="T427" s="22">
        <f>SUMPRODUCT(J427:N427,O427:S427)</f>
        <v>6.4584326098235164E-3</v>
      </c>
      <c r="U427" s="25">
        <f t="shared" si="70"/>
        <v>0.50161460254018864</v>
      </c>
      <c r="V427" s="10">
        <f>IF(OR(AND(U427&gt;=0.495,U427&lt;=0.498,J427&lt;0),AND(U427&gt;=0.505,U427&lt;=0.506)),G427-$AA$1,0)</f>
        <v>0</v>
      </c>
      <c r="W427" s="10">
        <f>IF(OR(AND(U427&gt;=0.504,U427&lt;=0.505,J427&lt;0),AND(U427&gt;=0.508)),-G427-$AA$1,0)</f>
        <v>0</v>
      </c>
      <c r="X427" s="5">
        <f t="shared" si="78"/>
        <v>0.20080841238300506</v>
      </c>
    </row>
    <row r="428" spans="1:24" x14ac:dyDescent="0.2">
      <c r="A428" s="8">
        <v>42634</v>
      </c>
      <c r="B428" s="3">
        <v>57736</v>
      </c>
      <c r="C428" s="3">
        <v>58575</v>
      </c>
      <c r="D428" s="3">
        <v>57326</v>
      </c>
      <c r="E428" s="3">
        <v>58394</v>
      </c>
      <c r="F428" s="3">
        <v>58394</v>
      </c>
      <c r="G428" s="5">
        <f t="shared" si="68"/>
        <v>5.1888892694453848E-3</v>
      </c>
      <c r="H428" s="24">
        <f t="shared" si="69"/>
        <v>1</v>
      </c>
      <c r="I428" s="3">
        <f t="shared" si="77"/>
        <v>58247.8</v>
      </c>
      <c r="J428" s="10">
        <f t="shared" si="71"/>
        <v>1.139670223084388E-2</v>
      </c>
      <c r="K428" s="10">
        <f>AVERAGE(J409:J428)</f>
        <v>4.2509963721862332E-4</v>
      </c>
      <c r="L428" s="10">
        <f>AVERAGE(J379:J428)</f>
        <v>1.5405936806898413E-3</v>
      </c>
      <c r="M428" s="10">
        <f>AVERAGE(J329:J428)</f>
        <v>9.5727231166109483E-4</v>
      </c>
      <c r="N428" s="10">
        <f>AVERAGE(J424:J428)</f>
        <v>4.687760818552089E-3</v>
      </c>
      <c r="O428" s="22">
        <f t="shared" si="72"/>
        <v>0.35237552132716787</v>
      </c>
      <c r="P428" s="22">
        <f t="shared" si="73"/>
        <v>0.47626056895252233</v>
      </c>
      <c r="Q428" s="22">
        <f t="shared" si="74"/>
        <v>0.47424998782047301</v>
      </c>
      <c r="R428" s="22">
        <f t="shared" si="75"/>
        <v>0.19774757366906093</v>
      </c>
      <c r="S428" s="22">
        <f t="shared" si="76"/>
        <v>0.99461175361424614</v>
      </c>
      <c r="T428" s="22">
        <f>SUMPRODUCT(J428:N428,O428:S428)</f>
        <v>9.800803904626617E-3</v>
      </c>
      <c r="U428" s="25">
        <f t="shared" si="70"/>
        <v>0.50245018136335262</v>
      </c>
      <c r="V428" s="10">
        <f>IF(OR(AND(U428&gt;=0.495,U428&lt;=0.498,J428&lt;0),AND(U428&gt;=0.505,U428&lt;=0.506)),G428-$AA$1,0)</f>
        <v>0</v>
      </c>
      <c r="W428" s="10">
        <f>IF(OR(AND(U428&gt;=0.504,U428&lt;=0.505,J428&lt;0),AND(U428&gt;=0.508)),-G428-$AA$1,0)</f>
        <v>0</v>
      </c>
      <c r="X428" s="5">
        <f t="shared" si="78"/>
        <v>0.20080841238300506</v>
      </c>
    </row>
    <row r="429" spans="1:24" x14ac:dyDescent="0.2">
      <c r="A429" s="8">
        <v>42635</v>
      </c>
      <c r="B429" s="3">
        <v>58408</v>
      </c>
      <c r="C429" s="3">
        <v>59462</v>
      </c>
      <c r="D429" s="3">
        <v>58408</v>
      </c>
      <c r="E429" s="3">
        <v>58994</v>
      </c>
      <c r="F429" s="3">
        <v>58994</v>
      </c>
      <c r="G429" s="5">
        <f t="shared" si="68"/>
        <v>-1.5933823778689349E-2</v>
      </c>
      <c r="H429" s="24">
        <f t="shared" si="69"/>
        <v>0</v>
      </c>
      <c r="I429" s="3">
        <f t="shared" si="77"/>
        <v>58311.6</v>
      </c>
      <c r="J429" s="10">
        <f t="shared" si="71"/>
        <v>1.0275028256327756E-2</v>
      </c>
      <c r="K429" s="10">
        <f>AVERAGE(J410:J429)</f>
        <v>1.1991061344886478E-3</v>
      </c>
      <c r="L429" s="10">
        <f>AVERAGE(J380:J429)</f>
        <v>1.6200252396235348E-3</v>
      </c>
      <c r="M429" s="10">
        <f>AVERAGE(J330:J429)</f>
        <v>1.3031053767941047E-3</v>
      </c>
      <c r="N429" s="10">
        <f>AVERAGE(J425:J429)</f>
        <v>3.7633942410719712E-3</v>
      </c>
      <c r="O429" s="22">
        <f t="shared" si="72"/>
        <v>0.35237552132716787</v>
      </c>
      <c r="P429" s="22">
        <f t="shared" si="73"/>
        <v>0.47626056895252233</v>
      </c>
      <c r="Q429" s="22">
        <f t="shared" si="74"/>
        <v>0.47424998782047301</v>
      </c>
      <c r="R429" s="22">
        <f t="shared" si="75"/>
        <v>0.19774757366906093</v>
      </c>
      <c r="S429" s="22">
        <f t="shared" si="76"/>
        <v>0.99461175361424614</v>
      </c>
      <c r="T429" s="22">
        <f>SUMPRODUCT(J429:N429,O429:S429)</f>
        <v>8.9608544306317081E-3</v>
      </c>
      <c r="U429" s="25">
        <f t="shared" si="70"/>
        <v>0.50224019861759206</v>
      </c>
      <c r="V429" s="10">
        <f>IF(OR(AND(U429&gt;=0.495,U429&lt;=0.498,J429&lt;0),AND(U429&gt;=0.505,U429&lt;=0.506)),G429-$AA$1,0)</f>
        <v>0</v>
      </c>
      <c r="W429" s="10">
        <f>IF(OR(AND(U429&gt;=0.504,U429&lt;=0.505,J429&lt;0),AND(U429&gt;=0.508)),-G429-$AA$1,0)</f>
        <v>0</v>
      </c>
      <c r="X429" s="5">
        <f t="shared" si="78"/>
        <v>0.20080841238300506</v>
      </c>
    </row>
    <row r="430" spans="1:24" x14ac:dyDescent="0.2">
      <c r="A430" s="8">
        <v>42636</v>
      </c>
      <c r="B430" s="3">
        <v>58992</v>
      </c>
      <c r="C430" s="3">
        <v>59131</v>
      </c>
      <c r="D430" s="3">
        <v>58409</v>
      </c>
      <c r="E430" s="3">
        <v>58697</v>
      </c>
      <c r="F430" s="3">
        <v>58697</v>
      </c>
      <c r="G430" s="5">
        <f t="shared" si="68"/>
        <v>-5.3665434349284835E-3</v>
      </c>
      <c r="H430" s="24">
        <f t="shared" si="69"/>
        <v>0</v>
      </c>
      <c r="I430" s="3">
        <f t="shared" si="77"/>
        <v>58360.35</v>
      </c>
      <c r="J430" s="10">
        <f t="shared" si="71"/>
        <v>-5.0344102790114142E-3</v>
      </c>
      <c r="K430" s="10">
        <f>AVERAGE(J411:J430)</f>
        <v>9.43920497006423E-4</v>
      </c>
      <c r="L430" s="10">
        <f>AVERAGE(J381:J430)</f>
        <v>1.1958819624289618E-3</v>
      </c>
      <c r="M430" s="10">
        <f>AVERAGE(J331:J430)</f>
        <v>1.1966954492814486E-3</v>
      </c>
      <c r="N430" s="10">
        <f>AVERAGE(J426:J430)</f>
        <v>5.6196250002034541E-3</v>
      </c>
      <c r="O430" s="22">
        <f t="shared" si="72"/>
        <v>0.35237552132716787</v>
      </c>
      <c r="P430" s="22">
        <f t="shared" si="73"/>
        <v>0.47626056895252233</v>
      </c>
      <c r="Q430" s="22">
        <f t="shared" si="74"/>
        <v>0.47424998782047301</v>
      </c>
      <c r="R430" s="22">
        <f t="shared" si="75"/>
        <v>0.19774757366906093</v>
      </c>
      <c r="S430" s="22">
        <f t="shared" si="76"/>
        <v>0.99461175361424614</v>
      </c>
      <c r="T430" s="22">
        <f>SUMPRODUCT(J430:N430,O430:S430)</f>
        <v>5.0686848700484148E-3</v>
      </c>
      <c r="U430" s="25">
        <f t="shared" si="70"/>
        <v>0.50126716850455133</v>
      </c>
      <c r="V430" s="10">
        <f>IF(OR(AND(U430&gt;=0.495,U430&lt;=0.498,J430&lt;0),AND(U430&gt;=0.505,U430&lt;=0.506)),G430-$AA$1,0)</f>
        <v>0</v>
      </c>
      <c r="W430" s="10">
        <f>IF(OR(AND(U430&gt;=0.504,U430&lt;=0.505,J430&lt;0),AND(U430&gt;=0.508)),-G430-$AA$1,0)</f>
        <v>0</v>
      </c>
      <c r="X430" s="5">
        <f t="shared" si="78"/>
        <v>0.20080841238300506</v>
      </c>
    </row>
    <row r="431" spans="1:24" x14ac:dyDescent="0.2">
      <c r="A431" s="8">
        <v>42639</v>
      </c>
      <c r="B431" s="3">
        <v>58697</v>
      </c>
      <c r="C431" s="3">
        <v>58697</v>
      </c>
      <c r="D431" s="3">
        <v>57904</v>
      </c>
      <c r="E431" s="3">
        <v>58054</v>
      </c>
      <c r="F431" s="3">
        <v>58054</v>
      </c>
      <c r="G431" s="5">
        <f t="shared" si="68"/>
        <v>2.242739518379433E-2</v>
      </c>
      <c r="H431" s="24">
        <f t="shared" si="69"/>
        <v>1</v>
      </c>
      <c r="I431" s="3">
        <f t="shared" si="77"/>
        <v>58377.25</v>
      </c>
      <c r="J431" s="10">
        <f t="shared" si="71"/>
        <v>-1.0954563265584305E-2</v>
      </c>
      <c r="K431" s="10">
        <f>AVERAGE(J412:J431)</f>
        <v>4.0138965883722012E-4</v>
      </c>
      <c r="L431" s="10">
        <f>AVERAGE(J382:J431)</f>
        <v>9.4182377150310299E-4</v>
      </c>
      <c r="M431" s="10">
        <f>AVERAGE(J332:J431)</f>
        <v>1.254980387668172E-3</v>
      </c>
      <c r="N431" s="10">
        <f>AVERAGE(J427:J431)</f>
        <v>2.4826717023774146E-3</v>
      </c>
      <c r="O431" s="22">
        <f t="shared" si="72"/>
        <v>0.35237552132716787</v>
      </c>
      <c r="P431" s="22">
        <f t="shared" si="73"/>
        <v>0.47626056895252233</v>
      </c>
      <c r="Q431" s="22">
        <f t="shared" si="74"/>
        <v>0.47424998782047301</v>
      </c>
      <c r="R431" s="22">
        <f t="shared" si="75"/>
        <v>0.19774757366906093</v>
      </c>
      <c r="S431" s="22">
        <f t="shared" si="76"/>
        <v>0.99461175361424614</v>
      </c>
      <c r="T431" s="22">
        <f>SUMPRODUCT(J431:N431,O431:S431)</f>
        <v>-5.0483017995415569E-4</v>
      </c>
      <c r="U431" s="25">
        <f t="shared" si="70"/>
        <v>0.49987379245769192</v>
      </c>
      <c r="V431" s="10">
        <f>IF(OR(AND(U431&gt;=0.495,U431&lt;=0.498,J431&lt;0),AND(U431&gt;=0.505,U431&lt;=0.506)),G431-$AA$1,0)</f>
        <v>0</v>
      </c>
      <c r="W431" s="10">
        <f>IF(OR(AND(U431&gt;=0.504,U431&lt;=0.505,J431&lt;0),AND(U431&gt;=0.508)),-G431-$AA$1,0)</f>
        <v>0</v>
      </c>
      <c r="X431" s="5">
        <f t="shared" si="78"/>
        <v>0.20080841238300506</v>
      </c>
    </row>
    <row r="432" spans="1:24" x14ac:dyDescent="0.2">
      <c r="A432" s="8">
        <v>42640</v>
      </c>
      <c r="B432" s="3">
        <v>58066</v>
      </c>
      <c r="C432" s="3">
        <v>58490</v>
      </c>
      <c r="D432" s="3">
        <v>57411</v>
      </c>
      <c r="E432" s="3">
        <v>58382</v>
      </c>
      <c r="F432" s="3">
        <v>58382</v>
      </c>
      <c r="G432" s="5">
        <f t="shared" si="68"/>
        <v>-5.3098557774655664E-4</v>
      </c>
      <c r="H432" s="24">
        <f t="shared" si="69"/>
        <v>0</v>
      </c>
      <c r="I432" s="3">
        <f t="shared" si="77"/>
        <v>58365.85</v>
      </c>
      <c r="J432" s="10">
        <f t="shared" si="71"/>
        <v>5.6499121507562755E-3</v>
      </c>
      <c r="K432" s="10">
        <f>AVERAGE(J413:J432)</f>
        <v>-9.0596679705773339E-5</v>
      </c>
      <c r="L432" s="10">
        <f>AVERAGE(J383:J432)</f>
        <v>7.2879372994519406E-4</v>
      </c>
      <c r="M432" s="10">
        <f>AVERAGE(J333:J432)</f>
        <v>1.3023834978734561E-3</v>
      </c>
      <c r="N432" s="10">
        <f>AVERAGE(J428:J432)</f>
        <v>2.2665338186664387E-3</v>
      </c>
      <c r="O432" s="22">
        <f t="shared" si="72"/>
        <v>0.35237552132716787</v>
      </c>
      <c r="P432" s="22">
        <f t="shared" si="73"/>
        <v>0.47626056895252233</v>
      </c>
      <c r="Q432" s="22">
        <f t="shared" si="74"/>
        <v>0.47424998782047301</v>
      </c>
      <c r="R432" s="22">
        <f t="shared" si="75"/>
        <v>0.19774757366906093</v>
      </c>
      <c r="S432" s="22">
        <f t="shared" si="76"/>
        <v>0.99461175361424614</v>
      </c>
      <c r="T432" s="22">
        <f>SUMPRODUCT(J432:N432,O432:S432)</f>
        <v>4.8052378836046282E-3</v>
      </c>
      <c r="U432" s="25">
        <f t="shared" si="70"/>
        <v>0.50120130715935574</v>
      </c>
      <c r="V432" s="10">
        <f>IF(OR(AND(U432&gt;=0.495,U432&lt;=0.498,J432&lt;0),AND(U432&gt;=0.505,U432&lt;=0.506)),G432-$AA$1,0)</f>
        <v>0</v>
      </c>
      <c r="W432" s="10">
        <f>IF(OR(AND(U432&gt;=0.504,U432&lt;=0.505,J432&lt;0),AND(U432&gt;=0.508)),-G432-$AA$1,0)</f>
        <v>0</v>
      </c>
      <c r="X432" s="5">
        <f t="shared" si="78"/>
        <v>0.20080841238300506</v>
      </c>
    </row>
    <row r="433" spans="1:24" x14ac:dyDescent="0.2">
      <c r="A433" s="8">
        <v>42641</v>
      </c>
      <c r="B433" s="3">
        <v>58383</v>
      </c>
      <c r="C433" s="3">
        <v>59415</v>
      </c>
      <c r="D433" s="3">
        <v>58353</v>
      </c>
      <c r="E433" s="3">
        <v>59356</v>
      </c>
      <c r="F433" s="3">
        <v>59356</v>
      </c>
      <c r="G433" s="5">
        <f t="shared" si="68"/>
        <v>-1.6662174000943497E-2</v>
      </c>
      <c r="H433" s="24">
        <f t="shared" si="69"/>
        <v>0</v>
      </c>
      <c r="I433" s="3">
        <f t="shared" si="77"/>
        <v>58404.9</v>
      </c>
      <c r="J433" s="10">
        <f t="shared" si="71"/>
        <v>1.6683224281456521E-2</v>
      </c>
      <c r="K433" s="10">
        <f>AVERAGE(J414:J433)</f>
        <v>7.7342292030802007E-4</v>
      </c>
      <c r="L433" s="10">
        <f>AVERAGE(J384:J433)</f>
        <v>9.866845451543837E-4</v>
      </c>
      <c r="M433" s="10">
        <f>AVERAGE(J334:J433)</f>
        <v>1.6099791112746643E-3</v>
      </c>
      <c r="N433" s="10">
        <f>AVERAGE(J429:J433)</f>
        <v>3.3238382287889669E-3</v>
      </c>
      <c r="O433" s="22">
        <f t="shared" si="72"/>
        <v>0.35237552132716787</v>
      </c>
      <c r="P433" s="22">
        <f t="shared" si="73"/>
        <v>0.47626056895252233</v>
      </c>
      <c r="Q433" s="22">
        <f t="shared" si="74"/>
        <v>0.47424998782047301</v>
      </c>
      <c r="R433" s="22">
        <f t="shared" si="75"/>
        <v>0.19774757366906093</v>
      </c>
      <c r="S433" s="22">
        <f t="shared" si="76"/>
        <v>0.99461175361424614</v>
      </c>
      <c r="T433" s="22">
        <f>SUMPRODUCT(J433:N433,O433:S433)</f>
        <v>1.0339343859563541E-2</v>
      </c>
      <c r="U433" s="25">
        <f t="shared" si="70"/>
        <v>0.50258481293811907</v>
      </c>
      <c r="V433" s="10">
        <f>IF(OR(AND(U433&gt;=0.495,U433&lt;=0.498,J433&lt;0),AND(U433&gt;=0.505,U433&lt;=0.506)),G433-$AA$1,0)</f>
        <v>0</v>
      </c>
      <c r="W433" s="10">
        <f>IF(OR(AND(U433&gt;=0.504,U433&lt;=0.505,J433&lt;0),AND(U433&gt;=0.508)),-G433-$AA$1,0)</f>
        <v>0</v>
      </c>
      <c r="X433" s="5">
        <f t="shared" si="78"/>
        <v>0.20080841238300506</v>
      </c>
    </row>
    <row r="434" spans="1:24" x14ac:dyDescent="0.2">
      <c r="A434" s="8">
        <v>42642</v>
      </c>
      <c r="B434" s="3">
        <v>59346</v>
      </c>
      <c r="C434" s="3">
        <v>59621</v>
      </c>
      <c r="D434" s="3">
        <v>58292</v>
      </c>
      <c r="E434" s="3">
        <v>58351</v>
      </c>
      <c r="F434" s="3">
        <v>58351</v>
      </c>
      <c r="G434" s="5">
        <f t="shared" si="68"/>
        <v>1.9022810234614607E-2</v>
      </c>
      <c r="H434" s="24">
        <f t="shared" si="69"/>
        <v>1</v>
      </c>
      <c r="I434" s="3">
        <f t="shared" si="77"/>
        <v>58427.4</v>
      </c>
      <c r="J434" s="10">
        <f t="shared" si="71"/>
        <v>-1.6931733944335892E-2</v>
      </c>
      <c r="K434" s="10">
        <f>AVERAGE(J415:J434)</f>
        <v>5.021669956050967E-4</v>
      </c>
      <c r="L434" s="10">
        <f>AVERAGE(J385:J434)</f>
        <v>6.9037940170101563E-4</v>
      </c>
      <c r="M434" s="10">
        <f>AVERAGE(J335:J434)</f>
        <v>1.0325425327648208E-3</v>
      </c>
      <c r="N434" s="10">
        <f>AVERAGE(J430:J434)</f>
        <v>-2.1175142113437628E-3</v>
      </c>
      <c r="O434" s="22">
        <f t="shared" si="72"/>
        <v>0.35237552132716787</v>
      </c>
      <c r="P434" s="22">
        <f t="shared" si="73"/>
        <v>0.47626056895252233</v>
      </c>
      <c r="Q434" s="22">
        <f t="shared" si="74"/>
        <v>0.47424998782047301</v>
      </c>
      <c r="R434" s="22">
        <f t="shared" si="75"/>
        <v>0.19774757366906093</v>
      </c>
      <c r="S434" s="22">
        <f t="shared" si="76"/>
        <v>0.99461175361424614</v>
      </c>
      <c r="T434" s="22">
        <f>SUMPRODUCT(J434:N434,O434:S434)</f>
        <v>-7.3016755562073463E-3</v>
      </c>
      <c r="U434" s="25">
        <f t="shared" si="70"/>
        <v>0.49817458922100766</v>
      </c>
      <c r="V434" s="10">
        <f>IF(OR(AND(U434&gt;=0.495,U434&lt;=0.498,J434&lt;0),AND(U434&gt;=0.505,U434&lt;=0.506)),G434-$AA$1,0)</f>
        <v>0</v>
      </c>
      <c r="W434" s="10">
        <f>IF(OR(AND(U434&gt;=0.504,U434&lt;=0.505,J434&lt;0),AND(U434&gt;=0.508)),-G434-$AA$1,0)</f>
        <v>0</v>
      </c>
      <c r="X434" s="5">
        <f t="shared" si="78"/>
        <v>0.20080841238300506</v>
      </c>
    </row>
    <row r="435" spans="1:24" x14ac:dyDescent="0.2">
      <c r="A435" s="8">
        <v>42643</v>
      </c>
      <c r="B435" s="3">
        <v>58350</v>
      </c>
      <c r="C435" s="3">
        <v>58900</v>
      </c>
      <c r="D435" s="3">
        <v>58271</v>
      </c>
      <c r="E435" s="3">
        <v>58367</v>
      </c>
      <c r="F435" s="3">
        <v>58367</v>
      </c>
      <c r="G435" s="5">
        <f t="shared" si="68"/>
        <v>1.6653245840971831E-2</v>
      </c>
      <c r="H435" s="24">
        <f t="shared" si="69"/>
        <v>1</v>
      </c>
      <c r="I435" s="3">
        <f t="shared" si="77"/>
        <v>58433.95</v>
      </c>
      <c r="J435" s="10">
        <f t="shared" si="71"/>
        <v>2.7420267004840682E-4</v>
      </c>
      <c r="K435" s="10">
        <f>AVERAGE(J416:J435)</f>
        <v>2.2659024287066676E-4</v>
      </c>
      <c r="L435" s="10">
        <f>AVERAGE(J386:J435)</f>
        <v>6.7359331476474877E-4</v>
      </c>
      <c r="M435" s="10">
        <f>AVERAGE(J336:J435)</f>
        <v>1.0931315945692222E-3</v>
      </c>
      <c r="N435" s="10">
        <f>AVERAGE(J431:J435)</f>
        <v>-1.0557916215317986E-3</v>
      </c>
      <c r="O435" s="22">
        <f t="shared" si="72"/>
        <v>0.35237552132716787</v>
      </c>
      <c r="P435" s="22">
        <f t="shared" si="73"/>
        <v>0.47626056895252233</v>
      </c>
      <c r="Q435" s="22">
        <f t="shared" si="74"/>
        <v>0.47424998782047301</v>
      </c>
      <c r="R435" s="22">
        <f t="shared" si="75"/>
        <v>0.19774757366906093</v>
      </c>
      <c r="S435" s="22">
        <f t="shared" si="76"/>
        <v>0.99461175361424614</v>
      </c>
      <c r="T435" s="22">
        <f>SUMPRODUCT(J435:N435,O435:S435)</f>
        <v>-3.0994870749649845E-4</v>
      </c>
      <c r="U435" s="25">
        <f t="shared" si="70"/>
        <v>0.49992251282374617</v>
      </c>
      <c r="V435" s="10">
        <f>IF(OR(AND(U435&gt;=0.495,U435&lt;=0.498,J435&lt;0),AND(U435&gt;=0.505,U435&lt;=0.506)),G435-$AA$1,0)</f>
        <v>0</v>
      </c>
      <c r="W435" s="10">
        <f>IF(OR(AND(U435&gt;=0.504,U435&lt;=0.505,J435&lt;0),AND(U435&gt;=0.508)),-G435-$AA$1,0)</f>
        <v>0</v>
      </c>
      <c r="X435" s="5">
        <f t="shared" si="78"/>
        <v>0.20080841238300506</v>
      </c>
    </row>
    <row r="436" spans="1:24" x14ac:dyDescent="0.2">
      <c r="A436" s="8">
        <v>42646</v>
      </c>
      <c r="B436" s="3">
        <v>58370</v>
      </c>
      <c r="C436" s="3">
        <v>59549</v>
      </c>
      <c r="D436" s="3">
        <v>58367</v>
      </c>
      <c r="E436" s="3">
        <v>59461</v>
      </c>
      <c r="F436" s="3">
        <v>59461</v>
      </c>
      <c r="G436" s="5">
        <f t="shared" si="68"/>
        <v>1.3336472645935959E-2</v>
      </c>
      <c r="H436" s="24">
        <f t="shared" si="69"/>
        <v>1</v>
      </c>
      <c r="I436" s="3">
        <f t="shared" si="77"/>
        <v>58426.2</v>
      </c>
      <c r="J436" s="10">
        <f t="shared" si="71"/>
        <v>1.874346805557936E-2</v>
      </c>
      <c r="K436" s="10">
        <f>AVERAGE(J417:J436)</f>
        <v>-2.1070477573109646E-5</v>
      </c>
      <c r="L436" s="10">
        <f>AVERAGE(J387:J436)</f>
        <v>9.2099317498475666E-4</v>
      </c>
      <c r="M436" s="10">
        <f>AVERAGE(J337:J436)</f>
        <v>1.1901637279337497E-3</v>
      </c>
      <c r="N436" s="10">
        <f>AVERAGE(J432:J436)</f>
        <v>4.8838146427009343E-3</v>
      </c>
      <c r="O436" s="22">
        <f t="shared" si="72"/>
        <v>0.35237552132716787</v>
      </c>
      <c r="P436" s="22">
        <f t="shared" si="73"/>
        <v>0.47626056895252233</v>
      </c>
      <c r="Q436" s="22">
        <f t="shared" si="74"/>
        <v>0.47424998782047301</v>
      </c>
      <c r="R436" s="22">
        <f t="shared" si="75"/>
        <v>0.19774757366906093</v>
      </c>
      <c r="S436" s="22">
        <f t="shared" si="76"/>
        <v>0.99461175361424614</v>
      </c>
      <c r="T436" s="22">
        <f>SUMPRODUCT(J436:N436,O436:S436)</f>
        <v>1.2124336727517615E-2</v>
      </c>
      <c r="U436" s="25">
        <f t="shared" si="70"/>
        <v>0.50303104705175994</v>
      </c>
      <c r="V436" s="10">
        <f>IF(OR(AND(U436&gt;=0.495,U436&lt;=0.498,J436&lt;0),AND(U436&gt;=0.505,U436&lt;=0.506)),G436-$AA$1,0)</f>
        <v>0</v>
      </c>
      <c r="W436" s="10">
        <f>IF(OR(AND(U436&gt;=0.504,U436&lt;=0.505,J436&lt;0),AND(U436&gt;=0.508)),-G436-$AA$1,0)</f>
        <v>0</v>
      </c>
      <c r="X436" s="5">
        <f t="shared" si="78"/>
        <v>0.20080841238300506</v>
      </c>
    </row>
    <row r="437" spans="1:24" x14ac:dyDescent="0.2">
      <c r="A437" s="8">
        <v>42647</v>
      </c>
      <c r="B437" s="3">
        <v>59461</v>
      </c>
      <c r="C437" s="3">
        <v>59580</v>
      </c>
      <c r="D437" s="3">
        <v>58892</v>
      </c>
      <c r="E437" s="3">
        <v>59339</v>
      </c>
      <c r="F437" s="3">
        <v>59339</v>
      </c>
      <c r="G437" s="5">
        <f t="shared" si="68"/>
        <v>2.1992281636023625E-2</v>
      </c>
      <c r="H437" s="24">
        <f t="shared" si="69"/>
        <v>1</v>
      </c>
      <c r="I437" s="3">
        <f t="shared" si="77"/>
        <v>58414.85</v>
      </c>
      <c r="J437" s="10">
        <f t="shared" si="71"/>
        <v>-2.0517650224517459E-3</v>
      </c>
      <c r="K437" s="10">
        <f>AVERAGE(J418:J437)</f>
        <v>-8.1723677702677522E-5</v>
      </c>
      <c r="L437" s="10">
        <f>AVERAGE(J388:J437)</f>
        <v>9.2521944430520311E-4</v>
      </c>
      <c r="M437" s="10">
        <f>AVERAGE(J338:J437)</f>
        <v>1.4395508503468612E-3</v>
      </c>
      <c r="N437" s="10">
        <f>AVERAGE(J433:J437)</f>
        <v>3.3434792080593301E-3</v>
      </c>
      <c r="O437" s="22">
        <f t="shared" si="72"/>
        <v>0.35237552132716787</v>
      </c>
      <c r="P437" s="22">
        <f t="shared" si="73"/>
        <v>0.47626056895252233</v>
      </c>
      <c r="Q437" s="22">
        <f t="shared" si="74"/>
        <v>0.47424998782047301</v>
      </c>
      <c r="R437" s="22">
        <f t="shared" si="75"/>
        <v>0.19774757366906093</v>
      </c>
      <c r="S437" s="22">
        <f t="shared" si="76"/>
        <v>0.99461175361424614</v>
      </c>
      <c r="T437" s="22">
        <f>SUMPRODUCT(J437:N437,O437:S437)</f>
        <v>3.2870031816561421E-3</v>
      </c>
      <c r="U437" s="25">
        <f t="shared" si="70"/>
        <v>0.50082175005553853</v>
      </c>
      <c r="V437" s="10">
        <f>IF(OR(AND(U437&gt;=0.495,U437&lt;=0.498,J437&lt;0),AND(U437&gt;=0.505,U437&lt;=0.506)),G437-$AA$1,0)</f>
        <v>0</v>
      </c>
      <c r="W437" s="10">
        <f>IF(OR(AND(U437&gt;=0.504,U437&lt;=0.505,J437&lt;0),AND(U437&gt;=0.508)),-G437-$AA$1,0)</f>
        <v>0</v>
      </c>
      <c r="X437" s="5">
        <f t="shared" si="78"/>
        <v>0.20080841238300506</v>
      </c>
    </row>
    <row r="438" spans="1:24" x14ac:dyDescent="0.2">
      <c r="A438" s="8">
        <v>42648</v>
      </c>
      <c r="B438" s="3">
        <v>59340</v>
      </c>
      <c r="C438" s="3">
        <v>60477</v>
      </c>
      <c r="D438" s="3">
        <v>59340</v>
      </c>
      <c r="E438" s="3">
        <v>60254</v>
      </c>
      <c r="F438" s="3">
        <v>60254</v>
      </c>
      <c r="G438" s="5">
        <f t="shared" si="68"/>
        <v>1.4189929299299742E-2</v>
      </c>
      <c r="H438" s="24">
        <f t="shared" si="69"/>
        <v>1</v>
      </c>
      <c r="I438" s="3">
        <f t="shared" si="77"/>
        <v>58421.1</v>
      </c>
      <c r="J438" s="10">
        <f t="shared" si="71"/>
        <v>1.5419875629855584E-2</v>
      </c>
      <c r="K438" s="10">
        <f>AVERAGE(J419:J438)</f>
        <v>2.1668507206059061E-4</v>
      </c>
      <c r="L438" s="10">
        <f>AVERAGE(J389:J438)</f>
        <v>1.2652664214988717E-3</v>
      </c>
      <c r="M438" s="10">
        <f>AVERAGE(J339:J438)</f>
        <v>1.5939426419322679E-3</v>
      </c>
      <c r="N438" s="10">
        <f>AVERAGE(J434:J438)</f>
        <v>3.0908094777391424E-3</v>
      </c>
      <c r="O438" s="22">
        <f t="shared" si="72"/>
        <v>0.35237552132716787</v>
      </c>
      <c r="P438" s="22">
        <f t="shared" si="73"/>
        <v>0.47626056895252233</v>
      </c>
      <c r="Q438" s="22">
        <f t="shared" si="74"/>
        <v>0.47424998782047301</v>
      </c>
      <c r="R438" s="22">
        <f t="shared" si="75"/>
        <v>0.19774757366906093</v>
      </c>
      <c r="S438" s="22">
        <f t="shared" si="76"/>
        <v>0.99461175361424614</v>
      </c>
      <c r="T438" s="22">
        <f>SUMPRODUCT(J438:N438,O438:S438)</f>
        <v>9.5261915793104605E-3</v>
      </c>
      <c r="U438" s="25">
        <f t="shared" si="70"/>
        <v>0.50238152988486728</v>
      </c>
      <c r="V438" s="10">
        <f>IF(OR(AND(U438&gt;=0.495,U438&lt;=0.498,J438&lt;0),AND(U438&gt;=0.505,U438&lt;=0.506)),G438-$AA$1,0)</f>
        <v>0</v>
      </c>
      <c r="W438" s="10">
        <f>IF(OR(AND(U438&gt;=0.504,U438&lt;=0.505,J438&lt;0),AND(U438&gt;=0.508)),-G438-$AA$1,0)</f>
        <v>0</v>
      </c>
      <c r="X438" s="5">
        <f t="shared" si="78"/>
        <v>0.20080841238300506</v>
      </c>
    </row>
    <row r="439" spans="1:24" x14ac:dyDescent="0.2">
      <c r="A439" s="8">
        <v>42649</v>
      </c>
      <c r="B439" s="3">
        <v>60254</v>
      </c>
      <c r="C439" s="3">
        <v>60724</v>
      </c>
      <c r="D439" s="3">
        <v>60070</v>
      </c>
      <c r="E439" s="3">
        <v>60644</v>
      </c>
      <c r="F439" s="3">
        <v>60644</v>
      </c>
      <c r="G439" s="5">
        <f t="shared" si="68"/>
        <v>1.6885429720994605E-2</v>
      </c>
      <c r="H439" s="24">
        <f t="shared" si="69"/>
        <v>1</v>
      </c>
      <c r="I439" s="3">
        <f t="shared" si="77"/>
        <v>58441.7</v>
      </c>
      <c r="J439" s="10">
        <f t="shared" si="71"/>
        <v>6.4725993295051687E-3</v>
      </c>
      <c r="K439" s="10">
        <f>AVERAGE(J420:J439)</f>
        <v>4.5466585095580992E-4</v>
      </c>
      <c r="L439" s="10">
        <f>AVERAGE(J390:J439)</f>
        <v>1.3700631415479326E-3</v>
      </c>
      <c r="M439" s="10">
        <f>AVERAGE(J340:J439)</f>
        <v>1.8447582439372401E-3</v>
      </c>
      <c r="N439" s="10">
        <f>AVERAGE(J435:J439)</f>
        <v>7.7716761325073548E-3</v>
      </c>
      <c r="O439" s="22">
        <f t="shared" si="72"/>
        <v>0.35237552132716787</v>
      </c>
      <c r="P439" s="22">
        <f t="shared" si="73"/>
        <v>0.47626056895252233</v>
      </c>
      <c r="Q439" s="22">
        <f t="shared" si="74"/>
        <v>0.47424998782047301</v>
      </c>
      <c r="R439" s="22">
        <f t="shared" si="75"/>
        <v>0.19774757366906093</v>
      </c>
      <c r="S439" s="22">
        <f t="shared" si="76"/>
        <v>0.99461175361424614</v>
      </c>
      <c r="T439" s="22">
        <f>SUMPRODUCT(J439:N439,O439:S439)</f>
        <v>1.1241674301547853E-2</v>
      </c>
      <c r="U439" s="25">
        <f t="shared" si="70"/>
        <v>0.50281038897848396</v>
      </c>
      <c r="V439" s="10">
        <f>IF(OR(AND(U439&gt;=0.495,U439&lt;=0.498,J439&lt;0),AND(U439&gt;=0.505,U439&lt;=0.506)),G439-$AA$1,0)</f>
        <v>0</v>
      </c>
      <c r="W439" s="10">
        <f>IF(OR(AND(U439&gt;=0.504,U439&lt;=0.505,J439&lt;0),AND(U439&gt;=0.508)),-G439-$AA$1,0)</f>
        <v>0</v>
      </c>
      <c r="X439" s="5">
        <f t="shared" si="78"/>
        <v>0.20080841238300506</v>
      </c>
    </row>
    <row r="440" spans="1:24" x14ac:dyDescent="0.2">
      <c r="A440" s="8">
        <v>42650</v>
      </c>
      <c r="B440" s="3">
        <v>60645</v>
      </c>
      <c r="C440" s="3">
        <v>61275</v>
      </c>
      <c r="D440" s="3">
        <v>60479</v>
      </c>
      <c r="E440" s="3">
        <v>61109</v>
      </c>
      <c r="F440" s="3">
        <v>61109</v>
      </c>
      <c r="G440" s="5">
        <f t="shared" si="68"/>
        <v>-1.4236855455006525E-3</v>
      </c>
      <c r="H440" s="24">
        <f t="shared" si="69"/>
        <v>0</v>
      </c>
      <c r="I440" s="3">
        <f t="shared" si="77"/>
        <v>58597.15</v>
      </c>
      <c r="J440" s="10">
        <f t="shared" si="71"/>
        <v>7.66770001978756E-3</v>
      </c>
      <c r="K440" s="10">
        <f>AVERAGE(J421:J440)</f>
        <v>2.6908865538976369E-3</v>
      </c>
      <c r="L440" s="10">
        <f>AVERAGE(J391:J440)</f>
        <v>1.588849045273324E-3</v>
      </c>
      <c r="M440" s="10">
        <f>AVERAGE(J341:J440)</f>
        <v>1.9759209735947824E-3</v>
      </c>
      <c r="N440" s="10">
        <f>AVERAGE(J436:J440)</f>
        <v>9.2503756024551846E-3</v>
      </c>
      <c r="O440" s="22">
        <f t="shared" si="72"/>
        <v>0.35237552132716787</v>
      </c>
      <c r="P440" s="22">
        <f t="shared" si="73"/>
        <v>0.47626056895252233</v>
      </c>
      <c r="Q440" s="22">
        <f t="shared" si="74"/>
        <v>0.47424998782047301</v>
      </c>
      <c r="R440" s="22">
        <f t="shared" si="75"/>
        <v>0.19774757366906093</v>
      </c>
      <c r="S440" s="22">
        <f t="shared" si="76"/>
        <v>0.99461175361424614</v>
      </c>
      <c r="T440" s="22">
        <f>SUMPRODUCT(J440:N440,O440:S440)</f>
        <v>1.432825047120697E-2</v>
      </c>
      <c r="U440" s="25">
        <f t="shared" si="70"/>
        <v>0.50358200133630826</v>
      </c>
      <c r="V440" s="10">
        <f>IF(OR(AND(U440&gt;=0.495,U440&lt;=0.498,J440&lt;0),AND(U440&gt;=0.505,U440&lt;=0.506)),G440-$AA$1,0)</f>
        <v>0</v>
      </c>
      <c r="W440" s="10">
        <f>IF(OR(AND(U440&gt;=0.504,U440&lt;=0.505,J440&lt;0),AND(U440&gt;=0.508)),-G440-$AA$1,0)</f>
        <v>0</v>
      </c>
      <c r="X440" s="5">
        <f t="shared" si="78"/>
        <v>0.20080841238300506</v>
      </c>
    </row>
    <row r="441" spans="1:24" x14ac:dyDescent="0.2">
      <c r="A441" s="8">
        <v>42653</v>
      </c>
      <c r="B441" s="3">
        <v>61130</v>
      </c>
      <c r="C441" s="3">
        <v>61756</v>
      </c>
      <c r="D441" s="3">
        <v>61130</v>
      </c>
      <c r="E441" s="3">
        <v>61668</v>
      </c>
      <c r="F441" s="3">
        <v>61668</v>
      </c>
      <c r="G441" s="5">
        <f t="shared" si="68"/>
        <v>-8.9025102159953073E-3</v>
      </c>
      <c r="H441" s="24">
        <f t="shared" si="69"/>
        <v>0</v>
      </c>
      <c r="I441" s="3">
        <f t="shared" si="77"/>
        <v>58751.25</v>
      </c>
      <c r="J441" s="10">
        <f t="shared" si="71"/>
        <v>9.1475887348835272E-3</v>
      </c>
      <c r="K441" s="10">
        <f>AVERAGE(J422:J441)</f>
        <v>2.6430935768487151E-3</v>
      </c>
      <c r="L441" s="10">
        <f>AVERAGE(J392:J441)</f>
        <v>1.5455668566413672E-3</v>
      </c>
      <c r="M441" s="10">
        <f>AVERAGE(J342:J441)</f>
        <v>2.152243188224975E-3</v>
      </c>
      <c r="N441" s="10">
        <f>AVERAGE(J437:J441)</f>
        <v>7.3311997383160186E-3</v>
      </c>
      <c r="O441" s="22">
        <f t="shared" si="72"/>
        <v>0.35237552132716787</v>
      </c>
      <c r="P441" s="22">
        <f t="shared" si="73"/>
        <v>0.47626056895252233</v>
      </c>
      <c r="Q441" s="22">
        <f t="shared" si="74"/>
        <v>0.47424998782047301</v>
      </c>
      <c r="R441" s="22">
        <f t="shared" si="75"/>
        <v>0.19774757366906093</v>
      </c>
      <c r="S441" s="22">
        <f t="shared" si="76"/>
        <v>0.99461175361424614</v>
      </c>
      <c r="T441" s="22">
        <f>SUMPRODUCT(J441:N441,O441:S441)</f>
        <v>1.2932470959223783E-2</v>
      </c>
      <c r="U441" s="25">
        <f t="shared" si="70"/>
        <v>0.50323307267930306</v>
      </c>
      <c r="V441" s="10">
        <f>IF(OR(AND(U441&gt;=0.495,U441&lt;=0.498,J441&lt;0),AND(U441&gt;=0.505,U441&lt;=0.506)),G441-$AA$1,0)</f>
        <v>0</v>
      </c>
      <c r="W441" s="10">
        <f>IF(OR(AND(U441&gt;=0.504,U441&lt;=0.505,J441&lt;0),AND(U441&gt;=0.508)),-G441-$AA$1,0)</f>
        <v>0</v>
      </c>
      <c r="X441" s="5">
        <f t="shared" si="78"/>
        <v>0.20080841238300506</v>
      </c>
    </row>
    <row r="442" spans="1:24" x14ac:dyDescent="0.2">
      <c r="A442" s="8">
        <v>42654</v>
      </c>
      <c r="B442" s="3">
        <v>61668</v>
      </c>
      <c r="C442" s="3">
        <v>61668</v>
      </c>
      <c r="D442" s="3">
        <v>60885</v>
      </c>
      <c r="E442" s="3">
        <v>61022</v>
      </c>
      <c r="F442" s="3">
        <v>61022</v>
      </c>
      <c r="G442" s="5">
        <f t="shared" si="68"/>
        <v>1.2208711612205381E-2</v>
      </c>
      <c r="H442" s="24">
        <f t="shared" si="69"/>
        <v>1</v>
      </c>
      <c r="I442" s="3">
        <f t="shared" si="77"/>
        <v>58961.3</v>
      </c>
      <c r="J442" s="10">
        <f t="shared" si="71"/>
        <v>-1.0475449179477181E-2</v>
      </c>
      <c r="K442" s="10">
        <f>AVERAGE(J423:J442)</f>
        <v>3.6256536887962374E-3</v>
      </c>
      <c r="L442" s="10">
        <f>AVERAGE(J393:J442)</f>
        <v>1.5287011340276036E-3</v>
      </c>
      <c r="M442" s="10">
        <f>AVERAGE(J343:J442)</f>
        <v>2.1292711550901676E-3</v>
      </c>
      <c r="N442" s="10">
        <f>AVERAGE(J438:J442)</f>
        <v>5.6464629069109314E-3</v>
      </c>
      <c r="O442" s="22">
        <f t="shared" si="72"/>
        <v>0.35237552132716787</v>
      </c>
      <c r="P442" s="22">
        <f t="shared" si="73"/>
        <v>0.47626056895252233</v>
      </c>
      <c r="Q442" s="22">
        <f t="shared" si="74"/>
        <v>0.47424998782047301</v>
      </c>
      <c r="R442" s="22">
        <f t="shared" si="75"/>
        <v>0.19774757366906093</v>
      </c>
      <c r="S442" s="22">
        <f t="shared" si="76"/>
        <v>0.99461175361424614</v>
      </c>
      <c r="T442" s="22">
        <f>SUMPRODUCT(J442:N442,O442:S442)</f>
        <v>4.7975470952531917E-3</v>
      </c>
      <c r="U442" s="25">
        <f t="shared" si="70"/>
        <v>0.50119938447334889</v>
      </c>
      <c r="V442" s="10">
        <f>IF(OR(AND(U442&gt;=0.495,U442&lt;=0.498,J442&lt;0),AND(U442&gt;=0.505,U442&lt;=0.506)),G442-$AA$1,0)</f>
        <v>0</v>
      </c>
      <c r="W442" s="10">
        <f>IF(OR(AND(U442&gt;=0.504,U442&lt;=0.505,J442&lt;0),AND(U442&gt;=0.508)),-G442-$AA$1,0)</f>
        <v>0</v>
      </c>
      <c r="X442" s="5">
        <f t="shared" si="78"/>
        <v>0.20080841238300506</v>
      </c>
    </row>
    <row r="443" spans="1:24" x14ac:dyDescent="0.2">
      <c r="A443" s="8">
        <v>42656</v>
      </c>
      <c r="B443" s="3">
        <v>61020</v>
      </c>
      <c r="C443" s="3">
        <v>61329</v>
      </c>
      <c r="D443" s="3">
        <v>60243</v>
      </c>
      <c r="E443" s="3">
        <v>61119</v>
      </c>
      <c r="F443" s="3">
        <v>61119</v>
      </c>
      <c r="G443" s="5">
        <f t="shared" si="68"/>
        <v>2.5802123725846338E-2</v>
      </c>
      <c r="H443" s="24">
        <f t="shared" si="69"/>
        <v>1</v>
      </c>
      <c r="I443" s="3">
        <f t="shared" si="77"/>
        <v>59164.3</v>
      </c>
      <c r="J443" s="10">
        <f t="shared" si="71"/>
        <v>1.5895906394414183E-3</v>
      </c>
      <c r="K443" s="10">
        <f>AVERAGE(J424:J443)</f>
        <v>3.4957036084770745E-3</v>
      </c>
      <c r="L443" s="10">
        <f>AVERAGE(J394:J443)</f>
        <v>1.7698100234250713E-3</v>
      </c>
      <c r="M443" s="10">
        <f>AVERAGE(J344:J443)</f>
        <v>2.2242049312832667E-3</v>
      </c>
      <c r="N443" s="10">
        <f>AVERAGE(J439:J443)</f>
        <v>2.8804059088280987E-3</v>
      </c>
      <c r="O443" s="22">
        <f t="shared" si="72"/>
        <v>0.35237552132716787</v>
      </c>
      <c r="P443" s="22">
        <f t="shared" si="73"/>
        <v>0.47626056895252233</v>
      </c>
      <c r="Q443" s="22">
        <f t="shared" si="74"/>
        <v>0.47424998782047301</v>
      </c>
      <c r="R443" s="22">
        <f t="shared" si="75"/>
        <v>0.19774757366906093</v>
      </c>
      <c r="S443" s="22">
        <f t="shared" si="76"/>
        <v>0.99461175361424614</v>
      </c>
      <c r="T443" s="22">
        <f>SUMPRODUCT(J443:N443,O443:S443)</f>
        <v>6.3690477023909016E-3</v>
      </c>
      <c r="U443" s="25">
        <f t="shared" si="70"/>
        <v>0.50159225654314155</v>
      </c>
      <c r="V443" s="10">
        <f>IF(OR(AND(U443&gt;=0.495,U443&lt;=0.498,J443&lt;0),AND(U443&gt;=0.505,U443&lt;=0.506)),G443-$AA$1,0)</f>
        <v>0</v>
      </c>
      <c r="W443" s="10">
        <f>IF(OR(AND(U443&gt;=0.504,U443&lt;=0.505,J443&lt;0),AND(U443&gt;=0.508)),-G443-$AA$1,0)</f>
        <v>0</v>
      </c>
      <c r="X443" s="5">
        <f t="shared" si="78"/>
        <v>0.20080841238300506</v>
      </c>
    </row>
    <row r="444" spans="1:24" x14ac:dyDescent="0.2">
      <c r="A444" s="8">
        <v>42657</v>
      </c>
      <c r="B444" s="3">
        <v>61120</v>
      </c>
      <c r="C444" s="3">
        <v>62039</v>
      </c>
      <c r="D444" s="3">
        <v>61120</v>
      </c>
      <c r="E444" s="3">
        <v>61767</v>
      </c>
      <c r="F444" s="3">
        <v>61767</v>
      </c>
      <c r="G444" s="5">
        <f t="shared" si="68"/>
        <v>3.2622597827318689E-2</v>
      </c>
      <c r="H444" s="24">
        <f t="shared" si="69"/>
        <v>1</v>
      </c>
      <c r="I444" s="3">
        <f t="shared" si="77"/>
        <v>59357.2</v>
      </c>
      <c r="J444" s="10">
        <f t="shared" si="71"/>
        <v>1.0602267707259694E-2</v>
      </c>
      <c r="K444" s="10">
        <f>AVERAGE(J425:J444)</f>
        <v>3.2809739366536418E-3</v>
      </c>
      <c r="L444" s="10">
        <f>AVERAGE(J395:J444)</f>
        <v>1.6560122808144495E-3</v>
      </c>
      <c r="M444" s="10">
        <f>AVERAGE(J345:J444)</f>
        <v>2.3271868623595117E-3</v>
      </c>
      <c r="N444" s="10">
        <f>AVERAGE(J440:J444)</f>
        <v>3.7063395843790039E-3</v>
      </c>
      <c r="O444" s="22">
        <f t="shared" si="72"/>
        <v>0.35237552132716787</v>
      </c>
      <c r="P444" s="22">
        <f t="shared" si="73"/>
        <v>0.47626056895252233</v>
      </c>
      <c r="Q444" s="22">
        <f t="shared" si="74"/>
        <v>0.47424998782047301</v>
      </c>
      <c r="R444" s="22">
        <f t="shared" si="75"/>
        <v>0.19774757366906093</v>
      </c>
      <c r="S444" s="22">
        <f t="shared" si="76"/>
        <v>0.99461175361424614</v>
      </c>
      <c r="T444" s="22">
        <f>SUMPRODUCT(J444:N444,O444:S444)</f>
        <v>1.0230506397406903E-2</v>
      </c>
      <c r="U444" s="25">
        <f t="shared" si="70"/>
        <v>0.50255760429212348</v>
      </c>
      <c r="V444" s="10">
        <f>IF(OR(AND(U444&gt;=0.495,U444&lt;=0.498,J444&lt;0),AND(U444&gt;=0.505,U444&lt;=0.506)),G444-$AA$1,0)</f>
        <v>0</v>
      </c>
      <c r="W444" s="10">
        <f>IF(OR(AND(U444&gt;=0.504,U444&lt;=0.505,J444&lt;0),AND(U444&gt;=0.508)),-G444-$AA$1,0)</f>
        <v>0</v>
      </c>
      <c r="X444" s="5">
        <f t="shared" si="78"/>
        <v>0.20080841238300506</v>
      </c>
    </row>
    <row r="445" spans="1:24" x14ac:dyDescent="0.2">
      <c r="A445" s="8">
        <v>42660</v>
      </c>
      <c r="B445" s="3">
        <v>61768</v>
      </c>
      <c r="C445" s="3">
        <v>62696</v>
      </c>
      <c r="D445" s="3">
        <v>61719</v>
      </c>
      <c r="E445" s="3">
        <v>62696</v>
      </c>
      <c r="F445" s="3">
        <v>62696</v>
      </c>
      <c r="G445" s="5">
        <f t="shared" si="68"/>
        <v>1.2919484496618505E-2</v>
      </c>
      <c r="H445" s="24">
        <f t="shared" si="69"/>
        <v>1</v>
      </c>
      <c r="I445" s="3">
        <f t="shared" si="77"/>
        <v>59638</v>
      </c>
      <c r="J445" s="10">
        <f t="shared" si="71"/>
        <v>1.5040393737756341E-2</v>
      </c>
      <c r="K445" s="10">
        <f>AVERAGE(J426:J445)</f>
        <v>4.7487718272749002E-3</v>
      </c>
      <c r="L445" s="10">
        <f>AVERAGE(J396:J445)</f>
        <v>1.7756613700692858E-3</v>
      </c>
      <c r="M445" s="10">
        <f>AVERAGE(J346:J445)</f>
        <v>2.4496244404301538E-3</v>
      </c>
      <c r="N445" s="10">
        <f>AVERAGE(J441:J445)</f>
        <v>5.1808783279727599E-3</v>
      </c>
      <c r="O445" s="22">
        <f t="shared" si="72"/>
        <v>0.35237552132716787</v>
      </c>
      <c r="P445" s="22">
        <f t="shared" si="73"/>
        <v>0.47626056895252233</v>
      </c>
      <c r="Q445" s="22">
        <f t="shared" si="74"/>
        <v>0.47424998782047301</v>
      </c>
      <c r="R445" s="22">
        <f t="shared" si="75"/>
        <v>0.19774757366906093</v>
      </c>
      <c r="S445" s="22">
        <f t="shared" si="76"/>
        <v>0.99461175361424614</v>
      </c>
      <c r="T445" s="22">
        <f>SUMPRODUCT(J445:N445,O445:S445)</f>
        <v>1.4040996508262581E-2</v>
      </c>
      <c r="U445" s="25">
        <f t="shared" si="70"/>
        <v>0.50351019145785658</v>
      </c>
      <c r="V445" s="10">
        <f>IF(OR(AND(U445&gt;=0.495,U445&lt;=0.498,J445&lt;0),AND(U445&gt;=0.505,U445&lt;=0.506)),G445-$AA$1,0)</f>
        <v>0</v>
      </c>
      <c r="W445" s="10">
        <f>IF(OR(AND(U445&gt;=0.504,U445&lt;=0.505,J445&lt;0),AND(U445&gt;=0.508)),-G445-$AA$1,0)</f>
        <v>0</v>
      </c>
      <c r="X445" s="5">
        <f t="shared" si="78"/>
        <v>0.20080841238300506</v>
      </c>
    </row>
    <row r="446" spans="1:24" x14ac:dyDescent="0.2">
      <c r="A446" s="8">
        <v>42661</v>
      </c>
      <c r="B446" s="3">
        <v>62701</v>
      </c>
      <c r="C446" s="3">
        <v>63937</v>
      </c>
      <c r="D446" s="3">
        <v>62701</v>
      </c>
      <c r="E446" s="3">
        <v>63782</v>
      </c>
      <c r="F446" s="3">
        <v>63782</v>
      </c>
      <c r="G446" s="5">
        <f t="shared" si="68"/>
        <v>8.7799065567084611E-4</v>
      </c>
      <c r="H446" s="24">
        <f t="shared" si="69"/>
        <v>1</v>
      </c>
      <c r="I446" s="3">
        <f t="shared" si="77"/>
        <v>59959.6</v>
      </c>
      <c r="J446" s="10">
        <f t="shared" si="71"/>
        <v>1.7321679213984975E-2</v>
      </c>
      <c r="K446" s="10">
        <f>AVERAGE(J427:J446)</f>
        <v>5.3783456267968545E-3</v>
      </c>
      <c r="L446" s="10">
        <f>AVERAGE(J397:J446)</f>
        <v>2.0988286418858813E-3</v>
      </c>
      <c r="M446" s="10">
        <f>AVERAGE(J347:J446)</f>
        <v>2.7101439425916275E-3</v>
      </c>
      <c r="N446" s="10">
        <f>AVERAGE(J442:J446)</f>
        <v>6.8156964237930497E-3</v>
      </c>
      <c r="O446" s="22">
        <f t="shared" si="72"/>
        <v>0.35237552132716787</v>
      </c>
      <c r="P446" s="22">
        <f t="shared" si="73"/>
        <v>0.47626056895252233</v>
      </c>
      <c r="Q446" s="22">
        <f t="shared" si="74"/>
        <v>0.47424998782047301</v>
      </c>
      <c r="R446" s="22">
        <f t="shared" si="75"/>
        <v>0.19774757366906093</v>
      </c>
      <c r="S446" s="22">
        <f t="shared" si="76"/>
        <v>0.99461175361424614</v>
      </c>
      <c r="T446" s="22">
        <f>SUMPRODUCT(J446:N446,O446:S446)</f>
        <v>1.6975495310495692E-2</v>
      </c>
      <c r="U446" s="25">
        <f t="shared" si="70"/>
        <v>0.50424377191837222</v>
      </c>
      <c r="V446" s="10">
        <f>IF(OR(AND(U446&gt;=0.495,U446&lt;=0.498,J446&lt;0),AND(U446&gt;=0.505,U446&lt;=0.506)),G446-$AA$1,0)</f>
        <v>0</v>
      </c>
      <c r="W446" s="10">
        <f>IF(OR(AND(U446&gt;=0.504,U446&lt;=0.505,J446&lt;0),AND(U446&gt;=0.508)),-G446-$AA$1,0)</f>
        <v>0</v>
      </c>
      <c r="X446" s="5">
        <f t="shared" si="78"/>
        <v>0.20080841238300506</v>
      </c>
    </row>
    <row r="447" spans="1:24" x14ac:dyDescent="0.2">
      <c r="A447" s="8">
        <v>42662</v>
      </c>
      <c r="B447" s="3">
        <v>63784</v>
      </c>
      <c r="C447" s="3">
        <v>64089</v>
      </c>
      <c r="D447" s="3">
        <v>63309</v>
      </c>
      <c r="E447" s="3">
        <v>63506</v>
      </c>
      <c r="F447" s="3">
        <v>63506</v>
      </c>
      <c r="G447" s="5">
        <f t="shared" si="68"/>
        <v>9.4794192674707567E-3</v>
      </c>
      <c r="H447" s="24">
        <f t="shared" si="69"/>
        <v>1</v>
      </c>
      <c r="I447" s="3">
        <f t="shared" si="77"/>
        <v>60248.1</v>
      </c>
      <c r="J447" s="10">
        <f t="shared" si="71"/>
        <v>-4.3272396600921859E-3</v>
      </c>
      <c r="K447" s="10">
        <f>AVERAGE(J428:J447)</f>
        <v>4.8254535653266869E-3</v>
      </c>
      <c r="L447" s="10">
        <f>AVERAGE(J398:J447)</f>
        <v>2.0213020759086773E-3</v>
      </c>
      <c r="M447" s="10">
        <f>AVERAGE(J348:J447)</f>
        <v>2.6846081874455172E-3</v>
      </c>
      <c r="N447" s="10">
        <f>AVERAGE(J443:J447)</f>
        <v>8.0453383276700482E-3</v>
      </c>
      <c r="O447" s="22">
        <f t="shared" si="72"/>
        <v>0.35237552132716787</v>
      </c>
      <c r="P447" s="22">
        <f t="shared" si="73"/>
        <v>0.47626056895252233</v>
      </c>
      <c r="Q447" s="22">
        <f t="shared" si="74"/>
        <v>0.47424998782047301</v>
      </c>
      <c r="R447" s="22">
        <f t="shared" si="75"/>
        <v>0.19774757366906093</v>
      </c>
      <c r="S447" s="22">
        <f t="shared" si="76"/>
        <v>0.99461175361424614</v>
      </c>
      <c r="T447" s="22">
        <f>SUMPRODUCT(J447:N447,O447:S447)</f>
        <v>1.026482523204833E-2</v>
      </c>
      <c r="U447" s="25">
        <f t="shared" si="70"/>
        <v>0.50256618377553874</v>
      </c>
      <c r="V447" s="10">
        <f>IF(OR(AND(U447&gt;=0.495,U447&lt;=0.498,J447&lt;0),AND(U447&gt;=0.505,U447&lt;=0.506)),G447-$AA$1,0)</f>
        <v>0</v>
      </c>
      <c r="W447" s="10">
        <f>IF(OR(AND(U447&gt;=0.504,U447&lt;=0.505,J447&lt;0),AND(U447&gt;=0.508)),-G447-$AA$1,0)</f>
        <v>0</v>
      </c>
      <c r="X447" s="5">
        <f t="shared" si="78"/>
        <v>0.20080841238300506</v>
      </c>
    </row>
    <row r="448" spans="1:24" x14ac:dyDescent="0.2">
      <c r="A448" s="8">
        <v>42663</v>
      </c>
      <c r="B448" s="3">
        <v>63495</v>
      </c>
      <c r="C448" s="3">
        <v>63927</v>
      </c>
      <c r="D448" s="3">
        <v>62729</v>
      </c>
      <c r="E448" s="3">
        <v>63838</v>
      </c>
      <c r="F448" s="3">
        <v>63838</v>
      </c>
      <c r="G448" s="5">
        <f t="shared" si="68"/>
        <v>3.4775525549046726E-3</v>
      </c>
      <c r="H448" s="24">
        <f t="shared" si="69"/>
        <v>1</v>
      </c>
      <c r="I448" s="3">
        <f t="shared" si="77"/>
        <v>60520.3</v>
      </c>
      <c r="J448" s="10">
        <f t="shared" si="71"/>
        <v>5.2278524863791365E-3</v>
      </c>
      <c r="K448" s="10">
        <f>AVERAGE(J429:J448)</f>
        <v>4.5170110781034504E-3</v>
      </c>
      <c r="L448" s="10">
        <f>AVERAGE(J399:J448)</f>
        <v>2.1071205119466609E-3</v>
      </c>
      <c r="M448" s="10">
        <f>AVERAGE(J349:J448)</f>
        <v>2.8373686990750958E-3</v>
      </c>
      <c r="N448" s="10">
        <f>AVERAGE(J444:J448)</f>
        <v>8.7729906970575918E-3</v>
      </c>
      <c r="O448" s="22">
        <f t="shared" si="72"/>
        <v>0.35237552132716787</v>
      </c>
      <c r="P448" s="22">
        <f t="shared" si="73"/>
        <v>0.47626056895252233</v>
      </c>
      <c r="Q448" s="22">
        <f t="shared" si="74"/>
        <v>0.47424998782047301</v>
      </c>
      <c r="R448" s="22">
        <f t="shared" si="75"/>
        <v>0.19774757366906093</v>
      </c>
      <c r="S448" s="22">
        <f t="shared" si="76"/>
        <v>0.99461175361424614</v>
      </c>
      <c r="T448" s="22">
        <f>SUMPRODUCT(J448:N448,O448:S448)</f>
        <v>1.4279545825947305E-2</v>
      </c>
      <c r="U448" s="25">
        <f t="shared" si="70"/>
        <v>0.50356982579778786</v>
      </c>
      <c r="V448" s="10">
        <f>IF(OR(AND(U448&gt;=0.495,U448&lt;=0.498,J448&lt;0),AND(U448&gt;=0.505,U448&lt;=0.506)),G448-$AA$1,0)</f>
        <v>0</v>
      </c>
      <c r="W448" s="10">
        <f>IF(OR(AND(U448&gt;=0.504,U448&lt;=0.505,J448&lt;0),AND(U448&gt;=0.508)),-G448-$AA$1,0)</f>
        <v>0</v>
      </c>
      <c r="X448" s="5">
        <f t="shared" si="78"/>
        <v>0.20080841238300506</v>
      </c>
    </row>
    <row r="449" spans="1:24" x14ac:dyDescent="0.2">
      <c r="A449" s="8">
        <v>42664</v>
      </c>
      <c r="B449" s="3">
        <v>63838</v>
      </c>
      <c r="C449" s="3">
        <v>64372</v>
      </c>
      <c r="D449" s="3">
        <v>63379</v>
      </c>
      <c r="E449" s="3">
        <v>64108</v>
      </c>
      <c r="F449" s="3">
        <v>64108</v>
      </c>
      <c r="G449" s="5">
        <f t="shared" si="68"/>
        <v>-3.7748798901853231E-3</v>
      </c>
      <c r="H449" s="24">
        <f t="shared" si="69"/>
        <v>0</v>
      </c>
      <c r="I449" s="3">
        <f t="shared" si="77"/>
        <v>60776</v>
      </c>
      <c r="J449" s="10">
        <f t="shared" si="71"/>
        <v>4.2294558100191004E-3</v>
      </c>
      <c r="K449" s="10">
        <f>AVERAGE(J430:J449)</f>
        <v>4.2147324557880173E-3</v>
      </c>
      <c r="L449" s="10">
        <f>AVERAGE(J400:J449)</f>
        <v>2.4583115799922828E-3</v>
      </c>
      <c r="M449" s="10">
        <f>AVERAGE(J350:J449)</f>
        <v>2.768052430306167E-3</v>
      </c>
      <c r="N449" s="10">
        <f>AVERAGE(J445:J449)</f>
        <v>7.4984283176094731E-3</v>
      </c>
      <c r="O449" s="22">
        <f t="shared" si="72"/>
        <v>0.35237552132716787</v>
      </c>
      <c r="P449" s="22">
        <f t="shared" si="73"/>
        <v>0.47626056895252233</v>
      </c>
      <c r="Q449" s="22">
        <f t="shared" si="74"/>
        <v>0.47424998782047301</v>
      </c>
      <c r="R449" s="22">
        <f t="shared" si="75"/>
        <v>0.19774757366906093</v>
      </c>
      <c r="S449" s="22">
        <f t="shared" si="76"/>
        <v>0.99461175361424614</v>
      </c>
      <c r="T449" s="22">
        <f>SUMPRODUCT(J449:N449,O449:S449)</f>
        <v>1.2668922400442302E-2</v>
      </c>
      <c r="U449" s="25">
        <f t="shared" si="70"/>
        <v>0.50316718823866025</v>
      </c>
      <c r="V449" s="10">
        <f>IF(OR(AND(U449&gt;=0.495,U449&lt;=0.498,J449&lt;0),AND(U449&gt;=0.505,U449&lt;=0.506)),G449-$AA$1,0)</f>
        <v>0</v>
      </c>
      <c r="W449" s="10">
        <f>IF(OR(AND(U449&gt;=0.504,U449&lt;=0.505,J449&lt;0),AND(U449&gt;=0.508)),-G449-$AA$1,0)</f>
        <v>0</v>
      </c>
      <c r="X449" s="5">
        <f t="shared" si="78"/>
        <v>0.20080841238300506</v>
      </c>
    </row>
    <row r="450" spans="1:24" x14ac:dyDescent="0.2">
      <c r="A450" s="8">
        <v>42667</v>
      </c>
      <c r="B450" s="3">
        <v>64141</v>
      </c>
      <c r="C450" s="3">
        <v>64691</v>
      </c>
      <c r="D450" s="3">
        <v>63914</v>
      </c>
      <c r="E450" s="3">
        <v>64060</v>
      </c>
      <c r="F450" s="3">
        <v>64060</v>
      </c>
      <c r="G450" s="5">
        <f t="shared" si="68"/>
        <v>-3.6528254761161172E-3</v>
      </c>
      <c r="H450" s="24">
        <f t="shared" si="69"/>
        <v>0</v>
      </c>
      <c r="I450" s="3">
        <f t="shared" si="77"/>
        <v>61044.15</v>
      </c>
      <c r="J450" s="10">
        <f t="shared" si="71"/>
        <v>-7.4873650714424311E-4</v>
      </c>
      <c r="K450" s="10">
        <f>AVERAGE(J431:J450)</f>
        <v>4.4290161443813758E-3</v>
      </c>
      <c r="L450" s="10">
        <f>AVERAGE(J401:J450)</f>
        <v>1.9584457746561435E-3</v>
      </c>
      <c r="M450" s="10">
        <f>AVERAGE(J351:J450)</f>
        <v>2.582245027693665E-3</v>
      </c>
      <c r="N450" s="10">
        <f>AVERAGE(J446:J450)</f>
        <v>4.3406022686293564E-3</v>
      </c>
      <c r="O450" s="22">
        <f t="shared" si="72"/>
        <v>0.35237552132716787</v>
      </c>
      <c r="P450" s="22">
        <f t="shared" si="73"/>
        <v>0.47626056895252233</v>
      </c>
      <c r="Q450" s="22">
        <f t="shared" si="74"/>
        <v>0.47424998782047301</v>
      </c>
      <c r="R450" s="22">
        <f t="shared" si="75"/>
        <v>0.19774757366906093</v>
      </c>
      <c r="S450" s="22">
        <f t="shared" si="76"/>
        <v>0.99461175361424614</v>
      </c>
      <c r="T450" s="22">
        <f>SUMPRODUCT(J450:N450,O450:S450)</f>
        <v>7.6021689395479172E-3</v>
      </c>
      <c r="U450" s="25">
        <f t="shared" si="70"/>
        <v>0.5019005330817744</v>
      </c>
      <c r="V450" s="10">
        <f>IF(OR(AND(U450&gt;=0.495,U450&lt;=0.498,J450&lt;0),AND(U450&gt;=0.505,U450&lt;=0.506)),G450-$AA$1,0)</f>
        <v>0</v>
      </c>
      <c r="W450" s="10">
        <f>IF(OR(AND(U450&gt;=0.504,U450&lt;=0.505,J450&lt;0),AND(U450&gt;=0.508)),-G450-$AA$1,0)</f>
        <v>0</v>
      </c>
      <c r="X450" s="5">
        <f t="shared" si="78"/>
        <v>0.20080841238300506</v>
      </c>
    </row>
    <row r="451" spans="1:24" x14ac:dyDescent="0.2">
      <c r="A451" s="8">
        <v>42668</v>
      </c>
      <c r="B451" s="3">
        <v>64059</v>
      </c>
      <c r="C451" s="3">
        <v>64266</v>
      </c>
      <c r="D451" s="3">
        <v>63248</v>
      </c>
      <c r="E451" s="3">
        <v>63866</v>
      </c>
      <c r="F451" s="3">
        <v>63866</v>
      </c>
      <c r="G451" s="5">
        <f t="shared" ref="G451:G514" si="79">F453/F451-1</f>
        <v>6.0125888579212194E-3</v>
      </c>
      <c r="H451" s="24">
        <f t="shared" ref="H451:H514" si="80">IF(G451&gt;0,1,0)</f>
        <v>1</v>
      </c>
      <c r="I451" s="3">
        <f t="shared" si="77"/>
        <v>61334.75</v>
      </c>
      <c r="J451" s="10">
        <f t="shared" si="71"/>
        <v>-3.0284108648142016E-3</v>
      </c>
      <c r="K451" s="10">
        <f>AVERAGE(J432:J451)</f>
        <v>4.825323764419881E-3</v>
      </c>
      <c r="L451" s="10">
        <f>AVERAGE(J402:J451)</f>
        <v>1.898563663706343E-3</v>
      </c>
      <c r="M451" s="10">
        <f>AVERAGE(J352:J451)</f>
        <v>2.4052293055991337E-3</v>
      </c>
      <c r="N451" s="10">
        <f>AVERAGE(J447:J451)</f>
        <v>2.7058425286952126E-4</v>
      </c>
      <c r="O451" s="22">
        <f t="shared" si="72"/>
        <v>0.35237552132716787</v>
      </c>
      <c r="P451" s="22">
        <f t="shared" si="73"/>
        <v>0.47626056895252233</v>
      </c>
      <c r="Q451" s="22">
        <f t="shared" si="74"/>
        <v>0.47424998782047301</v>
      </c>
      <c r="R451" s="22">
        <f t="shared" si="75"/>
        <v>0.19774757366906093</v>
      </c>
      <c r="S451" s="22">
        <f t="shared" si="76"/>
        <v>0.99461175361424614</v>
      </c>
      <c r="T451" s="22">
        <f>SUMPRODUCT(J451:N451,O451:S451)</f>
        <v>2.8761219160770052E-3</v>
      </c>
      <c r="U451" s="25">
        <f t="shared" ref="U451:U514" si="81">1/(1+(EXP(-T451)))</f>
        <v>0.50071902998336337</v>
      </c>
      <c r="V451" s="10">
        <f>IF(OR(AND(U451&gt;=0.495,U451&lt;=0.498,J451&lt;0),AND(U451&gt;=0.505,U451&lt;=0.506)),G451-$AA$1,0)</f>
        <v>0</v>
      </c>
      <c r="W451" s="10">
        <f>IF(OR(AND(U451&gt;=0.504,U451&lt;=0.505,J451&lt;0),AND(U451&gt;=0.508)),-G451-$AA$1,0)</f>
        <v>0</v>
      </c>
      <c r="X451" s="5">
        <f t="shared" si="78"/>
        <v>0.20080841238300506</v>
      </c>
    </row>
    <row r="452" spans="1:24" x14ac:dyDescent="0.2">
      <c r="A452" s="8">
        <v>42669</v>
      </c>
      <c r="B452" s="3">
        <v>63860</v>
      </c>
      <c r="C452" s="3">
        <v>63924</v>
      </c>
      <c r="D452" s="3">
        <v>63084</v>
      </c>
      <c r="E452" s="3">
        <v>63826</v>
      </c>
      <c r="F452" s="3">
        <v>63826</v>
      </c>
      <c r="G452" s="5">
        <f t="shared" si="79"/>
        <v>7.5517814056966781E-3</v>
      </c>
      <c r="H452" s="24">
        <f t="shared" si="80"/>
        <v>1</v>
      </c>
      <c r="I452" s="3">
        <f t="shared" si="77"/>
        <v>61606.95</v>
      </c>
      <c r="J452" s="10">
        <f t="shared" ref="J452:J515" si="82">F452/F451-1</f>
        <v>-6.2631133936674743E-4</v>
      </c>
      <c r="K452" s="10">
        <f>AVERAGE(J433:J452)</f>
        <v>4.5115125899137295E-3</v>
      </c>
      <c r="L452" s="10">
        <f>AVERAGE(J403:J452)</f>
        <v>1.5951183659388701E-3</v>
      </c>
      <c r="M452" s="10">
        <f>AVERAGE(J353:J452)</f>
        <v>2.4359088421985519E-3</v>
      </c>
      <c r="N452" s="10">
        <f>AVERAGE(J448:J452)</f>
        <v>1.0107699170146089E-3</v>
      </c>
      <c r="O452" s="22">
        <f t="shared" ref="O452:O515" si="83">O451</f>
        <v>0.35237552132716787</v>
      </c>
      <c r="P452" s="22">
        <f t="shared" ref="P452:P515" si="84">P451</f>
        <v>0.47626056895252233</v>
      </c>
      <c r="Q452" s="22">
        <f t="shared" ref="Q452:Q515" si="85">Q451</f>
        <v>0.47424998782047301</v>
      </c>
      <c r="R452" s="22">
        <f t="shared" ref="R452:R515" si="86">R451</f>
        <v>0.19774757366906093</v>
      </c>
      <c r="S452" s="22">
        <f t="shared" ref="S452:S515" si="87">S451</f>
        <v>0.99461175361424614</v>
      </c>
      <c r="T452" s="22">
        <f>SUMPRODUCT(J452:N452,O452:S452)</f>
        <v>4.1714623366912295E-3</v>
      </c>
      <c r="U452" s="25">
        <f t="shared" si="81"/>
        <v>0.50104286407192489</v>
      </c>
      <c r="V452" s="10">
        <f>IF(OR(AND(U452&gt;=0.495,U452&lt;=0.498,J452&lt;0),AND(U452&gt;=0.505,U452&lt;=0.506)),G452-$AA$1,0)</f>
        <v>0</v>
      </c>
      <c r="W452" s="10">
        <f>IF(OR(AND(U452&gt;=0.504,U452&lt;=0.505,J452&lt;0),AND(U452&gt;=0.508)),-G452-$AA$1,0)</f>
        <v>0</v>
      </c>
      <c r="X452" s="5">
        <f t="shared" si="78"/>
        <v>0.20080841238300506</v>
      </c>
    </row>
    <row r="453" spans="1:24" x14ac:dyDescent="0.2">
      <c r="A453" s="8">
        <v>42670</v>
      </c>
      <c r="B453" s="3">
        <v>63827</v>
      </c>
      <c r="C453" s="3">
        <v>64609</v>
      </c>
      <c r="D453" s="3">
        <v>63827</v>
      </c>
      <c r="E453" s="3">
        <v>64250</v>
      </c>
      <c r="F453" s="3">
        <v>64250</v>
      </c>
      <c r="G453" s="5">
        <f t="shared" si="79"/>
        <v>1.0505836575875449E-2</v>
      </c>
      <c r="H453" s="24">
        <f t="shared" si="80"/>
        <v>1</v>
      </c>
      <c r="I453" s="3">
        <f t="shared" si="77"/>
        <v>61851.65</v>
      </c>
      <c r="J453" s="10">
        <f t="shared" si="82"/>
        <v>6.6430608216088149E-3</v>
      </c>
      <c r="K453" s="10">
        <f>AVERAGE(J434:J453)</f>
        <v>4.0095044169213443E-3</v>
      </c>
      <c r="L453" s="10">
        <f>AVERAGE(J404:J453)</f>
        <v>1.8263801504568012E-3</v>
      </c>
      <c r="M453" s="10">
        <f>AVERAGE(J354:J453)</f>
        <v>2.4912353895009355E-3</v>
      </c>
      <c r="N453" s="10">
        <f>AVERAGE(J449:J453)</f>
        <v>1.2938115840605447E-3</v>
      </c>
      <c r="O453" s="22">
        <f t="shared" si="83"/>
        <v>0.35237552132716787</v>
      </c>
      <c r="P453" s="22">
        <f t="shared" si="84"/>
        <v>0.47626056895252233</v>
      </c>
      <c r="Q453" s="22">
        <f t="shared" si="85"/>
        <v>0.47424998782047301</v>
      </c>
      <c r="R453" s="22">
        <f t="shared" si="86"/>
        <v>0.19774757366906093</v>
      </c>
      <c r="S453" s="22">
        <f t="shared" si="87"/>
        <v>0.99461175361424614</v>
      </c>
      <c r="T453" s="22">
        <f>SUMPRODUCT(J453:N453,O453:S453)</f>
        <v>6.8960576013339841E-3</v>
      </c>
      <c r="U453" s="25">
        <f t="shared" si="81"/>
        <v>0.50172400756815283</v>
      </c>
      <c r="V453" s="10">
        <f>IF(OR(AND(U453&gt;=0.495,U453&lt;=0.498,J453&lt;0),AND(U453&gt;=0.505,U453&lt;=0.506)),G453-$AA$1,0)</f>
        <v>0</v>
      </c>
      <c r="W453" s="10">
        <f>IF(OR(AND(U453&gt;=0.504,U453&lt;=0.505,J453&lt;0),AND(U453&gt;=0.508)),-G453-$AA$1,0)</f>
        <v>0</v>
      </c>
      <c r="X453" s="5">
        <f t="shared" si="78"/>
        <v>0.20080841238300506</v>
      </c>
    </row>
    <row r="454" spans="1:24" x14ac:dyDescent="0.2">
      <c r="A454" s="8">
        <v>42671</v>
      </c>
      <c r="B454" s="3">
        <v>64251</v>
      </c>
      <c r="C454" s="3">
        <v>64728</v>
      </c>
      <c r="D454" s="3">
        <v>63778</v>
      </c>
      <c r="E454" s="3">
        <v>64308</v>
      </c>
      <c r="F454" s="3">
        <v>64308</v>
      </c>
      <c r="G454" s="5">
        <f t="shared" si="79"/>
        <v>-1.5270261864775758E-2</v>
      </c>
      <c r="H454" s="24">
        <f t="shared" si="80"/>
        <v>0</v>
      </c>
      <c r="I454" s="3">
        <f t="shared" si="77"/>
        <v>62149.5</v>
      </c>
      <c r="J454" s="10">
        <f t="shared" si="82"/>
        <v>9.0272373540845052E-4</v>
      </c>
      <c r="K454" s="10">
        <f>AVERAGE(J435:J454)</f>
        <v>4.9012273009085613E-3</v>
      </c>
      <c r="L454" s="10">
        <f>AVERAGE(J405:J454)</f>
        <v>1.6850598906479374E-3</v>
      </c>
      <c r="M454" s="10">
        <f>AVERAGE(J355:J454)</f>
        <v>2.274268331180801E-3</v>
      </c>
      <c r="N454" s="10">
        <f>AVERAGE(J450:J454)</f>
        <v>6.2846516913841468E-4</v>
      </c>
      <c r="O454" s="22">
        <f t="shared" si="83"/>
        <v>0.35237552132716787</v>
      </c>
      <c r="P454" s="22">
        <f t="shared" si="84"/>
        <v>0.47626056895252233</v>
      </c>
      <c r="Q454" s="22">
        <f t="shared" si="85"/>
        <v>0.47424998782047301</v>
      </c>
      <c r="R454" s="22">
        <f t="shared" si="86"/>
        <v>0.19774757366906093</v>
      </c>
      <c r="S454" s="22">
        <f t="shared" si="87"/>
        <v>0.99461175361424614</v>
      </c>
      <c r="T454" s="22">
        <f>SUMPRODUCT(J454:N454,O454:S454)</f>
        <v>4.5263085707174799E-3</v>
      </c>
      <c r="U454" s="25">
        <f t="shared" si="81"/>
        <v>0.50113157521075402</v>
      </c>
      <c r="V454" s="10">
        <f>IF(OR(AND(U454&gt;=0.495,U454&lt;=0.498,J454&lt;0),AND(U454&gt;=0.505,U454&lt;=0.506)),G454-$AA$1,0)</f>
        <v>0</v>
      </c>
      <c r="W454" s="10">
        <f>IF(OR(AND(U454&gt;=0.504,U454&lt;=0.505,J454&lt;0),AND(U454&gt;=0.508)),-G454-$AA$1,0)</f>
        <v>0</v>
      </c>
      <c r="X454" s="5">
        <f t="shared" si="78"/>
        <v>0.20080841238300506</v>
      </c>
    </row>
    <row r="455" spans="1:24" x14ac:dyDescent="0.2">
      <c r="A455" s="8">
        <v>42674</v>
      </c>
      <c r="B455" s="3">
        <v>64312</v>
      </c>
      <c r="C455" s="3">
        <v>65054</v>
      </c>
      <c r="D455" s="3">
        <v>64312</v>
      </c>
      <c r="E455" s="3">
        <v>64925</v>
      </c>
      <c r="F455" s="3">
        <v>64925</v>
      </c>
      <c r="G455" s="5">
        <f t="shared" si="79"/>
        <v>-4.8902579899884446E-2</v>
      </c>
      <c r="H455" s="24">
        <f t="shared" si="80"/>
        <v>0</v>
      </c>
      <c r="I455" s="3">
        <f t="shared" si="77"/>
        <v>62477.4</v>
      </c>
      <c r="J455" s="10">
        <f t="shared" si="82"/>
        <v>9.5944517011881114E-3</v>
      </c>
      <c r="K455" s="10">
        <f>AVERAGE(J436:J455)</f>
        <v>5.3672397524655467E-3</v>
      </c>
      <c r="L455" s="10">
        <f>AVERAGE(J406:J455)</f>
        <v>1.9302157306861289E-3</v>
      </c>
      <c r="M455" s="10">
        <f>AVERAGE(J356:J455)</f>
        <v>2.469188230245405E-3</v>
      </c>
      <c r="N455" s="10">
        <f>AVERAGE(J451:J455)</f>
        <v>2.6971028108048857E-3</v>
      </c>
      <c r="O455" s="22">
        <f t="shared" si="83"/>
        <v>0.35237552132716787</v>
      </c>
      <c r="P455" s="22">
        <f t="shared" si="84"/>
        <v>0.47626056895252233</v>
      </c>
      <c r="Q455" s="22">
        <f t="shared" si="85"/>
        <v>0.47424998782047301</v>
      </c>
      <c r="R455" s="22">
        <f t="shared" si="86"/>
        <v>0.19774757366906093</v>
      </c>
      <c r="S455" s="22">
        <f t="shared" si="87"/>
        <v>0.99461175361424614</v>
      </c>
      <c r="T455" s="22">
        <f>SUMPRODUCT(J455:N455,O455:S455)</f>
        <v>1.0023305502832904E-2</v>
      </c>
      <c r="U455" s="25">
        <f t="shared" si="81"/>
        <v>0.50250580539658651</v>
      </c>
      <c r="V455" s="10">
        <f>IF(OR(AND(U455&gt;=0.495,U455&lt;=0.498,J455&lt;0),AND(U455&gt;=0.505,U455&lt;=0.506)),G455-$AA$1,0)</f>
        <v>0</v>
      </c>
      <c r="W455" s="10">
        <f>IF(OR(AND(U455&gt;=0.504,U455&lt;=0.505,J455&lt;0),AND(U455&gt;=0.508)),-G455-$AA$1,0)</f>
        <v>0</v>
      </c>
      <c r="X455" s="5">
        <f t="shared" si="78"/>
        <v>0.20080841238300506</v>
      </c>
    </row>
    <row r="456" spans="1:24" x14ac:dyDescent="0.2">
      <c r="A456" s="8">
        <v>42675</v>
      </c>
      <c r="B456" s="3">
        <v>64922</v>
      </c>
      <c r="C456" s="3">
        <v>65291</v>
      </c>
      <c r="D456" s="3">
        <v>63019</v>
      </c>
      <c r="E456" s="3">
        <v>63326</v>
      </c>
      <c r="F456" s="3">
        <v>63326</v>
      </c>
      <c r="G456" s="5">
        <f t="shared" si="79"/>
        <v>-2.7287370116539811E-2</v>
      </c>
      <c r="H456" s="24">
        <f t="shared" si="80"/>
        <v>0</v>
      </c>
      <c r="I456" s="3">
        <f t="shared" si="77"/>
        <v>62670.65</v>
      </c>
      <c r="J456" s="10">
        <f t="shared" si="82"/>
        <v>-2.4628417404697678E-2</v>
      </c>
      <c r="K456" s="10">
        <f>AVERAGE(J437:J456)</f>
        <v>3.1986454794516949E-3</v>
      </c>
      <c r="L456" s="10">
        <f>AVERAGE(J407:J456)</f>
        <v>1.4602955251064565E-3</v>
      </c>
      <c r="M456" s="10">
        <f>AVERAGE(J357:J456)</f>
        <v>2.5546854247965735E-3</v>
      </c>
      <c r="N456" s="10">
        <f>AVERAGE(J452:J456)</f>
        <v>-1.6228984971718096E-3</v>
      </c>
      <c r="O456" s="22">
        <f t="shared" si="83"/>
        <v>0.35237552132716787</v>
      </c>
      <c r="P456" s="22">
        <f t="shared" si="84"/>
        <v>0.47626056895252233</v>
      </c>
      <c r="Q456" s="22">
        <f t="shared" si="85"/>
        <v>0.47424998782047301</v>
      </c>
      <c r="R456" s="22">
        <f t="shared" si="86"/>
        <v>0.19774757366906093</v>
      </c>
      <c r="S456" s="22">
        <f t="shared" si="87"/>
        <v>0.99461175361424614</v>
      </c>
      <c r="T456" s="22">
        <f>SUMPRODUCT(J456:N456,O456:S456)</f>
        <v>-7.5714886474950744E-3</v>
      </c>
      <c r="U456" s="25">
        <f t="shared" si="81"/>
        <v>0.49810713688086744</v>
      </c>
      <c r="V456" s="10">
        <f>IF(OR(AND(U456&gt;=0.495,U456&lt;=0.498,J456&lt;0),AND(U456&gt;=0.505,U456&lt;=0.506)),G456-$AA$1,0)</f>
        <v>0</v>
      </c>
      <c r="W456" s="10">
        <f>IF(OR(AND(U456&gt;=0.504,U456&lt;=0.505,J456&lt;0),AND(U456&gt;=0.508)),-G456-$AA$1,0)</f>
        <v>0</v>
      </c>
      <c r="X456" s="5">
        <f t="shared" si="78"/>
        <v>0.20080841238300506</v>
      </c>
    </row>
    <row r="457" spans="1:24" x14ac:dyDescent="0.2">
      <c r="A457" s="8">
        <v>42677</v>
      </c>
      <c r="B457" s="3">
        <v>63325</v>
      </c>
      <c r="C457" s="3">
        <v>63524</v>
      </c>
      <c r="D457" s="3">
        <v>61750</v>
      </c>
      <c r="E457" s="3">
        <v>61750</v>
      </c>
      <c r="F457" s="3">
        <v>61750</v>
      </c>
      <c r="G457" s="5">
        <f t="shared" si="79"/>
        <v>3.7279352226720741E-2</v>
      </c>
      <c r="H457" s="24">
        <f t="shared" si="80"/>
        <v>1</v>
      </c>
      <c r="I457" s="3">
        <f t="shared" si="77"/>
        <v>62791.199999999997</v>
      </c>
      <c r="J457" s="10">
        <f t="shared" si="82"/>
        <v>-2.4887092189621929E-2</v>
      </c>
      <c r="K457" s="10">
        <f>AVERAGE(J438:J457)</f>
        <v>2.056879121093186E-3</v>
      </c>
      <c r="L457" s="10">
        <f>AVERAGE(J408:J457)</f>
        <v>1.4085849170371255E-3</v>
      </c>
      <c r="M457" s="10">
        <f>AVERAGE(J358:J457)</f>
        <v>2.2574554725090313E-3</v>
      </c>
      <c r="N457" s="10">
        <f>AVERAGE(J453:J457)</f>
        <v>-6.4750546672228456E-3</v>
      </c>
      <c r="O457" s="22">
        <f t="shared" si="83"/>
        <v>0.35237552132716787</v>
      </c>
      <c r="P457" s="22">
        <f t="shared" si="84"/>
        <v>0.47626056895252233</v>
      </c>
      <c r="Q457" s="22">
        <f t="shared" si="85"/>
        <v>0.47424998782047301</v>
      </c>
      <c r="R457" s="22">
        <f t="shared" si="86"/>
        <v>0.19774757366906093</v>
      </c>
      <c r="S457" s="22">
        <f t="shared" si="87"/>
        <v>0.99461175361424614</v>
      </c>
      <c r="T457" s="22">
        <f>SUMPRODUCT(J457:N457,O457:S457)</f>
        <v>-1.311572941936797E-2</v>
      </c>
      <c r="U457" s="25">
        <f t="shared" si="81"/>
        <v>0.49672111464848917</v>
      </c>
      <c r="V457" s="10">
        <f>IF(OR(AND(U457&gt;=0.495,U457&lt;=0.498,J457&lt;0),AND(U457&gt;=0.505,U457&lt;=0.506)),G457-$AA$1,0)</f>
        <v>3.627935222672074E-2</v>
      </c>
      <c r="W457" s="10">
        <f>IF(OR(AND(U457&gt;=0.504,U457&lt;=0.505,J457&lt;0),AND(U457&gt;=0.508)),-G457-$AA$1,0)</f>
        <v>0</v>
      </c>
      <c r="X457" s="5">
        <f t="shared" si="78"/>
        <v>0.2370877646097258</v>
      </c>
    </row>
    <row r="458" spans="1:24" x14ac:dyDescent="0.2">
      <c r="A458" s="8">
        <v>42678</v>
      </c>
      <c r="B458" s="3">
        <v>61749</v>
      </c>
      <c r="C458" s="3">
        <v>62699</v>
      </c>
      <c r="D458" s="3">
        <v>61491</v>
      </c>
      <c r="E458" s="3">
        <v>61598</v>
      </c>
      <c r="F458" s="3">
        <v>61598</v>
      </c>
      <c r="G458" s="5">
        <f t="shared" si="79"/>
        <v>4.1559790902301996E-2</v>
      </c>
      <c r="H458" s="24">
        <f t="shared" si="80"/>
        <v>1</v>
      </c>
      <c r="I458" s="3">
        <f t="shared" si="77"/>
        <v>62858.400000000001</v>
      </c>
      <c r="J458" s="10">
        <f t="shared" si="82"/>
        <v>-2.461538461538515E-3</v>
      </c>
      <c r="K458" s="10">
        <f>AVERAGE(J439:J458)</f>
        <v>1.1628084165234808E-3</v>
      </c>
      <c r="L458" s="10">
        <f>AVERAGE(J409:J458)</f>
        <v>1.2766279921496526E-3</v>
      </c>
      <c r="M458" s="10">
        <f>AVERAGE(J359:J458)</f>
        <v>2.4368230926660028E-3</v>
      </c>
      <c r="N458" s="10">
        <f>AVERAGE(J454:J458)</f>
        <v>-8.2959745238523116E-3</v>
      </c>
      <c r="O458" s="22">
        <f t="shared" si="83"/>
        <v>0.35237552132716787</v>
      </c>
      <c r="P458" s="22">
        <f t="shared" si="84"/>
        <v>0.47626056895252233</v>
      </c>
      <c r="Q458" s="22">
        <f t="shared" si="85"/>
        <v>0.47424998782047301</v>
      </c>
      <c r="R458" s="22">
        <f t="shared" si="86"/>
        <v>0.19774757366906093</v>
      </c>
      <c r="S458" s="22">
        <f t="shared" si="87"/>
        <v>0.99461175361424614</v>
      </c>
      <c r="T458" s="22">
        <f>SUMPRODUCT(J458:N458,O458:S458)</f>
        <v>-7.4775432059594263E-3</v>
      </c>
      <c r="U458" s="25">
        <f t="shared" si="81"/>
        <v>0.49813062290881038</v>
      </c>
      <c r="V458" s="10">
        <f>IF(OR(AND(U458&gt;=0.495,U458&lt;=0.498,J458&lt;0),AND(U458&gt;=0.505,U458&lt;=0.506)),G458-$AA$1,0)</f>
        <v>0</v>
      </c>
      <c r="W458" s="10">
        <f>IF(OR(AND(U458&gt;=0.504,U458&lt;=0.505,J458&lt;0),AND(U458&gt;=0.508)),-G458-$AA$1,0)</f>
        <v>0</v>
      </c>
      <c r="X458" s="5">
        <f t="shared" si="78"/>
        <v>0.2370877646097258</v>
      </c>
    </row>
    <row r="459" spans="1:24" x14ac:dyDescent="0.2">
      <c r="A459" s="8">
        <v>42681</v>
      </c>
      <c r="B459" s="3">
        <v>61601</v>
      </c>
      <c r="C459" s="3">
        <v>64193</v>
      </c>
      <c r="D459" s="3">
        <v>61601</v>
      </c>
      <c r="E459" s="3">
        <v>64052</v>
      </c>
      <c r="F459" s="3">
        <v>64052</v>
      </c>
      <c r="G459" s="5">
        <f t="shared" si="79"/>
        <v>-1.2396178105289479E-2</v>
      </c>
      <c r="H459" s="24">
        <f t="shared" si="80"/>
        <v>0</v>
      </c>
      <c r="I459" s="3">
        <f t="shared" si="77"/>
        <v>63028.800000000003</v>
      </c>
      <c r="J459" s="10">
        <f t="shared" si="82"/>
        <v>3.9838955810253651E-2</v>
      </c>
      <c r="K459" s="10">
        <f>AVERAGE(J440:J459)</f>
        <v>2.8311262405609052E-3</v>
      </c>
      <c r="L459" s="10">
        <f>AVERAGE(J410:J459)</f>
        <v>2.1775091421361802E-3</v>
      </c>
      <c r="M459" s="10">
        <f>AVERAGE(J360:J459)</f>
        <v>2.7803285856476713E-3</v>
      </c>
      <c r="N459" s="10">
        <f>AVERAGE(J455:J459)</f>
        <v>-5.0872810888327182E-4</v>
      </c>
      <c r="O459" s="22">
        <f t="shared" si="83"/>
        <v>0.35237552132716787</v>
      </c>
      <c r="P459" s="22">
        <f t="shared" si="84"/>
        <v>0.47626056895252233</v>
      </c>
      <c r="Q459" s="22">
        <f t="shared" si="85"/>
        <v>0.47424998782047301</v>
      </c>
      <c r="R459" s="22">
        <f t="shared" si="86"/>
        <v>0.19774757366906093</v>
      </c>
      <c r="S459" s="22">
        <f t="shared" si="87"/>
        <v>0.99461175361424614</v>
      </c>
      <c r="T459" s="22">
        <f>SUMPRODUCT(J459:N459,O459:S459)</f>
        <v>1.6463126576336449E-2</v>
      </c>
      <c r="U459" s="25">
        <f t="shared" si="81"/>
        <v>0.50411568868668932</v>
      </c>
      <c r="V459" s="10">
        <f>IF(OR(AND(U459&gt;=0.495,U459&lt;=0.498,J459&lt;0),AND(U459&gt;=0.505,U459&lt;=0.506)),G459-$AA$1,0)</f>
        <v>0</v>
      </c>
      <c r="W459" s="10">
        <f>IF(OR(AND(U459&gt;=0.504,U459&lt;=0.505,J459&lt;0),AND(U459&gt;=0.508)),-G459-$AA$1,0)</f>
        <v>0</v>
      </c>
      <c r="X459" s="5">
        <f t="shared" si="78"/>
        <v>0.2370877646097258</v>
      </c>
    </row>
    <row r="460" spans="1:24" x14ac:dyDescent="0.2">
      <c r="A460" s="8">
        <v>42682</v>
      </c>
      <c r="B460" s="3">
        <v>64052</v>
      </c>
      <c r="C460" s="3">
        <v>64767</v>
      </c>
      <c r="D460" s="3">
        <v>63381</v>
      </c>
      <c r="E460" s="3">
        <v>64158</v>
      </c>
      <c r="F460" s="3">
        <v>64158</v>
      </c>
      <c r="G460" s="5">
        <f t="shared" si="79"/>
        <v>-4.6089341937092798E-2</v>
      </c>
      <c r="H460" s="24">
        <f t="shared" si="80"/>
        <v>0</v>
      </c>
      <c r="I460" s="3">
        <f t="shared" si="77"/>
        <v>63181.25</v>
      </c>
      <c r="J460" s="10">
        <f t="shared" si="82"/>
        <v>1.6549053893710752E-3</v>
      </c>
      <c r="K460" s="10">
        <f>AVERAGE(J441:J460)</f>
        <v>2.5304865090400807E-3</v>
      </c>
      <c r="L460" s="10">
        <f>AVERAGE(J411:J460)</f>
        <v>2.2092212005109402E-3</v>
      </c>
      <c r="M460" s="10">
        <f>AVERAGE(J361:J460)</f>
        <v>2.6952728148454817E-3</v>
      </c>
      <c r="N460" s="10">
        <f>AVERAGE(J456:J460)</f>
        <v>-2.096637371246679E-3</v>
      </c>
      <c r="O460" s="22">
        <f t="shared" si="83"/>
        <v>0.35237552132716787</v>
      </c>
      <c r="P460" s="22">
        <f t="shared" si="84"/>
        <v>0.47626056895252233</v>
      </c>
      <c r="Q460" s="22">
        <f t="shared" si="85"/>
        <v>0.47424998782047301</v>
      </c>
      <c r="R460" s="22">
        <f t="shared" si="86"/>
        <v>0.19774757366906093</v>
      </c>
      <c r="S460" s="22">
        <f t="shared" si="87"/>
        <v>0.99461175361424614</v>
      </c>
      <c r="T460" s="22">
        <f>SUMPRODUCT(J460:N460,O460:S460)</f>
        <v>1.2836857082869791E-3</v>
      </c>
      <c r="U460" s="25">
        <f t="shared" si="81"/>
        <v>0.50032092138300255</v>
      </c>
      <c r="V460" s="10">
        <f>IF(OR(AND(U460&gt;=0.495,U460&lt;=0.498,J460&lt;0),AND(U460&gt;=0.505,U460&lt;=0.506)),G460-$AA$1,0)</f>
        <v>0</v>
      </c>
      <c r="W460" s="10">
        <f>IF(OR(AND(U460&gt;=0.504,U460&lt;=0.505,J460&lt;0),AND(U460&gt;=0.508)),-G460-$AA$1,0)</f>
        <v>0</v>
      </c>
      <c r="X460" s="5">
        <f t="shared" si="78"/>
        <v>0.2370877646097258</v>
      </c>
    </row>
    <row r="461" spans="1:24" x14ac:dyDescent="0.2">
      <c r="A461" s="8">
        <v>42683</v>
      </c>
      <c r="B461" s="3">
        <v>64157</v>
      </c>
      <c r="C461" s="3">
        <v>64358</v>
      </c>
      <c r="D461" s="3">
        <v>61794</v>
      </c>
      <c r="E461" s="3">
        <v>63258</v>
      </c>
      <c r="F461" s="3">
        <v>63258</v>
      </c>
      <c r="G461" s="5">
        <f t="shared" si="79"/>
        <v>-6.4402921369629107E-2</v>
      </c>
      <c r="H461" s="24">
        <f t="shared" si="80"/>
        <v>0</v>
      </c>
      <c r="I461" s="3">
        <f t="shared" si="77"/>
        <v>63260.75</v>
      </c>
      <c r="J461" s="10">
        <f t="shared" si="82"/>
        <v>-1.402786869914896E-2</v>
      </c>
      <c r="K461" s="10">
        <f>AVERAGE(J442:J461)</f>
        <v>1.3717136373384564E-3</v>
      </c>
      <c r="L461" s="10">
        <f>AVERAGE(J412:J461)</f>
        <v>1.9307427565719659E-3</v>
      </c>
      <c r="M461" s="10">
        <f>AVERAGE(J362:J461)</f>
        <v>2.5303037692366516E-3</v>
      </c>
      <c r="N461" s="10">
        <f>AVERAGE(J457:J461)</f>
        <v>2.3472369863064558E-5</v>
      </c>
      <c r="O461" s="22">
        <f t="shared" si="83"/>
        <v>0.35237552132716787</v>
      </c>
      <c r="P461" s="22">
        <f t="shared" si="84"/>
        <v>0.47626056895252233</v>
      </c>
      <c r="Q461" s="22">
        <f t="shared" si="85"/>
        <v>0.47424998782047301</v>
      </c>
      <c r="R461" s="22">
        <f t="shared" si="86"/>
        <v>0.19774757366906093</v>
      </c>
      <c r="S461" s="22">
        <f t="shared" si="87"/>
        <v>0.99461175361424614</v>
      </c>
      <c r="T461" s="22">
        <f>SUMPRODUCT(J461:N461,O461:S461)</f>
        <v>-2.8504223738609943E-3</v>
      </c>
      <c r="U461" s="25">
        <f t="shared" si="81"/>
        <v>0.49928739488902224</v>
      </c>
      <c r="V461" s="10">
        <f>IF(OR(AND(U461&gt;=0.495,U461&lt;=0.498,J461&lt;0),AND(U461&gt;=0.505,U461&lt;=0.506)),G461-$AA$1,0)</f>
        <v>0</v>
      </c>
      <c r="W461" s="10">
        <f>IF(OR(AND(U461&gt;=0.504,U461&lt;=0.505,J461&lt;0),AND(U461&gt;=0.508)),-G461-$AA$1,0)</f>
        <v>0</v>
      </c>
      <c r="X461" s="5">
        <f t="shared" si="78"/>
        <v>0.2370877646097258</v>
      </c>
    </row>
    <row r="462" spans="1:24" x14ac:dyDescent="0.2">
      <c r="A462" s="8">
        <v>42684</v>
      </c>
      <c r="B462" s="3">
        <v>63261</v>
      </c>
      <c r="C462" s="3">
        <v>63903</v>
      </c>
      <c r="D462" s="3">
        <v>60553</v>
      </c>
      <c r="E462" s="3">
        <v>61201</v>
      </c>
      <c r="F462" s="3">
        <v>61201</v>
      </c>
      <c r="G462" s="5">
        <f t="shared" si="79"/>
        <v>-2.5228345942059804E-2</v>
      </c>
      <c r="H462" s="24">
        <f t="shared" si="80"/>
        <v>0</v>
      </c>
      <c r="I462" s="3">
        <f t="shared" si="77"/>
        <v>63269.7</v>
      </c>
      <c r="J462" s="10">
        <f t="shared" si="82"/>
        <v>-3.2517626229093599E-2</v>
      </c>
      <c r="K462" s="10">
        <f>AVERAGE(J443:J462)</f>
        <v>2.6960478485763548E-4</v>
      </c>
      <c r="L462" s="10">
        <f>AVERAGE(J413:J462)</f>
        <v>9.70597453557771E-4</v>
      </c>
      <c r="M462" s="10">
        <f>AVERAGE(J363:J462)</f>
        <v>2.0446316858935085E-3</v>
      </c>
      <c r="N462" s="10">
        <f>AVERAGE(J458:J462)</f>
        <v>-1.5026344380312695E-3</v>
      </c>
      <c r="O462" s="22">
        <f t="shared" si="83"/>
        <v>0.35237552132716787</v>
      </c>
      <c r="P462" s="22">
        <f t="shared" si="84"/>
        <v>0.47626056895252233</v>
      </c>
      <c r="Q462" s="22">
        <f t="shared" si="85"/>
        <v>0.47424998782047301</v>
      </c>
      <c r="R462" s="22">
        <f t="shared" si="86"/>
        <v>0.19774757366906093</v>
      </c>
      <c r="S462" s="22">
        <f t="shared" si="87"/>
        <v>0.99461175361424614</v>
      </c>
      <c r="T462" s="22">
        <f>SUMPRODUCT(J462:N462,O462:S462)</f>
        <v>-1.1959924454560986E-2</v>
      </c>
      <c r="U462" s="25">
        <f t="shared" si="81"/>
        <v>0.49701005452637326</v>
      </c>
      <c r="V462" s="10">
        <f>IF(OR(AND(U462&gt;=0.495,U462&lt;=0.498,J462&lt;0),AND(U462&gt;=0.505,U462&lt;=0.506)),G462-$AA$1,0)</f>
        <v>-2.6228345942059805E-2</v>
      </c>
      <c r="W462" s="10">
        <f>IF(OR(AND(U462&gt;=0.504,U462&lt;=0.505,J462&lt;0),AND(U462&gt;=0.508)),-G462-$AA$1,0)</f>
        <v>0</v>
      </c>
      <c r="X462" s="5">
        <f t="shared" si="78"/>
        <v>0.210859418667666</v>
      </c>
    </row>
    <row r="463" spans="1:24" x14ac:dyDescent="0.2">
      <c r="A463" s="8">
        <v>42685</v>
      </c>
      <c r="B463" s="3">
        <v>61199</v>
      </c>
      <c r="C463" s="3">
        <v>61626</v>
      </c>
      <c r="D463" s="3">
        <v>58921</v>
      </c>
      <c r="E463" s="3">
        <v>59184</v>
      </c>
      <c r="F463" s="3">
        <v>59184</v>
      </c>
      <c r="G463" s="5">
        <f t="shared" si="79"/>
        <v>2.6611922141119182E-2</v>
      </c>
      <c r="H463" s="24">
        <f t="shared" si="80"/>
        <v>1</v>
      </c>
      <c r="I463" s="3">
        <f t="shared" si="77"/>
        <v>63172.95</v>
      </c>
      <c r="J463" s="10">
        <f t="shared" si="82"/>
        <v>-3.2956977827159673E-2</v>
      </c>
      <c r="K463" s="10">
        <f>AVERAGE(J444:J463)</f>
        <v>-1.457723638472419E-3</v>
      </c>
      <c r="L463" s="10">
        <f>AVERAGE(J414:J463)</f>
        <v>3.2340125139096454E-4</v>
      </c>
      <c r="M463" s="10">
        <f>AVERAGE(J364:J463)</f>
        <v>1.6139273728606406E-3</v>
      </c>
      <c r="N463" s="10">
        <f>AVERAGE(J459:J463)</f>
        <v>-7.6017223111555007E-3</v>
      </c>
      <c r="O463" s="22">
        <f t="shared" si="83"/>
        <v>0.35237552132716787</v>
      </c>
      <c r="P463" s="22">
        <f t="shared" si="84"/>
        <v>0.47626056895252233</v>
      </c>
      <c r="Q463" s="22">
        <f t="shared" si="85"/>
        <v>0.47424998782047301</v>
      </c>
      <c r="R463" s="22">
        <f t="shared" si="86"/>
        <v>0.19774757366906093</v>
      </c>
      <c r="S463" s="22">
        <f t="shared" si="87"/>
        <v>0.99461175361424614</v>
      </c>
      <c r="T463" s="22">
        <f>SUMPRODUCT(J463:N463,O463:S463)</f>
        <v>-1.9395727629440064E-2</v>
      </c>
      <c r="U463" s="25">
        <f t="shared" si="81"/>
        <v>0.49515122009861362</v>
      </c>
      <c r="V463" s="10">
        <f>IF(OR(AND(U463&gt;=0.495,U463&lt;=0.498,J463&lt;0),AND(U463&gt;=0.505,U463&lt;=0.506)),G463-$AA$1,0)</f>
        <v>2.5611922141119181E-2</v>
      </c>
      <c r="W463" s="10">
        <f>IF(OR(AND(U463&gt;=0.504,U463&lt;=0.505,J463&lt;0),AND(U463&gt;=0.508)),-G463-$AA$1,0)</f>
        <v>0</v>
      </c>
      <c r="X463" s="5">
        <f t="shared" si="78"/>
        <v>0.23647134080878518</v>
      </c>
    </row>
    <row r="464" spans="1:24" x14ac:dyDescent="0.2">
      <c r="A464" s="8">
        <v>42688</v>
      </c>
      <c r="B464" s="3">
        <v>59183</v>
      </c>
      <c r="C464" s="3">
        <v>59961</v>
      </c>
      <c r="D464" s="3">
        <v>58322</v>
      </c>
      <c r="E464" s="3">
        <v>59657</v>
      </c>
      <c r="F464" s="3">
        <v>59657</v>
      </c>
      <c r="G464" s="5">
        <f t="shared" si="79"/>
        <v>1.8941616239502856E-3</v>
      </c>
      <c r="H464" s="24">
        <f t="shared" si="80"/>
        <v>1</v>
      </c>
      <c r="I464" s="3">
        <f t="shared" si="77"/>
        <v>63067.45</v>
      </c>
      <c r="J464" s="10">
        <f t="shared" si="82"/>
        <v>7.9920248715870112E-3</v>
      </c>
      <c r="K464" s="10">
        <f>AVERAGE(J445:J464)</f>
        <v>-1.5882357802560533E-3</v>
      </c>
      <c r="L464" s="10">
        <f>AVERAGE(J415:J464)</f>
        <v>7.1337405782825327E-4</v>
      </c>
      <c r="M464" s="10">
        <f>AVERAGE(J365:J464)</f>
        <v>1.827999240444287E-3</v>
      </c>
      <c r="N464" s="10">
        <f>AVERAGE(J460:J464)</f>
        <v>-1.3971108498888829E-2</v>
      </c>
      <c r="O464" s="22">
        <f t="shared" si="83"/>
        <v>0.35237552132716787</v>
      </c>
      <c r="P464" s="22">
        <f t="shared" si="84"/>
        <v>0.47626056895252233</v>
      </c>
      <c r="Q464" s="22">
        <f t="shared" si="85"/>
        <v>0.47424998782047301</v>
      </c>
      <c r="R464" s="22">
        <f t="shared" si="86"/>
        <v>0.19774757366906093</v>
      </c>
      <c r="S464" s="22">
        <f t="shared" si="87"/>
        <v>0.99461175361424614</v>
      </c>
      <c r="T464" s="22">
        <f>SUMPRODUCT(J464:N464,O464:S464)</f>
        <v>-1.1136248817061819E-2</v>
      </c>
      <c r="U464" s="25">
        <f t="shared" si="81"/>
        <v>0.49721596656774131</v>
      </c>
      <c r="V464" s="10">
        <f>IF(OR(AND(U464&gt;=0.495,U464&lt;=0.498,J464&lt;0),AND(U464&gt;=0.505,U464&lt;=0.506)),G464-$AA$1,0)</f>
        <v>0</v>
      </c>
      <c r="W464" s="10">
        <f>IF(OR(AND(U464&gt;=0.504,U464&lt;=0.505,J464&lt;0),AND(U464&gt;=0.508)),-G464-$AA$1,0)</f>
        <v>0</v>
      </c>
      <c r="X464" s="5">
        <f t="shared" si="78"/>
        <v>0.23647134080878518</v>
      </c>
    </row>
    <row r="465" spans="1:24" x14ac:dyDescent="0.2">
      <c r="A465" s="8">
        <v>42690</v>
      </c>
      <c r="B465" s="3">
        <v>59658</v>
      </c>
      <c r="C465" s="3">
        <v>60915</v>
      </c>
      <c r="D465" s="3">
        <v>59364</v>
      </c>
      <c r="E465" s="3">
        <v>60759</v>
      </c>
      <c r="F465" s="3">
        <v>60759</v>
      </c>
      <c r="G465" s="5">
        <f t="shared" si="79"/>
        <v>-1.3117398245527379E-2</v>
      </c>
      <c r="H465" s="24">
        <f t="shared" si="80"/>
        <v>0</v>
      </c>
      <c r="I465" s="3">
        <f t="shared" si="77"/>
        <v>62970.6</v>
      </c>
      <c r="J465" s="10">
        <f t="shared" si="82"/>
        <v>1.8472266456576847E-2</v>
      </c>
      <c r="K465" s="10">
        <f>AVERAGE(J446:J465)</f>
        <v>-1.4166421443150279E-3</v>
      </c>
      <c r="L465" s="10">
        <f>AVERAGE(J416:J465)</f>
        <v>9.6710463246505005E-4</v>
      </c>
      <c r="M465" s="10">
        <f>AVERAGE(J366:J465)</f>
        <v>1.7327952760922782E-3</v>
      </c>
      <c r="N465" s="10">
        <f>AVERAGE(J461:J465)</f>
        <v>-1.0607636285447674E-2</v>
      </c>
      <c r="O465" s="22">
        <f t="shared" si="83"/>
        <v>0.35237552132716787</v>
      </c>
      <c r="P465" s="22">
        <f t="shared" si="84"/>
        <v>0.47626056895252233</v>
      </c>
      <c r="Q465" s="22">
        <f t="shared" si="85"/>
        <v>0.47424998782047301</v>
      </c>
      <c r="R465" s="22">
        <f t="shared" si="86"/>
        <v>0.19774757366906093</v>
      </c>
      <c r="S465" s="22">
        <f t="shared" si="87"/>
        <v>0.99461175361424614</v>
      </c>
      <c r="T465" s="22">
        <f>SUMPRODUCT(J465:N465,O465:S465)</f>
        <v>-3.9146905768140628E-3</v>
      </c>
      <c r="U465" s="25">
        <f t="shared" si="81"/>
        <v>0.49902132860562498</v>
      </c>
      <c r="V465" s="10">
        <f>IF(OR(AND(U465&gt;=0.495,U465&lt;=0.498,J465&lt;0),AND(U465&gt;=0.505,U465&lt;=0.506)),G465-$AA$1,0)</f>
        <v>0</v>
      </c>
      <c r="W465" s="10">
        <f>IF(OR(AND(U465&gt;=0.504,U465&lt;=0.505,J465&lt;0),AND(U465&gt;=0.508)),-G465-$AA$1,0)</f>
        <v>0</v>
      </c>
      <c r="X465" s="5">
        <f t="shared" si="78"/>
        <v>0.23647134080878518</v>
      </c>
    </row>
    <row r="466" spans="1:24" x14ac:dyDescent="0.2">
      <c r="A466" s="8">
        <v>42691</v>
      </c>
      <c r="B466" s="3">
        <v>60763</v>
      </c>
      <c r="C466" s="3">
        <v>61493</v>
      </c>
      <c r="D466" s="3">
        <v>59746</v>
      </c>
      <c r="E466" s="3">
        <v>59770</v>
      </c>
      <c r="F466" s="3">
        <v>59770</v>
      </c>
      <c r="G466" s="5">
        <f t="shared" si="79"/>
        <v>2.1750041827003574E-2</v>
      </c>
      <c r="H466" s="24">
        <f t="shared" si="80"/>
        <v>1</v>
      </c>
      <c r="I466" s="3">
        <f t="shared" si="77"/>
        <v>62770</v>
      </c>
      <c r="J466" s="10">
        <f t="shared" si="82"/>
        <v>-1.6277423920736056E-2</v>
      </c>
      <c r="K466" s="10">
        <f>AVERAGE(J447:J466)</f>
        <v>-3.0965973010510794E-3</v>
      </c>
      <c r="L466" s="10">
        <f>AVERAGE(J417:J466)</f>
        <v>1.6762250476123119E-4</v>
      </c>
      <c r="M466" s="10">
        <f>AVERAGE(J367:J466)</f>
        <v>1.8522165372728151E-3</v>
      </c>
      <c r="N466" s="10">
        <f>AVERAGE(J462:J466)</f>
        <v>-1.1057547329765095E-2</v>
      </c>
      <c r="O466" s="22">
        <f t="shared" si="83"/>
        <v>0.35237552132716787</v>
      </c>
      <c r="P466" s="22">
        <f t="shared" si="84"/>
        <v>0.47626056895252233</v>
      </c>
      <c r="Q466" s="22">
        <f t="shared" si="85"/>
        <v>0.47424998782047301</v>
      </c>
      <c r="R466" s="22">
        <f t="shared" si="86"/>
        <v>0.19774757366906093</v>
      </c>
      <c r="S466" s="22">
        <f t="shared" si="87"/>
        <v>0.99461175361424614</v>
      </c>
      <c r="T466" s="22">
        <f>SUMPRODUCT(J466:N466,O466:S466)</f>
        <v>-1.7762753175681437E-2</v>
      </c>
      <c r="U466" s="25">
        <f t="shared" si="81"/>
        <v>0.49555942846119116</v>
      </c>
      <c r="V466" s="10">
        <f>IF(OR(AND(U466&gt;=0.495,U466&lt;=0.498,J466&lt;0),AND(U466&gt;=0.505,U466&lt;=0.506)),G466-$AA$1,0)</f>
        <v>2.0750041827003574E-2</v>
      </c>
      <c r="W466" s="10">
        <f>IF(OR(AND(U466&gt;=0.504,U466&lt;=0.505,J466&lt;0),AND(U466&gt;=0.508)),-G466-$AA$1,0)</f>
        <v>0</v>
      </c>
      <c r="X466" s="5">
        <f t="shared" si="78"/>
        <v>0.25722138263578875</v>
      </c>
    </row>
    <row r="467" spans="1:24" x14ac:dyDescent="0.2">
      <c r="A467" s="8">
        <v>42692</v>
      </c>
      <c r="B467" s="3">
        <v>59770</v>
      </c>
      <c r="C467" s="3">
        <v>60193</v>
      </c>
      <c r="D467" s="3">
        <v>59327</v>
      </c>
      <c r="E467" s="3">
        <v>59962</v>
      </c>
      <c r="F467" s="3">
        <v>59962</v>
      </c>
      <c r="G467" s="5">
        <f t="shared" si="79"/>
        <v>3.3221039991994994E-2</v>
      </c>
      <c r="H467" s="24">
        <f t="shared" si="80"/>
        <v>1</v>
      </c>
      <c r="I467" s="3">
        <f t="shared" si="77"/>
        <v>62592.800000000003</v>
      </c>
      <c r="J467" s="10">
        <f t="shared" si="82"/>
        <v>3.2123138698343379E-3</v>
      </c>
      <c r="K467" s="10">
        <f>AVERAGE(J448:J467)</f>
        <v>-2.7196196245547533E-3</v>
      </c>
      <c r="L467" s="10">
        <f>AVERAGE(J418:J467)</f>
        <v>2.4864280255512575E-4</v>
      </c>
      <c r="M467" s="10">
        <f>AVERAGE(J368:J467)</f>
        <v>2.0557796520214531E-3</v>
      </c>
      <c r="N467" s="10">
        <f>AVERAGE(J463:J467)</f>
        <v>-3.9115593099795067E-3</v>
      </c>
      <c r="O467" s="22">
        <f t="shared" si="83"/>
        <v>0.35237552132716787</v>
      </c>
      <c r="P467" s="22">
        <f t="shared" si="84"/>
        <v>0.47626056895252233</v>
      </c>
      <c r="Q467" s="22">
        <f t="shared" si="85"/>
        <v>0.47424998782047301</v>
      </c>
      <c r="R467" s="22">
        <f t="shared" si="86"/>
        <v>0.19774757366906093</v>
      </c>
      <c r="S467" s="22">
        <f t="shared" si="87"/>
        <v>0.99461175361424614</v>
      </c>
      <c r="T467" s="22">
        <f>SUMPRODUCT(J467:N467,O467:S467)</f>
        <v>-3.5293453955714876E-3</v>
      </c>
      <c r="U467" s="25">
        <f t="shared" si="81"/>
        <v>0.49911766456699169</v>
      </c>
      <c r="V467" s="10">
        <f>IF(OR(AND(U467&gt;=0.495,U467&lt;=0.498,J467&lt;0),AND(U467&gt;=0.505,U467&lt;=0.506)),G467-$AA$1,0)</f>
        <v>0</v>
      </c>
      <c r="W467" s="10">
        <f>IF(OR(AND(U467&gt;=0.504,U467&lt;=0.505,J467&lt;0),AND(U467&gt;=0.508)),-G467-$AA$1,0)</f>
        <v>0</v>
      </c>
      <c r="X467" s="5">
        <f t="shared" si="78"/>
        <v>0.25722138263578875</v>
      </c>
    </row>
    <row r="468" spans="1:24" x14ac:dyDescent="0.2">
      <c r="A468" s="8">
        <v>42695</v>
      </c>
      <c r="B468" s="3">
        <v>59963</v>
      </c>
      <c r="C468" s="3">
        <v>61070</v>
      </c>
      <c r="D468" s="3">
        <v>59963</v>
      </c>
      <c r="E468" s="3">
        <v>61070</v>
      </c>
      <c r="F468" s="3">
        <v>61070</v>
      </c>
      <c r="G468" s="5">
        <f t="shared" si="79"/>
        <v>1.4999181267397965E-2</v>
      </c>
      <c r="H468" s="24">
        <f t="shared" si="80"/>
        <v>1</v>
      </c>
      <c r="I468" s="3">
        <f t="shared" si="77"/>
        <v>62454.400000000001</v>
      </c>
      <c r="J468" s="10">
        <f t="shared" si="82"/>
        <v>1.8478369634101544E-2</v>
      </c>
      <c r="K468" s="10">
        <f>AVERAGE(J449:J468)</f>
        <v>-2.0570937671686327E-3</v>
      </c>
      <c r="L468" s="10">
        <f>AVERAGE(J419:J468)</f>
        <v>4.2917618254535218E-4</v>
      </c>
      <c r="M468" s="10">
        <f>AVERAGE(J369:J468)</f>
        <v>2.0860330311793475E-3</v>
      </c>
      <c r="N468" s="10">
        <f>AVERAGE(J464:J468)</f>
        <v>6.3755101822727369E-3</v>
      </c>
      <c r="O468" s="22">
        <f t="shared" si="83"/>
        <v>0.35237552132716787</v>
      </c>
      <c r="P468" s="22">
        <f t="shared" si="84"/>
        <v>0.47626056895252233</v>
      </c>
      <c r="Q468" s="22">
        <f t="shared" si="85"/>
        <v>0.47424998782047301</v>
      </c>
      <c r="R468" s="22">
        <f t="shared" si="86"/>
        <v>0.19774757366906093</v>
      </c>
      <c r="S468" s="22">
        <f t="shared" si="87"/>
        <v>0.99461175361424614</v>
      </c>
      <c r="T468" s="22">
        <f>SUMPRODUCT(J468:N468,O468:S468)</f>
        <v>1.2488814617582191E-2</v>
      </c>
      <c r="U468" s="25">
        <f t="shared" si="81"/>
        <v>0.50312216307405888</v>
      </c>
      <c r="V468" s="10">
        <f>IF(OR(AND(U468&gt;=0.495,U468&lt;=0.498,J468&lt;0),AND(U468&gt;=0.505,U468&lt;=0.506)),G468-$AA$1,0)</f>
        <v>0</v>
      </c>
      <c r="W468" s="10">
        <f>IF(OR(AND(U468&gt;=0.504,U468&lt;=0.505,J468&lt;0),AND(U468&gt;=0.508)),-G468-$AA$1,0)</f>
        <v>0</v>
      </c>
      <c r="X468" s="5">
        <f t="shared" si="78"/>
        <v>0.25722138263578875</v>
      </c>
    </row>
    <row r="469" spans="1:24" x14ac:dyDescent="0.2">
      <c r="A469" s="8">
        <v>42696</v>
      </c>
      <c r="B469" s="3">
        <v>61072</v>
      </c>
      <c r="C469" s="3">
        <v>62550</v>
      </c>
      <c r="D469" s="3">
        <v>61072</v>
      </c>
      <c r="E469" s="3">
        <v>61954</v>
      </c>
      <c r="F469" s="3">
        <v>61954</v>
      </c>
      <c r="G469" s="5">
        <f t="shared" si="79"/>
        <v>-9.0066823772476656E-3</v>
      </c>
      <c r="H469" s="24">
        <f t="shared" si="80"/>
        <v>0</v>
      </c>
      <c r="I469" s="3">
        <f t="shared" ref="I469:I532" si="88">AVERAGE(F450:F469)</f>
        <v>62346.7</v>
      </c>
      <c r="J469" s="10">
        <f t="shared" si="82"/>
        <v>1.4475192402161552E-2</v>
      </c>
      <c r="K469" s="10">
        <f>AVERAGE(J450:J469)</f>
        <v>-1.5448069375615103E-3</v>
      </c>
      <c r="L469" s="10">
        <f>AVERAGE(J420:J469)</f>
        <v>6.8442035555656752E-4</v>
      </c>
      <c r="M469" s="10">
        <f>AVERAGE(J370:J469)</f>
        <v>2.0318128113011092E-3</v>
      </c>
      <c r="N469" s="10">
        <f>AVERAGE(J465:J469)</f>
        <v>7.6721436883876448E-3</v>
      </c>
      <c r="O469" s="22">
        <f t="shared" si="83"/>
        <v>0.35237552132716787</v>
      </c>
      <c r="P469" s="22">
        <f t="shared" si="84"/>
        <v>0.47626056895252233</v>
      </c>
      <c r="Q469" s="22">
        <f t="shared" si="85"/>
        <v>0.47424998782047301</v>
      </c>
      <c r="R469" s="22">
        <f t="shared" si="86"/>
        <v>0.19774757366906093</v>
      </c>
      <c r="S469" s="22">
        <f t="shared" si="87"/>
        <v>0.99461175361424614</v>
      </c>
      <c r="T469" s="22">
        <f>SUMPRODUCT(J469:N469,O469:S469)</f>
        <v>1.2722149524776887E-2</v>
      </c>
      <c r="U469" s="25">
        <f t="shared" si="81"/>
        <v>0.50318049448357194</v>
      </c>
      <c r="V469" s="10">
        <f>IF(OR(AND(U469&gt;=0.495,U469&lt;=0.498,J469&lt;0),AND(U469&gt;=0.505,U469&lt;=0.506)),G469-$AA$1,0)</f>
        <v>0</v>
      </c>
      <c r="W469" s="10">
        <f>IF(OR(AND(U469&gt;=0.504,U469&lt;=0.505,J469&lt;0),AND(U469&gt;=0.508)),-G469-$AA$1,0)</f>
        <v>0</v>
      </c>
      <c r="X469" s="5">
        <f t="shared" si="78"/>
        <v>0.25722138263578875</v>
      </c>
    </row>
    <row r="470" spans="1:24" x14ac:dyDescent="0.2">
      <c r="A470" s="8">
        <v>42697</v>
      </c>
      <c r="B470" s="3">
        <v>61956</v>
      </c>
      <c r="C470" s="3">
        <v>62046</v>
      </c>
      <c r="D470" s="3">
        <v>61234</v>
      </c>
      <c r="E470" s="3">
        <v>61986</v>
      </c>
      <c r="F470" s="3">
        <v>61986</v>
      </c>
      <c r="G470" s="5">
        <f t="shared" si="79"/>
        <v>-6.8886522763204061E-3</v>
      </c>
      <c r="H470" s="24">
        <f t="shared" si="80"/>
        <v>0</v>
      </c>
      <c r="I470" s="3">
        <f t="shared" si="88"/>
        <v>62243</v>
      </c>
      <c r="J470" s="10">
        <f t="shared" si="82"/>
        <v>5.1651225102489207E-4</v>
      </c>
      <c r="K470" s="10">
        <f>AVERAGE(J451:J470)</f>
        <v>-1.4815444996530535E-3</v>
      </c>
      <c r="L470" s="10">
        <f>AVERAGE(J421:J470)</f>
        <v>1.4358848813580448E-3</v>
      </c>
      <c r="M470" s="10">
        <f>AVERAGE(J371:J470)</f>
        <v>1.9340407940913462E-3</v>
      </c>
      <c r="N470" s="10">
        <f>AVERAGE(J466:J470)</f>
        <v>4.0809928472772539E-3</v>
      </c>
      <c r="O470" s="22">
        <f t="shared" si="83"/>
        <v>0.35237552132716787</v>
      </c>
      <c r="P470" s="22">
        <f t="shared" si="84"/>
        <v>0.47626056895252233</v>
      </c>
      <c r="Q470" s="22">
        <f t="shared" si="85"/>
        <v>0.47424998782047301</v>
      </c>
      <c r="R470" s="22">
        <f t="shared" si="86"/>
        <v>0.19774757366906093</v>
      </c>
      <c r="S470" s="22">
        <f t="shared" si="87"/>
        <v>0.99461175361424614</v>
      </c>
      <c r="T470" s="22">
        <f>SUMPRODUCT(J470:N470,O470:S470)</f>
        <v>4.5988287616153482E-3</v>
      </c>
      <c r="U470" s="25">
        <f t="shared" si="81"/>
        <v>0.50114970516412338</v>
      </c>
      <c r="V470" s="10">
        <f>IF(OR(AND(U470&gt;=0.495,U470&lt;=0.498,J470&lt;0),AND(U470&gt;=0.505,U470&lt;=0.506)),G470-$AA$1,0)</f>
        <v>0</v>
      </c>
      <c r="W470" s="10">
        <f>IF(OR(AND(U470&gt;=0.504,U470&lt;=0.505,J470&lt;0),AND(U470&gt;=0.508)),-G470-$AA$1,0)</f>
        <v>0</v>
      </c>
      <c r="X470" s="5">
        <f t="shared" si="78"/>
        <v>0.25722138263578875</v>
      </c>
    </row>
    <row r="471" spans="1:24" x14ac:dyDescent="0.2">
      <c r="A471" s="8">
        <v>42698</v>
      </c>
      <c r="B471" s="3">
        <v>61999</v>
      </c>
      <c r="C471" s="3">
        <v>62105</v>
      </c>
      <c r="D471" s="3">
        <v>61392</v>
      </c>
      <c r="E471" s="3">
        <v>61396</v>
      </c>
      <c r="F471" s="3">
        <v>61396</v>
      </c>
      <c r="G471" s="5">
        <f t="shared" si="79"/>
        <v>2.3763763111603442E-2</v>
      </c>
      <c r="H471" s="24">
        <f t="shared" si="80"/>
        <v>1</v>
      </c>
      <c r="I471" s="3">
        <f t="shared" si="88"/>
        <v>62119.5</v>
      </c>
      <c r="J471" s="10">
        <f t="shared" si="82"/>
        <v>-9.5182783209111221E-3</v>
      </c>
      <c r="K471" s="10">
        <f>AVERAGE(J452:J471)</f>
        <v>-1.8060378724578997E-3</v>
      </c>
      <c r="L471" s="10">
        <f>AVERAGE(J422:J471)</f>
        <v>1.0434503494225833E-3</v>
      </c>
      <c r="M471" s="10">
        <f>AVERAGE(J372:J471)</f>
        <v>1.7018424656341125E-3</v>
      </c>
      <c r="N471" s="10">
        <f>AVERAGE(J467:J471)</f>
        <v>5.4328219672422403E-3</v>
      </c>
      <c r="O471" s="22">
        <f t="shared" si="83"/>
        <v>0.35237552132716787</v>
      </c>
      <c r="P471" s="22">
        <f t="shared" si="84"/>
        <v>0.47626056895252233</v>
      </c>
      <c r="Q471" s="22">
        <f t="shared" si="85"/>
        <v>0.47424998782047301</v>
      </c>
      <c r="R471" s="22">
        <f t="shared" si="86"/>
        <v>0.19774757366906093</v>
      </c>
      <c r="S471" s="22">
        <f t="shared" si="87"/>
        <v>0.99461175361424614</v>
      </c>
      <c r="T471" s="22">
        <f>SUMPRODUCT(J471:N471,O471:S471)</f>
        <v>2.0207872076091096E-3</v>
      </c>
      <c r="U471" s="25">
        <f t="shared" si="81"/>
        <v>0.50050519662998472</v>
      </c>
      <c r="V471" s="10">
        <f>IF(OR(AND(U471&gt;=0.495,U471&lt;=0.498,J471&lt;0),AND(U471&gt;=0.505,U471&lt;=0.506)),G471-$AA$1,0)</f>
        <v>0</v>
      </c>
      <c r="W471" s="10">
        <f>IF(OR(AND(U471&gt;=0.504,U471&lt;=0.505,J471&lt;0),AND(U471&gt;=0.508)),-G471-$AA$1,0)</f>
        <v>0</v>
      </c>
      <c r="X471" s="5">
        <f t="shared" si="78"/>
        <v>0.25722138263578875</v>
      </c>
    </row>
    <row r="472" spans="1:24" x14ac:dyDescent="0.2">
      <c r="A472" s="8">
        <v>42699</v>
      </c>
      <c r="B472" s="3">
        <v>61394</v>
      </c>
      <c r="C472" s="3">
        <v>61559</v>
      </c>
      <c r="D472" s="3">
        <v>60573</v>
      </c>
      <c r="E472" s="3">
        <v>61559</v>
      </c>
      <c r="F472" s="3">
        <v>61559</v>
      </c>
      <c r="G472" s="5">
        <f t="shared" si="79"/>
        <v>-9.2918988287659099E-3</v>
      </c>
      <c r="H472" s="24">
        <f t="shared" si="80"/>
        <v>0</v>
      </c>
      <c r="I472" s="3">
        <f t="shared" si="88"/>
        <v>62006.15</v>
      </c>
      <c r="J472" s="10">
        <f t="shared" si="82"/>
        <v>2.6548960844354763E-3</v>
      </c>
      <c r="K472" s="10">
        <f>AVERAGE(J453:J472)</f>
        <v>-1.6419775012677883E-3</v>
      </c>
      <c r="L472" s="10">
        <f>AVERAGE(J423:J472)</f>
        <v>1.6990812994798455E-3</v>
      </c>
      <c r="M472" s="10">
        <f>AVERAGE(J373:J472)</f>
        <v>1.66406427697528E-3</v>
      </c>
      <c r="N472" s="10">
        <f>AVERAGE(J468:J472)</f>
        <v>5.3213384101624683E-3</v>
      </c>
      <c r="O472" s="22">
        <f t="shared" si="83"/>
        <v>0.35237552132716787</v>
      </c>
      <c r="P472" s="22">
        <f t="shared" si="84"/>
        <v>0.47626056895252233</v>
      </c>
      <c r="Q472" s="22">
        <f t="shared" si="85"/>
        <v>0.47424998782047301</v>
      </c>
      <c r="R472" s="22">
        <f t="shared" si="86"/>
        <v>0.19774757366906093</v>
      </c>
      <c r="S472" s="22">
        <f t="shared" si="87"/>
        <v>0.99461175361424614</v>
      </c>
      <c r="T472" s="22">
        <f>SUMPRODUCT(J472:N472,O472:S472)</f>
        <v>6.5810309393534395E-3</v>
      </c>
      <c r="U472" s="25">
        <f t="shared" si="81"/>
        <v>0.50164525179685904</v>
      </c>
      <c r="V472" s="10">
        <f>IF(OR(AND(U472&gt;=0.495,U472&lt;=0.498,J472&lt;0),AND(U472&gt;=0.505,U472&lt;=0.506)),G472-$AA$1,0)</f>
        <v>0</v>
      </c>
      <c r="W472" s="10">
        <f>IF(OR(AND(U472&gt;=0.504,U472&lt;=0.505,J472&lt;0),AND(U472&gt;=0.508)),-G472-$AA$1,0)</f>
        <v>0</v>
      </c>
      <c r="X472" s="5">
        <f t="shared" si="78"/>
        <v>0.25722138263578875</v>
      </c>
    </row>
    <row r="473" spans="1:24" x14ac:dyDescent="0.2">
      <c r="A473" s="8">
        <v>42702</v>
      </c>
      <c r="B473" s="3">
        <v>61559</v>
      </c>
      <c r="C473" s="3">
        <v>62934</v>
      </c>
      <c r="D473" s="3">
        <v>61240</v>
      </c>
      <c r="E473" s="3">
        <v>62855</v>
      </c>
      <c r="F473" s="3">
        <v>62855</v>
      </c>
      <c r="G473" s="5">
        <f t="shared" si="79"/>
        <v>-1.5098241985522232E-2</v>
      </c>
      <c r="H473" s="24">
        <f t="shared" si="80"/>
        <v>0</v>
      </c>
      <c r="I473" s="3">
        <f t="shared" si="88"/>
        <v>61936.4</v>
      </c>
      <c r="J473" s="10">
        <f t="shared" si="82"/>
        <v>2.1052973570071076E-2</v>
      </c>
      <c r="K473" s="10">
        <f>AVERAGE(J454:J473)</f>
        <v>-9.214818638446753E-4</v>
      </c>
      <c r="L473" s="10">
        <f>AVERAGE(J424:J473)</f>
        <v>2.0363689259647734E-3</v>
      </c>
      <c r="M473" s="10">
        <f>AVERAGE(J374:J473)</f>
        <v>2.012888444755734E-3</v>
      </c>
      <c r="N473" s="10">
        <f>AVERAGE(J469:J473)</f>
        <v>5.8362591973563751E-3</v>
      </c>
      <c r="O473" s="22">
        <f t="shared" si="83"/>
        <v>0.35237552132716787</v>
      </c>
      <c r="P473" s="22">
        <f t="shared" si="84"/>
        <v>0.47626056895252233</v>
      </c>
      <c r="Q473" s="22">
        <f t="shared" si="85"/>
        <v>0.47424998782047301</v>
      </c>
      <c r="R473" s="22">
        <f t="shared" si="86"/>
        <v>0.19774757366906093</v>
      </c>
      <c r="S473" s="22">
        <f t="shared" si="87"/>
        <v>0.99461175361424614</v>
      </c>
      <c r="T473" s="22">
        <f>SUMPRODUCT(J473:N473,O473:S473)</f>
        <v>1.4148290799670404E-2</v>
      </c>
      <c r="U473" s="25">
        <f t="shared" si="81"/>
        <v>0.5035370136985603</v>
      </c>
      <c r="V473" s="10">
        <f>IF(OR(AND(U473&gt;=0.495,U473&lt;=0.498,J473&lt;0),AND(U473&gt;=0.505,U473&lt;=0.506)),G473-$AA$1,0)</f>
        <v>0</v>
      </c>
      <c r="W473" s="10">
        <f>IF(OR(AND(U473&gt;=0.504,U473&lt;=0.505,J473&lt;0),AND(U473&gt;=0.508)),-G473-$AA$1,0)</f>
        <v>0</v>
      </c>
      <c r="X473" s="5">
        <f t="shared" ref="X473:X536" si="89">V473+W473+X472</f>
        <v>0.25722138263578875</v>
      </c>
    </row>
    <row r="474" spans="1:24" x14ac:dyDescent="0.2">
      <c r="A474" s="8">
        <v>42703</v>
      </c>
      <c r="B474" s="3">
        <v>62859</v>
      </c>
      <c r="C474" s="3">
        <v>62859</v>
      </c>
      <c r="D474" s="3">
        <v>60980</v>
      </c>
      <c r="E474" s="3">
        <v>60987</v>
      </c>
      <c r="F474" s="3">
        <v>60987</v>
      </c>
      <c r="G474" s="5">
        <f t="shared" si="79"/>
        <v>-2.4267466837194829E-2</v>
      </c>
      <c r="H474" s="24">
        <f t="shared" si="80"/>
        <v>0</v>
      </c>
      <c r="I474" s="3">
        <f t="shared" si="88"/>
        <v>61770.35</v>
      </c>
      <c r="J474" s="10">
        <f t="shared" si="82"/>
        <v>-2.9719194972555929E-2</v>
      </c>
      <c r="K474" s="10">
        <f>AVERAGE(J455:J474)</f>
        <v>-2.4525777992428941E-3</v>
      </c>
      <c r="L474" s="10">
        <f>AVERAGE(J425:J474)</f>
        <v>1.1440478036390878E-3</v>
      </c>
      <c r="M474" s="10">
        <f>AVERAGE(J375:J474)</f>
        <v>1.7041228674695085E-3</v>
      </c>
      <c r="N474" s="10">
        <f>AVERAGE(J470:J474)</f>
        <v>-3.0026182775871211E-3</v>
      </c>
      <c r="O474" s="22">
        <f t="shared" si="83"/>
        <v>0.35237552132716787</v>
      </c>
      <c r="P474" s="22">
        <f t="shared" si="84"/>
        <v>0.47626056895252233</v>
      </c>
      <c r="Q474" s="22">
        <f t="shared" si="85"/>
        <v>0.47424998782047301</v>
      </c>
      <c r="R474" s="22">
        <f t="shared" si="86"/>
        <v>0.19774757366906093</v>
      </c>
      <c r="S474" s="22">
        <f t="shared" si="87"/>
        <v>0.99461175361424614</v>
      </c>
      <c r="T474" s="22">
        <f>SUMPRODUCT(J474:N474,O474:S474)</f>
        <v>-1.3747271531233066E-2</v>
      </c>
      <c r="U474" s="25">
        <f t="shared" si="81"/>
        <v>0.49656323624246324</v>
      </c>
      <c r="V474" s="10">
        <f>IF(OR(AND(U474&gt;=0.495,U474&lt;=0.498,J474&lt;0),AND(U474&gt;=0.505,U474&lt;=0.506)),G474-$AA$1,0)</f>
        <v>-2.526746683719483E-2</v>
      </c>
      <c r="W474" s="10">
        <f>IF(OR(AND(U474&gt;=0.504,U474&lt;=0.505,J474&lt;0),AND(U474&gt;=0.508)),-G474-$AA$1,0)</f>
        <v>0</v>
      </c>
      <c r="X474" s="5">
        <f t="shared" si="89"/>
        <v>0.23195391579859392</v>
      </c>
    </row>
    <row r="475" spans="1:24" x14ac:dyDescent="0.2">
      <c r="A475" s="8">
        <v>42704</v>
      </c>
      <c r="B475" s="3">
        <v>60994</v>
      </c>
      <c r="C475" s="3">
        <v>62590</v>
      </c>
      <c r="D475" s="3">
        <v>60994</v>
      </c>
      <c r="E475" s="3">
        <v>61906</v>
      </c>
      <c r="F475" s="3">
        <v>61906</v>
      </c>
      <c r="G475" s="5">
        <f t="shared" si="79"/>
        <v>-2.5684101702581286E-2</v>
      </c>
      <c r="H475" s="24">
        <f t="shared" si="80"/>
        <v>0</v>
      </c>
      <c r="I475" s="3">
        <f t="shared" si="88"/>
        <v>61619.4</v>
      </c>
      <c r="J475" s="10">
        <f t="shared" si="82"/>
        <v>1.5068785150933905E-2</v>
      </c>
      <c r="K475" s="10">
        <f>AVERAGE(J456:J475)</f>
        <v>-2.1788611267556045E-3</v>
      </c>
      <c r="L475" s="10">
        <f>AVERAGE(J426:J475)</f>
        <v>1.7317347881511424E-3</v>
      </c>
      <c r="M475" s="10">
        <f>AVERAGE(J376:J475)</f>
        <v>1.8330389182775254E-3</v>
      </c>
      <c r="N475" s="10">
        <f>AVERAGE(J471:J475)</f>
        <v>-9.2163697605318623E-5</v>
      </c>
      <c r="O475" s="22">
        <f t="shared" si="83"/>
        <v>0.35237552132716787</v>
      </c>
      <c r="P475" s="22">
        <f t="shared" si="84"/>
        <v>0.47626056895252233</v>
      </c>
      <c r="Q475" s="22">
        <f t="shared" si="85"/>
        <v>0.47424998782047301</v>
      </c>
      <c r="R475" s="22">
        <f t="shared" si="86"/>
        <v>0.19774757366906093</v>
      </c>
      <c r="S475" s="22">
        <f t="shared" si="87"/>
        <v>0.99461175361424614</v>
      </c>
      <c r="T475" s="22">
        <f>SUMPRODUCT(J475:N475,O475:S475)</f>
        <v>5.3642524872547738E-3</v>
      </c>
      <c r="U475" s="25">
        <f t="shared" si="81"/>
        <v>0.50134105990604239</v>
      </c>
      <c r="V475" s="10">
        <f>IF(OR(AND(U475&gt;=0.495,U475&lt;=0.498,J475&lt;0),AND(U475&gt;=0.505,U475&lt;=0.506)),G475-$AA$1,0)</f>
        <v>0</v>
      </c>
      <c r="W475" s="10">
        <f>IF(OR(AND(U475&gt;=0.504,U475&lt;=0.505,J475&lt;0),AND(U475&gt;=0.508)),-G475-$AA$1,0)</f>
        <v>0</v>
      </c>
      <c r="X475" s="5">
        <f t="shared" si="89"/>
        <v>0.23195391579859392</v>
      </c>
    </row>
    <row r="476" spans="1:24" x14ac:dyDescent="0.2">
      <c r="A476" s="8">
        <v>42705</v>
      </c>
      <c r="B476" s="3">
        <v>61906</v>
      </c>
      <c r="C476" s="3">
        <v>61911</v>
      </c>
      <c r="D476" s="3">
        <v>59058</v>
      </c>
      <c r="E476" s="3">
        <v>59507</v>
      </c>
      <c r="F476" s="3">
        <v>59507</v>
      </c>
      <c r="G476" s="5">
        <f t="shared" si="79"/>
        <v>5.4615423395567575E-3</v>
      </c>
      <c r="H476" s="24">
        <f t="shared" si="80"/>
        <v>1</v>
      </c>
      <c r="I476" s="3">
        <f t="shared" si="88"/>
        <v>61428.45</v>
      </c>
      <c r="J476" s="10">
        <f t="shared" si="82"/>
        <v>-3.8752301877039375E-2</v>
      </c>
      <c r="K476" s="10">
        <f>AVERAGE(J457:J476)</f>
        <v>-2.8850553503726893E-3</v>
      </c>
      <c r="L476" s="10">
        <f>AVERAGE(J427:J476)</f>
        <v>8.6208468613943709E-4</v>
      </c>
      <c r="M476" s="10">
        <f>AVERAGE(J377:J476)</f>
        <v>1.2290398829734384E-3</v>
      </c>
      <c r="N476" s="10">
        <f>AVERAGE(J472:J476)</f>
        <v>-5.9389684088309693E-3</v>
      </c>
      <c r="O476" s="22">
        <f t="shared" si="83"/>
        <v>0.35237552132716787</v>
      </c>
      <c r="P476" s="22">
        <f t="shared" si="84"/>
        <v>0.47626056895252233</v>
      </c>
      <c r="Q476" s="22">
        <f t="shared" si="85"/>
        <v>0.47424998782047301</v>
      </c>
      <c r="R476" s="22">
        <f t="shared" si="86"/>
        <v>0.19774757366906093</v>
      </c>
      <c r="S476" s="22">
        <f t="shared" si="87"/>
        <v>0.99461175361424614</v>
      </c>
      <c r="T476" s="22">
        <f>SUMPRODUCT(J476:N476,O476:S476)</f>
        <v>-2.0284485156242184E-2</v>
      </c>
      <c r="U476" s="25">
        <f t="shared" si="81"/>
        <v>0.4949290525842252</v>
      </c>
      <c r="V476" s="10">
        <f>IF(OR(AND(U476&gt;=0.495,U476&lt;=0.498,J476&lt;0),AND(U476&gt;=0.505,U476&lt;=0.506)),G476-$AA$1,0)</f>
        <v>0</v>
      </c>
      <c r="W476" s="10">
        <f>IF(OR(AND(U476&gt;=0.504,U476&lt;=0.505,J476&lt;0),AND(U476&gt;=0.508)),-G476-$AA$1,0)</f>
        <v>0</v>
      </c>
      <c r="X476" s="5">
        <f t="shared" si="89"/>
        <v>0.23195391579859392</v>
      </c>
    </row>
    <row r="477" spans="1:24" x14ac:dyDescent="0.2">
      <c r="A477" s="8">
        <v>42706</v>
      </c>
      <c r="B477" s="3">
        <v>59499</v>
      </c>
      <c r="C477" s="3">
        <v>60379</v>
      </c>
      <c r="D477" s="3">
        <v>58092</v>
      </c>
      <c r="E477" s="3">
        <v>60316</v>
      </c>
      <c r="F477" s="3">
        <v>60316</v>
      </c>
      <c r="G477" s="5">
        <f t="shared" si="79"/>
        <v>1.2799257245175388E-2</v>
      </c>
      <c r="H477" s="24">
        <f t="shared" si="80"/>
        <v>1</v>
      </c>
      <c r="I477" s="3">
        <f t="shared" si="88"/>
        <v>61356.75</v>
      </c>
      <c r="J477" s="10">
        <f t="shared" si="82"/>
        <v>1.3595039239081119E-2</v>
      </c>
      <c r="K477" s="10">
        <f>AVERAGE(J458:J477)</f>
        <v>-9.6094877893753707E-4</v>
      </c>
      <c r="L477" s="10">
        <f>AVERAGE(J428:J477)</f>
        <v>9.9937343953483628E-4</v>
      </c>
      <c r="M477" s="10">
        <f>AVERAGE(J378:J477)</f>
        <v>1.2108719862842553E-3</v>
      </c>
      <c r="N477" s="10">
        <f>AVERAGE(J473:J477)</f>
        <v>-3.7509397779018406E-3</v>
      </c>
      <c r="O477" s="22">
        <f t="shared" si="83"/>
        <v>0.35237552132716787</v>
      </c>
      <c r="P477" s="22">
        <f t="shared" si="84"/>
        <v>0.47626056895252233</v>
      </c>
      <c r="Q477" s="22">
        <f t="shared" si="85"/>
        <v>0.47424998782047301</v>
      </c>
      <c r="R477" s="22">
        <f t="shared" si="86"/>
        <v>0.19774757366906093</v>
      </c>
      <c r="S477" s="22">
        <f t="shared" si="87"/>
        <v>0.99461175361424614</v>
      </c>
      <c r="T477" s="22">
        <f>SUMPRODUCT(J477:N477,O477:S477)</f>
        <v>1.3155680757821571E-3</v>
      </c>
      <c r="U477" s="25">
        <f t="shared" si="81"/>
        <v>0.50032889197151065</v>
      </c>
      <c r="V477" s="10">
        <f>IF(OR(AND(U477&gt;=0.495,U477&lt;=0.498,J477&lt;0),AND(U477&gt;=0.505,U477&lt;=0.506)),G477-$AA$1,0)</f>
        <v>0</v>
      </c>
      <c r="W477" s="10">
        <f>IF(OR(AND(U477&gt;=0.504,U477&lt;=0.505,J477&lt;0),AND(U477&gt;=0.508)),-G477-$AA$1,0)</f>
        <v>0</v>
      </c>
      <c r="X477" s="5">
        <f t="shared" si="89"/>
        <v>0.23195391579859392</v>
      </c>
    </row>
    <row r="478" spans="1:24" x14ac:dyDescent="0.2">
      <c r="A478" s="8">
        <v>42709</v>
      </c>
      <c r="B478" s="3">
        <v>60322</v>
      </c>
      <c r="C478" s="3">
        <v>60720</v>
      </c>
      <c r="D478" s="3">
        <v>59635</v>
      </c>
      <c r="E478" s="3">
        <v>59832</v>
      </c>
      <c r="F478" s="3">
        <v>59832</v>
      </c>
      <c r="G478" s="5">
        <f t="shared" si="79"/>
        <v>2.6440700628426184E-2</v>
      </c>
      <c r="H478" s="24">
        <f t="shared" si="80"/>
        <v>1</v>
      </c>
      <c r="I478" s="3">
        <f t="shared" si="88"/>
        <v>61268.45</v>
      </c>
      <c r="J478" s="10">
        <f t="shared" si="82"/>
        <v>-8.0244048013794478E-3</v>
      </c>
      <c r="K478" s="10">
        <f>AVERAGE(J459:J478)</f>
        <v>-1.2390920959295837E-3</v>
      </c>
      <c r="L478" s="10">
        <f>AVERAGE(J429:J478)</f>
        <v>6.109512988903698E-4</v>
      </c>
      <c r="M478" s="10">
        <f>AVERAGE(J379:J478)</f>
        <v>1.0757724897901056E-3</v>
      </c>
      <c r="N478" s="10">
        <f>AVERAGE(J474:J478)</f>
        <v>-9.5664154521919453E-3</v>
      </c>
      <c r="O478" s="22">
        <f t="shared" si="83"/>
        <v>0.35237552132716787</v>
      </c>
      <c r="P478" s="22">
        <f t="shared" si="84"/>
        <v>0.47626056895252233</v>
      </c>
      <c r="Q478" s="22">
        <f t="shared" si="85"/>
        <v>0.47424998782047301</v>
      </c>
      <c r="R478" s="22">
        <f t="shared" si="86"/>
        <v>0.19774757366906093</v>
      </c>
      <c r="S478" s="22">
        <f t="shared" si="87"/>
        <v>0.99461175361424614</v>
      </c>
      <c r="T478" s="22">
        <f>SUMPRODUCT(J478:N478,O478:S478)</f>
        <v>-1.2430128734791783E-2</v>
      </c>
      <c r="U478" s="25">
        <f t="shared" si="81"/>
        <v>0.49689250782725841</v>
      </c>
      <c r="V478" s="10">
        <f>IF(OR(AND(U478&gt;=0.495,U478&lt;=0.498,J478&lt;0),AND(U478&gt;=0.505,U478&lt;=0.506)),G478-$AA$1,0)</f>
        <v>2.5440700628426183E-2</v>
      </c>
      <c r="W478" s="10">
        <f>IF(OR(AND(U478&gt;=0.504,U478&lt;=0.505,J478&lt;0),AND(U478&gt;=0.508)),-G478-$AA$1,0)</f>
        <v>0</v>
      </c>
      <c r="X478" s="5">
        <f t="shared" si="89"/>
        <v>0.25739461642702011</v>
      </c>
    </row>
    <row r="479" spans="1:24" x14ac:dyDescent="0.2">
      <c r="A479" s="8">
        <v>42710</v>
      </c>
      <c r="B479" s="3">
        <v>59828</v>
      </c>
      <c r="C479" s="3">
        <v>61235</v>
      </c>
      <c r="D479" s="3">
        <v>59396</v>
      </c>
      <c r="E479" s="3">
        <v>61088</v>
      </c>
      <c r="F479" s="3">
        <v>61088</v>
      </c>
      <c r="G479" s="5">
        <f t="shared" si="79"/>
        <v>-6.7279989523311157E-3</v>
      </c>
      <c r="H479" s="24">
        <f t="shared" si="80"/>
        <v>0</v>
      </c>
      <c r="I479" s="3">
        <f t="shared" si="88"/>
        <v>61120.25</v>
      </c>
      <c r="J479" s="10">
        <f t="shared" si="82"/>
        <v>2.0992111244818812E-2</v>
      </c>
      <c r="K479" s="10">
        <f>AVERAGE(J460:J479)</f>
        <v>-2.1814343242013258E-3</v>
      </c>
      <c r="L479" s="10">
        <f>AVERAGE(J430:J479)</f>
        <v>8.2529295866019088E-4</v>
      </c>
      <c r="M479" s="10">
        <f>AVERAGE(J380:J479)</f>
        <v>1.222659099141863E-3</v>
      </c>
      <c r="N479" s="10">
        <f>AVERAGE(J475:J479)</f>
        <v>5.7584579128300284E-4</v>
      </c>
      <c r="O479" s="22">
        <f t="shared" si="83"/>
        <v>0.35237552132716787</v>
      </c>
      <c r="P479" s="22">
        <f t="shared" si="84"/>
        <v>0.47626056895252233</v>
      </c>
      <c r="Q479" s="22">
        <f t="shared" si="85"/>
        <v>0.47424998782047301</v>
      </c>
      <c r="R479" s="22">
        <f t="shared" si="86"/>
        <v>0.19774757366906093</v>
      </c>
      <c r="S479" s="22">
        <f t="shared" si="87"/>
        <v>0.99461175361424614</v>
      </c>
      <c r="T479" s="22">
        <f>SUMPRODUCT(J479:N479,O479:S479)</f>
        <v>7.5640910294262394E-3</v>
      </c>
      <c r="U479" s="25">
        <f t="shared" si="81"/>
        <v>0.50189101374109468</v>
      </c>
      <c r="V479" s="10">
        <f>IF(OR(AND(U479&gt;=0.495,U479&lt;=0.498,J479&lt;0),AND(U479&gt;=0.505,U479&lt;=0.506)),G479-$AA$1,0)</f>
        <v>0</v>
      </c>
      <c r="W479" s="10">
        <f>IF(OR(AND(U479&gt;=0.504,U479&lt;=0.505,J479&lt;0),AND(U479&gt;=0.508)),-G479-$AA$1,0)</f>
        <v>0</v>
      </c>
      <c r="X479" s="5">
        <f t="shared" si="89"/>
        <v>0.25739461642702011</v>
      </c>
    </row>
    <row r="480" spans="1:24" x14ac:dyDescent="0.2">
      <c r="A480" s="8">
        <v>42711</v>
      </c>
      <c r="B480" s="3">
        <v>61111</v>
      </c>
      <c r="C480" s="3">
        <v>61918</v>
      </c>
      <c r="D480" s="3">
        <v>61062</v>
      </c>
      <c r="E480" s="3">
        <v>61414</v>
      </c>
      <c r="F480" s="3">
        <v>61414</v>
      </c>
      <c r="G480" s="5">
        <f t="shared" si="79"/>
        <v>-1.4866317126388084E-2</v>
      </c>
      <c r="H480" s="24">
        <f t="shared" si="80"/>
        <v>0</v>
      </c>
      <c r="I480" s="3">
        <f t="shared" si="88"/>
        <v>60983.05</v>
      </c>
      <c r="J480" s="10">
        <f t="shared" si="82"/>
        <v>5.3365636458879706E-3</v>
      </c>
      <c r="K480" s="10">
        <f>AVERAGE(J461:J480)</f>
        <v>-1.9973514113754811E-3</v>
      </c>
      <c r="L480" s="10">
        <f>AVERAGE(J431:J480)</f>
        <v>1.0327124371581787E-3</v>
      </c>
      <c r="M480" s="10">
        <f>AVERAGE(J381:J480)</f>
        <v>1.1142971997935701E-3</v>
      </c>
      <c r="N480" s="10">
        <f>AVERAGE(J476:J480)</f>
        <v>-1.3705985097261842E-3</v>
      </c>
      <c r="O480" s="22">
        <f t="shared" si="83"/>
        <v>0.35237552132716787</v>
      </c>
      <c r="P480" s="22">
        <f t="shared" si="84"/>
        <v>0.47626056895252233</v>
      </c>
      <c r="Q480" s="22">
        <f t="shared" si="85"/>
        <v>0.47424998782047301</v>
      </c>
      <c r="R480" s="22">
        <f t="shared" si="86"/>
        <v>0.19774757366906093</v>
      </c>
      <c r="S480" s="22">
        <f t="shared" si="87"/>
        <v>0.99461175361424614</v>
      </c>
      <c r="T480" s="22">
        <f>SUMPRODUCT(J480:N480,O480:S480)</f>
        <v>2.7611471832546708E-4</v>
      </c>
      <c r="U480" s="25">
        <f t="shared" si="81"/>
        <v>0.50006902867914282</v>
      </c>
      <c r="V480" s="10">
        <f>IF(OR(AND(U480&gt;=0.495,U480&lt;=0.498,J480&lt;0),AND(U480&gt;=0.505,U480&lt;=0.506)),G480-$AA$1,0)</f>
        <v>0</v>
      </c>
      <c r="W480" s="10">
        <f>IF(OR(AND(U480&gt;=0.504,U480&lt;=0.505,J480&lt;0),AND(U480&gt;=0.508)),-G480-$AA$1,0)</f>
        <v>0</v>
      </c>
      <c r="X480" s="5">
        <f t="shared" si="89"/>
        <v>0.25739461642702011</v>
      </c>
    </row>
    <row r="481" spans="1:24" x14ac:dyDescent="0.2">
      <c r="A481" s="8">
        <v>42712</v>
      </c>
      <c r="B481" s="3">
        <v>61430</v>
      </c>
      <c r="C481" s="3">
        <v>61936</v>
      </c>
      <c r="D481" s="3">
        <v>60499</v>
      </c>
      <c r="E481" s="3">
        <v>60677</v>
      </c>
      <c r="F481" s="3">
        <v>60677</v>
      </c>
      <c r="G481" s="5">
        <f t="shared" si="79"/>
        <v>-2.46881025759349E-2</v>
      </c>
      <c r="H481" s="24">
        <f t="shared" si="80"/>
        <v>0</v>
      </c>
      <c r="I481" s="3">
        <f t="shared" si="88"/>
        <v>60854</v>
      </c>
      <c r="J481" s="10">
        <f t="shared" si="82"/>
        <v>-1.2000521053831426E-2</v>
      </c>
      <c r="K481" s="10">
        <f>AVERAGE(J462:J481)</f>
        <v>-1.8959840291096041E-3</v>
      </c>
      <c r="L481" s="10">
        <f>AVERAGE(J432:J481)</f>
        <v>1.0117932813932362E-3</v>
      </c>
      <c r="M481" s="10">
        <f>AVERAGE(J382:J481)</f>
        <v>9.7680852644816958E-4</v>
      </c>
      <c r="N481" s="10">
        <f>AVERAGE(J477:J481)</f>
        <v>3.9797576549154053E-3</v>
      </c>
      <c r="O481" s="22">
        <f t="shared" si="83"/>
        <v>0.35237552132716787</v>
      </c>
      <c r="P481" s="22">
        <f t="shared" si="84"/>
        <v>0.47626056895252233</v>
      </c>
      <c r="Q481" s="22">
        <f t="shared" si="85"/>
        <v>0.47424998782047301</v>
      </c>
      <c r="R481" s="22">
        <f t="shared" si="86"/>
        <v>0.19774757366906093</v>
      </c>
      <c r="S481" s="22">
        <f t="shared" si="87"/>
        <v>0.99461175361424614</v>
      </c>
      <c r="T481" s="22">
        <f>SUMPRODUCT(J481:N481,O481:S481)</f>
        <v>-5.0035408743305185E-4</v>
      </c>
      <c r="U481" s="25">
        <f t="shared" si="81"/>
        <v>0.49987491148075136</v>
      </c>
      <c r="V481" s="10">
        <f>IF(OR(AND(U481&gt;=0.495,U481&lt;=0.498,J481&lt;0),AND(U481&gt;=0.505,U481&lt;=0.506)),G481-$AA$1,0)</f>
        <v>0</v>
      </c>
      <c r="W481" s="10">
        <f>IF(OR(AND(U481&gt;=0.504,U481&lt;=0.505,J481&lt;0),AND(U481&gt;=0.508)),-G481-$AA$1,0)</f>
        <v>0</v>
      </c>
      <c r="X481" s="5">
        <f t="shared" si="89"/>
        <v>0.25739461642702011</v>
      </c>
    </row>
    <row r="482" spans="1:24" x14ac:dyDescent="0.2">
      <c r="A482" s="8">
        <v>42713</v>
      </c>
      <c r="B482" s="3">
        <v>60688</v>
      </c>
      <c r="C482" s="3">
        <v>61129</v>
      </c>
      <c r="D482" s="3">
        <v>60316</v>
      </c>
      <c r="E482" s="3">
        <v>60501</v>
      </c>
      <c r="F482" s="3">
        <v>60501</v>
      </c>
      <c r="G482" s="5">
        <f t="shared" si="79"/>
        <v>-2.0164955951141317E-2</v>
      </c>
      <c r="H482" s="24">
        <f t="shared" si="80"/>
        <v>0</v>
      </c>
      <c r="I482" s="3">
        <f t="shared" si="88"/>
        <v>60819</v>
      </c>
      <c r="J482" s="10">
        <f t="shared" si="82"/>
        <v>-2.9006048420323616E-3</v>
      </c>
      <c r="K482" s="10">
        <f>AVERAGE(J463:J482)</f>
        <v>-4.1513295975654228E-4</v>
      </c>
      <c r="L482" s="10">
        <f>AVERAGE(J433:J482)</f>
        <v>8.4078294153746343E-4</v>
      </c>
      <c r="M482" s="10">
        <f>AVERAGE(J383:J482)</f>
        <v>7.8478833574132875E-4</v>
      </c>
      <c r="N482" s="10">
        <f>AVERAGE(J478:J482)</f>
        <v>6.8062883869270954E-4</v>
      </c>
      <c r="O482" s="22">
        <f t="shared" si="83"/>
        <v>0.35237552132716787</v>
      </c>
      <c r="P482" s="22">
        <f t="shared" si="84"/>
        <v>0.47626056895252233</v>
      </c>
      <c r="Q482" s="22">
        <f t="shared" si="85"/>
        <v>0.47424998782047301</v>
      </c>
      <c r="R482" s="22">
        <f t="shared" si="86"/>
        <v>0.19774757366906093</v>
      </c>
      <c r="S482" s="22">
        <f t="shared" si="87"/>
        <v>0.99461175361424614</v>
      </c>
      <c r="T482" s="22">
        <f>SUMPRODUCT(J482:N482,O482:S482)</f>
        <v>1.1079128853159039E-5</v>
      </c>
      <c r="U482" s="25">
        <f t="shared" si="81"/>
        <v>0.50000276978221325</v>
      </c>
      <c r="V482" s="10">
        <f>IF(OR(AND(U482&gt;=0.495,U482&lt;=0.498,J482&lt;0),AND(U482&gt;=0.505,U482&lt;=0.506)),G482-$AA$1,0)</f>
        <v>0</v>
      </c>
      <c r="W482" s="10">
        <f>IF(OR(AND(U482&gt;=0.504,U482&lt;=0.505,J482&lt;0),AND(U482&gt;=0.508)),-G482-$AA$1,0)</f>
        <v>0</v>
      </c>
      <c r="X482" s="5">
        <f t="shared" si="89"/>
        <v>0.25739461642702011</v>
      </c>
    </row>
    <row r="483" spans="1:24" x14ac:dyDescent="0.2">
      <c r="A483" s="8">
        <v>42716</v>
      </c>
      <c r="B483" s="3">
        <v>60517</v>
      </c>
      <c r="C483" s="3">
        <v>60517</v>
      </c>
      <c r="D483" s="3">
        <v>59035</v>
      </c>
      <c r="E483" s="3">
        <v>59179</v>
      </c>
      <c r="F483" s="3">
        <v>59179</v>
      </c>
      <c r="G483" s="5">
        <f t="shared" si="79"/>
        <v>-1.6340255833995121E-2</v>
      </c>
      <c r="H483" s="24">
        <f t="shared" si="80"/>
        <v>0</v>
      </c>
      <c r="I483" s="3">
        <f t="shared" si="88"/>
        <v>60818.75</v>
      </c>
      <c r="J483" s="10">
        <f t="shared" si="82"/>
        <v>-2.1850878497876036E-2</v>
      </c>
      <c r="K483" s="10">
        <f>AVERAGE(J464:J483)</f>
        <v>1.4017200670763953E-4</v>
      </c>
      <c r="L483" s="10">
        <f>AVERAGE(J434:J483)</f>
        <v>7.0100885950812316E-5</v>
      </c>
      <c r="M483" s="10">
        <f>AVERAGE(J384:J483)</f>
        <v>5.28392715552598E-4</v>
      </c>
      <c r="N483" s="10">
        <f>AVERAGE(J479:J483)</f>
        <v>-2.0846659006066083E-3</v>
      </c>
      <c r="O483" s="22">
        <f t="shared" si="83"/>
        <v>0.35237552132716787</v>
      </c>
      <c r="P483" s="22">
        <f t="shared" si="84"/>
        <v>0.47626056895252233</v>
      </c>
      <c r="Q483" s="22">
        <f t="shared" si="85"/>
        <v>0.47424998782047301</v>
      </c>
      <c r="R483" s="22">
        <f t="shared" si="86"/>
        <v>0.19774757366906093</v>
      </c>
      <c r="S483" s="22">
        <f t="shared" si="87"/>
        <v>0.99461175361424614</v>
      </c>
      <c r="T483" s="22">
        <f>SUMPRODUCT(J483:N483,O483:S483)</f>
        <v>-9.5686557878287247E-3</v>
      </c>
      <c r="U483" s="25">
        <f t="shared" si="81"/>
        <v>0.49760785430492183</v>
      </c>
      <c r="V483" s="10">
        <f>IF(OR(AND(U483&gt;=0.495,U483&lt;=0.498,J483&lt;0),AND(U483&gt;=0.505,U483&lt;=0.506)),G483-$AA$1,0)</f>
        <v>-1.7340255833995122E-2</v>
      </c>
      <c r="W483" s="10">
        <f>IF(OR(AND(U483&gt;=0.504,U483&lt;=0.505,J483&lt;0),AND(U483&gt;=0.508)),-G483-$AA$1,0)</f>
        <v>0</v>
      </c>
      <c r="X483" s="5">
        <f t="shared" si="89"/>
        <v>0.24005436059302498</v>
      </c>
    </row>
    <row r="484" spans="1:24" x14ac:dyDescent="0.2">
      <c r="A484" s="8">
        <v>42717</v>
      </c>
      <c r="B484" s="3">
        <v>59178</v>
      </c>
      <c r="C484" s="3">
        <v>59946</v>
      </c>
      <c r="D484" s="3">
        <v>58758</v>
      </c>
      <c r="E484" s="3">
        <v>59281</v>
      </c>
      <c r="F484" s="3">
        <v>59281</v>
      </c>
      <c r="G484" s="5">
        <f t="shared" si="79"/>
        <v>-1.4928897960560739E-2</v>
      </c>
      <c r="H484" s="24">
        <f t="shared" si="80"/>
        <v>0</v>
      </c>
      <c r="I484" s="3">
        <f t="shared" si="88"/>
        <v>60799.95</v>
      </c>
      <c r="J484" s="10">
        <f t="shared" si="82"/>
        <v>1.7235843795941896E-3</v>
      </c>
      <c r="K484" s="10">
        <f>AVERAGE(J465:J484)</f>
        <v>-1.7325001789200156E-4</v>
      </c>
      <c r="L484" s="10">
        <f>AVERAGE(J435:J484)</f>
        <v>4.4320725242941395E-4</v>
      </c>
      <c r="M484" s="10">
        <f>AVERAGE(J385:J484)</f>
        <v>5.6679332706521476E-4</v>
      </c>
      <c r="N484" s="10">
        <f>AVERAGE(J480:J484)</f>
        <v>-5.9383712736515324E-3</v>
      </c>
      <c r="O484" s="22">
        <f t="shared" si="83"/>
        <v>0.35237552132716787</v>
      </c>
      <c r="P484" s="22">
        <f t="shared" si="84"/>
        <v>0.47626056895252233</v>
      </c>
      <c r="Q484" s="22">
        <f t="shared" si="85"/>
        <v>0.47424998782047301</v>
      </c>
      <c r="R484" s="22">
        <f t="shared" si="86"/>
        <v>0.19774757366906093</v>
      </c>
      <c r="S484" s="22">
        <f t="shared" si="87"/>
        <v>0.99461175361424614</v>
      </c>
      <c r="T484" s="22">
        <f>SUMPRODUCT(J484:N484,O484:S484)</f>
        <v>-5.0592640346148725E-3</v>
      </c>
      <c r="U484" s="25">
        <f t="shared" si="81"/>
        <v>0.49873518668920802</v>
      </c>
      <c r="V484" s="10">
        <f>IF(OR(AND(U484&gt;=0.495,U484&lt;=0.498,J484&lt;0),AND(U484&gt;=0.505,U484&lt;=0.506)),G484-$AA$1,0)</f>
        <v>0</v>
      </c>
      <c r="W484" s="10">
        <f>IF(OR(AND(U484&gt;=0.504,U484&lt;=0.505,J484&lt;0),AND(U484&gt;=0.508)),-G484-$AA$1,0)</f>
        <v>0</v>
      </c>
      <c r="X484" s="5">
        <f t="shared" si="89"/>
        <v>0.24005436059302498</v>
      </c>
    </row>
    <row r="485" spans="1:24" x14ac:dyDescent="0.2">
      <c r="A485" s="8">
        <v>42718</v>
      </c>
      <c r="B485" s="3">
        <v>59280</v>
      </c>
      <c r="C485" s="3">
        <v>59338</v>
      </c>
      <c r="D485" s="3">
        <v>58212</v>
      </c>
      <c r="E485" s="3">
        <v>58212</v>
      </c>
      <c r="F485" s="3">
        <v>58212</v>
      </c>
      <c r="G485" s="5">
        <f t="shared" si="79"/>
        <v>3.0406101834672405E-3</v>
      </c>
      <c r="H485" s="24">
        <f t="shared" si="80"/>
        <v>1</v>
      </c>
      <c r="I485" s="3">
        <f t="shared" si="88"/>
        <v>60672.6</v>
      </c>
      <c r="J485" s="10">
        <f t="shared" si="82"/>
        <v>-1.8032759231456974E-2</v>
      </c>
      <c r="K485" s="10">
        <f>AVERAGE(J466:J485)</f>
        <v>-1.9985013022936924E-3</v>
      </c>
      <c r="L485" s="10">
        <f>AVERAGE(J436:J485)</f>
        <v>7.7068014399306334E-5</v>
      </c>
      <c r="M485" s="10">
        <f>AVERAGE(J386:J485)</f>
        <v>3.7533066458202759E-4</v>
      </c>
      <c r="N485" s="10">
        <f>AVERAGE(J481:J485)</f>
        <v>-1.0612235849120522E-2</v>
      </c>
      <c r="O485" s="22">
        <f t="shared" si="83"/>
        <v>0.35237552132716787</v>
      </c>
      <c r="P485" s="22">
        <f t="shared" si="84"/>
        <v>0.47626056895252233</v>
      </c>
      <c r="Q485" s="22">
        <f t="shared" si="85"/>
        <v>0.47424998782047301</v>
      </c>
      <c r="R485" s="22">
        <f t="shared" si="86"/>
        <v>0.19774757366906093</v>
      </c>
      <c r="S485" s="22">
        <f t="shared" si="87"/>
        <v>0.99461175361424614</v>
      </c>
      <c r="T485" s="22">
        <f>SUMPRODUCT(J485:N485,O485:S485)</f>
        <v>-1.7750394576961519E-2</v>
      </c>
      <c r="U485" s="25">
        <f t="shared" si="81"/>
        <v>0.49556251786734556</v>
      </c>
      <c r="V485" s="10">
        <f>IF(OR(AND(U485&gt;=0.495,U485&lt;=0.498,J485&lt;0),AND(U485&gt;=0.505,U485&lt;=0.506)),G485-$AA$1,0)</f>
        <v>2.0406101834672405E-3</v>
      </c>
      <c r="W485" s="10">
        <f>IF(OR(AND(U485&gt;=0.504,U485&lt;=0.505,J485&lt;0),AND(U485&gt;=0.508)),-G485-$AA$1,0)</f>
        <v>0</v>
      </c>
      <c r="X485" s="5">
        <f t="shared" si="89"/>
        <v>0.24209497077649222</v>
      </c>
    </row>
    <row r="486" spans="1:24" x14ac:dyDescent="0.2">
      <c r="A486" s="8">
        <v>42719</v>
      </c>
      <c r="B486" s="3">
        <v>58214</v>
      </c>
      <c r="C486" s="3">
        <v>58635</v>
      </c>
      <c r="D486" s="3">
        <v>57575</v>
      </c>
      <c r="E486" s="3">
        <v>58396</v>
      </c>
      <c r="F486" s="3">
        <v>58396</v>
      </c>
      <c r="G486" s="5">
        <f t="shared" si="79"/>
        <v>-2.2004931844646913E-2</v>
      </c>
      <c r="H486" s="24">
        <f t="shared" si="80"/>
        <v>0</v>
      </c>
      <c r="I486" s="3">
        <f t="shared" si="88"/>
        <v>60603.9</v>
      </c>
      <c r="J486" s="10">
        <f t="shared" si="82"/>
        <v>3.1608603037174277E-3</v>
      </c>
      <c r="K486" s="10">
        <f>AVERAGE(J467:J486)</f>
        <v>-1.0265870910710184E-3</v>
      </c>
      <c r="L486" s="10">
        <f>AVERAGE(J437:J486)</f>
        <v>-2.3458414063793232E-4</v>
      </c>
      <c r="M486" s="10">
        <f>AVERAGE(J387:J486)</f>
        <v>3.4320451717341217E-4</v>
      </c>
      <c r="N486" s="10">
        <f>AVERAGE(J482:J486)</f>
        <v>-7.5799595776107507E-3</v>
      </c>
      <c r="O486" s="22">
        <f t="shared" si="83"/>
        <v>0.35237552132716787</v>
      </c>
      <c r="P486" s="22">
        <f t="shared" si="84"/>
        <v>0.47626056895252233</v>
      </c>
      <c r="Q486" s="22">
        <f t="shared" si="85"/>
        <v>0.47424998782047301</v>
      </c>
      <c r="R486" s="22">
        <f t="shared" si="86"/>
        <v>0.19774757366906093</v>
      </c>
      <c r="S486" s="22">
        <f t="shared" si="87"/>
        <v>0.99461175361424614</v>
      </c>
      <c r="T486" s="22">
        <f>SUMPRODUCT(J486:N486,O486:S486)</f>
        <v>-6.95761370781766E-3</v>
      </c>
      <c r="U486" s="25">
        <f t="shared" si="81"/>
        <v>0.49826060358982138</v>
      </c>
      <c r="V486" s="10">
        <f>IF(OR(AND(U486&gt;=0.495,U486&lt;=0.498,J486&lt;0),AND(U486&gt;=0.505,U486&lt;=0.506)),G486-$AA$1,0)</f>
        <v>0</v>
      </c>
      <c r="W486" s="10">
        <f>IF(OR(AND(U486&gt;=0.504,U486&lt;=0.505,J486&lt;0),AND(U486&gt;=0.508)),-G486-$AA$1,0)</f>
        <v>0</v>
      </c>
      <c r="X486" s="5">
        <f t="shared" si="89"/>
        <v>0.24209497077649222</v>
      </c>
    </row>
    <row r="487" spans="1:24" x14ac:dyDescent="0.2">
      <c r="A487" s="8">
        <v>42720</v>
      </c>
      <c r="B487" s="3">
        <v>58398</v>
      </c>
      <c r="C487" s="3">
        <v>59312</v>
      </c>
      <c r="D487" s="3">
        <v>58365</v>
      </c>
      <c r="E487" s="3">
        <v>58389</v>
      </c>
      <c r="F487" s="3">
        <v>58389</v>
      </c>
      <c r="G487" s="5">
        <f t="shared" si="79"/>
        <v>-1.3803969925842208E-2</v>
      </c>
      <c r="H487" s="24">
        <f t="shared" si="80"/>
        <v>0</v>
      </c>
      <c r="I487" s="3">
        <f t="shared" si="88"/>
        <v>60525.25</v>
      </c>
      <c r="J487" s="10">
        <f t="shared" si="82"/>
        <v>-1.1987122405643369E-4</v>
      </c>
      <c r="K487" s="10">
        <f>AVERAGE(J468:J487)</f>
        <v>-1.1931963457655569E-3</v>
      </c>
      <c r="L487" s="10">
        <f>AVERAGE(J438:J487)</f>
        <v>-1.9594626467002606E-4</v>
      </c>
      <c r="M487" s="10">
        <f>AVERAGE(J388:J487)</f>
        <v>3.6463658981758848E-4</v>
      </c>
      <c r="N487" s="10">
        <f>AVERAGE(J483:J487)</f>
        <v>-7.0238128540155657E-3</v>
      </c>
      <c r="O487" s="22">
        <f t="shared" si="83"/>
        <v>0.35237552132716787</v>
      </c>
      <c r="P487" s="22">
        <f t="shared" si="84"/>
        <v>0.47626056895252233</v>
      </c>
      <c r="Q487" s="22">
        <f t="shared" si="85"/>
        <v>0.47424998782047301</v>
      </c>
      <c r="R487" s="22">
        <f t="shared" si="86"/>
        <v>0.19774757366906093</v>
      </c>
      <c r="S487" s="22">
        <f t="shared" si="87"/>
        <v>0.99461175361424614</v>
      </c>
      <c r="T487" s="22">
        <f>SUMPRODUCT(J487:N487,O487:S487)</f>
        <v>-7.6173003880919288E-3</v>
      </c>
      <c r="U487" s="25">
        <f t="shared" si="81"/>
        <v>0.49809568411085364</v>
      </c>
      <c r="V487" s="10">
        <f>IF(OR(AND(U487&gt;=0.495,U487&lt;=0.498,J487&lt;0),AND(U487&gt;=0.505,U487&lt;=0.506)),G487-$AA$1,0)</f>
        <v>0</v>
      </c>
      <c r="W487" s="10">
        <f>IF(OR(AND(U487&gt;=0.504,U487&lt;=0.505,J487&lt;0),AND(U487&gt;=0.508)),-G487-$AA$1,0)</f>
        <v>0</v>
      </c>
      <c r="X487" s="5">
        <f t="shared" si="89"/>
        <v>0.24209497077649222</v>
      </c>
    </row>
    <row r="488" spans="1:24" x14ac:dyDescent="0.2">
      <c r="A488" s="8">
        <v>42723</v>
      </c>
      <c r="B488" s="3">
        <v>58390</v>
      </c>
      <c r="C488" s="3">
        <v>58600</v>
      </c>
      <c r="D488" s="3">
        <v>57109</v>
      </c>
      <c r="E488" s="3">
        <v>57111</v>
      </c>
      <c r="F488" s="3">
        <v>57111</v>
      </c>
      <c r="G488" s="5">
        <f t="shared" si="79"/>
        <v>9.3852322669889521E-3</v>
      </c>
      <c r="H488" s="24">
        <f t="shared" si="80"/>
        <v>1</v>
      </c>
      <c r="I488" s="3">
        <f t="shared" si="88"/>
        <v>60327.3</v>
      </c>
      <c r="J488" s="10">
        <f t="shared" si="82"/>
        <v>-2.1887684324102152E-2</v>
      </c>
      <c r="K488" s="10">
        <f>AVERAGE(J469:J488)</f>
        <v>-3.2114990436757419E-3</v>
      </c>
      <c r="L488" s="10">
        <f>AVERAGE(J439:J488)</f>
        <v>-9.420974637491808E-4</v>
      </c>
      <c r="M488" s="10">
        <f>AVERAGE(J389:J488)</f>
        <v>1.615844788748455E-4</v>
      </c>
      <c r="N488" s="10">
        <f>AVERAGE(J484:J488)</f>
        <v>-7.0311740192607886E-3</v>
      </c>
      <c r="O488" s="22">
        <f t="shared" si="83"/>
        <v>0.35237552132716787</v>
      </c>
      <c r="P488" s="22">
        <f t="shared" si="84"/>
        <v>0.47626056895252233</v>
      </c>
      <c r="Q488" s="22">
        <f t="shared" si="85"/>
        <v>0.47424998782047301</v>
      </c>
      <c r="R488" s="22">
        <f t="shared" si="86"/>
        <v>0.19774757366906093</v>
      </c>
      <c r="S488" s="22">
        <f t="shared" si="87"/>
        <v>0.99461175361424614</v>
      </c>
      <c r="T488" s="22">
        <f>SUMPRODUCT(J488:N488,O488:S488)</f>
        <v>-1.6650319629414035E-2</v>
      </c>
      <c r="U488" s="25">
        <f t="shared" si="81"/>
        <v>0.49583751625707334</v>
      </c>
      <c r="V488" s="10">
        <f>IF(OR(AND(U488&gt;=0.495,U488&lt;=0.498,J488&lt;0),AND(U488&gt;=0.505,U488&lt;=0.506)),G488-$AA$1,0)</f>
        <v>8.3852322669889512E-3</v>
      </c>
      <c r="W488" s="10">
        <f>IF(OR(AND(U488&gt;=0.504,U488&lt;=0.505,J488&lt;0),AND(U488&gt;=0.508)),-G488-$AA$1,0)</f>
        <v>0</v>
      </c>
      <c r="X488" s="5">
        <f t="shared" si="89"/>
        <v>0.25048020304348118</v>
      </c>
    </row>
    <row r="489" spans="1:24" x14ac:dyDescent="0.2">
      <c r="A489" s="8">
        <v>42724</v>
      </c>
      <c r="B489" s="3">
        <v>57116</v>
      </c>
      <c r="C489" s="3">
        <v>57918</v>
      </c>
      <c r="D489" s="3">
        <v>57038</v>
      </c>
      <c r="E489" s="3">
        <v>57583</v>
      </c>
      <c r="F489" s="3">
        <v>57583</v>
      </c>
      <c r="G489" s="5">
        <f t="shared" si="79"/>
        <v>-5.6961255926227805E-3</v>
      </c>
      <c r="H489" s="24">
        <f t="shared" si="80"/>
        <v>0</v>
      </c>
      <c r="I489" s="3">
        <f t="shared" si="88"/>
        <v>60108.75</v>
      </c>
      <c r="J489" s="10">
        <f t="shared" si="82"/>
        <v>8.2646075186916246E-3</v>
      </c>
      <c r="K489" s="10">
        <f>AVERAGE(J470:J489)</f>
        <v>-3.5220282878492383E-3</v>
      </c>
      <c r="L489" s="10">
        <f>AVERAGE(J440:J489)</f>
        <v>-9.0625729996545172E-4</v>
      </c>
      <c r="M489" s="10">
        <f>AVERAGE(J390:J489)</f>
        <v>2.3190292079124043E-4</v>
      </c>
      <c r="N489" s="10">
        <f>AVERAGE(J485:J489)</f>
        <v>-5.7229693914413017E-3</v>
      </c>
      <c r="O489" s="22">
        <f t="shared" si="83"/>
        <v>0.35237552132716787</v>
      </c>
      <c r="P489" s="22">
        <f t="shared" si="84"/>
        <v>0.47626056895252233</v>
      </c>
      <c r="Q489" s="22">
        <f t="shared" si="85"/>
        <v>0.47424998782047301</v>
      </c>
      <c r="R489" s="22">
        <f t="shared" si="86"/>
        <v>0.19774757366906093</v>
      </c>
      <c r="S489" s="22">
        <f t="shared" si="87"/>
        <v>0.99461175361424614</v>
      </c>
      <c r="T489" s="22">
        <f>SUMPRODUCT(J489:N489,O489:S489)</f>
        <v>-4.841224709134246E-3</v>
      </c>
      <c r="U489" s="25">
        <f t="shared" si="81"/>
        <v>0.49878969618658575</v>
      </c>
      <c r="V489" s="10">
        <f>IF(OR(AND(U489&gt;=0.495,U489&lt;=0.498,J489&lt;0),AND(U489&gt;=0.505,U489&lt;=0.506)),G489-$AA$1,0)</f>
        <v>0</v>
      </c>
      <c r="W489" s="10">
        <f>IF(OR(AND(U489&gt;=0.504,U489&lt;=0.505,J489&lt;0),AND(U489&gt;=0.508)),-G489-$AA$1,0)</f>
        <v>0</v>
      </c>
      <c r="X489" s="5">
        <f t="shared" si="89"/>
        <v>0.25048020304348118</v>
      </c>
    </row>
    <row r="490" spans="1:24" x14ac:dyDescent="0.2">
      <c r="A490" s="8">
        <v>42725</v>
      </c>
      <c r="B490" s="3">
        <v>57583</v>
      </c>
      <c r="C490" s="3">
        <v>58049</v>
      </c>
      <c r="D490" s="3">
        <v>57221</v>
      </c>
      <c r="E490" s="3">
        <v>57647</v>
      </c>
      <c r="F490" s="3">
        <v>57647</v>
      </c>
      <c r="G490" s="5">
        <f t="shared" si="79"/>
        <v>5.0306173781808905E-3</v>
      </c>
      <c r="H490" s="24">
        <f t="shared" si="80"/>
        <v>1</v>
      </c>
      <c r="I490" s="3">
        <f t="shared" si="88"/>
        <v>59891.8</v>
      </c>
      <c r="J490" s="10">
        <f t="shared" si="82"/>
        <v>1.1114391400239843E-3</v>
      </c>
      <c r="K490" s="10">
        <f>AVERAGE(J471:J490)</f>
        <v>-3.4922819433992835E-3</v>
      </c>
      <c r="L490" s="10">
        <f>AVERAGE(J441:J490)</f>
        <v>-1.0373825175607231E-3</v>
      </c>
      <c r="M490" s="10">
        <f>AVERAGE(J391:J490)</f>
        <v>2.7573326385630037E-4</v>
      </c>
      <c r="N490" s="10">
        <f>AVERAGE(J486:J490)</f>
        <v>-1.8941297171451098E-3</v>
      </c>
      <c r="O490" s="22">
        <f t="shared" si="83"/>
        <v>0.35237552132716787</v>
      </c>
      <c r="P490" s="22">
        <f t="shared" si="84"/>
        <v>0.47626056895252233</v>
      </c>
      <c r="Q490" s="22">
        <f t="shared" si="85"/>
        <v>0.47424998782047301</v>
      </c>
      <c r="R490" s="22">
        <f t="shared" si="86"/>
        <v>0.19774757366906093</v>
      </c>
      <c r="S490" s="22">
        <f t="shared" si="87"/>
        <v>0.99461175361424614</v>
      </c>
      <c r="T490" s="22">
        <f>SUMPRODUCT(J490:N490,O490:S490)</f>
        <v>-3.5929689808700564E-3</v>
      </c>
      <c r="U490" s="25">
        <f t="shared" si="81"/>
        <v>0.49910175872109719</v>
      </c>
      <c r="V490" s="10">
        <f>IF(OR(AND(U490&gt;=0.495,U490&lt;=0.498,J490&lt;0),AND(U490&gt;=0.505,U490&lt;=0.506)),G490-$AA$1,0)</f>
        <v>0</v>
      </c>
      <c r="W490" s="10">
        <f>IF(OR(AND(U490&gt;=0.504,U490&lt;=0.505,J490&lt;0),AND(U490&gt;=0.508)),-G490-$AA$1,0)</f>
        <v>0</v>
      </c>
      <c r="X490" s="5">
        <f t="shared" si="89"/>
        <v>0.25048020304348118</v>
      </c>
    </row>
    <row r="491" spans="1:24" x14ac:dyDescent="0.2">
      <c r="A491" s="8">
        <v>42726</v>
      </c>
      <c r="B491" s="3">
        <v>57646</v>
      </c>
      <c r="C491" s="3">
        <v>57646</v>
      </c>
      <c r="D491" s="3">
        <v>56829</v>
      </c>
      <c r="E491" s="3">
        <v>57255</v>
      </c>
      <c r="F491" s="3">
        <v>57255</v>
      </c>
      <c r="G491" s="5">
        <f t="shared" si="79"/>
        <v>2.3840712601519432E-2</v>
      </c>
      <c r="H491" s="24">
        <f t="shared" si="80"/>
        <v>1</v>
      </c>
      <c r="I491" s="3">
        <f t="shared" si="88"/>
        <v>59684.75</v>
      </c>
      <c r="J491" s="10">
        <f t="shared" si="82"/>
        <v>-6.8000069387825768E-3</v>
      </c>
      <c r="K491" s="10">
        <f>AVERAGE(J472:J491)</f>
        <v>-3.3563683742928565E-3</v>
      </c>
      <c r="L491" s="10">
        <f>AVERAGE(J442:J491)</f>
        <v>-1.3563344310340453E-3</v>
      </c>
      <c r="M491" s="10">
        <f>AVERAGE(J392:J491)</f>
        <v>9.4616212803660954E-5</v>
      </c>
      <c r="N491" s="10">
        <f>AVERAGE(J487:J491)</f>
        <v>-3.8863031656451107E-3</v>
      </c>
      <c r="O491" s="22">
        <f t="shared" si="83"/>
        <v>0.35237552132716787</v>
      </c>
      <c r="P491" s="22">
        <f t="shared" si="84"/>
        <v>0.47626056895252233</v>
      </c>
      <c r="Q491" s="22">
        <f t="shared" si="85"/>
        <v>0.47424998782047301</v>
      </c>
      <c r="R491" s="22">
        <f t="shared" si="86"/>
        <v>0.19774757366906093</v>
      </c>
      <c r="S491" s="22">
        <f t="shared" si="87"/>
        <v>0.99461175361424614</v>
      </c>
      <c r="T491" s="22">
        <f>SUMPRODUCT(J491:N491,O491:S491)</f>
        <v>-8.4845561691824223E-3</v>
      </c>
      <c r="U491" s="25">
        <f t="shared" si="81"/>
        <v>0.49787887368227168</v>
      </c>
      <c r="V491" s="10">
        <f>IF(OR(AND(U491&gt;=0.495,U491&lt;=0.498,J491&lt;0),AND(U491&gt;=0.505,U491&lt;=0.506)),G491-$AA$1,0)</f>
        <v>2.2840712601519431E-2</v>
      </c>
      <c r="W491" s="10">
        <f>IF(OR(AND(U491&gt;=0.504,U491&lt;=0.505,J491&lt;0),AND(U491&gt;=0.508)),-G491-$AA$1,0)</f>
        <v>0</v>
      </c>
      <c r="X491" s="5">
        <f t="shared" si="89"/>
        <v>0.27332091564500061</v>
      </c>
    </row>
    <row r="492" spans="1:24" x14ac:dyDescent="0.2">
      <c r="A492" s="8">
        <v>42727</v>
      </c>
      <c r="B492" s="3">
        <v>57255</v>
      </c>
      <c r="C492" s="3">
        <v>58143</v>
      </c>
      <c r="D492" s="3">
        <v>57255</v>
      </c>
      <c r="E492" s="3">
        <v>57937</v>
      </c>
      <c r="F492" s="3">
        <v>57937</v>
      </c>
      <c r="G492" s="5">
        <f t="shared" si="79"/>
        <v>1.3117696808602419E-2</v>
      </c>
      <c r="H492" s="24">
        <f t="shared" si="80"/>
        <v>1</v>
      </c>
      <c r="I492" s="3">
        <f t="shared" si="88"/>
        <v>59503.65</v>
      </c>
      <c r="J492" s="10">
        <f t="shared" si="82"/>
        <v>1.1911623439000874E-2</v>
      </c>
      <c r="K492" s="10">
        <f>AVERAGE(J473:J492)</f>
        <v>-2.8935320065645864E-3</v>
      </c>
      <c r="L492" s="10">
        <f>AVERAGE(J443:J492)</f>
        <v>-9.0859297866448415E-4</v>
      </c>
      <c r="M492" s="10">
        <f>AVERAGE(J393:J492)</f>
        <v>3.1005407768155968E-4</v>
      </c>
      <c r="N492" s="10">
        <f>AVERAGE(J488:J492)</f>
        <v>-1.4800042330336493E-3</v>
      </c>
      <c r="O492" s="22">
        <f t="shared" si="83"/>
        <v>0.35237552132716787</v>
      </c>
      <c r="P492" s="22">
        <f t="shared" si="84"/>
        <v>0.47626056895252233</v>
      </c>
      <c r="Q492" s="22">
        <f t="shared" si="85"/>
        <v>0.47424998782047301</v>
      </c>
      <c r="R492" s="22">
        <f t="shared" si="86"/>
        <v>0.19774757366906093</v>
      </c>
      <c r="S492" s="22">
        <f t="shared" si="87"/>
        <v>0.99461175361424614</v>
      </c>
      <c r="T492" s="22">
        <f>SUMPRODUCT(J492:N492,O492:S492)</f>
        <v>9.7767194637028406E-4</v>
      </c>
      <c r="U492" s="25">
        <f t="shared" si="81"/>
        <v>0.50024441796712382</v>
      </c>
      <c r="V492" s="10">
        <f>IF(OR(AND(U492&gt;=0.495,U492&lt;=0.498,J492&lt;0),AND(U492&gt;=0.505,U492&lt;=0.506)),G492-$AA$1,0)</f>
        <v>0</v>
      </c>
      <c r="W492" s="10">
        <f>IF(OR(AND(U492&gt;=0.504,U492&lt;=0.505,J492&lt;0),AND(U492&gt;=0.508)),-G492-$AA$1,0)</f>
        <v>0</v>
      </c>
      <c r="X492" s="5">
        <f t="shared" si="89"/>
        <v>0.27332091564500061</v>
      </c>
    </row>
    <row r="493" spans="1:24" x14ac:dyDescent="0.2">
      <c r="A493" s="8">
        <v>42730</v>
      </c>
      <c r="B493" s="3">
        <v>57941</v>
      </c>
      <c r="C493" s="3">
        <v>58781</v>
      </c>
      <c r="D493" s="3">
        <v>57941</v>
      </c>
      <c r="E493" s="3">
        <v>58620</v>
      </c>
      <c r="F493" s="3">
        <v>58620</v>
      </c>
      <c r="G493" s="5">
        <f t="shared" si="79"/>
        <v>1.9822586148072308E-2</v>
      </c>
      <c r="H493" s="24">
        <f t="shared" si="80"/>
        <v>1</v>
      </c>
      <c r="I493" s="3">
        <f t="shared" si="88"/>
        <v>59291.9</v>
      </c>
      <c r="J493" s="10">
        <f t="shared" si="82"/>
        <v>1.1788667000362407E-2</v>
      </c>
      <c r="K493" s="10">
        <f>AVERAGE(J474:J493)</f>
        <v>-3.35674733505002E-3</v>
      </c>
      <c r="L493" s="10">
        <f>AVERAGE(J444:J493)</f>
        <v>-7.046114514460644E-4</v>
      </c>
      <c r="M493" s="10">
        <f>AVERAGE(J394:J493)</f>
        <v>5.3259928598950348E-4</v>
      </c>
      <c r="N493" s="10">
        <f>AVERAGE(J489:J493)</f>
        <v>5.2552660318592624E-3</v>
      </c>
      <c r="O493" s="22">
        <f t="shared" si="83"/>
        <v>0.35237552132716787</v>
      </c>
      <c r="P493" s="22">
        <f t="shared" si="84"/>
        <v>0.47626056895252233</v>
      </c>
      <c r="Q493" s="22">
        <f t="shared" si="85"/>
        <v>0.47424998782047301</v>
      </c>
      <c r="R493" s="22">
        <f t="shared" si="86"/>
        <v>0.19774757366906093</v>
      </c>
      <c r="S493" s="22">
        <f t="shared" si="87"/>
        <v>0.99461175361424614</v>
      </c>
      <c r="T493" s="22">
        <f>SUMPRODUCT(J493:N493,O493:S493)</f>
        <v>7.5534588923170578E-3</v>
      </c>
      <c r="U493" s="25">
        <f t="shared" si="81"/>
        <v>0.50188835574478374</v>
      </c>
      <c r="V493" s="10">
        <f>IF(OR(AND(U493&gt;=0.495,U493&lt;=0.498,J493&lt;0),AND(U493&gt;=0.505,U493&lt;=0.506)),G493-$AA$1,0)</f>
        <v>0</v>
      </c>
      <c r="W493" s="10">
        <f>IF(OR(AND(U493&gt;=0.504,U493&lt;=0.505,J493&lt;0),AND(U493&gt;=0.508)),-G493-$AA$1,0)</f>
        <v>0</v>
      </c>
      <c r="X493" s="5">
        <f t="shared" si="89"/>
        <v>0.27332091564500061</v>
      </c>
    </row>
    <row r="494" spans="1:24" x14ac:dyDescent="0.2">
      <c r="A494" s="8">
        <v>42731</v>
      </c>
      <c r="B494" s="3">
        <v>58627</v>
      </c>
      <c r="C494" s="3">
        <v>59068</v>
      </c>
      <c r="D494" s="3">
        <v>58402</v>
      </c>
      <c r="E494" s="3">
        <v>58697</v>
      </c>
      <c r="F494" s="3">
        <v>58697</v>
      </c>
      <c r="G494" s="5">
        <f t="shared" si="79"/>
        <v>2.6066068112509999E-2</v>
      </c>
      <c r="H494" s="24">
        <f t="shared" si="80"/>
        <v>1</v>
      </c>
      <c r="I494" s="3">
        <f t="shared" si="88"/>
        <v>59177.4</v>
      </c>
      <c r="J494" s="10">
        <f t="shared" si="82"/>
        <v>1.3135448652337178E-3</v>
      </c>
      <c r="K494" s="10">
        <f>AVERAGE(J475:J494)</f>
        <v>-1.8051103431605375E-3</v>
      </c>
      <c r="L494" s="10">
        <f>AVERAGE(J445:J494)</f>
        <v>-8.9038590828658391E-4</v>
      </c>
      <c r="M494" s="10">
        <f>AVERAGE(J395:J494)</f>
        <v>3.8281318626393279E-4</v>
      </c>
      <c r="N494" s="10">
        <f>AVERAGE(J490:J494)</f>
        <v>3.8650535011676814E-3</v>
      </c>
      <c r="O494" s="22">
        <f t="shared" si="83"/>
        <v>0.35237552132716787</v>
      </c>
      <c r="P494" s="22">
        <f t="shared" si="84"/>
        <v>0.47626056895252233</v>
      </c>
      <c r="Q494" s="22">
        <f t="shared" si="85"/>
        <v>0.47424998782047301</v>
      </c>
      <c r="R494" s="22">
        <f t="shared" si="86"/>
        <v>0.19774757366906093</v>
      </c>
      <c r="S494" s="22">
        <f t="shared" si="87"/>
        <v>0.99461175361424614</v>
      </c>
      <c r="T494" s="22">
        <f>SUMPRODUCT(J494:N494,O494:S494)</f>
        <v>3.1008206908186863E-3</v>
      </c>
      <c r="U494" s="25">
        <f t="shared" si="81"/>
        <v>0.50077520455156632</v>
      </c>
      <c r="V494" s="10">
        <f>IF(OR(AND(U494&gt;=0.495,U494&lt;=0.498,J494&lt;0),AND(U494&gt;=0.505,U494&lt;=0.506)),G494-$AA$1,0)</f>
        <v>0</v>
      </c>
      <c r="W494" s="10">
        <f>IF(OR(AND(U494&gt;=0.504,U494&lt;=0.505,J494&lt;0),AND(U494&gt;=0.508)),-G494-$AA$1,0)</f>
        <v>0</v>
      </c>
      <c r="X494" s="5">
        <f t="shared" si="89"/>
        <v>0.27332091564500061</v>
      </c>
    </row>
    <row r="495" spans="1:24" x14ac:dyDescent="0.2">
      <c r="A495" s="8">
        <v>42732</v>
      </c>
      <c r="B495" s="3">
        <v>58688</v>
      </c>
      <c r="C495" s="3">
        <v>59911</v>
      </c>
      <c r="D495" s="3">
        <v>58688</v>
      </c>
      <c r="E495" s="3">
        <v>59782</v>
      </c>
      <c r="F495" s="3">
        <v>59782</v>
      </c>
      <c r="G495" s="5">
        <f t="shared" si="79"/>
        <v>-3.228396507309883E-3</v>
      </c>
      <c r="H495" s="24">
        <f t="shared" si="80"/>
        <v>0</v>
      </c>
      <c r="I495" s="3">
        <f t="shared" si="88"/>
        <v>59071.199999999997</v>
      </c>
      <c r="J495" s="10">
        <f t="shared" si="82"/>
        <v>1.8484760720309357E-2</v>
      </c>
      <c r="K495" s="10">
        <f>AVERAGE(J476:J495)</f>
        <v>-1.634311564691765E-3</v>
      </c>
      <c r="L495" s="10">
        <f>AVERAGE(J446:J495)</f>
        <v>-8.2149856863552358E-4</v>
      </c>
      <c r="M495" s="10">
        <f>AVERAGE(J396:J495)</f>
        <v>4.7708140071688109E-4</v>
      </c>
      <c r="N495" s="10">
        <f>AVERAGE(J491:J495)</f>
        <v>7.3397178172247557E-3</v>
      </c>
      <c r="O495" s="22">
        <f t="shared" si="83"/>
        <v>0.35237552132716787</v>
      </c>
      <c r="P495" s="22">
        <f t="shared" si="84"/>
        <v>0.47626056895252233</v>
      </c>
      <c r="Q495" s="22">
        <f t="shared" si="85"/>
        <v>0.47424998782047301</v>
      </c>
      <c r="R495" s="22">
        <f t="shared" si="86"/>
        <v>0.19774757366906093</v>
      </c>
      <c r="S495" s="22">
        <f t="shared" si="87"/>
        <v>0.99461175361424614</v>
      </c>
      <c r="T495" s="22">
        <f>SUMPRODUCT(J495:N495,O495:S495)</f>
        <v>1.2740134652269287E-2</v>
      </c>
      <c r="U495" s="25">
        <f t="shared" si="81"/>
        <v>0.5031849905832585</v>
      </c>
      <c r="V495" s="10">
        <f>IF(OR(AND(U495&gt;=0.495,U495&lt;=0.498,J495&lt;0),AND(U495&gt;=0.505,U495&lt;=0.506)),G495-$AA$1,0)</f>
        <v>0</v>
      </c>
      <c r="W495" s="10">
        <f>IF(OR(AND(U495&gt;=0.504,U495&lt;=0.505,J495&lt;0),AND(U495&gt;=0.508)),-G495-$AA$1,0)</f>
        <v>0</v>
      </c>
      <c r="X495" s="5">
        <f t="shared" si="89"/>
        <v>0.27332091564500061</v>
      </c>
    </row>
    <row r="496" spans="1:24" x14ac:dyDescent="0.2">
      <c r="A496" s="8">
        <v>42733</v>
      </c>
      <c r="B496" s="3">
        <v>59782</v>
      </c>
      <c r="C496" s="3">
        <v>60248</v>
      </c>
      <c r="D496" s="3">
        <v>59278</v>
      </c>
      <c r="E496" s="3">
        <v>60227</v>
      </c>
      <c r="F496" s="3">
        <v>60227</v>
      </c>
      <c r="G496" s="5">
        <f t="shared" si="79"/>
        <v>2.6350308001394707E-2</v>
      </c>
      <c r="H496" s="24">
        <f t="shared" si="80"/>
        <v>1</v>
      </c>
      <c r="I496" s="3">
        <f t="shared" si="88"/>
        <v>59107.199999999997</v>
      </c>
      <c r="J496" s="10">
        <f t="shared" si="82"/>
        <v>7.4437121541601758E-3</v>
      </c>
      <c r="K496" s="10">
        <f>AVERAGE(J477:J496)</f>
        <v>6.7548913686821255E-4</v>
      </c>
      <c r="L496" s="10">
        <f>AVERAGE(J447:J496)</f>
        <v>-1.0190579098320197E-3</v>
      </c>
      <c r="M496" s="10">
        <f>AVERAGE(J397:J496)</f>
        <v>5.3988536602693092E-4</v>
      </c>
      <c r="N496" s="10">
        <f>AVERAGE(J492:J496)</f>
        <v>1.0188461635813306E-2</v>
      </c>
      <c r="O496" s="22">
        <f t="shared" si="83"/>
        <v>0.35237552132716787</v>
      </c>
      <c r="P496" s="22">
        <f t="shared" si="84"/>
        <v>0.47626056895252233</v>
      </c>
      <c r="Q496" s="22">
        <f t="shared" si="85"/>
        <v>0.47424998782047301</v>
      </c>
      <c r="R496" s="22">
        <f t="shared" si="86"/>
        <v>0.19774757366906093</v>
      </c>
      <c r="S496" s="22">
        <f t="shared" si="87"/>
        <v>0.99461175361424614</v>
      </c>
      <c r="T496" s="22">
        <f>SUMPRODUCT(J496:N496,O496:S496)</f>
        <v>1.270172730567048E-2</v>
      </c>
      <c r="U496" s="25">
        <f t="shared" si="81"/>
        <v>0.50317538913504578</v>
      </c>
      <c r="V496" s="10">
        <f>IF(OR(AND(U496&gt;=0.495,U496&lt;=0.498,J496&lt;0),AND(U496&gt;=0.505,U496&lt;=0.506)),G496-$AA$1,0)</f>
        <v>0</v>
      </c>
      <c r="W496" s="10">
        <f>IF(OR(AND(U496&gt;=0.504,U496&lt;=0.505,J496&lt;0),AND(U496&gt;=0.508)),-G496-$AA$1,0)</f>
        <v>0</v>
      </c>
      <c r="X496" s="5">
        <f t="shared" si="89"/>
        <v>0.27332091564500061</v>
      </c>
    </row>
    <row r="497" spans="1:24" x14ac:dyDescent="0.2">
      <c r="A497" s="8">
        <v>42737</v>
      </c>
      <c r="B497" s="3">
        <v>60227</v>
      </c>
      <c r="C497" s="3">
        <v>60227</v>
      </c>
      <c r="D497" s="3">
        <v>59371</v>
      </c>
      <c r="E497" s="3">
        <v>59589</v>
      </c>
      <c r="F497" s="3">
        <v>59589</v>
      </c>
      <c r="G497" s="5">
        <f t="shared" si="79"/>
        <v>3.3563241537867716E-2</v>
      </c>
      <c r="H497" s="24">
        <f t="shared" si="80"/>
        <v>1</v>
      </c>
      <c r="I497" s="3">
        <f t="shared" si="88"/>
        <v>59070.85</v>
      </c>
      <c r="J497" s="10">
        <f t="shared" si="82"/>
        <v>-1.0593255516628708E-2</v>
      </c>
      <c r="K497" s="10">
        <f>AVERAGE(J478:J497)</f>
        <v>-5.3392560091727881E-4</v>
      </c>
      <c r="L497" s="10">
        <f>AVERAGE(J448:J497)</f>
        <v>-1.14437822696275E-3</v>
      </c>
      <c r="M497" s="10">
        <f>AVERAGE(J398:J497)</f>
        <v>4.3846192447296375E-4</v>
      </c>
      <c r="N497" s="10">
        <f>AVERAGE(J493:J497)</f>
        <v>5.6874858446873903E-3</v>
      </c>
      <c r="O497" s="22">
        <f t="shared" si="83"/>
        <v>0.35237552132716787</v>
      </c>
      <c r="P497" s="22">
        <f t="shared" si="84"/>
        <v>0.47626056895252233</v>
      </c>
      <c r="Q497" s="22">
        <f t="shared" si="85"/>
        <v>0.47424998782047301</v>
      </c>
      <c r="R497" s="22">
        <f t="shared" si="86"/>
        <v>0.19774757366906093</v>
      </c>
      <c r="S497" s="22">
        <f t="shared" si="87"/>
        <v>0.99461175361424614</v>
      </c>
      <c r="T497" s="22">
        <f>SUMPRODUCT(J497:N497,O497:S497)</f>
        <v>1.2137320454573058E-3</v>
      </c>
      <c r="U497" s="25">
        <f t="shared" si="81"/>
        <v>0.50030343297411428</v>
      </c>
      <c r="V497" s="10">
        <f>IF(OR(AND(U497&gt;=0.495,U497&lt;=0.498,J497&lt;0),AND(U497&gt;=0.505,U497&lt;=0.506)),G497-$AA$1,0)</f>
        <v>0</v>
      </c>
      <c r="W497" s="10">
        <f>IF(OR(AND(U497&gt;=0.504,U497&lt;=0.505,J497&lt;0),AND(U497&gt;=0.508)),-G497-$AA$1,0)</f>
        <v>0</v>
      </c>
      <c r="X497" s="5">
        <f t="shared" si="89"/>
        <v>0.27332091564500061</v>
      </c>
    </row>
    <row r="498" spans="1:24" x14ac:dyDescent="0.2">
      <c r="A498" s="8">
        <v>42738</v>
      </c>
      <c r="B498" s="3">
        <v>59631</v>
      </c>
      <c r="C498" s="3">
        <v>61815</v>
      </c>
      <c r="D498" s="3">
        <v>59631</v>
      </c>
      <c r="E498" s="3">
        <v>61814</v>
      </c>
      <c r="F498" s="3">
        <v>61814</v>
      </c>
      <c r="G498" s="5">
        <f t="shared" si="79"/>
        <v>4.1576341929012717E-3</v>
      </c>
      <c r="H498" s="24">
        <f t="shared" si="80"/>
        <v>1</v>
      </c>
      <c r="I498" s="3">
        <f t="shared" si="88"/>
        <v>59169.95</v>
      </c>
      <c r="J498" s="10">
        <f t="shared" si="82"/>
        <v>3.7339106210877882E-2</v>
      </c>
      <c r="K498" s="10">
        <f>AVERAGE(J479:J498)</f>
        <v>1.7342499496955876E-3</v>
      </c>
      <c r="L498" s="10">
        <f>AVERAGE(J449:J498)</f>
        <v>-5.0215315247277516E-4</v>
      </c>
      <c r="M498" s="10">
        <f>AVERAGE(J399:J498)</f>
        <v>8.0248367973694283E-4</v>
      </c>
      <c r="N498" s="10">
        <f>AVERAGE(J494:J498)</f>
        <v>1.0797573686790485E-2</v>
      </c>
      <c r="O498" s="22">
        <f t="shared" si="83"/>
        <v>0.35237552132716787</v>
      </c>
      <c r="P498" s="22">
        <f t="shared" si="84"/>
        <v>0.47626056895252233</v>
      </c>
      <c r="Q498" s="22">
        <f t="shared" si="85"/>
        <v>0.47424998782047301</v>
      </c>
      <c r="R498" s="22">
        <f t="shared" si="86"/>
        <v>0.19774757366906093</v>
      </c>
      <c r="S498" s="22">
        <f t="shared" si="87"/>
        <v>0.99461175361424614</v>
      </c>
      <c r="T498" s="22">
        <f>SUMPRODUCT(J498:N498,O498:S498)</f>
        <v>2.4643278658226988E-2</v>
      </c>
      <c r="U498" s="25">
        <f t="shared" si="81"/>
        <v>0.50616050789920142</v>
      </c>
      <c r="V498" s="10">
        <f>IF(OR(AND(U498&gt;=0.495,U498&lt;=0.498,J498&lt;0),AND(U498&gt;=0.505,U498&lt;=0.506)),G498-$AA$1,0)</f>
        <v>0</v>
      </c>
      <c r="W498" s="10">
        <f>IF(OR(AND(U498&gt;=0.504,U498&lt;=0.505,J498&lt;0),AND(U498&gt;=0.508)),-G498-$AA$1,0)</f>
        <v>0</v>
      </c>
      <c r="X498" s="5">
        <f t="shared" si="89"/>
        <v>0.27332091564500061</v>
      </c>
    </row>
    <row r="499" spans="1:24" x14ac:dyDescent="0.2">
      <c r="A499" s="8">
        <v>42739</v>
      </c>
      <c r="B499" s="3">
        <v>61811</v>
      </c>
      <c r="C499" s="3">
        <v>61940</v>
      </c>
      <c r="D499" s="3">
        <v>61302</v>
      </c>
      <c r="E499" s="3">
        <v>61589</v>
      </c>
      <c r="F499" s="3">
        <v>61589</v>
      </c>
      <c r="G499" s="5">
        <f t="shared" si="79"/>
        <v>1.2339865885142576E-3</v>
      </c>
      <c r="H499" s="24">
        <f t="shared" si="80"/>
        <v>1</v>
      </c>
      <c r="I499" s="3">
        <f t="shared" si="88"/>
        <v>59195</v>
      </c>
      <c r="J499" s="10">
        <f t="shared" si="82"/>
        <v>-3.6399521144077074E-3</v>
      </c>
      <c r="K499" s="10">
        <f>AVERAGE(J480:J499)</f>
        <v>5.0264678173426167E-4</v>
      </c>
      <c r="L499" s="10">
        <f>AVERAGE(J450:J499)</f>
        <v>-6.5954131096131131E-4</v>
      </c>
      <c r="M499" s="10">
        <f>AVERAGE(J400:J499)</f>
        <v>8.9938513451548571E-4</v>
      </c>
      <c r="N499" s="10">
        <f>AVERAGE(J495:J499)</f>
        <v>9.8068742908621991E-3</v>
      </c>
      <c r="O499" s="22">
        <f t="shared" si="83"/>
        <v>0.35237552132716787</v>
      </c>
      <c r="P499" s="22">
        <f t="shared" si="84"/>
        <v>0.47626056895252233</v>
      </c>
      <c r="Q499" s="22">
        <f t="shared" si="85"/>
        <v>0.47424998782047301</v>
      </c>
      <c r="R499" s="22">
        <f t="shared" si="86"/>
        <v>0.19774757366906093</v>
      </c>
      <c r="S499" s="22">
        <f t="shared" si="87"/>
        <v>0.99461175361424614</v>
      </c>
      <c r="T499" s="22">
        <f>SUMPRODUCT(J499:N499,O499:S499)</f>
        <v>8.5758570236934475E-3</v>
      </c>
      <c r="U499" s="25">
        <f t="shared" si="81"/>
        <v>0.50214395111614119</v>
      </c>
      <c r="V499" s="10">
        <f>IF(OR(AND(U499&gt;=0.495,U499&lt;=0.498,J499&lt;0),AND(U499&gt;=0.505,U499&lt;=0.506)),G499-$AA$1,0)</f>
        <v>0</v>
      </c>
      <c r="W499" s="10">
        <f>IF(OR(AND(U499&gt;=0.504,U499&lt;=0.505,J499&lt;0),AND(U499&gt;=0.508)),-G499-$AA$1,0)</f>
        <v>0</v>
      </c>
      <c r="X499" s="5">
        <f t="shared" si="89"/>
        <v>0.27332091564500061</v>
      </c>
    </row>
    <row r="500" spans="1:24" x14ac:dyDescent="0.2">
      <c r="A500" s="8">
        <v>42740</v>
      </c>
      <c r="B500" s="3">
        <v>61594</v>
      </c>
      <c r="C500" s="3">
        <v>62409</v>
      </c>
      <c r="D500" s="3">
        <v>61594</v>
      </c>
      <c r="E500" s="3">
        <v>62071</v>
      </c>
      <c r="F500" s="3">
        <v>62071</v>
      </c>
      <c r="G500" s="5">
        <f t="shared" si="79"/>
        <v>-5.9770263085821007E-3</v>
      </c>
      <c r="H500" s="24">
        <f t="shared" si="80"/>
        <v>0</v>
      </c>
      <c r="I500" s="3">
        <f t="shared" si="88"/>
        <v>59227.85</v>
      </c>
      <c r="J500" s="10">
        <f t="shared" si="82"/>
        <v>7.8260728376819966E-3</v>
      </c>
      <c r="K500" s="10">
        <f>AVERAGE(J481:J500)</f>
        <v>6.2712224132396301E-4</v>
      </c>
      <c r="L500" s="10">
        <f>AVERAGE(J451:J500)</f>
        <v>-4.8804512406478649E-4</v>
      </c>
      <c r="M500" s="10">
        <f>AVERAGE(J401:J500)</f>
        <v>7.352003252956785E-4</v>
      </c>
      <c r="N500" s="10">
        <f>AVERAGE(J496:J500)</f>
        <v>7.6751367143367277E-3</v>
      </c>
      <c r="O500" s="22">
        <f t="shared" si="83"/>
        <v>0.35237552132716787</v>
      </c>
      <c r="P500" s="22">
        <f t="shared" si="84"/>
        <v>0.47626056895252233</v>
      </c>
      <c r="Q500" s="22">
        <f t="shared" si="85"/>
        <v>0.47424998782047301</v>
      </c>
      <c r="R500" s="22">
        <f t="shared" si="86"/>
        <v>0.19774757366906093</v>
      </c>
      <c r="S500" s="22">
        <f t="shared" si="87"/>
        <v>0.99461175361424614</v>
      </c>
      <c r="T500" s="22">
        <f>SUMPRODUCT(J500:N500,O500:S500)</f>
        <v>1.0604099964598209E-2</v>
      </c>
      <c r="U500" s="25">
        <f t="shared" si="81"/>
        <v>0.50265100014979236</v>
      </c>
      <c r="V500" s="10">
        <f>IF(OR(AND(U500&gt;=0.495,U500&lt;=0.498,J500&lt;0),AND(U500&gt;=0.505,U500&lt;=0.506)),G500-$AA$1,0)</f>
        <v>0</v>
      </c>
      <c r="W500" s="10">
        <f>IF(OR(AND(U500&gt;=0.504,U500&lt;=0.505,J500&lt;0),AND(U500&gt;=0.508)),-G500-$AA$1,0)</f>
        <v>0</v>
      </c>
      <c r="X500" s="5">
        <f t="shared" si="89"/>
        <v>0.27332091564500061</v>
      </c>
    </row>
    <row r="501" spans="1:24" x14ac:dyDescent="0.2">
      <c r="A501" s="8">
        <v>42741</v>
      </c>
      <c r="B501" s="3">
        <v>62072</v>
      </c>
      <c r="C501" s="3">
        <v>62072</v>
      </c>
      <c r="D501" s="3">
        <v>61396</v>
      </c>
      <c r="E501" s="3">
        <v>61665</v>
      </c>
      <c r="F501" s="3">
        <v>61665</v>
      </c>
      <c r="G501" s="5">
        <f t="shared" si="79"/>
        <v>7.5731776534500028E-3</v>
      </c>
      <c r="H501" s="24">
        <f t="shared" si="80"/>
        <v>1</v>
      </c>
      <c r="I501" s="3">
        <f t="shared" si="88"/>
        <v>59277.25</v>
      </c>
      <c r="J501" s="10">
        <f t="shared" si="82"/>
        <v>-6.5408967150520914E-3</v>
      </c>
      <c r="K501" s="10">
        <f>AVERAGE(J482:J501)</f>
        <v>9.0010345826292974E-4</v>
      </c>
      <c r="L501" s="10">
        <f>AVERAGE(J452:J501)</f>
        <v>-5.5829484106954428E-4</v>
      </c>
      <c r="M501" s="10">
        <f>AVERAGE(J402:J501)</f>
        <v>6.7013441131839933E-4</v>
      </c>
      <c r="N501" s="10">
        <f>AVERAGE(J497:J501)</f>
        <v>4.8782149404942741E-3</v>
      </c>
      <c r="O501" s="22">
        <f t="shared" si="83"/>
        <v>0.35237552132716787</v>
      </c>
      <c r="P501" s="22">
        <f t="shared" si="84"/>
        <v>0.47626056895252233</v>
      </c>
      <c r="Q501" s="22">
        <f t="shared" si="85"/>
        <v>0.47424998782047301</v>
      </c>
      <c r="R501" s="22">
        <f t="shared" si="86"/>
        <v>0.19774757366906093</v>
      </c>
      <c r="S501" s="22">
        <f t="shared" si="87"/>
        <v>0.99461175361424614</v>
      </c>
      <c r="T501" s="22">
        <f>SUMPRODUCT(J501:N501,O501:S501)</f>
        <v>2.8435079439999142E-3</v>
      </c>
      <c r="U501" s="25">
        <f t="shared" si="81"/>
        <v>0.50071087650701518</v>
      </c>
      <c r="V501" s="10">
        <f>IF(OR(AND(U501&gt;=0.495,U501&lt;=0.498,J501&lt;0),AND(U501&gt;=0.505,U501&lt;=0.506)),G501-$AA$1,0)</f>
        <v>0</v>
      </c>
      <c r="W501" s="10">
        <f>IF(OR(AND(U501&gt;=0.504,U501&lt;=0.505,J501&lt;0),AND(U501&gt;=0.508)),-G501-$AA$1,0)</f>
        <v>0</v>
      </c>
      <c r="X501" s="5">
        <f t="shared" si="89"/>
        <v>0.27332091564500061</v>
      </c>
    </row>
    <row r="502" spans="1:24" x14ac:dyDescent="0.2">
      <c r="A502" s="8">
        <v>42744</v>
      </c>
      <c r="B502" s="3">
        <v>61680</v>
      </c>
      <c r="C502" s="3">
        <v>62112</v>
      </c>
      <c r="D502" s="3">
        <v>61307</v>
      </c>
      <c r="E502" s="3">
        <v>61700</v>
      </c>
      <c r="F502" s="3">
        <v>61700</v>
      </c>
      <c r="G502" s="5">
        <f t="shared" si="79"/>
        <v>1.2090761750405132E-2</v>
      </c>
      <c r="H502" s="24">
        <f t="shared" si="80"/>
        <v>1</v>
      </c>
      <c r="I502" s="3">
        <f t="shared" si="88"/>
        <v>59337.2</v>
      </c>
      <c r="J502" s="10">
        <f t="shared" si="82"/>
        <v>5.6758290764613584E-4</v>
      </c>
      <c r="K502" s="10">
        <f>AVERAGE(J483:J502)</f>
        <v>1.0735128457468545E-3</v>
      </c>
      <c r="L502" s="10">
        <f>AVERAGE(J453:J502)</f>
        <v>-5.3441695612928665E-4</v>
      </c>
      <c r="M502" s="10">
        <f>AVERAGE(J403:J502)</f>
        <v>5.3035070490479173E-4</v>
      </c>
      <c r="N502" s="10">
        <f>AVERAGE(J498:J502)</f>
        <v>7.110382625349243E-3</v>
      </c>
      <c r="O502" s="22">
        <f t="shared" si="83"/>
        <v>0.35237552132716787</v>
      </c>
      <c r="P502" s="22">
        <f t="shared" si="84"/>
        <v>0.47626056895252233</v>
      </c>
      <c r="Q502" s="22">
        <f t="shared" si="85"/>
        <v>0.47424998782047301</v>
      </c>
      <c r="R502" s="22">
        <f t="shared" si="86"/>
        <v>0.19774757366906093</v>
      </c>
      <c r="S502" s="22">
        <f t="shared" si="87"/>
        <v>0.99461175361424614</v>
      </c>
      <c r="T502" s="22">
        <f>SUMPRODUCT(J502:N502,O502:S502)</f>
        <v>7.6347726236915435E-3</v>
      </c>
      <c r="U502" s="25">
        <f t="shared" si="81"/>
        <v>0.50190868388453924</v>
      </c>
      <c r="V502" s="10">
        <f>IF(OR(AND(U502&gt;=0.495,U502&lt;=0.498,J502&lt;0),AND(U502&gt;=0.505,U502&lt;=0.506)),G502-$AA$1,0)</f>
        <v>0</v>
      </c>
      <c r="W502" s="10">
        <f>IF(OR(AND(U502&gt;=0.504,U502&lt;=0.505,J502&lt;0),AND(U502&gt;=0.508)),-G502-$AA$1,0)</f>
        <v>0</v>
      </c>
      <c r="X502" s="5">
        <f t="shared" si="89"/>
        <v>0.27332091564500061</v>
      </c>
    </row>
    <row r="503" spans="1:24" x14ac:dyDescent="0.2">
      <c r="A503" s="8">
        <v>42745</v>
      </c>
      <c r="B503" s="3">
        <v>61710</v>
      </c>
      <c r="C503" s="3">
        <v>62446</v>
      </c>
      <c r="D503" s="3">
        <v>61710</v>
      </c>
      <c r="E503" s="3">
        <v>62132</v>
      </c>
      <c r="F503" s="3">
        <v>62132</v>
      </c>
      <c r="G503" s="5">
        <f t="shared" si="79"/>
        <v>2.93246636193909E-2</v>
      </c>
      <c r="H503" s="24">
        <f t="shared" si="80"/>
        <v>1</v>
      </c>
      <c r="I503" s="3">
        <f t="shared" si="88"/>
        <v>59484.85</v>
      </c>
      <c r="J503" s="10">
        <f t="shared" si="82"/>
        <v>7.0016207455430024E-3</v>
      </c>
      <c r="K503" s="10">
        <f>AVERAGE(J484:J503)</f>
        <v>2.5161378079178063E-3</v>
      </c>
      <c r="L503" s="10">
        <f>AVERAGE(J454:J503)</f>
        <v>-5.2724575765060293E-4</v>
      </c>
      <c r="M503" s="10">
        <f>AVERAGE(J404:J503)</f>
        <v>6.4956719640309917E-4</v>
      </c>
      <c r="N503" s="10">
        <f>AVERAGE(J499:J503)</f>
        <v>1.0428855322822672E-3</v>
      </c>
      <c r="O503" s="22">
        <f t="shared" si="83"/>
        <v>0.35237552132716787</v>
      </c>
      <c r="P503" s="22">
        <f t="shared" si="84"/>
        <v>0.47626056895252233</v>
      </c>
      <c r="Q503" s="22">
        <f t="shared" si="85"/>
        <v>0.47424998782047301</v>
      </c>
      <c r="R503" s="22">
        <f t="shared" si="86"/>
        <v>0.19774757366906093</v>
      </c>
      <c r="S503" s="22">
        <f t="shared" si="87"/>
        <v>0.99461175361424614</v>
      </c>
      <c r="T503" s="22">
        <f>SUMPRODUCT(J503:N503,O503:S503)</f>
        <v>4.5812072352694414E-3</v>
      </c>
      <c r="U503" s="25">
        <f t="shared" si="81"/>
        <v>0.5011452998057403</v>
      </c>
      <c r="V503" s="10">
        <f>IF(OR(AND(U503&gt;=0.495,U503&lt;=0.498,J503&lt;0),AND(U503&gt;=0.505,U503&lt;=0.506)),G503-$AA$1,0)</f>
        <v>0</v>
      </c>
      <c r="W503" s="10">
        <f>IF(OR(AND(U503&gt;=0.504,U503&lt;=0.505,J503&lt;0),AND(U503&gt;=0.508)),-G503-$AA$1,0)</f>
        <v>0</v>
      </c>
      <c r="X503" s="5">
        <f t="shared" si="89"/>
        <v>0.27332091564500061</v>
      </c>
    </row>
    <row r="504" spans="1:24" x14ac:dyDescent="0.2">
      <c r="A504" s="8">
        <v>42746</v>
      </c>
      <c r="B504" s="3">
        <v>62134</v>
      </c>
      <c r="C504" s="3">
        <v>62674</v>
      </c>
      <c r="D504" s="3">
        <v>61665</v>
      </c>
      <c r="E504" s="3">
        <v>62446</v>
      </c>
      <c r="F504" s="3">
        <v>62446</v>
      </c>
      <c r="G504" s="5">
        <f t="shared" si="79"/>
        <v>1.9312686160843029E-2</v>
      </c>
      <c r="H504" s="24">
        <f t="shared" si="80"/>
        <v>1</v>
      </c>
      <c r="I504" s="3">
        <f t="shared" si="88"/>
        <v>59643.1</v>
      </c>
      <c r="J504" s="10">
        <f t="shared" si="82"/>
        <v>5.053756518380137E-3</v>
      </c>
      <c r="K504" s="10">
        <f>AVERAGE(J485:J504)</f>
        <v>2.6826464148571039E-3</v>
      </c>
      <c r="L504" s="10">
        <f>AVERAGE(J455:J504)</f>
        <v>-4.4422510199116917E-4</v>
      </c>
      <c r="M504" s="10">
        <f>AVERAGE(J405:J504)</f>
        <v>6.2041739432838413E-4</v>
      </c>
      <c r="N504" s="10">
        <f>AVERAGE(J500:J504)</f>
        <v>2.7816272588398359E-3</v>
      </c>
      <c r="O504" s="22">
        <f t="shared" si="83"/>
        <v>0.35237552132716787</v>
      </c>
      <c r="P504" s="22">
        <f t="shared" si="84"/>
        <v>0.47626056895252233</v>
      </c>
      <c r="Q504" s="22">
        <f t="shared" si="85"/>
        <v>0.47424998782047301</v>
      </c>
      <c r="R504" s="22">
        <f t="shared" si="86"/>
        <v>0.19774757366906093</v>
      </c>
      <c r="S504" s="22">
        <f t="shared" si="87"/>
        <v>0.99461175361424614</v>
      </c>
      <c r="T504" s="22">
        <f>SUMPRODUCT(J504:N504,O504:S504)</f>
        <v>5.7371102466605983E-3</v>
      </c>
      <c r="U504" s="25">
        <f t="shared" si="81"/>
        <v>0.50143427362764192</v>
      </c>
      <c r="V504" s="10">
        <f>IF(OR(AND(U504&gt;=0.495,U504&lt;=0.498,J504&lt;0),AND(U504&gt;=0.505,U504&lt;=0.506)),G504-$AA$1,0)</f>
        <v>0</v>
      </c>
      <c r="W504" s="10">
        <f>IF(OR(AND(U504&gt;=0.504,U504&lt;=0.505,J504&lt;0),AND(U504&gt;=0.508)),-G504-$AA$1,0)</f>
        <v>0</v>
      </c>
      <c r="X504" s="5">
        <f t="shared" si="89"/>
        <v>0.27332091564500061</v>
      </c>
    </row>
    <row r="505" spans="1:24" x14ac:dyDescent="0.2">
      <c r="A505" s="8">
        <v>42747</v>
      </c>
      <c r="B505" s="3">
        <v>62448</v>
      </c>
      <c r="C505" s="3">
        <v>64342</v>
      </c>
      <c r="D505" s="3">
        <v>62448</v>
      </c>
      <c r="E505" s="3">
        <v>63954</v>
      </c>
      <c r="F505" s="3">
        <v>63954</v>
      </c>
      <c r="G505" s="5">
        <f t="shared" si="79"/>
        <v>-1.923257341214013E-3</v>
      </c>
      <c r="H505" s="24">
        <f t="shared" si="80"/>
        <v>0</v>
      </c>
      <c r="I505" s="3">
        <f t="shared" si="88"/>
        <v>59930.2</v>
      </c>
      <c r="J505" s="10">
        <f t="shared" si="82"/>
        <v>2.4148864619030874E-2</v>
      </c>
      <c r="K505" s="10">
        <f>AVERAGE(J486:J505)</f>
        <v>4.7917276073814966E-3</v>
      </c>
      <c r="L505" s="10">
        <f>AVERAGE(J456:J505)</f>
        <v>-1.5313684363431389E-4</v>
      </c>
      <c r="M505" s="10">
        <f>AVERAGE(J406:J505)</f>
        <v>8.8853944352590755E-4</v>
      </c>
      <c r="N505" s="10">
        <f>AVERAGE(J501:J505)</f>
        <v>6.0461856151096116E-3</v>
      </c>
      <c r="O505" s="22">
        <f t="shared" si="83"/>
        <v>0.35237552132716787</v>
      </c>
      <c r="P505" s="22">
        <f t="shared" si="84"/>
        <v>0.47626056895252233</v>
      </c>
      <c r="Q505" s="22">
        <f t="shared" si="85"/>
        <v>0.47424998782047301</v>
      </c>
      <c r="R505" s="22">
        <f t="shared" si="86"/>
        <v>0.19774757366906093</v>
      </c>
      <c r="S505" s="22">
        <f t="shared" si="87"/>
        <v>0.99461175361424614</v>
      </c>
      <c r="T505" s="22">
        <f>SUMPRODUCT(J505:N505,O505:S505)</f>
        <v>1.6908268326306691E-2</v>
      </c>
      <c r="U505" s="25">
        <f t="shared" si="81"/>
        <v>0.5042269663782678</v>
      </c>
      <c r="V505" s="10">
        <f>IF(OR(AND(U505&gt;=0.495,U505&lt;=0.498,J505&lt;0),AND(U505&gt;=0.505,U505&lt;=0.506)),G505-$AA$1,0)</f>
        <v>0</v>
      </c>
      <c r="W505" s="10">
        <f>IF(OR(AND(U505&gt;=0.504,U505&lt;=0.505,J505&lt;0),AND(U505&gt;=0.508)),-G505-$AA$1,0)</f>
        <v>0</v>
      </c>
      <c r="X505" s="5">
        <f t="shared" si="89"/>
        <v>0.27332091564500061</v>
      </c>
    </row>
    <row r="506" spans="1:24" x14ac:dyDescent="0.2">
      <c r="A506" s="8">
        <v>42748</v>
      </c>
      <c r="B506" s="3">
        <v>63940</v>
      </c>
      <c r="C506" s="3">
        <v>64092</v>
      </c>
      <c r="D506" s="3">
        <v>63366</v>
      </c>
      <c r="E506" s="3">
        <v>63652</v>
      </c>
      <c r="F506" s="3">
        <v>63652</v>
      </c>
      <c r="G506" s="5">
        <f t="shared" si="79"/>
        <v>1.1028718657701164E-2</v>
      </c>
      <c r="H506" s="24">
        <f t="shared" si="80"/>
        <v>1</v>
      </c>
      <c r="I506" s="3">
        <f t="shared" si="88"/>
        <v>60193</v>
      </c>
      <c r="J506" s="10">
        <f t="shared" si="82"/>
        <v>-4.7221440410294413E-3</v>
      </c>
      <c r="K506" s="10">
        <f>AVERAGE(J487:J506)</f>
        <v>4.3975773901441528E-3</v>
      </c>
      <c r="L506" s="10">
        <f>AVERAGE(J457:J506)</f>
        <v>2.4498862363905085E-4</v>
      </c>
      <c r="M506" s="10">
        <f>AVERAGE(J407:J506)</f>
        <v>8.5264207437275364E-4</v>
      </c>
      <c r="N506" s="10">
        <f>AVERAGE(J502:J506)</f>
        <v>6.4099361499141416E-3</v>
      </c>
      <c r="O506" s="22">
        <f t="shared" si="83"/>
        <v>0.35237552132716787</v>
      </c>
      <c r="P506" s="22">
        <f t="shared" si="84"/>
        <v>0.47626056895252233</v>
      </c>
      <c r="Q506" s="22">
        <f t="shared" si="85"/>
        <v>0.47424998782047301</v>
      </c>
      <c r="R506" s="22">
        <f t="shared" si="86"/>
        <v>0.19774757366906093</v>
      </c>
      <c r="S506" s="22">
        <f t="shared" si="87"/>
        <v>0.99461175361424614</v>
      </c>
      <c r="T506" s="22">
        <f>SUMPRODUCT(J506:N506,O506:S506)</f>
        <v>7.0906163294168698E-3</v>
      </c>
      <c r="U506" s="25">
        <f t="shared" si="81"/>
        <v>0.50177264665543775</v>
      </c>
      <c r="V506" s="10">
        <f>IF(OR(AND(U506&gt;=0.495,U506&lt;=0.498,J506&lt;0),AND(U506&gt;=0.505,U506&lt;=0.506)),G506-$AA$1,0)</f>
        <v>0</v>
      </c>
      <c r="W506" s="10">
        <f>IF(OR(AND(U506&gt;=0.504,U506&lt;=0.505,J506&lt;0),AND(U506&gt;=0.508)),-G506-$AA$1,0)</f>
        <v>0</v>
      </c>
      <c r="X506" s="5">
        <f t="shared" si="89"/>
        <v>0.27332091564500061</v>
      </c>
    </row>
    <row r="507" spans="1:24" x14ac:dyDescent="0.2">
      <c r="A507" s="8">
        <v>42751</v>
      </c>
      <c r="B507" s="3">
        <v>63652</v>
      </c>
      <c r="C507" s="3">
        <v>64014</v>
      </c>
      <c r="D507" s="3">
        <v>63556</v>
      </c>
      <c r="E507" s="3">
        <v>63831</v>
      </c>
      <c r="F507" s="3">
        <v>63831</v>
      </c>
      <c r="G507" s="5">
        <f t="shared" si="79"/>
        <v>4.9975717128041275E-3</v>
      </c>
      <c r="H507" s="24">
        <f t="shared" si="80"/>
        <v>1</v>
      </c>
      <c r="I507" s="3">
        <f t="shared" si="88"/>
        <v>60465.1</v>
      </c>
      <c r="J507" s="10">
        <f t="shared" si="82"/>
        <v>2.8121661534594722E-3</v>
      </c>
      <c r="K507" s="10">
        <f>AVERAGE(J488:J507)</f>
        <v>4.5441792590199485E-3</v>
      </c>
      <c r="L507" s="10">
        <f>AVERAGE(J458:J507)</f>
        <v>7.9897379050067883E-4</v>
      </c>
      <c r="M507" s="10">
        <f>AVERAGE(J408:J507)</f>
        <v>1.1037793537689022E-3</v>
      </c>
      <c r="N507" s="10">
        <f>AVERAGE(J503:J507)</f>
        <v>6.8588527990768085E-3</v>
      </c>
      <c r="O507" s="22">
        <f t="shared" si="83"/>
        <v>0.35237552132716787</v>
      </c>
      <c r="P507" s="22">
        <f t="shared" si="84"/>
        <v>0.47626056895252233</v>
      </c>
      <c r="Q507" s="22">
        <f t="shared" si="85"/>
        <v>0.47424998782047301</v>
      </c>
      <c r="R507" s="22">
        <f t="shared" si="86"/>
        <v>0.19774757366906093</v>
      </c>
      <c r="S507" s="22">
        <f t="shared" si="87"/>
        <v>0.99461175361424614</v>
      </c>
      <c r="T507" s="22">
        <f>SUMPRODUCT(J507:N507,O507:S507)</f>
        <v>1.0574230523466384E-2</v>
      </c>
      <c r="U507" s="25">
        <f t="shared" si="81"/>
        <v>0.50264353299883524</v>
      </c>
      <c r="V507" s="10">
        <f>IF(OR(AND(U507&gt;=0.495,U507&lt;=0.498,J507&lt;0),AND(U507&gt;=0.505,U507&lt;=0.506)),G507-$AA$1,0)</f>
        <v>0</v>
      </c>
      <c r="W507" s="10">
        <f>IF(OR(AND(U507&gt;=0.504,U507&lt;=0.505,J507&lt;0),AND(U507&gt;=0.508)),-G507-$AA$1,0)</f>
        <v>0</v>
      </c>
      <c r="X507" s="5">
        <f t="shared" si="89"/>
        <v>0.27332091564500061</v>
      </c>
    </row>
    <row r="508" spans="1:24" x14ac:dyDescent="0.2">
      <c r="A508" s="8">
        <v>42752</v>
      </c>
      <c r="B508" s="3">
        <v>63827</v>
      </c>
      <c r="C508" s="3">
        <v>64658</v>
      </c>
      <c r="D508" s="3">
        <v>63456</v>
      </c>
      <c r="E508" s="3">
        <v>64354</v>
      </c>
      <c r="F508" s="3">
        <v>64354</v>
      </c>
      <c r="G508" s="5">
        <f t="shared" si="79"/>
        <v>-6.2622370015850137E-3</v>
      </c>
      <c r="H508" s="24">
        <f t="shared" si="80"/>
        <v>0</v>
      </c>
      <c r="I508" s="3">
        <f t="shared" si="88"/>
        <v>60827.25</v>
      </c>
      <c r="J508" s="10">
        <f t="shared" si="82"/>
        <v>8.1935109899577974E-3</v>
      </c>
      <c r="K508" s="10">
        <f>AVERAGE(J489:J508)</f>
        <v>6.0482390247229454E-3</v>
      </c>
      <c r="L508" s="10">
        <f>AVERAGE(J459:J508)</f>
        <v>1.0120747795306052E-3</v>
      </c>
      <c r="M508" s="10">
        <f>AVERAGE(J409:J508)</f>
        <v>1.1443513858401288E-3</v>
      </c>
      <c r="N508" s="10">
        <f>AVERAGE(J504:J508)</f>
        <v>7.0972308479597679E-3</v>
      </c>
      <c r="O508" s="22">
        <f t="shared" si="83"/>
        <v>0.35237552132716787</v>
      </c>
      <c r="P508" s="22">
        <f t="shared" si="84"/>
        <v>0.47626056895252233</v>
      </c>
      <c r="Q508" s="22">
        <f t="shared" si="85"/>
        <v>0.47424998782047301</v>
      </c>
      <c r="R508" s="22">
        <f t="shared" si="86"/>
        <v>0.19774757366906093</v>
      </c>
      <c r="S508" s="22">
        <f t="shared" si="87"/>
        <v>0.99461175361424614</v>
      </c>
      <c r="T508" s="22">
        <f>SUMPRODUCT(J508:N508,O508:S508)</f>
        <v>1.3532988846996555E-2</v>
      </c>
      <c r="U508" s="25">
        <f t="shared" si="81"/>
        <v>0.50338319557819966</v>
      </c>
      <c r="V508" s="10">
        <f>IF(OR(AND(U508&gt;=0.495,U508&lt;=0.498,J508&lt;0),AND(U508&gt;=0.505,U508&lt;=0.506)),G508-$AA$1,0)</f>
        <v>0</v>
      </c>
      <c r="W508" s="10">
        <f>IF(OR(AND(U508&gt;=0.504,U508&lt;=0.505,J508&lt;0),AND(U508&gt;=0.508)),-G508-$AA$1,0)</f>
        <v>0</v>
      </c>
      <c r="X508" s="5">
        <f t="shared" si="89"/>
        <v>0.27332091564500061</v>
      </c>
    </row>
    <row r="509" spans="1:24" x14ac:dyDescent="0.2">
      <c r="A509" s="8">
        <v>42753</v>
      </c>
      <c r="B509" s="3">
        <v>64360</v>
      </c>
      <c r="C509" s="3">
        <v>64680</v>
      </c>
      <c r="D509" s="3">
        <v>64063</v>
      </c>
      <c r="E509" s="3">
        <v>64150</v>
      </c>
      <c r="F509" s="3">
        <v>64150</v>
      </c>
      <c r="G509" s="5">
        <f t="shared" si="79"/>
        <v>5.7833203429462632E-3</v>
      </c>
      <c r="H509" s="24">
        <f t="shared" si="80"/>
        <v>1</v>
      </c>
      <c r="I509" s="3">
        <f t="shared" si="88"/>
        <v>61155.6</v>
      </c>
      <c r="J509" s="10">
        <f t="shared" si="82"/>
        <v>-3.1699661248717481E-3</v>
      </c>
      <c r="K509" s="10">
        <f>AVERAGE(J490:J509)</f>
        <v>5.4765103425447768E-3</v>
      </c>
      <c r="L509" s="10">
        <f>AVERAGE(J460:J509)</f>
        <v>1.5189634082809711E-4</v>
      </c>
      <c r="M509" s="10">
        <f>AVERAGE(J410:J509)</f>
        <v>1.1647027414821388E-3</v>
      </c>
      <c r="N509" s="10">
        <f>AVERAGE(J505:J509)</f>
        <v>5.4524863193093909E-3</v>
      </c>
      <c r="O509" s="22">
        <f t="shared" si="83"/>
        <v>0.35237552132716787</v>
      </c>
      <c r="P509" s="22">
        <f t="shared" si="84"/>
        <v>0.47626056895252233</v>
      </c>
      <c r="Q509" s="22">
        <f t="shared" si="85"/>
        <v>0.47424998782047301</v>
      </c>
      <c r="R509" s="22">
        <f t="shared" si="86"/>
        <v>0.19774757366906093</v>
      </c>
      <c r="S509" s="22">
        <f t="shared" si="87"/>
        <v>0.99461175361424614</v>
      </c>
      <c r="T509" s="22">
        <f>SUMPRODUCT(J509:N509,O509:S509)</f>
        <v>7.2166884243411002E-3</v>
      </c>
      <c r="U509" s="25">
        <f t="shared" si="81"/>
        <v>0.50180416427593011</v>
      </c>
      <c r="V509" s="10">
        <f>IF(OR(AND(U509&gt;=0.495,U509&lt;=0.498,J509&lt;0),AND(U509&gt;=0.505,U509&lt;=0.506)),G509-$AA$1,0)</f>
        <v>0</v>
      </c>
      <c r="W509" s="10">
        <f>IF(OR(AND(U509&gt;=0.504,U509&lt;=0.505,J509&lt;0),AND(U509&gt;=0.508)),-G509-$AA$1,0)</f>
        <v>0</v>
      </c>
      <c r="X509" s="5">
        <f t="shared" si="89"/>
        <v>0.27332091564500061</v>
      </c>
    </row>
    <row r="510" spans="1:24" x14ac:dyDescent="0.2">
      <c r="A510" s="8">
        <v>42754</v>
      </c>
      <c r="B510" s="3">
        <v>64145</v>
      </c>
      <c r="C510" s="3">
        <v>64456</v>
      </c>
      <c r="D510" s="3">
        <v>63574</v>
      </c>
      <c r="E510" s="3">
        <v>63951</v>
      </c>
      <c r="F510" s="3">
        <v>63951</v>
      </c>
      <c r="G510" s="5">
        <f t="shared" si="79"/>
        <v>2.8115275758002323E-2</v>
      </c>
      <c r="H510" s="24">
        <f t="shared" si="80"/>
        <v>1</v>
      </c>
      <c r="I510" s="3">
        <f t="shared" si="88"/>
        <v>61470.8</v>
      </c>
      <c r="J510" s="10">
        <f t="shared" si="82"/>
        <v>-3.1021044427124167E-3</v>
      </c>
      <c r="K510" s="10">
        <f>AVERAGE(J491:J510)</f>
        <v>5.2658331634079566E-3</v>
      </c>
      <c r="L510" s="10">
        <f>AVERAGE(J461:J510)</f>
        <v>5.6756144186427273E-5</v>
      </c>
      <c r="M510" s="10">
        <f>AVERAGE(J411:J510)</f>
        <v>1.1329886723486838E-3</v>
      </c>
      <c r="N510" s="10">
        <f>AVERAGE(J506:J510)</f>
        <v>2.2925069607326876E-6</v>
      </c>
      <c r="O510" s="22">
        <f t="shared" si="83"/>
        <v>0.35237552132716787</v>
      </c>
      <c r="P510" s="22">
        <f t="shared" si="84"/>
        <v>0.47626056895252233</v>
      </c>
      <c r="Q510" s="22">
        <f t="shared" si="85"/>
        <v>0.47424998782047301</v>
      </c>
      <c r="R510" s="22">
        <f t="shared" si="86"/>
        <v>0.19774757366906093</v>
      </c>
      <c r="S510" s="22">
        <f t="shared" si="87"/>
        <v>0.99461175361424614</v>
      </c>
      <c r="T510" s="22">
        <f>SUMPRODUCT(J510:N510,O510:S510)</f>
        <v>1.6680455442106429E-3</v>
      </c>
      <c r="U510" s="25">
        <f t="shared" si="81"/>
        <v>0.50041701128936245</v>
      </c>
      <c r="V510" s="10">
        <f>IF(OR(AND(U510&gt;=0.495,U510&lt;=0.498,J510&lt;0),AND(U510&gt;=0.505,U510&lt;=0.506)),G510-$AA$1,0)</f>
        <v>0</v>
      </c>
      <c r="W510" s="10">
        <f>IF(OR(AND(U510&gt;=0.504,U510&lt;=0.505,J510&lt;0),AND(U510&gt;=0.508)),-G510-$AA$1,0)</f>
        <v>0</v>
      </c>
      <c r="X510" s="5">
        <f t="shared" si="89"/>
        <v>0.27332091564500061</v>
      </c>
    </row>
    <row r="511" spans="1:24" x14ac:dyDescent="0.2">
      <c r="A511" s="8">
        <v>42755</v>
      </c>
      <c r="B511" s="3">
        <v>63951</v>
      </c>
      <c r="C511" s="3">
        <v>64694</v>
      </c>
      <c r="D511" s="3">
        <v>63951</v>
      </c>
      <c r="E511" s="3">
        <v>64521</v>
      </c>
      <c r="F511" s="3">
        <v>64521</v>
      </c>
      <c r="G511" s="5">
        <f t="shared" si="79"/>
        <v>2.0442956556779857E-2</v>
      </c>
      <c r="H511" s="24">
        <f t="shared" si="80"/>
        <v>1</v>
      </c>
      <c r="I511" s="3">
        <f t="shared" si="88"/>
        <v>61834.1</v>
      </c>
      <c r="J511" s="10">
        <f t="shared" si="82"/>
        <v>8.9130740723366575E-3</v>
      </c>
      <c r="K511" s="10">
        <f>AVERAGE(J492:J511)</f>
        <v>6.051487213963919E-3</v>
      </c>
      <c r="L511" s="10">
        <f>AVERAGE(J462:J511)</f>
        <v>5.1557499961613963E-4</v>
      </c>
      <c r="M511" s="10">
        <f>AVERAGE(J412:J511)</f>
        <v>1.2231588780940528E-3</v>
      </c>
      <c r="N511" s="10">
        <f>AVERAGE(J507:J511)</f>
        <v>2.7293361296339526E-3</v>
      </c>
      <c r="O511" s="22">
        <f t="shared" si="83"/>
        <v>0.35237552132716787</v>
      </c>
      <c r="P511" s="22">
        <f t="shared" si="84"/>
        <v>0.47626056895252233</v>
      </c>
      <c r="Q511" s="22">
        <f t="shared" si="85"/>
        <v>0.47424998782047301</v>
      </c>
      <c r="R511" s="22">
        <f t="shared" si="86"/>
        <v>0.19774757366906093</v>
      </c>
      <c r="S511" s="22">
        <f t="shared" si="87"/>
        <v>0.99461175361424614</v>
      </c>
      <c r="T511" s="22">
        <f>SUMPRODUCT(J511:N511,O511:S511)</f>
        <v>9.2238517981399724E-3</v>
      </c>
      <c r="U511" s="25">
        <f t="shared" si="81"/>
        <v>0.50230594660050398</v>
      </c>
      <c r="V511" s="10">
        <f>IF(OR(AND(U511&gt;=0.495,U511&lt;=0.498,J511&lt;0),AND(U511&gt;=0.505,U511&lt;=0.506)),G511-$AA$1,0)</f>
        <v>0</v>
      </c>
      <c r="W511" s="10">
        <f>IF(OR(AND(U511&gt;=0.504,U511&lt;=0.505,J511&lt;0),AND(U511&gt;=0.508)),-G511-$AA$1,0)</f>
        <v>0</v>
      </c>
      <c r="X511" s="5">
        <f t="shared" si="89"/>
        <v>0.27332091564500061</v>
      </c>
    </row>
    <row r="512" spans="1:24" x14ac:dyDescent="0.2">
      <c r="A512" s="8">
        <v>42758</v>
      </c>
      <c r="B512" s="3">
        <v>64519</v>
      </c>
      <c r="C512" s="3">
        <v>65816</v>
      </c>
      <c r="D512" s="3">
        <v>64500</v>
      </c>
      <c r="E512" s="3">
        <v>65749</v>
      </c>
      <c r="F512" s="3">
        <v>65749</v>
      </c>
      <c r="G512" s="5">
        <f t="shared" si="79"/>
        <v>6.7225357039650824E-3</v>
      </c>
      <c r="H512" s="24">
        <f t="shared" si="80"/>
        <v>1</v>
      </c>
      <c r="I512" s="3">
        <f t="shared" si="88"/>
        <v>62224.7</v>
      </c>
      <c r="J512" s="10">
        <f t="shared" si="82"/>
        <v>1.9032563041490258E-2</v>
      </c>
      <c r="K512" s="10">
        <f>AVERAGE(J493:J512)</f>
        <v>6.407534194088388E-3</v>
      </c>
      <c r="L512" s="10">
        <f>AVERAGE(J463:J512)</f>
        <v>1.5465787850278167E-3</v>
      </c>
      <c r="M512" s="10">
        <f>AVERAGE(J413:J512)</f>
        <v>1.2585881192927939E-3</v>
      </c>
      <c r="N512" s="10">
        <f>AVERAGE(J508:J512)</f>
        <v>5.9734155072401094E-3</v>
      </c>
      <c r="O512" s="22">
        <f t="shared" si="83"/>
        <v>0.35237552132716787</v>
      </c>
      <c r="P512" s="22">
        <f t="shared" si="84"/>
        <v>0.47626056895252233</v>
      </c>
      <c r="Q512" s="22">
        <f t="shared" si="85"/>
        <v>0.47424998782047301</v>
      </c>
      <c r="R512" s="22">
        <f t="shared" si="86"/>
        <v>0.19774757366906093</v>
      </c>
      <c r="S512" s="22">
        <f t="shared" si="87"/>
        <v>0.99461175361424614</v>
      </c>
      <c r="T512" s="22">
        <f>SUMPRODUCT(J512:N512,O512:S512)</f>
        <v>1.6681842194320912E-2</v>
      </c>
      <c r="U512" s="25">
        <f t="shared" si="81"/>
        <v>0.50417036383695024</v>
      </c>
      <c r="V512" s="10">
        <f>IF(OR(AND(U512&gt;=0.495,U512&lt;=0.498,J512&lt;0),AND(U512&gt;=0.505,U512&lt;=0.506)),G512-$AA$1,0)</f>
        <v>0</v>
      </c>
      <c r="W512" s="10">
        <f>IF(OR(AND(U512&gt;=0.504,U512&lt;=0.505,J512&lt;0),AND(U512&gt;=0.508)),-G512-$AA$1,0)</f>
        <v>0</v>
      </c>
      <c r="X512" s="5">
        <f t="shared" si="89"/>
        <v>0.27332091564500061</v>
      </c>
    </row>
    <row r="513" spans="1:24" x14ac:dyDescent="0.2">
      <c r="A513" s="8">
        <v>42759</v>
      </c>
      <c r="B513" s="3">
        <v>65752</v>
      </c>
      <c r="C513" s="3">
        <v>66173</v>
      </c>
      <c r="D513" s="3">
        <v>65615</v>
      </c>
      <c r="E513" s="3">
        <v>65840</v>
      </c>
      <c r="F513" s="3">
        <v>65840</v>
      </c>
      <c r="G513" s="5">
        <f t="shared" si="79"/>
        <v>2.94653705953829E-3</v>
      </c>
      <c r="H513" s="24">
        <f t="shared" si="80"/>
        <v>1</v>
      </c>
      <c r="I513" s="3">
        <f t="shared" si="88"/>
        <v>62585.7</v>
      </c>
      <c r="J513" s="10">
        <f t="shared" si="82"/>
        <v>1.3840514684633209E-3</v>
      </c>
      <c r="K513" s="10">
        <f>AVERAGE(J494:J513)</f>
        <v>5.8873034174934339E-3</v>
      </c>
      <c r="L513" s="10">
        <f>AVERAGE(J464:J513)</f>
        <v>2.2333993709402768E-3</v>
      </c>
      <c r="M513" s="10">
        <f>AVERAGE(J414:J513)</f>
        <v>1.2784003111656207E-3</v>
      </c>
      <c r="N513" s="10">
        <f>AVERAGE(J509:J513)</f>
        <v>4.6115236029412145E-3</v>
      </c>
      <c r="O513" s="22">
        <f t="shared" si="83"/>
        <v>0.35237552132716787</v>
      </c>
      <c r="P513" s="22">
        <f t="shared" si="84"/>
        <v>0.47626056895252233</v>
      </c>
      <c r="Q513" s="22">
        <f t="shared" si="85"/>
        <v>0.47424998782047301</v>
      </c>
      <c r="R513" s="22">
        <f t="shared" si="86"/>
        <v>0.19774757366906093</v>
      </c>
      <c r="S513" s="22">
        <f t="shared" si="87"/>
        <v>0.99461175361424614</v>
      </c>
      <c r="T513" s="22">
        <f>SUMPRODUCT(J513:N513,O513:S513)</f>
        <v>9.1902620946872488E-3</v>
      </c>
      <c r="U513" s="25">
        <f t="shared" si="81"/>
        <v>0.50229754935260074</v>
      </c>
      <c r="V513" s="10">
        <f>IF(OR(AND(U513&gt;=0.495,U513&lt;=0.498,J513&lt;0),AND(U513&gt;=0.505,U513&lt;=0.506)),G513-$AA$1,0)</f>
        <v>0</v>
      </c>
      <c r="W513" s="10">
        <f>IF(OR(AND(U513&gt;=0.504,U513&lt;=0.505,J513&lt;0),AND(U513&gt;=0.508)),-G513-$AA$1,0)</f>
        <v>0</v>
      </c>
      <c r="X513" s="5">
        <f t="shared" si="89"/>
        <v>0.27332091564500061</v>
      </c>
    </row>
    <row r="514" spans="1:24" x14ac:dyDescent="0.2">
      <c r="A514" s="8">
        <v>42761</v>
      </c>
      <c r="B514" s="3">
        <v>65842</v>
      </c>
      <c r="C514" s="3">
        <v>66594</v>
      </c>
      <c r="D514" s="3">
        <v>65842</v>
      </c>
      <c r="E514" s="3">
        <v>66191</v>
      </c>
      <c r="F514" s="3">
        <v>66191</v>
      </c>
      <c r="G514" s="5">
        <f t="shared" si="79"/>
        <v>-2.8538623075644698E-2</v>
      </c>
      <c r="H514" s="24">
        <f t="shared" si="80"/>
        <v>0</v>
      </c>
      <c r="I514" s="3">
        <f t="shared" si="88"/>
        <v>62960.4</v>
      </c>
      <c r="J514" s="10">
        <f t="shared" si="82"/>
        <v>5.3311057108140769E-3</v>
      </c>
      <c r="K514" s="10">
        <f>AVERAGE(J495:J514)</f>
        <v>6.0881814597724517E-3</v>
      </c>
      <c r="L514" s="10">
        <f>AVERAGE(J465:J514)</f>
        <v>2.180180987724818E-3</v>
      </c>
      <c r="M514" s="10">
        <f>AVERAGE(J415:J514)</f>
        <v>1.4467775227765356E-3</v>
      </c>
      <c r="N514" s="10">
        <f>AVERAGE(J510:J514)</f>
        <v>6.3117379700783792E-3</v>
      </c>
      <c r="O514" s="22">
        <f t="shared" si="83"/>
        <v>0.35237552132716787</v>
      </c>
      <c r="P514" s="22">
        <f t="shared" si="84"/>
        <v>0.47626056895252233</v>
      </c>
      <c r="Q514" s="22">
        <f t="shared" si="85"/>
        <v>0.47424998782047301</v>
      </c>
      <c r="R514" s="22">
        <f t="shared" si="86"/>
        <v>0.19774757366906093</v>
      </c>
      <c r="S514" s="22">
        <f t="shared" si="87"/>
        <v>0.99461175361424614</v>
      </c>
      <c r="T514" s="22">
        <f>SUMPRODUCT(J514:N514,O514:S514)</f>
        <v>1.2375888242431972E-2</v>
      </c>
      <c r="U514" s="25">
        <f t="shared" si="81"/>
        <v>0.50309393257114321</v>
      </c>
      <c r="V514" s="10">
        <f>IF(OR(AND(U514&gt;=0.495,U514&lt;=0.498,J514&lt;0),AND(U514&gt;=0.505,U514&lt;=0.506)),G514-$AA$1,0)</f>
        <v>0</v>
      </c>
      <c r="W514" s="10">
        <f>IF(OR(AND(U514&gt;=0.504,U514&lt;=0.505,J514&lt;0),AND(U514&gt;=0.508)),-G514-$AA$1,0)</f>
        <v>0</v>
      </c>
      <c r="X514" s="5">
        <f t="shared" si="89"/>
        <v>0.27332091564500061</v>
      </c>
    </row>
    <row r="515" spans="1:24" x14ac:dyDescent="0.2">
      <c r="A515" s="8">
        <v>42762</v>
      </c>
      <c r="B515" s="3">
        <v>66195</v>
      </c>
      <c r="C515" s="3">
        <v>66242</v>
      </c>
      <c r="D515" s="3">
        <v>65876</v>
      </c>
      <c r="E515" s="3">
        <v>66034</v>
      </c>
      <c r="F515" s="3">
        <v>66034</v>
      </c>
      <c r="G515" s="5">
        <f t="shared" ref="G515:G578" si="90">F517/F515-1</f>
        <v>-2.0640881969894331E-2</v>
      </c>
      <c r="H515" s="24">
        <f t="shared" ref="H515:H578" si="91">IF(G515&gt;0,1,0)</f>
        <v>0</v>
      </c>
      <c r="I515" s="3">
        <f t="shared" si="88"/>
        <v>63273</v>
      </c>
      <c r="J515" s="10">
        <f t="shared" si="82"/>
        <v>-2.3719236754241591E-3</v>
      </c>
      <c r="K515" s="10">
        <f>AVERAGE(J496:J515)</f>
        <v>5.0453472399857755E-3</v>
      </c>
      <c r="L515" s="10">
        <f>AVERAGE(J466:J515)</f>
        <v>1.7632971850847978E-3</v>
      </c>
      <c r="M515" s="10">
        <f>AVERAGE(J416:J515)</f>
        <v>1.365200908774924E-3</v>
      </c>
      <c r="N515" s="10">
        <f>AVERAGE(J511:J515)</f>
        <v>6.4577741235360307E-3</v>
      </c>
      <c r="O515" s="22">
        <f t="shared" si="83"/>
        <v>0.35237552132716787</v>
      </c>
      <c r="P515" s="22">
        <f t="shared" si="84"/>
        <v>0.47626056895252233</v>
      </c>
      <c r="Q515" s="22">
        <f t="shared" si="85"/>
        <v>0.47424998782047301</v>
      </c>
      <c r="R515" s="22">
        <f t="shared" si="86"/>
        <v>0.19774757366906093</v>
      </c>
      <c r="S515" s="22">
        <f t="shared" si="87"/>
        <v>0.99461175361424614</v>
      </c>
      <c r="T515" s="22">
        <f>SUMPRODUCT(J515:N515,O515:S515)</f>
        <v>9.0962789866890735E-3</v>
      </c>
      <c r="U515" s="25">
        <f t="shared" ref="U515:U578" si="92">1/(1+(EXP(-T515)))</f>
        <v>0.50227405406665682</v>
      </c>
      <c r="V515" s="10">
        <f>IF(OR(AND(U515&gt;=0.495,U515&lt;=0.498,J515&lt;0),AND(U515&gt;=0.505,U515&lt;=0.506)),G515-$AA$1,0)</f>
        <v>0</v>
      </c>
      <c r="W515" s="10">
        <f>IF(OR(AND(U515&gt;=0.504,U515&lt;=0.505,J515&lt;0),AND(U515&gt;=0.508)),-G515-$AA$1,0)</f>
        <v>0</v>
      </c>
      <c r="X515" s="5">
        <f t="shared" si="89"/>
        <v>0.27332091564500061</v>
      </c>
    </row>
    <row r="516" spans="1:24" x14ac:dyDescent="0.2">
      <c r="A516" s="8">
        <v>42765</v>
      </c>
      <c r="B516" s="3">
        <v>66025</v>
      </c>
      <c r="C516" s="3">
        <v>66025</v>
      </c>
      <c r="D516" s="3">
        <v>64165</v>
      </c>
      <c r="E516" s="3">
        <v>64302</v>
      </c>
      <c r="F516" s="3">
        <v>64302</v>
      </c>
      <c r="G516" s="5">
        <f t="shared" si="90"/>
        <v>8.3045628440794328E-3</v>
      </c>
      <c r="H516" s="24">
        <f t="shared" si="91"/>
        <v>1</v>
      </c>
      <c r="I516" s="3">
        <f t="shared" si="88"/>
        <v>63476.75</v>
      </c>
      <c r="J516" s="10">
        <f t="shared" ref="J516:J579" si="93">F516/F515-1</f>
        <v>-2.6228912378471692E-2</v>
      </c>
      <c r="K516" s="10">
        <f>AVERAGE(J497:J516)</f>
        <v>3.3617160133541822E-3</v>
      </c>
      <c r="L516" s="10">
        <f>AVERAGE(J467:J516)</f>
        <v>1.5642674159300851E-3</v>
      </c>
      <c r="M516" s="10">
        <f>AVERAGE(J417:J516)</f>
        <v>8.6594496034565814E-4</v>
      </c>
      <c r="N516" s="10">
        <f>AVERAGE(J512:J516)</f>
        <v>-5.7062316662563899E-4</v>
      </c>
      <c r="O516" s="22">
        <f t="shared" ref="O516:O579" si="94">O515</f>
        <v>0.35237552132716787</v>
      </c>
      <c r="P516" s="22">
        <f t="shared" ref="P516:P579" si="95">P515</f>
        <v>0.47626056895252233</v>
      </c>
      <c r="Q516" s="22">
        <f t="shared" ref="Q516:Q579" si="96">Q515</f>
        <v>0.47424998782047301</v>
      </c>
      <c r="R516" s="22">
        <f t="shared" ref="R516:R579" si="97">R515</f>
        <v>0.19774757366906093</v>
      </c>
      <c r="S516" s="22">
        <f t="shared" ref="S516:S579" si="98">S515</f>
        <v>0.99461175361424614</v>
      </c>
      <c r="T516" s="22">
        <f>SUMPRODUCT(J516:N516,O516:S516)</f>
        <v>-7.2958300826500297E-3</v>
      </c>
      <c r="U516" s="25">
        <f t="shared" si="92"/>
        <v>0.49817605056993475</v>
      </c>
      <c r="V516" s="10">
        <f>IF(OR(AND(U516&gt;=0.495,U516&lt;=0.498,J516&lt;0),AND(U516&gt;=0.505,U516&lt;=0.506)),G516-$AA$1,0)</f>
        <v>0</v>
      </c>
      <c r="W516" s="10">
        <f>IF(OR(AND(U516&gt;=0.504,U516&lt;=0.505,J516&lt;0),AND(U516&gt;=0.508)),-G516-$AA$1,0)</f>
        <v>0</v>
      </c>
      <c r="X516" s="5">
        <f t="shared" si="89"/>
        <v>0.27332091564500061</v>
      </c>
    </row>
    <row r="517" spans="1:24" x14ac:dyDescent="0.2">
      <c r="A517" s="8">
        <v>42766</v>
      </c>
      <c r="B517" s="3">
        <v>64310</v>
      </c>
      <c r="C517" s="3">
        <v>64901</v>
      </c>
      <c r="D517" s="3">
        <v>64284</v>
      </c>
      <c r="E517" s="3">
        <v>64671</v>
      </c>
      <c r="F517" s="3">
        <v>64671</v>
      </c>
      <c r="G517" s="5">
        <f t="shared" si="90"/>
        <v>-1.4380479658580025E-3</v>
      </c>
      <c r="H517" s="24">
        <f t="shared" si="91"/>
        <v>0</v>
      </c>
      <c r="I517" s="3">
        <f t="shared" si="88"/>
        <v>63730.85</v>
      </c>
      <c r="J517" s="10">
        <f t="shared" si="93"/>
        <v>5.7385462349537342E-3</v>
      </c>
      <c r="K517" s="10">
        <f>AVERAGE(J498:J517)</f>
        <v>4.1783061009333048E-3</v>
      </c>
      <c r="L517" s="10">
        <f>AVERAGE(J468:J517)</f>
        <v>1.614792063232473E-3</v>
      </c>
      <c r="M517" s="10">
        <f>AVERAGE(J418:J517)</f>
        <v>9.3171743289379935E-4</v>
      </c>
      <c r="N517" s="10">
        <f>AVERAGE(J513:J517)</f>
        <v>-3.2294265279329435E-3</v>
      </c>
      <c r="O517" s="22">
        <f t="shared" si="94"/>
        <v>0.35237552132716787</v>
      </c>
      <c r="P517" s="22">
        <f t="shared" si="95"/>
        <v>0.47626056895252233</v>
      </c>
      <c r="Q517" s="22">
        <f t="shared" si="96"/>
        <v>0.47424998782047301</v>
      </c>
      <c r="R517" s="22">
        <f t="shared" si="97"/>
        <v>0.19774757366906093</v>
      </c>
      <c r="S517" s="22">
        <f t="shared" si="98"/>
        <v>0.99461175361424614</v>
      </c>
      <c r="T517" s="22">
        <f>SUMPRODUCT(J517:N517,O517:S517)</f>
        <v>1.7501200579949296E-3</v>
      </c>
      <c r="U517" s="25">
        <f t="shared" si="92"/>
        <v>0.5004375299028222</v>
      </c>
      <c r="V517" s="10">
        <f>IF(OR(AND(U517&gt;=0.495,U517&lt;=0.498,J517&lt;0),AND(U517&gt;=0.505,U517&lt;=0.506)),G517-$AA$1,0)</f>
        <v>0</v>
      </c>
      <c r="W517" s="10">
        <f>IF(OR(AND(U517&gt;=0.504,U517&lt;=0.505,J517&lt;0),AND(U517&gt;=0.508)),-G517-$AA$1,0)</f>
        <v>0</v>
      </c>
      <c r="X517" s="5">
        <f t="shared" si="89"/>
        <v>0.27332091564500061</v>
      </c>
    </row>
    <row r="518" spans="1:24" x14ac:dyDescent="0.2">
      <c r="A518" s="8">
        <v>42767</v>
      </c>
      <c r="B518" s="3">
        <v>64687</v>
      </c>
      <c r="C518" s="3">
        <v>65594</v>
      </c>
      <c r="D518" s="3">
        <v>64687</v>
      </c>
      <c r="E518" s="3">
        <v>64836</v>
      </c>
      <c r="F518" s="3">
        <v>64836</v>
      </c>
      <c r="G518" s="5">
        <f t="shared" si="90"/>
        <v>1.8199765562341153E-3</v>
      </c>
      <c r="H518" s="24">
        <f t="shared" si="91"/>
        <v>1</v>
      </c>
      <c r="I518" s="3">
        <f t="shared" si="88"/>
        <v>63881.95</v>
      </c>
      <c r="J518" s="10">
        <f t="shared" si="93"/>
        <v>2.5513754232964203E-3</v>
      </c>
      <c r="K518" s="10">
        <f>AVERAGE(J499:J518)</f>
        <v>2.4389195615542314E-3</v>
      </c>
      <c r="L518" s="10">
        <f>AVERAGE(J469:J518)</f>
        <v>1.2962521790163706E-3</v>
      </c>
      <c r="M518" s="10">
        <f>AVERAGE(J419:J518)</f>
        <v>8.6271418078086141E-4</v>
      </c>
      <c r="N518" s="10">
        <f>AVERAGE(J514:J518)</f>
        <v>-2.995961736966324E-3</v>
      </c>
      <c r="O518" s="22">
        <f t="shared" si="94"/>
        <v>0.35237552132716787</v>
      </c>
      <c r="P518" s="22">
        <f t="shared" si="95"/>
        <v>0.47626056895252233</v>
      </c>
      <c r="Q518" s="22">
        <f t="shared" si="96"/>
        <v>0.47424998782047301</v>
      </c>
      <c r="R518" s="22">
        <f t="shared" si="97"/>
        <v>0.19774757366906093</v>
      </c>
      <c r="S518" s="22">
        <f t="shared" si="98"/>
        <v>0.99461175361424614</v>
      </c>
      <c r="T518" s="22">
        <f>SUMPRODUCT(J518:N518,O518:S518)</f>
        <v>-1.3386807793452134E-4</v>
      </c>
      <c r="U518" s="25">
        <f t="shared" si="92"/>
        <v>0.49996653298056631</v>
      </c>
      <c r="V518" s="10">
        <f>IF(OR(AND(U518&gt;=0.495,U518&lt;=0.498,J518&lt;0),AND(U518&gt;=0.505,U518&lt;=0.506)),G518-$AA$1,0)</f>
        <v>0</v>
      </c>
      <c r="W518" s="10">
        <f>IF(OR(AND(U518&gt;=0.504,U518&lt;=0.505,J518&lt;0),AND(U518&gt;=0.508)),-G518-$AA$1,0)</f>
        <v>0</v>
      </c>
      <c r="X518" s="5">
        <f t="shared" si="89"/>
        <v>0.27332091564500061</v>
      </c>
    </row>
    <row r="519" spans="1:24" x14ac:dyDescent="0.2">
      <c r="A519" s="8">
        <v>42768</v>
      </c>
      <c r="B519" s="3">
        <v>64835</v>
      </c>
      <c r="C519" s="3">
        <v>65132</v>
      </c>
      <c r="D519" s="3">
        <v>64163</v>
      </c>
      <c r="E519" s="3">
        <v>64578</v>
      </c>
      <c r="F519" s="3">
        <v>64578</v>
      </c>
      <c r="G519" s="5">
        <f t="shared" si="90"/>
        <v>-9.0588125987178802E-3</v>
      </c>
      <c r="H519" s="24">
        <f t="shared" si="91"/>
        <v>0</v>
      </c>
      <c r="I519" s="3">
        <f t="shared" si="88"/>
        <v>64031.4</v>
      </c>
      <c r="J519" s="10">
        <f t="shared" si="93"/>
        <v>-3.9792707754950918E-3</v>
      </c>
      <c r="K519" s="10">
        <f>AVERAGE(J500:J519)</f>
        <v>2.4219536284998621E-3</v>
      </c>
      <c r="L519" s="10">
        <f>AVERAGE(J470:J519)</f>
        <v>9.271629154632377E-4</v>
      </c>
      <c r="M519" s="10">
        <f>AVERAGE(J420:J519)</f>
        <v>8.0579163550990266E-4</v>
      </c>
      <c r="N519" s="10">
        <f>AVERAGE(J515:J519)</f>
        <v>-4.8580370342281576E-3</v>
      </c>
      <c r="O519" s="22">
        <f t="shared" si="94"/>
        <v>0.35237552132716787</v>
      </c>
      <c r="P519" s="22">
        <f t="shared" si="95"/>
        <v>0.47626056895252233</v>
      </c>
      <c r="Q519" s="22">
        <f t="shared" si="96"/>
        <v>0.47424998782047301</v>
      </c>
      <c r="R519" s="22">
        <f t="shared" si="97"/>
        <v>0.19774757366906093</v>
      </c>
      <c r="S519" s="22">
        <f t="shared" si="98"/>
        <v>0.99461175361424614</v>
      </c>
      <c r="T519" s="22">
        <f>SUMPRODUCT(J519:N519,O519:S519)</f>
        <v>-4.4815269924967536E-3</v>
      </c>
      <c r="U519" s="25">
        <f t="shared" si="92"/>
        <v>0.49887962012702541</v>
      </c>
      <c r="V519" s="10">
        <f>IF(OR(AND(U519&gt;=0.495,U519&lt;=0.498,J519&lt;0),AND(U519&gt;=0.505,U519&lt;=0.506)),G519-$AA$1,0)</f>
        <v>0</v>
      </c>
      <c r="W519" s="10">
        <f>IF(OR(AND(U519&gt;=0.504,U519&lt;=0.505,J519&lt;0),AND(U519&gt;=0.508)),-G519-$AA$1,0)</f>
        <v>0</v>
      </c>
      <c r="X519" s="5">
        <f t="shared" si="89"/>
        <v>0.27332091564500061</v>
      </c>
    </row>
    <row r="520" spans="1:24" x14ac:dyDescent="0.2">
      <c r="A520" s="8">
        <v>42769</v>
      </c>
      <c r="B520" s="3">
        <v>64579</v>
      </c>
      <c r="C520" s="3">
        <v>65387</v>
      </c>
      <c r="D520" s="3">
        <v>64264</v>
      </c>
      <c r="E520" s="3">
        <v>64954</v>
      </c>
      <c r="F520" s="3">
        <v>64954</v>
      </c>
      <c r="G520" s="5">
        <f t="shared" si="90"/>
        <v>-1.1623610555162145E-2</v>
      </c>
      <c r="H520" s="24">
        <f t="shared" si="91"/>
        <v>0</v>
      </c>
      <c r="I520" s="3">
        <f t="shared" si="88"/>
        <v>64175.55</v>
      </c>
      <c r="J520" s="10">
        <f t="shared" si="93"/>
        <v>5.8224163027655873E-3</v>
      </c>
      <c r="K520" s="10">
        <f>AVERAGE(J501:J520)</f>
        <v>2.3217708017540415E-3</v>
      </c>
      <c r="L520" s="10">
        <f>AVERAGE(J471:J520)</f>
        <v>1.0332809964980515E-3</v>
      </c>
      <c r="M520" s="10">
        <f>AVERAGE(J421:J520)</f>
        <v>1.2345829389280483E-3</v>
      </c>
      <c r="N520" s="10">
        <f>AVERAGE(J516:J520)</f>
        <v>-3.2191690385902083E-3</v>
      </c>
      <c r="O520" s="22">
        <f t="shared" si="94"/>
        <v>0.35237552132716787</v>
      </c>
      <c r="P520" s="22">
        <f t="shared" si="95"/>
        <v>0.47626056895252233</v>
      </c>
      <c r="Q520" s="22">
        <f t="shared" si="96"/>
        <v>0.47424998782047301</v>
      </c>
      <c r="R520" s="22">
        <f t="shared" si="97"/>
        <v>0.19774757366906093</v>
      </c>
      <c r="S520" s="22">
        <f t="shared" si="98"/>
        <v>0.99461175361424614</v>
      </c>
      <c r="T520" s="22">
        <f>SUMPRODUCT(J520:N520,O520:S520)</f>
        <v>6.89790781109232E-4</v>
      </c>
      <c r="U520" s="25">
        <f t="shared" si="92"/>
        <v>0.5001724476884396</v>
      </c>
      <c r="V520" s="10">
        <f>IF(OR(AND(U520&gt;=0.495,U520&lt;=0.498,J520&lt;0),AND(U520&gt;=0.505,U520&lt;=0.506)),G520-$AA$1,0)</f>
        <v>0</v>
      </c>
      <c r="W520" s="10">
        <f>IF(OR(AND(U520&gt;=0.504,U520&lt;=0.505,J520&lt;0),AND(U520&gt;=0.508)),-G520-$AA$1,0)</f>
        <v>0</v>
      </c>
      <c r="X520" s="5">
        <f t="shared" si="89"/>
        <v>0.27332091564500061</v>
      </c>
    </row>
    <row r="521" spans="1:24" x14ac:dyDescent="0.2">
      <c r="A521" s="8">
        <v>42772</v>
      </c>
      <c r="B521" s="3">
        <v>64957</v>
      </c>
      <c r="C521" s="3">
        <v>65327</v>
      </c>
      <c r="D521" s="3">
        <v>63933</v>
      </c>
      <c r="E521" s="3">
        <v>63993</v>
      </c>
      <c r="F521" s="3">
        <v>63993</v>
      </c>
      <c r="G521" s="5">
        <f t="shared" si="90"/>
        <v>1.3157689122247795E-2</v>
      </c>
      <c r="H521" s="24">
        <f t="shared" si="91"/>
        <v>1</v>
      </c>
      <c r="I521" s="3">
        <f t="shared" si="88"/>
        <v>64291.95</v>
      </c>
      <c r="J521" s="10">
        <f t="shared" si="93"/>
        <v>-1.4795085752994375E-2</v>
      </c>
      <c r="K521" s="10">
        <f>AVERAGE(J502:J521)</f>
        <v>1.9090613498569276E-3</v>
      </c>
      <c r="L521" s="10">
        <f>AVERAGE(J472:J521)</f>
        <v>9.2774484785638654E-4</v>
      </c>
      <c r="M521" s="10">
        <f>AVERAGE(J422:J521)</f>
        <v>9.8559759863948494E-4</v>
      </c>
      <c r="N521" s="10">
        <f>AVERAGE(J517:J521)</f>
        <v>-9.3240371349474489E-4</v>
      </c>
      <c r="O521" s="22">
        <f t="shared" si="94"/>
        <v>0.35237552132716787</v>
      </c>
      <c r="P521" s="22">
        <f t="shared" si="95"/>
        <v>0.47626056895252233</v>
      </c>
      <c r="Q521" s="22">
        <f t="shared" si="96"/>
        <v>0.47424998782047301</v>
      </c>
      <c r="R521" s="22">
        <f t="shared" si="97"/>
        <v>0.19774757366906093</v>
      </c>
      <c r="S521" s="22">
        <f t="shared" si="98"/>
        <v>0.99461175361424614</v>
      </c>
      <c r="T521" s="22">
        <f>SUMPRODUCT(J521:N521,O521:S521)</f>
        <v>-4.5967125866574502E-3</v>
      </c>
      <c r="U521" s="25">
        <f t="shared" si="92"/>
        <v>0.49885082387682017</v>
      </c>
      <c r="V521" s="10">
        <f>IF(OR(AND(U521&gt;=0.495,U521&lt;=0.498,J521&lt;0),AND(U521&gt;=0.505,U521&lt;=0.506)),G521-$AA$1,0)</f>
        <v>0</v>
      </c>
      <c r="W521" s="10">
        <f>IF(OR(AND(U521&gt;=0.504,U521&lt;=0.505,J521&lt;0),AND(U521&gt;=0.508)),-G521-$AA$1,0)</f>
        <v>0</v>
      </c>
      <c r="X521" s="5">
        <f t="shared" si="89"/>
        <v>0.27332091564500061</v>
      </c>
    </row>
    <row r="522" spans="1:24" x14ac:dyDescent="0.2">
      <c r="A522" s="8">
        <v>42773</v>
      </c>
      <c r="B522" s="3">
        <v>64022</v>
      </c>
      <c r="C522" s="3">
        <v>64815</v>
      </c>
      <c r="D522" s="3">
        <v>63938</v>
      </c>
      <c r="E522" s="3">
        <v>64199</v>
      </c>
      <c r="F522" s="3">
        <v>64199</v>
      </c>
      <c r="G522" s="5">
        <f t="shared" si="90"/>
        <v>1.1931650025701401E-2</v>
      </c>
      <c r="H522" s="24">
        <f t="shared" si="91"/>
        <v>1</v>
      </c>
      <c r="I522" s="3">
        <f t="shared" si="88"/>
        <v>64416.9</v>
      </c>
      <c r="J522" s="10">
        <f t="shared" si="93"/>
        <v>3.2191020892911038E-3</v>
      </c>
      <c r="K522" s="10">
        <f>AVERAGE(J503:J522)</f>
        <v>2.0416373089391761E-3</v>
      </c>
      <c r="L522" s="10">
        <f>AVERAGE(J473:J522)</f>
        <v>9.390289679534991E-4</v>
      </c>
      <c r="M522" s="10">
        <f>AVERAGE(J423:J522)</f>
        <v>1.3190551337166723E-3</v>
      </c>
      <c r="N522" s="10">
        <f>AVERAGE(J518:J522)</f>
        <v>-1.4362925426272711E-3</v>
      </c>
      <c r="O522" s="22">
        <f t="shared" si="94"/>
        <v>0.35237552132716787</v>
      </c>
      <c r="P522" s="22">
        <f t="shared" si="95"/>
        <v>0.47626056895252233</v>
      </c>
      <c r="Q522" s="22">
        <f t="shared" si="96"/>
        <v>0.47424998782047301</v>
      </c>
      <c r="R522" s="22">
        <f t="shared" si="97"/>
        <v>0.19774757366906093</v>
      </c>
      <c r="S522" s="22">
        <f t="shared" si="98"/>
        <v>0.99461175361424614</v>
      </c>
      <c r="T522" s="22">
        <f>SUMPRODUCT(J522:N522,O522:S522)</f>
        <v>1.3843051075870308E-3</v>
      </c>
      <c r="U522" s="25">
        <f t="shared" si="92"/>
        <v>0.5003460762216313</v>
      </c>
      <c r="V522" s="10">
        <f>IF(OR(AND(U522&gt;=0.495,U522&lt;=0.498,J522&lt;0),AND(U522&gt;=0.505,U522&lt;=0.506)),G522-$AA$1,0)</f>
        <v>0</v>
      </c>
      <c r="W522" s="10">
        <f>IF(OR(AND(U522&gt;=0.504,U522&lt;=0.505,J522&lt;0),AND(U522&gt;=0.508)),-G522-$AA$1,0)</f>
        <v>0</v>
      </c>
      <c r="X522" s="5">
        <f t="shared" si="89"/>
        <v>0.27332091564500061</v>
      </c>
    </row>
    <row r="523" spans="1:24" x14ac:dyDescent="0.2">
      <c r="A523" s="8">
        <v>42774</v>
      </c>
      <c r="B523" s="3">
        <v>64200</v>
      </c>
      <c r="C523" s="3">
        <v>64835</v>
      </c>
      <c r="D523" s="3">
        <v>63740</v>
      </c>
      <c r="E523" s="3">
        <v>64835</v>
      </c>
      <c r="F523" s="3">
        <v>64835</v>
      </c>
      <c r="G523" s="5">
        <f t="shared" si="90"/>
        <v>1.9896660754222362E-2</v>
      </c>
      <c r="H523" s="24">
        <f t="shared" si="91"/>
        <v>1</v>
      </c>
      <c r="I523" s="3">
        <f t="shared" si="88"/>
        <v>64552.05</v>
      </c>
      <c r="J523" s="10">
        <f t="shared" si="93"/>
        <v>9.9066963659870666E-3</v>
      </c>
      <c r="K523" s="10">
        <f>AVERAGE(J504:J523)</f>
        <v>2.1868910899613793E-3</v>
      </c>
      <c r="L523" s="10">
        <f>AVERAGE(J474:J523)</f>
        <v>7.1610342387181888E-4</v>
      </c>
      <c r="M523" s="10">
        <f>AVERAGE(J424:J523)</f>
        <v>1.3762361749182961E-3</v>
      </c>
      <c r="N523" s="10">
        <f>AVERAGE(J519:J523)</f>
        <v>3.4771645910858243E-5</v>
      </c>
      <c r="O523" s="22">
        <f t="shared" si="94"/>
        <v>0.35237552132716787</v>
      </c>
      <c r="P523" s="22">
        <f t="shared" si="95"/>
        <v>0.47626056895252233</v>
      </c>
      <c r="Q523" s="22">
        <f t="shared" si="96"/>
        <v>0.47424998782047301</v>
      </c>
      <c r="R523" s="22">
        <f t="shared" si="97"/>
        <v>0.19774757366906093</v>
      </c>
      <c r="S523" s="22">
        <f t="shared" si="98"/>
        <v>0.99461175361424614</v>
      </c>
      <c r="T523" s="22">
        <f>SUMPRODUCT(J523:N523,O523:S523)</f>
        <v>5.1787509834874037E-3</v>
      </c>
      <c r="U523" s="25">
        <f t="shared" si="92"/>
        <v>0.50129468485231055</v>
      </c>
      <c r="V523" s="10">
        <f>IF(OR(AND(U523&gt;=0.495,U523&lt;=0.498,J523&lt;0),AND(U523&gt;=0.505,U523&lt;=0.506)),G523-$AA$1,0)</f>
        <v>0</v>
      </c>
      <c r="W523" s="10">
        <f>IF(OR(AND(U523&gt;=0.504,U523&lt;=0.505,J523&lt;0),AND(U523&gt;=0.508)),-G523-$AA$1,0)</f>
        <v>0</v>
      </c>
      <c r="X523" s="5">
        <f t="shared" si="89"/>
        <v>0.27332091564500061</v>
      </c>
    </row>
    <row r="524" spans="1:24" x14ac:dyDescent="0.2">
      <c r="A524" s="8">
        <v>42775</v>
      </c>
      <c r="B524" s="3">
        <v>64850</v>
      </c>
      <c r="C524" s="3">
        <v>65302</v>
      </c>
      <c r="D524" s="3">
        <v>64587</v>
      </c>
      <c r="E524" s="3">
        <v>64965</v>
      </c>
      <c r="F524" s="3">
        <v>64965</v>
      </c>
      <c r="G524" s="5">
        <f t="shared" si="90"/>
        <v>3.0831986454244564E-2</v>
      </c>
      <c r="H524" s="24">
        <f t="shared" si="91"/>
        <v>1</v>
      </c>
      <c r="I524" s="3">
        <f t="shared" si="88"/>
        <v>64678</v>
      </c>
      <c r="J524" s="10">
        <f t="shared" si="93"/>
        <v>2.0050898434487152E-3</v>
      </c>
      <c r="K524" s="10">
        <f>AVERAGE(J505:J524)</f>
        <v>2.0344577562148082E-3</v>
      </c>
      <c r="L524" s="10">
        <f>AVERAGE(J475:J524)</f>
        <v>1.3505891201919119E-3</v>
      </c>
      <c r="M524" s="10">
        <f>AVERAGE(J425:J524)</f>
        <v>1.2473184619154999E-3</v>
      </c>
      <c r="N524" s="10">
        <f>AVERAGE(J520:J524)</f>
        <v>1.2316437696996197E-3</v>
      </c>
      <c r="O524" s="22">
        <f t="shared" si="94"/>
        <v>0.35237552132716787</v>
      </c>
      <c r="P524" s="22">
        <f t="shared" si="95"/>
        <v>0.47626056895252233</v>
      </c>
      <c r="Q524" s="22">
        <f t="shared" si="96"/>
        <v>0.47424998782047301</v>
      </c>
      <c r="R524" s="22">
        <f t="shared" si="97"/>
        <v>0.19774757366906093</v>
      </c>
      <c r="S524" s="22">
        <f t="shared" si="98"/>
        <v>0.99461175361424614</v>
      </c>
      <c r="T524" s="22">
        <f>SUMPRODUCT(J524:N524,O524:S524)</f>
        <v>3.7876550302246791E-3</v>
      </c>
      <c r="U524" s="25">
        <f t="shared" si="92"/>
        <v>0.50094691262549629</v>
      </c>
      <c r="V524" s="10">
        <f>IF(OR(AND(U524&gt;=0.495,U524&lt;=0.498,J524&lt;0),AND(U524&gt;=0.505,U524&lt;=0.506)),G524-$AA$1,0)</f>
        <v>0</v>
      </c>
      <c r="W524" s="10">
        <f>IF(OR(AND(U524&gt;=0.504,U524&lt;=0.505,J524&lt;0),AND(U524&gt;=0.508)),-G524-$AA$1,0)</f>
        <v>0</v>
      </c>
      <c r="X524" s="5">
        <f t="shared" si="89"/>
        <v>0.27332091564500061</v>
      </c>
    </row>
    <row r="525" spans="1:24" x14ac:dyDescent="0.2">
      <c r="A525" s="8">
        <v>42776</v>
      </c>
      <c r="B525" s="3">
        <v>64965</v>
      </c>
      <c r="C525" s="3">
        <v>66292</v>
      </c>
      <c r="D525" s="3">
        <v>64935</v>
      </c>
      <c r="E525" s="3">
        <v>66125</v>
      </c>
      <c r="F525" s="3">
        <v>66125</v>
      </c>
      <c r="G525" s="5">
        <f t="shared" si="90"/>
        <v>8.8922495274101898E-3</v>
      </c>
      <c r="H525" s="24">
        <f t="shared" si="91"/>
        <v>1</v>
      </c>
      <c r="I525" s="3">
        <f t="shared" si="88"/>
        <v>64786.55</v>
      </c>
      <c r="J525" s="10">
        <f t="shared" si="93"/>
        <v>1.7855768490725676E-2</v>
      </c>
      <c r="K525" s="10">
        <f>AVERAGE(J506:J525)</f>
        <v>1.7198029497995481E-3</v>
      </c>
      <c r="L525" s="10">
        <f>AVERAGE(J476:J525)</f>
        <v>1.4063287869877472E-3</v>
      </c>
      <c r="M525" s="10">
        <f>AVERAGE(J426:J525)</f>
        <v>1.5690317875694448E-3</v>
      </c>
      <c r="N525" s="10">
        <f>AVERAGE(J521:J525)</f>
        <v>3.6383142072916375E-3</v>
      </c>
      <c r="O525" s="22">
        <f t="shared" si="94"/>
        <v>0.35237552132716787</v>
      </c>
      <c r="P525" s="22">
        <f t="shared" si="95"/>
        <v>0.47626056895252233</v>
      </c>
      <c r="Q525" s="22">
        <f t="shared" si="96"/>
        <v>0.47424998782047301</v>
      </c>
      <c r="R525" s="22">
        <f t="shared" si="97"/>
        <v>0.19774757366906093</v>
      </c>
      <c r="S525" s="22">
        <f t="shared" si="98"/>
        <v>0.99461175361424614</v>
      </c>
      <c r="T525" s="22">
        <f>SUMPRODUCT(J525:N525,O525:S525)</f>
        <v>1.1706943774990406E-2</v>
      </c>
      <c r="U525" s="25">
        <f t="shared" si="92"/>
        <v>0.50292670251782468</v>
      </c>
      <c r="V525" s="10">
        <f>IF(OR(AND(U525&gt;=0.495,U525&lt;=0.498,J525&lt;0),AND(U525&gt;=0.505,U525&lt;=0.506)),G525-$AA$1,0)</f>
        <v>0</v>
      </c>
      <c r="W525" s="10">
        <f>IF(OR(AND(U525&gt;=0.504,U525&lt;=0.505,J525&lt;0),AND(U525&gt;=0.508)),-G525-$AA$1,0)</f>
        <v>0</v>
      </c>
      <c r="X525" s="5">
        <f t="shared" si="89"/>
        <v>0.27332091564500061</v>
      </c>
    </row>
    <row r="526" spans="1:24" x14ac:dyDescent="0.2">
      <c r="A526" s="8">
        <v>42779</v>
      </c>
      <c r="B526" s="3">
        <v>66125</v>
      </c>
      <c r="C526" s="3">
        <v>67094</v>
      </c>
      <c r="D526" s="3">
        <v>66125</v>
      </c>
      <c r="E526" s="3">
        <v>66968</v>
      </c>
      <c r="F526" s="3">
        <v>66968</v>
      </c>
      <c r="G526" s="5">
        <f t="shared" si="90"/>
        <v>1.5051965117668153E-2</v>
      </c>
      <c r="H526" s="24">
        <f t="shared" si="91"/>
        <v>1</v>
      </c>
      <c r="I526" s="3">
        <f t="shared" si="88"/>
        <v>64952.35</v>
      </c>
      <c r="J526" s="10">
        <f t="shared" si="93"/>
        <v>1.2748582230623917E-2</v>
      </c>
      <c r="K526" s="10">
        <f>AVERAGE(J507:J526)</f>
        <v>2.5933392633822163E-3</v>
      </c>
      <c r="L526" s="10">
        <f>AVERAGE(J477:J526)</f>
        <v>2.4363464691410132E-3</v>
      </c>
      <c r="M526" s="10">
        <f>AVERAGE(J427:J526)</f>
        <v>1.649215577640225E-3</v>
      </c>
      <c r="N526" s="10">
        <f>AVERAGE(J522:J526)</f>
        <v>9.1470478040152955E-3</v>
      </c>
      <c r="O526" s="22">
        <f t="shared" si="94"/>
        <v>0.35237552132716787</v>
      </c>
      <c r="P526" s="22">
        <f t="shared" si="95"/>
        <v>0.47626056895252233</v>
      </c>
      <c r="Q526" s="22">
        <f t="shared" si="96"/>
        <v>0.47424998782047301</v>
      </c>
      <c r="R526" s="22">
        <f t="shared" si="97"/>
        <v>0.19774757366906093</v>
      </c>
      <c r="S526" s="22">
        <f t="shared" si="98"/>
        <v>0.99461175361424614</v>
      </c>
      <c r="T526" s="22">
        <f>SUMPRODUCT(J526:N526,O526:S526)</f>
        <v>1.6306720461760845E-2</v>
      </c>
      <c r="U526" s="25">
        <f t="shared" si="92"/>
        <v>0.50407658978230296</v>
      </c>
      <c r="V526" s="10">
        <f>IF(OR(AND(U526&gt;=0.495,U526&lt;=0.498,J526&lt;0),AND(U526&gt;=0.505,U526&lt;=0.506)),G526-$AA$1,0)</f>
        <v>0</v>
      </c>
      <c r="W526" s="10">
        <f>IF(OR(AND(U526&gt;=0.504,U526&lt;=0.505,J526&lt;0),AND(U526&gt;=0.508)),-G526-$AA$1,0)</f>
        <v>0</v>
      </c>
      <c r="X526" s="5">
        <f t="shared" si="89"/>
        <v>0.27332091564500061</v>
      </c>
    </row>
    <row r="527" spans="1:24" x14ac:dyDescent="0.2">
      <c r="A527" s="8">
        <v>42780</v>
      </c>
      <c r="B527" s="3">
        <v>66971</v>
      </c>
      <c r="C527" s="3">
        <v>67110</v>
      </c>
      <c r="D527" s="3">
        <v>66251</v>
      </c>
      <c r="E527" s="3">
        <v>66713</v>
      </c>
      <c r="F527" s="3">
        <v>66713</v>
      </c>
      <c r="G527" s="5">
        <f t="shared" si="90"/>
        <v>1.6503530046617643E-2</v>
      </c>
      <c r="H527" s="24">
        <f t="shared" si="91"/>
        <v>1</v>
      </c>
      <c r="I527" s="3">
        <f t="shared" si="88"/>
        <v>65096.45</v>
      </c>
      <c r="J527" s="10">
        <f t="shared" si="93"/>
        <v>-3.8077887946481592E-3</v>
      </c>
      <c r="K527" s="10">
        <f>AVERAGE(J508:J527)</f>
        <v>2.2623415159768344E-3</v>
      </c>
      <c r="L527" s="10">
        <f>AVERAGE(J478:J527)</f>
        <v>2.0882899084664276E-3</v>
      </c>
      <c r="M527" s="10">
        <f>AVERAGE(J428:J527)</f>
        <v>1.5438316740006318E-3</v>
      </c>
      <c r="N527" s="10">
        <f>AVERAGE(J523:J527)</f>
        <v>7.7416696272274432E-3</v>
      </c>
      <c r="O527" s="22">
        <f t="shared" si="94"/>
        <v>0.35237552132716787</v>
      </c>
      <c r="P527" s="22">
        <f t="shared" si="95"/>
        <v>0.47626056895252233</v>
      </c>
      <c r="Q527" s="22">
        <f t="shared" si="96"/>
        <v>0.47424998782047301</v>
      </c>
      <c r="R527" s="22">
        <f t="shared" si="97"/>
        <v>0.19774757366906093</v>
      </c>
      <c r="S527" s="22">
        <f t="shared" si="98"/>
        <v>0.99461175361424614</v>
      </c>
      <c r="T527" s="22">
        <f>SUMPRODUCT(J527:N527,O527:S527)</f>
        <v>8.7313085311278692E-3</v>
      </c>
      <c r="U527" s="25">
        <f t="shared" si="92"/>
        <v>0.50218281326543268</v>
      </c>
      <c r="V527" s="10">
        <f>IF(OR(AND(U527&gt;=0.495,U527&lt;=0.498,J527&lt;0),AND(U527&gt;=0.505,U527&lt;=0.506)),G527-$AA$1,0)</f>
        <v>0</v>
      </c>
      <c r="W527" s="10">
        <f>IF(OR(AND(U527&gt;=0.504,U527&lt;=0.505,J527&lt;0),AND(U527&gt;=0.508)),-G527-$AA$1,0)</f>
        <v>0</v>
      </c>
      <c r="X527" s="5">
        <f t="shared" si="89"/>
        <v>0.27332091564500061</v>
      </c>
    </row>
    <row r="528" spans="1:24" x14ac:dyDescent="0.2">
      <c r="A528" s="8">
        <v>42781</v>
      </c>
      <c r="B528" s="3">
        <v>66712</v>
      </c>
      <c r="C528" s="3">
        <v>68016</v>
      </c>
      <c r="D528" s="3">
        <v>66712</v>
      </c>
      <c r="E528" s="3">
        <v>67976</v>
      </c>
      <c r="F528" s="3">
        <v>67976</v>
      </c>
      <c r="G528" s="5">
        <f t="shared" si="90"/>
        <v>-3.3541249852889754E-3</v>
      </c>
      <c r="H528" s="24">
        <f t="shared" si="91"/>
        <v>0</v>
      </c>
      <c r="I528" s="3">
        <f t="shared" si="88"/>
        <v>65277.55</v>
      </c>
      <c r="J528" s="10">
        <f t="shared" si="93"/>
        <v>1.8931842369553253E-2</v>
      </c>
      <c r="K528" s="10">
        <f>AVERAGE(J509:J528)</f>
        <v>2.7992580849566075E-3</v>
      </c>
      <c r="L528" s="10">
        <f>AVERAGE(J479:J528)</f>
        <v>2.6274148518850814E-3</v>
      </c>
      <c r="M528" s="10">
        <f>AVERAGE(J429:J528)</f>
        <v>1.6191830753877257E-3</v>
      </c>
      <c r="N528" s="10">
        <f>AVERAGE(J524:J528)</f>
        <v>9.5466988279406806E-3</v>
      </c>
      <c r="O528" s="22">
        <f t="shared" si="94"/>
        <v>0.35237552132716787</v>
      </c>
      <c r="P528" s="22">
        <f t="shared" si="95"/>
        <v>0.47626056895252233</v>
      </c>
      <c r="Q528" s="22">
        <f t="shared" si="96"/>
        <v>0.47424998782047301</v>
      </c>
      <c r="R528" s="22">
        <f t="shared" si="97"/>
        <v>0.19774757366906093</v>
      </c>
      <c r="S528" s="22">
        <f t="shared" si="98"/>
        <v>0.99461175361424614</v>
      </c>
      <c r="T528" s="22">
        <f>SUMPRODUCT(J528:N528,O528:S528)</f>
        <v>1.9065793921316382E-2</v>
      </c>
      <c r="U528" s="25">
        <f t="shared" si="92"/>
        <v>0.50476630410012224</v>
      </c>
      <c r="V528" s="10">
        <f>IF(OR(AND(U528&gt;=0.495,U528&lt;=0.498,J528&lt;0),AND(U528&gt;=0.505,U528&lt;=0.506)),G528-$AA$1,0)</f>
        <v>0</v>
      </c>
      <c r="W528" s="10">
        <f>IF(OR(AND(U528&gt;=0.504,U528&lt;=0.505,J528&lt;0),AND(U528&gt;=0.508)),-G528-$AA$1,0)</f>
        <v>0</v>
      </c>
      <c r="X528" s="5">
        <f t="shared" si="89"/>
        <v>0.27332091564500061</v>
      </c>
    </row>
    <row r="529" spans="1:24" x14ac:dyDescent="0.2">
      <c r="A529" s="8">
        <v>42782</v>
      </c>
      <c r="B529" s="3">
        <v>67979</v>
      </c>
      <c r="C529" s="3">
        <v>68456</v>
      </c>
      <c r="D529" s="3">
        <v>67661</v>
      </c>
      <c r="E529" s="3">
        <v>67814</v>
      </c>
      <c r="F529" s="3">
        <v>67814</v>
      </c>
      <c r="G529" s="5">
        <f t="shared" si="90"/>
        <v>1.0602530450939396E-2</v>
      </c>
      <c r="H529" s="24">
        <f t="shared" si="91"/>
        <v>1</v>
      </c>
      <c r="I529" s="3">
        <f t="shared" si="88"/>
        <v>65460.75</v>
      </c>
      <c r="J529" s="10">
        <f t="shared" si="93"/>
        <v>-2.3831940684947428E-3</v>
      </c>
      <c r="K529" s="10">
        <f>AVERAGE(J510:J529)</f>
        <v>2.8385966877754578E-3</v>
      </c>
      <c r="L529" s="10">
        <f>AVERAGE(J480:J529)</f>
        <v>2.1599087456188105E-3</v>
      </c>
      <c r="M529" s="10">
        <f>AVERAGE(J430:J529)</f>
        <v>1.4926008521395006E-3</v>
      </c>
      <c r="N529" s="10">
        <f>AVERAGE(J525:J529)</f>
        <v>8.6690420455519893E-3</v>
      </c>
      <c r="O529" s="22">
        <f t="shared" si="94"/>
        <v>0.35237552132716787</v>
      </c>
      <c r="P529" s="22">
        <f t="shared" si="95"/>
        <v>0.47626056895252233</v>
      </c>
      <c r="Q529" s="22">
        <f t="shared" si="96"/>
        <v>0.47424998782047301</v>
      </c>
      <c r="R529" s="22">
        <f t="shared" si="97"/>
        <v>0.19774757366906093</v>
      </c>
      <c r="S529" s="22">
        <f t="shared" si="98"/>
        <v>0.99461175361424614</v>
      </c>
      <c r="T529" s="22">
        <f>SUMPRODUCT(J529:N529,O529:S529)</f>
        <v>1.0453958425589145E-2</v>
      </c>
      <c r="U529" s="25">
        <f t="shared" si="92"/>
        <v>0.50261346580533606</v>
      </c>
      <c r="V529" s="10">
        <f>IF(OR(AND(U529&gt;=0.495,U529&lt;=0.498,J529&lt;0),AND(U529&gt;=0.505,U529&lt;=0.506)),G529-$AA$1,0)</f>
        <v>0</v>
      </c>
      <c r="W529" s="10">
        <f>IF(OR(AND(U529&gt;=0.504,U529&lt;=0.505,J529&lt;0),AND(U529&gt;=0.508)),-G529-$AA$1,0)</f>
        <v>0</v>
      </c>
      <c r="X529" s="5">
        <f t="shared" si="89"/>
        <v>0.27332091564500061</v>
      </c>
    </row>
    <row r="530" spans="1:24" x14ac:dyDescent="0.2">
      <c r="A530" s="8">
        <v>42783</v>
      </c>
      <c r="B530" s="3">
        <v>67814</v>
      </c>
      <c r="C530" s="3">
        <v>67819</v>
      </c>
      <c r="D530" s="3">
        <v>67158</v>
      </c>
      <c r="E530" s="3">
        <v>67748</v>
      </c>
      <c r="F530" s="3">
        <v>67748</v>
      </c>
      <c r="G530" s="5">
        <f t="shared" si="90"/>
        <v>1.9247800673082516E-2</v>
      </c>
      <c r="H530" s="24">
        <f t="shared" si="91"/>
        <v>1</v>
      </c>
      <c r="I530" s="3">
        <f t="shared" si="88"/>
        <v>65650.600000000006</v>
      </c>
      <c r="J530" s="10">
        <f t="shared" si="93"/>
        <v>-9.7325036128237397E-4</v>
      </c>
      <c r="K530" s="10">
        <f>AVERAGE(J511:J530)</f>
        <v>2.9450393918469598E-3</v>
      </c>
      <c r="L530" s="10">
        <f>AVERAGE(J481:J530)</f>
        <v>2.0337124654754035E-3</v>
      </c>
      <c r="M530" s="10">
        <f>AVERAGE(J431:J530)</f>
        <v>1.5332124513167912E-3</v>
      </c>
      <c r="N530" s="10">
        <f>AVERAGE(J526:J530)</f>
        <v>4.9032382751503789E-3</v>
      </c>
      <c r="O530" s="22">
        <f t="shared" si="94"/>
        <v>0.35237552132716787</v>
      </c>
      <c r="P530" s="22">
        <f t="shared" si="95"/>
        <v>0.47626056895252233</v>
      </c>
      <c r="Q530" s="22">
        <f t="shared" si="96"/>
        <v>0.47424998782047301</v>
      </c>
      <c r="R530" s="22">
        <f t="shared" si="97"/>
        <v>0.19774757366906093</v>
      </c>
      <c r="S530" s="22">
        <f t="shared" si="98"/>
        <v>0.99461175361424614</v>
      </c>
      <c r="T530" s="22">
        <f>SUMPRODUCT(J530:N530,O530:S530)</f>
        <v>7.2041521062948446E-3</v>
      </c>
      <c r="U530" s="25">
        <f t="shared" si="92"/>
        <v>0.50180103023715361</v>
      </c>
      <c r="V530" s="10">
        <f>IF(OR(AND(U530&gt;=0.495,U530&lt;=0.498,J530&lt;0),AND(U530&gt;=0.505,U530&lt;=0.506)),G530-$AA$1,0)</f>
        <v>0</v>
      </c>
      <c r="W530" s="10">
        <f>IF(OR(AND(U530&gt;=0.504,U530&lt;=0.505,J530&lt;0),AND(U530&gt;=0.508)),-G530-$AA$1,0)</f>
        <v>0</v>
      </c>
      <c r="X530" s="5">
        <f t="shared" si="89"/>
        <v>0.27332091564500061</v>
      </c>
    </row>
    <row r="531" spans="1:24" x14ac:dyDescent="0.2">
      <c r="A531" s="8">
        <v>42786</v>
      </c>
      <c r="B531" s="3">
        <v>67756</v>
      </c>
      <c r="C531" s="3">
        <v>68674</v>
      </c>
      <c r="D531" s="3">
        <v>67756</v>
      </c>
      <c r="E531" s="3">
        <v>68533</v>
      </c>
      <c r="F531" s="3">
        <v>68533</v>
      </c>
      <c r="G531" s="5">
        <f t="shared" si="90"/>
        <v>8.3171610756860304E-4</v>
      </c>
      <c r="H531" s="24">
        <f t="shared" si="91"/>
        <v>1</v>
      </c>
      <c r="I531" s="3">
        <f t="shared" si="88"/>
        <v>65851.199999999997</v>
      </c>
      <c r="J531" s="10">
        <f t="shared" si="93"/>
        <v>1.1587057920529054E-2</v>
      </c>
      <c r="K531" s="10">
        <f>AVERAGE(J512:J531)</f>
        <v>3.0787385842565794E-3</v>
      </c>
      <c r="L531" s="10">
        <f>AVERAGE(J482:J531)</f>
        <v>2.5054640449626133E-3</v>
      </c>
      <c r="M531" s="10">
        <f>AVERAGE(J432:J531)</f>
        <v>1.7586286631779246E-3</v>
      </c>
      <c r="N531" s="10">
        <f>AVERAGE(J527:J531)</f>
        <v>4.6709334131314062E-3</v>
      </c>
      <c r="O531" s="22">
        <f t="shared" si="94"/>
        <v>0.35237552132716787</v>
      </c>
      <c r="P531" s="22">
        <f t="shared" si="95"/>
        <v>0.47626056895252233</v>
      </c>
      <c r="Q531" s="22">
        <f t="shared" si="96"/>
        <v>0.47424998782047301</v>
      </c>
      <c r="R531" s="22">
        <f t="shared" si="97"/>
        <v>0.19774757366906093</v>
      </c>
      <c r="S531" s="22">
        <f t="shared" si="98"/>
        <v>0.99461175361424614</v>
      </c>
      <c r="T531" s="22">
        <f>SUMPRODUCT(J531:N531,O531:S531)</f>
        <v>1.1731023482175092E-2</v>
      </c>
      <c r="U531" s="25">
        <f t="shared" si="92"/>
        <v>0.50293272223793939</v>
      </c>
      <c r="V531" s="10">
        <f>IF(OR(AND(U531&gt;=0.495,U531&lt;=0.498,J531&lt;0),AND(U531&gt;=0.505,U531&lt;=0.506)),G531-$AA$1,0)</f>
        <v>0</v>
      </c>
      <c r="W531" s="10">
        <f>IF(OR(AND(U531&gt;=0.504,U531&lt;=0.505,J531&lt;0),AND(U531&gt;=0.508)),-G531-$AA$1,0)</f>
        <v>0</v>
      </c>
      <c r="X531" s="5">
        <f t="shared" si="89"/>
        <v>0.27332091564500061</v>
      </c>
    </row>
    <row r="532" spans="1:24" x14ac:dyDescent="0.2">
      <c r="A532" s="8">
        <v>42787</v>
      </c>
      <c r="B532" s="3">
        <v>68536</v>
      </c>
      <c r="C532" s="3">
        <v>69112</v>
      </c>
      <c r="D532" s="3">
        <v>68536</v>
      </c>
      <c r="E532" s="3">
        <v>69052</v>
      </c>
      <c r="F532" s="3">
        <v>69052</v>
      </c>
      <c r="G532" s="5">
        <f t="shared" si="90"/>
        <v>-2.3040607078723241E-2</v>
      </c>
      <c r="H532" s="24">
        <f t="shared" si="91"/>
        <v>0</v>
      </c>
      <c r="I532" s="3">
        <f t="shared" si="88"/>
        <v>66016.350000000006</v>
      </c>
      <c r="J532" s="10">
        <f t="shared" si="93"/>
        <v>7.5729940320721223E-3</v>
      </c>
      <c r="K532" s="10">
        <f>AVERAGE(J513:J532)</f>
        <v>2.5057601337856727E-3</v>
      </c>
      <c r="L532" s="10">
        <f>AVERAGE(J483:J532)</f>
        <v>2.7149360224447026E-3</v>
      </c>
      <c r="M532" s="10">
        <f>AVERAGE(J433:J532)</f>
        <v>1.777859481991083E-3</v>
      </c>
      <c r="N532" s="10">
        <f>AVERAGE(J528:J532)</f>
        <v>6.9470899784754622E-3</v>
      </c>
      <c r="O532" s="22">
        <f t="shared" si="94"/>
        <v>0.35237552132716787</v>
      </c>
      <c r="P532" s="22">
        <f t="shared" si="95"/>
        <v>0.47626056895252233</v>
      </c>
      <c r="Q532" s="22">
        <f t="shared" si="96"/>
        <v>0.47424998782047301</v>
      </c>
      <c r="R532" s="22">
        <f t="shared" si="97"/>
        <v>0.19774757366906093</v>
      </c>
      <c r="S532" s="22">
        <f t="shared" si="98"/>
        <v>0.99461175361424614</v>
      </c>
      <c r="T532" s="22">
        <f>SUMPRODUCT(J532:N532,O532:S532)</f>
        <v>1.2410715587507726E-2</v>
      </c>
      <c r="U532" s="25">
        <f t="shared" si="92"/>
        <v>0.50310263907309116</v>
      </c>
      <c r="V532" s="10">
        <f>IF(OR(AND(U532&gt;=0.495,U532&lt;=0.498,J532&lt;0),AND(U532&gt;=0.505,U532&lt;=0.506)),G532-$AA$1,0)</f>
        <v>0</v>
      </c>
      <c r="W532" s="10">
        <f>IF(OR(AND(U532&gt;=0.504,U532&lt;=0.505,J532&lt;0),AND(U532&gt;=0.508)),-G532-$AA$1,0)</f>
        <v>0</v>
      </c>
      <c r="X532" s="5">
        <f t="shared" si="89"/>
        <v>0.27332091564500061</v>
      </c>
    </row>
    <row r="533" spans="1:24" x14ac:dyDescent="0.2">
      <c r="A533" s="8">
        <v>42788</v>
      </c>
      <c r="B533" s="3">
        <v>69052</v>
      </c>
      <c r="C533" s="3">
        <v>69052</v>
      </c>
      <c r="D533" s="3">
        <v>68282</v>
      </c>
      <c r="E533" s="3">
        <v>68590</v>
      </c>
      <c r="F533" s="3">
        <v>68590</v>
      </c>
      <c r="G533" s="5">
        <f t="shared" si="90"/>
        <v>-2.8109053797929717E-2</v>
      </c>
      <c r="H533" s="24">
        <f t="shared" si="91"/>
        <v>0</v>
      </c>
      <c r="I533" s="3">
        <f t="shared" ref="I533:I596" si="99">AVERAGE(F514:F533)</f>
        <v>66153.850000000006</v>
      </c>
      <c r="J533" s="10">
        <f t="shared" si="93"/>
        <v>-6.6906099750911885E-3</v>
      </c>
      <c r="K533" s="10">
        <f>AVERAGE(J514:J533)</f>
        <v>2.1020270616079473E-3</v>
      </c>
      <c r="L533" s="10">
        <f>AVERAGE(J484:J533)</f>
        <v>3.0181413929003999E-3</v>
      </c>
      <c r="M533" s="10">
        <f>AVERAGE(J434:J533)</f>
        <v>1.5441211394256061E-3</v>
      </c>
      <c r="N533" s="10">
        <f>AVERAGE(J529:J533)</f>
        <v>1.822599509546574E-3</v>
      </c>
      <c r="O533" s="22">
        <f t="shared" si="94"/>
        <v>0.35237552132716787</v>
      </c>
      <c r="P533" s="22">
        <f t="shared" si="95"/>
        <v>0.47626056895252233</v>
      </c>
      <c r="Q533" s="22">
        <f t="shared" si="96"/>
        <v>0.47424998782047301</v>
      </c>
      <c r="R533" s="22">
        <f t="shared" si="97"/>
        <v>0.19774757366906093</v>
      </c>
      <c r="S533" s="22">
        <f t="shared" si="98"/>
        <v>0.99461175361424614</v>
      </c>
      <c r="T533" s="22">
        <f>SUMPRODUCT(J533:N533,O533:S533)</f>
        <v>2.1929840482680751E-3</v>
      </c>
      <c r="U533" s="25">
        <f t="shared" si="92"/>
        <v>0.50054824579234936</v>
      </c>
      <c r="V533" s="10">
        <f>IF(OR(AND(U533&gt;=0.495,U533&lt;=0.498,J533&lt;0),AND(U533&gt;=0.505,U533&lt;=0.506)),G533-$AA$1,0)</f>
        <v>0</v>
      </c>
      <c r="W533" s="10">
        <f>IF(OR(AND(U533&gt;=0.504,U533&lt;=0.505,J533&lt;0),AND(U533&gt;=0.508)),-G533-$AA$1,0)</f>
        <v>0</v>
      </c>
      <c r="X533" s="5">
        <f t="shared" si="89"/>
        <v>0.27332091564500061</v>
      </c>
    </row>
    <row r="534" spans="1:24" x14ac:dyDescent="0.2">
      <c r="A534" s="8">
        <v>42789</v>
      </c>
      <c r="B534" s="3">
        <v>68590</v>
      </c>
      <c r="C534" s="3">
        <v>69488</v>
      </c>
      <c r="D534" s="3">
        <v>67279</v>
      </c>
      <c r="E534" s="3">
        <v>67461</v>
      </c>
      <c r="F534" s="3">
        <v>67461</v>
      </c>
      <c r="G534" s="5">
        <f t="shared" si="90"/>
        <v>-6.9966350928685195E-3</v>
      </c>
      <c r="H534" s="24">
        <f t="shared" si="91"/>
        <v>0</v>
      </c>
      <c r="I534" s="3">
        <f t="shared" si="99"/>
        <v>66217.350000000006</v>
      </c>
      <c r="J534" s="10">
        <f t="shared" si="93"/>
        <v>-1.6460125382708801E-2</v>
      </c>
      <c r="K534" s="10">
        <f>AVERAGE(J515:J534)</f>
        <v>1.0124655069318033E-3</v>
      </c>
      <c r="L534" s="10">
        <f>AVERAGE(J485:J534)</f>
        <v>2.6544671976543397E-3</v>
      </c>
      <c r="M534" s="10">
        <f>AVERAGE(J435:J534)</f>
        <v>1.548837225041877E-3</v>
      </c>
      <c r="N534" s="10">
        <f>AVERAGE(J530:J534)</f>
        <v>-9.9278675329623751E-4</v>
      </c>
      <c r="O534" s="22">
        <f t="shared" si="94"/>
        <v>0.35237552132716787</v>
      </c>
      <c r="P534" s="22">
        <f t="shared" si="95"/>
        <v>0.47626056895252233</v>
      </c>
      <c r="Q534" s="22">
        <f t="shared" si="96"/>
        <v>0.47424998782047301</v>
      </c>
      <c r="R534" s="22">
        <f t="shared" si="97"/>
        <v>0.19774757366906093</v>
      </c>
      <c r="S534" s="22">
        <f t="shared" si="98"/>
        <v>0.99461175361424614</v>
      </c>
      <c r="T534" s="22">
        <f>SUMPRODUCT(J534:N534,O534:S534)</f>
        <v>-4.7402253987096146E-3</v>
      </c>
      <c r="U534" s="25">
        <f t="shared" si="92"/>
        <v>0.49881494586930958</v>
      </c>
      <c r="V534" s="10">
        <f>IF(OR(AND(U534&gt;=0.495,U534&lt;=0.498,J534&lt;0),AND(U534&gt;=0.505,U534&lt;=0.506)),G534-$AA$1,0)</f>
        <v>0</v>
      </c>
      <c r="W534" s="10">
        <f>IF(OR(AND(U534&gt;=0.504,U534&lt;=0.505,J534&lt;0),AND(U534&gt;=0.508)),-G534-$AA$1,0)</f>
        <v>0</v>
      </c>
      <c r="X534" s="5">
        <f t="shared" si="89"/>
        <v>0.27332091564500061</v>
      </c>
    </row>
    <row r="535" spans="1:24" x14ac:dyDescent="0.2">
      <c r="A535" s="8">
        <v>42790</v>
      </c>
      <c r="B535" s="3">
        <v>67458</v>
      </c>
      <c r="C535" s="3">
        <v>67458</v>
      </c>
      <c r="D535" s="3">
        <v>66452</v>
      </c>
      <c r="E535" s="3">
        <v>66662</v>
      </c>
      <c r="F535" s="3">
        <v>66662</v>
      </c>
      <c r="G535" s="5">
        <f t="shared" si="90"/>
        <v>-1.2105847409318637E-2</v>
      </c>
      <c r="H535" s="24">
        <f t="shared" si="91"/>
        <v>0</v>
      </c>
      <c r="I535" s="3">
        <f t="shared" si="99"/>
        <v>66248.75</v>
      </c>
      <c r="J535" s="10">
        <f t="shared" si="93"/>
        <v>-1.1843880167800691E-2</v>
      </c>
      <c r="K535" s="10">
        <f>AVERAGE(J516:J535)</f>
        <v>5.3886768231297679E-4</v>
      </c>
      <c r="L535" s="10">
        <f>AVERAGE(J486:J535)</f>
        <v>2.7782447789274655E-3</v>
      </c>
      <c r="M535" s="10">
        <f>AVERAGE(J436:J535)</f>
        <v>1.427656396663386E-3</v>
      </c>
      <c r="N535" s="10">
        <f>AVERAGE(J531:J535)</f>
        <v>-3.166912714599901E-3</v>
      </c>
      <c r="O535" s="22">
        <f t="shared" si="94"/>
        <v>0.35237552132716787</v>
      </c>
      <c r="P535" s="22">
        <f t="shared" si="95"/>
        <v>0.47626056895252233</v>
      </c>
      <c r="Q535" s="22">
        <f t="shared" si="96"/>
        <v>0.47424998782047301</v>
      </c>
      <c r="R535" s="22">
        <f t="shared" si="97"/>
        <v>0.19774757366906093</v>
      </c>
      <c r="S535" s="22">
        <f t="shared" si="98"/>
        <v>0.99461175361424614</v>
      </c>
      <c r="T535" s="22">
        <f>SUMPRODUCT(J535:N535,O535:S535)</f>
        <v>-5.4668024872662844E-3</v>
      </c>
      <c r="U535" s="25">
        <f t="shared" si="92"/>
        <v>0.49863330278193319</v>
      </c>
      <c r="V535" s="10">
        <f>IF(OR(AND(U535&gt;=0.495,U535&lt;=0.498,J535&lt;0),AND(U535&gt;=0.505,U535&lt;=0.506)),G535-$AA$1,0)</f>
        <v>0</v>
      </c>
      <c r="W535" s="10">
        <f>IF(OR(AND(U535&gt;=0.504,U535&lt;=0.505,J535&lt;0),AND(U535&gt;=0.508)),-G535-$AA$1,0)</f>
        <v>0</v>
      </c>
      <c r="X535" s="5">
        <f t="shared" si="89"/>
        <v>0.27332091564500061</v>
      </c>
    </row>
    <row r="536" spans="1:24" x14ac:dyDescent="0.2">
      <c r="A536" s="8">
        <v>42795</v>
      </c>
      <c r="B536" s="3">
        <v>66661</v>
      </c>
      <c r="C536" s="3">
        <v>67398</v>
      </c>
      <c r="D536" s="3">
        <v>66661</v>
      </c>
      <c r="E536" s="3">
        <v>66989</v>
      </c>
      <c r="F536" s="3">
        <v>66989</v>
      </c>
      <c r="G536" s="5">
        <f t="shared" si="90"/>
        <v>-3.0303482661332426E-3</v>
      </c>
      <c r="H536" s="24">
        <f t="shared" si="91"/>
        <v>0</v>
      </c>
      <c r="I536" s="3">
        <f t="shared" si="99"/>
        <v>66383.100000000006</v>
      </c>
      <c r="J536" s="10">
        <f t="shared" si="93"/>
        <v>4.9053433740362529E-3</v>
      </c>
      <c r="K536" s="10">
        <f>AVERAGE(J517:J536)</f>
        <v>2.0955804699383739E-3</v>
      </c>
      <c r="L536" s="10">
        <f>AVERAGE(J487:J536)</f>
        <v>2.813134440333842E-3</v>
      </c>
      <c r="M536" s="10">
        <f>AVERAGE(J437:J536)</f>
        <v>1.2892751498479549E-3</v>
      </c>
      <c r="N536" s="10">
        <f>AVERAGE(J532:J536)</f>
        <v>-4.503255623898461E-3</v>
      </c>
      <c r="O536" s="22">
        <f t="shared" si="94"/>
        <v>0.35237552132716787</v>
      </c>
      <c r="P536" s="22">
        <f t="shared" si="95"/>
        <v>0.47626056895252233</v>
      </c>
      <c r="Q536" s="22">
        <f t="shared" si="96"/>
        <v>0.47424998782047301</v>
      </c>
      <c r="R536" s="22">
        <f t="shared" si="97"/>
        <v>0.19774757366906093</v>
      </c>
      <c r="S536" s="22">
        <f t="shared" si="98"/>
        <v>0.99461175361424614</v>
      </c>
      <c r="T536" s="22">
        <f>SUMPRODUCT(J536:N536,O536:S536)</f>
        <v>-1.6334569070550111E-4</v>
      </c>
      <c r="U536" s="25">
        <f t="shared" si="92"/>
        <v>0.49995916357741438</v>
      </c>
      <c r="V536" s="10">
        <f>IF(OR(AND(U536&gt;=0.495,U536&lt;=0.498,J536&lt;0),AND(U536&gt;=0.505,U536&lt;=0.506)),G536-$AA$1,0)</f>
        <v>0</v>
      </c>
      <c r="W536" s="10">
        <f>IF(OR(AND(U536&gt;=0.504,U536&lt;=0.505,J536&lt;0),AND(U536&gt;=0.508)),-G536-$AA$1,0)</f>
        <v>0</v>
      </c>
      <c r="X536" s="5">
        <f t="shared" si="89"/>
        <v>0.27332091564500061</v>
      </c>
    </row>
    <row r="537" spans="1:24" x14ac:dyDescent="0.2">
      <c r="A537" s="8">
        <v>42796</v>
      </c>
      <c r="B537" s="3">
        <v>67000</v>
      </c>
      <c r="C537" s="3">
        <v>67035</v>
      </c>
      <c r="D537" s="3">
        <v>65594</v>
      </c>
      <c r="E537" s="3">
        <v>65855</v>
      </c>
      <c r="F537" s="3">
        <v>65855</v>
      </c>
      <c r="G537" s="5">
        <f t="shared" si="90"/>
        <v>7.3798496697290439E-3</v>
      </c>
      <c r="H537" s="24">
        <f t="shared" si="91"/>
        <v>1</v>
      </c>
      <c r="I537" s="3">
        <f t="shared" si="99"/>
        <v>66442.3</v>
      </c>
      <c r="J537" s="10">
        <f t="shared" si="93"/>
        <v>-1.6928152383227091E-2</v>
      </c>
      <c r="K537" s="10">
        <f>AVERAGE(J518:J537)</f>
        <v>9.622455390293327E-4</v>
      </c>
      <c r="L537" s="10">
        <f>AVERAGE(J488:J537)</f>
        <v>2.4769688171504289E-3</v>
      </c>
      <c r="M537" s="10">
        <f>AVERAGE(J438:J537)</f>
        <v>1.1405112762402014E-3</v>
      </c>
      <c r="N537" s="10">
        <f>AVERAGE(J533:J537)</f>
        <v>-9.4034849069583037E-3</v>
      </c>
      <c r="O537" s="22">
        <f t="shared" si="94"/>
        <v>0.35237552132716787</v>
      </c>
      <c r="P537" s="22">
        <f t="shared" si="95"/>
        <v>0.47626056895252233</v>
      </c>
      <c r="Q537" s="22">
        <f t="shared" si="96"/>
        <v>0.47424998782047301</v>
      </c>
      <c r="R537" s="22">
        <f t="shared" si="97"/>
        <v>0.19774757366906093</v>
      </c>
      <c r="S537" s="22">
        <f t="shared" si="98"/>
        <v>0.99461175361424614</v>
      </c>
      <c r="T537" s="22">
        <f>SUMPRODUCT(J537:N537,O537:S537)</f>
        <v>-1.3459367757666159E-2</v>
      </c>
      <c r="U537" s="25">
        <f t="shared" si="92"/>
        <v>0.49663520885604073</v>
      </c>
      <c r="V537" s="10">
        <f>IF(OR(AND(U537&gt;=0.495,U537&lt;=0.498,J537&lt;0),AND(U537&gt;=0.505,U537&lt;=0.506)),G537-$AA$1,0)</f>
        <v>6.3798496697290439E-3</v>
      </c>
      <c r="W537" s="10">
        <f>IF(OR(AND(U537&gt;=0.504,U537&lt;=0.505,J537&lt;0),AND(U537&gt;=0.508)),-G537-$AA$1,0)</f>
        <v>0</v>
      </c>
      <c r="X537" s="5">
        <f t="shared" ref="X537:X600" si="100">V537+W537+X536</f>
        <v>0.27970076531472965</v>
      </c>
    </row>
    <row r="538" spans="1:24" x14ac:dyDescent="0.2">
      <c r="A538" s="8">
        <v>42797</v>
      </c>
      <c r="B538" s="3">
        <v>65860</v>
      </c>
      <c r="C538" s="3">
        <v>66801</v>
      </c>
      <c r="D538" s="3">
        <v>65860</v>
      </c>
      <c r="E538" s="3">
        <v>66786</v>
      </c>
      <c r="F538" s="3">
        <v>66786</v>
      </c>
      <c r="G538" s="5">
        <f t="shared" si="90"/>
        <v>-1.5632018686551064E-2</v>
      </c>
      <c r="H538" s="24">
        <f t="shared" si="91"/>
        <v>0</v>
      </c>
      <c r="I538" s="3">
        <f t="shared" si="99"/>
        <v>66539.8</v>
      </c>
      <c r="J538" s="10">
        <f t="shared" si="93"/>
        <v>1.4137119429048717E-2</v>
      </c>
      <c r="K538" s="10">
        <f>AVERAGE(J519:J538)</f>
        <v>1.5415327393169475E-3</v>
      </c>
      <c r="L538" s="10">
        <f>AVERAGE(J489:J538)</f>
        <v>3.1974648922134465E-3</v>
      </c>
      <c r="M538" s="10">
        <f>AVERAGE(J439:J538)</f>
        <v>1.1276837142321328E-3</v>
      </c>
      <c r="N538" s="10">
        <f>AVERAGE(J534:J538)</f>
        <v>-5.2379390261303223E-3</v>
      </c>
      <c r="O538" s="22">
        <f t="shared" si="94"/>
        <v>0.35237552132716787</v>
      </c>
      <c r="P538" s="22">
        <f t="shared" si="95"/>
        <v>0.47626056895252233</v>
      </c>
      <c r="Q538" s="22">
        <f t="shared" si="96"/>
        <v>0.47424998782047301</v>
      </c>
      <c r="R538" s="22">
        <f t="shared" si="97"/>
        <v>0.19774757366906093</v>
      </c>
      <c r="S538" s="22">
        <f t="shared" si="98"/>
        <v>0.99461175361424614</v>
      </c>
      <c r="T538" s="22">
        <f>SUMPRODUCT(J538:N538,O538:S538)</f>
        <v>2.245424772801664E-3</v>
      </c>
      <c r="U538" s="25">
        <f t="shared" si="92"/>
        <v>0.50056135595734053</v>
      </c>
      <c r="V538" s="10">
        <f>IF(OR(AND(U538&gt;=0.495,U538&lt;=0.498,J538&lt;0),AND(U538&gt;=0.505,U538&lt;=0.506)),G538-$AA$1,0)</f>
        <v>0</v>
      </c>
      <c r="W538" s="10">
        <f>IF(OR(AND(U538&gt;=0.504,U538&lt;=0.505,J538&lt;0),AND(U538&gt;=0.508)),-G538-$AA$1,0)</f>
        <v>0</v>
      </c>
      <c r="X538" s="5">
        <f t="shared" si="100"/>
        <v>0.27970076531472965</v>
      </c>
    </row>
    <row r="539" spans="1:24" x14ac:dyDescent="0.2">
      <c r="A539" s="8">
        <v>42800</v>
      </c>
      <c r="B539" s="3">
        <v>66786</v>
      </c>
      <c r="C539" s="3">
        <v>66892</v>
      </c>
      <c r="D539" s="3">
        <v>66119</v>
      </c>
      <c r="E539" s="3">
        <v>66341</v>
      </c>
      <c r="F539" s="3">
        <v>66341</v>
      </c>
      <c r="G539" s="5">
        <f t="shared" si="90"/>
        <v>-2.4464509127085865E-2</v>
      </c>
      <c r="H539" s="24">
        <f t="shared" si="91"/>
        <v>0</v>
      </c>
      <c r="I539" s="3">
        <f t="shared" si="99"/>
        <v>66627.95</v>
      </c>
      <c r="J539" s="10">
        <f t="shared" si="93"/>
        <v>-6.6630730991524834E-3</v>
      </c>
      <c r="K539" s="10">
        <f>AVERAGE(J520:J539)</f>
        <v>1.407342623134078E-3</v>
      </c>
      <c r="L539" s="10">
        <f>AVERAGE(J490:J539)</f>
        <v>2.8989112798565642E-3</v>
      </c>
      <c r="M539" s="10">
        <f>AVERAGE(J440:J539)</f>
        <v>9.9632698994555615E-4</v>
      </c>
      <c r="N539" s="10">
        <f>AVERAGE(J535:J539)</f>
        <v>-3.278528569419059E-3</v>
      </c>
      <c r="O539" s="22">
        <f t="shared" si="94"/>
        <v>0.35237552132716787</v>
      </c>
      <c r="P539" s="22">
        <f t="shared" si="95"/>
        <v>0.47626056895252233</v>
      </c>
      <c r="Q539" s="22">
        <f t="shared" si="96"/>
        <v>0.47424998782047301</v>
      </c>
      <c r="R539" s="22">
        <f t="shared" si="97"/>
        <v>0.19774757366906093</v>
      </c>
      <c r="S539" s="22">
        <f t="shared" si="98"/>
        <v>0.99461175361424614</v>
      </c>
      <c r="T539" s="22">
        <f>SUMPRODUCT(J539:N539,O539:S539)</f>
        <v>-3.3666752242468689E-3</v>
      </c>
      <c r="U539" s="25">
        <f t="shared" si="92"/>
        <v>0.49915833198892873</v>
      </c>
      <c r="V539" s="10">
        <f>IF(OR(AND(U539&gt;=0.495,U539&lt;=0.498,J539&lt;0),AND(U539&gt;=0.505,U539&lt;=0.506)),G539-$AA$1,0)</f>
        <v>0</v>
      </c>
      <c r="W539" s="10">
        <f>IF(OR(AND(U539&gt;=0.504,U539&lt;=0.505,J539&lt;0),AND(U539&gt;=0.508)),-G539-$AA$1,0)</f>
        <v>0</v>
      </c>
      <c r="X539" s="5">
        <f t="shared" si="100"/>
        <v>0.27970076531472965</v>
      </c>
    </row>
    <row r="540" spans="1:24" x14ac:dyDescent="0.2">
      <c r="A540" s="8">
        <v>42801</v>
      </c>
      <c r="B540" s="3">
        <v>66343</v>
      </c>
      <c r="C540" s="3">
        <v>66641</v>
      </c>
      <c r="D540" s="3">
        <v>65668</v>
      </c>
      <c r="E540" s="3">
        <v>65742</v>
      </c>
      <c r="F540" s="3">
        <v>65742</v>
      </c>
      <c r="G540" s="5">
        <f t="shared" si="90"/>
        <v>-1.7599099510206551E-2</v>
      </c>
      <c r="H540" s="24">
        <f t="shared" si="91"/>
        <v>0</v>
      </c>
      <c r="I540" s="3">
        <f t="shared" si="99"/>
        <v>66667.350000000006</v>
      </c>
      <c r="J540" s="10">
        <f t="shared" si="93"/>
        <v>-9.029107188616381E-3</v>
      </c>
      <c r="K540" s="10">
        <f>AVERAGE(J521:J540)</f>
        <v>6.6476644856497955E-4</v>
      </c>
      <c r="L540" s="10">
        <f>AVERAGE(J491:J540)</f>
        <v>2.6961003532837567E-3</v>
      </c>
      <c r="M540" s="10">
        <f>AVERAGE(J441:J540)</f>
        <v>8.2935891786151681E-4</v>
      </c>
      <c r="N540" s="10">
        <f>AVERAGE(J536:J540)</f>
        <v>-2.7155739735821973E-3</v>
      </c>
      <c r="O540" s="22">
        <f t="shared" si="94"/>
        <v>0.35237552132716787</v>
      </c>
      <c r="P540" s="22">
        <f t="shared" si="95"/>
        <v>0.47626056895252233</v>
      </c>
      <c r="Q540" s="22">
        <f t="shared" si="96"/>
        <v>0.47424998782047301</v>
      </c>
      <c r="R540" s="22">
        <f t="shared" si="97"/>
        <v>0.19774757366906093</v>
      </c>
      <c r="S540" s="22">
        <f t="shared" si="98"/>
        <v>0.99461175361424614</v>
      </c>
      <c r="T540" s="22">
        <f>SUMPRODUCT(J540:N540,O540:S540)</f>
        <v>-4.1233468242117596E-3</v>
      </c>
      <c r="U540" s="25">
        <f t="shared" si="92"/>
        <v>0.4989691647544674</v>
      </c>
      <c r="V540" s="10">
        <f>IF(OR(AND(U540&gt;=0.495,U540&lt;=0.498,J540&lt;0),AND(U540&gt;=0.505,U540&lt;=0.506)),G540-$AA$1,0)</f>
        <v>0</v>
      </c>
      <c r="W540" s="10">
        <f>IF(OR(AND(U540&gt;=0.504,U540&lt;=0.505,J540&lt;0),AND(U540&gt;=0.508)),-G540-$AA$1,0)</f>
        <v>0</v>
      </c>
      <c r="X540" s="5">
        <f t="shared" si="100"/>
        <v>0.27970076531472965</v>
      </c>
    </row>
    <row r="541" spans="1:24" x14ac:dyDescent="0.2">
      <c r="A541" s="8">
        <v>42802</v>
      </c>
      <c r="B541" s="3">
        <v>65748</v>
      </c>
      <c r="C541" s="3">
        <v>65810</v>
      </c>
      <c r="D541" s="3">
        <v>64496</v>
      </c>
      <c r="E541" s="3">
        <v>64718</v>
      </c>
      <c r="F541" s="3">
        <v>64718</v>
      </c>
      <c r="G541" s="5">
        <f t="shared" si="90"/>
        <v>-6.6442102660779767E-4</v>
      </c>
      <c r="H541" s="24">
        <f t="shared" si="91"/>
        <v>0</v>
      </c>
      <c r="I541" s="3">
        <f t="shared" si="99"/>
        <v>66703.600000000006</v>
      </c>
      <c r="J541" s="10">
        <f t="shared" si="93"/>
        <v>-1.5576039670226027E-2</v>
      </c>
      <c r="K541" s="10">
        <f>AVERAGE(J522:J541)</f>
        <v>6.2571875270339694E-4</v>
      </c>
      <c r="L541" s="10">
        <f>AVERAGE(J492:J541)</f>
        <v>2.5205796986548876E-3</v>
      </c>
      <c r="M541" s="10">
        <f>AVERAGE(J442:J541)</f>
        <v>5.8212263381042127E-4</v>
      </c>
      <c r="N541" s="10">
        <f>AVERAGE(J537:J541)</f>
        <v>-6.811850582434653E-3</v>
      </c>
      <c r="O541" s="22">
        <f t="shared" si="94"/>
        <v>0.35237552132716787</v>
      </c>
      <c r="P541" s="22">
        <f t="shared" si="95"/>
        <v>0.47626056895252233</v>
      </c>
      <c r="Q541" s="22">
        <f t="shared" si="96"/>
        <v>0.47424998782047301</v>
      </c>
      <c r="R541" s="22">
        <f t="shared" si="97"/>
        <v>0.19774757366906093</v>
      </c>
      <c r="S541" s="22">
        <f t="shared" si="98"/>
        <v>0.99461175361424614</v>
      </c>
      <c r="T541" s="22">
        <f>SUMPRODUCT(J541:N541,O541:S541)</f>
        <v>-1.065525835319385E-2</v>
      </c>
      <c r="U541" s="25">
        <f t="shared" si="92"/>
        <v>0.49733621061432698</v>
      </c>
      <c r="V541" s="10">
        <f>IF(OR(AND(U541&gt;=0.495,U541&lt;=0.498,J541&lt;0),AND(U541&gt;=0.505,U541&lt;=0.506)),G541-$AA$1,0)</f>
        <v>-1.6644210266077977E-3</v>
      </c>
      <c r="W541" s="10">
        <f>IF(OR(AND(U541&gt;=0.504,U541&lt;=0.505,J541&lt;0),AND(U541&gt;=0.508)),-G541-$AA$1,0)</f>
        <v>0</v>
      </c>
      <c r="X541" s="5">
        <f t="shared" si="100"/>
        <v>0.27803634428812185</v>
      </c>
    </row>
    <row r="542" spans="1:24" x14ac:dyDescent="0.2">
      <c r="A542" s="8">
        <v>42803</v>
      </c>
      <c r="B542" s="3">
        <v>64718</v>
      </c>
      <c r="C542" s="3">
        <v>65068</v>
      </c>
      <c r="D542" s="3">
        <v>64203</v>
      </c>
      <c r="E542" s="3">
        <v>64585</v>
      </c>
      <c r="F542" s="3">
        <v>64585</v>
      </c>
      <c r="G542" s="5">
        <f t="shared" si="90"/>
        <v>1.469381435317807E-2</v>
      </c>
      <c r="H542" s="24">
        <f t="shared" si="91"/>
        <v>1</v>
      </c>
      <c r="I542" s="3">
        <f t="shared" si="99"/>
        <v>66722.899999999994</v>
      </c>
      <c r="J542" s="10">
        <f t="shared" si="93"/>
        <v>-2.0550696869495733E-3</v>
      </c>
      <c r="K542" s="10">
        <f>AVERAGE(J523:J542)</f>
        <v>3.6201016389136311E-4</v>
      </c>
      <c r="L542" s="10">
        <f>AVERAGE(J493:J542)</f>
        <v>2.2412458361358791E-3</v>
      </c>
      <c r="M542" s="10">
        <f>AVERAGE(J443:J542)</f>
        <v>6.6632642873569741E-4</v>
      </c>
      <c r="N542" s="10">
        <f>AVERAGE(J538:J542)</f>
        <v>-3.8372340431791496E-3</v>
      </c>
      <c r="O542" s="22">
        <f t="shared" si="94"/>
        <v>0.35237552132716787</v>
      </c>
      <c r="P542" s="22">
        <f t="shared" si="95"/>
        <v>0.47626056895252233</v>
      </c>
      <c r="Q542" s="22">
        <f t="shared" si="96"/>
        <v>0.47424998782047301</v>
      </c>
      <c r="R542" s="22">
        <f t="shared" si="97"/>
        <v>0.19774757366906093</v>
      </c>
      <c r="S542" s="22">
        <f t="shared" si="98"/>
        <v>0.99461175361424614</v>
      </c>
      <c r="T542" s="22">
        <f>SUMPRODUCT(J542:N542,O542:S542)</f>
        <v>-3.1736279213515359E-3</v>
      </c>
      <c r="U542" s="25">
        <f t="shared" si="92"/>
        <v>0.49920659368558873</v>
      </c>
      <c r="V542" s="10">
        <f>IF(OR(AND(U542&gt;=0.495,U542&lt;=0.498,J542&lt;0),AND(U542&gt;=0.505,U542&lt;=0.506)),G542-$AA$1,0)</f>
        <v>0</v>
      </c>
      <c r="W542" s="10">
        <f>IF(OR(AND(U542&gt;=0.504,U542&lt;=0.505,J542&lt;0),AND(U542&gt;=0.508)),-G542-$AA$1,0)</f>
        <v>0</v>
      </c>
      <c r="X542" s="5">
        <f t="shared" si="100"/>
        <v>0.27803634428812185</v>
      </c>
    </row>
    <row r="543" spans="1:24" x14ac:dyDescent="0.2">
      <c r="A543" s="8">
        <v>42804</v>
      </c>
      <c r="B543" s="3">
        <v>64586</v>
      </c>
      <c r="C543" s="3">
        <v>65725</v>
      </c>
      <c r="D543" s="3">
        <v>64472</v>
      </c>
      <c r="E543" s="3">
        <v>64675</v>
      </c>
      <c r="F543" s="3">
        <v>64675</v>
      </c>
      <c r="G543" s="5">
        <f t="shared" si="90"/>
        <v>3.7108620023196259E-4</v>
      </c>
      <c r="H543" s="24">
        <f t="shared" si="91"/>
        <v>1</v>
      </c>
      <c r="I543" s="3">
        <f t="shared" si="99"/>
        <v>66714.899999999994</v>
      </c>
      <c r="J543" s="10">
        <f t="shared" si="93"/>
        <v>1.3935124254857989E-3</v>
      </c>
      <c r="K543" s="10">
        <f>AVERAGE(J524:J543)</f>
        <v>-6.3649033133700292E-5</v>
      </c>
      <c r="L543" s="10">
        <f>AVERAGE(J494:J543)</f>
        <v>2.0333427446383467E-3</v>
      </c>
      <c r="M543" s="10">
        <f>AVERAGE(J444:J543)</f>
        <v>6.643656465961412E-4</v>
      </c>
      <c r="N543" s="10">
        <f>AVERAGE(J539:J543)</f>
        <v>-6.3859554438917328E-3</v>
      </c>
      <c r="O543" s="22">
        <f t="shared" si="94"/>
        <v>0.35237552132716787</v>
      </c>
      <c r="P543" s="22">
        <f t="shared" si="95"/>
        <v>0.47626056895252233</v>
      </c>
      <c r="Q543" s="22">
        <f t="shared" si="96"/>
        <v>0.47424998782047301</v>
      </c>
      <c r="R543" s="22">
        <f t="shared" si="97"/>
        <v>0.19774757366906093</v>
      </c>
      <c r="S543" s="22">
        <f t="shared" si="98"/>
        <v>0.99461175361424614</v>
      </c>
      <c r="T543" s="22">
        <f>SUMPRODUCT(J543:N543,O543:S543)</f>
        <v>-4.79513073335564E-3</v>
      </c>
      <c r="U543" s="25">
        <f t="shared" si="92"/>
        <v>0.4988012196136512</v>
      </c>
      <c r="V543" s="10">
        <f>IF(OR(AND(U543&gt;=0.495,U543&lt;=0.498,J543&lt;0),AND(U543&gt;=0.505,U543&lt;=0.506)),G543-$AA$1,0)</f>
        <v>0</v>
      </c>
      <c r="W543" s="10">
        <f>IF(OR(AND(U543&gt;=0.504,U543&lt;=0.505,J543&lt;0),AND(U543&gt;=0.508)),-G543-$AA$1,0)</f>
        <v>0</v>
      </c>
      <c r="X543" s="5">
        <f t="shared" si="100"/>
        <v>0.27803634428812185</v>
      </c>
    </row>
    <row r="544" spans="1:24" x14ac:dyDescent="0.2">
      <c r="A544" s="8">
        <v>42807</v>
      </c>
      <c r="B544" s="3">
        <v>64674</v>
      </c>
      <c r="C544" s="3">
        <v>65651</v>
      </c>
      <c r="D544" s="3">
        <v>64674</v>
      </c>
      <c r="E544" s="3">
        <v>65534</v>
      </c>
      <c r="F544" s="3">
        <v>65534</v>
      </c>
      <c r="G544" s="5">
        <f t="shared" si="90"/>
        <v>1.0696737571336934E-2</v>
      </c>
      <c r="H544" s="24">
        <f t="shared" si="91"/>
        <v>1</v>
      </c>
      <c r="I544" s="3">
        <f t="shared" si="99"/>
        <v>66743.350000000006</v>
      </c>
      <c r="J544" s="10">
        <f t="shared" si="93"/>
        <v>1.3281793583301171E-2</v>
      </c>
      <c r="K544" s="10">
        <f>AVERAGE(J525:J544)</f>
        <v>5.0018615385892247E-4</v>
      </c>
      <c r="L544" s="10">
        <f>AVERAGE(J495:J544)</f>
        <v>2.2727077189996958E-3</v>
      </c>
      <c r="M544" s="10">
        <f>AVERAGE(J445:J544)</f>
        <v>6.9116090535655591E-4</v>
      </c>
      <c r="N544" s="10">
        <f>AVERAGE(J540:J544)</f>
        <v>-2.3969821074010023E-3</v>
      </c>
      <c r="O544" s="22">
        <f t="shared" si="94"/>
        <v>0.35237552132716787</v>
      </c>
      <c r="P544" s="22">
        <f t="shared" si="95"/>
        <v>0.47626056895252233</v>
      </c>
      <c r="Q544" s="22">
        <f t="shared" si="96"/>
        <v>0.47424998782047301</v>
      </c>
      <c r="R544" s="22">
        <f t="shared" si="97"/>
        <v>0.19774757366906093</v>
      </c>
      <c r="S544" s="22">
        <f t="shared" si="98"/>
        <v>0.99461175361424614</v>
      </c>
      <c r="T544" s="22">
        <f>SUMPRODUCT(J544:N544,O544:S544)</f>
        <v>3.7488383031747965E-3</v>
      </c>
      <c r="U544" s="25">
        <f t="shared" si="92"/>
        <v>0.50093720847818313</v>
      </c>
      <c r="V544" s="10">
        <f>IF(OR(AND(U544&gt;=0.495,U544&lt;=0.498,J544&lt;0),AND(U544&gt;=0.505,U544&lt;=0.506)),G544-$AA$1,0)</f>
        <v>0</v>
      </c>
      <c r="W544" s="10">
        <f>IF(OR(AND(U544&gt;=0.504,U544&lt;=0.505,J544&lt;0),AND(U544&gt;=0.508)),-G544-$AA$1,0)</f>
        <v>0</v>
      </c>
      <c r="X544" s="5">
        <f t="shared" si="100"/>
        <v>0.27803634428812185</v>
      </c>
    </row>
    <row r="545" spans="1:24" x14ac:dyDescent="0.2">
      <c r="A545" s="8">
        <v>42808</v>
      </c>
      <c r="B545" s="3">
        <v>65511</v>
      </c>
      <c r="C545" s="3">
        <v>65549</v>
      </c>
      <c r="D545" s="3">
        <v>64699</v>
      </c>
      <c r="E545" s="3">
        <v>64699</v>
      </c>
      <c r="F545" s="3">
        <v>64699</v>
      </c>
      <c r="G545" s="5">
        <f t="shared" si="90"/>
        <v>1.675450934326661E-2</v>
      </c>
      <c r="H545" s="24">
        <f t="shared" si="91"/>
        <v>1</v>
      </c>
      <c r="I545" s="3">
        <f t="shared" si="99"/>
        <v>66672.05</v>
      </c>
      <c r="J545" s="10">
        <f t="shared" si="93"/>
        <v>-1.2741477706228799E-2</v>
      </c>
      <c r="K545" s="10">
        <f>AVERAGE(J526:J545)</f>
        <v>-1.0296761559888013E-3</v>
      </c>
      <c r="L545" s="10">
        <f>AVERAGE(J496:J545)</f>
        <v>1.6481829504689327E-3</v>
      </c>
      <c r="M545" s="10">
        <f>AVERAGE(J446:J545)</f>
        <v>4.1334219091670457E-4</v>
      </c>
      <c r="N545" s="10">
        <f>AVERAGE(J541:J545)</f>
        <v>-3.1394562109234858E-3</v>
      </c>
      <c r="O545" s="22">
        <f t="shared" si="94"/>
        <v>0.35237552132716787</v>
      </c>
      <c r="P545" s="22">
        <f t="shared" si="95"/>
        <v>0.47626056895252233</v>
      </c>
      <c r="Q545" s="22">
        <f t="shared" si="96"/>
        <v>0.47424998782047301</v>
      </c>
      <c r="R545" s="22">
        <f t="shared" si="97"/>
        <v>0.19774757366906093</v>
      </c>
      <c r="S545" s="22">
        <f t="shared" si="98"/>
        <v>0.99461175361424614</v>
      </c>
      <c r="T545" s="22">
        <f>SUMPRODUCT(J545:N545,O545:S545)</f>
        <v>-7.2393308889060429E-3</v>
      </c>
      <c r="U545" s="25">
        <f t="shared" si="92"/>
        <v>0.49819017518186154</v>
      </c>
      <c r="V545" s="10">
        <f>IF(OR(AND(U545&gt;=0.495,U545&lt;=0.498,J545&lt;0),AND(U545&gt;=0.505,U545&lt;=0.506)),G545-$AA$1,0)</f>
        <v>0</v>
      </c>
      <c r="W545" s="10">
        <f>IF(OR(AND(U545&gt;=0.504,U545&lt;=0.505,J545&lt;0),AND(U545&gt;=0.508)),-G545-$AA$1,0)</f>
        <v>0</v>
      </c>
      <c r="X545" s="5">
        <f t="shared" si="100"/>
        <v>0.27803634428812185</v>
      </c>
    </row>
    <row r="546" spans="1:24" x14ac:dyDescent="0.2">
      <c r="A546" s="8">
        <v>42809</v>
      </c>
      <c r="B546" s="3">
        <v>64702</v>
      </c>
      <c r="C546" s="3">
        <v>66318</v>
      </c>
      <c r="D546" s="3">
        <v>64537</v>
      </c>
      <c r="E546" s="3">
        <v>66235</v>
      </c>
      <c r="F546" s="3">
        <v>66235</v>
      </c>
      <c r="G546" s="5">
        <f t="shared" si="90"/>
        <v>-3.0572959915452502E-2</v>
      </c>
      <c r="H546" s="24">
        <f t="shared" si="91"/>
        <v>0</v>
      </c>
      <c r="I546" s="3">
        <f t="shared" si="99"/>
        <v>66635.399999999994</v>
      </c>
      <c r="J546" s="10">
        <f t="shared" si="93"/>
        <v>2.3740706966104641E-2</v>
      </c>
      <c r="K546" s="10">
        <f>AVERAGE(J527:J546)</f>
        <v>-4.8006991921476503E-4</v>
      </c>
      <c r="L546" s="10">
        <f>AVERAGE(J497:J546)</f>
        <v>1.9741228467078219E-3</v>
      </c>
      <c r="M546" s="10">
        <f>AVERAGE(J447:J546)</f>
        <v>4.7753246843790123E-4</v>
      </c>
      <c r="N546" s="10">
        <f>AVERAGE(J542:J546)</f>
        <v>4.723893116342648E-3</v>
      </c>
      <c r="O546" s="22">
        <f t="shared" si="94"/>
        <v>0.35237552132716787</v>
      </c>
      <c r="P546" s="22">
        <f t="shared" si="95"/>
        <v>0.47626056895252233</v>
      </c>
      <c r="Q546" s="22">
        <f t="shared" si="96"/>
        <v>0.47424998782047301</v>
      </c>
      <c r="R546" s="22">
        <f t="shared" si="97"/>
        <v>0.19774757366906093</v>
      </c>
      <c r="S546" s="22">
        <f t="shared" si="98"/>
        <v>0.99461175361424614</v>
      </c>
      <c r="T546" s="22">
        <f>SUMPRODUCT(J546:N546,O546:S546)</f>
        <v>1.3866103860315355E-2</v>
      </c>
      <c r="U546" s="25">
        <f t="shared" si="92"/>
        <v>0.50346647042407056</v>
      </c>
      <c r="V546" s="10">
        <f>IF(OR(AND(U546&gt;=0.495,U546&lt;=0.498,J546&lt;0),AND(U546&gt;=0.505,U546&lt;=0.506)),G546-$AA$1,0)</f>
        <v>0</v>
      </c>
      <c r="W546" s="10">
        <f>IF(OR(AND(U546&gt;=0.504,U546&lt;=0.505,J546&lt;0),AND(U546&gt;=0.508)),-G546-$AA$1,0)</f>
        <v>0</v>
      </c>
      <c r="X546" s="5">
        <f t="shared" si="100"/>
        <v>0.27803634428812185</v>
      </c>
    </row>
    <row r="547" spans="1:24" x14ac:dyDescent="0.2">
      <c r="A547" s="8">
        <v>42810</v>
      </c>
      <c r="B547" s="3">
        <v>66232</v>
      </c>
      <c r="C547" s="3">
        <v>66554</v>
      </c>
      <c r="D547" s="3">
        <v>65531</v>
      </c>
      <c r="E547" s="3">
        <v>65783</v>
      </c>
      <c r="F547" s="3">
        <v>65783</v>
      </c>
      <c r="G547" s="5">
        <f t="shared" si="90"/>
        <v>-1.366614474864325E-2</v>
      </c>
      <c r="H547" s="24">
        <f t="shared" si="91"/>
        <v>0</v>
      </c>
      <c r="I547" s="3">
        <f t="shared" si="99"/>
        <v>66588.899999999994</v>
      </c>
      <c r="J547" s="10">
        <f t="shared" si="93"/>
        <v>-6.8241866082886515E-3</v>
      </c>
      <c r="K547" s="10">
        <f>AVERAGE(J528:J547)</f>
        <v>-6.3088980989678964E-4</v>
      </c>
      <c r="L547" s="10">
        <f>AVERAGE(J498:J547)</f>
        <v>2.049504224874623E-3</v>
      </c>
      <c r="M547" s="10">
        <f>AVERAGE(J448:J547)</f>
        <v>4.5256299895593652E-4</v>
      </c>
      <c r="N547" s="10">
        <f>AVERAGE(J543:J547)</f>
        <v>3.7700697320748322E-3</v>
      </c>
      <c r="O547" s="22">
        <f t="shared" si="94"/>
        <v>0.35237552132716787</v>
      </c>
      <c r="P547" s="22">
        <f t="shared" si="95"/>
        <v>0.47626056895252233</v>
      </c>
      <c r="Q547" s="22">
        <f t="shared" si="96"/>
        <v>0.47424998782047301</v>
      </c>
      <c r="R547" s="22">
        <f t="shared" si="97"/>
        <v>0.19774757366906093</v>
      </c>
      <c r="S547" s="22">
        <f t="shared" si="98"/>
        <v>0.99461175361424614</v>
      </c>
      <c r="T547" s="22">
        <f>SUMPRODUCT(J547:N547,O547:S547)</f>
        <v>2.106082002590283E-3</v>
      </c>
      <c r="U547" s="25">
        <f t="shared" si="92"/>
        <v>0.50052652030602895</v>
      </c>
      <c r="V547" s="10">
        <f>IF(OR(AND(U547&gt;=0.495,U547&lt;=0.498,J547&lt;0),AND(U547&gt;=0.505,U547&lt;=0.506)),G547-$AA$1,0)</f>
        <v>0</v>
      </c>
      <c r="W547" s="10">
        <f>IF(OR(AND(U547&gt;=0.504,U547&lt;=0.505,J547&lt;0),AND(U547&gt;=0.508)),-G547-$AA$1,0)</f>
        <v>0</v>
      </c>
      <c r="X547" s="5">
        <f t="shared" si="100"/>
        <v>0.27803634428812185</v>
      </c>
    </row>
    <row r="548" spans="1:24" x14ac:dyDescent="0.2">
      <c r="A548" s="8">
        <v>42811</v>
      </c>
      <c r="B548" s="3">
        <v>65783</v>
      </c>
      <c r="C548" s="3">
        <v>66205</v>
      </c>
      <c r="D548" s="3">
        <v>64152</v>
      </c>
      <c r="E548" s="3">
        <v>64210</v>
      </c>
      <c r="F548" s="3">
        <v>64210</v>
      </c>
      <c r="G548" s="5">
        <f t="shared" si="90"/>
        <v>-1.9155894720448541E-2</v>
      </c>
      <c r="H548" s="24">
        <f t="shared" si="91"/>
        <v>0</v>
      </c>
      <c r="I548" s="3">
        <f t="shared" si="99"/>
        <v>66400.600000000006</v>
      </c>
      <c r="J548" s="10">
        <f t="shared" si="93"/>
        <v>-2.3911952936168879E-2</v>
      </c>
      <c r="K548" s="10">
        <f>AVERAGE(J529:J548)</f>
        <v>-2.7730795751828964E-3</v>
      </c>
      <c r="L548" s="10">
        <f>AVERAGE(J499:J548)</f>
        <v>8.2448304193368795E-4</v>
      </c>
      <c r="M548" s="10">
        <f>AVERAGE(J449:J548)</f>
        <v>1.611649447304564E-4</v>
      </c>
      <c r="N548" s="10">
        <f>AVERAGE(J544:J548)</f>
        <v>-1.2910233402561033E-3</v>
      </c>
      <c r="O548" s="22">
        <f t="shared" si="94"/>
        <v>0.35237552132716787</v>
      </c>
      <c r="P548" s="22">
        <f t="shared" si="95"/>
        <v>0.47626056895252233</v>
      </c>
      <c r="Q548" s="22">
        <f t="shared" si="96"/>
        <v>0.47424998782047301</v>
      </c>
      <c r="R548" s="22">
        <f t="shared" si="97"/>
        <v>0.19774757366906093</v>
      </c>
      <c r="S548" s="22">
        <f t="shared" si="98"/>
        <v>0.99461175361424614</v>
      </c>
      <c r="T548" s="22">
        <f>SUMPRODUCT(J548:N548,O548:S548)</f>
        <v>-1.0607881277093285E-2</v>
      </c>
      <c r="U548" s="25">
        <f t="shared" si="92"/>
        <v>0.4973480545486676</v>
      </c>
      <c r="V548" s="10">
        <f>IF(OR(AND(U548&gt;=0.495,U548&lt;=0.498,J548&lt;0),AND(U548&gt;=0.505,U548&lt;=0.506)),G548-$AA$1,0)</f>
        <v>-2.0155894720448542E-2</v>
      </c>
      <c r="W548" s="10">
        <f>IF(OR(AND(U548&gt;=0.504,U548&lt;=0.505,J548&lt;0),AND(U548&gt;=0.508)),-G548-$AA$1,0)</f>
        <v>0</v>
      </c>
      <c r="X548" s="5">
        <f t="shared" si="100"/>
        <v>0.25788044956767331</v>
      </c>
    </row>
    <row r="549" spans="1:24" x14ac:dyDescent="0.2">
      <c r="A549" s="8">
        <v>42814</v>
      </c>
      <c r="B549" s="3">
        <v>64232</v>
      </c>
      <c r="C549" s="3">
        <v>65136</v>
      </c>
      <c r="D549" s="3">
        <v>63672</v>
      </c>
      <c r="E549" s="3">
        <v>64884</v>
      </c>
      <c r="F549" s="3">
        <v>64884</v>
      </c>
      <c r="G549" s="5">
        <f t="shared" si="90"/>
        <v>-2.1006719684359743E-2</v>
      </c>
      <c r="H549" s="24">
        <f t="shared" si="91"/>
        <v>0</v>
      </c>
      <c r="I549" s="3">
        <f t="shared" si="99"/>
        <v>66254.100000000006</v>
      </c>
      <c r="J549" s="10">
        <f t="shared" si="93"/>
        <v>1.0496807350879989E-2</v>
      </c>
      <c r="K549" s="10">
        <f>AVERAGE(J530:J549)</f>
        <v>-2.1290795042141599E-3</v>
      </c>
      <c r="L549" s="10">
        <f>AVERAGE(J500:J549)</f>
        <v>1.1072182312394417E-3</v>
      </c>
      <c r="M549" s="10">
        <f>AVERAGE(J450:J549)</f>
        <v>2.2383846013906527E-4</v>
      </c>
      <c r="N549" s="10">
        <f>AVERAGE(J545:J549)</f>
        <v>-1.8480205867403398E-3</v>
      </c>
      <c r="O549" s="22">
        <f t="shared" si="94"/>
        <v>0.35237552132716787</v>
      </c>
      <c r="P549" s="22">
        <f t="shared" si="95"/>
        <v>0.47626056895252233</v>
      </c>
      <c r="Q549" s="22">
        <f t="shared" si="96"/>
        <v>0.47424998782047301</v>
      </c>
      <c r="R549" s="22">
        <f t="shared" si="97"/>
        <v>0.19774757366906093</v>
      </c>
      <c r="S549" s="22">
        <f t="shared" si="98"/>
        <v>0.99461175361424614</v>
      </c>
      <c r="T549" s="22">
        <f>SUMPRODUCT(J549:N549,O549:S549)</f>
        <v>1.4161200950881863E-3</v>
      </c>
      <c r="U549" s="25">
        <f t="shared" si="92"/>
        <v>0.50035402996460787</v>
      </c>
      <c r="V549" s="10">
        <f>IF(OR(AND(U549&gt;=0.495,U549&lt;=0.498,J549&lt;0),AND(U549&gt;=0.505,U549&lt;=0.506)),G549-$AA$1,0)</f>
        <v>0</v>
      </c>
      <c r="W549" s="10">
        <f>IF(OR(AND(U549&gt;=0.504,U549&lt;=0.505,J549&lt;0),AND(U549&gt;=0.508)),-G549-$AA$1,0)</f>
        <v>0</v>
      </c>
      <c r="X549" s="5">
        <f t="shared" si="100"/>
        <v>0.25788044956767331</v>
      </c>
    </row>
    <row r="550" spans="1:24" x14ac:dyDescent="0.2">
      <c r="A550" s="8">
        <v>42815</v>
      </c>
      <c r="B550" s="3">
        <v>64884</v>
      </c>
      <c r="C550" s="3">
        <v>64965</v>
      </c>
      <c r="D550" s="3">
        <v>62795</v>
      </c>
      <c r="E550" s="3">
        <v>62980</v>
      </c>
      <c r="F550" s="3">
        <v>62980</v>
      </c>
      <c r="G550" s="5">
        <f t="shared" si="90"/>
        <v>8.7488091457605943E-3</v>
      </c>
      <c r="H550" s="24">
        <f t="shared" si="91"/>
        <v>1</v>
      </c>
      <c r="I550" s="3">
        <f t="shared" si="99"/>
        <v>66015.7</v>
      </c>
      <c r="J550" s="10">
        <f t="shared" si="93"/>
        <v>-2.9344676653720536E-2</v>
      </c>
      <c r="K550" s="10">
        <f>AVERAGE(J531:J550)</f>
        <v>-3.5476508188360678E-3</v>
      </c>
      <c r="L550" s="10">
        <f>AVERAGE(J501:J550)</f>
        <v>3.638032414113912E-4</v>
      </c>
      <c r="M550" s="10">
        <f>AVERAGE(J451:J550)</f>
        <v>-6.2120941326697656E-5</v>
      </c>
      <c r="N550" s="10">
        <f>AVERAGE(J546:J550)</f>
        <v>-5.1686603762386872E-3</v>
      </c>
      <c r="O550" s="22">
        <f t="shared" si="94"/>
        <v>0.35237552132716787</v>
      </c>
      <c r="P550" s="22">
        <f t="shared" si="95"/>
        <v>0.47626056895252233</v>
      </c>
      <c r="Q550" s="22">
        <f t="shared" si="96"/>
        <v>0.47424998782047301</v>
      </c>
      <c r="R550" s="22">
        <f t="shared" si="97"/>
        <v>0.19774757366906093</v>
      </c>
      <c r="S550" s="22">
        <f t="shared" si="98"/>
        <v>0.99461175361424614</v>
      </c>
      <c r="T550" s="22">
        <f>SUMPRODUCT(J550:N550,O550:S550)</f>
        <v>-1.7010512874715916E-2</v>
      </c>
      <c r="U550" s="25">
        <f t="shared" si="92"/>
        <v>0.49574747432252686</v>
      </c>
      <c r="V550" s="10">
        <f>IF(OR(AND(U550&gt;=0.495,U550&lt;=0.498,J550&lt;0),AND(U550&gt;=0.505,U550&lt;=0.506)),G550-$AA$1,0)</f>
        <v>7.7488091457605943E-3</v>
      </c>
      <c r="W550" s="10">
        <f>IF(OR(AND(U550&gt;=0.504,U550&lt;=0.505,J550&lt;0),AND(U550&gt;=0.508)),-G550-$AA$1,0)</f>
        <v>0</v>
      </c>
      <c r="X550" s="5">
        <f t="shared" si="100"/>
        <v>0.2656292587134339</v>
      </c>
    </row>
    <row r="551" spans="1:24" x14ac:dyDescent="0.2">
      <c r="A551" s="8">
        <v>42816</v>
      </c>
      <c r="B551" s="3">
        <v>62980</v>
      </c>
      <c r="C551" s="3">
        <v>63747</v>
      </c>
      <c r="D551" s="3">
        <v>62496</v>
      </c>
      <c r="E551" s="3">
        <v>63521</v>
      </c>
      <c r="F551" s="3">
        <v>63521</v>
      </c>
      <c r="G551" s="5">
        <f t="shared" si="90"/>
        <v>5.242360794068146E-3</v>
      </c>
      <c r="H551" s="24">
        <f t="shared" si="91"/>
        <v>1</v>
      </c>
      <c r="I551" s="3">
        <f t="shared" si="99"/>
        <v>65765.100000000006</v>
      </c>
      <c r="J551" s="10">
        <f t="shared" si="93"/>
        <v>8.5900285805018406E-3</v>
      </c>
      <c r="K551" s="10">
        <f>AVERAGE(J532:J551)</f>
        <v>-3.6975022858374285E-3</v>
      </c>
      <c r="L551" s="10">
        <f>AVERAGE(J502:J551)</f>
        <v>6.664217473224698E-4</v>
      </c>
      <c r="M551" s="10">
        <f>AVERAGE(J452:J551)</f>
        <v>5.4063453126462771E-5</v>
      </c>
      <c r="N551" s="10">
        <f>AVERAGE(J547:J551)</f>
        <v>-8.1987960533592471E-3</v>
      </c>
      <c r="O551" s="22">
        <f t="shared" si="94"/>
        <v>0.35237552132716787</v>
      </c>
      <c r="P551" s="22">
        <f t="shared" si="95"/>
        <v>0.47626056895252233</v>
      </c>
      <c r="Q551" s="22">
        <f t="shared" si="96"/>
        <v>0.47424998782047301</v>
      </c>
      <c r="R551" s="22">
        <f t="shared" si="97"/>
        <v>0.19774757366906093</v>
      </c>
      <c r="S551" s="22">
        <f t="shared" si="98"/>
        <v>0.99461175361424614</v>
      </c>
      <c r="T551" s="22">
        <f>SUMPRODUCT(J551:N551,O551:S551)</f>
        <v>-6.5619362410128702E-3</v>
      </c>
      <c r="U551" s="25">
        <f t="shared" si="92"/>
        <v>0.49835952182618931</v>
      </c>
      <c r="V551" s="10">
        <f>IF(OR(AND(U551&gt;=0.495,U551&lt;=0.498,J551&lt;0),AND(U551&gt;=0.505,U551&lt;=0.506)),G551-$AA$1,0)</f>
        <v>0</v>
      </c>
      <c r="W551" s="10">
        <f>IF(OR(AND(U551&gt;=0.504,U551&lt;=0.505,J551&lt;0),AND(U551&gt;=0.508)),-G551-$AA$1,0)</f>
        <v>0</v>
      </c>
      <c r="X551" s="5">
        <f t="shared" si="100"/>
        <v>0.2656292587134339</v>
      </c>
    </row>
    <row r="552" spans="1:24" x14ac:dyDescent="0.2">
      <c r="A552" s="8">
        <v>42817</v>
      </c>
      <c r="B552" s="3">
        <v>63521</v>
      </c>
      <c r="C552" s="3">
        <v>63942</v>
      </c>
      <c r="D552" s="3">
        <v>62840</v>
      </c>
      <c r="E552" s="3">
        <v>63531</v>
      </c>
      <c r="F552" s="3">
        <v>63531</v>
      </c>
      <c r="G552" s="5">
        <f t="shared" si="90"/>
        <v>1.2230249799310533E-2</v>
      </c>
      <c r="H552" s="24">
        <f t="shared" si="91"/>
        <v>1</v>
      </c>
      <c r="I552" s="3">
        <f t="shared" si="99"/>
        <v>65489.05</v>
      </c>
      <c r="J552" s="10">
        <f t="shared" si="93"/>
        <v>1.5742825207420985E-4</v>
      </c>
      <c r="K552" s="10">
        <f>AVERAGE(J533:J552)</f>
        <v>-4.0682805748373241E-3</v>
      </c>
      <c r="L552" s="10">
        <f>AVERAGE(J503:J552)</f>
        <v>6.5821865421103129E-4</v>
      </c>
      <c r="M552" s="10">
        <f>AVERAGE(J453:J552)</f>
        <v>6.1900849040872344E-5</v>
      </c>
      <c r="N552" s="10">
        <f>AVERAGE(J548:J552)</f>
        <v>-6.8024730812866752E-3</v>
      </c>
      <c r="O552" s="22">
        <f t="shared" si="94"/>
        <v>0.35237552132716787</v>
      </c>
      <c r="P552" s="22">
        <f t="shared" si="95"/>
        <v>0.47626056895252233</v>
      </c>
      <c r="Q552" s="22">
        <f t="shared" si="96"/>
        <v>0.47424998782047301</v>
      </c>
      <c r="R552" s="22">
        <f t="shared" si="97"/>
        <v>0.19774757366906093</v>
      </c>
      <c r="S552" s="22">
        <f t="shared" si="98"/>
        <v>0.99461175361424614</v>
      </c>
      <c r="T552" s="22">
        <f>SUMPRODUCT(J552:N552,O552:S552)</f>
        <v>-8.3235065076778109E-3</v>
      </c>
      <c r="U552" s="25">
        <f t="shared" si="92"/>
        <v>0.49791913538672367</v>
      </c>
      <c r="V552" s="10">
        <f>IF(OR(AND(U552&gt;=0.495,U552&lt;=0.498,J552&lt;0),AND(U552&gt;=0.505,U552&lt;=0.506)),G552-$AA$1,0)</f>
        <v>0</v>
      </c>
      <c r="W552" s="10">
        <f>IF(OR(AND(U552&gt;=0.504,U552&lt;=0.505,J552&lt;0),AND(U552&gt;=0.508)),-G552-$AA$1,0)</f>
        <v>0</v>
      </c>
      <c r="X552" s="5">
        <f t="shared" si="100"/>
        <v>0.2656292587134339</v>
      </c>
    </row>
    <row r="553" spans="1:24" x14ac:dyDescent="0.2">
      <c r="A553" s="8">
        <v>42818</v>
      </c>
      <c r="B553" s="3">
        <v>63554</v>
      </c>
      <c r="C553" s="3">
        <v>63997</v>
      </c>
      <c r="D553" s="3">
        <v>63469</v>
      </c>
      <c r="E553" s="3">
        <v>63854</v>
      </c>
      <c r="F553" s="3">
        <v>63854</v>
      </c>
      <c r="G553" s="5">
        <f t="shared" si="90"/>
        <v>1.2309330660569495E-2</v>
      </c>
      <c r="H553" s="24">
        <f t="shared" si="91"/>
        <v>1</v>
      </c>
      <c r="I553" s="3">
        <f t="shared" si="99"/>
        <v>65252.25</v>
      </c>
      <c r="J553" s="10">
        <f t="shared" si="93"/>
        <v>5.0841321559553787E-3</v>
      </c>
      <c r="K553" s="10">
        <f>AVERAGE(J534:J553)</f>
        <v>-3.4795434682849957E-3</v>
      </c>
      <c r="L553" s="10">
        <f>AVERAGE(J504:J553)</f>
        <v>6.198688824192788E-4</v>
      </c>
      <c r="M553" s="10">
        <f>AVERAGE(J454:J553)</f>
        <v>4.6311562384337976E-5</v>
      </c>
      <c r="N553" s="10">
        <f>AVERAGE(J549:J553)</f>
        <v>-1.0032560628618237E-3</v>
      </c>
      <c r="O553" s="22">
        <f t="shared" si="94"/>
        <v>0.35237552132716787</v>
      </c>
      <c r="P553" s="22">
        <f t="shared" si="95"/>
        <v>0.47626056895252233</v>
      </c>
      <c r="Q553" s="22">
        <f t="shared" si="96"/>
        <v>0.47424998782047301</v>
      </c>
      <c r="R553" s="22">
        <f t="shared" si="97"/>
        <v>0.19774757366906093</v>
      </c>
      <c r="S553" s="22">
        <f t="shared" si="98"/>
        <v>0.99461175361424614</v>
      </c>
      <c r="T553" s="22">
        <f>SUMPRODUCT(J553:N553,O553:S553)</f>
        <v>-5.603650959246138E-4</v>
      </c>
      <c r="U553" s="25">
        <f t="shared" si="92"/>
        <v>0.49985990872968461</v>
      </c>
      <c r="V553" s="10">
        <f>IF(OR(AND(U553&gt;=0.495,U553&lt;=0.498,J553&lt;0),AND(U553&gt;=0.505,U553&lt;=0.506)),G553-$AA$1,0)</f>
        <v>0</v>
      </c>
      <c r="W553" s="10">
        <f>IF(OR(AND(U553&gt;=0.504,U553&lt;=0.505,J553&lt;0),AND(U553&gt;=0.508)),-G553-$AA$1,0)</f>
        <v>0</v>
      </c>
      <c r="X553" s="5">
        <f t="shared" si="100"/>
        <v>0.2656292587134339</v>
      </c>
    </row>
    <row r="554" spans="1:24" x14ac:dyDescent="0.2">
      <c r="A554" s="8">
        <v>42821</v>
      </c>
      <c r="B554" s="3">
        <v>63829</v>
      </c>
      <c r="C554" s="3">
        <v>64356</v>
      </c>
      <c r="D554" s="3">
        <v>63030</v>
      </c>
      <c r="E554" s="3">
        <v>64308</v>
      </c>
      <c r="F554" s="3">
        <v>64308</v>
      </c>
      <c r="G554" s="5">
        <f t="shared" si="90"/>
        <v>1.8971201094731605E-2</v>
      </c>
      <c r="H554" s="24">
        <f t="shared" si="91"/>
        <v>1</v>
      </c>
      <c r="I554" s="3">
        <f t="shared" si="99"/>
        <v>65094.6</v>
      </c>
      <c r="J554" s="10">
        <f t="shared" si="93"/>
        <v>7.1099696181915473E-3</v>
      </c>
      <c r="K554" s="10">
        <f>AVERAGE(J535:J554)</f>
        <v>-2.3010387182399784E-3</v>
      </c>
      <c r="L554" s="10">
        <f>AVERAGE(J505:J554)</f>
        <v>6.6099314441550702E-4</v>
      </c>
      <c r="M554" s="10">
        <f>AVERAGE(J455:J554)</f>
        <v>1.0838402121216894E-4</v>
      </c>
      <c r="N554" s="10">
        <f>AVERAGE(J550:J554)</f>
        <v>-1.680623609399512E-3</v>
      </c>
      <c r="O554" s="22">
        <f t="shared" si="94"/>
        <v>0.35237552132716787</v>
      </c>
      <c r="P554" s="22">
        <f t="shared" si="95"/>
        <v>0.47626056895252233</v>
      </c>
      <c r="Q554" s="22">
        <f t="shared" si="96"/>
        <v>0.47424998782047301</v>
      </c>
      <c r="R554" s="22">
        <f t="shared" si="97"/>
        <v>0.19774757366906093</v>
      </c>
      <c r="S554" s="22">
        <f t="shared" si="98"/>
        <v>0.99461175361424614</v>
      </c>
      <c r="T554" s="22">
        <f>SUMPRODUCT(J554:N554,O554:S554)</f>
        <v>7.2825914297136585E-5</v>
      </c>
      <c r="U554" s="25">
        <f t="shared" si="92"/>
        <v>0.50001820647856621</v>
      </c>
      <c r="V554" s="10">
        <f>IF(OR(AND(U554&gt;=0.495,U554&lt;=0.498,J554&lt;0),AND(U554&gt;=0.505,U554&lt;=0.506)),G554-$AA$1,0)</f>
        <v>0</v>
      </c>
      <c r="W554" s="10">
        <f>IF(OR(AND(U554&gt;=0.504,U554&lt;=0.505,J554&lt;0),AND(U554&gt;=0.508)),-G554-$AA$1,0)</f>
        <v>0</v>
      </c>
      <c r="X554" s="5">
        <f t="shared" si="100"/>
        <v>0.2656292587134339</v>
      </c>
    </row>
    <row r="555" spans="1:24" x14ac:dyDescent="0.2">
      <c r="A555" s="8">
        <v>42822</v>
      </c>
      <c r="B555" s="3">
        <v>64308</v>
      </c>
      <c r="C555" s="3">
        <v>64847</v>
      </c>
      <c r="D555" s="3">
        <v>64042</v>
      </c>
      <c r="E555" s="3">
        <v>64640</v>
      </c>
      <c r="F555" s="3">
        <v>64640</v>
      </c>
      <c r="G555" s="5">
        <f t="shared" si="90"/>
        <v>9.6844059405940541E-3</v>
      </c>
      <c r="H555" s="24">
        <f t="shared" si="91"/>
        <v>1</v>
      </c>
      <c r="I555" s="3">
        <f t="shared" si="99"/>
        <v>64993.5</v>
      </c>
      <c r="J555" s="10">
        <f t="shared" si="93"/>
        <v>5.1626547241401255E-3</v>
      </c>
      <c r="K555" s="10">
        <f>AVERAGE(J536:J555)</f>
        <v>-1.4507119736429375E-3</v>
      </c>
      <c r="L555" s="10">
        <f>AVERAGE(J506:J555)</f>
        <v>2.8126894651769207E-4</v>
      </c>
      <c r="M555" s="10">
        <f>AVERAGE(J456:J555)</f>
        <v>6.406605144168909E-5</v>
      </c>
      <c r="N555" s="10">
        <f>AVERAGE(J551:J555)</f>
        <v>5.2208426661726204E-3</v>
      </c>
      <c r="O555" s="22">
        <f t="shared" si="94"/>
        <v>0.35237552132716787</v>
      </c>
      <c r="P555" s="22">
        <f t="shared" si="95"/>
        <v>0.47626056895252233</v>
      </c>
      <c r="Q555" s="22">
        <f t="shared" si="96"/>
        <v>0.47424998782047301</v>
      </c>
      <c r="R555" s="22">
        <f t="shared" si="97"/>
        <v>0.19774757366906093</v>
      </c>
      <c r="S555" s="22">
        <f t="shared" si="98"/>
        <v>0.99461175361424614</v>
      </c>
      <c r="T555" s="22">
        <f>SUMPRODUCT(J555:N555,O555:S555)</f>
        <v>6.4670484201310909E-3</v>
      </c>
      <c r="U555" s="25">
        <f t="shared" si="92"/>
        <v>0.50161675647027459</v>
      </c>
      <c r="V555" s="10">
        <f>IF(OR(AND(U555&gt;=0.495,U555&lt;=0.498,J555&lt;0),AND(U555&gt;=0.505,U555&lt;=0.506)),G555-$AA$1,0)</f>
        <v>0</v>
      </c>
      <c r="W555" s="10">
        <f>IF(OR(AND(U555&gt;=0.504,U555&lt;=0.505,J555&lt;0),AND(U555&gt;=0.508)),-G555-$AA$1,0)</f>
        <v>0</v>
      </c>
      <c r="X555" s="5">
        <f t="shared" si="100"/>
        <v>0.2656292587134339</v>
      </c>
    </row>
    <row r="556" spans="1:24" x14ac:dyDescent="0.2">
      <c r="A556" s="8">
        <v>42823</v>
      </c>
      <c r="B556" s="3">
        <v>64636</v>
      </c>
      <c r="C556" s="3">
        <v>65551</v>
      </c>
      <c r="D556" s="3">
        <v>64476</v>
      </c>
      <c r="E556" s="3">
        <v>65528</v>
      </c>
      <c r="F556" s="3">
        <v>65528</v>
      </c>
      <c r="G556" s="5">
        <f t="shared" si="90"/>
        <v>-8.3017946526675601E-3</v>
      </c>
      <c r="H556" s="24">
        <f t="shared" si="91"/>
        <v>0</v>
      </c>
      <c r="I556" s="3">
        <f t="shared" si="99"/>
        <v>64920.45</v>
      </c>
      <c r="J556" s="10">
        <f t="shared" si="93"/>
        <v>1.3737623762376305E-2</v>
      </c>
      <c r="K556" s="10">
        <f>AVERAGE(J537:J556)</f>
        <v>-1.0090979542259348E-3</v>
      </c>
      <c r="L556" s="10">
        <f>AVERAGE(J507:J556)</f>
        <v>6.5046430258580701E-4</v>
      </c>
      <c r="M556" s="10">
        <f>AVERAGE(J457:J556)</f>
        <v>4.477264631124289E-4</v>
      </c>
      <c r="N556" s="10">
        <f>AVERAGE(J552:J556)</f>
        <v>6.2503617025475135E-3</v>
      </c>
      <c r="O556" s="22">
        <f t="shared" si="94"/>
        <v>0.35237552132716787</v>
      </c>
      <c r="P556" s="22">
        <f t="shared" si="95"/>
        <v>0.47626056895252233</v>
      </c>
      <c r="Q556" s="22">
        <f t="shared" si="96"/>
        <v>0.47424998782047301</v>
      </c>
      <c r="R556" s="22">
        <f t="shared" si="97"/>
        <v>0.19774757366906093</v>
      </c>
      <c r="S556" s="22">
        <f t="shared" si="98"/>
        <v>0.99461175361424614</v>
      </c>
      <c r="T556" s="22">
        <f>SUMPRODUCT(J556:N556,O556:S556)</f>
        <v>1.0973911492276361E-2</v>
      </c>
      <c r="U556" s="25">
        <f t="shared" si="92"/>
        <v>0.50274345034106083</v>
      </c>
      <c r="V556" s="10">
        <f>IF(OR(AND(U556&gt;=0.495,U556&lt;=0.498,J556&lt;0),AND(U556&gt;=0.505,U556&lt;=0.506)),G556-$AA$1,0)</f>
        <v>0</v>
      </c>
      <c r="W556" s="10">
        <f>IF(OR(AND(U556&gt;=0.504,U556&lt;=0.505,J556&lt;0),AND(U556&gt;=0.508)),-G556-$AA$1,0)</f>
        <v>0</v>
      </c>
      <c r="X556" s="5">
        <f t="shared" si="100"/>
        <v>0.2656292587134339</v>
      </c>
    </row>
    <row r="557" spans="1:24" x14ac:dyDescent="0.2">
      <c r="A557" s="8">
        <v>42824</v>
      </c>
      <c r="B557" s="3">
        <v>65541</v>
      </c>
      <c r="C557" s="3">
        <v>65775</v>
      </c>
      <c r="D557" s="3">
        <v>65070</v>
      </c>
      <c r="E557" s="3">
        <v>65266</v>
      </c>
      <c r="F557" s="3">
        <v>65266</v>
      </c>
      <c r="G557" s="5">
        <f t="shared" si="90"/>
        <v>-8.4270523703000588E-4</v>
      </c>
      <c r="H557" s="24">
        <f t="shared" si="91"/>
        <v>0</v>
      </c>
      <c r="I557" s="3">
        <f t="shared" si="99"/>
        <v>64891</v>
      </c>
      <c r="J557" s="10">
        <f t="shared" si="93"/>
        <v>-3.9982908069833289E-3</v>
      </c>
      <c r="K557" s="10">
        <f>AVERAGE(J538:J557)</f>
        <v>-3.6260487541374674E-4</v>
      </c>
      <c r="L557" s="10">
        <f>AVERAGE(J508:J557)</f>
        <v>5.1425516337695099E-4</v>
      </c>
      <c r="M557" s="10">
        <f>AVERAGE(J458:J557)</f>
        <v>6.5661447693881496E-4</v>
      </c>
      <c r="N557" s="10">
        <f>AVERAGE(J553:J557)</f>
        <v>5.4192178907360054E-3</v>
      </c>
      <c r="O557" s="22">
        <f t="shared" si="94"/>
        <v>0.35237552132716787</v>
      </c>
      <c r="P557" s="22">
        <f t="shared" si="95"/>
        <v>0.47626056895252233</v>
      </c>
      <c r="Q557" s="22">
        <f t="shared" si="96"/>
        <v>0.47424998782047301</v>
      </c>
      <c r="R557" s="22">
        <f t="shared" si="97"/>
        <v>0.19774757366906093</v>
      </c>
      <c r="S557" s="22">
        <f t="shared" si="98"/>
        <v>0.99461175361424614</v>
      </c>
      <c r="T557" s="22">
        <f>SUMPRODUCT(J557:N557,O557:S557)</f>
        <v>4.182153022343516E-3</v>
      </c>
      <c r="U557" s="25">
        <f t="shared" si="92"/>
        <v>0.50104553673168128</v>
      </c>
      <c r="V557" s="10">
        <f>IF(OR(AND(U557&gt;=0.495,U557&lt;=0.498,J557&lt;0),AND(U557&gt;=0.505,U557&lt;=0.506)),G557-$AA$1,0)</f>
        <v>0</v>
      </c>
      <c r="W557" s="10">
        <f>IF(OR(AND(U557&gt;=0.504,U557&lt;=0.505,J557&lt;0),AND(U557&gt;=0.508)),-G557-$AA$1,0)</f>
        <v>0</v>
      </c>
      <c r="X557" s="5">
        <f t="shared" si="100"/>
        <v>0.2656292587134339</v>
      </c>
    </row>
    <row r="558" spans="1:24" x14ac:dyDescent="0.2">
      <c r="A558" s="8">
        <v>42825</v>
      </c>
      <c r="B558" s="3">
        <v>65266</v>
      </c>
      <c r="C558" s="3">
        <v>65597</v>
      </c>
      <c r="D558" s="3">
        <v>64859</v>
      </c>
      <c r="E558" s="3">
        <v>64984</v>
      </c>
      <c r="F558" s="3">
        <v>64984</v>
      </c>
      <c r="G558" s="5">
        <f t="shared" si="90"/>
        <v>1.2079896589929806E-2</v>
      </c>
      <c r="H558" s="24">
        <f t="shared" si="91"/>
        <v>1</v>
      </c>
      <c r="I558" s="3">
        <f t="shared" si="99"/>
        <v>64800.9</v>
      </c>
      <c r="J558" s="10">
        <f t="shared" si="93"/>
        <v>-4.3207795789538261E-3</v>
      </c>
      <c r="K558" s="10">
        <f>AVERAGE(J539:J558)</f>
        <v>-1.2854998258138739E-3</v>
      </c>
      <c r="L558" s="10">
        <f>AVERAGE(J509:J558)</f>
        <v>2.639693519987185E-4</v>
      </c>
      <c r="M558" s="10">
        <f>AVERAGE(J459:J558)</f>
        <v>6.3802206576466175E-4</v>
      </c>
      <c r="N558" s="10">
        <f>AVERAGE(J554:J558)</f>
        <v>3.5382355437541648E-3</v>
      </c>
      <c r="O558" s="22">
        <f t="shared" si="94"/>
        <v>0.35237552132716787</v>
      </c>
      <c r="P558" s="22">
        <f t="shared" si="95"/>
        <v>0.47626056895252233</v>
      </c>
      <c r="Q558" s="22">
        <f t="shared" si="96"/>
        <v>0.47424998782047301</v>
      </c>
      <c r="R558" s="22">
        <f t="shared" si="97"/>
        <v>0.19774757366906093</v>
      </c>
      <c r="S558" s="22">
        <f t="shared" si="98"/>
        <v>0.99461175361424614</v>
      </c>
      <c r="T558" s="22">
        <f>SUMPRODUCT(J558:N558,O558:S558)</f>
        <v>1.6357556011921206E-3</v>
      </c>
      <c r="U558" s="25">
        <f t="shared" si="92"/>
        <v>0.50040893880911497</v>
      </c>
      <c r="V558" s="10">
        <f>IF(OR(AND(U558&gt;=0.495,U558&lt;=0.498,J558&lt;0),AND(U558&gt;=0.505,U558&lt;=0.506)),G558-$AA$1,0)</f>
        <v>0</v>
      </c>
      <c r="W558" s="10">
        <f>IF(OR(AND(U558&gt;=0.504,U558&lt;=0.505,J558&lt;0),AND(U558&gt;=0.508)),-G558-$AA$1,0)</f>
        <v>0</v>
      </c>
      <c r="X558" s="5">
        <f t="shared" si="100"/>
        <v>0.2656292587134339</v>
      </c>
    </row>
    <row r="559" spans="1:24" x14ac:dyDescent="0.2">
      <c r="A559" s="8">
        <v>42828</v>
      </c>
      <c r="B559" s="3">
        <v>64989</v>
      </c>
      <c r="C559" s="3">
        <v>65384</v>
      </c>
      <c r="D559" s="3">
        <v>64774</v>
      </c>
      <c r="E559" s="3">
        <v>65211</v>
      </c>
      <c r="F559" s="3">
        <v>65211</v>
      </c>
      <c r="G559" s="5">
        <f t="shared" si="90"/>
        <v>-6.685988560212186E-3</v>
      </c>
      <c r="H559" s="24">
        <f t="shared" si="91"/>
        <v>0</v>
      </c>
      <c r="I559" s="3">
        <f t="shared" si="99"/>
        <v>64744.4</v>
      </c>
      <c r="J559" s="10">
        <f t="shared" si="93"/>
        <v>3.4931675489351388E-3</v>
      </c>
      <c r="K559" s="10">
        <f>AVERAGE(J540:J559)</f>
        <v>-7.7768779340949283E-4</v>
      </c>
      <c r="L559" s="10">
        <f>AVERAGE(J510:J559)</f>
        <v>3.9723202547485624E-4</v>
      </c>
      <c r="M559" s="10">
        <f>AVERAGE(J460:J559)</f>
        <v>2.7456418315147666E-4</v>
      </c>
      <c r="N559" s="10">
        <f>AVERAGE(J555:J559)</f>
        <v>2.8148751299028828E-3</v>
      </c>
      <c r="O559" s="22">
        <f t="shared" si="94"/>
        <v>0.35237552132716787</v>
      </c>
      <c r="P559" s="22">
        <f t="shared" si="95"/>
        <v>0.47626056895252233</v>
      </c>
      <c r="Q559" s="22">
        <f t="shared" si="96"/>
        <v>0.47424998782047301</v>
      </c>
      <c r="R559" s="22">
        <f t="shared" si="97"/>
        <v>0.19774757366906093</v>
      </c>
      <c r="S559" s="22">
        <f t="shared" si="98"/>
        <v>0.99461175361424614</v>
      </c>
      <c r="T559" s="22">
        <f>SUMPRODUCT(J559:N559,O559:S559)</f>
        <v>3.902914278618348E-3</v>
      </c>
      <c r="U559" s="25">
        <f t="shared" si="92"/>
        <v>0.50097572733107154</v>
      </c>
      <c r="V559" s="10">
        <f>IF(OR(AND(U559&gt;=0.495,U559&lt;=0.498,J559&lt;0),AND(U559&gt;=0.505,U559&lt;=0.506)),G559-$AA$1,0)</f>
        <v>0</v>
      </c>
      <c r="W559" s="10">
        <f>IF(OR(AND(U559&gt;=0.504,U559&lt;=0.505,J559&lt;0),AND(U559&gt;=0.508)),-G559-$AA$1,0)</f>
        <v>0</v>
      </c>
      <c r="X559" s="5">
        <f t="shared" si="100"/>
        <v>0.2656292587134339</v>
      </c>
    </row>
    <row r="560" spans="1:24" x14ac:dyDescent="0.2">
      <c r="A560" s="8">
        <v>42829</v>
      </c>
      <c r="B560" s="3">
        <v>65212</v>
      </c>
      <c r="C560" s="3">
        <v>65775</v>
      </c>
      <c r="D560" s="3">
        <v>64990</v>
      </c>
      <c r="E560" s="3">
        <v>65769</v>
      </c>
      <c r="F560" s="3">
        <v>65769</v>
      </c>
      <c r="G560" s="5">
        <f t="shared" si="90"/>
        <v>-2.3506515227538771E-2</v>
      </c>
      <c r="H560" s="24">
        <f t="shared" si="91"/>
        <v>0</v>
      </c>
      <c r="I560" s="3">
        <f t="shared" si="99"/>
        <v>64745.75</v>
      </c>
      <c r="J560" s="10">
        <f t="shared" si="93"/>
        <v>8.5568385701799698E-3</v>
      </c>
      <c r="K560" s="10">
        <f>AVERAGE(J541:J560)</f>
        <v>1.0160949453032475E-4</v>
      </c>
      <c r="L560" s="10">
        <f>AVERAGE(J511:J560)</f>
        <v>6.3041088573270395E-4</v>
      </c>
      <c r="M560" s="10">
        <f>AVERAGE(J461:J560)</f>
        <v>3.4358351495956561E-4</v>
      </c>
      <c r="N560" s="10">
        <f>AVERAGE(J556:J560)</f>
        <v>3.4937118991108518E-3</v>
      </c>
      <c r="O560" s="22">
        <f t="shared" si="94"/>
        <v>0.35237552132716787</v>
      </c>
      <c r="P560" s="22">
        <f t="shared" si="95"/>
        <v>0.47626056895252233</v>
      </c>
      <c r="Q560" s="22">
        <f t="shared" si="96"/>
        <v>0.47424998782047301</v>
      </c>
      <c r="R560" s="22">
        <f t="shared" si="97"/>
        <v>0.19774757366906093</v>
      </c>
      <c r="S560" s="22">
        <f t="shared" si="98"/>
        <v>0.99461175361424614</v>
      </c>
      <c r="T560" s="22">
        <f>SUMPRODUCT(J560:N560,O560:S560)</f>
        <v>6.9054151276697479E-3</v>
      </c>
      <c r="U560" s="25">
        <f t="shared" si="92"/>
        <v>0.50172634692188667</v>
      </c>
      <c r="V560" s="10">
        <f>IF(OR(AND(U560&gt;=0.495,U560&lt;=0.498,J560&lt;0),AND(U560&gt;=0.505,U560&lt;=0.506)),G560-$AA$1,0)</f>
        <v>0</v>
      </c>
      <c r="W560" s="10">
        <f>IF(OR(AND(U560&gt;=0.504,U560&lt;=0.505,J560&lt;0),AND(U560&gt;=0.508)),-G560-$AA$1,0)</f>
        <v>0</v>
      </c>
      <c r="X560" s="5">
        <f t="shared" si="100"/>
        <v>0.2656292587134339</v>
      </c>
    </row>
    <row r="561" spans="1:24" x14ac:dyDescent="0.2">
      <c r="A561" s="8">
        <v>42830</v>
      </c>
      <c r="B561" s="3">
        <v>65770</v>
      </c>
      <c r="C561" s="3">
        <v>66211</v>
      </c>
      <c r="D561" s="3">
        <v>64493</v>
      </c>
      <c r="E561" s="3">
        <v>64775</v>
      </c>
      <c r="F561" s="3">
        <v>64775</v>
      </c>
      <c r="G561" s="5">
        <f t="shared" si="90"/>
        <v>-2.8097259745272218E-3</v>
      </c>
      <c r="H561" s="24">
        <f t="shared" si="91"/>
        <v>0</v>
      </c>
      <c r="I561" s="3">
        <f t="shared" si="99"/>
        <v>64748.6</v>
      </c>
      <c r="J561" s="10">
        <f t="shared" si="93"/>
        <v>-1.5113503322233934E-2</v>
      </c>
      <c r="K561" s="10">
        <f>AVERAGE(J542:J561)</f>
        <v>1.2473631192992939E-4</v>
      </c>
      <c r="L561" s="10">
        <f>AVERAGE(J512:J561)</f>
        <v>1.4987933784129214E-4</v>
      </c>
      <c r="M561" s="10">
        <f>AVERAGE(J462:J561)</f>
        <v>3.327271687287159E-4</v>
      </c>
      <c r="N561" s="10">
        <f>AVERAGE(J557:J561)</f>
        <v>-2.2765135178111962E-3</v>
      </c>
      <c r="O561" s="22">
        <f t="shared" si="94"/>
        <v>0.35237552132716787</v>
      </c>
      <c r="P561" s="22">
        <f t="shared" si="95"/>
        <v>0.47626056895252233</v>
      </c>
      <c r="Q561" s="22">
        <f t="shared" si="96"/>
        <v>0.47424998782047301</v>
      </c>
      <c r="R561" s="22">
        <f t="shared" si="97"/>
        <v>0.19774757366906093</v>
      </c>
      <c r="S561" s="22">
        <f t="shared" si="98"/>
        <v>0.99461175361424614</v>
      </c>
      <c r="T561" s="22">
        <f>SUMPRODUCT(J561:N561,O561:S561)</f>
        <v>-7.3935924629843566E-3</v>
      </c>
      <c r="U561" s="25">
        <f t="shared" si="92"/>
        <v>0.4981516103044637</v>
      </c>
      <c r="V561" s="10">
        <f>IF(OR(AND(U561&gt;=0.495,U561&lt;=0.498,J561&lt;0),AND(U561&gt;=0.505,U561&lt;=0.506)),G561-$AA$1,0)</f>
        <v>0</v>
      </c>
      <c r="W561" s="10">
        <f>IF(OR(AND(U561&gt;=0.504,U561&lt;=0.505,J561&lt;0),AND(U561&gt;=0.508)),-G561-$AA$1,0)</f>
        <v>0</v>
      </c>
      <c r="X561" s="5">
        <f t="shared" si="100"/>
        <v>0.2656292587134339</v>
      </c>
    </row>
    <row r="562" spans="1:24" x14ac:dyDescent="0.2">
      <c r="A562" s="8">
        <v>42831</v>
      </c>
      <c r="B562" s="3">
        <v>64775</v>
      </c>
      <c r="C562" s="3">
        <v>64921</v>
      </c>
      <c r="D562" s="3">
        <v>63762</v>
      </c>
      <c r="E562" s="3">
        <v>64223</v>
      </c>
      <c r="F562" s="3">
        <v>64223</v>
      </c>
      <c r="G562" s="5">
        <f t="shared" si="90"/>
        <v>6.6487084066455537E-3</v>
      </c>
      <c r="H562" s="24">
        <f t="shared" si="91"/>
        <v>1</v>
      </c>
      <c r="I562" s="3">
        <f t="shared" si="99"/>
        <v>64730.5</v>
      </c>
      <c r="J562" s="10">
        <f t="shared" si="93"/>
        <v>-8.5218062524121674E-3</v>
      </c>
      <c r="K562" s="10">
        <f>AVERAGE(J543:J562)</f>
        <v>-1.986005163432003E-4</v>
      </c>
      <c r="L562" s="10">
        <f>AVERAGE(J513:J562)</f>
        <v>-4.0120804803675633E-4</v>
      </c>
      <c r="M562" s="10">
        <f>AVERAGE(J463:J562)</f>
        <v>5.7268536849553017E-4</v>
      </c>
      <c r="N562" s="10">
        <f>AVERAGE(J558:J562)</f>
        <v>-3.1812166068969638E-3</v>
      </c>
      <c r="O562" s="22">
        <f t="shared" si="94"/>
        <v>0.35237552132716787</v>
      </c>
      <c r="P562" s="22">
        <f t="shared" si="95"/>
        <v>0.47626056895252233</v>
      </c>
      <c r="Q562" s="22">
        <f t="shared" si="96"/>
        <v>0.47424998782047301</v>
      </c>
      <c r="R562" s="22">
        <f t="shared" si="97"/>
        <v>0.19774757366906093</v>
      </c>
      <c r="S562" s="22">
        <f t="shared" si="98"/>
        <v>0.99461175361424614</v>
      </c>
      <c r="T562" s="22">
        <f>SUMPRODUCT(J562:N562,O562:S562)</f>
        <v>-6.3385627135624286E-3</v>
      </c>
      <c r="U562" s="25">
        <f t="shared" si="92"/>
        <v>0.49841536462714697</v>
      </c>
      <c r="V562" s="10">
        <f>IF(OR(AND(U562&gt;=0.495,U562&lt;=0.498,J562&lt;0),AND(U562&gt;=0.505,U562&lt;=0.506)),G562-$AA$1,0)</f>
        <v>0</v>
      </c>
      <c r="W562" s="10">
        <f>IF(OR(AND(U562&gt;=0.504,U562&lt;=0.505,J562&lt;0),AND(U562&gt;=0.508)),-G562-$AA$1,0)</f>
        <v>0</v>
      </c>
      <c r="X562" s="5">
        <f t="shared" si="100"/>
        <v>0.2656292587134339</v>
      </c>
    </row>
    <row r="563" spans="1:24" x14ac:dyDescent="0.2">
      <c r="A563" s="8">
        <v>42832</v>
      </c>
      <c r="B563" s="3">
        <v>64202</v>
      </c>
      <c r="C563" s="3">
        <v>65197</v>
      </c>
      <c r="D563" s="3">
        <v>64016</v>
      </c>
      <c r="E563" s="3">
        <v>64593</v>
      </c>
      <c r="F563" s="3">
        <v>64593</v>
      </c>
      <c r="G563" s="5">
        <f t="shared" si="90"/>
        <v>-3.6072020187946086E-3</v>
      </c>
      <c r="H563" s="24">
        <f t="shared" si="91"/>
        <v>0</v>
      </c>
      <c r="I563" s="3">
        <f t="shared" si="99"/>
        <v>64726.400000000001</v>
      </c>
      <c r="J563" s="10">
        <f t="shared" si="93"/>
        <v>5.7611759027140774E-3</v>
      </c>
      <c r="K563" s="10">
        <f>AVERAGE(J544:J563)</f>
        <v>1.9782657518213621E-5</v>
      </c>
      <c r="L563" s="10">
        <f>AVERAGE(J514:J563)</f>
        <v>-3.1366555935174122E-4</v>
      </c>
      <c r="M563" s="10">
        <f>AVERAGE(J464:J563)</f>
        <v>9.5986690579426769E-4</v>
      </c>
      <c r="N563" s="10">
        <f>AVERAGE(J559:J563)</f>
        <v>-1.1648255105633832E-3</v>
      </c>
      <c r="O563" s="22">
        <f t="shared" si="94"/>
        <v>0.35237552132716787</v>
      </c>
      <c r="P563" s="22">
        <f t="shared" si="95"/>
        <v>0.47626056895252233</v>
      </c>
      <c r="Q563" s="22">
        <f t="shared" si="96"/>
        <v>0.47424998782047301</v>
      </c>
      <c r="R563" s="22">
        <f t="shared" si="97"/>
        <v>0.19774757366906093</v>
      </c>
      <c r="S563" s="22">
        <f t="shared" si="98"/>
        <v>0.99461175361424614</v>
      </c>
      <c r="T563" s="22">
        <f>SUMPRODUCT(J563:N563,O563:S563)</f>
        <v>9.2202538214913149E-4</v>
      </c>
      <c r="U563" s="25">
        <f t="shared" si="92"/>
        <v>0.50023050632920718</v>
      </c>
      <c r="V563" s="10">
        <f>IF(OR(AND(U563&gt;=0.495,U563&lt;=0.498,J563&lt;0),AND(U563&gt;=0.505,U563&lt;=0.506)),G563-$AA$1,0)</f>
        <v>0</v>
      </c>
      <c r="W563" s="10">
        <f>IF(OR(AND(U563&gt;=0.504,U563&lt;=0.505,J563&lt;0),AND(U563&gt;=0.508)),-G563-$AA$1,0)</f>
        <v>0</v>
      </c>
      <c r="X563" s="5">
        <f t="shared" si="100"/>
        <v>0.2656292587134339</v>
      </c>
    </row>
    <row r="564" spans="1:24" x14ac:dyDescent="0.2">
      <c r="A564" s="8">
        <v>42835</v>
      </c>
      <c r="B564" s="3">
        <v>64593</v>
      </c>
      <c r="C564" s="3">
        <v>64928</v>
      </c>
      <c r="D564" s="3">
        <v>64115</v>
      </c>
      <c r="E564" s="3">
        <v>64650</v>
      </c>
      <c r="F564" s="3">
        <v>64650</v>
      </c>
      <c r="G564" s="5">
        <f t="shared" si="90"/>
        <v>-1.1724671307037915E-2</v>
      </c>
      <c r="H564" s="24">
        <f t="shared" si="91"/>
        <v>0</v>
      </c>
      <c r="I564" s="3">
        <f t="shared" si="99"/>
        <v>64682.2</v>
      </c>
      <c r="J564" s="10">
        <f t="shared" si="93"/>
        <v>8.8244856253782977E-4</v>
      </c>
      <c r="K564" s="10">
        <f>AVERAGE(J545:J564)</f>
        <v>-6.0018459351995348E-4</v>
      </c>
      <c r="L564" s="10">
        <f>AVERAGE(J515:J564)</f>
        <v>-4.0263870231726617E-4</v>
      </c>
      <c r="M564" s="10">
        <f>AVERAGE(J465:J564)</f>
        <v>8.8877114270377588E-4</v>
      </c>
      <c r="N564" s="10">
        <f>AVERAGE(J560:J564)</f>
        <v>-1.6869693078428449E-3</v>
      </c>
      <c r="O564" s="22">
        <f t="shared" si="94"/>
        <v>0.35237552132716787</v>
      </c>
      <c r="P564" s="22">
        <f t="shared" si="95"/>
        <v>0.47626056895252233</v>
      </c>
      <c r="Q564" s="22">
        <f t="shared" si="96"/>
        <v>0.47424998782047301</v>
      </c>
      <c r="R564" s="22">
        <f t="shared" si="97"/>
        <v>0.19774757366906093</v>
      </c>
      <c r="S564" s="22">
        <f t="shared" si="98"/>
        <v>0.99461175361424614</v>
      </c>
      <c r="T564" s="22">
        <f>SUMPRODUCT(J564:N564,O564:S564)</f>
        <v>-1.667969547937921E-3</v>
      </c>
      <c r="U564" s="25">
        <f t="shared" si="92"/>
        <v>0.49958300770969249</v>
      </c>
      <c r="V564" s="10">
        <f>IF(OR(AND(U564&gt;=0.495,U564&lt;=0.498,J564&lt;0),AND(U564&gt;=0.505,U564&lt;=0.506)),G564-$AA$1,0)</f>
        <v>0</v>
      </c>
      <c r="W564" s="10">
        <f>IF(OR(AND(U564&gt;=0.504,U564&lt;=0.505,J564&lt;0),AND(U564&gt;=0.508)),-G564-$AA$1,0)</f>
        <v>0</v>
      </c>
      <c r="X564" s="5">
        <f t="shared" si="100"/>
        <v>0.2656292587134339</v>
      </c>
    </row>
    <row r="565" spans="1:24" x14ac:dyDescent="0.2">
      <c r="A565" s="8">
        <v>42836</v>
      </c>
      <c r="B565" s="3">
        <v>64650</v>
      </c>
      <c r="C565" s="3">
        <v>64872</v>
      </c>
      <c r="D565" s="3">
        <v>63351</v>
      </c>
      <c r="E565" s="3">
        <v>64360</v>
      </c>
      <c r="F565" s="3">
        <v>64360</v>
      </c>
      <c r="G565" s="5">
        <f t="shared" si="90"/>
        <v>-2.3834679925419544E-2</v>
      </c>
      <c r="H565" s="24">
        <f t="shared" si="91"/>
        <v>0</v>
      </c>
      <c r="I565" s="3">
        <f t="shared" si="99"/>
        <v>64665.25</v>
      </c>
      <c r="J565" s="10">
        <f t="shared" si="93"/>
        <v>-4.4856921887084233E-3</v>
      </c>
      <c r="K565" s="10">
        <f>AVERAGE(J546:J565)</f>
        <v>-1.8739531764393468E-4</v>
      </c>
      <c r="L565" s="10">
        <f>AVERAGE(J516:J565)</f>
        <v>-4.4491407258295145E-4</v>
      </c>
      <c r="M565" s="10">
        <f>AVERAGE(J466:J565)</f>
        <v>6.591915562509232E-4</v>
      </c>
      <c r="N565" s="10">
        <f>AVERAGE(J561:J565)</f>
        <v>-4.2954754596205239E-3</v>
      </c>
      <c r="O565" s="22">
        <f t="shared" si="94"/>
        <v>0.35237552132716787</v>
      </c>
      <c r="P565" s="22">
        <f t="shared" si="95"/>
        <v>0.47626056895252233</v>
      </c>
      <c r="Q565" s="22">
        <f t="shared" si="96"/>
        <v>0.47424998782047301</v>
      </c>
      <c r="R565" s="22">
        <f t="shared" si="97"/>
        <v>0.19774757366906093</v>
      </c>
      <c r="S565" s="22">
        <f t="shared" si="98"/>
        <v>0.99461175361424614</v>
      </c>
      <c r="T565" s="22">
        <f>SUMPRODUCT(J565:N565,O565:S565)</f>
        <v>-6.0228744662814736E-3</v>
      </c>
      <c r="U565" s="25">
        <f t="shared" si="92"/>
        <v>0.49849428593507711</v>
      </c>
      <c r="V565" s="10">
        <f>IF(OR(AND(U565&gt;=0.495,U565&lt;=0.498,J565&lt;0),AND(U565&gt;=0.505,U565&lt;=0.506)),G565-$AA$1,0)</f>
        <v>0</v>
      </c>
      <c r="W565" s="10">
        <f>IF(OR(AND(U565&gt;=0.504,U565&lt;=0.505,J565&lt;0),AND(U565&gt;=0.508)),-G565-$AA$1,0)</f>
        <v>0</v>
      </c>
      <c r="X565" s="5">
        <f t="shared" si="100"/>
        <v>0.2656292587134339</v>
      </c>
    </row>
    <row r="566" spans="1:24" x14ac:dyDescent="0.2">
      <c r="A566" s="8">
        <v>42837</v>
      </c>
      <c r="B566" s="3">
        <v>64362</v>
      </c>
      <c r="C566" s="3">
        <v>64456</v>
      </c>
      <c r="D566" s="3">
        <v>63814</v>
      </c>
      <c r="E566" s="3">
        <v>63892</v>
      </c>
      <c r="F566" s="3">
        <v>63892</v>
      </c>
      <c r="G566" s="5">
        <f t="shared" si="90"/>
        <v>6.9335754085018131E-3</v>
      </c>
      <c r="H566" s="24">
        <f t="shared" si="91"/>
        <v>1</v>
      </c>
      <c r="I566" s="3">
        <f t="shared" si="99"/>
        <v>64548.1</v>
      </c>
      <c r="J566" s="10">
        <f t="shared" si="93"/>
        <v>-7.2715972653821792E-3</v>
      </c>
      <c r="K566" s="10">
        <f>AVERAGE(J547:J566)</f>
        <v>-1.7380105292182757E-3</v>
      </c>
      <c r="L566" s="10">
        <f>AVERAGE(J517:J566)</f>
        <v>-6.5767770321161211E-5</v>
      </c>
      <c r="M566" s="10">
        <f>AVERAGE(J467:J566)</f>
        <v>7.4924982280446194E-4</v>
      </c>
      <c r="N566" s="10">
        <f>AVERAGE(J562:J566)</f>
        <v>-2.7270942482501724E-3</v>
      </c>
      <c r="O566" s="22">
        <f t="shared" si="94"/>
        <v>0.35237552132716787</v>
      </c>
      <c r="P566" s="22">
        <f t="shared" si="95"/>
        <v>0.47626056895252233</v>
      </c>
      <c r="Q566" s="22">
        <f t="shared" si="96"/>
        <v>0.47424998782047301</v>
      </c>
      <c r="R566" s="22">
        <f t="shared" si="97"/>
        <v>0.19774757366906093</v>
      </c>
      <c r="S566" s="22">
        <f t="shared" si="98"/>
        <v>0.99461175361424614</v>
      </c>
      <c r="T566" s="22">
        <f>SUMPRODUCT(J566:N566,O566:S566)</f>
        <v>-5.9855067830268862E-3</v>
      </c>
      <c r="U566" s="25">
        <f t="shared" si="92"/>
        <v>0.49850362777169632</v>
      </c>
      <c r="V566" s="10">
        <f>IF(OR(AND(U566&gt;=0.495,U566&lt;=0.498,J566&lt;0),AND(U566&gt;=0.505,U566&lt;=0.506)),G566-$AA$1,0)</f>
        <v>0</v>
      </c>
      <c r="W566" s="10">
        <f>IF(OR(AND(U566&gt;=0.504,U566&lt;=0.505,J566&lt;0),AND(U566&gt;=0.508)),-G566-$AA$1,0)</f>
        <v>0</v>
      </c>
      <c r="X566" s="5">
        <f t="shared" si="100"/>
        <v>0.2656292587134339</v>
      </c>
    </row>
    <row r="567" spans="1:24" x14ac:dyDescent="0.2">
      <c r="A567" s="8">
        <v>42838</v>
      </c>
      <c r="B567" s="3">
        <v>63891</v>
      </c>
      <c r="C567" s="3">
        <v>63992</v>
      </c>
      <c r="D567" s="3">
        <v>62826</v>
      </c>
      <c r="E567" s="3">
        <v>62826</v>
      </c>
      <c r="F567" s="3">
        <v>62826</v>
      </c>
      <c r="G567" s="5">
        <f t="shared" si="90"/>
        <v>2.1217330404609491E-2</v>
      </c>
      <c r="H567" s="24">
        <f t="shared" si="91"/>
        <v>1</v>
      </c>
      <c r="I567" s="3">
        <f t="shared" si="99"/>
        <v>64400.25</v>
      </c>
      <c r="J567" s="10">
        <f t="shared" si="93"/>
        <v>-1.6684404933325014E-2</v>
      </c>
      <c r="K567" s="10">
        <f>AVERAGE(J548:J567)</f>
        <v>-2.2310214454700937E-3</v>
      </c>
      <c r="L567" s="10">
        <f>AVERAGE(J518:J567)</f>
        <v>-5.1422679368673613E-4</v>
      </c>
      <c r="M567" s="10">
        <f>AVERAGE(J468:J567)</f>
        <v>5.5028263477286841E-4</v>
      </c>
      <c r="N567" s="10">
        <f>AVERAGE(J563:J567)</f>
        <v>-4.359613984432742E-3</v>
      </c>
      <c r="O567" s="22">
        <f t="shared" si="94"/>
        <v>0.35237552132716787</v>
      </c>
      <c r="P567" s="22">
        <f t="shared" si="95"/>
        <v>0.47626056895252233</v>
      </c>
      <c r="Q567" s="22">
        <f t="shared" si="96"/>
        <v>0.47424998782047301</v>
      </c>
      <c r="R567" s="22">
        <f t="shared" si="97"/>
        <v>0.19774757366906093</v>
      </c>
      <c r="S567" s="22">
        <f t="shared" si="98"/>
        <v>0.99461175361424614</v>
      </c>
      <c r="T567" s="22">
        <f>SUMPRODUCT(J567:N567,O567:S567)</f>
        <v>-1.1412901734301022E-2</v>
      </c>
      <c r="U567" s="25">
        <f t="shared" si="92"/>
        <v>0.49714680553643437</v>
      </c>
      <c r="V567" s="10">
        <f>IF(OR(AND(U567&gt;=0.495,U567&lt;=0.498,J567&lt;0),AND(U567&gt;=0.505,U567&lt;=0.506)),G567-$AA$1,0)</f>
        <v>2.021733040460949E-2</v>
      </c>
      <c r="W567" s="10">
        <f>IF(OR(AND(U567&gt;=0.504,U567&lt;=0.505,J567&lt;0),AND(U567&gt;=0.508)),-G567-$AA$1,0)</f>
        <v>0</v>
      </c>
      <c r="X567" s="5">
        <f t="shared" si="100"/>
        <v>0.28584658911804339</v>
      </c>
    </row>
    <row r="568" spans="1:24" x14ac:dyDescent="0.2">
      <c r="A568" s="8">
        <v>42842</v>
      </c>
      <c r="B568" s="3">
        <v>62828</v>
      </c>
      <c r="C568" s="3">
        <v>64424</v>
      </c>
      <c r="D568" s="3">
        <v>62828</v>
      </c>
      <c r="E568" s="3">
        <v>64335</v>
      </c>
      <c r="F568" s="3">
        <v>64335</v>
      </c>
      <c r="G568" s="5">
        <f t="shared" si="90"/>
        <v>-1.4424496774694928E-2</v>
      </c>
      <c r="H568" s="24">
        <f t="shared" si="91"/>
        <v>0</v>
      </c>
      <c r="I568" s="3">
        <f t="shared" si="99"/>
        <v>64406.5</v>
      </c>
      <c r="J568" s="10">
        <f t="shared" si="93"/>
        <v>2.4018718365008018E-2</v>
      </c>
      <c r="K568" s="10">
        <f>AVERAGE(J549:J568)</f>
        <v>1.6551211958875099E-4</v>
      </c>
      <c r="L568" s="10">
        <f>AVERAGE(J519:J568)</f>
        <v>-8.4879934852504218E-5</v>
      </c>
      <c r="M568" s="10">
        <f>AVERAGE(J469:J568)</f>
        <v>6.0568612208193313E-4</v>
      </c>
      <c r="N568" s="10">
        <f>AVERAGE(J564:J568)</f>
        <v>-7.0810549197395376E-4</v>
      </c>
      <c r="O568" s="22">
        <f t="shared" si="94"/>
        <v>0.35237552132716787</v>
      </c>
      <c r="P568" s="22">
        <f t="shared" si="95"/>
        <v>0.47626056895252233</v>
      </c>
      <c r="Q568" s="22">
        <f t="shared" si="96"/>
        <v>0.47424998782047301</v>
      </c>
      <c r="R568" s="22">
        <f t="shared" si="97"/>
        <v>0.19774757366906093</v>
      </c>
      <c r="S568" s="22">
        <f t="shared" si="98"/>
        <v>0.99461175361424614</v>
      </c>
      <c r="T568" s="22">
        <f>SUMPRODUCT(J568:N568,O568:S568)</f>
        <v>7.9176639095846265E-3</v>
      </c>
      <c r="U568" s="25">
        <f t="shared" si="92"/>
        <v>0.50197940563676069</v>
      </c>
      <c r="V568" s="10">
        <f>IF(OR(AND(U568&gt;=0.495,U568&lt;=0.498,J568&lt;0),AND(U568&gt;=0.505,U568&lt;=0.506)),G568-$AA$1,0)</f>
        <v>0</v>
      </c>
      <c r="W568" s="10">
        <f>IF(OR(AND(U568&gt;=0.504,U568&lt;=0.505,J568&lt;0),AND(U568&gt;=0.508)),-G568-$AA$1,0)</f>
        <v>0</v>
      </c>
      <c r="X568" s="5">
        <f t="shared" si="100"/>
        <v>0.28584658911804339</v>
      </c>
    </row>
    <row r="569" spans="1:24" x14ac:dyDescent="0.2">
      <c r="A569" s="8">
        <v>42843</v>
      </c>
      <c r="B569" s="3">
        <v>64336</v>
      </c>
      <c r="C569" s="3">
        <v>64591</v>
      </c>
      <c r="D569" s="3">
        <v>63717</v>
      </c>
      <c r="E569" s="3">
        <v>64159</v>
      </c>
      <c r="F569" s="3">
        <v>64159</v>
      </c>
      <c r="G569" s="5">
        <f t="shared" si="90"/>
        <v>-6.2033385807135355E-3</v>
      </c>
      <c r="H569" s="24">
        <f t="shared" si="91"/>
        <v>0</v>
      </c>
      <c r="I569" s="3">
        <f t="shared" si="99"/>
        <v>64370.25</v>
      </c>
      <c r="J569" s="10">
        <f t="shared" si="93"/>
        <v>-2.7356804227869347E-3</v>
      </c>
      <c r="K569" s="10">
        <f>AVERAGE(J550:J569)</f>
        <v>-4.9611226909459518E-4</v>
      </c>
      <c r="L569" s="10">
        <f>AVERAGE(J520:J569)</f>
        <v>-6.0008127798341082E-5</v>
      </c>
      <c r="M569" s="10">
        <f>AVERAGE(J470:J569)</f>
        <v>4.335773938324483E-4</v>
      </c>
      <c r="N569" s="10">
        <f>AVERAGE(J565:J569)</f>
        <v>-1.4317312890389066E-3</v>
      </c>
      <c r="O569" s="22">
        <f t="shared" si="94"/>
        <v>0.35237552132716787</v>
      </c>
      <c r="P569" s="22">
        <f t="shared" si="95"/>
        <v>0.47626056895252233</v>
      </c>
      <c r="Q569" s="22">
        <f t="shared" si="96"/>
        <v>0.47424998782047301</v>
      </c>
      <c r="R569" s="22">
        <f t="shared" si="97"/>
        <v>0.19774757366906093</v>
      </c>
      <c r="S569" s="22">
        <f t="shared" si="98"/>
        <v>0.99461175361424614</v>
      </c>
      <c r="T569" s="22">
        <f>SUMPRODUCT(J569:N569,O569:S569)</f>
        <v>-2.5670022710521352E-3</v>
      </c>
      <c r="U569" s="25">
        <f t="shared" si="92"/>
        <v>0.499358249784638</v>
      </c>
      <c r="V569" s="10">
        <f>IF(OR(AND(U569&gt;=0.495,U569&lt;=0.498,J569&lt;0),AND(U569&gt;=0.505,U569&lt;=0.506)),G569-$AA$1,0)</f>
        <v>0</v>
      </c>
      <c r="W569" s="10">
        <f>IF(OR(AND(U569&gt;=0.504,U569&lt;=0.505,J569&lt;0),AND(U569&gt;=0.508)),-G569-$AA$1,0)</f>
        <v>0</v>
      </c>
      <c r="X569" s="5">
        <f t="shared" si="100"/>
        <v>0.28584658911804339</v>
      </c>
    </row>
    <row r="570" spans="1:24" x14ac:dyDescent="0.2">
      <c r="A570" s="8">
        <v>42844</v>
      </c>
      <c r="B570" s="3">
        <v>64165</v>
      </c>
      <c r="C570" s="3">
        <v>64572</v>
      </c>
      <c r="D570" s="3">
        <v>63219</v>
      </c>
      <c r="E570" s="3">
        <v>63407</v>
      </c>
      <c r="F570" s="3">
        <v>63407</v>
      </c>
      <c r="G570" s="5">
        <f t="shared" si="90"/>
        <v>1.5487249041903794E-2</v>
      </c>
      <c r="H570" s="24">
        <f t="shared" si="91"/>
        <v>1</v>
      </c>
      <c r="I570" s="3">
        <f t="shared" si="99"/>
        <v>64391.6</v>
      </c>
      <c r="J570" s="10">
        <f t="shared" si="93"/>
        <v>-1.1720880936423539E-2</v>
      </c>
      <c r="K570" s="10">
        <f>AVERAGE(J551:J570)</f>
        <v>3.8507751677025468E-4</v>
      </c>
      <c r="L570" s="10">
        <f>AVERAGE(J521:J570)</f>
        <v>-4.1087407258212362E-4</v>
      </c>
      <c r="M570" s="10">
        <f>AVERAGE(J471:J570)</f>
        <v>3.1120346195796398E-4</v>
      </c>
      <c r="N570" s="10">
        <f>AVERAGE(J566:J570)</f>
        <v>-2.87876903858193E-3</v>
      </c>
      <c r="O570" s="22">
        <f t="shared" si="94"/>
        <v>0.35237552132716787</v>
      </c>
      <c r="P570" s="22">
        <f t="shared" si="95"/>
        <v>0.47626056895252233</v>
      </c>
      <c r="Q570" s="22">
        <f t="shared" si="96"/>
        <v>0.47424998782047301</v>
      </c>
      <c r="R570" s="22">
        <f t="shared" si="97"/>
        <v>0.19774757366906093</v>
      </c>
      <c r="S570" s="22">
        <f t="shared" si="98"/>
        <v>0.99461175361424614</v>
      </c>
      <c r="T570" s="22">
        <f>SUMPRODUCT(J570:N570,O570:S570)</f>
        <v>-6.9433291092706739E-3</v>
      </c>
      <c r="U570" s="25">
        <f t="shared" si="92"/>
        <v>0.49826417469632867</v>
      </c>
      <c r="V570" s="10">
        <f>IF(OR(AND(U570&gt;=0.495,U570&lt;=0.498,J570&lt;0),AND(U570&gt;=0.505,U570&lt;=0.506)),G570-$AA$1,0)</f>
        <v>0</v>
      </c>
      <c r="W570" s="10">
        <f>IF(OR(AND(U570&gt;=0.504,U570&lt;=0.505,J570&lt;0),AND(U570&gt;=0.508)),-G570-$AA$1,0)</f>
        <v>0</v>
      </c>
      <c r="X570" s="5">
        <f t="shared" si="100"/>
        <v>0.28584658911804339</v>
      </c>
    </row>
    <row r="571" spans="1:24" x14ac:dyDescent="0.2">
      <c r="A571" s="8">
        <v>42845</v>
      </c>
      <c r="B571" s="3">
        <v>63406</v>
      </c>
      <c r="C571" s="3">
        <v>64163</v>
      </c>
      <c r="D571" s="3">
        <v>63388</v>
      </c>
      <c r="E571" s="3">
        <v>63761</v>
      </c>
      <c r="F571" s="3">
        <v>63761</v>
      </c>
      <c r="G571" s="5">
        <f t="shared" si="90"/>
        <v>2.1753109267420578E-2</v>
      </c>
      <c r="H571" s="24">
        <f t="shared" si="91"/>
        <v>1</v>
      </c>
      <c r="I571" s="3">
        <f t="shared" si="99"/>
        <v>64403.6</v>
      </c>
      <c r="J571" s="10">
        <f t="shared" si="93"/>
        <v>5.5829797971833628E-3</v>
      </c>
      <c r="K571" s="10">
        <f>AVERAGE(J552:J571)</f>
        <v>2.3472507760433081E-4</v>
      </c>
      <c r="L571" s="10">
        <f>AVERAGE(J522:J571)</f>
        <v>-3.3127615785688568E-6</v>
      </c>
      <c r="M571" s="10">
        <f>AVERAGE(J472:J571)</f>
        <v>4.6221604313890883E-4</v>
      </c>
      <c r="N571" s="10">
        <f>AVERAGE(J567:J571)</f>
        <v>-3.0785362606882137E-4</v>
      </c>
      <c r="O571" s="22">
        <f t="shared" si="94"/>
        <v>0.35237552132716787</v>
      </c>
      <c r="P571" s="22">
        <f t="shared" si="95"/>
        <v>0.47626056895252233</v>
      </c>
      <c r="Q571" s="22">
        <f t="shared" si="96"/>
        <v>0.47424998782047301</v>
      </c>
      <c r="R571" s="22">
        <f t="shared" si="97"/>
        <v>0.19774757366906093</v>
      </c>
      <c r="S571" s="22">
        <f t="shared" si="98"/>
        <v>0.99461175361424614</v>
      </c>
      <c r="T571" s="22">
        <f>SUMPRODUCT(J571:N571,O571:S571)</f>
        <v>1.8627319046213269E-3</v>
      </c>
      <c r="U571" s="25">
        <f t="shared" si="92"/>
        <v>0.50046568284150428</v>
      </c>
      <c r="V571" s="10">
        <f>IF(OR(AND(U571&gt;=0.495,U571&lt;=0.498,J571&lt;0),AND(U571&gt;=0.505,U571&lt;=0.506)),G571-$AA$1,0)</f>
        <v>0</v>
      </c>
      <c r="W571" s="10">
        <f>IF(OR(AND(U571&gt;=0.504,U571&lt;=0.505,J571&lt;0),AND(U571&gt;=0.508)),-G571-$AA$1,0)</f>
        <v>0</v>
      </c>
      <c r="X571" s="5">
        <f t="shared" si="100"/>
        <v>0.28584658911804339</v>
      </c>
    </row>
    <row r="572" spans="1:24" x14ac:dyDescent="0.2">
      <c r="A572" s="8">
        <v>42849</v>
      </c>
      <c r="B572" s="3">
        <v>63761</v>
      </c>
      <c r="C572" s="3">
        <v>64754</v>
      </c>
      <c r="D572" s="3">
        <v>63761</v>
      </c>
      <c r="E572" s="3">
        <v>64389</v>
      </c>
      <c r="F572" s="3">
        <v>64389</v>
      </c>
      <c r="G572" s="5">
        <f t="shared" si="90"/>
        <v>7.3459752442186499E-3</v>
      </c>
      <c r="H572" s="24">
        <f t="shared" si="91"/>
        <v>1</v>
      </c>
      <c r="I572" s="3">
        <f t="shared" si="99"/>
        <v>64446.5</v>
      </c>
      <c r="J572" s="10">
        <f t="shared" si="93"/>
        <v>9.8492809083923216E-3</v>
      </c>
      <c r="K572" s="10">
        <f>AVERAGE(J553:J572)</f>
        <v>7.1931771042023644E-4</v>
      </c>
      <c r="L572" s="10">
        <f>AVERAGE(J523:J572)</f>
        <v>1.292908148034555E-4</v>
      </c>
      <c r="M572" s="10">
        <f>AVERAGE(J473:J572)</f>
        <v>5.341598913784773E-4</v>
      </c>
      <c r="N572" s="10">
        <f>AVERAGE(J568:J572)</f>
        <v>4.9988835422746462E-3</v>
      </c>
      <c r="O572" s="22">
        <f t="shared" si="94"/>
        <v>0.35237552132716787</v>
      </c>
      <c r="P572" s="22">
        <f t="shared" si="95"/>
        <v>0.47626056895252233</v>
      </c>
      <c r="Q572" s="22">
        <f t="shared" si="96"/>
        <v>0.47424998782047301</v>
      </c>
      <c r="R572" s="22">
        <f t="shared" si="97"/>
        <v>0.19774757366906093</v>
      </c>
      <c r="S572" s="22">
        <f t="shared" si="98"/>
        <v>0.99461175361424614</v>
      </c>
      <c r="T572" s="22">
        <f>SUMPRODUCT(J572:N572,O572:S572)</f>
        <v>8.9521214727272744E-3</v>
      </c>
      <c r="U572" s="25">
        <f t="shared" si="92"/>
        <v>0.5022380154218995</v>
      </c>
      <c r="V572" s="10">
        <f>IF(OR(AND(U572&gt;=0.495,U572&lt;=0.498,J572&lt;0),AND(U572&gt;=0.505,U572&lt;=0.506)),G572-$AA$1,0)</f>
        <v>0</v>
      </c>
      <c r="W572" s="10">
        <f>IF(OR(AND(U572&gt;=0.504,U572&lt;=0.505,J572&lt;0),AND(U572&gt;=0.508)),-G572-$AA$1,0)</f>
        <v>0</v>
      </c>
      <c r="X572" s="5">
        <f t="shared" si="100"/>
        <v>0.28584658911804339</v>
      </c>
    </row>
    <row r="573" spans="1:24" x14ac:dyDescent="0.2">
      <c r="A573" s="8">
        <v>42850</v>
      </c>
      <c r="B573" s="3">
        <v>64384</v>
      </c>
      <c r="C573" s="3">
        <v>65148</v>
      </c>
      <c r="D573" s="3">
        <v>63875</v>
      </c>
      <c r="E573" s="3">
        <v>65148</v>
      </c>
      <c r="F573" s="3">
        <v>65148</v>
      </c>
      <c r="G573" s="5">
        <f t="shared" si="90"/>
        <v>-7.2296923927058776E-3</v>
      </c>
      <c r="H573" s="24">
        <f t="shared" si="91"/>
        <v>0</v>
      </c>
      <c r="I573" s="3">
        <f t="shared" si="99"/>
        <v>64511.199999999997</v>
      </c>
      <c r="J573" s="10">
        <f t="shared" si="93"/>
        <v>1.1787727717467167E-2</v>
      </c>
      <c r="K573" s="10">
        <f>AVERAGE(J554:J573)</f>
        <v>1.0544974884958258E-3</v>
      </c>
      <c r="L573" s="10">
        <f>AVERAGE(J524:J573)</f>
        <v>1.669114418330575E-4</v>
      </c>
      <c r="M573" s="10">
        <f>AVERAGE(J474:J573)</f>
        <v>4.4150743285243819E-4</v>
      </c>
      <c r="N573" s="10">
        <f>AVERAGE(J569:J573)</f>
        <v>2.5526854127664754E-3</v>
      </c>
      <c r="O573" s="22">
        <f t="shared" si="94"/>
        <v>0.35237552132716787</v>
      </c>
      <c r="P573" s="22">
        <f t="shared" si="95"/>
        <v>0.47626056895252233</v>
      </c>
      <c r="Q573" s="22">
        <f t="shared" si="96"/>
        <v>0.47424998782047301</v>
      </c>
      <c r="R573" s="22">
        <f t="shared" si="97"/>
        <v>0.19774757366906093</v>
      </c>
      <c r="S573" s="22">
        <f t="shared" si="98"/>
        <v>0.99461175361424614</v>
      </c>
      <c r="T573" s="22">
        <f>SUMPRODUCT(J573:N573,O573:S573)</f>
        <v>7.3613179612122479E-3</v>
      </c>
      <c r="U573" s="25">
        <f t="shared" si="92"/>
        <v>0.50184032117987987</v>
      </c>
      <c r="V573" s="10">
        <f>IF(OR(AND(U573&gt;=0.495,U573&lt;=0.498,J573&lt;0),AND(U573&gt;=0.505,U573&lt;=0.506)),G573-$AA$1,0)</f>
        <v>0</v>
      </c>
      <c r="W573" s="10">
        <f>IF(OR(AND(U573&gt;=0.504,U573&lt;=0.505,J573&lt;0),AND(U573&gt;=0.508)),-G573-$AA$1,0)</f>
        <v>0</v>
      </c>
      <c r="X573" s="5">
        <f t="shared" si="100"/>
        <v>0.28584658911804339</v>
      </c>
    </row>
    <row r="574" spans="1:24" x14ac:dyDescent="0.2">
      <c r="A574" s="8">
        <v>42851</v>
      </c>
      <c r="B574" s="3">
        <v>65144</v>
      </c>
      <c r="C574" s="3">
        <v>65436</v>
      </c>
      <c r="D574" s="3">
        <v>64679</v>
      </c>
      <c r="E574" s="3">
        <v>64862</v>
      </c>
      <c r="F574" s="3">
        <v>64862</v>
      </c>
      <c r="G574" s="5">
        <f t="shared" si="90"/>
        <v>8.3407850513397275E-3</v>
      </c>
      <c r="H574" s="24">
        <f t="shared" si="91"/>
        <v>1</v>
      </c>
      <c r="I574" s="3">
        <f t="shared" si="99"/>
        <v>64538.9</v>
      </c>
      <c r="J574" s="10">
        <f t="shared" si="93"/>
        <v>-4.3900042979062581E-3</v>
      </c>
      <c r="K574" s="10">
        <f>AVERAGE(J555:J574)</f>
        <v>4.7949879269093554E-4</v>
      </c>
      <c r="L574" s="10">
        <f>AVERAGE(J525:J574)</f>
        <v>3.9009559005958038E-5</v>
      </c>
      <c r="M574" s="10">
        <f>AVERAGE(J475:J574)</f>
        <v>6.9479933959893487E-4</v>
      </c>
      <c r="N574" s="10">
        <f>AVERAGE(J570:J574)</f>
        <v>2.2218206377426107E-3</v>
      </c>
      <c r="O574" s="22">
        <f t="shared" si="94"/>
        <v>0.35237552132716787</v>
      </c>
      <c r="P574" s="22">
        <f t="shared" si="95"/>
        <v>0.47626056895252233</v>
      </c>
      <c r="Q574" s="22">
        <f t="shared" si="96"/>
        <v>0.47424998782047301</v>
      </c>
      <c r="R574" s="22">
        <f t="shared" si="97"/>
        <v>0.19774757366906093</v>
      </c>
      <c r="S574" s="22">
        <f t="shared" si="98"/>
        <v>0.99461175361424614</v>
      </c>
      <c r="T574" s="22">
        <f>SUMPRODUCT(J574:N574,O574:S574)</f>
        <v>1.0471804019133208E-3</v>
      </c>
      <c r="U574" s="25">
        <f t="shared" si="92"/>
        <v>0.50026179507655488</v>
      </c>
      <c r="V574" s="10">
        <f>IF(OR(AND(U574&gt;=0.495,U574&lt;=0.498,J574&lt;0),AND(U574&gt;=0.505,U574&lt;=0.506)),G574-$AA$1,0)</f>
        <v>0</v>
      </c>
      <c r="W574" s="10">
        <f>IF(OR(AND(U574&gt;=0.504,U574&lt;=0.505,J574&lt;0),AND(U574&gt;=0.508)),-G574-$AA$1,0)</f>
        <v>0</v>
      </c>
      <c r="X574" s="5">
        <f t="shared" si="100"/>
        <v>0.28584658911804339</v>
      </c>
    </row>
    <row r="575" spans="1:24" x14ac:dyDescent="0.2">
      <c r="A575" s="8">
        <v>42852</v>
      </c>
      <c r="B575" s="3">
        <v>64872</v>
      </c>
      <c r="C575" s="3">
        <v>65327</v>
      </c>
      <c r="D575" s="3">
        <v>64292</v>
      </c>
      <c r="E575" s="3">
        <v>64677</v>
      </c>
      <c r="F575" s="3">
        <v>64677</v>
      </c>
      <c r="G575" s="5">
        <f t="shared" si="90"/>
        <v>3.1618658874097427E-2</v>
      </c>
      <c r="H575" s="24">
        <f t="shared" si="91"/>
        <v>1</v>
      </c>
      <c r="I575" s="3">
        <f t="shared" si="99"/>
        <v>64540.75</v>
      </c>
      <c r="J575" s="10">
        <f t="shared" si="93"/>
        <v>-2.8522093059110132E-3</v>
      </c>
      <c r="K575" s="10">
        <f>AVERAGE(J556:J575)</f>
        <v>7.8755591188378607E-5</v>
      </c>
      <c r="L575" s="10">
        <f>AVERAGE(J526:J575)</f>
        <v>-3.7514999692677575E-4</v>
      </c>
      <c r="M575" s="10">
        <f>AVERAGE(J476:J575)</f>
        <v>5.1558939503048575E-4</v>
      </c>
      <c r="N575" s="10">
        <f>AVERAGE(J571:J575)</f>
        <v>3.9955549638451158E-3</v>
      </c>
      <c r="O575" s="22">
        <f t="shared" si="94"/>
        <v>0.35237552132716787</v>
      </c>
      <c r="P575" s="22">
        <f t="shared" si="95"/>
        <v>0.47626056895252233</v>
      </c>
      <c r="Q575" s="22">
        <f t="shared" si="96"/>
        <v>0.47424998782047301</v>
      </c>
      <c r="R575" s="22">
        <f t="shared" si="97"/>
        <v>0.19774757366906093</v>
      </c>
      <c r="S575" s="22">
        <f t="shared" si="98"/>
        <v>0.99461175361424614</v>
      </c>
      <c r="T575" s="22">
        <f>SUMPRODUCT(J575:N575,O575:S575)</f>
        <v>2.9305270412184762E-3</v>
      </c>
      <c r="U575" s="25">
        <f t="shared" si="92"/>
        <v>0.50073263123598555</v>
      </c>
      <c r="V575" s="10">
        <f>IF(OR(AND(U575&gt;=0.495,U575&lt;=0.498,J575&lt;0),AND(U575&gt;=0.505,U575&lt;=0.506)),G575-$AA$1,0)</f>
        <v>0</v>
      </c>
      <c r="W575" s="10">
        <f>IF(OR(AND(U575&gt;=0.504,U575&lt;=0.505,J575&lt;0),AND(U575&gt;=0.508)),-G575-$AA$1,0)</f>
        <v>0</v>
      </c>
      <c r="X575" s="5">
        <f t="shared" si="100"/>
        <v>0.28584658911804339</v>
      </c>
    </row>
    <row r="576" spans="1:24" x14ac:dyDescent="0.2">
      <c r="A576" s="8">
        <v>42853</v>
      </c>
      <c r="B576" s="3">
        <v>64679</v>
      </c>
      <c r="C576" s="3">
        <v>65403</v>
      </c>
      <c r="D576" s="3">
        <v>64592</v>
      </c>
      <c r="E576" s="3">
        <v>65403</v>
      </c>
      <c r="F576" s="3">
        <v>65403</v>
      </c>
      <c r="G576" s="5">
        <f t="shared" si="90"/>
        <v>1.0565264590309376E-2</v>
      </c>
      <c r="H576" s="24">
        <f t="shared" si="91"/>
        <v>1</v>
      </c>
      <c r="I576" s="3">
        <f t="shared" si="99"/>
        <v>64534.5</v>
      </c>
      <c r="J576" s="10">
        <f t="shared" si="93"/>
        <v>1.1225010436476612E-2</v>
      </c>
      <c r="K576" s="10">
        <f>AVERAGE(J557:J576)</f>
        <v>-4.6875075106606048E-5</v>
      </c>
      <c r="L576" s="10">
        <f>AVERAGE(J527:J576)</f>
        <v>-4.0562143280972187E-4</v>
      </c>
      <c r="M576" s="10">
        <f>AVERAGE(J477:J576)</f>
        <v>1.0153625181656455E-3</v>
      </c>
      <c r="N576" s="10">
        <f>AVERAGE(J572:J576)</f>
        <v>5.1239610917037659E-3</v>
      </c>
      <c r="O576" s="22">
        <f t="shared" si="94"/>
        <v>0.35237552132716787</v>
      </c>
      <c r="P576" s="22">
        <f t="shared" si="95"/>
        <v>0.47626056895252233</v>
      </c>
      <c r="Q576" s="22">
        <f t="shared" si="96"/>
        <v>0.47424998782047301</v>
      </c>
      <c r="R576" s="22">
        <f t="shared" si="97"/>
        <v>0.19774757366906093</v>
      </c>
      <c r="S576" s="22">
        <f t="shared" si="98"/>
        <v>0.99461175361424614</v>
      </c>
      <c r="T576" s="22">
        <f>SUMPRODUCT(J576:N576,O576:S576)</f>
        <v>9.0378655961790635E-3</v>
      </c>
      <c r="U576" s="25">
        <f t="shared" si="92"/>
        <v>0.50225945101916813</v>
      </c>
      <c r="V576" s="10">
        <f>IF(OR(AND(U576&gt;=0.495,U576&lt;=0.498,J576&lt;0),AND(U576&gt;=0.505,U576&lt;=0.506)),G576-$AA$1,0)</f>
        <v>0</v>
      </c>
      <c r="W576" s="10">
        <f>IF(OR(AND(U576&gt;=0.504,U576&lt;=0.505,J576&lt;0),AND(U576&gt;=0.508)),-G576-$AA$1,0)</f>
        <v>0</v>
      </c>
      <c r="X576" s="5">
        <f t="shared" si="100"/>
        <v>0.28584658911804339</v>
      </c>
    </row>
    <row r="577" spans="1:24" x14ac:dyDescent="0.2">
      <c r="A577" s="8">
        <v>42857</v>
      </c>
      <c r="B577" s="3">
        <v>65404</v>
      </c>
      <c r="C577" s="3">
        <v>66877</v>
      </c>
      <c r="D577" s="3">
        <v>65404</v>
      </c>
      <c r="E577" s="3">
        <v>66722</v>
      </c>
      <c r="F577" s="3">
        <v>66722</v>
      </c>
      <c r="G577" s="5">
        <f t="shared" si="90"/>
        <v>-2.7861874644045437E-2</v>
      </c>
      <c r="H577" s="24">
        <f t="shared" si="91"/>
        <v>0</v>
      </c>
      <c r="I577" s="3">
        <f t="shared" si="99"/>
        <v>64607.3</v>
      </c>
      <c r="J577" s="10">
        <f t="shared" si="93"/>
        <v>2.0167270614497745E-2</v>
      </c>
      <c r="K577" s="10">
        <f>AVERAGE(J558:J577)</f>
        <v>1.1614029959674476E-3</v>
      </c>
      <c r="L577" s="10">
        <f>AVERAGE(J528:J577)</f>
        <v>7.3879755373196246E-5</v>
      </c>
      <c r="M577" s="10">
        <f>AVERAGE(J478:J577)</f>
        <v>1.0810848319198119E-3</v>
      </c>
      <c r="N577" s="10">
        <f>AVERAGE(J573:J577)</f>
        <v>7.1875590329248508E-3</v>
      </c>
      <c r="O577" s="22">
        <f t="shared" si="94"/>
        <v>0.35237552132716787</v>
      </c>
      <c r="P577" s="22">
        <f t="shared" si="95"/>
        <v>0.47626056895252233</v>
      </c>
      <c r="Q577" s="22">
        <f t="shared" si="96"/>
        <v>0.47424998782047301</v>
      </c>
      <c r="R577" s="22">
        <f t="shared" si="97"/>
        <v>0.19774757366906093</v>
      </c>
      <c r="S577" s="22">
        <f t="shared" si="98"/>
        <v>0.99461175361424614</v>
      </c>
      <c r="T577" s="22">
        <f>SUMPRODUCT(J577:N577,O577:S577)</f>
        <v>1.5057233017644122E-2</v>
      </c>
      <c r="U577" s="25">
        <f t="shared" si="92"/>
        <v>0.50376423713560936</v>
      </c>
      <c r="V577" s="10">
        <f>IF(OR(AND(U577&gt;=0.495,U577&lt;=0.498,J577&lt;0),AND(U577&gt;=0.505,U577&lt;=0.506)),G577-$AA$1,0)</f>
        <v>0</v>
      </c>
      <c r="W577" s="10">
        <f>IF(OR(AND(U577&gt;=0.504,U577&lt;=0.505,J577&lt;0),AND(U577&gt;=0.508)),-G577-$AA$1,0)</f>
        <v>0</v>
      </c>
      <c r="X577" s="5">
        <f t="shared" si="100"/>
        <v>0.28584658911804339</v>
      </c>
    </row>
    <row r="578" spans="1:24" x14ac:dyDescent="0.2">
      <c r="A578" s="8">
        <v>42858</v>
      </c>
      <c r="B578" s="3">
        <v>66720</v>
      </c>
      <c r="C578" s="3">
        <v>66758</v>
      </c>
      <c r="D578" s="3">
        <v>65898</v>
      </c>
      <c r="E578" s="3">
        <v>66094</v>
      </c>
      <c r="F578" s="3">
        <v>66094</v>
      </c>
      <c r="G578" s="5">
        <f t="shared" si="90"/>
        <v>-5.8099071020062398E-3</v>
      </c>
      <c r="H578" s="24">
        <f t="shared" si="91"/>
        <v>0</v>
      </c>
      <c r="I578" s="3">
        <f t="shared" si="99"/>
        <v>64662.8</v>
      </c>
      <c r="J578" s="10">
        <f t="shared" si="93"/>
        <v>-9.4121878840561779E-3</v>
      </c>
      <c r="K578" s="10">
        <f>AVERAGE(J559:J578)</f>
        <v>9.068325807123301E-4</v>
      </c>
      <c r="L578" s="10">
        <f>AVERAGE(J529:J578)</f>
        <v>-4.9300084969899243E-4</v>
      </c>
      <c r="M578" s="10">
        <f>AVERAGE(J479:J578)</f>
        <v>1.0672070010930446E-3</v>
      </c>
      <c r="N578" s="10">
        <f>AVERAGE(J574:J578)</f>
        <v>2.9475759126201817E-3</v>
      </c>
      <c r="O578" s="22">
        <f t="shared" si="94"/>
        <v>0.35237552132716787</v>
      </c>
      <c r="P578" s="22">
        <f t="shared" si="95"/>
        <v>0.47626056895252233</v>
      </c>
      <c r="Q578" s="22">
        <f t="shared" si="96"/>
        <v>0.47424998782047301</v>
      </c>
      <c r="R578" s="22">
        <f t="shared" si="97"/>
        <v>0.19774757366906093</v>
      </c>
      <c r="S578" s="22">
        <f t="shared" si="98"/>
        <v>0.99461175361424614</v>
      </c>
      <c r="T578" s="22">
        <f>SUMPRODUCT(J578:N578,O578:S578)</f>
        <v>2.418958382701536E-5</v>
      </c>
      <c r="U578" s="25">
        <f t="shared" si="92"/>
        <v>0.50000604739595644</v>
      </c>
      <c r="V578" s="10">
        <f>IF(OR(AND(U578&gt;=0.495,U578&lt;=0.498,J578&lt;0),AND(U578&gt;=0.505,U578&lt;=0.506)),G578-$AA$1,0)</f>
        <v>0</v>
      </c>
      <c r="W578" s="10">
        <f>IF(OR(AND(U578&gt;=0.504,U578&lt;=0.505,J578&lt;0),AND(U578&gt;=0.508)),-G578-$AA$1,0)</f>
        <v>0</v>
      </c>
      <c r="X578" s="5">
        <f t="shared" si="100"/>
        <v>0.28584658911804339</v>
      </c>
    </row>
    <row r="579" spans="1:24" x14ac:dyDescent="0.2">
      <c r="A579" s="8">
        <v>42859</v>
      </c>
      <c r="B579" s="3">
        <v>66069</v>
      </c>
      <c r="C579" s="3">
        <v>66099</v>
      </c>
      <c r="D579" s="3">
        <v>64721</v>
      </c>
      <c r="E579" s="3">
        <v>64863</v>
      </c>
      <c r="F579" s="3">
        <v>64863</v>
      </c>
      <c r="G579" s="5">
        <f t="shared" ref="G579:G642" si="101">F581/F579-1</f>
        <v>1.0221543869386229E-2</v>
      </c>
      <c r="H579" s="24">
        <f t="shared" ref="H579:H642" si="102">IF(G579&gt;0,1,0)</f>
        <v>1</v>
      </c>
      <c r="I579" s="3">
        <f t="shared" si="99"/>
        <v>64645.4</v>
      </c>
      <c r="J579" s="10">
        <f t="shared" si="93"/>
        <v>-1.8624988652525154E-2</v>
      </c>
      <c r="K579" s="10">
        <f>AVERAGE(J560:J579)</f>
        <v>-1.9907522936068455E-4</v>
      </c>
      <c r="L579" s="10">
        <f>AVERAGE(J530:J579)</f>
        <v>-8.1783674137960057E-4</v>
      </c>
      <c r="M579" s="10">
        <f>AVERAGE(J480:J579)</f>
        <v>6.7103600211960491E-4</v>
      </c>
      <c r="N579" s="10">
        <f>AVERAGE(J575:J579)</f>
        <v>1.0057904169640253E-4</v>
      </c>
      <c r="O579" s="22">
        <f t="shared" si="94"/>
        <v>0.35237552132716787</v>
      </c>
      <c r="P579" s="22">
        <f t="shared" si="95"/>
        <v>0.47626056895252233</v>
      </c>
      <c r="Q579" s="22">
        <f t="shared" si="96"/>
        <v>0.47424998782047301</v>
      </c>
      <c r="R579" s="22">
        <f t="shared" si="97"/>
        <v>0.19774757366906093</v>
      </c>
      <c r="S579" s="22">
        <f t="shared" si="98"/>
        <v>0.99461175361424614</v>
      </c>
      <c r="T579" s="22">
        <f>SUMPRODUCT(J579:N579,O579:S579)</f>
        <v>-6.8129279944819827E-3</v>
      </c>
      <c r="U579" s="25">
        <f t="shared" ref="U579:U642" si="103">1/(1+(EXP(-T579)))</f>
        <v>0.49829677458944854</v>
      </c>
      <c r="V579" s="10">
        <f>IF(OR(AND(U579&gt;=0.495,U579&lt;=0.498,J579&lt;0),AND(U579&gt;=0.505,U579&lt;=0.506)),G579-$AA$1,0)</f>
        <v>0</v>
      </c>
      <c r="W579" s="10">
        <f>IF(OR(AND(U579&gt;=0.504,U579&lt;=0.505,J579&lt;0),AND(U579&gt;=0.508)),-G579-$AA$1,0)</f>
        <v>0</v>
      </c>
      <c r="X579" s="5">
        <f t="shared" si="100"/>
        <v>0.28584658911804339</v>
      </c>
    </row>
    <row r="580" spans="1:24" x14ac:dyDescent="0.2">
      <c r="A580" s="8">
        <v>42860</v>
      </c>
      <c r="B580" s="3">
        <v>64869</v>
      </c>
      <c r="C580" s="3">
        <v>65768</v>
      </c>
      <c r="D580" s="3">
        <v>64863</v>
      </c>
      <c r="E580" s="3">
        <v>65710</v>
      </c>
      <c r="F580" s="3">
        <v>65710</v>
      </c>
      <c r="G580" s="5">
        <f t="shared" si="101"/>
        <v>8.6440420027393827E-3</v>
      </c>
      <c r="H580" s="24">
        <f t="shared" si="102"/>
        <v>1</v>
      </c>
      <c r="I580" s="3">
        <f t="shared" si="99"/>
        <v>64642.45</v>
      </c>
      <c r="J580" s="10">
        <f t="shared" ref="J580:J643" si="104">F580/F579-1</f>
        <v>1.3058292092564372E-2</v>
      </c>
      <c r="K580" s="10">
        <f>AVERAGE(J561:J580)</f>
        <v>2.5997446758535547E-5</v>
      </c>
      <c r="L580" s="10">
        <f>AVERAGE(J531:J580)</f>
        <v>-5.3720589230266569E-4</v>
      </c>
      <c r="M580" s="10">
        <f>AVERAGE(J481:J580)</f>
        <v>7.4825328658636894E-4</v>
      </c>
      <c r="N580" s="10">
        <f>AVERAGE(J576:J580)</f>
        <v>3.2826793213914796E-3</v>
      </c>
      <c r="O580" s="22">
        <f t="shared" ref="O580:O643" si="105">O579</f>
        <v>0.35237552132716787</v>
      </c>
      <c r="P580" s="22">
        <f t="shared" ref="P580:P643" si="106">P579</f>
        <v>0.47626056895252233</v>
      </c>
      <c r="Q580" s="22">
        <f t="shared" ref="Q580:Q643" si="107">Q579</f>
        <v>0.47424998782047301</v>
      </c>
      <c r="R580" s="22">
        <f t="shared" ref="R580:R643" si="108">R579</f>
        <v>0.19774757366906093</v>
      </c>
      <c r="S580" s="22">
        <f t="shared" ref="S580:S643" si="109">S579</f>
        <v>0.99461175361424614</v>
      </c>
      <c r="T580" s="22">
        <f>SUMPRODUCT(J580:N580,O580:S580)</f>
        <v>7.7719908629774711E-3</v>
      </c>
      <c r="U580" s="25">
        <f t="shared" si="103"/>
        <v>0.50194298793542624</v>
      </c>
      <c r="V580" s="10">
        <f>IF(OR(AND(U580&gt;=0.495,U580&lt;=0.498,J580&lt;0),AND(U580&gt;=0.505,U580&lt;=0.506)),G580-$AA$1,0)</f>
        <v>0</v>
      </c>
      <c r="W580" s="10">
        <f>IF(OR(AND(U580&gt;=0.504,U580&lt;=0.505,J580&lt;0),AND(U580&gt;=0.508)),-G580-$AA$1,0)</f>
        <v>0</v>
      </c>
      <c r="X580" s="5">
        <f t="shared" si="100"/>
        <v>0.28584658911804339</v>
      </c>
    </row>
    <row r="581" spans="1:24" x14ac:dyDescent="0.2">
      <c r="A581" s="8">
        <v>42863</v>
      </c>
      <c r="B581" s="3">
        <v>65705</v>
      </c>
      <c r="C581" s="3">
        <v>66015</v>
      </c>
      <c r="D581" s="3">
        <v>65295</v>
      </c>
      <c r="E581" s="3">
        <v>65526</v>
      </c>
      <c r="F581" s="3">
        <v>65526</v>
      </c>
      <c r="G581" s="5">
        <f t="shared" si="101"/>
        <v>2.7836278729054031E-2</v>
      </c>
      <c r="H581" s="24">
        <f t="shared" si="102"/>
        <v>1</v>
      </c>
      <c r="I581" s="3">
        <f t="shared" si="99"/>
        <v>64680</v>
      </c>
      <c r="J581" s="10">
        <f t="shared" si="104"/>
        <v>-2.8001826206056624E-3</v>
      </c>
      <c r="K581" s="10">
        <f>AVERAGE(J562:J581)</f>
        <v>6.4166348183994912E-4</v>
      </c>
      <c r="L581" s="10">
        <f>AVERAGE(J532:J581)</f>
        <v>-8.2495070312535999E-4</v>
      </c>
      <c r="M581" s="10">
        <f>AVERAGE(J482:J581)</f>
        <v>8.4025667091862659E-4</v>
      </c>
      <c r="N581" s="10">
        <f>AVERAGE(J577:J581)</f>
        <v>4.7764070997502461E-4</v>
      </c>
      <c r="O581" s="22">
        <f t="shared" si="105"/>
        <v>0.35237552132716787</v>
      </c>
      <c r="P581" s="22">
        <f t="shared" si="106"/>
        <v>0.47626056895252233</v>
      </c>
      <c r="Q581" s="22">
        <f t="shared" si="107"/>
        <v>0.47424998782047301</v>
      </c>
      <c r="R581" s="22">
        <f t="shared" si="108"/>
        <v>0.19774757366906093</v>
      </c>
      <c r="S581" s="22">
        <f t="shared" si="109"/>
        <v>0.99461175361424614</v>
      </c>
      <c r="T581" s="22">
        <f>SUMPRODUCT(J581:N581,O581:S581)</f>
        <v>-4.3112387464052363E-4</v>
      </c>
      <c r="U581" s="25">
        <f t="shared" si="103"/>
        <v>0.49989221903300929</v>
      </c>
      <c r="V581" s="10">
        <f>IF(OR(AND(U581&gt;=0.495,U581&lt;=0.498,J581&lt;0),AND(U581&gt;=0.505,U581&lt;=0.506)),G581-$AA$1,0)</f>
        <v>0</v>
      </c>
      <c r="W581" s="10">
        <f>IF(OR(AND(U581&gt;=0.504,U581&lt;=0.505,J581&lt;0),AND(U581&gt;=0.508)),-G581-$AA$1,0)</f>
        <v>0</v>
      </c>
      <c r="X581" s="5">
        <f t="shared" si="100"/>
        <v>0.28584658911804339</v>
      </c>
    </row>
    <row r="582" spans="1:24" x14ac:dyDescent="0.2">
      <c r="A582" s="8">
        <v>42864</v>
      </c>
      <c r="B582" s="3">
        <v>65533</v>
      </c>
      <c r="C582" s="3">
        <v>66536</v>
      </c>
      <c r="D582" s="3">
        <v>65533</v>
      </c>
      <c r="E582" s="3">
        <v>66278</v>
      </c>
      <c r="F582" s="3">
        <v>66278</v>
      </c>
      <c r="G582" s="5">
        <f t="shared" si="101"/>
        <v>1.9010833157307117E-2</v>
      </c>
      <c r="H582" s="24">
        <f t="shared" si="102"/>
        <v>1</v>
      </c>
      <c r="I582" s="3">
        <f t="shared" si="99"/>
        <v>64782.75</v>
      </c>
      <c r="J582" s="10">
        <f t="shared" si="104"/>
        <v>1.1476360528645202E-2</v>
      </c>
      <c r="K582" s="10">
        <f>AVERAGE(J563:J582)</f>
        <v>1.6415718208928176E-3</v>
      </c>
      <c r="L582" s="10">
        <f>AVERAGE(J533:J582)</f>
        <v>-7.4688337319389836E-4</v>
      </c>
      <c r="M582" s="10">
        <f>AVERAGE(J483:J582)</f>
        <v>9.8402632462540212E-4</v>
      </c>
      <c r="N582" s="10">
        <f>AVERAGE(J578:J582)</f>
        <v>-1.2605413071954841E-3</v>
      </c>
      <c r="O582" s="22">
        <f t="shared" si="105"/>
        <v>0.35237552132716787</v>
      </c>
      <c r="P582" s="22">
        <f t="shared" si="106"/>
        <v>0.47626056895252233</v>
      </c>
      <c r="Q582" s="22">
        <f t="shared" si="107"/>
        <v>0.47424998782047301</v>
      </c>
      <c r="R582" s="22">
        <f t="shared" si="108"/>
        <v>0.19774757366906093</v>
      </c>
      <c r="S582" s="22">
        <f t="shared" si="109"/>
        <v>0.99461175361424614</v>
      </c>
      <c r="T582" s="22">
        <f>SUMPRODUCT(J582:N582,O582:S582)</f>
        <v>3.412434641042468E-3</v>
      </c>
      <c r="U582" s="25">
        <f t="shared" si="103"/>
        <v>0.50085310783241133</v>
      </c>
      <c r="V582" s="10">
        <f>IF(OR(AND(U582&gt;=0.495,U582&lt;=0.498,J582&lt;0),AND(U582&gt;=0.505,U582&lt;=0.506)),G582-$AA$1,0)</f>
        <v>0</v>
      </c>
      <c r="W582" s="10">
        <f>IF(OR(AND(U582&gt;=0.504,U582&lt;=0.505,J582&lt;0),AND(U582&gt;=0.508)),-G582-$AA$1,0)</f>
        <v>0</v>
      </c>
      <c r="X582" s="5">
        <f t="shared" si="100"/>
        <v>0.28584658911804339</v>
      </c>
    </row>
    <row r="583" spans="1:24" x14ac:dyDescent="0.2">
      <c r="A583" s="8">
        <v>42865</v>
      </c>
      <c r="B583" s="3">
        <v>66284</v>
      </c>
      <c r="C583" s="3">
        <v>67528</v>
      </c>
      <c r="D583" s="3">
        <v>66284</v>
      </c>
      <c r="E583" s="3">
        <v>67350</v>
      </c>
      <c r="F583" s="3">
        <v>67350</v>
      </c>
      <c r="G583" s="5">
        <f t="shared" si="101"/>
        <v>1.2947290274684553E-2</v>
      </c>
      <c r="H583" s="24">
        <f t="shared" si="102"/>
        <v>1</v>
      </c>
      <c r="I583" s="3">
        <f t="shared" si="99"/>
        <v>64920.6</v>
      </c>
      <c r="J583" s="10">
        <f t="shared" si="104"/>
        <v>1.6174296146534317E-2</v>
      </c>
      <c r="K583" s="10">
        <f>AVERAGE(J564:J583)</f>
        <v>2.1622278330838294E-3</v>
      </c>
      <c r="L583" s="10">
        <f>AVERAGE(J534:J583)</f>
        <v>-2.895852507613883E-4</v>
      </c>
      <c r="M583" s="10">
        <f>AVERAGE(J484:J583)</f>
        <v>1.3642780710695058E-3</v>
      </c>
      <c r="N583" s="10">
        <f>AVERAGE(J579:J583)</f>
        <v>3.8567554989226149E-3</v>
      </c>
      <c r="O583" s="22">
        <f t="shared" si="105"/>
        <v>0.35237552132716787</v>
      </c>
      <c r="P583" s="22">
        <f t="shared" si="106"/>
        <v>0.47626056895252233</v>
      </c>
      <c r="Q583" s="22">
        <f t="shared" si="107"/>
        <v>0.47424998782047301</v>
      </c>
      <c r="R583" s="22">
        <f t="shared" si="108"/>
        <v>0.19774757366906093</v>
      </c>
      <c r="S583" s="22">
        <f t="shared" si="109"/>
        <v>0.99461175361424614</v>
      </c>
      <c r="T583" s="22">
        <f>SUMPRODUCT(J583:N583,O583:S583)</f>
        <v>1.069763112148665E-2</v>
      </c>
      <c r="U583" s="25">
        <f t="shared" si="103"/>
        <v>0.50267438227588146</v>
      </c>
      <c r="V583" s="10">
        <f>IF(OR(AND(U583&gt;=0.495,U583&lt;=0.498,J583&lt;0),AND(U583&gt;=0.505,U583&lt;=0.506)),G583-$AA$1,0)</f>
        <v>0</v>
      </c>
      <c r="W583" s="10">
        <f>IF(OR(AND(U583&gt;=0.504,U583&lt;=0.505,J583&lt;0),AND(U583&gt;=0.508)),-G583-$AA$1,0)</f>
        <v>0</v>
      </c>
      <c r="X583" s="5">
        <f t="shared" si="100"/>
        <v>0.28584658911804339</v>
      </c>
    </row>
    <row r="584" spans="1:24" x14ac:dyDescent="0.2">
      <c r="A584" s="8">
        <v>42866</v>
      </c>
      <c r="B584" s="3">
        <v>67355</v>
      </c>
      <c r="C584" s="3">
        <v>67709</v>
      </c>
      <c r="D584" s="3">
        <v>67191</v>
      </c>
      <c r="E584" s="3">
        <v>67538</v>
      </c>
      <c r="F584" s="3">
        <v>67538</v>
      </c>
      <c r="G584" s="5">
        <f t="shared" si="101"/>
        <v>1.3858864639166191E-2</v>
      </c>
      <c r="H584" s="24">
        <f t="shared" si="102"/>
        <v>1</v>
      </c>
      <c r="I584" s="3">
        <f t="shared" si="99"/>
        <v>65065</v>
      </c>
      <c r="J584" s="10">
        <f t="shared" si="104"/>
        <v>2.7913882702301773E-3</v>
      </c>
      <c r="K584" s="10">
        <f>AVERAGE(J565:J584)</f>
        <v>2.257674818468447E-3</v>
      </c>
      <c r="L584" s="10">
        <f>AVERAGE(J535:J584)</f>
        <v>9.5445022297391274E-5</v>
      </c>
      <c r="M584" s="10">
        <f>AVERAGE(J485:J584)</f>
        <v>1.3749561099758655E-3</v>
      </c>
      <c r="N584" s="10">
        <f>AVERAGE(J580:J584)</f>
        <v>8.1400308834736809E-3</v>
      </c>
      <c r="O584" s="22">
        <f t="shared" si="105"/>
        <v>0.35237552132716787</v>
      </c>
      <c r="P584" s="22">
        <f t="shared" si="106"/>
        <v>0.47626056895252233</v>
      </c>
      <c r="Q584" s="22">
        <f t="shared" si="107"/>
        <v>0.47424998782047301</v>
      </c>
      <c r="R584" s="22">
        <f t="shared" si="108"/>
        <v>0.19774757366906093</v>
      </c>
      <c r="S584" s="22">
        <f t="shared" si="109"/>
        <v>0.99461175361424614</v>
      </c>
      <c r="T584" s="22">
        <f>SUMPRODUCT(J584:N584,O584:S584)</f>
        <v>1.0472187817299583E-2</v>
      </c>
      <c r="U584" s="25">
        <f t="shared" si="103"/>
        <v>0.50261802302853587</v>
      </c>
      <c r="V584" s="10">
        <f>IF(OR(AND(U584&gt;=0.495,U584&lt;=0.498,J584&lt;0),AND(U584&gt;=0.505,U584&lt;=0.506)),G584-$AA$1,0)</f>
        <v>0</v>
      </c>
      <c r="W584" s="10">
        <f>IF(OR(AND(U584&gt;=0.504,U584&lt;=0.505,J584&lt;0),AND(U584&gt;=0.508)),-G584-$AA$1,0)</f>
        <v>0</v>
      </c>
      <c r="X584" s="5">
        <f t="shared" si="100"/>
        <v>0.28584658911804339</v>
      </c>
    </row>
    <row r="585" spans="1:24" x14ac:dyDescent="0.2">
      <c r="A585" s="8">
        <v>42867</v>
      </c>
      <c r="B585" s="3">
        <v>67536</v>
      </c>
      <c r="C585" s="3">
        <v>68429</v>
      </c>
      <c r="D585" s="3">
        <v>67536</v>
      </c>
      <c r="E585" s="3">
        <v>68222</v>
      </c>
      <c r="F585" s="3">
        <v>68222</v>
      </c>
      <c r="G585" s="5">
        <f t="shared" si="101"/>
        <v>6.7720090293452717E-3</v>
      </c>
      <c r="H585" s="24">
        <f t="shared" si="102"/>
        <v>1</v>
      </c>
      <c r="I585" s="3">
        <f t="shared" si="99"/>
        <v>65258.1</v>
      </c>
      <c r="J585" s="10">
        <f t="shared" si="104"/>
        <v>1.0127631851698293E-2</v>
      </c>
      <c r="K585" s="10">
        <f>AVERAGE(J566:J585)</f>
        <v>2.9883410204887828E-3</v>
      </c>
      <c r="L585" s="10">
        <f>AVERAGE(J536:J585)</f>
        <v>5.3487526268737096E-4</v>
      </c>
      <c r="M585" s="10">
        <f>AVERAGE(J486:J585)</f>
        <v>1.6565600208074184E-3</v>
      </c>
      <c r="N585" s="10">
        <f>AVERAGE(J581:J585)</f>
        <v>7.5538988353004658E-3</v>
      </c>
      <c r="O585" s="22">
        <f t="shared" si="105"/>
        <v>0.35237552132716787</v>
      </c>
      <c r="P585" s="22">
        <f t="shared" si="106"/>
        <v>0.47626056895252233</v>
      </c>
      <c r="Q585" s="22">
        <f t="shared" si="107"/>
        <v>0.47424998782047301</v>
      </c>
      <c r="R585" s="22">
        <f t="shared" si="108"/>
        <v>0.19774757366906093</v>
      </c>
      <c r="S585" s="22">
        <f t="shared" si="109"/>
        <v>0.99461175361424614</v>
      </c>
      <c r="T585" s="22">
        <f>SUMPRODUCT(J585:N585,O585:S585)</f>
        <v>1.3086400426963567E-2</v>
      </c>
      <c r="U585" s="25">
        <f t="shared" si="103"/>
        <v>0.50327155341802376</v>
      </c>
      <c r="V585" s="10">
        <f>IF(OR(AND(U585&gt;=0.495,U585&lt;=0.498,J585&lt;0),AND(U585&gt;=0.505,U585&lt;=0.506)),G585-$AA$1,0)</f>
        <v>0</v>
      </c>
      <c r="W585" s="10">
        <f>IF(OR(AND(U585&gt;=0.504,U585&lt;=0.505,J585&lt;0),AND(U585&gt;=0.508)),-G585-$AA$1,0)</f>
        <v>0</v>
      </c>
      <c r="X585" s="5">
        <f t="shared" si="100"/>
        <v>0.28584658911804339</v>
      </c>
    </row>
    <row r="586" spans="1:24" x14ac:dyDescent="0.2">
      <c r="A586" s="8">
        <v>42870</v>
      </c>
      <c r="B586" s="3">
        <v>68227</v>
      </c>
      <c r="C586" s="3">
        <v>68593</v>
      </c>
      <c r="D586" s="3">
        <v>68081</v>
      </c>
      <c r="E586" s="3">
        <v>68474</v>
      </c>
      <c r="F586" s="3">
        <v>68474</v>
      </c>
      <c r="G586" s="5">
        <f t="shared" si="101"/>
        <v>-1.3640213803779555E-2</v>
      </c>
      <c r="H586" s="24">
        <f t="shared" si="102"/>
        <v>0</v>
      </c>
      <c r="I586" s="3">
        <f t="shared" si="99"/>
        <v>65487.199999999997</v>
      </c>
      <c r="J586" s="10">
        <f t="shared" si="104"/>
        <v>3.6938231069156835E-3</v>
      </c>
      <c r="K586" s="10">
        <f>AVERAGE(J567:J586)</f>
        <v>3.5366120391036758E-3</v>
      </c>
      <c r="L586" s="10">
        <f>AVERAGE(J537:J586)</f>
        <v>5.1064485734495955E-4</v>
      </c>
      <c r="M586" s="10">
        <f>AVERAGE(J487:J586)</f>
        <v>1.6618896488394008E-3</v>
      </c>
      <c r="N586" s="10">
        <f>AVERAGE(J582:J586)</f>
        <v>8.8526999808047346E-3</v>
      </c>
      <c r="O586" s="22">
        <f t="shared" si="105"/>
        <v>0.35237552132716787</v>
      </c>
      <c r="P586" s="22">
        <f t="shared" si="106"/>
        <v>0.47626056895252233</v>
      </c>
      <c r="Q586" s="22">
        <f t="shared" si="107"/>
        <v>0.47424998782047301</v>
      </c>
      <c r="R586" s="22">
        <f t="shared" si="108"/>
        <v>0.19774757366906093</v>
      </c>
      <c r="S586" s="22">
        <f t="shared" si="109"/>
        <v>0.99461175361424614</v>
      </c>
      <c r="T586" s="22">
        <f>SUMPRODUCT(J586:N586,O586:S586)</f>
        <v>1.2361769120166764E-2</v>
      </c>
      <c r="U586" s="25">
        <f t="shared" si="103"/>
        <v>0.50309040292557694</v>
      </c>
      <c r="V586" s="10">
        <f>IF(OR(AND(U586&gt;=0.495,U586&lt;=0.498,J586&lt;0),AND(U586&gt;=0.505,U586&lt;=0.506)),G586-$AA$1,0)</f>
        <v>0</v>
      </c>
      <c r="W586" s="10">
        <f>IF(OR(AND(U586&gt;=0.504,U586&lt;=0.505,J586&lt;0),AND(U586&gt;=0.508)),-G586-$AA$1,0)</f>
        <v>0</v>
      </c>
      <c r="X586" s="5">
        <f t="shared" si="100"/>
        <v>0.28584658911804339</v>
      </c>
    </row>
    <row r="587" spans="1:24" x14ac:dyDescent="0.2">
      <c r="A587" s="8">
        <v>42871</v>
      </c>
      <c r="B587" s="3">
        <v>68473</v>
      </c>
      <c r="C587" s="3">
        <v>68792</v>
      </c>
      <c r="D587" s="3">
        <v>68124</v>
      </c>
      <c r="E587" s="3">
        <v>68684</v>
      </c>
      <c r="F587" s="3">
        <v>68684</v>
      </c>
      <c r="G587" s="5">
        <f t="shared" si="101"/>
        <v>-0.10318269174771422</v>
      </c>
      <c r="H587" s="24">
        <f t="shared" si="102"/>
        <v>0</v>
      </c>
      <c r="I587" s="3">
        <f t="shared" si="99"/>
        <v>65780.100000000006</v>
      </c>
      <c r="J587" s="10">
        <f t="shared" si="104"/>
        <v>3.066857493355224E-3</v>
      </c>
      <c r="K587" s="10">
        <f>AVERAGE(J568:J587)</f>
        <v>4.5241751604376875E-3</v>
      </c>
      <c r="L587" s="10">
        <f>AVERAGE(J538:J587)</f>
        <v>9.1054505487660588E-4</v>
      </c>
      <c r="M587" s="10">
        <f>AVERAGE(J488:J587)</f>
        <v>1.6937569360135174E-3</v>
      </c>
      <c r="N587" s="10">
        <f>AVERAGE(J583:J587)</f>
        <v>7.1707993737467387E-3</v>
      </c>
      <c r="O587" s="22">
        <f t="shared" si="105"/>
        <v>0.35237552132716787</v>
      </c>
      <c r="P587" s="22">
        <f t="shared" si="106"/>
        <v>0.47626056895252233</v>
      </c>
      <c r="Q587" s="22">
        <f t="shared" si="107"/>
        <v>0.47424998782047301</v>
      </c>
      <c r="R587" s="22">
        <f t="shared" si="108"/>
        <v>0.19774757366906093</v>
      </c>
      <c r="S587" s="22">
        <f t="shared" si="109"/>
        <v>0.99461175361424614</v>
      </c>
      <c r="T587" s="22">
        <f>SUMPRODUCT(J587:N587,O587:S587)</f>
        <v>1.113429538961332E-2</v>
      </c>
      <c r="U587" s="25">
        <f t="shared" si="103"/>
        <v>0.50278354509053458</v>
      </c>
      <c r="V587" s="10">
        <f>IF(OR(AND(U587&gt;=0.495,U587&lt;=0.498,J587&lt;0),AND(U587&gt;=0.505,U587&lt;=0.506)),G587-$AA$1,0)</f>
        <v>0</v>
      </c>
      <c r="W587" s="10">
        <f>IF(OR(AND(U587&gt;=0.504,U587&lt;=0.505,J587&lt;0),AND(U587&gt;=0.508)),-G587-$AA$1,0)</f>
        <v>0</v>
      </c>
      <c r="X587" s="5">
        <f t="shared" si="100"/>
        <v>0.28584658911804339</v>
      </c>
    </row>
    <row r="588" spans="1:24" x14ac:dyDescent="0.2">
      <c r="A588" s="8">
        <v>42872</v>
      </c>
      <c r="B588" s="3">
        <v>68674</v>
      </c>
      <c r="C588" s="3">
        <v>68674</v>
      </c>
      <c r="D588" s="3">
        <v>67163</v>
      </c>
      <c r="E588" s="3">
        <v>67540</v>
      </c>
      <c r="F588" s="3">
        <v>67540</v>
      </c>
      <c r="G588" s="5">
        <f t="shared" si="101"/>
        <v>-7.2564406277761284E-2</v>
      </c>
      <c r="H588" s="24">
        <f t="shared" si="102"/>
        <v>0</v>
      </c>
      <c r="I588" s="3">
        <f t="shared" si="99"/>
        <v>65940.350000000006</v>
      </c>
      <c r="J588" s="10">
        <f t="shared" si="104"/>
        <v>-1.6655989750160138E-2</v>
      </c>
      <c r="K588" s="10">
        <f>AVERAGE(J569:J588)</f>
        <v>2.4904397546792801E-3</v>
      </c>
      <c r="L588" s="10">
        <f>AVERAGE(J539:J588)</f>
        <v>2.9468287129242877E-4</v>
      </c>
      <c r="M588" s="10">
        <f>AVERAGE(J489:J588)</f>
        <v>1.7460738817529375E-3</v>
      </c>
      <c r="N588" s="10">
        <f>AVERAGE(J584:J588)</f>
        <v>6.0474219440784791E-4</v>
      </c>
      <c r="O588" s="22">
        <f t="shared" si="105"/>
        <v>0.35237552132716787</v>
      </c>
      <c r="P588" s="22">
        <f t="shared" si="106"/>
        <v>0.47626056895252233</v>
      </c>
      <c r="Q588" s="22">
        <f t="shared" si="107"/>
        <v>0.47424998782047301</v>
      </c>
      <c r="R588" s="22">
        <f t="shared" si="108"/>
        <v>0.19774757366906093</v>
      </c>
      <c r="S588" s="22">
        <f t="shared" si="109"/>
        <v>0.99461175361424614</v>
      </c>
      <c r="T588" s="22">
        <f>SUMPRODUCT(J588:N588,O588:S588)</f>
        <v>-3.5965459007776934E-3</v>
      </c>
      <c r="U588" s="25">
        <f t="shared" si="103"/>
        <v>0.49910086449400914</v>
      </c>
      <c r="V588" s="10">
        <f>IF(OR(AND(U588&gt;=0.495,U588&lt;=0.498,J588&lt;0),AND(U588&gt;=0.505,U588&lt;=0.506)),G588-$AA$1,0)</f>
        <v>0</v>
      </c>
      <c r="W588" s="10">
        <f>IF(OR(AND(U588&gt;=0.504,U588&lt;=0.505,J588&lt;0),AND(U588&gt;=0.508)),-G588-$AA$1,0)</f>
        <v>0</v>
      </c>
      <c r="X588" s="5">
        <f t="shared" si="100"/>
        <v>0.28584658911804339</v>
      </c>
    </row>
    <row r="589" spans="1:24" x14ac:dyDescent="0.2">
      <c r="A589" s="8">
        <v>42873</v>
      </c>
      <c r="B589" s="3">
        <v>67536</v>
      </c>
      <c r="C589" s="3">
        <v>67536</v>
      </c>
      <c r="D589" s="3">
        <v>60315</v>
      </c>
      <c r="E589" s="3">
        <v>61597</v>
      </c>
      <c r="F589" s="3">
        <v>61597</v>
      </c>
      <c r="G589" s="5">
        <f t="shared" si="101"/>
        <v>1.2338263227105184E-3</v>
      </c>
      <c r="H589" s="24">
        <f t="shared" si="102"/>
        <v>1</v>
      </c>
      <c r="I589" s="3">
        <f t="shared" si="99"/>
        <v>65812.25</v>
      </c>
      <c r="J589" s="10">
        <f t="shared" si="104"/>
        <v>-8.7992300858750316E-2</v>
      </c>
      <c r="K589" s="10">
        <f>AVERAGE(J570:J589)</f>
        <v>-1.772391267118889E-3</v>
      </c>
      <c r="L589" s="10">
        <f>AVERAGE(J540:J589)</f>
        <v>-1.3319016838995279E-3</v>
      </c>
      <c r="M589" s="10">
        <f>AVERAGE(J490:J589)</f>
        <v>7.8350479797851809E-4</v>
      </c>
      <c r="N589" s="10">
        <f>AVERAGE(J585:J589)</f>
        <v>-1.7551995631388252E-2</v>
      </c>
      <c r="O589" s="22">
        <f t="shared" si="105"/>
        <v>0.35237552132716787</v>
      </c>
      <c r="P589" s="22">
        <f t="shared" si="106"/>
        <v>0.47626056895252233</v>
      </c>
      <c r="Q589" s="22">
        <f t="shared" si="107"/>
        <v>0.47424998782047301</v>
      </c>
      <c r="R589" s="22">
        <f t="shared" si="108"/>
        <v>0.19774757366906093</v>
      </c>
      <c r="S589" s="22">
        <f t="shared" si="109"/>
        <v>0.99461175361424614</v>
      </c>
      <c r="T589" s="22">
        <f>SUMPRODUCT(J589:N589,O589:S589)</f>
        <v>-4.9784592300137417E-2</v>
      </c>
      <c r="U589" s="25">
        <f t="shared" si="103"/>
        <v>0.48755642194199417</v>
      </c>
      <c r="V589" s="10">
        <f>IF(OR(AND(U589&gt;=0.495,U589&lt;=0.498,J589&lt;0),AND(U589&gt;=0.505,U589&lt;=0.506)),G589-$AA$1,0)</f>
        <v>0</v>
      </c>
      <c r="W589" s="10">
        <f>IF(OR(AND(U589&gt;=0.504,U589&lt;=0.505,J589&lt;0),AND(U589&gt;=0.508)),-G589-$AA$1,0)</f>
        <v>0</v>
      </c>
      <c r="X589" s="5">
        <f t="shared" si="100"/>
        <v>0.28584658911804339</v>
      </c>
    </row>
    <row r="590" spans="1:24" x14ac:dyDescent="0.2">
      <c r="A590" s="8">
        <v>42874</v>
      </c>
      <c r="B590" s="3">
        <v>61597</v>
      </c>
      <c r="C590" s="3">
        <v>63488</v>
      </c>
      <c r="D590" s="3">
        <v>61597</v>
      </c>
      <c r="E590" s="3">
        <v>62639</v>
      </c>
      <c r="F590" s="3">
        <v>62639</v>
      </c>
      <c r="G590" s="5">
        <f t="shared" si="101"/>
        <v>3.6718338415364649E-4</v>
      </c>
      <c r="H590" s="24">
        <f t="shared" si="102"/>
        <v>1</v>
      </c>
      <c r="I590" s="3">
        <f t="shared" si="99"/>
        <v>65773.850000000006</v>
      </c>
      <c r="J590" s="10">
        <f t="shared" si="104"/>
        <v>1.6916408266636429E-2</v>
      </c>
      <c r="K590" s="10">
        <f>AVERAGE(J571:J590)</f>
        <v>-3.4052680696589066E-4</v>
      </c>
      <c r="L590" s="10">
        <f>AVERAGE(J541:J590)</f>
        <v>-8.1299137479447171E-4</v>
      </c>
      <c r="M590" s="10">
        <f>AVERAGE(J491:J590)</f>
        <v>9.4155448924464257E-4</v>
      </c>
      <c r="N590" s="10">
        <f>AVERAGE(J586:J590)</f>
        <v>-1.6194240348400623E-2</v>
      </c>
      <c r="O590" s="22">
        <f t="shared" si="105"/>
        <v>0.35237552132716787</v>
      </c>
      <c r="P590" s="22">
        <f t="shared" si="106"/>
        <v>0.47626056895252233</v>
      </c>
      <c r="Q590" s="22">
        <f t="shared" si="107"/>
        <v>0.47424998782047301</v>
      </c>
      <c r="R590" s="22">
        <f t="shared" si="108"/>
        <v>0.19774757366906093</v>
      </c>
      <c r="S590" s="22">
        <f t="shared" si="109"/>
        <v>0.99461175361424614</v>
      </c>
      <c r="T590" s="22">
        <f>SUMPRODUCT(J590:N590,O590:S590)</f>
        <v>-1.0507604134132348E-2</v>
      </c>
      <c r="U590" s="25">
        <f t="shared" si="103"/>
        <v>0.49737312313582283</v>
      </c>
      <c r="V590" s="10">
        <f>IF(OR(AND(U590&gt;=0.495,U590&lt;=0.498,J590&lt;0),AND(U590&gt;=0.505,U590&lt;=0.506)),G590-$AA$1,0)</f>
        <v>0</v>
      </c>
      <c r="W590" s="10">
        <f>IF(OR(AND(U590&gt;=0.504,U590&lt;=0.505,J590&lt;0),AND(U590&gt;=0.508)),-G590-$AA$1,0)</f>
        <v>0</v>
      </c>
      <c r="X590" s="5">
        <f t="shared" si="100"/>
        <v>0.28584658911804339</v>
      </c>
    </row>
    <row r="591" spans="1:24" x14ac:dyDescent="0.2">
      <c r="A591" s="8">
        <v>42877</v>
      </c>
      <c r="B591" s="3">
        <v>62638</v>
      </c>
      <c r="C591" s="3">
        <v>62638</v>
      </c>
      <c r="D591" s="3">
        <v>60925</v>
      </c>
      <c r="E591" s="3">
        <v>61673</v>
      </c>
      <c r="F591" s="3">
        <v>61673</v>
      </c>
      <c r="G591" s="5">
        <f t="shared" si="101"/>
        <v>2.568384868581064E-2</v>
      </c>
      <c r="H591" s="24">
        <f t="shared" si="102"/>
        <v>1</v>
      </c>
      <c r="I591" s="3">
        <f t="shared" si="99"/>
        <v>65669.45</v>
      </c>
      <c r="J591" s="10">
        <f t="shared" si="104"/>
        <v>-1.542170213445293E-2</v>
      </c>
      <c r="K591" s="10">
        <f>AVERAGE(J572:J591)</f>
        <v>-1.3907609035477054E-3</v>
      </c>
      <c r="L591" s="10">
        <f>AVERAGE(J542:J591)</f>
        <v>-8.0990462407900979E-4</v>
      </c>
      <c r="M591" s="10">
        <f>AVERAGE(J492:J591)</f>
        <v>8.5533753728793903E-4</v>
      </c>
      <c r="N591" s="10">
        <f>AVERAGE(J587:J591)</f>
        <v>-2.0017345396674345E-2</v>
      </c>
      <c r="O591" s="22">
        <f t="shared" si="105"/>
        <v>0.35237552132716787</v>
      </c>
      <c r="P591" s="22">
        <f t="shared" si="106"/>
        <v>0.47626056895252233</v>
      </c>
      <c r="Q591" s="22">
        <f t="shared" si="107"/>
        <v>0.47424998782047301</v>
      </c>
      <c r="R591" s="22">
        <f t="shared" si="108"/>
        <v>0.19774757366906093</v>
      </c>
      <c r="S591" s="22">
        <f t="shared" si="109"/>
        <v>0.99461175361424614</v>
      </c>
      <c r="T591" s="22">
        <f>SUMPRODUCT(J591:N591,O591:S591)</f>
        <v>-2.6221038251707487E-2</v>
      </c>
      <c r="U591" s="25">
        <f t="shared" si="103"/>
        <v>0.49344511599640378</v>
      </c>
      <c r="V591" s="10">
        <f>IF(OR(AND(U591&gt;=0.495,U591&lt;=0.498,J591&lt;0),AND(U591&gt;=0.505,U591&lt;=0.506)),G591-$AA$1,0)</f>
        <v>0</v>
      </c>
      <c r="W591" s="10">
        <f>IF(OR(AND(U591&gt;=0.504,U591&lt;=0.505,J591&lt;0),AND(U591&gt;=0.508)),-G591-$AA$1,0)</f>
        <v>0</v>
      </c>
      <c r="X591" s="5">
        <f t="shared" si="100"/>
        <v>0.28584658911804339</v>
      </c>
    </row>
    <row r="592" spans="1:24" x14ac:dyDescent="0.2">
      <c r="A592" s="8">
        <v>42878</v>
      </c>
      <c r="B592" s="3">
        <v>61670</v>
      </c>
      <c r="C592" s="3">
        <v>62775</v>
      </c>
      <c r="D592" s="3">
        <v>61670</v>
      </c>
      <c r="E592" s="3">
        <v>62662</v>
      </c>
      <c r="F592" s="3">
        <v>62662</v>
      </c>
      <c r="G592" s="5">
        <f t="shared" si="101"/>
        <v>9.0166288978965614E-3</v>
      </c>
      <c r="H592" s="24">
        <f t="shared" si="102"/>
        <v>1</v>
      </c>
      <c r="I592" s="3">
        <f t="shared" si="99"/>
        <v>65583.100000000006</v>
      </c>
      <c r="J592" s="10">
        <f t="shared" si="104"/>
        <v>1.603619087769359E-2</v>
      </c>
      <c r="K592" s="10">
        <f>AVERAGE(J573:J592)</f>
        <v>-1.081415405082642E-3</v>
      </c>
      <c r="L592" s="10">
        <f>AVERAGE(J543:J592)</f>
        <v>-4.4807941278614651E-4</v>
      </c>
      <c r="M592" s="10">
        <f>AVERAGE(J493:J592)</f>
        <v>8.9658321167486617E-4</v>
      </c>
      <c r="N592" s="10">
        <f>AVERAGE(J588:J592)</f>
        <v>-1.7423478719806672E-2</v>
      </c>
      <c r="O592" s="22">
        <f t="shared" si="105"/>
        <v>0.35237552132716787</v>
      </c>
      <c r="P592" s="22">
        <f t="shared" si="106"/>
        <v>0.47626056895252233</v>
      </c>
      <c r="Q592" s="22">
        <f t="shared" si="107"/>
        <v>0.47424998782047301</v>
      </c>
      <c r="R592" s="22">
        <f t="shared" si="108"/>
        <v>0.19774757366906093</v>
      </c>
      <c r="S592" s="22">
        <f t="shared" si="109"/>
        <v>0.99461175361424614</v>
      </c>
      <c r="T592" s="22">
        <f>SUMPRODUCT(J592:N592,O592:S592)</f>
        <v>-1.2229075620392157E-2</v>
      </c>
      <c r="U592" s="25">
        <f t="shared" si="103"/>
        <v>0.49694276919561992</v>
      </c>
      <c r="V592" s="10">
        <f>IF(OR(AND(U592&gt;=0.495,U592&lt;=0.498,J592&lt;0),AND(U592&gt;=0.505,U592&lt;=0.506)),G592-$AA$1,0)</f>
        <v>0</v>
      </c>
      <c r="W592" s="10">
        <f>IF(OR(AND(U592&gt;=0.504,U592&lt;=0.505,J592&lt;0),AND(U592&gt;=0.508)),-G592-$AA$1,0)</f>
        <v>0</v>
      </c>
      <c r="X592" s="5">
        <f t="shared" si="100"/>
        <v>0.28584658911804339</v>
      </c>
    </row>
    <row r="593" spans="1:24" x14ac:dyDescent="0.2">
      <c r="A593" s="8">
        <v>42879</v>
      </c>
      <c r="B593" s="3">
        <v>62673</v>
      </c>
      <c r="C593" s="3">
        <v>64016</v>
      </c>
      <c r="D593" s="3">
        <v>62673</v>
      </c>
      <c r="E593" s="3">
        <v>63257</v>
      </c>
      <c r="F593" s="3">
        <v>63257</v>
      </c>
      <c r="G593" s="5">
        <f t="shared" si="101"/>
        <v>1.3089460454969393E-2</v>
      </c>
      <c r="H593" s="24">
        <f t="shared" si="102"/>
        <v>1</v>
      </c>
      <c r="I593" s="3">
        <f t="shared" si="99"/>
        <v>65488.55</v>
      </c>
      <c r="J593" s="10">
        <f t="shared" si="104"/>
        <v>9.4953879544221742E-3</v>
      </c>
      <c r="K593" s="10">
        <f>AVERAGE(J574:J593)</f>
        <v>-1.1960323932348916E-3</v>
      </c>
      <c r="L593" s="10">
        <f>AVERAGE(J544:J593)</f>
        <v>-2.8604190220741897E-4</v>
      </c>
      <c r="M593" s="10">
        <f>AVERAGE(J494:J593)</f>
        <v>8.7365042121546389E-4</v>
      </c>
      <c r="N593" s="10">
        <f>AVERAGE(J589:J593)</f>
        <v>-1.2193203178890211E-2</v>
      </c>
      <c r="O593" s="22">
        <f t="shared" si="105"/>
        <v>0.35237552132716787</v>
      </c>
      <c r="P593" s="22">
        <f t="shared" si="106"/>
        <v>0.47626056895252233</v>
      </c>
      <c r="Q593" s="22">
        <f t="shared" si="107"/>
        <v>0.47424998782047301</v>
      </c>
      <c r="R593" s="22">
        <f t="shared" si="108"/>
        <v>0.19774757366906093</v>
      </c>
      <c r="S593" s="22">
        <f t="shared" si="109"/>
        <v>0.99461175361424614</v>
      </c>
      <c r="T593" s="22">
        <f>SUMPRODUCT(J593:N593,O593:S593)</f>
        <v>-9.314077100982969E-3</v>
      </c>
      <c r="U593" s="25">
        <f t="shared" si="103"/>
        <v>0.49767149755825651</v>
      </c>
      <c r="V593" s="10">
        <f>IF(OR(AND(U593&gt;=0.495,U593&lt;=0.498,J593&lt;0),AND(U593&gt;=0.505,U593&lt;=0.506)),G593-$AA$1,0)</f>
        <v>0</v>
      </c>
      <c r="W593" s="10">
        <f>IF(OR(AND(U593&gt;=0.504,U593&lt;=0.505,J593&lt;0),AND(U593&gt;=0.508)),-G593-$AA$1,0)</f>
        <v>0</v>
      </c>
      <c r="X593" s="5">
        <f t="shared" si="100"/>
        <v>0.28584658911804339</v>
      </c>
    </row>
    <row r="594" spans="1:24" x14ac:dyDescent="0.2">
      <c r="A594" s="8">
        <v>42880</v>
      </c>
      <c r="B594" s="3">
        <v>63256</v>
      </c>
      <c r="C594" s="3">
        <v>63991</v>
      </c>
      <c r="D594" s="3">
        <v>62762</v>
      </c>
      <c r="E594" s="3">
        <v>63227</v>
      </c>
      <c r="F594" s="3">
        <v>63227</v>
      </c>
      <c r="G594" s="5">
        <f t="shared" si="101"/>
        <v>8.4457589321018656E-3</v>
      </c>
      <c r="H594" s="24">
        <f t="shared" si="102"/>
        <v>1</v>
      </c>
      <c r="I594" s="3">
        <f t="shared" si="99"/>
        <v>65406.8</v>
      </c>
      <c r="J594" s="10">
        <f t="shared" si="104"/>
        <v>-4.7425581358584434E-4</v>
      </c>
      <c r="K594" s="10">
        <f>AVERAGE(J575:J594)</f>
        <v>-1.0002449690188707E-3</v>
      </c>
      <c r="L594" s="10">
        <f>AVERAGE(J545:J594)</f>
        <v>-5.6116289014515933E-4</v>
      </c>
      <c r="M594" s="10">
        <f>AVERAGE(J495:J594)</f>
        <v>8.5577241442726831E-4</v>
      </c>
      <c r="N594" s="10">
        <f>AVERAGE(J590:J594)</f>
        <v>5.3104058301426836E-3</v>
      </c>
      <c r="O594" s="22">
        <f t="shared" si="105"/>
        <v>0.35237552132716787</v>
      </c>
      <c r="P594" s="22">
        <f t="shared" si="106"/>
        <v>0.47626056895252233</v>
      </c>
      <c r="Q594" s="22">
        <f t="shared" si="107"/>
        <v>0.47424998782047301</v>
      </c>
      <c r="R594" s="22">
        <f t="shared" si="108"/>
        <v>0.19774757366906093</v>
      </c>
      <c r="S594" s="22">
        <f t="shared" si="109"/>
        <v>0.99461175361424614</v>
      </c>
      <c r="T594" s="22">
        <f>SUMPRODUCT(J594:N594,O594:S594)</f>
        <v>4.541394102279217E-3</v>
      </c>
      <c r="U594" s="25">
        <f t="shared" si="103"/>
        <v>0.50113534657426351</v>
      </c>
      <c r="V594" s="10">
        <f>IF(OR(AND(U594&gt;=0.495,U594&lt;=0.498,J594&lt;0),AND(U594&gt;=0.505,U594&lt;=0.506)),G594-$AA$1,0)</f>
        <v>0</v>
      </c>
      <c r="W594" s="10">
        <f>IF(OR(AND(U594&gt;=0.504,U594&lt;=0.505,J594&lt;0),AND(U594&gt;=0.508)),-G594-$AA$1,0)</f>
        <v>0</v>
      </c>
      <c r="X594" s="5">
        <f t="shared" si="100"/>
        <v>0.28584658911804339</v>
      </c>
    </row>
    <row r="595" spans="1:24" x14ac:dyDescent="0.2">
      <c r="A595" s="8">
        <v>42881</v>
      </c>
      <c r="B595" s="3">
        <v>63228</v>
      </c>
      <c r="C595" s="3">
        <v>64170</v>
      </c>
      <c r="D595" s="3">
        <v>63228</v>
      </c>
      <c r="E595" s="3">
        <v>64085</v>
      </c>
      <c r="F595" s="3">
        <v>64085</v>
      </c>
      <c r="G595" s="5">
        <f t="shared" si="101"/>
        <v>-1.9193258952953096E-3</v>
      </c>
      <c r="H595" s="24">
        <f t="shared" si="102"/>
        <v>0</v>
      </c>
      <c r="I595" s="3">
        <f t="shared" si="99"/>
        <v>65377.2</v>
      </c>
      <c r="J595" s="10">
        <f t="shared" si="104"/>
        <v>1.3570151992028823E-2</v>
      </c>
      <c r="K595" s="10">
        <f>AVERAGE(J576:J595)</f>
        <v>-1.7912690412187903E-4</v>
      </c>
      <c r="L595" s="10">
        <f>AVERAGE(J546:J595)</f>
        <v>-3.493029618000687E-5</v>
      </c>
      <c r="M595" s="10">
        <f>AVERAGE(J496:J595)</f>
        <v>8.0662632714446295E-4</v>
      </c>
      <c r="N595" s="10">
        <f>AVERAGE(J591:J595)</f>
        <v>4.6411545752211621E-3</v>
      </c>
      <c r="O595" s="22">
        <f t="shared" si="105"/>
        <v>0.35237552132716787</v>
      </c>
      <c r="P595" s="22">
        <f t="shared" si="106"/>
        <v>0.47626056895252233</v>
      </c>
      <c r="Q595" s="22">
        <f t="shared" si="107"/>
        <v>0.47424998782047301</v>
      </c>
      <c r="R595" s="22">
        <f t="shared" si="108"/>
        <v>0.19774757366906093</v>
      </c>
      <c r="S595" s="22">
        <f t="shared" si="109"/>
        <v>0.99461175361424614</v>
      </c>
      <c r="T595" s="22">
        <f>SUMPRODUCT(J595:N595,O595:S595)</f>
        <v>9.4555678987762442E-3</v>
      </c>
      <c r="U595" s="25">
        <f t="shared" si="103"/>
        <v>0.50236387436232688</v>
      </c>
      <c r="V595" s="10">
        <f>IF(OR(AND(U595&gt;=0.495,U595&lt;=0.498,J595&lt;0),AND(U595&gt;=0.505,U595&lt;=0.506)),G595-$AA$1,0)</f>
        <v>0</v>
      </c>
      <c r="W595" s="10">
        <f>IF(OR(AND(U595&gt;=0.504,U595&lt;=0.505,J595&lt;0),AND(U595&gt;=0.508)),-G595-$AA$1,0)</f>
        <v>0</v>
      </c>
      <c r="X595" s="5">
        <f t="shared" si="100"/>
        <v>0.28584658911804339</v>
      </c>
    </row>
    <row r="596" spans="1:24" x14ac:dyDescent="0.2">
      <c r="A596" s="8">
        <v>42884</v>
      </c>
      <c r="B596" s="3">
        <v>64055</v>
      </c>
      <c r="C596" s="3">
        <v>64055</v>
      </c>
      <c r="D596" s="3">
        <v>63531</v>
      </c>
      <c r="E596" s="3">
        <v>63761</v>
      </c>
      <c r="F596" s="3">
        <v>63761</v>
      </c>
      <c r="G596" s="5">
        <f t="shared" si="101"/>
        <v>-1.6467746741738676E-2</v>
      </c>
      <c r="H596" s="24">
        <f t="shared" si="102"/>
        <v>0</v>
      </c>
      <c r="I596" s="3">
        <f t="shared" si="99"/>
        <v>65295.1</v>
      </c>
      <c r="J596" s="10">
        <f t="shared" si="104"/>
        <v>-5.0557852851681462E-3</v>
      </c>
      <c r="K596" s="10">
        <f>AVERAGE(J577:J596)</f>
        <v>-9.9316669020411692E-4</v>
      </c>
      <c r="L596" s="10">
        <f>AVERAGE(J547:J596)</f>
        <v>-6.1086014120546265E-4</v>
      </c>
      <c r="M596" s="10">
        <f>AVERAGE(J497:J596)</f>
        <v>6.8163135275117965E-4</v>
      </c>
      <c r="N596" s="10">
        <f>AVERAGE(J592:J596)</f>
        <v>6.714337945078119E-3</v>
      </c>
      <c r="O596" s="22">
        <f t="shared" si="105"/>
        <v>0.35237552132716787</v>
      </c>
      <c r="P596" s="22">
        <f t="shared" si="106"/>
        <v>0.47626056895252233</v>
      </c>
      <c r="Q596" s="22">
        <f t="shared" si="107"/>
        <v>0.47424998782047301</v>
      </c>
      <c r="R596" s="22">
        <f t="shared" si="108"/>
        <v>0.19774757366906093</v>
      </c>
      <c r="S596" s="22">
        <f t="shared" si="109"/>
        <v>0.99461175361424614</v>
      </c>
      <c r="T596" s="22">
        <f>SUMPRODUCT(J596:N596,O596:S596)</f>
        <v>4.2687088610087682E-3</v>
      </c>
      <c r="U596" s="25">
        <f t="shared" si="103"/>
        <v>0.50106717559475766</v>
      </c>
      <c r="V596" s="10">
        <f>IF(OR(AND(U596&gt;=0.495,U596&lt;=0.498,J596&lt;0),AND(U596&gt;=0.505,U596&lt;=0.506)),G596-$AA$1,0)</f>
        <v>0</v>
      </c>
      <c r="W596" s="10">
        <f>IF(OR(AND(U596&gt;=0.504,U596&lt;=0.505,J596&lt;0),AND(U596&gt;=0.508)),-G596-$AA$1,0)</f>
        <v>0</v>
      </c>
      <c r="X596" s="5">
        <f t="shared" si="100"/>
        <v>0.28584658911804339</v>
      </c>
    </row>
    <row r="597" spans="1:24" x14ac:dyDescent="0.2">
      <c r="A597" s="8">
        <v>42885</v>
      </c>
      <c r="B597" s="3">
        <v>63765</v>
      </c>
      <c r="C597" s="3">
        <v>64107</v>
      </c>
      <c r="D597" s="3">
        <v>63720</v>
      </c>
      <c r="E597" s="3">
        <v>63962</v>
      </c>
      <c r="F597" s="3">
        <v>63962</v>
      </c>
      <c r="G597" s="5">
        <f t="shared" si="101"/>
        <v>-2.6156155217160193E-2</v>
      </c>
      <c r="H597" s="24">
        <f t="shared" si="102"/>
        <v>0</v>
      </c>
      <c r="I597" s="3">
        <f t="shared" ref="I597:I608" si="110">AVERAGE(F578:F597)</f>
        <v>65157.1</v>
      </c>
      <c r="J597" s="10">
        <f t="shared" si="104"/>
        <v>3.1523972334186467E-3</v>
      </c>
      <c r="K597" s="10">
        <f>AVERAGE(J578:J597)</f>
        <v>-1.8439103592580719E-3</v>
      </c>
      <c r="L597" s="10">
        <f>AVERAGE(J548:J597)</f>
        <v>-4.1132846437131666E-4</v>
      </c>
      <c r="M597" s="10">
        <f>AVERAGE(J498:J597)</f>
        <v>8.1908788025165328E-4</v>
      </c>
      <c r="N597" s="10">
        <f>AVERAGE(J593:J597)</f>
        <v>4.1375792162231303E-3</v>
      </c>
      <c r="O597" s="22">
        <f t="shared" si="105"/>
        <v>0.35237552132716787</v>
      </c>
      <c r="P597" s="22">
        <f t="shared" si="106"/>
        <v>0.47626056895252233</v>
      </c>
      <c r="Q597" s="22">
        <f t="shared" si="107"/>
        <v>0.47424998782047301</v>
      </c>
      <c r="R597" s="22">
        <f t="shared" si="108"/>
        <v>0.19774757366906093</v>
      </c>
      <c r="S597" s="22">
        <f t="shared" si="109"/>
        <v>0.99461175361424614</v>
      </c>
      <c r="T597" s="22">
        <f>SUMPRODUCT(J597:N597,O597:S597)</f>
        <v>4.3148308634472516E-3</v>
      </c>
      <c r="U597" s="25">
        <f t="shared" si="103"/>
        <v>0.501078706042271</v>
      </c>
      <c r="V597" s="10">
        <f>IF(OR(AND(U597&gt;=0.495,U597&lt;=0.498,J597&lt;0),AND(U597&gt;=0.505,U597&lt;=0.506)),G597-$AA$1,0)</f>
        <v>0</v>
      </c>
      <c r="W597" s="10">
        <f>IF(OR(AND(U597&gt;=0.504,U597&lt;=0.505,J597&lt;0),AND(U597&gt;=0.508)),-G597-$AA$1,0)</f>
        <v>0</v>
      </c>
      <c r="X597" s="5">
        <f t="shared" si="100"/>
        <v>0.28584658911804339</v>
      </c>
    </row>
    <row r="598" spans="1:24" x14ac:dyDescent="0.2">
      <c r="A598" s="8">
        <v>42886</v>
      </c>
      <c r="B598" s="3">
        <v>63961</v>
      </c>
      <c r="C598" s="3">
        <v>63984</v>
      </c>
      <c r="D598" s="3">
        <v>62673</v>
      </c>
      <c r="E598" s="3">
        <v>62711</v>
      </c>
      <c r="F598" s="3">
        <v>62711</v>
      </c>
      <c r="G598" s="5">
        <f t="shared" si="101"/>
        <v>-3.1892331488893033E-3</v>
      </c>
      <c r="H598" s="24">
        <f t="shared" si="102"/>
        <v>0</v>
      </c>
      <c r="I598" s="3">
        <f t="shared" si="110"/>
        <v>64987.95</v>
      </c>
      <c r="J598" s="10">
        <f t="shared" si="104"/>
        <v>-1.9558487852162187E-2</v>
      </c>
      <c r="K598" s="10">
        <f>AVERAGE(J579:J598)</f>
        <v>-2.3512253576633722E-3</v>
      </c>
      <c r="L598" s="10">
        <f>AVERAGE(J549:J598)</f>
        <v>-3.2425916269118282E-4</v>
      </c>
      <c r="M598" s="10">
        <f>AVERAGE(J499:J598)</f>
        <v>2.5011193962125257E-4</v>
      </c>
      <c r="N598" s="10">
        <f>AVERAGE(J594:J598)</f>
        <v>-1.6731959450937417E-3</v>
      </c>
      <c r="O598" s="22">
        <f t="shared" si="105"/>
        <v>0.35237552132716787</v>
      </c>
      <c r="P598" s="22">
        <f t="shared" si="106"/>
        <v>0.47626056895252233</v>
      </c>
      <c r="Q598" s="22">
        <f t="shared" si="107"/>
        <v>0.47424998782047301</v>
      </c>
      <c r="R598" s="22">
        <f t="shared" si="108"/>
        <v>0.19774757366906093</v>
      </c>
      <c r="S598" s="22">
        <f t="shared" si="109"/>
        <v>0.99461175361424614</v>
      </c>
      <c r="T598" s="22">
        <f>SUMPRODUCT(J598:N598,O598:S598)</f>
        <v>-9.7802295076942231E-3</v>
      </c>
      <c r="U598" s="25">
        <f t="shared" si="103"/>
        <v>0.49755496211262362</v>
      </c>
      <c r="V598" s="10">
        <f>IF(OR(AND(U598&gt;=0.495,U598&lt;=0.498,J598&lt;0),AND(U598&gt;=0.505,U598&lt;=0.506)),G598-$AA$1,0)</f>
        <v>-4.1892331488893033E-3</v>
      </c>
      <c r="W598" s="10">
        <f>IF(OR(AND(U598&gt;=0.504,U598&lt;=0.505,J598&lt;0),AND(U598&gt;=0.508)),-G598-$AA$1,0)</f>
        <v>0</v>
      </c>
      <c r="X598" s="5">
        <f t="shared" si="100"/>
        <v>0.28165735596915409</v>
      </c>
    </row>
    <row r="599" spans="1:24" x14ac:dyDescent="0.2">
      <c r="A599" s="8">
        <v>42887</v>
      </c>
      <c r="B599" s="3">
        <v>62711</v>
      </c>
      <c r="C599" s="3">
        <v>63293</v>
      </c>
      <c r="D599" s="3">
        <v>62165</v>
      </c>
      <c r="E599" s="3">
        <v>62289</v>
      </c>
      <c r="F599" s="3">
        <v>62289</v>
      </c>
      <c r="G599" s="5">
        <f t="shared" si="101"/>
        <v>2.584726035094409E-3</v>
      </c>
      <c r="H599" s="24">
        <f t="shared" si="102"/>
        <v>1</v>
      </c>
      <c r="I599" s="3">
        <f t="shared" si="110"/>
        <v>64859.25</v>
      </c>
      <c r="J599" s="10">
        <f t="shared" si="104"/>
        <v>-6.7292819441565621E-3</v>
      </c>
      <c r="K599" s="10">
        <f>AVERAGE(J580:J599)</f>
        <v>-1.7564400222449428E-3</v>
      </c>
      <c r="L599" s="10">
        <f>AVERAGE(J550:J599)</f>
        <v>-6.6878094859191379E-4</v>
      </c>
      <c r="M599" s="10">
        <f>AVERAGE(J500:J599)</f>
        <v>2.1921864132376401E-4</v>
      </c>
      <c r="N599" s="10">
        <f>AVERAGE(J595:J599)</f>
        <v>-2.9242011712078851E-3</v>
      </c>
      <c r="O599" s="22">
        <f t="shared" si="105"/>
        <v>0.35237552132716787</v>
      </c>
      <c r="P599" s="22">
        <f t="shared" si="106"/>
        <v>0.47626056895252233</v>
      </c>
      <c r="Q599" s="22">
        <f t="shared" si="107"/>
        <v>0.47424998782047301</v>
      </c>
      <c r="R599" s="22">
        <f t="shared" si="108"/>
        <v>0.19774757366906093</v>
      </c>
      <c r="S599" s="22">
        <f t="shared" si="109"/>
        <v>0.99461175361424614</v>
      </c>
      <c r="T599" s="22">
        <f>SUMPRODUCT(J599:N599,O599:S599)</f>
        <v>-6.3900216146704075E-3</v>
      </c>
      <c r="U599" s="25">
        <f t="shared" si="103"/>
        <v>0.49840250003213871</v>
      </c>
      <c r="V599" s="10">
        <f>IF(OR(AND(U599&gt;=0.495,U599&lt;=0.498,J599&lt;0),AND(U599&gt;=0.505,U599&lt;=0.506)),G599-$AA$1,0)</f>
        <v>0</v>
      </c>
      <c r="W599" s="10">
        <f>IF(OR(AND(U599&gt;=0.504,U599&lt;=0.505,J599&lt;0),AND(U599&gt;=0.508)),-G599-$AA$1,0)</f>
        <v>0</v>
      </c>
      <c r="X599" s="5">
        <f t="shared" si="100"/>
        <v>0.28165735596915409</v>
      </c>
    </row>
    <row r="600" spans="1:24" x14ac:dyDescent="0.2">
      <c r="A600" s="8">
        <v>42888</v>
      </c>
      <c r="B600" s="3">
        <v>62289</v>
      </c>
      <c r="C600" s="3">
        <v>62773</v>
      </c>
      <c r="D600" s="3">
        <v>62161</v>
      </c>
      <c r="E600" s="3">
        <v>62511</v>
      </c>
      <c r="F600" s="3">
        <v>62511</v>
      </c>
      <c r="G600" s="5">
        <f t="shared" si="101"/>
        <v>7.1027499160147833E-3</v>
      </c>
      <c r="H600" s="24">
        <f t="shared" si="102"/>
        <v>1</v>
      </c>
      <c r="I600" s="3">
        <f t="shared" si="110"/>
        <v>64699.3</v>
      </c>
      <c r="J600" s="10">
        <f t="shared" si="104"/>
        <v>3.5640321726146951E-3</v>
      </c>
      <c r="K600" s="10">
        <f>AVERAGE(J581:J600)</f>
        <v>-2.2311530182424267E-3</v>
      </c>
      <c r="L600" s="10">
        <f>AVERAGE(J551:J600)</f>
        <v>-1.0606772065209214E-5</v>
      </c>
      <c r="M600" s="10">
        <f>AVERAGE(J501:J600)</f>
        <v>1.76598234673091E-4</v>
      </c>
      <c r="N600" s="10">
        <f>AVERAGE(J596:J600)</f>
        <v>-4.925425135090711E-3</v>
      </c>
      <c r="O600" s="22">
        <f t="shared" si="105"/>
        <v>0.35237552132716787</v>
      </c>
      <c r="P600" s="22">
        <f t="shared" si="106"/>
        <v>0.47626056895252233</v>
      </c>
      <c r="Q600" s="22">
        <f t="shared" si="107"/>
        <v>0.47424998782047301</v>
      </c>
      <c r="R600" s="22">
        <f t="shared" si="108"/>
        <v>0.19774757366906093</v>
      </c>
      <c r="S600" s="22">
        <f t="shared" si="109"/>
        <v>0.99461175361424614</v>
      </c>
      <c r="T600" s="22">
        <f>SUMPRODUCT(J600:N600,O600:S600)</f>
        <v>-4.6757266310465274E-3</v>
      </c>
      <c r="U600" s="25">
        <f t="shared" si="103"/>
        <v>0.49883107047187325</v>
      </c>
      <c r="V600" s="10">
        <f>IF(OR(AND(U600&gt;=0.495,U600&lt;=0.498,J600&lt;0),AND(U600&gt;=0.505,U600&lt;=0.506)),G600-$AA$1,0)</f>
        <v>0</v>
      </c>
      <c r="W600" s="10">
        <f>IF(OR(AND(U600&gt;=0.504,U600&lt;=0.505,J600&lt;0),AND(U600&gt;=0.508)),-G600-$AA$1,0)</f>
        <v>0</v>
      </c>
      <c r="X600" s="5">
        <f t="shared" si="100"/>
        <v>0.28165735596915409</v>
      </c>
    </row>
    <row r="601" spans="1:24" x14ac:dyDescent="0.2">
      <c r="A601" s="8">
        <v>42891</v>
      </c>
      <c r="B601" s="3">
        <v>62503</v>
      </c>
      <c r="C601" s="3">
        <v>62800</v>
      </c>
      <c r="D601" s="3">
        <v>62010</v>
      </c>
      <c r="E601" s="3">
        <v>62450</v>
      </c>
      <c r="F601" s="3">
        <v>62450</v>
      </c>
      <c r="G601" s="5">
        <f t="shared" si="101"/>
        <v>1.1545236188951202E-2</v>
      </c>
      <c r="H601" s="24">
        <f t="shared" si="102"/>
        <v>1</v>
      </c>
      <c r="I601" s="3">
        <f t="shared" si="110"/>
        <v>64545.5</v>
      </c>
      <c r="J601" s="10">
        <f t="shared" si="104"/>
        <v>-9.7582825422726227E-4</v>
      </c>
      <c r="K601" s="10">
        <f>AVERAGE(J582:J601)</f>
        <v>-2.1399352999235065E-3</v>
      </c>
      <c r="L601" s="10">
        <f>AVERAGE(J552:J601)</f>
        <v>-2.0192390875979128E-4</v>
      </c>
      <c r="M601" s="10">
        <f>AVERAGE(J502:J601)</f>
        <v>2.3224891928133929E-4</v>
      </c>
      <c r="N601" s="10">
        <f>AVERAGE(J597:J601)</f>
        <v>-4.1094337289025338E-3</v>
      </c>
      <c r="O601" s="22">
        <f t="shared" si="105"/>
        <v>0.35237552132716787</v>
      </c>
      <c r="P601" s="22">
        <f t="shared" si="106"/>
        <v>0.47626056895252233</v>
      </c>
      <c r="Q601" s="22">
        <f t="shared" si="107"/>
        <v>0.47424998782047301</v>
      </c>
      <c r="R601" s="22">
        <f t="shared" si="108"/>
        <v>0.19774757366906093</v>
      </c>
      <c r="S601" s="22">
        <f t="shared" si="109"/>
        <v>0.99461175361424614</v>
      </c>
      <c r="T601" s="22">
        <f>SUMPRODUCT(J601:N601,O601:S601)</f>
        <v>-5.5001516317323938E-3</v>
      </c>
      <c r="U601" s="25">
        <f t="shared" si="103"/>
        <v>0.4986249655584889</v>
      </c>
      <c r="V601" s="10">
        <f>IF(OR(AND(U601&gt;=0.495,U601&lt;=0.498,J601&lt;0),AND(U601&gt;=0.505,U601&lt;=0.506)),G601-$AA$1,0)</f>
        <v>0</v>
      </c>
      <c r="W601" s="10">
        <f>IF(OR(AND(U601&gt;=0.504,U601&lt;=0.505,J601&lt;0),AND(U601&gt;=0.508)),-G601-$AA$1,0)</f>
        <v>0</v>
      </c>
      <c r="X601" s="5">
        <f t="shared" ref="X601:X664" si="111">V601+W601+X600</f>
        <v>0.28165735596915409</v>
      </c>
    </row>
    <row r="602" spans="1:24" x14ac:dyDescent="0.2">
      <c r="A602" s="8">
        <v>42892</v>
      </c>
      <c r="B602" s="3">
        <v>62450</v>
      </c>
      <c r="C602" s="3">
        <v>63302</v>
      </c>
      <c r="D602" s="3">
        <v>62426</v>
      </c>
      <c r="E602" s="3">
        <v>62955</v>
      </c>
      <c r="F602" s="3">
        <v>62955</v>
      </c>
      <c r="G602" s="5">
        <f t="shared" si="101"/>
        <v>-3.1609880073067975E-3</v>
      </c>
      <c r="H602" s="24">
        <f t="shared" si="102"/>
        <v>0</v>
      </c>
      <c r="I602" s="3">
        <f t="shared" si="110"/>
        <v>64379.35</v>
      </c>
      <c r="J602" s="10">
        <f t="shared" si="104"/>
        <v>8.0864691753401718E-3</v>
      </c>
      <c r="K602" s="10">
        <f>AVERAGE(J583:J602)</f>
        <v>-2.3094298675887582E-3</v>
      </c>
      <c r="L602" s="10">
        <f>AVERAGE(J553:J602)</f>
        <v>-4.3343090294472028E-5</v>
      </c>
      <c r="M602" s="10">
        <f>AVERAGE(J503:J602)</f>
        <v>3.0743778195827963E-4</v>
      </c>
      <c r="N602" s="10">
        <f>AVERAGE(J598:J602)</f>
        <v>-3.1226193405182292E-3</v>
      </c>
      <c r="O602" s="22">
        <f t="shared" si="105"/>
        <v>0.35237552132716787</v>
      </c>
      <c r="P602" s="22">
        <f t="shared" si="106"/>
        <v>0.47626056895252233</v>
      </c>
      <c r="Q602" s="22">
        <f t="shared" si="107"/>
        <v>0.47424998782047301</v>
      </c>
      <c r="R602" s="22">
        <f t="shared" si="108"/>
        <v>0.19774757366906093</v>
      </c>
      <c r="S602" s="22">
        <f t="shared" si="109"/>
        <v>0.99461175361424614</v>
      </c>
      <c r="T602" s="22">
        <f>SUMPRODUCT(J602:N602,O602:S602)</f>
        <v>-1.3159708740876084E-3</v>
      </c>
      <c r="U602" s="25">
        <f t="shared" si="103"/>
        <v>0.4996710073289567</v>
      </c>
      <c r="V602" s="10">
        <f>IF(OR(AND(U602&gt;=0.495,U602&lt;=0.498,J602&lt;0),AND(U602&gt;=0.505,U602&lt;=0.506)),G602-$AA$1,0)</f>
        <v>0</v>
      </c>
      <c r="W602" s="10">
        <f>IF(OR(AND(U602&gt;=0.504,U602&lt;=0.505,J602&lt;0),AND(U602&gt;=0.508)),-G602-$AA$1,0)</f>
        <v>0</v>
      </c>
      <c r="X602" s="5">
        <f t="shared" si="111"/>
        <v>0.28165735596915409</v>
      </c>
    </row>
    <row r="603" spans="1:24" x14ac:dyDescent="0.2">
      <c r="A603" s="8">
        <v>42893</v>
      </c>
      <c r="B603" s="3">
        <v>62955</v>
      </c>
      <c r="C603" s="3">
        <v>63637</v>
      </c>
      <c r="D603" s="3">
        <v>62912</v>
      </c>
      <c r="E603" s="3">
        <v>63171</v>
      </c>
      <c r="F603" s="3">
        <v>63171</v>
      </c>
      <c r="G603" s="5">
        <f t="shared" si="101"/>
        <v>-1.5196846654319196E-2</v>
      </c>
      <c r="H603" s="24">
        <f t="shared" si="102"/>
        <v>0</v>
      </c>
      <c r="I603" s="3">
        <f t="shared" si="110"/>
        <v>64170.400000000001</v>
      </c>
      <c r="J603" s="10">
        <f t="shared" si="104"/>
        <v>3.4310221586848488E-3</v>
      </c>
      <c r="K603" s="10">
        <f>AVERAGE(J584:J603)</f>
        <v>-2.9465935669812315E-3</v>
      </c>
      <c r="L603" s="10">
        <f>AVERAGE(J554:J603)</f>
        <v>-7.6405290239882622E-5</v>
      </c>
      <c r="M603" s="10">
        <f>AVERAGE(J504:J603)</f>
        <v>2.7173179608969811E-4</v>
      </c>
      <c r="N603" s="10">
        <f>AVERAGE(J599:J603)</f>
        <v>1.4752826616511784E-3</v>
      </c>
      <c r="O603" s="22">
        <f t="shared" si="105"/>
        <v>0.35237552132716787</v>
      </c>
      <c r="P603" s="22">
        <f t="shared" si="106"/>
        <v>0.47626056895252233</v>
      </c>
      <c r="Q603" s="22">
        <f t="shared" si="107"/>
        <v>0.47424998782047301</v>
      </c>
      <c r="R603" s="22">
        <f t="shared" si="108"/>
        <v>0.19774757366906093</v>
      </c>
      <c r="S603" s="22">
        <f t="shared" si="109"/>
        <v>0.99461175361424614</v>
      </c>
      <c r="T603" s="22">
        <f>SUMPRODUCT(J603:N603,O603:S603)</f>
        <v>1.290494463750676E-3</v>
      </c>
      <c r="U603" s="25">
        <f t="shared" si="103"/>
        <v>0.50032262357116353</v>
      </c>
      <c r="V603" s="10">
        <f>IF(OR(AND(U603&gt;=0.495,U603&lt;=0.498,J603&lt;0),AND(U603&gt;=0.505,U603&lt;=0.506)),G603-$AA$1,0)</f>
        <v>0</v>
      </c>
      <c r="W603" s="10">
        <f>IF(OR(AND(U603&gt;=0.504,U603&lt;=0.505,J603&lt;0),AND(U603&gt;=0.508)),-G603-$AA$1,0)</f>
        <v>0</v>
      </c>
      <c r="X603" s="5">
        <f t="shared" si="111"/>
        <v>0.28165735596915409</v>
      </c>
    </row>
    <row r="604" spans="1:24" x14ac:dyDescent="0.2">
      <c r="A604" s="8">
        <v>42894</v>
      </c>
      <c r="B604" s="3">
        <v>63171</v>
      </c>
      <c r="C604" s="3">
        <v>63171</v>
      </c>
      <c r="D604" s="3">
        <v>62376</v>
      </c>
      <c r="E604" s="3">
        <v>62756</v>
      </c>
      <c r="F604" s="3">
        <v>62756</v>
      </c>
      <c r="G604" s="5">
        <f t="shared" si="101"/>
        <v>-1.6827076295493626E-2</v>
      </c>
      <c r="H604" s="24">
        <f t="shared" si="102"/>
        <v>0</v>
      </c>
      <c r="I604" s="3">
        <f t="shared" si="110"/>
        <v>63931.3</v>
      </c>
      <c r="J604" s="10">
        <f t="shared" si="104"/>
        <v>-6.5694701682733614E-3</v>
      </c>
      <c r="K604" s="10">
        <f>AVERAGE(J585:J604)</f>
        <v>-3.4146364889064084E-3</v>
      </c>
      <c r="L604" s="10">
        <f>AVERAGE(J555:J604)</f>
        <v>-3.4999408596918079E-4</v>
      </c>
      <c r="M604" s="10">
        <f>AVERAGE(J505:J604)</f>
        <v>1.5549952922316312E-4</v>
      </c>
      <c r="N604" s="10">
        <f>AVERAGE(J600:J604)</f>
        <v>1.5072450168278184E-3</v>
      </c>
      <c r="O604" s="22">
        <f t="shared" si="105"/>
        <v>0.35237552132716787</v>
      </c>
      <c r="P604" s="22">
        <f t="shared" si="106"/>
        <v>0.47626056895252233</v>
      </c>
      <c r="Q604" s="22">
        <f t="shared" si="107"/>
        <v>0.47424998782047301</v>
      </c>
      <c r="R604" s="22">
        <f t="shared" si="108"/>
        <v>0.19774757366906093</v>
      </c>
      <c r="S604" s="22">
        <f t="shared" si="109"/>
        <v>0.99461175361424614</v>
      </c>
      <c r="T604" s="22">
        <f>SUMPRODUCT(J604:N604,O604:S604)</f>
        <v>-2.5772886194453219E-3</v>
      </c>
      <c r="U604" s="25">
        <f t="shared" si="103"/>
        <v>0.49935567820179311</v>
      </c>
      <c r="V604" s="10">
        <f>IF(OR(AND(U604&gt;=0.495,U604&lt;=0.498,J604&lt;0),AND(U604&gt;=0.505,U604&lt;=0.506)),G604-$AA$1,0)</f>
        <v>0</v>
      </c>
      <c r="W604" s="10">
        <f>IF(OR(AND(U604&gt;=0.504,U604&lt;=0.505,J604&lt;0),AND(U604&gt;=0.508)),-G604-$AA$1,0)</f>
        <v>0</v>
      </c>
      <c r="X604" s="5">
        <f t="shared" si="111"/>
        <v>0.28165735596915409</v>
      </c>
    </row>
    <row r="605" spans="1:24" x14ac:dyDescent="0.2">
      <c r="A605" s="8">
        <v>42895</v>
      </c>
      <c r="B605" s="3">
        <v>62755</v>
      </c>
      <c r="C605" s="3">
        <v>63066</v>
      </c>
      <c r="D605" s="3">
        <v>62095</v>
      </c>
      <c r="E605" s="3">
        <v>62211</v>
      </c>
      <c r="F605" s="3">
        <v>62211</v>
      </c>
      <c r="G605" s="5">
        <f t="shared" si="101"/>
        <v>-6.14039317805537E-3</v>
      </c>
      <c r="H605" s="24">
        <f t="shared" si="102"/>
        <v>0</v>
      </c>
      <c r="I605" s="3">
        <f t="shared" si="110"/>
        <v>63630.75</v>
      </c>
      <c r="J605" s="10">
        <f t="shared" si="104"/>
        <v>-8.6844285805340871E-3</v>
      </c>
      <c r="K605" s="10">
        <f>AVERAGE(J586:J605)</f>
        <v>-4.3552395105180275E-3</v>
      </c>
      <c r="L605" s="10">
        <f>AVERAGE(J556:J605)</f>
        <v>-6.2693575206266509E-4</v>
      </c>
      <c r="M605" s="10">
        <f>AVERAGE(J506:J605)</f>
        <v>-1.7283340277248648E-4</v>
      </c>
      <c r="N605" s="10">
        <f>AVERAGE(J601:J605)</f>
        <v>-9.4244713380193797E-4</v>
      </c>
      <c r="O605" s="22">
        <f t="shared" si="105"/>
        <v>0.35237552132716787</v>
      </c>
      <c r="P605" s="22">
        <f t="shared" si="106"/>
        <v>0.47626056895252233</v>
      </c>
      <c r="Q605" s="22">
        <f t="shared" si="107"/>
        <v>0.47424998782047301</v>
      </c>
      <c r="R605" s="22">
        <f t="shared" si="108"/>
        <v>0.19774757366906093</v>
      </c>
      <c r="S605" s="22">
        <f t="shared" si="109"/>
        <v>0.99461175361424614</v>
      </c>
      <c r="T605" s="22">
        <f>SUMPRODUCT(J605:N605,O605:S605)</f>
        <v>-6.4032795509647075E-3</v>
      </c>
      <c r="U605" s="25">
        <f t="shared" si="103"/>
        <v>0.49839918558196966</v>
      </c>
      <c r="V605" s="10">
        <f>IF(OR(AND(U605&gt;=0.495,U605&lt;=0.498,J605&lt;0),AND(U605&gt;=0.505,U605&lt;=0.506)),G605-$AA$1,0)</f>
        <v>0</v>
      </c>
      <c r="W605" s="10">
        <f>IF(OR(AND(U605&gt;=0.504,U605&lt;=0.505,J605&lt;0),AND(U605&gt;=0.508)),-G605-$AA$1,0)</f>
        <v>0</v>
      </c>
      <c r="X605" s="5">
        <f t="shared" si="111"/>
        <v>0.28165735596915409</v>
      </c>
    </row>
    <row r="606" spans="1:24" x14ac:dyDescent="0.2">
      <c r="A606" s="8">
        <v>42898</v>
      </c>
      <c r="B606" s="3">
        <v>62219</v>
      </c>
      <c r="C606" s="3">
        <v>62286</v>
      </c>
      <c r="D606" s="3">
        <v>61279</v>
      </c>
      <c r="E606" s="3">
        <v>61700</v>
      </c>
      <c r="F606" s="3">
        <v>61700</v>
      </c>
      <c r="G606" s="5">
        <f t="shared" si="101"/>
        <v>3.6142625607780143E-3</v>
      </c>
      <c r="H606" s="24">
        <f t="shared" si="102"/>
        <v>1</v>
      </c>
      <c r="I606" s="3">
        <f t="shared" si="110"/>
        <v>63292.05</v>
      </c>
      <c r="J606" s="10">
        <f t="shared" si="104"/>
        <v>-8.2139814502258934E-3</v>
      </c>
      <c r="K606" s="10">
        <f>AVERAGE(J587:J606)</f>
        <v>-4.9506297383751065E-3</v>
      </c>
      <c r="L606" s="10">
        <f>AVERAGE(J557:J606)</f>
        <v>-1.0659678563147089E-3</v>
      </c>
      <c r="M606" s="10">
        <f>AVERAGE(J507:J606)</f>
        <v>-2.0775177686445102E-4</v>
      </c>
      <c r="N606" s="10">
        <f>AVERAGE(J602:J606)</f>
        <v>-2.3900777730016644E-3</v>
      </c>
      <c r="O606" s="22">
        <f t="shared" si="105"/>
        <v>0.35237552132716787</v>
      </c>
      <c r="P606" s="22">
        <f t="shared" si="106"/>
        <v>0.47626056895252233</v>
      </c>
      <c r="Q606" s="22">
        <f t="shared" si="107"/>
        <v>0.47424998782047301</v>
      </c>
      <c r="R606" s="22">
        <f t="shared" si="108"/>
        <v>0.19774757366906093</v>
      </c>
      <c r="S606" s="22">
        <f t="shared" si="109"/>
        <v>0.99461175361424614</v>
      </c>
      <c r="T606" s="22">
        <f>SUMPRODUCT(J606:N606,O606:S606)</f>
        <v>-8.1760128293211064E-3</v>
      </c>
      <c r="U606" s="25">
        <f t="shared" si="103"/>
        <v>0.49795600817891544</v>
      </c>
      <c r="V606" s="10">
        <f>IF(OR(AND(U606&gt;=0.495,U606&lt;=0.498,J606&lt;0),AND(U606&gt;=0.505,U606&lt;=0.506)),G606-$AA$1,0)</f>
        <v>2.6142625607780143E-3</v>
      </c>
      <c r="W606" s="10">
        <f>IF(OR(AND(U606&gt;=0.504,U606&lt;=0.505,J606&lt;0),AND(U606&gt;=0.508)),-G606-$AA$1,0)</f>
        <v>0</v>
      </c>
      <c r="X606" s="5">
        <f t="shared" si="111"/>
        <v>0.2842716185299321</v>
      </c>
    </row>
    <row r="607" spans="1:24" x14ac:dyDescent="0.2">
      <c r="A607" s="8">
        <v>42899</v>
      </c>
      <c r="B607" s="3">
        <v>61708</v>
      </c>
      <c r="C607" s="3">
        <v>62012</v>
      </c>
      <c r="D607" s="3">
        <v>61510</v>
      </c>
      <c r="E607" s="3">
        <v>61829</v>
      </c>
      <c r="F607" s="3">
        <v>61829</v>
      </c>
      <c r="G607" s="5">
        <f t="shared" si="101"/>
        <v>-3.2832489608436433E-3</v>
      </c>
      <c r="H607" s="24">
        <f t="shared" si="102"/>
        <v>0</v>
      </c>
      <c r="I607" s="3">
        <f t="shared" si="110"/>
        <v>62949.3</v>
      </c>
      <c r="J607" s="10">
        <f t="shared" si="104"/>
        <v>2.0907617504051235E-3</v>
      </c>
      <c r="K607" s="10">
        <f>AVERAGE(J588:J607)</f>
        <v>-4.9994345255226112E-3</v>
      </c>
      <c r="L607" s="10">
        <f>AVERAGE(J558:J607)</f>
        <v>-9.4418680516694003E-4</v>
      </c>
      <c r="M607" s="10">
        <f>AVERAGE(J508:J607)</f>
        <v>-2.1496582089499449E-4</v>
      </c>
      <c r="N607" s="10">
        <f>AVERAGE(J603:J607)</f>
        <v>-3.5892192579886741E-3</v>
      </c>
      <c r="O607" s="22">
        <f t="shared" si="105"/>
        <v>0.35237552132716787</v>
      </c>
      <c r="P607" s="22">
        <f t="shared" si="106"/>
        <v>0.47626056895252233</v>
      </c>
      <c r="Q607" s="22">
        <f t="shared" si="107"/>
        <v>0.47424998782047301</v>
      </c>
      <c r="R607" s="22">
        <f t="shared" si="108"/>
        <v>0.19774757366906093</v>
      </c>
      <c r="S607" s="22">
        <f t="shared" si="109"/>
        <v>0.99461175361424614</v>
      </c>
      <c r="T607" s="22">
        <f>SUMPRODUCT(J607:N607,O607:S607)</f>
        <v>-5.7044694804449488E-3</v>
      </c>
      <c r="U607" s="25">
        <f t="shared" si="103"/>
        <v>0.49857388649714662</v>
      </c>
      <c r="V607" s="10">
        <f>IF(OR(AND(U607&gt;=0.495,U607&lt;=0.498,J607&lt;0),AND(U607&gt;=0.505,U607&lt;=0.506)),G607-$AA$1,0)</f>
        <v>0</v>
      </c>
      <c r="W607" s="10">
        <f>IF(OR(AND(U607&gt;=0.504,U607&lt;=0.505,J607&lt;0),AND(U607&gt;=0.508)),-G607-$AA$1,0)</f>
        <v>0</v>
      </c>
      <c r="X607" s="5">
        <f t="shared" si="111"/>
        <v>0.2842716185299321</v>
      </c>
    </row>
    <row r="608" spans="1:24" x14ac:dyDescent="0.2">
      <c r="A608" s="8">
        <v>42900</v>
      </c>
      <c r="B608" s="3">
        <v>61831</v>
      </c>
      <c r="C608" s="3">
        <v>62475</v>
      </c>
      <c r="D608" s="3">
        <v>61508</v>
      </c>
      <c r="E608" s="3">
        <v>61923</v>
      </c>
      <c r="F608" s="3">
        <v>61923</v>
      </c>
      <c r="G608" s="5">
        <f t="shared" si="101"/>
        <v>1.4695670429403229E-3</v>
      </c>
      <c r="H608" s="24">
        <f t="shared" si="102"/>
        <v>1</v>
      </c>
      <c r="I608" s="3">
        <f t="shared" si="110"/>
        <v>62668.45</v>
      </c>
      <c r="J608" s="10">
        <f t="shared" si="104"/>
        <v>1.5203221789128474E-3</v>
      </c>
      <c r="K608" s="10">
        <f>AVERAGE(J589:J608)</f>
        <v>-4.0906189290689622E-3</v>
      </c>
      <c r="L608" s="10">
        <f>AVERAGE(J559:J608)</f>
        <v>-8.2736477000960656E-4</v>
      </c>
      <c r="M608" s="10">
        <f>AVERAGE(J509:J608)</f>
        <v>-2.8169770900544401E-4</v>
      </c>
      <c r="N608" s="10">
        <f>AVERAGE(J604:J608)</f>
        <v>-3.9713592539430739E-3</v>
      </c>
      <c r="O608" s="22">
        <f t="shared" si="105"/>
        <v>0.35237552132716787</v>
      </c>
      <c r="P608" s="22">
        <f t="shared" si="106"/>
        <v>0.47626056895252233</v>
      </c>
      <c r="Q608" s="22">
        <f t="shared" si="107"/>
        <v>0.47424998782047301</v>
      </c>
      <c r="R608" s="22">
        <f t="shared" si="108"/>
        <v>0.19774757366906093</v>
      </c>
      <c r="S608" s="22">
        <f t="shared" si="109"/>
        <v>0.99461175361424614</v>
      </c>
      <c r="T608" s="22">
        <f>SUMPRODUCT(J608:N608,O608:S608)</f>
        <v>-5.8105195405072606E-3</v>
      </c>
      <c r="U608" s="25">
        <f t="shared" si="103"/>
        <v>0.49854737420185019</v>
      </c>
      <c r="V608" s="10">
        <f>IF(OR(AND(U608&gt;=0.495,U608&lt;=0.498,J608&lt;0),AND(U608&gt;=0.505,U608&lt;=0.506)),G608-$AA$1,0)</f>
        <v>0</v>
      </c>
      <c r="W608" s="10">
        <f>IF(OR(AND(U608&gt;=0.504,U608&lt;=0.505,J608&lt;0),AND(U608&gt;=0.508)),-G608-$AA$1,0)</f>
        <v>0</v>
      </c>
      <c r="X608" s="5">
        <f t="shared" si="111"/>
        <v>0.2842716185299321</v>
      </c>
    </row>
    <row r="609" spans="1:24" x14ac:dyDescent="0.2">
      <c r="A609" s="8">
        <v>42902</v>
      </c>
      <c r="B609" s="3">
        <v>61911</v>
      </c>
      <c r="C609" s="3">
        <v>61921</v>
      </c>
      <c r="D609" s="3">
        <v>61269</v>
      </c>
      <c r="E609" s="3">
        <v>61626</v>
      </c>
      <c r="F609" s="3">
        <v>61626</v>
      </c>
      <c r="G609" s="5">
        <f t="shared" si="101"/>
        <v>-1.3955148800830819E-2</v>
      </c>
      <c r="H609" s="24">
        <f t="shared" si="102"/>
        <v>0</v>
      </c>
      <c r="I609" s="3">
        <f t="shared" ref="I609:I627" si="112">AVERAGE(F591:F609)</f>
        <v>62671.526315789473</v>
      </c>
      <c r="J609" s="10">
        <f t="shared" si="104"/>
        <v>-4.7962792500363394E-3</v>
      </c>
      <c r="K609" s="10">
        <f>AVERAGE(J590:J609)</f>
        <v>6.9182151366736774E-5</v>
      </c>
      <c r="L609" s="10">
        <f>AVERAGE(J560:J609)</f>
        <v>-9.9315370598903599E-4</v>
      </c>
      <c r="M609" s="10">
        <f>AVERAGE(J510:J609)</f>
        <v>-2.9796084025708993E-4</v>
      </c>
      <c r="N609" s="10">
        <f>AVERAGE(J605:J609)</f>
        <v>-3.6167210702956697E-3</v>
      </c>
      <c r="O609" s="22">
        <f t="shared" si="105"/>
        <v>0.35237552132716787</v>
      </c>
      <c r="P609" s="22">
        <f t="shared" si="106"/>
        <v>0.47626056895252233</v>
      </c>
      <c r="Q609" s="22">
        <f t="shared" si="107"/>
        <v>0.47424998782047301</v>
      </c>
      <c r="R609" s="22">
        <f t="shared" si="108"/>
        <v>0.19774757366906093</v>
      </c>
      <c r="S609" s="22">
        <f t="shared" si="109"/>
        <v>0.99461175361424614</v>
      </c>
      <c r="T609" s="22">
        <f>SUMPRODUCT(J609:N609,O609:S609)</f>
        <v>-5.7843001226297128E-3</v>
      </c>
      <c r="U609" s="25">
        <f t="shared" si="103"/>
        <v>0.49855392900124268</v>
      </c>
      <c r="V609" s="10">
        <f>IF(OR(AND(U609&gt;=0.495,U609&lt;=0.498,J609&lt;0),AND(U609&gt;=0.505,U609&lt;=0.506)),G609-$AA$1,0)</f>
        <v>0</v>
      </c>
      <c r="W609" s="10">
        <f>IF(OR(AND(U609&gt;=0.504,U609&lt;=0.505,J609&lt;0),AND(U609&gt;=0.508)),-G609-$AA$1,0)</f>
        <v>0</v>
      </c>
      <c r="X609" s="5">
        <f t="shared" si="111"/>
        <v>0.2842716185299321</v>
      </c>
    </row>
    <row r="610" spans="1:24" x14ac:dyDescent="0.2">
      <c r="A610" s="8">
        <v>42905</v>
      </c>
      <c r="B610" s="3">
        <v>61620</v>
      </c>
      <c r="C610" s="3">
        <v>62272</v>
      </c>
      <c r="D610" s="3">
        <v>61620</v>
      </c>
      <c r="E610" s="3">
        <v>62014</v>
      </c>
      <c r="F610" s="3">
        <v>62014</v>
      </c>
      <c r="G610" s="5">
        <f t="shared" si="101"/>
        <v>-2.0188989582997419E-2</v>
      </c>
      <c r="H610" s="24">
        <f t="shared" si="102"/>
        <v>0</v>
      </c>
      <c r="I610" s="3">
        <f t="shared" si="112"/>
        <v>62689.473684210527</v>
      </c>
      <c r="J610" s="10">
        <f t="shared" si="104"/>
        <v>6.2960438775840899E-3</v>
      </c>
      <c r="K610" s="10">
        <f>AVERAGE(J591:J610)</f>
        <v>-4.6183606808588017E-4</v>
      </c>
      <c r="L610" s="10">
        <f>AVERAGE(J561:J610)</f>
        <v>-1.0383695998409537E-3</v>
      </c>
      <c r="M610" s="10">
        <f>AVERAGE(J511:J610)</f>
        <v>-2.0397935705412484E-4</v>
      </c>
      <c r="N610" s="10">
        <f>AVERAGE(J606:J610)</f>
        <v>-6.2062657867203443E-4</v>
      </c>
      <c r="O610" s="22">
        <f t="shared" si="105"/>
        <v>0.35237552132716787</v>
      </c>
      <c r="P610" s="22">
        <f t="shared" si="106"/>
        <v>0.47626056895252233</v>
      </c>
      <c r="Q610" s="22">
        <f t="shared" si="107"/>
        <v>0.47424998782047301</v>
      </c>
      <c r="R610" s="22">
        <f t="shared" si="108"/>
        <v>0.19774757366906093</v>
      </c>
      <c r="S610" s="22">
        <f t="shared" si="109"/>
        <v>0.99461175361424614</v>
      </c>
      <c r="T610" s="22">
        <f>SUMPRODUCT(J610:N610,O610:S610)</f>
        <v>8.48551752346688E-4</v>
      </c>
      <c r="U610" s="25">
        <f t="shared" si="103"/>
        <v>0.50021213792535768</v>
      </c>
      <c r="V610" s="10">
        <f>IF(OR(AND(U610&gt;=0.495,U610&lt;=0.498,J610&lt;0),AND(U610&gt;=0.505,U610&lt;=0.506)),G610-$AA$1,0)</f>
        <v>0</v>
      </c>
      <c r="W610" s="10">
        <f>IF(OR(AND(U610&gt;=0.504,U610&lt;=0.505,J610&lt;0),AND(U610&gt;=0.508)),-G610-$AA$1,0)</f>
        <v>0</v>
      </c>
      <c r="X610" s="5">
        <f t="shared" si="111"/>
        <v>0.2842716185299321</v>
      </c>
    </row>
    <row r="611" spans="1:24" x14ac:dyDescent="0.2">
      <c r="A611" s="8">
        <v>42906</v>
      </c>
      <c r="B611" s="3">
        <v>62011</v>
      </c>
      <c r="C611" s="3">
        <v>62011</v>
      </c>
      <c r="D611" s="3">
        <v>60766</v>
      </c>
      <c r="E611" s="3">
        <v>60766</v>
      </c>
      <c r="F611" s="3">
        <v>60766</v>
      </c>
      <c r="G611" s="5">
        <f t="shared" si="101"/>
        <v>8.3270249810749597E-3</v>
      </c>
      <c r="H611" s="24">
        <f t="shared" si="102"/>
        <v>1</v>
      </c>
      <c r="I611" s="3">
        <f t="shared" si="112"/>
        <v>62589.684210526313</v>
      </c>
      <c r="J611" s="10">
        <f t="shared" si="104"/>
        <v>-2.0124488018834485E-2</v>
      </c>
      <c r="K611" s="10">
        <f>AVERAGE(J592:J611)</f>
        <v>-6.9697536230495791E-4</v>
      </c>
      <c r="L611" s="10">
        <f>AVERAGE(J562:J611)</f>
        <v>-1.1385892937729647E-3</v>
      </c>
      <c r="M611" s="10">
        <f>AVERAGE(J512:J611)</f>
        <v>-4.9435497796583626E-4</v>
      </c>
      <c r="N611" s="10">
        <f>AVERAGE(J607:J611)</f>
        <v>-3.0027278923937528E-3</v>
      </c>
      <c r="O611" s="22">
        <f t="shared" si="105"/>
        <v>0.35237552132716787</v>
      </c>
      <c r="P611" s="22">
        <f t="shared" si="106"/>
        <v>0.47626056895252233</v>
      </c>
      <c r="Q611" s="22">
        <f t="shared" si="107"/>
        <v>0.47424998782047301</v>
      </c>
      <c r="R611" s="22">
        <f t="shared" si="108"/>
        <v>0.19774757366906093</v>
      </c>
      <c r="S611" s="22">
        <f t="shared" si="109"/>
        <v>0.99461175361424614</v>
      </c>
      <c r="T611" s="22">
        <f>SUMPRODUCT(J611:N611,O611:S611)</f>
        <v>-1.1047600750484872E-2</v>
      </c>
      <c r="U611" s="25">
        <f t="shared" si="103"/>
        <v>0.49723812790274335</v>
      </c>
      <c r="V611" s="10">
        <f>IF(OR(AND(U611&gt;=0.495,U611&lt;=0.498,J611&lt;0),AND(U611&gt;=0.505,U611&lt;=0.506)),G611-$AA$1,0)</f>
        <v>7.3270249810749597E-3</v>
      </c>
      <c r="W611" s="10">
        <f>IF(OR(AND(U611&gt;=0.504,U611&lt;=0.505,J611&lt;0),AND(U611&gt;=0.508)),-G611-$AA$1,0)</f>
        <v>0</v>
      </c>
      <c r="X611" s="5">
        <f t="shared" si="111"/>
        <v>0.29159864351100706</v>
      </c>
    </row>
    <row r="612" spans="1:24" x14ac:dyDescent="0.2">
      <c r="A612" s="8">
        <v>42907</v>
      </c>
      <c r="B612" s="3">
        <v>60783</v>
      </c>
      <c r="C612" s="3">
        <v>61188</v>
      </c>
      <c r="D612" s="3">
        <v>60544</v>
      </c>
      <c r="E612" s="3">
        <v>60762</v>
      </c>
      <c r="F612" s="3">
        <v>60762</v>
      </c>
      <c r="G612" s="5">
        <f t="shared" si="101"/>
        <v>5.3487376979033385E-3</v>
      </c>
      <c r="H612" s="24">
        <f t="shared" si="102"/>
        <v>1</v>
      </c>
      <c r="I612" s="3">
        <f t="shared" si="112"/>
        <v>62458.368421052633</v>
      </c>
      <c r="J612" s="10">
        <f t="shared" si="104"/>
        <v>-6.582628443541072E-5</v>
      </c>
      <c r="K612" s="10">
        <f>AVERAGE(J593:J612)</f>
        <v>-1.5020762204114081E-3</v>
      </c>
      <c r="L612" s="10">
        <f>AVERAGE(J563:J612)</f>
        <v>-9.6946969441342957E-4</v>
      </c>
      <c r="M612" s="10">
        <f>AVERAGE(J513:J612)</f>
        <v>-6.8533887122509301E-4</v>
      </c>
      <c r="N612" s="10">
        <f>AVERAGE(J608:J612)</f>
        <v>-3.4340454993618597E-3</v>
      </c>
      <c r="O612" s="22">
        <f t="shared" si="105"/>
        <v>0.35237552132716787</v>
      </c>
      <c r="P612" s="22">
        <f t="shared" si="106"/>
        <v>0.47626056895252233</v>
      </c>
      <c r="Q612" s="22">
        <f t="shared" si="107"/>
        <v>0.47424998782047301</v>
      </c>
      <c r="R612" s="22">
        <f t="shared" si="108"/>
        <v>0.19774757366906093</v>
      </c>
      <c r="S612" s="22">
        <f t="shared" si="109"/>
        <v>0.99461175361424614</v>
      </c>
      <c r="T612" s="22">
        <f>SUMPRODUCT(J612:N612,O612:S612)</f>
        <v>-4.7494123524433E-3</v>
      </c>
      <c r="U612" s="25">
        <f t="shared" si="103"/>
        <v>0.49881264914380297</v>
      </c>
      <c r="V612" s="10">
        <f>IF(OR(AND(U612&gt;=0.495,U612&lt;=0.498,J612&lt;0),AND(U612&gt;=0.505,U612&lt;=0.506)),G612-$AA$1,0)</f>
        <v>0</v>
      </c>
      <c r="W612" s="10">
        <f>IF(OR(AND(U612&gt;=0.504,U612&lt;=0.505,J612&lt;0),AND(U612&gt;=0.508)),-G612-$AA$1,0)</f>
        <v>0</v>
      </c>
      <c r="X612" s="5">
        <f t="shared" si="111"/>
        <v>0.29159864351100706</v>
      </c>
    </row>
    <row r="613" spans="1:24" x14ac:dyDescent="0.2">
      <c r="A613" s="8">
        <v>42908</v>
      </c>
      <c r="B613" s="3">
        <v>60762</v>
      </c>
      <c r="C613" s="3">
        <v>61354</v>
      </c>
      <c r="D613" s="3">
        <v>60758</v>
      </c>
      <c r="E613" s="3">
        <v>61272</v>
      </c>
      <c r="F613" s="3">
        <v>61272</v>
      </c>
      <c r="G613" s="5">
        <f t="shared" si="101"/>
        <v>1.4949732341036581E-2</v>
      </c>
      <c r="H613" s="24">
        <f t="shared" si="102"/>
        <v>1</v>
      </c>
      <c r="I613" s="3">
        <f t="shared" si="112"/>
        <v>62355.473684210527</v>
      </c>
      <c r="J613" s="10">
        <f t="shared" si="104"/>
        <v>8.3934037720942989E-3</v>
      </c>
      <c r="K613" s="10">
        <f>AVERAGE(J594:J613)</f>
        <v>-1.5571754295278018E-3</v>
      </c>
      <c r="L613" s="10">
        <f>AVERAGE(J564:J613)</f>
        <v>-9.1682513702582517E-4</v>
      </c>
      <c r="M613" s="10">
        <f>AVERAGE(J514:J613)</f>
        <v>-6.1524534818878319E-4</v>
      </c>
      <c r="N613" s="10">
        <f>AVERAGE(J609:J613)</f>
        <v>-2.0594291807255693E-3</v>
      </c>
      <c r="O613" s="22">
        <f t="shared" si="105"/>
        <v>0.35237552132716787</v>
      </c>
      <c r="P613" s="22">
        <f t="shared" si="106"/>
        <v>0.47626056895252233</v>
      </c>
      <c r="Q613" s="22">
        <f t="shared" si="107"/>
        <v>0.47424998782047301</v>
      </c>
      <c r="R613" s="22">
        <f t="shared" si="108"/>
        <v>0.19774757366906093</v>
      </c>
      <c r="S613" s="22">
        <f t="shared" si="109"/>
        <v>0.99461175361424614</v>
      </c>
      <c r="T613" s="22">
        <f>SUMPRODUCT(J613:N613,O613:S613)</f>
        <v>-3.8879127989397116E-4</v>
      </c>
      <c r="U613" s="25">
        <f t="shared" si="103"/>
        <v>0.49990280218125088</v>
      </c>
      <c r="V613" s="10">
        <f>IF(OR(AND(U613&gt;=0.495,U613&lt;=0.498,J613&lt;0),AND(U613&gt;=0.505,U613&lt;=0.506)),G613-$AA$1,0)</f>
        <v>0</v>
      </c>
      <c r="W613" s="10">
        <f>IF(OR(AND(U613&gt;=0.504,U613&lt;=0.505,J613&lt;0),AND(U613&gt;=0.508)),-G613-$AA$1,0)</f>
        <v>0</v>
      </c>
      <c r="X613" s="5">
        <f t="shared" si="111"/>
        <v>0.29159864351100706</v>
      </c>
    </row>
    <row r="614" spans="1:24" x14ac:dyDescent="0.2">
      <c r="A614" s="8">
        <v>42909</v>
      </c>
      <c r="B614" s="3">
        <v>61272</v>
      </c>
      <c r="C614" s="3">
        <v>61400</v>
      </c>
      <c r="D614" s="3">
        <v>60992</v>
      </c>
      <c r="E614" s="3">
        <v>61087</v>
      </c>
      <c r="F614" s="3">
        <v>61087</v>
      </c>
      <c r="G614" s="5">
        <f t="shared" si="101"/>
        <v>9.6256159248284678E-3</v>
      </c>
      <c r="H614" s="24">
        <f t="shared" si="102"/>
        <v>1</v>
      </c>
      <c r="I614" s="3">
        <f t="shared" si="112"/>
        <v>62197.684210526313</v>
      </c>
      <c r="J614" s="10">
        <f t="shared" si="104"/>
        <v>-3.0193236714975979E-3</v>
      </c>
      <c r="K614" s="10">
        <f>AVERAGE(J595:J614)</f>
        <v>-1.6844288224233893E-3</v>
      </c>
      <c r="L614" s="10">
        <f>AVERAGE(J565:J614)</f>
        <v>-9.9486058170653361E-4</v>
      </c>
      <c r="M614" s="10">
        <f>AVERAGE(J515:J614)</f>
        <v>-6.9874964201189994E-4</v>
      </c>
      <c r="N614" s="10">
        <f>AVERAGE(J610:J614)</f>
        <v>-1.7040380650178212E-3</v>
      </c>
      <c r="O614" s="22">
        <f t="shared" si="105"/>
        <v>0.35237552132716787</v>
      </c>
      <c r="P614" s="22">
        <f t="shared" si="106"/>
        <v>0.47626056895252233</v>
      </c>
      <c r="Q614" s="22">
        <f t="shared" si="107"/>
        <v>0.47424998782047301</v>
      </c>
      <c r="R614" s="22">
        <f t="shared" si="108"/>
        <v>0.19774757366906093</v>
      </c>
      <c r="S614" s="22">
        <f t="shared" si="109"/>
        <v>0.99461175361424614</v>
      </c>
      <c r="T614" s="22">
        <f>SUMPRODUCT(J614:N614,O614:S614)</f>
        <v>-4.1710077352669879E-3</v>
      </c>
      <c r="U614" s="25">
        <f t="shared" si="103"/>
        <v>0.4989572495779368</v>
      </c>
      <c r="V614" s="10">
        <f>IF(OR(AND(U614&gt;=0.495,U614&lt;=0.498,J614&lt;0),AND(U614&gt;=0.505,U614&lt;=0.506)),G614-$AA$1,0)</f>
        <v>0</v>
      </c>
      <c r="W614" s="10">
        <f>IF(OR(AND(U614&gt;=0.504,U614&lt;=0.505,J614&lt;0),AND(U614&gt;=0.508)),-G614-$AA$1,0)</f>
        <v>0</v>
      </c>
      <c r="X614" s="5">
        <f t="shared" si="111"/>
        <v>0.29159864351100706</v>
      </c>
    </row>
    <row r="615" spans="1:24" x14ac:dyDescent="0.2">
      <c r="A615" s="8">
        <v>42912</v>
      </c>
      <c r="B615" s="3">
        <v>61088</v>
      </c>
      <c r="C615" s="3">
        <v>62251</v>
      </c>
      <c r="D615" s="3">
        <v>61088</v>
      </c>
      <c r="E615" s="3">
        <v>62188</v>
      </c>
      <c r="F615" s="3">
        <v>62188</v>
      </c>
      <c r="G615" s="5">
        <f t="shared" si="101"/>
        <v>-2.7336463626422836E-3</v>
      </c>
      <c r="H615" s="24">
        <f t="shared" si="102"/>
        <v>0</v>
      </c>
      <c r="I615" s="3">
        <f t="shared" si="112"/>
        <v>62114.894736842107</v>
      </c>
      <c r="J615" s="10">
        <f t="shared" si="104"/>
        <v>1.8023474716388099E-2</v>
      </c>
      <c r="K615" s="10">
        <f>AVERAGE(J596:J615)</f>
        <v>-1.4617626862054255E-3</v>
      </c>
      <c r="L615" s="10">
        <f>AVERAGE(J566:J615)</f>
        <v>-5.4467724360460321E-4</v>
      </c>
      <c r="M615" s="10">
        <f>AVERAGE(J516:J615)</f>
        <v>-4.947956580937773E-4</v>
      </c>
      <c r="N615" s="10">
        <f>AVERAGE(J611:J615)</f>
        <v>6.4144810274298076E-4</v>
      </c>
      <c r="O615" s="22">
        <f t="shared" si="105"/>
        <v>0.35237552132716787</v>
      </c>
      <c r="P615" s="22">
        <f t="shared" si="106"/>
        <v>0.47626056895252233</v>
      </c>
      <c r="Q615" s="22">
        <f t="shared" si="107"/>
        <v>0.47424998782047301</v>
      </c>
      <c r="R615" s="22">
        <f t="shared" si="108"/>
        <v>0.19774757366906093</v>
      </c>
      <c r="S615" s="22">
        <f t="shared" si="109"/>
        <v>0.99461175361424614</v>
      </c>
      <c r="T615" s="22">
        <f>SUMPRODUCT(J615:N615,O615:S615)</f>
        <v>5.9366853760346467E-3</v>
      </c>
      <c r="U615" s="25">
        <f t="shared" si="103"/>
        <v>0.50148416698498399</v>
      </c>
      <c r="V615" s="10">
        <f>IF(OR(AND(U615&gt;=0.495,U615&lt;=0.498,J615&lt;0),AND(U615&gt;=0.505,U615&lt;=0.506)),G615-$AA$1,0)</f>
        <v>0</v>
      </c>
      <c r="W615" s="10">
        <f>IF(OR(AND(U615&gt;=0.504,U615&lt;=0.505,J615&lt;0),AND(U615&gt;=0.508)),-G615-$AA$1,0)</f>
        <v>0</v>
      </c>
      <c r="X615" s="5">
        <f t="shared" si="111"/>
        <v>0.29159864351100706</v>
      </c>
    </row>
    <row r="616" spans="1:24" x14ac:dyDescent="0.2">
      <c r="A616" s="8">
        <v>42913</v>
      </c>
      <c r="B616" s="3">
        <v>62188</v>
      </c>
      <c r="C616" s="3">
        <v>62424</v>
      </c>
      <c r="D616" s="3">
        <v>61580</v>
      </c>
      <c r="E616" s="3">
        <v>61675</v>
      </c>
      <c r="F616" s="3">
        <v>61675</v>
      </c>
      <c r="G616" s="5">
        <f t="shared" si="101"/>
        <v>9.1447101743007408E-3</v>
      </c>
      <c r="H616" s="24">
        <f t="shared" si="102"/>
        <v>1</v>
      </c>
      <c r="I616" s="3">
        <f t="shared" si="112"/>
        <v>61994.526315789473</v>
      </c>
      <c r="J616" s="10">
        <f t="shared" si="104"/>
        <v>-8.2491799060911974E-3</v>
      </c>
      <c r="K616" s="10">
        <f>AVERAGE(J597:J616)</f>
        <v>-1.6214324172515782E-3</v>
      </c>
      <c r="L616" s="10">
        <f>AVERAGE(J567:J616)</f>
        <v>-5.6422889641878356E-4</v>
      </c>
      <c r="M616" s="10">
        <f>AVERAGE(J517:J616)</f>
        <v>-3.149983333699724E-4</v>
      </c>
      <c r="N616" s="10">
        <f>AVERAGE(J612:J616)</f>
        <v>3.0165097252916385E-3</v>
      </c>
      <c r="O616" s="22">
        <f t="shared" si="105"/>
        <v>0.35237552132716787</v>
      </c>
      <c r="P616" s="22">
        <f t="shared" si="106"/>
        <v>0.47626056895252233</v>
      </c>
      <c r="Q616" s="22">
        <f t="shared" si="107"/>
        <v>0.47424998782047301</v>
      </c>
      <c r="R616" s="22">
        <f t="shared" si="108"/>
        <v>0.19774757366906093</v>
      </c>
      <c r="S616" s="22">
        <f t="shared" si="109"/>
        <v>0.99461175361424614</v>
      </c>
      <c r="T616" s="22">
        <f>SUMPRODUCT(J616:N616,O616:S616)</f>
        <v>-1.0086530712103154E-3</v>
      </c>
      <c r="U616" s="25">
        <f t="shared" si="103"/>
        <v>0.49974783675357626</v>
      </c>
      <c r="V616" s="10">
        <f>IF(OR(AND(U616&gt;=0.495,U616&lt;=0.498,J616&lt;0),AND(U616&gt;=0.505,U616&lt;=0.506)),G616-$AA$1,0)</f>
        <v>0</v>
      </c>
      <c r="W616" s="10">
        <f>IF(OR(AND(U616&gt;=0.504,U616&lt;=0.505,J616&lt;0),AND(U616&gt;=0.508)),-G616-$AA$1,0)</f>
        <v>0</v>
      </c>
      <c r="X616" s="5">
        <f t="shared" si="111"/>
        <v>0.29159864351100706</v>
      </c>
    </row>
    <row r="617" spans="1:24" x14ac:dyDescent="0.2">
      <c r="A617" s="8">
        <v>42914</v>
      </c>
      <c r="B617" s="3">
        <v>61684</v>
      </c>
      <c r="C617" s="3">
        <v>62057</v>
      </c>
      <c r="D617" s="3">
        <v>61433</v>
      </c>
      <c r="E617" s="3">
        <v>62018</v>
      </c>
      <c r="F617" s="3">
        <v>62018</v>
      </c>
      <c r="G617" s="5">
        <f t="shared" si="101"/>
        <v>1.4221677577477498E-2</v>
      </c>
      <c r="H617" s="24">
        <f t="shared" si="102"/>
        <v>1</v>
      </c>
      <c r="I617" s="3">
        <f t="shared" si="112"/>
        <v>61958.052631578947</v>
      </c>
      <c r="J617" s="10">
        <f t="shared" si="104"/>
        <v>5.5614106201864466E-3</v>
      </c>
      <c r="K617" s="10">
        <f>AVERAGE(J598:J617)</f>
        <v>-1.5009817479131882E-3</v>
      </c>
      <c r="L617" s="10">
        <f>AVERAGE(J568:J617)</f>
        <v>-1.1931258534855438E-4</v>
      </c>
      <c r="M617" s="10">
        <f>AVERAGE(J518:J617)</f>
        <v>-3.1676968951764529E-4</v>
      </c>
      <c r="N617" s="10">
        <f>AVERAGE(J613:J617)</f>
        <v>4.1419571062160099E-3</v>
      </c>
      <c r="O617" s="22">
        <f t="shared" si="105"/>
        <v>0.35237552132716787</v>
      </c>
      <c r="P617" s="22">
        <f t="shared" si="106"/>
        <v>0.47626056895252233</v>
      </c>
      <c r="Q617" s="22">
        <f t="shared" si="107"/>
        <v>0.47424998782047301</v>
      </c>
      <c r="R617" s="22">
        <f t="shared" si="108"/>
        <v>0.19774757366906093</v>
      </c>
      <c r="S617" s="22">
        <f t="shared" si="109"/>
        <v>0.99461175361424614</v>
      </c>
      <c r="T617" s="22">
        <f>SUMPRODUCT(J617:N617,O617:S617)</f>
        <v>5.2452613365002575E-3</v>
      </c>
      <c r="U617" s="25">
        <f t="shared" si="103"/>
        <v>0.50131131232764059</v>
      </c>
      <c r="V617" s="10">
        <f>IF(OR(AND(U617&gt;=0.495,U617&lt;=0.498,J617&lt;0),AND(U617&gt;=0.505,U617&lt;=0.506)),G617-$AA$1,0)</f>
        <v>0</v>
      </c>
      <c r="W617" s="10">
        <f>IF(OR(AND(U617&gt;=0.504,U617&lt;=0.505,J617&lt;0),AND(U617&gt;=0.508)),-G617-$AA$1,0)</f>
        <v>0</v>
      </c>
      <c r="X617" s="5">
        <f t="shared" si="111"/>
        <v>0.29159864351100706</v>
      </c>
    </row>
    <row r="618" spans="1:24" x14ac:dyDescent="0.2">
      <c r="A618" s="8">
        <v>42915</v>
      </c>
      <c r="B618" s="3">
        <v>62010</v>
      </c>
      <c r="C618" s="3">
        <v>62499</v>
      </c>
      <c r="D618" s="3">
        <v>61689</v>
      </c>
      <c r="E618" s="3">
        <v>62239</v>
      </c>
      <c r="F618" s="3">
        <v>62239</v>
      </c>
      <c r="G618" s="5">
        <f t="shared" si="101"/>
        <v>1.6725847137646799E-2</v>
      </c>
      <c r="H618" s="24">
        <f t="shared" si="102"/>
        <v>1</v>
      </c>
      <c r="I618" s="3">
        <f t="shared" si="112"/>
        <v>61955.42105263158</v>
      </c>
      <c r="J618" s="10">
        <f t="shared" si="104"/>
        <v>3.5634815698668554E-3</v>
      </c>
      <c r="K618" s="10">
        <f>AVERAGE(J599:J618)</f>
        <v>-3.4488327681173601E-4</v>
      </c>
      <c r="L618" s="10">
        <f>AVERAGE(J569:J618)</f>
        <v>-5.284173212513776E-4</v>
      </c>
      <c r="M618" s="10">
        <f>AVERAGE(J519:J618)</f>
        <v>-3.0664862805194093E-4</v>
      </c>
      <c r="N618" s="10">
        <f>AVERAGE(J614:J618)</f>
        <v>3.1759726657705212E-3</v>
      </c>
      <c r="O618" s="22">
        <f t="shared" si="105"/>
        <v>0.35237552132716787</v>
      </c>
      <c r="P618" s="22">
        <f t="shared" si="106"/>
        <v>0.47626056895252233</v>
      </c>
      <c r="Q618" s="22">
        <f t="shared" si="107"/>
        <v>0.47424998782047301</v>
      </c>
      <c r="R618" s="22">
        <f t="shared" si="108"/>
        <v>0.19774757366906093</v>
      </c>
      <c r="S618" s="22">
        <f t="shared" si="109"/>
        <v>0.99461175361424614</v>
      </c>
      <c r="T618" s="22">
        <f>SUMPRODUCT(J618:N618,O618:S618)</f>
        <v>3.9390481824841395E-3</v>
      </c>
      <c r="U618" s="25">
        <f t="shared" si="103"/>
        <v>0.50098476077231746</v>
      </c>
      <c r="V618" s="10">
        <f>IF(OR(AND(U618&gt;=0.495,U618&lt;=0.498,J618&lt;0),AND(U618&gt;=0.505,U618&lt;=0.506)),G618-$AA$1,0)</f>
        <v>0</v>
      </c>
      <c r="W618" s="10">
        <f>IF(OR(AND(U618&gt;=0.504,U618&lt;=0.505,J618&lt;0),AND(U618&gt;=0.508)),-G618-$AA$1,0)</f>
        <v>0</v>
      </c>
      <c r="X618" s="5">
        <f t="shared" si="111"/>
        <v>0.29159864351100706</v>
      </c>
    </row>
    <row r="619" spans="1:24" x14ac:dyDescent="0.2">
      <c r="A619" s="8">
        <v>42916</v>
      </c>
      <c r="B619" s="3">
        <v>62238</v>
      </c>
      <c r="C619" s="3">
        <v>63038</v>
      </c>
      <c r="D619" s="3">
        <v>62238</v>
      </c>
      <c r="E619" s="3">
        <v>62900</v>
      </c>
      <c r="F619" s="3">
        <v>62900</v>
      </c>
      <c r="G619" s="5">
        <f t="shared" si="101"/>
        <v>5.2782193958664791E-3</v>
      </c>
      <c r="H619" s="24">
        <f t="shared" si="102"/>
        <v>1</v>
      </c>
      <c r="I619" s="3">
        <f t="shared" si="112"/>
        <v>61975.894736842107</v>
      </c>
      <c r="J619" s="10">
        <f t="shared" si="104"/>
        <v>1.0620350584038984E-2</v>
      </c>
      <c r="K619" s="10">
        <f>AVERAGE(J600:J619)</f>
        <v>5.2259834959804126E-4</v>
      </c>
      <c r="L619" s="10">
        <f>AVERAGE(J570:J619)</f>
        <v>-2.6129670111485926E-4</v>
      </c>
      <c r="M619" s="10">
        <f>AVERAGE(J520:J619)</f>
        <v>-1.6065241445660018E-4</v>
      </c>
      <c r="N619" s="10">
        <f>AVERAGE(J615:J619)</f>
        <v>5.9039075168778373E-3</v>
      </c>
      <c r="O619" s="22">
        <f t="shared" si="105"/>
        <v>0.35237552132716787</v>
      </c>
      <c r="P619" s="22">
        <f t="shared" si="106"/>
        <v>0.47626056895252233</v>
      </c>
      <c r="Q619" s="22">
        <f t="shared" si="107"/>
        <v>0.47424998782047301</v>
      </c>
      <c r="R619" s="22">
        <f t="shared" si="108"/>
        <v>0.19774757366906093</v>
      </c>
      <c r="S619" s="22">
        <f t="shared" si="109"/>
        <v>0.99461175361424614</v>
      </c>
      <c r="T619" s="22">
        <f>SUMPRODUCT(J619:N619,O619:S619)</f>
        <v>9.7076517870953172E-3</v>
      </c>
      <c r="U619" s="25">
        <f t="shared" si="103"/>
        <v>0.50242689388789974</v>
      </c>
      <c r="V619" s="10">
        <f>IF(OR(AND(U619&gt;=0.495,U619&lt;=0.498,J619&lt;0),AND(U619&gt;=0.505,U619&lt;=0.506)),G619-$AA$1,0)</f>
        <v>0</v>
      </c>
      <c r="W619" s="10">
        <f>IF(OR(AND(U619&gt;=0.504,U619&lt;=0.505,J619&lt;0),AND(U619&gt;=0.508)),-G619-$AA$1,0)</f>
        <v>0</v>
      </c>
      <c r="X619" s="5">
        <f t="shared" si="111"/>
        <v>0.29159864351100706</v>
      </c>
    </row>
    <row r="620" spans="1:24" x14ac:dyDescent="0.2">
      <c r="A620" s="8">
        <v>42919</v>
      </c>
      <c r="B620" s="3">
        <v>62901</v>
      </c>
      <c r="C620" s="3">
        <v>63338</v>
      </c>
      <c r="D620" s="3">
        <v>62901</v>
      </c>
      <c r="E620" s="3">
        <v>63280</v>
      </c>
      <c r="F620" s="3">
        <v>63280</v>
      </c>
      <c r="G620" s="5">
        <f t="shared" si="101"/>
        <v>-1.9911504424778848E-3</v>
      </c>
      <c r="H620" s="24">
        <f t="shared" si="102"/>
        <v>0</v>
      </c>
      <c r="I620" s="3">
        <f t="shared" si="112"/>
        <v>62019.57894736842</v>
      </c>
      <c r="J620" s="10">
        <f t="shared" si="104"/>
        <v>6.0413354531001495E-3</v>
      </c>
      <c r="K620" s="10">
        <f>AVERAGE(J601:J620)</f>
        <v>6.4646351362231407E-4</v>
      </c>
      <c r="L620" s="10">
        <f>AVERAGE(J571:J620)</f>
        <v>9.3947626675614518E-5</v>
      </c>
      <c r="M620" s="10">
        <f>AVERAGE(J521:J620)</f>
        <v>-1.5846322295325454E-4</v>
      </c>
      <c r="N620" s="10">
        <f>AVERAGE(J616:J620)</f>
        <v>3.5074796642202478E-3</v>
      </c>
      <c r="O620" s="22">
        <f t="shared" si="105"/>
        <v>0.35237552132716787</v>
      </c>
      <c r="P620" s="22">
        <f t="shared" si="106"/>
        <v>0.47626056895252233</v>
      </c>
      <c r="Q620" s="22">
        <f t="shared" si="107"/>
        <v>0.47424998782047301</v>
      </c>
      <c r="R620" s="22">
        <f t="shared" si="108"/>
        <v>0.19774757366906093</v>
      </c>
      <c r="S620" s="22">
        <f t="shared" si="109"/>
        <v>0.99461175361424614</v>
      </c>
      <c r="T620" s="22">
        <f>SUMPRODUCT(J620:N620,O620:S620)</f>
        <v>5.9385032531515721E-3</v>
      </c>
      <c r="U620" s="25">
        <f t="shared" si="103"/>
        <v>0.50148462145025763</v>
      </c>
      <c r="V620" s="10">
        <f>IF(OR(AND(U620&gt;=0.495,U620&lt;=0.498,J620&lt;0),AND(U620&gt;=0.505,U620&lt;=0.506)),G620-$AA$1,0)</f>
        <v>0</v>
      </c>
      <c r="W620" s="10">
        <f>IF(OR(AND(U620&gt;=0.504,U620&lt;=0.505,J620&lt;0),AND(U620&gt;=0.508)),-G620-$AA$1,0)</f>
        <v>0</v>
      </c>
      <c r="X620" s="5">
        <f t="shared" si="111"/>
        <v>0.29159864351100706</v>
      </c>
    </row>
    <row r="621" spans="1:24" x14ac:dyDescent="0.2">
      <c r="A621" s="8">
        <v>42920</v>
      </c>
      <c r="B621" s="3">
        <v>63268</v>
      </c>
      <c r="C621" s="3">
        <v>63346</v>
      </c>
      <c r="D621" s="3">
        <v>63076</v>
      </c>
      <c r="E621" s="3">
        <v>63232</v>
      </c>
      <c r="F621" s="3">
        <v>63232</v>
      </c>
      <c r="G621" s="5">
        <f t="shared" si="101"/>
        <v>-1.2050860323886692E-2</v>
      </c>
      <c r="H621" s="24">
        <f t="shared" si="102"/>
        <v>0</v>
      </c>
      <c r="I621" s="3">
        <f t="shared" si="112"/>
        <v>62034.15789473684</v>
      </c>
      <c r="J621" s="10">
        <f t="shared" si="104"/>
        <v>-7.5853350189636348E-4</v>
      </c>
      <c r="K621" s="10">
        <f>AVERAGE(J602:J621)</f>
        <v>6.5732825123885892E-4</v>
      </c>
      <c r="L621" s="10">
        <f>AVERAGE(J572:J621)</f>
        <v>-3.2882639305980009E-5</v>
      </c>
      <c r="M621" s="10">
        <f>AVERAGE(J522:J621)</f>
        <v>-1.8097700442274433E-5</v>
      </c>
      <c r="N621" s="10">
        <f>AVERAGE(J617:J621)</f>
        <v>5.0056089450592148E-3</v>
      </c>
      <c r="O621" s="22">
        <f t="shared" si="105"/>
        <v>0.35237552132716787</v>
      </c>
      <c r="P621" s="22">
        <f t="shared" si="106"/>
        <v>0.47626056895252233</v>
      </c>
      <c r="Q621" s="22">
        <f t="shared" si="107"/>
        <v>0.47424998782047301</v>
      </c>
      <c r="R621" s="22">
        <f t="shared" si="108"/>
        <v>0.19774757366906093</v>
      </c>
      <c r="S621" s="22">
        <f t="shared" si="109"/>
        <v>0.99461175361424614</v>
      </c>
      <c r="T621" s="22">
        <f>SUMPRODUCT(J621:N621,O621:S621)</f>
        <v>5.0052350118594191E-3</v>
      </c>
      <c r="U621" s="25">
        <f t="shared" si="103"/>
        <v>0.50125130614061653</v>
      </c>
      <c r="V621" s="10">
        <f>IF(OR(AND(U621&gt;=0.495,U621&lt;=0.498,J621&lt;0),AND(U621&gt;=0.505,U621&lt;=0.506)),G621-$AA$1,0)</f>
        <v>0</v>
      </c>
      <c r="W621" s="10">
        <f>IF(OR(AND(U621&gt;=0.504,U621&lt;=0.505,J621&lt;0),AND(U621&gt;=0.508)),-G621-$AA$1,0)</f>
        <v>0</v>
      </c>
      <c r="X621" s="5">
        <f t="shared" si="111"/>
        <v>0.29159864351100706</v>
      </c>
    </row>
    <row r="622" spans="1:24" x14ac:dyDescent="0.2">
      <c r="A622" s="8">
        <v>42921</v>
      </c>
      <c r="B622" s="3">
        <v>63215</v>
      </c>
      <c r="C622" s="3">
        <v>63485</v>
      </c>
      <c r="D622" s="3">
        <v>62708</v>
      </c>
      <c r="E622" s="3">
        <v>63154</v>
      </c>
      <c r="F622" s="3">
        <v>63154</v>
      </c>
      <c r="G622" s="5">
        <f t="shared" si="101"/>
        <v>-1.3174145738987231E-2</v>
      </c>
      <c r="H622" s="24">
        <f t="shared" si="102"/>
        <v>0</v>
      </c>
      <c r="I622" s="3">
        <f t="shared" si="112"/>
        <v>62033.26315789474</v>
      </c>
      <c r="J622" s="10">
        <f t="shared" si="104"/>
        <v>-1.2335526315789824E-3</v>
      </c>
      <c r="K622" s="10">
        <f>AVERAGE(J603:J622)</f>
        <v>1.9132716089290125E-4</v>
      </c>
      <c r="L622" s="10">
        <f>AVERAGE(J573:J622)</f>
        <v>-2.5453931010540611E-4</v>
      </c>
      <c r="M622" s="10">
        <f>AVERAGE(J523:J622)</f>
        <v>-6.2624247650975291E-5</v>
      </c>
      <c r="N622" s="10">
        <f>AVERAGE(J618:J622)</f>
        <v>3.6466162947061285E-3</v>
      </c>
      <c r="O622" s="22">
        <f t="shared" si="105"/>
        <v>0.35237552132716787</v>
      </c>
      <c r="P622" s="22">
        <f t="shared" si="106"/>
        <v>0.47626056895252233</v>
      </c>
      <c r="Q622" s="22">
        <f t="shared" si="107"/>
        <v>0.47424998782047301</v>
      </c>
      <c r="R622" s="22">
        <f t="shared" si="108"/>
        <v>0.19774757366906093</v>
      </c>
      <c r="S622" s="22">
        <f t="shared" si="109"/>
        <v>0.99461175361424614</v>
      </c>
      <c r="T622" s="22">
        <f>SUMPRODUCT(J622:N622,O622:S622)</f>
        <v>3.1503162007585762E-3</v>
      </c>
      <c r="U622" s="25">
        <f t="shared" si="103"/>
        <v>0.50078757839883004</v>
      </c>
      <c r="V622" s="10">
        <f>IF(OR(AND(U622&gt;=0.495,U622&lt;=0.498,J622&lt;0),AND(U622&gt;=0.505,U622&lt;=0.506)),G622-$AA$1,0)</f>
        <v>0</v>
      </c>
      <c r="W622" s="10">
        <f>IF(OR(AND(U622&gt;=0.504,U622&lt;=0.505,J622&lt;0),AND(U622&gt;=0.508)),-G622-$AA$1,0)</f>
        <v>0</v>
      </c>
      <c r="X622" s="5">
        <f t="shared" si="111"/>
        <v>0.29159864351100706</v>
      </c>
    </row>
    <row r="623" spans="1:24" x14ac:dyDescent="0.2">
      <c r="A623" s="8">
        <v>42922</v>
      </c>
      <c r="B623" s="3">
        <v>63156</v>
      </c>
      <c r="C623" s="3">
        <v>63188</v>
      </c>
      <c r="D623" s="3">
        <v>62354</v>
      </c>
      <c r="E623" s="3">
        <v>62470</v>
      </c>
      <c r="F623" s="3">
        <v>62470</v>
      </c>
      <c r="G623" s="5">
        <f t="shared" si="101"/>
        <v>8.8842644469344645E-3</v>
      </c>
      <c r="H623" s="24">
        <f t="shared" si="102"/>
        <v>1</v>
      </c>
      <c r="I623" s="3">
        <f t="shared" si="112"/>
        <v>62018.210526315786</v>
      </c>
      <c r="J623" s="10">
        <f t="shared" si="104"/>
        <v>-1.0830667891186585E-2</v>
      </c>
      <c r="K623" s="10">
        <f>AVERAGE(J604:J623)</f>
        <v>-5.2175734160067047E-4</v>
      </c>
      <c r="L623" s="10">
        <f>AVERAGE(J574:J623)</f>
        <v>-7.069072222784811E-4</v>
      </c>
      <c r="M623" s="10">
        <f>AVERAGE(J524:J623)</f>
        <v>-2.699978902227118E-4</v>
      </c>
      <c r="N623" s="10">
        <f>AVERAGE(J619:J623)</f>
        <v>7.6778640249544063E-4</v>
      </c>
      <c r="O623" s="22">
        <f t="shared" si="105"/>
        <v>0.35237552132716787</v>
      </c>
      <c r="P623" s="22">
        <f t="shared" si="106"/>
        <v>0.47626056895252233</v>
      </c>
      <c r="Q623" s="22">
        <f t="shared" si="107"/>
        <v>0.47424998782047301</v>
      </c>
      <c r="R623" s="22">
        <f t="shared" si="108"/>
        <v>0.19774757366906093</v>
      </c>
      <c r="S623" s="22">
        <f t="shared" si="109"/>
        <v>0.99461175361424614</v>
      </c>
      <c r="T623" s="22">
        <f>SUMPRODUCT(J623:N623,O623:S623)</f>
        <v>-3.6899474819000987E-3</v>
      </c>
      <c r="U623" s="25">
        <f t="shared" si="103"/>
        <v>0.49907751417621654</v>
      </c>
      <c r="V623" s="10">
        <f>IF(OR(AND(U623&gt;=0.495,U623&lt;=0.498,J623&lt;0),AND(U623&gt;=0.505,U623&lt;=0.506)),G623-$AA$1,0)</f>
        <v>0</v>
      </c>
      <c r="W623" s="10">
        <f>IF(OR(AND(U623&gt;=0.504,U623&lt;=0.505,J623&lt;0),AND(U623&gt;=0.508)),-G623-$AA$1,0)</f>
        <v>0</v>
      </c>
      <c r="X623" s="5">
        <f t="shared" si="111"/>
        <v>0.29159864351100706</v>
      </c>
    </row>
    <row r="624" spans="1:24" x14ac:dyDescent="0.2">
      <c r="A624" s="8">
        <v>42923</v>
      </c>
      <c r="B624" s="3">
        <v>62474</v>
      </c>
      <c r="C624" s="3">
        <v>62926</v>
      </c>
      <c r="D624" s="3">
        <v>62035</v>
      </c>
      <c r="E624" s="3">
        <v>62322</v>
      </c>
      <c r="F624" s="3">
        <v>62322</v>
      </c>
      <c r="G624" s="5">
        <f t="shared" si="101"/>
        <v>2.4229004203973004E-2</v>
      </c>
      <c r="H624" s="24">
        <f t="shared" si="102"/>
        <v>1</v>
      </c>
      <c r="I624" s="3">
        <f t="shared" si="112"/>
        <v>62024.052631578947</v>
      </c>
      <c r="J624" s="10">
        <f t="shared" si="104"/>
        <v>-2.3691371858491905E-3</v>
      </c>
      <c r="K624" s="10">
        <f>AVERAGE(J605:J624)</f>
        <v>-3.1174069247946192E-4</v>
      </c>
      <c r="L624" s="10">
        <f>AVERAGE(J575:J624)</f>
        <v>-6.664898800373398E-4</v>
      </c>
      <c r="M624" s="10">
        <f>AVERAGE(J525:J624)</f>
        <v>-3.1374016051569087E-4</v>
      </c>
      <c r="N624" s="10">
        <f>AVERAGE(J620:J624)</f>
        <v>-1.8301111514821943E-3</v>
      </c>
      <c r="O624" s="22">
        <f t="shared" si="105"/>
        <v>0.35237552132716787</v>
      </c>
      <c r="P624" s="22">
        <f t="shared" si="106"/>
        <v>0.47626056895252233</v>
      </c>
      <c r="Q624" s="22">
        <f t="shared" si="107"/>
        <v>0.47424998782047301</v>
      </c>
      <c r="R624" s="22">
        <f t="shared" si="108"/>
        <v>0.19774757366906093</v>
      </c>
      <c r="S624" s="22">
        <f t="shared" si="109"/>
        <v>0.99461175361424614</v>
      </c>
      <c r="T624" s="22">
        <f>SUMPRODUCT(J624:N624,O624:S624)</f>
        <v>-3.1816699852044985E-3</v>
      </c>
      <c r="U624" s="25">
        <f t="shared" si="103"/>
        <v>0.49920458317470062</v>
      </c>
      <c r="V624" s="10">
        <f>IF(OR(AND(U624&gt;=0.495,U624&lt;=0.498,J624&lt;0),AND(U624&gt;=0.505,U624&lt;=0.506)),G624-$AA$1,0)</f>
        <v>0</v>
      </c>
      <c r="W624" s="10">
        <f>IF(OR(AND(U624&gt;=0.504,U624&lt;=0.505,J624&lt;0),AND(U624&gt;=0.508)),-G624-$AA$1,0)</f>
        <v>0</v>
      </c>
      <c r="X624" s="5">
        <f t="shared" si="111"/>
        <v>0.29159864351100706</v>
      </c>
    </row>
    <row r="625" spans="1:24" x14ac:dyDescent="0.2">
      <c r="A625" s="8">
        <v>42926</v>
      </c>
      <c r="B625" s="3">
        <v>62322</v>
      </c>
      <c r="C625" s="3">
        <v>63135</v>
      </c>
      <c r="D625" s="3">
        <v>62322</v>
      </c>
      <c r="E625" s="3">
        <v>63025</v>
      </c>
      <c r="F625" s="3">
        <v>63025</v>
      </c>
      <c r="G625" s="5">
        <f t="shared" si="101"/>
        <v>2.8734629115430455E-2</v>
      </c>
      <c r="H625" s="24">
        <f t="shared" si="102"/>
        <v>1</v>
      </c>
      <c r="I625" s="3">
        <f t="shared" si="112"/>
        <v>62093.789473684214</v>
      </c>
      <c r="J625" s="10">
        <f t="shared" si="104"/>
        <v>1.1280125798273533E-2</v>
      </c>
      <c r="K625" s="10">
        <f>AVERAGE(J606:J625)</f>
        <v>6.8648702646091912E-4</v>
      </c>
      <c r="L625" s="10">
        <f>AVERAGE(J576:J625)</f>
        <v>-3.8384317795364886E-4</v>
      </c>
      <c r="M625" s="10">
        <f>AVERAGE(J526:J625)</f>
        <v>-3.7949658744021231E-4</v>
      </c>
      <c r="N625" s="10">
        <f>AVERAGE(J621:J625)</f>
        <v>-7.8235308244751773E-4</v>
      </c>
      <c r="O625" s="22">
        <f t="shared" si="105"/>
        <v>0.35237552132716787</v>
      </c>
      <c r="P625" s="22">
        <f t="shared" si="106"/>
        <v>0.47626056895252233</v>
      </c>
      <c r="Q625" s="22">
        <f t="shared" si="107"/>
        <v>0.47424998782047301</v>
      </c>
      <c r="R625" s="22">
        <f t="shared" si="108"/>
        <v>0.19774757366906093</v>
      </c>
      <c r="S625" s="22">
        <f t="shared" si="109"/>
        <v>0.99461175361424614</v>
      </c>
      <c r="T625" s="22">
        <f>SUMPRODUCT(J625:N625,O625:S625)</f>
        <v>3.2665671874733578E-3</v>
      </c>
      <c r="U625" s="25">
        <f t="shared" si="103"/>
        <v>0.50081664107070711</v>
      </c>
      <c r="V625" s="10">
        <f>IF(OR(AND(U625&gt;=0.495,U625&lt;=0.498,J625&lt;0),AND(U625&gt;=0.505,U625&lt;=0.506)),G625-$AA$1,0)</f>
        <v>0</v>
      </c>
      <c r="W625" s="10">
        <f>IF(OR(AND(U625&gt;=0.504,U625&lt;=0.505,J625&lt;0),AND(U625&gt;=0.508)),-G625-$AA$1,0)</f>
        <v>0</v>
      </c>
      <c r="X625" s="5">
        <f t="shared" si="111"/>
        <v>0.29159864351100706</v>
      </c>
    </row>
    <row r="626" spans="1:24" x14ac:dyDescent="0.2">
      <c r="A626" s="8">
        <v>42927</v>
      </c>
      <c r="B626" s="3">
        <v>63027</v>
      </c>
      <c r="C626" s="3">
        <v>63891</v>
      </c>
      <c r="D626" s="3">
        <v>62908</v>
      </c>
      <c r="E626" s="3">
        <v>63832</v>
      </c>
      <c r="F626" s="3">
        <v>63832</v>
      </c>
      <c r="G626" s="5">
        <f t="shared" si="101"/>
        <v>2.1086602331119142E-2</v>
      </c>
      <c r="H626" s="24">
        <f t="shared" si="102"/>
        <v>1</v>
      </c>
      <c r="I626" s="3">
        <f t="shared" si="112"/>
        <v>62199.210526315786</v>
      </c>
      <c r="J626" s="10">
        <f t="shared" si="104"/>
        <v>1.2804442681475514E-2</v>
      </c>
      <c r="K626" s="10">
        <f>AVERAGE(J607:J626)</f>
        <v>1.7374082330459894E-3</v>
      </c>
      <c r="L626" s="10">
        <f>AVERAGE(J577:J626)</f>
        <v>-3.5225453305367084E-4</v>
      </c>
      <c r="M626" s="10">
        <f>AVERAGE(J527:J626)</f>
        <v>-3.7893798293169636E-4</v>
      </c>
      <c r="N626" s="10">
        <f>AVERAGE(J622:J626)</f>
        <v>1.9302421542268578E-3</v>
      </c>
      <c r="O626" s="22">
        <f t="shared" si="105"/>
        <v>0.35237552132716787</v>
      </c>
      <c r="P626" s="22">
        <f t="shared" si="106"/>
        <v>0.47626056895252233</v>
      </c>
      <c r="Q626" s="22">
        <f t="shared" si="107"/>
        <v>0.47424998782047301</v>
      </c>
      <c r="R626" s="22">
        <f t="shared" si="108"/>
        <v>0.19774757366906093</v>
      </c>
      <c r="S626" s="22">
        <f t="shared" si="109"/>
        <v>0.99461175361424614</v>
      </c>
      <c r="T626" s="22">
        <f>SUMPRODUCT(J626:N626,O626:S626)</f>
        <v>7.0172819579715686E-3</v>
      </c>
      <c r="U626" s="25">
        <f t="shared" si="103"/>
        <v>0.50175431329063824</v>
      </c>
      <c r="V626" s="10">
        <f>IF(OR(AND(U626&gt;=0.495,U626&lt;=0.498,J626&lt;0),AND(U626&gt;=0.505,U626&lt;=0.506)),G626-$AA$1,0)</f>
        <v>0</v>
      </c>
      <c r="W626" s="10">
        <f>IF(OR(AND(U626&gt;=0.504,U626&lt;=0.505,J626&lt;0),AND(U626&gt;=0.508)),-G626-$AA$1,0)</f>
        <v>0</v>
      </c>
      <c r="X626" s="5">
        <f t="shared" si="111"/>
        <v>0.29159864351100706</v>
      </c>
    </row>
    <row r="627" spans="1:24" x14ac:dyDescent="0.2">
      <c r="A627" s="8">
        <v>42928</v>
      </c>
      <c r="B627" s="3">
        <v>63840</v>
      </c>
      <c r="C627" s="3">
        <v>64938</v>
      </c>
      <c r="D627" s="3">
        <v>63827</v>
      </c>
      <c r="E627" s="3">
        <v>64836</v>
      </c>
      <c r="F627" s="3">
        <v>64836</v>
      </c>
      <c r="G627" s="5">
        <f t="shared" si="101"/>
        <v>9.2541180825467251E-3</v>
      </c>
      <c r="H627" s="24">
        <f t="shared" si="102"/>
        <v>1</v>
      </c>
      <c r="I627" s="3">
        <f t="shared" si="112"/>
        <v>62352.526315789473</v>
      </c>
      <c r="J627" s="10">
        <f t="shared" si="104"/>
        <v>1.5728788068680277E-2</v>
      </c>
      <c r="K627" s="10">
        <f>AVERAGE(J608:J627)</f>
        <v>2.4193095489597471E-3</v>
      </c>
      <c r="L627" s="10">
        <f>AVERAGE(J578:J627)</f>
        <v>-4.4102418397002019E-4</v>
      </c>
      <c r="M627" s="10">
        <f>AVERAGE(J528:J627)</f>
        <v>-1.8357221429841198E-4</v>
      </c>
      <c r="N627" s="10">
        <f>AVERAGE(J623:J627)</f>
        <v>5.3227102942787095E-3</v>
      </c>
      <c r="O627" s="22">
        <f t="shared" si="105"/>
        <v>0.35237552132716787</v>
      </c>
      <c r="P627" s="22">
        <f t="shared" si="106"/>
        <v>0.47626056895252233</v>
      </c>
      <c r="Q627" s="22">
        <f t="shared" si="107"/>
        <v>0.47424998782047301</v>
      </c>
      <c r="R627" s="22">
        <f t="shared" si="108"/>
        <v>0.19774757366906093</v>
      </c>
      <c r="S627" s="22">
        <f t="shared" si="109"/>
        <v>0.99461175361424614</v>
      </c>
      <c r="T627" s="22">
        <f>SUMPRODUCT(J627:N627,O627:S627)</f>
        <v>1.1743235183731854E-2</v>
      </c>
      <c r="U627" s="25">
        <f t="shared" si="103"/>
        <v>0.50293577505818809</v>
      </c>
      <c r="V627" s="10">
        <f>IF(OR(AND(U627&gt;=0.495,U627&lt;=0.498,J627&lt;0),AND(U627&gt;=0.505,U627&lt;=0.506)),G627-$AA$1,0)</f>
        <v>0</v>
      </c>
      <c r="W627" s="10">
        <f>IF(OR(AND(U627&gt;=0.504,U627&lt;=0.505,J627&lt;0),AND(U627&gt;=0.508)),-G627-$AA$1,0)</f>
        <v>0</v>
      </c>
      <c r="X627" s="5">
        <f t="shared" si="111"/>
        <v>0.29159864351100706</v>
      </c>
    </row>
    <row r="628" spans="1:24" x14ac:dyDescent="0.2">
      <c r="A628" s="8">
        <v>42929</v>
      </c>
      <c r="B628" s="3">
        <v>64854</v>
      </c>
      <c r="C628" s="3">
        <v>65302</v>
      </c>
      <c r="D628" s="3">
        <v>64854</v>
      </c>
      <c r="E628" s="3">
        <v>65178</v>
      </c>
      <c r="F628" s="3">
        <v>65178</v>
      </c>
      <c r="G628" s="5">
        <f t="shared" si="101"/>
        <v>5.2164840897228615E-4</v>
      </c>
      <c r="H628" s="24">
        <f t="shared" si="102"/>
        <v>1</v>
      </c>
      <c r="I628" s="3">
        <f t="shared" ref="I628:I667" si="113">AVERAGE(F609:F628)</f>
        <v>62493.8</v>
      </c>
      <c r="J628" s="10">
        <f t="shared" si="104"/>
        <v>5.2748473070516333E-3</v>
      </c>
      <c r="K628" s="10">
        <f>AVERAGE(J609:J628)</f>
        <v>2.6070358053666863E-3</v>
      </c>
      <c r="L628" s="10">
        <f>AVERAGE(J579:J628)</f>
        <v>-1.4728348014786397E-4</v>
      </c>
      <c r="M628" s="10">
        <f>AVERAGE(J529:J628)</f>
        <v>-3.201421649234282E-4</v>
      </c>
      <c r="N628" s="10">
        <f>AVERAGE(J624:J628)</f>
        <v>8.5438133339263526E-3</v>
      </c>
      <c r="O628" s="22">
        <f t="shared" si="105"/>
        <v>0.35237552132716787</v>
      </c>
      <c r="P628" s="22">
        <f t="shared" si="106"/>
        <v>0.47626056895252233</v>
      </c>
      <c r="Q628" s="22">
        <f t="shared" si="107"/>
        <v>0.47424998782047301</v>
      </c>
      <c r="R628" s="22">
        <f t="shared" si="108"/>
        <v>0.19774757366906093</v>
      </c>
      <c r="S628" s="22">
        <f t="shared" si="109"/>
        <v>0.99461175361424614</v>
      </c>
      <c r="T628" s="22">
        <f>SUMPRODUCT(J628:N628,O628:S628)</f>
        <v>1.146497606328728E-2</v>
      </c>
      <c r="U628" s="25">
        <f t="shared" si="103"/>
        <v>0.50286621261995257</v>
      </c>
      <c r="V628" s="10">
        <f>IF(OR(AND(U628&gt;=0.495,U628&lt;=0.498,J628&lt;0),AND(U628&gt;=0.505,U628&lt;=0.506)),G628-$AA$1,0)</f>
        <v>0</v>
      </c>
      <c r="W628" s="10">
        <f>IF(OR(AND(U628&gt;=0.504,U628&lt;=0.505,J628&lt;0),AND(U628&gt;=0.508)),-G628-$AA$1,0)</f>
        <v>0</v>
      </c>
      <c r="X628" s="5">
        <f t="shared" si="111"/>
        <v>0.29159864351100706</v>
      </c>
    </row>
    <row r="629" spans="1:24" x14ac:dyDescent="0.2">
      <c r="A629" s="8">
        <v>42930</v>
      </c>
      <c r="B629" s="3">
        <v>65178</v>
      </c>
      <c r="C629" s="3">
        <v>65624</v>
      </c>
      <c r="D629" s="3">
        <v>65178</v>
      </c>
      <c r="E629" s="3">
        <v>65436</v>
      </c>
      <c r="F629" s="3">
        <v>65436</v>
      </c>
      <c r="G629" s="5">
        <f t="shared" si="101"/>
        <v>-1.497646555412957E-3</v>
      </c>
      <c r="H629" s="24">
        <f t="shared" si="102"/>
        <v>0</v>
      </c>
      <c r="I629" s="3">
        <f t="shared" si="113"/>
        <v>62684.3</v>
      </c>
      <c r="J629" s="10">
        <f t="shared" si="104"/>
        <v>3.9583908680842494E-3</v>
      </c>
      <c r="K629" s="10">
        <f>AVERAGE(J610:J629)</f>
        <v>3.0447693112727161E-3</v>
      </c>
      <c r="L629" s="10">
        <f>AVERAGE(J580:J629)</f>
        <v>3.0438411026432408E-4</v>
      </c>
      <c r="M629" s="10">
        <f>AVERAGE(J530:J629)</f>
        <v>-2.5672631555763827E-4</v>
      </c>
      <c r="N629" s="10">
        <f>AVERAGE(J625:J629)</f>
        <v>9.8093189447130413E-3</v>
      </c>
      <c r="O629" s="22">
        <f t="shared" si="105"/>
        <v>0.35237552132716787</v>
      </c>
      <c r="P629" s="22">
        <f t="shared" si="106"/>
        <v>0.47626056895252233</v>
      </c>
      <c r="Q629" s="22">
        <f t="shared" si="107"/>
        <v>0.47424998782047301</v>
      </c>
      <c r="R629" s="22">
        <f t="shared" si="108"/>
        <v>0.19774757366906093</v>
      </c>
      <c r="S629" s="22">
        <f t="shared" si="109"/>
        <v>0.99461175361424614</v>
      </c>
      <c r="T629" s="22">
        <f>SUMPRODUCT(J629:N629,O629:S629)</f>
        <v>1.2694994682223376E-2</v>
      </c>
      <c r="U629" s="25">
        <f t="shared" si="103"/>
        <v>0.50317370604703382</v>
      </c>
      <c r="V629" s="10">
        <f>IF(OR(AND(U629&gt;=0.495,U629&lt;=0.498,J629&lt;0),AND(U629&gt;=0.505,U629&lt;=0.506)),G629-$AA$1,0)</f>
        <v>0</v>
      </c>
      <c r="W629" s="10">
        <f>IF(OR(AND(U629&gt;=0.504,U629&lt;=0.505,J629&lt;0),AND(U629&gt;=0.508)),-G629-$AA$1,0)</f>
        <v>0</v>
      </c>
      <c r="X629" s="5">
        <f t="shared" si="111"/>
        <v>0.29159864351100706</v>
      </c>
    </row>
    <row r="630" spans="1:24" x14ac:dyDescent="0.2">
      <c r="A630" s="8">
        <v>42933</v>
      </c>
      <c r="B630" s="3">
        <v>65431</v>
      </c>
      <c r="C630" s="3">
        <v>65478</v>
      </c>
      <c r="D630" s="3">
        <v>65119</v>
      </c>
      <c r="E630" s="3">
        <v>65212</v>
      </c>
      <c r="F630" s="3">
        <v>65212</v>
      </c>
      <c r="G630" s="5">
        <f t="shared" si="101"/>
        <v>-4.9070723179778231E-4</v>
      </c>
      <c r="H630" s="24">
        <f t="shared" si="102"/>
        <v>0</v>
      </c>
      <c r="I630" s="3">
        <f t="shared" si="113"/>
        <v>62844.2</v>
      </c>
      <c r="J630" s="10">
        <f t="shared" si="104"/>
        <v>-3.4231921266580922E-3</v>
      </c>
      <c r="K630" s="10">
        <f>AVERAGE(J611:J630)</f>
        <v>2.5588075110606068E-3</v>
      </c>
      <c r="L630" s="10">
        <f>AVERAGE(J581:J630)</f>
        <v>-2.5245574120125179E-5</v>
      </c>
      <c r="M630" s="10">
        <f>AVERAGE(J531:J630)</f>
        <v>-2.8122573321139543E-4</v>
      </c>
      <c r="N630" s="10">
        <f>AVERAGE(J626:J630)</f>
        <v>6.8686553597267167E-3</v>
      </c>
      <c r="O630" s="22">
        <f t="shared" si="105"/>
        <v>0.35237552132716787</v>
      </c>
      <c r="P630" s="22">
        <f t="shared" si="106"/>
        <v>0.47626056895252233</v>
      </c>
      <c r="Q630" s="22">
        <f t="shared" si="107"/>
        <v>0.47424998782047301</v>
      </c>
      <c r="R630" s="22">
        <f t="shared" si="108"/>
        <v>0.19774757366906093</v>
      </c>
      <c r="S630" s="22">
        <f t="shared" si="109"/>
        <v>0.99461175361424614</v>
      </c>
      <c r="T630" s="22">
        <f>SUMPRODUCT(J630:N630,O630:S630)</f>
        <v>6.7764709435183448E-3</v>
      </c>
      <c r="U630" s="25">
        <f t="shared" si="103"/>
        <v>0.50169411125300667</v>
      </c>
      <c r="V630" s="10">
        <f>IF(OR(AND(U630&gt;=0.495,U630&lt;=0.498,J630&lt;0),AND(U630&gt;=0.505,U630&lt;=0.506)),G630-$AA$1,0)</f>
        <v>0</v>
      </c>
      <c r="W630" s="10">
        <f>IF(OR(AND(U630&gt;=0.504,U630&lt;=0.505,J630&lt;0),AND(U630&gt;=0.508)),-G630-$AA$1,0)</f>
        <v>0</v>
      </c>
      <c r="X630" s="5">
        <f t="shared" si="111"/>
        <v>0.29159864351100706</v>
      </c>
    </row>
    <row r="631" spans="1:24" x14ac:dyDescent="0.2">
      <c r="A631" s="8">
        <v>42934</v>
      </c>
      <c r="B631" s="3">
        <v>65208</v>
      </c>
      <c r="C631" s="3">
        <v>65338</v>
      </c>
      <c r="D631" s="3">
        <v>64943</v>
      </c>
      <c r="E631" s="3">
        <v>65338</v>
      </c>
      <c r="F631" s="3">
        <v>65338</v>
      </c>
      <c r="G631" s="5">
        <f t="shared" si="101"/>
        <v>-6.122011693042384E-3</v>
      </c>
      <c r="H631" s="24">
        <f t="shared" si="102"/>
        <v>0</v>
      </c>
      <c r="I631" s="3">
        <f t="shared" si="113"/>
        <v>63072.800000000003</v>
      </c>
      <c r="J631" s="10">
        <f t="shared" si="104"/>
        <v>1.9321597252039968E-3</v>
      </c>
      <c r="K631" s="10">
        <f>AVERAGE(J612:J631)</f>
        <v>3.6616398982625307E-3</v>
      </c>
      <c r="L631" s="10">
        <f>AVERAGE(J582:J631)</f>
        <v>6.9401272796067997E-5</v>
      </c>
      <c r="M631" s="10">
        <f>AVERAGE(J532:J631)</f>
        <v>-3.7777471516464603E-4</v>
      </c>
      <c r="N631" s="10">
        <f>AVERAGE(J627:J631)</f>
        <v>4.6941987684724126E-3</v>
      </c>
      <c r="O631" s="22">
        <f t="shared" si="105"/>
        <v>0.35237552132716787</v>
      </c>
      <c r="P631" s="22">
        <f t="shared" si="106"/>
        <v>0.47626056895252233</v>
      </c>
      <c r="Q631" s="22">
        <f t="shared" si="107"/>
        <v>0.47424998782047301</v>
      </c>
      <c r="R631" s="22">
        <f t="shared" si="108"/>
        <v>0.19774757366906093</v>
      </c>
      <c r="S631" s="22">
        <f t="shared" si="109"/>
        <v>0.99461175361424614</v>
      </c>
      <c r="T631" s="22">
        <f>SUMPRODUCT(J631:N631,O631:S631)</f>
        <v>7.0518552800869962E-3</v>
      </c>
      <c r="U631" s="25">
        <f t="shared" si="103"/>
        <v>0.50176295651423863</v>
      </c>
      <c r="V631" s="10">
        <f>IF(OR(AND(U631&gt;=0.495,U631&lt;=0.498,J631&lt;0),AND(U631&gt;=0.505,U631&lt;=0.506)),G631-$AA$1,0)</f>
        <v>0</v>
      </c>
      <c r="W631" s="10">
        <f>IF(OR(AND(U631&gt;=0.504,U631&lt;=0.505,J631&lt;0),AND(U631&gt;=0.508)),-G631-$AA$1,0)</f>
        <v>0</v>
      </c>
      <c r="X631" s="5">
        <f t="shared" si="111"/>
        <v>0.29159864351100706</v>
      </c>
    </row>
    <row r="632" spans="1:24" x14ac:dyDescent="0.2">
      <c r="A632" s="8">
        <v>42935</v>
      </c>
      <c r="B632" s="3">
        <v>65337</v>
      </c>
      <c r="C632" s="3">
        <v>65604</v>
      </c>
      <c r="D632" s="3">
        <v>64874</v>
      </c>
      <c r="E632" s="3">
        <v>65180</v>
      </c>
      <c r="F632" s="3">
        <v>65180</v>
      </c>
      <c r="G632" s="5">
        <f t="shared" si="101"/>
        <v>-7.6096962258361822E-3</v>
      </c>
      <c r="H632" s="24">
        <f t="shared" si="102"/>
        <v>0</v>
      </c>
      <c r="I632" s="3">
        <f t="shared" si="113"/>
        <v>63293.7</v>
      </c>
      <c r="J632" s="10">
        <f t="shared" si="104"/>
        <v>-2.4181946187517012E-3</v>
      </c>
      <c r="K632" s="10">
        <f>AVERAGE(J613:J632)</f>
        <v>3.5440214815467162E-3</v>
      </c>
      <c r="L632" s="10">
        <f>AVERAGE(J583:J632)</f>
        <v>-2.0848983015187006E-4</v>
      </c>
      <c r="M632" s="10">
        <f>AVERAGE(J533:J632)</f>
        <v>-4.7768660167288421E-4</v>
      </c>
      <c r="N632" s="10">
        <f>AVERAGE(J628:J632)</f>
        <v>1.0648022309860173E-3</v>
      </c>
      <c r="O632" s="22">
        <f t="shared" si="105"/>
        <v>0.35237552132716787</v>
      </c>
      <c r="P632" s="22">
        <f t="shared" si="106"/>
        <v>0.47626056895252233</v>
      </c>
      <c r="Q632" s="22">
        <f t="shared" si="107"/>
        <v>0.47424998782047301</v>
      </c>
      <c r="R632" s="22">
        <f t="shared" si="108"/>
        <v>0.19774757366906093</v>
      </c>
      <c r="S632" s="22">
        <f t="shared" si="109"/>
        <v>0.99461175361424614</v>
      </c>
      <c r="T632" s="22">
        <f>SUMPRODUCT(J632:N632,O632:S632)</f>
        <v>1.7014922460763329E-3</v>
      </c>
      <c r="U632" s="25">
        <f t="shared" si="103"/>
        <v>0.50042537295889522</v>
      </c>
      <c r="V632" s="10">
        <f>IF(OR(AND(U632&gt;=0.495,U632&lt;=0.498,J632&lt;0),AND(U632&gt;=0.505,U632&lt;=0.506)),G632-$AA$1,0)</f>
        <v>0</v>
      </c>
      <c r="W632" s="10">
        <f>IF(OR(AND(U632&gt;=0.504,U632&lt;=0.505,J632&lt;0),AND(U632&gt;=0.508)),-G632-$AA$1,0)</f>
        <v>0</v>
      </c>
      <c r="X632" s="5">
        <f t="shared" si="111"/>
        <v>0.29159864351100706</v>
      </c>
    </row>
    <row r="633" spans="1:24" x14ac:dyDescent="0.2">
      <c r="A633" s="8">
        <v>42936</v>
      </c>
      <c r="B633" s="3">
        <v>65178</v>
      </c>
      <c r="C633" s="3">
        <v>65505</v>
      </c>
      <c r="D633" s="3">
        <v>64898</v>
      </c>
      <c r="E633" s="3">
        <v>64938</v>
      </c>
      <c r="F633" s="3">
        <v>64938</v>
      </c>
      <c r="G633" s="5">
        <f t="shared" si="101"/>
        <v>2.4946872401367948E-3</v>
      </c>
      <c r="H633" s="24">
        <f t="shared" si="102"/>
        <v>1</v>
      </c>
      <c r="I633" s="3">
        <f t="shared" si="113"/>
        <v>63477</v>
      </c>
      <c r="J633" s="10">
        <f t="shared" si="104"/>
        <v>-3.7127953359926691E-3</v>
      </c>
      <c r="K633" s="10">
        <f>AVERAGE(J614:J633)</f>
        <v>2.9387115261423681E-3</v>
      </c>
      <c r="L633" s="10">
        <f>AVERAGE(J584:J633)</f>
        <v>-6.062316598024098E-4</v>
      </c>
      <c r="M633" s="10">
        <f>AVERAGE(J534:J633)</f>
        <v>-4.4790845528189905E-4</v>
      </c>
      <c r="N633" s="10">
        <f>AVERAGE(J629:J633)</f>
        <v>-7.327262976228432E-4</v>
      </c>
      <c r="O633" s="22">
        <f t="shared" si="105"/>
        <v>0.35237552132716787</v>
      </c>
      <c r="P633" s="22">
        <f t="shared" si="106"/>
        <v>0.47626056895252233</v>
      </c>
      <c r="Q633" s="22">
        <f t="shared" si="107"/>
        <v>0.47424998782047301</v>
      </c>
      <c r="R633" s="22">
        <f t="shared" si="108"/>
        <v>0.19774757366906093</v>
      </c>
      <c r="S633" s="22">
        <f t="shared" si="109"/>
        <v>0.99461175361424614</v>
      </c>
      <c r="T633" s="22">
        <f>SUMPRODUCT(J633:N633,O633:S633)</f>
        <v>-1.0135621240070557E-3</v>
      </c>
      <c r="U633" s="25">
        <f t="shared" si="103"/>
        <v>0.49974660949069066</v>
      </c>
      <c r="V633" s="10">
        <f>IF(OR(AND(U633&gt;=0.495,U633&lt;=0.498,J633&lt;0),AND(U633&gt;=0.505,U633&lt;=0.506)),G633-$AA$1,0)</f>
        <v>0</v>
      </c>
      <c r="W633" s="10">
        <f>IF(OR(AND(U633&gt;=0.504,U633&lt;=0.505,J633&lt;0),AND(U633&gt;=0.508)),-G633-$AA$1,0)</f>
        <v>0</v>
      </c>
      <c r="X633" s="5">
        <f t="shared" si="111"/>
        <v>0.29159864351100706</v>
      </c>
    </row>
    <row r="634" spans="1:24" x14ac:dyDescent="0.2">
      <c r="A634" s="8">
        <v>42937</v>
      </c>
      <c r="B634" s="3">
        <v>64936</v>
      </c>
      <c r="C634" s="3">
        <v>65150</v>
      </c>
      <c r="D634" s="3">
        <v>64599</v>
      </c>
      <c r="E634" s="3">
        <v>64684</v>
      </c>
      <c r="F634" s="3">
        <v>64684</v>
      </c>
      <c r="G634" s="5">
        <f t="shared" si="101"/>
        <v>1.5212417290210833E-2</v>
      </c>
      <c r="H634" s="24">
        <f t="shared" si="102"/>
        <v>1</v>
      </c>
      <c r="I634" s="3">
        <f t="shared" si="113"/>
        <v>63656.85</v>
      </c>
      <c r="J634" s="10">
        <f t="shared" si="104"/>
        <v>-3.911423203671216E-3</v>
      </c>
      <c r="K634" s="10">
        <f>AVERAGE(J615:J634)</f>
        <v>2.8941065495336872E-3</v>
      </c>
      <c r="L634" s="10">
        <f>AVERAGE(J585:J634)</f>
        <v>-7.4028788928043765E-4</v>
      </c>
      <c r="M634" s="10">
        <f>AVERAGE(J535:J634)</f>
        <v>-3.224214334915232E-4</v>
      </c>
      <c r="N634" s="10">
        <f>AVERAGE(J630:J634)</f>
        <v>-2.3066891119739364E-3</v>
      </c>
      <c r="O634" s="22">
        <f t="shared" si="105"/>
        <v>0.35237552132716787</v>
      </c>
      <c r="P634" s="22">
        <f t="shared" si="106"/>
        <v>0.47626056895252233</v>
      </c>
      <c r="Q634" s="22">
        <f t="shared" si="107"/>
        <v>0.47424998782047301</v>
      </c>
      <c r="R634" s="22">
        <f t="shared" si="108"/>
        <v>0.19774757366906093</v>
      </c>
      <c r="S634" s="22">
        <f t="shared" si="109"/>
        <v>0.99461175361424614</v>
      </c>
      <c r="T634" s="22">
        <f>SUMPRODUCT(J634:N634,O634:S634)</f>
        <v>-2.7090406399847161E-3</v>
      </c>
      <c r="U634" s="25">
        <f t="shared" si="103"/>
        <v>0.49932274025419904</v>
      </c>
      <c r="V634" s="10">
        <f>IF(OR(AND(U634&gt;=0.495,U634&lt;=0.498,J634&lt;0),AND(U634&gt;=0.505,U634&lt;=0.506)),G634-$AA$1,0)</f>
        <v>0</v>
      </c>
      <c r="W634" s="10">
        <f>IF(OR(AND(U634&gt;=0.504,U634&lt;=0.505,J634&lt;0),AND(U634&gt;=0.508)),-G634-$AA$1,0)</f>
        <v>0</v>
      </c>
      <c r="X634" s="5">
        <f t="shared" si="111"/>
        <v>0.29159864351100706</v>
      </c>
    </row>
    <row r="635" spans="1:24" x14ac:dyDescent="0.2">
      <c r="A635" s="8">
        <v>42940</v>
      </c>
      <c r="B635" s="3">
        <v>64695</v>
      </c>
      <c r="C635" s="3">
        <v>65104</v>
      </c>
      <c r="D635" s="3">
        <v>64678</v>
      </c>
      <c r="E635" s="3">
        <v>65100</v>
      </c>
      <c r="F635" s="3">
        <v>65100</v>
      </c>
      <c r="G635" s="5">
        <f t="shared" si="101"/>
        <v>-1.3671274961597479E-3</v>
      </c>
      <c r="H635" s="24">
        <f t="shared" si="102"/>
        <v>0</v>
      </c>
      <c r="I635" s="3">
        <f t="shared" si="113"/>
        <v>63802.45</v>
      </c>
      <c r="J635" s="10">
        <f t="shared" si="104"/>
        <v>6.4312658462679639E-3</v>
      </c>
      <c r="K635" s="10">
        <f>AVERAGE(J616:J635)</f>
        <v>2.3144961060276802E-3</v>
      </c>
      <c r="L635" s="10">
        <f>AVERAGE(J586:J635)</f>
        <v>-8.1421520938904427E-4</v>
      </c>
      <c r="M635" s="10">
        <f>AVERAGE(J536:J635)</f>
        <v>-1.3966997335083665E-4</v>
      </c>
      <c r="N635" s="10">
        <f>AVERAGE(J631:J635)</f>
        <v>-3.3579751738872511E-4</v>
      </c>
      <c r="O635" s="22">
        <f t="shared" si="105"/>
        <v>0.35237552132716787</v>
      </c>
      <c r="P635" s="22">
        <f t="shared" si="106"/>
        <v>0.47626056895252233</v>
      </c>
      <c r="Q635" s="22">
        <f t="shared" si="107"/>
        <v>0.47424998782047301</v>
      </c>
      <c r="R635" s="22">
        <f t="shared" si="108"/>
        <v>0.19774757366906093</v>
      </c>
      <c r="S635" s="22">
        <f t="shared" si="109"/>
        <v>0.99461175361424614</v>
      </c>
      <c r="T635" s="22">
        <f>SUMPRODUCT(J635:N635,O635:S635)</f>
        <v>2.620774778557565E-3</v>
      </c>
      <c r="U635" s="25">
        <f t="shared" si="103"/>
        <v>0.50065519331962527</v>
      </c>
      <c r="V635" s="10">
        <f>IF(OR(AND(U635&gt;=0.495,U635&lt;=0.498,J635&lt;0),AND(U635&gt;=0.505,U635&lt;=0.506)),G635-$AA$1,0)</f>
        <v>0</v>
      </c>
      <c r="W635" s="10">
        <f>IF(OR(AND(U635&gt;=0.504,U635&lt;=0.505,J635&lt;0),AND(U635&gt;=0.508)),-G635-$AA$1,0)</f>
        <v>0</v>
      </c>
      <c r="X635" s="5">
        <f t="shared" si="111"/>
        <v>0.29159864351100706</v>
      </c>
    </row>
    <row r="636" spans="1:24" x14ac:dyDescent="0.2">
      <c r="A636" s="8">
        <v>42941</v>
      </c>
      <c r="B636" s="3">
        <v>65101</v>
      </c>
      <c r="C636" s="3">
        <v>65749</v>
      </c>
      <c r="D636" s="3">
        <v>65101</v>
      </c>
      <c r="E636" s="3">
        <v>65668</v>
      </c>
      <c r="F636" s="3">
        <v>65668</v>
      </c>
      <c r="G636" s="5">
        <f t="shared" si="101"/>
        <v>-5.9541938234756175E-3</v>
      </c>
      <c r="H636" s="24">
        <f t="shared" si="102"/>
        <v>0</v>
      </c>
      <c r="I636" s="3">
        <f t="shared" si="113"/>
        <v>64002.1</v>
      </c>
      <c r="J636" s="10">
        <f t="shared" si="104"/>
        <v>8.7250384024577521E-3</v>
      </c>
      <c r="K636" s="10">
        <f>AVERAGE(J617:J636)</f>
        <v>3.1632070214551279E-3</v>
      </c>
      <c r="L636" s="10">
        <f>AVERAGE(J587:J636)</f>
        <v>-7.135909034782029E-4</v>
      </c>
      <c r="M636" s="10">
        <f>AVERAGE(J537:J636)</f>
        <v>-1.0147302306662165E-4</v>
      </c>
      <c r="N636" s="10">
        <f>AVERAGE(J632:J636)</f>
        <v>1.0227782180620259E-3</v>
      </c>
      <c r="O636" s="22">
        <f t="shared" si="105"/>
        <v>0.35237552132716787</v>
      </c>
      <c r="P636" s="22">
        <f t="shared" si="106"/>
        <v>0.47626056895252233</v>
      </c>
      <c r="Q636" s="22">
        <f t="shared" si="107"/>
        <v>0.47424998782047301</v>
      </c>
      <c r="R636" s="22">
        <f t="shared" si="108"/>
        <v>0.19774757366906093</v>
      </c>
      <c r="S636" s="22">
        <f t="shared" si="109"/>
        <v>0.99461175361424614</v>
      </c>
      <c r="T636" s="22">
        <f>SUMPRODUCT(J636:N636,O636:S636)</f>
        <v>5.2397814470559424E-3</v>
      </c>
      <c r="U636" s="25">
        <f t="shared" si="103"/>
        <v>0.50130994236469262</v>
      </c>
      <c r="V636" s="10">
        <f>IF(OR(AND(U636&gt;=0.495,U636&lt;=0.498,J636&lt;0),AND(U636&gt;=0.505,U636&lt;=0.506)),G636-$AA$1,0)</f>
        <v>0</v>
      </c>
      <c r="W636" s="10">
        <f>IF(OR(AND(U636&gt;=0.504,U636&lt;=0.505,J636&lt;0),AND(U636&gt;=0.508)),-G636-$AA$1,0)</f>
        <v>0</v>
      </c>
      <c r="X636" s="5">
        <f t="shared" si="111"/>
        <v>0.29159864351100706</v>
      </c>
    </row>
    <row r="637" spans="1:24" x14ac:dyDescent="0.2">
      <c r="A637" s="8">
        <v>42942</v>
      </c>
      <c r="B637" s="3">
        <v>65668</v>
      </c>
      <c r="C637" s="3">
        <v>65873</v>
      </c>
      <c r="D637" s="3">
        <v>64992</v>
      </c>
      <c r="E637" s="3">
        <v>65011</v>
      </c>
      <c r="F637" s="3">
        <v>65011</v>
      </c>
      <c r="G637" s="5">
        <f t="shared" si="101"/>
        <v>7.4756579655750333E-3</v>
      </c>
      <c r="H637" s="24">
        <f t="shared" si="102"/>
        <v>1</v>
      </c>
      <c r="I637" s="3">
        <f t="shared" si="113"/>
        <v>64151.75</v>
      </c>
      <c r="J637" s="10">
        <f t="shared" si="104"/>
        <v>-1.0004872997502634E-2</v>
      </c>
      <c r="K637" s="10">
        <f>AVERAGE(J618:J637)</f>
        <v>2.3848928405706738E-3</v>
      </c>
      <c r="L637" s="10">
        <f>AVERAGE(J588:J637)</f>
        <v>-9.7502551329536002E-4</v>
      </c>
      <c r="M637" s="10">
        <f>AVERAGE(J538:J637)</f>
        <v>-3.2240229209377081E-5</v>
      </c>
      <c r="N637" s="10">
        <f>AVERAGE(J633:J637)</f>
        <v>-4.9455745768816066E-4</v>
      </c>
      <c r="O637" s="22">
        <f t="shared" si="105"/>
        <v>0.35237552132716787</v>
      </c>
      <c r="P637" s="22">
        <f t="shared" si="106"/>
        <v>0.47626056895252233</v>
      </c>
      <c r="Q637" s="22">
        <f t="shared" si="107"/>
        <v>0.47424998782047301</v>
      </c>
      <c r="R637" s="22">
        <f t="shared" si="108"/>
        <v>0.19774757366906093</v>
      </c>
      <c r="S637" s="22">
        <f t="shared" si="109"/>
        <v>0.99461175361424614</v>
      </c>
      <c r="T637" s="22">
        <f>SUMPRODUCT(J637:N637,O637:S637)</f>
        <v>-3.350315842325998E-3</v>
      </c>
      <c r="U637" s="25">
        <f t="shared" si="103"/>
        <v>0.49916242182287623</v>
      </c>
      <c r="V637" s="10">
        <f>IF(OR(AND(U637&gt;=0.495,U637&lt;=0.498,J637&lt;0),AND(U637&gt;=0.505,U637&lt;=0.506)),G637-$AA$1,0)</f>
        <v>0</v>
      </c>
      <c r="W637" s="10">
        <f>IF(OR(AND(U637&gt;=0.504,U637&lt;=0.505,J637&lt;0),AND(U637&gt;=0.508)),-G637-$AA$1,0)</f>
        <v>0</v>
      </c>
      <c r="X637" s="5">
        <f t="shared" si="111"/>
        <v>0.29159864351100706</v>
      </c>
    </row>
    <row r="638" spans="1:24" x14ac:dyDescent="0.2">
      <c r="A638" s="8">
        <v>42943</v>
      </c>
      <c r="B638" s="3">
        <v>65013</v>
      </c>
      <c r="C638" s="3">
        <v>65678</v>
      </c>
      <c r="D638" s="3">
        <v>65013</v>
      </c>
      <c r="E638" s="3">
        <v>65277</v>
      </c>
      <c r="F638" s="3">
        <v>65277</v>
      </c>
      <c r="G638" s="5">
        <f t="shared" si="101"/>
        <v>9.850330131593088E-3</v>
      </c>
      <c r="H638" s="24">
        <f t="shared" si="102"/>
        <v>1</v>
      </c>
      <c r="I638" s="3">
        <f t="shared" si="113"/>
        <v>64303.65</v>
      </c>
      <c r="J638" s="10">
        <f t="shared" si="104"/>
        <v>4.0916152651089277E-3</v>
      </c>
      <c r="K638" s="10">
        <f>AVERAGE(J619:J638)</f>
        <v>2.4112995253327773E-3</v>
      </c>
      <c r="L638" s="10">
        <f>AVERAGE(J589:J638)</f>
        <v>-5.6007341298997871E-4</v>
      </c>
      <c r="M638" s="10">
        <f>AVERAGE(J539:J638)</f>
        <v>-1.3269527084877497E-4</v>
      </c>
      <c r="N638" s="10">
        <f>AVERAGE(J634:J638)</f>
        <v>1.0663246625321587E-3</v>
      </c>
      <c r="O638" s="22">
        <f t="shared" si="105"/>
        <v>0.35237552132716787</v>
      </c>
      <c r="P638" s="22">
        <f t="shared" si="106"/>
        <v>0.47626056895252233</v>
      </c>
      <c r="Q638" s="22">
        <f t="shared" si="107"/>
        <v>0.47424998782047301</v>
      </c>
      <c r="R638" s="22">
        <f t="shared" si="108"/>
        <v>0.19774757366906093</v>
      </c>
      <c r="S638" s="22">
        <f t="shared" si="109"/>
        <v>0.99461175361424614</v>
      </c>
      <c r="T638" s="22">
        <f>SUMPRODUCT(J638:N638,O638:S638)</f>
        <v>3.3589160113493498E-3</v>
      </c>
      <c r="U638" s="25">
        <f t="shared" si="103"/>
        <v>0.50083972821333089</v>
      </c>
      <c r="V638" s="10">
        <f>IF(OR(AND(U638&gt;=0.495,U638&lt;=0.498,J638&lt;0),AND(U638&gt;=0.505,U638&lt;=0.506)),G638-$AA$1,0)</f>
        <v>0</v>
      </c>
      <c r="W638" s="10">
        <f>IF(OR(AND(U638&gt;=0.504,U638&lt;=0.505,J638&lt;0),AND(U638&gt;=0.508)),-G638-$AA$1,0)</f>
        <v>0</v>
      </c>
      <c r="X638" s="5">
        <f t="shared" si="111"/>
        <v>0.29159864351100706</v>
      </c>
    </row>
    <row r="639" spans="1:24" x14ac:dyDescent="0.2">
      <c r="A639" s="8">
        <v>42944</v>
      </c>
      <c r="B639" s="3">
        <v>65253</v>
      </c>
      <c r="C639" s="3">
        <v>65497</v>
      </c>
      <c r="D639" s="3">
        <v>64953</v>
      </c>
      <c r="E639" s="3">
        <v>65497</v>
      </c>
      <c r="F639" s="3">
        <v>65497</v>
      </c>
      <c r="G639" s="5">
        <f t="shared" si="101"/>
        <v>1.5557964486923037E-2</v>
      </c>
      <c r="H639" s="24">
        <f t="shared" si="102"/>
        <v>1</v>
      </c>
      <c r="I639" s="3">
        <f t="shared" si="113"/>
        <v>64433.5</v>
      </c>
      <c r="J639" s="10">
        <f t="shared" si="104"/>
        <v>3.37025292216242E-3</v>
      </c>
      <c r="K639" s="10">
        <f>AVERAGE(J620:J639)</f>
        <v>2.0487946422389491E-3</v>
      </c>
      <c r="L639" s="10">
        <f>AVERAGE(J590:J639)</f>
        <v>1.267177662628276E-3</v>
      </c>
      <c r="M639" s="10">
        <f>AVERAGE(J540:J639)</f>
        <v>-3.2362010635625938E-5</v>
      </c>
      <c r="N639" s="10">
        <f>AVERAGE(J635:J639)</f>
        <v>2.5226598876988858E-3</v>
      </c>
      <c r="O639" s="22">
        <f t="shared" si="105"/>
        <v>0.35237552132716787</v>
      </c>
      <c r="P639" s="22">
        <f t="shared" si="106"/>
        <v>0.47626056895252233</v>
      </c>
      <c r="Q639" s="22">
        <f t="shared" si="107"/>
        <v>0.47424998782047301</v>
      </c>
      <c r="R639" s="22">
        <f t="shared" si="108"/>
        <v>0.19774757366906093</v>
      </c>
      <c r="S639" s="22">
        <f t="shared" si="109"/>
        <v>0.99461175361424614</v>
      </c>
      <c r="T639" s="22">
        <f>SUMPRODUCT(J639:N639,O639:S639)</f>
        <v>5.2669813890930898E-3</v>
      </c>
      <c r="U639" s="25">
        <f t="shared" si="103"/>
        <v>0.50131674230328549</v>
      </c>
      <c r="V639" s="10">
        <f>IF(OR(AND(U639&gt;=0.495,U639&lt;=0.498,J639&lt;0),AND(U639&gt;=0.505,U639&lt;=0.506)),G639-$AA$1,0)</f>
        <v>0</v>
      </c>
      <c r="W639" s="10">
        <f>IF(OR(AND(U639&gt;=0.504,U639&lt;=0.505,J639&lt;0),AND(U639&gt;=0.508)),-G639-$AA$1,0)</f>
        <v>0</v>
      </c>
      <c r="X639" s="5">
        <f t="shared" si="111"/>
        <v>0.29159864351100706</v>
      </c>
    </row>
    <row r="640" spans="1:24" x14ac:dyDescent="0.2">
      <c r="A640" s="8">
        <v>42947</v>
      </c>
      <c r="B640" s="3">
        <v>65503</v>
      </c>
      <c r="C640" s="3">
        <v>66048</v>
      </c>
      <c r="D640" s="3">
        <v>65503</v>
      </c>
      <c r="E640" s="3">
        <v>65920</v>
      </c>
      <c r="F640" s="3">
        <v>65920</v>
      </c>
      <c r="G640" s="5">
        <f t="shared" si="101"/>
        <v>1.844660194174752E-2</v>
      </c>
      <c r="H640" s="24">
        <f t="shared" si="102"/>
        <v>1</v>
      </c>
      <c r="I640" s="3">
        <f t="shared" si="113"/>
        <v>64565.5</v>
      </c>
      <c r="J640" s="10">
        <f t="shared" si="104"/>
        <v>6.4583110676825761E-3</v>
      </c>
      <c r="K640" s="10">
        <f>AVERAGE(J621:J640)</f>
        <v>2.0696434229680706E-3</v>
      </c>
      <c r="L640" s="10">
        <f>AVERAGE(J591:J640)</f>
        <v>1.058015718649199E-3</v>
      </c>
      <c r="M640" s="10">
        <f>AVERAGE(J541:J640)</f>
        <v>1.2251217192736364E-4</v>
      </c>
      <c r="N640" s="10">
        <f>AVERAGE(J636:J640)</f>
        <v>2.5280689319818082E-3</v>
      </c>
      <c r="O640" s="22">
        <f t="shared" si="105"/>
        <v>0.35237552132716787</v>
      </c>
      <c r="P640" s="22">
        <f t="shared" si="106"/>
        <v>0.47626056895252233</v>
      </c>
      <c r="Q640" s="22">
        <f t="shared" si="107"/>
        <v>0.47424998782047301</v>
      </c>
      <c r="R640" s="22">
        <f t="shared" si="108"/>
        <v>0.19774757366906093</v>
      </c>
      <c r="S640" s="22">
        <f t="shared" si="109"/>
        <v>0.99461175361424614</v>
      </c>
      <c r="T640" s="22">
        <f>SUMPRODUCT(J640:N640,O640:S640)</f>
        <v>6.3018777836422206E-3</v>
      </c>
      <c r="U640" s="25">
        <f t="shared" si="103"/>
        <v>0.50157546423195931</v>
      </c>
      <c r="V640" s="10">
        <f>IF(OR(AND(U640&gt;=0.495,U640&lt;=0.498,J640&lt;0),AND(U640&gt;=0.505,U640&lt;=0.506)),G640-$AA$1,0)</f>
        <v>0</v>
      </c>
      <c r="W640" s="10">
        <f>IF(OR(AND(U640&gt;=0.504,U640&lt;=0.505,J640&lt;0),AND(U640&gt;=0.508)),-G640-$AA$1,0)</f>
        <v>0</v>
      </c>
      <c r="X640" s="5">
        <f t="shared" si="111"/>
        <v>0.29159864351100706</v>
      </c>
    </row>
    <row r="641" spans="1:24" x14ac:dyDescent="0.2">
      <c r="A641" s="8">
        <v>42948</v>
      </c>
      <c r="B641" s="3">
        <v>65925</v>
      </c>
      <c r="C641" s="3">
        <v>66606</v>
      </c>
      <c r="D641" s="3">
        <v>65925</v>
      </c>
      <c r="E641" s="3">
        <v>66516</v>
      </c>
      <c r="F641" s="3">
        <v>66516</v>
      </c>
      <c r="G641" s="5">
        <f t="shared" si="101"/>
        <v>3.923867941547865E-3</v>
      </c>
      <c r="H641" s="24">
        <f t="shared" si="102"/>
        <v>1</v>
      </c>
      <c r="I641" s="3">
        <f t="shared" si="113"/>
        <v>64729.7</v>
      </c>
      <c r="J641" s="10">
        <f t="shared" si="104"/>
        <v>9.0412621359223788E-3</v>
      </c>
      <c r="K641" s="10">
        <f>AVERAGE(J622:J641)</f>
        <v>2.5596332048590078E-3</v>
      </c>
      <c r="L641" s="10">
        <f>AVERAGE(J592:J641)</f>
        <v>1.5472750040567051E-3</v>
      </c>
      <c r="M641" s="10">
        <f>AVERAGE(J542:J641)</f>
        <v>3.6868518998884768E-4</v>
      </c>
      <c r="N641" s="10">
        <f>AVERAGE(J637:J641)</f>
        <v>2.5913136786747336E-3</v>
      </c>
      <c r="O641" s="22">
        <f t="shared" si="105"/>
        <v>0.35237552132716787</v>
      </c>
      <c r="P641" s="22">
        <f t="shared" si="106"/>
        <v>0.47626056895252233</v>
      </c>
      <c r="Q641" s="22">
        <f t="shared" si="107"/>
        <v>0.47424998782047301</v>
      </c>
      <c r="R641" s="22">
        <f t="shared" si="108"/>
        <v>0.19774757366906093</v>
      </c>
      <c r="S641" s="22">
        <f t="shared" si="109"/>
        <v>0.99461175361424614</v>
      </c>
      <c r="T641" s="22">
        <f>SUMPRODUCT(J641:N641,O641:S641)</f>
        <v>7.7890246207652373E-3</v>
      </c>
      <c r="U641" s="25">
        <f t="shared" si="103"/>
        <v>0.5019472463104262</v>
      </c>
      <c r="V641" s="10">
        <f>IF(OR(AND(U641&gt;=0.495,U641&lt;=0.498,J641&lt;0),AND(U641&gt;=0.505,U641&lt;=0.506)),G641-$AA$1,0)</f>
        <v>0</v>
      </c>
      <c r="W641" s="10">
        <f>IF(OR(AND(U641&gt;=0.504,U641&lt;=0.505,J641&lt;0),AND(U641&gt;=0.508)),-G641-$AA$1,0)</f>
        <v>0</v>
      </c>
      <c r="X641" s="5">
        <f t="shared" si="111"/>
        <v>0.29159864351100706</v>
      </c>
    </row>
    <row r="642" spans="1:24" x14ac:dyDescent="0.2">
      <c r="A642" s="8">
        <v>42949</v>
      </c>
      <c r="B642" s="3">
        <v>66504</v>
      </c>
      <c r="C642" s="3">
        <v>67277</v>
      </c>
      <c r="D642" s="3">
        <v>66305</v>
      </c>
      <c r="E642" s="3">
        <v>67136</v>
      </c>
      <c r="F642" s="3">
        <v>67136</v>
      </c>
      <c r="G642" s="5">
        <f t="shared" si="101"/>
        <v>-3.545042897998063E-3</v>
      </c>
      <c r="H642" s="24">
        <f t="shared" si="102"/>
        <v>0</v>
      </c>
      <c r="I642" s="3">
        <f t="shared" si="113"/>
        <v>64928.800000000003</v>
      </c>
      <c r="J642" s="10">
        <f t="shared" si="104"/>
        <v>9.3210656082747256E-3</v>
      </c>
      <c r="K642" s="10">
        <f>AVERAGE(J623:J642)</f>
        <v>3.0873641168516928E-3</v>
      </c>
      <c r="L642" s="10">
        <f>AVERAGE(J593:J642)</f>
        <v>1.412972498668328E-3</v>
      </c>
      <c r="M642" s="10">
        <f>AVERAGE(J543:J642)</f>
        <v>4.8244654294109067E-4</v>
      </c>
      <c r="N642" s="10">
        <f>AVERAGE(J638:J642)</f>
        <v>6.4565013998302053E-3</v>
      </c>
      <c r="O642" s="22">
        <f t="shared" si="105"/>
        <v>0.35237552132716787</v>
      </c>
      <c r="P642" s="22">
        <f t="shared" si="106"/>
        <v>0.47626056895252233</v>
      </c>
      <c r="Q642" s="22">
        <f t="shared" si="107"/>
        <v>0.47424998782047301</v>
      </c>
      <c r="R642" s="22">
        <f t="shared" si="108"/>
        <v>0.19774757366906093</v>
      </c>
      <c r="S642" s="22">
        <f t="shared" si="109"/>
        <v>0.99461175361424614</v>
      </c>
      <c r="T642" s="22">
        <f>SUMPRODUCT(J642:N642,O642:S642)</f>
        <v>1.194212214696963E-2</v>
      </c>
      <c r="U642" s="25">
        <f t="shared" si="103"/>
        <v>0.50298549505564072</v>
      </c>
      <c r="V642" s="10">
        <f>IF(OR(AND(U642&gt;=0.495,U642&lt;=0.498,J642&lt;0),AND(U642&gt;=0.505,U642&lt;=0.506)),G642-$AA$1,0)</f>
        <v>0</v>
      </c>
      <c r="W642" s="10">
        <f>IF(OR(AND(U642&gt;=0.504,U642&lt;=0.505,J642&lt;0),AND(U642&gt;=0.508)),-G642-$AA$1,0)</f>
        <v>0</v>
      </c>
      <c r="X642" s="5">
        <f t="shared" si="111"/>
        <v>0.29159864351100706</v>
      </c>
    </row>
    <row r="643" spans="1:24" x14ac:dyDescent="0.2">
      <c r="A643" s="8">
        <v>42950</v>
      </c>
      <c r="B643" s="3">
        <v>67136</v>
      </c>
      <c r="C643" s="3">
        <v>67256</v>
      </c>
      <c r="D643" s="3">
        <v>66705</v>
      </c>
      <c r="E643" s="3">
        <v>66777</v>
      </c>
      <c r="F643" s="3">
        <v>66777</v>
      </c>
      <c r="G643" s="5">
        <f t="shared" ref="G643:G706" si="114">F645/F643-1</f>
        <v>1.7416176228342017E-2</v>
      </c>
      <c r="H643" s="24">
        <f t="shared" ref="H643:H706" si="115">IF(G643&gt;0,1,0)</f>
        <v>1</v>
      </c>
      <c r="I643" s="3">
        <f t="shared" si="113"/>
        <v>65144.15</v>
      </c>
      <c r="J643" s="10">
        <f t="shared" si="104"/>
        <v>-5.3473546234509284E-3</v>
      </c>
      <c r="K643" s="10">
        <f>AVERAGE(J624:J643)</f>
        <v>3.3615297802384756E-3</v>
      </c>
      <c r="L643" s="10">
        <f>AVERAGE(J594:J643)</f>
        <v>1.1161176471108658E-3</v>
      </c>
      <c r="M643" s="10">
        <f>AVERAGE(J544:J643)</f>
        <v>4.1503787245172343E-4</v>
      </c>
      <c r="N643" s="10">
        <f>AVERAGE(J639:J643)</f>
        <v>4.5687074221182344E-3</v>
      </c>
      <c r="O643" s="22">
        <f t="shared" si="105"/>
        <v>0.35237552132716787</v>
      </c>
      <c r="P643" s="22">
        <f t="shared" si="106"/>
        <v>0.47626056895252233</v>
      </c>
      <c r="Q643" s="22">
        <f t="shared" si="107"/>
        <v>0.47424998782047301</v>
      </c>
      <c r="R643" s="22">
        <f t="shared" si="108"/>
        <v>0.19774757366906093</v>
      </c>
      <c r="S643" s="22">
        <f t="shared" si="109"/>
        <v>0.99461175361424614</v>
      </c>
      <c r="T643" s="22">
        <f>SUMPRODUCT(J643:N643,O643:S643)</f>
        <v>4.8721688261975406E-3</v>
      </c>
      <c r="U643" s="25">
        <f t="shared" ref="U643:U706" si="116">1/(1+(EXP(-T643)))</f>
        <v>0.5012180397970617</v>
      </c>
      <c r="V643" s="10">
        <f>IF(OR(AND(U643&gt;=0.495,U643&lt;=0.498,J643&lt;0),AND(U643&gt;=0.505,U643&lt;=0.506)),G643-$AA$1,0)</f>
        <v>0</v>
      </c>
      <c r="W643" s="10">
        <f>IF(OR(AND(U643&gt;=0.504,U643&lt;=0.505,J643&lt;0),AND(U643&gt;=0.508)),-G643-$AA$1,0)</f>
        <v>0</v>
      </c>
      <c r="X643" s="5">
        <f t="shared" si="111"/>
        <v>0.29159864351100706</v>
      </c>
    </row>
    <row r="644" spans="1:24" x14ac:dyDescent="0.2">
      <c r="A644" s="8">
        <v>42951</v>
      </c>
      <c r="B644" s="3">
        <v>66783</v>
      </c>
      <c r="C644" s="3">
        <v>67104</v>
      </c>
      <c r="D644" s="3">
        <v>66525</v>
      </c>
      <c r="E644" s="3">
        <v>66898</v>
      </c>
      <c r="F644" s="3">
        <v>66898</v>
      </c>
      <c r="G644" s="5">
        <f t="shared" si="114"/>
        <v>1.4963078118927386E-2</v>
      </c>
      <c r="H644" s="24">
        <f t="shared" si="115"/>
        <v>1</v>
      </c>
      <c r="I644" s="3">
        <f t="shared" si="113"/>
        <v>65372.95</v>
      </c>
      <c r="J644" s="10">
        <f t="shared" ref="J644:J707" si="117">F644/F643-1</f>
        <v>1.8120011381164147E-3</v>
      </c>
      <c r="K644" s="10">
        <f>AVERAGE(J625:J644)</f>
        <v>3.5705866964367561E-3</v>
      </c>
      <c r="L644" s="10">
        <f>AVERAGE(J595:J644)</f>
        <v>1.1618427861449111E-3</v>
      </c>
      <c r="M644" s="10">
        <f>AVERAGE(J545:J644)</f>
        <v>3.0033994799987586E-4</v>
      </c>
      <c r="N644" s="10">
        <f>AVERAGE(J640:J644)</f>
        <v>4.2570570653090332E-3</v>
      </c>
      <c r="O644" s="22">
        <f t="shared" ref="O644:O707" si="118">O643</f>
        <v>0.35237552132716787</v>
      </c>
      <c r="P644" s="22">
        <f t="shared" ref="P644:P707" si="119">P643</f>
        <v>0.47626056895252233</v>
      </c>
      <c r="Q644" s="22">
        <f t="shared" ref="Q644:Q707" si="120">Q643</f>
        <v>0.47424998782047301</v>
      </c>
      <c r="R644" s="22">
        <f t="shared" ref="R644:R707" si="121">R643</f>
        <v>0.19774757366906093</v>
      </c>
      <c r="S644" s="22">
        <f t="shared" ref="S644:S707" si="122">S643</f>
        <v>0.99461175361424614</v>
      </c>
      <c r="T644" s="22">
        <f>SUMPRODUCT(J644:N644,O644:S644)</f>
        <v>7.1835489133627983E-3</v>
      </c>
      <c r="U644" s="25">
        <f t="shared" si="116"/>
        <v>0.50179587950556037</v>
      </c>
      <c r="V644" s="10">
        <f>IF(OR(AND(U644&gt;=0.495,U644&lt;=0.498,J644&lt;0),AND(U644&gt;=0.505,U644&lt;=0.506)),G644-$AA$1,0)</f>
        <v>0</v>
      </c>
      <c r="W644" s="10">
        <f>IF(OR(AND(U644&gt;=0.504,U644&lt;=0.505,J644&lt;0),AND(U644&gt;=0.508)),-G644-$AA$1,0)</f>
        <v>0</v>
      </c>
      <c r="X644" s="5">
        <f t="shared" si="111"/>
        <v>0.29159864351100706</v>
      </c>
    </row>
    <row r="645" spans="1:24" x14ac:dyDescent="0.2">
      <c r="A645" s="8">
        <v>42954</v>
      </c>
      <c r="B645" s="3">
        <v>66898</v>
      </c>
      <c r="C645" s="3">
        <v>68043</v>
      </c>
      <c r="D645" s="3">
        <v>66887</v>
      </c>
      <c r="E645" s="3">
        <v>67940</v>
      </c>
      <c r="F645" s="3">
        <v>67940</v>
      </c>
      <c r="G645" s="5">
        <f t="shared" si="114"/>
        <v>-3.9593759199293421E-3</v>
      </c>
      <c r="H645" s="24">
        <f t="shared" si="115"/>
        <v>0</v>
      </c>
      <c r="I645" s="3">
        <f t="shared" si="113"/>
        <v>65618.7</v>
      </c>
      <c r="J645" s="10">
        <f t="shared" si="117"/>
        <v>1.5575951448473901E-2</v>
      </c>
      <c r="K645" s="10">
        <f>AVERAGE(J626:J645)</f>
        <v>3.7853779789467747E-3</v>
      </c>
      <c r="L645" s="10">
        <f>AVERAGE(J596:J645)</f>
        <v>1.2019587752738125E-3</v>
      </c>
      <c r="M645" s="10">
        <f>AVERAGE(J546:J645)</f>
        <v>5.8351423954690286E-4</v>
      </c>
      <c r="N645" s="10">
        <f>AVERAGE(J641:J645)</f>
        <v>6.0805851414672983E-3</v>
      </c>
      <c r="O645" s="22">
        <f t="shared" si="118"/>
        <v>0.35237552132716787</v>
      </c>
      <c r="P645" s="22">
        <f t="shared" si="119"/>
        <v>0.47626056895252233</v>
      </c>
      <c r="Q645" s="22">
        <f t="shared" si="120"/>
        <v>0.47424998782047301</v>
      </c>
      <c r="R645" s="22">
        <f t="shared" si="121"/>
        <v>0.19774757366906093</v>
      </c>
      <c r="S645" s="22">
        <f t="shared" si="122"/>
        <v>0.99461175361424614</v>
      </c>
      <c r="T645" s="22">
        <f>SUMPRODUCT(J645:N645,O645:S645)</f>
        <v>1.4024649191937768E-2</v>
      </c>
      <c r="U645" s="25">
        <f t="shared" si="116"/>
        <v>0.50350610482996361</v>
      </c>
      <c r="V645" s="10">
        <f>IF(OR(AND(U645&gt;=0.495,U645&lt;=0.498,J645&lt;0),AND(U645&gt;=0.505,U645&lt;=0.506)),G645-$AA$1,0)</f>
        <v>0</v>
      </c>
      <c r="W645" s="10">
        <f>IF(OR(AND(U645&gt;=0.504,U645&lt;=0.505,J645&lt;0),AND(U645&gt;=0.508)),-G645-$AA$1,0)</f>
        <v>0</v>
      </c>
      <c r="X645" s="5">
        <f t="shared" si="111"/>
        <v>0.29159864351100706</v>
      </c>
    </row>
    <row r="646" spans="1:24" x14ac:dyDescent="0.2">
      <c r="A646" s="8">
        <v>42955</v>
      </c>
      <c r="B646" s="3">
        <v>67936</v>
      </c>
      <c r="C646" s="3">
        <v>68500</v>
      </c>
      <c r="D646" s="3">
        <v>67671</v>
      </c>
      <c r="E646" s="3">
        <v>67899</v>
      </c>
      <c r="F646" s="3">
        <v>67899</v>
      </c>
      <c r="G646" s="5">
        <f t="shared" si="114"/>
        <v>-1.3358075965772653E-2</v>
      </c>
      <c r="H646" s="24">
        <f t="shared" si="115"/>
        <v>0</v>
      </c>
      <c r="I646" s="3">
        <f t="shared" si="113"/>
        <v>65822.05</v>
      </c>
      <c r="J646" s="10">
        <f t="shared" si="117"/>
        <v>-6.0347365322344082E-4</v>
      </c>
      <c r="K646" s="10">
        <f>AVERAGE(J627:J646)</f>
        <v>3.114982162211827E-3</v>
      </c>
      <c r="L646" s="10">
        <f>AVERAGE(J597:J646)</f>
        <v>1.2910050079127067E-3</v>
      </c>
      <c r="M646" s="10">
        <f>AVERAGE(J547:J646)</f>
        <v>3.4007243335362205E-4</v>
      </c>
      <c r="N646" s="10">
        <f>AVERAGE(J642:J646)</f>
        <v>4.1516379836381342E-3</v>
      </c>
      <c r="O646" s="22">
        <f t="shared" si="118"/>
        <v>0.35237552132716787</v>
      </c>
      <c r="P646" s="22">
        <f t="shared" si="119"/>
        <v>0.47626056895252233</v>
      </c>
      <c r="Q646" s="22">
        <f t="shared" si="120"/>
        <v>0.47424998782047301</v>
      </c>
      <c r="R646" s="22">
        <f t="shared" si="121"/>
        <v>0.19774757366906093</v>
      </c>
      <c r="S646" s="22">
        <f t="shared" si="122"/>
        <v>0.99461175361424614</v>
      </c>
      <c r="T646" s="22">
        <f>SUMPRODUCT(J646:N646,O646:S646)</f>
        <v>6.0796693768141634E-3</v>
      </c>
      <c r="U646" s="25">
        <f t="shared" si="116"/>
        <v>0.50151991266257401</v>
      </c>
      <c r="V646" s="10">
        <f>IF(OR(AND(U646&gt;=0.495,U646&lt;=0.498,J646&lt;0),AND(U646&gt;=0.505,U646&lt;=0.506)),G646-$AA$1,0)</f>
        <v>0</v>
      </c>
      <c r="W646" s="10">
        <f>IF(OR(AND(U646&gt;=0.504,U646&lt;=0.505,J646&lt;0),AND(U646&gt;=0.508)),-G646-$AA$1,0)</f>
        <v>0</v>
      </c>
      <c r="X646" s="5">
        <f t="shared" si="111"/>
        <v>0.29159864351100706</v>
      </c>
    </row>
    <row r="647" spans="1:24" x14ac:dyDescent="0.2">
      <c r="A647" s="8">
        <v>42956</v>
      </c>
      <c r="B647" s="3">
        <v>67894</v>
      </c>
      <c r="C647" s="3">
        <v>67894</v>
      </c>
      <c r="D647" s="3">
        <v>67290</v>
      </c>
      <c r="E647" s="3">
        <v>67671</v>
      </c>
      <c r="F647" s="3">
        <v>67671</v>
      </c>
      <c r="G647" s="5">
        <f t="shared" si="114"/>
        <v>-4.6105421820277215E-3</v>
      </c>
      <c r="H647" s="24">
        <f t="shared" si="115"/>
        <v>0</v>
      </c>
      <c r="I647" s="3">
        <f t="shared" si="113"/>
        <v>65963.8</v>
      </c>
      <c r="J647" s="10">
        <f t="shared" si="117"/>
        <v>-3.3579286881986192E-3</v>
      </c>
      <c r="K647" s="10">
        <f>AVERAGE(J628:J647)</f>
        <v>2.160646324367882E-3</v>
      </c>
      <c r="L647" s="10">
        <f>AVERAGE(J598:J647)</f>
        <v>1.1607984894803614E-3</v>
      </c>
      <c r="M647" s="10">
        <f>AVERAGE(J548:J647)</f>
        <v>3.7473501255452237E-4</v>
      </c>
      <c r="N647" s="10">
        <f>AVERAGE(J643:J647)</f>
        <v>1.6158391243434656E-3</v>
      </c>
      <c r="O647" s="22">
        <f t="shared" si="118"/>
        <v>0.35237552132716787</v>
      </c>
      <c r="P647" s="22">
        <f t="shared" si="119"/>
        <v>0.47626056895252233</v>
      </c>
      <c r="Q647" s="22">
        <f t="shared" si="120"/>
        <v>0.47424998782047301</v>
      </c>
      <c r="R647" s="22">
        <f t="shared" si="121"/>
        <v>0.19774757366906093</v>
      </c>
      <c r="S647" s="22">
        <f t="shared" si="122"/>
        <v>0.99461175361424614</v>
      </c>
      <c r="T647" s="22">
        <f>SUMPRODUCT(J647:N647,O647:S647)</f>
        <v>2.0775229696865312E-3</v>
      </c>
      <c r="U647" s="25">
        <f t="shared" si="116"/>
        <v>0.5005193805556134</v>
      </c>
      <c r="V647" s="10">
        <f>IF(OR(AND(U647&gt;=0.495,U647&lt;=0.498,J647&lt;0),AND(U647&gt;=0.505,U647&lt;=0.506)),G647-$AA$1,0)</f>
        <v>0</v>
      </c>
      <c r="W647" s="10">
        <f>IF(OR(AND(U647&gt;=0.504,U647&lt;=0.505,J647&lt;0),AND(U647&gt;=0.508)),-G647-$AA$1,0)</f>
        <v>0</v>
      </c>
      <c r="X647" s="5">
        <f t="shared" si="111"/>
        <v>0.29159864351100706</v>
      </c>
    </row>
    <row r="648" spans="1:24" x14ac:dyDescent="0.2">
      <c r="A648" s="8">
        <v>42957</v>
      </c>
      <c r="B648" s="3">
        <v>67671</v>
      </c>
      <c r="C648" s="3">
        <v>67671</v>
      </c>
      <c r="D648" s="3">
        <v>66650</v>
      </c>
      <c r="E648" s="3">
        <v>66992</v>
      </c>
      <c r="F648" s="3">
        <v>66992</v>
      </c>
      <c r="G648" s="5">
        <f t="shared" si="114"/>
        <v>1.9300812037258197E-2</v>
      </c>
      <c r="H648" s="24">
        <f t="shared" si="115"/>
        <v>1</v>
      </c>
      <c r="I648" s="3">
        <f t="shared" si="113"/>
        <v>66054.5</v>
      </c>
      <c r="J648" s="10">
        <f t="shared" si="117"/>
        <v>-1.0033840197425814E-2</v>
      </c>
      <c r="K648" s="10">
        <f>AVERAGE(J629:J648)</f>
        <v>1.3952119491440096E-3</v>
      </c>
      <c r="L648" s="10">
        <f>AVERAGE(J599:J648)</f>
        <v>1.3512914425750889E-3</v>
      </c>
      <c r="M648" s="10">
        <f>AVERAGE(J549:J648)</f>
        <v>5.1351613994195299E-4</v>
      </c>
      <c r="N648" s="10">
        <f>AVERAGE(J644:J648)</f>
        <v>6.7854200954848838E-4</v>
      </c>
      <c r="O648" s="22">
        <f t="shared" si="118"/>
        <v>0.35237552132716787</v>
      </c>
      <c r="P648" s="22">
        <f t="shared" si="119"/>
        <v>0.47626056895252233</v>
      </c>
      <c r="Q648" s="22">
        <f t="shared" si="120"/>
        <v>0.47424998782047301</v>
      </c>
      <c r="R648" s="22">
        <f t="shared" si="121"/>
        <v>0.19774757366906093</v>
      </c>
      <c r="S648" s="22">
        <f t="shared" si="122"/>
        <v>0.99461175361424614</v>
      </c>
      <c r="T648" s="22">
        <f>SUMPRODUCT(J648:N648,O648:S648)</f>
        <v>-1.453912854858205E-3</v>
      </c>
      <c r="U648" s="25">
        <f t="shared" si="116"/>
        <v>0.4996365218503141</v>
      </c>
      <c r="V648" s="10">
        <f>IF(OR(AND(U648&gt;=0.495,U648&lt;=0.498,J648&lt;0),AND(U648&gt;=0.505,U648&lt;=0.506)),G648-$AA$1,0)</f>
        <v>0</v>
      </c>
      <c r="W648" s="10">
        <f>IF(OR(AND(U648&gt;=0.504,U648&lt;=0.505,J648&lt;0),AND(U648&gt;=0.508)),-G648-$AA$1,0)</f>
        <v>0</v>
      </c>
      <c r="X648" s="5">
        <f t="shared" si="111"/>
        <v>0.29159864351100706</v>
      </c>
    </row>
    <row r="649" spans="1:24" x14ac:dyDescent="0.2">
      <c r="A649" s="8">
        <v>42958</v>
      </c>
      <c r="B649" s="3">
        <v>66992</v>
      </c>
      <c r="C649" s="3">
        <v>67623</v>
      </c>
      <c r="D649" s="3">
        <v>66678</v>
      </c>
      <c r="E649" s="3">
        <v>67359</v>
      </c>
      <c r="F649" s="3">
        <v>67359</v>
      </c>
      <c r="G649" s="5">
        <f t="shared" si="114"/>
        <v>1.4786442791609122E-2</v>
      </c>
      <c r="H649" s="24">
        <f t="shared" si="115"/>
        <v>1</v>
      </c>
      <c r="I649" s="3">
        <f t="shared" si="113"/>
        <v>66150.649999999994</v>
      </c>
      <c r="J649" s="10">
        <f t="shared" si="117"/>
        <v>5.4782660616192747E-3</v>
      </c>
      <c r="K649" s="10">
        <f>AVERAGE(J630:J649)</f>
        <v>1.4712057088207609E-3</v>
      </c>
      <c r="L649" s="10">
        <f>AVERAGE(J600:J649)</f>
        <v>1.5954424026906056E-3</v>
      </c>
      <c r="M649" s="10">
        <f>AVERAGE(J550:J649)</f>
        <v>4.6333072704934588E-4</v>
      </c>
      <c r="N649" s="10">
        <f>AVERAGE(J645:J649)</f>
        <v>1.4117949942490603E-3</v>
      </c>
      <c r="O649" s="22">
        <f t="shared" si="118"/>
        <v>0.35237552132716787</v>
      </c>
      <c r="P649" s="22">
        <f t="shared" si="119"/>
        <v>0.47626056895252233</v>
      </c>
      <c r="Q649" s="22">
        <f t="shared" si="120"/>
        <v>0.47424998782047301</v>
      </c>
      <c r="R649" s="22">
        <f t="shared" si="121"/>
        <v>0.19774757366906093</v>
      </c>
      <c r="S649" s="22">
        <f t="shared" si="122"/>
        <v>0.99461175361424614</v>
      </c>
      <c r="T649" s="22">
        <f>SUMPRODUCT(J649:N649,O649:S649)</f>
        <v>4.8835330894596851E-3</v>
      </c>
      <c r="U649" s="25">
        <f t="shared" si="116"/>
        <v>0.5012208808459776</v>
      </c>
      <c r="V649" s="10">
        <f>IF(OR(AND(U649&gt;=0.495,U649&lt;=0.498,J649&lt;0),AND(U649&gt;=0.505,U649&lt;=0.506)),G649-$AA$1,0)</f>
        <v>0</v>
      </c>
      <c r="W649" s="10">
        <f>IF(OR(AND(U649&gt;=0.504,U649&lt;=0.505,J649&lt;0),AND(U649&gt;=0.508)),-G649-$AA$1,0)</f>
        <v>0</v>
      </c>
      <c r="X649" s="5">
        <f t="shared" si="111"/>
        <v>0.29159864351100706</v>
      </c>
    </row>
    <row r="650" spans="1:24" x14ac:dyDescent="0.2">
      <c r="A650" s="8">
        <v>42961</v>
      </c>
      <c r="B650" s="3">
        <v>67364</v>
      </c>
      <c r="C650" s="3">
        <v>68642</v>
      </c>
      <c r="D650" s="3">
        <v>67226</v>
      </c>
      <c r="E650" s="3">
        <v>68285</v>
      </c>
      <c r="F650" s="3">
        <v>68285</v>
      </c>
      <c r="G650" s="5">
        <f t="shared" si="114"/>
        <v>4.5251519367357496E-3</v>
      </c>
      <c r="H650" s="24">
        <f t="shared" si="115"/>
        <v>1</v>
      </c>
      <c r="I650" s="3">
        <f t="shared" si="113"/>
        <v>66304.3</v>
      </c>
      <c r="J650" s="10">
        <f t="shared" si="117"/>
        <v>1.3747234964889721E-2</v>
      </c>
      <c r="K650" s="10">
        <f>AVERAGE(J631:J650)</f>
        <v>2.3297270633981515E-3</v>
      </c>
      <c r="L650" s="10">
        <f>AVERAGE(J601:J650)</f>
        <v>1.799106458536106E-3</v>
      </c>
      <c r="M650" s="10">
        <f>AVERAGE(J551:J650)</f>
        <v>8.9424984323544844E-4</v>
      </c>
      <c r="N650" s="10">
        <f>AVERAGE(J646:J650)</f>
        <v>1.0460516975322244E-3</v>
      </c>
      <c r="O650" s="22">
        <f t="shared" si="118"/>
        <v>0.35237552132716787</v>
      </c>
      <c r="P650" s="22">
        <f t="shared" si="119"/>
        <v>0.47626056895252233</v>
      </c>
      <c r="Q650" s="22">
        <f t="shared" si="120"/>
        <v>0.47424998782047301</v>
      </c>
      <c r="R650" s="22">
        <f t="shared" si="121"/>
        <v>0.19774757366906093</v>
      </c>
      <c r="S650" s="22">
        <f t="shared" si="122"/>
        <v>0.99461175361424614</v>
      </c>
      <c r="T650" s="22">
        <f>SUMPRODUCT(J650:N650,O650:S650)</f>
        <v>8.0242234903340932E-3</v>
      </c>
      <c r="U650" s="25">
        <f t="shared" si="116"/>
        <v>0.50200604510879854</v>
      </c>
      <c r="V650" s="10">
        <f>IF(OR(AND(U650&gt;=0.495,U650&lt;=0.498,J650&lt;0),AND(U650&gt;=0.505,U650&lt;=0.506)),G650-$AA$1,0)</f>
        <v>0</v>
      </c>
      <c r="W650" s="10">
        <f>IF(OR(AND(U650&gt;=0.504,U650&lt;=0.505,J650&lt;0),AND(U650&gt;=0.508)),-G650-$AA$1,0)</f>
        <v>0</v>
      </c>
      <c r="X650" s="5">
        <f t="shared" si="111"/>
        <v>0.29159864351100706</v>
      </c>
    </row>
    <row r="651" spans="1:24" x14ac:dyDescent="0.2">
      <c r="A651" s="8">
        <v>42962</v>
      </c>
      <c r="B651" s="3">
        <v>68296</v>
      </c>
      <c r="C651" s="3">
        <v>68846</v>
      </c>
      <c r="D651" s="3">
        <v>68293</v>
      </c>
      <c r="E651" s="3">
        <v>68355</v>
      </c>
      <c r="F651" s="3">
        <v>68355</v>
      </c>
      <c r="G651" s="5">
        <f t="shared" si="114"/>
        <v>-5.5299539170506895E-3</v>
      </c>
      <c r="H651" s="24">
        <f t="shared" si="115"/>
        <v>0</v>
      </c>
      <c r="I651" s="3">
        <f t="shared" si="113"/>
        <v>66455.149999999994</v>
      </c>
      <c r="J651" s="10">
        <f t="shared" si="117"/>
        <v>1.025115325474113E-3</v>
      </c>
      <c r="K651" s="10">
        <f>AVERAGE(J632:J651)</f>
        <v>2.2843748434116574E-3</v>
      </c>
      <c r="L651" s="10">
        <f>AVERAGE(J602:J651)</f>
        <v>1.8391253301301336E-3</v>
      </c>
      <c r="M651" s="10">
        <f>AVERAGE(J552:J651)</f>
        <v>8.1860071068517114E-4</v>
      </c>
      <c r="N651" s="10">
        <f>AVERAGE(J647:J651)</f>
        <v>1.371769493271735E-3</v>
      </c>
      <c r="O651" s="22">
        <f t="shared" si="118"/>
        <v>0.35237552132716787</v>
      </c>
      <c r="P651" s="22">
        <f t="shared" si="119"/>
        <v>0.47626056895252233</v>
      </c>
      <c r="Q651" s="22">
        <f t="shared" si="120"/>
        <v>0.47424998782047301</v>
      </c>
      <c r="R651" s="22">
        <f t="shared" si="121"/>
        <v>0.19774757366906093</v>
      </c>
      <c r="S651" s="22">
        <f t="shared" si="122"/>
        <v>0.99461175361424614</v>
      </c>
      <c r="T651" s="22">
        <f>SUMPRODUCT(J651:N651,O651:S651)</f>
        <v>3.847642740872302E-3</v>
      </c>
      <c r="U651" s="25">
        <f t="shared" si="116"/>
        <v>0.50096190949851427</v>
      </c>
      <c r="V651" s="10">
        <f>IF(OR(AND(U651&gt;=0.495,U651&lt;=0.498,J651&lt;0),AND(U651&gt;=0.505,U651&lt;=0.506)),G651-$AA$1,0)</f>
        <v>0</v>
      </c>
      <c r="W651" s="10">
        <f>IF(OR(AND(U651&gt;=0.504,U651&lt;=0.505,J651&lt;0),AND(U651&gt;=0.508)),-G651-$AA$1,0)</f>
        <v>0</v>
      </c>
      <c r="X651" s="5">
        <f t="shared" si="111"/>
        <v>0.29159864351100706</v>
      </c>
    </row>
    <row r="652" spans="1:24" x14ac:dyDescent="0.2">
      <c r="A652" s="8">
        <v>42963</v>
      </c>
      <c r="B652" s="3">
        <v>68356</v>
      </c>
      <c r="C652" s="3">
        <v>68950</v>
      </c>
      <c r="D652" s="3">
        <v>68304</v>
      </c>
      <c r="E652" s="3">
        <v>68594</v>
      </c>
      <c r="F652" s="3">
        <v>68594</v>
      </c>
      <c r="G652" s="5">
        <f t="shared" si="114"/>
        <v>1.7640026824503607E-3</v>
      </c>
      <c r="H652" s="24">
        <f t="shared" si="115"/>
        <v>1</v>
      </c>
      <c r="I652" s="3">
        <f t="shared" si="113"/>
        <v>66625.850000000006</v>
      </c>
      <c r="J652" s="10">
        <f t="shared" si="117"/>
        <v>3.4964523443785644E-3</v>
      </c>
      <c r="K652" s="10">
        <f>AVERAGE(J633:J652)</f>
        <v>2.5801071915681705E-3</v>
      </c>
      <c r="L652" s="10">
        <f>AVERAGE(J603:J652)</f>
        <v>1.7473249935109013E-3</v>
      </c>
      <c r="M652" s="10">
        <f>AVERAGE(J553:J652)</f>
        <v>8.5199095160821471E-4</v>
      </c>
      <c r="N652" s="10">
        <f>AVERAGE(J648:J652)</f>
        <v>2.7426456997871719E-3</v>
      </c>
      <c r="O652" s="22">
        <f t="shared" si="118"/>
        <v>0.35237552132716787</v>
      </c>
      <c r="P652" s="22">
        <f t="shared" si="119"/>
        <v>0.47626056895252233</v>
      </c>
      <c r="Q652" s="22">
        <f t="shared" si="120"/>
        <v>0.47424998782047301</v>
      </c>
      <c r="R652" s="22">
        <f t="shared" si="121"/>
        <v>0.19774757366906093</v>
      </c>
      <c r="S652" s="22">
        <f t="shared" si="122"/>
        <v>0.99461175361424614</v>
      </c>
      <c r="T652" s="22">
        <f>SUMPRODUCT(J652:N652,O652:S652)</f>
        <v>6.1858831860281092E-3</v>
      </c>
      <c r="U652" s="25">
        <f t="shared" si="116"/>
        <v>0.50154646586519769</v>
      </c>
      <c r="V652" s="10">
        <f>IF(OR(AND(U652&gt;=0.495,U652&lt;=0.498,J652&lt;0),AND(U652&gt;=0.505,U652&lt;=0.506)),G652-$AA$1,0)</f>
        <v>0</v>
      </c>
      <c r="W652" s="10">
        <f>IF(OR(AND(U652&gt;=0.504,U652&lt;=0.505,J652&lt;0),AND(U652&gt;=0.508)),-G652-$AA$1,0)</f>
        <v>0</v>
      </c>
      <c r="X652" s="5">
        <f t="shared" si="111"/>
        <v>0.29159864351100706</v>
      </c>
    </row>
    <row r="653" spans="1:24" x14ac:dyDescent="0.2">
      <c r="A653" s="8">
        <v>42964</v>
      </c>
      <c r="B653" s="3">
        <v>68596</v>
      </c>
      <c r="C653" s="3">
        <v>68596</v>
      </c>
      <c r="D653" s="3">
        <v>67866</v>
      </c>
      <c r="E653" s="3">
        <v>67977</v>
      </c>
      <c r="F653" s="3">
        <v>67977</v>
      </c>
      <c r="G653" s="5">
        <f t="shared" si="114"/>
        <v>9.6797446195036052E-3</v>
      </c>
      <c r="H653" s="24">
        <f t="shared" si="115"/>
        <v>1</v>
      </c>
      <c r="I653" s="3">
        <f t="shared" si="113"/>
        <v>66777.8</v>
      </c>
      <c r="J653" s="10">
        <f t="shared" si="117"/>
        <v>-8.9949558270402408E-3</v>
      </c>
      <c r="K653" s="10">
        <f>AVERAGE(J634:J653)</f>
        <v>2.3159991670157918E-3</v>
      </c>
      <c r="L653" s="10">
        <f>AVERAGE(J604:J653)</f>
        <v>1.4988054337963996E-3</v>
      </c>
      <c r="M653" s="10">
        <f>AVERAGE(J554:J653)</f>
        <v>7.1120007177825852E-4</v>
      </c>
      <c r="N653" s="10">
        <f>AVERAGE(J649:J653)</f>
        <v>2.9504225738642862E-3</v>
      </c>
      <c r="O653" s="22">
        <f t="shared" si="118"/>
        <v>0.35237552132716787</v>
      </c>
      <c r="P653" s="22">
        <f t="shared" si="119"/>
        <v>0.47626056895252233</v>
      </c>
      <c r="Q653" s="22">
        <f t="shared" si="120"/>
        <v>0.47424998782047301</v>
      </c>
      <c r="R653" s="22">
        <f t="shared" si="121"/>
        <v>0.19774757366906093</v>
      </c>
      <c r="S653" s="22">
        <f t="shared" si="122"/>
        <v>0.99461175361424614</v>
      </c>
      <c r="T653" s="22">
        <f>SUMPRODUCT(J653:N653,O653:S653)</f>
        <v>1.7193883495131865E-3</v>
      </c>
      <c r="U653" s="25">
        <f t="shared" si="116"/>
        <v>0.50042984698148207</v>
      </c>
      <c r="V653" s="10">
        <f>IF(OR(AND(U653&gt;=0.495,U653&lt;=0.498,J653&lt;0),AND(U653&gt;=0.505,U653&lt;=0.506)),G653-$AA$1,0)</f>
        <v>0</v>
      </c>
      <c r="W653" s="10">
        <f>IF(OR(AND(U653&gt;=0.504,U653&lt;=0.505,J653&lt;0),AND(U653&gt;=0.508)),-G653-$AA$1,0)</f>
        <v>0</v>
      </c>
      <c r="X653" s="5">
        <f t="shared" si="111"/>
        <v>0.29159864351100706</v>
      </c>
    </row>
    <row r="654" spans="1:24" x14ac:dyDescent="0.2">
      <c r="A654" s="8">
        <v>42965</v>
      </c>
      <c r="B654" s="3">
        <v>67990</v>
      </c>
      <c r="C654" s="3">
        <v>68808</v>
      </c>
      <c r="D654" s="3">
        <v>67979</v>
      </c>
      <c r="E654" s="3">
        <v>68715</v>
      </c>
      <c r="F654" s="3">
        <v>68715</v>
      </c>
      <c r="G654" s="5">
        <f t="shared" si="114"/>
        <v>1.8860510805500885E-2</v>
      </c>
      <c r="H654" s="24">
        <f t="shared" si="115"/>
        <v>1</v>
      </c>
      <c r="I654" s="3">
        <f t="shared" si="113"/>
        <v>66979.350000000006</v>
      </c>
      <c r="J654" s="10">
        <f t="shared" si="117"/>
        <v>1.0856613266251758E-2</v>
      </c>
      <c r="K654" s="10">
        <f>AVERAGE(J635:J654)</f>
        <v>3.0544009905119408E-3</v>
      </c>
      <c r="L654" s="10">
        <f>AVERAGE(J605:J654)</f>
        <v>1.8473271024869019E-3</v>
      </c>
      <c r="M654" s="10">
        <f>AVERAGE(J555:J654)</f>
        <v>7.4866650825886061E-4</v>
      </c>
      <c r="N654" s="10">
        <f>AVERAGE(J650:J654)</f>
        <v>4.0260920147907834E-3</v>
      </c>
      <c r="O654" s="22">
        <f t="shared" si="118"/>
        <v>0.35237552132716787</v>
      </c>
      <c r="P654" s="22">
        <f t="shared" si="119"/>
        <v>0.47626056895252233</v>
      </c>
      <c r="Q654" s="22">
        <f t="shared" si="120"/>
        <v>0.47424998782047301</v>
      </c>
      <c r="R654" s="22">
        <f t="shared" si="121"/>
        <v>0.19774757366906093</v>
      </c>
      <c r="S654" s="22">
        <f t="shared" si="122"/>
        <v>0.99461175361424614</v>
      </c>
      <c r="T654" s="22">
        <f>SUMPRODUCT(J654:N654,O654:S654)</f>
        <v>1.0308835793486969E-2</v>
      </c>
      <c r="U654" s="25">
        <f t="shared" si="116"/>
        <v>0.50257718612483138</v>
      </c>
      <c r="V654" s="10">
        <f>IF(OR(AND(U654&gt;=0.495,U654&lt;=0.498,J654&lt;0),AND(U654&gt;=0.505,U654&lt;=0.506)),G654-$AA$1,0)</f>
        <v>0</v>
      </c>
      <c r="W654" s="10">
        <f>IF(OR(AND(U654&gt;=0.504,U654&lt;=0.505,J654&lt;0),AND(U654&gt;=0.508)),-G654-$AA$1,0)</f>
        <v>0</v>
      </c>
      <c r="X654" s="5">
        <f t="shared" si="111"/>
        <v>0.29159864351100706</v>
      </c>
    </row>
    <row r="655" spans="1:24" x14ac:dyDescent="0.2">
      <c r="A655" s="8">
        <v>42968</v>
      </c>
      <c r="B655" s="3">
        <v>68713</v>
      </c>
      <c r="C655" s="3">
        <v>69068</v>
      </c>
      <c r="D655" s="3">
        <v>68514</v>
      </c>
      <c r="E655" s="3">
        <v>68635</v>
      </c>
      <c r="F655" s="3">
        <v>68635</v>
      </c>
      <c r="G655" s="5">
        <f t="shared" si="114"/>
        <v>2.6852189116340019E-2</v>
      </c>
      <c r="H655" s="24">
        <f t="shared" si="115"/>
        <v>1</v>
      </c>
      <c r="I655" s="3">
        <f t="shared" si="113"/>
        <v>67156.100000000006</v>
      </c>
      <c r="J655" s="10">
        <f t="shared" si="117"/>
        <v>-1.164229062067923E-3</v>
      </c>
      <c r="K655" s="10">
        <f>AVERAGE(J636:J655)</f>
        <v>2.6746262450951463E-3</v>
      </c>
      <c r="L655" s="10">
        <f>AVERAGE(J606:J655)</f>
        <v>1.9977310928562253E-3</v>
      </c>
      <c r="M655" s="10">
        <f>AVERAGE(J556:J655)</f>
        <v>6.8539767039678011E-4</v>
      </c>
      <c r="N655" s="10">
        <f>AVERAGE(J651:J655)</f>
        <v>1.0437992093992542E-3</v>
      </c>
      <c r="O655" s="22">
        <f t="shared" si="118"/>
        <v>0.35237552132716787</v>
      </c>
      <c r="P655" s="22">
        <f t="shared" si="119"/>
        <v>0.47626056895252233</v>
      </c>
      <c r="Q655" s="22">
        <f t="shared" si="120"/>
        <v>0.47424998782047301</v>
      </c>
      <c r="R655" s="22">
        <f t="shared" si="121"/>
        <v>0.19774757366906093</v>
      </c>
      <c r="S655" s="22">
        <f t="shared" si="122"/>
        <v>0.99461175361424614</v>
      </c>
      <c r="T655" s="22">
        <f>SUMPRODUCT(J655:N655,O655:S655)</f>
        <v>2.9847078293907298E-3</v>
      </c>
      <c r="U655" s="25">
        <f t="shared" si="116"/>
        <v>0.50074617640340624</v>
      </c>
      <c r="V655" s="10">
        <f>IF(OR(AND(U655&gt;=0.495,U655&lt;=0.498,J655&lt;0),AND(U655&gt;=0.505,U655&lt;=0.506)),G655-$AA$1,0)</f>
        <v>0</v>
      </c>
      <c r="W655" s="10">
        <f>IF(OR(AND(U655&gt;=0.504,U655&lt;=0.505,J655&lt;0),AND(U655&gt;=0.508)),-G655-$AA$1,0)</f>
        <v>0</v>
      </c>
      <c r="X655" s="5">
        <f t="shared" si="111"/>
        <v>0.29159864351100706</v>
      </c>
    </row>
    <row r="656" spans="1:24" x14ac:dyDescent="0.2">
      <c r="A656" s="8">
        <v>42969</v>
      </c>
      <c r="B656" s="3">
        <v>68645</v>
      </c>
      <c r="C656" s="3">
        <v>70278</v>
      </c>
      <c r="D656" s="3">
        <v>68645</v>
      </c>
      <c r="E656" s="3">
        <v>70011</v>
      </c>
      <c r="F656" s="3">
        <v>70011</v>
      </c>
      <c r="G656" s="5">
        <f t="shared" si="114"/>
        <v>1.6026053048806554E-2</v>
      </c>
      <c r="H656" s="24">
        <f t="shared" si="115"/>
        <v>1</v>
      </c>
      <c r="I656" s="3">
        <f t="shared" si="113"/>
        <v>67373.25</v>
      </c>
      <c r="J656" s="10">
        <f t="shared" si="117"/>
        <v>2.0048080425438819E-2</v>
      </c>
      <c r="K656" s="10">
        <f>AVERAGE(J637:J656)</f>
        <v>3.2407783462441997E-3</v>
      </c>
      <c r="L656" s="10">
        <f>AVERAGE(J607:J656)</f>
        <v>2.5629723303695197E-3</v>
      </c>
      <c r="M656" s="10">
        <f>AVERAGE(J557:J656)</f>
        <v>7.4850223702740526E-4</v>
      </c>
      <c r="N656" s="10">
        <f>AVERAGE(J652:J656)</f>
        <v>4.8483922293921953E-3</v>
      </c>
      <c r="O656" s="22">
        <f t="shared" si="118"/>
        <v>0.35237552132716787</v>
      </c>
      <c r="P656" s="22">
        <f t="shared" si="119"/>
        <v>0.47626056895252233</v>
      </c>
      <c r="Q656" s="22">
        <f t="shared" si="120"/>
        <v>0.47424998782047301</v>
      </c>
      <c r="R656" s="22">
        <f t="shared" si="121"/>
        <v>0.19774757366906093</v>
      </c>
      <c r="S656" s="22">
        <f t="shared" si="122"/>
        <v>0.99461175361424614</v>
      </c>
      <c r="T656" s="22">
        <f>SUMPRODUCT(J656:N656,O656:S656)</f>
        <v>1.4793679725759715E-2</v>
      </c>
      <c r="U656" s="25">
        <f t="shared" si="116"/>
        <v>0.5036983524820704</v>
      </c>
      <c r="V656" s="10">
        <f>IF(OR(AND(U656&gt;=0.495,U656&lt;=0.498,J656&lt;0),AND(U656&gt;=0.505,U656&lt;=0.506)),G656-$AA$1,0)</f>
        <v>0</v>
      </c>
      <c r="W656" s="10">
        <f>IF(OR(AND(U656&gt;=0.504,U656&lt;=0.505,J656&lt;0),AND(U656&gt;=0.508)),-G656-$AA$1,0)</f>
        <v>0</v>
      </c>
      <c r="X656" s="5">
        <f t="shared" si="111"/>
        <v>0.29159864351100706</v>
      </c>
    </row>
    <row r="657" spans="1:24" x14ac:dyDescent="0.2">
      <c r="A657" s="8">
        <v>42970</v>
      </c>
      <c r="B657" s="3">
        <v>70011</v>
      </c>
      <c r="C657" s="3">
        <v>70587</v>
      </c>
      <c r="D657" s="3">
        <v>69947</v>
      </c>
      <c r="E657" s="3">
        <v>70478</v>
      </c>
      <c r="F657" s="3">
        <v>70478</v>
      </c>
      <c r="G657" s="5">
        <f t="shared" si="114"/>
        <v>8.4565396293878603E-3</v>
      </c>
      <c r="H657" s="24">
        <f t="shared" si="115"/>
        <v>1</v>
      </c>
      <c r="I657" s="3">
        <f t="shared" si="113"/>
        <v>67646.600000000006</v>
      </c>
      <c r="J657" s="10">
        <f t="shared" si="117"/>
        <v>6.6703803687990781E-3</v>
      </c>
      <c r="K657" s="10">
        <f>AVERAGE(J638:J657)</f>
        <v>4.0745410145592853E-3</v>
      </c>
      <c r="L657" s="10">
        <f>AVERAGE(J608:J657)</f>
        <v>2.6545647027373985E-3</v>
      </c>
      <c r="M657" s="10">
        <f>AVERAGE(J558:J657)</f>
        <v>8.5518894878522931E-4</v>
      </c>
      <c r="N657" s="10">
        <f>AVERAGE(J653:J657)</f>
        <v>5.4831778342762979E-3</v>
      </c>
      <c r="O657" s="22">
        <f t="shared" si="118"/>
        <v>0.35237552132716787</v>
      </c>
      <c r="P657" s="22">
        <f t="shared" si="119"/>
        <v>0.47626056895252233</v>
      </c>
      <c r="Q657" s="22">
        <f t="shared" si="120"/>
        <v>0.47424998782047301</v>
      </c>
      <c r="R657" s="22">
        <f t="shared" si="121"/>
        <v>0.19774757366906093</v>
      </c>
      <c r="S657" s="22">
        <f t="shared" si="122"/>
        <v>0.99461175361424614</v>
      </c>
      <c r="T657" s="22">
        <f>SUMPRODUCT(J657:N657,O657:S657)</f>
        <v>1.1172693920441531E-2</v>
      </c>
      <c r="U657" s="25">
        <f t="shared" si="116"/>
        <v>0.50279314442469791</v>
      </c>
      <c r="V657" s="10">
        <f>IF(OR(AND(U657&gt;=0.495,U657&lt;=0.498,J657&lt;0),AND(U657&gt;=0.505,U657&lt;=0.506)),G657-$AA$1,0)</f>
        <v>0</v>
      </c>
      <c r="W657" s="10">
        <f>IF(OR(AND(U657&gt;=0.504,U657&lt;=0.505,J657&lt;0),AND(U657&gt;=0.508)),-G657-$AA$1,0)</f>
        <v>0</v>
      </c>
      <c r="X657" s="5">
        <f t="shared" si="111"/>
        <v>0.29159864351100706</v>
      </c>
    </row>
    <row r="658" spans="1:24" x14ac:dyDescent="0.2">
      <c r="A658" s="8">
        <v>42971</v>
      </c>
      <c r="B658" s="3">
        <v>70482</v>
      </c>
      <c r="C658" s="3">
        <v>71238</v>
      </c>
      <c r="D658" s="3">
        <v>70482</v>
      </c>
      <c r="E658" s="3">
        <v>71133</v>
      </c>
      <c r="F658" s="3">
        <v>71133</v>
      </c>
      <c r="G658" s="5">
        <f t="shared" si="114"/>
        <v>-1.630748035370333E-3</v>
      </c>
      <c r="H658" s="24">
        <f t="shared" si="115"/>
        <v>0</v>
      </c>
      <c r="I658" s="3">
        <f t="shared" si="113"/>
        <v>67939.399999999994</v>
      </c>
      <c r="J658" s="10">
        <f t="shared" si="117"/>
        <v>9.2936802973977439E-3</v>
      </c>
      <c r="K658" s="10">
        <f>AVERAGE(J639:J658)</f>
        <v>4.3346442661737258E-3</v>
      </c>
      <c r="L658" s="10">
        <f>AVERAGE(J609:J658)</f>
        <v>2.8100318651070964E-3</v>
      </c>
      <c r="M658" s="10">
        <f>AVERAGE(J559:J658)</f>
        <v>9.9133354754874512E-4</v>
      </c>
      <c r="N658" s="10">
        <f>AVERAGE(J654:J658)</f>
        <v>9.1409050591638955E-3</v>
      </c>
      <c r="O658" s="22">
        <f t="shared" si="118"/>
        <v>0.35237552132716787</v>
      </c>
      <c r="P658" s="22">
        <f t="shared" si="119"/>
        <v>0.47626056895252233</v>
      </c>
      <c r="Q658" s="22">
        <f t="shared" si="120"/>
        <v>0.47424998782047301</v>
      </c>
      <c r="R658" s="22">
        <f t="shared" si="121"/>
        <v>0.19774757366906093</v>
      </c>
      <c r="S658" s="22">
        <f t="shared" si="122"/>
        <v>0.99461175361424614</v>
      </c>
      <c r="T658" s="22">
        <f>SUMPRODUCT(J658:N658,O658:S658)</f>
        <v>1.5959628576301271E-2</v>
      </c>
      <c r="U658" s="25">
        <f t="shared" si="116"/>
        <v>0.50398982245721335</v>
      </c>
      <c r="V658" s="10">
        <f>IF(OR(AND(U658&gt;=0.495,U658&lt;=0.498,J658&lt;0),AND(U658&gt;=0.505,U658&lt;=0.506)),G658-$AA$1,0)</f>
        <v>0</v>
      </c>
      <c r="W658" s="10">
        <f>IF(OR(AND(U658&gt;=0.504,U658&lt;=0.505,J658&lt;0),AND(U658&gt;=0.508)),-G658-$AA$1,0)</f>
        <v>0</v>
      </c>
      <c r="X658" s="5">
        <f t="shared" si="111"/>
        <v>0.29159864351100706</v>
      </c>
    </row>
    <row r="659" spans="1:24" x14ac:dyDescent="0.2">
      <c r="A659" s="8">
        <v>42972</v>
      </c>
      <c r="B659" s="3">
        <v>71138</v>
      </c>
      <c r="C659" s="3">
        <v>71506</v>
      </c>
      <c r="D659" s="3">
        <v>70801</v>
      </c>
      <c r="E659" s="3">
        <v>71074</v>
      </c>
      <c r="F659" s="3">
        <v>71074</v>
      </c>
      <c r="G659" s="5">
        <f t="shared" si="114"/>
        <v>3.6018797309846917E-3</v>
      </c>
      <c r="H659" s="24">
        <f t="shared" si="115"/>
        <v>1</v>
      </c>
      <c r="I659" s="3">
        <f t="shared" si="113"/>
        <v>68218.25</v>
      </c>
      <c r="J659" s="10">
        <f t="shared" si="117"/>
        <v>-8.2943219040387817E-4</v>
      </c>
      <c r="K659" s="10">
        <f>AVERAGE(J640:J659)</f>
        <v>4.1246600105454114E-3</v>
      </c>
      <c r="L659" s="10">
        <f>AVERAGE(J610:J659)</f>
        <v>2.889368806299746E-3</v>
      </c>
      <c r="M659" s="10">
        <f>AVERAGE(J560:J659)</f>
        <v>9.4810755015535487E-4</v>
      </c>
      <c r="N659" s="10">
        <f>AVERAGE(J655:J659)</f>
        <v>6.8036959678327682E-3</v>
      </c>
      <c r="O659" s="22">
        <f t="shared" si="118"/>
        <v>0.35237552132716787</v>
      </c>
      <c r="P659" s="22">
        <f t="shared" si="119"/>
        <v>0.47626056895252233</v>
      </c>
      <c r="Q659" s="22">
        <f t="shared" si="120"/>
        <v>0.47424998782047301</v>
      </c>
      <c r="R659" s="22">
        <f t="shared" si="121"/>
        <v>0.19774757366906093</v>
      </c>
      <c r="S659" s="22">
        <f t="shared" si="122"/>
        <v>0.99461175361424614</v>
      </c>
      <c r="T659" s="22">
        <f>SUMPRODUCT(J659:N659,O659:S659)</f>
        <v>9.9969463893003468E-3</v>
      </c>
      <c r="U659" s="25">
        <f t="shared" si="116"/>
        <v>0.50249921578327894</v>
      </c>
      <c r="V659" s="10">
        <f>IF(OR(AND(U659&gt;=0.495,U659&lt;=0.498,J659&lt;0),AND(U659&gt;=0.505,U659&lt;=0.506)),G659-$AA$1,0)</f>
        <v>0</v>
      </c>
      <c r="W659" s="10">
        <f>IF(OR(AND(U659&gt;=0.504,U659&lt;=0.505,J659&lt;0),AND(U659&gt;=0.508)),-G659-$AA$1,0)</f>
        <v>0</v>
      </c>
      <c r="X659" s="5">
        <f t="shared" si="111"/>
        <v>0.29159864351100706</v>
      </c>
    </row>
    <row r="660" spans="1:24" x14ac:dyDescent="0.2">
      <c r="A660" s="8">
        <v>42975</v>
      </c>
      <c r="B660" s="3">
        <v>71074</v>
      </c>
      <c r="C660" s="3">
        <v>71390</v>
      </c>
      <c r="D660" s="3">
        <v>70909</v>
      </c>
      <c r="E660" s="3">
        <v>71017</v>
      </c>
      <c r="F660" s="3">
        <v>71017</v>
      </c>
      <c r="G660" s="5">
        <f t="shared" si="114"/>
        <v>-1.8446287508624426E-3</v>
      </c>
      <c r="H660" s="24">
        <f t="shared" si="115"/>
        <v>0</v>
      </c>
      <c r="I660" s="3">
        <f t="shared" si="113"/>
        <v>68473.100000000006</v>
      </c>
      <c r="J660" s="10">
        <f t="shared" si="117"/>
        <v>-8.0198103385209496E-4</v>
      </c>
      <c r="K660" s="10">
        <f>AVERAGE(J641:J660)</f>
        <v>3.7616454054686778E-3</v>
      </c>
      <c r="L660" s="10">
        <f>AVERAGE(J611:J660)</f>
        <v>2.747408308071022E-3</v>
      </c>
      <c r="M660" s="10">
        <f>AVERAGE(J561:J660)</f>
        <v>8.5451935411503426E-4</v>
      </c>
      <c r="N660" s="10">
        <f>AVERAGE(J656:J660)</f>
        <v>6.8761455734759336E-3</v>
      </c>
      <c r="O660" s="22">
        <f t="shared" si="118"/>
        <v>0.35237552132716787</v>
      </c>
      <c r="P660" s="22">
        <f t="shared" si="119"/>
        <v>0.47626056895252233</v>
      </c>
      <c r="Q660" s="22">
        <f t="shared" si="120"/>
        <v>0.47424998782047301</v>
      </c>
      <c r="R660" s="22">
        <f t="shared" si="121"/>
        <v>0.19774757366906093</v>
      </c>
      <c r="S660" s="22">
        <f t="shared" si="122"/>
        <v>0.99461175361424614</v>
      </c>
      <c r="T660" s="22">
        <f>SUMPRODUCT(J660:N660,O660:S660)</f>
        <v>9.8199575886198064E-3</v>
      </c>
      <c r="U660" s="25">
        <f t="shared" si="116"/>
        <v>0.50245496966913894</v>
      </c>
      <c r="V660" s="10">
        <f>IF(OR(AND(U660&gt;=0.495,U660&lt;=0.498,J660&lt;0),AND(U660&gt;=0.505,U660&lt;=0.506)),G660-$AA$1,0)</f>
        <v>0</v>
      </c>
      <c r="W660" s="10">
        <f>IF(OR(AND(U660&gt;=0.504,U660&lt;=0.505,J660&lt;0),AND(U660&gt;=0.508)),-G660-$AA$1,0)</f>
        <v>0</v>
      </c>
      <c r="X660" s="5">
        <f t="shared" si="111"/>
        <v>0.29159864351100706</v>
      </c>
    </row>
    <row r="661" spans="1:24" x14ac:dyDescent="0.2">
      <c r="A661" s="8">
        <v>42976</v>
      </c>
      <c r="B661" s="3">
        <v>71005</v>
      </c>
      <c r="C661" s="3">
        <v>71330</v>
      </c>
      <c r="D661" s="3">
        <v>70517</v>
      </c>
      <c r="E661" s="3">
        <v>71330</v>
      </c>
      <c r="F661" s="3">
        <v>71330</v>
      </c>
      <c r="G661" s="5">
        <f t="shared" si="114"/>
        <v>-6.9395766157297478E-3</v>
      </c>
      <c r="H661" s="24">
        <f t="shared" si="115"/>
        <v>0</v>
      </c>
      <c r="I661" s="3">
        <f t="shared" si="113"/>
        <v>68713.8</v>
      </c>
      <c r="J661" s="10">
        <f t="shared" si="117"/>
        <v>4.4073954123660108E-3</v>
      </c>
      <c r="K661" s="10">
        <f>AVERAGE(J642:J661)</f>
        <v>3.5299520692908593E-3</v>
      </c>
      <c r="L661" s="10">
        <f>AVERAGE(J612:J661)</f>
        <v>3.2380459766950319E-3</v>
      </c>
      <c r="M661" s="10">
        <f>AVERAGE(J562:J661)</f>
        <v>1.0497283414610337E-3</v>
      </c>
      <c r="N661" s="10">
        <f>AVERAGE(J657:J661)</f>
        <v>3.7480085708613718E-3</v>
      </c>
      <c r="O661" s="22">
        <f t="shared" si="118"/>
        <v>0.35237552132716787</v>
      </c>
      <c r="P661" s="22">
        <f t="shared" si="119"/>
        <v>0.47626056895252233</v>
      </c>
      <c r="Q661" s="22">
        <f t="shared" si="120"/>
        <v>0.47424998782047301</v>
      </c>
      <c r="R661" s="22">
        <f t="shared" si="121"/>
        <v>0.19774757366906093</v>
      </c>
      <c r="S661" s="22">
        <f t="shared" si="122"/>
        <v>0.99461175361424614</v>
      </c>
      <c r="T661" s="22">
        <f>SUMPRODUCT(J661:N661,O661:S661)</f>
        <v>8.705273111794011E-3</v>
      </c>
      <c r="U661" s="25">
        <f t="shared" si="116"/>
        <v>0.50217630453427986</v>
      </c>
      <c r="V661" s="10">
        <f>IF(OR(AND(U661&gt;=0.495,U661&lt;=0.498,J661&lt;0),AND(U661&gt;=0.505,U661&lt;=0.506)),G661-$AA$1,0)</f>
        <v>0</v>
      </c>
      <c r="W661" s="10">
        <f>IF(OR(AND(U661&gt;=0.504,U661&lt;=0.505,J661&lt;0),AND(U661&gt;=0.508)),-G661-$AA$1,0)</f>
        <v>0</v>
      </c>
      <c r="X661" s="5">
        <f t="shared" si="111"/>
        <v>0.29159864351100706</v>
      </c>
    </row>
    <row r="662" spans="1:24" x14ac:dyDescent="0.2">
      <c r="A662" s="8">
        <v>42977</v>
      </c>
      <c r="B662" s="3">
        <v>71328</v>
      </c>
      <c r="C662" s="3">
        <v>71454</v>
      </c>
      <c r="D662" s="3">
        <v>70755</v>
      </c>
      <c r="E662" s="3">
        <v>70886</v>
      </c>
      <c r="F662" s="3">
        <v>70886</v>
      </c>
      <c r="G662" s="5">
        <f t="shared" si="114"/>
        <v>1.4629122816917306E-2</v>
      </c>
      <c r="H662" s="24">
        <f t="shared" si="115"/>
        <v>1</v>
      </c>
      <c r="I662" s="3">
        <f t="shared" si="113"/>
        <v>68901.3</v>
      </c>
      <c r="J662" s="10">
        <f t="shared" si="117"/>
        <v>-6.224589934109126E-3</v>
      </c>
      <c r="K662" s="10">
        <f>AVERAGE(J643:J662)</f>
        <v>2.7526692921716668E-3</v>
      </c>
      <c r="L662" s="10">
        <f>AVERAGE(J613:J662)</f>
        <v>3.1148707037015576E-3</v>
      </c>
      <c r="M662" s="10">
        <f>AVERAGE(J563:J662)</f>
        <v>1.0727005046440642E-3</v>
      </c>
      <c r="N662" s="10">
        <f>AVERAGE(J658:J662)</f>
        <v>1.1690145102797311E-3</v>
      </c>
      <c r="O662" s="22">
        <f t="shared" si="118"/>
        <v>0.35237552132716787</v>
      </c>
      <c r="P662" s="22">
        <f t="shared" si="119"/>
        <v>0.47626056895252233</v>
      </c>
      <c r="Q662" s="22">
        <f t="shared" si="120"/>
        <v>0.47424998782047301</v>
      </c>
      <c r="R662" s="22">
        <f t="shared" si="121"/>
        <v>0.19774757366906093</v>
      </c>
      <c r="S662" s="22">
        <f t="shared" si="122"/>
        <v>0.99461175361424614</v>
      </c>
      <c r="T662" s="22">
        <f>SUMPRODUCT(J662:N662,O662:S662)</f>
        <v>1.9696616075778458E-3</v>
      </c>
      <c r="U662" s="25">
        <f t="shared" si="116"/>
        <v>0.50049241524269794</v>
      </c>
      <c r="V662" s="10">
        <f>IF(OR(AND(U662&gt;=0.495,U662&lt;=0.498,J662&lt;0),AND(U662&gt;=0.505,U662&lt;=0.506)),G662-$AA$1,0)</f>
        <v>0</v>
      </c>
      <c r="W662" s="10">
        <f>IF(OR(AND(U662&gt;=0.504,U662&lt;=0.505,J662&lt;0),AND(U662&gt;=0.508)),-G662-$AA$1,0)</f>
        <v>0</v>
      </c>
      <c r="X662" s="5">
        <f t="shared" si="111"/>
        <v>0.29159864351100706</v>
      </c>
    </row>
    <row r="663" spans="1:24" x14ac:dyDescent="0.2">
      <c r="A663" s="8">
        <v>42978</v>
      </c>
      <c r="B663" s="3">
        <v>70887</v>
      </c>
      <c r="C663" s="3">
        <v>71234</v>
      </c>
      <c r="D663" s="3">
        <v>70516</v>
      </c>
      <c r="E663" s="3">
        <v>70835</v>
      </c>
      <c r="F663" s="3">
        <v>70835</v>
      </c>
      <c r="G663" s="5">
        <f t="shared" si="114"/>
        <v>1.8267805463400899E-2</v>
      </c>
      <c r="H663" s="24">
        <f t="shared" si="115"/>
        <v>1</v>
      </c>
      <c r="I663" s="3">
        <f t="shared" si="113"/>
        <v>69104.2</v>
      </c>
      <c r="J663" s="10">
        <f t="shared" si="117"/>
        <v>-7.1946505656972359E-4</v>
      </c>
      <c r="K663" s="10">
        <f>AVERAGE(J644:J663)</f>
        <v>2.9840637705157271E-3</v>
      </c>
      <c r="L663" s="10">
        <f>AVERAGE(J614:J663)</f>
        <v>2.9326133271282773E-3</v>
      </c>
      <c r="M663" s="10">
        <f>AVERAGE(J564:J663)</f>
        <v>1.0078940950512261E-3</v>
      </c>
      <c r="N663" s="10">
        <f>AVERAGE(J659:J663)</f>
        <v>-8.3361456051376235E-4</v>
      </c>
      <c r="O663" s="22">
        <f t="shared" si="118"/>
        <v>0.35237552132716787</v>
      </c>
      <c r="P663" s="22">
        <f t="shared" si="119"/>
        <v>0.47626056895252233</v>
      </c>
      <c r="Q663" s="22">
        <f t="shared" si="120"/>
        <v>0.47424998782047301</v>
      </c>
      <c r="R663" s="22">
        <f t="shared" si="121"/>
        <v>0.19774757366906093</v>
      </c>
      <c r="S663" s="22">
        <f t="shared" si="122"/>
        <v>0.99461175361424614</v>
      </c>
      <c r="T663" s="22">
        <f>SUMPRODUCT(J663:N663,O663:S663)</f>
        <v>1.9286476413645265E-3</v>
      </c>
      <c r="U663" s="25">
        <f t="shared" si="116"/>
        <v>0.50048216176088378</v>
      </c>
      <c r="V663" s="10">
        <f>IF(OR(AND(U663&gt;=0.495,U663&lt;=0.498,J663&lt;0),AND(U663&gt;=0.505,U663&lt;=0.506)),G663-$AA$1,0)</f>
        <v>0</v>
      </c>
      <c r="W663" s="10">
        <f>IF(OR(AND(U663&gt;=0.504,U663&lt;=0.505,J663&lt;0),AND(U663&gt;=0.508)),-G663-$AA$1,0)</f>
        <v>0</v>
      </c>
      <c r="X663" s="5">
        <f t="shared" si="111"/>
        <v>0.29159864351100706</v>
      </c>
    </row>
    <row r="664" spans="1:24" x14ac:dyDescent="0.2">
      <c r="A664" s="8">
        <v>42979</v>
      </c>
      <c r="B664" s="3">
        <v>70848</v>
      </c>
      <c r="C664" s="3">
        <v>72217</v>
      </c>
      <c r="D664" s="3">
        <v>70846</v>
      </c>
      <c r="E664" s="3">
        <v>71923</v>
      </c>
      <c r="F664" s="3">
        <v>71923</v>
      </c>
      <c r="G664" s="5">
        <f t="shared" si="114"/>
        <v>3.1700568663710627E-3</v>
      </c>
      <c r="H664" s="24">
        <f t="shared" si="115"/>
        <v>1</v>
      </c>
      <c r="I664" s="3">
        <f t="shared" si="113"/>
        <v>69355.45</v>
      </c>
      <c r="J664" s="10">
        <f t="shared" si="117"/>
        <v>1.5359638596738945E-2</v>
      </c>
      <c r="K664" s="10">
        <f>AVERAGE(J645:J664)</f>
        <v>3.6614456434468532E-3</v>
      </c>
      <c r="L664" s="10">
        <f>AVERAGE(J615:J664)</f>
        <v>3.3001925724930083E-3</v>
      </c>
      <c r="M664" s="10">
        <f>AVERAGE(J565:J664)</f>
        <v>1.1526659953932372E-3</v>
      </c>
      <c r="N664" s="10">
        <f>AVERAGE(J660:J664)</f>
        <v>2.4041995969148024E-3</v>
      </c>
      <c r="O664" s="22">
        <f t="shared" si="118"/>
        <v>0.35237552132716787</v>
      </c>
      <c r="P664" s="22">
        <f t="shared" si="119"/>
        <v>0.47626056895252233</v>
      </c>
      <c r="Q664" s="22">
        <f t="shared" si="120"/>
        <v>0.47424998782047301</v>
      </c>
      <c r="R664" s="22">
        <f t="shared" si="121"/>
        <v>0.19774757366906093</v>
      </c>
      <c r="S664" s="22">
        <f t="shared" si="122"/>
        <v>0.99461175361424614</v>
      </c>
      <c r="T664" s="22">
        <f>SUMPRODUCT(J664:N664,O664:S664)</f>
        <v>1.1340461211535473E-2</v>
      </c>
      <c r="U664" s="25">
        <f t="shared" si="116"/>
        <v>0.50283508491885709</v>
      </c>
      <c r="V664" s="10">
        <f>IF(OR(AND(U664&gt;=0.495,U664&lt;=0.498,J664&lt;0),AND(U664&gt;=0.505,U664&lt;=0.506)),G664-$AA$1,0)</f>
        <v>0</v>
      </c>
      <c r="W664" s="10">
        <f>IF(OR(AND(U664&gt;=0.504,U664&lt;=0.505,J664&lt;0),AND(U664&gt;=0.508)),-G664-$AA$1,0)</f>
        <v>0</v>
      </c>
      <c r="X664" s="5">
        <f t="shared" si="111"/>
        <v>0.29159864351100706</v>
      </c>
    </row>
    <row r="665" spans="1:24" x14ac:dyDescent="0.2">
      <c r="A665" s="8">
        <v>42982</v>
      </c>
      <c r="B665" s="3">
        <v>71921</v>
      </c>
      <c r="C665" s="3">
        <v>72141</v>
      </c>
      <c r="D665" s="3">
        <v>71671</v>
      </c>
      <c r="E665" s="3">
        <v>72129</v>
      </c>
      <c r="F665" s="3">
        <v>72129</v>
      </c>
      <c r="G665" s="5">
        <f t="shared" si="114"/>
        <v>1.7787575039165837E-2</v>
      </c>
      <c r="H665" s="24">
        <f t="shared" si="115"/>
        <v>1</v>
      </c>
      <c r="I665" s="3">
        <f t="shared" si="113"/>
        <v>69564.899999999994</v>
      </c>
      <c r="J665" s="10">
        <f t="shared" si="117"/>
        <v>2.8641741862824865E-3</v>
      </c>
      <c r="K665" s="10">
        <f>AVERAGE(J646:J665)</f>
        <v>3.0258567803372826E-3</v>
      </c>
      <c r="L665" s="10">
        <f>AVERAGE(J616:J665)</f>
        <v>2.9970065618908958E-3</v>
      </c>
      <c r="M665" s="10">
        <f>AVERAGE(J566:J665)</f>
        <v>1.2261646591431464E-3</v>
      </c>
      <c r="N665" s="10">
        <f>AVERAGE(J661:J665)</f>
        <v>3.1374306409417186E-3</v>
      </c>
      <c r="O665" s="22">
        <f t="shared" si="118"/>
        <v>0.35237552132716787</v>
      </c>
      <c r="P665" s="22">
        <f t="shared" si="119"/>
        <v>0.47626056895252233</v>
      </c>
      <c r="Q665" s="22">
        <f t="shared" si="120"/>
        <v>0.47424998782047301</v>
      </c>
      <c r="R665" s="22">
        <f t="shared" si="121"/>
        <v>0.19774757366906093</v>
      </c>
      <c r="S665" s="22">
        <f t="shared" si="122"/>
        <v>0.99461175361424614</v>
      </c>
      <c r="T665" s="22">
        <f>SUMPRODUCT(J665:N665,O665:S665)</f>
        <v>7.2346879472044443E-3</v>
      </c>
      <c r="U665" s="25">
        <f t="shared" si="116"/>
        <v>0.50180866409791114</v>
      </c>
      <c r="V665" s="10">
        <f>IF(OR(AND(U665&gt;=0.495,U665&lt;=0.498,J665&lt;0),AND(U665&gt;=0.505,U665&lt;=0.506)),G665-$AA$1,0)</f>
        <v>0</v>
      </c>
      <c r="W665" s="10">
        <f>IF(OR(AND(U665&gt;=0.504,U665&lt;=0.505,J665&lt;0),AND(U665&gt;=0.508)),-G665-$AA$1,0)</f>
        <v>0</v>
      </c>
      <c r="X665" s="5">
        <f t="shared" ref="X665:X728" si="123">V665+W665+X664</f>
        <v>0.29159864351100706</v>
      </c>
    </row>
    <row r="666" spans="1:24" x14ac:dyDescent="0.2">
      <c r="A666" s="8">
        <v>42983</v>
      </c>
      <c r="B666" s="3">
        <v>72134</v>
      </c>
      <c r="C666" s="3">
        <v>73180</v>
      </c>
      <c r="D666" s="3">
        <v>71827</v>
      </c>
      <c r="E666" s="3">
        <v>72151</v>
      </c>
      <c r="F666" s="3">
        <v>72151</v>
      </c>
      <c r="G666" s="5">
        <f t="shared" si="114"/>
        <v>1.2861914595778234E-2</v>
      </c>
      <c r="H666" s="24">
        <f t="shared" si="115"/>
        <v>1</v>
      </c>
      <c r="I666" s="3">
        <f t="shared" si="113"/>
        <v>69777.5</v>
      </c>
      <c r="J666" s="10">
        <f t="shared" si="117"/>
        <v>3.0500908095221213E-4</v>
      </c>
      <c r="K666" s="10">
        <f>AVERAGE(J647:J666)</f>
        <v>3.0712809170460654E-3</v>
      </c>
      <c r="L666" s="10">
        <f>AVERAGE(J617:J666)</f>
        <v>3.1680903416317643E-3</v>
      </c>
      <c r="M666" s="10">
        <f>AVERAGE(J567:J666)</f>
        <v>1.3019307226064902E-3</v>
      </c>
      <c r="N666" s="10">
        <f>AVERAGE(J662:J666)</f>
        <v>2.3169533746589589E-3</v>
      </c>
      <c r="O666" s="22">
        <f t="shared" si="118"/>
        <v>0.35237552132716787</v>
      </c>
      <c r="P666" s="22">
        <f t="shared" si="119"/>
        <v>0.47626056895252233</v>
      </c>
      <c r="Q666" s="22">
        <f t="shared" si="120"/>
        <v>0.47424998782047301</v>
      </c>
      <c r="R666" s="22">
        <f t="shared" si="121"/>
        <v>0.19774757366906093</v>
      </c>
      <c r="S666" s="22">
        <f t="shared" si="122"/>
        <v>0.99461175361424614</v>
      </c>
      <c r="T666" s="22">
        <f>SUMPRODUCT(J666:N666,O666:S666)</f>
        <v>5.6345972373010953E-3</v>
      </c>
      <c r="U666" s="25">
        <f t="shared" si="116"/>
        <v>0.50140864558244003</v>
      </c>
      <c r="V666" s="10">
        <f>IF(OR(AND(U666&gt;=0.495,U666&lt;=0.498,J666&lt;0),AND(U666&gt;=0.505,U666&lt;=0.506)),G666-$AA$1,0)</f>
        <v>0</v>
      </c>
      <c r="W666" s="10">
        <f>IF(OR(AND(U666&gt;=0.504,U666&lt;=0.505,J666&lt;0),AND(U666&gt;=0.508)),-G666-$AA$1,0)</f>
        <v>0</v>
      </c>
      <c r="X666" s="5">
        <f t="shared" si="123"/>
        <v>0.29159864351100706</v>
      </c>
    </row>
    <row r="667" spans="1:24" x14ac:dyDescent="0.2">
      <c r="A667" s="8">
        <v>42984</v>
      </c>
      <c r="B667" s="3">
        <v>72157</v>
      </c>
      <c r="C667" s="3">
        <v>73608</v>
      </c>
      <c r="D667" s="3">
        <v>72157</v>
      </c>
      <c r="E667" s="3">
        <v>73412</v>
      </c>
      <c r="F667" s="3">
        <v>73412</v>
      </c>
      <c r="G667" s="5">
        <f t="shared" si="114"/>
        <v>1.2354928349588734E-2</v>
      </c>
      <c r="H667" s="24">
        <f t="shared" si="115"/>
        <v>1</v>
      </c>
      <c r="I667" s="3">
        <f t="shared" si="113"/>
        <v>70064.55</v>
      </c>
      <c r="J667" s="10">
        <f t="shared" si="117"/>
        <v>1.7477235242754796E-2</v>
      </c>
      <c r="K667" s="10">
        <f>AVERAGE(J648:J667)</f>
        <v>4.1130391135937357E-3</v>
      </c>
      <c r="L667" s="10">
        <f>AVERAGE(J618:J667)</f>
        <v>3.406406834083131E-3</v>
      </c>
      <c r="M667" s="10">
        <f>AVERAGE(J568:J667)</f>
        <v>1.6435471243672884E-3</v>
      </c>
      <c r="N667" s="10">
        <f>AVERAGE(J663:J667)</f>
        <v>7.0573184100317429E-3</v>
      </c>
      <c r="O667" s="22">
        <f t="shared" si="118"/>
        <v>0.35237552132716787</v>
      </c>
      <c r="P667" s="22">
        <f t="shared" si="119"/>
        <v>0.47626056895252233</v>
      </c>
      <c r="Q667" s="22">
        <f t="shared" si="120"/>
        <v>0.47424998782047301</v>
      </c>
      <c r="R667" s="22">
        <f t="shared" si="121"/>
        <v>0.19774757366906093</v>
      </c>
      <c r="S667" s="22">
        <f t="shared" si="122"/>
        <v>0.99461175361424614</v>
      </c>
      <c r="T667" s="22">
        <f>SUMPRODUCT(J667:N667,O667:S667)</f>
        <v>1.7077215923633073E-2</v>
      </c>
      <c r="U667" s="25">
        <f t="shared" si="116"/>
        <v>0.50426920022871013</v>
      </c>
      <c r="V667" s="10">
        <f>IF(OR(AND(U667&gt;=0.495,U667&lt;=0.498,J667&lt;0),AND(U667&gt;=0.505,U667&lt;=0.506)),G667-$AA$1,0)</f>
        <v>0</v>
      </c>
      <c r="W667" s="10">
        <f>IF(OR(AND(U667&gt;=0.504,U667&lt;=0.505,J667&lt;0),AND(U667&gt;=0.508)),-G667-$AA$1,0)</f>
        <v>0</v>
      </c>
      <c r="X667" s="5">
        <f t="shared" si="123"/>
        <v>0.29159864351100706</v>
      </c>
    </row>
    <row r="668" spans="1:24" x14ac:dyDescent="0.2">
      <c r="A668" s="8">
        <v>42986</v>
      </c>
      <c r="B668" s="3">
        <v>73413</v>
      </c>
      <c r="C668" s="3">
        <v>73646</v>
      </c>
      <c r="D668" s="3">
        <v>72925</v>
      </c>
      <c r="E668" s="3">
        <v>73079</v>
      </c>
      <c r="F668" s="3">
        <v>73079</v>
      </c>
      <c r="G668" s="5">
        <f t="shared" si="114"/>
        <v>1.9978379561844006E-2</v>
      </c>
      <c r="H668" s="24">
        <f t="shared" si="115"/>
        <v>1</v>
      </c>
      <c r="I668" s="3">
        <f t="shared" ref="I668:I731" si="124">AVERAGE(F650:F668)</f>
        <v>70527.31578947368</v>
      </c>
      <c r="J668" s="10">
        <f t="shared" si="117"/>
        <v>-4.5360431537078139E-3</v>
      </c>
      <c r="K668" s="10">
        <f>AVERAGE(J649:J668)</f>
        <v>4.3879289657796361E-3</v>
      </c>
      <c r="L668" s="10">
        <f>AVERAGE(J619:J668)</f>
        <v>3.2444163396116378E-3</v>
      </c>
      <c r="M668" s="10">
        <f>AVERAGE(J569:J668)</f>
        <v>1.3579995091801301E-3</v>
      </c>
      <c r="N668" s="10">
        <f>AVERAGE(J664:J668)</f>
        <v>6.2940027906041255E-3</v>
      </c>
      <c r="O668" s="22">
        <f t="shared" si="118"/>
        <v>0.35237552132716787</v>
      </c>
      <c r="P668" s="22">
        <f t="shared" si="119"/>
        <v>0.47626056895252233</v>
      </c>
      <c r="Q668" s="22">
        <f t="shared" si="120"/>
        <v>0.47424998782047301</v>
      </c>
      <c r="R668" s="22">
        <f t="shared" si="121"/>
        <v>0.19774757366906093</v>
      </c>
      <c r="S668" s="22">
        <f t="shared" si="122"/>
        <v>0.99461175361424614</v>
      </c>
      <c r="T668" s="22">
        <f>SUMPRODUCT(J668:N668,O668:S668)</f>
        <v>8.5587016450603785E-3</v>
      </c>
      <c r="U668" s="25">
        <f t="shared" si="116"/>
        <v>0.50213966235018048</v>
      </c>
      <c r="V668" s="10">
        <f>IF(OR(AND(U668&gt;=0.495,U668&lt;=0.498,J668&lt;0),AND(U668&gt;=0.505,U668&lt;=0.506)),G668-$AA$1,0)</f>
        <v>0</v>
      </c>
      <c r="W668" s="10">
        <f>IF(OR(AND(U668&gt;=0.504,U668&lt;=0.505,J668&lt;0),AND(U668&gt;=0.508)),-G668-$AA$1,0)</f>
        <v>0</v>
      </c>
      <c r="X668" s="5">
        <f t="shared" si="123"/>
        <v>0.29159864351100706</v>
      </c>
    </row>
    <row r="669" spans="1:24" x14ac:dyDescent="0.2">
      <c r="A669" s="8">
        <v>42989</v>
      </c>
      <c r="B669" s="3">
        <v>73096</v>
      </c>
      <c r="C669" s="3">
        <v>74636</v>
      </c>
      <c r="D669" s="3">
        <v>73096</v>
      </c>
      <c r="E669" s="3">
        <v>74319</v>
      </c>
      <c r="F669" s="3">
        <v>74319</v>
      </c>
      <c r="G669" s="5">
        <f t="shared" si="114"/>
        <v>6.3106338890459579E-3</v>
      </c>
      <c r="H669" s="24">
        <f t="shared" si="115"/>
        <v>1</v>
      </c>
      <c r="I669" s="3">
        <f t="shared" si="124"/>
        <v>70844.894736842107</v>
      </c>
      <c r="J669" s="10">
        <f t="shared" si="117"/>
        <v>1.6967938805949823E-2</v>
      </c>
      <c r="K669" s="10">
        <f>AVERAGE(J650:J669)</f>
        <v>4.9624126029961637E-3</v>
      </c>
      <c r="L669" s="10">
        <f>AVERAGE(J620:J669)</f>
        <v>3.3713681040498543E-3</v>
      </c>
      <c r="M669" s="10">
        <f>AVERAGE(J570:J669)</f>
        <v>1.5550357014674976E-3</v>
      </c>
      <c r="N669" s="10">
        <f>AVERAGE(J665:J669)</f>
        <v>6.6156628324463007E-3</v>
      </c>
      <c r="O669" s="22">
        <f t="shared" si="118"/>
        <v>0.35237552132716787</v>
      </c>
      <c r="P669" s="22">
        <f t="shared" si="119"/>
        <v>0.47626056895252233</v>
      </c>
      <c r="Q669" s="22">
        <f t="shared" si="120"/>
        <v>0.47424998782047301</v>
      </c>
      <c r="R669" s="22">
        <f t="shared" si="121"/>
        <v>0.19774757366906093</v>
      </c>
      <c r="S669" s="22">
        <f t="shared" si="122"/>
        <v>0.99461175361424614</v>
      </c>
      <c r="T669" s="22">
        <f>SUMPRODUCT(J669:N669,O669:S669)</f>
        <v>1.6828879562592117E-2</v>
      </c>
      <c r="U669" s="25">
        <f t="shared" si="116"/>
        <v>0.50420712059914841</v>
      </c>
      <c r="V669" s="10">
        <f>IF(OR(AND(U669&gt;=0.495,U669&lt;=0.498,J669&lt;0),AND(U669&gt;=0.505,U669&lt;=0.506)),G669-$AA$1,0)</f>
        <v>0</v>
      </c>
      <c r="W669" s="10">
        <f>IF(OR(AND(U669&gt;=0.504,U669&lt;=0.505,J669&lt;0),AND(U669&gt;=0.508)),-G669-$AA$1,0)</f>
        <v>0</v>
      </c>
      <c r="X669" s="5">
        <f t="shared" si="123"/>
        <v>0.29159864351100706</v>
      </c>
    </row>
    <row r="670" spans="1:24" x14ac:dyDescent="0.2">
      <c r="A670" s="8">
        <v>42990</v>
      </c>
      <c r="B670" s="3">
        <v>74322</v>
      </c>
      <c r="C670" s="3">
        <v>75332</v>
      </c>
      <c r="D670" s="3">
        <v>74294</v>
      </c>
      <c r="E670" s="3">
        <v>74539</v>
      </c>
      <c r="F670" s="3">
        <v>74539</v>
      </c>
      <c r="G670" s="5">
        <f t="shared" si="114"/>
        <v>1.5830638994351887E-3</v>
      </c>
      <c r="H670" s="24">
        <f t="shared" si="115"/>
        <v>1</v>
      </c>
      <c r="I670" s="3">
        <f t="shared" si="124"/>
        <v>71170.368421052626</v>
      </c>
      <c r="J670" s="10">
        <f t="shared" si="117"/>
        <v>2.9602120588274605E-3</v>
      </c>
      <c r="K670" s="10">
        <f>AVERAGE(J651:J670)</f>
        <v>4.4230614576930508E-3</v>
      </c>
      <c r="L670" s="10">
        <f>AVERAGE(J621:J670)</f>
        <v>3.3097456361644005E-3</v>
      </c>
      <c r="M670" s="10">
        <f>AVERAGE(J571:J670)</f>
        <v>1.7018466314200076E-3</v>
      </c>
      <c r="N670" s="10">
        <f>AVERAGE(J666:J670)</f>
        <v>6.6348704069552952E-3</v>
      </c>
      <c r="O670" s="22">
        <f t="shared" si="118"/>
        <v>0.35237552132716787</v>
      </c>
      <c r="P670" s="22">
        <f t="shared" si="119"/>
        <v>0.47626056895252233</v>
      </c>
      <c r="Q670" s="22">
        <f t="shared" si="120"/>
        <v>0.47424998782047301</v>
      </c>
      <c r="R670" s="22">
        <f t="shared" si="121"/>
        <v>0.19774757366906093</v>
      </c>
      <c r="S670" s="22">
        <f t="shared" si="122"/>
        <v>0.99461175361424614</v>
      </c>
      <c r="T670" s="22">
        <f>SUMPRODUCT(J670:N670,O670:S670)</f>
        <v>1.1654938994046234E-2</v>
      </c>
      <c r="U670" s="25">
        <f t="shared" si="116"/>
        <v>0.50291370176606431</v>
      </c>
      <c r="V670" s="10">
        <f>IF(OR(AND(U670&gt;=0.495,U670&lt;=0.498,J670&lt;0),AND(U670&gt;=0.505,U670&lt;=0.506)),G670-$AA$1,0)</f>
        <v>0</v>
      </c>
      <c r="W670" s="10">
        <f>IF(OR(AND(U670&gt;=0.504,U670&lt;=0.505,J670&lt;0),AND(U670&gt;=0.508)),-G670-$AA$1,0)</f>
        <v>0</v>
      </c>
      <c r="X670" s="5">
        <f t="shared" si="123"/>
        <v>0.29159864351100706</v>
      </c>
    </row>
    <row r="671" spans="1:24" x14ac:dyDescent="0.2">
      <c r="A671" s="8">
        <v>42991</v>
      </c>
      <c r="B671" s="3">
        <v>74543</v>
      </c>
      <c r="C671" s="3">
        <v>75146</v>
      </c>
      <c r="D671" s="3">
        <v>74196</v>
      </c>
      <c r="E671" s="3">
        <v>74788</v>
      </c>
      <c r="F671" s="3">
        <v>74788</v>
      </c>
      <c r="G671" s="5">
        <f t="shared" si="114"/>
        <v>1.2956624057335331E-2</v>
      </c>
      <c r="H671" s="24">
        <f t="shared" si="115"/>
        <v>1</v>
      </c>
      <c r="I671" s="3">
        <f t="shared" si="124"/>
        <v>71496.368421052626</v>
      </c>
      <c r="J671" s="10">
        <f t="shared" si="117"/>
        <v>3.340533143723512E-3</v>
      </c>
      <c r="K671" s="10">
        <f>AVERAGE(J652:J671)</f>
        <v>4.5388323486055208E-3</v>
      </c>
      <c r="L671" s="10">
        <f>AVERAGE(J622:J671)</f>
        <v>3.3917269690767983E-3</v>
      </c>
      <c r="M671" s="10">
        <f>AVERAGE(J572:J671)</f>
        <v>1.679422164885409E-3</v>
      </c>
      <c r="N671" s="10">
        <f>AVERAGE(J667:J671)</f>
        <v>7.2419752195095558E-3</v>
      </c>
      <c r="O671" s="22">
        <f t="shared" si="118"/>
        <v>0.35237552132716787</v>
      </c>
      <c r="P671" s="22">
        <f t="shared" si="119"/>
        <v>0.47626056895252233</v>
      </c>
      <c r="Q671" s="22">
        <f t="shared" si="120"/>
        <v>0.47424998782047301</v>
      </c>
      <c r="R671" s="22">
        <f t="shared" si="121"/>
        <v>0.19774757366906093</v>
      </c>
      <c r="S671" s="22">
        <f t="shared" si="122"/>
        <v>0.99461175361424614</v>
      </c>
      <c r="T671" s="22">
        <f>SUMPRODUCT(J671:N671,O671:S671)</f>
        <v>1.2482370789511719E-2</v>
      </c>
      <c r="U671" s="25">
        <f t="shared" si="116"/>
        <v>0.50312055217982266</v>
      </c>
      <c r="V671" s="10">
        <f>IF(OR(AND(U671&gt;=0.495,U671&lt;=0.498,J671&lt;0),AND(U671&gt;=0.505,U671&lt;=0.506)),G671-$AA$1,0)</f>
        <v>0</v>
      </c>
      <c r="W671" s="10">
        <f>IF(OR(AND(U671&gt;=0.504,U671&lt;=0.505,J671&lt;0),AND(U671&gt;=0.508)),-G671-$AA$1,0)</f>
        <v>0</v>
      </c>
      <c r="X671" s="5">
        <f t="shared" si="123"/>
        <v>0.29159864351100706</v>
      </c>
    </row>
    <row r="672" spans="1:24" x14ac:dyDescent="0.2">
      <c r="A672" s="8">
        <v>42992</v>
      </c>
      <c r="B672" s="3">
        <v>74787</v>
      </c>
      <c r="C672" s="3">
        <v>74949</v>
      </c>
      <c r="D672" s="3">
        <v>74397</v>
      </c>
      <c r="E672" s="3">
        <v>74657</v>
      </c>
      <c r="F672" s="3">
        <v>74657</v>
      </c>
      <c r="G672" s="5">
        <f t="shared" si="114"/>
        <v>1.7854990154975381E-2</v>
      </c>
      <c r="H672" s="24">
        <f t="shared" si="115"/>
        <v>1</v>
      </c>
      <c r="I672" s="3">
        <f t="shared" si="124"/>
        <v>71847.947368421053</v>
      </c>
      <c r="J672" s="10">
        <f t="shared" si="117"/>
        <v>-1.7516179066160431E-3</v>
      </c>
      <c r="K672" s="10">
        <f>AVERAGE(J653:J672)</f>
        <v>4.2764288360557902E-3</v>
      </c>
      <c r="L672" s="10">
        <f>AVERAGE(J623:J672)</f>
        <v>3.3813656635760568E-3</v>
      </c>
      <c r="M672" s="10">
        <f>AVERAGE(J573:J672)</f>
        <v>1.5634131767353254E-3</v>
      </c>
      <c r="N672" s="10">
        <f>AVERAGE(J668:J672)</f>
        <v>3.3962045896353877E-3</v>
      </c>
      <c r="O672" s="22">
        <f t="shared" si="118"/>
        <v>0.35237552132716787</v>
      </c>
      <c r="P672" s="22">
        <f t="shared" si="119"/>
        <v>0.47626056895252233</v>
      </c>
      <c r="Q672" s="22">
        <f t="shared" si="120"/>
        <v>0.47424998782047301</v>
      </c>
      <c r="R672" s="22">
        <f t="shared" si="121"/>
        <v>0.19774757366906093</v>
      </c>
      <c r="S672" s="22">
        <f t="shared" si="122"/>
        <v>0.99461175361424614</v>
      </c>
      <c r="T672" s="22">
        <f>SUMPRODUCT(J672:N672,O672:S672)</f>
        <v>6.7101459471742373E-3</v>
      </c>
      <c r="U672" s="25">
        <f t="shared" si="116"/>
        <v>0.50167753019241723</v>
      </c>
      <c r="V672" s="10">
        <f>IF(OR(AND(U672&gt;=0.495,U672&lt;=0.498,J672&lt;0),AND(U672&gt;=0.505,U672&lt;=0.506)),G672-$AA$1,0)</f>
        <v>0</v>
      </c>
      <c r="W672" s="10">
        <f>IF(OR(AND(U672&gt;=0.504,U672&lt;=0.505,J672&lt;0),AND(U672&gt;=0.508)),-G672-$AA$1,0)</f>
        <v>0</v>
      </c>
      <c r="X672" s="5">
        <f t="shared" si="123"/>
        <v>0.29159864351100706</v>
      </c>
    </row>
    <row r="673" spans="1:24" x14ac:dyDescent="0.2">
      <c r="A673" s="8">
        <v>42993</v>
      </c>
      <c r="B673" s="3">
        <v>74656</v>
      </c>
      <c r="C673" s="3">
        <v>75820</v>
      </c>
      <c r="D673" s="3">
        <v>74648</v>
      </c>
      <c r="E673" s="3">
        <v>75757</v>
      </c>
      <c r="F673" s="3">
        <v>75757</v>
      </c>
      <c r="G673" s="5">
        <f t="shared" si="114"/>
        <v>2.8644217696054408E-3</v>
      </c>
      <c r="H673" s="24">
        <f t="shared" si="115"/>
        <v>1</v>
      </c>
      <c r="I673" s="3">
        <f t="shared" si="124"/>
        <v>72218.578947368427</v>
      </c>
      <c r="J673" s="10">
        <f t="shared" si="117"/>
        <v>1.473405039045228E-2</v>
      </c>
      <c r="K673" s="10">
        <f>AVERAGE(J654:J673)</f>
        <v>5.4628791469304161E-3</v>
      </c>
      <c r="L673" s="10">
        <f>AVERAGE(J624:J673)</f>
        <v>3.8926600292088342E-3</v>
      </c>
      <c r="M673" s="10">
        <f>AVERAGE(J574:J673)</f>
        <v>1.5928764034651766E-3</v>
      </c>
      <c r="N673" s="10">
        <f>AVERAGE(J669:J673)</f>
        <v>7.2502232984674063E-3</v>
      </c>
      <c r="O673" s="22">
        <f t="shared" si="118"/>
        <v>0.35237552132716787</v>
      </c>
      <c r="P673" s="22">
        <f t="shared" si="119"/>
        <v>0.47626056895252233</v>
      </c>
      <c r="Q673" s="22">
        <f t="shared" si="120"/>
        <v>0.47424998782047301</v>
      </c>
      <c r="R673" s="22">
        <f t="shared" si="121"/>
        <v>0.19774757366906093</v>
      </c>
      <c r="S673" s="22">
        <f t="shared" si="122"/>
        <v>0.99461175361424614</v>
      </c>
      <c r="T673" s="22">
        <f>SUMPRODUCT(J673:N673,O673:S673)</f>
        <v>1.7165911342597335E-2</v>
      </c>
      <c r="U673" s="25">
        <f t="shared" si="116"/>
        <v>0.504291372458472</v>
      </c>
      <c r="V673" s="10">
        <f>IF(OR(AND(U673&gt;=0.495,U673&lt;=0.498,J673&lt;0),AND(U673&gt;=0.505,U673&lt;=0.506)),G673-$AA$1,0)</f>
        <v>0</v>
      </c>
      <c r="W673" s="10">
        <f>IF(OR(AND(U673&gt;=0.504,U673&lt;=0.505,J673&lt;0),AND(U673&gt;=0.508)),-G673-$AA$1,0)</f>
        <v>0</v>
      </c>
      <c r="X673" s="5">
        <f t="shared" si="123"/>
        <v>0.29159864351100706</v>
      </c>
    </row>
    <row r="674" spans="1:24" x14ac:dyDescent="0.2">
      <c r="A674" s="8">
        <v>42996</v>
      </c>
      <c r="B674" s="3">
        <v>75758</v>
      </c>
      <c r="C674" s="3">
        <v>76404</v>
      </c>
      <c r="D674" s="3">
        <v>75621</v>
      </c>
      <c r="E674" s="3">
        <v>75990</v>
      </c>
      <c r="F674" s="3">
        <v>75990</v>
      </c>
      <c r="G674" s="5">
        <f t="shared" si="114"/>
        <v>1.8423476773254954E-4</v>
      </c>
      <c r="H674" s="24">
        <f t="shared" si="115"/>
        <v>1</v>
      </c>
      <c r="I674" s="3">
        <f t="shared" si="124"/>
        <v>72605.68421052632</v>
      </c>
      <c r="J674" s="10">
        <f t="shared" si="117"/>
        <v>3.0756233747375461E-3</v>
      </c>
      <c r="K674" s="10">
        <f>AVERAGE(J655:J674)</f>
        <v>5.0738296523547052E-3</v>
      </c>
      <c r="L674" s="10">
        <f>AVERAGE(J625:J674)</f>
        <v>4.0015552404205693E-3</v>
      </c>
      <c r="M674" s="10">
        <f>AVERAGE(J575:J674)</f>
        <v>1.6675326801916146E-3</v>
      </c>
      <c r="N674" s="10">
        <f>AVERAGE(J670:J674)</f>
        <v>4.4717602122249511E-3</v>
      </c>
      <c r="O674" s="22">
        <f t="shared" si="118"/>
        <v>0.35237552132716787</v>
      </c>
      <c r="P674" s="22">
        <f t="shared" si="119"/>
        <v>0.47626056895252233</v>
      </c>
      <c r="Q674" s="22">
        <f t="shared" si="120"/>
        <v>0.47424998782047301</v>
      </c>
      <c r="R674" s="22">
        <f t="shared" si="121"/>
        <v>0.19774757366906093</v>
      </c>
      <c r="S674" s="22">
        <f t="shared" si="122"/>
        <v>0.99461175361424614</v>
      </c>
      <c r="T674" s="22">
        <f>SUMPRODUCT(J674:N674,O674:S674)</f>
        <v>1.0175392719055432E-2</v>
      </c>
      <c r="U674" s="25">
        <f t="shared" si="116"/>
        <v>0.50254382623111427</v>
      </c>
      <c r="V674" s="10">
        <f>IF(OR(AND(U674&gt;=0.495,U674&lt;=0.498,J674&lt;0),AND(U674&gt;=0.505,U674&lt;=0.506)),G674-$AA$1,0)</f>
        <v>0</v>
      </c>
      <c r="W674" s="10">
        <f>IF(OR(AND(U674&gt;=0.504,U674&lt;=0.505,J674&lt;0),AND(U674&gt;=0.508)),-G674-$AA$1,0)</f>
        <v>0</v>
      </c>
      <c r="X674" s="5">
        <f t="shared" si="123"/>
        <v>0.29159864351100706</v>
      </c>
    </row>
    <row r="675" spans="1:24" x14ac:dyDescent="0.2">
      <c r="A675" s="8">
        <v>42997</v>
      </c>
      <c r="B675" s="3">
        <v>75990</v>
      </c>
      <c r="C675" s="3">
        <v>76071</v>
      </c>
      <c r="D675" s="3">
        <v>75300</v>
      </c>
      <c r="E675" s="3">
        <v>75974</v>
      </c>
      <c r="F675" s="3">
        <v>75974</v>
      </c>
      <c r="G675" s="5">
        <f t="shared" si="114"/>
        <v>-4.8700871350725317E-3</v>
      </c>
      <c r="H675" s="24">
        <f t="shared" si="115"/>
        <v>0</v>
      </c>
      <c r="I675" s="3">
        <f t="shared" si="124"/>
        <v>72919.526315789481</v>
      </c>
      <c r="J675" s="10">
        <f t="shared" si="117"/>
        <v>-2.1055402026581849E-4</v>
      </c>
      <c r="K675" s="10">
        <f>AVERAGE(J656:J675)</f>
        <v>5.1215134044448104E-3</v>
      </c>
      <c r="L675" s="10">
        <f>AVERAGE(J626:J675)</f>
        <v>3.7717416440497822E-3</v>
      </c>
      <c r="M675" s="10">
        <f>AVERAGE(J576:J675)</f>
        <v>1.6939492330480665E-3</v>
      </c>
      <c r="N675" s="10">
        <f>AVERAGE(J671:J675)</f>
        <v>3.8376069964062955E-3</v>
      </c>
      <c r="O675" s="22">
        <f t="shared" si="118"/>
        <v>0.35237552132716787</v>
      </c>
      <c r="P675" s="22">
        <f t="shared" si="119"/>
        <v>0.47626056895252233</v>
      </c>
      <c r="Q675" s="22">
        <f t="shared" si="120"/>
        <v>0.47424998782047301</v>
      </c>
      <c r="R675" s="22">
        <f t="shared" si="121"/>
        <v>0.19774757366906093</v>
      </c>
      <c r="S675" s="22">
        <f t="shared" si="122"/>
        <v>0.99461175361424614</v>
      </c>
      <c r="T675" s="22">
        <f>SUMPRODUCT(J675:N675,O675:S675)</f>
        <v>8.3056326091245237E-3</v>
      </c>
      <c r="U675" s="25">
        <f t="shared" si="116"/>
        <v>0.50207639621586597</v>
      </c>
      <c r="V675" s="10">
        <f>IF(OR(AND(U675&gt;=0.495,U675&lt;=0.498,J675&lt;0),AND(U675&gt;=0.505,U675&lt;=0.506)),G675-$AA$1,0)</f>
        <v>0</v>
      </c>
      <c r="W675" s="10">
        <f>IF(OR(AND(U675&gt;=0.504,U675&lt;=0.505,J675&lt;0),AND(U675&gt;=0.508)),-G675-$AA$1,0)</f>
        <v>0</v>
      </c>
      <c r="X675" s="5">
        <f t="shared" si="123"/>
        <v>0.29159864351100706</v>
      </c>
    </row>
    <row r="676" spans="1:24" x14ac:dyDescent="0.2">
      <c r="A676" s="8">
        <v>42998</v>
      </c>
      <c r="B676" s="3">
        <v>75974</v>
      </c>
      <c r="C676" s="3">
        <v>76420</v>
      </c>
      <c r="D676" s="3">
        <v>75074</v>
      </c>
      <c r="E676" s="3">
        <v>76004</v>
      </c>
      <c r="F676" s="3">
        <v>76004</v>
      </c>
      <c r="G676" s="5">
        <f t="shared" si="114"/>
        <v>-8.0785221830429466E-3</v>
      </c>
      <c r="H676" s="24">
        <f t="shared" si="115"/>
        <v>0</v>
      </c>
      <c r="I676" s="3">
        <f t="shared" si="124"/>
        <v>73210.368421052626</v>
      </c>
      <c r="J676" s="10">
        <f t="shared" si="117"/>
        <v>3.9487192987075481E-4</v>
      </c>
      <c r="K676" s="10">
        <f>AVERAGE(J657:J676)</f>
        <v>4.1388529796664072E-3</v>
      </c>
      <c r="L676" s="10">
        <f>AVERAGE(J627:J676)</f>
        <v>3.5235502290176866E-3</v>
      </c>
      <c r="M676" s="10">
        <f>AVERAGE(J577:J676)</f>
        <v>1.5856478479820079E-3</v>
      </c>
      <c r="N676" s="10">
        <f>AVERAGE(J672:J676)</f>
        <v>3.248474753635744E-3</v>
      </c>
      <c r="O676" s="22">
        <f t="shared" si="118"/>
        <v>0.35237552132716787</v>
      </c>
      <c r="P676" s="22">
        <f t="shared" si="119"/>
        <v>0.47626056895252233</v>
      </c>
      <c r="Q676" s="22">
        <f t="shared" si="120"/>
        <v>0.47424998782047301</v>
      </c>
      <c r="R676" s="22">
        <f t="shared" si="121"/>
        <v>0.19774757366906093</v>
      </c>
      <c r="S676" s="22">
        <f t="shared" si="122"/>
        <v>0.99461175361424614</v>
      </c>
      <c r="T676" s="22">
        <f>SUMPRODUCT(J676:N676,O676:S676)</f>
        <v>7.3258885161661636E-3</v>
      </c>
      <c r="U676" s="25">
        <f t="shared" si="116"/>
        <v>0.50183146393803357</v>
      </c>
      <c r="V676" s="10">
        <f>IF(OR(AND(U676&gt;=0.495,U676&lt;=0.498,J676&lt;0),AND(U676&gt;=0.505,U676&lt;=0.506)),G676-$AA$1,0)</f>
        <v>0</v>
      </c>
      <c r="W676" s="10">
        <f>IF(OR(AND(U676&gt;=0.504,U676&lt;=0.505,J676&lt;0),AND(U676&gt;=0.508)),-G676-$AA$1,0)</f>
        <v>0</v>
      </c>
      <c r="X676" s="5">
        <f t="shared" si="123"/>
        <v>0.29159864351100706</v>
      </c>
    </row>
    <row r="677" spans="1:24" x14ac:dyDescent="0.2">
      <c r="A677" s="8">
        <v>42999</v>
      </c>
      <c r="B677" s="3">
        <v>76014</v>
      </c>
      <c r="C677" s="3">
        <v>76251</v>
      </c>
      <c r="D677" s="3">
        <v>75282</v>
      </c>
      <c r="E677" s="3">
        <v>75604</v>
      </c>
      <c r="F677" s="3">
        <v>75604</v>
      </c>
      <c r="G677" s="5">
        <f t="shared" si="114"/>
        <v>-1.5356330352891412E-2</v>
      </c>
      <c r="H677" s="24">
        <f t="shared" si="115"/>
        <v>0</v>
      </c>
      <c r="I677" s="3">
        <f t="shared" si="124"/>
        <v>73445.68421052632</v>
      </c>
      <c r="J677" s="10">
        <f t="shared" si="117"/>
        <v>-5.2628809010052402E-3</v>
      </c>
      <c r="K677" s="10">
        <f>AVERAGE(J658:J677)</f>
        <v>3.5421899161761916E-3</v>
      </c>
      <c r="L677" s="10">
        <f>AVERAGE(J628:J677)</f>
        <v>3.1037168496239765E-3</v>
      </c>
      <c r="M677" s="10">
        <f>AVERAGE(J578:J677)</f>
        <v>1.3313463328269782E-3</v>
      </c>
      <c r="N677" s="10">
        <f>AVERAGE(J673:J677)</f>
        <v>2.5462221547579043E-3</v>
      </c>
      <c r="O677" s="22">
        <f t="shared" si="118"/>
        <v>0.35237552132716787</v>
      </c>
      <c r="P677" s="22">
        <f t="shared" si="119"/>
        <v>0.47626056895252233</v>
      </c>
      <c r="Q677" s="22">
        <f t="shared" si="120"/>
        <v>0.47424998782047301</v>
      </c>
      <c r="R677" s="22">
        <f t="shared" si="121"/>
        <v>0.19774757366906093</v>
      </c>
      <c r="S677" s="22">
        <f t="shared" si="122"/>
        <v>0.99461175361424614</v>
      </c>
      <c r="T677" s="22">
        <f>SUMPRODUCT(J677:N677,O677:S677)</f>
        <v>4.1002056512387522E-3</v>
      </c>
      <c r="U677" s="25">
        <f t="shared" si="116"/>
        <v>0.50102504997674191</v>
      </c>
      <c r="V677" s="10">
        <f>IF(OR(AND(U677&gt;=0.495,U677&lt;=0.498,J677&lt;0),AND(U677&gt;=0.505,U677&lt;=0.506)),G677-$AA$1,0)</f>
        <v>0</v>
      </c>
      <c r="W677" s="10">
        <f>IF(OR(AND(U677&gt;=0.504,U677&lt;=0.505,J677&lt;0),AND(U677&gt;=0.508)),-G677-$AA$1,0)</f>
        <v>0</v>
      </c>
      <c r="X677" s="5">
        <f t="shared" si="123"/>
        <v>0.29159864351100706</v>
      </c>
    </row>
    <row r="678" spans="1:24" x14ac:dyDescent="0.2">
      <c r="A678" s="8">
        <v>43000</v>
      </c>
      <c r="B678" s="3">
        <v>75618</v>
      </c>
      <c r="C678" s="3">
        <v>75734</v>
      </c>
      <c r="D678" s="3">
        <v>75029</v>
      </c>
      <c r="E678" s="3">
        <v>75390</v>
      </c>
      <c r="F678" s="3">
        <v>75390</v>
      </c>
      <c r="G678" s="5">
        <f t="shared" si="114"/>
        <v>-1.4206128133704699E-2</v>
      </c>
      <c r="H678" s="24">
        <f t="shared" si="115"/>
        <v>0</v>
      </c>
      <c r="I678" s="3">
        <f t="shared" si="124"/>
        <v>73672.84210526316</v>
      </c>
      <c r="J678" s="10">
        <f t="shared" si="117"/>
        <v>-2.8305380667689173E-3</v>
      </c>
      <c r="K678" s="10">
        <f>AVERAGE(J659:J678)</f>
        <v>2.9359789979678586E-3</v>
      </c>
      <c r="L678" s="10">
        <f>AVERAGE(J629:J678)</f>
        <v>2.9416091421475654E-3</v>
      </c>
      <c r="M678" s="10">
        <f>AVERAGE(J579:J678)</f>
        <v>1.3971628309998507E-3</v>
      </c>
      <c r="N678" s="10">
        <f>AVERAGE(J674:J678)</f>
        <v>-9.6669553668633497E-4</v>
      </c>
      <c r="O678" s="22">
        <f t="shared" si="118"/>
        <v>0.35237552132716787</v>
      </c>
      <c r="P678" s="22">
        <f t="shared" si="119"/>
        <v>0.47626056895252233</v>
      </c>
      <c r="Q678" s="22">
        <f t="shared" si="120"/>
        <v>0.47424998782047301</v>
      </c>
      <c r="R678" s="22">
        <f t="shared" si="121"/>
        <v>0.19774757366906093</v>
      </c>
      <c r="S678" s="22">
        <f t="shared" si="122"/>
        <v>0.99461175361424614</v>
      </c>
      <c r="T678" s="22">
        <f>SUMPRODUCT(J678:N678,O678:S678)</f>
        <v>1.1107356178229688E-3</v>
      </c>
      <c r="U678" s="25">
        <f t="shared" si="116"/>
        <v>0.50027768387590676</v>
      </c>
      <c r="V678" s="10">
        <f>IF(OR(AND(U678&gt;=0.495,U678&lt;=0.498,J678&lt;0),AND(U678&gt;=0.505,U678&lt;=0.506)),G678-$AA$1,0)</f>
        <v>0</v>
      </c>
      <c r="W678" s="10">
        <f>IF(OR(AND(U678&gt;=0.504,U678&lt;=0.505,J678&lt;0),AND(U678&gt;=0.508)),-G678-$AA$1,0)</f>
        <v>0</v>
      </c>
      <c r="X678" s="5">
        <f t="shared" si="123"/>
        <v>0.29159864351100706</v>
      </c>
    </row>
    <row r="679" spans="1:24" x14ac:dyDescent="0.2">
      <c r="A679" s="8">
        <v>43003</v>
      </c>
      <c r="B679" s="3">
        <v>75381</v>
      </c>
      <c r="C679" s="3">
        <v>75470</v>
      </c>
      <c r="D679" s="3">
        <v>74303</v>
      </c>
      <c r="E679" s="3">
        <v>74443</v>
      </c>
      <c r="F679" s="3">
        <v>74443</v>
      </c>
      <c r="G679" s="5">
        <f t="shared" si="114"/>
        <v>-8.6777803151404376E-3</v>
      </c>
      <c r="H679" s="24">
        <f t="shared" si="115"/>
        <v>0</v>
      </c>
      <c r="I679" s="3">
        <f t="shared" si="124"/>
        <v>73853.15789473684</v>
      </c>
      <c r="J679" s="10">
        <f t="shared" si="117"/>
        <v>-1.2561347658840649E-2</v>
      </c>
      <c r="K679" s="10">
        <f>AVERAGE(J660:J679)</f>
        <v>2.3493832245460198E-3</v>
      </c>
      <c r="L679" s="10">
        <f>AVERAGE(J630:J679)</f>
        <v>2.6112143716090675E-3</v>
      </c>
      <c r="M679" s="10">
        <f>AVERAGE(J580:J679)</f>
        <v>1.4577992409366958E-3</v>
      </c>
      <c r="N679" s="10">
        <f>AVERAGE(J675:J679)</f>
        <v>-4.0940897434019741E-3</v>
      </c>
      <c r="O679" s="22">
        <f t="shared" si="118"/>
        <v>0.35237552132716787</v>
      </c>
      <c r="P679" s="22">
        <f t="shared" si="119"/>
        <v>0.47626056895252233</v>
      </c>
      <c r="Q679" s="22">
        <f t="shared" si="120"/>
        <v>0.47424998782047301</v>
      </c>
      <c r="R679" s="22">
        <f t="shared" si="121"/>
        <v>0.19774757366906093</v>
      </c>
      <c r="S679" s="22">
        <f t="shared" si="122"/>
        <v>0.99461175361424614</v>
      </c>
      <c r="T679" s="22">
        <f>SUMPRODUCT(J679:N679,O679:S679)</f>
        <v>-5.8527779710610354E-3</v>
      </c>
      <c r="U679" s="25">
        <f t="shared" si="116"/>
        <v>0.49853680968403236</v>
      </c>
      <c r="V679" s="10">
        <f>IF(OR(AND(U679&gt;=0.495,U679&lt;=0.498,J679&lt;0),AND(U679&gt;=0.505,U679&lt;=0.506)),G679-$AA$1,0)</f>
        <v>0</v>
      </c>
      <c r="W679" s="10">
        <f>IF(OR(AND(U679&gt;=0.504,U679&lt;=0.505,J679&lt;0),AND(U679&gt;=0.508)),-G679-$AA$1,0)</f>
        <v>0</v>
      </c>
      <c r="X679" s="5">
        <f t="shared" si="123"/>
        <v>0.29159864351100706</v>
      </c>
    </row>
    <row r="680" spans="1:24" x14ac:dyDescent="0.2">
      <c r="A680" s="8">
        <v>43004</v>
      </c>
      <c r="B680" s="3">
        <v>74443</v>
      </c>
      <c r="C680" s="3">
        <v>74971</v>
      </c>
      <c r="D680" s="3">
        <v>74319</v>
      </c>
      <c r="E680" s="3">
        <v>74319</v>
      </c>
      <c r="F680" s="3">
        <v>74319</v>
      </c>
      <c r="G680" s="5">
        <f t="shared" si="114"/>
        <v>-1.0118543037446637E-2</v>
      </c>
      <c r="H680" s="24">
        <f t="shared" si="115"/>
        <v>0</v>
      </c>
      <c r="I680" s="3">
        <f t="shared" si="124"/>
        <v>74010.473684210519</v>
      </c>
      <c r="J680" s="10">
        <f t="shared" si="117"/>
        <v>-1.6657039614201841E-3</v>
      </c>
      <c r="K680" s="10">
        <f>AVERAGE(J661:J680)</f>
        <v>2.3061970781676155E-3</v>
      </c>
      <c r="L680" s="10">
        <f>AVERAGE(J631:J680)</f>
        <v>2.6463641349138258E-3</v>
      </c>
      <c r="M680" s="10">
        <f>AVERAGE(J581:J680)</f>
        <v>1.3105592803968503E-3</v>
      </c>
      <c r="N680" s="10">
        <f>AVERAGE(J676:J680)</f>
        <v>-4.385119731632847E-3</v>
      </c>
      <c r="O680" s="22">
        <f t="shared" si="118"/>
        <v>0.35237552132716787</v>
      </c>
      <c r="P680" s="22">
        <f t="shared" si="119"/>
        <v>0.47626056895252233</v>
      </c>
      <c r="Q680" s="22">
        <f t="shared" si="120"/>
        <v>0.47424998782047301</v>
      </c>
      <c r="R680" s="22">
        <f t="shared" si="121"/>
        <v>0.19774757366906093</v>
      </c>
      <c r="S680" s="22">
        <f t="shared" si="122"/>
        <v>0.99461175361424614</v>
      </c>
      <c r="T680" s="22">
        <f>SUMPRODUCT(J680:N680,O680:S680)</f>
        <v>-2.3358961187058252E-3</v>
      </c>
      <c r="U680" s="25">
        <f t="shared" si="116"/>
        <v>0.49941602623585696</v>
      </c>
      <c r="V680" s="10">
        <f>IF(OR(AND(U680&gt;=0.495,U680&lt;=0.498,J680&lt;0),AND(U680&gt;=0.505,U680&lt;=0.506)),G680-$AA$1,0)</f>
        <v>0</v>
      </c>
      <c r="W680" s="10">
        <f>IF(OR(AND(U680&gt;=0.504,U680&lt;=0.505,J680&lt;0),AND(U680&gt;=0.508)),-G680-$AA$1,0)</f>
        <v>0</v>
      </c>
      <c r="X680" s="5">
        <f t="shared" si="123"/>
        <v>0.29159864351100706</v>
      </c>
    </row>
    <row r="681" spans="1:24" x14ac:dyDescent="0.2">
      <c r="A681" s="8">
        <v>43005</v>
      </c>
      <c r="B681" s="3">
        <v>74358</v>
      </c>
      <c r="C681" s="3">
        <v>74744</v>
      </c>
      <c r="D681" s="3">
        <v>73125</v>
      </c>
      <c r="E681" s="3">
        <v>73797</v>
      </c>
      <c r="F681" s="3">
        <v>73797</v>
      </c>
      <c r="G681" s="5">
        <f t="shared" si="114"/>
        <v>6.7346911121048958E-3</v>
      </c>
      <c r="H681" s="24">
        <f t="shared" si="115"/>
        <v>1</v>
      </c>
      <c r="I681" s="3">
        <f t="shared" si="124"/>
        <v>74163.68421052632</v>
      </c>
      <c r="J681" s="10">
        <f t="shared" si="117"/>
        <v>-7.0237758850361098E-3</v>
      </c>
      <c r="K681" s="10">
        <f>AVERAGE(J662:J681)</f>
        <v>1.7346385132975095E-3</v>
      </c>
      <c r="L681" s="10">
        <f>AVERAGE(J632:J681)</f>
        <v>2.4672454227090235E-3</v>
      </c>
      <c r="M681" s="10">
        <f>AVERAGE(J582:J681)</f>
        <v>1.2683233477525457E-3</v>
      </c>
      <c r="N681" s="10">
        <f>AVERAGE(J677:J681)</f>
        <v>-5.8688492946142199E-3</v>
      </c>
      <c r="O681" s="22">
        <f t="shared" si="118"/>
        <v>0.35237552132716787</v>
      </c>
      <c r="P681" s="22">
        <f t="shared" si="119"/>
        <v>0.47626056895252233</v>
      </c>
      <c r="Q681" s="22">
        <f t="shared" si="120"/>
        <v>0.47424998782047301</v>
      </c>
      <c r="R681" s="22">
        <f t="shared" si="121"/>
        <v>0.19774757366906093</v>
      </c>
      <c r="S681" s="22">
        <f t="shared" si="122"/>
        <v>0.99461175361424614</v>
      </c>
      <c r="T681" s="22">
        <f>SUMPRODUCT(J681:N681,O681:S681)</f>
        <v>-6.0651942762029818E-3</v>
      </c>
      <c r="U681" s="25">
        <f t="shared" si="116"/>
        <v>0.49848370607921882</v>
      </c>
      <c r="V681" s="10">
        <f>IF(OR(AND(U681&gt;=0.495,U681&lt;=0.498,J681&lt;0),AND(U681&gt;=0.505,U681&lt;=0.506)),G681-$AA$1,0)</f>
        <v>0</v>
      </c>
      <c r="W681" s="10">
        <f>IF(OR(AND(U681&gt;=0.504,U681&lt;=0.505,J681&lt;0),AND(U681&gt;=0.508)),-G681-$AA$1,0)</f>
        <v>0</v>
      </c>
      <c r="X681" s="5">
        <f t="shared" si="123"/>
        <v>0.29159864351100706</v>
      </c>
    </row>
    <row r="682" spans="1:24" x14ac:dyDescent="0.2">
      <c r="A682" s="8">
        <v>43006</v>
      </c>
      <c r="B682" s="3">
        <v>73808</v>
      </c>
      <c r="C682" s="3">
        <v>74011</v>
      </c>
      <c r="D682" s="3">
        <v>73277</v>
      </c>
      <c r="E682" s="3">
        <v>73567</v>
      </c>
      <c r="F682" s="3">
        <v>73567</v>
      </c>
      <c r="G682" s="5">
        <f t="shared" si="114"/>
        <v>1.0779289627142585E-2</v>
      </c>
      <c r="H682" s="24">
        <f t="shared" si="115"/>
        <v>1</v>
      </c>
      <c r="I682" s="3">
        <f t="shared" si="124"/>
        <v>74307.473684210519</v>
      </c>
      <c r="J682" s="10">
        <f t="shared" si="117"/>
        <v>-3.1166578587205063E-3</v>
      </c>
      <c r="K682" s="10">
        <f>AVERAGE(J663:J682)</f>
        <v>1.8900351170669405E-3</v>
      </c>
      <c r="L682" s="10">
        <f>AVERAGE(J633:J682)</f>
        <v>2.4532761579096475E-3</v>
      </c>
      <c r="M682" s="10">
        <f>AVERAGE(J583:J682)</f>
        <v>1.1223931638788887E-3</v>
      </c>
      <c r="N682" s="10">
        <f>AVERAGE(J678:J682)</f>
        <v>-5.4396046861572732E-3</v>
      </c>
      <c r="O682" s="22">
        <f t="shared" si="118"/>
        <v>0.35237552132716787</v>
      </c>
      <c r="P682" s="22">
        <f t="shared" si="119"/>
        <v>0.47626056895252233</v>
      </c>
      <c r="Q682" s="22">
        <f t="shared" si="120"/>
        <v>0.47424998782047301</v>
      </c>
      <c r="R682" s="22">
        <f t="shared" si="121"/>
        <v>0.19774757366906093</v>
      </c>
      <c r="S682" s="22">
        <f t="shared" si="122"/>
        <v>0.99461175361424614</v>
      </c>
      <c r="T682" s="22">
        <f>SUMPRODUCT(J682:N682,O682:S682)</f>
        <v>-4.2229627805689639E-3</v>
      </c>
      <c r="U682" s="25">
        <f t="shared" si="116"/>
        <v>0.49894426087381011</v>
      </c>
      <c r="V682" s="10">
        <f>IF(OR(AND(U682&gt;=0.495,U682&lt;=0.498,J682&lt;0),AND(U682&gt;=0.505,U682&lt;=0.506)),G682-$AA$1,0)</f>
        <v>0</v>
      </c>
      <c r="W682" s="10">
        <f>IF(OR(AND(U682&gt;=0.504,U682&lt;=0.505,J682&lt;0),AND(U682&gt;=0.508)),-G682-$AA$1,0)</f>
        <v>0</v>
      </c>
      <c r="X682" s="5">
        <f t="shared" si="123"/>
        <v>0.29159864351100706</v>
      </c>
    </row>
    <row r="683" spans="1:24" x14ac:dyDescent="0.2">
      <c r="A683" s="8">
        <v>43007</v>
      </c>
      <c r="B683" s="3">
        <v>73571</v>
      </c>
      <c r="C683" s="3">
        <v>74518</v>
      </c>
      <c r="D683" s="3">
        <v>73571</v>
      </c>
      <c r="E683" s="3">
        <v>74294</v>
      </c>
      <c r="F683" s="3">
        <v>74294</v>
      </c>
      <c r="G683" s="5">
        <f t="shared" si="114"/>
        <v>3.3232831722615597E-2</v>
      </c>
      <c r="H683" s="24">
        <f t="shared" si="115"/>
        <v>1</v>
      </c>
      <c r="I683" s="3">
        <f t="shared" si="124"/>
        <v>74432.263157894733</v>
      </c>
      <c r="J683" s="10">
        <f t="shared" si="117"/>
        <v>9.8821482458166798E-3</v>
      </c>
      <c r="K683" s="10">
        <f>AVERAGE(J664:J683)</f>
        <v>2.4201157821862607E-3</v>
      </c>
      <c r="L683" s="10">
        <f>AVERAGE(J634:J683)</f>
        <v>2.7251750295458343E-3</v>
      </c>
      <c r="M683" s="10">
        <f>AVERAGE(J584:J683)</f>
        <v>1.0594716848717123E-3</v>
      </c>
      <c r="N683" s="10">
        <f>AVERAGE(J679:J683)</f>
        <v>-2.8970674236401539E-3</v>
      </c>
      <c r="O683" s="22">
        <f t="shared" si="118"/>
        <v>0.35237552132716787</v>
      </c>
      <c r="P683" s="22">
        <f t="shared" si="119"/>
        <v>0.47626056895252233</v>
      </c>
      <c r="Q683" s="22">
        <f t="shared" si="120"/>
        <v>0.47424998782047301</v>
      </c>
      <c r="R683" s="22">
        <f t="shared" si="121"/>
        <v>0.19774757366906093</v>
      </c>
      <c r="S683" s="22">
        <f t="shared" si="122"/>
        <v>0.99461175361424614</v>
      </c>
      <c r="T683" s="22">
        <f>SUMPRODUCT(J683:N683,O683:S683)</f>
        <v>3.2552977283668003E-3</v>
      </c>
      <c r="U683" s="25">
        <f t="shared" si="116"/>
        <v>0.5008138237134202</v>
      </c>
      <c r="V683" s="10">
        <f>IF(OR(AND(U683&gt;=0.495,U683&lt;=0.498,J683&lt;0),AND(U683&gt;=0.505,U683&lt;=0.506)),G683-$AA$1,0)</f>
        <v>0</v>
      </c>
      <c r="W683" s="10">
        <f>IF(OR(AND(U683&gt;=0.504,U683&lt;=0.505,J683&lt;0),AND(U683&gt;=0.508)),-G683-$AA$1,0)</f>
        <v>0</v>
      </c>
      <c r="X683" s="5">
        <f t="shared" si="123"/>
        <v>0.29159864351100706</v>
      </c>
    </row>
    <row r="684" spans="1:24" x14ac:dyDescent="0.2">
      <c r="A684" s="8">
        <v>43010</v>
      </c>
      <c r="B684" s="3">
        <v>74295</v>
      </c>
      <c r="C684" s="3">
        <v>74506</v>
      </c>
      <c r="D684" s="3">
        <v>73845</v>
      </c>
      <c r="E684" s="3">
        <v>74360</v>
      </c>
      <c r="F684" s="3">
        <v>74360</v>
      </c>
      <c r="G684" s="5">
        <f t="shared" si="114"/>
        <v>3.0002689618074285E-2</v>
      </c>
      <c r="H684" s="24">
        <f t="shared" si="115"/>
        <v>1</v>
      </c>
      <c r="I684" s="3">
        <f t="shared" si="124"/>
        <v>74549.68421052632</v>
      </c>
      <c r="J684" s="10">
        <f t="shared" si="117"/>
        <v>8.8836245188028684E-4</v>
      </c>
      <c r="K684" s="10">
        <f>AVERAGE(J665:J684)</f>
        <v>1.6965519749433278E-3</v>
      </c>
      <c r="L684" s="10">
        <f>AVERAGE(J635:J684)</f>
        <v>2.8211707426568644E-3</v>
      </c>
      <c r="M684" s="10">
        <f>AVERAGE(J585:J684)</f>
        <v>1.0404414266882134E-3</v>
      </c>
      <c r="N684" s="10">
        <f>AVERAGE(J680:J684)</f>
        <v>-2.0712540149596669E-4</v>
      </c>
      <c r="O684" s="22">
        <f t="shared" si="118"/>
        <v>0.35237552132716787</v>
      </c>
      <c r="P684" s="22">
        <f t="shared" si="119"/>
        <v>0.47626056895252233</v>
      </c>
      <c r="Q684" s="22">
        <f t="shared" si="120"/>
        <v>0.47424998782047301</v>
      </c>
      <c r="R684" s="22">
        <f t="shared" si="121"/>
        <v>0.19774757366906093</v>
      </c>
      <c r="S684" s="22">
        <f t="shared" si="122"/>
        <v>0.99461175361424614</v>
      </c>
      <c r="T684" s="22">
        <f>SUMPRODUCT(J684:N684,O684:S684)</f>
        <v>2.4587135901697373E-3</v>
      </c>
      <c r="U684" s="25">
        <f t="shared" si="116"/>
        <v>0.5006146780878844</v>
      </c>
      <c r="V684" s="10">
        <f>IF(OR(AND(U684&gt;=0.495,U684&lt;=0.498,J684&lt;0),AND(U684&gt;=0.505,U684&lt;=0.506)),G684-$AA$1,0)</f>
        <v>0</v>
      </c>
      <c r="W684" s="10">
        <f>IF(OR(AND(U684&gt;=0.504,U684&lt;=0.505,J684&lt;0),AND(U684&gt;=0.508)),-G684-$AA$1,0)</f>
        <v>0</v>
      </c>
      <c r="X684" s="5">
        <f t="shared" si="123"/>
        <v>0.29159864351100706</v>
      </c>
    </row>
    <row r="685" spans="1:24" x14ac:dyDescent="0.2">
      <c r="A685" s="8">
        <v>43011</v>
      </c>
      <c r="B685" s="3">
        <v>74363</v>
      </c>
      <c r="C685" s="3">
        <v>76763</v>
      </c>
      <c r="D685" s="3">
        <v>74363</v>
      </c>
      <c r="E685" s="3">
        <v>76763</v>
      </c>
      <c r="F685" s="3">
        <v>76763</v>
      </c>
      <c r="G685" s="5">
        <f t="shared" si="114"/>
        <v>-1.8889308651303116E-3</v>
      </c>
      <c r="H685" s="24">
        <f t="shared" si="115"/>
        <v>0</v>
      </c>
      <c r="I685" s="3">
        <f t="shared" si="124"/>
        <v>74792.421052631573</v>
      </c>
      <c r="J685" s="10">
        <f t="shared" si="117"/>
        <v>3.2315761161914924E-2</v>
      </c>
      <c r="K685" s="10">
        <f>AVERAGE(J666:J685)</f>
        <v>3.1691313237249496E-3</v>
      </c>
      <c r="L685" s="10">
        <f>AVERAGE(J636:J685)</f>
        <v>3.3388606489698036E-3</v>
      </c>
      <c r="M685" s="10">
        <f>AVERAGE(J586:J685)</f>
        <v>1.2623227197903796E-3</v>
      </c>
      <c r="N685" s="10">
        <f>AVERAGE(J681:J685)</f>
        <v>6.5891676231710546E-3</v>
      </c>
      <c r="O685" s="22">
        <f t="shared" si="118"/>
        <v>0.35237552132716787</v>
      </c>
      <c r="P685" s="22">
        <f t="shared" si="119"/>
        <v>0.47626056895252233</v>
      </c>
      <c r="Q685" s="22">
        <f t="shared" si="120"/>
        <v>0.47424998782047301</v>
      </c>
      <c r="R685" s="22">
        <f t="shared" si="121"/>
        <v>0.19774757366906093</v>
      </c>
      <c r="S685" s="22">
        <f t="shared" si="122"/>
        <v>0.99461175361424614</v>
      </c>
      <c r="T685" s="22">
        <f>SUMPRODUCT(J685:N685,O685:S685)</f>
        <v>2.128335491551096E-2</v>
      </c>
      <c r="U685" s="25">
        <f t="shared" si="116"/>
        <v>0.5053206378846512</v>
      </c>
      <c r="V685" s="10">
        <f>IF(OR(AND(U685&gt;=0.495,U685&lt;=0.498,J685&lt;0),AND(U685&gt;=0.505,U685&lt;=0.506)),G685-$AA$1,0)</f>
        <v>-2.8889308651303116E-3</v>
      </c>
      <c r="W685" s="10">
        <f>IF(OR(AND(U685&gt;=0.504,U685&lt;=0.505,J685&lt;0),AND(U685&gt;=0.508)),-G685-$AA$1,0)</f>
        <v>0</v>
      </c>
      <c r="X685" s="5">
        <f t="shared" si="123"/>
        <v>0.28870971264587675</v>
      </c>
    </row>
    <row r="686" spans="1:24" x14ac:dyDescent="0.2">
      <c r="A686" s="8">
        <v>43012</v>
      </c>
      <c r="B686" s="3">
        <v>76763</v>
      </c>
      <c r="C686" s="3">
        <v>77004</v>
      </c>
      <c r="D686" s="3">
        <v>76422</v>
      </c>
      <c r="E686" s="3">
        <v>76591</v>
      </c>
      <c r="F686" s="3">
        <v>76591</v>
      </c>
      <c r="G686" s="5">
        <f t="shared" si="114"/>
        <v>-6.9982112780875294E-3</v>
      </c>
      <c r="H686" s="24">
        <f t="shared" si="115"/>
        <v>0</v>
      </c>
      <c r="I686" s="3">
        <f t="shared" si="124"/>
        <v>74959.736842105267</v>
      </c>
      <c r="J686" s="10">
        <f t="shared" si="117"/>
        <v>-2.2406628193269995E-3</v>
      </c>
      <c r="K686" s="10">
        <f>AVERAGE(J667:J686)</f>
        <v>3.041847728710989E-3</v>
      </c>
      <c r="L686" s="10">
        <f>AVERAGE(J637:J686)</f>
        <v>3.1195466245341084E-3</v>
      </c>
      <c r="M686" s="10">
        <f>AVERAGE(J587:J686)</f>
        <v>1.2029778605279528E-3</v>
      </c>
      <c r="N686" s="10">
        <f>AVERAGE(J682:J686)</f>
        <v>7.5457902363128774E-3</v>
      </c>
      <c r="O686" s="22">
        <f t="shared" si="118"/>
        <v>0.35237552132716787</v>
      </c>
      <c r="P686" s="22">
        <f t="shared" si="119"/>
        <v>0.47626056895252233</v>
      </c>
      <c r="Q686" s="22">
        <f t="shared" si="120"/>
        <v>0.47424998782047301</v>
      </c>
      <c r="R686" s="22">
        <f t="shared" si="121"/>
        <v>0.19774757366906093</v>
      </c>
      <c r="S686" s="22">
        <f t="shared" si="122"/>
        <v>0.99461175361424614</v>
      </c>
      <c r="T686" s="22">
        <f>SUMPRODUCT(J686:N686,O686:S686)</f>
        <v>9.881619961996187E-3</v>
      </c>
      <c r="U686" s="25">
        <f t="shared" si="116"/>
        <v>0.50247038488851314</v>
      </c>
      <c r="V686" s="10">
        <f>IF(OR(AND(U686&gt;=0.495,U686&lt;=0.498,J686&lt;0),AND(U686&gt;=0.505,U686&lt;=0.506)),G686-$AA$1,0)</f>
        <v>0</v>
      </c>
      <c r="W686" s="10">
        <f>IF(OR(AND(U686&gt;=0.504,U686&lt;=0.505,J686&lt;0),AND(U686&gt;=0.508)),-G686-$AA$1,0)</f>
        <v>0</v>
      </c>
      <c r="X686" s="5">
        <f t="shared" si="123"/>
        <v>0.28870971264587675</v>
      </c>
    </row>
    <row r="687" spans="1:24" x14ac:dyDescent="0.2">
      <c r="A687" s="8">
        <v>43013</v>
      </c>
      <c r="B687" s="3">
        <v>76592</v>
      </c>
      <c r="C687" s="3">
        <v>78024</v>
      </c>
      <c r="D687" s="3">
        <v>76592</v>
      </c>
      <c r="E687" s="3">
        <v>76618</v>
      </c>
      <c r="F687" s="3">
        <v>76618</v>
      </c>
      <c r="G687" s="5">
        <f t="shared" si="114"/>
        <v>-1.1629121094259842E-2</v>
      </c>
      <c r="H687" s="24">
        <f t="shared" si="115"/>
        <v>0</v>
      </c>
      <c r="I687" s="3">
        <f t="shared" si="124"/>
        <v>75146</v>
      </c>
      <c r="J687" s="10">
        <f t="shared" si="117"/>
        <v>3.5252183676925952E-4</v>
      </c>
      <c r="K687" s="10">
        <f>AVERAGE(J668:J687)</f>
        <v>2.1856120584117121E-3</v>
      </c>
      <c r="L687" s="10">
        <f>AVERAGE(J638:J687)</f>
        <v>3.3266945212195465E-3</v>
      </c>
      <c r="M687" s="10">
        <f>AVERAGE(J588:J687)</f>
        <v>1.1758345039620931E-3</v>
      </c>
      <c r="N687" s="10">
        <f>AVERAGE(J683:J687)</f>
        <v>8.2396261754108299E-3</v>
      </c>
      <c r="O687" s="22">
        <f t="shared" si="118"/>
        <v>0.35237552132716787</v>
      </c>
      <c r="P687" s="22">
        <f t="shared" si="119"/>
        <v>0.47626056895252233</v>
      </c>
      <c r="Q687" s="22">
        <f t="shared" si="120"/>
        <v>0.47424998782047301</v>
      </c>
      <c r="R687" s="22">
        <f t="shared" si="121"/>
        <v>0.19774757366906093</v>
      </c>
      <c r="S687" s="22">
        <f t="shared" si="122"/>
        <v>0.99461175361424614</v>
      </c>
      <c r="T687" s="22">
        <f>SUMPRODUCT(J687:N687,O687:S687)</f>
        <v>1.1170573204276316E-2</v>
      </c>
      <c r="U687" s="25">
        <f t="shared" si="116"/>
        <v>0.50279261426219857</v>
      </c>
      <c r="V687" s="10">
        <f>IF(OR(AND(U687&gt;=0.495,U687&lt;=0.498,J687&lt;0),AND(U687&gt;=0.505,U687&lt;=0.506)),G687-$AA$1,0)</f>
        <v>0</v>
      </c>
      <c r="W687" s="10">
        <f>IF(OR(AND(U687&gt;=0.504,U687&lt;=0.505,J687&lt;0),AND(U687&gt;=0.508)),-G687-$AA$1,0)</f>
        <v>0</v>
      </c>
      <c r="X687" s="5">
        <f t="shared" si="123"/>
        <v>0.28870971264587675</v>
      </c>
    </row>
    <row r="688" spans="1:24" x14ac:dyDescent="0.2">
      <c r="A688" s="8">
        <v>43014</v>
      </c>
      <c r="B688" s="3">
        <v>76618</v>
      </c>
      <c r="C688" s="3">
        <v>76618</v>
      </c>
      <c r="D688" s="3">
        <v>75603</v>
      </c>
      <c r="E688" s="3">
        <v>76055</v>
      </c>
      <c r="F688" s="3">
        <v>76055</v>
      </c>
      <c r="G688" s="5">
        <f t="shared" si="114"/>
        <v>1.1070935507198731E-2</v>
      </c>
      <c r="H688" s="24">
        <f t="shared" si="115"/>
        <v>1</v>
      </c>
      <c r="I688" s="3">
        <f t="shared" si="124"/>
        <v>75237.368421052626</v>
      </c>
      <c r="J688" s="10">
        <f t="shared" si="117"/>
        <v>-7.3481427340833516E-3</v>
      </c>
      <c r="K688" s="10">
        <f>AVERAGE(J669:J688)</f>
        <v>2.0450070793929355E-3</v>
      </c>
      <c r="L688" s="10">
        <f>AVERAGE(J639:J688)</f>
        <v>3.097899361235701E-3</v>
      </c>
      <c r="M688" s="10">
        <f>AVERAGE(J589:J688)</f>
        <v>1.268912974122861E-3</v>
      </c>
      <c r="N688" s="10">
        <f>AVERAGE(J684:J688)</f>
        <v>4.7935679794308241E-3</v>
      </c>
      <c r="O688" s="22">
        <f t="shared" si="118"/>
        <v>0.35237552132716787</v>
      </c>
      <c r="P688" s="22">
        <f t="shared" si="119"/>
        <v>0.47626056895252233</v>
      </c>
      <c r="Q688" s="22">
        <f t="shared" si="120"/>
        <v>0.47424998782047301</v>
      </c>
      <c r="R688" s="22">
        <f t="shared" si="121"/>
        <v>0.19774757366906093</v>
      </c>
      <c r="S688" s="22">
        <f t="shared" si="122"/>
        <v>0.99461175361424614</v>
      </c>
      <c r="T688" s="22">
        <f>SUMPRODUCT(J688:N688,O688:S688)</f>
        <v>4.8724928586904147E-3</v>
      </c>
      <c r="U688" s="25">
        <f t="shared" si="116"/>
        <v>0.50121812080470418</v>
      </c>
      <c r="V688" s="10">
        <f>IF(OR(AND(U688&gt;=0.495,U688&lt;=0.498,J688&lt;0),AND(U688&gt;=0.505,U688&lt;=0.506)),G688-$AA$1,0)</f>
        <v>0</v>
      </c>
      <c r="W688" s="10">
        <f>IF(OR(AND(U688&gt;=0.504,U688&lt;=0.505,J688&lt;0),AND(U688&gt;=0.508)),-G688-$AA$1,0)</f>
        <v>0</v>
      </c>
      <c r="X688" s="5">
        <f t="shared" si="123"/>
        <v>0.28870971264587675</v>
      </c>
    </row>
    <row r="689" spans="1:24" x14ac:dyDescent="0.2">
      <c r="A689" s="8">
        <v>43017</v>
      </c>
      <c r="B689" s="3">
        <v>76055</v>
      </c>
      <c r="C689" s="3">
        <v>76067</v>
      </c>
      <c r="D689" s="3">
        <v>75181</v>
      </c>
      <c r="E689" s="3">
        <v>75727</v>
      </c>
      <c r="F689" s="3">
        <v>75727</v>
      </c>
      <c r="G689" s="5">
        <f t="shared" si="114"/>
        <v>1.2320572583094602E-2</v>
      </c>
      <c r="H689" s="24">
        <f t="shared" si="115"/>
        <v>1</v>
      </c>
      <c r="I689" s="3">
        <f t="shared" si="124"/>
        <v>75299.894736842107</v>
      </c>
      <c r="J689" s="10">
        <f t="shared" si="117"/>
        <v>-4.3126684636118906E-3</v>
      </c>
      <c r="K689" s="10">
        <f>AVERAGE(J670:J689)</f>
        <v>9.809767159148497E-4</v>
      </c>
      <c r="L689" s="10">
        <f>AVERAGE(J640:J689)</f>
        <v>2.9442409335202146E-3</v>
      </c>
      <c r="M689" s="10">
        <f>AVERAGE(J590:J689)</f>
        <v>2.1057092980742453E-3</v>
      </c>
      <c r="N689" s="10">
        <f>AVERAGE(J685:J689)</f>
        <v>3.7533617963323882E-3</v>
      </c>
      <c r="O689" s="22">
        <f t="shared" si="118"/>
        <v>0.35237552132716787</v>
      </c>
      <c r="P689" s="22">
        <f t="shared" si="119"/>
        <v>0.47626056895252233</v>
      </c>
      <c r="Q689" s="22">
        <f t="shared" si="120"/>
        <v>0.47424998782047301</v>
      </c>
      <c r="R689" s="22">
        <f t="shared" si="121"/>
        <v>0.19774757366906093</v>
      </c>
      <c r="S689" s="22">
        <f t="shared" si="122"/>
        <v>0.99461175361424614</v>
      </c>
      <c r="T689" s="22">
        <f>SUMPRODUCT(J689:N689,O689:S689)</f>
        <v>4.4933646202822437E-3</v>
      </c>
      <c r="U689" s="25">
        <f t="shared" si="116"/>
        <v>0.50112333926502239</v>
      </c>
      <c r="V689" s="10">
        <f>IF(OR(AND(U689&gt;=0.495,U689&lt;=0.498,J689&lt;0),AND(U689&gt;=0.505,U689&lt;=0.506)),G689-$AA$1,0)</f>
        <v>0</v>
      </c>
      <c r="W689" s="10">
        <f>IF(OR(AND(U689&gt;=0.504,U689&lt;=0.505,J689&lt;0),AND(U689&gt;=0.508)),-G689-$AA$1,0)</f>
        <v>0</v>
      </c>
      <c r="X689" s="5">
        <f t="shared" si="123"/>
        <v>0.28870971264587675</v>
      </c>
    </row>
    <row r="690" spans="1:24" x14ac:dyDescent="0.2">
      <c r="A690" s="8">
        <v>43018</v>
      </c>
      <c r="B690" s="3">
        <v>75745</v>
      </c>
      <c r="C690" s="3">
        <v>76996</v>
      </c>
      <c r="D690" s="3">
        <v>75745</v>
      </c>
      <c r="E690" s="3">
        <v>76897</v>
      </c>
      <c r="F690" s="3">
        <v>76897</v>
      </c>
      <c r="G690" s="5">
        <f t="shared" si="114"/>
        <v>1.2094099899866428E-3</v>
      </c>
      <c r="H690" s="24">
        <f t="shared" si="115"/>
        <v>1</v>
      </c>
      <c r="I690" s="3">
        <f t="shared" si="124"/>
        <v>75410.894736842107</v>
      </c>
      <c r="J690" s="10">
        <f t="shared" si="117"/>
        <v>1.5450235715134708E-2</v>
      </c>
      <c r="K690" s="10">
        <f>AVERAGE(J671:J690)</f>
        <v>1.6054778987302121E-3</v>
      </c>
      <c r="L690" s="10">
        <f>AVERAGE(J641:J690)</f>
        <v>3.1240794264692571E-3</v>
      </c>
      <c r="M690" s="10">
        <f>AVERAGE(J591:J690)</f>
        <v>2.0910475725592283E-3</v>
      </c>
      <c r="N690" s="10">
        <f>AVERAGE(J686:J690)</f>
        <v>3.8025670697634518E-4</v>
      </c>
      <c r="O690" s="22">
        <f t="shared" si="118"/>
        <v>0.35237552132716787</v>
      </c>
      <c r="P690" s="22">
        <f t="shared" si="119"/>
        <v>0.47626056895252233</v>
      </c>
      <c r="Q690" s="22">
        <f t="shared" si="120"/>
        <v>0.47424998782047301</v>
      </c>
      <c r="R690" s="22">
        <f t="shared" si="121"/>
        <v>0.19774757366906093</v>
      </c>
      <c r="S690" s="22">
        <f t="shared" si="122"/>
        <v>0.99461175361424614</v>
      </c>
      <c r="T690" s="22">
        <f>SUMPRODUCT(J690:N690,O690:S690)</f>
        <v>8.4822126862408951E-3</v>
      </c>
      <c r="U690" s="25">
        <f t="shared" si="116"/>
        <v>0.50212054045753374</v>
      </c>
      <c r="V690" s="10">
        <f>IF(OR(AND(U690&gt;=0.495,U690&lt;=0.498,J690&lt;0),AND(U690&gt;=0.505,U690&lt;=0.506)),G690-$AA$1,0)</f>
        <v>0</v>
      </c>
      <c r="W690" s="10">
        <f>IF(OR(AND(U690&gt;=0.504,U690&lt;=0.505,J690&lt;0),AND(U690&gt;=0.508)),-G690-$AA$1,0)</f>
        <v>0</v>
      </c>
      <c r="X690" s="5">
        <f t="shared" si="123"/>
        <v>0.28870971264587675</v>
      </c>
    </row>
    <row r="691" spans="1:24" x14ac:dyDescent="0.2">
      <c r="A691" s="8">
        <v>43019</v>
      </c>
      <c r="B691" s="3">
        <v>76910</v>
      </c>
      <c r="C691" s="3">
        <v>76985</v>
      </c>
      <c r="D691" s="3">
        <v>76323</v>
      </c>
      <c r="E691" s="3">
        <v>76660</v>
      </c>
      <c r="F691" s="3">
        <v>76660</v>
      </c>
      <c r="G691" s="5">
        <f t="shared" si="114"/>
        <v>3.0263501174014884E-3</v>
      </c>
      <c r="H691" s="24">
        <f t="shared" si="115"/>
        <v>1</v>
      </c>
      <c r="I691" s="3">
        <f t="shared" si="124"/>
        <v>75516.31578947368</v>
      </c>
      <c r="J691" s="10">
        <f t="shared" si="117"/>
        <v>-3.0820448131916311E-3</v>
      </c>
      <c r="K691" s="10">
        <f>AVERAGE(J672:J691)</f>
        <v>1.284349000884455E-3</v>
      </c>
      <c r="L691" s="10">
        <f>AVERAGE(J642:J691)</f>
        <v>2.8816132874869772E-3</v>
      </c>
      <c r="M691" s="10">
        <f>AVERAGE(J592:J691)</f>
        <v>2.2144441457718411E-3</v>
      </c>
      <c r="N691" s="10">
        <f>AVERAGE(J687:J691)</f>
        <v>2.1198030820341885E-4</v>
      </c>
      <c r="O691" s="22">
        <f t="shared" si="118"/>
        <v>0.35237552132716787</v>
      </c>
      <c r="P691" s="22">
        <f t="shared" si="119"/>
        <v>0.47626056895252233</v>
      </c>
      <c r="Q691" s="22">
        <f t="shared" si="120"/>
        <v>0.47424998782047301</v>
      </c>
      <c r="R691" s="22">
        <f t="shared" si="121"/>
        <v>0.19774757366906093</v>
      </c>
      <c r="S691" s="22">
        <f t="shared" si="122"/>
        <v>0.99461175361424614</v>
      </c>
      <c r="T691" s="22">
        <f>SUMPRODUCT(J691:N691,O691:S691)</f>
        <v>1.5409917675126804E-3</v>
      </c>
      <c r="U691" s="25">
        <f t="shared" si="116"/>
        <v>0.5003852478656422</v>
      </c>
      <c r="V691" s="10">
        <f>IF(OR(AND(U691&gt;=0.495,U691&lt;=0.498,J691&lt;0),AND(U691&gt;=0.505,U691&lt;=0.506)),G691-$AA$1,0)</f>
        <v>0</v>
      </c>
      <c r="W691" s="10">
        <f>IF(OR(AND(U691&gt;=0.504,U691&lt;=0.505,J691&lt;0),AND(U691&gt;=0.508)),-G691-$AA$1,0)</f>
        <v>0</v>
      </c>
      <c r="X691" s="5">
        <f t="shared" si="123"/>
        <v>0.28870971264587675</v>
      </c>
    </row>
    <row r="692" spans="1:24" x14ac:dyDescent="0.2">
      <c r="A692" s="8">
        <v>43021</v>
      </c>
      <c r="B692" s="3">
        <v>76659</v>
      </c>
      <c r="C692" s="3">
        <v>77319</v>
      </c>
      <c r="D692" s="3">
        <v>76659</v>
      </c>
      <c r="E692" s="3">
        <v>76990</v>
      </c>
      <c r="F692" s="3">
        <v>76990</v>
      </c>
      <c r="G692" s="5">
        <f t="shared" si="114"/>
        <v>-1.0248084166774918E-2</v>
      </c>
      <c r="H692" s="24">
        <f t="shared" si="115"/>
        <v>0</v>
      </c>
      <c r="I692" s="3">
        <f t="shared" si="124"/>
        <v>75581.210526315786</v>
      </c>
      <c r="J692" s="10">
        <f t="shared" si="117"/>
        <v>4.3047221497520827E-3</v>
      </c>
      <c r="K692" s="10">
        <f>AVERAGE(J673:J692)</f>
        <v>1.5871660037028612E-3</v>
      </c>
      <c r="L692" s="10">
        <f>AVERAGE(J643:J692)</f>
        <v>2.7812864183165242E-3</v>
      </c>
      <c r="M692" s="10">
        <f>AVERAGE(J593:J692)</f>
        <v>2.097129458492426E-3</v>
      </c>
      <c r="N692" s="10">
        <f>AVERAGE(J688:J692)</f>
        <v>1.0024203707999836E-3</v>
      </c>
      <c r="O692" s="22">
        <f t="shared" si="118"/>
        <v>0.35237552132716787</v>
      </c>
      <c r="P692" s="22">
        <f t="shared" si="119"/>
        <v>0.47626056895252233</v>
      </c>
      <c r="Q692" s="22">
        <f t="shared" si="120"/>
        <v>0.47424998782047301</v>
      </c>
      <c r="R692" s="22">
        <f t="shared" si="121"/>
        <v>0.19774757366906093</v>
      </c>
      <c r="S692" s="22">
        <f t="shared" si="122"/>
        <v>0.99461175361424614</v>
      </c>
      <c r="T692" s="22">
        <f>SUMPRODUCT(J692:N692,O692:S692)</f>
        <v>5.0035296905917848E-3</v>
      </c>
      <c r="U692" s="25">
        <f t="shared" si="116"/>
        <v>0.50125087981296879</v>
      </c>
      <c r="V692" s="10">
        <f>IF(OR(AND(U692&gt;=0.495,U692&lt;=0.498,J692&lt;0),AND(U692&gt;=0.505,U692&lt;=0.506)),G692-$AA$1,0)</f>
        <v>0</v>
      </c>
      <c r="W692" s="10">
        <f>IF(OR(AND(U692&gt;=0.504,U692&lt;=0.505,J692&lt;0),AND(U692&gt;=0.508)),-G692-$AA$1,0)</f>
        <v>0</v>
      </c>
      <c r="X692" s="5">
        <f t="shared" si="123"/>
        <v>0.28870971264587675</v>
      </c>
    </row>
    <row r="693" spans="1:24" x14ac:dyDescent="0.2">
      <c r="A693" s="8">
        <v>43024</v>
      </c>
      <c r="B693" s="3">
        <v>76985</v>
      </c>
      <c r="C693" s="3">
        <v>77382</v>
      </c>
      <c r="D693" s="3">
        <v>76565</v>
      </c>
      <c r="E693" s="3">
        <v>76892</v>
      </c>
      <c r="F693" s="3">
        <v>76892</v>
      </c>
      <c r="G693" s="5">
        <f t="shared" si="114"/>
        <v>-3.9145814909223864E-3</v>
      </c>
      <c r="H693" s="24">
        <f t="shared" si="115"/>
        <v>0</v>
      </c>
      <c r="I693" s="3">
        <f t="shared" si="124"/>
        <v>75628.68421052632</v>
      </c>
      <c r="J693" s="10">
        <f t="shared" si="117"/>
        <v>-1.272892583452423E-3</v>
      </c>
      <c r="K693" s="10">
        <f>AVERAGE(J674:J693)</f>
        <v>7.8681885500762601E-4</v>
      </c>
      <c r="L693" s="10">
        <f>AVERAGE(J644:J693)</f>
        <v>2.8627756591164942E-3</v>
      </c>
      <c r="M693" s="10">
        <f>AVERAGE(J594:J693)</f>
        <v>1.9894466531136801E-3</v>
      </c>
      <c r="N693" s="10">
        <f>AVERAGE(J689:J693)</f>
        <v>2.217470400926169E-3</v>
      </c>
      <c r="O693" s="22">
        <f t="shared" si="118"/>
        <v>0.35237552132716787</v>
      </c>
      <c r="P693" s="22">
        <f t="shared" si="119"/>
        <v>0.47626056895252233</v>
      </c>
      <c r="Q693" s="22">
        <f t="shared" si="120"/>
        <v>0.47424998782047301</v>
      </c>
      <c r="R693" s="22">
        <f t="shared" si="121"/>
        <v>0.19774757366906093</v>
      </c>
      <c r="S693" s="22">
        <f t="shared" si="122"/>
        <v>0.99461175361424614</v>
      </c>
      <c r="T693" s="22">
        <f>SUMPRODUCT(J693:N693,O693:S693)</f>
        <v>3.8827963019798413E-3</v>
      </c>
      <c r="U693" s="25">
        <f t="shared" si="116"/>
        <v>0.50097069785596648</v>
      </c>
      <c r="V693" s="10">
        <f>IF(OR(AND(U693&gt;=0.495,U693&lt;=0.498,J693&lt;0),AND(U693&gt;=0.505,U693&lt;=0.506)),G693-$AA$1,0)</f>
        <v>0</v>
      </c>
      <c r="W693" s="10">
        <f>IF(OR(AND(U693&gt;=0.504,U693&lt;=0.505,J693&lt;0),AND(U693&gt;=0.508)),-G693-$AA$1,0)</f>
        <v>0</v>
      </c>
      <c r="X693" s="5">
        <f t="shared" si="123"/>
        <v>0.28870971264587675</v>
      </c>
    </row>
    <row r="694" spans="1:24" x14ac:dyDescent="0.2">
      <c r="A694" s="8">
        <v>43025</v>
      </c>
      <c r="B694" s="3">
        <v>76892</v>
      </c>
      <c r="C694" s="3">
        <v>76892</v>
      </c>
      <c r="D694" s="3">
        <v>76046</v>
      </c>
      <c r="E694" s="3">
        <v>76201</v>
      </c>
      <c r="F694" s="3">
        <v>76201</v>
      </c>
      <c r="G694" s="5">
        <f t="shared" si="114"/>
        <v>1.0761013634992267E-3</v>
      </c>
      <c r="H694" s="24">
        <f t="shared" si="115"/>
        <v>1</v>
      </c>
      <c r="I694" s="3">
        <f t="shared" si="124"/>
        <v>75640.631578947374</v>
      </c>
      <c r="J694" s="10">
        <f t="shared" si="117"/>
        <v>-8.9866305987619244E-3</v>
      </c>
      <c r="K694" s="10">
        <f>AVERAGE(J675:J694)</f>
        <v>1.8370615633265253E-4</v>
      </c>
      <c r="L694" s="10">
        <f>AVERAGE(J645:J694)</f>
        <v>2.6468030243789274E-3</v>
      </c>
      <c r="M694" s="10">
        <f>AVERAGE(J595:J694)</f>
        <v>1.9043229052619192E-3</v>
      </c>
      <c r="N694" s="10">
        <f>AVERAGE(J690:J694)</f>
        <v>1.2826779738961624E-3</v>
      </c>
      <c r="O694" s="22">
        <f t="shared" si="118"/>
        <v>0.35237552132716787</v>
      </c>
      <c r="P694" s="22">
        <f t="shared" si="119"/>
        <v>0.47626056895252233</v>
      </c>
      <c r="Q694" s="22">
        <f t="shared" si="120"/>
        <v>0.47424998782047301</v>
      </c>
      <c r="R694" s="22">
        <f t="shared" si="121"/>
        <v>0.19774757366906093</v>
      </c>
      <c r="S694" s="22">
        <f t="shared" si="122"/>
        <v>0.99461175361424614</v>
      </c>
      <c r="T694" s="22">
        <f>SUMPRODUCT(J694:N694,O694:S694)</f>
        <v>-1.715885186662526E-4</v>
      </c>
      <c r="U694" s="25">
        <f t="shared" si="116"/>
        <v>0.49995710287043871</v>
      </c>
      <c r="V694" s="10">
        <f>IF(OR(AND(U694&gt;=0.495,U694&lt;=0.498,J694&lt;0),AND(U694&gt;=0.505,U694&lt;=0.506)),G694-$AA$1,0)</f>
        <v>0</v>
      </c>
      <c r="W694" s="10">
        <f>IF(OR(AND(U694&gt;=0.504,U694&lt;=0.505,J694&lt;0),AND(U694&gt;=0.508)),-G694-$AA$1,0)</f>
        <v>0</v>
      </c>
      <c r="X694" s="5">
        <f t="shared" si="123"/>
        <v>0.28870971264587675</v>
      </c>
    </row>
    <row r="695" spans="1:24" x14ac:dyDescent="0.2">
      <c r="A695" s="8">
        <v>43026</v>
      </c>
      <c r="B695" s="3">
        <v>76211</v>
      </c>
      <c r="C695" s="3">
        <v>76730</v>
      </c>
      <c r="D695" s="3">
        <v>76012</v>
      </c>
      <c r="E695" s="3">
        <v>76591</v>
      </c>
      <c r="F695" s="3">
        <v>76591</v>
      </c>
      <c r="G695" s="5">
        <f t="shared" si="114"/>
        <v>-2.6112728649579919E-3</v>
      </c>
      <c r="H695" s="24">
        <f t="shared" si="115"/>
        <v>0</v>
      </c>
      <c r="I695" s="3">
        <f t="shared" si="124"/>
        <v>75671.526315789481</v>
      </c>
      <c r="J695" s="10">
        <f t="shared" si="117"/>
        <v>5.1180430703008373E-3</v>
      </c>
      <c r="K695" s="10">
        <f>AVERAGE(J676:J695)</f>
        <v>4.501360108609853E-4</v>
      </c>
      <c r="L695" s="10">
        <f>AVERAGE(J646:J695)</f>
        <v>2.4376448568154663E-3</v>
      </c>
      <c r="M695" s="10">
        <f>AVERAGE(J596:J695)</f>
        <v>1.8198018160446394E-3</v>
      </c>
      <c r="N695" s="10">
        <f>AVERAGE(J691:J695)</f>
        <v>-7.8376055507061175E-4</v>
      </c>
      <c r="O695" s="22">
        <f t="shared" si="118"/>
        <v>0.35237552132716787</v>
      </c>
      <c r="P695" s="22">
        <f t="shared" si="119"/>
        <v>0.47626056895252233</v>
      </c>
      <c r="Q695" s="22">
        <f t="shared" si="120"/>
        <v>0.47424998782047301</v>
      </c>
      <c r="R695" s="22">
        <f t="shared" si="121"/>
        <v>0.19774757366906093</v>
      </c>
      <c r="S695" s="22">
        <f t="shared" si="122"/>
        <v>0.99461175361424614</v>
      </c>
      <c r="T695" s="22">
        <f>SUMPRODUCT(J695:N695,O695:S695)</f>
        <v>2.7542321049551233E-3</v>
      </c>
      <c r="U695" s="25">
        <f t="shared" si="116"/>
        <v>0.50068855759096742</v>
      </c>
      <c r="V695" s="10">
        <f>IF(OR(AND(U695&gt;=0.495,U695&lt;=0.498,J695&lt;0),AND(U695&gt;=0.505,U695&lt;=0.506)),G695-$AA$1,0)</f>
        <v>0</v>
      </c>
      <c r="W695" s="10">
        <f>IF(OR(AND(U695&gt;=0.504,U695&lt;=0.505,J695&lt;0),AND(U695&gt;=0.508)),-G695-$AA$1,0)</f>
        <v>0</v>
      </c>
      <c r="X695" s="5">
        <f t="shared" si="123"/>
        <v>0.28870971264587675</v>
      </c>
    </row>
    <row r="696" spans="1:24" x14ac:dyDescent="0.2">
      <c r="A696" s="8">
        <v>43027</v>
      </c>
      <c r="B696" s="3">
        <v>76591</v>
      </c>
      <c r="C696" s="3">
        <v>76591</v>
      </c>
      <c r="D696" s="3">
        <v>75366</v>
      </c>
      <c r="E696" s="3">
        <v>76283</v>
      </c>
      <c r="F696" s="3">
        <v>76283</v>
      </c>
      <c r="G696" s="5">
        <f t="shared" si="114"/>
        <v>-1.1404900174350807E-2</v>
      </c>
      <c r="H696" s="24">
        <f t="shared" si="115"/>
        <v>0</v>
      </c>
      <c r="I696" s="3">
        <f t="shared" si="124"/>
        <v>75707.263157894733</v>
      </c>
      <c r="J696" s="10">
        <f t="shared" si="117"/>
        <v>-4.0213602120353631E-3</v>
      </c>
      <c r="K696" s="10">
        <f>AVERAGE(J677:J696)</f>
        <v>2.2932440376567941E-4</v>
      </c>
      <c r="L696" s="10">
        <f>AVERAGE(J647:J696)</f>
        <v>2.3692871256392276E-3</v>
      </c>
      <c r="M696" s="10">
        <f>AVERAGE(J597:J696)</f>
        <v>1.8301460667759673E-3</v>
      </c>
      <c r="N696" s="10">
        <f>AVERAGE(J692:J696)</f>
        <v>-9.7162363483935808E-4</v>
      </c>
      <c r="O696" s="22">
        <f t="shared" si="118"/>
        <v>0.35237552132716787</v>
      </c>
      <c r="P696" s="22">
        <f t="shared" si="119"/>
        <v>0.47626056895252233</v>
      </c>
      <c r="Q696" s="22">
        <f t="shared" si="120"/>
        <v>0.47424998782047301</v>
      </c>
      <c r="R696" s="22">
        <f t="shared" si="121"/>
        <v>0.19774757366906093</v>
      </c>
      <c r="S696" s="22">
        <f t="shared" si="122"/>
        <v>0.99461175361424614</v>
      </c>
      <c r="T696" s="22">
        <f>SUMPRODUCT(J696:N696,O696:S696)</f>
        <v>-7.8865768280624309E-4</v>
      </c>
      <c r="U696" s="25">
        <f t="shared" si="116"/>
        <v>0.49980283558951782</v>
      </c>
      <c r="V696" s="10">
        <f>IF(OR(AND(U696&gt;=0.495,U696&lt;=0.498,J696&lt;0),AND(U696&gt;=0.505,U696&lt;=0.506)),G696-$AA$1,0)</f>
        <v>0</v>
      </c>
      <c r="W696" s="10">
        <f>IF(OR(AND(U696&gt;=0.504,U696&lt;=0.505,J696&lt;0),AND(U696&gt;=0.508)),-G696-$AA$1,0)</f>
        <v>0</v>
      </c>
      <c r="X696" s="5">
        <f t="shared" si="123"/>
        <v>0.28870971264587675</v>
      </c>
    </row>
    <row r="697" spans="1:24" x14ac:dyDescent="0.2">
      <c r="A697" s="8">
        <v>43028</v>
      </c>
      <c r="B697" s="3">
        <v>76291</v>
      </c>
      <c r="C697" s="3">
        <v>76971</v>
      </c>
      <c r="D697" s="3">
        <v>76291</v>
      </c>
      <c r="E697" s="3">
        <v>76391</v>
      </c>
      <c r="F697" s="3">
        <v>76391</v>
      </c>
      <c r="G697" s="5">
        <f t="shared" si="114"/>
        <v>-5.3671243994712903E-4</v>
      </c>
      <c r="H697" s="24">
        <f t="shared" si="115"/>
        <v>0</v>
      </c>
      <c r="I697" s="3">
        <f t="shared" si="124"/>
        <v>75759.947368421053</v>
      </c>
      <c r="J697" s="10">
        <f t="shared" si="117"/>
        <v>1.4157807112986642E-3</v>
      </c>
      <c r="K697" s="10">
        <f>AVERAGE(J678:J697)</f>
        <v>5.6325748438087466E-4</v>
      </c>
      <c r="L697" s="10">
        <f>AVERAGE(J648:J697)</f>
        <v>2.4647613136291736E-3</v>
      </c>
      <c r="M697" s="10">
        <f>AVERAGE(J598:J697)</f>
        <v>1.8127799015547675E-3</v>
      </c>
      <c r="N697" s="10">
        <f>AVERAGE(J693:J697)</f>
        <v>-1.5494119225300418E-3</v>
      </c>
      <c r="O697" s="22">
        <f t="shared" si="118"/>
        <v>0.35237552132716787</v>
      </c>
      <c r="P697" s="22">
        <f t="shared" si="119"/>
        <v>0.47626056895252233</v>
      </c>
      <c r="Q697" s="22">
        <f t="shared" si="120"/>
        <v>0.47424998782047301</v>
      </c>
      <c r="R697" s="22">
        <f t="shared" si="121"/>
        <v>0.19774757366906093</v>
      </c>
      <c r="S697" s="22">
        <f t="shared" si="122"/>
        <v>0.99461175361424614</v>
      </c>
      <c r="T697" s="22">
        <f>SUMPRODUCT(J697:N697,O697:S697)</f>
        <v>7.5346633696589459E-4</v>
      </c>
      <c r="U697" s="25">
        <f t="shared" si="116"/>
        <v>0.50018836657532995</v>
      </c>
      <c r="V697" s="10">
        <f>IF(OR(AND(U697&gt;=0.495,U697&lt;=0.498,J697&lt;0),AND(U697&gt;=0.505,U697&lt;=0.506)),G697-$AA$1,0)</f>
        <v>0</v>
      </c>
      <c r="W697" s="10">
        <f>IF(OR(AND(U697&gt;=0.504,U697&lt;=0.505,J697&lt;0),AND(U697&gt;=0.508)),-G697-$AA$1,0)</f>
        <v>0</v>
      </c>
      <c r="X697" s="5">
        <f t="shared" si="123"/>
        <v>0.28870971264587675</v>
      </c>
    </row>
    <row r="698" spans="1:24" x14ac:dyDescent="0.2">
      <c r="A698" s="8">
        <v>43031</v>
      </c>
      <c r="B698" s="3">
        <v>76398</v>
      </c>
      <c r="C698" s="3">
        <v>76498</v>
      </c>
      <c r="D698" s="3">
        <v>75315</v>
      </c>
      <c r="E698" s="3">
        <v>75413</v>
      </c>
      <c r="F698" s="3">
        <v>75413</v>
      </c>
      <c r="G698" s="5">
        <f t="shared" si="114"/>
        <v>1.6681474016416287E-2</v>
      </c>
      <c r="H698" s="24">
        <f t="shared" si="115"/>
        <v>1</v>
      </c>
      <c r="I698" s="3">
        <f t="shared" si="124"/>
        <v>75811</v>
      </c>
      <c r="J698" s="10">
        <f t="shared" si="117"/>
        <v>-1.2802555274836092E-2</v>
      </c>
      <c r="K698" s="10">
        <f>AVERAGE(J679:J698)</f>
        <v>6.4656623977515923E-5</v>
      </c>
      <c r="L698" s="10">
        <f>AVERAGE(J649:J698)</f>
        <v>2.409387012080968E-3</v>
      </c>
      <c r="M698" s="10">
        <f>AVERAGE(J599:J698)</f>
        <v>1.8803392273280283E-3</v>
      </c>
      <c r="N698" s="10">
        <f>AVERAGE(J694:J698)</f>
        <v>-3.8553444608067757E-3</v>
      </c>
      <c r="O698" s="22">
        <f t="shared" si="118"/>
        <v>0.35237552132716787</v>
      </c>
      <c r="P698" s="22">
        <f t="shared" si="119"/>
        <v>0.47626056895252233</v>
      </c>
      <c r="Q698" s="22">
        <f t="shared" si="120"/>
        <v>0.47424998782047301</v>
      </c>
      <c r="R698" s="22">
        <f t="shared" si="121"/>
        <v>0.19774757366906093</v>
      </c>
      <c r="S698" s="22">
        <f t="shared" si="122"/>
        <v>0.99461175361424614</v>
      </c>
      <c r="T698" s="22">
        <f>SUMPRODUCT(J698:N698,O698:S698)</f>
        <v>-6.8006003227050879E-3</v>
      </c>
      <c r="U698" s="25">
        <f t="shared" si="116"/>
        <v>0.49829985647169517</v>
      </c>
      <c r="V698" s="10">
        <f>IF(OR(AND(U698&gt;=0.495,U698&lt;=0.498,J698&lt;0),AND(U698&gt;=0.505,U698&lt;=0.506)),G698-$AA$1,0)</f>
        <v>0</v>
      </c>
      <c r="W698" s="10">
        <f>IF(OR(AND(U698&gt;=0.504,U698&lt;=0.505,J698&lt;0),AND(U698&gt;=0.508)),-G698-$AA$1,0)</f>
        <v>0</v>
      </c>
      <c r="X698" s="5">
        <f t="shared" si="123"/>
        <v>0.28870971264587675</v>
      </c>
    </row>
    <row r="699" spans="1:24" x14ac:dyDescent="0.2">
      <c r="A699" s="8">
        <v>43032</v>
      </c>
      <c r="B699" s="3">
        <v>75426</v>
      </c>
      <c r="C699" s="3">
        <v>76420</v>
      </c>
      <c r="D699" s="3">
        <v>75426</v>
      </c>
      <c r="E699" s="3">
        <v>76350</v>
      </c>
      <c r="F699" s="3">
        <v>76350</v>
      </c>
      <c r="G699" s="5">
        <f t="shared" si="114"/>
        <v>-5.9462999345121226E-3</v>
      </c>
      <c r="H699" s="24">
        <f t="shared" si="115"/>
        <v>0</v>
      </c>
      <c r="I699" s="3">
        <f t="shared" si="124"/>
        <v>75917.894736842107</v>
      </c>
      <c r="J699" s="10">
        <f t="shared" si="117"/>
        <v>1.2424913476456245E-2</v>
      </c>
      <c r="K699" s="10">
        <f>AVERAGE(J680:J699)</f>
        <v>1.3139696807423606E-3</v>
      </c>
      <c r="L699" s="10">
        <f>AVERAGE(J650:J699)</f>
        <v>2.5483199603777073E-3</v>
      </c>
      <c r="M699" s="10">
        <f>AVERAGE(J600:J699)</f>
        <v>2.0718811815341564E-3</v>
      </c>
      <c r="N699" s="10">
        <f>AVERAGE(J695:J699)</f>
        <v>4.2696435423685843E-4</v>
      </c>
      <c r="O699" s="22">
        <f t="shared" si="118"/>
        <v>0.35237552132716787</v>
      </c>
      <c r="P699" s="22">
        <f t="shared" si="119"/>
        <v>0.47626056895252233</v>
      </c>
      <c r="Q699" s="22">
        <f t="shared" si="120"/>
        <v>0.47424998782047301</v>
      </c>
      <c r="R699" s="22">
        <f t="shared" si="121"/>
        <v>0.19774757366906093</v>
      </c>
      <c r="S699" s="22">
        <f t="shared" si="122"/>
        <v>0.99461175361424614</v>
      </c>
      <c r="T699" s="22">
        <f>SUMPRODUCT(J699:N699,O699:S699)</f>
        <v>7.0469412632970015E-3</v>
      </c>
      <c r="U699" s="25">
        <f t="shared" si="116"/>
        <v>0.50176172802530328</v>
      </c>
      <c r="V699" s="10">
        <f>IF(OR(AND(U699&gt;=0.495,U699&lt;=0.498,J699&lt;0),AND(U699&gt;=0.505,U699&lt;=0.506)),G699-$AA$1,0)</f>
        <v>0</v>
      </c>
      <c r="W699" s="10">
        <f>IF(OR(AND(U699&gt;=0.504,U699&lt;=0.505,J699&lt;0),AND(U699&gt;=0.508)),-G699-$AA$1,0)</f>
        <v>0</v>
      </c>
      <c r="X699" s="5">
        <f t="shared" si="123"/>
        <v>0.28870971264587675</v>
      </c>
    </row>
    <row r="700" spans="1:24" x14ac:dyDescent="0.2">
      <c r="A700" s="8">
        <v>43033</v>
      </c>
      <c r="B700" s="3">
        <v>76350</v>
      </c>
      <c r="C700" s="3">
        <v>76883</v>
      </c>
      <c r="D700" s="3">
        <v>75404</v>
      </c>
      <c r="E700" s="3">
        <v>76671</v>
      </c>
      <c r="F700" s="3">
        <v>76671</v>
      </c>
      <c r="G700" s="5">
        <f t="shared" si="114"/>
        <v>-9.0647050384108363E-3</v>
      </c>
      <c r="H700" s="24">
        <f t="shared" si="115"/>
        <v>0</v>
      </c>
      <c r="I700" s="3">
        <f t="shared" si="124"/>
        <v>76069.15789473684</v>
      </c>
      <c r="J700" s="10">
        <f t="shared" si="117"/>
        <v>4.204322200392907E-3</v>
      </c>
      <c r="K700" s="10">
        <f>AVERAGE(J681:J700)</f>
        <v>1.6074709888330152E-3</v>
      </c>
      <c r="L700" s="10">
        <f>AVERAGE(J651:J700)</f>
        <v>2.3574617050877711E-3</v>
      </c>
      <c r="M700" s="10">
        <f>AVERAGE(J601:J700)</f>
        <v>2.0782840818119384E-3</v>
      </c>
      <c r="N700" s="10">
        <f>AVERAGE(J696:J700)</f>
        <v>2.4422018025527237E-4</v>
      </c>
      <c r="O700" s="22">
        <f t="shared" si="118"/>
        <v>0.35237552132716787</v>
      </c>
      <c r="P700" s="22">
        <f t="shared" si="119"/>
        <v>0.47626056895252233</v>
      </c>
      <c r="Q700" s="22">
        <f t="shared" si="120"/>
        <v>0.47424998782047301</v>
      </c>
      <c r="R700" s="22">
        <f t="shared" si="121"/>
        <v>0.19774757366906093</v>
      </c>
      <c r="S700" s="22">
        <f t="shared" si="122"/>
        <v>0.99461175361424614</v>
      </c>
      <c r="T700" s="22">
        <f>SUMPRODUCT(J700:N700,O700:S700)</f>
        <v>4.0189813561572552E-3</v>
      </c>
      <c r="U700" s="25">
        <f t="shared" si="116"/>
        <v>0.50100474398663664</v>
      </c>
      <c r="V700" s="10">
        <f>IF(OR(AND(U700&gt;=0.495,U700&lt;=0.498,J700&lt;0),AND(U700&gt;=0.505,U700&lt;=0.506)),G700-$AA$1,0)</f>
        <v>0</v>
      </c>
      <c r="W700" s="10">
        <f>IF(OR(AND(U700&gt;=0.504,U700&lt;=0.505,J700&lt;0),AND(U700&gt;=0.508)),-G700-$AA$1,0)</f>
        <v>0</v>
      </c>
      <c r="X700" s="5">
        <f t="shared" si="123"/>
        <v>0.28870971264587675</v>
      </c>
    </row>
    <row r="701" spans="1:24" x14ac:dyDescent="0.2">
      <c r="A701" s="8">
        <v>43034</v>
      </c>
      <c r="B701" s="3">
        <v>76671</v>
      </c>
      <c r="C701" s="3">
        <v>77061</v>
      </c>
      <c r="D701" s="3">
        <v>75813</v>
      </c>
      <c r="E701" s="3">
        <v>75896</v>
      </c>
      <c r="F701" s="3">
        <v>75896</v>
      </c>
      <c r="G701" s="5">
        <f t="shared" si="114"/>
        <v>-1.4440813745124959E-2</v>
      </c>
      <c r="H701" s="24">
        <f t="shared" si="115"/>
        <v>0</v>
      </c>
      <c r="I701" s="3">
        <f t="shared" si="124"/>
        <v>76191.736842105267</v>
      </c>
      <c r="J701" s="10">
        <f t="shared" si="117"/>
        <v>-1.0108124323407797E-2</v>
      </c>
      <c r="K701" s="10">
        <f>AVERAGE(J682:J701)</f>
        <v>1.4532535669144308E-3</v>
      </c>
      <c r="L701" s="10">
        <f>AVERAGE(J652:J701)</f>
        <v>2.1347969121101331E-3</v>
      </c>
      <c r="M701" s="10">
        <f>AVERAGE(J602:J701)</f>
        <v>1.9869611211201332E-3</v>
      </c>
      <c r="N701" s="10">
        <f>AVERAGE(J697:J701)</f>
        <v>-9.731326420192143E-4</v>
      </c>
      <c r="O701" s="22">
        <f t="shared" si="118"/>
        <v>0.35237552132716787</v>
      </c>
      <c r="P701" s="22">
        <f t="shared" si="119"/>
        <v>0.47626056895252233</v>
      </c>
      <c r="Q701" s="22">
        <f t="shared" si="120"/>
        <v>0.47424998782047301</v>
      </c>
      <c r="R701" s="22">
        <f t="shared" si="121"/>
        <v>0.19774757366906093</v>
      </c>
      <c r="S701" s="22">
        <f t="shared" si="122"/>
        <v>0.99461175361424614</v>
      </c>
      <c r="T701" s="22">
        <f>SUMPRODUCT(J701:N701,O701:S701)</f>
        <v>-2.432273220824017E-3</v>
      </c>
      <c r="U701" s="25">
        <f t="shared" si="116"/>
        <v>0.4993919319945691</v>
      </c>
      <c r="V701" s="10">
        <f>IF(OR(AND(U701&gt;=0.495,U701&lt;=0.498,J701&lt;0),AND(U701&gt;=0.505,U701&lt;=0.506)),G701-$AA$1,0)</f>
        <v>0</v>
      </c>
      <c r="W701" s="10">
        <f>IF(OR(AND(U701&gt;=0.504,U701&lt;=0.505,J701&lt;0),AND(U701&gt;=0.508)),-G701-$AA$1,0)</f>
        <v>0</v>
      </c>
      <c r="X701" s="5">
        <f t="shared" si="123"/>
        <v>0.28870971264587675</v>
      </c>
    </row>
    <row r="702" spans="1:24" x14ac:dyDescent="0.2">
      <c r="A702" s="8">
        <v>43035</v>
      </c>
      <c r="B702" s="3">
        <v>75898</v>
      </c>
      <c r="C702" s="3">
        <v>76617</v>
      </c>
      <c r="D702" s="3">
        <v>75601</v>
      </c>
      <c r="E702" s="3">
        <v>75976</v>
      </c>
      <c r="F702" s="3">
        <v>75976</v>
      </c>
      <c r="G702" s="5">
        <f t="shared" si="114"/>
        <v>-2.1954301358323658E-2</v>
      </c>
      <c r="H702" s="24">
        <f t="shared" si="115"/>
        <v>0</v>
      </c>
      <c r="I702" s="3">
        <f t="shared" si="124"/>
        <v>76280.263157894733</v>
      </c>
      <c r="J702" s="10">
        <f t="shared" si="117"/>
        <v>1.0540739959945533E-3</v>
      </c>
      <c r="K702" s="10">
        <f>AVERAGE(J683:J702)</f>
        <v>1.6617901596501839E-3</v>
      </c>
      <c r="L702" s="10">
        <f>AVERAGE(J653:J702)</f>
        <v>2.0859493451424525E-3</v>
      </c>
      <c r="M702" s="10">
        <f>AVERAGE(J603:J702)</f>
        <v>1.9166371693266771E-3</v>
      </c>
      <c r="N702" s="10">
        <f>AVERAGE(J698:J702)</f>
        <v>-1.0454739850800365E-3</v>
      </c>
      <c r="O702" s="22">
        <f t="shared" si="118"/>
        <v>0.35237552132716787</v>
      </c>
      <c r="P702" s="22">
        <f t="shared" si="119"/>
        <v>0.47626056895252233</v>
      </c>
      <c r="Q702" s="22">
        <f t="shared" si="120"/>
        <v>0.47424998782047301</v>
      </c>
      <c r="R702" s="22">
        <f t="shared" si="121"/>
        <v>0.19774757366906093</v>
      </c>
      <c r="S702" s="22">
        <f t="shared" si="122"/>
        <v>0.99461175361424614</v>
      </c>
      <c r="T702" s="22">
        <f>SUMPRODUCT(J702:N702,O702:S702)</f>
        <v>1.4913060884783811E-3</v>
      </c>
      <c r="U702" s="25">
        <f t="shared" si="116"/>
        <v>0.50037282645302261</v>
      </c>
      <c r="V702" s="10">
        <f>IF(OR(AND(U702&gt;=0.495,U702&lt;=0.498,J702&lt;0),AND(U702&gt;=0.505,U702&lt;=0.506)),G702-$AA$1,0)</f>
        <v>0</v>
      </c>
      <c r="W702" s="10">
        <f>IF(OR(AND(U702&gt;=0.504,U702&lt;=0.505,J702&lt;0),AND(U702&gt;=0.508)),-G702-$AA$1,0)</f>
        <v>0</v>
      </c>
      <c r="X702" s="5">
        <f t="shared" si="123"/>
        <v>0.28870971264587675</v>
      </c>
    </row>
    <row r="703" spans="1:24" x14ac:dyDescent="0.2">
      <c r="A703" s="8">
        <v>43038</v>
      </c>
      <c r="B703" s="3">
        <v>75973</v>
      </c>
      <c r="C703" s="3">
        <v>75973</v>
      </c>
      <c r="D703" s="3">
        <v>74305</v>
      </c>
      <c r="E703" s="3">
        <v>74800</v>
      </c>
      <c r="F703" s="3">
        <v>74800</v>
      </c>
      <c r="G703" s="5">
        <f t="shared" si="114"/>
        <v>-1.3048128342246001E-2</v>
      </c>
      <c r="H703" s="24">
        <f t="shared" si="115"/>
        <v>0</v>
      </c>
      <c r="I703" s="3">
        <f t="shared" si="124"/>
        <v>76303.421052631573</v>
      </c>
      <c r="J703" s="10">
        <f t="shared" si="117"/>
        <v>-1.5478572180688599E-2</v>
      </c>
      <c r="K703" s="10">
        <f>AVERAGE(J684:J703)</f>
        <v>3.9375413832491989E-4</v>
      </c>
      <c r="L703" s="10">
        <f>AVERAGE(J654:J703)</f>
        <v>1.9562770180694853E-3</v>
      </c>
      <c r="M703" s="10">
        <f>AVERAGE(J604:J703)</f>
        <v>1.7275412259329425E-3</v>
      </c>
      <c r="N703" s="10">
        <f>AVERAGE(J699:J703)</f>
        <v>-1.5806773662505381E-3</v>
      </c>
      <c r="O703" s="22">
        <f t="shared" si="118"/>
        <v>0.35237552132716787</v>
      </c>
      <c r="P703" s="22">
        <f t="shared" si="119"/>
        <v>0.47626056895252233</v>
      </c>
      <c r="Q703" s="22">
        <f t="shared" si="120"/>
        <v>0.47424998782047301</v>
      </c>
      <c r="R703" s="22">
        <f t="shared" si="121"/>
        <v>0.19774757366906093</v>
      </c>
      <c r="S703" s="22">
        <f t="shared" si="122"/>
        <v>0.99461175361424614</v>
      </c>
      <c r="T703" s="22">
        <f>SUMPRODUCT(J703:N703,O703:S703)</f>
        <v>-5.5695192209346631E-3</v>
      </c>
      <c r="U703" s="25">
        <f t="shared" si="116"/>
        <v>0.49860762379400414</v>
      </c>
      <c r="V703" s="10">
        <f>IF(OR(AND(U703&gt;=0.495,U703&lt;=0.498,J703&lt;0),AND(U703&gt;=0.505,U703&lt;=0.506)),G703-$AA$1,0)</f>
        <v>0</v>
      </c>
      <c r="W703" s="10">
        <f>IF(OR(AND(U703&gt;=0.504,U703&lt;=0.505,J703&lt;0),AND(U703&gt;=0.508)),-G703-$AA$1,0)</f>
        <v>0</v>
      </c>
      <c r="X703" s="5">
        <f t="shared" si="123"/>
        <v>0.28870971264587675</v>
      </c>
    </row>
    <row r="704" spans="1:24" x14ac:dyDescent="0.2">
      <c r="A704" s="8">
        <v>43039</v>
      </c>
      <c r="B704" s="3">
        <v>74798</v>
      </c>
      <c r="C704" s="3">
        <v>75142</v>
      </c>
      <c r="D704" s="3">
        <v>74145</v>
      </c>
      <c r="E704" s="3">
        <v>74308</v>
      </c>
      <c r="F704" s="3">
        <v>74308</v>
      </c>
      <c r="G704" s="5">
        <f t="shared" si="114"/>
        <v>-5.2887979759917991E-3</v>
      </c>
      <c r="H704" s="24">
        <f t="shared" si="115"/>
        <v>0</v>
      </c>
      <c r="I704" s="3">
        <f t="shared" si="124"/>
        <v>76174.210526315786</v>
      </c>
      <c r="J704" s="10">
        <f t="shared" si="117"/>
        <v>-6.5775401069518846E-3</v>
      </c>
      <c r="K704" s="10">
        <f>AVERAGE(J685:J704)</f>
        <v>2.0459010383311325E-5</v>
      </c>
      <c r="L704" s="10">
        <f>AVERAGE(J655:J704)</f>
        <v>1.6075939506054126E-3</v>
      </c>
      <c r="M704" s="10">
        <f>AVERAGE(J605:J704)</f>
        <v>1.7274605265461573E-3</v>
      </c>
      <c r="N704" s="10">
        <f>AVERAGE(J700:J704)</f>
        <v>-5.3811680829321641E-3</v>
      </c>
      <c r="O704" s="22">
        <f t="shared" si="118"/>
        <v>0.35237552132716787</v>
      </c>
      <c r="P704" s="22">
        <f t="shared" si="119"/>
        <v>0.47626056895252233</v>
      </c>
      <c r="Q704" s="22">
        <f t="shared" si="120"/>
        <v>0.47424998782047301</v>
      </c>
      <c r="R704" s="22">
        <f t="shared" si="121"/>
        <v>0.19774757366906093</v>
      </c>
      <c r="S704" s="22">
        <f t="shared" si="122"/>
        <v>0.99461175361424614</v>
      </c>
      <c r="T704" s="22">
        <f>SUMPRODUCT(J704:N704,O704:S704)</f>
        <v>-6.5561907885418715E-3</v>
      </c>
      <c r="U704" s="25">
        <f t="shared" si="116"/>
        <v>0.49836095817385867</v>
      </c>
      <c r="V704" s="10">
        <f>IF(OR(AND(U704&gt;=0.495,U704&lt;=0.498,J704&lt;0),AND(U704&gt;=0.505,U704&lt;=0.506)),G704-$AA$1,0)</f>
        <v>0</v>
      </c>
      <c r="W704" s="10">
        <f>IF(OR(AND(U704&gt;=0.504,U704&lt;=0.505,J704&lt;0),AND(U704&gt;=0.508)),-G704-$AA$1,0)</f>
        <v>0</v>
      </c>
      <c r="X704" s="5">
        <f t="shared" si="123"/>
        <v>0.28870971264587675</v>
      </c>
    </row>
    <row r="705" spans="1:24" x14ac:dyDescent="0.2">
      <c r="A705" s="8">
        <v>43040</v>
      </c>
      <c r="B705" s="3">
        <v>74310</v>
      </c>
      <c r="C705" s="3">
        <v>75199</v>
      </c>
      <c r="D705" s="3">
        <v>73823</v>
      </c>
      <c r="E705" s="3">
        <v>73824</v>
      </c>
      <c r="F705" s="3">
        <v>73824</v>
      </c>
      <c r="G705" s="5">
        <f t="shared" si="114"/>
        <v>6.5967706978760088E-3</v>
      </c>
      <c r="H705" s="24">
        <f t="shared" si="115"/>
        <v>1</v>
      </c>
      <c r="I705" s="3">
        <f t="shared" si="124"/>
        <v>76028.578947368427</v>
      </c>
      <c r="J705" s="10">
        <f t="shared" si="117"/>
        <v>-6.5134305862087905E-3</v>
      </c>
      <c r="K705" s="10">
        <f>AVERAGE(J686:J705)</f>
        <v>-1.9210005770228743E-3</v>
      </c>
      <c r="L705" s="10">
        <f>AVERAGE(J656:J705)</f>
        <v>1.5006099201225953E-3</v>
      </c>
      <c r="M705" s="10">
        <f>AVERAGE(J606:J705)</f>
        <v>1.7491705064894103E-3</v>
      </c>
      <c r="N705" s="10">
        <f>AVERAGE(J701:J705)</f>
        <v>-7.5247186402525035E-3</v>
      </c>
      <c r="O705" s="22">
        <f t="shared" si="118"/>
        <v>0.35237552132716787</v>
      </c>
      <c r="P705" s="22">
        <f t="shared" si="119"/>
        <v>0.47626056895252233</v>
      </c>
      <c r="Q705" s="22">
        <f t="shared" si="120"/>
        <v>0.47424998782047301</v>
      </c>
      <c r="R705" s="22">
        <f t="shared" si="121"/>
        <v>0.19774757366906093</v>
      </c>
      <c r="S705" s="22">
        <f t="shared" si="122"/>
        <v>0.99461175361424614</v>
      </c>
      <c r="T705" s="22">
        <f>SUMPRODUCT(J705:N705,O705:S705)</f>
        <v>-9.6366854685168441E-3</v>
      </c>
      <c r="U705" s="25">
        <f t="shared" si="116"/>
        <v>0.49759084727681446</v>
      </c>
      <c r="V705" s="10">
        <f>IF(OR(AND(U705&gt;=0.495,U705&lt;=0.498,J705&lt;0),AND(U705&gt;=0.505,U705&lt;=0.506)),G705-$AA$1,0)</f>
        <v>5.5967706978760088E-3</v>
      </c>
      <c r="W705" s="10">
        <f>IF(OR(AND(U705&gt;=0.504,U705&lt;=0.505,J705&lt;0),AND(U705&gt;=0.508)),-G705-$AA$1,0)</f>
        <v>0</v>
      </c>
      <c r="X705" s="5">
        <f t="shared" si="123"/>
        <v>0.29430648334375276</v>
      </c>
    </row>
    <row r="706" spans="1:24" x14ac:dyDescent="0.2">
      <c r="A706" s="8">
        <v>43042</v>
      </c>
      <c r="B706" s="3">
        <v>73834</v>
      </c>
      <c r="C706" s="3">
        <v>74254</v>
      </c>
      <c r="D706" s="3">
        <v>73094</v>
      </c>
      <c r="E706" s="3">
        <v>73915</v>
      </c>
      <c r="F706" s="3">
        <v>73915</v>
      </c>
      <c r="G706" s="5">
        <f t="shared" si="114"/>
        <v>-2.0293580464046501E-2</v>
      </c>
      <c r="H706" s="24">
        <f t="shared" si="115"/>
        <v>0</v>
      </c>
      <c r="I706" s="3">
        <f t="shared" si="124"/>
        <v>75886.31578947368</v>
      </c>
      <c r="J706" s="10">
        <f t="shared" si="117"/>
        <v>1.232661465106144E-3</v>
      </c>
      <c r="K706" s="10">
        <f>AVERAGE(J687:J706)</f>
        <v>-1.7473343628012171E-3</v>
      </c>
      <c r="L706" s="10">
        <f>AVERAGE(J657:J706)</f>
        <v>1.1243015409159419E-3</v>
      </c>
      <c r="M706" s="10">
        <f>AVERAGE(J607:J706)</f>
        <v>1.8436369356427307E-3</v>
      </c>
      <c r="N706" s="10">
        <f>AVERAGE(J702:J706)</f>
        <v>-5.2565614825497153E-3</v>
      </c>
      <c r="O706" s="22">
        <f t="shared" si="118"/>
        <v>0.35237552132716787</v>
      </c>
      <c r="P706" s="22">
        <f t="shared" si="119"/>
        <v>0.47626056895252233</v>
      </c>
      <c r="Q706" s="22">
        <f t="shared" si="120"/>
        <v>0.47424998782047301</v>
      </c>
      <c r="R706" s="22">
        <f t="shared" si="121"/>
        <v>0.19774757366906093</v>
      </c>
      <c r="S706" s="22">
        <f t="shared" si="122"/>
        <v>0.99461175361424614</v>
      </c>
      <c r="T706" s="22">
        <f>SUMPRODUCT(J706:N706,O706:S706)</f>
        <v>-4.7282898426952488E-3</v>
      </c>
      <c r="U706" s="25">
        <f t="shared" si="116"/>
        <v>0.49881792974159372</v>
      </c>
      <c r="V706" s="10">
        <f>IF(OR(AND(U706&gt;=0.495,U706&lt;=0.498,J706&lt;0),AND(U706&gt;=0.505,U706&lt;=0.506)),G706-$AA$1,0)</f>
        <v>0</v>
      </c>
      <c r="W706" s="10">
        <f>IF(OR(AND(U706&gt;=0.504,U706&lt;=0.505,J706&lt;0),AND(U706&gt;=0.508)),-G706-$AA$1,0)</f>
        <v>0</v>
      </c>
      <c r="X706" s="5">
        <f t="shared" si="123"/>
        <v>0.29430648334375276</v>
      </c>
    </row>
    <row r="707" spans="1:24" x14ac:dyDescent="0.2">
      <c r="A707" s="8">
        <v>43045</v>
      </c>
      <c r="B707" s="3">
        <v>73911</v>
      </c>
      <c r="C707" s="3">
        <v>74445</v>
      </c>
      <c r="D707" s="3">
        <v>73830</v>
      </c>
      <c r="E707" s="3">
        <v>74311</v>
      </c>
      <c r="F707" s="3">
        <v>74311</v>
      </c>
      <c r="G707" s="5">
        <f t="shared" ref="G707:G770" si="125">F709/F707-1</f>
        <v>6.9976181184472352E-4</v>
      </c>
      <c r="H707" s="24">
        <f t="shared" ref="H707:H770" si="126">IF(G707&gt;0,1,0)</f>
        <v>1</v>
      </c>
      <c r="I707" s="3">
        <f t="shared" si="124"/>
        <v>75794.526315789481</v>
      </c>
      <c r="J707" s="10">
        <f t="shared" si="117"/>
        <v>5.3575052425083314E-3</v>
      </c>
      <c r="K707" s="10">
        <f>AVERAGE(J688:J707)</f>
        <v>-1.4970851925142636E-3</v>
      </c>
      <c r="L707" s="10">
        <f>AVERAGE(J658:J707)</f>
        <v>1.0980440383901269E-3</v>
      </c>
      <c r="M707" s="10">
        <f>AVERAGE(J608:J707)</f>
        <v>1.8763043705637627E-3</v>
      </c>
      <c r="N707" s="10">
        <f>AVERAGE(J703:J707)</f>
        <v>-4.3958752332469596E-3</v>
      </c>
      <c r="O707" s="22">
        <f t="shared" si="118"/>
        <v>0.35237552132716787</v>
      </c>
      <c r="P707" s="22">
        <f t="shared" si="119"/>
        <v>0.47626056895252233</v>
      </c>
      <c r="Q707" s="22">
        <f t="shared" si="120"/>
        <v>0.47424998782047301</v>
      </c>
      <c r="R707" s="22">
        <f t="shared" si="121"/>
        <v>0.19774757366906093</v>
      </c>
      <c r="S707" s="22">
        <f t="shared" si="122"/>
        <v>0.99461175361424614</v>
      </c>
      <c r="T707" s="22">
        <f>SUMPRODUCT(J707:N707,O707:S707)</f>
        <v>-2.3055561085480233E-3</v>
      </c>
      <c r="U707" s="25">
        <f t="shared" ref="U707:U770" si="127">1/(1+(EXP(-T707)))</f>
        <v>0.49942361122818352</v>
      </c>
      <c r="V707" s="10">
        <f>IF(OR(AND(U707&gt;=0.495,U707&lt;=0.498,J707&lt;0),AND(U707&gt;=0.505,U707&lt;=0.506)),G707-$AA$1,0)</f>
        <v>0</v>
      </c>
      <c r="W707" s="10">
        <f>IF(OR(AND(U707&gt;=0.504,U707&lt;=0.505,J707&lt;0),AND(U707&gt;=0.508)),-G707-$AA$1,0)</f>
        <v>0</v>
      </c>
      <c r="X707" s="5">
        <f t="shared" si="123"/>
        <v>0.29430648334375276</v>
      </c>
    </row>
    <row r="708" spans="1:24" x14ac:dyDescent="0.2">
      <c r="A708" s="8">
        <v>43046</v>
      </c>
      <c r="B708" s="3">
        <v>74306</v>
      </c>
      <c r="C708" s="3">
        <v>74306</v>
      </c>
      <c r="D708" s="3">
        <v>72386</v>
      </c>
      <c r="E708" s="3">
        <v>72415</v>
      </c>
      <c r="F708" s="3">
        <v>72415</v>
      </c>
      <c r="G708" s="5">
        <f t="shared" si="125"/>
        <v>7.1255955257889525E-3</v>
      </c>
      <c r="H708" s="24">
        <f t="shared" si="126"/>
        <v>1</v>
      </c>
      <c r="I708" s="3">
        <f t="shared" si="124"/>
        <v>75620.210526315786</v>
      </c>
      <c r="J708" s="10">
        <f t="shared" ref="J708:J771" si="128">F708/F707-1</f>
        <v>-2.5514392216495541E-2</v>
      </c>
      <c r="K708" s="10">
        <f>AVERAGE(J689:J708)</f>
        <v>-2.4053976666348733E-3</v>
      </c>
      <c r="L708" s="10">
        <f>AVERAGE(J659:J708)</f>
        <v>4.018825881122612E-4</v>
      </c>
      <c r="M708" s="10">
        <f>AVERAGE(J609:J708)</f>
        <v>1.6059572266096788E-3</v>
      </c>
      <c r="N708" s="10">
        <f>AVERAGE(J704:J708)</f>
        <v>-6.4030392404083479E-3</v>
      </c>
      <c r="O708" s="22">
        <f t="shared" ref="O708:O771" si="129">O707</f>
        <v>0.35237552132716787</v>
      </c>
      <c r="P708" s="22">
        <f t="shared" ref="P708:P771" si="130">P707</f>
        <v>0.47626056895252233</v>
      </c>
      <c r="Q708" s="22">
        <f t="shared" ref="Q708:Q771" si="131">Q707</f>
        <v>0.47424998782047301</v>
      </c>
      <c r="R708" s="22">
        <f t="shared" ref="R708:R771" si="132">R707</f>
        <v>0.19774757366906093</v>
      </c>
      <c r="S708" s="22">
        <f t="shared" ref="S708:S771" si="133">S707</f>
        <v>0.99461175361424614</v>
      </c>
      <c r="T708" s="22">
        <f>SUMPRODUCT(J708:N708,O708:S708)</f>
        <v>-1.5996614449769565E-2</v>
      </c>
      <c r="U708" s="25">
        <f t="shared" si="127"/>
        <v>0.49600093166455139</v>
      </c>
      <c r="V708" s="10">
        <f>IF(OR(AND(U708&gt;=0.495,U708&lt;=0.498,J708&lt;0),AND(U708&gt;=0.505,U708&lt;=0.506)),G708-$AA$1,0)</f>
        <v>6.1255955257889525E-3</v>
      </c>
      <c r="W708" s="10">
        <f>IF(OR(AND(U708&gt;=0.504,U708&lt;=0.505,J708&lt;0),AND(U708&gt;=0.508)),-G708-$AA$1,0)</f>
        <v>0</v>
      </c>
      <c r="X708" s="5">
        <f t="shared" si="123"/>
        <v>0.30043207886954171</v>
      </c>
    </row>
    <row r="709" spans="1:24" x14ac:dyDescent="0.2">
      <c r="A709" s="8">
        <v>43047</v>
      </c>
      <c r="B709" s="3">
        <v>72468</v>
      </c>
      <c r="C709" s="3">
        <v>74481</v>
      </c>
      <c r="D709" s="3">
        <v>72468</v>
      </c>
      <c r="E709" s="3">
        <v>74363</v>
      </c>
      <c r="F709" s="3">
        <v>74363</v>
      </c>
      <c r="G709" s="5">
        <f t="shared" si="125"/>
        <v>-2.9544262603714233E-2</v>
      </c>
      <c r="H709" s="24">
        <f t="shared" si="126"/>
        <v>0</v>
      </c>
      <c r="I709" s="3">
        <f t="shared" si="124"/>
        <v>75486.84210526316</v>
      </c>
      <c r="J709" s="10">
        <f t="shared" si="128"/>
        <v>2.6900504039218287E-2</v>
      </c>
      <c r="K709" s="10">
        <f>AVERAGE(J690:J709)</f>
        <v>-8.4473904149336425E-4</v>
      </c>
      <c r="L709" s="10">
        <f>AVERAGE(J660:J709)</f>
        <v>9.5648131270470449E-4</v>
      </c>
      <c r="M709" s="10">
        <f>AVERAGE(J610:J709)</f>
        <v>1.9229250595022252E-3</v>
      </c>
      <c r="N709" s="10">
        <f>AVERAGE(J705:J709)</f>
        <v>2.925695888256863E-4</v>
      </c>
      <c r="O709" s="22">
        <f t="shared" si="129"/>
        <v>0.35237552132716787</v>
      </c>
      <c r="P709" s="22">
        <f t="shared" si="130"/>
        <v>0.47626056895252233</v>
      </c>
      <c r="Q709" s="22">
        <f t="shared" si="131"/>
        <v>0.47424998782047301</v>
      </c>
      <c r="R709" s="22">
        <f t="shared" si="132"/>
        <v>0.19774757366906093</v>
      </c>
      <c r="S709" s="22">
        <f t="shared" si="133"/>
        <v>0.99461175361424614</v>
      </c>
      <c r="T709" s="22">
        <f>SUMPRODUCT(J709:N709,O709:S709)</f>
        <v>1.0201621405825922E-2</v>
      </c>
      <c r="U709" s="25">
        <f t="shared" si="127"/>
        <v>0.50255038323264178</v>
      </c>
      <c r="V709" s="10">
        <f>IF(OR(AND(U709&gt;=0.495,U709&lt;=0.498,J709&lt;0),AND(U709&gt;=0.505,U709&lt;=0.506)),G709-$AA$1,0)</f>
        <v>0</v>
      </c>
      <c r="W709" s="10">
        <f>IF(OR(AND(U709&gt;=0.504,U709&lt;=0.505,J709&lt;0),AND(U709&gt;=0.508)),-G709-$AA$1,0)</f>
        <v>0</v>
      </c>
      <c r="X709" s="5">
        <f t="shared" si="123"/>
        <v>0.30043207886954171</v>
      </c>
    </row>
    <row r="710" spans="1:24" x14ac:dyDescent="0.2">
      <c r="A710" s="8">
        <v>43048</v>
      </c>
      <c r="B710" s="3">
        <v>74363</v>
      </c>
      <c r="C710" s="3">
        <v>74363</v>
      </c>
      <c r="D710" s="3">
        <v>72795</v>
      </c>
      <c r="E710" s="3">
        <v>72931</v>
      </c>
      <c r="F710" s="3">
        <v>72931</v>
      </c>
      <c r="G710" s="5">
        <f t="shared" si="125"/>
        <v>-6.2524852257613839E-3</v>
      </c>
      <c r="H710" s="24">
        <f t="shared" si="126"/>
        <v>0</v>
      </c>
      <c r="I710" s="3">
        <f t="shared" si="124"/>
        <v>75290.578947368427</v>
      </c>
      <c r="J710" s="10">
        <f t="shared" si="128"/>
        <v>-1.9256888506380854E-2</v>
      </c>
      <c r="K710" s="10">
        <f>AVERAGE(J691:J710)</f>
        <v>-2.5800952525691424E-3</v>
      </c>
      <c r="L710" s="10">
        <f>AVERAGE(J661:J710)</f>
        <v>5.8738316325412931E-4</v>
      </c>
      <c r="M710" s="10">
        <f>AVERAGE(J611:J710)</f>
        <v>1.6673957356625757E-3</v>
      </c>
      <c r="N710" s="10">
        <f>AVERAGE(J706:J710)</f>
        <v>-2.2561219952087264E-3</v>
      </c>
      <c r="O710" s="22">
        <f t="shared" si="129"/>
        <v>0.35237552132716787</v>
      </c>
      <c r="P710" s="22">
        <f t="shared" si="130"/>
        <v>0.47626056895252233</v>
      </c>
      <c r="Q710" s="22">
        <f t="shared" si="131"/>
        <v>0.47424998782047301</v>
      </c>
      <c r="R710" s="22">
        <f t="shared" si="132"/>
        <v>0.19774757366906093</v>
      </c>
      <c r="S710" s="22">
        <f t="shared" si="133"/>
        <v>0.99461175361424614</v>
      </c>
      <c r="T710" s="22">
        <f>SUMPRODUCT(J710:N710,O710:S710)</f>
        <v>-9.6501292944449705E-3</v>
      </c>
      <c r="U710" s="25">
        <f t="shared" si="127"/>
        <v>0.4975874863984695</v>
      </c>
      <c r="V710" s="10">
        <f>IF(OR(AND(U710&gt;=0.495,U710&lt;=0.498,J710&lt;0),AND(U710&gt;=0.505,U710&lt;=0.506)),G710-$AA$1,0)</f>
        <v>-7.2524852257613839E-3</v>
      </c>
      <c r="W710" s="10">
        <f>IF(OR(AND(U710&gt;=0.504,U710&lt;=0.505,J710&lt;0),AND(U710&gt;=0.508)),-G710-$AA$1,0)</f>
        <v>0</v>
      </c>
      <c r="X710" s="5">
        <f t="shared" si="123"/>
        <v>0.29317959364378032</v>
      </c>
    </row>
    <row r="711" spans="1:24" x14ac:dyDescent="0.2">
      <c r="A711" s="8">
        <v>43049</v>
      </c>
      <c r="B711" s="3">
        <v>72932</v>
      </c>
      <c r="C711" s="3">
        <v>73019</v>
      </c>
      <c r="D711" s="3">
        <v>71920</v>
      </c>
      <c r="E711" s="3">
        <v>72166</v>
      </c>
      <c r="F711" s="3">
        <v>72166</v>
      </c>
      <c r="G711" s="5">
        <f t="shared" si="125"/>
        <v>-1.8554443920960062E-2</v>
      </c>
      <c r="H711" s="24">
        <f t="shared" si="126"/>
        <v>0</v>
      </c>
      <c r="I711" s="3">
        <f t="shared" si="124"/>
        <v>75036.68421052632</v>
      </c>
      <c r="J711" s="10">
        <f t="shared" si="128"/>
        <v>-1.0489366661639132E-2</v>
      </c>
      <c r="K711" s="10">
        <f>AVERAGE(J692:J711)</f>
        <v>-2.9504613449915173E-3</v>
      </c>
      <c r="L711" s="10">
        <f>AVERAGE(J662:J711)</f>
        <v>2.8944792177402643E-4</v>
      </c>
      <c r="M711" s="10">
        <f>AVERAGE(J612:J711)</f>
        <v>1.7637469492345292E-3</v>
      </c>
      <c r="N711" s="10">
        <f>AVERAGE(J707:J711)</f>
        <v>-4.6005276205577815E-3</v>
      </c>
      <c r="O711" s="22">
        <f t="shared" si="129"/>
        <v>0.35237552132716787</v>
      </c>
      <c r="P711" s="22">
        <f t="shared" si="130"/>
        <v>0.47626056895252233</v>
      </c>
      <c r="Q711" s="22">
        <f t="shared" si="131"/>
        <v>0.47424998782047301</v>
      </c>
      <c r="R711" s="22">
        <f t="shared" si="132"/>
        <v>0.19774757366906093</v>
      </c>
      <c r="S711" s="22">
        <f t="shared" si="133"/>
        <v>0.99461175361424614</v>
      </c>
      <c r="T711" s="22">
        <f>SUMPRODUCT(J711:N711,O711:S711)</f>
        <v>-9.1910759357054089E-3</v>
      </c>
      <c r="U711" s="25">
        <f t="shared" si="127"/>
        <v>0.49770224719144113</v>
      </c>
      <c r="V711" s="10">
        <f>IF(OR(AND(U711&gt;=0.495,U711&lt;=0.498,J711&lt;0),AND(U711&gt;=0.505,U711&lt;=0.506)),G711-$AA$1,0)</f>
        <v>-1.9554443920960063E-2</v>
      </c>
      <c r="W711" s="10">
        <f>IF(OR(AND(U711&gt;=0.504,U711&lt;=0.505,J711&lt;0),AND(U711&gt;=0.508)),-G711-$AA$1,0)</f>
        <v>0</v>
      </c>
      <c r="X711" s="5">
        <f t="shared" si="123"/>
        <v>0.27362514972282026</v>
      </c>
    </row>
    <row r="712" spans="1:24" x14ac:dyDescent="0.2">
      <c r="A712" s="8">
        <v>43052</v>
      </c>
      <c r="B712" s="3">
        <v>72167</v>
      </c>
      <c r="C712" s="3">
        <v>72735</v>
      </c>
      <c r="D712" s="3">
        <v>71776</v>
      </c>
      <c r="E712" s="3">
        <v>72475</v>
      </c>
      <c r="F712" s="3">
        <v>72475</v>
      </c>
      <c r="G712" s="5">
        <f t="shared" si="125"/>
        <v>5.1052086926528517E-4</v>
      </c>
      <c r="H712" s="24">
        <f t="shared" si="126"/>
        <v>1</v>
      </c>
      <c r="I712" s="3">
        <f t="shared" si="124"/>
        <v>74804.210526315786</v>
      </c>
      <c r="J712" s="10">
        <f t="shared" si="128"/>
        <v>4.281794750990775E-3</v>
      </c>
      <c r="K712" s="10">
        <f>AVERAGE(J693:J712)</f>
        <v>-2.9516077149295827E-3</v>
      </c>
      <c r="L712" s="10">
        <f>AVERAGE(J663:J712)</f>
        <v>4.9957561547602446E-4</v>
      </c>
      <c r="M712" s="10">
        <f>AVERAGE(J613:J712)</f>
        <v>1.8072231595887911E-3</v>
      </c>
      <c r="N712" s="10">
        <f>AVERAGE(J708:J712)</f>
        <v>-4.8156697188612933E-3</v>
      </c>
      <c r="O712" s="22">
        <f t="shared" si="129"/>
        <v>0.35237552132716787</v>
      </c>
      <c r="P712" s="22">
        <f t="shared" si="130"/>
        <v>0.47626056895252233</v>
      </c>
      <c r="Q712" s="22">
        <f t="shared" si="131"/>
        <v>0.47424998782047301</v>
      </c>
      <c r="R712" s="22">
        <f t="shared" si="132"/>
        <v>0.19774757366906093</v>
      </c>
      <c r="S712" s="22">
        <f t="shared" si="133"/>
        <v>0.99461175361424614</v>
      </c>
      <c r="T712" s="22">
        <f>SUMPRODUCT(J712:N712,O712:S712)</f>
        <v>-4.0923586915022391E-3</v>
      </c>
      <c r="U712" s="25">
        <f t="shared" si="127"/>
        <v>0.49897691175496306</v>
      </c>
      <c r="V712" s="10">
        <f>IF(OR(AND(U712&gt;=0.495,U712&lt;=0.498,J712&lt;0),AND(U712&gt;=0.505,U712&lt;=0.506)),G712-$AA$1,0)</f>
        <v>0</v>
      </c>
      <c r="W712" s="10">
        <f>IF(OR(AND(U712&gt;=0.504,U712&lt;=0.505,J712&lt;0),AND(U712&gt;=0.508)),-G712-$AA$1,0)</f>
        <v>0</v>
      </c>
      <c r="X712" s="5">
        <f t="shared" si="123"/>
        <v>0.27362514972282026</v>
      </c>
    </row>
    <row r="713" spans="1:24" x14ac:dyDescent="0.2">
      <c r="A713" s="8">
        <v>43053</v>
      </c>
      <c r="B713" s="3">
        <v>72442</v>
      </c>
      <c r="C713" s="3">
        <v>72838</v>
      </c>
      <c r="D713" s="3">
        <v>70825</v>
      </c>
      <c r="E713" s="3">
        <v>70827</v>
      </c>
      <c r="F713" s="3">
        <v>70827</v>
      </c>
      <c r="G713" s="5">
        <f t="shared" si="125"/>
        <v>3.6850353678681946E-2</v>
      </c>
      <c r="H713" s="24">
        <f t="shared" si="126"/>
        <v>1</v>
      </c>
      <c r="I713" s="3">
        <f t="shared" si="124"/>
        <v>74521.368421052626</v>
      </c>
      <c r="J713" s="10">
        <f t="shared" si="128"/>
        <v>-2.2738875474301534E-2</v>
      </c>
      <c r="K713" s="10">
        <f>AVERAGE(J694:J713)</f>
        <v>-4.0249068594720386E-3</v>
      </c>
      <c r="L713" s="10">
        <f>AVERAGE(J664:J713)</f>
        <v>5.9187407121388259E-5</v>
      </c>
      <c r="M713" s="10">
        <f>AVERAGE(J614:J713)</f>
        <v>1.4959003671248328E-3</v>
      </c>
      <c r="N713" s="10">
        <f>AVERAGE(J709:J713)</f>
        <v>-4.2605663704224916E-3</v>
      </c>
      <c r="O713" s="22">
        <f t="shared" si="129"/>
        <v>0.35237552132716787</v>
      </c>
      <c r="P713" s="22">
        <f t="shared" si="130"/>
        <v>0.47626056895252233</v>
      </c>
      <c r="Q713" s="22">
        <f t="shared" si="131"/>
        <v>0.47424998782047301</v>
      </c>
      <c r="R713" s="22">
        <f t="shared" si="132"/>
        <v>0.19774757366906093</v>
      </c>
      <c r="S713" s="22">
        <f t="shared" si="133"/>
        <v>0.99461175361424614</v>
      </c>
      <c r="T713" s="22">
        <f>SUMPRODUCT(J713:N713,O713:S713)</f>
        <v>-1.3843256624443381E-2</v>
      </c>
      <c r="U713" s="25">
        <f t="shared" si="127"/>
        <v>0.49653924111080761</v>
      </c>
      <c r="V713" s="10">
        <f>IF(OR(AND(U713&gt;=0.495,U713&lt;=0.498,J713&lt;0),AND(U713&gt;=0.505,U713&lt;=0.506)),G713-$AA$1,0)</f>
        <v>3.5850353678681945E-2</v>
      </c>
      <c r="W713" s="10">
        <f>IF(OR(AND(U713&gt;=0.504,U713&lt;=0.505,J713&lt;0),AND(U713&gt;=0.508)),-G713-$AA$1,0)</f>
        <v>0</v>
      </c>
      <c r="X713" s="5">
        <f t="shared" si="123"/>
        <v>0.30947550340150221</v>
      </c>
    </row>
    <row r="714" spans="1:24" x14ac:dyDescent="0.2">
      <c r="A714" s="8">
        <v>43055</v>
      </c>
      <c r="B714" s="3">
        <v>70827</v>
      </c>
      <c r="C714" s="3">
        <v>72896</v>
      </c>
      <c r="D714" s="3">
        <v>70827</v>
      </c>
      <c r="E714" s="3">
        <v>72512</v>
      </c>
      <c r="F714" s="3">
        <v>72512</v>
      </c>
      <c r="G714" s="5">
        <f t="shared" si="125"/>
        <v>2.8726279788172882E-2</v>
      </c>
      <c r="H714" s="24">
        <f t="shared" si="126"/>
        <v>1</v>
      </c>
      <c r="I714" s="3">
        <f t="shared" si="124"/>
        <v>74306.68421052632</v>
      </c>
      <c r="J714" s="10">
        <f t="shared" si="128"/>
        <v>2.3790362432405621E-2</v>
      </c>
      <c r="K714" s="10">
        <f>AVERAGE(J695:J714)</f>
        <v>-2.3860572079136611E-3</v>
      </c>
      <c r="L714" s="10">
        <f>AVERAGE(J665:J714)</f>
        <v>2.2780188383472177E-4</v>
      </c>
      <c r="M714" s="10">
        <f>AVERAGE(J615:J714)</f>
        <v>1.763997228163865E-3</v>
      </c>
      <c r="N714" s="10">
        <f>AVERAGE(J710:J714)</f>
        <v>-4.8825946917850247E-3</v>
      </c>
      <c r="O714" s="22">
        <f t="shared" si="129"/>
        <v>0.35237552132716787</v>
      </c>
      <c r="P714" s="22">
        <f t="shared" si="130"/>
        <v>0.47626056895252233</v>
      </c>
      <c r="Q714" s="22">
        <f t="shared" si="131"/>
        <v>0.47424998782047301</v>
      </c>
      <c r="R714" s="22">
        <f t="shared" si="132"/>
        <v>0.19774757366906093</v>
      </c>
      <c r="S714" s="22">
        <f t="shared" si="133"/>
        <v>0.99461175361424614</v>
      </c>
      <c r="T714" s="22">
        <f>SUMPRODUCT(J714:N714,O714:S714)</f>
        <v>2.8473315451655106E-3</v>
      </c>
      <c r="U714" s="25">
        <f t="shared" si="127"/>
        <v>0.50071183240537176</v>
      </c>
      <c r="V714" s="10">
        <f>IF(OR(AND(U714&gt;=0.495,U714&lt;=0.498,J714&lt;0),AND(U714&gt;=0.505,U714&lt;=0.506)),G714-$AA$1,0)</f>
        <v>0</v>
      </c>
      <c r="W714" s="10">
        <f>IF(OR(AND(U714&gt;=0.504,U714&lt;=0.505,J714&lt;0),AND(U714&gt;=0.508)),-G714-$AA$1,0)</f>
        <v>0</v>
      </c>
      <c r="X714" s="5">
        <f t="shared" si="123"/>
        <v>0.30947550340150221</v>
      </c>
    </row>
    <row r="715" spans="1:24" x14ac:dyDescent="0.2">
      <c r="A715" s="8">
        <v>43056</v>
      </c>
      <c r="B715" s="3">
        <v>72512</v>
      </c>
      <c r="C715" s="3">
        <v>73632</v>
      </c>
      <c r="D715" s="3">
        <v>72390</v>
      </c>
      <c r="E715" s="3">
        <v>73437</v>
      </c>
      <c r="F715" s="3">
        <v>73437</v>
      </c>
      <c r="G715" s="5">
        <f t="shared" si="125"/>
        <v>1.473371733594786E-2</v>
      </c>
      <c r="H715" s="24">
        <f t="shared" si="126"/>
        <v>1</v>
      </c>
      <c r="I715" s="3">
        <f t="shared" si="124"/>
        <v>74156.894736842107</v>
      </c>
      <c r="J715" s="10">
        <f t="shared" si="128"/>
        <v>1.2756509267431548E-2</v>
      </c>
      <c r="K715" s="10">
        <f>AVERAGE(J696:J715)</f>
        <v>-2.0041338980571256E-3</v>
      </c>
      <c r="L715" s="10">
        <f>AVERAGE(J666:J715)</f>
        <v>4.2564858545770303E-4</v>
      </c>
      <c r="M715" s="10">
        <f>AVERAGE(J616:J715)</f>
        <v>1.7113275736742994E-3</v>
      </c>
      <c r="N715" s="10">
        <f>AVERAGE(J711:J715)</f>
        <v>1.5200848629774554E-3</v>
      </c>
      <c r="O715" s="22">
        <f t="shared" si="129"/>
        <v>0.35237552132716787</v>
      </c>
      <c r="P715" s="22">
        <f t="shared" si="130"/>
        <v>0.47626056895252233</v>
      </c>
      <c r="Q715" s="22">
        <f t="shared" si="131"/>
        <v>0.47424998782047301</v>
      </c>
      <c r="R715" s="22">
        <f t="shared" si="132"/>
        <v>0.19774757366906093</v>
      </c>
      <c r="S715" s="22">
        <f t="shared" si="133"/>
        <v>0.99461175361424614</v>
      </c>
      <c r="T715" s="22">
        <f>SUMPRODUCT(J715:N715,O715:S715)</f>
        <v>5.5927606360049661E-3</v>
      </c>
      <c r="U715" s="25">
        <f t="shared" si="127"/>
        <v>0.50139818651451684</v>
      </c>
      <c r="V715" s="10">
        <f>IF(OR(AND(U715&gt;=0.495,U715&lt;=0.498,J715&lt;0),AND(U715&gt;=0.505,U715&lt;=0.506)),G715-$AA$1,0)</f>
        <v>0</v>
      </c>
      <c r="W715" s="10">
        <f>IF(OR(AND(U715&gt;=0.504,U715&lt;=0.505,J715&lt;0),AND(U715&gt;=0.508)),-G715-$AA$1,0)</f>
        <v>0</v>
      </c>
      <c r="X715" s="5">
        <f t="shared" si="123"/>
        <v>0.30947550340150221</v>
      </c>
    </row>
    <row r="716" spans="1:24" x14ac:dyDescent="0.2">
      <c r="A716" s="8">
        <v>43060</v>
      </c>
      <c r="B716" s="3">
        <v>73439</v>
      </c>
      <c r="C716" s="3">
        <v>75073</v>
      </c>
      <c r="D716" s="3">
        <v>73439</v>
      </c>
      <c r="E716" s="3">
        <v>74595</v>
      </c>
      <c r="F716" s="3">
        <v>74595</v>
      </c>
      <c r="G716" s="5">
        <f t="shared" si="125"/>
        <v>-1.4478182183792487E-3</v>
      </c>
      <c r="H716" s="24">
        <f t="shared" si="126"/>
        <v>0</v>
      </c>
      <c r="I716" s="3">
        <f t="shared" si="124"/>
        <v>74062.368421052626</v>
      </c>
      <c r="J716" s="10">
        <f t="shared" si="128"/>
        <v>1.5768617999101231E-2</v>
      </c>
      <c r="K716" s="10">
        <f>AVERAGE(J697:J716)</f>
        <v>-1.0146349875002959E-3</v>
      </c>
      <c r="L716" s="10">
        <f>AVERAGE(J667:J716)</f>
        <v>7.3492076382068337E-4</v>
      </c>
      <c r="M716" s="10">
        <f>AVERAGE(J617:J716)</f>
        <v>1.9515055527262238E-3</v>
      </c>
      <c r="N716" s="10">
        <f>AVERAGE(J712:J716)</f>
        <v>6.7716817951255278E-3</v>
      </c>
      <c r="O716" s="22">
        <f t="shared" si="129"/>
        <v>0.35237552132716787</v>
      </c>
      <c r="P716" s="22">
        <f t="shared" si="130"/>
        <v>0.47626056895252233</v>
      </c>
      <c r="Q716" s="22">
        <f t="shared" si="131"/>
        <v>0.47424998782047301</v>
      </c>
      <c r="R716" s="22">
        <f t="shared" si="132"/>
        <v>0.19774757366906093</v>
      </c>
      <c r="S716" s="22">
        <f t="shared" si="133"/>
        <v>0.99461175361424614</v>
      </c>
      <c r="T716" s="22">
        <f>SUMPRODUCT(J716:N716,O716:S716)</f>
        <v>1.2542880308127981E-2</v>
      </c>
      <c r="U716" s="25">
        <f t="shared" si="127"/>
        <v>0.50313567896738343</v>
      </c>
      <c r="V716" s="10">
        <f>IF(OR(AND(U716&gt;=0.495,U716&lt;=0.498,J716&lt;0),AND(U716&gt;=0.505,U716&lt;=0.506)),G716-$AA$1,0)</f>
        <v>0</v>
      </c>
      <c r="W716" s="10">
        <f>IF(OR(AND(U716&gt;=0.504,U716&lt;=0.505,J716&lt;0),AND(U716&gt;=0.508)),-G716-$AA$1,0)</f>
        <v>0</v>
      </c>
      <c r="X716" s="5">
        <f t="shared" si="123"/>
        <v>0.30947550340150221</v>
      </c>
    </row>
    <row r="717" spans="1:24" x14ac:dyDescent="0.2">
      <c r="A717" s="8">
        <v>43061</v>
      </c>
      <c r="B717" s="3">
        <v>74611</v>
      </c>
      <c r="C717" s="3">
        <v>75019</v>
      </c>
      <c r="D717" s="3">
        <v>74242</v>
      </c>
      <c r="E717" s="3">
        <v>74519</v>
      </c>
      <c r="F717" s="3">
        <v>74519</v>
      </c>
      <c r="G717" s="5">
        <f t="shared" si="125"/>
        <v>-4.8578214951890963E-3</v>
      </c>
      <c r="H717" s="24">
        <f t="shared" si="126"/>
        <v>0</v>
      </c>
      <c r="I717" s="3">
        <f t="shared" si="124"/>
        <v>74015.31578947368</v>
      </c>
      <c r="J717" s="10">
        <f t="shared" si="128"/>
        <v>-1.0188350425631709E-3</v>
      </c>
      <c r="K717" s="10">
        <f>AVERAGE(J698:J717)</f>
        <v>-1.1363657751933876E-3</v>
      </c>
      <c r="L717" s="10">
        <f>AVERAGE(J668:J717)</f>
        <v>3.6499935811432402E-4</v>
      </c>
      <c r="M717" s="10">
        <f>AVERAGE(J618:J717)</f>
        <v>1.8857030960987276E-3</v>
      </c>
      <c r="N717" s="10">
        <f>AVERAGE(J713:J717)</f>
        <v>5.7115558364147388E-3</v>
      </c>
      <c r="O717" s="22">
        <f t="shared" si="129"/>
        <v>0.35237552132716787</v>
      </c>
      <c r="P717" s="22">
        <f t="shared" si="130"/>
        <v>0.47626056895252233</v>
      </c>
      <c r="Q717" s="22">
        <f t="shared" si="131"/>
        <v>0.47424998782047301</v>
      </c>
      <c r="R717" s="22">
        <f t="shared" si="132"/>
        <v>0.19774757366906093</v>
      </c>
      <c r="S717" s="22">
        <f t="shared" si="133"/>
        <v>0.99461175361424614</v>
      </c>
      <c r="T717" s="22">
        <f>SUMPRODUCT(J717:N717,O717:S717)</f>
        <v>5.3265559794747419E-3</v>
      </c>
      <c r="U717" s="25">
        <f t="shared" si="127"/>
        <v>0.50133163584641716</v>
      </c>
      <c r="V717" s="10">
        <f>IF(OR(AND(U717&gt;=0.495,U717&lt;=0.498,J717&lt;0),AND(U717&gt;=0.505,U717&lt;=0.506)),G717-$AA$1,0)</f>
        <v>0</v>
      </c>
      <c r="W717" s="10">
        <f>IF(OR(AND(U717&gt;=0.504,U717&lt;=0.505,J717&lt;0),AND(U717&gt;=0.508)),-G717-$AA$1,0)</f>
        <v>0</v>
      </c>
      <c r="X717" s="5">
        <f t="shared" si="123"/>
        <v>0.30947550340150221</v>
      </c>
    </row>
    <row r="718" spans="1:24" x14ac:dyDescent="0.2">
      <c r="A718" s="8">
        <v>43062</v>
      </c>
      <c r="B718" s="3">
        <v>74519</v>
      </c>
      <c r="C718" s="3">
        <v>74578</v>
      </c>
      <c r="D718" s="3">
        <v>73851</v>
      </c>
      <c r="E718" s="3">
        <v>74487</v>
      </c>
      <c r="F718" s="3">
        <v>74487</v>
      </c>
      <c r="G718" s="5">
        <f t="shared" si="125"/>
        <v>-5.7459690952783582E-3</v>
      </c>
      <c r="H718" s="24">
        <f t="shared" si="126"/>
        <v>0</v>
      </c>
      <c r="I718" s="3">
        <f t="shared" si="124"/>
        <v>73917.263157894733</v>
      </c>
      <c r="J718" s="10">
        <f t="shared" si="128"/>
        <v>-4.2942068465756655E-4</v>
      </c>
      <c r="K718" s="10">
        <f>AVERAGE(J699:J718)</f>
        <v>-5.177090456844613E-4</v>
      </c>
      <c r="L718" s="10">
        <f>AVERAGE(J669:J718)</f>
        <v>4.4713180749532898E-4</v>
      </c>
      <c r="M718" s="10">
        <f>AVERAGE(J619:J718)</f>
        <v>1.8457740735534833E-3</v>
      </c>
      <c r="N718" s="10">
        <f>AVERAGE(J714:J718)</f>
        <v>1.0173446794343533E-2</v>
      </c>
      <c r="O718" s="22">
        <f t="shared" si="129"/>
        <v>0.35237552132716787</v>
      </c>
      <c r="P718" s="22">
        <f t="shared" si="130"/>
        <v>0.47626056895252233</v>
      </c>
      <c r="Q718" s="22">
        <f t="shared" si="131"/>
        <v>0.47424998782047301</v>
      </c>
      <c r="R718" s="22">
        <f t="shared" si="132"/>
        <v>0.19774757366906093</v>
      </c>
      <c r="S718" s="22">
        <f t="shared" si="133"/>
        <v>0.99461175361424614</v>
      </c>
      <c r="T718" s="22">
        <f>SUMPRODUCT(J718:N718,O718:S718)</f>
        <v>1.029779761299409E-2</v>
      </c>
      <c r="U718" s="25">
        <f t="shared" si="127"/>
        <v>0.50257442665294405</v>
      </c>
      <c r="V718" s="10">
        <f>IF(OR(AND(U718&gt;=0.495,U718&lt;=0.498,J718&lt;0),AND(U718&gt;=0.505,U718&lt;=0.506)),G718-$AA$1,0)</f>
        <v>0</v>
      </c>
      <c r="W718" s="10">
        <f>IF(OR(AND(U718&gt;=0.504,U718&lt;=0.505,J718&lt;0),AND(U718&gt;=0.508)),-G718-$AA$1,0)</f>
        <v>0</v>
      </c>
      <c r="X718" s="5">
        <f t="shared" si="123"/>
        <v>0.30947550340150221</v>
      </c>
    </row>
    <row r="719" spans="1:24" x14ac:dyDescent="0.2">
      <c r="A719" s="8">
        <v>43063</v>
      </c>
      <c r="B719" s="3">
        <v>74503</v>
      </c>
      <c r="C719" s="3">
        <v>74542</v>
      </c>
      <c r="D719" s="3">
        <v>74093</v>
      </c>
      <c r="E719" s="3">
        <v>74157</v>
      </c>
      <c r="F719" s="3">
        <v>74157</v>
      </c>
      <c r="G719" s="5">
        <f t="shared" si="125"/>
        <v>-2.2924336205620843E-4</v>
      </c>
      <c r="H719" s="24">
        <f t="shared" si="126"/>
        <v>0</v>
      </c>
      <c r="I719" s="3">
        <f t="shared" si="124"/>
        <v>73784.947368421053</v>
      </c>
      <c r="J719" s="10">
        <f t="shared" si="128"/>
        <v>-4.4303032743968629E-3</v>
      </c>
      <c r="K719" s="10">
        <f>AVERAGE(J700:J719)</f>
        <v>-1.3604698832271167E-3</v>
      </c>
      <c r="L719" s="10">
        <f>AVERAGE(J670:J719)</f>
        <v>1.9166965888395283E-5</v>
      </c>
      <c r="M719" s="10">
        <f>AVERAGE(J620:J719)</f>
        <v>1.6952675349691249E-3</v>
      </c>
      <c r="N719" s="10">
        <f>AVERAGE(J715:J719)</f>
        <v>4.5293136529830358E-3</v>
      </c>
      <c r="O719" s="22">
        <f t="shared" si="129"/>
        <v>0.35237552132716787</v>
      </c>
      <c r="P719" s="22">
        <f t="shared" si="130"/>
        <v>0.47626056895252233</v>
      </c>
      <c r="Q719" s="22">
        <f t="shared" si="131"/>
        <v>0.47424998782047301</v>
      </c>
      <c r="R719" s="22">
        <f t="shared" si="132"/>
        <v>0.19774757366906093</v>
      </c>
      <c r="S719" s="22">
        <f t="shared" si="133"/>
        <v>0.99461175361424614</v>
      </c>
      <c r="T719" s="22">
        <f>SUMPRODUCT(J719:N719,O719:S719)</f>
        <v>2.6401649835800334E-3</v>
      </c>
      <c r="U719" s="25">
        <f t="shared" si="127"/>
        <v>0.50066004086249538</v>
      </c>
      <c r="V719" s="10">
        <f>IF(OR(AND(U719&gt;=0.495,U719&lt;=0.498,J719&lt;0),AND(U719&gt;=0.505,U719&lt;=0.506)),G719-$AA$1,0)</f>
        <v>0</v>
      </c>
      <c r="W719" s="10">
        <f>IF(OR(AND(U719&gt;=0.504,U719&lt;=0.505,J719&lt;0),AND(U719&gt;=0.508)),-G719-$AA$1,0)</f>
        <v>0</v>
      </c>
      <c r="X719" s="5">
        <f t="shared" si="123"/>
        <v>0.30947550340150221</v>
      </c>
    </row>
    <row r="720" spans="1:24" x14ac:dyDescent="0.2">
      <c r="A720" s="8">
        <v>43066</v>
      </c>
      <c r="B720" s="3">
        <v>74157</v>
      </c>
      <c r="C720" s="3">
        <v>74157</v>
      </c>
      <c r="D720" s="3">
        <v>73159</v>
      </c>
      <c r="E720" s="3">
        <v>74059</v>
      </c>
      <c r="F720" s="3">
        <v>74059</v>
      </c>
      <c r="G720" s="5">
        <f t="shared" si="125"/>
        <v>-1.8350234272674459E-2</v>
      </c>
      <c r="H720" s="24">
        <f t="shared" si="126"/>
        <v>0</v>
      </c>
      <c r="I720" s="3">
        <f t="shared" si="124"/>
        <v>73688.263157894733</v>
      </c>
      <c r="J720" s="10">
        <f t="shared" si="128"/>
        <v>-1.3215205577356004E-3</v>
      </c>
      <c r="K720" s="10">
        <f>AVERAGE(J701:J720)</f>
        <v>-1.6367620211335421E-3</v>
      </c>
      <c r="L720" s="10">
        <f>AVERAGE(J671:J720)</f>
        <v>-6.6467686442865941E-5</v>
      </c>
      <c r="M720" s="10">
        <f>AVERAGE(J621:J720)</f>
        <v>1.6216389748607673E-3</v>
      </c>
      <c r="N720" s="10">
        <f>AVERAGE(J716:J720)</f>
        <v>1.713707687949606E-3</v>
      </c>
      <c r="O720" s="22">
        <f t="shared" si="129"/>
        <v>0.35237552132716787</v>
      </c>
      <c r="P720" s="22">
        <f t="shared" si="130"/>
        <v>0.47626056895252233</v>
      </c>
      <c r="Q720" s="22">
        <f t="shared" si="131"/>
        <v>0.47424998782047301</v>
      </c>
      <c r="R720" s="22">
        <f t="shared" si="132"/>
        <v>0.19774757366906093</v>
      </c>
      <c r="S720" s="22">
        <f t="shared" si="133"/>
        <v>0.99461175361424614</v>
      </c>
      <c r="T720" s="22">
        <f>SUMPRODUCT(J720:N720,O720:S720)</f>
        <v>7.4842997495209594E-4</v>
      </c>
      <c r="U720" s="25">
        <f t="shared" si="127"/>
        <v>0.50018710748500406</v>
      </c>
      <c r="V720" s="10">
        <f>IF(OR(AND(U720&gt;=0.495,U720&lt;=0.498,J720&lt;0),AND(U720&gt;=0.505,U720&lt;=0.506)),G720-$AA$1,0)</f>
        <v>0</v>
      </c>
      <c r="W720" s="10">
        <f>IF(OR(AND(U720&gt;=0.504,U720&lt;=0.505,J720&lt;0),AND(U720&gt;=0.508)),-G720-$AA$1,0)</f>
        <v>0</v>
      </c>
      <c r="X720" s="5">
        <f t="shared" si="123"/>
        <v>0.30947550340150221</v>
      </c>
    </row>
    <row r="721" spans="1:24" x14ac:dyDescent="0.2">
      <c r="A721" s="8">
        <v>43067</v>
      </c>
      <c r="B721" s="3">
        <v>74060</v>
      </c>
      <c r="C721" s="3">
        <v>74989</v>
      </c>
      <c r="D721" s="3">
        <v>74056</v>
      </c>
      <c r="E721" s="3">
        <v>74140</v>
      </c>
      <c r="F721" s="3">
        <v>74140</v>
      </c>
      <c r="G721" s="5">
        <f t="shared" si="125"/>
        <v>-2.9255462638251961E-2</v>
      </c>
      <c r="H721" s="24">
        <f t="shared" si="126"/>
        <v>0</v>
      </c>
      <c r="I721" s="3">
        <f t="shared" si="124"/>
        <v>73591.631578947374</v>
      </c>
      <c r="J721" s="10">
        <f t="shared" si="128"/>
        <v>1.0937225725435873E-3</v>
      </c>
      <c r="K721" s="10">
        <f>AVERAGE(J702:J721)</f>
        <v>-1.0766696763359728E-3</v>
      </c>
      <c r="L721" s="10">
        <f>AVERAGE(J672:J721)</f>
        <v>-1.1140389786646444E-4</v>
      </c>
      <c r="M721" s="10">
        <f>AVERAGE(J622:J721)</f>
        <v>1.6401615356051668E-3</v>
      </c>
      <c r="N721" s="10">
        <f>AVERAGE(J717:J721)</f>
        <v>-1.2212713973619228E-3</v>
      </c>
      <c r="O721" s="22">
        <f t="shared" si="129"/>
        <v>0.35237552132716787</v>
      </c>
      <c r="P721" s="22">
        <f t="shared" si="130"/>
        <v>0.47626056895252233</v>
      </c>
      <c r="Q721" s="22">
        <f t="shared" si="131"/>
        <v>0.47424998782047301</v>
      </c>
      <c r="R721" s="22">
        <f t="shared" si="132"/>
        <v>0.19774757366906093</v>
      </c>
      <c r="S721" s="22">
        <f t="shared" si="133"/>
        <v>0.99461175361424614</v>
      </c>
      <c r="T721" s="22">
        <f>SUMPRODUCT(J721:N721,O721:S721)</f>
        <v>-1.0705604702225047E-3</v>
      </c>
      <c r="U721" s="25">
        <f t="shared" si="127"/>
        <v>0.49973235990800624</v>
      </c>
      <c r="V721" s="10">
        <f>IF(OR(AND(U721&gt;=0.495,U721&lt;=0.498,J721&lt;0),AND(U721&gt;=0.505,U721&lt;=0.506)),G721-$AA$1,0)</f>
        <v>0</v>
      </c>
      <c r="W721" s="10">
        <f>IF(OR(AND(U721&gt;=0.504,U721&lt;=0.505,J721&lt;0),AND(U721&gt;=0.508)),-G721-$AA$1,0)</f>
        <v>0</v>
      </c>
      <c r="X721" s="5">
        <f t="shared" si="123"/>
        <v>0.30947550340150221</v>
      </c>
    </row>
    <row r="722" spans="1:24" x14ac:dyDescent="0.2">
      <c r="A722" s="8">
        <v>43068</v>
      </c>
      <c r="B722" s="3">
        <v>74146</v>
      </c>
      <c r="C722" s="3">
        <v>74515</v>
      </c>
      <c r="D722" s="3">
        <v>72700</v>
      </c>
      <c r="E722" s="3">
        <v>72700</v>
      </c>
      <c r="F722" s="3">
        <v>72700</v>
      </c>
      <c r="G722" s="5">
        <f t="shared" si="125"/>
        <v>-5.997248968363178E-3</v>
      </c>
      <c r="H722" s="24">
        <f t="shared" si="126"/>
        <v>0</v>
      </c>
      <c r="I722" s="3">
        <f t="shared" si="124"/>
        <v>73481.105263157893</v>
      </c>
      <c r="J722" s="10">
        <f t="shared" si="128"/>
        <v>-1.9422713784731593E-2</v>
      </c>
      <c r="K722" s="10">
        <f>AVERAGE(J703:J722)</f>
        <v>-2.10050906537228E-3</v>
      </c>
      <c r="L722" s="10">
        <f>AVERAGE(J673:J722)</f>
        <v>-4.6482581542877543E-4</v>
      </c>
      <c r="M722" s="10">
        <f>AVERAGE(J623:J722)</f>
        <v>1.4582699240736408E-3</v>
      </c>
      <c r="N722" s="10">
        <f>AVERAGE(J718:J722)</f>
        <v>-4.902047145795607E-3</v>
      </c>
      <c r="O722" s="22">
        <f t="shared" si="129"/>
        <v>0.35237552132716787</v>
      </c>
      <c r="P722" s="22">
        <f t="shared" si="130"/>
        <v>0.47626056895252233</v>
      </c>
      <c r="Q722" s="22">
        <f t="shared" si="131"/>
        <v>0.47424998782047301</v>
      </c>
      <c r="R722" s="22">
        <f t="shared" si="132"/>
        <v>0.19774757366906093</v>
      </c>
      <c r="S722" s="22">
        <f t="shared" si="133"/>
        <v>0.99461175361424614</v>
      </c>
      <c r="T722" s="22">
        <f>SUMPRODUCT(J722:N722,O722:S722)</f>
        <v>-1.2652186544092387E-2</v>
      </c>
      <c r="U722" s="25">
        <f t="shared" si="127"/>
        <v>0.49683699555777017</v>
      </c>
      <c r="V722" s="10">
        <f>IF(OR(AND(U722&gt;=0.495,U722&lt;=0.498,J722&lt;0),AND(U722&gt;=0.505,U722&lt;=0.506)),G722-$AA$1,0)</f>
        <v>-6.997248968363178E-3</v>
      </c>
      <c r="W722" s="10">
        <f>IF(OR(AND(U722&gt;=0.504,U722&lt;=0.505,J722&lt;0),AND(U722&gt;=0.508)),-G722-$AA$1,0)</f>
        <v>0</v>
      </c>
      <c r="X722" s="5">
        <f t="shared" si="123"/>
        <v>0.30247825443313903</v>
      </c>
    </row>
    <row r="723" spans="1:24" x14ac:dyDescent="0.2">
      <c r="A723" s="8">
        <v>43069</v>
      </c>
      <c r="B723" s="3">
        <v>72700</v>
      </c>
      <c r="C723" s="3">
        <v>72700</v>
      </c>
      <c r="D723" s="3">
        <v>71215</v>
      </c>
      <c r="E723" s="3">
        <v>71971</v>
      </c>
      <c r="F723" s="3">
        <v>71971</v>
      </c>
      <c r="G723" s="5">
        <f t="shared" si="125"/>
        <v>1.554792902696911E-2</v>
      </c>
      <c r="H723" s="24">
        <f t="shared" si="126"/>
        <v>1</v>
      </c>
      <c r="I723" s="3">
        <f t="shared" si="124"/>
        <v>73358.105263157893</v>
      </c>
      <c r="J723" s="10">
        <f t="shared" si="128"/>
        <v>-1.0027510316368615E-2</v>
      </c>
      <c r="K723" s="10">
        <f>AVERAGE(J704:J723)</f>
        <v>-1.8279559721562811E-3</v>
      </c>
      <c r="L723" s="10">
        <f>AVERAGE(J674:J723)</f>
        <v>-9.6005702956519334E-4</v>
      </c>
      <c r="M723" s="10">
        <f>AVERAGE(J624:J723)</f>
        <v>1.4663014998218204E-3</v>
      </c>
      <c r="N723" s="10">
        <f>AVERAGE(J719:J723)</f>
        <v>-6.8216650721378167E-3</v>
      </c>
      <c r="O723" s="22">
        <f t="shared" si="129"/>
        <v>0.35237552132716787</v>
      </c>
      <c r="P723" s="22">
        <f t="shared" si="130"/>
        <v>0.47626056895252233</v>
      </c>
      <c r="Q723" s="22">
        <f t="shared" si="131"/>
        <v>0.47424998782047301</v>
      </c>
      <c r="R723" s="22">
        <f t="shared" si="132"/>
        <v>0.19774757366906093</v>
      </c>
      <c r="S723" s="22">
        <f t="shared" si="133"/>
        <v>0.99461175361424614</v>
      </c>
      <c r="T723" s="22">
        <f>SUMPRODUCT(J723:N723,O723:S723)</f>
        <v>-1.1354290257352486E-2</v>
      </c>
      <c r="U723" s="25">
        <f t="shared" si="127"/>
        <v>0.49716145793097805</v>
      </c>
      <c r="V723" s="10">
        <f>IF(OR(AND(U723&gt;=0.495,U723&lt;=0.498,J723&lt;0),AND(U723&gt;=0.505,U723&lt;=0.506)),G723-$AA$1,0)</f>
        <v>1.4547929026969109E-2</v>
      </c>
      <c r="W723" s="10">
        <f>IF(OR(AND(U723&gt;=0.504,U723&lt;=0.505,J723&lt;0),AND(U723&gt;=0.508)),-G723-$AA$1,0)</f>
        <v>0</v>
      </c>
      <c r="X723" s="5">
        <f t="shared" si="123"/>
        <v>0.31702618346010814</v>
      </c>
    </row>
    <row r="724" spans="1:24" x14ac:dyDescent="0.2">
      <c r="A724" s="8">
        <v>43070</v>
      </c>
      <c r="B724" s="3">
        <v>71955</v>
      </c>
      <c r="C724" s="3">
        <v>72472</v>
      </c>
      <c r="D724" s="3">
        <v>71488</v>
      </c>
      <c r="E724" s="3">
        <v>72264</v>
      </c>
      <c r="F724" s="3">
        <v>72264</v>
      </c>
      <c r="G724" s="5">
        <f t="shared" si="125"/>
        <v>3.9023580205912456E-3</v>
      </c>
      <c r="H724" s="24">
        <f t="shared" si="126"/>
        <v>1</v>
      </c>
      <c r="I724" s="3">
        <f t="shared" si="124"/>
        <v>73276</v>
      </c>
      <c r="J724" s="10">
        <f t="shared" si="128"/>
        <v>4.0710841866862246E-3</v>
      </c>
      <c r="K724" s="10">
        <f>AVERAGE(J705:J724)</f>
        <v>-1.2955247574743755E-3</v>
      </c>
      <c r="L724" s="10">
        <f>AVERAGE(J675:J724)</f>
        <v>-9.4014781332621975E-4</v>
      </c>
      <c r="M724" s="10">
        <f>AVERAGE(J625:J724)</f>
        <v>1.5307037135471747E-3</v>
      </c>
      <c r="N724" s="10">
        <f>AVERAGE(J720:J724)</f>
        <v>-5.1213875799211994E-3</v>
      </c>
      <c r="O724" s="22">
        <f t="shared" si="129"/>
        <v>0.35237552132716787</v>
      </c>
      <c r="P724" s="22">
        <f t="shared" si="130"/>
        <v>0.47626056895252233</v>
      </c>
      <c r="Q724" s="22">
        <f t="shared" si="131"/>
        <v>0.47424998782047301</v>
      </c>
      <c r="R724" s="22">
        <f t="shared" si="132"/>
        <v>0.19774757366906093</v>
      </c>
      <c r="S724" s="22">
        <f t="shared" si="133"/>
        <v>0.99461175361424614</v>
      </c>
      <c r="T724" s="22">
        <f>SUMPRODUCT(J724:N724,O724:S724)</f>
        <v>-4.4194213708993501E-3</v>
      </c>
      <c r="U724" s="25">
        <f t="shared" si="127"/>
        <v>0.49889514645554206</v>
      </c>
      <c r="V724" s="10">
        <f>IF(OR(AND(U724&gt;=0.495,U724&lt;=0.498,J724&lt;0),AND(U724&gt;=0.505,U724&lt;=0.506)),G724-$AA$1,0)</f>
        <v>0</v>
      </c>
      <c r="W724" s="10">
        <f>IF(OR(AND(U724&gt;=0.504,U724&lt;=0.505,J724&lt;0),AND(U724&gt;=0.508)),-G724-$AA$1,0)</f>
        <v>0</v>
      </c>
      <c r="X724" s="5">
        <f t="shared" si="123"/>
        <v>0.31702618346010814</v>
      </c>
    </row>
    <row r="725" spans="1:24" x14ac:dyDescent="0.2">
      <c r="A725" s="8">
        <v>43073</v>
      </c>
      <c r="B725" s="3">
        <v>72266</v>
      </c>
      <c r="C725" s="3">
        <v>73749</v>
      </c>
      <c r="D725" s="3">
        <v>72266</v>
      </c>
      <c r="E725" s="3">
        <v>73090</v>
      </c>
      <c r="F725" s="3">
        <v>73090</v>
      </c>
      <c r="G725" s="5">
        <f t="shared" si="125"/>
        <v>2.4353536735530756E-3</v>
      </c>
      <c r="H725" s="24">
        <f t="shared" si="126"/>
        <v>1</v>
      </c>
      <c r="I725" s="3">
        <f t="shared" si="124"/>
        <v>73232.578947368427</v>
      </c>
      <c r="J725" s="10">
        <f t="shared" si="128"/>
        <v>1.143031108158965E-2</v>
      </c>
      <c r="K725" s="10">
        <f>AVERAGE(J706:J725)</f>
        <v>-3.9833767408445353E-4</v>
      </c>
      <c r="L725" s="10">
        <f>AVERAGE(J676:J725)</f>
        <v>-7.0733051128911038E-4</v>
      </c>
      <c r="M725" s="10">
        <f>AVERAGE(J626:J725)</f>
        <v>1.5322055663803359E-3</v>
      </c>
      <c r="N725" s="10">
        <f>AVERAGE(J721:J725)</f>
        <v>-2.5710212520561491E-3</v>
      </c>
      <c r="O725" s="22">
        <f t="shared" si="129"/>
        <v>0.35237552132716787</v>
      </c>
      <c r="P725" s="22">
        <f t="shared" si="130"/>
        <v>0.47626056895252233</v>
      </c>
      <c r="Q725" s="22">
        <f t="shared" si="131"/>
        <v>0.47424998782047301</v>
      </c>
      <c r="R725" s="22">
        <f t="shared" si="132"/>
        <v>0.19774757366906093</v>
      </c>
      <c r="S725" s="22">
        <f t="shared" si="133"/>
        <v>0.99461175361424614</v>
      </c>
      <c r="T725" s="22">
        <f>SUMPRODUCT(J725:N725,O725:S725)</f>
        <v>1.2484197896751414E-3</v>
      </c>
      <c r="U725" s="25">
        <f t="shared" si="127"/>
        <v>0.50031210490688283</v>
      </c>
      <c r="V725" s="10">
        <f>IF(OR(AND(U725&gt;=0.495,U725&lt;=0.498,J725&lt;0),AND(U725&gt;=0.505,U725&lt;=0.506)),G725-$AA$1,0)</f>
        <v>0</v>
      </c>
      <c r="W725" s="10">
        <f>IF(OR(AND(U725&gt;=0.504,U725&lt;=0.505,J725&lt;0),AND(U725&gt;=0.508)),-G725-$AA$1,0)</f>
        <v>0</v>
      </c>
      <c r="X725" s="5">
        <f t="shared" si="123"/>
        <v>0.31702618346010814</v>
      </c>
    </row>
    <row r="726" spans="1:24" x14ac:dyDescent="0.2">
      <c r="A726" s="8">
        <v>43074</v>
      </c>
      <c r="B726" s="3">
        <v>73090</v>
      </c>
      <c r="C726" s="3">
        <v>74166</v>
      </c>
      <c r="D726" s="3">
        <v>72319</v>
      </c>
      <c r="E726" s="3">
        <v>72546</v>
      </c>
      <c r="F726" s="3">
        <v>72546</v>
      </c>
      <c r="G726" s="5">
        <f t="shared" si="125"/>
        <v>-8.1327709315470731E-4</v>
      </c>
      <c r="H726" s="24">
        <f t="shared" si="126"/>
        <v>0</v>
      </c>
      <c r="I726" s="3">
        <f t="shared" si="124"/>
        <v>73139.68421052632</v>
      </c>
      <c r="J726" s="10">
        <f t="shared" si="128"/>
        <v>-7.4428786427691573E-3</v>
      </c>
      <c r="K726" s="10">
        <f>AVERAGE(J707:J726)</f>
        <v>-8.321146794782186E-4</v>
      </c>
      <c r="L726" s="10">
        <f>AVERAGE(J677:J726)</f>
        <v>-8.6408552274190868E-4</v>
      </c>
      <c r="M726" s="10">
        <f>AVERAGE(J627:J726)</f>
        <v>1.3297323531378891E-3</v>
      </c>
      <c r="N726" s="10">
        <f>AVERAGE(J722:J726)</f>
        <v>-4.2783414951186984E-3</v>
      </c>
      <c r="O726" s="22">
        <f t="shared" si="129"/>
        <v>0.35237552132716787</v>
      </c>
      <c r="P726" s="22">
        <f t="shared" si="130"/>
        <v>0.47626056895252233</v>
      </c>
      <c r="Q726" s="22">
        <f t="shared" si="131"/>
        <v>0.47424998782047301</v>
      </c>
      <c r="R726" s="22">
        <f t="shared" si="132"/>
        <v>0.19774757366906093</v>
      </c>
      <c r="S726" s="22">
        <f t="shared" si="133"/>
        <v>0.99461175361424614</v>
      </c>
      <c r="T726" s="22">
        <f>SUMPRODUCT(J726:N726,O726:S726)</f>
        <v>-7.4211215917972008E-3</v>
      </c>
      <c r="U726" s="25">
        <f t="shared" si="127"/>
        <v>0.49814472811666566</v>
      </c>
      <c r="V726" s="10">
        <f>IF(OR(AND(U726&gt;=0.495,U726&lt;=0.498,J726&lt;0),AND(U726&gt;=0.505,U726&lt;=0.506)),G726-$AA$1,0)</f>
        <v>0</v>
      </c>
      <c r="W726" s="10">
        <f>IF(OR(AND(U726&gt;=0.504,U726&lt;=0.505,J726&lt;0),AND(U726&gt;=0.508)),-G726-$AA$1,0)</f>
        <v>0</v>
      </c>
      <c r="X726" s="5">
        <f t="shared" si="123"/>
        <v>0.31702618346010814</v>
      </c>
    </row>
    <row r="727" spans="1:24" x14ac:dyDescent="0.2">
      <c r="A727" s="8">
        <v>43075</v>
      </c>
      <c r="B727" s="3">
        <v>72535</v>
      </c>
      <c r="C727" s="3">
        <v>73418</v>
      </c>
      <c r="D727" s="3">
        <v>71906</v>
      </c>
      <c r="E727" s="3">
        <v>73268</v>
      </c>
      <c r="F727" s="3">
        <v>73268</v>
      </c>
      <c r="G727" s="5">
        <f t="shared" si="125"/>
        <v>-7.3156084511656339E-3</v>
      </c>
      <c r="H727" s="24">
        <f t="shared" si="126"/>
        <v>0</v>
      </c>
      <c r="I727" s="3">
        <f t="shared" si="124"/>
        <v>73184.578947368427</v>
      </c>
      <c r="J727" s="10">
        <f t="shared" si="128"/>
        <v>9.9523061230115673E-3</v>
      </c>
      <c r="K727" s="10">
        <f>AVERAGE(J708:J727)</f>
        <v>-6.0237463545305685E-4</v>
      </c>
      <c r="L727" s="10">
        <f>AVERAGE(J678:J727)</f>
        <v>-5.5978178226157244E-4</v>
      </c>
      <c r="M727" s="10">
        <f>AVERAGE(J628:J727)</f>
        <v>1.271967533681202E-3</v>
      </c>
      <c r="N727" s="10">
        <f>AVERAGE(J723:J727)</f>
        <v>1.5966624864299339E-3</v>
      </c>
      <c r="O727" s="22">
        <f t="shared" si="129"/>
        <v>0.35237552132716787</v>
      </c>
      <c r="P727" s="22">
        <f t="shared" si="130"/>
        <v>0.47626056895252233</v>
      </c>
      <c r="Q727" s="22">
        <f t="shared" si="131"/>
        <v>0.47424998782047301</v>
      </c>
      <c r="R727" s="22">
        <f t="shared" si="132"/>
        <v>0.19774757366906093</v>
      </c>
      <c r="S727" s="22">
        <f t="shared" si="133"/>
        <v>0.99461175361424614</v>
      </c>
      <c r="T727" s="22">
        <f>SUMPRODUCT(J727:N727,O727:S727)</f>
        <v>4.7941730376100875E-3</v>
      </c>
      <c r="U727" s="25">
        <f t="shared" si="127"/>
        <v>0.50119854096378846</v>
      </c>
      <c r="V727" s="10">
        <f>IF(OR(AND(U727&gt;=0.495,U727&lt;=0.498,J727&lt;0),AND(U727&gt;=0.505,U727&lt;=0.506)),G727-$AA$1,0)</f>
        <v>0</v>
      </c>
      <c r="W727" s="10">
        <f>IF(OR(AND(U727&gt;=0.504,U727&lt;=0.505,J727&lt;0),AND(U727&gt;=0.508)),-G727-$AA$1,0)</f>
        <v>0</v>
      </c>
      <c r="X727" s="5">
        <f t="shared" si="123"/>
        <v>0.31702618346010814</v>
      </c>
    </row>
    <row r="728" spans="1:24" x14ac:dyDescent="0.2">
      <c r="A728" s="8">
        <v>43076</v>
      </c>
      <c r="B728" s="3">
        <v>73268</v>
      </c>
      <c r="C728" s="3">
        <v>73268</v>
      </c>
      <c r="D728" s="3">
        <v>71356</v>
      </c>
      <c r="E728" s="3">
        <v>72487</v>
      </c>
      <c r="F728" s="3">
        <v>72487</v>
      </c>
      <c r="G728" s="5">
        <f t="shared" si="125"/>
        <v>4.3180156441844364E-3</v>
      </c>
      <c r="H728" s="24">
        <f t="shared" si="126"/>
        <v>1</v>
      </c>
      <c r="I728" s="3">
        <f t="shared" si="124"/>
        <v>73085.84210526316</v>
      </c>
      <c r="J728" s="10">
        <f t="shared" si="128"/>
        <v>-1.065949664246324E-2</v>
      </c>
      <c r="K728" s="10">
        <f>AVERAGE(J709:J728)</f>
        <v>1.4037014324855824E-4</v>
      </c>
      <c r="L728" s="10">
        <f>AVERAGE(J679:J728)</f>
        <v>-7.1636095377545898E-4</v>
      </c>
      <c r="M728" s="10">
        <f>AVERAGE(J629:J728)</f>
        <v>1.1126240941860533E-3</v>
      </c>
      <c r="N728" s="10">
        <f>AVERAGE(J724:J728)</f>
        <v>1.470265221211009E-3</v>
      </c>
      <c r="O728" s="22">
        <f t="shared" si="129"/>
        <v>0.35237552132716787</v>
      </c>
      <c r="P728" s="22">
        <f t="shared" si="130"/>
        <v>0.47626056895252233</v>
      </c>
      <c r="Q728" s="22">
        <f t="shared" si="131"/>
        <v>0.47424998782047301</v>
      </c>
      <c r="R728" s="22">
        <f t="shared" si="132"/>
        <v>0.19774757366906093</v>
      </c>
      <c r="S728" s="22">
        <f t="shared" si="133"/>
        <v>0.99461175361424614</v>
      </c>
      <c r="T728" s="22">
        <f>SUMPRODUCT(J728:N728,O728:S728)</f>
        <v>-2.3466653108110006E-3</v>
      </c>
      <c r="U728" s="25">
        <f t="shared" si="127"/>
        <v>0.49941333394152015</v>
      </c>
      <c r="V728" s="10">
        <f>IF(OR(AND(U728&gt;=0.495,U728&lt;=0.498,J728&lt;0),AND(U728&gt;=0.505,U728&lt;=0.506)),G728-$AA$1,0)</f>
        <v>0</v>
      </c>
      <c r="W728" s="10">
        <f>IF(OR(AND(U728&gt;=0.504,U728&lt;=0.505,J728&lt;0),AND(U728&gt;=0.508)),-G728-$AA$1,0)</f>
        <v>0</v>
      </c>
      <c r="X728" s="5">
        <f t="shared" si="123"/>
        <v>0.31702618346010814</v>
      </c>
    </row>
    <row r="729" spans="1:24" x14ac:dyDescent="0.2">
      <c r="A729" s="8">
        <v>43077</v>
      </c>
      <c r="B729" s="3">
        <v>72489</v>
      </c>
      <c r="C729" s="3">
        <v>73425</v>
      </c>
      <c r="D729" s="3">
        <v>72489</v>
      </c>
      <c r="E729" s="3">
        <v>72732</v>
      </c>
      <c r="F729" s="3">
        <v>72732</v>
      </c>
      <c r="G729" s="5">
        <f t="shared" si="125"/>
        <v>1.48765330253533E-2</v>
      </c>
      <c r="H729" s="24">
        <f t="shared" si="126"/>
        <v>1</v>
      </c>
      <c r="I729" s="3">
        <f t="shared" si="124"/>
        <v>73075.368421052626</v>
      </c>
      <c r="J729" s="10">
        <f t="shared" si="128"/>
        <v>3.3799163988026404E-3</v>
      </c>
      <c r="K729" s="10">
        <f>AVERAGE(J710:J729)</f>
        <v>-1.0356592387722242E-3</v>
      </c>
      <c r="L729" s="10">
        <f>AVERAGE(J680:J729)</f>
        <v>-3.9753567262259317E-4</v>
      </c>
      <c r="M729" s="10">
        <f>AVERAGE(J630:J729)</f>
        <v>1.1068393494932372E-3</v>
      </c>
      <c r="N729" s="10">
        <f>AVERAGE(J725:J729)</f>
        <v>1.3320316636342921E-3</v>
      </c>
      <c r="O729" s="22">
        <f t="shared" si="129"/>
        <v>0.35237552132716787</v>
      </c>
      <c r="P729" s="22">
        <f t="shared" si="130"/>
        <v>0.47626056895252233</v>
      </c>
      <c r="Q729" s="22">
        <f t="shared" si="131"/>
        <v>0.47424998782047301</v>
      </c>
      <c r="R729" s="22">
        <f t="shared" si="132"/>
        <v>0.19774757366906093</v>
      </c>
      <c r="S729" s="22">
        <f t="shared" si="133"/>
        <v>0.99461175361424614</v>
      </c>
      <c r="T729" s="22">
        <f>SUMPRODUCT(J729:N729,O729:S729)</f>
        <v>2.0529540015129947E-3</v>
      </c>
      <c r="U729" s="25">
        <f t="shared" si="127"/>
        <v>0.50051323832011951</v>
      </c>
      <c r="V729" s="10">
        <f>IF(OR(AND(U729&gt;=0.495,U729&lt;=0.498,J729&lt;0),AND(U729&gt;=0.505,U729&lt;=0.506)),G729-$AA$1,0)</f>
        <v>0</v>
      </c>
      <c r="W729" s="10">
        <f>IF(OR(AND(U729&gt;=0.504,U729&lt;=0.505,J729&lt;0),AND(U729&gt;=0.508)),-G729-$AA$1,0)</f>
        <v>0</v>
      </c>
      <c r="X729" s="5">
        <f t="shared" ref="X729:X792" si="134">V729+W729+X728</f>
        <v>0.31702618346010814</v>
      </c>
    </row>
    <row r="730" spans="1:24" x14ac:dyDescent="0.2">
      <c r="A730" s="8">
        <v>43080</v>
      </c>
      <c r="B730" s="3">
        <v>72775</v>
      </c>
      <c r="C730" s="3">
        <v>73361</v>
      </c>
      <c r="D730" s="3">
        <v>72498</v>
      </c>
      <c r="E730" s="3">
        <v>72800</v>
      </c>
      <c r="F730" s="3">
        <v>72800</v>
      </c>
      <c r="G730" s="5">
        <f t="shared" si="125"/>
        <v>1.5659340659339716E-3</v>
      </c>
      <c r="H730" s="24">
        <f t="shared" si="126"/>
        <v>1</v>
      </c>
      <c r="I730" s="3">
        <f t="shared" si="124"/>
        <v>73108.736842105267</v>
      </c>
      <c r="J730" s="10">
        <f t="shared" si="128"/>
        <v>9.3493922895016013E-4</v>
      </c>
      <c r="K730" s="10">
        <f>AVERAGE(J711:J730)</f>
        <v>-2.606785200567341E-5</v>
      </c>
      <c r="L730" s="10">
        <f>AVERAGE(J681:J730)</f>
        <v>-3.4552280881518628E-4</v>
      </c>
      <c r="M730" s="10">
        <f>AVERAGE(J631:J730)</f>
        <v>1.1504206630493197E-3</v>
      </c>
      <c r="N730" s="10">
        <f>AVERAGE(J726:J730)</f>
        <v>-7.6704270689360583E-4</v>
      </c>
      <c r="O730" s="22">
        <f t="shared" si="129"/>
        <v>0.35237552132716787</v>
      </c>
      <c r="P730" s="22">
        <f t="shared" si="130"/>
        <v>0.47626056895252233</v>
      </c>
      <c r="Q730" s="22">
        <f t="shared" si="131"/>
        <v>0.47424998782047301</v>
      </c>
      <c r="R730" s="22">
        <f t="shared" si="132"/>
        <v>0.19774757366906093</v>
      </c>
      <c r="S730" s="22">
        <f t="shared" si="133"/>
        <v>0.99461175361424614</v>
      </c>
      <c r="T730" s="22">
        <f>SUMPRODUCT(J730:N730,O730:S730)</f>
        <v>-3.8224637667306902E-4</v>
      </c>
      <c r="U730" s="25">
        <f t="shared" si="127"/>
        <v>0.49990443840699528</v>
      </c>
      <c r="V730" s="10">
        <f>IF(OR(AND(U730&gt;=0.495,U730&lt;=0.498,J730&lt;0),AND(U730&gt;=0.505,U730&lt;=0.506)),G730-$AA$1,0)</f>
        <v>0</v>
      </c>
      <c r="W730" s="10">
        <f>IF(OR(AND(U730&gt;=0.504,U730&lt;=0.505,J730&lt;0),AND(U730&gt;=0.508)),-G730-$AA$1,0)</f>
        <v>0</v>
      </c>
      <c r="X730" s="5">
        <f t="shared" si="134"/>
        <v>0.31702618346010814</v>
      </c>
    </row>
    <row r="731" spans="1:24" x14ac:dyDescent="0.2">
      <c r="A731" s="8">
        <v>43081</v>
      </c>
      <c r="B731" s="3">
        <v>72800</v>
      </c>
      <c r="C731" s="3">
        <v>73814</v>
      </c>
      <c r="D731" s="3">
        <v>71798</v>
      </c>
      <c r="E731" s="3">
        <v>73814</v>
      </c>
      <c r="F731" s="3">
        <v>73814</v>
      </c>
      <c r="G731" s="5">
        <f t="shared" si="125"/>
        <v>-1.8763378220933657E-2</v>
      </c>
      <c r="H731" s="24">
        <f t="shared" si="126"/>
        <v>0</v>
      </c>
      <c r="I731" s="3">
        <f t="shared" si="124"/>
        <v>73179.210526315786</v>
      </c>
      <c r="J731" s="10">
        <f t="shared" si="128"/>
        <v>1.3928571428571512E-2</v>
      </c>
      <c r="K731" s="10">
        <f>AVERAGE(J712:J731)</f>
        <v>1.1948290525048589E-3</v>
      </c>
      <c r="L731" s="10">
        <f>AVERAGE(J682:J731)</f>
        <v>7.3524137456966175E-5</v>
      </c>
      <c r="M731" s="10">
        <f>AVERAGE(J632:J731)</f>
        <v>1.2703847800829948E-3</v>
      </c>
      <c r="N731" s="10">
        <f>AVERAGE(J727:J731)</f>
        <v>3.507247307374528E-3</v>
      </c>
      <c r="O731" s="22">
        <f t="shared" si="129"/>
        <v>0.35237552132716787</v>
      </c>
      <c r="P731" s="22">
        <f t="shared" si="130"/>
        <v>0.47626056895252233</v>
      </c>
      <c r="Q731" s="22">
        <f t="shared" si="131"/>
        <v>0.47424998782047301</v>
      </c>
      <c r="R731" s="22">
        <f t="shared" si="132"/>
        <v>0.19774757366906093</v>
      </c>
      <c r="S731" s="22">
        <f t="shared" si="133"/>
        <v>0.99461175361424614</v>
      </c>
      <c r="T731" s="22">
        <f>SUMPRODUCT(J731:N731,O731:S731)</f>
        <v>9.2515713067601642E-3</v>
      </c>
      <c r="U731" s="25">
        <f t="shared" si="127"/>
        <v>0.50231287632982025</v>
      </c>
      <c r="V731" s="10">
        <f>IF(OR(AND(U731&gt;=0.495,U731&lt;=0.498,J731&lt;0),AND(U731&gt;=0.505,U731&lt;=0.506)),G731-$AA$1,0)</f>
        <v>0</v>
      </c>
      <c r="W731" s="10">
        <f>IF(OR(AND(U731&gt;=0.504,U731&lt;=0.505,J731&lt;0),AND(U731&gt;=0.508)),-G731-$AA$1,0)</f>
        <v>0</v>
      </c>
      <c r="X731" s="5">
        <f t="shared" si="134"/>
        <v>0.31702618346010814</v>
      </c>
    </row>
    <row r="732" spans="1:24" x14ac:dyDescent="0.2">
      <c r="A732" s="8">
        <v>43082</v>
      </c>
      <c r="B732" s="3">
        <v>73827</v>
      </c>
      <c r="C732" s="3">
        <v>74622</v>
      </c>
      <c r="D732" s="3">
        <v>72569</v>
      </c>
      <c r="E732" s="3">
        <v>72914</v>
      </c>
      <c r="F732" s="3">
        <v>72914</v>
      </c>
      <c r="G732" s="5">
        <f t="shared" si="125"/>
        <v>-4.1967249087966341E-3</v>
      </c>
      <c r="H732" s="24">
        <f t="shared" si="126"/>
        <v>0</v>
      </c>
      <c r="I732" s="3">
        <f t="shared" ref="I732:I795" si="135">AVERAGE(F714:F732)</f>
        <v>73289.052631578947</v>
      </c>
      <c r="J732" s="10">
        <f t="shared" si="128"/>
        <v>-1.2192808952231293E-2</v>
      </c>
      <c r="K732" s="10">
        <f>AVERAGE(J713:J732)</f>
        <v>3.710988673437554E-4</v>
      </c>
      <c r="L732" s="10">
        <f>AVERAGE(J683:J732)</f>
        <v>-1.0799888441324956E-4</v>
      </c>
      <c r="M732" s="10">
        <f>AVERAGE(J633:J732)</f>
        <v>1.1726386367481988E-3</v>
      </c>
      <c r="N732" s="10">
        <f>AVERAGE(J728:J732)</f>
        <v>-9.2177570767404404E-4</v>
      </c>
      <c r="O732" s="22">
        <f t="shared" si="129"/>
        <v>0.35237552132716787</v>
      </c>
      <c r="P732" s="22">
        <f t="shared" si="130"/>
        <v>0.47626056895252233</v>
      </c>
      <c r="Q732" s="22">
        <f t="shared" si="131"/>
        <v>0.47424998782047301</v>
      </c>
      <c r="R732" s="22">
        <f t="shared" si="132"/>
        <v>0.19774757366906093</v>
      </c>
      <c r="S732" s="22">
        <f t="shared" si="133"/>
        <v>0.99461175361424614</v>
      </c>
      <c r="T732" s="22">
        <f>SUMPRODUCT(J732:N732,O732:S732)</f>
        <v>-4.8558486307450372E-3</v>
      </c>
      <c r="U732" s="25">
        <f t="shared" si="127"/>
        <v>0.49878604022766948</v>
      </c>
      <c r="V732" s="10">
        <f>IF(OR(AND(U732&gt;=0.495,U732&lt;=0.498,J732&lt;0),AND(U732&gt;=0.505,U732&lt;=0.506)),G732-$AA$1,0)</f>
        <v>0</v>
      </c>
      <c r="W732" s="10">
        <f>IF(OR(AND(U732&gt;=0.504,U732&lt;=0.505,J732&lt;0),AND(U732&gt;=0.508)),-G732-$AA$1,0)</f>
        <v>0</v>
      </c>
      <c r="X732" s="5">
        <f t="shared" si="134"/>
        <v>0.31702618346010814</v>
      </c>
    </row>
    <row r="733" spans="1:24" x14ac:dyDescent="0.2">
      <c r="A733" s="8">
        <v>43083</v>
      </c>
      <c r="B733" s="3">
        <v>72913</v>
      </c>
      <c r="C733" s="3">
        <v>72913</v>
      </c>
      <c r="D733" s="3">
        <v>71969</v>
      </c>
      <c r="E733" s="3">
        <v>72429</v>
      </c>
      <c r="F733" s="3">
        <v>72429</v>
      </c>
      <c r="G733" s="5">
        <f t="shared" si="125"/>
        <v>9.471344351019706E-3</v>
      </c>
      <c r="H733" s="24">
        <f t="shared" si="126"/>
        <v>1</v>
      </c>
      <c r="I733" s="3">
        <f t="shared" si="135"/>
        <v>73284.68421052632</v>
      </c>
      <c r="J733" s="10">
        <f t="shared" si="128"/>
        <v>-6.651671832569872E-3</v>
      </c>
      <c r="K733" s="10">
        <f>AVERAGE(J714:J733)</f>
        <v>1.1754590494303385E-3</v>
      </c>
      <c r="L733" s="10">
        <f>AVERAGE(J684:J733)</f>
        <v>-4.3867528598098062E-4</v>
      </c>
      <c r="M733" s="10">
        <f>AVERAGE(J634:J733)</f>
        <v>1.1432498717824269E-3</v>
      </c>
      <c r="N733" s="10">
        <f>AVERAGE(J729:J733)</f>
        <v>-1.2021074569537049E-4</v>
      </c>
      <c r="O733" s="22">
        <f t="shared" si="129"/>
        <v>0.35237552132716787</v>
      </c>
      <c r="P733" s="22">
        <f t="shared" si="130"/>
        <v>0.47626056895252233</v>
      </c>
      <c r="Q733" s="22">
        <f t="shared" si="131"/>
        <v>0.47424998782047301</v>
      </c>
      <c r="R733" s="22">
        <f t="shared" si="132"/>
        <v>0.19774757366906093</v>
      </c>
      <c r="S733" s="22">
        <f t="shared" si="133"/>
        <v>0.99461175361424614</v>
      </c>
      <c r="T733" s="22">
        <f>SUMPRODUCT(J733:N733,O733:S733)</f>
        <v>-1.8855914154074938E-3</v>
      </c>
      <c r="U733" s="25">
        <f t="shared" si="127"/>
        <v>0.49952860228581752</v>
      </c>
      <c r="V733" s="10">
        <f>IF(OR(AND(U733&gt;=0.495,U733&lt;=0.498,J733&lt;0),AND(U733&gt;=0.505,U733&lt;=0.506)),G733-$AA$1,0)</f>
        <v>0</v>
      </c>
      <c r="W733" s="10">
        <f>IF(OR(AND(U733&gt;=0.504,U733&lt;=0.505,J733&lt;0),AND(U733&gt;=0.508)),-G733-$AA$1,0)</f>
        <v>0</v>
      </c>
      <c r="X733" s="5">
        <f t="shared" si="134"/>
        <v>0.31702618346010814</v>
      </c>
    </row>
    <row r="734" spans="1:24" x14ac:dyDescent="0.2">
      <c r="A734" s="8">
        <v>43084</v>
      </c>
      <c r="B734" s="3">
        <v>72428</v>
      </c>
      <c r="C734" s="3">
        <v>73069</v>
      </c>
      <c r="D734" s="3">
        <v>72277</v>
      </c>
      <c r="E734" s="3">
        <v>72608</v>
      </c>
      <c r="F734" s="3">
        <v>72608</v>
      </c>
      <c r="G734" s="5">
        <f t="shared" si="125"/>
        <v>9.9162626707793855E-4</v>
      </c>
      <c r="H734" s="24">
        <f t="shared" si="126"/>
        <v>1</v>
      </c>
      <c r="I734" s="3">
        <f t="shared" si="135"/>
        <v>73241.052631578947</v>
      </c>
      <c r="J734" s="10">
        <f t="shared" si="128"/>
        <v>2.4713857708928977E-3</v>
      </c>
      <c r="K734" s="10">
        <f>AVERAGE(J715:J734)</f>
        <v>1.0951021635470237E-4</v>
      </c>
      <c r="L734" s="10">
        <f>AVERAGE(J685:J734)</f>
        <v>-4.0701481960072841E-4</v>
      </c>
      <c r="M734" s="10">
        <f>AVERAGE(J635:J734)</f>
        <v>1.2070779615280681E-3</v>
      </c>
      <c r="N734" s="10">
        <f>AVERAGE(J730:J734)</f>
        <v>-3.0191687127731901E-4</v>
      </c>
      <c r="O734" s="22">
        <f t="shared" si="129"/>
        <v>0.35237552132716787</v>
      </c>
      <c r="P734" s="22">
        <f t="shared" si="130"/>
        <v>0.47626056895252233</v>
      </c>
      <c r="Q734" s="22">
        <f t="shared" si="131"/>
        <v>0.47424998782047301</v>
      </c>
      <c r="R734" s="22">
        <f t="shared" si="132"/>
        <v>0.19774757366906093</v>
      </c>
      <c r="S734" s="22">
        <f t="shared" si="133"/>
        <v>0.99461175361424614</v>
      </c>
      <c r="T734" s="22">
        <f>SUMPRODUCT(J734:N734,O734:S734)</f>
        <v>6.6839114346244706E-4</v>
      </c>
      <c r="U734" s="25">
        <f t="shared" si="127"/>
        <v>0.50016709777964474</v>
      </c>
      <c r="V734" s="10">
        <f>IF(OR(AND(U734&gt;=0.495,U734&lt;=0.498,J734&lt;0),AND(U734&gt;=0.505,U734&lt;=0.506)),G734-$AA$1,0)</f>
        <v>0</v>
      </c>
      <c r="W734" s="10">
        <f>IF(OR(AND(U734&gt;=0.504,U734&lt;=0.505,J734&lt;0),AND(U734&gt;=0.508)),-G734-$AA$1,0)</f>
        <v>0</v>
      </c>
      <c r="X734" s="5">
        <f t="shared" si="134"/>
        <v>0.31702618346010814</v>
      </c>
    </row>
    <row r="735" spans="1:24" x14ac:dyDescent="0.2">
      <c r="A735" s="8">
        <v>43087</v>
      </c>
      <c r="B735" s="3">
        <v>72621</v>
      </c>
      <c r="C735" s="3">
        <v>73519</v>
      </c>
      <c r="D735" s="3">
        <v>72621</v>
      </c>
      <c r="E735" s="3">
        <v>73115</v>
      </c>
      <c r="F735" s="3">
        <v>73115</v>
      </c>
      <c r="G735" s="5">
        <f t="shared" si="125"/>
        <v>3.4466251795117753E-3</v>
      </c>
      <c r="H735" s="24">
        <f t="shared" si="126"/>
        <v>1</v>
      </c>
      <c r="I735" s="3">
        <f t="shared" si="135"/>
        <v>73163.15789473684</v>
      </c>
      <c r="J735" s="10">
        <f t="shared" si="128"/>
        <v>6.9827016306742706E-3</v>
      </c>
      <c r="K735" s="10">
        <f>AVERAGE(J716:J735)</f>
        <v>-1.7918016548316152E-4</v>
      </c>
      <c r="L735" s="10">
        <f>AVERAGE(J686:J735)</f>
        <v>-9.1367601022554143E-4</v>
      </c>
      <c r="M735" s="10">
        <f>AVERAGE(J636:J735)</f>
        <v>1.2125923193721311E-3</v>
      </c>
      <c r="N735" s="10">
        <f>AVERAGE(J731:J735)</f>
        <v>9.0763560906750309E-4</v>
      </c>
      <c r="O735" s="22">
        <f t="shared" si="129"/>
        <v>0.35237552132716787</v>
      </c>
      <c r="P735" s="22">
        <f t="shared" si="130"/>
        <v>0.47626056895252233</v>
      </c>
      <c r="Q735" s="22">
        <f t="shared" si="131"/>
        <v>0.47424998782047301</v>
      </c>
      <c r="R735" s="22">
        <f t="shared" si="132"/>
        <v>0.19774757366906093</v>
      </c>
      <c r="S735" s="22">
        <f t="shared" si="133"/>
        <v>0.99461175361424614</v>
      </c>
      <c r="T735" s="22">
        <f>SUMPRODUCT(J735:N735,O735:S735)</f>
        <v>3.0844180768845137E-3</v>
      </c>
      <c r="U735" s="25">
        <f t="shared" si="127"/>
        <v>0.50077110390788782</v>
      </c>
      <c r="V735" s="10">
        <f>IF(OR(AND(U735&gt;=0.495,U735&lt;=0.498,J735&lt;0),AND(U735&gt;=0.505,U735&lt;=0.506)),G735-$AA$1,0)</f>
        <v>0</v>
      </c>
      <c r="W735" s="10">
        <f>IF(OR(AND(U735&gt;=0.504,U735&lt;=0.505,J735&lt;0),AND(U735&gt;=0.508)),-G735-$AA$1,0)</f>
        <v>0</v>
      </c>
      <c r="X735" s="5">
        <f t="shared" si="134"/>
        <v>0.31702618346010814</v>
      </c>
    </row>
    <row r="736" spans="1:24" x14ac:dyDescent="0.2">
      <c r="A736" s="8">
        <v>43088</v>
      </c>
      <c r="B736" s="3">
        <v>73122</v>
      </c>
      <c r="C736" s="3">
        <v>73139</v>
      </c>
      <c r="D736" s="3">
        <v>72347</v>
      </c>
      <c r="E736" s="3">
        <v>72680</v>
      </c>
      <c r="F736" s="3">
        <v>72680</v>
      </c>
      <c r="G736" s="5">
        <f t="shared" si="125"/>
        <v>3.3750687947165625E-2</v>
      </c>
      <c r="H736" s="24">
        <f t="shared" si="126"/>
        <v>1</v>
      </c>
      <c r="I736" s="3">
        <f t="shared" si="135"/>
        <v>73066.368421052626</v>
      </c>
      <c r="J736" s="10">
        <f t="shared" si="128"/>
        <v>-5.9495315598714349E-3</v>
      </c>
      <c r="K736" s="10">
        <f>AVERAGE(J717:J736)</f>
        <v>-1.2650876434317948E-3</v>
      </c>
      <c r="L736" s="10">
        <f>AVERAGE(J687:J736)</f>
        <v>-9.8785338503643016E-4</v>
      </c>
      <c r="M736" s="10">
        <f>AVERAGE(J637:J736)</f>
        <v>1.0658466197488391E-3</v>
      </c>
      <c r="N736" s="10">
        <f>AVERAGE(J732:J736)</f>
        <v>-3.0679849886210862E-3</v>
      </c>
      <c r="O736" s="22">
        <f t="shared" si="129"/>
        <v>0.35237552132716787</v>
      </c>
      <c r="P736" s="22">
        <f t="shared" si="130"/>
        <v>0.47626056895252233</v>
      </c>
      <c r="Q736" s="22">
        <f t="shared" si="131"/>
        <v>0.47424998782047301</v>
      </c>
      <c r="R736" s="22">
        <f t="shared" si="132"/>
        <v>0.19774757366906093</v>
      </c>
      <c r="S736" s="22">
        <f t="shared" si="133"/>
        <v>0.99461175361424614</v>
      </c>
      <c r="T736" s="22">
        <f>SUMPRODUCT(J736:N736,O736:S736)</f>
        <v>-6.0081554483556055E-3</v>
      </c>
      <c r="U736" s="25">
        <f t="shared" si="127"/>
        <v>0.49849796565626958</v>
      </c>
      <c r="V736" s="10">
        <f>IF(OR(AND(U736&gt;=0.495,U736&lt;=0.498,J736&lt;0),AND(U736&gt;=0.505,U736&lt;=0.506)),G736-$AA$1,0)</f>
        <v>0</v>
      </c>
      <c r="W736" s="10">
        <f>IF(OR(AND(U736&gt;=0.504,U736&lt;=0.505,J736&lt;0),AND(U736&gt;=0.508)),-G736-$AA$1,0)</f>
        <v>0</v>
      </c>
      <c r="X736" s="5">
        <f t="shared" si="134"/>
        <v>0.31702618346010814</v>
      </c>
    </row>
    <row r="737" spans="1:24" x14ac:dyDescent="0.2">
      <c r="A737" s="8">
        <v>43089</v>
      </c>
      <c r="B737" s="3">
        <v>72680</v>
      </c>
      <c r="C737" s="3">
        <v>73492</v>
      </c>
      <c r="D737" s="3">
        <v>72680</v>
      </c>
      <c r="E737" s="3">
        <v>73367</v>
      </c>
      <c r="F737" s="3">
        <v>73367</v>
      </c>
      <c r="G737" s="5">
        <f t="shared" si="125"/>
        <v>2.4806793244919412E-2</v>
      </c>
      <c r="H737" s="24">
        <f t="shared" si="126"/>
        <v>1</v>
      </c>
      <c r="I737" s="3">
        <f t="shared" si="135"/>
        <v>73007.421052631573</v>
      </c>
      <c r="J737" s="10">
        <f t="shared" si="128"/>
        <v>9.4523940561364039E-3</v>
      </c>
      <c r="K737" s="10">
        <f>AVERAGE(J718:J737)</f>
        <v>-7.4152618849681608E-4</v>
      </c>
      <c r="L737" s="10">
        <f>AVERAGE(J688:J737)</f>
        <v>-8.0585594064908723E-4</v>
      </c>
      <c r="M737" s="10">
        <f>AVERAGE(J638:J737)</f>
        <v>1.2604192902852295E-3</v>
      </c>
      <c r="N737" s="10">
        <f>AVERAGE(J733:J737)</f>
        <v>1.2610556130524531E-3</v>
      </c>
      <c r="O737" s="22">
        <f t="shared" si="129"/>
        <v>0.35237552132716787</v>
      </c>
      <c r="P737" s="22">
        <f t="shared" si="130"/>
        <v>0.47626056895252233</v>
      </c>
      <c r="Q737" s="22">
        <f t="shared" si="131"/>
        <v>0.47424998782047301</v>
      </c>
      <c r="R737" s="22">
        <f t="shared" si="132"/>
        <v>0.19774757366906093</v>
      </c>
      <c r="S737" s="22">
        <f t="shared" si="133"/>
        <v>0.99461175361424614</v>
      </c>
      <c r="T737" s="22">
        <f>SUMPRODUCT(J737:N737,O737:S737)</f>
        <v>4.098961020019087E-3</v>
      </c>
      <c r="U737" s="25">
        <f t="shared" si="127"/>
        <v>0.50102473882024434</v>
      </c>
      <c r="V737" s="10">
        <f>IF(OR(AND(U737&gt;=0.495,U737&lt;=0.498,J737&lt;0),AND(U737&gt;=0.505,U737&lt;=0.506)),G737-$AA$1,0)</f>
        <v>0</v>
      </c>
      <c r="W737" s="10">
        <f>IF(OR(AND(U737&gt;=0.504,U737&lt;=0.505,J737&lt;0),AND(U737&gt;=0.508)),-G737-$AA$1,0)</f>
        <v>0</v>
      </c>
      <c r="X737" s="5">
        <f t="shared" si="134"/>
        <v>0.31702618346010814</v>
      </c>
    </row>
    <row r="738" spans="1:24" x14ac:dyDescent="0.2">
      <c r="A738" s="8">
        <v>43090</v>
      </c>
      <c r="B738" s="3">
        <v>73367</v>
      </c>
      <c r="C738" s="3">
        <v>75133</v>
      </c>
      <c r="D738" s="3">
        <v>73265</v>
      </c>
      <c r="E738" s="3">
        <v>75133</v>
      </c>
      <c r="F738" s="3">
        <v>75133</v>
      </c>
      <c r="G738" s="5">
        <f t="shared" si="125"/>
        <v>7.3869005630016193E-3</v>
      </c>
      <c r="H738" s="24">
        <f t="shared" si="126"/>
        <v>1</v>
      </c>
      <c r="I738" s="3">
        <f t="shared" si="135"/>
        <v>73058.789473684214</v>
      </c>
      <c r="J738" s="10">
        <f t="shared" si="128"/>
        <v>2.4070767511279012E-2</v>
      </c>
      <c r="K738" s="10">
        <f>AVERAGE(J719:J738)</f>
        <v>4.8348322130001287E-4</v>
      </c>
      <c r="L738" s="10">
        <f>AVERAGE(J689:J738)</f>
        <v>-1.7747773574184001E-4</v>
      </c>
      <c r="M738" s="10">
        <f>AVERAGE(J639:J738)</f>
        <v>1.4602108127469305E-3</v>
      </c>
      <c r="N738" s="10">
        <f>AVERAGE(J734:J738)</f>
        <v>7.4055434818222302E-3</v>
      </c>
      <c r="O738" s="22">
        <f t="shared" si="129"/>
        <v>0.35237552132716787</v>
      </c>
      <c r="P738" s="22">
        <f t="shared" si="130"/>
        <v>0.47626056895252233</v>
      </c>
      <c r="Q738" s="22">
        <f t="shared" si="131"/>
        <v>0.47424998782047301</v>
      </c>
      <c r="R738" s="22">
        <f t="shared" si="132"/>
        <v>0.19774757366906093</v>
      </c>
      <c r="S738" s="22">
        <f t="shared" si="133"/>
        <v>0.99461175361424614</v>
      </c>
      <c r="T738" s="22">
        <f>SUMPRODUCT(J738:N738,O738:S738)</f>
        <v>1.6282438164761159E-2</v>
      </c>
      <c r="U738" s="25">
        <f t="shared" si="127"/>
        <v>0.50407051961098981</v>
      </c>
      <c r="V738" s="10">
        <f>IF(OR(AND(U738&gt;=0.495,U738&lt;=0.498,J738&lt;0),AND(U738&gt;=0.505,U738&lt;=0.506)),G738-$AA$1,0)</f>
        <v>0</v>
      </c>
      <c r="W738" s="10">
        <f>IF(OR(AND(U738&gt;=0.504,U738&lt;=0.505,J738&lt;0),AND(U738&gt;=0.508)),-G738-$AA$1,0)</f>
        <v>0</v>
      </c>
      <c r="X738" s="5">
        <f t="shared" si="134"/>
        <v>0.31702618346010814</v>
      </c>
    </row>
    <row r="739" spans="1:24" x14ac:dyDescent="0.2">
      <c r="A739" s="8">
        <v>43091</v>
      </c>
      <c r="B739" s="3">
        <v>75128</v>
      </c>
      <c r="C739" s="3">
        <v>75227</v>
      </c>
      <c r="D739" s="3">
        <v>74623</v>
      </c>
      <c r="E739" s="3">
        <v>75187</v>
      </c>
      <c r="F739" s="3">
        <v>75187</v>
      </c>
      <c r="G739" s="5">
        <f t="shared" si="125"/>
        <v>1.1783952012980992E-2</v>
      </c>
      <c r="H739" s="24">
        <f t="shared" si="126"/>
        <v>1</v>
      </c>
      <c r="I739" s="3">
        <f t="shared" si="135"/>
        <v>73118.15789473684</v>
      </c>
      <c r="J739" s="10">
        <f t="shared" si="128"/>
        <v>7.1872546018392214E-4</v>
      </c>
      <c r="K739" s="10">
        <f>AVERAGE(J720:J739)</f>
        <v>7.409346580290521E-4</v>
      </c>
      <c r="L739" s="10">
        <f>AVERAGE(J690:J739)</f>
        <v>-7.6849857265923744E-5</v>
      </c>
      <c r="M739" s="10">
        <f>AVERAGE(J640:J739)</f>
        <v>1.4336955381271455E-3</v>
      </c>
      <c r="N739" s="10">
        <f>AVERAGE(J735:J739)</f>
        <v>7.0550114196804344E-3</v>
      </c>
      <c r="O739" s="22">
        <f t="shared" si="129"/>
        <v>0.35237552132716787</v>
      </c>
      <c r="P739" s="22">
        <f t="shared" si="130"/>
        <v>0.47626056895252233</v>
      </c>
      <c r="Q739" s="22">
        <f t="shared" si="131"/>
        <v>0.47424998782047301</v>
      </c>
      <c r="R739" s="22">
        <f t="shared" si="132"/>
        <v>0.19774757366906093</v>
      </c>
      <c r="S739" s="22">
        <f t="shared" si="133"/>
        <v>0.99461175361424614</v>
      </c>
      <c r="T739" s="22">
        <f>SUMPRODUCT(J739:N739,O739:S739)</f>
        <v>7.8702002705822987E-3</v>
      </c>
      <c r="U739" s="25">
        <f t="shared" si="127"/>
        <v>0.50196753991186227</v>
      </c>
      <c r="V739" s="10">
        <f>IF(OR(AND(U739&gt;=0.495,U739&lt;=0.498,J739&lt;0),AND(U739&gt;=0.505,U739&lt;=0.506)),G739-$AA$1,0)</f>
        <v>0</v>
      </c>
      <c r="W739" s="10">
        <f>IF(OR(AND(U739&gt;=0.504,U739&lt;=0.505,J739&lt;0),AND(U739&gt;=0.508)),-G739-$AA$1,0)</f>
        <v>0</v>
      </c>
      <c r="X739" s="5">
        <f t="shared" si="134"/>
        <v>0.31702618346010814</v>
      </c>
    </row>
    <row r="740" spans="1:24" x14ac:dyDescent="0.2">
      <c r="A740" s="8">
        <v>43095</v>
      </c>
      <c r="B740" s="3">
        <v>75187</v>
      </c>
      <c r="C740" s="3">
        <v>75758</v>
      </c>
      <c r="D740" s="3">
        <v>74924</v>
      </c>
      <c r="E740" s="3">
        <v>75688</v>
      </c>
      <c r="F740" s="3">
        <v>75688</v>
      </c>
      <c r="G740" s="5">
        <f t="shared" si="125"/>
        <v>9.4334636930557547E-3</v>
      </c>
      <c r="H740" s="24">
        <f t="shared" si="126"/>
        <v>1</v>
      </c>
      <c r="I740" s="3">
        <f t="shared" si="135"/>
        <v>73199.631578947374</v>
      </c>
      <c r="J740" s="10">
        <f t="shared" si="128"/>
        <v>6.6633859576787913E-3</v>
      </c>
      <c r="K740" s="10">
        <f>AVERAGE(J721:J740)</f>
        <v>1.1401799837997717E-3</v>
      </c>
      <c r="L740" s="10">
        <f>AVERAGE(J691:J740)</f>
        <v>-2.525868524150421E-4</v>
      </c>
      <c r="M740" s="10">
        <f>AVERAGE(J641:J740)</f>
        <v>1.4357462870271077E-3</v>
      </c>
      <c r="N740" s="10">
        <f>AVERAGE(J736:J740)</f>
        <v>6.9911482850813387E-3</v>
      </c>
      <c r="O740" s="22">
        <f t="shared" si="129"/>
        <v>0.35237552132716787</v>
      </c>
      <c r="P740" s="22">
        <f t="shared" si="130"/>
        <v>0.47626056895252233</v>
      </c>
      <c r="Q740" s="22">
        <f t="shared" si="131"/>
        <v>0.47424998782047301</v>
      </c>
      <c r="R740" s="22">
        <f t="shared" si="132"/>
        <v>0.19774757366906093</v>
      </c>
      <c r="S740" s="22">
        <f t="shared" si="133"/>
        <v>0.99461175361424614</v>
      </c>
      <c r="T740" s="22">
        <f>SUMPRODUCT(J740:N740,O740:S740)</f>
        <v>1.0008641157018459E-2</v>
      </c>
      <c r="U740" s="25">
        <f t="shared" si="127"/>
        <v>0.50250213940207655</v>
      </c>
      <c r="V740" s="10">
        <f>IF(OR(AND(U740&gt;=0.495,U740&lt;=0.498,J740&lt;0),AND(U740&gt;=0.505,U740&lt;=0.506)),G740-$AA$1,0)</f>
        <v>0</v>
      </c>
      <c r="W740" s="10">
        <f>IF(OR(AND(U740&gt;=0.504,U740&lt;=0.505,J740&lt;0),AND(U740&gt;=0.508)),-G740-$AA$1,0)</f>
        <v>0</v>
      </c>
      <c r="X740" s="5">
        <f t="shared" si="134"/>
        <v>0.31702618346010814</v>
      </c>
    </row>
    <row r="741" spans="1:24" x14ac:dyDescent="0.2">
      <c r="A741" s="8">
        <v>43096</v>
      </c>
      <c r="B741" s="3">
        <v>75708</v>
      </c>
      <c r="C741" s="3">
        <v>76293</v>
      </c>
      <c r="D741" s="3">
        <v>75708</v>
      </c>
      <c r="E741" s="3">
        <v>76073</v>
      </c>
      <c r="F741" s="3">
        <v>76073</v>
      </c>
      <c r="G741" s="5">
        <f t="shared" si="125"/>
        <v>4.324793290654938E-3</v>
      </c>
      <c r="H741" s="24">
        <f t="shared" si="126"/>
        <v>1</v>
      </c>
      <c r="I741" s="3">
        <f t="shared" si="135"/>
        <v>73377.15789473684</v>
      </c>
      <c r="J741" s="10">
        <f t="shared" si="128"/>
        <v>5.0866715991966238E-3</v>
      </c>
      <c r="K741" s="10">
        <f>AVERAGE(J722:J741)</f>
        <v>1.3398274351324236E-3</v>
      </c>
      <c r="L741" s="10">
        <f>AVERAGE(J692:J741)</f>
        <v>-8.9212524167276992E-5</v>
      </c>
      <c r="M741" s="10">
        <f>AVERAGE(J642:J741)</f>
        <v>1.39620038165985E-3</v>
      </c>
      <c r="N741" s="10">
        <f>AVERAGE(J737:J741)</f>
        <v>9.1983889168949506E-3</v>
      </c>
      <c r="O741" s="22">
        <f t="shared" si="129"/>
        <v>0.35237552132716787</v>
      </c>
      <c r="P741" s="22">
        <f t="shared" si="130"/>
        <v>0.47626056895252233</v>
      </c>
      <c r="Q741" s="22">
        <f t="shared" si="131"/>
        <v>0.47424998782047301</v>
      </c>
      <c r="R741" s="22">
        <f t="shared" si="132"/>
        <v>0.19774757366906093</v>
      </c>
      <c r="S741" s="22">
        <f t="shared" si="133"/>
        <v>0.99461175361424614</v>
      </c>
      <c r="T741" s="22">
        <f>SUMPRODUCT(J741:N741,O741:S741)</f>
        <v>1.1813137463529397E-2</v>
      </c>
      <c r="U741" s="25">
        <f t="shared" si="127"/>
        <v>0.50295325002207214</v>
      </c>
      <c r="V741" s="10">
        <f>IF(OR(AND(U741&gt;=0.495,U741&lt;=0.498,J741&lt;0),AND(U741&gt;=0.505,U741&lt;=0.506)),G741-$AA$1,0)</f>
        <v>0</v>
      </c>
      <c r="W741" s="10">
        <f>IF(OR(AND(U741&gt;=0.504,U741&lt;=0.505,J741&lt;0),AND(U741&gt;=0.508)),-G741-$AA$1,0)</f>
        <v>0</v>
      </c>
      <c r="X741" s="5">
        <f t="shared" si="134"/>
        <v>0.31702618346010814</v>
      </c>
    </row>
    <row r="742" spans="1:24" x14ac:dyDescent="0.2">
      <c r="A742" s="8">
        <v>43097</v>
      </c>
      <c r="B742" s="3">
        <v>76077</v>
      </c>
      <c r="C742" s="3">
        <v>76437</v>
      </c>
      <c r="D742" s="3">
        <v>76077</v>
      </c>
      <c r="E742" s="3">
        <v>76402</v>
      </c>
      <c r="F742" s="3">
        <v>76402</v>
      </c>
      <c r="G742" s="5">
        <f t="shared" si="125"/>
        <v>1.9489018612078191E-2</v>
      </c>
      <c r="H742" s="24">
        <f t="shared" si="126"/>
        <v>1</v>
      </c>
      <c r="I742" s="3">
        <f t="shared" si="135"/>
        <v>73610.368421052626</v>
      </c>
      <c r="J742" s="10">
        <f t="shared" si="128"/>
        <v>4.324793290654938E-3</v>
      </c>
      <c r="K742" s="10">
        <f>AVERAGE(J723:J742)</f>
        <v>2.52720278890175E-3</v>
      </c>
      <c r="L742" s="10">
        <f>AVERAGE(J693:J742)</f>
        <v>-8.8811101349219884E-5</v>
      </c>
      <c r="M742" s="10">
        <f>AVERAGE(J643:J742)</f>
        <v>1.3462376584836523E-3</v>
      </c>
      <c r="N742" s="10">
        <f>AVERAGE(J738:J742)</f>
        <v>8.1728687637986578E-3</v>
      </c>
      <c r="O742" s="22">
        <f t="shared" si="129"/>
        <v>0.35237552132716787</v>
      </c>
      <c r="P742" s="22">
        <f t="shared" si="130"/>
        <v>0.47626056895252233</v>
      </c>
      <c r="Q742" s="22">
        <f t="shared" si="131"/>
        <v>0.47424998782047301</v>
      </c>
      <c r="R742" s="22">
        <f t="shared" si="132"/>
        <v>0.19774757366906093</v>
      </c>
      <c r="S742" s="22">
        <f t="shared" si="133"/>
        <v>0.99461175361424614</v>
      </c>
      <c r="T742" s="22">
        <f>SUMPRODUCT(J742:N742,O742:S742)</f>
        <v>1.1080486228562269E-2</v>
      </c>
      <c r="U742" s="25">
        <f t="shared" si="127"/>
        <v>0.50277009321518029</v>
      </c>
      <c r="V742" s="10">
        <f>IF(OR(AND(U742&gt;=0.495,U742&lt;=0.498,J742&lt;0),AND(U742&gt;=0.505,U742&lt;=0.506)),G742-$AA$1,0)</f>
        <v>0</v>
      </c>
      <c r="W742" s="10">
        <f>IF(OR(AND(U742&gt;=0.504,U742&lt;=0.505,J742&lt;0),AND(U742&gt;=0.508)),-G742-$AA$1,0)</f>
        <v>0</v>
      </c>
      <c r="X742" s="5">
        <f t="shared" si="134"/>
        <v>0.31702618346010814</v>
      </c>
    </row>
    <row r="743" spans="1:24" x14ac:dyDescent="0.2">
      <c r="A743" s="8">
        <v>43098</v>
      </c>
      <c r="B743" s="3">
        <v>76077</v>
      </c>
      <c r="C743" s="3">
        <v>76437</v>
      </c>
      <c r="D743" s="3">
        <v>76077</v>
      </c>
      <c r="E743" s="3">
        <v>76402</v>
      </c>
      <c r="F743" s="3">
        <v>76402</v>
      </c>
      <c r="G743" s="5">
        <f t="shared" si="125"/>
        <v>2.0850239522525627E-2</v>
      </c>
      <c r="H743" s="24">
        <f t="shared" si="126"/>
        <v>1</v>
      </c>
      <c r="I743" s="3">
        <f t="shared" si="135"/>
        <v>73828.15789473684</v>
      </c>
      <c r="J743" s="10">
        <f t="shared" si="128"/>
        <v>0</v>
      </c>
      <c r="K743" s="10">
        <f>AVERAGE(J724:J743)</f>
        <v>3.028578304720181E-3</v>
      </c>
      <c r="L743" s="10">
        <f>AVERAGE(J694:J743)</f>
        <v>-6.3353249680171423E-5</v>
      </c>
      <c r="M743" s="10">
        <f>AVERAGE(J644:J743)</f>
        <v>1.3997112047181614E-3</v>
      </c>
      <c r="N743" s="10">
        <f>AVERAGE(J739:J743)</f>
        <v>3.358715261542855E-3</v>
      </c>
      <c r="O743" s="22">
        <f t="shared" si="129"/>
        <v>0.35237552132716787</v>
      </c>
      <c r="P743" s="22">
        <f t="shared" si="130"/>
        <v>0.47626056895252233</v>
      </c>
      <c r="Q743" s="22">
        <f t="shared" si="131"/>
        <v>0.47424998782047301</v>
      </c>
      <c r="R743" s="22">
        <f t="shared" si="132"/>
        <v>0.19774757366906093</v>
      </c>
      <c r="S743" s="22">
        <f t="shared" si="133"/>
        <v>0.99461175361424614</v>
      </c>
      <c r="T743" s="22">
        <f>SUMPRODUCT(J743:N743,O743:S743)</f>
        <v>5.0297543193785748E-3</v>
      </c>
      <c r="U743" s="25">
        <f t="shared" si="127"/>
        <v>0.50125743592891636</v>
      </c>
      <c r="V743" s="10">
        <f>IF(OR(AND(U743&gt;=0.495,U743&lt;=0.498,J743&lt;0),AND(U743&gt;=0.505,U743&lt;=0.506)),G743-$AA$1,0)</f>
        <v>0</v>
      </c>
      <c r="W743" s="10">
        <f>IF(OR(AND(U743&gt;=0.504,U743&lt;=0.505,J743&lt;0),AND(U743&gt;=0.508)),-G743-$AA$1,0)</f>
        <v>0</v>
      </c>
      <c r="X743" s="5">
        <f t="shared" si="134"/>
        <v>0.31702618346010814</v>
      </c>
    </row>
    <row r="744" spans="1:24" x14ac:dyDescent="0.2">
      <c r="A744" s="8">
        <v>43102</v>
      </c>
      <c r="B744" s="3">
        <v>76403</v>
      </c>
      <c r="C744" s="3">
        <v>77909</v>
      </c>
      <c r="D744" s="3">
        <v>76403</v>
      </c>
      <c r="E744" s="3">
        <v>77891</v>
      </c>
      <c r="F744" s="3">
        <v>77891</v>
      </c>
      <c r="G744" s="5">
        <f t="shared" si="125"/>
        <v>9.7058710248938418E-3</v>
      </c>
      <c r="H744" s="24">
        <f t="shared" si="126"/>
        <v>1</v>
      </c>
      <c r="I744" s="3">
        <f t="shared" si="135"/>
        <v>74080.84210526316</v>
      </c>
      <c r="J744" s="10">
        <f t="shared" si="128"/>
        <v>1.9489018612078191E-2</v>
      </c>
      <c r="K744" s="10">
        <f>AVERAGE(J725:J744)</f>
        <v>3.799475025989779E-3</v>
      </c>
      <c r="L744" s="10">
        <f>AVERAGE(J695:J744)</f>
        <v>5.061597345366309E-4</v>
      </c>
      <c r="M744" s="10">
        <f>AVERAGE(J645:J744)</f>
        <v>1.5764813794577792E-3</v>
      </c>
      <c r="N744" s="10">
        <f>AVERAGE(J740:J744)</f>
        <v>7.1127738919217086E-3</v>
      </c>
      <c r="O744" s="22">
        <f t="shared" si="129"/>
        <v>0.35237552132716787</v>
      </c>
      <c r="P744" s="22">
        <f t="shared" si="130"/>
        <v>0.47626056895252233</v>
      </c>
      <c r="Q744" s="22">
        <f t="shared" si="131"/>
        <v>0.47424998782047301</v>
      </c>
      <c r="R744" s="22">
        <f t="shared" si="132"/>
        <v>0.19774757366906093</v>
      </c>
      <c r="S744" s="22">
        <f t="shared" si="133"/>
        <v>0.99461175361424614</v>
      </c>
      <c r="T744" s="22">
        <f>SUMPRODUCT(J744:N744,O744:S744)</f>
        <v>1.630323336055204E-2</v>
      </c>
      <c r="U744" s="25">
        <f t="shared" si="127"/>
        <v>0.504075718064939</v>
      </c>
      <c r="V744" s="10">
        <f>IF(OR(AND(U744&gt;=0.495,U744&lt;=0.498,J744&lt;0),AND(U744&gt;=0.505,U744&lt;=0.506)),G744-$AA$1,0)</f>
        <v>0</v>
      </c>
      <c r="W744" s="10">
        <f>IF(OR(AND(U744&gt;=0.504,U744&lt;=0.505,J744&lt;0),AND(U744&gt;=0.508)),-G744-$AA$1,0)</f>
        <v>0</v>
      </c>
      <c r="X744" s="5">
        <f t="shared" si="134"/>
        <v>0.31702618346010814</v>
      </c>
    </row>
    <row r="745" spans="1:24" x14ac:dyDescent="0.2">
      <c r="A745" s="8">
        <v>43103</v>
      </c>
      <c r="B745" s="3">
        <v>77889</v>
      </c>
      <c r="C745" s="3">
        <v>78414</v>
      </c>
      <c r="D745" s="3">
        <v>77602</v>
      </c>
      <c r="E745" s="3">
        <v>77995</v>
      </c>
      <c r="F745" s="3">
        <v>77995</v>
      </c>
      <c r="G745" s="5">
        <f t="shared" si="125"/>
        <v>1.3795756138214044E-2</v>
      </c>
      <c r="H745" s="24">
        <f t="shared" si="126"/>
        <v>1</v>
      </c>
      <c r="I745" s="3">
        <f t="shared" si="135"/>
        <v>74367.631578947374</v>
      </c>
      <c r="J745" s="10">
        <f t="shared" si="128"/>
        <v>1.3351991886096926E-3</v>
      </c>
      <c r="K745" s="10">
        <f>AVERAGE(J726:J745)</f>
        <v>3.2947194313407814E-3</v>
      </c>
      <c r="L745" s="10">
        <f>AVERAGE(J696:J745)</f>
        <v>4.3050285690280797E-4</v>
      </c>
      <c r="M745" s="10">
        <f>AVERAGE(J646:J745)</f>
        <v>1.4340738568591371E-3</v>
      </c>
      <c r="N745" s="10">
        <f>AVERAGE(J741:J745)</f>
        <v>6.0471365381078888E-3</v>
      </c>
      <c r="O745" s="22">
        <f t="shared" si="129"/>
        <v>0.35237552132716787</v>
      </c>
      <c r="P745" s="22">
        <f t="shared" si="130"/>
        <v>0.47626056895252233</v>
      </c>
      <c r="Q745" s="22">
        <f t="shared" si="131"/>
        <v>0.47424998782047301</v>
      </c>
      <c r="R745" s="22">
        <f t="shared" si="132"/>
        <v>0.19774757366906093</v>
      </c>
      <c r="S745" s="22">
        <f t="shared" si="133"/>
        <v>0.99461175361424614</v>
      </c>
      <c r="T745" s="22">
        <f>SUMPRODUCT(J745:N745,O745:S745)</f>
        <v>8.5419401378824741E-3</v>
      </c>
      <c r="U745" s="25">
        <f t="shared" si="127"/>
        <v>0.50213547204997255</v>
      </c>
      <c r="V745" s="10">
        <f>IF(OR(AND(U745&gt;=0.495,U745&lt;=0.498,J745&lt;0),AND(U745&gt;=0.505,U745&lt;=0.506)),G745-$AA$1,0)</f>
        <v>0</v>
      </c>
      <c r="W745" s="10">
        <f>IF(OR(AND(U745&gt;=0.504,U745&lt;=0.505,J745&lt;0),AND(U745&gt;=0.508)),-G745-$AA$1,0)</f>
        <v>0</v>
      </c>
      <c r="X745" s="5">
        <f t="shared" si="134"/>
        <v>0.31702618346010814</v>
      </c>
    </row>
    <row r="746" spans="1:24" x14ac:dyDescent="0.2">
      <c r="A746" s="8">
        <v>43104</v>
      </c>
      <c r="B746" s="3">
        <v>77998</v>
      </c>
      <c r="C746" s="3">
        <v>79135</v>
      </c>
      <c r="D746" s="3">
        <v>77998</v>
      </c>
      <c r="E746" s="3">
        <v>78647</v>
      </c>
      <c r="F746" s="3">
        <v>78647</v>
      </c>
      <c r="G746" s="5">
        <f t="shared" si="125"/>
        <v>9.3074115986624406E-3</v>
      </c>
      <c r="H746" s="24">
        <f t="shared" si="126"/>
        <v>1</v>
      </c>
      <c r="I746" s="3">
        <f t="shared" si="135"/>
        <v>74650.736842105267</v>
      </c>
      <c r="J746" s="10">
        <f t="shared" si="128"/>
        <v>8.3595102250144659E-3</v>
      </c>
      <c r="K746" s="10">
        <f>AVERAGE(J727:J746)</f>
        <v>4.0848388747299624E-3</v>
      </c>
      <c r="L746" s="10">
        <f>AVERAGE(J697:J746)</f>
        <v>6.7812026564380453E-4</v>
      </c>
      <c r="M746" s="10">
        <f>AVERAGE(J647:J746)</f>
        <v>1.5237036956415161E-3</v>
      </c>
      <c r="N746" s="10">
        <f>AVERAGE(J742:J746)</f>
        <v>6.7017042632714578E-3</v>
      </c>
      <c r="O746" s="22">
        <f t="shared" si="129"/>
        <v>0.35237552132716787</v>
      </c>
      <c r="P746" s="22">
        <f t="shared" si="130"/>
        <v>0.47626056895252233</v>
      </c>
      <c r="Q746" s="22">
        <f t="shared" si="131"/>
        <v>0.47424998782047301</v>
      </c>
      <c r="R746" s="22">
        <f t="shared" si="132"/>
        <v>0.19774757366906093</v>
      </c>
      <c r="S746" s="22">
        <f t="shared" si="133"/>
        <v>0.99461175361424614</v>
      </c>
      <c r="T746" s="22">
        <f>SUMPRODUCT(J746:N746,O746:S746)</f>
        <v>1.2179635526160111E-2</v>
      </c>
      <c r="U746" s="25">
        <f t="shared" si="127"/>
        <v>0.50304487124105624</v>
      </c>
      <c r="V746" s="10">
        <f>IF(OR(AND(U746&gt;=0.495,U746&lt;=0.498,J746&lt;0),AND(U746&gt;=0.505,U746&lt;=0.506)),G746-$AA$1,0)</f>
        <v>0</v>
      </c>
      <c r="W746" s="10">
        <f>IF(OR(AND(U746&gt;=0.504,U746&lt;=0.505,J746&lt;0),AND(U746&gt;=0.508)),-G746-$AA$1,0)</f>
        <v>0</v>
      </c>
      <c r="X746" s="5">
        <f t="shared" si="134"/>
        <v>0.31702618346010814</v>
      </c>
    </row>
    <row r="747" spans="1:24" x14ac:dyDescent="0.2">
      <c r="A747" s="8">
        <v>43105</v>
      </c>
      <c r="B747" s="3">
        <v>78644</v>
      </c>
      <c r="C747" s="3">
        <v>79071</v>
      </c>
      <c r="D747" s="3">
        <v>78218</v>
      </c>
      <c r="E747" s="3">
        <v>79071</v>
      </c>
      <c r="F747" s="3">
        <v>79071</v>
      </c>
      <c r="G747" s="5">
        <f t="shared" si="125"/>
        <v>-2.6179003680236734E-3</v>
      </c>
      <c r="H747" s="24">
        <f t="shared" si="126"/>
        <v>0</v>
      </c>
      <c r="I747" s="3">
        <f t="shared" si="135"/>
        <v>74997.263157894733</v>
      </c>
      <c r="J747" s="10">
        <f t="shared" si="128"/>
        <v>5.391178303050248E-3</v>
      </c>
      <c r="K747" s="10">
        <f>AVERAGE(J728:J747)</f>
        <v>3.8567824837318966E-3</v>
      </c>
      <c r="L747" s="10">
        <f>AVERAGE(J698:J747)</f>
        <v>7.5762821747883625E-4</v>
      </c>
      <c r="M747" s="10">
        <f>AVERAGE(J648:J747)</f>
        <v>1.6111947655540048E-3</v>
      </c>
      <c r="N747" s="10">
        <f>AVERAGE(J743:J747)</f>
        <v>6.9149812657505194E-3</v>
      </c>
      <c r="O747" s="22">
        <f t="shared" si="129"/>
        <v>0.35237552132716787</v>
      </c>
      <c r="P747" s="22">
        <f t="shared" si="130"/>
        <v>0.47626056895252233</v>
      </c>
      <c r="Q747" s="22">
        <f t="shared" si="131"/>
        <v>0.47424998782047301</v>
      </c>
      <c r="R747" s="22">
        <f t="shared" si="132"/>
        <v>0.19774757366906093</v>
      </c>
      <c r="S747" s="22">
        <f t="shared" si="133"/>
        <v>0.99461175361424614</v>
      </c>
      <c r="T747" s="22">
        <f>SUMPRODUCT(J747:N747,O747:S747)</f>
        <v>1.1292189356579488E-2</v>
      </c>
      <c r="U747" s="25">
        <f t="shared" si="127"/>
        <v>0.50282301734146395</v>
      </c>
      <c r="V747" s="10">
        <f>IF(OR(AND(U747&gt;=0.495,U747&lt;=0.498,J747&lt;0),AND(U747&gt;=0.505,U747&lt;=0.506)),G747-$AA$1,0)</f>
        <v>0</v>
      </c>
      <c r="W747" s="10">
        <f>IF(OR(AND(U747&gt;=0.504,U747&lt;=0.505,J747&lt;0),AND(U747&gt;=0.508)),-G747-$AA$1,0)</f>
        <v>0</v>
      </c>
      <c r="X747" s="5">
        <f t="shared" si="134"/>
        <v>0.31702618346010814</v>
      </c>
    </row>
    <row r="748" spans="1:24" x14ac:dyDescent="0.2">
      <c r="A748" s="8">
        <v>43108</v>
      </c>
      <c r="B748" s="3">
        <v>79070</v>
      </c>
      <c r="C748" s="3">
        <v>79395</v>
      </c>
      <c r="D748" s="3">
        <v>78631</v>
      </c>
      <c r="E748" s="3">
        <v>79379</v>
      </c>
      <c r="F748" s="3">
        <v>79379</v>
      </c>
      <c r="G748" s="5">
        <f t="shared" si="125"/>
        <v>-1.484019702944106E-2</v>
      </c>
      <c r="H748" s="24">
        <f t="shared" si="126"/>
        <v>0</v>
      </c>
      <c r="I748" s="3">
        <f t="shared" si="135"/>
        <v>75347.105263157893</v>
      </c>
      <c r="J748" s="10">
        <f t="shared" si="128"/>
        <v>3.8952333978323761E-3</v>
      </c>
      <c r="K748" s="10">
        <f>AVERAGE(J729:J748)</f>
        <v>4.5845189857466771E-3</v>
      </c>
      <c r="L748" s="10">
        <f>AVERAGE(J699:J748)</f>
        <v>1.0915839909322056E-3</v>
      </c>
      <c r="M748" s="10">
        <f>AVERAGE(J649:J748)</f>
        <v>1.7504855015065867E-3</v>
      </c>
      <c r="N748" s="10">
        <f>AVERAGE(J744:J748)</f>
        <v>7.6940279453169948E-3</v>
      </c>
      <c r="O748" s="22">
        <f t="shared" si="129"/>
        <v>0.35237552132716787</v>
      </c>
      <c r="P748" s="22">
        <f t="shared" si="130"/>
        <v>0.47626056895252233</v>
      </c>
      <c r="Q748" s="22">
        <f t="shared" si="131"/>
        <v>0.47424998782047301</v>
      </c>
      <c r="R748" s="22">
        <f t="shared" si="132"/>
        <v>0.19774757366906093</v>
      </c>
      <c r="S748" s="22">
        <f t="shared" si="133"/>
        <v>0.99461175361424614</v>
      </c>
      <c r="T748" s="22">
        <f>SUMPRODUCT(J748:N748,O748:S748)</f>
        <v>1.2072419101896702E-2</v>
      </c>
      <c r="U748" s="25">
        <f t="shared" si="127"/>
        <v>0.50301806812029515</v>
      </c>
      <c r="V748" s="10">
        <f>IF(OR(AND(U748&gt;=0.495,U748&lt;=0.498,J748&lt;0),AND(U748&gt;=0.505,U748&lt;=0.506)),G748-$AA$1,0)</f>
        <v>0</v>
      </c>
      <c r="W748" s="10">
        <f>IF(OR(AND(U748&gt;=0.504,U748&lt;=0.505,J748&lt;0),AND(U748&gt;=0.508)),-G748-$AA$1,0)</f>
        <v>0</v>
      </c>
      <c r="X748" s="5">
        <f t="shared" si="134"/>
        <v>0.31702618346010814</v>
      </c>
    </row>
    <row r="749" spans="1:24" x14ac:dyDescent="0.2">
      <c r="A749" s="8">
        <v>43109</v>
      </c>
      <c r="B749" s="3">
        <v>79379</v>
      </c>
      <c r="C749" s="3">
        <v>79415</v>
      </c>
      <c r="D749" s="3">
        <v>78699</v>
      </c>
      <c r="E749" s="3">
        <v>78864</v>
      </c>
      <c r="F749" s="3">
        <v>78864</v>
      </c>
      <c r="G749" s="5">
        <f t="shared" si="125"/>
        <v>6.3527084601338046E-3</v>
      </c>
      <c r="H749" s="24">
        <f t="shared" si="126"/>
        <v>1</v>
      </c>
      <c r="I749" s="3">
        <f t="shared" si="135"/>
        <v>75666.263157894733</v>
      </c>
      <c r="J749" s="10">
        <f t="shared" si="128"/>
        <v>-6.487862029000091E-3</v>
      </c>
      <c r="K749" s="10">
        <f>AVERAGE(J730:J749)</f>
        <v>4.091130064356541E-3</v>
      </c>
      <c r="L749" s="10">
        <f>AVERAGE(J700:J749)</f>
        <v>7.1332848082307889E-4</v>
      </c>
      <c r="M749" s="10">
        <f>AVERAGE(J650:J749)</f>
        <v>1.6308242206003931E-3</v>
      </c>
      <c r="N749" s="10">
        <f>AVERAGE(J745:J749)</f>
        <v>2.4986518171013382E-3</v>
      </c>
      <c r="O749" s="22">
        <f t="shared" si="129"/>
        <v>0.35237552132716787</v>
      </c>
      <c r="P749" s="22">
        <f t="shared" si="130"/>
        <v>0.47626056895252233</v>
      </c>
      <c r="Q749" s="22">
        <f t="shared" si="131"/>
        <v>0.47424998782047301</v>
      </c>
      <c r="R749" s="22">
        <f t="shared" si="132"/>
        <v>0.19774757366906093</v>
      </c>
      <c r="S749" s="22">
        <f t="shared" si="133"/>
        <v>0.99461175361424614</v>
      </c>
      <c r="T749" s="22">
        <f>SUMPRODUCT(J749:N749,O749:S749)</f>
        <v>2.8082561888669627E-3</v>
      </c>
      <c r="U749" s="25">
        <f t="shared" si="127"/>
        <v>0.50070206358582636</v>
      </c>
      <c r="V749" s="10">
        <f>IF(OR(AND(U749&gt;=0.495,U749&lt;=0.498,J749&lt;0),AND(U749&gt;=0.505,U749&lt;=0.506)),G749-$AA$1,0)</f>
        <v>0</v>
      </c>
      <c r="W749" s="10">
        <f>IF(OR(AND(U749&gt;=0.504,U749&lt;=0.505,J749&lt;0),AND(U749&gt;=0.508)),-G749-$AA$1,0)</f>
        <v>0</v>
      </c>
      <c r="X749" s="5">
        <f t="shared" si="134"/>
        <v>0.31702618346010814</v>
      </c>
    </row>
    <row r="750" spans="1:24" x14ac:dyDescent="0.2">
      <c r="A750" s="8">
        <v>43110</v>
      </c>
      <c r="B750" s="3">
        <v>78864</v>
      </c>
      <c r="C750" s="3">
        <v>78864</v>
      </c>
      <c r="D750" s="3">
        <v>78164</v>
      </c>
      <c r="E750" s="3">
        <v>78201</v>
      </c>
      <c r="F750" s="3">
        <v>78201</v>
      </c>
      <c r="G750" s="5">
        <f t="shared" si="125"/>
        <v>1.4680119180061624E-2</v>
      </c>
      <c r="H750" s="24">
        <f t="shared" si="126"/>
        <v>1</v>
      </c>
      <c r="I750" s="3">
        <f t="shared" si="135"/>
        <v>75897.15789473684</v>
      </c>
      <c r="J750" s="10">
        <f t="shared" si="128"/>
        <v>-8.4068776628118957E-3</v>
      </c>
      <c r="K750" s="10">
        <f>AVERAGE(J731:J750)</f>
        <v>3.6240392197684377E-3</v>
      </c>
      <c r="L750" s="10">
        <f>AVERAGE(J701:J750)</f>
        <v>4.6110448355898284E-4</v>
      </c>
      <c r="M750" s="10">
        <f>AVERAGE(J651:J750)</f>
        <v>1.4092830943233769E-3</v>
      </c>
      <c r="N750" s="10">
        <f>AVERAGE(J746:J750)</f>
        <v>5.5023644681702062E-4</v>
      </c>
      <c r="O750" s="22">
        <f t="shared" si="129"/>
        <v>0.35237552132716787</v>
      </c>
      <c r="P750" s="22">
        <f t="shared" si="130"/>
        <v>0.47626056895252233</v>
      </c>
      <c r="Q750" s="22">
        <f t="shared" si="131"/>
        <v>0.47424998782047301</v>
      </c>
      <c r="R750" s="22">
        <f t="shared" si="132"/>
        <v>0.19774757366906093</v>
      </c>
      <c r="S750" s="22">
        <f t="shared" si="133"/>
        <v>0.99461175361424614</v>
      </c>
      <c r="T750" s="22">
        <f>SUMPRODUCT(J750:N750,O750:S750)</f>
        <v>-1.9175817295565716E-4</v>
      </c>
      <c r="U750" s="25">
        <f t="shared" si="127"/>
        <v>0.49995206045690793</v>
      </c>
      <c r="V750" s="10">
        <f>IF(OR(AND(U750&gt;=0.495,U750&lt;=0.498,J750&lt;0),AND(U750&gt;=0.505,U750&lt;=0.506)),G750-$AA$1,0)</f>
        <v>0</v>
      </c>
      <c r="W750" s="10">
        <f>IF(OR(AND(U750&gt;=0.504,U750&lt;=0.505,J750&lt;0),AND(U750&gt;=0.508)),-G750-$AA$1,0)</f>
        <v>0</v>
      </c>
      <c r="X750" s="5">
        <f t="shared" si="134"/>
        <v>0.31702618346010814</v>
      </c>
    </row>
    <row r="751" spans="1:24" x14ac:dyDescent="0.2">
      <c r="A751" s="8">
        <v>43111</v>
      </c>
      <c r="B751" s="3">
        <v>78201</v>
      </c>
      <c r="C751" s="3">
        <v>79365</v>
      </c>
      <c r="D751" s="3">
        <v>78201</v>
      </c>
      <c r="E751" s="3">
        <v>79365</v>
      </c>
      <c r="F751" s="3">
        <v>79365</v>
      </c>
      <c r="G751" s="5">
        <f t="shared" si="125"/>
        <v>4.8762048762047705E-3</v>
      </c>
      <c r="H751" s="24">
        <f t="shared" si="126"/>
        <v>1</v>
      </c>
      <c r="I751" s="3">
        <f t="shared" si="135"/>
        <v>76236.68421052632</v>
      </c>
      <c r="J751" s="10">
        <f t="shared" si="128"/>
        <v>1.488472014424369E-2</v>
      </c>
      <c r="K751" s="10">
        <f>AVERAGE(J732:J751)</f>
        <v>3.671846655552047E-3</v>
      </c>
      <c r="L751" s="10">
        <f>AVERAGE(J702:J751)</f>
        <v>9.6096137291201255E-4</v>
      </c>
      <c r="M751" s="10">
        <f>AVERAGE(J652:J751)</f>
        <v>1.5478791425110727E-3</v>
      </c>
      <c r="N751" s="10">
        <f>AVERAGE(J747:J751)</f>
        <v>1.8552784306628655E-3</v>
      </c>
      <c r="O751" s="22">
        <f t="shared" si="129"/>
        <v>0.35237552132716787</v>
      </c>
      <c r="P751" s="22">
        <f t="shared" si="130"/>
        <v>0.47626056895252233</v>
      </c>
      <c r="Q751" s="22">
        <f t="shared" si="131"/>
        <v>0.47424998782047301</v>
      </c>
      <c r="R751" s="22">
        <f t="shared" si="132"/>
        <v>0.19774757366906093</v>
      </c>
      <c r="S751" s="22">
        <f t="shared" si="133"/>
        <v>0.99461175361424614</v>
      </c>
      <c r="T751" s="22">
        <f>SUMPRODUCT(J751:N751,O751:S751)</f>
        <v>9.6008737954447598E-3</v>
      </c>
      <c r="U751" s="25">
        <f t="shared" si="127"/>
        <v>0.50240020001199759</v>
      </c>
      <c r="V751" s="10">
        <f>IF(OR(AND(U751&gt;=0.495,U751&lt;=0.498,J751&lt;0),AND(U751&gt;=0.505,U751&lt;=0.506)),G751-$AA$1,0)</f>
        <v>0</v>
      </c>
      <c r="W751" s="10">
        <f>IF(OR(AND(U751&gt;=0.504,U751&lt;=0.505,J751&lt;0),AND(U751&gt;=0.508)),-G751-$AA$1,0)</f>
        <v>0</v>
      </c>
      <c r="X751" s="5">
        <f t="shared" si="134"/>
        <v>0.31702618346010814</v>
      </c>
    </row>
    <row r="752" spans="1:24" x14ac:dyDescent="0.2">
      <c r="A752" s="8">
        <v>43112</v>
      </c>
      <c r="B752" s="3">
        <v>79365</v>
      </c>
      <c r="C752" s="3">
        <v>79440</v>
      </c>
      <c r="D752" s="3">
        <v>78861</v>
      </c>
      <c r="E752" s="3">
        <v>79349</v>
      </c>
      <c r="F752" s="3">
        <v>79349</v>
      </c>
      <c r="G752" s="5">
        <f t="shared" si="125"/>
        <v>6.0870332329330257E-3</v>
      </c>
      <c r="H752" s="24">
        <f t="shared" si="126"/>
        <v>1</v>
      </c>
      <c r="I752" s="3">
        <f t="shared" si="135"/>
        <v>76600.894736842107</v>
      </c>
      <c r="J752" s="10">
        <f t="shared" si="128"/>
        <v>-2.0160020160020498E-4</v>
      </c>
      <c r="K752" s="10">
        <f>AVERAGE(J733:J752)</f>
        <v>4.2714070930836012E-3</v>
      </c>
      <c r="L752" s="10">
        <f>AVERAGE(J703:J752)</f>
        <v>9.3584788896011739E-4</v>
      </c>
      <c r="M752" s="10">
        <f>AVERAGE(J653:J752)</f>
        <v>1.510898617051285E-3</v>
      </c>
      <c r="N752" s="10">
        <f>AVERAGE(J748:J752)</f>
        <v>7.3672272973277495E-4</v>
      </c>
      <c r="O752" s="22">
        <f t="shared" si="129"/>
        <v>0.35237552132716787</v>
      </c>
      <c r="P752" s="22">
        <f t="shared" si="130"/>
        <v>0.47626056895252233</v>
      </c>
      <c r="Q752" s="22">
        <f t="shared" si="131"/>
        <v>0.47424998782047301</v>
      </c>
      <c r="R752" s="22">
        <f t="shared" si="132"/>
        <v>0.19774757366906093</v>
      </c>
      <c r="S752" s="22">
        <f t="shared" si="133"/>
        <v>0.99461175361424614</v>
      </c>
      <c r="T752" s="22">
        <f>SUMPRODUCT(J752:N752,O752:S752)</f>
        <v>3.438619267911273E-3</v>
      </c>
      <c r="U752" s="25">
        <f t="shared" si="127"/>
        <v>0.50085965396992493</v>
      </c>
      <c r="V752" s="10">
        <f>IF(OR(AND(U752&gt;=0.495,U752&lt;=0.498,J752&lt;0),AND(U752&gt;=0.505,U752&lt;=0.506)),G752-$AA$1,0)</f>
        <v>0</v>
      </c>
      <c r="W752" s="10">
        <f>IF(OR(AND(U752&gt;=0.504,U752&lt;=0.505,J752&lt;0),AND(U752&gt;=0.508)),-G752-$AA$1,0)</f>
        <v>0</v>
      </c>
      <c r="X752" s="5">
        <f t="shared" si="134"/>
        <v>0.31702618346010814</v>
      </c>
    </row>
    <row r="753" spans="1:24" x14ac:dyDescent="0.2">
      <c r="A753" s="8">
        <v>43115</v>
      </c>
      <c r="B753" s="3">
        <v>79349</v>
      </c>
      <c r="C753" s="3">
        <v>79847</v>
      </c>
      <c r="D753" s="3">
        <v>79349</v>
      </c>
      <c r="E753" s="3">
        <v>79752</v>
      </c>
      <c r="F753" s="3">
        <v>79752</v>
      </c>
      <c r="G753" s="5">
        <f t="shared" si="125"/>
        <v>1.8018356906409849E-2</v>
      </c>
      <c r="H753" s="24">
        <f t="shared" si="126"/>
        <v>1</v>
      </c>
      <c r="I753" s="3">
        <f t="shared" si="135"/>
        <v>76976.894736842107</v>
      </c>
      <c r="J753" s="10">
        <f t="shared" si="128"/>
        <v>5.078828970749516E-3</v>
      </c>
      <c r="K753" s="10">
        <f>AVERAGE(J734:J753)</f>
        <v>4.8579321332495708E-3</v>
      </c>
      <c r="L753" s="10">
        <f>AVERAGE(J704:J753)</f>
        <v>1.3469959119888797E-3</v>
      </c>
      <c r="M753" s="10">
        <f>AVERAGE(J654:J753)</f>
        <v>1.6516364650291826E-3</v>
      </c>
      <c r="N753" s="10">
        <f>AVERAGE(J749:J753)</f>
        <v>9.7344184431620291E-4</v>
      </c>
      <c r="O753" s="22">
        <f t="shared" si="129"/>
        <v>0.35237552132716787</v>
      </c>
      <c r="P753" s="22">
        <f t="shared" si="130"/>
        <v>0.47626056895252233</v>
      </c>
      <c r="Q753" s="22">
        <f t="shared" si="131"/>
        <v>0.47424998782047301</v>
      </c>
      <c r="R753" s="22">
        <f t="shared" si="132"/>
        <v>0.19774757366906093</v>
      </c>
      <c r="S753" s="22">
        <f t="shared" si="133"/>
        <v>0.99461175361424614</v>
      </c>
      <c r="T753" s="22">
        <f>SUMPRODUCT(J753:N753,O753:S753)</f>
        <v>6.036913126228209E-3</v>
      </c>
      <c r="U753" s="25">
        <f t="shared" si="127"/>
        <v>0.50150922369800721</v>
      </c>
      <c r="V753" s="10">
        <f>IF(OR(AND(U753&gt;=0.495,U753&lt;=0.498,J753&lt;0),AND(U753&gt;=0.505,U753&lt;=0.506)),G753-$AA$1,0)</f>
        <v>0</v>
      </c>
      <c r="W753" s="10">
        <f>IF(OR(AND(U753&gt;=0.504,U753&lt;=0.505,J753&lt;0),AND(U753&gt;=0.508)),-G753-$AA$1,0)</f>
        <v>0</v>
      </c>
      <c r="X753" s="5">
        <f t="shared" si="134"/>
        <v>0.31702618346010814</v>
      </c>
    </row>
    <row r="754" spans="1:24" x14ac:dyDescent="0.2">
      <c r="A754" s="8">
        <v>43116</v>
      </c>
      <c r="B754" s="3">
        <v>79751</v>
      </c>
      <c r="C754" s="3">
        <v>80246</v>
      </c>
      <c r="D754" s="3">
        <v>79668</v>
      </c>
      <c r="E754" s="3">
        <v>79832</v>
      </c>
      <c r="F754" s="3">
        <v>79832</v>
      </c>
      <c r="G754" s="5">
        <f t="shared" si="125"/>
        <v>1.4167251227577893E-2</v>
      </c>
      <c r="H754" s="24">
        <f t="shared" si="126"/>
        <v>1</v>
      </c>
      <c r="I754" s="3">
        <f t="shared" si="135"/>
        <v>77330.421052631573</v>
      </c>
      <c r="J754" s="10">
        <f t="shared" si="128"/>
        <v>1.0031096398837036E-3</v>
      </c>
      <c r="K754" s="10">
        <f>AVERAGE(J735:J754)</f>
        <v>4.7845183266991111E-3</v>
      </c>
      <c r="L754" s="10">
        <f>AVERAGE(J705:J754)</f>
        <v>1.4986089069255915E-3</v>
      </c>
      <c r="M754" s="10">
        <f>AVERAGE(J655:J754)</f>
        <v>1.5531014287655021E-3</v>
      </c>
      <c r="N754" s="10">
        <f>AVERAGE(J750:J754)</f>
        <v>2.471636178092962E-3</v>
      </c>
      <c r="O754" s="22">
        <f t="shared" si="129"/>
        <v>0.35237552132716787</v>
      </c>
      <c r="P754" s="22">
        <f t="shared" si="130"/>
        <v>0.47626056895252233</v>
      </c>
      <c r="Q754" s="22">
        <f t="shared" si="131"/>
        <v>0.47424998782047301</v>
      </c>
      <c r="R754" s="22">
        <f t="shared" si="132"/>
        <v>0.19774757366906093</v>
      </c>
      <c r="S754" s="22">
        <f t="shared" si="133"/>
        <v>0.99461175361424614</v>
      </c>
      <c r="T754" s="22">
        <f>SUMPRODUCT(J754:N754,O754:S754)</f>
        <v>6.1083043911867151E-3</v>
      </c>
      <c r="U754" s="25">
        <f t="shared" si="127"/>
        <v>0.50152707134970431</v>
      </c>
      <c r="V754" s="10">
        <f>IF(OR(AND(U754&gt;=0.495,U754&lt;=0.498,J754&lt;0),AND(U754&gt;=0.505,U754&lt;=0.506)),G754-$AA$1,0)</f>
        <v>0</v>
      </c>
      <c r="W754" s="10">
        <f>IF(OR(AND(U754&gt;=0.504,U754&lt;=0.505,J754&lt;0),AND(U754&gt;=0.508)),-G754-$AA$1,0)</f>
        <v>0</v>
      </c>
      <c r="X754" s="5">
        <f t="shared" si="134"/>
        <v>0.31702618346010814</v>
      </c>
    </row>
    <row r="755" spans="1:24" x14ac:dyDescent="0.2">
      <c r="A755" s="8">
        <v>43117</v>
      </c>
      <c r="B755" s="3">
        <v>79832</v>
      </c>
      <c r="C755" s="3">
        <v>81189</v>
      </c>
      <c r="D755" s="3">
        <v>79828</v>
      </c>
      <c r="E755" s="3">
        <v>81189</v>
      </c>
      <c r="F755" s="3">
        <v>81189</v>
      </c>
      <c r="G755" s="5">
        <f t="shared" si="125"/>
        <v>3.8182512409323799E-4</v>
      </c>
      <c r="H755" s="24">
        <f t="shared" si="126"/>
        <v>1</v>
      </c>
      <c r="I755" s="3">
        <f t="shared" si="135"/>
        <v>77778.263157894733</v>
      </c>
      <c r="J755" s="10">
        <f t="shared" si="128"/>
        <v>1.6998196212045347E-2</v>
      </c>
      <c r="K755" s="10">
        <f>AVERAGE(J736:J755)</f>
        <v>5.2852930557676647E-3</v>
      </c>
      <c r="L755" s="10">
        <f>AVERAGE(J706:J755)</f>
        <v>1.968841442890674E-3</v>
      </c>
      <c r="M755" s="10">
        <f>AVERAGE(J656:J755)</f>
        <v>1.7347256815066347E-3</v>
      </c>
      <c r="N755" s="10">
        <f>AVERAGE(J751:J755)</f>
        <v>7.5526509530644105E-3</v>
      </c>
      <c r="O755" s="22">
        <f t="shared" si="129"/>
        <v>0.35237552132716787</v>
      </c>
      <c r="P755" s="22">
        <f t="shared" si="130"/>
        <v>0.47626056895252233</v>
      </c>
      <c r="Q755" s="22">
        <f t="shared" si="131"/>
        <v>0.47424998782047301</v>
      </c>
      <c r="R755" s="22">
        <f t="shared" si="132"/>
        <v>0.19774757366906093</v>
      </c>
      <c r="S755" s="22">
        <f t="shared" si="133"/>
        <v>0.99461175361424614</v>
      </c>
      <c r="T755" s="22">
        <f>SUMPRODUCT(J755:N755,O755:S755)</f>
        <v>1.7295641163336085E-2</v>
      </c>
      <c r="U755" s="25">
        <f t="shared" si="127"/>
        <v>0.50432380250646835</v>
      </c>
      <c r="V755" s="10">
        <f>IF(OR(AND(U755&gt;=0.495,U755&lt;=0.498,J755&lt;0),AND(U755&gt;=0.505,U755&lt;=0.506)),G755-$AA$1,0)</f>
        <v>0</v>
      </c>
      <c r="W755" s="10">
        <f>IF(OR(AND(U755&gt;=0.504,U755&lt;=0.505,J755&lt;0),AND(U755&gt;=0.508)),-G755-$AA$1,0)</f>
        <v>0</v>
      </c>
      <c r="X755" s="5">
        <f t="shared" si="134"/>
        <v>0.31702618346010814</v>
      </c>
    </row>
    <row r="756" spans="1:24" x14ac:dyDescent="0.2">
      <c r="A756" s="8">
        <v>43118</v>
      </c>
      <c r="B756" s="3">
        <v>81185</v>
      </c>
      <c r="C756" s="3">
        <v>81367</v>
      </c>
      <c r="D756" s="3">
        <v>80498</v>
      </c>
      <c r="E756" s="3">
        <v>80963</v>
      </c>
      <c r="F756" s="3">
        <v>80963</v>
      </c>
      <c r="G756" s="5">
        <f t="shared" si="125"/>
        <v>8.7941405333300526E-3</v>
      </c>
      <c r="H756" s="24">
        <f t="shared" si="126"/>
        <v>1</v>
      </c>
      <c r="I756" s="3">
        <f t="shared" si="135"/>
        <v>78178.052631578947</v>
      </c>
      <c r="J756" s="10">
        <f t="shared" si="128"/>
        <v>-2.7836283240340043E-3</v>
      </c>
      <c r="K756" s="10">
        <f>AVERAGE(J737:J756)</f>
        <v>5.4435882175595364E-3</v>
      </c>
      <c r="L756" s="10">
        <f>AVERAGE(J707:J756)</f>
        <v>1.8885156471078713E-3</v>
      </c>
      <c r="M756" s="10">
        <f>AVERAGE(J657:J756)</f>
        <v>1.5064085940119066E-3</v>
      </c>
      <c r="N756" s="10">
        <f>AVERAGE(J752:J756)</f>
        <v>4.0189812594088716E-3</v>
      </c>
      <c r="O756" s="22">
        <f t="shared" si="129"/>
        <v>0.35237552132716787</v>
      </c>
      <c r="P756" s="22">
        <f t="shared" si="130"/>
        <v>0.47626056895252233</v>
      </c>
      <c r="Q756" s="22">
        <f t="shared" si="131"/>
        <v>0.47424998782047301</v>
      </c>
      <c r="R756" s="22">
        <f t="shared" si="132"/>
        <v>0.19774757366906093</v>
      </c>
      <c r="S756" s="22">
        <f t="shared" si="133"/>
        <v>0.99461175361424614</v>
      </c>
      <c r="T756" s="22">
        <f>SUMPRODUCT(J756:N756,O756:S756)</f>
        <v>6.802527104998804E-3</v>
      </c>
      <c r="U756" s="25">
        <f t="shared" si="127"/>
        <v>0.50170062521830727</v>
      </c>
      <c r="V756" s="10">
        <f>IF(OR(AND(U756&gt;=0.495,U756&lt;=0.498,J756&lt;0),AND(U756&gt;=0.505,U756&lt;=0.506)),G756-$AA$1,0)</f>
        <v>0</v>
      </c>
      <c r="W756" s="10">
        <f>IF(OR(AND(U756&gt;=0.504,U756&lt;=0.505,J756&lt;0),AND(U756&gt;=0.508)),-G756-$AA$1,0)</f>
        <v>0</v>
      </c>
      <c r="X756" s="5">
        <f t="shared" si="134"/>
        <v>0.31702618346010814</v>
      </c>
    </row>
    <row r="757" spans="1:24" x14ac:dyDescent="0.2">
      <c r="A757" s="8">
        <v>43119</v>
      </c>
      <c r="B757" s="3">
        <v>80965</v>
      </c>
      <c r="C757" s="3">
        <v>81429</v>
      </c>
      <c r="D757" s="3">
        <v>80854</v>
      </c>
      <c r="E757" s="3">
        <v>81220</v>
      </c>
      <c r="F757" s="3">
        <v>81220</v>
      </c>
      <c r="G757" s="5">
        <f t="shared" si="125"/>
        <v>-6.6732331937946476E-3</v>
      </c>
      <c r="H757" s="24">
        <f t="shared" si="126"/>
        <v>0</v>
      </c>
      <c r="I757" s="3">
        <f t="shared" si="135"/>
        <v>78498.421052631573</v>
      </c>
      <c r="J757" s="10">
        <f t="shared" si="128"/>
        <v>3.1742894902608843E-3</v>
      </c>
      <c r="K757" s="10">
        <f>AVERAGE(J738:J757)</f>
        <v>5.1296829892657604E-3</v>
      </c>
      <c r="L757" s="10">
        <f>AVERAGE(J708:J757)</f>
        <v>1.8448513320629223E-3</v>
      </c>
      <c r="M757" s="10">
        <f>AVERAGE(J658:J757)</f>
        <v>1.4714476852265247E-3</v>
      </c>
      <c r="N757" s="10">
        <f>AVERAGE(J753:J757)</f>
        <v>4.6941591977810891E-3</v>
      </c>
      <c r="O757" s="22">
        <f t="shared" si="129"/>
        <v>0.35237552132716787</v>
      </c>
      <c r="P757" s="22">
        <f t="shared" si="130"/>
        <v>0.47626056895252233</v>
      </c>
      <c r="Q757" s="22">
        <f t="shared" si="131"/>
        <v>0.47424998782047301</v>
      </c>
      <c r="R757" s="22">
        <f t="shared" si="132"/>
        <v>0.19774757366906093</v>
      </c>
      <c r="S757" s="22">
        <f t="shared" si="133"/>
        <v>0.99461175361424614</v>
      </c>
      <c r="T757" s="22">
        <f>SUMPRODUCT(J757:N757,O757:S757)</f>
        <v>9.3963694957332339E-3</v>
      </c>
      <c r="U757" s="25">
        <f t="shared" si="127"/>
        <v>0.50234907509029425</v>
      </c>
      <c r="V757" s="10">
        <f>IF(OR(AND(U757&gt;=0.495,U757&lt;=0.498,J757&lt;0),AND(U757&gt;=0.505,U757&lt;=0.506)),G757-$AA$1,0)</f>
        <v>0</v>
      </c>
      <c r="W757" s="10">
        <f>IF(OR(AND(U757&gt;=0.504,U757&lt;=0.505,J757&lt;0),AND(U757&gt;=0.508)),-G757-$AA$1,0)</f>
        <v>0</v>
      </c>
      <c r="X757" s="5">
        <f t="shared" si="134"/>
        <v>0.31702618346010814</v>
      </c>
    </row>
    <row r="758" spans="1:24" x14ac:dyDescent="0.2">
      <c r="A758" s="8">
        <v>43122</v>
      </c>
      <c r="B758" s="3">
        <v>81220</v>
      </c>
      <c r="C758" s="3">
        <v>81675</v>
      </c>
      <c r="D758" s="3">
        <v>80923</v>
      </c>
      <c r="E758" s="3">
        <v>81675</v>
      </c>
      <c r="F758" s="3">
        <v>81675</v>
      </c>
      <c r="G758" s="5">
        <f t="shared" si="125"/>
        <v>2.454851545760639E-2</v>
      </c>
      <c r="H758" s="24">
        <f t="shared" si="126"/>
        <v>1</v>
      </c>
      <c r="I758" s="3">
        <f t="shared" si="135"/>
        <v>78839.894736842107</v>
      </c>
      <c r="J758" s="10">
        <f t="shared" si="128"/>
        <v>5.6020684560453837E-3</v>
      </c>
      <c r="K758" s="10">
        <f>AVERAGE(J739:J758)</f>
        <v>4.2062480365040785E-3</v>
      </c>
      <c r="L758" s="10">
        <f>AVERAGE(J709:J758)</f>
        <v>2.4671805455137408E-3</v>
      </c>
      <c r="M758" s="10">
        <f>AVERAGE(J659:J758)</f>
        <v>1.434531566813001E-3</v>
      </c>
      <c r="N758" s="10">
        <f>AVERAGE(J754:J758)</f>
        <v>4.7988070948402628E-3</v>
      </c>
      <c r="O758" s="22">
        <f t="shared" si="129"/>
        <v>0.35237552132716787</v>
      </c>
      <c r="P758" s="22">
        <f t="shared" si="130"/>
        <v>0.47626056895252233</v>
      </c>
      <c r="Q758" s="22">
        <f t="shared" si="131"/>
        <v>0.47424998782047301</v>
      </c>
      <c r="R758" s="22">
        <f t="shared" si="132"/>
        <v>0.19774757366906093</v>
      </c>
      <c r="S758" s="22">
        <f t="shared" si="133"/>
        <v>0.99461175361424614</v>
      </c>
      <c r="T758" s="22">
        <f>SUMPRODUCT(J758:N758,O758:S758)</f>
        <v>1.0203987295935643E-2</v>
      </c>
      <c r="U758" s="25">
        <f t="shared" si="127"/>
        <v>0.50255097468977683</v>
      </c>
      <c r="V758" s="10">
        <f>IF(OR(AND(U758&gt;=0.495,U758&lt;=0.498,J758&lt;0),AND(U758&gt;=0.505,U758&lt;=0.506)),G758-$AA$1,0)</f>
        <v>0</v>
      </c>
      <c r="W758" s="10">
        <f>IF(OR(AND(U758&gt;=0.504,U758&lt;=0.505,J758&lt;0),AND(U758&gt;=0.508)),-G758-$AA$1,0)</f>
        <v>0</v>
      </c>
      <c r="X758" s="5">
        <f t="shared" si="134"/>
        <v>0.31702618346010814</v>
      </c>
    </row>
    <row r="759" spans="1:24" x14ac:dyDescent="0.2">
      <c r="A759" s="8">
        <v>43123</v>
      </c>
      <c r="B759" s="3">
        <v>81676</v>
      </c>
      <c r="C759" s="3">
        <v>81676</v>
      </c>
      <c r="D759" s="3">
        <v>80524</v>
      </c>
      <c r="E759" s="3">
        <v>80678</v>
      </c>
      <c r="F759" s="3">
        <v>80678</v>
      </c>
      <c r="G759" s="5">
        <f t="shared" si="125"/>
        <v>6.0152705818190766E-2</v>
      </c>
      <c r="H759" s="24">
        <f t="shared" si="126"/>
        <v>1</v>
      </c>
      <c r="I759" s="3">
        <f t="shared" si="135"/>
        <v>79102.526315789481</v>
      </c>
      <c r="J759" s="10">
        <f t="shared" si="128"/>
        <v>-1.220691766146309E-2</v>
      </c>
      <c r="K759" s="10">
        <f>AVERAGE(J740:J759)</f>
        <v>3.5599658804217281E-3</v>
      </c>
      <c r="L759" s="10">
        <f>AVERAGE(J710:J759)</f>
        <v>1.6850321115001133E-3</v>
      </c>
      <c r="M759" s="10">
        <f>AVERAGE(J660:J759)</f>
        <v>1.3207567121024089E-3</v>
      </c>
      <c r="N759" s="10">
        <f>AVERAGE(J755:J759)</f>
        <v>2.1568016345709039E-3</v>
      </c>
      <c r="O759" s="22">
        <f t="shared" si="129"/>
        <v>0.35237552132716787</v>
      </c>
      <c r="P759" s="22">
        <f t="shared" si="130"/>
        <v>0.47626056895252233</v>
      </c>
      <c r="Q759" s="22">
        <f t="shared" si="131"/>
        <v>0.47424998782047301</v>
      </c>
      <c r="R759" s="22">
        <f t="shared" si="132"/>
        <v>0.19774757366906093</v>
      </c>
      <c r="S759" s="22">
        <f t="shared" si="133"/>
        <v>0.99461175361424614</v>
      </c>
      <c r="T759" s="22">
        <f>SUMPRODUCT(J759:N759,O759:S759)</f>
        <v>5.9953555044540215E-4</v>
      </c>
      <c r="U759" s="25">
        <f t="shared" si="127"/>
        <v>0.50014988388312176</v>
      </c>
      <c r="V759" s="10">
        <f>IF(OR(AND(U759&gt;=0.495,U759&lt;=0.498,J759&lt;0),AND(U759&gt;=0.505,U759&lt;=0.506)),G759-$AA$1,0)</f>
        <v>0</v>
      </c>
      <c r="W759" s="10">
        <f>IF(OR(AND(U759&gt;=0.504,U759&lt;=0.505,J759&lt;0),AND(U759&gt;=0.508)),-G759-$AA$1,0)</f>
        <v>0</v>
      </c>
      <c r="X759" s="5">
        <f t="shared" si="134"/>
        <v>0.31702618346010814</v>
      </c>
    </row>
    <row r="760" spans="1:24" x14ac:dyDescent="0.2">
      <c r="A760" s="8">
        <v>43124</v>
      </c>
      <c r="B760" s="3">
        <v>80679</v>
      </c>
      <c r="C760" s="3">
        <v>83680</v>
      </c>
      <c r="D760" s="3">
        <v>80679</v>
      </c>
      <c r="E760" s="3">
        <v>83680</v>
      </c>
      <c r="F760" s="3">
        <v>83680</v>
      </c>
      <c r="G760" s="5">
        <f t="shared" si="125"/>
        <v>1.2165391969407358E-2</v>
      </c>
      <c r="H760" s="24">
        <f t="shared" si="126"/>
        <v>1</v>
      </c>
      <c r="I760" s="3">
        <f t="shared" si="135"/>
        <v>79502.894736842107</v>
      </c>
      <c r="J760" s="10">
        <f t="shared" si="128"/>
        <v>3.7209648231240289E-2</v>
      </c>
      <c r="K760" s="10">
        <f>AVERAGE(J741:J760)</f>
        <v>5.0872789940998031E-3</v>
      </c>
      <c r="L760" s="10">
        <f>AVERAGE(J711:J760)</f>
        <v>2.8143628462525359E-3</v>
      </c>
      <c r="M760" s="10">
        <f>AVERAGE(J661:J760)</f>
        <v>1.7008730047533326E-3</v>
      </c>
      <c r="N760" s="10">
        <f>AVERAGE(J756:J760)</f>
        <v>6.1990920384098923E-3</v>
      </c>
      <c r="O760" s="22">
        <f t="shared" si="129"/>
        <v>0.35237552132716787</v>
      </c>
      <c r="P760" s="22">
        <f t="shared" si="130"/>
        <v>0.47626056895252233</v>
      </c>
      <c r="Q760" s="22">
        <f t="shared" si="131"/>
        <v>0.47424998782047301</v>
      </c>
      <c r="R760" s="22">
        <f t="shared" si="132"/>
        <v>0.19774757366906093</v>
      </c>
      <c r="S760" s="22">
        <f t="shared" si="133"/>
        <v>0.99461175361424614</v>
      </c>
      <c r="T760" s="22">
        <f>SUMPRODUCT(J760:N760,O760:S760)</f>
        <v>2.3371384440539822E-2</v>
      </c>
      <c r="U760" s="25">
        <f t="shared" si="127"/>
        <v>0.50584258016726025</v>
      </c>
      <c r="V760" s="10">
        <f>IF(OR(AND(U760&gt;=0.495,U760&lt;=0.498,J760&lt;0),AND(U760&gt;=0.505,U760&lt;=0.506)),G760-$AA$1,0)</f>
        <v>1.1165391969407357E-2</v>
      </c>
      <c r="W760" s="10">
        <f>IF(OR(AND(U760&gt;=0.504,U760&lt;=0.505,J760&lt;0),AND(U760&gt;=0.508)),-G760-$AA$1,0)</f>
        <v>0</v>
      </c>
      <c r="X760" s="5">
        <f t="shared" si="134"/>
        <v>0.32819157542951549</v>
      </c>
    </row>
    <row r="761" spans="1:24" x14ac:dyDescent="0.2">
      <c r="A761" s="8">
        <v>43126</v>
      </c>
      <c r="B761" s="3">
        <v>83680</v>
      </c>
      <c r="C761" s="3">
        <v>85531</v>
      </c>
      <c r="D761" s="3">
        <v>83680</v>
      </c>
      <c r="E761" s="3">
        <v>85531</v>
      </c>
      <c r="F761" s="3">
        <v>85531</v>
      </c>
      <c r="G761" s="5">
        <f t="shared" si="125"/>
        <v>-1.2264559048765999E-2</v>
      </c>
      <c r="H761" s="24">
        <f t="shared" si="126"/>
        <v>0</v>
      </c>
      <c r="I761" s="3">
        <f t="shared" si="135"/>
        <v>79983.368421052626</v>
      </c>
      <c r="J761" s="10">
        <f t="shared" si="128"/>
        <v>2.2119980879541146E-2</v>
      </c>
      <c r="K761" s="10">
        <f>AVERAGE(J742:J761)</f>
        <v>5.9389444581170294E-3</v>
      </c>
      <c r="L761" s="10">
        <f>AVERAGE(J712:J761)</f>
        <v>3.4665497970761418E-3</v>
      </c>
      <c r="M761" s="10">
        <f>AVERAGE(J662:J761)</f>
        <v>1.8779988594250841E-3</v>
      </c>
      <c r="N761" s="10">
        <f>AVERAGE(J757:J761)</f>
        <v>1.1179813879124922E-2</v>
      </c>
      <c r="O761" s="22">
        <f t="shared" si="129"/>
        <v>0.35237552132716787</v>
      </c>
      <c r="P761" s="22">
        <f t="shared" si="130"/>
        <v>0.47626056895252233</v>
      </c>
      <c r="Q761" s="22">
        <f t="shared" si="131"/>
        <v>0.47424998782047301</v>
      </c>
      <c r="R761" s="22">
        <f t="shared" si="132"/>
        <v>0.19774757366906093</v>
      </c>
      <c r="S761" s="22">
        <f t="shared" si="133"/>
        <v>0.99461175361424614</v>
      </c>
      <c r="T761" s="22">
        <f>SUMPRODUCT(J761:N761,O761:S761)</f>
        <v>2.3757980065019869E-2</v>
      </c>
      <c r="U761" s="25">
        <f t="shared" si="127"/>
        <v>0.5059392156571757</v>
      </c>
      <c r="V761" s="10">
        <f>IF(OR(AND(U761&gt;=0.495,U761&lt;=0.498,J761&lt;0),AND(U761&gt;=0.505,U761&lt;=0.506)),G761-$AA$1,0)</f>
        <v>-1.3264559048766E-2</v>
      </c>
      <c r="W761" s="10">
        <f>IF(OR(AND(U761&gt;=0.504,U761&lt;=0.505,J761&lt;0),AND(U761&gt;=0.508)),-G761-$AA$1,0)</f>
        <v>0</v>
      </c>
      <c r="X761" s="5">
        <f t="shared" si="134"/>
        <v>0.31492701638074949</v>
      </c>
    </row>
    <row r="762" spans="1:24" x14ac:dyDescent="0.2">
      <c r="A762" s="8">
        <v>43129</v>
      </c>
      <c r="B762" s="3">
        <v>85531</v>
      </c>
      <c r="C762" s="3">
        <v>85531</v>
      </c>
      <c r="D762" s="3">
        <v>84341</v>
      </c>
      <c r="E762" s="3">
        <v>84698</v>
      </c>
      <c r="F762" s="3">
        <v>84698</v>
      </c>
      <c r="G762" s="5">
        <f t="shared" si="125"/>
        <v>2.5384306595197526E-3</v>
      </c>
      <c r="H762" s="24">
        <f t="shared" si="126"/>
        <v>1</v>
      </c>
      <c r="I762" s="3">
        <f t="shared" si="135"/>
        <v>80420</v>
      </c>
      <c r="J762" s="10">
        <f t="shared" si="128"/>
        <v>-9.7391589014509394E-3</v>
      </c>
      <c r="K762" s="10">
        <f>AVERAGE(J743:J762)</f>
        <v>5.2357468485117352E-3</v>
      </c>
      <c r="L762" s="10">
        <f>AVERAGE(J713:J762)</f>
        <v>3.1861307240273074E-3</v>
      </c>
      <c r="M762" s="10">
        <f>AVERAGE(J663:J762)</f>
        <v>1.8428531697516658E-3</v>
      </c>
      <c r="N762" s="10">
        <f>AVERAGE(J758:J762)</f>
        <v>8.5971242007825584E-3</v>
      </c>
      <c r="O762" s="22">
        <f t="shared" si="129"/>
        <v>0.35237552132716787</v>
      </c>
      <c r="P762" s="22">
        <f t="shared" si="130"/>
        <v>0.47626056895252233</v>
      </c>
      <c r="Q762" s="22">
        <f t="shared" si="131"/>
        <v>0.47424998782047301</v>
      </c>
      <c r="R762" s="22">
        <f t="shared" si="132"/>
        <v>0.19774757366906093</v>
      </c>
      <c r="S762" s="22">
        <f t="shared" si="133"/>
        <v>0.99461175361424614</v>
      </c>
      <c r="T762" s="22">
        <f>SUMPRODUCT(J762:N762,O762:S762)</f>
        <v>9.4879815551676024E-3</v>
      </c>
      <c r="U762" s="25">
        <f t="shared" si="127"/>
        <v>0.50237197759467866</v>
      </c>
      <c r="V762" s="10">
        <f>IF(OR(AND(U762&gt;=0.495,U762&lt;=0.498,J762&lt;0),AND(U762&gt;=0.505,U762&lt;=0.506)),G762-$AA$1,0)</f>
        <v>0</v>
      </c>
      <c r="W762" s="10">
        <f>IF(OR(AND(U762&gt;=0.504,U762&lt;=0.505,J762&lt;0),AND(U762&gt;=0.508)),-G762-$AA$1,0)</f>
        <v>0</v>
      </c>
      <c r="X762" s="5">
        <f t="shared" si="134"/>
        <v>0.31492701638074949</v>
      </c>
    </row>
    <row r="763" spans="1:24" x14ac:dyDescent="0.2">
      <c r="A763" s="8">
        <v>43130</v>
      </c>
      <c r="B763" s="3">
        <v>84697</v>
      </c>
      <c r="C763" s="3">
        <v>84697</v>
      </c>
      <c r="D763" s="3">
        <v>83804</v>
      </c>
      <c r="E763" s="3">
        <v>84482</v>
      </c>
      <c r="F763" s="3">
        <v>84482</v>
      </c>
      <c r="G763" s="5">
        <f t="shared" si="125"/>
        <v>1.1990719916668668E-2</v>
      </c>
      <c r="H763" s="24">
        <f t="shared" si="126"/>
        <v>1</v>
      </c>
      <c r="I763" s="3">
        <f t="shared" si="135"/>
        <v>80766.894736842107</v>
      </c>
      <c r="J763" s="10">
        <f t="shared" si="128"/>
        <v>-2.5502373137500367E-3</v>
      </c>
      <c r="K763" s="10">
        <f>AVERAGE(J744:J763)</f>
        <v>5.1082349828242331E-3</v>
      </c>
      <c r="L763" s="10">
        <f>AVERAGE(J714:J763)</f>
        <v>3.5899034872383371E-3</v>
      </c>
      <c r="M763" s="10">
        <f>AVERAGE(J664:J763)</f>
        <v>1.8245454471798627E-3</v>
      </c>
      <c r="N763" s="10">
        <f>AVERAGE(J759:J763)</f>
        <v>6.9666630468234736E-3</v>
      </c>
      <c r="O763" s="22">
        <f t="shared" si="129"/>
        <v>0.35237552132716787</v>
      </c>
      <c r="P763" s="22">
        <f t="shared" si="130"/>
        <v>0.47626056895252233</v>
      </c>
      <c r="Q763" s="22">
        <f t="shared" si="131"/>
        <v>0.47424998782047301</v>
      </c>
      <c r="R763" s="22">
        <f t="shared" si="132"/>
        <v>0.19774757366906093</v>
      </c>
      <c r="S763" s="22">
        <f t="shared" si="133"/>
        <v>0.99461175361424614</v>
      </c>
      <c r="T763" s="22">
        <f>SUMPRODUCT(J763:N763,O763:S763)</f>
        <v>1.0526645766491248E-2</v>
      </c>
      <c r="U763" s="25">
        <f t="shared" si="127"/>
        <v>0.5026316371406323</v>
      </c>
      <c r="V763" s="10">
        <f>IF(OR(AND(U763&gt;=0.495,U763&lt;=0.498,J763&lt;0),AND(U763&gt;=0.505,U763&lt;=0.506)),G763-$AA$1,0)</f>
        <v>0</v>
      </c>
      <c r="W763" s="10">
        <f>IF(OR(AND(U763&gt;=0.504,U763&lt;=0.505,J763&lt;0),AND(U763&gt;=0.508)),-G763-$AA$1,0)</f>
        <v>0</v>
      </c>
      <c r="X763" s="5">
        <f t="shared" si="134"/>
        <v>0.31492701638074949</v>
      </c>
    </row>
    <row r="764" spans="1:24" x14ac:dyDescent="0.2">
      <c r="A764" s="8">
        <v>43131</v>
      </c>
      <c r="B764" s="3">
        <v>84485</v>
      </c>
      <c r="C764" s="3">
        <v>86213</v>
      </c>
      <c r="D764" s="3">
        <v>84484</v>
      </c>
      <c r="E764" s="3">
        <v>84913</v>
      </c>
      <c r="F764" s="3">
        <v>84913</v>
      </c>
      <c r="G764" s="5">
        <f t="shared" si="125"/>
        <v>-1.0269334495306981E-2</v>
      </c>
      <c r="H764" s="24">
        <f t="shared" si="126"/>
        <v>0</v>
      </c>
      <c r="I764" s="3">
        <f t="shared" si="135"/>
        <v>81131</v>
      </c>
      <c r="J764" s="10">
        <f t="shared" si="128"/>
        <v>5.1016784640514068E-3</v>
      </c>
      <c r="K764" s="10">
        <f>AVERAGE(J745:J764)</f>
        <v>4.3888679754228947E-3</v>
      </c>
      <c r="L764" s="10">
        <f>AVERAGE(J715:J764)</f>
        <v>3.2161298078712528E-3</v>
      </c>
      <c r="M764" s="10">
        <f>AVERAGE(J665:J764)</f>
        <v>1.7219658458529875E-3</v>
      </c>
      <c r="N764" s="10">
        <f>AVERAGE(J760:J764)</f>
        <v>1.0428382271926374E-2</v>
      </c>
      <c r="O764" s="22">
        <f t="shared" si="129"/>
        <v>0.35237552132716787</v>
      </c>
      <c r="P764" s="22">
        <f t="shared" si="130"/>
        <v>0.47626056895252233</v>
      </c>
      <c r="Q764" s="22">
        <f t="shared" si="131"/>
        <v>0.47424998782047301</v>
      </c>
      <c r="R764" s="22">
        <f t="shared" si="132"/>
        <v>0.19774757366906093</v>
      </c>
      <c r="S764" s="22">
        <f t="shared" si="133"/>
        <v>0.99461175361424614</v>
      </c>
      <c r="T764" s="22">
        <f>SUMPRODUCT(J764:N764,O764:S764)</f>
        <v>1.6125907036456943E-2</v>
      </c>
      <c r="U764" s="25">
        <f t="shared" si="127"/>
        <v>0.50403138939764591</v>
      </c>
      <c r="V764" s="10">
        <f>IF(OR(AND(U764&gt;=0.495,U764&lt;=0.498,J764&lt;0),AND(U764&gt;=0.505,U764&lt;=0.506)),G764-$AA$1,0)</f>
        <v>0</v>
      </c>
      <c r="W764" s="10">
        <f>IF(OR(AND(U764&gt;=0.504,U764&lt;=0.505,J764&lt;0),AND(U764&gt;=0.508)),-G764-$AA$1,0)</f>
        <v>0</v>
      </c>
      <c r="X764" s="5">
        <f t="shared" si="134"/>
        <v>0.31492701638074949</v>
      </c>
    </row>
    <row r="765" spans="1:24" x14ac:dyDescent="0.2">
      <c r="A765" s="8">
        <v>43132</v>
      </c>
      <c r="B765" s="3">
        <v>84913</v>
      </c>
      <c r="C765" s="3">
        <v>86028</v>
      </c>
      <c r="D765" s="3">
        <v>84833</v>
      </c>
      <c r="E765" s="3">
        <v>85495</v>
      </c>
      <c r="F765" s="3">
        <v>85495</v>
      </c>
      <c r="G765" s="5">
        <f t="shared" si="125"/>
        <v>-4.2505409673080252E-2</v>
      </c>
      <c r="H765" s="24">
        <f t="shared" si="126"/>
        <v>0</v>
      </c>
      <c r="I765" s="3">
        <f t="shared" si="135"/>
        <v>81491.421052631573</v>
      </c>
      <c r="J765" s="10">
        <f t="shared" si="128"/>
        <v>6.85407417003292E-3</v>
      </c>
      <c r="K765" s="10">
        <f>AVERAGE(J746:J765)</f>
        <v>4.6648117244940555E-3</v>
      </c>
      <c r="L765" s="10">
        <f>AVERAGE(J716:J765)</f>
        <v>3.0980811059232805E-3</v>
      </c>
      <c r="M765" s="10">
        <f>AVERAGE(J666:J765)</f>
        <v>1.7618648456904917E-3</v>
      </c>
      <c r="N765" s="10">
        <f>AVERAGE(J761:J765)</f>
        <v>4.3572674596848993E-3</v>
      </c>
      <c r="O765" s="22">
        <f t="shared" si="129"/>
        <v>0.35237552132716787</v>
      </c>
      <c r="P765" s="22">
        <f t="shared" si="130"/>
        <v>0.47626056895252233</v>
      </c>
      <c r="Q765" s="22">
        <f t="shared" si="131"/>
        <v>0.47424998782047301</v>
      </c>
      <c r="R765" s="22">
        <f t="shared" si="132"/>
        <v>0.19774757366906093</v>
      </c>
      <c r="S765" s="22">
        <f t="shared" si="133"/>
        <v>0.99461175361424614</v>
      </c>
      <c r="T765" s="22">
        <f>SUMPRODUCT(J765:N765,O765:S765)</f>
        <v>1.0788332699006913E-2</v>
      </c>
      <c r="U765" s="25">
        <f t="shared" si="127"/>
        <v>0.50269705701601897</v>
      </c>
      <c r="V765" s="10">
        <f>IF(OR(AND(U765&gt;=0.495,U765&lt;=0.498,J765&lt;0),AND(U765&gt;=0.505,U765&lt;=0.506)),G765-$AA$1,0)</f>
        <v>0</v>
      </c>
      <c r="W765" s="10">
        <f>IF(OR(AND(U765&gt;=0.504,U765&lt;=0.505,J765&lt;0),AND(U765&gt;=0.508)),-G765-$AA$1,0)</f>
        <v>0</v>
      </c>
      <c r="X765" s="5">
        <f t="shared" si="134"/>
        <v>0.31492701638074949</v>
      </c>
    </row>
    <row r="766" spans="1:24" x14ac:dyDescent="0.2">
      <c r="A766" s="8">
        <v>43133</v>
      </c>
      <c r="B766" s="3">
        <v>85495</v>
      </c>
      <c r="C766" s="3">
        <v>85495</v>
      </c>
      <c r="D766" s="3">
        <v>83831</v>
      </c>
      <c r="E766" s="3">
        <v>84041</v>
      </c>
      <c r="F766" s="3">
        <v>84041</v>
      </c>
      <c r="G766" s="5">
        <f t="shared" si="125"/>
        <v>-1.7491462500446309E-3</v>
      </c>
      <c r="H766" s="24">
        <f t="shared" si="126"/>
        <v>0</v>
      </c>
      <c r="I766" s="3">
        <f t="shared" si="135"/>
        <v>81753</v>
      </c>
      <c r="J766" s="10">
        <f t="shared" si="128"/>
        <v>-1.7006842505409625E-2</v>
      </c>
      <c r="K766" s="10">
        <f>AVERAGE(J747:J766)</f>
        <v>3.3964940879728511E-3</v>
      </c>
      <c r="L766" s="10">
        <f>AVERAGE(J717:J766)</f>
        <v>2.4425718958330633E-3</v>
      </c>
      <c r="M766" s="10">
        <f>AVERAGE(J667:J766)</f>
        <v>1.5887463298268733E-3</v>
      </c>
      <c r="N766" s="10">
        <f>AVERAGE(J762:J766)</f>
        <v>-3.4680972173052548E-3</v>
      </c>
      <c r="O766" s="22">
        <f t="shared" si="129"/>
        <v>0.35237552132716787</v>
      </c>
      <c r="P766" s="22">
        <f t="shared" si="130"/>
        <v>0.47626056895252233</v>
      </c>
      <c r="Q766" s="22">
        <f t="shared" si="131"/>
        <v>0.47424998782047301</v>
      </c>
      <c r="R766" s="22">
        <f t="shared" si="132"/>
        <v>0.19774757366906093</v>
      </c>
      <c r="S766" s="22">
        <f t="shared" si="133"/>
        <v>0.99461175361424614</v>
      </c>
      <c r="T766" s="22">
        <f>SUMPRODUCT(J766:N766,O766:S766)</f>
        <v>-6.3520286184512442E-3</v>
      </c>
      <c r="U766" s="25">
        <f t="shared" si="127"/>
        <v>0.49841199818481041</v>
      </c>
      <c r="V766" s="10">
        <f>IF(OR(AND(U766&gt;=0.495,U766&lt;=0.498,J766&lt;0),AND(U766&gt;=0.505,U766&lt;=0.506)),G766-$AA$1,0)</f>
        <v>0</v>
      </c>
      <c r="W766" s="10">
        <f>IF(OR(AND(U766&gt;=0.504,U766&lt;=0.505,J766&lt;0),AND(U766&gt;=0.508)),-G766-$AA$1,0)</f>
        <v>0</v>
      </c>
      <c r="X766" s="5">
        <f t="shared" si="134"/>
        <v>0.31492701638074949</v>
      </c>
    </row>
    <row r="767" spans="1:24" x14ac:dyDescent="0.2">
      <c r="A767" s="8">
        <v>43136</v>
      </c>
      <c r="B767" s="3">
        <v>84040</v>
      </c>
      <c r="C767" s="3">
        <v>84311</v>
      </c>
      <c r="D767" s="3">
        <v>81861</v>
      </c>
      <c r="E767" s="3">
        <v>81861</v>
      </c>
      <c r="F767" s="3">
        <v>81861</v>
      </c>
      <c r="G767" s="5">
        <f t="shared" si="125"/>
        <v>1.1067541320042507E-2</v>
      </c>
      <c r="H767" s="24">
        <f t="shared" si="126"/>
        <v>1</v>
      </c>
      <c r="I767" s="3">
        <f t="shared" si="135"/>
        <v>81883.631578947374</v>
      </c>
      <c r="J767" s="10">
        <f t="shared" si="128"/>
        <v>-2.5939719898620872E-2</v>
      </c>
      <c r="K767" s="10">
        <f>AVERAGE(J748:J767)</f>
        <v>1.8299491778892951E-3</v>
      </c>
      <c r="L767" s="10">
        <f>AVERAGE(J718:J767)</f>
        <v>1.9441541987119094E-3</v>
      </c>
      <c r="M767" s="10">
        <f>AVERAGE(J668:J767)</f>
        <v>1.1545767784131168E-3</v>
      </c>
      <c r="N767" s="10">
        <f>AVERAGE(J763:J767)</f>
        <v>-6.7082094167392418E-3</v>
      </c>
      <c r="O767" s="22">
        <f t="shared" si="129"/>
        <v>0.35237552132716787</v>
      </c>
      <c r="P767" s="22">
        <f t="shared" si="130"/>
        <v>0.47626056895252233</v>
      </c>
      <c r="Q767" s="22">
        <f t="shared" si="131"/>
        <v>0.47424998782047301</v>
      </c>
      <c r="R767" s="22">
        <f t="shared" si="132"/>
        <v>0.19774757366906093</v>
      </c>
      <c r="S767" s="22">
        <f t="shared" si="133"/>
        <v>0.99461175361424614</v>
      </c>
      <c r="T767" s="22">
        <f>SUMPRODUCT(J767:N767,O767:S767)</f>
        <v>-1.3790723755730021E-2</v>
      </c>
      <c r="U767" s="25">
        <f t="shared" si="127"/>
        <v>0.49655237370119198</v>
      </c>
      <c r="V767" s="10">
        <f>IF(OR(AND(U767&gt;=0.495,U767&lt;=0.498,J767&lt;0),AND(U767&gt;=0.505,U767&lt;=0.506)),G767-$AA$1,0)</f>
        <v>1.0067541320042506E-2</v>
      </c>
      <c r="W767" s="10">
        <f>IF(OR(AND(U767&gt;=0.504,U767&lt;=0.505,J767&lt;0),AND(U767&gt;=0.508)),-G767-$AA$1,0)</f>
        <v>0</v>
      </c>
      <c r="X767" s="5">
        <f t="shared" si="134"/>
        <v>0.324994557700792</v>
      </c>
    </row>
    <row r="768" spans="1:24" x14ac:dyDescent="0.2">
      <c r="A768" s="8">
        <v>43137</v>
      </c>
      <c r="B768" s="3">
        <v>81857</v>
      </c>
      <c r="C768" s="3">
        <v>84162</v>
      </c>
      <c r="D768" s="3">
        <v>80804</v>
      </c>
      <c r="E768" s="3">
        <v>83894</v>
      </c>
      <c r="F768" s="3">
        <v>83894</v>
      </c>
      <c r="G768" s="5">
        <f t="shared" si="125"/>
        <v>-2.8142656209025674E-2</v>
      </c>
      <c r="H768" s="24">
        <f t="shared" si="126"/>
        <v>0</v>
      </c>
      <c r="I768" s="3">
        <f t="shared" si="135"/>
        <v>82148.368421052626</v>
      </c>
      <c r="J768" s="10">
        <f t="shared" si="128"/>
        <v>2.4834780909102072E-2</v>
      </c>
      <c r="K768" s="10">
        <f>AVERAGE(J749:J768)</f>
        <v>2.8769265534527798E-3</v>
      </c>
      <c r="L768" s="10">
        <f>AVERAGE(J719:J768)</f>
        <v>2.4494382305871019E-3</v>
      </c>
      <c r="M768" s="10">
        <f>AVERAGE(J669:J768)</f>
        <v>1.4482850190412155E-3</v>
      </c>
      <c r="N768" s="10">
        <f>AVERAGE(J764:J768)</f>
        <v>-1.2312057721688197E-3</v>
      </c>
      <c r="O768" s="22">
        <f t="shared" si="129"/>
        <v>0.35237552132716787</v>
      </c>
      <c r="P768" s="22">
        <f t="shared" si="130"/>
        <v>0.47626056895252233</v>
      </c>
      <c r="Q768" s="22">
        <f t="shared" si="131"/>
        <v>0.47424998782047301</v>
      </c>
      <c r="R768" s="22">
        <f t="shared" si="132"/>
        <v>0.19774757366906093</v>
      </c>
      <c r="S768" s="22">
        <f t="shared" si="133"/>
        <v>0.99461175361424614</v>
      </c>
      <c r="T768" s="22">
        <f>SUMPRODUCT(J768:N768,O768:S768)</f>
        <v>1.0344804714475651E-2</v>
      </c>
      <c r="U768" s="25">
        <f t="shared" si="127"/>
        <v>0.50258617811534245</v>
      </c>
      <c r="V768" s="10">
        <f>IF(OR(AND(U768&gt;=0.495,U768&lt;=0.498,J768&lt;0),AND(U768&gt;=0.505,U768&lt;=0.506)),G768-$AA$1,0)</f>
        <v>0</v>
      </c>
      <c r="W768" s="10">
        <f>IF(OR(AND(U768&gt;=0.504,U768&lt;=0.505,J768&lt;0),AND(U768&gt;=0.508)),-G768-$AA$1,0)</f>
        <v>0</v>
      </c>
      <c r="X768" s="5">
        <f t="shared" si="134"/>
        <v>0.324994557700792</v>
      </c>
    </row>
    <row r="769" spans="1:24" x14ac:dyDescent="0.2">
      <c r="A769" s="8">
        <v>43138</v>
      </c>
      <c r="B769" s="3">
        <v>83894</v>
      </c>
      <c r="C769" s="3">
        <v>84410</v>
      </c>
      <c r="D769" s="3">
        <v>82548</v>
      </c>
      <c r="E769" s="3">
        <v>82767</v>
      </c>
      <c r="F769" s="3">
        <v>82767</v>
      </c>
      <c r="G769" s="5">
        <f t="shared" si="125"/>
        <v>-2.2569381516788112E-2</v>
      </c>
      <c r="H769" s="24">
        <f t="shared" si="126"/>
        <v>0</v>
      </c>
      <c r="I769" s="3">
        <f t="shared" si="135"/>
        <v>82388.68421052632</v>
      </c>
      <c r="J769" s="10">
        <f t="shared" si="128"/>
        <v>-1.3433618613965193E-2</v>
      </c>
      <c r="K769" s="10">
        <f>AVERAGE(J750:J769)</f>
        <v>2.5296387242045248E-3</v>
      </c>
      <c r="L769" s="10">
        <f>AVERAGE(J720:J769)</f>
        <v>2.2693719237957353E-3</v>
      </c>
      <c r="M769" s="10">
        <f>AVERAGE(J670:J769)</f>
        <v>1.1442694448420654E-3</v>
      </c>
      <c r="N769" s="10">
        <f>AVERAGE(J765:J769)</f>
        <v>-4.9382651877721397E-3</v>
      </c>
      <c r="O769" s="22">
        <f t="shared" si="129"/>
        <v>0.35237552132716787</v>
      </c>
      <c r="P769" s="22">
        <f t="shared" si="130"/>
        <v>0.47626056895252233</v>
      </c>
      <c r="Q769" s="22">
        <f t="shared" si="131"/>
        <v>0.47424998782047301</v>
      </c>
      <c r="R769" s="22">
        <f t="shared" si="132"/>
        <v>0.19774757366906093</v>
      </c>
      <c r="S769" s="22">
        <f t="shared" si="133"/>
        <v>0.99461175361424614</v>
      </c>
      <c r="T769" s="22">
        <f>SUMPRODUCT(J769:N769,O769:S769)</f>
        <v>-7.1380416690331712E-3</v>
      </c>
      <c r="U769" s="25">
        <f t="shared" si="127"/>
        <v>0.49821549715968055</v>
      </c>
      <c r="V769" s="10">
        <f>IF(OR(AND(U769&gt;=0.495,U769&lt;=0.498,J769&lt;0),AND(U769&gt;=0.505,U769&lt;=0.506)),G769-$AA$1,0)</f>
        <v>0</v>
      </c>
      <c r="W769" s="10">
        <f>IF(OR(AND(U769&gt;=0.504,U769&lt;=0.505,J769&lt;0),AND(U769&gt;=0.508)),-G769-$AA$1,0)</f>
        <v>0</v>
      </c>
      <c r="X769" s="5">
        <f t="shared" si="134"/>
        <v>0.324994557700792</v>
      </c>
    </row>
    <row r="770" spans="1:24" x14ac:dyDescent="0.2">
      <c r="A770" s="8">
        <v>43139</v>
      </c>
      <c r="B770" s="3">
        <v>82773</v>
      </c>
      <c r="C770" s="3">
        <v>83501</v>
      </c>
      <c r="D770" s="3">
        <v>81109</v>
      </c>
      <c r="E770" s="3">
        <v>81533</v>
      </c>
      <c r="F770" s="3">
        <v>81533</v>
      </c>
      <c r="G770" s="5">
        <f t="shared" si="125"/>
        <v>2.4652594654924975E-2</v>
      </c>
      <c r="H770" s="24">
        <f t="shared" si="126"/>
        <v>1</v>
      </c>
      <c r="I770" s="3">
        <f t="shared" si="135"/>
        <v>82502.789473684214</v>
      </c>
      <c r="J770" s="10">
        <f t="shared" si="128"/>
        <v>-1.4909323764302207E-2</v>
      </c>
      <c r="K770" s="10">
        <f>AVERAGE(J751:J770)</f>
        <v>2.2045164191300095E-3</v>
      </c>
      <c r="L770" s="10">
        <f>AVERAGE(J721:J770)</f>
        <v>1.9976158596644034E-3</v>
      </c>
      <c r="M770" s="10">
        <f>AVERAGE(J671:J770)</f>
        <v>9.6557408661076876E-4</v>
      </c>
      <c r="N770" s="10">
        <f>AVERAGE(J766:J770)</f>
        <v>-9.2909447746391642E-3</v>
      </c>
      <c r="O770" s="22">
        <f t="shared" si="129"/>
        <v>0.35237552132716787</v>
      </c>
      <c r="P770" s="22">
        <f t="shared" si="130"/>
        <v>0.47626056895252233</v>
      </c>
      <c r="Q770" s="22">
        <f t="shared" si="131"/>
        <v>0.47424998782047301</v>
      </c>
      <c r="R770" s="22">
        <f t="shared" si="132"/>
        <v>0.19774757366906093</v>
      </c>
      <c r="S770" s="22">
        <f t="shared" si="133"/>
        <v>0.99461175361424614</v>
      </c>
      <c r="T770" s="22">
        <f>SUMPRODUCT(J770:N770,O770:S770)</f>
        <v>-1.2306330135137638E-2</v>
      </c>
      <c r="U770" s="25">
        <f t="shared" si="127"/>
        <v>0.49692345629357626</v>
      </c>
      <c r="V770" s="10">
        <f>IF(OR(AND(U770&gt;=0.495,U770&lt;=0.498,J770&lt;0),AND(U770&gt;=0.505,U770&lt;=0.506)),G770-$AA$1,0)</f>
        <v>2.3652594654924974E-2</v>
      </c>
      <c r="W770" s="10">
        <f>IF(OR(AND(U770&gt;=0.504,U770&lt;=0.505,J770&lt;0),AND(U770&gt;=0.508)),-G770-$AA$1,0)</f>
        <v>0</v>
      </c>
      <c r="X770" s="5">
        <f t="shared" si="134"/>
        <v>0.34864715235571697</v>
      </c>
    </row>
    <row r="771" spans="1:24" x14ac:dyDescent="0.2">
      <c r="A771" s="8">
        <v>43140</v>
      </c>
      <c r="B771" s="3">
        <v>81532</v>
      </c>
      <c r="C771" s="3">
        <v>81897</v>
      </c>
      <c r="D771" s="3">
        <v>79690</v>
      </c>
      <c r="E771" s="3">
        <v>80899</v>
      </c>
      <c r="F771" s="3">
        <v>80899</v>
      </c>
      <c r="G771" s="5">
        <f t="shared" ref="G771:G834" si="136">F773/F771-1</f>
        <v>4.1928824830962164E-2</v>
      </c>
      <c r="H771" s="24">
        <f t="shared" ref="H771:H834" si="137">IF(G771&gt;0,1,0)</f>
        <v>1</v>
      </c>
      <c r="I771" s="3">
        <f t="shared" si="135"/>
        <v>82584.368421052626</v>
      </c>
      <c r="J771" s="10">
        <f t="shared" si="128"/>
        <v>-7.7759925428967369E-3</v>
      </c>
      <c r="K771" s="10">
        <f>AVERAGE(J752:J771)</f>
        <v>1.071480784772988E-3</v>
      </c>
      <c r="L771" s="10">
        <f>AVERAGE(J722:J771)</f>
        <v>1.8202215573555969E-3</v>
      </c>
      <c r="M771" s="10">
        <f>AVERAGE(J672:J771)</f>
        <v>8.5440882974456621E-4</v>
      </c>
      <c r="N771" s="10">
        <f>AVERAGE(J767:J771)</f>
        <v>-7.4447747821365876E-3</v>
      </c>
      <c r="O771" s="22">
        <f t="shared" si="129"/>
        <v>0.35237552132716787</v>
      </c>
      <c r="P771" s="22">
        <f t="shared" si="130"/>
        <v>0.47626056895252233</v>
      </c>
      <c r="Q771" s="22">
        <f t="shared" si="131"/>
        <v>0.47424998782047301</v>
      </c>
      <c r="R771" s="22">
        <f t="shared" si="132"/>
        <v>0.19774757366906093</v>
      </c>
      <c r="S771" s="22">
        <f t="shared" si="133"/>
        <v>0.99461175361424614</v>
      </c>
      <c r="T771" s="22">
        <f>SUMPRODUCT(J771:N771,O771:S771)</f>
        <v>-8.6022285548758536E-3</v>
      </c>
      <c r="U771" s="25">
        <f t="shared" ref="U771:U834" si="138">1/(1+(EXP(-T771)))</f>
        <v>0.4978494561226538</v>
      </c>
      <c r="V771" s="10">
        <f>IF(OR(AND(U771&gt;=0.495,U771&lt;=0.498,J771&lt;0),AND(U771&gt;=0.505,U771&lt;=0.506)),G771-$AA$1,0)</f>
        <v>4.0928824830962163E-2</v>
      </c>
      <c r="W771" s="10">
        <f>IF(OR(AND(U771&gt;=0.504,U771&lt;=0.505,J771&lt;0),AND(U771&gt;=0.508)),-G771-$AA$1,0)</f>
        <v>0</v>
      </c>
      <c r="X771" s="5">
        <f t="shared" si="134"/>
        <v>0.38957597718667913</v>
      </c>
    </row>
    <row r="772" spans="1:24" x14ac:dyDescent="0.2">
      <c r="A772" s="8">
        <v>43145</v>
      </c>
      <c r="B772" s="3">
        <v>80901</v>
      </c>
      <c r="C772" s="3">
        <v>83782</v>
      </c>
      <c r="D772" s="3">
        <v>80901</v>
      </c>
      <c r="E772" s="3">
        <v>83543</v>
      </c>
      <c r="F772" s="3">
        <v>83543</v>
      </c>
      <c r="G772" s="5">
        <f t="shared" si="136"/>
        <v>1.1754425864524798E-2</v>
      </c>
      <c r="H772" s="24">
        <f t="shared" si="137"/>
        <v>1</v>
      </c>
      <c r="I772" s="3">
        <f t="shared" si="135"/>
        <v>82783.894736842107</v>
      </c>
      <c r="J772" s="10">
        <f t="shared" ref="J772:J835" si="139">F772/F771-1</f>
        <v>3.2682727845832371E-2</v>
      </c>
      <c r="K772" s="10">
        <f>AVERAGE(J753:J772)</f>
        <v>2.7156971871446166E-3</v>
      </c>
      <c r="L772" s="10">
        <f>AVERAGE(J723:J772)</f>
        <v>2.8623303899668762E-3</v>
      </c>
      <c r="M772" s="10">
        <f>AVERAGE(J673:J772)</f>
        <v>1.1987522872690503E-3</v>
      </c>
      <c r="N772" s="10">
        <f>AVERAGE(J768:J772)</f>
        <v>4.2797147667540617E-3</v>
      </c>
      <c r="O772" s="22">
        <f t="shared" ref="O772:O835" si="140">O771</f>
        <v>0.35237552132716787</v>
      </c>
      <c r="P772" s="22">
        <f t="shared" ref="P772:P835" si="141">P771</f>
        <v>0.47626056895252233</v>
      </c>
      <c r="Q772" s="22">
        <f t="shared" ref="Q772:Q835" si="142">Q771</f>
        <v>0.47424998782047301</v>
      </c>
      <c r="R772" s="22">
        <f t="shared" ref="R772:R835" si="143">R771</f>
        <v>0.19774757366906093</v>
      </c>
      <c r="S772" s="22">
        <f t="shared" ref="S772:S835" si="144">S771</f>
        <v>0.99461175361424614</v>
      </c>
      <c r="T772" s="22">
        <f>SUMPRODUCT(J772:N772,O772:S772)</f>
        <v>1.8661137868469083E-2</v>
      </c>
      <c r="U772" s="25">
        <f t="shared" si="138"/>
        <v>0.50466514908602822</v>
      </c>
      <c r="V772" s="10">
        <f>IF(OR(AND(U772&gt;=0.495,U772&lt;=0.498,J772&lt;0),AND(U772&gt;=0.505,U772&lt;=0.506)),G772-$AA$1,0)</f>
        <v>0</v>
      </c>
      <c r="W772" s="10">
        <f>IF(OR(AND(U772&gt;=0.504,U772&lt;=0.505,J772&lt;0),AND(U772&gt;=0.508)),-G772-$AA$1,0)</f>
        <v>0</v>
      </c>
      <c r="X772" s="5">
        <f t="shared" si="134"/>
        <v>0.38957597718667913</v>
      </c>
    </row>
    <row r="773" spans="1:24" x14ac:dyDescent="0.2">
      <c r="A773" s="8">
        <v>43146</v>
      </c>
      <c r="B773" s="3">
        <v>83551</v>
      </c>
      <c r="C773" s="3">
        <v>84686</v>
      </c>
      <c r="D773" s="3">
        <v>83551</v>
      </c>
      <c r="E773" s="3">
        <v>84291</v>
      </c>
      <c r="F773" s="3">
        <v>84291</v>
      </c>
      <c r="G773" s="5">
        <f t="shared" si="136"/>
        <v>5.9555587191990611E-3</v>
      </c>
      <c r="H773" s="24">
        <f t="shared" si="137"/>
        <v>1</v>
      </c>
      <c r="I773" s="3">
        <f t="shared" si="135"/>
        <v>83018.578947368427</v>
      </c>
      <c r="J773" s="10">
        <f t="shared" si="139"/>
        <v>8.9534730617766289E-3</v>
      </c>
      <c r="K773" s="10">
        <f>AVERAGE(J754:J773)</f>
        <v>2.9094293916959724E-3</v>
      </c>
      <c r="L773" s="10">
        <f>AVERAGE(J724:J773)</f>
        <v>3.2419500575297812E-3</v>
      </c>
      <c r="M773" s="10">
        <f>AVERAGE(J674:J773)</f>
        <v>1.1409465139822939E-3</v>
      </c>
      <c r="N773" s="10">
        <f>AVERAGE(J769:J773)</f>
        <v>1.1034531972889728E-3</v>
      </c>
      <c r="O773" s="22">
        <f t="shared" si="140"/>
        <v>0.35237552132716787</v>
      </c>
      <c r="P773" s="22">
        <f t="shared" si="141"/>
        <v>0.47626056895252233</v>
      </c>
      <c r="Q773" s="22">
        <f t="shared" si="142"/>
        <v>0.47424998782047301</v>
      </c>
      <c r="R773" s="22">
        <f t="shared" si="143"/>
        <v>0.19774757366906093</v>
      </c>
      <c r="S773" s="22">
        <f t="shared" si="144"/>
        <v>0.99461175361424614</v>
      </c>
      <c r="T773" s="22">
        <f>SUMPRODUCT(J773:N773,O773:S773)</f>
        <v>7.4012529349596927E-3</v>
      </c>
      <c r="U773" s="25">
        <f t="shared" si="138"/>
        <v>0.50185030478733061</v>
      </c>
      <c r="V773" s="10">
        <f>IF(OR(AND(U773&gt;=0.495,U773&lt;=0.498,J773&lt;0),AND(U773&gt;=0.505,U773&lt;=0.506)),G773-$AA$1,0)</f>
        <v>0</v>
      </c>
      <c r="W773" s="10">
        <f>IF(OR(AND(U773&gt;=0.504,U773&lt;=0.505,J773&lt;0),AND(U773&gt;=0.508)),-G773-$AA$1,0)</f>
        <v>0</v>
      </c>
      <c r="X773" s="5">
        <f t="shared" si="134"/>
        <v>0.38957597718667913</v>
      </c>
    </row>
    <row r="774" spans="1:24" x14ac:dyDescent="0.2">
      <c r="A774" s="8">
        <v>43147</v>
      </c>
      <c r="B774" s="3">
        <v>84291</v>
      </c>
      <c r="C774" s="3">
        <v>84575</v>
      </c>
      <c r="D774" s="3">
        <v>83824</v>
      </c>
      <c r="E774" s="3">
        <v>84525</v>
      </c>
      <c r="F774" s="3">
        <v>84525</v>
      </c>
      <c r="G774" s="5">
        <f t="shared" si="136"/>
        <v>1.5131617864537095E-2</v>
      </c>
      <c r="H774" s="24">
        <f t="shared" si="137"/>
        <v>1</v>
      </c>
      <c r="I774" s="3">
        <f t="shared" si="135"/>
        <v>83194.15789473684</v>
      </c>
      <c r="J774" s="10">
        <f t="shared" si="139"/>
        <v>2.7760970922161565E-3</v>
      </c>
      <c r="K774" s="10">
        <f>AVERAGE(J755:J774)</f>
        <v>2.9980787643125949E-3</v>
      </c>
      <c r="L774" s="10">
        <f>AVERAGE(J725:J774)</f>
        <v>3.2160503156403795E-3</v>
      </c>
      <c r="M774" s="10">
        <f>AVERAGE(J675:J774)</f>
        <v>1.1379512511570801E-3</v>
      </c>
      <c r="N774" s="10">
        <f>AVERAGE(J770:J774)</f>
        <v>4.3453963385252422E-3</v>
      </c>
      <c r="O774" s="22">
        <f t="shared" si="140"/>
        <v>0.35237552132716787</v>
      </c>
      <c r="P774" s="22">
        <f t="shared" si="141"/>
        <v>0.47626056895252233</v>
      </c>
      <c r="Q774" s="22">
        <f t="shared" si="142"/>
        <v>0.47424998782047301</v>
      </c>
      <c r="R774" s="22">
        <f t="shared" si="143"/>
        <v>0.19774757366906093</v>
      </c>
      <c r="S774" s="22">
        <f t="shared" si="144"/>
        <v>0.99461175361424614</v>
      </c>
      <c r="T774" s="22">
        <f>SUMPRODUCT(J774:N774,O774:S774)</f>
        <v>8.4783165524824726E-3</v>
      </c>
      <c r="U774" s="25">
        <f t="shared" si="138"/>
        <v>0.50211956644160582</v>
      </c>
      <c r="V774" s="10">
        <f>IF(OR(AND(U774&gt;=0.495,U774&lt;=0.498,J774&lt;0),AND(U774&gt;=0.505,U774&lt;=0.506)),G774-$AA$1,0)</f>
        <v>0</v>
      </c>
      <c r="W774" s="10">
        <f>IF(OR(AND(U774&gt;=0.504,U774&lt;=0.505,J774&lt;0),AND(U774&gt;=0.508)),-G774-$AA$1,0)</f>
        <v>0</v>
      </c>
      <c r="X774" s="5">
        <f t="shared" si="134"/>
        <v>0.38957597718667913</v>
      </c>
    </row>
    <row r="775" spans="1:24" x14ac:dyDescent="0.2">
      <c r="A775" s="8">
        <v>43150</v>
      </c>
      <c r="B775" s="3">
        <v>84525</v>
      </c>
      <c r="C775" s="3">
        <v>84956</v>
      </c>
      <c r="D775" s="3">
        <v>84525</v>
      </c>
      <c r="E775" s="3">
        <v>84793</v>
      </c>
      <c r="F775" s="3">
        <v>84793</v>
      </c>
      <c r="G775" s="5">
        <f t="shared" si="136"/>
        <v>1.4847923767292048E-2</v>
      </c>
      <c r="H775" s="24">
        <f t="shared" si="137"/>
        <v>1</v>
      </c>
      <c r="I775" s="3">
        <f t="shared" si="135"/>
        <v>83395.736842105267</v>
      </c>
      <c r="J775" s="10">
        <f t="shared" si="139"/>
        <v>3.1706595681750827E-3</v>
      </c>
      <c r="K775" s="10">
        <f>AVERAGE(J756:J775)</f>
        <v>2.306701932119082E-3</v>
      </c>
      <c r="L775" s="10">
        <f>AVERAGE(J726:J775)</f>
        <v>3.0508572853720885E-3</v>
      </c>
      <c r="M775" s="10">
        <f>AVERAGE(J676:J775)</f>
        <v>1.1717633870414891E-3</v>
      </c>
      <c r="N775" s="10">
        <f>AVERAGE(J771:J775)</f>
        <v>7.9613930050206998E-3</v>
      </c>
      <c r="O775" s="22">
        <f t="shared" si="140"/>
        <v>0.35237552132716787</v>
      </c>
      <c r="P775" s="22">
        <f t="shared" si="141"/>
        <v>0.47626056895252233</v>
      </c>
      <c r="Q775" s="22">
        <f t="shared" si="142"/>
        <v>0.47424998782047301</v>
      </c>
      <c r="R775" s="22">
        <f t="shared" si="143"/>
        <v>0.19774757366906093</v>
      </c>
      <c r="S775" s="22">
        <f t="shared" si="144"/>
        <v>0.99461175361424614</v>
      </c>
      <c r="T775" s="22">
        <f>SUMPRODUCT(J775:N775,O775:S775)</f>
        <v>1.1812931447948824E-2</v>
      </c>
      <c r="U775" s="25">
        <f t="shared" si="138"/>
        <v>0.50295319851997378</v>
      </c>
      <c r="V775" s="10">
        <f>IF(OR(AND(U775&gt;=0.495,U775&lt;=0.498,J775&lt;0),AND(U775&gt;=0.505,U775&lt;=0.506)),G775-$AA$1,0)</f>
        <v>0</v>
      </c>
      <c r="W775" s="10">
        <f>IF(OR(AND(U775&gt;=0.504,U775&lt;=0.505,J775&lt;0),AND(U775&gt;=0.508)),-G775-$AA$1,0)</f>
        <v>0</v>
      </c>
      <c r="X775" s="5">
        <f t="shared" si="134"/>
        <v>0.38957597718667913</v>
      </c>
    </row>
    <row r="776" spans="1:24" x14ac:dyDescent="0.2">
      <c r="A776" s="8">
        <v>43151</v>
      </c>
      <c r="B776" s="3">
        <v>84792</v>
      </c>
      <c r="C776" s="3">
        <v>86290</v>
      </c>
      <c r="D776" s="3">
        <v>84261</v>
      </c>
      <c r="E776" s="3">
        <v>85804</v>
      </c>
      <c r="F776" s="3">
        <v>85804</v>
      </c>
      <c r="G776" s="5">
        <f t="shared" si="136"/>
        <v>1.0279241061022848E-2</v>
      </c>
      <c r="H776" s="24">
        <f t="shared" si="137"/>
        <v>1</v>
      </c>
      <c r="I776" s="3">
        <f t="shared" si="135"/>
        <v>83637</v>
      </c>
      <c r="J776" s="10">
        <f t="shared" si="139"/>
        <v>1.1923154033941508E-2</v>
      </c>
      <c r="K776" s="10">
        <f>AVERAGE(J757:J776)</f>
        <v>3.0420410500178576E-3</v>
      </c>
      <c r="L776" s="10">
        <f>AVERAGE(J727:J776)</f>
        <v>3.4381779389063018E-3</v>
      </c>
      <c r="M776" s="10">
        <f>AVERAGE(J677:J776)</f>
        <v>1.2870462080821965E-3</v>
      </c>
      <c r="N776" s="10">
        <f>AVERAGE(J772:J776)</f>
        <v>1.1901222320388349E-2</v>
      </c>
      <c r="O776" s="22">
        <f t="shared" si="140"/>
        <v>0.35237552132716787</v>
      </c>
      <c r="P776" s="22">
        <f t="shared" si="141"/>
        <v>0.47626056895252233</v>
      </c>
      <c r="Q776" s="22">
        <f t="shared" si="142"/>
        <v>0.47424998782047301</v>
      </c>
      <c r="R776" s="22">
        <f t="shared" si="143"/>
        <v>0.19774757366906093</v>
      </c>
      <c r="S776" s="22">
        <f t="shared" si="144"/>
        <v>0.99461175361424614</v>
      </c>
      <c r="T776" s="22">
        <f>SUMPRODUCT(J776:N776,O776:S776)</f>
        <v>1.9372393532566312E-2</v>
      </c>
      <c r="U776" s="25">
        <f t="shared" si="138"/>
        <v>0.50484294692510845</v>
      </c>
      <c r="V776" s="10">
        <f>IF(OR(AND(U776&gt;=0.495,U776&lt;=0.498,J776&lt;0),AND(U776&gt;=0.505,U776&lt;=0.506)),G776-$AA$1,0)</f>
        <v>0</v>
      </c>
      <c r="W776" s="10">
        <f>IF(OR(AND(U776&gt;=0.504,U776&lt;=0.505,J776&lt;0),AND(U776&gt;=0.508)),-G776-$AA$1,0)</f>
        <v>0</v>
      </c>
      <c r="X776" s="5">
        <f t="shared" si="134"/>
        <v>0.38957597718667913</v>
      </c>
    </row>
    <row r="777" spans="1:24" x14ac:dyDescent="0.2">
      <c r="A777" s="8">
        <v>43152</v>
      </c>
      <c r="B777" s="3">
        <v>85804</v>
      </c>
      <c r="C777" s="3">
        <v>87358</v>
      </c>
      <c r="D777" s="3">
        <v>85804</v>
      </c>
      <c r="E777" s="3">
        <v>86052</v>
      </c>
      <c r="F777" s="3">
        <v>86052</v>
      </c>
      <c r="G777" s="5">
        <f t="shared" si="136"/>
        <v>1.4421512573792539E-2</v>
      </c>
      <c r="H777" s="24">
        <f t="shared" si="137"/>
        <v>1</v>
      </c>
      <c r="I777" s="3">
        <f t="shared" si="135"/>
        <v>83867.368421052626</v>
      </c>
      <c r="J777" s="10">
        <f t="shared" si="139"/>
        <v>2.8903081441424838E-3</v>
      </c>
      <c r="K777" s="10">
        <f>AVERAGE(J758:J777)</f>
        <v>3.0278419827119373E-3</v>
      </c>
      <c r="L777" s="10">
        <f>AVERAGE(J728:J777)</f>
        <v>3.2969379793289198E-3</v>
      </c>
      <c r="M777" s="10">
        <f>AVERAGE(J678:J777)</f>
        <v>1.3685780985336737E-3</v>
      </c>
      <c r="N777" s="10">
        <f>AVERAGE(J773:J777)</f>
        <v>5.9427383800503717E-3</v>
      </c>
      <c r="O777" s="22">
        <f t="shared" si="140"/>
        <v>0.35237552132716787</v>
      </c>
      <c r="P777" s="22">
        <f t="shared" si="141"/>
        <v>0.47626056895252233</v>
      </c>
      <c r="Q777" s="22">
        <f t="shared" si="142"/>
        <v>0.47424998782047301</v>
      </c>
      <c r="R777" s="22">
        <f t="shared" si="143"/>
        <v>0.19774757366906093</v>
      </c>
      <c r="S777" s="22">
        <f t="shared" si="144"/>
        <v>0.99461175361424614</v>
      </c>
      <c r="T777" s="22">
        <f>SUMPRODUCT(J777:N777,O777:S777)</f>
        <v>1.0205438820828918E-2</v>
      </c>
      <c r="U777" s="25">
        <f t="shared" si="138"/>
        <v>0.50255133756155312</v>
      </c>
      <c r="V777" s="10">
        <f>IF(OR(AND(U777&gt;=0.495,U777&lt;=0.498,J777&lt;0),AND(U777&gt;=0.505,U777&lt;=0.506)),G777-$AA$1,0)</f>
        <v>0</v>
      </c>
      <c r="W777" s="10">
        <f>IF(OR(AND(U777&gt;=0.504,U777&lt;=0.505,J777&lt;0),AND(U777&gt;=0.508)),-G777-$AA$1,0)</f>
        <v>0</v>
      </c>
      <c r="X777" s="5">
        <f t="shared" si="134"/>
        <v>0.38957597718667913</v>
      </c>
    </row>
    <row r="778" spans="1:24" x14ac:dyDescent="0.2">
      <c r="A778" s="8">
        <v>43153</v>
      </c>
      <c r="B778" s="3">
        <v>86050</v>
      </c>
      <c r="C778" s="3">
        <v>87159</v>
      </c>
      <c r="D778" s="3">
        <v>86050</v>
      </c>
      <c r="E778" s="3">
        <v>86686</v>
      </c>
      <c r="F778" s="3">
        <v>86686</v>
      </c>
      <c r="G778" s="5">
        <f t="shared" si="136"/>
        <v>1.115520383914359E-2</v>
      </c>
      <c r="H778" s="24">
        <f t="shared" si="137"/>
        <v>1</v>
      </c>
      <c r="I778" s="3">
        <f t="shared" si="135"/>
        <v>84183.578947368427</v>
      </c>
      <c r="J778" s="10">
        <f t="shared" si="139"/>
        <v>7.3676381722678208E-3</v>
      </c>
      <c r="K778" s="10">
        <f>AVERAGE(J759:J778)</f>
        <v>3.1161204685230593E-3</v>
      </c>
      <c r="L778" s="10">
        <f>AVERAGE(J729:J778)</f>
        <v>3.6574806756235413E-3</v>
      </c>
      <c r="M778" s="10">
        <f>AVERAGE(J679:J778)</f>
        <v>1.470559860924041E-3</v>
      </c>
      <c r="N778" s="10">
        <f>AVERAGE(J774:J778)</f>
        <v>5.6255714021486106E-3</v>
      </c>
      <c r="O778" s="22">
        <f t="shared" si="140"/>
        <v>0.35237552132716787</v>
      </c>
      <c r="P778" s="22">
        <f t="shared" si="141"/>
        <v>0.47626056895252233</v>
      </c>
      <c r="Q778" s="22">
        <f t="shared" si="142"/>
        <v>0.47424998782047301</v>
      </c>
      <c r="R778" s="22">
        <f t="shared" si="143"/>
        <v>0.19774757366906093</v>
      </c>
      <c r="S778" s="22">
        <f t="shared" si="144"/>
        <v>0.99461175361424614</v>
      </c>
      <c r="T778" s="22">
        <f>SUMPRODUCT(J778:N778,O778:S778)</f>
        <v>1.1700879896840311E-2</v>
      </c>
      <c r="U778" s="25">
        <f t="shared" si="138"/>
        <v>0.5029251866002008</v>
      </c>
      <c r="V778" s="10">
        <f>IF(OR(AND(U778&gt;=0.495,U778&lt;=0.498,J778&lt;0),AND(U778&gt;=0.505,U778&lt;=0.506)),G778-$AA$1,0)</f>
        <v>0</v>
      </c>
      <c r="W778" s="10">
        <f>IF(OR(AND(U778&gt;=0.504,U778&lt;=0.505,J778&lt;0),AND(U778&gt;=0.508)),-G778-$AA$1,0)</f>
        <v>0</v>
      </c>
      <c r="X778" s="5">
        <f t="shared" si="134"/>
        <v>0.38957597718667913</v>
      </c>
    </row>
    <row r="779" spans="1:24" x14ac:dyDescent="0.2">
      <c r="A779" s="8">
        <v>43154</v>
      </c>
      <c r="B779" s="3">
        <v>86690</v>
      </c>
      <c r="C779" s="3">
        <v>87345</v>
      </c>
      <c r="D779" s="3">
        <v>86138</v>
      </c>
      <c r="E779" s="3">
        <v>87293</v>
      </c>
      <c r="F779" s="3">
        <v>87293</v>
      </c>
      <c r="G779" s="5">
        <f t="shared" si="136"/>
        <v>-4.1011306748536258E-3</v>
      </c>
      <c r="H779" s="24">
        <f t="shared" si="137"/>
        <v>0</v>
      </c>
      <c r="I779" s="3">
        <f t="shared" si="135"/>
        <v>84373.736842105267</v>
      </c>
      <c r="J779" s="10">
        <f t="shared" si="139"/>
        <v>7.0022841058532403E-3</v>
      </c>
      <c r="K779" s="10">
        <f>AVERAGE(J760:J779)</f>
        <v>4.0765805568888759E-3</v>
      </c>
      <c r="L779" s="10">
        <f>AVERAGE(J730:J779)</f>
        <v>3.7299280297645532E-3</v>
      </c>
      <c r="M779" s="10">
        <f>AVERAGE(J680:J779)</f>
        <v>1.66619617857098E-3</v>
      </c>
      <c r="N779" s="10">
        <f>AVERAGE(J775:J779)</f>
        <v>6.4708088048760267E-3</v>
      </c>
      <c r="O779" s="22">
        <f t="shared" si="140"/>
        <v>0.35237552132716787</v>
      </c>
      <c r="P779" s="22">
        <f t="shared" si="141"/>
        <v>0.47626056895252233</v>
      </c>
      <c r="Q779" s="22">
        <f t="shared" si="142"/>
        <v>0.47424998782047301</v>
      </c>
      <c r="R779" s="22">
        <f t="shared" si="143"/>
        <v>0.19774757366906093</v>
      </c>
      <c r="S779" s="22">
        <f t="shared" si="144"/>
        <v>0.99461175361424614</v>
      </c>
      <c r="T779" s="22">
        <f>SUMPRODUCT(J779:N779,O779:S779)</f>
        <v>1.2943295154662065E-2</v>
      </c>
      <c r="U779" s="25">
        <f t="shared" si="138"/>
        <v>0.50323577861492519</v>
      </c>
      <c r="V779" s="10">
        <f>IF(OR(AND(U779&gt;=0.495,U779&lt;=0.498,J779&lt;0),AND(U779&gt;=0.505,U779&lt;=0.506)),G779-$AA$1,0)</f>
        <v>0</v>
      </c>
      <c r="W779" s="10">
        <f>IF(OR(AND(U779&gt;=0.504,U779&lt;=0.505,J779&lt;0),AND(U779&gt;=0.508)),-G779-$AA$1,0)</f>
        <v>0</v>
      </c>
      <c r="X779" s="5">
        <f t="shared" si="134"/>
        <v>0.38957597718667913</v>
      </c>
    </row>
    <row r="780" spans="1:24" x14ac:dyDescent="0.2">
      <c r="A780" s="8">
        <v>43157</v>
      </c>
      <c r="B780" s="3">
        <v>87296</v>
      </c>
      <c r="C780" s="3">
        <v>88318</v>
      </c>
      <c r="D780" s="3">
        <v>87242</v>
      </c>
      <c r="E780" s="3">
        <v>87653</v>
      </c>
      <c r="F780" s="3">
        <v>87653</v>
      </c>
      <c r="G780" s="5">
        <f t="shared" si="136"/>
        <v>-2.477952836754016E-2</v>
      </c>
      <c r="H780" s="24">
        <f t="shared" si="137"/>
        <v>0</v>
      </c>
      <c r="I780" s="3">
        <f t="shared" si="135"/>
        <v>84485.421052631573</v>
      </c>
      <c r="J780" s="10">
        <f t="shared" si="139"/>
        <v>4.1240420194059713E-3</v>
      </c>
      <c r="K780" s="10">
        <f>AVERAGE(J761:J780)</f>
        <v>2.4223002462971598E-3</v>
      </c>
      <c r="L780" s="10">
        <f>AVERAGE(J731:J780)</f>
        <v>3.7937100855736693E-3</v>
      </c>
      <c r="M780" s="10">
        <f>AVERAGE(J681:J780)</f>
        <v>1.7240936383792415E-3</v>
      </c>
      <c r="N780" s="10">
        <f>AVERAGE(J776:J780)</f>
        <v>6.6614852951222044E-3</v>
      </c>
      <c r="O780" s="22">
        <f t="shared" si="140"/>
        <v>0.35237552132716787</v>
      </c>
      <c r="P780" s="22">
        <f t="shared" si="141"/>
        <v>0.47626056895252233</v>
      </c>
      <c r="Q780" s="22">
        <f t="shared" si="142"/>
        <v>0.47424998782047301</v>
      </c>
      <c r="R780" s="22">
        <f t="shared" si="143"/>
        <v>0.19774757366906093</v>
      </c>
      <c r="S780" s="22">
        <f t="shared" si="144"/>
        <v>0.99461175361424614</v>
      </c>
      <c r="T780" s="22">
        <f>SUMPRODUCT(J780:N780,O780:S780)</f>
        <v>1.1372551416741133E-2</v>
      </c>
      <c r="U780" s="25">
        <f t="shared" si="138"/>
        <v>0.50284310721149628</v>
      </c>
      <c r="V780" s="10">
        <f>IF(OR(AND(U780&gt;=0.495,U780&lt;=0.498,J780&lt;0),AND(U780&gt;=0.505,U780&lt;=0.506)),G780-$AA$1,0)</f>
        <v>0</v>
      </c>
      <c r="W780" s="10">
        <f>IF(OR(AND(U780&gt;=0.504,U780&lt;=0.505,J780&lt;0),AND(U780&gt;=0.508)),-G780-$AA$1,0)</f>
        <v>0</v>
      </c>
      <c r="X780" s="5">
        <f t="shared" si="134"/>
        <v>0.38957597718667913</v>
      </c>
    </row>
    <row r="781" spans="1:24" x14ac:dyDescent="0.2">
      <c r="A781" s="8">
        <v>43158</v>
      </c>
      <c r="B781" s="3">
        <v>87649</v>
      </c>
      <c r="C781" s="3">
        <v>87839</v>
      </c>
      <c r="D781" s="3">
        <v>86613</v>
      </c>
      <c r="E781" s="3">
        <v>86935</v>
      </c>
      <c r="F781" s="3">
        <v>86935</v>
      </c>
      <c r="G781" s="5">
        <f t="shared" si="136"/>
        <v>-1.7909932708345289E-2</v>
      </c>
      <c r="H781" s="24">
        <f t="shared" si="137"/>
        <v>0</v>
      </c>
      <c r="I781" s="3">
        <f t="shared" si="135"/>
        <v>84603.15789473684</v>
      </c>
      <c r="J781" s="10">
        <f t="shared" si="139"/>
        <v>-8.191391053358088E-3</v>
      </c>
      <c r="K781" s="10">
        <f>AVERAGE(J762:J781)</f>
        <v>9.0673164965219817E-4</v>
      </c>
      <c r="L781" s="10">
        <f>AVERAGE(J732:J781)</f>
        <v>3.3513108359350774E-3</v>
      </c>
      <c r="M781" s="10">
        <f>AVERAGE(J682:J781)</f>
        <v>1.7124174866960217E-3</v>
      </c>
      <c r="N781" s="10">
        <f>AVERAGE(J777:J781)</f>
        <v>2.6385762776622856E-3</v>
      </c>
      <c r="O781" s="22">
        <f t="shared" si="140"/>
        <v>0.35237552132716787</v>
      </c>
      <c r="P781" s="22">
        <f t="shared" si="141"/>
        <v>0.47626056895252233</v>
      </c>
      <c r="Q781" s="22">
        <f t="shared" si="142"/>
        <v>0.47424998782047301</v>
      </c>
      <c r="R781" s="22">
        <f t="shared" si="143"/>
        <v>0.19774757366906093</v>
      </c>
      <c r="S781" s="22">
        <f t="shared" si="144"/>
        <v>0.99461175361424614</v>
      </c>
      <c r="T781" s="22">
        <f>SUMPRODUCT(J781:N781,O781:S781)</f>
        <v>2.0977393433269354E-3</v>
      </c>
      <c r="U781" s="25">
        <f t="shared" si="138"/>
        <v>0.5005244346435167</v>
      </c>
      <c r="V781" s="10">
        <f>IF(OR(AND(U781&gt;=0.495,U781&lt;=0.498,J781&lt;0),AND(U781&gt;=0.505,U781&lt;=0.506)),G781-$AA$1,0)</f>
        <v>0</v>
      </c>
      <c r="W781" s="10">
        <f>IF(OR(AND(U781&gt;=0.504,U781&lt;=0.505,J781&lt;0),AND(U781&gt;=0.508)),-G781-$AA$1,0)</f>
        <v>0</v>
      </c>
      <c r="X781" s="5">
        <f t="shared" si="134"/>
        <v>0.38957597718667913</v>
      </c>
    </row>
    <row r="782" spans="1:24" x14ac:dyDescent="0.2">
      <c r="A782" s="8">
        <v>43159</v>
      </c>
      <c r="B782" s="3">
        <v>86939</v>
      </c>
      <c r="C782" s="3">
        <v>87109</v>
      </c>
      <c r="D782" s="3">
        <v>85431</v>
      </c>
      <c r="E782" s="3">
        <v>85481</v>
      </c>
      <c r="F782" s="3">
        <v>85481</v>
      </c>
      <c r="G782" s="5">
        <f t="shared" si="136"/>
        <v>3.2755817082159577E-3</v>
      </c>
      <c r="H782" s="24">
        <f t="shared" si="137"/>
        <v>1</v>
      </c>
      <c r="I782" s="3">
        <f t="shared" si="135"/>
        <v>84655.736842105267</v>
      </c>
      <c r="J782" s="10">
        <f t="shared" si="139"/>
        <v>-1.6725139472019368E-2</v>
      </c>
      <c r="K782" s="10">
        <f>AVERAGE(J763:J782)</f>
        <v>5.5743262112377683E-4</v>
      </c>
      <c r="L782" s="10">
        <f>AVERAGE(J733:J782)</f>
        <v>3.2606642255393159E-3</v>
      </c>
      <c r="M782" s="10">
        <f>AVERAGE(J683:J782)</f>
        <v>1.5763326705630332E-3</v>
      </c>
      <c r="N782" s="10">
        <f>AVERAGE(J778:J782)</f>
        <v>-1.2845132455700848E-3</v>
      </c>
      <c r="O782" s="22">
        <f t="shared" si="140"/>
        <v>0.35237552132716787</v>
      </c>
      <c r="P782" s="22">
        <f t="shared" si="141"/>
        <v>0.47626056895252233</v>
      </c>
      <c r="Q782" s="22">
        <f t="shared" si="142"/>
        <v>0.47424998782047301</v>
      </c>
      <c r="R782" s="22">
        <f t="shared" si="143"/>
        <v>0.19774757366906093</v>
      </c>
      <c r="S782" s="22">
        <f t="shared" si="144"/>
        <v>0.99461175361424614</v>
      </c>
      <c r="T782" s="22">
        <f>SUMPRODUCT(J782:N782,O782:S782)</f>
        <v>-5.0475526050027184E-3</v>
      </c>
      <c r="U782" s="25">
        <f t="shared" si="138"/>
        <v>0.49873811452791894</v>
      </c>
      <c r="V782" s="10">
        <f>IF(OR(AND(U782&gt;=0.495,U782&lt;=0.498,J782&lt;0),AND(U782&gt;=0.505,U782&lt;=0.506)),G782-$AA$1,0)</f>
        <v>0</v>
      </c>
      <c r="W782" s="10">
        <f>IF(OR(AND(U782&gt;=0.504,U782&lt;=0.505,J782&lt;0),AND(U782&gt;=0.508)),-G782-$AA$1,0)</f>
        <v>0</v>
      </c>
      <c r="X782" s="5">
        <f t="shared" si="134"/>
        <v>0.38957597718667913</v>
      </c>
    </row>
    <row r="783" spans="1:24" x14ac:dyDescent="0.2">
      <c r="A783" s="8">
        <v>43160</v>
      </c>
      <c r="B783" s="3">
        <v>85337</v>
      </c>
      <c r="C783" s="3">
        <v>86260</v>
      </c>
      <c r="D783" s="3">
        <v>84640</v>
      </c>
      <c r="E783" s="3">
        <v>85378</v>
      </c>
      <c r="F783" s="3">
        <v>85378</v>
      </c>
      <c r="G783" s="5">
        <f t="shared" si="136"/>
        <v>7.5546393684555735E-3</v>
      </c>
      <c r="H783" s="24">
        <f t="shared" si="137"/>
        <v>1</v>
      </c>
      <c r="I783" s="3">
        <f t="shared" si="135"/>
        <v>84680.210526315786</v>
      </c>
      <c r="J783" s="10">
        <f t="shared" si="139"/>
        <v>-1.2049461283794027E-3</v>
      </c>
      <c r="K783" s="10">
        <f>AVERAGE(J764:J783)</f>
        <v>6.2469718039230853E-4</v>
      </c>
      <c r="L783" s="10">
        <f>AVERAGE(J734:J783)</f>
        <v>3.3695987396231255E-3</v>
      </c>
      <c r="M783" s="10">
        <f>AVERAGE(J684:J783)</f>
        <v>1.4654617268210724E-3</v>
      </c>
      <c r="N783" s="10">
        <f>AVERAGE(J779:J783)</f>
        <v>-2.9990301056995296E-3</v>
      </c>
      <c r="O783" s="22">
        <f t="shared" si="140"/>
        <v>0.35237552132716787</v>
      </c>
      <c r="P783" s="22">
        <f t="shared" si="141"/>
        <v>0.47626056895252233</v>
      </c>
      <c r="Q783" s="22">
        <f t="shared" si="142"/>
        <v>0.47424998782047301</v>
      </c>
      <c r="R783" s="22">
        <f t="shared" si="143"/>
        <v>0.19774757366906093</v>
      </c>
      <c r="S783" s="22">
        <f t="shared" si="144"/>
        <v>0.99461175361424614</v>
      </c>
      <c r="T783" s="22">
        <f>SUMPRODUCT(J783:N783,O783:S783)</f>
        <v>-1.2221218161640067E-3</v>
      </c>
      <c r="U783" s="25">
        <f t="shared" si="138"/>
        <v>0.49969446958398694</v>
      </c>
      <c r="V783" s="10">
        <f>IF(OR(AND(U783&gt;=0.495,U783&lt;=0.498,J783&lt;0),AND(U783&gt;=0.505,U783&lt;=0.506)),G783-$AA$1,0)</f>
        <v>0</v>
      </c>
      <c r="W783" s="10">
        <f>IF(OR(AND(U783&gt;=0.504,U783&lt;=0.505,J783&lt;0),AND(U783&gt;=0.508)),-G783-$AA$1,0)</f>
        <v>0</v>
      </c>
      <c r="X783" s="5">
        <f t="shared" si="134"/>
        <v>0.38957597718667913</v>
      </c>
    </row>
    <row r="784" spans="1:24" x14ac:dyDescent="0.2">
      <c r="A784" s="8">
        <v>43161</v>
      </c>
      <c r="B784" s="3">
        <v>85378</v>
      </c>
      <c r="C784" s="3">
        <v>85761</v>
      </c>
      <c r="D784" s="3">
        <v>83897</v>
      </c>
      <c r="E784" s="3">
        <v>85761</v>
      </c>
      <c r="F784" s="3">
        <v>85761</v>
      </c>
      <c r="G784" s="5">
        <f t="shared" si="136"/>
        <v>-1.2593136740476352E-3</v>
      </c>
      <c r="H784" s="24">
        <f t="shared" si="137"/>
        <v>0</v>
      </c>
      <c r="I784" s="3">
        <f t="shared" si="135"/>
        <v>84694.210526315786</v>
      </c>
      <c r="J784" s="10">
        <f t="shared" si="139"/>
        <v>4.4859331443698469E-3</v>
      </c>
      <c r="K784" s="10">
        <f>AVERAGE(J765:J784)</f>
        <v>5.9390991440823044E-4</v>
      </c>
      <c r="L784" s="10">
        <f>AVERAGE(J735:J784)</f>
        <v>3.4098896870926642E-3</v>
      </c>
      <c r="M784" s="10">
        <f>AVERAGE(J685:J784)</f>
        <v>1.501437433745968E-3</v>
      </c>
      <c r="N784" s="10">
        <f>AVERAGE(J780:J784)</f>
        <v>-3.5023002979962083E-3</v>
      </c>
      <c r="O784" s="22">
        <f t="shared" si="140"/>
        <v>0.35237552132716787</v>
      </c>
      <c r="P784" s="22">
        <f t="shared" si="141"/>
        <v>0.47626056895252233</v>
      </c>
      <c r="Q784" s="22">
        <f t="shared" si="142"/>
        <v>0.47424998782047301</v>
      </c>
      <c r="R784" s="22">
        <f t="shared" si="143"/>
        <v>0.19774757366906093</v>
      </c>
      <c r="S784" s="22">
        <f t="shared" si="144"/>
        <v>0.99461175361424614</v>
      </c>
      <c r="T784" s="22">
        <f>SUMPRODUCT(J784:N784,O784:S784)</f>
        <v>2.942056151670671E-4</v>
      </c>
      <c r="U784" s="25">
        <f t="shared" si="138"/>
        <v>0.50007355140326126</v>
      </c>
      <c r="V784" s="10">
        <f>IF(OR(AND(U784&gt;=0.495,U784&lt;=0.498,J784&lt;0),AND(U784&gt;=0.505,U784&lt;=0.506)),G784-$AA$1,0)</f>
        <v>0</v>
      </c>
      <c r="W784" s="10">
        <f>IF(OR(AND(U784&gt;=0.504,U784&lt;=0.505,J784&lt;0),AND(U784&gt;=0.508)),-G784-$AA$1,0)</f>
        <v>0</v>
      </c>
      <c r="X784" s="5">
        <f t="shared" si="134"/>
        <v>0.38957597718667913</v>
      </c>
    </row>
    <row r="785" spans="1:24" x14ac:dyDescent="0.2">
      <c r="A785" s="8">
        <v>43164</v>
      </c>
      <c r="B785" s="3">
        <v>85292</v>
      </c>
      <c r="C785" s="3">
        <v>86165</v>
      </c>
      <c r="D785" s="3">
        <v>85053</v>
      </c>
      <c r="E785" s="3">
        <v>86023</v>
      </c>
      <c r="F785" s="3">
        <v>86023</v>
      </c>
      <c r="G785" s="5">
        <f t="shared" si="136"/>
        <v>-6.2657661323134439E-3</v>
      </c>
      <c r="H785" s="24">
        <f t="shared" si="137"/>
        <v>0</v>
      </c>
      <c r="I785" s="3">
        <f t="shared" si="135"/>
        <v>84798.526315789481</v>
      </c>
      <c r="J785" s="10">
        <f t="shared" si="139"/>
        <v>3.0550016907451294E-3</v>
      </c>
      <c r="K785" s="10">
        <f>AVERAGE(J766:J785)</f>
        <v>4.0395629044384098E-4</v>
      </c>
      <c r="L785" s="10">
        <f>AVERAGE(J736:J785)</f>
        <v>3.3313356882940814E-3</v>
      </c>
      <c r="M785" s="10">
        <f>AVERAGE(J686:J785)</f>
        <v>1.20882983903427E-3</v>
      </c>
      <c r="N785" s="10">
        <f>AVERAGE(J781:J785)</f>
        <v>-3.7161083637283765E-3</v>
      </c>
      <c r="O785" s="22">
        <f t="shared" si="140"/>
        <v>0.35237552132716787</v>
      </c>
      <c r="P785" s="22">
        <f t="shared" si="141"/>
        <v>0.47626056895252233</v>
      </c>
      <c r="Q785" s="22">
        <f t="shared" si="142"/>
        <v>0.47424998782047301</v>
      </c>
      <c r="R785" s="22">
        <f t="shared" si="143"/>
        <v>0.19774757366906093</v>
      </c>
      <c r="S785" s="22">
        <f t="shared" si="144"/>
        <v>0.99461175361424614</v>
      </c>
      <c r="T785" s="22">
        <f>SUMPRODUCT(J785:N785,O785:S785)</f>
        <v>-6.0825971287085511E-4</v>
      </c>
      <c r="U785" s="25">
        <f t="shared" si="138"/>
        <v>0.49984793507647074</v>
      </c>
      <c r="V785" s="10">
        <f>IF(OR(AND(U785&gt;=0.495,U785&lt;=0.498,J785&lt;0),AND(U785&gt;=0.505,U785&lt;=0.506)),G785-$AA$1,0)</f>
        <v>0</v>
      </c>
      <c r="W785" s="10">
        <f>IF(OR(AND(U785&gt;=0.504,U785&lt;=0.505,J785&lt;0),AND(U785&gt;=0.508)),-G785-$AA$1,0)</f>
        <v>0</v>
      </c>
      <c r="X785" s="5">
        <f t="shared" si="134"/>
        <v>0.38957597718667913</v>
      </c>
    </row>
    <row r="786" spans="1:24" x14ac:dyDescent="0.2">
      <c r="A786" s="8">
        <v>43165</v>
      </c>
      <c r="B786" s="3">
        <v>86023</v>
      </c>
      <c r="C786" s="3">
        <v>86931</v>
      </c>
      <c r="D786" s="3">
        <v>85653</v>
      </c>
      <c r="E786" s="3">
        <v>85653</v>
      </c>
      <c r="F786" s="3">
        <v>85653</v>
      </c>
      <c r="G786" s="5">
        <f t="shared" si="136"/>
        <v>-7.7989095536642461E-3</v>
      </c>
      <c r="H786" s="24">
        <f t="shared" si="137"/>
        <v>0</v>
      </c>
      <c r="I786" s="3">
        <f t="shared" si="135"/>
        <v>84998.105263157893</v>
      </c>
      <c r="J786" s="10">
        <f t="shared" si="139"/>
        <v>-4.3011752670797376E-3</v>
      </c>
      <c r="K786" s="10">
        <f>AVERAGE(J767:J786)</f>
        <v>1.0392396523603354E-3</v>
      </c>
      <c r="L786" s="10">
        <f>AVERAGE(J737:J786)</f>
        <v>3.3643028141499155E-3</v>
      </c>
      <c r="M786" s="10">
        <f>AVERAGE(J687:J786)</f>
        <v>1.1882247145567426E-3</v>
      </c>
      <c r="N786" s="10">
        <f>AVERAGE(J782:J786)</f>
        <v>-2.9380652064727062E-3</v>
      </c>
      <c r="O786" s="22">
        <f t="shared" si="140"/>
        <v>0.35237552132716787</v>
      </c>
      <c r="P786" s="22">
        <f t="shared" si="141"/>
        <v>0.47626056895252233</v>
      </c>
      <c r="Q786" s="22">
        <f t="shared" si="142"/>
        <v>0.47424998782047301</v>
      </c>
      <c r="R786" s="22">
        <f t="shared" si="143"/>
        <v>0.19774757366906093</v>
      </c>
      <c r="S786" s="22">
        <f t="shared" si="144"/>
        <v>0.99461175361424614</v>
      </c>
      <c r="T786" s="22">
        <f>SUMPRODUCT(J786:N786,O786:S786)</f>
        <v>-2.1124250732762195E-3</v>
      </c>
      <c r="U786" s="25">
        <f t="shared" si="138"/>
        <v>0.49947189392806329</v>
      </c>
      <c r="V786" s="10">
        <f>IF(OR(AND(U786&gt;=0.495,U786&lt;=0.498,J786&lt;0),AND(U786&gt;=0.505,U786&lt;=0.506)),G786-$AA$1,0)</f>
        <v>0</v>
      </c>
      <c r="W786" s="10">
        <f>IF(OR(AND(U786&gt;=0.504,U786&lt;=0.505,J786&lt;0),AND(U786&gt;=0.508)),-G786-$AA$1,0)</f>
        <v>0</v>
      </c>
      <c r="X786" s="5">
        <f t="shared" si="134"/>
        <v>0.38957597718667913</v>
      </c>
    </row>
    <row r="787" spans="1:24" x14ac:dyDescent="0.2">
      <c r="A787" s="8">
        <v>43166</v>
      </c>
      <c r="B787" s="3">
        <v>85653</v>
      </c>
      <c r="C787" s="3">
        <v>85653</v>
      </c>
      <c r="D787" s="3">
        <v>84397</v>
      </c>
      <c r="E787" s="3">
        <v>85484</v>
      </c>
      <c r="F787" s="3">
        <v>85484</v>
      </c>
      <c r="G787" s="5">
        <f t="shared" si="136"/>
        <v>1.0376210752889525E-2</v>
      </c>
      <c r="H787" s="24">
        <f t="shared" si="137"/>
        <v>1</v>
      </c>
      <c r="I787" s="3">
        <f t="shared" si="135"/>
        <v>85081.789473684214</v>
      </c>
      <c r="J787" s="10">
        <f t="shared" si="139"/>
        <v>-1.9730774170197973E-3</v>
      </c>
      <c r="K787" s="10">
        <f>AVERAGE(J768:J787)</f>
        <v>2.2375717764403892E-3</v>
      </c>
      <c r="L787" s="10">
        <f>AVERAGE(J738:J787)</f>
        <v>3.1357933846867915E-3</v>
      </c>
      <c r="M787" s="10">
        <f>AVERAGE(J688:J787)</f>
        <v>1.164968722018852E-3</v>
      </c>
      <c r="N787" s="10">
        <f>AVERAGE(J783:J787)</f>
        <v>1.2347204527207723E-5</v>
      </c>
      <c r="O787" s="22">
        <f t="shared" si="140"/>
        <v>0.35237552132716787</v>
      </c>
      <c r="P787" s="22">
        <f t="shared" si="141"/>
        <v>0.47626056895252233</v>
      </c>
      <c r="Q787" s="22">
        <f t="shared" si="142"/>
        <v>0.47424998782047301</v>
      </c>
      <c r="R787" s="22">
        <f t="shared" si="143"/>
        <v>0.19774757366906093</v>
      </c>
      <c r="S787" s="22">
        <f t="shared" si="144"/>
        <v>0.99461175361424614</v>
      </c>
      <c r="T787" s="22">
        <f>SUMPRODUCT(J787:N787,O787:S787)</f>
        <v>2.1002034113002384E-3</v>
      </c>
      <c r="U787" s="25">
        <f t="shared" si="138"/>
        <v>0.50052505065983155</v>
      </c>
      <c r="V787" s="10">
        <f>IF(OR(AND(U787&gt;=0.495,U787&lt;=0.498,J787&lt;0),AND(U787&gt;=0.505,U787&lt;=0.506)),G787-$AA$1,0)</f>
        <v>0</v>
      </c>
      <c r="W787" s="10">
        <f>IF(OR(AND(U787&gt;=0.504,U787&lt;=0.505,J787&lt;0),AND(U787&gt;=0.508)),-G787-$AA$1,0)</f>
        <v>0</v>
      </c>
      <c r="X787" s="5">
        <f t="shared" si="134"/>
        <v>0.38957597718667913</v>
      </c>
    </row>
    <row r="788" spans="1:24" x14ac:dyDescent="0.2">
      <c r="A788" s="8">
        <v>43167</v>
      </c>
      <c r="B788" s="3">
        <v>85510</v>
      </c>
      <c r="C788" s="3">
        <v>85830</v>
      </c>
      <c r="D788" s="3">
        <v>84491</v>
      </c>
      <c r="E788" s="3">
        <v>84985</v>
      </c>
      <c r="F788" s="3">
        <v>84985</v>
      </c>
      <c r="G788" s="5">
        <f t="shared" si="136"/>
        <v>2.2533388244984298E-2</v>
      </c>
      <c r="H788" s="24">
        <f t="shared" si="137"/>
        <v>1</v>
      </c>
      <c r="I788" s="3">
        <f t="shared" si="135"/>
        <v>85198.526315789481</v>
      </c>
      <c r="J788" s="10">
        <f t="shared" si="139"/>
        <v>-5.8373496794721369E-3</v>
      </c>
      <c r="K788" s="10">
        <f>AVERAGE(J769:J788)</f>
        <v>7.0396524701167866E-4</v>
      </c>
      <c r="L788" s="10">
        <f>AVERAGE(J739:J788)</f>
        <v>2.5376310408717685E-3</v>
      </c>
      <c r="M788" s="10">
        <f>AVERAGE(J689:J788)</f>
        <v>1.1800766525649643E-3</v>
      </c>
      <c r="N788" s="10">
        <f>AVERAGE(J784:J788)</f>
        <v>-9.1413350569133909E-4</v>
      </c>
      <c r="O788" s="22">
        <f t="shared" si="140"/>
        <v>0.35237552132716787</v>
      </c>
      <c r="P788" s="22">
        <f t="shared" si="141"/>
        <v>0.47626056895252233</v>
      </c>
      <c r="Q788" s="22">
        <f t="shared" si="142"/>
        <v>0.47424998782047301</v>
      </c>
      <c r="R788" s="22">
        <f t="shared" si="143"/>
        <v>0.19774757366906093</v>
      </c>
      <c r="S788" s="22">
        <f t="shared" si="144"/>
        <v>0.99461175361424614</v>
      </c>
      <c r="T788" s="22">
        <f>SUMPRODUCT(J788:N788,O788:S788)</f>
        <v>-1.1940473915270672E-3</v>
      </c>
      <c r="U788" s="25">
        <f t="shared" si="138"/>
        <v>0.49970148818758509</v>
      </c>
      <c r="V788" s="10">
        <f>IF(OR(AND(U788&gt;=0.495,U788&lt;=0.498,J788&lt;0),AND(U788&gt;=0.505,U788&lt;=0.506)),G788-$AA$1,0)</f>
        <v>0</v>
      </c>
      <c r="W788" s="10">
        <f>IF(OR(AND(U788&gt;=0.504,U788&lt;=0.505,J788&lt;0),AND(U788&gt;=0.508)),-G788-$AA$1,0)</f>
        <v>0</v>
      </c>
      <c r="X788" s="5">
        <f t="shared" si="134"/>
        <v>0.38957597718667913</v>
      </c>
    </row>
    <row r="789" spans="1:24" x14ac:dyDescent="0.2">
      <c r="A789" s="8">
        <v>43168</v>
      </c>
      <c r="B789" s="3">
        <v>84987</v>
      </c>
      <c r="C789" s="3">
        <v>86389</v>
      </c>
      <c r="D789" s="3">
        <v>84749</v>
      </c>
      <c r="E789" s="3">
        <v>86371</v>
      </c>
      <c r="F789" s="3">
        <v>86371</v>
      </c>
      <c r="G789" s="5">
        <f t="shared" si="136"/>
        <v>1.5051348253458663E-4</v>
      </c>
      <c r="H789" s="24">
        <f t="shared" si="137"/>
        <v>1</v>
      </c>
      <c r="I789" s="3">
        <f t="shared" si="135"/>
        <v>85453.15789473684</v>
      </c>
      <c r="J789" s="10">
        <f t="shared" si="139"/>
        <v>1.6308760369476927E-2</v>
      </c>
      <c r="K789" s="10">
        <f>AVERAGE(J770:J789)</f>
        <v>2.1910841961837848E-3</v>
      </c>
      <c r="L789" s="10">
        <f>AVERAGE(J740:J789)</f>
        <v>2.8494317390576284E-3</v>
      </c>
      <c r="M789" s="10">
        <f>AVERAGE(J690:J789)</f>
        <v>1.3862909408958524E-3</v>
      </c>
      <c r="N789" s="10">
        <f>AVERAGE(J785:J789)</f>
        <v>1.4504319393300769E-3</v>
      </c>
      <c r="O789" s="22">
        <f t="shared" si="140"/>
        <v>0.35237552132716787</v>
      </c>
      <c r="P789" s="22">
        <f t="shared" si="141"/>
        <v>0.47626056895252233</v>
      </c>
      <c r="Q789" s="22">
        <f t="shared" si="142"/>
        <v>0.47424998782047301</v>
      </c>
      <c r="R789" s="22">
        <f t="shared" si="143"/>
        <v>0.19774757366906093</v>
      </c>
      <c r="S789" s="22">
        <f t="shared" si="144"/>
        <v>0.99461175361424614</v>
      </c>
      <c r="T789" s="22">
        <f>SUMPRODUCT(J789:N789,O789:S789)</f>
        <v>9.8584302354717598E-3</v>
      </c>
      <c r="U789" s="25">
        <f t="shared" si="138"/>
        <v>0.50246458759807244</v>
      </c>
      <c r="V789" s="10">
        <f>IF(OR(AND(U789&gt;=0.495,U789&lt;=0.498,J789&lt;0),AND(U789&gt;=0.505,U789&lt;=0.506)),G789-$AA$1,0)</f>
        <v>0</v>
      </c>
      <c r="W789" s="10">
        <f>IF(OR(AND(U789&gt;=0.504,U789&lt;=0.505,J789&lt;0),AND(U789&gt;=0.508)),-G789-$AA$1,0)</f>
        <v>0</v>
      </c>
      <c r="X789" s="5">
        <f t="shared" si="134"/>
        <v>0.38957597718667913</v>
      </c>
    </row>
    <row r="790" spans="1:24" x14ac:dyDescent="0.2">
      <c r="A790" s="8">
        <v>43171</v>
      </c>
      <c r="B790" s="3">
        <v>86386</v>
      </c>
      <c r="C790" s="3">
        <v>87046</v>
      </c>
      <c r="D790" s="3">
        <v>86386</v>
      </c>
      <c r="E790" s="3">
        <v>86900</v>
      </c>
      <c r="F790" s="3">
        <v>86900</v>
      </c>
      <c r="G790" s="5">
        <f t="shared" si="136"/>
        <v>-9.7698504027617927E-3</v>
      </c>
      <c r="H790" s="24">
        <f t="shared" si="137"/>
        <v>0</v>
      </c>
      <c r="I790" s="3">
        <f t="shared" si="135"/>
        <v>85769</v>
      </c>
      <c r="J790" s="10">
        <f t="shared" si="139"/>
        <v>6.1247409431406385E-3</v>
      </c>
      <c r="K790" s="10">
        <f>AVERAGE(J771:J790)</f>
        <v>3.2427874315559269E-3</v>
      </c>
      <c r="L790" s="10">
        <f>AVERAGE(J741:J790)</f>
        <v>2.8386588387668654E-3</v>
      </c>
      <c r="M790" s="10">
        <f>AVERAGE(J691:J790)</f>
        <v>1.2930359931759116E-3</v>
      </c>
      <c r="N790" s="10">
        <f>AVERAGE(J786:J790)</f>
        <v>2.0643797898091789E-3</v>
      </c>
      <c r="O790" s="22">
        <f t="shared" si="140"/>
        <v>0.35237552132716787</v>
      </c>
      <c r="P790" s="22">
        <f t="shared" si="141"/>
        <v>0.47626056895252233</v>
      </c>
      <c r="Q790" s="22">
        <f t="shared" si="142"/>
        <v>0.47424998782047301</v>
      </c>
      <c r="R790" s="22">
        <f t="shared" si="143"/>
        <v>0.19774757366906093</v>
      </c>
      <c r="S790" s="22">
        <f t="shared" si="144"/>
        <v>0.99461175361424614</v>
      </c>
      <c r="T790" s="22">
        <f>SUMPRODUCT(J790:N790,O790:S790)</f>
        <v>7.3578056228748284E-3</v>
      </c>
      <c r="U790" s="25">
        <f t="shared" si="138"/>
        <v>0.50183944310718531</v>
      </c>
      <c r="V790" s="10">
        <f>IF(OR(AND(U790&gt;=0.495,U790&lt;=0.498,J790&lt;0),AND(U790&gt;=0.505,U790&lt;=0.506)),G790-$AA$1,0)</f>
        <v>0</v>
      </c>
      <c r="W790" s="10">
        <f>IF(OR(AND(U790&gt;=0.504,U790&lt;=0.505,J790&lt;0),AND(U790&gt;=0.508)),-G790-$AA$1,0)</f>
        <v>0</v>
      </c>
      <c r="X790" s="5">
        <f t="shared" si="134"/>
        <v>0.38957597718667913</v>
      </c>
    </row>
    <row r="791" spans="1:24" x14ac:dyDescent="0.2">
      <c r="A791" s="8">
        <v>43172</v>
      </c>
      <c r="B791" s="3">
        <v>86902</v>
      </c>
      <c r="C791" s="3">
        <v>87333</v>
      </c>
      <c r="D791" s="3">
        <v>86119</v>
      </c>
      <c r="E791" s="3">
        <v>86384</v>
      </c>
      <c r="F791" s="3">
        <v>86384</v>
      </c>
      <c r="G791" s="5">
        <f t="shared" si="136"/>
        <v>-1.6854973143174634E-2</v>
      </c>
      <c r="H791" s="24">
        <f t="shared" si="137"/>
        <v>0</v>
      </c>
      <c r="I791" s="3">
        <f t="shared" si="135"/>
        <v>85918.526315789481</v>
      </c>
      <c r="J791" s="10">
        <f t="shared" si="139"/>
        <v>-5.9378596087457103E-3</v>
      </c>
      <c r="K791" s="10">
        <f>AVERAGE(J772:J791)</f>
        <v>3.3346940782634782E-3</v>
      </c>
      <c r="L791" s="10">
        <f>AVERAGE(J742:J791)</f>
        <v>2.6181682146080186E-3</v>
      </c>
      <c r="M791" s="10">
        <f>AVERAGE(J692:J791)</f>
        <v>1.2644778452203709E-3</v>
      </c>
      <c r="N791" s="10">
        <f>AVERAGE(J787:J791)</f>
        <v>1.7370429214759841E-3</v>
      </c>
      <c r="O791" s="22">
        <f t="shared" si="140"/>
        <v>0.35237552132716787</v>
      </c>
      <c r="P791" s="22">
        <f t="shared" si="141"/>
        <v>0.47626056895252233</v>
      </c>
      <c r="Q791" s="22">
        <f t="shared" si="142"/>
        <v>0.47424998782047301</v>
      </c>
      <c r="R791" s="22">
        <f t="shared" si="143"/>
        <v>0.19774757366906093</v>
      </c>
      <c r="S791" s="22">
        <f t="shared" si="144"/>
        <v>0.99461175361424614</v>
      </c>
      <c r="T791" s="22">
        <f>SUMPRODUCT(J791:N791,O791:S791)</f>
        <v>2.7152238997699236E-3</v>
      </c>
      <c r="U791" s="25">
        <f t="shared" si="138"/>
        <v>0.50067880555790478</v>
      </c>
      <c r="V791" s="10">
        <f>IF(OR(AND(U791&gt;=0.495,U791&lt;=0.498,J791&lt;0),AND(U791&gt;=0.505,U791&lt;=0.506)),G791-$AA$1,0)</f>
        <v>0</v>
      </c>
      <c r="W791" s="10">
        <f>IF(OR(AND(U791&gt;=0.504,U791&lt;=0.505,J791&lt;0),AND(U791&gt;=0.508)),-G791-$AA$1,0)</f>
        <v>0</v>
      </c>
      <c r="X791" s="5">
        <f t="shared" si="134"/>
        <v>0.38957597718667913</v>
      </c>
    </row>
    <row r="792" spans="1:24" x14ac:dyDescent="0.2">
      <c r="A792" s="8">
        <v>43173</v>
      </c>
      <c r="B792" s="3">
        <v>86383</v>
      </c>
      <c r="C792" s="3">
        <v>86970</v>
      </c>
      <c r="D792" s="3">
        <v>85691</v>
      </c>
      <c r="E792" s="3">
        <v>86051</v>
      </c>
      <c r="F792" s="3">
        <v>86051</v>
      </c>
      <c r="G792" s="5">
        <f t="shared" si="136"/>
        <v>-1.353848299264393E-2</v>
      </c>
      <c r="H792" s="24">
        <f t="shared" si="137"/>
        <v>0</v>
      </c>
      <c r="I792" s="3">
        <f t="shared" si="135"/>
        <v>86011.15789473684</v>
      </c>
      <c r="J792" s="10">
        <f t="shared" si="139"/>
        <v>-3.8548805334320813E-3</v>
      </c>
      <c r="K792" s="10">
        <f>AVERAGE(J773:J792)</f>
        <v>1.5078136593002557E-3</v>
      </c>
      <c r="L792" s="10">
        <f>AVERAGE(J743:J792)</f>
        <v>2.4545747381262781E-3</v>
      </c>
      <c r="M792" s="10">
        <f>AVERAGE(J693:J792)</f>
        <v>1.1828818183885292E-3</v>
      </c>
      <c r="N792" s="10">
        <f>AVERAGE(J788:J792)</f>
        <v>1.3606822981935274E-3</v>
      </c>
      <c r="O792" s="22">
        <f t="shared" si="140"/>
        <v>0.35237552132716787</v>
      </c>
      <c r="P792" s="22">
        <f t="shared" si="141"/>
        <v>0.47626056895252233</v>
      </c>
      <c r="Q792" s="22">
        <f t="shared" si="142"/>
        <v>0.47424998782047301</v>
      </c>
      <c r="R792" s="22">
        <f t="shared" si="143"/>
        <v>0.19774757366906093</v>
      </c>
      <c r="S792" s="22">
        <f t="shared" si="144"/>
        <v>0.99461175361424614</v>
      </c>
      <c r="T792" s="22">
        <f>SUMPRODUCT(J792:N792,O792:S792)</f>
        <v>2.1110913095331771E-3</v>
      </c>
      <c r="U792" s="25">
        <f t="shared" si="138"/>
        <v>0.5005277726313726</v>
      </c>
      <c r="V792" s="10">
        <f>IF(OR(AND(U792&gt;=0.495,U792&lt;=0.498,J792&lt;0),AND(U792&gt;=0.505,U792&lt;=0.506)),G792-$AA$1,0)</f>
        <v>0</v>
      </c>
      <c r="W792" s="10">
        <f>IF(OR(AND(U792&gt;=0.504,U792&lt;=0.505,J792&lt;0),AND(U792&gt;=0.508)),-G792-$AA$1,0)</f>
        <v>0</v>
      </c>
      <c r="X792" s="5">
        <f t="shared" si="134"/>
        <v>0.38957597718667913</v>
      </c>
    </row>
    <row r="793" spans="1:24" x14ac:dyDescent="0.2">
      <c r="A793" s="8">
        <v>43174</v>
      </c>
      <c r="B793" s="3">
        <v>86051</v>
      </c>
      <c r="C793" s="3">
        <v>86051</v>
      </c>
      <c r="D793" s="3">
        <v>84720</v>
      </c>
      <c r="E793" s="3">
        <v>84928</v>
      </c>
      <c r="F793" s="3">
        <v>84928</v>
      </c>
      <c r="G793" s="5">
        <f t="shared" si="136"/>
        <v>-1.1951299924642056E-2</v>
      </c>
      <c r="H793" s="24">
        <f t="shared" si="137"/>
        <v>0</v>
      </c>
      <c r="I793" s="3">
        <f t="shared" si="135"/>
        <v>86032.368421052626</v>
      </c>
      <c r="J793" s="10">
        <f t="shared" si="139"/>
        <v>-1.3050400343982083E-2</v>
      </c>
      <c r="K793" s="10">
        <f>AVERAGE(J774:J793)</f>
        <v>4.0761998901231997E-4</v>
      </c>
      <c r="L793" s="10">
        <f>AVERAGE(J744:J793)</f>
        <v>2.1935667312466367E-3</v>
      </c>
      <c r="M793" s="10">
        <f>AVERAGE(J694:J793)</f>
        <v>1.0651067407832326E-3</v>
      </c>
      <c r="N793" s="10">
        <f>AVERAGE(J789:J793)</f>
        <v>-8.1927834708461764E-5</v>
      </c>
      <c r="O793" s="22">
        <f t="shared" si="140"/>
        <v>0.35237552132716787</v>
      </c>
      <c r="P793" s="22">
        <f t="shared" si="141"/>
        <v>0.47626056895252233</v>
      </c>
      <c r="Q793" s="22">
        <f t="shared" si="142"/>
        <v>0.47424998782047301</v>
      </c>
      <c r="R793" s="22">
        <f t="shared" si="143"/>
        <v>0.19774757366906093</v>
      </c>
      <c r="S793" s="22">
        <f t="shared" si="144"/>
        <v>0.99461175361424614</v>
      </c>
      <c r="T793" s="22">
        <f>SUMPRODUCT(J793:N793,O793:S793)</f>
        <v>-3.2350734149391518E-3</v>
      </c>
      <c r="U793" s="25">
        <f t="shared" si="138"/>
        <v>0.49919123235162505</v>
      </c>
      <c r="V793" s="10">
        <f>IF(OR(AND(U793&gt;=0.495,U793&lt;=0.498,J793&lt;0),AND(U793&gt;=0.505,U793&lt;=0.506)),G793-$AA$1,0)</f>
        <v>0</v>
      </c>
      <c r="W793" s="10">
        <f>IF(OR(AND(U793&gt;=0.504,U793&lt;=0.505,J793&lt;0),AND(U793&gt;=0.508)),-G793-$AA$1,0)</f>
        <v>0</v>
      </c>
      <c r="X793" s="5">
        <f t="shared" ref="X793:X856" si="145">V793+W793+X792</f>
        <v>0.38957597718667913</v>
      </c>
    </row>
    <row r="794" spans="1:24" x14ac:dyDescent="0.2">
      <c r="A794" s="8">
        <v>43175</v>
      </c>
      <c r="B794" s="3">
        <v>84928</v>
      </c>
      <c r="C794" s="3">
        <v>85495</v>
      </c>
      <c r="D794" s="3">
        <v>84525</v>
      </c>
      <c r="E794" s="3">
        <v>84886</v>
      </c>
      <c r="F794" s="3">
        <v>84886</v>
      </c>
      <c r="G794" s="5">
        <f t="shared" si="136"/>
        <v>-8.5055250571354213E-3</v>
      </c>
      <c r="H794" s="24">
        <f t="shared" si="137"/>
        <v>0</v>
      </c>
      <c r="I794" s="3">
        <f t="shared" si="135"/>
        <v>86037.263157894733</v>
      </c>
      <c r="J794" s="10">
        <f t="shared" si="139"/>
        <v>-4.9453654860587282E-4</v>
      </c>
      <c r="K794" s="10">
        <f>AVERAGE(J775:J794)</f>
        <v>2.4408830697121852E-4</v>
      </c>
      <c r="L794" s="10">
        <f>AVERAGE(J745:J794)</f>
        <v>1.7938956280329555E-3</v>
      </c>
      <c r="M794" s="10">
        <f>AVERAGE(J695:J794)</f>
        <v>1.1500276812847932E-3</v>
      </c>
      <c r="N794" s="10">
        <f>AVERAGE(J790:J794)</f>
        <v>-3.4425872183250217E-3</v>
      </c>
      <c r="O794" s="22">
        <f t="shared" si="140"/>
        <v>0.35237552132716787</v>
      </c>
      <c r="P794" s="22">
        <f t="shared" si="141"/>
        <v>0.47626056895252233</v>
      </c>
      <c r="Q794" s="22">
        <f t="shared" si="142"/>
        <v>0.47424998782047301</v>
      </c>
      <c r="R794" s="22">
        <f t="shared" si="143"/>
        <v>0.19774757366906093</v>
      </c>
      <c r="S794" s="22">
        <f t="shared" si="144"/>
        <v>0.99461175361424614</v>
      </c>
      <c r="T794" s="22">
        <f>SUMPRODUCT(J794:N794,O794:S794)</f>
        <v>-2.4038804849936487E-3</v>
      </c>
      <c r="U794" s="25">
        <f t="shared" si="138"/>
        <v>0.49939903016815068</v>
      </c>
      <c r="V794" s="10">
        <f>IF(OR(AND(U794&gt;=0.495,U794&lt;=0.498,J794&lt;0),AND(U794&gt;=0.505,U794&lt;=0.506)),G794-$AA$1,0)</f>
        <v>0</v>
      </c>
      <c r="W794" s="10">
        <f>IF(OR(AND(U794&gt;=0.504,U794&lt;=0.505,J794&lt;0),AND(U794&gt;=0.508)),-G794-$AA$1,0)</f>
        <v>0</v>
      </c>
      <c r="X794" s="5">
        <f t="shared" si="145"/>
        <v>0.38957597718667913</v>
      </c>
    </row>
    <row r="795" spans="1:24" x14ac:dyDescent="0.2">
      <c r="A795" s="8">
        <v>43178</v>
      </c>
      <c r="B795" s="3">
        <v>84886</v>
      </c>
      <c r="C795" s="3">
        <v>84886</v>
      </c>
      <c r="D795" s="3">
        <v>83678</v>
      </c>
      <c r="E795" s="3">
        <v>83913</v>
      </c>
      <c r="F795" s="3">
        <v>83913</v>
      </c>
      <c r="G795" s="5">
        <f t="shared" si="136"/>
        <v>1.2679799315958196E-2</v>
      </c>
      <c r="H795" s="24">
        <f t="shared" si="137"/>
        <v>1</v>
      </c>
      <c r="I795" s="3">
        <f t="shared" si="135"/>
        <v>85937.736842105267</v>
      </c>
      <c r="J795" s="10">
        <f t="shared" si="139"/>
        <v>-1.1462431967580011E-2</v>
      </c>
      <c r="K795" s="10">
        <f>AVERAGE(J776:J795)</f>
        <v>-4.8756626981653618E-4</v>
      </c>
      <c r="L795" s="10">
        <f>AVERAGE(J746:J795)</f>
        <v>1.5379430049091614E-3</v>
      </c>
      <c r="M795" s="10">
        <f>AVERAGE(J696:J795)</f>
        <v>9.8422293090598477E-4</v>
      </c>
      <c r="N795" s="10">
        <f>AVERAGE(J791:J795)</f>
        <v>-6.9600218004691513E-3</v>
      </c>
      <c r="O795" s="22">
        <f t="shared" si="140"/>
        <v>0.35237552132716787</v>
      </c>
      <c r="P795" s="22">
        <f t="shared" si="141"/>
        <v>0.47626056895252233</v>
      </c>
      <c r="Q795" s="22">
        <f t="shared" si="142"/>
        <v>0.47424998782047301</v>
      </c>
      <c r="R795" s="22">
        <f t="shared" si="143"/>
        <v>0.19774757366906093</v>
      </c>
      <c r="S795" s="22">
        <f t="shared" si="144"/>
        <v>0.99461175361424614</v>
      </c>
      <c r="T795" s="22">
        <f>SUMPRODUCT(J795:N795,O795:S795)</f>
        <v>-1.0269811369593228E-2</v>
      </c>
      <c r="U795" s="25">
        <f t="shared" si="138"/>
        <v>0.49743256972292615</v>
      </c>
      <c r="V795" s="10">
        <f>IF(OR(AND(U795&gt;=0.495,U795&lt;=0.498,J795&lt;0),AND(U795&gt;=0.505,U795&lt;=0.506)),G795-$AA$1,0)</f>
        <v>1.1679799315958195E-2</v>
      </c>
      <c r="W795" s="10">
        <f>IF(OR(AND(U795&gt;=0.504,U795&lt;=0.505,J795&lt;0),AND(U795&gt;=0.508)),-G795-$AA$1,0)</f>
        <v>0</v>
      </c>
      <c r="X795" s="5">
        <f t="shared" si="145"/>
        <v>0.40125577650263733</v>
      </c>
    </row>
    <row r="796" spans="1:24" x14ac:dyDescent="0.2">
      <c r="A796" s="8">
        <v>43179</v>
      </c>
      <c r="B796" s="3">
        <v>83919</v>
      </c>
      <c r="C796" s="3">
        <v>84412</v>
      </c>
      <c r="D796" s="3">
        <v>83682</v>
      </c>
      <c r="E796" s="3">
        <v>84164</v>
      </c>
      <c r="F796" s="3">
        <v>84164</v>
      </c>
      <c r="G796" s="5">
        <f t="shared" si="136"/>
        <v>7.1764649969108252E-3</v>
      </c>
      <c r="H796" s="24">
        <f t="shared" si="137"/>
        <v>1</v>
      </c>
      <c r="I796" s="3">
        <f t="shared" ref="I796:I859" si="146">AVERAGE(F778:F796)</f>
        <v>85838.368421052626</v>
      </c>
      <c r="J796" s="10">
        <f t="shared" si="139"/>
        <v>2.9911932596855539E-3</v>
      </c>
      <c r="K796" s="10">
        <f>AVERAGE(J777:J796)</f>
        <v>-9.3416430852933383E-4</v>
      </c>
      <c r="L796" s="10">
        <f>AVERAGE(J747:J796)</f>
        <v>1.4305766656025831E-3</v>
      </c>
      <c r="M796" s="10">
        <f>AVERAGE(J697:J796)</f>
        <v>1.0543484656231937E-3</v>
      </c>
      <c r="N796" s="10">
        <f>AVERAGE(J792:J796)</f>
        <v>-5.1742112267828986E-3</v>
      </c>
      <c r="O796" s="22">
        <f t="shared" si="140"/>
        <v>0.35237552132716787</v>
      </c>
      <c r="P796" s="22">
        <f t="shared" si="141"/>
        <v>0.47626056895252233</v>
      </c>
      <c r="Q796" s="22">
        <f t="shared" si="142"/>
        <v>0.47424998782047301</v>
      </c>
      <c r="R796" s="22">
        <f t="shared" si="143"/>
        <v>0.19774757366906093</v>
      </c>
      <c r="S796" s="22">
        <f t="shared" si="144"/>
        <v>0.99461175361424614</v>
      </c>
      <c r="T796" s="22">
        <f>SUMPRODUCT(J796:N796,O796:S796)</f>
        <v>-3.6502678255274095E-3</v>
      </c>
      <c r="U796" s="25">
        <f t="shared" si="138"/>
        <v>0.49908743405690492</v>
      </c>
      <c r="V796" s="10">
        <f>IF(OR(AND(U796&gt;=0.495,U796&lt;=0.498,J796&lt;0),AND(U796&gt;=0.505,U796&lt;=0.506)),G796-$AA$1,0)</f>
        <v>0</v>
      </c>
      <c r="W796" s="10">
        <f>IF(OR(AND(U796&gt;=0.504,U796&lt;=0.505,J796&lt;0),AND(U796&gt;=0.508)),-G796-$AA$1,0)</f>
        <v>0</v>
      </c>
      <c r="X796" s="5">
        <f t="shared" si="145"/>
        <v>0.40125577650263733</v>
      </c>
    </row>
    <row r="797" spans="1:24" x14ac:dyDescent="0.2">
      <c r="A797" s="8">
        <v>43180</v>
      </c>
      <c r="B797" s="3">
        <v>84166</v>
      </c>
      <c r="C797" s="3">
        <v>85145</v>
      </c>
      <c r="D797" s="3">
        <v>84080</v>
      </c>
      <c r="E797" s="3">
        <v>84977</v>
      </c>
      <c r="F797" s="3">
        <v>84977</v>
      </c>
      <c r="G797" s="5">
        <f t="shared" si="136"/>
        <v>-7.0607340809866193E-3</v>
      </c>
      <c r="H797" s="24">
        <f t="shared" si="137"/>
        <v>0</v>
      </c>
      <c r="I797" s="3">
        <f t="shared" si="146"/>
        <v>85748.421052631573</v>
      </c>
      <c r="J797" s="10">
        <f t="shared" si="139"/>
        <v>9.6597119908750084E-3</v>
      </c>
      <c r="K797" s="10">
        <f>AVERAGE(J778:J797)</f>
        <v>-5.956941161927076E-4</v>
      </c>
      <c r="L797" s="10">
        <f>AVERAGE(J748:J797)</f>
        <v>1.5159473393590783E-3</v>
      </c>
      <c r="M797" s="10">
        <f>AVERAGE(J698:J797)</f>
        <v>1.1367877784189573E-3</v>
      </c>
      <c r="N797" s="10">
        <f>AVERAGE(J793:J797)</f>
        <v>-2.4712927219214809E-3</v>
      </c>
      <c r="O797" s="22">
        <f t="shared" si="140"/>
        <v>0.35237552132716787</v>
      </c>
      <c r="P797" s="22">
        <f t="shared" si="141"/>
        <v>0.47626056895252233</v>
      </c>
      <c r="Q797" s="22">
        <f t="shared" si="142"/>
        <v>0.47424998782047301</v>
      </c>
      <c r="R797" s="22">
        <f t="shared" si="143"/>
        <v>0.19774757366906093</v>
      </c>
      <c r="S797" s="22">
        <f t="shared" si="144"/>
        <v>0.99461175361424614</v>
      </c>
      <c r="T797" s="22">
        <f>SUMPRODUCT(J797:N797,O797:S797)</f>
        <v>1.6058986742973308E-3</v>
      </c>
      <c r="U797" s="25">
        <f t="shared" si="138"/>
        <v>0.50040147458229378</v>
      </c>
      <c r="V797" s="10">
        <f>IF(OR(AND(U797&gt;=0.495,U797&lt;=0.498,J797&lt;0),AND(U797&gt;=0.505,U797&lt;=0.506)),G797-$AA$1,0)</f>
        <v>0</v>
      </c>
      <c r="W797" s="10">
        <f>IF(OR(AND(U797&gt;=0.504,U797&lt;=0.505,J797&lt;0),AND(U797&gt;=0.508)),-G797-$AA$1,0)</f>
        <v>0</v>
      </c>
      <c r="X797" s="5">
        <f t="shared" si="145"/>
        <v>0.40125577650263733</v>
      </c>
    </row>
    <row r="798" spans="1:24" x14ac:dyDescent="0.2">
      <c r="A798" s="8">
        <v>43181</v>
      </c>
      <c r="B798" s="3">
        <v>84984</v>
      </c>
      <c r="C798" s="3">
        <v>85499</v>
      </c>
      <c r="D798" s="3">
        <v>84197</v>
      </c>
      <c r="E798" s="3">
        <v>84768</v>
      </c>
      <c r="F798" s="3">
        <v>84768</v>
      </c>
      <c r="G798" s="5">
        <f t="shared" si="136"/>
        <v>3.7750094375235133E-3</v>
      </c>
      <c r="H798" s="24">
        <f t="shared" si="137"/>
        <v>1</v>
      </c>
      <c r="I798" s="3">
        <f t="shared" si="146"/>
        <v>85615.526315789481</v>
      </c>
      <c r="J798" s="10">
        <f t="shared" si="139"/>
        <v>-2.4594890382103607E-3</v>
      </c>
      <c r="K798" s="10">
        <f>AVERAGE(J779:J798)</f>
        <v>-1.0870504767166167E-3</v>
      </c>
      <c r="L798" s="10">
        <f>AVERAGE(J749:J798)</f>
        <v>1.3888528906382236E-3</v>
      </c>
      <c r="M798" s="10">
        <f>AVERAGE(J699:J798)</f>
        <v>1.2402184407852145E-3</v>
      </c>
      <c r="N798" s="10">
        <f>AVERAGE(J794:J798)</f>
        <v>-3.5311046076713648E-4</v>
      </c>
      <c r="O798" s="22">
        <f t="shared" si="140"/>
        <v>0.35237552132716787</v>
      </c>
      <c r="P798" s="22">
        <f t="shared" si="141"/>
        <v>0.47626056895252233</v>
      </c>
      <c r="Q798" s="22">
        <f t="shared" si="142"/>
        <v>0.47424998782047301</v>
      </c>
      <c r="R798" s="22">
        <f t="shared" si="143"/>
        <v>0.19774757366906093</v>
      </c>
      <c r="S798" s="22">
        <f t="shared" si="144"/>
        <v>0.99461175361424614</v>
      </c>
      <c r="T798" s="22">
        <f>SUMPRODUCT(J798:N798,O798:S798)</f>
        <v>-8.3167717120762475E-4</v>
      </c>
      <c r="U798" s="25">
        <f t="shared" si="138"/>
        <v>0.49979208071918269</v>
      </c>
      <c r="V798" s="10">
        <f>IF(OR(AND(U798&gt;=0.495,U798&lt;=0.498,J798&lt;0),AND(U798&gt;=0.505,U798&lt;=0.506)),G798-$AA$1,0)</f>
        <v>0</v>
      </c>
      <c r="W798" s="10">
        <f>IF(OR(AND(U798&gt;=0.504,U798&lt;=0.505,J798&lt;0),AND(U798&gt;=0.508)),-G798-$AA$1,0)</f>
        <v>0</v>
      </c>
      <c r="X798" s="5">
        <f t="shared" si="145"/>
        <v>0.40125577650263733</v>
      </c>
    </row>
    <row r="799" spans="1:24" x14ac:dyDescent="0.2">
      <c r="A799" s="8">
        <v>43182</v>
      </c>
      <c r="B799" s="3">
        <v>84766</v>
      </c>
      <c r="C799" s="3">
        <v>85450</v>
      </c>
      <c r="D799" s="3">
        <v>84042</v>
      </c>
      <c r="E799" s="3">
        <v>84377</v>
      </c>
      <c r="F799" s="3">
        <v>84377</v>
      </c>
      <c r="G799" s="5">
        <f t="shared" si="136"/>
        <v>-6.7435438567382544E-3</v>
      </c>
      <c r="H799" s="24">
        <f t="shared" si="137"/>
        <v>0</v>
      </c>
      <c r="I799" s="3">
        <f t="shared" si="146"/>
        <v>85443.105263157893</v>
      </c>
      <c r="J799" s="10">
        <f t="shared" si="139"/>
        <v>-4.6125896564741531E-3</v>
      </c>
      <c r="K799" s="10">
        <f>AVERAGE(J780:J799)</f>
        <v>-1.6677941648329865E-3</v>
      </c>
      <c r="L799" s="10">
        <f>AVERAGE(J750:J799)</f>
        <v>1.4263583380887423E-3</v>
      </c>
      <c r="M799" s="10">
        <f>AVERAGE(J700:J799)</f>
        <v>1.0698434094559106E-3</v>
      </c>
      <c r="N799" s="10">
        <f>AVERAGE(J795:J799)</f>
        <v>-1.1767210823407925E-3</v>
      </c>
      <c r="O799" s="22">
        <f t="shared" si="140"/>
        <v>0.35237552132716787</v>
      </c>
      <c r="P799" s="22">
        <f t="shared" si="141"/>
        <v>0.47626056895252233</v>
      </c>
      <c r="Q799" s="22">
        <f t="shared" si="142"/>
        <v>0.47424998782047301</v>
      </c>
      <c r="R799" s="22">
        <f t="shared" si="143"/>
        <v>0.19774757366906093</v>
      </c>
      <c r="S799" s="22">
        <f t="shared" si="144"/>
        <v>0.99461175361424614</v>
      </c>
      <c r="T799" s="22">
        <f>SUMPRODUCT(J799:N799,O799:S799)</f>
        <v>-2.7020395390373085E-3</v>
      </c>
      <c r="U799" s="25">
        <f t="shared" si="138"/>
        <v>0.49932449052623279</v>
      </c>
      <c r="V799" s="10">
        <f>IF(OR(AND(U799&gt;=0.495,U799&lt;=0.498,J799&lt;0),AND(U799&gt;=0.505,U799&lt;=0.506)),G799-$AA$1,0)</f>
        <v>0</v>
      </c>
      <c r="W799" s="10">
        <f>IF(OR(AND(U799&gt;=0.504,U799&lt;=0.505,J799&lt;0),AND(U799&gt;=0.508)),-G799-$AA$1,0)</f>
        <v>0</v>
      </c>
      <c r="X799" s="5">
        <f t="shared" si="145"/>
        <v>0.40125577650263733</v>
      </c>
    </row>
    <row r="800" spans="1:24" x14ac:dyDescent="0.2">
      <c r="A800" s="8">
        <v>43185</v>
      </c>
      <c r="B800" s="3">
        <v>84377</v>
      </c>
      <c r="C800" s="3">
        <v>85553</v>
      </c>
      <c r="D800" s="3">
        <v>84357</v>
      </c>
      <c r="E800" s="3">
        <v>85088</v>
      </c>
      <c r="F800" s="3">
        <v>85088</v>
      </c>
      <c r="G800" s="5">
        <f t="shared" si="136"/>
        <v>-1.4267581797668294E-2</v>
      </c>
      <c r="H800" s="24">
        <f t="shared" si="137"/>
        <v>0</v>
      </c>
      <c r="I800" s="3">
        <f t="shared" si="146"/>
        <v>85345.894736842107</v>
      </c>
      <c r="J800" s="10">
        <f t="shared" si="139"/>
        <v>8.4264669281912674E-3</v>
      </c>
      <c r="K800" s="10">
        <f>AVERAGE(J781:J800)</f>
        <v>-1.4526729193937216E-3</v>
      </c>
      <c r="L800" s="10">
        <f>AVERAGE(J751:J800)</f>
        <v>1.7630252299088056E-3</v>
      </c>
      <c r="M800" s="10">
        <f>AVERAGE(J701:J800)</f>
        <v>1.1120648567338942E-3</v>
      </c>
      <c r="N800" s="10">
        <f>AVERAGE(J796:J800)</f>
        <v>2.8010586968134632E-3</v>
      </c>
      <c r="O800" s="22">
        <f t="shared" si="140"/>
        <v>0.35237552132716787</v>
      </c>
      <c r="P800" s="22">
        <f t="shared" si="141"/>
        <v>0.47626056895252233</v>
      </c>
      <c r="Q800" s="22">
        <f t="shared" si="142"/>
        <v>0.47424998782047301</v>
      </c>
      <c r="R800" s="22">
        <f t="shared" si="143"/>
        <v>0.19774757366906093</v>
      </c>
      <c r="S800" s="22">
        <f t="shared" si="144"/>
        <v>0.99461175361424614</v>
      </c>
      <c r="T800" s="22">
        <f>SUMPRODUCT(J800:N800,O800:S800)</f>
        <v>6.119418569082432E-3</v>
      </c>
      <c r="U800" s="25">
        <f t="shared" si="138"/>
        <v>0.50152984986821336</v>
      </c>
      <c r="V800" s="10">
        <f>IF(OR(AND(U800&gt;=0.495,U800&lt;=0.498,J800&lt;0),AND(U800&gt;=0.505,U800&lt;=0.506)),G800-$AA$1,0)</f>
        <v>0</v>
      </c>
      <c r="W800" s="10">
        <f>IF(OR(AND(U800&gt;=0.504,U800&lt;=0.505,J800&lt;0),AND(U800&gt;=0.508)),-G800-$AA$1,0)</f>
        <v>0</v>
      </c>
      <c r="X800" s="5">
        <f t="shared" si="145"/>
        <v>0.40125577650263733</v>
      </c>
    </row>
    <row r="801" spans="1:24" x14ac:dyDescent="0.2">
      <c r="A801" s="8">
        <v>43186</v>
      </c>
      <c r="B801" s="3">
        <v>85103</v>
      </c>
      <c r="C801" s="3">
        <v>85296</v>
      </c>
      <c r="D801" s="3">
        <v>83542</v>
      </c>
      <c r="E801" s="3">
        <v>83808</v>
      </c>
      <c r="F801" s="3">
        <v>83808</v>
      </c>
      <c r="G801" s="5">
        <f t="shared" si="136"/>
        <v>1.8590110729286069E-2</v>
      </c>
      <c r="H801" s="24">
        <f t="shared" si="137"/>
        <v>1</v>
      </c>
      <c r="I801" s="3">
        <f t="shared" si="146"/>
        <v>85257.84210526316</v>
      </c>
      <c r="J801" s="10">
        <f t="shared" si="139"/>
        <v>-1.5043249341857856E-2</v>
      </c>
      <c r="K801" s="10">
        <f>AVERAGE(J782:J801)</f>
        <v>-1.7952658338187099E-3</v>
      </c>
      <c r="L801" s="10">
        <f>AVERAGE(J752:J801)</f>
        <v>1.1644658401867747E-3</v>
      </c>
      <c r="M801" s="10">
        <f>AVERAGE(J702:J801)</f>
        <v>1.0627136065493937E-3</v>
      </c>
      <c r="N801" s="10">
        <f>AVERAGE(J797:J801)</f>
        <v>-8.0582982349521883E-4</v>
      </c>
      <c r="O801" s="22">
        <f t="shared" si="140"/>
        <v>0.35237552132716787</v>
      </c>
      <c r="P801" s="22">
        <f t="shared" si="141"/>
        <v>0.47626056895252233</v>
      </c>
      <c r="Q801" s="22">
        <f t="shared" si="142"/>
        <v>0.47424998782047301</v>
      </c>
      <c r="R801" s="22">
        <f t="shared" si="143"/>
        <v>0.19774757366906093</v>
      </c>
      <c r="S801" s="22">
        <f t="shared" si="144"/>
        <v>0.99461175361424614</v>
      </c>
      <c r="T801" s="22">
        <f>SUMPRODUCT(J801:N801,O801:S801)</f>
        <v>-6.1949780228623234E-3</v>
      </c>
      <c r="U801" s="25">
        <f t="shared" si="138"/>
        <v>0.49845126044737659</v>
      </c>
      <c r="V801" s="10">
        <f>IF(OR(AND(U801&gt;=0.495,U801&lt;=0.498,J801&lt;0),AND(U801&gt;=0.505,U801&lt;=0.506)),G801-$AA$1,0)</f>
        <v>0</v>
      </c>
      <c r="W801" s="10">
        <f>IF(OR(AND(U801&gt;=0.504,U801&lt;=0.505,J801&lt;0),AND(U801&gt;=0.508)),-G801-$AA$1,0)</f>
        <v>0</v>
      </c>
      <c r="X801" s="5">
        <f t="shared" si="145"/>
        <v>0.40125577650263733</v>
      </c>
    </row>
    <row r="802" spans="1:24" x14ac:dyDescent="0.2">
      <c r="A802" s="8">
        <v>43187</v>
      </c>
      <c r="B802" s="3">
        <v>83806</v>
      </c>
      <c r="C802" s="3">
        <v>83889</v>
      </c>
      <c r="D802" s="3">
        <v>82889</v>
      </c>
      <c r="E802" s="3">
        <v>83874</v>
      </c>
      <c r="F802" s="3">
        <v>83874</v>
      </c>
      <c r="G802" s="5">
        <f t="shared" si="136"/>
        <v>9.4427355318691397E-3</v>
      </c>
      <c r="H802" s="24">
        <f t="shared" si="137"/>
        <v>1</v>
      </c>
      <c r="I802" s="3">
        <f t="shared" si="146"/>
        <v>85178.68421052632</v>
      </c>
      <c r="J802" s="10">
        <f t="shared" si="139"/>
        <v>7.875143184421507E-4</v>
      </c>
      <c r="K802" s="10">
        <f>AVERAGE(J783:J802)</f>
        <v>-9.1963314429563403E-4</v>
      </c>
      <c r="L802" s="10">
        <f>AVERAGE(J753:J802)</f>
        <v>1.1842481305876218E-3</v>
      </c>
      <c r="M802" s="10">
        <f>AVERAGE(J703:J802)</f>
        <v>1.0600480097738695E-3</v>
      </c>
      <c r="N802" s="10">
        <f>AVERAGE(J798:J802)</f>
        <v>-2.5802693579817905E-3</v>
      </c>
      <c r="O802" s="22">
        <f t="shared" si="140"/>
        <v>0.35237552132716787</v>
      </c>
      <c r="P802" s="22">
        <f t="shared" si="141"/>
        <v>0.47626056895252233</v>
      </c>
      <c r="Q802" s="22">
        <f t="shared" si="142"/>
        <v>0.47424998782047301</v>
      </c>
      <c r="R802" s="22">
        <f t="shared" si="143"/>
        <v>0.19774757366906093</v>
      </c>
      <c r="S802" s="22">
        <f t="shared" si="144"/>
        <v>0.99461175361424614</v>
      </c>
      <c r="T802" s="22">
        <f>SUMPRODUCT(J802:N802,O802:S802)</f>
        <v>-1.9555988835424499E-3</v>
      </c>
      <c r="U802" s="25">
        <f t="shared" si="138"/>
        <v>0.4995111004349253</v>
      </c>
      <c r="V802" s="10">
        <f>IF(OR(AND(U802&gt;=0.495,U802&lt;=0.498,J802&lt;0),AND(U802&gt;=0.505,U802&lt;=0.506)),G802-$AA$1,0)</f>
        <v>0</v>
      </c>
      <c r="W802" s="10">
        <f>IF(OR(AND(U802&gt;=0.504,U802&lt;=0.505,J802&lt;0),AND(U802&gt;=0.508)),-G802-$AA$1,0)</f>
        <v>0</v>
      </c>
      <c r="X802" s="5">
        <f t="shared" si="145"/>
        <v>0.40125577650263733</v>
      </c>
    </row>
    <row r="803" spans="1:24" x14ac:dyDescent="0.2">
      <c r="A803" s="8">
        <v>43188</v>
      </c>
      <c r="B803" s="3">
        <v>83874</v>
      </c>
      <c r="C803" s="3">
        <v>85708</v>
      </c>
      <c r="D803" s="3">
        <v>83874</v>
      </c>
      <c r="E803" s="3">
        <v>85366</v>
      </c>
      <c r="F803" s="3">
        <v>85366</v>
      </c>
      <c r="G803" s="5">
        <f t="shared" si="136"/>
        <v>-8.7036993650867478E-3</v>
      </c>
      <c r="H803" s="24">
        <f t="shared" si="137"/>
        <v>0</v>
      </c>
      <c r="I803" s="3">
        <f t="shared" si="146"/>
        <v>85157.894736842107</v>
      </c>
      <c r="J803" s="10">
        <f t="shared" si="139"/>
        <v>1.778858764336988E-2</v>
      </c>
      <c r="K803" s="10">
        <f>AVERAGE(J784:J803)</f>
        <v>3.0043544291830093E-5</v>
      </c>
      <c r="L803" s="10">
        <f>AVERAGE(J754:J803)</f>
        <v>1.438443304040029E-3</v>
      </c>
      <c r="M803" s="10">
        <f>AVERAGE(J704:J803)</f>
        <v>1.3927196080144545E-3</v>
      </c>
      <c r="N803" s="10">
        <f>AVERAGE(J799:J803)</f>
        <v>1.4693459783342577E-3</v>
      </c>
      <c r="O803" s="22">
        <f t="shared" si="140"/>
        <v>0.35237552132716787</v>
      </c>
      <c r="P803" s="22">
        <f t="shared" si="141"/>
        <v>0.47626056895252233</v>
      </c>
      <c r="Q803" s="22">
        <f t="shared" si="142"/>
        <v>0.47424998782047301</v>
      </c>
      <c r="R803" s="22">
        <f t="shared" si="143"/>
        <v>0.19774757366906093</v>
      </c>
      <c r="S803" s="22">
        <f t="shared" si="144"/>
        <v>0.99461175361424614</v>
      </c>
      <c r="T803" s="22">
        <f>SUMPRODUCT(J803:N803,O803:S803)</f>
        <v>8.7015888228889407E-3</v>
      </c>
      <c r="U803" s="25">
        <f t="shared" si="138"/>
        <v>0.5021753834794962</v>
      </c>
      <c r="V803" s="10">
        <f>IF(OR(AND(U803&gt;=0.495,U803&lt;=0.498,J803&lt;0),AND(U803&gt;=0.505,U803&lt;=0.506)),G803-$AA$1,0)</f>
        <v>0</v>
      </c>
      <c r="W803" s="10">
        <f>IF(OR(AND(U803&gt;=0.504,U803&lt;=0.505,J803&lt;0),AND(U803&gt;=0.508)),-G803-$AA$1,0)</f>
        <v>0</v>
      </c>
      <c r="X803" s="5">
        <f t="shared" si="145"/>
        <v>0.40125577650263733</v>
      </c>
    </row>
    <row r="804" spans="1:24" x14ac:dyDescent="0.2">
      <c r="A804" s="8">
        <v>43192</v>
      </c>
      <c r="B804" s="3">
        <v>85365</v>
      </c>
      <c r="C804" s="3">
        <v>85675</v>
      </c>
      <c r="D804" s="3">
        <v>84166</v>
      </c>
      <c r="E804" s="3">
        <v>84666</v>
      </c>
      <c r="F804" s="3">
        <v>84666</v>
      </c>
      <c r="G804" s="5">
        <f t="shared" si="136"/>
        <v>-3.6142016866274052E-3</v>
      </c>
      <c r="H804" s="24">
        <f t="shared" si="137"/>
        <v>0</v>
      </c>
      <c r="I804" s="3">
        <f t="shared" si="146"/>
        <v>85086.473684210519</v>
      </c>
      <c r="J804" s="10">
        <f t="shared" si="139"/>
        <v>-8.1999859428812938E-3</v>
      </c>
      <c r="K804" s="10">
        <f>AVERAGE(J785:J804)</f>
        <v>-6.0425241007072694E-4</v>
      </c>
      <c r="L804" s="10">
        <f>AVERAGE(J755:J804)</f>
        <v>1.254381392384729E-3</v>
      </c>
      <c r="M804" s="10">
        <f>AVERAGE(J705:J804)</f>
        <v>1.3764951496551604E-3</v>
      </c>
      <c r="N804" s="10">
        <f>AVERAGE(J800:J804)</f>
        <v>7.5186672105282955E-4</v>
      </c>
      <c r="O804" s="22">
        <f t="shared" si="140"/>
        <v>0.35237552132716787</v>
      </c>
      <c r="P804" s="22">
        <f t="shared" si="141"/>
        <v>0.47626056895252233</v>
      </c>
      <c r="Q804" s="22">
        <f t="shared" si="142"/>
        <v>0.47424998782047301</v>
      </c>
      <c r="R804" s="22">
        <f t="shared" si="143"/>
        <v>0.19774757366906093</v>
      </c>
      <c r="S804" s="22">
        <f t="shared" si="144"/>
        <v>0.99461175361424614</v>
      </c>
      <c r="T804" s="22">
        <f>SUMPRODUCT(J804:N804,O804:S804)</f>
        <v>-1.5623515041266892E-3</v>
      </c>
      <c r="U804" s="25">
        <f t="shared" si="138"/>
        <v>0.49960941220341853</v>
      </c>
      <c r="V804" s="10">
        <f>IF(OR(AND(U804&gt;=0.495,U804&lt;=0.498,J804&lt;0),AND(U804&gt;=0.505,U804&lt;=0.506)),G804-$AA$1,0)</f>
        <v>0</v>
      </c>
      <c r="W804" s="10">
        <f>IF(OR(AND(U804&gt;=0.504,U804&lt;=0.505,J804&lt;0),AND(U804&gt;=0.508)),-G804-$AA$1,0)</f>
        <v>0</v>
      </c>
      <c r="X804" s="5">
        <f t="shared" si="145"/>
        <v>0.40125577650263733</v>
      </c>
    </row>
    <row r="805" spans="1:24" x14ac:dyDescent="0.2">
      <c r="A805" s="8">
        <v>43193</v>
      </c>
      <c r="B805" s="3">
        <v>84669</v>
      </c>
      <c r="C805" s="3">
        <v>85411</v>
      </c>
      <c r="D805" s="3">
        <v>84210</v>
      </c>
      <c r="E805" s="3">
        <v>84623</v>
      </c>
      <c r="F805" s="3">
        <v>84623</v>
      </c>
      <c r="G805" s="5">
        <f t="shared" si="136"/>
        <v>6.9366484289141717E-3</v>
      </c>
      <c r="H805" s="24">
        <f t="shared" si="137"/>
        <v>1</v>
      </c>
      <c r="I805" s="3">
        <f t="shared" si="146"/>
        <v>85032.263157894733</v>
      </c>
      <c r="J805" s="10">
        <f t="shared" si="139"/>
        <v>-5.0787801478746619E-4</v>
      </c>
      <c r="K805" s="10">
        <f>AVERAGE(J786:J805)</f>
        <v>-7.8239639534735672E-4</v>
      </c>
      <c r="L805" s="10">
        <f>AVERAGE(J756:J805)</f>
        <v>9.042599078480729E-4</v>
      </c>
      <c r="M805" s="10">
        <f>AVERAGE(J706:J805)</f>
        <v>1.4365506753693735E-3</v>
      </c>
      <c r="N805" s="10">
        <f>AVERAGE(J801:J805)</f>
        <v>-1.0350022675429172E-3</v>
      </c>
      <c r="O805" s="22">
        <f t="shared" si="140"/>
        <v>0.35237552132716787</v>
      </c>
      <c r="P805" s="22">
        <f t="shared" si="141"/>
        <v>0.47626056895252233</v>
      </c>
      <c r="Q805" s="22">
        <f t="shared" si="142"/>
        <v>0.47424998782047301</v>
      </c>
      <c r="R805" s="22">
        <f t="shared" si="143"/>
        <v>0.19774757366906093</v>
      </c>
      <c r="S805" s="22">
        <f t="shared" si="144"/>
        <v>0.99461175361424614</v>
      </c>
      <c r="T805" s="22">
        <f>SUMPRODUCT(J805:N805,O805:S805)</f>
        <v>-8.680940921510223E-4</v>
      </c>
      <c r="U805" s="25">
        <f t="shared" si="138"/>
        <v>0.49978297649059111</v>
      </c>
      <c r="V805" s="10">
        <f>IF(OR(AND(U805&gt;=0.495,U805&lt;=0.498,J805&lt;0),AND(U805&gt;=0.505,U805&lt;=0.506)),G805-$AA$1,0)</f>
        <v>0</v>
      </c>
      <c r="W805" s="10">
        <f>IF(OR(AND(U805&gt;=0.504,U805&lt;=0.505,J805&lt;0),AND(U805&gt;=0.508)),-G805-$AA$1,0)</f>
        <v>0</v>
      </c>
      <c r="X805" s="5">
        <f t="shared" si="145"/>
        <v>0.40125577650263733</v>
      </c>
    </row>
    <row r="806" spans="1:24" x14ac:dyDescent="0.2">
      <c r="A806" s="8">
        <v>43194</v>
      </c>
      <c r="B806" s="3">
        <v>84610</v>
      </c>
      <c r="C806" s="3">
        <v>84610</v>
      </c>
      <c r="D806" s="3">
        <v>82826</v>
      </c>
      <c r="E806" s="3">
        <v>84360</v>
      </c>
      <c r="F806" s="3">
        <v>84360</v>
      </c>
      <c r="G806" s="5">
        <f t="shared" si="136"/>
        <v>5.4528212422948474E-3</v>
      </c>
      <c r="H806" s="24">
        <f t="shared" si="137"/>
        <v>1</v>
      </c>
      <c r="I806" s="3">
        <f t="shared" si="146"/>
        <v>84973.105263157893</v>
      </c>
      <c r="J806" s="10">
        <f t="shared" si="139"/>
        <v>-3.1079021069921886E-3</v>
      </c>
      <c r="K806" s="10">
        <f>AVERAGE(J787:J806)</f>
        <v>-7.2273273734297923E-4</v>
      </c>
      <c r="L806" s="10">
        <f>AVERAGE(J757:J806)</f>
        <v>8.9777443218890917E-4</v>
      </c>
      <c r="M806" s="10">
        <f>AVERAGE(J707:J806)</f>
        <v>1.3931450396483902E-3</v>
      </c>
      <c r="N806" s="10">
        <f>AVERAGE(J802:J806)</f>
        <v>1.3520671794302163E-3</v>
      </c>
      <c r="O806" s="22">
        <f t="shared" si="140"/>
        <v>0.35237552132716787</v>
      </c>
      <c r="P806" s="22">
        <f t="shared" si="141"/>
        <v>0.47626056895252233</v>
      </c>
      <c r="Q806" s="22">
        <f t="shared" si="142"/>
        <v>0.47424998782047301</v>
      </c>
      <c r="R806" s="22">
        <f t="shared" si="143"/>
        <v>0.19774757366906093</v>
      </c>
      <c r="S806" s="22">
        <f t="shared" si="144"/>
        <v>0.99461175361424614</v>
      </c>
      <c r="T806" s="22">
        <f>SUMPRODUCT(J806:N806,O806:S806)</f>
        <v>6.0668474335527699E-4</v>
      </c>
      <c r="U806" s="25">
        <f t="shared" si="138"/>
        <v>0.50015167118118675</v>
      </c>
      <c r="V806" s="10">
        <f>IF(OR(AND(U806&gt;=0.495,U806&lt;=0.498,J806&lt;0),AND(U806&gt;=0.505,U806&lt;=0.506)),G806-$AA$1,0)</f>
        <v>0</v>
      </c>
      <c r="W806" s="10">
        <f>IF(OR(AND(U806&gt;=0.504,U806&lt;=0.505,J806&lt;0),AND(U806&gt;=0.508)),-G806-$AA$1,0)</f>
        <v>0</v>
      </c>
      <c r="X806" s="5">
        <f t="shared" si="145"/>
        <v>0.40125577650263733</v>
      </c>
    </row>
    <row r="807" spans="1:24" x14ac:dyDescent="0.2">
      <c r="A807" s="8">
        <v>43195</v>
      </c>
      <c r="B807" s="3">
        <v>84374</v>
      </c>
      <c r="C807" s="3">
        <v>86148</v>
      </c>
      <c r="D807" s="3">
        <v>84374</v>
      </c>
      <c r="E807" s="3">
        <v>85210</v>
      </c>
      <c r="F807" s="3">
        <v>85210</v>
      </c>
      <c r="G807" s="5">
        <f t="shared" si="136"/>
        <v>-2.2333059500058705E-2</v>
      </c>
      <c r="H807" s="24">
        <f t="shared" si="137"/>
        <v>0</v>
      </c>
      <c r="I807" s="3">
        <f t="shared" si="146"/>
        <v>84984.947368421053</v>
      </c>
      <c r="J807" s="10">
        <f t="shared" si="139"/>
        <v>1.007586533902316E-2</v>
      </c>
      <c r="K807" s="10">
        <f>AVERAGE(J788:J807)</f>
        <v>-1.202855995408314E-4</v>
      </c>
      <c r="L807" s="10">
        <f>AVERAGE(J758:J807)</f>
        <v>1.0358059491641547E-3</v>
      </c>
      <c r="M807" s="10">
        <f>AVERAGE(J708:J807)</f>
        <v>1.4403286406135384E-3</v>
      </c>
      <c r="N807" s="10">
        <f>AVERAGE(J803:J807)</f>
        <v>3.2097373835464184E-3</v>
      </c>
      <c r="O807" s="22">
        <f t="shared" si="140"/>
        <v>0.35237552132716787</v>
      </c>
      <c r="P807" s="22">
        <f t="shared" si="141"/>
        <v>0.47626056895252233</v>
      </c>
      <c r="Q807" s="22">
        <f t="shared" si="142"/>
        <v>0.47424998782047301</v>
      </c>
      <c r="R807" s="22">
        <f t="shared" si="143"/>
        <v>0.19774757366906093</v>
      </c>
      <c r="S807" s="22">
        <f t="shared" si="144"/>
        <v>0.99461175361424614</v>
      </c>
      <c r="T807" s="22">
        <f>SUMPRODUCT(J807:N807,O807:S807)</f>
        <v>7.4616959940196782E-3</v>
      </c>
      <c r="U807" s="25">
        <f t="shared" si="138"/>
        <v>0.50186541534346651</v>
      </c>
      <c r="V807" s="10">
        <f>IF(OR(AND(U807&gt;=0.495,U807&lt;=0.498,J807&lt;0),AND(U807&gt;=0.505,U807&lt;=0.506)),G807-$AA$1,0)</f>
        <v>0</v>
      </c>
      <c r="W807" s="10">
        <f>IF(OR(AND(U807&gt;=0.504,U807&lt;=0.505,J807&lt;0),AND(U807&gt;=0.508)),-G807-$AA$1,0)</f>
        <v>0</v>
      </c>
      <c r="X807" s="5">
        <f t="shared" si="145"/>
        <v>0.40125577650263733</v>
      </c>
    </row>
    <row r="808" spans="1:24" x14ac:dyDescent="0.2">
      <c r="A808" s="8">
        <v>43196</v>
      </c>
      <c r="B808" s="3">
        <v>85210</v>
      </c>
      <c r="C808" s="3">
        <v>85210</v>
      </c>
      <c r="D808" s="3">
        <v>83833</v>
      </c>
      <c r="E808" s="3">
        <v>84820</v>
      </c>
      <c r="F808" s="3">
        <v>84820</v>
      </c>
      <c r="G808" s="5">
        <f t="shared" si="136"/>
        <v>-3.6547983966045416E-3</v>
      </c>
      <c r="H808" s="24">
        <f t="shared" si="137"/>
        <v>0</v>
      </c>
      <c r="I808" s="3">
        <f t="shared" si="146"/>
        <v>84903.31578947368</v>
      </c>
      <c r="J808" s="10">
        <f t="shared" si="139"/>
        <v>-4.5769275906584195E-3</v>
      </c>
      <c r="K808" s="10">
        <f>AVERAGE(J789:J808)</f>
        <v>-5.7264495100145532E-5</v>
      </c>
      <c r="L808" s="10">
        <f>AVERAGE(J759:J808)</f>
        <v>8.3222602823007858E-4</v>
      </c>
      <c r="M808" s="10">
        <f>AVERAGE(J709:J808)</f>
        <v>1.6497032868719097E-3</v>
      </c>
      <c r="N808" s="10">
        <f>AVERAGE(J804:J808)</f>
        <v>-1.2633656632592416E-3</v>
      </c>
      <c r="O808" s="22">
        <f t="shared" si="140"/>
        <v>0.35237552132716787</v>
      </c>
      <c r="P808" s="22">
        <f t="shared" si="141"/>
        <v>0.47626056895252233</v>
      </c>
      <c r="Q808" s="22">
        <f t="shared" si="142"/>
        <v>0.47424998782047301</v>
      </c>
      <c r="R808" s="22">
        <f t="shared" si="143"/>
        <v>0.19774757366906093</v>
      </c>
      <c r="S808" s="22">
        <f t="shared" si="144"/>
        <v>0.99461175361424614</v>
      </c>
      <c r="T808" s="22">
        <f>SUMPRODUCT(J808:N808,O808:S808)</f>
        <v>-2.1757203986376423E-3</v>
      </c>
      <c r="U808" s="25">
        <f t="shared" si="138"/>
        <v>0.49945607011490994</v>
      </c>
      <c r="V808" s="10">
        <f>IF(OR(AND(U808&gt;=0.495,U808&lt;=0.498,J808&lt;0),AND(U808&gt;=0.505,U808&lt;=0.506)),G808-$AA$1,0)</f>
        <v>0</v>
      </c>
      <c r="W808" s="10">
        <f>IF(OR(AND(U808&gt;=0.504,U808&lt;=0.505,J808&lt;0),AND(U808&gt;=0.508)),-G808-$AA$1,0)</f>
        <v>0</v>
      </c>
      <c r="X808" s="5">
        <f t="shared" si="145"/>
        <v>0.40125577650263733</v>
      </c>
    </row>
    <row r="809" spans="1:24" x14ac:dyDescent="0.2">
      <c r="A809" s="8">
        <v>43199</v>
      </c>
      <c r="B809" s="3">
        <v>84832</v>
      </c>
      <c r="C809" s="3">
        <v>85110</v>
      </c>
      <c r="D809" s="3">
        <v>83155</v>
      </c>
      <c r="E809" s="3">
        <v>83307</v>
      </c>
      <c r="F809" s="3">
        <v>83307</v>
      </c>
      <c r="G809" s="5">
        <f t="shared" si="136"/>
        <v>2.3275355012183807E-2</v>
      </c>
      <c r="H809" s="24">
        <f t="shared" si="137"/>
        <v>1</v>
      </c>
      <c r="I809" s="3">
        <f t="shared" si="146"/>
        <v>84714.210526315786</v>
      </c>
      <c r="J809" s="10">
        <f t="shared" si="139"/>
        <v>-1.7837774109879745E-2</v>
      </c>
      <c r="K809" s="10">
        <f>AVERAGE(J790:J809)</f>
        <v>-1.7645912190679791E-3</v>
      </c>
      <c r="L809" s="10">
        <f>AVERAGE(J760:J809)</f>
        <v>7.1960889926174553E-4</v>
      </c>
      <c r="M809" s="10">
        <f>AVERAGE(J710:J809)</f>
        <v>1.2023205053809294E-3</v>
      </c>
      <c r="N809" s="10">
        <f>AVERAGE(J805:J809)</f>
        <v>-3.1909232966589318E-3</v>
      </c>
      <c r="O809" s="22">
        <f t="shared" si="140"/>
        <v>0.35237552132716787</v>
      </c>
      <c r="P809" s="22">
        <f t="shared" si="141"/>
        <v>0.47626056895252233</v>
      </c>
      <c r="Q809" s="22">
        <f t="shared" si="142"/>
        <v>0.47424998782047301</v>
      </c>
      <c r="R809" s="22">
        <f t="shared" si="143"/>
        <v>0.19774757366906093</v>
      </c>
      <c r="S809" s="22">
        <f t="shared" si="144"/>
        <v>0.99461175361424614</v>
      </c>
      <c r="T809" s="22">
        <f>SUMPRODUCT(J809:N809,O809:S809)</f>
        <v>-9.7206995105635421E-3</v>
      </c>
      <c r="U809" s="25">
        <f t="shared" si="138"/>
        <v>0.49756984425818507</v>
      </c>
      <c r="V809" s="10">
        <f>IF(OR(AND(U809&gt;=0.495,U809&lt;=0.498,J809&lt;0),AND(U809&gt;=0.505,U809&lt;=0.506)),G809-$AA$1,0)</f>
        <v>2.2275355012183806E-2</v>
      </c>
      <c r="W809" s="10">
        <f>IF(OR(AND(U809&gt;=0.504,U809&lt;=0.505,J809&lt;0),AND(U809&gt;=0.508)),-G809-$AA$1,0)</f>
        <v>0</v>
      </c>
      <c r="X809" s="5">
        <f t="shared" si="145"/>
        <v>0.42353113151482114</v>
      </c>
    </row>
    <row r="810" spans="1:24" x14ac:dyDescent="0.2">
      <c r="A810" s="8">
        <v>43200</v>
      </c>
      <c r="B810" s="3">
        <v>83312</v>
      </c>
      <c r="C810" s="3">
        <v>84538</v>
      </c>
      <c r="D810" s="3">
        <v>83312</v>
      </c>
      <c r="E810" s="3">
        <v>84510</v>
      </c>
      <c r="F810" s="3">
        <v>84510</v>
      </c>
      <c r="G810" s="5">
        <f t="shared" si="136"/>
        <v>1.1051946515205247E-2</v>
      </c>
      <c r="H810" s="24">
        <f t="shared" si="137"/>
        <v>1</v>
      </c>
      <c r="I810" s="3">
        <f t="shared" si="146"/>
        <v>84615.578947368427</v>
      </c>
      <c r="J810" s="10">
        <f t="shared" si="139"/>
        <v>1.4440563217976932E-2</v>
      </c>
      <c r="K810" s="10">
        <f>AVERAGE(J791:J810)</f>
        <v>-1.3488001053261645E-3</v>
      </c>
      <c r="L810" s="10">
        <f>AVERAGE(J761:J810)</f>
        <v>2.6422719899647838E-4</v>
      </c>
      <c r="M810" s="10">
        <f>AVERAGE(J711:J810)</f>
        <v>1.5392950226245073E-3</v>
      </c>
      <c r="N810" s="10">
        <f>AVERAGE(J806:J810)</f>
        <v>-2.0123505010605225E-4</v>
      </c>
      <c r="O810" s="22">
        <f t="shared" si="140"/>
        <v>0.35237552132716787</v>
      </c>
      <c r="P810" s="22">
        <f t="shared" si="141"/>
        <v>0.47626056895252233</v>
      </c>
      <c r="Q810" s="22">
        <f t="shared" si="142"/>
        <v>0.47424998782047301</v>
      </c>
      <c r="R810" s="22">
        <f t="shared" si="143"/>
        <v>0.19774757366906093</v>
      </c>
      <c r="S810" s="22">
        <f t="shared" si="144"/>
        <v>0.99461175361424614</v>
      </c>
      <c r="T810" s="22">
        <f>SUMPRODUCT(J810:N810,O810:S810)</f>
        <v>4.6756715423428297E-3</v>
      </c>
      <c r="U810" s="25">
        <f t="shared" si="138"/>
        <v>0.50116891575602607</v>
      </c>
      <c r="V810" s="10">
        <f>IF(OR(AND(U810&gt;=0.495,U810&lt;=0.498,J810&lt;0),AND(U810&gt;=0.505,U810&lt;=0.506)),G810-$AA$1,0)</f>
        <v>0</v>
      </c>
      <c r="W810" s="10">
        <f>IF(OR(AND(U810&gt;=0.504,U810&lt;=0.505,J810&lt;0),AND(U810&gt;=0.508)),-G810-$AA$1,0)</f>
        <v>0</v>
      </c>
      <c r="X810" s="5">
        <f t="shared" si="145"/>
        <v>0.42353113151482114</v>
      </c>
    </row>
    <row r="811" spans="1:24" x14ac:dyDescent="0.2">
      <c r="A811" s="8">
        <v>43201</v>
      </c>
      <c r="B811" s="3">
        <v>84494</v>
      </c>
      <c r="C811" s="3">
        <v>85417</v>
      </c>
      <c r="D811" s="3">
        <v>84340</v>
      </c>
      <c r="E811" s="3">
        <v>85246</v>
      </c>
      <c r="F811" s="3">
        <v>85246</v>
      </c>
      <c r="G811" s="5">
        <f t="shared" si="136"/>
        <v>-1.0698449194097126E-2</v>
      </c>
      <c r="H811" s="24">
        <f t="shared" si="137"/>
        <v>0</v>
      </c>
      <c r="I811" s="3">
        <f t="shared" si="146"/>
        <v>84573.210526315786</v>
      </c>
      <c r="J811" s="10">
        <f t="shared" si="139"/>
        <v>8.7090285173352378E-3</v>
      </c>
      <c r="K811" s="10">
        <f>AVERAGE(J792:J811)</f>
        <v>-6.1645569902211701E-4</v>
      </c>
      <c r="L811" s="10">
        <f>AVERAGE(J762:J811)</f>
        <v>-3.9918482476397621E-6</v>
      </c>
      <c r="M811" s="10">
        <f>AVERAGE(J712:J811)</f>
        <v>1.7312789744142508E-3</v>
      </c>
      <c r="N811" s="10">
        <f>AVERAGE(J807:J811)</f>
        <v>2.1621510747594332E-3</v>
      </c>
      <c r="O811" s="22">
        <f t="shared" si="140"/>
        <v>0.35237552132716787</v>
      </c>
      <c r="P811" s="22">
        <f t="shared" si="141"/>
        <v>0.47626056895252233</v>
      </c>
      <c r="Q811" s="22">
        <f t="shared" si="142"/>
        <v>0.47424998782047301</v>
      </c>
      <c r="R811" s="22">
        <f t="shared" si="143"/>
        <v>0.19774757366906093</v>
      </c>
      <c r="S811" s="22">
        <f t="shared" si="144"/>
        <v>0.99461175361424614</v>
      </c>
      <c r="T811" s="22">
        <f>SUMPRODUCT(J811:N811,O811:S811)</f>
        <v>5.2662188766961389E-3</v>
      </c>
      <c r="U811" s="25">
        <f t="shared" si="138"/>
        <v>0.50131655167650813</v>
      </c>
      <c r="V811" s="10">
        <f>IF(OR(AND(U811&gt;=0.495,U811&lt;=0.498,J811&lt;0),AND(U811&gt;=0.505,U811&lt;=0.506)),G811-$AA$1,0)</f>
        <v>0</v>
      </c>
      <c r="W811" s="10">
        <f>IF(OR(AND(U811&gt;=0.504,U811&lt;=0.505,J811&lt;0),AND(U811&gt;=0.508)),-G811-$AA$1,0)</f>
        <v>0</v>
      </c>
      <c r="X811" s="5">
        <f t="shared" si="145"/>
        <v>0.42353113151482114</v>
      </c>
    </row>
    <row r="812" spans="1:24" x14ac:dyDescent="0.2">
      <c r="A812" s="8">
        <v>43202</v>
      </c>
      <c r="B812" s="3">
        <v>85246</v>
      </c>
      <c r="C812" s="3">
        <v>85577</v>
      </c>
      <c r="D812" s="3">
        <v>85025</v>
      </c>
      <c r="E812" s="3">
        <v>85444</v>
      </c>
      <c r="F812" s="3">
        <v>85444</v>
      </c>
      <c r="G812" s="5">
        <f t="shared" si="136"/>
        <v>-3.0218622723655275E-2</v>
      </c>
      <c r="H812" s="24">
        <f t="shared" si="137"/>
        <v>0</v>
      </c>
      <c r="I812" s="3">
        <f t="shared" si="146"/>
        <v>84600.368421052626</v>
      </c>
      <c r="J812" s="10">
        <f t="shared" si="139"/>
        <v>2.3226896276657971E-3</v>
      </c>
      <c r="K812" s="10">
        <f>AVERAGE(J793:J812)</f>
        <v>-3.0757719096722311E-4</v>
      </c>
      <c r="L812" s="10">
        <f>AVERAGE(J763:J812)</f>
        <v>2.3724512233469497E-4</v>
      </c>
      <c r="M812" s="10">
        <f>AVERAGE(J713:J812)</f>
        <v>1.7116879231810012E-3</v>
      </c>
      <c r="N812" s="10">
        <f>AVERAGE(J808:J812)</f>
        <v>6.1151593248796041E-4</v>
      </c>
      <c r="O812" s="22">
        <f t="shared" si="140"/>
        <v>0.35237552132716787</v>
      </c>
      <c r="P812" s="22">
        <f t="shared" si="141"/>
        <v>0.47626056895252233</v>
      </c>
      <c r="Q812" s="22">
        <f t="shared" si="142"/>
        <v>0.47424998782047301</v>
      </c>
      <c r="R812" s="22">
        <f t="shared" si="143"/>
        <v>0.19774757366906093</v>
      </c>
      <c r="S812" s="22">
        <f t="shared" si="144"/>
        <v>0.99461175361424614</v>
      </c>
      <c r="T812" s="22">
        <f>SUMPRODUCT(J812:N812,O812:S812)</f>
        <v>1.7311886445033463E-3</v>
      </c>
      <c r="U812" s="25">
        <f t="shared" si="138"/>
        <v>0.50043279705303434</v>
      </c>
      <c r="V812" s="10">
        <f>IF(OR(AND(U812&gt;=0.495,U812&lt;=0.498,J812&lt;0),AND(U812&gt;=0.505,U812&lt;=0.506)),G812-$AA$1,0)</f>
        <v>0</v>
      </c>
      <c r="W812" s="10">
        <f>IF(OR(AND(U812&gt;=0.504,U812&lt;=0.505,J812&lt;0),AND(U812&gt;=0.508)),-G812-$AA$1,0)</f>
        <v>0</v>
      </c>
      <c r="X812" s="5">
        <f t="shared" si="145"/>
        <v>0.42353113151482114</v>
      </c>
    </row>
    <row r="813" spans="1:24" x14ac:dyDescent="0.2">
      <c r="A813" s="8">
        <v>43203</v>
      </c>
      <c r="B813" s="3">
        <v>85441</v>
      </c>
      <c r="C813" s="3">
        <v>85441</v>
      </c>
      <c r="D813" s="3">
        <v>84144</v>
      </c>
      <c r="E813" s="3">
        <v>84334</v>
      </c>
      <c r="F813" s="3">
        <v>84334</v>
      </c>
      <c r="G813" s="5">
        <f t="shared" si="136"/>
        <v>-2.9406882159034309E-3</v>
      </c>
      <c r="H813" s="24">
        <f t="shared" si="137"/>
        <v>0</v>
      </c>
      <c r="I813" s="3">
        <f t="shared" si="146"/>
        <v>84571.31578947368</v>
      </c>
      <c r="J813" s="10">
        <f t="shared" si="139"/>
        <v>-1.2990964842469976E-2</v>
      </c>
      <c r="K813" s="10">
        <f>AVERAGE(J794:J813)</f>
        <v>-3.046054158916178E-4</v>
      </c>
      <c r="L813" s="10">
        <f>AVERAGE(J764:J813)</f>
        <v>2.8430571760296176E-5</v>
      </c>
      <c r="M813" s="10">
        <f>AVERAGE(J714:J813)</f>
        <v>1.8091670294993168E-3</v>
      </c>
      <c r="N813" s="10">
        <f>AVERAGE(J809:J813)</f>
        <v>-1.0712915178743509E-3</v>
      </c>
      <c r="O813" s="22">
        <f t="shared" si="140"/>
        <v>0.35237552132716787</v>
      </c>
      <c r="P813" s="22">
        <f t="shared" si="141"/>
        <v>0.47626056895252233</v>
      </c>
      <c r="Q813" s="22">
        <f t="shared" si="142"/>
        <v>0.47424998782047301</v>
      </c>
      <c r="R813" s="22">
        <f t="shared" si="143"/>
        <v>0.19774757366906093</v>
      </c>
      <c r="S813" s="22">
        <f t="shared" si="144"/>
        <v>0.99461175361424614</v>
      </c>
      <c r="T813" s="22">
        <f>SUMPRODUCT(J813:N813,O813:S813)</f>
        <v>-5.4170471040553029E-3</v>
      </c>
      <c r="U813" s="25">
        <f t="shared" si="138"/>
        <v>0.49864574153564295</v>
      </c>
      <c r="V813" s="10">
        <f>IF(OR(AND(U813&gt;=0.495,U813&lt;=0.498,J813&lt;0),AND(U813&gt;=0.505,U813&lt;=0.506)),G813-$AA$1,0)</f>
        <v>0</v>
      </c>
      <c r="W813" s="10">
        <f>IF(OR(AND(U813&gt;=0.504,U813&lt;=0.505,J813&lt;0),AND(U813&gt;=0.508)),-G813-$AA$1,0)</f>
        <v>0</v>
      </c>
      <c r="X813" s="5">
        <f t="shared" si="145"/>
        <v>0.42353113151482114</v>
      </c>
    </row>
    <row r="814" spans="1:24" x14ac:dyDescent="0.2">
      <c r="A814" s="8">
        <v>43206</v>
      </c>
      <c r="B814" s="3">
        <v>84328</v>
      </c>
      <c r="C814" s="3">
        <v>84591</v>
      </c>
      <c r="D814" s="3">
        <v>82762</v>
      </c>
      <c r="E814" s="3">
        <v>82862</v>
      </c>
      <c r="F814" s="3">
        <v>82862</v>
      </c>
      <c r="G814" s="5">
        <f t="shared" si="136"/>
        <v>3.5166904009075406E-2</v>
      </c>
      <c r="H814" s="24">
        <f t="shared" si="137"/>
        <v>1</v>
      </c>
      <c r="I814" s="3">
        <f t="shared" si="146"/>
        <v>84516</v>
      </c>
      <c r="J814" s="10">
        <f t="shared" si="139"/>
        <v>-1.7454407475039679E-2</v>
      </c>
      <c r="K814" s="10">
        <f>AVERAGE(J795:J814)</f>
        <v>-1.1525989622133081E-3</v>
      </c>
      <c r="L814" s="10">
        <f>AVERAGE(J765:J814)</f>
        <v>-4.2269114702152554E-4</v>
      </c>
      <c r="M814" s="10">
        <f>AVERAGE(J715:J814)</f>
        <v>1.3967193304248637E-3</v>
      </c>
      <c r="N814" s="10">
        <f>AVERAGE(J810:J814)</f>
        <v>-9.9461819090633789E-4</v>
      </c>
      <c r="O814" s="22">
        <f t="shared" si="140"/>
        <v>0.35237552132716787</v>
      </c>
      <c r="P814" s="22">
        <f t="shared" si="141"/>
        <v>0.47626056895252233</v>
      </c>
      <c r="Q814" s="22">
        <f t="shared" si="142"/>
        <v>0.47424998782047301</v>
      </c>
      <c r="R814" s="22">
        <f t="shared" si="143"/>
        <v>0.19774757366906093</v>
      </c>
      <c r="S814" s="22">
        <f t="shared" si="144"/>
        <v>0.99461175361424614</v>
      </c>
      <c r="T814" s="22">
        <f>SUMPRODUCT(J814:N814,O814:S814)</f>
        <v>-7.6129657266642888E-3</v>
      </c>
      <c r="U814" s="25">
        <f t="shared" si="138"/>
        <v>0.49809676776050016</v>
      </c>
      <c r="V814" s="10">
        <f>IF(OR(AND(U814&gt;=0.495,U814&lt;=0.498,J814&lt;0),AND(U814&gt;=0.505,U814&lt;=0.506)),G814-$AA$1,0)</f>
        <v>0</v>
      </c>
      <c r="W814" s="10">
        <f>IF(OR(AND(U814&gt;=0.504,U814&lt;=0.505,J814&lt;0),AND(U814&gt;=0.508)),-G814-$AA$1,0)</f>
        <v>0</v>
      </c>
      <c r="X814" s="5">
        <f t="shared" si="145"/>
        <v>0.42353113151482114</v>
      </c>
    </row>
    <row r="815" spans="1:24" x14ac:dyDescent="0.2">
      <c r="A815" s="8">
        <v>43207</v>
      </c>
      <c r="B815" s="3">
        <v>82862</v>
      </c>
      <c r="C815" s="3">
        <v>84191</v>
      </c>
      <c r="D815" s="3">
        <v>82810</v>
      </c>
      <c r="E815" s="3">
        <v>84086</v>
      </c>
      <c r="F815" s="3">
        <v>84086</v>
      </c>
      <c r="G815" s="5">
        <f t="shared" si="136"/>
        <v>2.066931474918543E-2</v>
      </c>
      <c r="H815" s="24">
        <f t="shared" si="137"/>
        <v>1</v>
      </c>
      <c r="I815" s="3">
        <f t="shared" si="146"/>
        <v>84511.894736842107</v>
      </c>
      <c r="J815" s="10">
        <f t="shared" si="139"/>
        <v>1.4771547874779856E-2</v>
      </c>
      <c r="K815" s="10">
        <f>AVERAGE(J796:J815)</f>
        <v>1.5910002990468519E-4</v>
      </c>
      <c r="L815" s="10">
        <f>AVERAGE(J766:J815)</f>
        <v>-2.6434167292658682E-4</v>
      </c>
      <c r="M815" s="10">
        <f>AVERAGE(J716:J815)</f>
        <v>1.4168697164983468E-3</v>
      </c>
      <c r="N815" s="10">
        <f>AVERAGE(J811:J815)</f>
        <v>-9.2842125954575307E-4</v>
      </c>
      <c r="O815" s="22">
        <f t="shared" si="140"/>
        <v>0.35237552132716787</v>
      </c>
      <c r="P815" s="22">
        <f t="shared" si="141"/>
        <v>0.47626056895252233</v>
      </c>
      <c r="Q815" s="22">
        <f t="shared" si="142"/>
        <v>0.47424998782047301</v>
      </c>
      <c r="R815" s="22">
        <f t="shared" si="143"/>
        <v>0.19774757366906093</v>
      </c>
      <c r="S815" s="22">
        <f t="shared" si="144"/>
        <v>0.99461175361424614</v>
      </c>
      <c r="T815" s="22">
        <f>SUMPRODUCT(J815:N815,O815:S815)</f>
        <v>4.5123047703748307E-3</v>
      </c>
      <c r="U815" s="25">
        <f t="shared" si="138"/>
        <v>0.50112807427854433</v>
      </c>
      <c r="V815" s="10">
        <f>IF(OR(AND(U815&gt;=0.495,U815&lt;=0.498,J815&lt;0),AND(U815&gt;=0.505,U815&lt;=0.506)),G815-$AA$1,0)</f>
        <v>0</v>
      </c>
      <c r="W815" s="10">
        <f>IF(OR(AND(U815&gt;=0.504,U815&lt;=0.505,J815&lt;0),AND(U815&gt;=0.508)),-G815-$AA$1,0)</f>
        <v>0</v>
      </c>
      <c r="X815" s="5">
        <f t="shared" si="145"/>
        <v>0.42353113151482114</v>
      </c>
    </row>
    <row r="816" spans="1:24" x14ac:dyDescent="0.2">
      <c r="A816" s="8">
        <v>43208</v>
      </c>
      <c r="B816" s="3">
        <v>84090</v>
      </c>
      <c r="C816" s="3">
        <v>86149</v>
      </c>
      <c r="D816" s="3">
        <v>84090</v>
      </c>
      <c r="E816" s="3">
        <v>85776</v>
      </c>
      <c r="F816" s="3">
        <v>85776</v>
      </c>
      <c r="G816" s="5">
        <f t="shared" si="136"/>
        <v>-2.6347696325312864E-3</v>
      </c>
      <c r="H816" s="24">
        <f t="shared" si="137"/>
        <v>0</v>
      </c>
      <c r="I816" s="3">
        <f t="shared" si="146"/>
        <v>84553.947368421053</v>
      </c>
      <c r="J816" s="10">
        <f t="shared" si="139"/>
        <v>2.0098470613419517E-2</v>
      </c>
      <c r="K816" s="10">
        <f>AVERAGE(J797:J816)</f>
        <v>1.0144638975913833E-3</v>
      </c>
      <c r="L816" s="10">
        <f>AVERAGE(J767:J816)</f>
        <v>4.7776458944999602E-4</v>
      </c>
      <c r="M816" s="10">
        <f>AVERAGE(J717:J816)</f>
        <v>1.4601682426415297E-3</v>
      </c>
      <c r="N816" s="10">
        <f>AVERAGE(J812:J816)</f>
        <v>1.3494671596711028E-3</v>
      </c>
      <c r="O816" s="22">
        <f t="shared" si="140"/>
        <v>0.35237552132716787</v>
      </c>
      <c r="P816" s="22">
        <f t="shared" si="141"/>
        <v>0.47626056895252233</v>
      </c>
      <c r="Q816" s="22">
        <f t="shared" si="142"/>
        <v>0.47424998782047301</v>
      </c>
      <c r="R816" s="22">
        <f t="shared" si="143"/>
        <v>0.19774757366906093</v>
      </c>
      <c r="S816" s="22">
        <f t="shared" si="144"/>
        <v>0.99461175361424614</v>
      </c>
      <c r="T816" s="22">
        <f>SUMPRODUCT(J816:N816,O816:S816)</f>
        <v>9.4228786893151353E-3</v>
      </c>
      <c r="U816" s="25">
        <f t="shared" si="138"/>
        <v>0.50235570224199488</v>
      </c>
      <c r="V816" s="10">
        <f>IF(OR(AND(U816&gt;=0.495,U816&lt;=0.498,J816&lt;0),AND(U816&gt;=0.505,U816&lt;=0.506)),G816-$AA$1,0)</f>
        <v>0</v>
      </c>
      <c r="W816" s="10">
        <f>IF(OR(AND(U816&gt;=0.504,U816&lt;=0.505,J816&lt;0),AND(U816&gt;=0.508)),-G816-$AA$1,0)</f>
        <v>0</v>
      </c>
      <c r="X816" s="5">
        <f t="shared" si="145"/>
        <v>0.42353113151482114</v>
      </c>
    </row>
    <row r="817" spans="1:24" x14ac:dyDescent="0.2">
      <c r="A817" s="8">
        <v>43209</v>
      </c>
      <c r="B817" s="3">
        <v>85775</v>
      </c>
      <c r="C817" s="3">
        <v>86059</v>
      </c>
      <c r="D817" s="3">
        <v>85197</v>
      </c>
      <c r="E817" s="3">
        <v>85824</v>
      </c>
      <c r="F817" s="3">
        <v>85824</v>
      </c>
      <c r="G817" s="5">
        <f t="shared" si="136"/>
        <v>-2.5866890380312757E-3</v>
      </c>
      <c r="H817" s="24">
        <f t="shared" si="137"/>
        <v>0</v>
      </c>
      <c r="I817" s="3">
        <f t="shared" si="146"/>
        <v>84609.526315789481</v>
      </c>
      <c r="J817" s="10">
        <f t="shared" si="139"/>
        <v>5.5959709009512082E-4</v>
      </c>
      <c r="K817" s="10">
        <f>AVERAGE(J798:J817)</f>
        <v>5.59458152552389E-4</v>
      </c>
      <c r="L817" s="10">
        <f>AVERAGE(J768:J817)</f>
        <v>1.0077509292243159E-3</v>
      </c>
      <c r="M817" s="10">
        <f>AVERAGE(J718:J817)</f>
        <v>1.4759525639681127E-3</v>
      </c>
      <c r="N817" s="10">
        <f>AVERAGE(J813:J817)</f>
        <v>9.9684865215696758E-4</v>
      </c>
      <c r="O817" s="22">
        <f t="shared" si="140"/>
        <v>0.35237552132716787</v>
      </c>
      <c r="P817" s="22">
        <f t="shared" si="141"/>
        <v>0.47626056895252233</v>
      </c>
      <c r="Q817" s="22">
        <f t="shared" si="142"/>
        <v>0.47424998782047301</v>
      </c>
      <c r="R817" s="22">
        <f t="shared" si="143"/>
        <v>0.19774757366906093</v>
      </c>
      <c r="S817" s="22">
        <f t="shared" si="144"/>
        <v>0.99461175361424614</v>
      </c>
      <c r="T817" s="22">
        <f>SUMPRODUCT(J817:N817,O817:S817)</f>
        <v>2.2249054646910271E-3</v>
      </c>
      <c r="U817" s="25">
        <f t="shared" si="138"/>
        <v>0.50055622613672002</v>
      </c>
      <c r="V817" s="10">
        <f>IF(OR(AND(U817&gt;=0.495,U817&lt;=0.498,J817&lt;0),AND(U817&gt;=0.505,U817&lt;=0.506)),G817-$AA$1,0)</f>
        <v>0</v>
      </c>
      <c r="W817" s="10">
        <f>IF(OR(AND(U817&gt;=0.504,U817&lt;=0.505,J817&lt;0),AND(U817&gt;=0.508)),-G817-$AA$1,0)</f>
        <v>0</v>
      </c>
      <c r="X817" s="5">
        <f t="shared" si="145"/>
        <v>0.42353113151482114</v>
      </c>
    </row>
    <row r="818" spans="1:24" x14ac:dyDescent="0.2">
      <c r="A818" s="8">
        <v>43210</v>
      </c>
      <c r="B818" s="3">
        <v>85823</v>
      </c>
      <c r="C818" s="3">
        <v>85823</v>
      </c>
      <c r="D818" s="3">
        <v>85025</v>
      </c>
      <c r="E818" s="3">
        <v>85550</v>
      </c>
      <c r="F818" s="3">
        <v>85550</v>
      </c>
      <c r="G818" s="5">
        <f t="shared" si="136"/>
        <v>-9.4681472822910617E-4</v>
      </c>
      <c r="H818" s="24">
        <f t="shared" si="137"/>
        <v>0</v>
      </c>
      <c r="I818" s="3">
        <f t="shared" si="146"/>
        <v>84671.263157894733</v>
      </c>
      <c r="J818" s="10">
        <f t="shared" si="139"/>
        <v>-3.1925801640566576E-3</v>
      </c>
      <c r="K818" s="10">
        <f>AVERAGE(J799:J818)</f>
        <v>5.2280359626007415E-4</v>
      </c>
      <c r="L818" s="10">
        <f>AVERAGE(J769:J818)</f>
        <v>4.4720370776114127E-4</v>
      </c>
      <c r="M818" s="10">
        <f>AVERAGE(J719:J818)</f>
        <v>1.4483209691741217E-3</v>
      </c>
      <c r="N818" s="10">
        <f>AVERAGE(J814:J818)</f>
        <v>2.9565255878396314E-3</v>
      </c>
      <c r="O818" s="22">
        <f t="shared" si="140"/>
        <v>0.35237552132716787</v>
      </c>
      <c r="P818" s="22">
        <f t="shared" si="141"/>
        <v>0.47626056895252233</v>
      </c>
      <c r="Q818" s="22">
        <f t="shared" si="142"/>
        <v>0.47424998782047301</v>
      </c>
      <c r="R818" s="22">
        <f t="shared" si="143"/>
        <v>0.19774757366906093</v>
      </c>
      <c r="S818" s="22">
        <f t="shared" si="144"/>
        <v>0.99461175361424614</v>
      </c>
      <c r="T818" s="22">
        <f>SUMPRODUCT(J818:N818,O818:S818)</f>
        <v>2.5630870485507705E-3</v>
      </c>
      <c r="U818" s="25">
        <f t="shared" si="138"/>
        <v>0.50064077141134655</v>
      </c>
      <c r="V818" s="10">
        <f>IF(OR(AND(U818&gt;=0.495,U818&lt;=0.498,J818&lt;0),AND(U818&gt;=0.505,U818&lt;=0.506)),G818-$AA$1,0)</f>
        <v>0</v>
      </c>
      <c r="W818" s="10">
        <f>IF(OR(AND(U818&gt;=0.504,U818&lt;=0.505,J818&lt;0),AND(U818&gt;=0.508)),-G818-$AA$1,0)</f>
        <v>0</v>
      </c>
      <c r="X818" s="5">
        <f t="shared" si="145"/>
        <v>0.42353113151482114</v>
      </c>
    </row>
    <row r="819" spans="1:24" x14ac:dyDescent="0.2">
      <c r="A819" s="8">
        <v>43213</v>
      </c>
      <c r="B819" s="3">
        <v>85520</v>
      </c>
      <c r="C819" s="3">
        <v>85746</v>
      </c>
      <c r="D819" s="3">
        <v>84711</v>
      </c>
      <c r="E819" s="3">
        <v>85602</v>
      </c>
      <c r="F819" s="3">
        <v>85602</v>
      </c>
      <c r="G819" s="5">
        <f t="shared" si="136"/>
        <v>-6.5185392864652858E-3</v>
      </c>
      <c r="H819" s="24">
        <f t="shared" si="137"/>
        <v>0</v>
      </c>
      <c r="I819" s="3">
        <f t="shared" si="146"/>
        <v>84698.31578947368</v>
      </c>
      <c r="J819" s="10">
        <f t="shared" si="139"/>
        <v>6.0783167738165389E-4</v>
      </c>
      <c r="K819" s="10">
        <f>AVERAGE(J800:J819)</f>
        <v>7.838246629528645E-4</v>
      </c>
      <c r="L819" s="10">
        <f>AVERAGE(J770:J819)</f>
        <v>7.2803271358807815E-4</v>
      </c>
      <c r="M819" s="10">
        <f>AVERAGE(J720:J819)</f>
        <v>1.4987023186919068E-3</v>
      </c>
      <c r="N819" s="10">
        <f>AVERAGE(J815:J819)</f>
        <v>6.5689734183238977E-3</v>
      </c>
      <c r="O819" s="22">
        <f t="shared" si="140"/>
        <v>0.35237552132716787</v>
      </c>
      <c r="P819" s="22">
        <f t="shared" si="141"/>
        <v>0.47626056895252233</v>
      </c>
      <c r="Q819" s="22">
        <f t="shared" si="142"/>
        <v>0.47424998782047301</v>
      </c>
      <c r="R819" s="22">
        <f t="shared" si="143"/>
        <v>0.19774757366906093</v>
      </c>
      <c r="S819" s="22">
        <f t="shared" si="144"/>
        <v>0.99461175361424614</v>
      </c>
      <c r="T819" s="22">
        <f>SUMPRODUCT(J819:N819,O819:S819)</f>
        <v>7.7627022079035501E-3</v>
      </c>
      <c r="U819" s="25">
        <f t="shared" si="138"/>
        <v>0.5019406658066824</v>
      </c>
      <c r="V819" s="10">
        <f>IF(OR(AND(U819&gt;=0.495,U819&lt;=0.498,J819&lt;0),AND(U819&gt;=0.505,U819&lt;=0.506)),G819-$AA$1,0)</f>
        <v>0</v>
      </c>
      <c r="W819" s="10">
        <f>IF(OR(AND(U819&gt;=0.504,U819&lt;=0.505,J819&lt;0),AND(U819&gt;=0.508)),-G819-$AA$1,0)</f>
        <v>0</v>
      </c>
      <c r="X819" s="5">
        <f t="shared" si="145"/>
        <v>0.42353113151482114</v>
      </c>
    </row>
    <row r="820" spans="1:24" x14ac:dyDescent="0.2">
      <c r="A820" s="8">
        <v>43214</v>
      </c>
      <c r="B820" s="3">
        <v>85603</v>
      </c>
      <c r="C820" s="3">
        <v>86578</v>
      </c>
      <c r="D820" s="3">
        <v>85106</v>
      </c>
      <c r="E820" s="3">
        <v>85469</v>
      </c>
      <c r="F820" s="3">
        <v>85469</v>
      </c>
      <c r="G820" s="5">
        <f t="shared" si="136"/>
        <v>1.0693935812984723E-2</v>
      </c>
      <c r="H820" s="24">
        <f t="shared" si="137"/>
        <v>1</v>
      </c>
      <c r="I820" s="3">
        <f t="shared" si="146"/>
        <v>84785.736842105267</v>
      </c>
      <c r="J820" s="10">
        <f t="shared" si="139"/>
        <v>-1.5537020163080006E-3</v>
      </c>
      <c r="K820" s="10">
        <f>AVERAGE(J801:J820)</f>
        <v>2.8481621572790106E-4</v>
      </c>
      <c r="L820" s="10">
        <f>AVERAGE(J771:J820)</f>
        <v>9.9514514854796236E-4</v>
      </c>
      <c r="M820" s="10">
        <f>AVERAGE(J721:J820)</f>
        <v>1.4963805041061829E-3</v>
      </c>
      <c r="N820" s="10">
        <f>AVERAGE(J816:J820)</f>
        <v>3.3039234401063267E-3</v>
      </c>
      <c r="O820" s="22">
        <f t="shared" si="140"/>
        <v>0.35237552132716787</v>
      </c>
      <c r="P820" s="22">
        <f t="shared" si="141"/>
        <v>0.47626056895252233</v>
      </c>
      <c r="Q820" s="22">
        <f t="shared" si="142"/>
        <v>0.47424998782047301</v>
      </c>
      <c r="R820" s="22">
        <f t="shared" si="143"/>
        <v>0.19774757366906093</v>
      </c>
      <c r="S820" s="22">
        <f t="shared" si="144"/>
        <v>0.99461175361424614</v>
      </c>
      <c r="T820" s="22">
        <f>SUMPRODUCT(J820:N820,O820:S820)</f>
        <v>3.6421344500883949E-3</v>
      </c>
      <c r="U820" s="25">
        <f t="shared" si="138"/>
        <v>0.5009105326059935</v>
      </c>
      <c r="V820" s="10">
        <f>IF(OR(AND(U820&gt;=0.495,U820&lt;=0.498,J820&lt;0),AND(U820&gt;=0.505,U820&lt;=0.506)),G820-$AA$1,0)</f>
        <v>0</v>
      </c>
      <c r="W820" s="10">
        <f>IF(OR(AND(U820&gt;=0.504,U820&lt;=0.505,J820&lt;0),AND(U820&gt;=0.508)),-G820-$AA$1,0)</f>
        <v>0</v>
      </c>
      <c r="X820" s="5">
        <f t="shared" si="145"/>
        <v>0.42353113151482114</v>
      </c>
    </row>
    <row r="821" spans="1:24" x14ac:dyDescent="0.2">
      <c r="A821" s="8">
        <v>43215</v>
      </c>
      <c r="B821" s="3">
        <v>85466</v>
      </c>
      <c r="C821" s="3">
        <v>85466</v>
      </c>
      <c r="D821" s="3">
        <v>84349</v>
      </c>
      <c r="E821" s="3">
        <v>85044</v>
      </c>
      <c r="F821" s="3">
        <v>85044</v>
      </c>
      <c r="G821" s="5">
        <f t="shared" si="136"/>
        <v>1.6473825313955137E-2</v>
      </c>
      <c r="H821" s="24">
        <f t="shared" si="137"/>
        <v>1</v>
      </c>
      <c r="I821" s="3">
        <f t="shared" si="146"/>
        <v>84847.31578947368</v>
      </c>
      <c r="J821" s="10">
        <f t="shared" si="139"/>
        <v>-4.9725631515520341E-3</v>
      </c>
      <c r="K821" s="10">
        <f>AVERAGE(J802:J821)</f>
        <v>7.883505252431922E-4</v>
      </c>
      <c r="L821" s="10">
        <f>AVERAGE(J772:J821)</f>
        <v>1.0512137363748563E-3</v>
      </c>
      <c r="M821" s="10">
        <f>AVERAGE(J722:J821)</f>
        <v>1.4357176468652267E-3</v>
      </c>
      <c r="N821" s="10">
        <f>AVERAGE(J817:J821)</f>
        <v>-1.7102833128879835E-3</v>
      </c>
      <c r="O821" s="22">
        <f t="shared" si="140"/>
        <v>0.35237552132716787</v>
      </c>
      <c r="P821" s="22">
        <f t="shared" si="141"/>
        <v>0.47626056895252233</v>
      </c>
      <c r="Q821" s="22">
        <f t="shared" si="142"/>
        <v>0.47424998782047301</v>
      </c>
      <c r="R821" s="22">
        <f t="shared" si="143"/>
        <v>0.19774757366906093</v>
      </c>
      <c r="S821" s="22">
        <f t="shared" si="144"/>
        <v>0.99461175361424614</v>
      </c>
      <c r="T821" s="22">
        <f>SUMPRODUCT(J821:N821,O821:S821)</f>
        <v>-2.2953693653688283E-3</v>
      </c>
      <c r="U821" s="25">
        <f t="shared" si="138"/>
        <v>0.49942615791060896</v>
      </c>
      <c r="V821" s="10">
        <f>IF(OR(AND(U821&gt;=0.495,U821&lt;=0.498,J821&lt;0),AND(U821&gt;=0.505,U821&lt;=0.506)),G821-$AA$1,0)</f>
        <v>0</v>
      </c>
      <c r="W821" s="10">
        <f>IF(OR(AND(U821&gt;=0.504,U821&lt;=0.505,J821&lt;0),AND(U821&gt;=0.508)),-G821-$AA$1,0)</f>
        <v>0</v>
      </c>
      <c r="X821" s="5">
        <f t="shared" si="145"/>
        <v>0.42353113151482114</v>
      </c>
    </row>
    <row r="822" spans="1:24" x14ac:dyDescent="0.2">
      <c r="A822" s="8">
        <v>43216</v>
      </c>
      <c r="B822" s="3">
        <v>85051</v>
      </c>
      <c r="C822" s="3">
        <v>86383</v>
      </c>
      <c r="D822" s="3">
        <v>85051</v>
      </c>
      <c r="E822" s="3">
        <v>86383</v>
      </c>
      <c r="F822" s="3">
        <v>86383</v>
      </c>
      <c r="G822" s="5">
        <f t="shared" si="136"/>
        <v>-3.1024622900339693E-3</v>
      </c>
      <c r="H822" s="24">
        <f t="shared" si="137"/>
        <v>0</v>
      </c>
      <c r="I822" s="3">
        <f t="shared" si="146"/>
        <v>84900.84210526316</v>
      </c>
      <c r="J822" s="10">
        <f t="shared" si="139"/>
        <v>1.5744790931752961E-2</v>
      </c>
      <c r="K822" s="10">
        <f>AVERAGE(J803:J822)</f>
        <v>1.5362143559087328E-3</v>
      </c>
      <c r="L822" s="10">
        <f>AVERAGE(J773:J822)</f>
        <v>7.1245499809326814E-4</v>
      </c>
      <c r="M822" s="10">
        <f>AVERAGE(J723:J822)</f>
        <v>1.7873926940300722E-3</v>
      </c>
      <c r="N822" s="10">
        <f>AVERAGE(J818:J822)</f>
        <v>1.3267554554435845E-3</v>
      </c>
      <c r="O822" s="22">
        <f t="shared" si="140"/>
        <v>0.35237552132716787</v>
      </c>
      <c r="P822" s="22">
        <f t="shared" si="141"/>
        <v>0.47626056895252233</v>
      </c>
      <c r="Q822" s="22">
        <f t="shared" si="142"/>
        <v>0.47424998782047301</v>
      </c>
      <c r="R822" s="22">
        <f t="shared" si="143"/>
        <v>0.19774757366906093</v>
      </c>
      <c r="S822" s="22">
        <f t="shared" si="144"/>
        <v>0.99461175361424614</v>
      </c>
      <c r="T822" s="22">
        <f>SUMPRODUCT(J822:N822,O822:S822)</f>
        <v>8.2906581487044717E-3</v>
      </c>
      <c r="U822" s="25">
        <f t="shared" si="138"/>
        <v>0.50207265266520584</v>
      </c>
      <c r="V822" s="10">
        <f>IF(OR(AND(U822&gt;=0.495,U822&lt;=0.498,J822&lt;0),AND(U822&gt;=0.505,U822&lt;=0.506)),G822-$AA$1,0)</f>
        <v>0</v>
      </c>
      <c r="W822" s="10">
        <f>IF(OR(AND(U822&gt;=0.504,U822&lt;=0.505,J822&lt;0),AND(U822&gt;=0.508)),-G822-$AA$1,0)</f>
        <v>0</v>
      </c>
      <c r="X822" s="5">
        <f t="shared" si="145"/>
        <v>0.42353113151482114</v>
      </c>
    </row>
    <row r="823" spans="1:24" x14ac:dyDescent="0.2">
      <c r="A823" s="8">
        <v>43217</v>
      </c>
      <c r="B823" s="3">
        <v>86383</v>
      </c>
      <c r="C823" s="3">
        <v>87179</v>
      </c>
      <c r="D823" s="3">
        <v>86262</v>
      </c>
      <c r="E823" s="3">
        <v>86445</v>
      </c>
      <c r="F823" s="3">
        <v>86445</v>
      </c>
      <c r="G823" s="5">
        <f t="shared" si="136"/>
        <v>-2.1956157094106032E-2</v>
      </c>
      <c r="H823" s="24">
        <f t="shared" si="137"/>
        <v>0</v>
      </c>
      <c r="I823" s="3">
        <f t="shared" si="146"/>
        <v>84994.473684210519</v>
      </c>
      <c r="J823" s="10">
        <f t="shared" si="139"/>
        <v>7.1773381336615039E-4</v>
      </c>
      <c r="K823" s="10">
        <f>AVERAGE(J804:J823)</f>
        <v>6.8267166440854623E-4</v>
      </c>
      <c r="L823" s="10">
        <f>AVERAGE(J774:J823)</f>
        <v>5.4774021312505863E-4</v>
      </c>
      <c r="M823" s="10">
        <f>AVERAGE(J724:J823)</f>
        <v>1.8948451353274199E-3</v>
      </c>
      <c r="N823" s="10">
        <f>AVERAGE(J819:J823)</f>
        <v>2.108818250928146E-3</v>
      </c>
      <c r="O823" s="22">
        <f t="shared" si="140"/>
        <v>0.35237552132716787</v>
      </c>
      <c r="P823" s="22">
        <f t="shared" si="141"/>
        <v>0.47626056895252233</v>
      </c>
      <c r="Q823" s="22">
        <f t="shared" si="142"/>
        <v>0.47424998782047301</v>
      </c>
      <c r="R823" s="22">
        <f t="shared" si="143"/>
        <v>0.19774757366906093</v>
      </c>
      <c r="S823" s="22">
        <f t="shared" si="144"/>
        <v>0.99461175361424614</v>
      </c>
      <c r="T823" s="22">
        <f>SUMPRODUCT(J823:N823,O823:S823)</f>
        <v>3.3099636579603468E-3</v>
      </c>
      <c r="U823" s="25">
        <f t="shared" si="138"/>
        <v>0.50082749015900141</v>
      </c>
      <c r="V823" s="10">
        <f>IF(OR(AND(U823&gt;=0.495,U823&lt;=0.498,J823&lt;0),AND(U823&gt;=0.505,U823&lt;=0.506)),G823-$AA$1,0)</f>
        <v>0</v>
      </c>
      <c r="W823" s="10">
        <f>IF(OR(AND(U823&gt;=0.504,U823&lt;=0.505,J823&lt;0),AND(U823&gt;=0.508)),-G823-$AA$1,0)</f>
        <v>0</v>
      </c>
      <c r="X823" s="5">
        <f t="shared" si="145"/>
        <v>0.42353113151482114</v>
      </c>
    </row>
    <row r="824" spans="1:24" x14ac:dyDescent="0.2">
      <c r="A824" s="8">
        <v>43220</v>
      </c>
      <c r="B824" s="3">
        <v>86443</v>
      </c>
      <c r="C824" s="3">
        <v>86739</v>
      </c>
      <c r="D824" s="3">
        <v>85979</v>
      </c>
      <c r="E824" s="3">
        <v>86115</v>
      </c>
      <c r="F824" s="3">
        <v>86115</v>
      </c>
      <c r="G824" s="5">
        <f t="shared" si="136"/>
        <v>-3.2828194855716197E-2</v>
      </c>
      <c r="H824" s="24">
        <f t="shared" si="137"/>
        <v>0</v>
      </c>
      <c r="I824" s="3">
        <f t="shared" si="146"/>
        <v>85073</v>
      </c>
      <c r="J824" s="10">
        <f t="shared" si="139"/>
        <v>-3.8174561860142564E-3</v>
      </c>
      <c r="K824" s="10">
        <f>AVERAGE(J805:J824)</f>
        <v>9.0179815225189803E-4</v>
      </c>
      <c r="L824" s="10">
        <f>AVERAGE(J775:J824)</f>
        <v>4.1586914756045032E-4</v>
      </c>
      <c r="M824" s="10">
        <f>AVERAGE(J725:J824)</f>
        <v>1.815959731600415E-3</v>
      </c>
      <c r="N824" s="10">
        <f>AVERAGE(J820:J824)</f>
        <v>1.2237606782489641E-3</v>
      </c>
      <c r="O824" s="22">
        <f t="shared" si="140"/>
        <v>0.35237552132716787</v>
      </c>
      <c r="P824" s="22">
        <f t="shared" si="141"/>
        <v>0.47626056895252233</v>
      </c>
      <c r="Q824" s="22">
        <f t="shared" si="142"/>
        <v>0.47424998782047301</v>
      </c>
      <c r="R824" s="22">
        <f t="shared" si="143"/>
        <v>0.19774757366906093</v>
      </c>
      <c r="S824" s="22">
        <f t="shared" si="144"/>
        <v>0.99461175361424614</v>
      </c>
      <c r="T824" s="22">
        <f>SUMPRODUCT(J824:N824,O824:S824)</f>
        <v>8.5780711054894362E-4</v>
      </c>
      <c r="U824" s="25">
        <f t="shared" si="138"/>
        <v>0.5002144517644872</v>
      </c>
      <c r="V824" s="10">
        <f>IF(OR(AND(U824&gt;=0.495,U824&lt;=0.498,J824&lt;0),AND(U824&gt;=0.505,U824&lt;=0.506)),G824-$AA$1,0)</f>
        <v>0</v>
      </c>
      <c r="W824" s="10">
        <f>IF(OR(AND(U824&gt;=0.504,U824&lt;=0.505,J824&lt;0),AND(U824&gt;=0.508)),-G824-$AA$1,0)</f>
        <v>0</v>
      </c>
      <c r="X824" s="5">
        <f t="shared" si="145"/>
        <v>0.42353113151482114</v>
      </c>
    </row>
    <row r="825" spans="1:24" x14ac:dyDescent="0.2">
      <c r="A825" s="8">
        <v>43222</v>
      </c>
      <c r="B825" s="3">
        <v>86111</v>
      </c>
      <c r="C825" s="3">
        <v>86111</v>
      </c>
      <c r="D825" s="3">
        <v>84383</v>
      </c>
      <c r="E825" s="3">
        <v>84547</v>
      </c>
      <c r="F825" s="3">
        <v>84547</v>
      </c>
      <c r="G825" s="5">
        <f t="shared" si="136"/>
        <v>-1.6901841579239907E-2</v>
      </c>
      <c r="H825" s="24">
        <f t="shared" si="137"/>
        <v>0</v>
      </c>
      <c r="I825" s="3">
        <f t="shared" si="146"/>
        <v>85082.84210526316</v>
      </c>
      <c r="J825" s="10">
        <f t="shared" si="139"/>
        <v>-1.8208209951808607E-2</v>
      </c>
      <c r="K825" s="10">
        <f>AVERAGE(J806:J825)</f>
        <v>1.6781555400841031E-5</v>
      </c>
      <c r="L825" s="10">
        <f>AVERAGE(J776:J825)</f>
        <v>-1.1708242839223448E-5</v>
      </c>
      <c r="M825" s="10">
        <f>AVERAGE(J726:J825)</f>
        <v>1.5195745212664325E-3</v>
      </c>
      <c r="N825" s="10">
        <f>AVERAGE(J821:J825)</f>
        <v>-2.1071409088511571E-3</v>
      </c>
      <c r="O825" s="22">
        <f t="shared" si="140"/>
        <v>0.35237552132716787</v>
      </c>
      <c r="P825" s="22">
        <f t="shared" si="141"/>
        <v>0.47626056895252233</v>
      </c>
      <c r="Q825" s="22">
        <f t="shared" si="142"/>
        <v>0.47424998782047301</v>
      </c>
      <c r="R825" s="22">
        <f t="shared" si="143"/>
        <v>0.19774757366906093</v>
      </c>
      <c r="S825" s="22">
        <f t="shared" si="144"/>
        <v>0.99461175361424614</v>
      </c>
      <c r="T825" s="22">
        <f>SUMPRODUCT(J825:N825,O825:S825)</f>
        <v>-8.2089826549788768E-3</v>
      </c>
      <c r="U825" s="25">
        <f t="shared" si="138"/>
        <v>0.49794776586080192</v>
      </c>
      <c r="V825" s="10">
        <f>IF(OR(AND(U825&gt;=0.495,U825&lt;=0.498,J825&lt;0),AND(U825&gt;=0.505,U825&lt;=0.506)),G825-$AA$1,0)</f>
        <v>-1.7901841579239908E-2</v>
      </c>
      <c r="W825" s="10">
        <f>IF(OR(AND(U825&gt;=0.504,U825&lt;=0.505,J825&lt;0),AND(U825&gt;=0.508)),-G825-$AA$1,0)</f>
        <v>0</v>
      </c>
      <c r="X825" s="5">
        <f t="shared" si="145"/>
        <v>0.40562928993558123</v>
      </c>
    </row>
    <row r="826" spans="1:24" x14ac:dyDescent="0.2">
      <c r="A826" s="8">
        <v>43223</v>
      </c>
      <c r="B826" s="3">
        <v>84547</v>
      </c>
      <c r="C826" s="3">
        <v>84562</v>
      </c>
      <c r="D826" s="3">
        <v>83178</v>
      </c>
      <c r="E826" s="3">
        <v>83288</v>
      </c>
      <c r="F826" s="3">
        <v>83288</v>
      </c>
      <c r="G826" s="5">
        <f t="shared" si="136"/>
        <v>-6.8917491115166873E-3</v>
      </c>
      <c r="H826" s="24">
        <f t="shared" si="137"/>
        <v>0</v>
      </c>
      <c r="I826" s="3">
        <f t="shared" si="146"/>
        <v>84981.68421052632</v>
      </c>
      <c r="J826" s="10">
        <f t="shared" si="139"/>
        <v>-1.4891125646090297E-2</v>
      </c>
      <c r="K826" s="10">
        <f>AVERAGE(J807:J826)</f>
        <v>-5.7237962155406443E-4</v>
      </c>
      <c r="L826" s="10">
        <f>AVERAGE(J777:J826)</f>
        <v>-5.4799383643985952E-4</v>
      </c>
      <c r="M826" s="10">
        <f>AVERAGE(J727:J826)</f>
        <v>1.445092051233221E-3</v>
      </c>
      <c r="N826" s="10">
        <f>AVERAGE(J822:J826)</f>
        <v>-4.0908534077588096E-3</v>
      </c>
      <c r="O826" s="22">
        <f t="shared" si="140"/>
        <v>0.35237552132716787</v>
      </c>
      <c r="P826" s="22">
        <f t="shared" si="141"/>
        <v>0.47626056895252233</v>
      </c>
      <c r="Q826" s="22">
        <f t="shared" si="142"/>
        <v>0.47424998782047301</v>
      </c>
      <c r="R826" s="22">
        <f t="shared" si="143"/>
        <v>0.19774757366906093</v>
      </c>
      <c r="S826" s="22">
        <f t="shared" si="144"/>
        <v>0.99461175361424614</v>
      </c>
      <c r="T826" s="22">
        <f>SUMPRODUCT(J826:N826,O826:S826)</f>
        <v>-9.5628035119748826E-3</v>
      </c>
      <c r="U826" s="25">
        <f t="shared" si="138"/>
        <v>0.49760931734041702</v>
      </c>
      <c r="V826" s="10">
        <f>IF(OR(AND(U826&gt;=0.495,U826&lt;=0.498,J826&lt;0),AND(U826&gt;=0.505,U826&lt;=0.506)),G826-$AA$1,0)</f>
        <v>-7.8917491115166882E-3</v>
      </c>
      <c r="W826" s="10">
        <f>IF(OR(AND(U826&gt;=0.504,U826&lt;=0.505,J826&lt;0),AND(U826&gt;=0.508)),-G826-$AA$1,0)</f>
        <v>0</v>
      </c>
      <c r="X826" s="5">
        <f t="shared" si="145"/>
        <v>0.39773754082406454</v>
      </c>
    </row>
    <row r="827" spans="1:24" x14ac:dyDescent="0.2">
      <c r="A827" s="8">
        <v>43224</v>
      </c>
      <c r="B827" s="3">
        <v>83286</v>
      </c>
      <c r="C827" s="3">
        <v>83671</v>
      </c>
      <c r="D827" s="3">
        <v>82746</v>
      </c>
      <c r="E827" s="3">
        <v>83118</v>
      </c>
      <c r="F827" s="3">
        <v>83118</v>
      </c>
      <c r="G827" s="5">
        <f t="shared" si="136"/>
        <v>-1.94903630982457E-3</v>
      </c>
      <c r="H827" s="24">
        <f t="shared" si="137"/>
        <v>0</v>
      </c>
      <c r="I827" s="3">
        <f t="shared" si="146"/>
        <v>84892.105263157893</v>
      </c>
      <c r="J827" s="10">
        <f t="shared" si="139"/>
        <v>-2.0411103640380901E-3</v>
      </c>
      <c r="K827" s="10">
        <f>AVERAGE(J808:J827)</f>
        <v>-1.1782284067071269E-3</v>
      </c>
      <c r="L827" s="10">
        <f>AVERAGE(J778:J827)</f>
        <v>-6.46622206603471E-4</v>
      </c>
      <c r="M827" s="10">
        <f>AVERAGE(J728:J827)</f>
        <v>1.3251578863627245E-3</v>
      </c>
      <c r="N827" s="10">
        <f>AVERAGE(J823:J827)</f>
        <v>-7.6480336669170201E-3</v>
      </c>
      <c r="O827" s="22">
        <f t="shared" si="140"/>
        <v>0.35237552132716787</v>
      </c>
      <c r="P827" s="22">
        <f t="shared" si="141"/>
        <v>0.47626056895252233</v>
      </c>
      <c r="Q827" s="22">
        <f t="shared" si="142"/>
        <v>0.47424998782047301</v>
      </c>
      <c r="R827" s="22">
        <f t="shared" si="143"/>
        <v>0.19774757366906093</v>
      </c>
      <c r="S827" s="22">
        <f t="shared" si="144"/>
        <v>0.99461175361424614</v>
      </c>
      <c r="T827" s="22">
        <f>SUMPRODUCT(J827:N827,O827:S827)</f>
        <v>-8.9318190539511913E-3</v>
      </c>
      <c r="U827" s="25">
        <f t="shared" si="138"/>
        <v>0.49776706008133603</v>
      </c>
      <c r="V827" s="10">
        <f>IF(OR(AND(U827&gt;=0.495,U827&lt;=0.498,J827&lt;0),AND(U827&gt;=0.505,U827&lt;=0.506)),G827-$AA$1,0)</f>
        <v>-2.94903630982457E-3</v>
      </c>
      <c r="W827" s="10">
        <f>IF(OR(AND(U827&gt;=0.504,U827&lt;=0.505,J827&lt;0),AND(U827&gt;=0.508)),-G827-$AA$1,0)</f>
        <v>0</v>
      </c>
      <c r="X827" s="5">
        <f t="shared" si="145"/>
        <v>0.39478850451423997</v>
      </c>
    </row>
    <row r="828" spans="1:24" x14ac:dyDescent="0.2">
      <c r="A828" s="8">
        <v>43227</v>
      </c>
      <c r="B828" s="3">
        <v>83199</v>
      </c>
      <c r="C828" s="3">
        <v>83643</v>
      </c>
      <c r="D828" s="3">
        <v>82602</v>
      </c>
      <c r="E828" s="3">
        <v>82714</v>
      </c>
      <c r="F828" s="3">
        <v>82714</v>
      </c>
      <c r="G828" s="5">
        <f t="shared" si="136"/>
        <v>1.8751360108325121E-2</v>
      </c>
      <c r="H828" s="24">
        <f t="shared" si="137"/>
        <v>1</v>
      </c>
      <c r="I828" s="3">
        <f t="shared" si="146"/>
        <v>84860.894736842107</v>
      </c>
      <c r="J828" s="10">
        <f t="shared" si="139"/>
        <v>-4.8605596862292266E-3</v>
      </c>
      <c r="K828" s="10">
        <f>AVERAGE(J809:J828)</f>
        <v>-1.1924100114856673E-3</v>
      </c>
      <c r="L828" s="10">
        <f>AVERAGE(J779:J828)</f>
        <v>-8.9118616377341202E-4</v>
      </c>
      <c r="M828" s="10">
        <f>AVERAGE(J729:J828)</f>
        <v>1.3831472559250645E-3</v>
      </c>
      <c r="N828" s="10">
        <f>AVERAGE(J824:J828)</f>
        <v>-8.7636923668360962E-3</v>
      </c>
      <c r="O828" s="22">
        <f t="shared" si="140"/>
        <v>0.35237552132716787</v>
      </c>
      <c r="P828" s="22">
        <f t="shared" si="141"/>
        <v>0.47626056895252233</v>
      </c>
      <c r="Q828" s="22">
        <f t="shared" si="142"/>
        <v>0.47424998782047301</v>
      </c>
      <c r="R828" s="22">
        <f t="shared" si="143"/>
        <v>0.19774757366906093</v>
      </c>
      <c r="S828" s="22">
        <f t="shared" si="144"/>
        <v>0.99461175361424614</v>
      </c>
      <c r="T828" s="22">
        <f>SUMPRODUCT(J828:N828,O828:S828)</f>
        <v>-1.1146242570415433E-2</v>
      </c>
      <c r="U828" s="25">
        <f t="shared" si="138"/>
        <v>0.49721346820693252</v>
      </c>
      <c r="V828" s="10">
        <f>IF(OR(AND(U828&gt;=0.495,U828&lt;=0.498,J828&lt;0),AND(U828&gt;=0.505,U828&lt;=0.506)),G828-$AA$1,0)</f>
        <v>1.775136010832512E-2</v>
      </c>
      <c r="W828" s="10">
        <f>IF(OR(AND(U828&gt;=0.504,U828&lt;=0.505,J828&lt;0),AND(U828&gt;=0.508)),-G828-$AA$1,0)</f>
        <v>0</v>
      </c>
      <c r="X828" s="5">
        <f t="shared" si="145"/>
        <v>0.41253986462256509</v>
      </c>
    </row>
    <row r="829" spans="1:24" x14ac:dyDescent="0.2">
      <c r="A829" s="8">
        <v>43228</v>
      </c>
      <c r="B829" s="3">
        <v>82715</v>
      </c>
      <c r="C829" s="3">
        <v>83409</v>
      </c>
      <c r="D829" s="3">
        <v>82201</v>
      </c>
      <c r="E829" s="3">
        <v>82956</v>
      </c>
      <c r="F829" s="3">
        <v>82956</v>
      </c>
      <c r="G829" s="5">
        <f t="shared" si="136"/>
        <v>3.5018564058054924E-2</v>
      </c>
      <c r="H829" s="24">
        <f t="shared" si="137"/>
        <v>1</v>
      </c>
      <c r="I829" s="3">
        <f t="shared" si="146"/>
        <v>84779.105263157893</v>
      </c>
      <c r="J829" s="10">
        <f t="shared" si="139"/>
        <v>2.9257441303769394E-3</v>
      </c>
      <c r="K829" s="10">
        <f>AVERAGE(J810:J829)</f>
        <v>-1.5423409947283307E-4</v>
      </c>
      <c r="L829" s="10">
        <f>AVERAGE(J780:J829)</f>
        <v>-9.72716963282938E-4</v>
      </c>
      <c r="M829" s="10">
        <f>AVERAGE(J730:J829)</f>
        <v>1.3786055332408076E-3</v>
      </c>
      <c r="N829" s="10">
        <f>AVERAGE(J825:J829)</f>
        <v>-7.415052303557856E-3</v>
      </c>
      <c r="O829" s="22">
        <f t="shared" si="140"/>
        <v>0.35237552132716787</v>
      </c>
      <c r="P829" s="22">
        <f t="shared" si="141"/>
        <v>0.47626056895252233</v>
      </c>
      <c r="Q829" s="22">
        <f t="shared" si="142"/>
        <v>0.47424998782047301</v>
      </c>
      <c r="R829" s="22">
        <f t="shared" si="143"/>
        <v>0.19774757366906093</v>
      </c>
      <c r="S829" s="22">
        <f t="shared" si="144"/>
        <v>0.99461175361424614</v>
      </c>
      <c r="T829" s="22">
        <f>SUMPRODUCT(J829:N829,O829:S829)</f>
        <v>-6.6062882902829592E-3</v>
      </c>
      <c r="U829" s="25">
        <f t="shared" si="138"/>
        <v>0.49834843393403916</v>
      </c>
      <c r="V829" s="10">
        <f>IF(OR(AND(U829&gt;=0.495,U829&lt;=0.498,J829&lt;0),AND(U829&gt;=0.505,U829&lt;=0.506)),G829-$AA$1,0)</f>
        <v>0</v>
      </c>
      <c r="W829" s="10">
        <f>IF(OR(AND(U829&gt;=0.504,U829&lt;=0.505,J829&lt;0),AND(U829&gt;=0.508)),-G829-$AA$1,0)</f>
        <v>0</v>
      </c>
      <c r="X829" s="5">
        <f t="shared" si="145"/>
        <v>0.41253986462256509</v>
      </c>
    </row>
    <row r="830" spans="1:24" x14ac:dyDescent="0.2">
      <c r="A830" s="8">
        <v>43229</v>
      </c>
      <c r="B830" s="3">
        <v>82977</v>
      </c>
      <c r="C830" s="3">
        <v>84447</v>
      </c>
      <c r="D830" s="3">
        <v>82855</v>
      </c>
      <c r="E830" s="3">
        <v>84265</v>
      </c>
      <c r="F830" s="3">
        <v>84265</v>
      </c>
      <c r="G830" s="5">
        <f t="shared" si="136"/>
        <v>1.1333293775589004E-2</v>
      </c>
      <c r="H830" s="24">
        <f t="shared" si="137"/>
        <v>1</v>
      </c>
      <c r="I830" s="3">
        <f t="shared" si="146"/>
        <v>84727.473684210519</v>
      </c>
      <c r="J830" s="10">
        <f t="shared" si="139"/>
        <v>1.5779449346641661E-2</v>
      </c>
      <c r="K830" s="10">
        <f>AVERAGE(J811:J830)</f>
        <v>-8.7289793039596608E-5</v>
      </c>
      <c r="L830" s="10">
        <f>AVERAGE(J781:J830)</f>
        <v>-7.3960881673822425E-4</v>
      </c>
      <c r="M830" s="10">
        <f>AVERAGE(J731:J830)</f>
        <v>1.5270506344177226E-3</v>
      </c>
      <c r="N830" s="10">
        <f>AVERAGE(J826:J830)</f>
        <v>-6.1752044386780285E-4</v>
      </c>
      <c r="O830" s="22">
        <f t="shared" si="140"/>
        <v>0.35237552132716787</v>
      </c>
      <c r="P830" s="22">
        <f t="shared" si="141"/>
        <v>0.47626056895252233</v>
      </c>
      <c r="Q830" s="22">
        <f t="shared" si="142"/>
        <v>0.47424998782047301</v>
      </c>
      <c r="R830" s="22">
        <f t="shared" si="143"/>
        <v>0.19774757366906093</v>
      </c>
      <c r="S830" s="22">
        <f t="shared" si="144"/>
        <v>0.99461175361424614</v>
      </c>
      <c r="T830" s="22">
        <f>SUMPRODUCT(J830:N830,O830:S830)</f>
        <v>4.8557369972095929E-3</v>
      </c>
      <c r="U830" s="25">
        <f t="shared" si="138"/>
        <v>0.50121393186411112</v>
      </c>
      <c r="V830" s="10">
        <f>IF(OR(AND(U830&gt;=0.495,U830&lt;=0.498,J830&lt;0),AND(U830&gt;=0.505,U830&lt;=0.506)),G830-$AA$1,0)</f>
        <v>0</v>
      </c>
      <c r="W830" s="10">
        <f>IF(OR(AND(U830&gt;=0.504,U830&lt;=0.505,J830&lt;0),AND(U830&gt;=0.508)),-G830-$AA$1,0)</f>
        <v>0</v>
      </c>
      <c r="X830" s="5">
        <f t="shared" si="145"/>
        <v>0.41253986462256509</v>
      </c>
    </row>
    <row r="831" spans="1:24" x14ac:dyDescent="0.2">
      <c r="A831" s="8">
        <v>43230</v>
      </c>
      <c r="B831" s="3">
        <v>84284</v>
      </c>
      <c r="C831" s="3">
        <v>86201</v>
      </c>
      <c r="D831" s="3">
        <v>84284</v>
      </c>
      <c r="E831" s="3">
        <v>85861</v>
      </c>
      <c r="F831" s="3">
        <v>85861</v>
      </c>
      <c r="G831" s="5">
        <f t="shared" si="136"/>
        <v>-7.3257940159093815E-3</v>
      </c>
      <c r="H831" s="24">
        <f t="shared" si="137"/>
        <v>0</v>
      </c>
      <c r="I831" s="3">
        <f t="shared" si="146"/>
        <v>84749.421052631573</v>
      </c>
      <c r="J831" s="10">
        <f t="shared" si="139"/>
        <v>1.8940248027057516E-2</v>
      </c>
      <c r="K831" s="10">
        <f>AVERAGE(J812:J831)</f>
        <v>4.242711824465173E-4</v>
      </c>
      <c r="L831" s="10">
        <f>AVERAGE(J782:J831)</f>
        <v>-1.9697603512991213E-4</v>
      </c>
      <c r="M831" s="10">
        <f>AVERAGE(J732:J831)</f>
        <v>1.5771674004025826E-3</v>
      </c>
      <c r="N831" s="10">
        <f>AVERAGE(J827:J831)</f>
        <v>6.1487542907617595E-3</v>
      </c>
      <c r="O831" s="22">
        <f t="shared" si="140"/>
        <v>0.35237552132716787</v>
      </c>
      <c r="P831" s="22">
        <f t="shared" si="141"/>
        <v>0.47626056895252233</v>
      </c>
      <c r="Q831" s="22">
        <f t="shared" si="142"/>
        <v>0.47424998782047301</v>
      </c>
      <c r="R831" s="22">
        <f t="shared" si="143"/>
        <v>0.19774757366906093</v>
      </c>
      <c r="S831" s="22">
        <f t="shared" si="144"/>
        <v>0.99461175361424614</v>
      </c>
      <c r="T831" s="22">
        <f>SUMPRODUCT(J831:N831,O831:S831)</f>
        <v>1.3210231839458332E-2</v>
      </c>
      <c r="U831" s="25">
        <f t="shared" si="138"/>
        <v>0.50330250993319159</v>
      </c>
      <c r="V831" s="10">
        <f>IF(OR(AND(U831&gt;=0.495,U831&lt;=0.498,J831&lt;0),AND(U831&gt;=0.505,U831&lt;=0.506)),G831-$AA$1,0)</f>
        <v>0</v>
      </c>
      <c r="W831" s="10">
        <f>IF(OR(AND(U831&gt;=0.504,U831&lt;=0.505,J831&lt;0),AND(U831&gt;=0.508)),-G831-$AA$1,0)</f>
        <v>0</v>
      </c>
      <c r="X831" s="5">
        <f t="shared" si="145"/>
        <v>0.41253986462256509</v>
      </c>
    </row>
    <row r="832" spans="1:24" x14ac:dyDescent="0.2">
      <c r="A832" s="8">
        <v>43231</v>
      </c>
      <c r="B832" s="3">
        <v>85861</v>
      </c>
      <c r="C832" s="3">
        <v>86406</v>
      </c>
      <c r="D832" s="3">
        <v>85183</v>
      </c>
      <c r="E832" s="3">
        <v>85220</v>
      </c>
      <c r="F832" s="3">
        <v>85220</v>
      </c>
      <c r="G832" s="5">
        <f t="shared" si="136"/>
        <v>-1.0560901196902117E-3</v>
      </c>
      <c r="H832" s="24">
        <f t="shared" si="137"/>
        <v>0</v>
      </c>
      <c r="I832" s="3">
        <f t="shared" si="146"/>
        <v>84796.052631578947</v>
      </c>
      <c r="J832" s="10">
        <f t="shared" si="139"/>
        <v>-7.4655547920475795E-3</v>
      </c>
      <c r="K832" s="10">
        <f>AVERAGE(J813:J832)</f>
        <v>-6.5141038539151544E-5</v>
      </c>
      <c r="L832" s="10">
        <f>AVERAGE(J783:J832)</f>
        <v>-1.1784341530476361E-5</v>
      </c>
      <c r="M832" s="10">
        <f>AVERAGE(J733:J832)</f>
        <v>1.6244399420044199E-3</v>
      </c>
      <c r="N832" s="10">
        <f>AVERAGE(J828:J832)</f>
        <v>5.0638654051598621E-3</v>
      </c>
      <c r="O832" s="22">
        <f t="shared" si="140"/>
        <v>0.35237552132716787</v>
      </c>
      <c r="P832" s="22">
        <f t="shared" si="141"/>
        <v>0.47626056895252233</v>
      </c>
      <c r="Q832" s="22">
        <f t="shared" si="142"/>
        <v>0.47424998782047301</v>
      </c>
      <c r="R832" s="22">
        <f t="shared" si="143"/>
        <v>0.19774757366906093</v>
      </c>
      <c r="S832" s="22">
        <f t="shared" si="144"/>
        <v>0.99461175361424614</v>
      </c>
      <c r="T832" s="22">
        <f>SUMPRODUCT(J832:N832,O832:S832)</f>
        <v>2.690517514046632E-3</v>
      </c>
      <c r="U832" s="25">
        <f t="shared" si="138"/>
        <v>0.50067262897275477</v>
      </c>
      <c r="V832" s="10">
        <f>IF(OR(AND(U832&gt;=0.495,U832&lt;=0.498,J832&lt;0),AND(U832&gt;=0.505,U832&lt;=0.506)),G832-$AA$1,0)</f>
        <v>0</v>
      </c>
      <c r="W832" s="10">
        <f>IF(OR(AND(U832&gt;=0.504,U832&lt;=0.505,J832&lt;0),AND(U832&gt;=0.508)),-G832-$AA$1,0)</f>
        <v>0</v>
      </c>
      <c r="X832" s="5">
        <f t="shared" si="145"/>
        <v>0.41253986462256509</v>
      </c>
    </row>
    <row r="833" spans="1:24" x14ac:dyDescent="0.2">
      <c r="A833" s="8">
        <v>43234</v>
      </c>
      <c r="B833" s="3">
        <v>85222</v>
      </c>
      <c r="C833" s="3">
        <v>86105</v>
      </c>
      <c r="D833" s="3">
        <v>84688</v>
      </c>
      <c r="E833" s="3">
        <v>85232</v>
      </c>
      <c r="F833" s="3">
        <v>85232</v>
      </c>
      <c r="G833" s="5">
        <f t="shared" si="136"/>
        <v>1.5311150741505575E-2</v>
      </c>
      <c r="H833" s="24">
        <f t="shared" si="137"/>
        <v>1</v>
      </c>
      <c r="I833" s="3">
        <f t="shared" si="146"/>
        <v>84920.789473684214</v>
      </c>
      <c r="J833" s="10">
        <f t="shared" si="139"/>
        <v>1.408120159587245E-4</v>
      </c>
      <c r="K833" s="10">
        <f>AVERAGE(J814:J833)</f>
        <v>5.9144780438228348E-4</v>
      </c>
      <c r="L833" s="10">
        <f>AVERAGE(J784:J833)</f>
        <v>1.5130821356286184E-5</v>
      </c>
      <c r="M833" s="10">
        <f>AVERAGE(J734:J833)</f>
        <v>1.6923647804897057E-3</v>
      </c>
      <c r="N833" s="10">
        <f>AVERAGE(J829:J833)</f>
        <v>6.0641397455974523E-3</v>
      </c>
      <c r="O833" s="22">
        <f t="shared" si="140"/>
        <v>0.35237552132716787</v>
      </c>
      <c r="P833" s="22">
        <f t="shared" si="141"/>
        <v>0.47626056895252233</v>
      </c>
      <c r="Q833" s="22">
        <f t="shared" si="142"/>
        <v>0.47424998782047301</v>
      </c>
      <c r="R833" s="22">
        <f t="shared" si="143"/>
        <v>0.19774757366906093</v>
      </c>
      <c r="S833" s="22">
        <f t="shared" si="144"/>
        <v>0.99461175361424614</v>
      </c>
      <c r="T833" s="22">
        <f>SUMPRODUCT(J833:N833,O833:S833)</f>
        <v>6.7046034628326871E-3</v>
      </c>
      <c r="U833" s="25">
        <f t="shared" si="138"/>
        <v>0.50167614458691612</v>
      </c>
      <c r="V833" s="10">
        <f>IF(OR(AND(U833&gt;=0.495,U833&lt;=0.498,J833&lt;0),AND(U833&gt;=0.505,U833&lt;=0.506)),G833-$AA$1,0)</f>
        <v>0</v>
      </c>
      <c r="W833" s="10">
        <f>IF(OR(AND(U833&gt;=0.504,U833&lt;=0.505,J833&lt;0),AND(U833&gt;=0.508)),-G833-$AA$1,0)</f>
        <v>0</v>
      </c>
      <c r="X833" s="5">
        <f t="shared" si="145"/>
        <v>0.41253986462256509</v>
      </c>
    </row>
    <row r="834" spans="1:24" x14ac:dyDescent="0.2">
      <c r="A834" s="8">
        <v>43235</v>
      </c>
      <c r="B834" s="3">
        <v>85225</v>
      </c>
      <c r="C834" s="3">
        <v>85231</v>
      </c>
      <c r="D834" s="3">
        <v>83830</v>
      </c>
      <c r="E834" s="3">
        <v>85130</v>
      </c>
      <c r="F834" s="3">
        <v>85130</v>
      </c>
      <c r="G834" s="5">
        <f t="shared" si="136"/>
        <v>-1.771408434159516E-2</v>
      </c>
      <c r="H834" s="24">
        <f t="shared" si="137"/>
        <v>0</v>
      </c>
      <c r="I834" s="3">
        <f t="shared" si="146"/>
        <v>84975.736842105267</v>
      </c>
      <c r="J834" s="10">
        <f t="shared" si="139"/>
        <v>-1.1967336211751167E-3</v>
      </c>
      <c r="K834" s="10">
        <f>AVERAGE(J815:J834)</f>
        <v>1.4043314970755116E-3</v>
      </c>
      <c r="L834" s="10">
        <f>AVERAGE(J785:J834)</f>
        <v>-9.8522513954613084E-5</v>
      </c>
      <c r="M834" s="10">
        <f>AVERAGE(J735:J834)</f>
        <v>1.6556835865690256E-3</v>
      </c>
      <c r="N834" s="10">
        <f>AVERAGE(J830:J834)</f>
        <v>5.2396441952870408E-3</v>
      </c>
      <c r="O834" s="22">
        <f t="shared" si="140"/>
        <v>0.35237552132716787</v>
      </c>
      <c r="P834" s="22">
        <f t="shared" si="141"/>
        <v>0.47626056895252233</v>
      </c>
      <c r="Q834" s="22">
        <f t="shared" si="142"/>
        <v>0.47424998782047301</v>
      </c>
      <c r="R834" s="22">
        <f t="shared" si="143"/>
        <v>0.19774757366906093</v>
      </c>
      <c r="S834" s="22">
        <f t="shared" si="144"/>
        <v>0.99461175361424614</v>
      </c>
      <c r="T834" s="22">
        <f>SUMPRODUCT(J834:N834,O834:S834)</f>
        <v>5.7392228964976439E-3</v>
      </c>
      <c r="U834" s="25">
        <f t="shared" si="138"/>
        <v>0.5014348017857535</v>
      </c>
      <c r="V834" s="10">
        <f>IF(OR(AND(U834&gt;=0.495,U834&lt;=0.498,J834&lt;0),AND(U834&gt;=0.505,U834&lt;=0.506)),G834-$AA$1,0)</f>
        <v>0</v>
      </c>
      <c r="W834" s="10">
        <f>IF(OR(AND(U834&gt;=0.504,U834&lt;=0.505,J834&lt;0),AND(U834&gt;=0.508)),-G834-$AA$1,0)</f>
        <v>0</v>
      </c>
      <c r="X834" s="5">
        <f t="shared" si="145"/>
        <v>0.41253986462256509</v>
      </c>
    </row>
    <row r="835" spans="1:24" x14ac:dyDescent="0.2">
      <c r="A835" s="8">
        <v>43236</v>
      </c>
      <c r="B835" s="3">
        <v>85122</v>
      </c>
      <c r="C835" s="3">
        <v>86678</v>
      </c>
      <c r="D835" s="3">
        <v>85044</v>
      </c>
      <c r="E835" s="3">
        <v>86537</v>
      </c>
      <c r="F835" s="3">
        <v>86537</v>
      </c>
      <c r="G835" s="5">
        <f t="shared" ref="G835:G898" si="147">F837/F835-1</f>
        <v>-3.9925118735338661E-2</v>
      </c>
      <c r="H835" s="24">
        <f t="shared" ref="H835:H898" si="148">IF(G835&gt;0,1,0)</f>
        <v>0</v>
      </c>
      <c r="I835" s="3">
        <f t="shared" si="146"/>
        <v>85015.789473684214</v>
      </c>
      <c r="J835" s="10">
        <f t="shared" si="139"/>
        <v>1.6527663573358442E-2</v>
      </c>
      <c r="K835" s="10">
        <f>AVERAGE(J816:J835)</f>
        <v>1.492137282004441E-3</v>
      </c>
      <c r="L835" s="10">
        <f>AVERAGE(J786:J835)</f>
        <v>1.7093072369765317E-4</v>
      </c>
      <c r="M835" s="10">
        <f>AVERAGE(J736:J835)</f>
        <v>1.7511332059958673E-3</v>
      </c>
      <c r="N835" s="10">
        <f>AVERAGE(J831:J835)</f>
        <v>5.389287040630397E-3</v>
      </c>
      <c r="O835" s="22">
        <f t="shared" si="140"/>
        <v>0.35237552132716787</v>
      </c>
      <c r="P835" s="22">
        <f t="shared" si="141"/>
        <v>0.47626056895252233</v>
      </c>
      <c r="Q835" s="22">
        <f t="shared" si="142"/>
        <v>0.47424998782047301</v>
      </c>
      <c r="R835" s="22">
        <f t="shared" si="143"/>
        <v>0.19774757366906093</v>
      </c>
      <c r="S835" s="22">
        <f t="shared" si="144"/>
        <v>0.99461175361424614</v>
      </c>
      <c r="T835" s="22">
        <f>SUMPRODUCT(J835:N835,O835:S835)</f>
        <v>1.2322184689365622E-2</v>
      </c>
      <c r="U835" s="25">
        <f t="shared" ref="U835:U898" si="149">1/(1+(EXP(-T835)))</f>
        <v>0.50308050719472208</v>
      </c>
      <c r="V835" s="10">
        <f>IF(OR(AND(U835&gt;=0.495,U835&lt;=0.498,J835&lt;0),AND(U835&gt;=0.505,U835&lt;=0.506)),G835-$AA$1,0)</f>
        <v>0</v>
      </c>
      <c r="W835" s="10">
        <f>IF(OR(AND(U835&gt;=0.504,U835&lt;=0.505,J835&lt;0),AND(U835&gt;=0.508)),-G835-$AA$1,0)</f>
        <v>0</v>
      </c>
      <c r="X835" s="5">
        <f t="shared" si="145"/>
        <v>0.41253986462256509</v>
      </c>
    </row>
    <row r="836" spans="1:24" x14ac:dyDescent="0.2">
      <c r="A836" s="8">
        <v>43237</v>
      </c>
      <c r="B836" s="3">
        <v>86537</v>
      </c>
      <c r="C836" s="3">
        <v>86537</v>
      </c>
      <c r="D836" s="3">
        <v>83377</v>
      </c>
      <c r="E836" s="3">
        <v>83622</v>
      </c>
      <c r="F836" s="3">
        <v>83622</v>
      </c>
      <c r="G836" s="5">
        <f t="shared" si="147"/>
        <v>-2.1609145918538131E-2</v>
      </c>
      <c r="H836" s="24">
        <f t="shared" si="148"/>
        <v>0</v>
      </c>
      <c r="I836" s="3">
        <f t="shared" si="146"/>
        <v>84899.894736842107</v>
      </c>
      <c r="J836" s="10">
        <f t="shared" ref="J836:J899" si="150">F836/F835-1</f>
        <v>-3.3685013346892112E-2</v>
      </c>
      <c r="K836" s="10">
        <f>AVERAGE(J817:J836)</f>
        <v>-1.1970369160111405E-3</v>
      </c>
      <c r="L836" s="10">
        <f>AVERAGE(J787:J836)</f>
        <v>-4.1674603789859432E-4</v>
      </c>
      <c r="M836" s="10">
        <f>AVERAGE(J737:J836)</f>
        <v>1.4737783881256605E-3</v>
      </c>
      <c r="N836" s="10">
        <f>AVERAGE(J832:J836)</f>
        <v>-5.1357652341595282E-3</v>
      </c>
      <c r="O836" s="22">
        <f t="shared" ref="O836:O899" si="151">O835</f>
        <v>0.35237552132716787</v>
      </c>
      <c r="P836" s="22">
        <f t="shared" ref="P836:P899" si="152">P835</f>
        <v>0.47626056895252233</v>
      </c>
      <c r="Q836" s="22">
        <f t="shared" ref="Q836:Q899" si="153">Q835</f>
        <v>0.47424998782047301</v>
      </c>
      <c r="R836" s="22">
        <f t="shared" ref="R836:R899" si="154">R835</f>
        <v>0.19774757366906093</v>
      </c>
      <c r="S836" s="22">
        <f t="shared" ref="S836:S899" si="155">S835</f>
        <v>0.99461175361424614</v>
      </c>
      <c r="T836" s="22">
        <f>SUMPRODUCT(J836:N836,O836:S836)</f>
        <v>-1.745417379041873E-2</v>
      </c>
      <c r="U836" s="25">
        <f t="shared" si="149"/>
        <v>0.49563656732781902</v>
      </c>
      <c r="V836" s="10">
        <f>IF(OR(AND(U836&gt;=0.495,U836&lt;=0.498,J836&lt;0),AND(U836&gt;=0.505,U836&lt;=0.506)),G836-$AA$1,0)</f>
        <v>-2.2609145918538132E-2</v>
      </c>
      <c r="W836" s="10">
        <f>IF(OR(AND(U836&gt;=0.504,U836&lt;=0.505,J836&lt;0),AND(U836&gt;=0.508)),-G836-$AA$1,0)</f>
        <v>0</v>
      </c>
      <c r="X836" s="5">
        <f t="shared" si="145"/>
        <v>0.38993071870402696</v>
      </c>
    </row>
    <row r="837" spans="1:24" x14ac:dyDescent="0.2">
      <c r="A837" s="8">
        <v>43238</v>
      </c>
      <c r="B837" s="3">
        <v>83614</v>
      </c>
      <c r="C837" s="3">
        <v>83614</v>
      </c>
      <c r="D837" s="3">
        <v>81391</v>
      </c>
      <c r="E837" s="3">
        <v>83082</v>
      </c>
      <c r="F837" s="3">
        <v>83082</v>
      </c>
      <c r="G837" s="5">
        <f t="shared" si="147"/>
        <v>-4.1284514094509506E-3</v>
      </c>
      <c r="H837" s="24">
        <f t="shared" si="148"/>
        <v>0</v>
      </c>
      <c r="I837" s="3">
        <f t="shared" si="146"/>
        <v>84770</v>
      </c>
      <c r="J837" s="10">
        <f t="shared" si="150"/>
        <v>-6.4576307670229927E-3</v>
      </c>
      <c r="K837" s="10">
        <f>AVERAGE(J818:J837)</f>
        <v>-1.5478983088670461E-3</v>
      </c>
      <c r="L837" s="10">
        <f>AVERAGE(J788:J837)</f>
        <v>-5.0643710489865822E-4</v>
      </c>
      <c r="M837" s="10">
        <f>AVERAGE(J738:J837)</f>
        <v>1.3146781398940665E-3</v>
      </c>
      <c r="N837" s="10">
        <f>AVERAGE(J833:J837)</f>
        <v>-4.934180429154611E-3</v>
      </c>
      <c r="O837" s="22">
        <f t="shared" si="151"/>
        <v>0.35237552132716787</v>
      </c>
      <c r="P837" s="22">
        <f t="shared" si="152"/>
        <v>0.47626056895252233</v>
      </c>
      <c r="Q837" s="22">
        <f t="shared" si="153"/>
        <v>0.47424998782047301</v>
      </c>
      <c r="R837" s="22">
        <f t="shared" si="154"/>
        <v>0.19774757366906093</v>
      </c>
      <c r="S837" s="22">
        <f t="shared" si="155"/>
        <v>0.99461175361424614</v>
      </c>
      <c r="T837" s="22">
        <f>SUMPRODUCT(J837:N837,O837:S837)</f>
        <v>-7.9005111651305332E-3</v>
      </c>
      <c r="U837" s="25">
        <f t="shared" si="149"/>
        <v>0.49802488248229304</v>
      </c>
      <c r="V837" s="10">
        <f>IF(OR(AND(U837&gt;=0.495,U837&lt;=0.498,J837&lt;0),AND(U837&gt;=0.505,U837&lt;=0.506)),G837-$AA$1,0)</f>
        <v>0</v>
      </c>
      <c r="W837" s="10">
        <f>IF(OR(AND(U837&gt;=0.504,U837&lt;=0.505,J837&lt;0),AND(U837&gt;=0.508)),-G837-$AA$1,0)</f>
        <v>0</v>
      </c>
      <c r="X837" s="5">
        <f t="shared" si="145"/>
        <v>0.38993071870402696</v>
      </c>
    </row>
    <row r="838" spans="1:24" x14ac:dyDescent="0.2">
      <c r="A838" s="8">
        <v>43241</v>
      </c>
      <c r="B838" s="3">
        <v>83095</v>
      </c>
      <c r="C838" s="3">
        <v>83883</v>
      </c>
      <c r="D838" s="3">
        <v>81576</v>
      </c>
      <c r="E838" s="3">
        <v>81815</v>
      </c>
      <c r="F838" s="3">
        <v>81815</v>
      </c>
      <c r="G838" s="5">
        <f t="shared" si="147"/>
        <v>-1.1587117276782966E-2</v>
      </c>
      <c r="H838" s="24">
        <f t="shared" si="148"/>
        <v>0</v>
      </c>
      <c r="I838" s="3">
        <f t="shared" si="146"/>
        <v>84570.68421052632</v>
      </c>
      <c r="J838" s="10">
        <f t="shared" si="150"/>
        <v>-1.524999398184923E-2</v>
      </c>
      <c r="K838" s="10">
        <f>AVERAGE(J819:J838)</f>
        <v>-2.150768999756675E-3</v>
      </c>
      <c r="L838" s="10">
        <f>AVERAGE(J789:J838)</f>
        <v>-6.9468999094620006E-4</v>
      </c>
      <c r="M838" s="10">
        <f>AVERAGE(J739:J838)</f>
        <v>9.2147052496278415E-4</v>
      </c>
      <c r="N838" s="10">
        <f>AVERAGE(J834:J838)</f>
        <v>-8.0123416287162016E-3</v>
      </c>
      <c r="O838" s="22">
        <f t="shared" si="151"/>
        <v>0.35237552132716787</v>
      </c>
      <c r="P838" s="22">
        <f t="shared" si="152"/>
        <v>0.47626056895252233</v>
      </c>
      <c r="Q838" s="22">
        <f t="shared" si="153"/>
        <v>0.47424998782047301</v>
      </c>
      <c r="R838" s="22">
        <f t="shared" si="154"/>
        <v>0.19774757366906093</v>
      </c>
      <c r="S838" s="22">
        <f t="shared" si="155"/>
        <v>0.99461175361424614</v>
      </c>
      <c r="T838" s="22">
        <f>SUMPRODUCT(J838:N838,O838:S838)</f>
        <v>-1.4514458364219995E-2</v>
      </c>
      <c r="U838" s="25">
        <f t="shared" si="149"/>
        <v>0.49637144911080527</v>
      </c>
      <c r="V838" s="10">
        <f>IF(OR(AND(U838&gt;=0.495,U838&lt;=0.498,J838&lt;0),AND(U838&gt;=0.505,U838&lt;=0.506)),G838-$AA$1,0)</f>
        <v>-1.2587117276782966E-2</v>
      </c>
      <c r="W838" s="10">
        <f>IF(OR(AND(U838&gt;=0.504,U838&lt;=0.505,J838&lt;0),AND(U838&gt;=0.508)),-G838-$AA$1,0)</f>
        <v>0</v>
      </c>
      <c r="X838" s="5">
        <f t="shared" si="145"/>
        <v>0.37734360142724399</v>
      </c>
    </row>
    <row r="839" spans="1:24" x14ac:dyDescent="0.2">
      <c r="A839" s="8">
        <v>43242</v>
      </c>
      <c r="B839" s="3">
        <v>81817</v>
      </c>
      <c r="C839" s="3">
        <v>83396</v>
      </c>
      <c r="D839" s="3">
        <v>81613</v>
      </c>
      <c r="E839" s="3">
        <v>82739</v>
      </c>
      <c r="F839" s="3">
        <v>82739</v>
      </c>
      <c r="G839" s="5">
        <f t="shared" si="147"/>
        <v>-3.1629582180108584E-2</v>
      </c>
      <c r="H839" s="24">
        <f t="shared" si="148"/>
        <v>0</v>
      </c>
      <c r="I839" s="3">
        <f t="shared" si="146"/>
        <v>84427</v>
      </c>
      <c r="J839" s="10">
        <f t="shared" si="150"/>
        <v>1.1293772535598601E-2</v>
      </c>
      <c r="K839" s="10">
        <f>AVERAGE(J820:J839)</f>
        <v>-1.6164719568458274E-3</v>
      </c>
      <c r="L839" s="10">
        <f>AVERAGE(J790:J839)</f>
        <v>-7.9498974762376657E-4</v>
      </c>
      <c r="M839" s="10">
        <f>AVERAGE(J740:J839)</f>
        <v>1.0272209957169309E-3</v>
      </c>
      <c r="N839" s="10">
        <f>AVERAGE(J835:J839)</f>
        <v>-5.5142403973614581E-3</v>
      </c>
      <c r="O839" s="22">
        <f t="shared" si="151"/>
        <v>0.35237552132716787</v>
      </c>
      <c r="P839" s="22">
        <f t="shared" si="152"/>
        <v>0.47626056895252233</v>
      </c>
      <c r="Q839" s="22">
        <f t="shared" si="153"/>
        <v>0.47424998782047301</v>
      </c>
      <c r="R839" s="22">
        <f t="shared" si="154"/>
        <v>0.19774757366906093</v>
      </c>
      <c r="S839" s="22">
        <f t="shared" si="155"/>
        <v>0.99461175361424614</v>
      </c>
      <c r="T839" s="22">
        <f>SUMPRODUCT(J839:N839,O839:S839)</f>
        <v>-2.4486345989544133E-3</v>
      </c>
      <c r="U839" s="25">
        <f t="shared" si="149"/>
        <v>0.49938784165612687</v>
      </c>
      <c r="V839" s="10">
        <f>IF(OR(AND(U839&gt;=0.495,U839&lt;=0.498,J839&lt;0),AND(U839&gt;=0.505,U839&lt;=0.506)),G839-$AA$1,0)</f>
        <v>0</v>
      </c>
      <c r="W839" s="10">
        <f>IF(OR(AND(U839&gt;=0.504,U839&lt;=0.505,J839&lt;0),AND(U839&gt;=0.508)),-G839-$AA$1,0)</f>
        <v>0</v>
      </c>
      <c r="X839" s="5">
        <f t="shared" si="145"/>
        <v>0.37734360142724399</v>
      </c>
    </row>
    <row r="840" spans="1:24" x14ac:dyDescent="0.2">
      <c r="A840" s="8">
        <v>43243</v>
      </c>
      <c r="B840" s="3">
        <v>82742</v>
      </c>
      <c r="C840" s="3">
        <v>82742</v>
      </c>
      <c r="D840" s="3">
        <v>80867</v>
      </c>
      <c r="E840" s="3">
        <v>80867</v>
      </c>
      <c r="F840" s="3">
        <v>80867</v>
      </c>
      <c r="G840" s="5">
        <f t="shared" si="147"/>
        <v>-2.4348621811121962E-2</v>
      </c>
      <c r="H840" s="24">
        <f t="shared" si="148"/>
        <v>0</v>
      </c>
      <c r="I840" s="3">
        <f t="shared" si="146"/>
        <v>84207.15789473684</v>
      </c>
      <c r="J840" s="10">
        <f t="shared" si="150"/>
        <v>-2.2625364096737988E-2</v>
      </c>
      <c r="K840" s="10">
        <f>AVERAGE(J821:J840)</f>
        <v>-2.670055060867327E-3</v>
      </c>
      <c r="L840" s="10">
        <f>AVERAGE(J791:J840)</f>
        <v>-1.3699918484213391E-3</v>
      </c>
      <c r="M840" s="10">
        <f>AVERAGE(J741:J840)</f>
        <v>7.3433349517276314E-4</v>
      </c>
      <c r="N840" s="10">
        <f>AVERAGE(J836:J840)</f>
        <v>-1.3344845931380744E-2</v>
      </c>
      <c r="O840" s="22">
        <f t="shared" si="151"/>
        <v>0.35237552132716787</v>
      </c>
      <c r="P840" s="22">
        <f t="shared" si="152"/>
        <v>0.47626056895252233</v>
      </c>
      <c r="Q840" s="22">
        <f t="shared" si="153"/>
        <v>0.47424998782047301</v>
      </c>
      <c r="R840" s="22">
        <f t="shared" si="154"/>
        <v>0.19774757366906093</v>
      </c>
      <c r="S840" s="22">
        <f t="shared" si="155"/>
        <v>0.99461175361424614</v>
      </c>
      <c r="T840" s="22">
        <f>SUMPRODUCT(J840:N840,O840:S840)</f>
        <v>-2.3021712975244444E-2</v>
      </c>
      <c r="U840" s="25">
        <f t="shared" si="149"/>
        <v>0.494244825940447</v>
      </c>
      <c r="V840" s="10">
        <f>IF(OR(AND(U840&gt;=0.495,U840&lt;=0.498,J840&lt;0),AND(U840&gt;=0.505,U840&lt;=0.506)),G840-$AA$1,0)</f>
        <v>0</v>
      </c>
      <c r="W840" s="10">
        <f>IF(OR(AND(U840&gt;=0.504,U840&lt;=0.505,J840&lt;0),AND(U840&gt;=0.508)),-G840-$AA$1,0)</f>
        <v>0</v>
      </c>
      <c r="X840" s="5">
        <f t="shared" si="145"/>
        <v>0.37734360142724399</v>
      </c>
    </row>
    <row r="841" spans="1:24" x14ac:dyDescent="0.2">
      <c r="A841" s="8">
        <v>43244</v>
      </c>
      <c r="B841" s="3">
        <v>80860</v>
      </c>
      <c r="C841" s="3">
        <v>80860</v>
      </c>
      <c r="D841" s="3">
        <v>79027</v>
      </c>
      <c r="E841" s="3">
        <v>80122</v>
      </c>
      <c r="F841" s="3">
        <v>80122</v>
      </c>
      <c r="G841" s="5">
        <f t="shared" si="147"/>
        <v>-5.9484286463143743E-2</v>
      </c>
      <c r="H841" s="24">
        <f t="shared" si="148"/>
        <v>0</v>
      </c>
      <c r="I841" s="3">
        <f t="shared" si="146"/>
        <v>83877.631578947374</v>
      </c>
      <c r="J841" s="10">
        <f t="shared" si="150"/>
        <v>-9.2126578208663323E-3</v>
      </c>
      <c r="K841" s="10">
        <f>AVERAGE(J822:J841)</f>
        <v>-2.8820597943330418E-3</v>
      </c>
      <c r="L841" s="10">
        <f>AVERAGE(J792:J841)</f>
        <v>-1.4354878126637517E-3</v>
      </c>
      <c r="M841" s="10">
        <f>AVERAGE(J742:J841)</f>
        <v>5.9134020097213356E-4</v>
      </c>
      <c r="N841" s="10">
        <f>AVERAGE(J837:J841)</f>
        <v>-8.4503748261755881E-3</v>
      </c>
      <c r="O841" s="22">
        <f t="shared" si="151"/>
        <v>0.35237552132716787</v>
      </c>
      <c r="P841" s="22">
        <f t="shared" si="152"/>
        <v>0.47626056895252233</v>
      </c>
      <c r="Q841" s="22">
        <f t="shared" si="153"/>
        <v>0.47424998782047301</v>
      </c>
      <c r="R841" s="22">
        <f t="shared" si="154"/>
        <v>0.19774757366906093</v>
      </c>
      <c r="S841" s="22">
        <f t="shared" si="155"/>
        <v>0.99461175361424614</v>
      </c>
      <c r="T841" s="22">
        <f>SUMPRODUCT(J841:N841,O841:S841)</f>
        <v>-1.3587612652118018E-2</v>
      </c>
      <c r="U841" s="25">
        <f t="shared" si="149"/>
        <v>0.49660314909827163</v>
      </c>
      <c r="V841" s="10">
        <f>IF(OR(AND(U841&gt;=0.495,U841&lt;=0.498,J841&lt;0),AND(U841&gt;=0.505,U841&lt;=0.506)),G841-$AA$1,0)</f>
        <v>-6.0484286463143744E-2</v>
      </c>
      <c r="W841" s="10">
        <f>IF(OR(AND(U841&gt;=0.504,U841&lt;=0.505,J841&lt;0),AND(U841&gt;=0.508)),-G841-$AA$1,0)</f>
        <v>0</v>
      </c>
      <c r="X841" s="5">
        <f t="shared" si="145"/>
        <v>0.31685931496410025</v>
      </c>
    </row>
    <row r="842" spans="1:24" x14ac:dyDescent="0.2">
      <c r="A842" s="8">
        <v>43245</v>
      </c>
      <c r="B842" s="3">
        <v>80123</v>
      </c>
      <c r="C842" s="3">
        <v>80629</v>
      </c>
      <c r="D842" s="3">
        <v>78622</v>
      </c>
      <c r="E842" s="3">
        <v>78898</v>
      </c>
      <c r="F842" s="3">
        <v>78898</v>
      </c>
      <c r="G842" s="5">
        <f t="shared" si="147"/>
        <v>-3.5818398438490218E-2</v>
      </c>
      <c r="H842" s="24">
        <f t="shared" si="148"/>
        <v>0</v>
      </c>
      <c r="I842" s="3">
        <f t="shared" si="146"/>
        <v>83480.421052631573</v>
      </c>
      <c r="J842" s="10">
        <f t="shared" si="150"/>
        <v>-1.5276703027882532E-2</v>
      </c>
      <c r="K842" s="10">
        <f>AVERAGE(J823:J842)</f>
        <v>-4.4331344923148166E-3</v>
      </c>
      <c r="L842" s="10">
        <f>AVERAGE(J793:J842)</f>
        <v>-1.6639242625527606E-3</v>
      </c>
      <c r="M842" s="10">
        <f>AVERAGE(J743:J842)</f>
        <v>3.953252377867589E-4</v>
      </c>
      <c r="N842" s="10">
        <f>AVERAGE(J838:J842)</f>
        <v>-1.0214189278347496E-2</v>
      </c>
      <c r="O842" s="22">
        <f t="shared" si="151"/>
        <v>0.35237552132716787</v>
      </c>
      <c r="P842" s="22">
        <f t="shared" si="152"/>
        <v>0.47626056895252233</v>
      </c>
      <c r="Q842" s="22">
        <f t="shared" si="153"/>
        <v>0.47424998782047301</v>
      </c>
      <c r="R842" s="22">
        <f t="shared" si="154"/>
        <v>0.19774757366906093</v>
      </c>
      <c r="S842" s="22">
        <f t="shared" si="155"/>
        <v>0.99461175361424614</v>
      </c>
      <c r="T842" s="22">
        <f>SUMPRODUCT(J842:N842,O842:S842)</f>
        <v>-1.8364557513715733E-2</v>
      </c>
      <c r="U842" s="25">
        <f t="shared" si="149"/>
        <v>0.49540898965003344</v>
      </c>
      <c r="V842" s="10">
        <f>IF(OR(AND(U842&gt;=0.495,U842&lt;=0.498,J842&lt;0),AND(U842&gt;=0.505,U842&lt;=0.506)),G842-$AA$1,0)</f>
        <v>-3.6818398438490219E-2</v>
      </c>
      <c r="W842" s="10">
        <f>IF(OR(AND(U842&gt;=0.504,U842&lt;=0.505,J842&lt;0),AND(U842&gt;=0.508)),-G842-$AA$1,0)</f>
        <v>0</v>
      </c>
      <c r="X842" s="5">
        <f t="shared" si="145"/>
        <v>0.28004091652561003</v>
      </c>
    </row>
    <row r="843" spans="1:24" x14ac:dyDescent="0.2">
      <c r="A843" s="8">
        <v>43248</v>
      </c>
      <c r="B843" s="3">
        <v>78886</v>
      </c>
      <c r="C843" s="3">
        <v>78886</v>
      </c>
      <c r="D843" s="3">
        <v>75337</v>
      </c>
      <c r="E843" s="3">
        <v>75356</v>
      </c>
      <c r="F843" s="3">
        <v>75356</v>
      </c>
      <c r="G843" s="5">
        <f t="shared" si="147"/>
        <v>1.8551940124210464E-2</v>
      </c>
      <c r="H843" s="24">
        <f t="shared" si="148"/>
        <v>1</v>
      </c>
      <c r="I843" s="3">
        <f t="shared" si="146"/>
        <v>82914.15789473684</v>
      </c>
      <c r="J843" s="10">
        <f t="shared" si="150"/>
        <v>-4.4893406676975389E-2</v>
      </c>
      <c r="K843" s="10">
        <f>AVERAGE(J824:J843)</f>
        <v>-6.7136915168318932E-3</v>
      </c>
      <c r="L843" s="10">
        <f>AVERAGE(J794:J843)</f>
        <v>-2.3007843892126267E-3</v>
      </c>
      <c r="M843" s="10">
        <f>AVERAGE(J744:J843)</f>
        <v>-5.3608828982995014E-5</v>
      </c>
      <c r="N843" s="10">
        <f>AVERAGE(J839:J843)</f>
        <v>-1.6142871817372728E-2</v>
      </c>
      <c r="O843" s="22">
        <f t="shared" si="151"/>
        <v>0.35237552132716787</v>
      </c>
      <c r="P843" s="22">
        <f t="shared" si="152"/>
        <v>0.47626056895252233</v>
      </c>
      <c r="Q843" s="22">
        <f t="shared" si="153"/>
        <v>0.47424998782047301</v>
      </c>
      <c r="R843" s="22">
        <f t="shared" si="154"/>
        <v>0.19774757366906093</v>
      </c>
      <c r="S843" s="22">
        <f t="shared" si="155"/>
        <v>0.99461175361424614</v>
      </c>
      <c r="T843" s="22">
        <f>SUMPRODUCT(J843:N843,O843:S843)</f>
        <v>-3.6174442154597169E-2</v>
      </c>
      <c r="U843" s="25">
        <f t="shared" si="149"/>
        <v>0.49095737553070756</v>
      </c>
      <c r="V843" s="10">
        <f>IF(OR(AND(U843&gt;=0.495,U843&lt;=0.498,J843&lt;0),AND(U843&gt;=0.505,U843&lt;=0.506)),G843-$AA$1,0)</f>
        <v>0</v>
      </c>
      <c r="W843" s="10">
        <f>IF(OR(AND(U843&gt;=0.504,U843&lt;=0.505,J843&lt;0),AND(U843&gt;=0.508)),-G843-$AA$1,0)</f>
        <v>0</v>
      </c>
      <c r="X843" s="5">
        <f t="shared" si="145"/>
        <v>0.28004091652561003</v>
      </c>
    </row>
    <row r="844" spans="1:24" x14ac:dyDescent="0.2">
      <c r="A844" s="8">
        <v>43249</v>
      </c>
      <c r="B844" s="3">
        <v>75361</v>
      </c>
      <c r="C844" s="3">
        <v>77214</v>
      </c>
      <c r="D844" s="3">
        <v>75361</v>
      </c>
      <c r="E844" s="3">
        <v>76072</v>
      </c>
      <c r="F844" s="3">
        <v>76072</v>
      </c>
      <c r="G844" s="5">
        <f t="shared" si="147"/>
        <v>1.5353875276054252E-2</v>
      </c>
      <c r="H844" s="24">
        <f t="shared" si="148"/>
        <v>1</v>
      </c>
      <c r="I844" s="3">
        <f t="shared" si="146"/>
        <v>82468.105263157893</v>
      </c>
      <c r="J844" s="10">
        <f t="shared" si="150"/>
        <v>9.5015659005255326E-3</v>
      </c>
      <c r="K844" s="10">
        <f>AVERAGE(J825:J844)</f>
        <v>-6.0477404125049037E-3</v>
      </c>
      <c r="L844" s="10">
        <f>AVERAGE(J795:J844)</f>
        <v>-2.1008623402299985E-3</v>
      </c>
      <c r="M844" s="10">
        <f>AVERAGE(J745:J844)</f>
        <v>-1.534833560985216E-4</v>
      </c>
      <c r="N844" s="10">
        <f>AVERAGE(J840:J844)</f>
        <v>-1.6501313144387342E-2</v>
      </c>
      <c r="O844" s="22">
        <f t="shared" si="151"/>
        <v>0.35237552132716787</v>
      </c>
      <c r="P844" s="22">
        <f t="shared" si="152"/>
        <v>0.47626056895252233</v>
      </c>
      <c r="Q844" s="22">
        <f t="shared" si="153"/>
        <v>0.47424998782047301</v>
      </c>
      <c r="R844" s="22">
        <f t="shared" si="154"/>
        <v>0.19774757366906093</v>
      </c>
      <c r="S844" s="22">
        <f t="shared" si="155"/>
        <v>0.99461175361424614</v>
      </c>
      <c r="T844" s="22">
        <f>SUMPRODUCT(J844:N844,O844:S844)</f>
        <v>-1.6971265956125161E-2</v>
      </c>
      <c r="U844" s="25">
        <f t="shared" si="149"/>
        <v>0.49575728534407043</v>
      </c>
      <c r="V844" s="10">
        <f>IF(OR(AND(U844&gt;=0.495,U844&lt;=0.498,J844&lt;0),AND(U844&gt;=0.505,U844&lt;=0.506)),G844-$AA$1,0)</f>
        <v>0</v>
      </c>
      <c r="W844" s="10">
        <f>IF(OR(AND(U844&gt;=0.504,U844&lt;=0.505,J844&lt;0),AND(U844&gt;=0.508)),-G844-$AA$1,0)</f>
        <v>0</v>
      </c>
      <c r="X844" s="5">
        <f t="shared" si="145"/>
        <v>0.28004091652561003</v>
      </c>
    </row>
    <row r="845" spans="1:24" x14ac:dyDescent="0.2">
      <c r="A845" s="8">
        <v>43250</v>
      </c>
      <c r="B845" s="3">
        <v>76058</v>
      </c>
      <c r="C845" s="3">
        <v>77097</v>
      </c>
      <c r="D845" s="3">
        <v>75515</v>
      </c>
      <c r="E845" s="3">
        <v>76754</v>
      </c>
      <c r="F845" s="3">
        <v>76754</v>
      </c>
      <c r="G845" s="5">
        <f t="shared" si="147"/>
        <v>2.3998749250853324E-2</v>
      </c>
      <c r="H845" s="24">
        <f t="shared" si="148"/>
        <v>1</v>
      </c>
      <c r="I845" s="3">
        <f t="shared" si="146"/>
        <v>82124.210526315786</v>
      </c>
      <c r="J845" s="10">
        <f t="shared" si="150"/>
        <v>8.9651908718055839E-3</v>
      </c>
      <c r="K845" s="10">
        <f>AVERAGE(J826:J845)</f>
        <v>-4.6890703713241945E-3</v>
      </c>
      <c r="L845" s="10">
        <f>AVERAGE(J796:J845)</f>
        <v>-1.6923098834422867E-3</v>
      </c>
      <c r="M845" s="10">
        <f>AVERAGE(J746:J845)</f>
        <v>-7.7183439266562682E-5</v>
      </c>
      <c r="N845" s="10">
        <f>AVERAGE(J841:J845)</f>
        <v>-1.0183202150678628E-2</v>
      </c>
      <c r="O845" s="22">
        <f t="shared" si="151"/>
        <v>0.35237552132716787</v>
      </c>
      <c r="P845" s="22">
        <f t="shared" si="152"/>
        <v>0.47626056895252233</v>
      </c>
      <c r="Q845" s="22">
        <f t="shared" si="153"/>
        <v>0.47424998782047301</v>
      </c>
      <c r="R845" s="22">
        <f t="shared" si="154"/>
        <v>0.19774757366906093</v>
      </c>
      <c r="S845" s="22">
        <f t="shared" si="155"/>
        <v>0.99461175361424614</v>
      </c>
      <c r="T845" s="22">
        <f>SUMPRODUCT(J845:N845,O845:S845)</f>
        <v>-1.0020278843603417E-2</v>
      </c>
      <c r="U845" s="25">
        <f t="shared" si="149"/>
        <v>0.49749495124922199</v>
      </c>
      <c r="V845" s="10">
        <f>IF(OR(AND(U845&gt;=0.495,U845&lt;=0.498,J845&lt;0),AND(U845&gt;=0.505,U845&lt;=0.506)),G845-$AA$1,0)</f>
        <v>0</v>
      </c>
      <c r="W845" s="10">
        <f>IF(OR(AND(U845&gt;=0.504,U845&lt;=0.505,J845&lt;0),AND(U845&gt;=0.508)),-G845-$AA$1,0)</f>
        <v>0</v>
      </c>
      <c r="X845" s="5">
        <f t="shared" si="145"/>
        <v>0.28004091652561003</v>
      </c>
    </row>
    <row r="846" spans="1:24" x14ac:dyDescent="0.2">
      <c r="A846" s="8">
        <v>43252</v>
      </c>
      <c r="B846" s="3">
        <v>76779</v>
      </c>
      <c r="C846" s="3">
        <v>78169</v>
      </c>
      <c r="D846" s="3">
        <v>75524</v>
      </c>
      <c r="E846" s="3">
        <v>77240</v>
      </c>
      <c r="F846" s="3">
        <v>77240</v>
      </c>
      <c r="G846" s="5">
        <f t="shared" si="147"/>
        <v>-7.742102537545259E-3</v>
      </c>
      <c r="H846" s="24">
        <f t="shared" si="148"/>
        <v>0</v>
      </c>
      <c r="I846" s="3">
        <f t="shared" si="146"/>
        <v>81814.84210526316</v>
      </c>
      <c r="J846" s="10">
        <f t="shared" si="150"/>
        <v>6.331917554785349E-3</v>
      </c>
      <c r="K846" s="10">
        <f>AVERAGE(J827:J846)</f>
        <v>-3.6279182112804119E-3</v>
      </c>
      <c r="L846" s="10">
        <f>AVERAGE(J797:J846)</f>
        <v>-1.6254953975402909E-3</v>
      </c>
      <c r="M846" s="10">
        <f>AVERAGE(J747:J846)</f>
        <v>-9.7459365968853844E-5</v>
      </c>
      <c r="N846" s="10">
        <f>AVERAGE(J842:J846)</f>
        <v>-7.074287075548291E-3</v>
      </c>
      <c r="O846" s="22">
        <f t="shared" si="151"/>
        <v>0.35237552132716787</v>
      </c>
      <c r="P846" s="22">
        <f t="shared" si="152"/>
        <v>0.47626056895252233</v>
      </c>
      <c r="Q846" s="22">
        <f t="shared" si="153"/>
        <v>0.47424998782047301</v>
      </c>
      <c r="R846" s="22">
        <f t="shared" si="154"/>
        <v>0.19774757366906093</v>
      </c>
      <c r="S846" s="22">
        <f t="shared" si="155"/>
        <v>0.99461175361424614</v>
      </c>
      <c r="T846" s="22">
        <f>SUMPRODUCT(J846:N846,O846:S846)</f>
        <v>-7.3229542414685591E-3</v>
      </c>
      <c r="U846" s="25">
        <f t="shared" si="149"/>
        <v>0.49816926962080244</v>
      </c>
      <c r="V846" s="10">
        <f>IF(OR(AND(U846&gt;=0.495,U846&lt;=0.498,J846&lt;0),AND(U846&gt;=0.505,U846&lt;=0.506)),G846-$AA$1,0)</f>
        <v>0</v>
      </c>
      <c r="W846" s="10">
        <f>IF(OR(AND(U846&gt;=0.504,U846&lt;=0.505,J846&lt;0),AND(U846&gt;=0.508)),-G846-$AA$1,0)</f>
        <v>0</v>
      </c>
      <c r="X846" s="5">
        <f t="shared" si="145"/>
        <v>0.28004091652561003</v>
      </c>
    </row>
    <row r="847" spans="1:24" x14ac:dyDescent="0.2">
      <c r="A847" s="8">
        <v>43255</v>
      </c>
      <c r="B847" s="3">
        <v>77244</v>
      </c>
      <c r="C847" s="3">
        <v>78637</v>
      </c>
      <c r="D847" s="3">
        <v>77244</v>
      </c>
      <c r="E847" s="3">
        <v>78596</v>
      </c>
      <c r="F847" s="3">
        <v>78596</v>
      </c>
      <c r="G847" s="5">
        <f t="shared" si="147"/>
        <v>-3.1541045345819141E-2</v>
      </c>
      <c r="H847" s="24">
        <f t="shared" si="148"/>
        <v>0</v>
      </c>
      <c r="I847" s="3">
        <f t="shared" si="146"/>
        <v>81598.105263157893</v>
      </c>
      <c r="J847" s="10">
        <f t="shared" si="150"/>
        <v>1.7555670636975718E-2</v>
      </c>
      <c r="K847" s="10">
        <f>AVERAGE(J828:J847)</f>
        <v>-2.6480791612297216E-3</v>
      </c>
      <c r="L847" s="10">
        <f>AVERAGE(J798:J847)</f>
        <v>-1.4675762246182766E-3</v>
      </c>
      <c r="M847" s="10">
        <f>AVERAGE(J748:J847)</f>
        <v>2.4185557370400847E-5</v>
      </c>
      <c r="N847" s="10">
        <f>AVERAGE(J843:J847)</f>
        <v>-5.0781234257664116E-4</v>
      </c>
      <c r="O847" s="22">
        <f t="shared" si="151"/>
        <v>0.35237552132716787</v>
      </c>
      <c r="P847" s="22">
        <f t="shared" si="152"/>
        <v>0.47626056895252233</v>
      </c>
      <c r="Q847" s="22">
        <f t="shared" si="153"/>
        <v>0.47424998782047301</v>
      </c>
      <c r="R847" s="22">
        <f t="shared" si="154"/>
        <v>0.19774757366906093</v>
      </c>
      <c r="S847" s="22">
        <f t="shared" si="155"/>
        <v>0.99461175361424614</v>
      </c>
      <c r="T847" s="22">
        <f>SUMPRODUCT(J847:N847,O847:S847)</f>
        <v>3.7287214090736725E-3</v>
      </c>
      <c r="U847" s="25">
        <f t="shared" si="149"/>
        <v>0.5009321792722331</v>
      </c>
      <c r="V847" s="10">
        <f>IF(OR(AND(U847&gt;=0.495,U847&lt;=0.498,J847&lt;0),AND(U847&gt;=0.505,U847&lt;=0.506)),G847-$AA$1,0)</f>
        <v>0</v>
      </c>
      <c r="W847" s="10">
        <f>IF(OR(AND(U847&gt;=0.504,U847&lt;=0.505,J847&lt;0),AND(U847&gt;=0.508)),-G847-$AA$1,0)</f>
        <v>0</v>
      </c>
      <c r="X847" s="5">
        <f t="shared" si="145"/>
        <v>0.28004091652561003</v>
      </c>
    </row>
    <row r="848" spans="1:24" x14ac:dyDescent="0.2">
      <c r="A848" s="8">
        <v>43256</v>
      </c>
      <c r="B848" s="3">
        <v>78595</v>
      </c>
      <c r="C848" s="3">
        <v>78892</v>
      </c>
      <c r="D848" s="3">
        <v>76412</v>
      </c>
      <c r="E848" s="3">
        <v>76642</v>
      </c>
      <c r="F848" s="3">
        <v>76642</v>
      </c>
      <c r="G848" s="5">
        <f t="shared" si="147"/>
        <v>-3.6416064298948392E-2</v>
      </c>
      <c r="H848" s="24">
        <f t="shared" si="148"/>
        <v>0</v>
      </c>
      <c r="I848" s="3">
        <f t="shared" si="146"/>
        <v>81265.789473684214</v>
      </c>
      <c r="J848" s="10">
        <f t="shared" si="150"/>
        <v>-2.4861316097511299E-2</v>
      </c>
      <c r="K848" s="10">
        <f>AVERAGE(J829:J848)</f>
        <v>-3.6481169817938254E-3</v>
      </c>
      <c r="L848" s="10">
        <f>AVERAGE(J799:J848)</f>
        <v>-1.9156127658042953E-3</v>
      </c>
      <c r="M848" s="10">
        <f>AVERAGE(J749:J848)</f>
        <v>-2.6337993758303589E-4</v>
      </c>
      <c r="N848" s="10">
        <f>AVERAGE(J844:J848)</f>
        <v>3.4986057733161768E-3</v>
      </c>
      <c r="O848" s="22">
        <f t="shared" si="151"/>
        <v>0.35237552132716787</v>
      </c>
      <c r="P848" s="22">
        <f t="shared" si="152"/>
        <v>0.47626056895252233</v>
      </c>
      <c r="Q848" s="22">
        <f t="shared" si="153"/>
        <v>0.47424998782047301</v>
      </c>
      <c r="R848" s="22">
        <f t="shared" si="154"/>
        <v>0.19774757366906093</v>
      </c>
      <c r="S848" s="22">
        <f t="shared" si="155"/>
        <v>0.99461175361424614</v>
      </c>
      <c r="T848" s="22">
        <f>SUMPRODUCT(J848:N848,O848:S848)</f>
        <v>-7.9787811411531958E-3</v>
      </c>
      <c r="U848" s="25">
        <f t="shared" si="149"/>
        <v>0.49800531529666048</v>
      </c>
      <c r="V848" s="10">
        <f>IF(OR(AND(U848&gt;=0.495,U848&lt;=0.498,J848&lt;0),AND(U848&gt;=0.505,U848&lt;=0.506)),G848-$AA$1,0)</f>
        <v>0</v>
      </c>
      <c r="W848" s="10">
        <f>IF(OR(AND(U848&gt;=0.504,U848&lt;=0.505,J848&lt;0),AND(U848&gt;=0.508)),-G848-$AA$1,0)</f>
        <v>0</v>
      </c>
      <c r="X848" s="5">
        <f t="shared" si="145"/>
        <v>0.28004091652561003</v>
      </c>
    </row>
    <row r="849" spans="1:24" x14ac:dyDescent="0.2">
      <c r="A849" s="8">
        <v>43257</v>
      </c>
      <c r="B849" s="3">
        <v>76641</v>
      </c>
      <c r="C849" s="3">
        <v>76967</v>
      </c>
      <c r="D849" s="3">
        <v>75518</v>
      </c>
      <c r="E849" s="3">
        <v>76117</v>
      </c>
      <c r="F849" s="3">
        <v>76117</v>
      </c>
      <c r="G849" s="5">
        <f t="shared" si="147"/>
        <v>-4.1712101107505561E-2</v>
      </c>
      <c r="H849" s="24">
        <f t="shared" si="148"/>
        <v>0</v>
      </c>
      <c r="I849" s="3">
        <f t="shared" si="146"/>
        <v>80836.947368421053</v>
      </c>
      <c r="J849" s="10">
        <f t="shared" si="150"/>
        <v>-6.850030009655228E-3</v>
      </c>
      <c r="K849" s="10">
        <f>AVERAGE(J830:J849)</f>
        <v>-4.1369056887954336E-3</v>
      </c>
      <c r="L849" s="10">
        <f>AVERAGE(J800:J849)</f>
        <v>-1.960361572867917E-3</v>
      </c>
      <c r="M849" s="10">
        <f>AVERAGE(J750:J849)</f>
        <v>-2.6700161738958726E-4</v>
      </c>
      <c r="N849" s="10">
        <f>AVERAGE(J845:J849)</f>
        <v>2.2828659128002471E-4</v>
      </c>
      <c r="O849" s="22">
        <f t="shared" si="151"/>
        <v>0.35237552132716787</v>
      </c>
      <c r="P849" s="22">
        <f t="shared" si="152"/>
        <v>0.47626056895252233</v>
      </c>
      <c r="Q849" s="22">
        <f t="shared" si="153"/>
        <v>0.47424998782047301</v>
      </c>
      <c r="R849" s="22">
        <f t="shared" si="154"/>
        <v>0.19774757366906093</v>
      </c>
      <c r="S849" s="22">
        <f t="shared" si="155"/>
        <v>0.99461175361424614</v>
      </c>
      <c r="T849" s="22">
        <f>SUMPRODUCT(J849:N849,O849:S849)</f>
        <v>-5.1394717999888404E-3</v>
      </c>
      <c r="U849" s="25">
        <f t="shared" si="149"/>
        <v>0.49871513487822211</v>
      </c>
      <c r="V849" s="10">
        <f>IF(OR(AND(U849&gt;=0.495,U849&lt;=0.498,J849&lt;0),AND(U849&gt;=0.505,U849&lt;=0.506)),G849-$AA$1,0)</f>
        <v>0</v>
      </c>
      <c r="W849" s="10">
        <f>IF(OR(AND(U849&gt;=0.504,U849&lt;=0.505,J849&lt;0),AND(U849&gt;=0.508)),-G849-$AA$1,0)</f>
        <v>0</v>
      </c>
      <c r="X849" s="5">
        <f t="shared" si="145"/>
        <v>0.28004091652561003</v>
      </c>
    </row>
    <row r="850" spans="1:24" x14ac:dyDescent="0.2">
      <c r="A850" s="8">
        <v>43258</v>
      </c>
      <c r="B850" s="3">
        <v>76117</v>
      </c>
      <c r="C850" s="3">
        <v>76117</v>
      </c>
      <c r="D850" s="3">
        <v>71162</v>
      </c>
      <c r="E850" s="3">
        <v>73851</v>
      </c>
      <c r="F850" s="3">
        <v>73851</v>
      </c>
      <c r="G850" s="5">
        <f t="shared" si="147"/>
        <v>-2.0893420535944007E-2</v>
      </c>
      <c r="H850" s="24">
        <f t="shared" si="148"/>
        <v>0</v>
      </c>
      <c r="I850" s="3">
        <f t="shared" si="146"/>
        <v>80204.84210526316</v>
      </c>
      <c r="J850" s="10">
        <f t="shared" si="150"/>
        <v>-2.976995940460081E-2</v>
      </c>
      <c r="K850" s="10">
        <f>AVERAGE(J831:J850)</f>
        <v>-6.4143761263575575E-3</v>
      </c>
      <c r="L850" s="10">
        <f>AVERAGE(J801:J850)</f>
        <v>-2.7242900995237585E-3</v>
      </c>
      <c r="M850" s="10">
        <f>AVERAGE(J751:J850)</f>
        <v>-4.8063243480747642E-4</v>
      </c>
      <c r="N850" s="10">
        <f>AVERAGE(J846:J850)</f>
        <v>-7.5187434640012537E-3</v>
      </c>
      <c r="O850" s="22">
        <f t="shared" si="151"/>
        <v>0.35237552132716787</v>
      </c>
      <c r="P850" s="22">
        <f t="shared" si="152"/>
        <v>0.47626056895252233</v>
      </c>
      <c r="Q850" s="22">
        <f t="shared" si="153"/>
        <v>0.47424998782047301</v>
      </c>
      <c r="R850" s="22">
        <f t="shared" si="154"/>
        <v>0.19774757366906093</v>
      </c>
      <c r="S850" s="22">
        <f t="shared" si="155"/>
        <v>0.99461175361424614</v>
      </c>
      <c r="T850" s="22">
        <f>SUMPRODUCT(J850:N850,O850:S850)</f>
        <v>-2.2410388454533709E-2</v>
      </c>
      <c r="U850" s="25">
        <f t="shared" si="149"/>
        <v>0.49439763735519071</v>
      </c>
      <c r="V850" s="10">
        <f>IF(OR(AND(U850&gt;=0.495,U850&lt;=0.498,J850&lt;0),AND(U850&gt;=0.505,U850&lt;=0.506)),G850-$AA$1,0)</f>
        <v>0</v>
      </c>
      <c r="W850" s="10">
        <f>IF(OR(AND(U850&gt;=0.504,U850&lt;=0.505,J850&lt;0),AND(U850&gt;=0.508)),-G850-$AA$1,0)</f>
        <v>0</v>
      </c>
      <c r="X850" s="5">
        <f t="shared" si="145"/>
        <v>0.28004091652561003</v>
      </c>
    </row>
    <row r="851" spans="1:24" x14ac:dyDescent="0.2">
      <c r="A851" s="8">
        <v>43259</v>
      </c>
      <c r="B851" s="3">
        <v>73848</v>
      </c>
      <c r="C851" s="3">
        <v>74031</v>
      </c>
      <c r="D851" s="3">
        <v>71679</v>
      </c>
      <c r="E851" s="3">
        <v>72942</v>
      </c>
      <c r="F851" s="3">
        <v>72942</v>
      </c>
      <c r="G851" s="5">
        <f t="shared" si="147"/>
        <v>-2.5773902552712613E-3</v>
      </c>
      <c r="H851" s="24">
        <f t="shared" si="148"/>
        <v>0</v>
      </c>
      <c r="I851" s="3">
        <f t="shared" si="146"/>
        <v>79558.631578947374</v>
      </c>
      <c r="J851" s="10">
        <f t="shared" si="150"/>
        <v>-1.2308567250274183E-2</v>
      </c>
      <c r="K851" s="10">
        <f>AVERAGE(J832:J851)</f>
        <v>-7.9768168902241421E-3</v>
      </c>
      <c r="L851" s="10">
        <f>AVERAGE(J802:J851)</f>
        <v>-2.669596457692085E-3</v>
      </c>
      <c r="M851" s="10">
        <f>AVERAGE(J752:J851)</f>
        <v>-7.5256530875265513E-4</v>
      </c>
      <c r="N851" s="10">
        <f>AVERAGE(J847:J851)</f>
        <v>-1.1246840425013161E-2</v>
      </c>
      <c r="O851" s="22">
        <f t="shared" si="151"/>
        <v>0.35237552132716787</v>
      </c>
      <c r="P851" s="22">
        <f t="shared" si="152"/>
        <v>0.47626056895252233</v>
      </c>
      <c r="Q851" s="22">
        <f t="shared" si="153"/>
        <v>0.47424998782047301</v>
      </c>
      <c r="R851" s="22">
        <f t="shared" si="154"/>
        <v>0.19774757366906093</v>
      </c>
      <c r="S851" s="22">
        <f t="shared" si="155"/>
        <v>0.99461175361424614</v>
      </c>
      <c r="T851" s="22">
        <f>SUMPRODUCT(J851:N851,O851:S851)</f>
        <v>-2.0737394881295439E-2</v>
      </c>
      <c r="U851" s="25">
        <f t="shared" si="149"/>
        <v>0.4948158370612678</v>
      </c>
      <c r="V851" s="10">
        <f>IF(OR(AND(U851&gt;=0.495,U851&lt;=0.498,J851&lt;0),AND(U851&gt;=0.505,U851&lt;=0.506)),G851-$AA$1,0)</f>
        <v>0</v>
      </c>
      <c r="W851" s="10">
        <f>IF(OR(AND(U851&gt;=0.504,U851&lt;=0.505,J851&lt;0),AND(U851&gt;=0.508)),-G851-$AA$1,0)</f>
        <v>0</v>
      </c>
      <c r="X851" s="5">
        <f t="shared" si="145"/>
        <v>0.28004091652561003</v>
      </c>
    </row>
    <row r="852" spans="1:24" x14ac:dyDescent="0.2">
      <c r="A852" s="8">
        <v>43262</v>
      </c>
      <c r="B852" s="3">
        <v>72943</v>
      </c>
      <c r="C852" s="3">
        <v>73716</v>
      </c>
      <c r="D852" s="3">
        <v>71843</v>
      </c>
      <c r="E852" s="3">
        <v>72308</v>
      </c>
      <c r="F852" s="3">
        <v>72308</v>
      </c>
      <c r="G852" s="5">
        <f t="shared" si="147"/>
        <v>-2.5723294794490759E-3</v>
      </c>
      <c r="H852" s="24">
        <f t="shared" si="148"/>
        <v>0</v>
      </c>
      <c r="I852" s="3">
        <f t="shared" si="146"/>
        <v>78878.421052631573</v>
      </c>
      <c r="J852" s="10">
        <f t="shared" si="150"/>
        <v>-8.6918373502234969E-3</v>
      </c>
      <c r="K852" s="10">
        <f>AVERAGE(J833:J852)</f>
        <v>-8.0381310181329383E-3</v>
      </c>
      <c r="L852" s="10">
        <f>AVERAGE(J803:J852)</f>
        <v>-2.8591834910653979E-3</v>
      </c>
      <c r="M852" s="10">
        <f>AVERAGE(J753:J852)</f>
        <v>-8.3746768023888806E-4</v>
      </c>
      <c r="N852" s="10">
        <f>AVERAGE(J848:J852)</f>
        <v>-1.6496342022453002E-2</v>
      </c>
      <c r="O852" s="22">
        <f t="shared" si="151"/>
        <v>0.35237552132716787</v>
      </c>
      <c r="P852" s="22">
        <f t="shared" si="152"/>
        <v>0.47626056895252233</v>
      </c>
      <c r="Q852" s="22">
        <f t="shared" si="153"/>
        <v>0.47424998782047301</v>
      </c>
      <c r="R852" s="22">
        <f t="shared" si="154"/>
        <v>0.19774757366906093</v>
      </c>
      <c r="S852" s="22">
        <f t="shared" si="155"/>
        <v>0.99461175361424614</v>
      </c>
      <c r="T852" s="22">
        <f>SUMPRODUCT(J852:N852,O852:S852)</f>
        <v>-2.4820066174366984E-2</v>
      </c>
      <c r="U852" s="25">
        <f t="shared" si="149"/>
        <v>0.49379530197942079</v>
      </c>
      <c r="V852" s="10">
        <f>IF(OR(AND(U852&gt;=0.495,U852&lt;=0.498,J852&lt;0),AND(U852&gt;=0.505,U852&lt;=0.506)),G852-$AA$1,0)</f>
        <v>0</v>
      </c>
      <c r="W852" s="10">
        <f>IF(OR(AND(U852&gt;=0.504,U852&lt;=0.505,J852&lt;0),AND(U852&gt;=0.508)),-G852-$AA$1,0)</f>
        <v>0</v>
      </c>
      <c r="X852" s="5">
        <f t="shared" si="145"/>
        <v>0.28004091652561003</v>
      </c>
    </row>
    <row r="853" spans="1:24" x14ac:dyDescent="0.2">
      <c r="A853" s="8">
        <v>43263</v>
      </c>
      <c r="B853" s="3">
        <v>72308</v>
      </c>
      <c r="C853" s="3">
        <v>73322</v>
      </c>
      <c r="D853" s="3">
        <v>72124</v>
      </c>
      <c r="E853" s="3">
        <v>72754</v>
      </c>
      <c r="F853" s="3">
        <v>72754</v>
      </c>
      <c r="G853" s="5">
        <f t="shared" si="147"/>
        <v>-1.8322016658877893E-2</v>
      </c>
      <c r="H853" s="24">
        <f t="shared" si="148"/>
        <v>0</v>
      </c>
      <c r="I853" s="3">
        <f t="shared" si="146"/>
        <v>78227.052631578947</v>
      </c>
      <c r="J853" s="10">
        <f t="shared" si="150"/>
        <v>6.1680588593240326E-3</v>
      </c>
      <c r="K853" s="10">
        <f>AVERAGE(J834:J853)</f>
        <v>-7.7367686759646729E-3</v>
      </c>
      <c r="L853" s="10">
        <f>AVERAGE(J804:J853)</f>
        <v>-3.0915940667463147E-3</v>
      </c>
      <c r="M853" s="10">
        <f>AVERAGE(J754:J853)</f>
        <v>-8.2657538135314293E-4</v>
      </c>
      <c r="N853" s="10">
        <f>AVERAGE(J849:J853)</f>
        <v>-1.0290467031085937E-2</v>
      </c>
      <c r="O853" s="22">
        <f t="shared" si="151"/>
        <v>0.35237552132716787</v>
      </c>
      <c r="P853" s="22">
        <f t="shared" si="152"/>
        <v>0.47626056895252233</v>
      </c>
      <c r="Q853" s="22">
        <f t="shared" si="153"/>
        <v>0.47424998782047301</v>
      </c>
      <c r="R853" s="22">
        <f t="shared" si="154"/>
        <v>0.19774757366906093</v>
      </c>
      <c r="S853" s="22">
        <f t="shared" si="155"/>
        <v>0.99461175361424614</v>
      </c>
      <c r="T853" s="22">
        <f>SUMPRODUCT(J853:N853,O853:S853)</f>
        <v>-1.3375906079253444E-2</v>
      </c>
      <c r="U853" s="25">
        <f t="shared" si="149"/>
        <v>0.49665607333655321</v>
      </c>
      <c r="V853" s="10">
        <f>IF(OR(AND(U853&gt;=0.495,U853&lt;=0.498,J853&lt;0),AND(U853&gt;=0.505,U853&lt;=0.506)),G853-$AA$1,0)</f>
        <v>0</v>
      </c>
      <c r="W853" s="10">
        <f>IF(OR(AND(U853&gt;=0.504,U853&lt;=0.505,J853&lt;0),AND(U853&gt;=0.508)),-G853-$AA$1,0)</f>
        <v>0</v>
      </c>
      <c r="X853" s="5">
        <f t="shared" si="145"/>
        <v>0.28004091652561003</v>
      </c>
    </row>
    <row r="854" spans="1:24" x14ac:dyDescent="0.2">
      <c r="A854" s="8">
        <v>43264</v>
      </c>
      <c r="B854" s="3">
        <v>72757</v>
      </c>
      <c r="C854" s="3">
        <v>72977</v>
      </c>
      <c r="D854" s="3">
        <v>71035</v>
      </c>
      <c r="E854" s="3">
        <v>72122</v>
      </c>
      <c r="F854" s="3">
        <v>72122</v>
      </c>
      <c r="G854" s="5">
        <f t="shared" si="147"/>
        <v>-1.8912398435983468E-2</v>
      </c>
      <c r="H854" s="24">
        <f t="shared" si="148"/>
        <v>0</v>
      </c>
      <c r="I854" s="3">
        <f t="shared" si="146"/>
        <v>77468.368421052626</v>
      </c>
      <c r="J854" s="10">
        <f t="shared" si="150"/>
        <v>-8.6868075982076132E-3</v>
      </c>
      <c r="K854" s="10">
        <f>AVERAGE(J835:J854)</f>
        <v>-8.111272374816297E-3</v>
      </c>
      <c r="L854" s="10">
        <f>AVERAGE(J805:J854)</f>
        <v>-3.1013304998528412E-3</v>
      </c>
      <c r="M854" s="10">
        <f>AVERAGE(J755:J854)</f>
        <v>-9.2347455373405609E-4</v>
      </c>
      <c r="N854" s="10">
        <f>AVERAGE(J850:J854)</f>
        <v>-1.0657822548796414E-2</v>
      </c>
      <c r="O854" s="22">
        <f t="shared" si="151"/>
        <v>0.35237552132716787</v>
      </c>
      <c r="P854" s="22">
        <f t="shared" si="152"/>
        <v>0.47626056895252233</v>
      </c>
      <c r="Q854" s="22">
        <f t="shared" si="153"/>
        <v>0.47424998782047301</v>
      </c>
      <c r="R854" s="22">
        <f t="shared" si="154"/>
        <v>0.19774757366906093</v>
      </c>
      <c r="S854" s="22">
        <f t="shared" si="155"/>
        <v>0.99461175361424614</v>
      </c>
      <c r="T854" s="22">
        <f>SUMPRODUCT(J854:N854,O854:S854)</f>
        <v>-1.9177913931342452E-2</v>
      </c>
      <c r="U854" s="25">
        <f t="shared" si="149"/>
        <v>0.49520566845948216</v>
      </c>
      <c r="V854" s="10">
        <f>IF(OR(AND(U854&gt;=0.495,U854&lt;=0.498,J854&lt;0),AND(U854&gt;=0.505,U854&lt;=0.506)),G854-$AA$1,0)</f>
        <v>-1.9912398435983469E-2</v>
      </c>
      <c r="W854" s="10">
        <f>IF(OR(AND(U854&gt;=0.504,U854&lt;=0.505,J854&lt;0),AND(U854&gt;=0.508)),-G854-$AA$1,0)</f>
        <v>0</v>
      </c>
      <c r="X854" s="5">
        <f t="shared" si="145"/>
        <v>0.26012851808962656</v>
      </c>
    </row>
    <row r="855" spans="1:24" x14ac:dyDescent="0.2">
      <c r="A855" s="8">
        <v>43265</v>
      </c>
      <c r="B855" s="3">
        <v>72151</v>
      </c>
      <c r="C855" s="3">
        <v>72708</v>
      </c>
      <c r="D855" s="3">
        <v>71344</v>
      </c>
      <c r="E855" s="3">
        <v>71421</v>
      </c>
      <c r="F855" s="3">
        <v>71421</v>
      </c>
      <c r="G855" s="5">
        <f t="shared" si="147"/>
        <v>-2.2486383556656997E-2</v>
      </c>
      <c r="H855" s="24">
        <f t="shared" si="148"/>
        <v>0</v>
      </c>
      <c r="I855" s="3">
        <f t="shared" si="146"/>
        <v>76826.210526315786</v>
      </c>
      <c r="J855" s="10">
        <f t="shared" si="150"/>
        <v>-9.719641718199723E-3</v>
      </c>
      <c r="K855" s="10">
        <f>AVERAGE(J836:J855)</f>
        <v>-9.4236376393942063E-3</v>
      </c>
      <c r="L855" s="10">
        <f>AVERAGE(J806:J855)</f>
        <v>-3.2855657739210863E-3</v>
      </c>
      <c r="M855" s="10">
        <f>AVERAGE(J756:J855)</f>
        <v>-1.1906529330365067E-3</v>
      </c>
      <c r="N855" s="10">
        <f>AVERAGE(J851:J855)</f>
        <v>-6.6477590115161965E-3</v>
      </c>
      <c r="O855" s="22">
        <f t="shared" si="151"/>
        <v>0.35237552132716787</v>
      </c>
      <c r="P855" s="22">
        <f t="shared" si="152"/>
        <v>0.47626056895252233</v>
      </c>
      <c r="Q855" s="22">
        <f t="shared" si="153"/>
        <v>0.47424998782047301</v>
      </c>
      <c r="R855" s="22">
        <f t="shared" si="154"/>
        <v>0.19774757366906093</v>
      </c>
      <c r="S855" s="22">
        <f t="shared" si="155"/>
        <v>0.99461175361424614</v>
      </c>
      <c r="T855" s="22">
        <f>SUMPRODUCT(J855:N855,O855:S855)</f>
        <v>-1.6318638346208596E-2</v>
      </c>
      <c r="U855" s="25">
        <f t="shared" si="149"/>
        <v>0.49592043094478833</v>
      </c>
      <c r="V855" s="10">
        <f>IF(OR(AND(U855&gt;=0.495,U855&lt;=0.498,J855&lt;0),AND(U855&gt;=0.505,U855&lt;=0.506)),G855-$AA$1,0)</f>
        <v>-2.3486383556656998E-2</v>
      </c>
      <c r="W855" s="10">
        <f>IF(OR(AND(U855&gt;=0.504,U855&lt;=0.505,J855&lt;0),AND(U855&gt;=0.508)),-G855-$AA$1,0)</f>
        <v>0</v>
      </c>
      <c r="X855" s="5">
        <f t="shared" si="145"/>
        <v>0.23664213453296956</v>
      </c>
    </row>
    <row r="856" spans="1:24" x14ac:dyDescent="0.2">
      <c r="A856" s="8">
        <v>43266</v>
      </c>
      <c r="B856" s="3">
        <v>71421</v>
      </c>
      <c r="C856" s="3">
        <v>71421</v>
      </c>
      <c r="D856" s="3">
        <v>69583</v>
      </c>
      <c r="E856" s="3">
        <v>70758</v>
      </c>
      <c r="F856" s="3">
        <v>70758</v>
      </c>
      <c r="G856" s="5">
        <f t="shared" si="147"/>
        <v>8.9883829390315917E-3</v>
      </c>
      <c r="H856" s="24">
        <f t="shared" si="148"/>
        <v>1</v>
      </c>
      <c r="I856" s="3">
        <f t="shared" si="146"/>
        <v>76177.578947368427</v>
      </c>
      <c r="J856" s="10">
        <f t="shared" si="150"/>
        <v>-9.2829839963035621E-3</v>
      </c>
      <c r="K856" s="10">
        <f>AVERAGE(J837:J856)</f>
        <v>-8.2035361718647785E-3</v>
      </c>
      <c r="L856" s="10">
        <f>AVERAGE(J807:J856)</f>
        <v>-3.4090674117073141E-3</v>
      </c>
      <c r="M856" s="10">
        <f>AVERAGE(J757:J856)</f>
        <v>-1.2556464897592024E-3</v>
      </c>
      <c r="N856" s="10">
        <f>AVERAGE(J852:J856)</f>
        <v>-6.0426423607220729E-3</v>
      </c>
      <c r="O856" s="22">
        <f t="shared" si="151"/>
        <v>0.35237552132716787</v>
      </c>
      <c r="P856" s="22">
        <f t="shared" si="152"/>
        <v>0.47626056895252233</v>
      </c>
      <c r="Q856" s="22">
        <f t="shared" si="153"/>
        <v>0.47424998782047301</v>
      </c>
      <c r="R856" s="22">
        <f t="shared" si="154"/>
        <v>0.19774757366906093</v>
      </c>
      <c r="S856" s="22">
        <f t="shared" si="155"/>
        <v>0.99461175361424614</v>
      </c>
      <c r="T856" s="22">
        <f>SUMPRODUCT(J856:N856,O856:S856)</f>
        <v>-1.5053251469882969E-2</v>
      </c>
      <c r="U856" s="25">
        <f t="shared" si="149"/>
        <v>0.49623675819492935</v>
      </c>
      <c r="V856" s="10">
        <f>IF(OR(AND(U856&gt;=0.495,U856&lt;=0.498,J856&lt;0),AND(U856&gt;=0.505,U856&lt;=0.506)),G856-$AA$1,0)</f>
        <v>7.9883829390315908E-3</v>
      </c>
      <c r="W856" s="10">
        <f>IF(OR(AND(U856&gt;=0.504,U856&lt;=0.505,J856&lt;0),AND(U856&gt;=0.508)),-G856-$AA$1,0)</f>
        <v>0</v>
      </c>
      <c r="X856" s="5">
        <f t="shared" si="145"/>
        <v>0.24463051747200115</v>
      </c>
    </row>
    <row r="857" spans="1:24" x14ac:dyDescent="0.2">
      <c r="A857" s="8">
        <v>43269</v>
      </c>
      <c r="B857" s="3">
        <v>70757</v>
      </c>
      <c r="C857" s="3">
        <v>70757</v>
      </c>
      <c r="D857" s="3">
        <v>69360</v>
      </c>
      <c r="E857" s="3">
        <v>69815</v>
      </c>
      <c r="F857" s="3">
        <v>69815</v>
      </c>
      <c r="G857" s="5">
        <f t="shared" si="147"/>
        <v>3.3058798252524557E-2</v>
      </c>
      <c r="H857" s="24">
        <f t="shared" si="148"/>
        <v>1</v>
      </c>
      <c r="I857" s="3">
        <f t="shared" si="146"/>
        <v>75546</v>
      </c>
      <c r="J857" s="10">
        <f t="shared" si="150"/>
        <v>-1.3327114955199448E-2</v>
      </c>
      <c r="K857" s="10">
        <f>AVERAGE(J838:J857)</f>
        <v>-8.5470103812736002E-3</v>
      </c>
      <c r="L857" s="10">
        <f>AVERAGE(J808:J857)</f>
        <v>-3.8771270175917659E-3</v>
      </c>
      <c r="M857" s="10">
        <f>AVERAGE(J758:J857)</f>
        <v>-1.4206605342138056E-3</v>
      </c>
      <c r="N857" s="10">
        <f>AVERAGE(J853:J857)</f>
        <v>-6.969697881717263E-3</v>
      </c>
      <c r="O857" s="22">
        <f t="shared" si="151"/>
        <v>0.35237552132716787</v>
      </c>
      <c r="P857" s="22">
        <f t="shared" si="152"/>
        <v>0.47626056895252233</v>
      </c>
      <c r="Q857" s="22">
        <f t="shared" si="153"/>
        <v>0.47424998782047301</v>
      </c>
      <c r="R857" s="22">
        <f t="shared" si="154"/>
        <v>0.19774757366906093</v>
      </c>
      <c r="S857" s="22">
        <f t="shared" si="155"/>
        <v>0.99461175361424614</v>
      </c>
      <c r="T857" s="22">
        <f>SUMPRODUCT(J857:N857,O857:S857)</f>
        <v>-1.7818556153969777E-2</v>
      </c>
      <c r="U857" s="25">
        <f t="shared" si="149"/>
        <v>0.49554547882044037</v>
      </c>
      <c r="V857" s="10">
        <f>IF(OR(AND(U857&gt;=0.495,U857&lt;=0.498,J857&lt;0),AND(U857&gt;=0.505,U857&lt;=0.506)),G857-$AA$1,0)</f>
        <v>3.2058798252524556E-2</v>
      </c>
      <c r="W857" s="10">
        <f>IF(OR(AND(U857&gt;=0.504,U857&lt;=0.505,J857&lt;0),AND(U857&gt;=0.508)),-G857-$AA$1,0)</f>
        <v>0</v>
      </c>
      <c r="X857" s="5">
        <f t="shared" ref="X857:X920" si="156">V857+W857+X856</f>
        <v>0.27668931572452571</v>
      </c>
    </row>
    <row r="858" spans="1:24" x14ac:dyDescent="0.2">
      <c r="A858" s="8">
        <v>43270</v>
      </c>
      <c r="B858" s="3">
        <v>69811</v>
      </c>
      <c r="C858" s="3">
        <v>72010</v>
      </c>
      <c r="D858" s="3">
        <v>69069</v>
      </c>
      <c r="E858" s="3">
        <v>71394</v>
      </c>
      <c r="F858" s="3">
        <v>71394</v>
      </c>
      <c r="G858" s="5">
        <f t="shared" si="147"/>
        <v>-1.8474941871865935E-2</v>
      </c>
      <c r="H858" s="24">
        <f t="shared" si="148"/>
        <v>0</v>
      </c>
      <c r="I858" s="3">
        <f t="shared" si="146"/>
        <v>74948.894736842107</v>
      </c>
      <c r="J858" s="10">
        <f t="shared" si="150"/>
        <v>2.2616916135500986E-2</v>
      </c>
      <c r="K858" s="10">
        <f>AVERAGE(J839:J858)</f>
        <v>-6.6536648754060897E-3</v>
      </c>
      <c r="L858" s="10">
        <f>AVERAGE(J809:J858)</f>
        <v>-3.3332501430685781E-3</v>
      </c>
      <c r="M858" s="10">
        <f>AVERAGE(J759:J858)</f>
        <v>-1.2505120574192495E-3</v>
      </c>
      <c r="N858" s="10">
        <f>AVERAGE(J854:J858)</f>
        <v>-3.679926426481872E-3</v>
      </c>
      <c r="O858" s="22">
        <f t="shared" si="151"/>
        <v>0.35237552132716787</v>
      </c>
      <c r="P858" s="22">
        <f t="shared" si="152"/>
        <v>0.47626056895252233</v>
      </c>
      <c r="Q858" s="22">
        <f t="shared" si="153"/>
        <v>0.47424998782047301</v>
      </c>
      <c r="R858" s="22">
        <f t="shared" si="154"/>
        <v>0.19774757366906093</v>
      </c>
      <c r="S858" s="22">
        <f t="shared" si="155"/>
        <v>0.99461175361424614</v>
      </c>
      <c r="T858" s="22">
        <f>SUMPRODUCT(J858:N858,O858:S858)</f>
        <v>-6.874082462862887E-4</v>
      </c>
      <c r="U858" s="25">
        <f t="shared" si="149"/>
        <v>0.49982814794519548</v>
      </c>
      <c r="V858" s="10">
        <f>IF(OR(AND(U858&gt;=0.495,U858&lt;=0.498,J858&lt;0),AND(U858&gt;=0.505,U858&lt;=0.506)),G858-$AA$1,0)</f>
        <v>0</v>
      </c>
      <c r="W858" s="10">
        <f>IF(OR(AND(U858&gt;=0.504,U858&lt;=0.505,J858&lt;0),AND(U858&gt;=0.508)),-G858-$AA$1,0)</f>
        <v>0</v>
      </c>
      <c r="X858" s="5">
        <f t="shared" si="156"/>
        <v>0.27668931572452571</v>
      </c>
    </row>
    <row r="859" spans="1:24" x14ac:dyDescent="0.2">
      <c r="A859" s="8">
        <v>43271</v>
      </c>
      <c r="B859" s="3">
        <v>71397</v>
      </c>
      <c r="C859" s="3">
        <v>72617</v>
      </c>
      <c r="D859" s="3">
        <v>71155</v>
      </c>
      <c r="E859" s="3">
        <v>72123</v>
      </c>
      <c r="F859" s="3">
        <v>72123</v>
      </c>
      <c r="G859" s="5">
        <f t="shared" si="147"/>
        <v>-2.0548230106900767E-2</v>
      </c>
      <c r="H859" s="24">
        <f t="shared" si="148"/>
        <v>0</v>
      </c>
      <c r="I859" s="3">
        <f t="shared" si="146"/>
        <v>74488.68421052632</v>
      </c>
      <c r="J859" s="10">
        <f t="shared" si="150"/>
        <v>1.0210942095974396E-2</v>
      </c>
      <c r="K859" s="10">
        <f>AVERAGE(J840:J859)</f>
        <v>-6.7078063973873003E-3</v>
      </c>
      <c r="L859" s="10">
        <f>AVERAGE(J810:J859)</f>
        <v>-2.772275818951495E-3</v>
      </c>
      <c r="M859" s="10">
        <f>AVERAGE(J760:J859)</f>
        <v>-1.0263334598448748E-3</v>
      </c>
      <c r="N859" s="10">
        <f>AVERAGE(J855:J859)</f>
        <v>9.9623512354529711E-5</v>
      </c>
      <c r="O859" s="22">
        <f t="shared" si="151"/>
        <v>0.35237552132716787</v>
      </c>
      <c r="P859" s="22">
        <f t="shared" si="152"/>
        <v>0.47626056895252233</v>
      </c>
      <c r="Q859" s="22">
        <f t="shared" si="153"/>
        <v>0.47424998782047301</v>
      </c>
      <c r="R859" s="22">
        <f t="shared" si="154"/>
        <v>0.19774757366906093</v>
      </c>
      <c r="S859" s="22">
        <f t="shared" si="155"/>
        <v>0.99461175361424614</v>
      </c>
      <c r="T859" s="22">
        <f>SUMPRODUCT(J859:N859,O859:S859)</f>
        <v>-1.0151976554408288E-3</v>
      </c>
      <c r="U859" s="25">
        <f t="shared" si="149"/>
        <v>0.49974620060793745</v>
      </c>
      <c r="V859" s="10">
        <f>IF(OR(AND(U859&gt;=0.495,U859&lt;=0.498,J859&lt;0),AND(U859&gt;=0.505,U859&lt;=0.506)),G859-$AA$1,0)</f>
        <v>0</v>
      </c>
      <c r="W859" s="10">
        <f>IF(OR(AND(U859&gt;=0.504,U859&lt;=0.505,J859&lt;0),AND(U859&gt;=0.508)),-G859-$AA$1,0)</f>
        <v>0</v>
      </c>
      <c r="X859" s="5">
        <f t="shared" si="156"/>
        <v>0.27668931572452571</v>
      </c>
    </row>
    <row r="860" spans="1:24" x14ac:dyDescent="0.2">
      <c r="A860" s="8">
        <v>43272</v>
      </c>
      <c r="B860" s="3">
        <v>72117</v>
      </c>
      <c r="C860" s="3">
        <v>72207</v>
      </c>
      <c r="D860" s="3">
        <v>70019</v>
      </c>
      <c r="E860" s="3">
        <v>70075</v>
      </c>
      <c r="F860" s="3">
        <v>70075</v>
      </c>
      <c r="G860" s="5">
        <f t="shared" si="147"/>
        <v>1.2529432750624236E-2</v>
      </c>
      <c r="H860" s="24">
        <f t="shared" si="148"/>
        <v>1</v>
      </c>
      <c r="I860" s="3">
        <f t="shared" ref="I860:I923" si="157">AVERAGE(F842:F860)</f>
        <v>73959.894736842107</v>
      </c>
      <c r="J860" s="10">
        <f t="shared" si="150"/>
        <v>-2.8395934722626581E-2</v>
      </c>
      <c r="K860" s="10">
        <f>AVERAGE(J841:J860)</f>
        <v>-6.9963349286817304E-3</v>
      </c>
      <c r="L860" s="10">
        <f>AVERAGE(J811:J860)</f>
        <v>-3.6290057777635652E-3</v>
      </c>
      <c r="M860" s="10">
        <f>AVERAGE(J761:J860)</f>
        <v>-1.6823892893835435E-3</v>
      </c>
      <c r="N860" s="10">
        <f>AVERAGE(J856:J860)</f>
        <v>-3.6356350885308419E-3</v>
      </c>
      <c r="O860" s="22">
        <f t="shared" si="151"/>
        <v>0.35237552132716787</v>
      </c>
      <c r="P860" s="22">
        <f t="shared" si="152"/>
        <v>0.47626056895252233</v>
      </c>
      <c r="Q860" s="22">
        <f t="shared" si="153"/>
        <v>0.47424998782047301</v>
      </c>
      <c r="R860" s="22">
        <f t="shared" si="154"/>
        <v>0.19774757366906093</v>
      </c>
      <c r="S860" s="22">
        <f t="shared" si="155"/>
        <v>0.99461175361424614</v>
      </c>
      <c r="T860" s="22">
        <f>SUMPRODUCT(J860:N860,O860:S860)</f>
        <v>-1.900790049192649E-2</v>
      </c>
      <c r="U860" s="25">
        <f t="shared" si="149"/>
        <v>0.49524816794601167</v>
      </c>
      <c r="V860" s="10">
        <f>IF(OR(AND(U860&gt;=0.495,U860&lt;=0.498,J860&lt;0),AND(U860&gt;=0.505,U860&lt;=0.506)),G860-$AA$1,0)</f>
        <v>1.1529432750624236E-2</v>
      </c>
      <c r="W860" s="10">
        <f>IF(OR(AND(U860&gt;=0.504,U860&lt;=0.505,J860&lt;0),AND(U860&gt;=0.508)),-G860-$AA$1,0)</f>
        <v>0</v>
      </c>
      <c r="X860" s="5">
        <f t="shared" si="156"/>
        <v>0.28821874847514994</v>
      </c>
    </row>
    <row r="861" spans="1:24" x14ac:dyDescent="0.2">
      <c r="A861" s="8">
        <v>43273</v>
      </c>
      <c r="B861" s="3">
        <v>70077</v>
      </c>
      <c r="C861" s="3">
        <v>71058</v>
      </c>
      <c r="D861" s="3">
        <v>69907</v>
      </c>
      <c r="E861" s="3">
        <v>70641</v>
      </c>
      <c r="F861" s="3">
        <v>70641</v>
      </c>
      <c r="G861" s="5">
        <f t="shared" si="147"/>
        <v>1.0815248934754607E-2</v>
      </c>
      <c r="H861" s="24">
        <f t="shared" si="148"/>
        <v>1</v>
      </c>
      <c r="I861" s="3">
        <f t="shared" si="157"/>
        <v>73525.31578947368</v>
      </c>
      <c r="J861" s="10">
        <f t="shared" si="150"/>
        <v>8.0770602925437363E-3</v>
      </c>
      <c r="K861" s="10">
        <f>AVERAGE(J842:J861)</f>
        <v>-6.1318490230112266E-3</v>
      </c>
      <c r="L861" s="10">
        <f>AVERAGE(J812:J861)</f>
        <v>-3.6416451422593954E-3</v>
      </c>
      <c r="M861" s="10">
        <f>AVERAGE(J762:J861)</f>
        <v>-1.8228184952535176E-3</v>
      </c>
      <c r="N861" s="10">
        <f>AVERAGE(J857:J861)</f>
        <v>-1.6362623076138227E-4</v>
      </c>
      <c r="O861" s="22">
        <f t="shared" si="151"/>
        <v>0.35237552132716787</v>
      </c>
      <c r="P861" s="22">
        <f t="shared" si="152"/>
        <v>0.47626056895252233</v>
      </c>
      <c r="Q861" s="22">
        <f t="shared" si="153"/>
        <v>0.47424998782047301</v>
      </c>
      <c r="R861" s="22">
        <f t="shared" si="154"/>
        <v>0.19774757366906093</v>
      </c>
      <c r="S861" s="22">
        <f t="shared" si="155"/>
        <v>0.99461175361424614</v>
      </c>
      <c r="T861" s="22">
        <f>SUMPRODUCT(J861:N861,O861:S861)</f>
        <v>-2.3244522444075713E-3</v>
      </c>
      <c r="U861" s="25">
        <f t="shared" si="149"/>
        <v>0.49941888720054795</v>
      </c>
      <c r="V861" s="10">
        <f>IF(OR(AND(U861&gt;=0.495,U861&lt;=0.498,J861&lt;0),AND(U861&gt;=0.505,U861&lt;=0.506)),G861-$AA$1,0)</f>
        <v>0</v>
      </c>
      <c r="W861" s="10">
        <f>IF(OR(AND(U861&gt;=0.504,U861&lt;=0.505,J861&lt;0),AND(U861&gt;=0.508)),-G861-$AA$1,0)</f>
        <v>0</v>
      </c>
      <c r="X861" s="5">
        <f t="shared" si="156"/>
        <v>0.28821874847514994</v>
      </c>
    </row>
    <row r="862" spans="1:24" x14ac:dyDescent="0.2">
      <c r="A862" s="8">
        <v>43276</v>
      </c>
      <c r="B862" s="3">
        <v>70642</v>
      </c>
      <c r="C862" s="3">
        <v>71323</v>
      </c>
      <c r="D862" s="3">
        <v>69779</v>
      </c>
      <c r="E862" s="3">
        <v>70953</v>
      </c>
      <c r="F862" s="3">
        <v>70953</v>
      </c>
      <c r="G862" s="5">
        <f t="shared" si="147"/>
        <v>-4.8482798472228028E-3</v>
      </c>
      <c r="H862" s="24">
        <f t="shared" si="148"/>
        <v>0</v>
      </c>
      <c r="I862" s="3">
        <f t="shared" si="157"/>
        <v>73293.578947368427</v>
      </c>
      <c r="J862" s="10">
        <f t="shared" si="150"/>
        <v>4.4166985178579754E-3</v>
      </c>
      <c r="K862" s="10">
        <f>AVERAGE(J843:J862)</f>
        <v>-5.1471789457242009E-3</v>
      </c>
      <c r="L862" s="10">
        <f>AVERAGE(J813:J862)</f>
        <v>-3.599764964455552E-3</v>
      </c>
      <c r="M862" s="10">
        <f>AVERAGE(J763:J862)</f>
        <v>-1.6812599210604285E-3</v>
      </c>
      <c r="N862" s="10">
        <f>AVERAGE(J858:J862)</f>
        <v>3.3851364638501024E-3</v>
      </c>
      <c r="O862" s="22">
        <f t="shared" si="151"/>
        <v>0.35237552132716787</v>
      </c>
      <c r="P862" s="22">
        <f t="shared" si="152"/>
        <v>0.47626056895252233</v>
      </c>
      <c r="Q862" s="22">
        <f t="shared" si="153"/>
        <v>0.47424998782047301</v>
      </c>
      <c r="R862" s="22">
        <f t="shared" si="154"/>
        <v>0.19774757366906093</v>
      </c>
      <c r="S862" s="22">
        <f t="shared" si="155"/>
        <v>0.99461175361424614</v>
      </c>
      <c r="T862" s="22">
        <f>SUMPRODUCT(J862:N862,O862:S862)</f>
        <v>4.3218102347121262E-4</v>
      </c>
      <c r="U862" s="25">
        <f t="shared" si="149"/>
        <v>0.50010804525418606</v>
      </c>
      <c r="V862" s="10">
        <f>IF(OR(AND(U862&gt;=0.495,U862&lt;=0.498,J862&lt;0),AND(U862&gt;=0.505,U862&lt;=0.506)),G862-$AA$1,0)</f>
        <v>0</v>
      </c>
      <c r="W862" s="10">
        <f>IF(OR(AND(U862&gt;=0.504,U862&lt;=0.505,J862&lt;0),AND(U862&gt;=0.508)),-G862-$AA$1,0)</f>
        <v>0</v>
      </c>
      <c r="X862" s="5">
        <f t="shared" si="156"/>
        <v>0.28821874847514994</v>
      </c>
    </row>
    <row r="863" spans="1:24" x14ac:dyDescent="0.2">
      <c r="A863" s="8">
        <v>43277</v>
      </c>
      <c r="B863" s="3">
        <v>70968</v>
      </c>
      <c r="C863" s="3">
        <v>71622</v>
      </c>
      <c r="D863" s="3">
        <v>70203</v>
      </c>
      <c r="E863" s="3">
        <v>71405</v>
      </c>
      <c r="F863" s="3">
        <v>71405</v>
      </c>
      <c r="G863" s="5">
        <f t="shared" si="147"/>
        <v>5.0696729920873818E-3</v>
      </c>
      <c r="H863" s="24">
        <f t="shared" si="148"/>
        <v>1</v>
      </c>
      <c r="I863" s="3">
        <f t="shared" si="157"/>
        <v>73047.947368421053</v>
      </c>
      <c r="J863" s="10">
        <f t="shared" si="150"/>
        <v>6.3704142178624412E-3</v>
      </c>
      <c r="K863" s="10">
        <f>AVERAGE(J844:J863)</f>
        <v>-2.5839879009823099E-3</v>
      </c>
      <c r="L863" s="10">
        <f>AVERAGE(J814:J863)</f>
        <v>-3.2125373832489037E-3</v>
      </c>
      <c r="M863" s="10">
        <f>AVERAGE(J764:J863)</f>
        <v>-1.5920534057443036E-3</v>
      </c>
      <c r="N863" s="10">
        <f>AVERAGE(J859:J863)</f>
        <v>1.3583608032239348E-4</v>
      </c>
      <c r="O863" s="22">
        <f t="shared" si="151"/>
        <v>0.35237552132716787</v>
      </c>
      <c r="P863" s="22">
        <f t="shared" si="152"/>
        <v>0.47626056895252233</v>
      </c>
      <c r="Q863" s="22">
        <f t="shared" si="153"/>
        <v>0.47424998782047301</v>
      </c>
      <c r="R863" s="22">
        <f t="shared" si="154"/>
        <v>0.19774757366906093</v>
      </c>
      <c r="S863" s="22">
        <f t="shared" si="155"/>
        <v>0.99461175361424614</v>
      </c>
      <c r="T863" s="22">
        <f>SUMPRODUCT(J863:N863,O863:S863)</f>
        <v>-6.8913986776155474E-4</v>
      </c>
      <c r="U863" s="25">
        <f t="shared" si="149"/>
        <v>0.49982771503987794</v>
      </c>
      <c r="V863" s="10">
        <f>IF(OR(AND(U863&gt;=0.495,U863&lt;=0.498,J863&lt;0),AND(U863&gt;=0.505,U863&lt;=0.506)),G863-$AA$1,0)</f>
        <v>0</v>
      </c>
      <c r="W863" s="10">
        <f>IF(OR(AND(U863&gt;=0.504,U863&lt;=0.505,J863&lt;0),AND(U863&gt;=0.508)),-G863-$AA$1,0)</f>
        <v>0</v>
      </c>
      <c r="X863" s="5">
        <f t="shared" si="156"/>
        <v>0.28821874847514994</v>
      </c>
    </row>
    <row r="864" spans="1:24" x14ac:dyDescent="0.2">
      <c r="A864" s="8">
        <v>43278</v>
      </c>
      <c r="B864" s="3">
        <v>71405</v>
      </c>
      <c r="C864" s="3">
        <v>72032</v>
      </c>
      <c r="D864" s="3">
        <v>70134</v>
      </c>
      <c r="E864" s="3">
        <v>70609</v>
      </c>
      <c r="F864" s="3">
        <v>70609</v>
      </c>
      <c r="G864" s="5">
        <f t="shared" si="147"/>
        <v>3.0506026143976017E-2</v>
      </c>
      <c r="H864" s="24">
        <f t="shared" si="148"/>
        <v>1</v>
      </c>
      <c r="I864" s="3">
        <f t="shared" si="157"/>
        <v>72724.526315789481</v>
      </c>
      <c r="J864" s="10">
        <f t="shared" si="150"/>
        <v>-1.1147678733982258E-2</v>
      </c>
      <c r="K864" s="10">
        <f>AVERAGE(J845:J864)</f>
        <v>-3.6164501327076992E-3</v>
      </c>
      <c r="L864" s="10">
        <f>AVERAGE(J815:J864)</f>
        <v>-3.0864028084277551E-3</v>
      </c>
      <c r="M864" s="10">
        <f>AVERAGE(J765:J864)</f>
        <v>-1.7545469777246402E-3</v>
      </c>
      <c r="N864" s="10">
        <f>AVERAGE(J860:J864)</f>
        <v>-4.1358880856689371E-3</v>
      </c>
      <c r="O864" s="22">
        <f t="shared" si="151"/>
        <v>0.35237552132716787</v>
      </c>
      <c r="P864" s="22">
        <f t="shared" si="152"/>
        <v>0.47626056895252233</v>
      </c>
      <c r="Q864" s="22">
        <f t="shared" si="153"/>
        <v>0.47424998782047301</v>
      </c>
      <c r="R864" s="22">
        <f t="shared" si="154"/>
        <v>0.19774757366906093</v>
      </c>
      <c r="S864" s="22">
        <f t="shared" si="155"/>
        <v>0.99461175361424614</v>
      </c>
      <c r="T864" s="22">
        <f>SUMPRODUCT(J864:N864,O864:S864)</f>
        <v>-1.1574828506945392E-2</v>
      </c>
      <c r="U864" s="25">
        <f t="shared" si="149"/>
        <v>0.49710632518026432</v>
      </c>
      <c r="V864" s="10">
        <f>IF(OR(AND(U864&gt;=0.495,U864&lt;=0.498,J864&lt;0),AND(U864&gt;=0.505,U864&lt;=0.506)),G864-$AA$1,0)</f>
        <v>2.9506026143976016E-2</v>
      </c>
      <c r="W864" s="10">
        <f>IF(OR(AND(U864&gt;=0.504,U864&lt;=0.505,J864&lt;0),AND(U864&gt;=0.508)),-G864-$AA$1,0)</f>
        <v>0</v>
      </c>
      <c r="X864" s="5">
        <f t="shared" si="156"/>
        <v>0.31772477461912596</v>
      </c>
    </row>
    <row r="865" spans="1:24" x14ac:dyDescent="0.2">
      <c r="A865" s="8">
        <v>43279</v>
      </c>
      <c r="B865" s="3">
        <v>70609</v>
      </c>
      <c r="C865" s="3">
        <v>72092</v>
      </c>
      <c r="D865" s="3">
        <v>70439</v>
      </c>
      <c r="E865" s="3">
        <v>71767</v>
      </c>
      <c r="F865" s="3">
        <v>71767</v>
      </c>
      <c r="G865" s="5">
        <f t="shared" si="147"/>
        <v>1.4951161397299684E-2</v>
      </c>
      <c r="H865" s="24">
        <f t="shared" si="148"/>
        <v>1</v>
      </c>
      <c r="I865" s="3">
        <f t="shared" si="157"/>
        <v>72436.473684210519</v>
      </c>
      <c r="J865" s="10">
        <f t="shared" si="150"/>
        <v>1.6400175615006507E-2</v>
      </c>
      <c r="K865" s="10">
        <f>AVERAGE(J846:J865)</f>
        <v>-3.2447008955476531E-3</v>
      </c>
      <c r="L865" s="10">
        <f>AVERAGE(J816:J865)</f>
        <v>-3.0538302536232218E-3</v>
      </c>
      <c r="M865" s="10">
        <f>AVERAGE(J766:J865)</f>
        <v>-1.6590859632749045E-3</v>
      </c>
      <c r="N865" s="10">
        <f>AVERAGE(J861:J865)</f>
        <v>4.8233339818576802E-3</v>
      </c>
      <c r="O865" s="22">
        <f t="shared" si="151"/>
        <v>0.35237552132716787</v>
      </c>
      <c r="P865" s="22">
        <f t="shared" si="152"/>
        <v>0.47626056895252233</v>
      </c>
      <c r="Q865" s="22">
        <f t="shared" si="153"/>
        <v>0.47424998782047301</v>
      </c>
      <c r="R865" s="22">
        <f t="shared" si="154"/>
        <v>0.19774757366906093</v>
      </c>
      <c r="S865" s="22">
        <f t="shared" si="155"/>
        <v>0.99461175361424614</v>
      </c>
      <c r="T865" s="22">
        <f>SUMPRODUCT(J865:N865,O865:S865)</f>
        <v>7.2546828232307771E-3</v>
      </c>
      <c r="U865" s="25">
        <f t="shared" si="149"/>
        <v>0.50181366275132822</v>
      </c>
      <c r="V865" s="10">
        <f>IF(OR(AND(U865&gt;=0.495,U865&lt;=0.498,J865&lt;0),AND(U865&gt;=0.505,U865&lt;=0.506)),G865-$AA$1,0)</f>
        <v>0</v>
      </c>
      <c r="W865" s="10">
        <f>IF(OR(AND(U865&gt;=0.504,U865&lt;=0.505,J865&lt;0),AND(U865&gt;=0.508)),-G865-$AA$1,0)</f>
        <v>0</v>
      </c>
      <c r="X865" s="5">
        <f t="shared" si="156"/>
        <v>0.31772477461912596</v>
      </c>
    </row>
    <row r="866" spans="1:24" x14ac:dyDescent="0.2">
      <c r="A866" s="8">
        <v>43280</v>
      </c>
      <c r="B866" s="3">
        <v>71779</v>
      </c>
      <c r="C866" s="3">
        <v>73020</v>
      </c>
      <c r="D866" s="3">
        <v>71779</v>
      </c>
      <c r="E866" s="3">
        <v>72763</v>
      </c>
      <c r="F866" s="3">
        <v>72763</v>
      </c>
      <c r="G866" s="5">
        <f t="shared" si="147"/>
        <v>1.243764000934533E-2</v>
      </c>
      <c r="H866" s="24">
        <f t="shared" si="148"/>
        <v>1</v>
      </c>
      <c r="I866" s="3">
        <f t="shared" si="157"/>
        <v>72129.473684210519</v>
      </c>
      <c r="J866" s="10">
        <f t="shared" si="150"/>
        <v>1.38782448757786E-2</v>
      </c>
      <c r="K866" s="10">
        <f>AVERAGE(J847:J866)</f>
        <v>-2.8673845294979903E-3</v>
      </c>
      <c r="L866" s="10">
        <f>AVERAGE(J817:J866)</f>
        <v>-3.1782347683760401E-3</v>
      </c>
      <c r="M866" s="10">
        <f>AVERAGE(J767:J866)</f>
        <v>-1.3502350894630223E-3</v>
      </c>
      <c r="N866" s="10">
        <f>AVERAGE(J862:J866)</f>
        <v>5.9835708985046532E-3</v>
      </c>
      <c r="O866" s="22">
        <f t="shared" si="151"/>
        <v>0.35237552132716787</v>
      </c>
      <c r="P866" s="22">
        <f t="shared" si="152"/>
        <v>0.47626056895252233</v>
      </c>
      <c r="Q866" s="22">
        <f t="shared" si="153"/>
        <v>0.47424998782047301</v>
      </c>
      <c r="R866" s="22">
        <f t="shared" si="154"/>
        <v>0.19774757366906093</v>
      </c>
      <c r="S866" s="22">
        <f t="shared" si="155"/>
        <v>0.99461175361424614</v>
      </c>
      <c r="T866" s="22">
        <f>SUMPRODUCT(J866:N866,O866:S866)</f>
        <v>7.7017780170040096E-3</v>
      </c>
      <c r="U866" s="25">
        <f t="shared" si="149"/>
        <v>0.50192543498661313</v>
      </c>
      <c r="V866" s="10">
        <f>IF(OR(AND(U866&gt;=0.495,U866&lt;=0.498,J866&lt;0),AND(U866&gt;=0.505,U866&lt;=0.506)),G866-$AA$1,0)</f>
        <v>0</v>
      </c>
      <c r="W866" s="10">
        <f>IF(OR(AND(U866&gt;=0.504,U866&lt;=0.505,J866&lt;0),AND(U866&gt;=0.508)),-G866-$AA$1,0)</f>
        <v>0</v>
      </c>
      <c r="X866" s="5">
        <f t="shared" si="156"/>
        <v>0.31772477461912596</v>
      </c>
    </row>
    <row r="867" spans="1:24" x14ac:dyDescent="0.2">
      <c r="A867" s="8">
        <v>43283</v>
      </c>
      <c r="B867" s="3">
        <v>72763</v>
      </c>
      <c r="C867" s="3">
        <v>72840</v>
      </c>
      <c r="D867" s="3">
        <v>71935</v>
      </c>
      <c r="E867" s="3">
        <v>72840</v>
      </c>
      <c r="F867" s="3">
        <v>72840</v>
      </c>
      <c r="G867" s="5">
        <f t="shared" si="147"/>
        <v>2.6125755079626556E-2</v>
      </c>
      <c r="H867" s="24">
        <f t="shared" si="148"/>
        <v>1</v>
      </c>
      <c r="I867" s="3">
        <f t="shared" si="157"/>
        <v>71929.368421052626</v>
      </c>
      <c r="J867" s="10">
        <f t="shared" si="150"/>
        <v>1.0582301444415076E-3</v>
      </c>
      <c r="K867" s="10">
        <f>AVERAGE(J848:J867)</f>
        <v>-3.6922565541247011E-3</v>
      </c>
      <c r="L867" s="10">
        <f>AVERAGE(J818:J867)</f>
        <v>-3.1682621072891127E-3</v>
      </c>
      <c r="M867" s="10">
        <f>AVERAGE(J768:J867)</f>
        <v>-1.0802555890323984E-3</v>
      </c>
      <c r="N867" s="10">
        <f>AVERAGE(J863:J867)</f>
        <v>5.3118772238213595E-3</v>
      </c>
      <c r="O867" s="22">
        <f t="shared" si="151"/>
        <v>0.35237552132716787</v>
      </c>
      <c r="P867" s="22">
        <f t="shared" si="152"/>
        <v>0.47626056895252233</v>
      </c>
      <c r="Q867" s="22">
        <f t="shared" si="153"/>
        <v>0.47424998782047301</v>
      </c>
      <c r="R867" s="22">
        <f t="shared" si="154"/>
        <v>0.19774757366906093</v>
      </c>
      <c r="S867" s="22">
        <f t="shared" si="155"/>
        <v>0.99461175361424614</v>
      </c>
      <c r="T867" s="22">
        <f>SUMPRODUCT(J867:N867,O867:S867)</f>
        <v>2.1815075247465995E-3</v>
      </c>
      <c r="U867" s="25">
        <f t="shared" si="149"/>
        <v>0.50054537666490051</v>
      </c>
      <c r="V867" s="10">
        <f>IF(OR(AND(U867&gt;=0.495,U867&lt;=0.498,J867&lt;0),AND(U867&gt;=0.505,U867&lt;=0.506)),G867-$AA$1,0)</f>
        <v>0</v>
      </c>
      <c r="W867" s="10">
        <f>IF(OR(AND(U867&gt;=0.504,U867&lt;=0.505,J867&lt;0),AND(U867&gt;=0.508)),-G867-$AA$1,0)</f>
        <v>0</v>
      </c>
      <c r="X867" s="5">
        <f t="shared" si="156"/>
        <v>0.31772477461912596</v>
      </c>
    </row>
    <row r="868" spans="1:24" x14ac:dyDescent="0.2">
      <c r="A868" s="8">
        <v>43284</v>
      </c>
      <c r="B868" s="3">
        <v>72848</v>
      </c>
      <c r="C868" s="3">
        <v>74515</v>
      </c>
      <c r="D868" s="3">
        <v>72848</v>
      </c>
      <c r="E868" s="3">
        <v>73668</v>
      </c>
      <c r="F868" s="3">
        <v>73668</v>
      </c>
      <c r="G868" s="5">
        <f t="shared" si="147"/>
        <v>1.2013357224303522E-2</v>
      </c>
      <c r="H868" s="24">
        <f t="shared" si="148"/>
        <v>1</v>
      </c>
      <c r="I868" s="3">
        <f t="shared" si="157"/>
        <v>71800.473684210519</v>
      </c>
      <c r="J868" s="10">
        <f t="shared" si="150"/>
        <v>1.1367380560131757E-2</v>
      </c>
      <c r="K868" s="10">
        <f>AVERAGE(J849:J868)</f>
        <v>-1.8808217212425483E-3</v>
      </c>
      <c r="L868" s="10">
        <f>AVERAGE(J819:J868)</f>
        <v>-2.8770628928053445E-3</v>
      </c>
      <c r="M868" s="10">
        <f>AVERAGE(J769:J868)</f>
        <v>-1.2149295925221015E-3</v>
      </c>
      <c r="N868" s="10">
        <f>AVERAGE(J864:J868)</f>
        <v>6.3112704922752231E-3</v>
      </c>
      <c r="O868" s="22">
        <f t="shared" si="151"/>
        <v>0.35237552132716787</v>
      </c>
      <c r="P868" s="22">
        <f t="shared" si="152"/>
        <v>0.47626056895252233</v>
      </c>
      <c r="Q868" s="22">
        <f t="shared" si="153"/>
        <v>0.47424998782047301</v>
      </c>
      <c r="R868" s="22">
        <f t="shared" si="154"/>
        <v>0.19774757366906093</v>
      </c>
      <c r="S868" s="22">
        <f t="shared" si="155"/>
        <v>0.99461175361424614</v>
      </c>
      <c r="T868" s="22">
        <f>SUMPRODUCT(J868:N868,O868:S868)</f>
        <v>7.7823928188275526E-3</v>
      </c>
      <c r="U868" s="25">
        <f t="shared" si="149"/>
        <v>0.50194558838506664</v>
      </c>
      <c r="V868" s="10">
        <f>IF(OR(AND(U868&gt;=0.495,U868&lt;=0.498,J868&lt;0),AND(U868&gt;=0.505,U868&lt;=0.506)),G868-$AA$1,0)</f>
        <v>0</v>
      </c>
      <c r="W868" s="10">
        <f>IF(OR(AND(U868&gt;=0.504,U868&lt;=0.505,J868&lt;0),AND(U868&gt;=0.508)),-G868-$AA$1,0)</f>
        <v>0</v>
      </c>
      <c r="X868" s="5">
        <f t="shared" si="156"/>
        <v>0.31772477461912596</v>
      </c>
    </row>
    <row r="869" spans="1:24" x14ac:dyDescent="0.2">
      <c r="A869" s="8">
        <v>43285</v>
      </c>
      <c r="B869" s="3">
        <v>73667</v>
      </c>
      <c r="C869" s="3">
        <v>74904</v>
      </c>
      <c r="D869" s="3">
        <v>73450</v>
      </c>
      <c r="E869" s="3">
        <v>74743</v>
      </c>
      <c r="F869" s="3">
        <v>74743</v>
      </c>
      <c r="G869" s="5">
        <f t="shared" si="147"/>
        <v>3.5722408787444149E-3</v>
      </c>
      <c r="H869" s="24">
        <f t="shared" si="148"/>
        <v>1</v>
      </c>
      <c r="I869" s="3">
        <f t="shared" si="157"/>
        <v>71847.421052631573</v>
      </c>
      <c r="J869" s="10">
        <f t="shared" si="150"/>
        <v>1.4592496063419613E-2</v>
      </c>
      <c r="K869" s="10">
        <f>AVERAGE(J850:J869)</f>
        <v>-8.086954175888061E-4</v>
      </c>
      <c r="L869" s="10">
        <f>AVERAGE(J820:J869)</f>
        <v>-2.5973696050845853E-3</v>
      </c>
      <c r="M869" s="10">
        <f>AVERAGE(J770:J869)</f>
        <v>-9.3466844574825346E-4</v>
      </c>
      <c r="N869" s="10">
        <f>AVERAGE(J865:J869)</f>
        <v>1.1459305451755598E-2</v>
      </c>
      <c r="O869" s="22">
        <f t="shared" si="151"/>
        <v>0.35237552132716787</v>
      </c>
      <c r="P869" s="22">
        <f t="shared" si="152"/>
        <v>0.47626056895252233</v>
      </c>
      <c r="Q869" s="22">
        <f t="shared" si="153"/>
        <v>0.47424998782047301</v>
      </c>
      <c r="R869" s="22">
        <f t="shared" si="154"/>
        <v>0.19774757366906093</v>
      </c>
      <c r="S869" s="22">
        <f t="shared" si="155"/>
        <v>0.99461175361424614</v>
      </c>
      <c r="T869" s="22">
        <f>SUMPRODUCT(J869:N869,O869:S869)</f>
        <v>1.4737817637785535E-2</v>
      </c>
      <c r="U869" s="25">
        <f t="shared" si="149"/>
        <v>0.50368438772126645</v>
      </c>
      <c r="V869" s="10">
        <f>IF(OR(AND(U869&gt;=0.495,U869&lt;=0.498,J869&lt;0),AND(U869&gt;=0.505,U869&lt;=0.506)),G869-$AA$1,0)</f>
        <v>0</v>
      </c>
      <c r="W869" s="10">
        <f>IF(OR(AND(U869&gt;=0.504,U869&lt;=0.505,J869&lt;0),AND(U869&gt;=0.508)),-G869-$AA$1,0)</f>
        <v>0</v>
      </c>
      <c r="X869" s="5">
        <f t="shared" si="156"/>
        <v>0.31772477461912596</v>
      </c>
    </row>
    <row r="870" spans="1:24" x14ac:dyDescent="0.2">
      <c r="A870" s="8">
        <v>43286</v>
      </c>
      <c r="B870" s="3">
        <v>74751</v>
      </c>
      <c r="C870" s="3">
        <v>75127</v>
      </c>
      <c r="D870" s="3">
        <v>73756</v>
      </c>
      <c r="E870" s="3">
        <v>74553</v>
      </c>
      <c r="F870" s="3">
        <v>74553</v>
      </c>
      <c r="G870" s="5">
        <f t="shared" si="147"/>
        <v>4.1447024264618104E-3</v>
      </c>
      <c r="H870" s="24">
        <f t="shared" si="148"/>
        <v>1</v>
      </c>
      <c r="I870" s="3">
        <f t="shared" si="157"/>
        <v>71932.210526315786</v>
      </c>
      <c r="J870" s="10">
        <f t="shared" si="150"/>
        <v>-2.5420440710166581E-3</v>
      </c>
      <c r="K870" s="10">
        <f>AVERAGE(J851:J870)</f>
        <v>5.5270034909040149E-4</v>
      </c>
      <c r="L870" s="10">
        <f>AVERAGE(J821:J870)</f>
        <v>-2.6171364461787584E-3</v>
      </c>
      <c r="M870" s="10">
        <f>AVERAGE(J771:J870)</f>
        <v>-8.1099564881539801E-4</v>
      </c>
      <c r="N870" s="10">
        <f>AVERAGE(J866:J870)</f>
        <v>7.6708615145509636E-3</v>
      </c>
      <c r="O870" s="22">
        <f t="shared" si="151"/>
        <v>0.35237552132716787</v>
      </c>
      <c r="P870" s="22">
        <f t="shared" si="152"/>
        <v>0.47626056895252233</v>
      </c>
      <c r="Q870" s="22">
        <f t="shared" si="153"/>
        <v>0.47424998782047301</v>
      </c>
      <c r="R870" s="22">
        <f t="shared" si="154"/>
        <v>0.19774757366906093</v>
      </c>
      <c r="S870" s="22">
        <f t="shared" si="155"/>
        <v>0.99461175361424614</v>
      </c>
      <c r="T870" s="22">
        <f>SUMPRODUCT(J870:N870,O870:S870)</f>
        <v>5.5954549511422844E-3</v>
      </c>
      <c r="U870" s="25">
        <f t="shared" si="149"/>
        <v>0.50139886008803136</v>
      </c>
      <c r="V870" s="10">
        <f>IF(OR(AND(U870&gt;=0.495,U870&lt;=0.498,J870&lt;0),AND(U870&gt;=0.505,U870&lt;=0.506)),G870-$AA$1,0)</f>
        <v>0</v>
      </c>
      <c r="W870" s="10">
        <f>IF(OR(AND(U870&gt;=0.504,U870&lt;=0.505,J870&lt;0),AND(U870&gt;=0.508)),-G870-$AA$1,0)</f>
        <v>0</v>
      </c>
      <c r="X870" s="5">
        <f t="shared" si="156"/>
        <v>0.31772477461912596</v>
      </c>
    </row>
    <row r="871" spans="1:24" x14ac:dyDescent="0.2">
      <c r="A871" s="8">
        <v>43287</v>
      </c>
      <c r="B871" s="3">
        <v>74558</v>
      </c>
      <c r="C871" s="3">
        <v>75065</v>
      </c>
      <c r="D871" s="3">
        <v>74048</v>
      </c>
      <c r="E871" s="3">
        <v>75010</v>
      </c>
      <c r="F871" s="3">
        <v>75010</v>
      </c>
      <c r="G871" s="5">
        <f t="shared" si="147"/>
        <v>-8.1455805892547417E-3</v>
      </c>
      <c r="H871" s="24">
        <f t="shared" si="148"/>
        <v>0</v>
      </c>
      <c r="I871" s="3">
        <f t="shared" si="157"/>
        <v>72074.421052631573</v>
      </c>
      <c r="J871" s="10">
        <f t="shared" si="150"/>
        <v>6.1298673426957162E-3</v>
      </c>
      <c r="K871" s="10">
        <f>AVERAGE(J852:J871)</f>
        <v>1.4746220787388963E-3</v>
      </c>
      <c r="L871" s="10">
        <f>AVERAGE(J822:J871)</f>
        <v>-2.3950878362938035E-3</v>
      </c>
      <c r="M871" s="10">
        <f>AVERAGE(J772:J871)</f>
        <v>-6.7193704995947346E-4</v>
      </c>
      <c r="N871" s="10">
        <f>AVERAGE(J867:J871)</f>
        <v>6.1211860079343873E-3</v>
      </c>
      <c r="O871" s="22">
        <f t="shared" si="151"/>
        <v>0.35237552132716787</v>
      </c>
      <c r="P871" s="22">
        <f t="shared" si="152"/>
        <v>0.47626056895252233</v>
      </c>
      <c r="Q871" s="22">
        <f t="shared" si="153"/>
        <v>0.47424998782047301</v>
      </c>
      <c r="R871" s="22">
        <f t="shared" si="154"/>
        <v>0.19774757366906093</v>
      </c>
      <c r="S871" s="22">
        <f t="shared" si="155"/>
        <v>0.99461175361424614</v>
      </c>
      <c r="T871" s="22">
        <f>SUMPRODUCT(J871:N871,O871:S871)</f>
        <v>7.6817788018303983E-3</v>
      </c>
      <c r="U871" s="25">
        <f t="shared" si="149"/>
        <v>0.50192043525677044</v>
      </c>
      <c r="V871" s="10">
        <f>IF(OR(AND(U871&gt;=0.495,U871&lt;=0.498,J871&lt;0),AND(U871&gt;=0.505,U871&lt;=0.506)),G871-$AA$1,0)</f>
        <v>0</v>
      </c>
      <c r="W871" s="10">
        <f>IF(OR(AND(U871&gt;=0.504,U871&lt;=0.505,J871&lt;0),AND(U871&gt;=0.508)),-G871-$AA$1,0)</f>
        <v>0</v>
      </c>
      <c r="X871" s="5">
        <f t="shared" si="156"/>
        <v>0.31772477461912596</v>
      </c>
    </row>
    <row r="872" spans="1:24" x14ac:dyDescent="0.2">
      <c r="A872" s="8">
        <v>43291</v>
      </c>
      <c r="B872" s="3">
        <v>75015</v>
      </c>
      <c r="C872" s="3">
        <v>75895</v>
      </c>
      <c r="D872" s="3">
        <v>74431</v>
      </c>
      <c r="E872" s="3">
        <v>74862</v>
      </c>
      <c r="F872" s="3">
        <v>74862</v>
      </c>
      <c r="G872" s="5">
        <f t="shared" si="147"/>
        <v>1.3277764419865834E-2</v>
      </c>
      <c r="H872" s="24">
        <f t="shared" si="148"/>
        <v>1</v>
      </c>
      <c r="I872" s="3">
        <f t="shared" si="157"/>
        <v>72185.368421052626</v>
      </c>
      <c r="J872" s="10">
        <f t="shared" si="150"/>
        <v>-1.9730702572989811E-3</v>
      </c>
      <c r="K872" s="10">
        <f>AVERAGE(J853:J872)</f>
        <v>1.8105604333851222E-3</v>
      </c>
      <c r="L872" s="10">
        <f>AVERAGE(J823:J872)</f>
        <v>-2.7494450600748423E-3</v>
      </c>
      <c r="M872" s="10">
        <f>AVERAGE(J773:J872)</f>
        <v>-1.0184950309907869E-3</v>
      </c>
      <c r="N872" s="10">
        <f>AVERAGE(J868:J872)</f>
        <v>5.5149259275862894E-3</v>
      </c>
      <c r="O872" s="22">
        <f t="shared" si="151"/>
        <v>0.35237552132716787</v>
      </c>
      <c r="P872" s="22">
        <f t="shared" si="152"/>
        <v>0.47626056895252233</v>
      </c>
      <c r="Q872" s="22">
        <f t="shared" si="153"/>
        <v>0.47424998782047301</v>
      </c>
      <c r="R872" s="22">
        <f t="shared" si="154"/>
        <v>0.19774757366906093</v>
      </c>
      <c r="S872" s="22">
        <f t="shared" si="155"/>
        <v>0.99461175361424614</v>
      </c>
      <c r="T872" s="22">
        <f>SUMPRODUCT(J872:N872,O872:S872)</f>
        <v>4.1469178220593615E-3</v>
      </c>
      <c r="U872" s="25">
        <f t="shared" si="149"/>
        <v>0.50103672796980392</v>
      </c>
      <c r="V872" s="10">
        <f>IF(OR(AND(U872&gt;=0.495,U872&lt;=0.498,J872&lt;0),AND(U872&gt;=0.505,U872&lt;=0.506)),G872-$AA$1,0)</f>
        <v>0</v>
      </c>
      <c r="W872" s="10">
        <f>IF(OR(AND(U872&gt;=0.504,U872&lt;=0.505,J872&lt;0),AND(U872&gt;=0.508)),-G872-$AA$1,0)</f>
        <v>0</v>
      </c>
      <c r="X872" s="5">
        <f t="shared" si="156"/>
        <v>0.31772477461912596</v>
      </c>
    </row>
    <row r="873" spans="1:24" x14ac:dyDescent="0.2">
      <c r="A873" s="8">
        <v>43292</v>
      </c>
      <c r="B873" s="3">
        <v>74862</v>
      </c>
      <c r="C873" s="3">
        <v>75025</v>
      </c>
      <c r="D873" s="3">
        <v>74196</v>
      </c>
      <c r="E873" s="3">
        <v>74399</v>
      </c>
      <c r="F873" s="3">
        <v>74399</v>
      </c>
      <c r="G873" s="5">
        <f t="shared" si="147"/>
        <v>2.9503084718880634E-2</v>
      </c>
      <c r="H873" s="24">
        <f t="shared" si="148"/>
        <v>1</v>
      </c>
      <c r="I873" s="3">
        <f t="shared" si="157"/>
        <v>72305.210526315786</v>
      </c>
      <c r="J873" s="10">
        <f t="shared" si="150"/>
        <v>-6.1847132056317422E-3</v>
      </c>
      <c r="K873" s="10">
        <f>AVERAGE(J854:J873)</f>
        <v>1.1929218301373334E-3</v>
      </c>
      <c r="L873" s="10">
        <f>AVERAGE(J824:J873)</f>
        <v>-2.8874940004547998E-3</v>
      </c>
      <c r="M873" s="10">
        <f>AVERAGE(J774:J873)</f>
        <v>-1.1698768936648707E-3</v>
      </c>
      <c r="N873" s="10">
        <f>AVERAGE(J869:J873)</f>
        <v>2.0045071744335895E-3</v>
      </c>
      <c r="O873" s="22">
        <f t="shared" si="151"/>
        <v>0.35237552132716787</v>
      </c>
      <c r="P873" s="22">
        <f t="shared" si="152"/>
        <v>0.47626056895252233</v>
      </c>
      <c r="Q873" s="22">
        <f t="shared" si="153"/>
        <v>0.47424998782047301</v>
      </c>
      <c r="R873" s="22">
        <f t="shared" si="154"/>
        <v>0.19774757366906093</v>
      </c>
      <c r="S873" s="22">
        <f t="shared" si="155"/>
        <v>0.99461175361424614</v>
      </c>
      <c r="T873" s="22">
        <f>SUMPRODUCT(J873:N873,O873:S873)</f>
        <v>-1.2182278264217879E-3</v>
      </c>
      <c r="U873" s="25">
        <f t="shared" si="149"/>
        <v>0.49969544308106001</v>
      </c>
      <c r="V873" s="10">
        <f>IF(OR(AND(U873&gt;=0.495,U873&lt;=0.498,J873&lt;0),AND(U873&gt;=0.505,U873&lt;=0.506)),G873-$AA$1,0)</f>
        <v>0</v>
      </c>
      <c r="W873" s="10">
        <f>IF(OR(AND(U873&gt;=0.504,U873&lt;=0.505,J873&lt;0),AND(U873&gt;=0.508)),-G873-$AA$1,0)</f>
        <v>0</v>
      </c>
      <c r="X873" s="5">
        <f t="shared" si="156"/>
        <v>0.31772477461912596</v>
      </c>
    </row>
    <row r="874" spans="1:24" x14ac:dyDescent="0.2">
      <c r="A874" s="8">
        <v>43293</v>
      </c>
      <c r="B874" s="3">
        <v>74403</v>
      </c>
      <c r="C874" s="3">
        <v>75898</v>
      </c>
      <c r="D874" s="3">
        <v>74403</v>
      </c>
      <c r="E874" s="3">
        <v>75856</v>
      </c>
      <c r="F874" s="3">
        <v>75856</v>
      </c>
      <c r="G874" s="5">
        <f t="shared" si="147"/>
        <v>1.0506749630879497E-2</v>
      </c>
      <c r="H874" s="24">
        <f t="shared" si="148"/>
        <v>1</v>
      </c>
      <c r="I874" s="3">
        <f t="shared" si="157"/>
        <v>72538.631578947374</v>
      </c>
      <c r="J874" s="10">
        <f t="shared" si="150"/>
        <v>1.958359655371722E-2</v>
      </c>
      <c r="K874" s="10">
        <f>AVERAGE(J855:J874)</f>
        <v>2.606442037733575E-3</v>
      </c>
      <c r="L874" s="10">
        <f>AVERAGE(J825:J874)</f>
        <v>-2.4194729456601706E-3</v>
      </c>
      <c r="M874" s="10">
        <f>AVERAGE(J775:J874)</f>
        <v>-1.00180189904986E-3</v>
      </c>
      <c r="N874" s="10">
        <f>AVERAGE(J870:J874)</f>
        <v>3.0027272724931107E-3</v>
      </c>
      <c r="O874" s="22">
        <f t="shared" si="151"/>
        <v>0.35237552132716787</v>
      </c>
      <c r="P874" s="22">
        <f t="shared" si="152"/>
        <v>0.47626056895252233</v>
      </c>
      <c r="Q874" s="22">
        <f t="shared" si="153"/>
        <v>0.47424998782047301</v>
      </c>
      <c r="R874" s="22">
        <f t="shared" si="154"/>
        <v>0.19774757366906093</v>
      </c>
      <c r="S874" s="22">
        <f t="shared" si="155"/>
        <v>0.99461175361424614</v>
      </c>
      <c r="T874" s="22">
        <f>SUMPRODUCT(J874:N874,O874:S874)</f>
        <v>9.7831345411840253E-3</v>
      </c>
      <c r="U874" s="25">
        <f t="shared" si="149"/>
        <v>0.50244576412837683</v>
      </c>
      <c r="V874" s="10">
        <f>IF(OR(AND(U874&gt;=0.495,U874&lt;=0.498,J874&lt;0),AND(U874&gt;=0.505,U874&lt;=0.506)),G874-$AA$1,0)</f>
        <v>0</v>
      </c>
      <c r="W874" s="10">
        <f>IF(OR(AND(U874&gt;=0.504,U874&lt;=0.505,J874&lt;0),AND(U874&gt;=0.508)),-G874-$AA$1,0)</f>
        <v>0</v>
      </c>
      <c r="X874" s="5">
        <f t="shared" si="156"/>
        <v>0.31772477461912596</v>
      </c>
    </row>
    <row r="875" spans="1:24" x14ac:dyDescent="0.2">
      <c r="A875" s="8">
        <v>43294</v>
      </c>
      <c r="B875" s="3">
        <v>75856</v>
      </c>
      <c r="C875" s="3">
        <v>76682</v>
      </c>
      <c r="D875" s="3">
        <v>75554</v>
      </c>
      <c r="E875" s="3">
        <v>76594</v>
      </c>
      <c r="F875" s="3">
        <v>76594</v>
      </c>
      <c r="G875" s="5">
        <f t="shared" si="147"/>
        <v>2.0053790114108239E-2</v>
      </c>
      <c r="H875" s="24">
        <f t="shared" si="148"/>
        <v>1</v>
      </c>
      <c r="I875" s="3">
        <f t="shared" si="157"/>
        <v>72845.789473684214</v>
      </c>
      <c r="J875" s="10">
        <f t="shared" si="150"/>
        <v>9.7289601349925814E-3</v>
      </c>
      <c r="K875" s="10">
        <f>AVERAGE(J856:J875)</f>
        <v>3.5788721303931905E-3</v>
      </c>
      <c r="L875" s="10">
        <f>AVERAGE(J826:J875)</f>
        <v>-1.8607295439241466E-3</v>
      </c>
      <c r="M875" s="10">
        <f>AVERAGE(J776:J875)</f>
        <v>-9.3621889338168509E-4</v>
      </c>
      <c r="N875" s="10">
        <f>AVERAGE(J871:J875)</f>
        <v>5.4569281136949586E-3</v>
      </c>
      <c r="O875" s="22">
        <f t="shared" si="151"/>
        <v>0.35237552132716787</v>
      </c>
      <c r="P875" s="22">
        <f t="shared" si="152"/>
        <v>0.47626056895252233</v>
      </c>
      <c r="Q875" s="22">
        <f t="shared" si="153"/>
        <v>0.47424998782047301</v>
      </c>
      <c r="R875" s="22">
        <f t="shared" si="154"/>
        <v>0.19774757366906093</v>
      </c>
      <c r="S875" s="22">
        <f t="shared" si="155"/>
        <v>0.99461175361424614</v>
      </c>
      <c r="T875" s="22">
        <f>SUMPRODUCT(J875:N875,O875:S875)</f>
        <v>9.4926619389450705E-3</v>
      </c>
      <c r="U875" s="25">
        <f t="shared" si="149"/>
        <v>0.50237314766427699</v>
      </c>
      <c r="V875" s="10">
        <f>IF(OR(AND(U875&gt;=0.495,U875&lt;=0.498,J875&lt;0),AND(U875&gt;=0.505,U875&lt;=0.506)),G875-$AA$1,0)</f>
        <v>0</v>
      </c>
      <c r="W875" s="10">
        <f>IF(OR(AND(U875&gt;=0.504,U875&lt;=0.505,J875&lt;0),AND(U875&gt;=0.508)),-G875-$AA$1,0)</f>
        <v>0</v>
      </c>
      <c r="X875" s="5">
        <f t="shared" si="156"/>
        <v>0.31772477461912596</v>
      </c>
    </row>
    <row r="876" spans="1:24" x14ac:dyDescent="0.2">
      <c r="A876" s="8">
        <v>43297</v>
      </c>
      <c r="B876" s="3">
        <v>76587</v>
      </c>
      <c r="C876" s="3">
        <v>76924</v>
      </c>
      <c r="D876" s="3">
        <v>76129</v>
      </c>
      <c r="E876" s="3">
        <v>76653</v>
      </c>
      <c r="F876" s="3">
        <v>76653</v>
      </c>
      <c r="G876" s="5">
        <f t="shared" si="147"/>
        <v>9.2625207102134954E-3</v>
      </c>
      <c r="H876" s="24">
        <f t="shared" si="148"/>
        <v>1</v>
      </c>
      <c r="I876" s="3">
        <f t="shared" si="157"/>
        <v>73205.68421052632</v>
      </c>
      <c r="J876" s="10">
        <f t="shared" si="150"/>
        <v>7.7029532339345508E-4</v>
      </c>
      <c r="K876" s="10">
        <f>AVERAGE(J857:J876)</f>
        <v>4.0815360963780412E-3</v>
      </c>
      <c r="L876" s="10">
        <f>AVERAGE(J827:J876)</f>
        <v>-1.5475011245344717E-3</v>
      </c>
      <c r="M876" s="10">
        <f>AVERAGE(J777:J876)</f>
        <v>-1.0477474804871656E-3</v>
      </c>
      <c r="N876" s="10">
        <f>AVERAGE(J872:J876)</f>
        <v>4.3850137098345064E-3</v>
      </c>
      <c r="O876" s="22">
        <f t="shared" si="151"/>
        <v>0.35237552132716787</v>
      </c>
      <c r="P876" s="22">
        <f t="shared" si="152"/>
        <v>0.47626056895252233</v>
      </c>
      <c r="Q876" s="22">
        <f t="shared" si="153"/>
        <v>0.47424998782047301</v>
      </c>
      <c r="R876" s="22">
        <f t="shared" si="154"/>
        <v>0.19774757366906093</v>
      </c>
      <c r="S876" s="22">
        <f t="shared" si="155"/>
        <v>0.99461175361424614</v>
      </c>
      <c r="T876" s="22">
        <f>SUMPRODUCT(J876:N876,O876:S876)</f>
        <v>5.6356021836320705E-3</v>
      </c>
      <c r="U876" s="25">
        <f t="shared" si="149"/>
        <v>0.50140889681702827</v>
      </c>
      <c r="V876" s="10">
        <f>IF(OR(AND(U876&gt;=0.495,U876&lt;=0.498,J876&lt;0),AND(U876&gt;=0.505,U876&lt;=0.506)),G876-$AA$1,0)</f>
        <v>0</v>
      </c>
      <c r="W876" s="10">
        <f>IF(OR(AND(U876&gt;=0.504,U876&lt;=0.505,J876&lt;0),AND(U876&gt;=0.508)),-G876-$AA$1,0)</f>
        <v>0</v>
      </c>
      <c r="X876" s="5">
        <f t="shared" si="156"/>
        <v>0.31772477461912596</v>
      </c>
    </row>
    <row r="877" spans="1:24" x14ac:dyDescent="0.2">
      <c r="A877" s="8">
        <v>43298</v>
      </c>
      <c r="B877" s="3">
        <v>76653</v>
      </c>
      <c r="C877" s="3">
        <v>78522</v>
      </c>
      <c r="D877" s="3">
        <v>76482</v>
      </c>
      <c r="E877" s="3">
        <v>78130</v>
      </c>
      <c r="F877" s="3">
        <v>78130</v>
      </c>
      <c r="G877" s="5">
        <f t="shared" si="147"/>
        <v>-8.2298732881095349E-3</v>
      </c>
      <c r="H877" s="24">
        <f t="shared" si="148"/>
        <v>0</v>
      </c>
      <c r="I877" s="3">
        <f t="shared" si="157"/>
        <v>73560.210526315786</v>
      </c>
      <c r="J877" s="10">
        <f t="shared" si="150"/>
        <v>1.9268652238007666E-2</v>
      </c>
      <c r="K877" s="10">
        <f>AVERAGE(J858:J877)</f>
        <v>5.7113244560383965E-3</v>
      </c>
      <c r="L877" s="10">
        <f>AVERAGE(J828:J877)</f>
        <v>-1.1213058724935565E-3</v>
      </c>
      <c r="M877" s="10">
        <f>AVERAGE(J778:J877)</f>
        <v>-8.8396403954851376E-4</v>
      </c>
      <c r="N877" s="10">
        <f>AVERAGE(J873:J877)</f>
        <v>8.6333582088958354E-3</v>
      </c>
      <c r="O877" s="22">
        <f t="shared" si="151"/>
        <v>0.35237552132716787</v>
      </c>
      <c r="P877" s="22">
        <f t="shared" si="152"/>
        <v>0.47626056895252233</v>
      </c>
      <c r="Q877" s="22">
        <f t="shared" si="153"/>
        <v>0.47424998782047301</v>
      </c>
      <c r="R877" s="22">
        <f t="shared" si="154"/>
        <v>0.19774757366906093</v>
      </c>
      <c r="S877" s="22">
        <f t="shared" si="155"/>
        <v>0.99461175361424614</v>
      </c>
      <c r="T877" s="22">
        <f>SUMPRODUCT(J877:N877,O877:S877)</f>
        <v>1.7390138519870472E-2</v>
      </c>
      <c r="U877" s="25">
        <f t="shared" si="149"/>
        <v>0.50434742506927899</v>
      </c>
      <c r="V877" s="10">
        <f>IF(OR(AND(U877&gt;=0.495,U877&lt;=0.498,J877&lt;0),AND(U877&gt;=0.505,U877&lt;=0.506)),G877-$AA$1,0)</f>
        <v>0</v>
      </c>
      <c r="W877" s="10">
        <f>IF(OR(AND(U877&gt;=0.504,U877&lt;=0.505,J877&lt;0),AND(U877&gt;=0.508)),-G877-$AA$1,0)</f>
        <v>0</v>
      </c>
      <c r="X877" s="5">
        <f t="shared" si="156"/>
        <v>0.31772477461912596</v>
      </c>
    </row>
    <row r="878" spans="1:24" x14ac:dyDescent="0.2">
      <c r="A878" s="8">
        <v>43299</v>
      </c>
      <c r="B878" s="3">
        <v>78124</v>
      </c>
      <c r="C878" s="3">
        <v>78496</v>
      </c>
      <c r="D878" s="3">
        <v>77164</v>
      </c>
      <c r="E878" s="3">
        <v>77363</v>
      </c>
      <c r="F878" s="3">
        <v>77363</v>
      </c>
      <c r="G878" s="5">
        <f t="shared" si="147"/>
        <v>1.5614699533368581E-2</v>
      </c>
      <c r="H878" s="24">
        <f t="shared" si="148"/>
        <v>1</v>
      </c>
      <c r="I878" s="3">
        <f t="shared" si="157"/>
        <v>73836</v>
      </c>
      <c r="J878" s="10">
        <f t="shared" si="150"/>
        <v>-9.8169717138103518E-3</v>
      </c>
      <c r="K878" s="10">
        <f>AVERAGE(J859:J878)</f>
        <v>4.0896300635728296E-3</v>
      </c>
      <c r="L878" s="10">
        <f>AVERAGE(J829:J878)</f>
        <v>-1.220434113045179E-3</v>
      </c>
      <c r="M878" s="10">
        <f>AVERAGE(J779:J878)</f>
        <v>-1.0558101384092954E-3</v>
      </c>
      <c r="N878" s="10">
        <f>AVERAGE(J874:J878)</f>
        <v>7.9069065072601141E-3</v>
      </c>
      <c r="O878" s="22">
        <f t="shared" si="151"/>
        <v>0.35237552132716787</v>
      </c>
      <c r="P878" s="22">
        <f t="shared" si="152"/>
        <v>0.47626056895252233</v>
      </c>
      <c r="Q878" s="22">
        <f t="shared" si="153"/>
        <v>0.47424998782047301</v>
      </c>
      <c r="R878" s="22">
        <f t="shared" si="154"/>
        <v>0.19774757366906093</v>
      </c>
      <c r="S878" s="22">
        <f t="shared" si="155"/>
        <v>0.99461175361424614</v>
      </c>
      <c r="T878" s="22">
        <f>SUMPRODUCT(J878:N878,O878:S878)</f>
        <v>5.5651964058514285E-3</v>
      </c>
      <c r="U878" s="25">
        <f t="shared" si="149"/>
        <v>0.50139129551059924</v>
      </c>
      <c r="V878" s="10">
        <f>IF(OR(AND(U878&gt;=0.495,U878&lt;=0.498,J878&lt;0),AND(U878&gt;=0.505,U878&lt;=0.506)),G878-$AA$1,0)</f>
        <v>0</v>
      </c>
      <c r="W878" s="10">
        <f>IF(OR(AND(U878&gt;=0.504,U878&lt;=0.505,J878&lt;0),AND(U878&gt;=0.508)),-G878-$AA$1,0)</f>
        <v>0</v>
      </c>
      <c r="X878" s="5">
        <f t="shared" si="156"/>
        <v>0.31772477461912596</v>
      </c>
    </row>
    <row r="879" spans="1:24" x14ac:dyDescent="0.2">
      <c r="A879" s="8">
        <v>43300</v>
      </c>
      <c r="B879" s="3">
        <v>77360</v>
      </c>
      <c r="C879" s="3">
        <v>77487</v>
      </c>
      <c r="D879" s="3">
        <v>75890</v>
      </c>
      <c r="E879" s="3">
        <v>77487</v>
      </c>
      <c r="F879" s="3">
        <v>77487</v>
      </c>
      <c r="G879" s="5">
        <f t="shared" si="147"/>
        <v>6.5688438060578225E-3</v>
      </c>
      <c r="H879" s="24">
        <f t="shared" si="148"/>
        <v>1</v>
      </c>
      <c r="I879" s="3">
        <f t="shared" si="157"/>
        <v>74226.105263157893</v>
      </c>
      <c r="J879" s="10">
        <f t="shared" si="150"/>
        <v>1.6028333958093555E-3</v>
      </c>
      <c r="K879" s="10">
        <f>AVERAGE(J860:J879)</f>
        <v>3.659224628564578E-3</v>
      </c>
      <c r="L879" s="10">
        <f>AVERAGE(J830:J879)</f>
        <v>-1.2468923277365307E-3</v>
      </c>
      <c r="M879" s="10">
        <f>AVERAGE(J780:J879)</f>
        <v>-1.1098046455097342E-3</v>
      </c>
      <c r="N879" s="10">
        <f>AVERAGE(J875:J879)</f>
        <v>4.3107538756785415E-3</v>
      </c>
      <c r="O879" s="22">
        <f t="shared" si="151"/>
        <v>0.35237552132716787</v>
      </c>
      <c r="P879" s="22">
        <f t="shared" si="152"/>
        <v>0.47626056895252233</v>
      </c>
      <c r="Q879" s="22">
        <f t="shared" si="153"/>
        <v>0.47424998782047301</v>
      </c>
      <c r="R879" s="22">
        <f t="shared" si="154"/>
        <v>0.19774757366906093</v>
      </c>
      <c r="S879" s="22">
        <f t="shared" si="155"/>
        <v>0.99461175361424614</v>
      </c>
      <c r="T879" s="22">
        <f>SUMPRODUCT(J879:N879,O879:S879)</f>
        <v>5.7842702815235139E-3</v>
      </c>
      <c r="U879" s="25">
        <f t="shared" si="149"/>
        <v>0.50144606353854315</v>
      </c>
      <c r="V879" s="10">
        <f>IF(OR(AND(U879&gt;=0.495,U879&lt;=0.498,J879&lt;0),AND(U879&gt;=0.505,U879&lt;=0.506)),G879-$AA$1,0)</f>
        <v>0</v>
      </c>
      <c r="W879" s="10">
        <f>IF(OR(AND(U879&gt;=0.504,U879&lt;=0.505,J879&lt;0),AND(U879&gt;=0.508)),-G879-$AA$1,0)</f>
        <v>0</v>
      </c>
      <c r="X879" s="5">
        <f t="shared" si="156"/>
        <v>0.31772477461912596</v>
      </c>
    </row>
    <row r="880" spans="1:24" x14ac:dyDescent="0.2">
      <c r="A880" s="8">
        <v>43301</v>
      </c>
      <c r="B880" s="3">
        <v>77500</v>
      </c>
      <c r="C880" s="3">
        <v>79489</v>
      </c>
      <c r="D880" s="3">
        <v>77500</v>
      </c>
      <c r="E880" s="3">
        <v>78571</v>
      </c>
      <c r="F880" s="3">
        <v>78571</v>
      </c>
      <c r="G880" s="5">
        <f t="shared" si="147"/>
        <v>7.4327678150971632E-3</v>
      </c>
      <c r="H880" s="24">
        <f t="shared" si="148"/>
        <v>1</v>
      </c>
      <c r="I880" s="3">
        <f t="shared" si="157"/>
        <v>74643.473684210519</v>
      </c>
      <c r="J880" s="10">
        <f t="shared" si="150"/>
        <v>1.3989443390504119E-2</v>
      </c>
      <c r="K880" s="10">
        <f>AVERAGE(J861:J880)</f>
        <v>5.7784935342211127E-3</v>
      </c>
      <c r="L880" s="10">
        <f>AVERAGE(J831:J880)</f>
        <v>-1.2826924468592816E-3</v>
      </c>
      <c r="M880" s="10">
        <f>AVERAGE(J781:J880)</f>
        <v>-1.0111506317987528E-3</v>
      </c>
      <c r="N880" s="10">
        <f>AVERAGE(J876:J880)</f>
        <v>5.1628505267808491E-3</v>
      </c>
      <c r="O880" s="22">
        <f t="shared" si="151"/>
        <v>0.35237552132716787</v>
      </c>
      <c r="P880" s="22">
        <f t="shared" si="152"/>
        <v>0.47626056895252233</v>
      </c>
      <c r="Q880" s="22">
        <f t="shared" si="153"/>
        <v>0.47424998782047301</v>
      </c>
      <c r="R880" s="22">
        <f t="shared" si="154"/>
        <v>0.19774757366906093</v>
      </c>
      <c r="S880" s="22">
        <f t="shared" si="155"/>
        <v>0.99461175361424614</v>
      </c>
      <c r="T880" s="22">
        <f>SUMPRODUCT(J880:N880,O880:S880)</f>
        <v>1.2008368380839577E-2</v>
      </c>
      <c r="U880" s="25">
        <f t="shared" si="149"/>
        <v>0.50300205602036219</v>
      </c>
      <c r="V880" s="10">
        <f>IF(OR(AND(U880&gt;=0.495,U880&lt;=0.498,J880&lt;0),AND(U880&gt;=0.505,U880&lt;=0.506)),G880-$AA$1,0)</f>
        <v>0</v>
      </c>
      <c r="W880" s="10">
        <f>IF(OR(AND(U880&gt;=0.504,U880&lt;=0.505,J880&lt;0),AND(U880&gt;=0.508)),-G880-$AA$1,0)</f>
        <v>0</v>
      </c>
      <c r="X880" s="5">
        <f t="shared" si="156"/>
        <v>0.31772477461912596</v>
      </c>
    </row>
    <row r="881" spans="1:24" x14ac:dyDescent="0.2">
      <c r="A881" s="8">
        <v>43304</v>
      </c>
      <c r="B881" s="3">
        <v>78571</v>
      </c>
      <c r="C881" s="3">
        <v>78639</v>
      </c>
      <c r="D881" s="3">
        <v>77871</v>
      </c>
      <c r="E881" s="3">
        <v>77996</v>
      </c>
      <c r="F881" s="3">
        <v>77996</v>
      </c>
      <c r="G881" s="5">
        <f t="shared" si="147"/>
        <v>2.8488640443099733E-2</v>
      </c>
      <c r="H881" s="24">
        <f t="shared" si="148"/>
        <v>1</v>
      </c>
      <c r="I881" s="3">
        <f t="shared" si="157"/>
        <v>75014.15789473684</v>
      </c>
      <c r="J881" s="10">
        <f t="shared" si="150"/>
        <v>-7.3182217357549151E-3</v>
      </c>
      <c r="K881" s="10">
        <f>AVERAGE(J862:J881)</f>
        <v>5.0087294328061806E-3</v>
      </c>
      <c r="L881" s="10">
        <f>AVERAGE(J832:J881)</f>
        <v>-1.8078618421155301E-3</v>
      </c>
      <c r="M881" s="10">
        <f>AVERAGE(J782:J881)</f>
        <v>-1.0024189386227211E-3</v>
      </c>
      <c r="N881" s="10">
        <f>AVERAGE(J877:J881)</f>
        <v>3.5451471149511747E-3</v>
      </c>
      <c r="O881" s="22">
        <f t="shared" si="151"/>
        <v>0.35237552132716787</v>
      </c>
      <c r="P881" s="22">
        <f t="shared" si="152"/>
        <v>0.47626056895252233</v>
      </c>
      <c r="Q881" s="22">
        <f t="shared" si="153"/>
        <v>0.47424998782047301</v>
      </c>
      <c r="R881" s="22">
        <f t="shared" si="154"/>
        <v>0.19774757366906093</v>
      </c>
      <c r="S881" s="22">
        <f t="shared" si="155"/>
        <v>0.99461175361424614</v>
      </c>
      <c r="T881" s="22">
        <f>SUMPRODUCT(J881:N881,O881:S881)</f>
        <v>2.2771387493781929E-3</v>
      </c>
      <c r="U881" s="25">
        <f t="shared" si="149"/>
        <v>0.50056928444134907</v>
      </c>
      <c r="V881" s="10">
        <f>IF(OR(AND(U881&gt;=0.495,U881&lt;=0.498,J881&lt;0),AND(U881&gt;=0.505,U881&lt;=0.506)),G881-$AA$1,0)</f>
        <v>0</v>
      </c>
      <c r="W881" s="10">
        <f>IF(OR(AND(U881&gt;=0.504,U881&lt;=0.505,J881&lt;0),AND(U881&gt;=0.508)),-G881-$AA$1,0)</f>
        <v>0</v>
      </c>
      <c r="X881" s="5">
        <f t="shared" si="156"/>
        <v>0.31772477461912596</v>
      </c>
    </row>
    <row r="882" spans="1:24" x14ac:dyDescent="0.2">
      <c r="A882" s="8">
        <v>43305</v>
      </c>
      <c r="B882" s="3">
        <v>78005</v>
      </c>
      <c r="C882" s="3">
        <v>79497</v>
      </c>
      <c r="D882" s="3">
        <v>78005</v>
      </c>
      <c r="E882" s="3">
        <v>79155</v>
      </c>
      <c r="F882" s="3">
        <v>79155</v>
      </c>
      <c r="G882" s="5">
        <f t="shared" si="147"/>
        <v>3.158360179394748E-3</v>
      </c>
      <c r="H882" s="24">
        <f t="shared" si="148"/>
        <v>1</v>
      </c>
      <c r="I882" s="3">
        <f t="shared" si="157"/>
        <v>75422.052631578947</v>
      </c>
      <c r="J882" s="10">
        <f t="shared" si="150"/>
        <v>1.485973639673821E-2</v>
      </c>
      <c r="K882" s="10">
        <f>AVERAGE(J863:J882)</f>
        <v>5.5308813267501925E-3</v>
      </c>
      <c r="L882" s="10">
        <f>AVERAGE(J833:J882)</f>
        <v>-1.3613560183398142E-3</v>
      </c>
      <c r="M882" s="10">
        <f>AVERAGE(J783:J882)</f>
        <v>-6.865701799351454E-4</v>
      </c>
      <c r="N882" s="10">
        <f>AVERAGE(J878:J882)</f>
        <v>2.6633639466972837E-3</v>
      </c>
      <c r="O882" s="22">
        <f t="shared" si="151"/>
        <v>0.35237552132716787</v>
      </c>
      <c r="P882" s="22">
        <f t="shared" si="152"/>
        <v>0.47626056895252233</v>
      </c>
      <c r="Q882" s="22">
        <f t="shared" si="153"/>
        <v>0.47424998782047301</v>
      </c>
      <c r="R882" s="22">
        <f t="shared" si="154"/>
        <v>0.19774757366906093</v>
      </c>
      <c r="S882" s="22">
        <f t="shared" si="155"/>
        <v>0.99461175361424614</v>
      </c>
      <c r="T882" s="22">
        <f>SUMPRODUCT(J882:N882,O882:S882)</f>
        <v>9.7379704702567002E-3</v>
      </c>
      <c r="U882" s="25">
        <f t="shared" si="149"/>
        <v>0.50243447337956049</v>
      </c>
      <c r="V882" s="10">
        <f>IF(OR(AND(U882&gt;=0.495,U882&lt;=0.498,J882&lt;0),AND(U882&gt;=0.505,U882&lt;=0.506)),G882-$AA$1,0)</f>
        <v>0</v>
      </c>
      <c r="W882" s="10">
        <f>IF(OR(AND(U882&gt;=0.504,U882&lt;=0.505,J882&lt;0),AND(U882&gt;=0.508)),-G882-$AA$1,0)</f>
        <v>0</v>
      </c>
      <c r="X882" s="5">
        <f t="shared" si="156"/>
        <v>0.31772477461912596</v>
      </c>
    </row>
    <row r="883" spans="1:24" x14ac:dyDescent="0.2">
      <c r="A883" s="8">
        <v>43306</v>
      </c>
      <c r="B883" s="3">
        <v>79154</v>
      </c>
      <c r="C883" s="3">
        <v>80437</v>
      </c>
      <c r="D883" s="3">
        <v>79154</v>
      </c>
      <c r="E883" s="3">
        <v>80218</v>
      </c>
      <c r="F883" s="3">
        <v>80218</v>
      </c>
      <c r="G883" s="5">
        <f t="shared" si="147"/>
        <v>-4.3880425839587511E-3</v>
      </c>
      <c r="H883" s="24">
        <f t="shared" si="148"/>
        <v>0</v>
      </c>
      <c r="I883" s="3">
        <f t="shared" si="157"/>
        <v>75927.789473684214</v>
      </c>
      <c r="J883" s="10">
        <f t="shared" si="150"/>
        <v>1.3429347482786902E-2</v>
      </c>
      <c r="K883" s="10">
        <f>AVERAGE(J864:J883)</f>
        <v>5.883827989996415E-3</v>
      </c>
      <c r="L883" s="10">
        <f>AVERAGE(J834:J883)</f>
        <v>-1.0955853090032508E-3</v>
      </c>
      <c r="M883" s="10">
        <f>AVERAGE(J784:J883)</f>
        <v>-5.4022724382348235E-4</v>
      </c>
      <c r="N883" s="10">
        <f>AVERAGE(J879:J883)</f>
        <v>7.3126277860167347E-3</v>
      </c>
      <c r="O883" s="22">
        <f t="shared" si="151"/>
        <v>0.35237552132716787</v>
      </c>
      <c r="P883" s="22">
        <f t="shared" si="152"/>
        <v>0.47626056895252233</v>
      </c>
      <c r="Q883" s="22">
        <f t="shared" si="153"/>
        <v>0.47424998782047301</v>
      </c>
      <c r="R883" s="22">
        <f t="shared" si="154"/>
        <v>0.19774757366906093</v>
      </c>
      <c r="S883" s="22">
        <f t="shared" si="155"/>
        <v>0.99461175361424614</v>
      </c>
      <c r="T883" s="22">
        <f>SUMPRODUCT(J883:N883,O883:S883)</f>
        <v>1.418122418609646E-2</v>
      </c>
      <c r="U883" s="25">
        <f t="shared" si="149"/>
        <v>0.50354524663219513</v>
      </c>
      <c r="V883" s="10">
        <f>IF(OR(AND(U883&gt;=0.495,U883&lt;=0.498,J883&lt;0),AND(U883&gt;=0.505,U883&lt;=0.506)),G883-$AA$1,0)</f>
        <v>0</v>
      </c>
      <c r="W883" s="10">
        <f>IF(OR(AND(U883&gt;=0.504,U883&lt;=0.505,J883&lt;0),AND(U883&gt;=0.508)),-G883-$AA$1,0)</f>
        <v>0</v>
      </c>
      <c r="X883" s="5">
        <f t="shared" si="156"/>
        <v>0.31772477461912596</v>
      </c>
    </row>
    <row r="884" spans="1:24" x14ac:dyDescent="0.2">
      <c r="A884" s="8">
        <v>43307</v>
      </c>
      <c r="B884" s="3">
        <v>80242</v>
      </c>
      <c r="C884" s="3">
        <v>80589</v>
      </c>
      <c r="D884" s="3">
        <v>79081</v>
      </c>
      <c r="E884" s="3">
        <v>79405</v>
      </c>
      <c r="F884" s="3">
        <v>79405</v>
      </c>
      <c r="G884" s="5">
        <f t="shared" si="147"/>
        <v>1.096908255147655E-2</v>
      </c>
      <c r="H884" s="24">
        <f t="shared" si="148"/>
        <v>1</v>
      </c>
      <c r="I884" s="3">
        <f t="shared" si="157"/>
        <v>76329.789473684214</v>
      </c>
      <c r="J884" s="10">
        <f t="shared" si="150"/>
        <v>-1.0134882445336446E-2</v>
      </c>
      <c r="K884" s="10">
        <f>AVERAGE(J865:J884)</f>
        <v>5.9344678044287056E-3</v>
      </c>
      <c r="L884" s="10">
        <f>AVERAGE(J835:J884)</f>
        <v>-1.2743482854864774E-3</v>
      </c>
      <c r="M884" s="10">
        <f>AVERAGE(J785:J884)</f>
        <v>-6.8643539972054529E-4</v>
      </c>
      <c r="N884" s="10">
        <f>AVERAGE(J880:J884)</f>
        <v>4.9650846177875744E-3</v>
      </c>
      <c r="O884" s="22">
        <f t="shared" si="151"/>
        <v>0.35237552132716787</v>
      </c>
      <c r="P884" s="22">
        <f t="shared" si="152"/>
        <v>0.47626056895252233</v>
      </c>
      <c r="Q884" s="22">
        <f t="shared" si="153"/>
        <v>0.47424998782047301</v>
      </c>
      <c r="R884" s="22">
        <f t="shared" si="154"/>
        <v>0.19774757366906093</v>
      </c>
      <c r="S884" s="22">
        <f t="shared" si="155"/>
        <v>0.99461175361424614</v>
      </c>
      <c r="T884" s="22">
        <f>SUMPRODUCT(J884:N884,O884:S884)</f>
        <v>3.4532994525971754E-3</v>
      </c>
      <c r="U884" s="25">
        <f t="shared" si="149"/>
        <v>0.50086332400520128</v>
      </c>
      <c r="V884" s="10">
        <f>IF(OR(AND(U884&gt;=0.495,U884&lt;=0.498,J884&lt;0),AND(U884&gt;=0.505,U884&lt;=0.506)),G884-$AA$1,0)</f>
        <v>0</v>
      </c>
      <c r="W884" s="10">
        <f>IF(OR(AND(U884&gt;=0.504,U884&lt;=0.505,J884&lt;0),AND(U884&gt;=0.508)),-G884-$AA$1,0)</f>
        <v>0</v>
      </c>
      <c r="X884" s="5">
        <f t="shared" si="156"/>
        <v>0.31772477461912596</v>
      </c>
    </row>
    <row r="885" spans="1:24" x14ac:dyDescent="0.2">
      <c r="A885" s="8">
        <v>43308</v>
      </c>
      <c r="B885" s="3">
        <v>79405</v>
      </c>
      <c r="C885" s="3">
        <v>80251</v>
      </c>
      <c r="D885" s="3">
        <v>79405</v>
      </c>
      <c r="E885" s="3">
        <v>79866</v>
      </c>
      <c r="F885" s="3">
        <v>79866</v>
      </c>
      <c r="G885" s="5">
        <f t="shared" si="147"/>
        <v>-8.0885483184334195E-3</v>
      </c>
      <c r="H885" s="24">
        <f t="shared" si="148"/>
        <v>0</v>
      </c>
      <c r="I885" s="3">
        <f t="shared" si="157"/>
        <v>76703.631578947374</v>
      </c>
      <c r="J885" s="10">
        <f t="shared" si="150"/>
        <v>5.8056797430892093E-3</v>
      </c>
      <c r="K885" s="10">
        <f>AVERAGE(J866:J885)</f>
        <v>5.4047430108328407E-3</v>
      </c>
      <c r="L885" s="10">
        <f>AVERAGE(J836:J885)</f>
        <v>-1.488787962091862E-3</v>
      </c>
      <c r="M885" s="10">
        <f>AVERAGE(J786:J885)</f>
        <v>-6.5892861919710443E-4</v>
      </c>
      <c r="N885" s="10">
        <f>AVERAGE(J881:J885)</f>
        <v>3.3283318883045921E-3</v>
      </c>
      <c r="O885" s="22">
        <f t="shared" si="151"/>
        <v>0.35237552132716787</v>
      </c>
      <c r="P885" s="22">
        <f t="shared" si="152"/>
        <v>0.47626056895252233</v>
      </c>
      <c r="Q885" s="22">
        <f t="shared" si="153"/>
        <v>0.47424998782047301</v>
      </c>
      <c r="R885" s="22">
        <f t="shared" si="154"/>
        <v>0.19774757366906093</v>
      </c>
      <c r="S885" s="22">
        <f t="shared" si="155"/>
        <v>0.99461175361424614</v>
      </c>
      <c r="T885" s="22">
        <f>SUMPRODUCT(J885:N885,O885:S885)</f>
        <v>7.0938842149912366E-3</v>
      </c>
      <c r="U885" s="25">
        <f t="shared" si="149"/>
        <v>0.50177346361655795</v>
      </c>
      <c r="V885" s="10">
        <f>IF(OR(AND(U885&gt;=0.495,U885&lt;=0.498,J885&lt;0),AND(U885&gt;=0.505,U885&lt;=0.506)),G885-$AA$1,0)</f>
        <v>0</v>
      </c>
      <c r="W885" s="10">
        <f>IF(OR(AND(U885&gt;=0.504,U885&lt;=0.505,J885&lt;0),AND(U885&gt;=0.508)),-G885-$AA$1,0)</f>
        <v>0</v>
      </c>
      <c r="X885" s="5">
        <f t="shared" si="156"/>
        <v>0.31772477461912596</v>
      </c>
    </row>
    <row r="886" spans="1:24" x14ac:dyDescent="0.2">
      <c r="A886" s="8">
        <v>43311</v>
      </c>
      <c r="B886" s="3">
        <v>79866</v>
      </c>
      <c r="C886" s="3">
        <v>80492</v>
      </c>
      <c r="D886" s="3">
        <v>79699</v>
      </c>
      <c r="E886" s="3">
        <v>80276</v>
      </c>
      <c r="F886" s="3">
        <v>80276</v>
      </c>
      <c r="G886" s="5">
        <f t="shared" si="147"/>
        <v>-1.2133140664706721E-2</v>
      </c>
      <c r="H886" s="24">
        <f t="shared" si="148"/>
        <v>0</v>
      </c>
      <c r="I886" s="3">
        <f t="shared" si="157"/>
        <v>77095</v>
      </c>
      <c r="J886" s="10">
        <f t="shared" si="150"/>
        <v>5.1335987779530523E-3</v>
      </c>
      <c r="K886" s="10">
        <f>AVERAGE(J867:J886)</f>
        <v>4.9675107059415635E-3</v>
      </c>
      <c r="L886" s="10">
        <f>AVERAGE(J837:J886)</f>
        <v>-7.124157195949588E-4</v>
      </c>
      <c r="M886" s="10">
        <f>AVERAGE(J787:J886)</f>
        <v>-5.6458087874677659E-4</v>
      </c>
      <c r="N886" s="10">
        <f>AVERAGE(J882:J886)</f>
        <v>5.8186959910461857E-3</v>
      </c>
      <c r="O886" s="22">
        <f t="shared" si="151"/>
        <v>0.35237552132716787</v>
      </c>
      <c r="P886" s="22">
        <f t="shared" si="152"/>
        <v>0.47626056895252233</v>
      </c>
      <c r="Q886" s="22">
        <f t="shared" si="153"/>
        <v>0.47424998782047301</v>
      </c>
      <c r="R886" s="22">
        <f t="shared" si="154"/>
        <v>0.19774757366906093</v>
      </c>
      <c r="S886" s="22">
        <f t="shared" si="155"/>
        <v>0.99461175361424614</v>
      </c>
      <c r="T886" s="22">
        <f>SUMPRODUCT(J886:N886,O886:S886)</f>
        <v>9.5126197989046802E-3</v>
      </c>
      <c r="U886" s="25">
        <f t="shared" si="149"/>
        <v>0.50237813701663114</v>
      </c>
      <c r="V886" s="10">
        <f>IF(OR(AND(U886&gt;=0.495,U886&lt;=0.498,J886&lt;0),AND(U886&gt;=0.505,U886&lt;=0.506)),G886-$AA$1,0)</f>
        <v>0</v>
      </c>
      <c r="W886" s="10">
        <f>IF(OR(AND(U886&gt;=0.504,U886&lt;=0.505,J886&lt;0),AND(U886&gt;=0.508)),-G886-$AA$1,0)</f>
        <v>0</v>
      </c>
      <c r="X886" s="5">
        <f t="shared" si="156"/>
        <v>0.31772477461912596</v>
      </c>
    </row>
    <row r="887" spans="1:24" x14ac:dyDescent="0.2">
      <c r="A887" s="8">
        <v>43312</v>
      </c>
      <c r="B887" s="3">
        <v>80279</v>
      </c>
      <c r="C887" s="3">
        <v>80279</v>
      </c>
      <c r="D887" s="3">
        <v>79016</v>
      </c>
      <c r="E887" s="3">
        <v>79220</v>
      </c>
      <c r="F887" s="3">
        <v>79220</v>
      </c>
      <c r="G887" s="5">
        <f t="shared" si="147"/>
        <v>5.2638222671042012E-3</v>
      </c>
      <c r="H887" s="24">
        <f t="shared" si="148"/>
        <v>1</v>
      </c>
      <c r="I887" s="3">
        <f t="shared" si="157"/>
        <v>77387.210526315786</v>
      </c>
      <c r="J887" s="10">
        <f t="shared" si="150"/>
        <v>-1.3154616572823796E-2</v>
      </c>
      <c r="K887" s="10">
        <f>AVERAGE(J868:J887)</f>
        <v>4.2568683700782983E-3</v>
      </c>
      <c r="L887" s="10">
        <f>AVERAGE(J838:J887)</f>
        <v>-8.4635543571097481E-4</v>
      </c>
      <c r="M887" s="10">
        <f>AVERAGE(J788:J887)</f>
        <v>-6.7639627030481651E-4</v>
      </c>
      <c r="N887" s="10">
        <f>AVERAGE(J883:J887)</f>
        <v>2.1582539713378425E-4</v>
      </c>
      <c r="O887" s="22">
        <f t="shared" si="151"/>
        <v>0.35237552132716787</v>
      </c>
      <c r="P887" s="22">
        <f t="shared" si="152"/>
        <v>0.47626056895252233</v>
      </c>
      <c r="Q887" s="22">
        <f t="shared" si="153"/>
        <v>0.47424998782047301</v>
      </c>
      <c r="R887" s="22">
        <f t="shared" si="154"/>
        <v>0.19774757366906093</v>
      </c>
      <c r="S887" s="22">
        <f t="shared" si="155"/>
        <v>0.99461175361424614</v>
      </c>
      <c r="T887" s="22">
        <f>SUMPRODUCT(J887:N887,O887:S887)</f>
        <v>-2.9284636204698769E-3</v>
      </c>
      <c r="U887" s="25">
        <f t="shared" si="149"/>
        <v>0.49926788461809479</v>
      </c>
      <c r="V887" s="10">
        <f>IF(OR(AND(U887&gt;=0.495,U887&lt;=0.498,J887&lt;0),AND(U887&gt;=0.505,U887&lt;=0.506)),G887-$AA$1,0)</f>
        <v>0</v>
      </c>
      <c r="W887" s="10">
        <f>IF(OR(AND(U887&gt;=0.504,U887&lt;=0.505,J887&lt;0),AND(U887&gt;=0.508)),-G887-$AA$1,0)</f>
        <v>0</v>
      </c>
      <c r="X887" s="5">
        <f t="shared" si="156"/>
        <v>0.31772477461912596</v>
      </c>
    </row>
    <row r="888" spans="1:24" x14ac:dyDescent="0.2">
      <c r="A888" s="8">
        <v>43313</v>
      </c>
      <c r="B888" s="3">
        <v>79213</v>
      </c>
      <c r="C888" s="3">
        <v>79731</v>
      </c>
      <c r="D888" s="3">
        <v>78769</v>
      </c>
      <c r="E888" s="3">
        <v>79302</v>
      </c>
      <c r="F888" s="3">
        <v>79302</v>
      </c>
      <c r="G888" s="5">
        <f t="shared" si="147"/>
        <v>2.6897177876976652E-2</v>
      </c>
      <c r="H888" s="24">
        <f t="shared" si="148"/>
        <v>1</v>
      </c>
      <c r="I888" s="3">
        <f t="shared" si="157"/>
        <v>77627.15789473684</v>
      </c>
      <c r="J888" s="10">
        <f t="shared" si="150"/>
        <v>1.0350921484474362E-3</v>
      </c>
      <c r="K888" s="10">
        <f>AVERAGE(J869:J888)</f>
        <v>3.7402539494940821E-3</v>
      </c>
      <c r="L888" s="10">
        <f>AVERAGE(J839:J888)</f>
        <v>-5.2065371310504153E-4</v>
      </c>
      <c r="M888" s="10">
        <f>AVERAGE(J789:J888)</f>
        <v>-6.076718520256208E-4</v>
      </c>
      <c r="N888" s="10">
        <f>AVERAGE(J884:J888)</f>
        <v>-2.263025669734109E-3</v>
      </c>
      <c r="O888" s="22">
        <f t="shared" si="151"/>
        <v>0.35237552132716787</v>
      </c>
      <c r="P888" s="22">
        <f t="shared" si="152"/>
        <v>0.47626056895252233</v>
      </c>
      <c r="Q888" s="22">
        <f t="shared" si="153"/>
        <v>0.47424998782047301</v>
      </c>
      <c r="R888" s="22">
        <f t="shared" si="154"/>
        <v>0.19774757366906093</v>
      </c>
      <c r="S888" s="22">
        <f t="shared" si="155"/>
        <v>0.99461175361424614</v>
      </c>
      <c r="T888" s="22">
        <f>SUMPRODUCT(J888:N888,O888:S888)</f>
        <v>-4.7184097182830344E-4</v>
      </c>
      <c r="U888" s="25">
        <f t="shared" si="149"/>
        <v>0.49988203975923134</v>
      </c>
      <c r="V888" s="10">
        <f>IF(OR(AND(U888&gt;=0.495,U888&lt;=0.498,J888&lt;0),AND(U888&gt;=0.505,U888&lt;=0.506)),G888-$AA$1,0)</f>
        <v>0</v>
      </c>
      <c r="W888" s="10">
        <f>IF(OR(AND(U888&gt;=0.504,U888&lt;=0.505,J888&lt;0),AND(U888&gt;=0.508)),-G888-$AA$1,0)</f>
        <v>0</v>
      </c>
      <c r="X888" s="5">
        <f t="shared" si="156"/>
        <v>0.31772477461912596</v>
      </c>
    </row>
    <row r="889" spans="1:24" x14ac:dyDescent="0.2">
      <c r="A889" s="8">
        <v>43314</v>
      </c>
      <c r="B889" s="3">
        <v>79237</v>
      </c>
      <c r="C889" s="3">
        <v>79896</v>
      </c>
      <c r="D889" s="3">
        <v>78573</v>
      </c>
      <c r="E889" s="3">
        <v>79637</v>
      </c>
      <c r="F889" s="3">
        <v>79637</v>
      </c>
      <c r="G889" s="5">
        <f t="shared" si="147"/>
        <v>1.7755565880181345E-2</v>
      </c>
      <c r="H889" s="24">
        <f t="shared" si="148"/>
        <v>1</v>
      </c>
      <c r="I889" s="3">
        <f t="shared" si="157"/>
        <v>77894.736842105267</v>
      </c>
      <c r="J889" s="10">
        <f t="shared" si="150"/>
        <v>4.2243575193563476E-3</v>
      </c>
      <c r="K889" s="10">
        <f>AVERAGE(J870:J889)</f>
        <v>3.221847022290919E-3</v>
      </c>
      <c r="L889" s="10">
        <f>AVERAGE(J840:J889)</f>
        <v>-6.620420134298866E-4</v>
      </c>
      <c r="M889" s="10">
        <f>AVERAGE(J790:J889)</f>
        <v>-7.2851588052682658E-4</v>
      </c>
      <c r="N889" s="10">
        <f>AVERAGE(J885:J889)</f>
        <v>6.0882232320444982E-4</v>
      </c>
      <c r="O889" s="22">
        <f t="shared" si="151"/>
        <v>0.35237552132716787</v>
      </c>
      <c r="P889" s="22">
        <f t="shared" si="152"/>
        <v>0.47626056895252233</v>
      </c>
      <c r="Q889" s="22">
        <f t="shared" si="153"/>
        <v>0.47424998782047301</v>
      </c>
      <c r="R889" s="22">
        <f t="shared" si="154"/>
        <v>0.19774757366906093</v>
      </c>
      <c r="S889" s="22">
        <f t="shared" si="155"/>
        <v>0.99461175361424614</v>
      </c>
      <c r="T889" s="22">
        <f>SUMPRODUCT(J889:N889,O889:S889)</f>
        <v>3.1705050530323503E-3</v>
      </c>
      <c r="U889" s="25">
        <f t="shared" si="149"/>
        <v>0.50079262559929538</v>
      </c>
      <c r="V889" s="10">
        <f>IF(OR(AND(U889&gt;=0.495,U889&lt;=0.498,J889&lt;0),AND(U889&gt;=0.505,U889&lt;=0.506)),G889-$AA$1,0)</f>
        <v>0</v>
      </c>
      <c r="W889" s="10">
        <f>IF(OR(AND(U889&gt;=0.504,U889&lt;=0.505,J889&lt;0),AND(U889&gt;=0.508)),-G889-$AA$1,0)</f>
        <v>0</v>
      </c>
      <c r="X889" s="5">
        <f t="shared" si="156"/>
        <v>0.31772477461912596</v>
      </c>
    </row>
    <row r="890" spans="1:24" x14ac:dyDescent="0.2">
      <c r="A890" s="8">
        <v>43315</v>
      </c>
      <c r="B890" s="3">
        <v>79656</v>
      </c>
      <c r="C890" s="3">
        <v>81792</v>
      </c>
      <c r="D890" s="3">
        <v>79656</v>
      </c>
      <c r="E890" s="3">
        <v>81435</v>
      </c>
      <c r="F890" s="3">
        <v>81435</v>
      </c>
      <c r="G890" s="5">
        <f t="shared" si="147"/>
        <v>-1.3360348744397399E-2</v>
      </c>
      <c r="H890" s="24">
        <f t="shared" si="148"/>
        <v>0</v>
      </c>
      <c r="I890" s="3">
        <f t="shared" si="157"/>
        <v>78232.894736842107</v>
      </c>
      <c r="J890" s="10">
        <f t="shared" si="150"/>
        <v>2.2577445157401677E-2</v>
      </c>
      <c r="K890" s="10">
        <f>AVERAGE(J871:J890)</f>
        <v>4.4778214837118361E-3</v>
      </c>
      <c r="L890" s="10">
        <f>AVERAGE(J841:J890)</f>
        <v>2.4201417165290674E-4</v>
      </c>
      <c r="M890" s="10">
        <f>AVERAGE(J791:J890)</f>
        <v>-5.6398883838421619E-4</v>
      </c>
      <c r="N890" s="10">
        <f>AVERAGE(J886:J890)</f>
        <v>3.9631754060669433E-3</v>
      </c>
      <c r="O890" s="22">
        <f t="shared" si="151"/>
        <v>0.35237552132716787</v>
      </c>
      <c r="P890" s="22">
        <f t="shared" si="152"/>
        <v>0.47626056895252233</v>
      </c>
      <c r="Q890" s="22">
        <f t="shared" si="153"/>
        <v>0.47424998782047301</v>
      </c>
      <c r="R890" s="22">
        <f t="shared" si="154"/>
        <v>0.19774757366906093</v>
      </c>
      <c r="S890" s="22">
        <f t="shared" si="155"/>
        <v>0.99461175361424614</v>
      </c>
      <c r="T890" s="22">
        <f>SUMPRODUCT(J890:N890,O890:S890)</f>
        <v>1.4033417449176341E-2</v>
      </c>
      <c r="U890" s="25">
        <f t="shared" si="149"/>
        <v>0.50350829678641962</v>
      </c>
      <c r="V890" s="10">
        <f>IF(OR(AND(U890&gt;=0.495,U890&lt;=0.498,J890&lt;0),AND(U890&gt;=0.505,U890&lt;=0.506)),G890-$AA$1,0)</f>
        <v>0</v>
      </c>
      <c r="W890" s="10">
        <f>IF(OR(AND(U890&gt;=0.504,U890&lt;=0.505,J890&lt;0),AND(U890&gt;=0.508)),-G890-$AA$1,0)</f>
        <v>0</v>
      </c>
      <c r="X890" s="5">
        <f t="shared" si="156"/>
        <v>0.31772477461912596</v>
      </c>
    </row>
    <row r="891" spans="1:24" x14ac:dyDescent="0.2">
      <c r="A891" s="8">
        <v>43318</v>
      </c>
      <c r="B891" s="3">
        <v>81445</v>
      </c>
      <c r="C891" s="3">
        <v>81765</v>
      </c>
      <c r="D891" s="3">
        <v>80965</v>
      </c>
      <c r="E891" s="3">
        <v>81051</v>
      </c>
      <c r="F891" s="3">
        <v>81051</v>
      </c>
      <c r="G891" s="5">
        <f t="shared" si="147"/>
        <v>-2.3429692415886327E-2</v>
      </c>
      <c r="H891" s="24">
        <f t="shared" si="148"/>
        <v>0</v>
      </c>
      <c r="I891" s="3">
        <f t="shared" si="157"/>
        <v>78558.631578947374</v>
      </c>
      <c r="J891" s="10">
        <f t="shared" si="150"/>
        <v>-4.7154172039050035E-3</v>
      </c>
      <c r="K891" s="10">
        <f>AVERAGE(J872:J891)</f>
        <v>3.9355572563817996E-3</v>
      </c>
      <c r="L891" s="10">
        <f>AVERAGE(J842:J891)</f>
        <v>3.3195898399213331E-4</v>
      </c>
      <c r="M891" s="10">
        <f>AVERAGE(J792:J891)</f>
        <v>-5.517644143358091E-4</v>
      </c>
      <c r="N891" s="10">
        <f>AVERAGE(J887:J891)</f>
        <v>1.993372209695332E-3</v>
      </c>
      <c r="O891" s="22">
        <f t="shared" si="151"/>
        <v>0.35237552132716787</v>
      </c>
      <c r="P891" s="22">
        <f t="shared" si="152"/>
        <v>0.47626056895252233</v>
      </c>
      <c r="Q891" s="22">
        <f t="shared" si="153"/>
        <v>0.47424998782047301</v>
      </c>
      <c r="R891" s="22">
        <f t="shared" si="154"/>
        <v>0.19774757366906093</v>
      </c>
      <c r="S891" s="22">
        <f t="shared" si="155"/>
        <v>0.99461175361424614</v>
      </c>
      <c r="T891" s="22">
        <f>SUMPRODUCT(J891:N891,O891:S891)</f>
        <v>2.24370604160281E-3</v>
      </c>
      <c r="U891" s="25">
        <f t="shared" si="149"/>
        <v>0.50056092627508197</v>
      </c>
      <c r="V891" s="10">
        <f>IF(OR(AND(U891&gt;=0.495,U891&lt;=0.498,J891&lt;0),AND(U891&gt;=0.505,U891&lt;=0.506)),G891-$AA$1,0)</f>
        <v>0</v>
      </c>
      <c r="W891" s="10">
        <f>IF(OR(AND(U891&gt;=0.504,U891&lt;=0.505,J891&lt;0),AND(U891&gt;=0.508)),-G891-$AA$1,0)</f>
        <v>0</v>
      </c>
      <c r="X891" s="5">
        <f t="shared" si="156"/>
        <v>0.31772477461912596</v>
      </c>
    </row>
    <row r="892" spans="1:24" x14ac:dyDescent="0.2">
      <c r="A892" s="8">
        <v>43319</v>
      </c>
      <c r="B892" s="3">
        <v>81093</v>
      </c>
      <c r="C892" s="3">
        <v>81742</v>
      </c>
      <c r="D892" s="3">
        <v>79923</v>
      </c>
      <c r="E892" s="3">
        <v>80347</v>
      </c>
      <c r="F892" s="3">
        <v>80347</v>
      </c>
      <c r="G892" s="5">
        <f t="shared" si="147"/>
        <v>-1.9652258329495798E-2</v>
      </c>
      <c r="H892" s="24">
        <f t="shared" si="148"/>
        <v>0</v>
      </c>
      <c r="I892" s="3">
        <f t="shared" si="157"/>
        <v>78871.68421052632</v>
      </c>
      <c r="J892" s="10">
        <f t="shared" si="150"/>
        <v>-8.6858891315344522E-3</v>
      </c>
      <c r="K892" s="10">
        <f>AVERAGE(J873:J892)</f>
        <v>3.599916312670026E-3</v>
      </c>
      <c r="L892" s="10">
        <f>AVERAGE(J843:J892)</f>
        <v>4.637752619190949E-4</v>
      </c>
      <c r="M892" s="10">
        <f>AVERAGE(J793:J892)</f>
        <v>-6.0007450031683281E-4</v>
      </c>
      <c r="N892" s="10">
        <f>AVERAGE(J888:J892)</f>
        <v>2.8871176979532011E-3</v>
      </c>
      <c r="O892" s="22">
        <f t="shared" si="151"/>
        <v>0.35237552132716787</v>
      </c>
      <c r="P892" s="22">
        <f t="shared" si="152"/>
        <v>0.47626056895252233</v>
      </c>
      <c r="Q892" s="22">
        <f t="shared" si="153"/>
        <v>0.47424998782047301</v>
      </c>
      <c r="R892" s="22">
        <f t="shared" si="154"/>
        <v>0.19774757366906093</v>
      </c>
      <c r="S892" s="22">
        <f t="shared" si="155"/>
        <v>0.99461175361424614</v>
      </c>
      <c r="T892" s="22">
        <f>SUMPRODUCT(J892:N892,O892:S892)</f>
        <v>1.6266468126494571E-3</v>
      </c>
      <c r="U892" s="25">
        <f t="shared" si="149"/>
        <v>0.50040666161349412</v>
      </c>
      <c r="V892" s="10">
        <f>IF(OR(AND(U892&gt;=0.495,U892&lt;=0.498,J892&lt;0),AND(U892&gt;=0.505,U892&lt;=0.506)),G892-$AA$1,0)</f>
        <v>0</v>
      </c>
      <c r="W892" s="10">
        <f>IF(OR(AND(U892&gt;=0.504,U892&lt;=0.505,J892&lt;0),AND(U892&gt;=0.508)),-G892-$AA$1,0)</f>
        <v>0</v>
      </c>
      <c r="X892" s="5">
        <f t="shared" si="156"/>
        <v>0.31772477461912596</v>
      </c>
    </row>
    <row r="893" spans="1:24" x14ac:dyDescent="0.2">
      <c r="A893" s="8">
        <v>43320</v>
      </c>
      <c r="B893" s="3">
        <v>80347</v>
      </c>
      <c r="C893" s="3">
        <v>80912</v>
      </c>
      <c r="D893" s="3">
        <v>78966</v>
      </c>
      <c r="E893" s="3">
        <v>79152</v>
      </c>
      <c r="F893" s="3">
        <v>79152</v>
      </c>
      <c r="G893" s="5">
        <f t="shared" si="147"/>
        <v>-3.3328279765514446E-2</v>
      </c>
      <c r="H893" s="24">
        <f t="shared" si="148"/>
        <v>0</v>
      </c>
      <c r="I893" s="3">
        <f t="shared" si="157"/>
        <v>79045.15789473684</v>
      </c>
      <c r="J893" s="10">
        <f t="shared" si="150"/>
        <v>-1.4872988412759636E-2</v>
      </c>
      <c r="K893" s="10">
        <f>AVERAGE(J874:J893)</f>
        <v>3.1655025523136316E-3</v>
      </c>
      <c r="L893" s="10">
        <f>AVERAGE(J844:J893)</f>
        <v>1.0641836272034099E-3</v>
      </c>
      <c r="M893" s="10">
        <f>AVERAGE(J794:J893)</f>
        <v>-6.1830038100460841E-4</v>
      </c>
      <c r="N893" s="10">
        <f>AVERAGE(J889:J893)</f>
        <v>-2.9449841428821346E-4</v>
      </c>
      <c r="O893" s="22">
        <f t="shared" si="151"/>
        <v>0.35237552132716787</v>
      </c>
      <c r="P893" s="22">
        <f t="shared" si="152"/>
        <v>0.47626056895252233</v>
      </c>
      <c r="Q893" s="22">
        <f t="shared" si="153"/>
        <v>0.47424998782047301</v>
      </c>
      <c r="R893" s="22">
        <f t="shared" si="154"/>
        <v>0.19774757366906093</v>
      </c>
      <c r="S893" s="22">
        <f t="shared" si="155"/>
        <v>0.99461175361424614</v>
      </c>
      <c r="T893" s="22">
        <f>SUMPRODUCT(J893:N893,O893:S893)</f>
        <v>-3.6437629112277196E-3</v>
      </c>
      <c r="U893" s="25">
        <f t="shared" si="149"/>
        <v>0.49908906028007227</v>
      </c>
      <c r="V893" s="10">
        <f>IF(OR(AND(U893&gt;=0.495,U893&lt;=0.498,J893&lt;0),AND(U893&gt;=0.505,U893&lt;=0.506)),G893-$AA$1,0)</f>
        <v>0</v>
      </c>
      <c r="W893" s="10">
        <f>IF(OR(AND(U893&gt;=0.504,U893&lt;=0.505,J893&lt;0),AND(U893&gt;=0.508)),-G893-$AA$1,0)</f>
        <v>0</v>
      </c>
      <c r="X893" s="5">
        <f t="shared" si="156"/>
        <v>0.31772477461912596</v>
      </c>
    </row>
    <row r="894" spans="1:24" x14ac:dyDescent="0.2">
      <c r="A894" s="8">
        <v>43321</v>
      </c>
      <c r="B894" s="3">
        <v>79171</v>
      </c>
      <c r="C894" s="3">
        <v>79461</v>
      </c>
      <c r="D894" s="3">
        <v>78156</v>
      </c>
      <c r="E894" s="3">
        <v>78768</v>
      </c>
      <c r="F894" s="3">
        <v>78768</v>
      </c>
      <c r="G894" s="5">
        <f t="shared" si="147"/>
        <v>-1.6148689823278439E-2</v>
      </c>
      <c r="H894" s="24">
        <f t="shared" si="148"/>
        <v>0</v>
      </c>
      <c r="I894" s="3">
        <f t="shared" si="157"/>
        <v>79159.578947368427</v>
      </c>
      <c r="J894" s="10">
        <f t="shared" si="150"/>
        <v>-4.851425106124907E-3</v>
      </c>
      <c r="K894" s="10">
        <f>AVERAGE(J875:J894)</f>
        <v>1.9437514693215253E-3</v>
      </c>
      <c r="L894" s="10">
        <f>AVERAGE(J845:J894)</f>
        <v>7.7712380707040118E-4</v>
      </c>
      <c r="M894" s="10">
        <f>AVERAGE(J795:J894)</f>
        <v>-6.6186926657979875E-4</v>
      </c>
      <c r="N894" s="10">
        <f>AVERAGE(J890:J894)</f>
        <v>-2.1096549393844642E-3</v>
      </c>
      <c r="O894" s="22">
        <f t="shared" si="151"/>
        <v>0.35237552132716787</v>
      </c>
      <c r="P894" s="22">
        <f t="shared" si="152"/>
        <v>0.47626056895252233</v>
      </c>
      <c r="Q894" s="22">
        <f t="shared" si="153"/>
        <v>0.47424998782047301</v>
      </c>
      <c r="R894" s="22">
        <f t="shared" si="154"/>
        <v>0.19774757366906093</v>
      </c>
      <c r="S894" s="22">
        <f t="shared" si="155"/>
        <v>0.99461175361424614</v>
      </c>
      <c r="T894" s="22">
        <f>SUMPRODUCT(J894:N894,O894:S894)</f>
        <v>-2.6444109545653805E-3</v>
      </c>
      <c r="U894" s="25">
        <f t="shared" si="149"/>
        <v>0.49933889764661099</v>
      </c>
      <c r="V894" s="10">
        <f>IF(OR(AND(U894&gt;=0.495,U894&lt;=0.498,J894&lt;0),AND(U894&gt;=0.505,U894&lt;=0.506)),G894-$AA$1,0)</f>
        <v>0</v>
      </c>
      <c r="W894" s="10">
        <f>IF(OR(AND(U894&gt;=0.504,U894&lt;=0.505,J894&lt;0),AND(U894&gt;=0.508)),-G894-$AA$1,0)</f>
        <v>0</v>
      </c>
      <c r="X894" s="5">
        <f t="shared" si="156"/>
        <v>0.31772477461912596</v>
      </c>
    </row>
    <row r="895" spans="1:24" x14ac:dyDescent="0.2">
      <c r="A895" s="8">
        <v>43322</v>
      </c>
      <c r="B895" s="3">
        <v>78766</v>
      </c>
      <c r="C895" s="3">
        <v>78766</v>
      </c>
      <c r="D895" s="3">
        <v>76043</v>
      </c>
      <c r="E895" s="3">
        <v>76514</v>
      </c>
      <c r="F895" s="3">
        <v>76514</v>
      </c>
      <c r="G895" s="5">
        <f t="shared" si="147"/>
        <v>2.7289123559087303E-2</v>
      </c>
      <c r="H895" s="24">
        <f t="shared" si="148"/>
        <v>1</v>
      </c>
      <c r="I895" s="3">
        <f t="shared" si="157"/>
        <v>79152.263157894733</v>
      </c>
      <c r="J895" s="10">
        <f t="shared" si="150"/>
        <v>-2.861568149502336E-2</v>
      </c>
      <c r="K895" s="10">
        <f>AVERAGE(J876:J895)</f>
        <v>2.6519387820728156E-5</v>
      </c>
      <c r="L895" s="10">
        <f>AVERAGE(J846:J895)</f>
        <v>2.5506359733822316E-5</v>
      </c>
      <c r="M895" s="10">
        <f>AVERAGE(J796:J895)</f>
        <v>-8.3340176185423215E-4</v>
      </c>
      <c r="N895" s="10">
        <f>AVERAGE(J891:J895)</f>
        <v>-1.2348280269869472E-2</v>
      </c>
      <c r="O895" s="22">
        <f t="shared" si="151"/>
        <v>0.35237552132716787</v>
      </c>
      <c r="P895" s="22">
        <f t="shared" si="152"/>
        <v>0.47626056895252233</v>
      </c>
      <c r="Q895" s="22">
        <f t="shared" si="153"/>
        <v>0.47424998782047301</v>
      </c>
      <c r="R895" s="22">
        <f t="shared" si="154"/>
        <v>0.19774757366906093</v>
      </c>
      <c r="S895" s="22">
        <f t="shared" si="155"/>
        <v>0.99461175361424614</v>
      </c>
      <c r="T895" s="22">
        <f>SUMPRODUCT(J895:N895,O895:S895)</f>
        <v>-2.2505287025049434E-2</v>
      </c>
      <c r="U895" s="25">
        <f t="shared" si="149"/>
        <v>0.49437391570372213</v>
      </c>
      <c r="V895" s="10">
        <f>IF(OR(AND(U895&gt;=0.495,U895&lt;=0.498,J895&lt;0),AND(U895&gt;=0.505,U895&lt;=0.506)),G895-$AA$1,0)</f>
        <v>0</v>
      </c>
      <c r="W895" s="10">
        <f>IF(OR(AND(U895&gt;=0.504,U895&lt;=0.505,J895&lt;0),AND(U895&gt;=0.508)),-G895-$AA$1,0)</f>
        <v>0</v>
      </c>
      <c r="X895" s="5">
        <f t="shared" si="156"/>
        <v>0.31772477461912596</v>
      </c>
    </row>
    <row r="896" spans="1:24" x14ac:dyDescent="0.2">
      <c r="A896" s="8">
        <v>43325</v>
      </c>
      <c r="B896" s="3">
        <v>76513</v>
      </c>
      <c r="C896" s="3">
        <v>77689</v>
      </c>
      <c r="D896" s="3">
        <v>75931</v>
      </c>
      <c r="E896" s="3">
        <v>77496</v>
      </c>
      <c r="F896" s="3">
        <v>77496</v>
      </c>
      <c r="G896" s="5">
        <f t="shared" si="147"/>
        <v>-5.3938267781562521E-3</v>
      </c>
      <c r="H896" s="24">
        <f t="shared" si="148"/>
        <v>0</v>
      </c>
      <c r="I896" s="3">
        <f t="shared" si="157"/>
        <v>79118.894736842107</v>
      </c>
      <c r="J896" s="10">
        <f t="shared" si="150"/>
        <v>1.2834252555087966E-2</v>
      </c>
      <c r="K896" s="10">
        <f>AVERAGE(J877:J896)</f>
        <v>6.2971724940545366E-4</v>
      </c>
      <c r="L896" s="10">
        <f>AVERAGE(J847:J896)</f>
        <v>1.5555305973987465E-4</v>
      </c>
      <c r="M896" s="10">
        <f>AVERAGE(J797:J896)</f>
        <v>-7.3497116890020812E-4</v>
      </c>
      <c r="N896" s="10">
        <f>AVERAGE(J892:J896)</f>
        <v>-8.8383463180708773E-3</v>
      </c>
      <c r="O896" s="22">
        <f t="shared" si="151"/>
        <v>0.35237552132716787</v>
      </c>
      <c r="P896" s="22">
        <f t="shared" si="152"/>
        <v>0.47626056895252233</v>
      </c>
      <c r="Q896" s="22">
        <f t="shared" si="153"/>
        <v>0.47424998782047301</v>
      </c>
      <c r="R896" s="22">
        <f t="shared" si="154"/>
        <v>0.19774757366906093</v>
      </c>
      <c r="S896" s="22">
        <f t="shared" si="155"/>
        <v>0.99461175361424614</v>
      </c>
      <c r="T896" s="22">
        <f>SUMPRODUCT(J896:N896,O896:S896)</f>
        <v>-4.03990492872143E-3</v>
      </c>
      <c r="U896" s="25">
        <f t="shared" si="149"/>
        <v>0.49899002514145513</v>
      </c>
      <c r="V896" s="10">
        <f>IF(OR(AND(U896&gt;=0.495,U896&lt;=0.498,J896&lt;0),AND(U896&gt;=0.505,U896&lt;=0.506)),G896-$AA$1,0)</f>
        <v>0</v>
      </c>
      <c r="W896" s="10">
        <f>IF(OR(AND(U896&gt;=0.504,U896&lt;=0.505,J896&lt;0),AND(U896&gt;=0.508)),-G896-$AA$1,0)</f>
        <v>0</v>
      </c>
      <c r="X896" s="5">
        <f t="shared" si="156"/>
        <v>0.31772477461912596</v>
      </c>
    </row>
    <row r="897" spans="1:24" x14ac:dyDescent="0.2">
      <c r="A897" s="8">
        <v>43326</v>
      </c>
      <c r="B897" s="3">
        <v>77499</v>
      </c>
      <c r="C897" s="3">
        <v>78742</v>
      </c>
      <c r="D897" s="3">
        <v>77499</v>
      </c>
      <c r="E897" s="3">
        <v>78602</v>
      </c>
      <c r="F897" s="3">
        <v>78602</v>
      </c>
      <c r="G897" s="5">
        <f t="shared" si="147"/>
        <v>-2.2683901172998122E-2</v>
      </c>
      <c r="H897" s="24">
        <f t="shared" si="148"/>
        <v>0</v>
      </c>
      <c r="I897" s="3">
        <f t="shared" si="157"/>
        <v>79184.105263157893</v>
      </c>
      <c r="J897" s="10">
        <f t="shared" si="150"/>
        <v>1.4271704346030756E-2</v>
      </c>
      <c r="K897" s="10">
        <f>AVERAGE(J878:J897)</f>
        <v>3.7986985480660817E-4</v>
      </c>
      <c r="L897" s="10">
        <f>AVERAGE(J848:J897)</f>
        <v>8.9873733920975424E-5</v>
      </c>
      <c r="M897" s="10">
        <f>AVERAGE(J798:J897)</f>
        <v>-6.8885124534865056E-4</v>
      </c>
      <c r="N897" s="10">
        <f>AVERAGE(J893:J897)</f>
        <v>-4.2468276225578359E-3</v>
      </c>
      <c r="O897" s="22">
        <f t="shared" si="151"/>
        <v>0.35237552132716787</v>
      </c>
      <c r="P897" s="22">
        <f t="shared" si="152"/>
        <v>0.47626056895252233</v>
      </c>
      <c r="Q897" s="22">
        <f t="shared" si="153"/>
        <v>0.47424998782047301</v>
      </c>
      <c r="R897" s="22">
        <f t="shared" si="154"/>
        <v>0.19774757366906093</v>
      </c>
      <c r="S897" s="22">
        <f t="shared" si="155"/>
        <v>0.99461175361424614</v>
      </c>
      <c r="T897" s="22">
        <f>SUMPRODUCT(J897:N897,O897:S897)</f>
        <v>8.9237557819902939E-4</v>
      </c>
      <c r="U897" s="25">
        <f t="shared" si="149"/>
        <v>0.50022309387974506</v>
      </c>
      <c r="V897" s="10">
        <f>IF(OR(AND(U897&gt;=0.495,U897&lt;=0.498,J897&lt;0),AND(U897&gt;=0.505,U897&lt;=0.506)),G897-$AA$1,0)</f>
        <v>0</v>
      </c>
      <c r="W897" s="10">
        <f>IF(OR(AND(U897&gt;=0.504,U897&lt;=0.505,J897&lt;0),AND(U897&gt;=0.508)),-G897-$AA$1,0)</f>
        <v>0</v>
      </c>
      <c r="X897" s="5">
        <f t="shared" si="156"/>
        <v>0.31772477461912596</v>
      </c>
    </row>
    <row r="898" spans="1:24" x14ac:dyDescent="0.2">
      <c r="A898" s="8">
        <v>43327</v>
      </c>
      <c r="B898" s="3">
        <v>78614</v>
      </c>
      <c r="C898" s="3">
        <v>78618</v>
      </c>
      <c r="D898" s="3">
        <v>76829</v>
      </c>
      <c r="E898" s="3">
        <v>77078</v>
      </c>
      <c r="F898" s="3">
        <v>77078</v>
      </c>
      <c r="G898" s="5">
        <f t="shared" si="147"/>
        <v>-1.3609590285165729E-2</v>
      </c>
      <c r="H898" s="24">
        <f t="shared" si="148"/>
        <v>0</v>
      </c>
      <c r="I898" s="3">
        <f t="shared" si="157"/>
        <v>79162.578947368427</v>
      </c>
      <c r="J898" s="10">
        <f t="shared" si="150"/>
        <v>-1.9388819622910392E-2</v>
      </c>
      <c r="K898" s="10">
        <f>AVERAGE(J879:J898)</f>
        <v>-9.8722540648393806E-5</v>
      </c>
      <c r="L898" s="10">
        <f>AVERAGE(J849:J898)</f>
        <v>1.9932366341299357E-4</v>
      </c>
      <c r="M898" s="10">
        <f>AVERAGE(J799:J898)</f>
        <v>-8.5814455119565089E-4</v>
      </c>
      <c r="N898" s="10">
        <f>AVERAGE(J894:J898)</f>
        <v>-5.1499938645879874E-3</v>
      </c>
      <c r="O898" s="22">
        <f t="shared" si="151"/>
        <v>0.35237552132716787</v>
      </c>
      <c r="P898" s="22">
        <f t="shared" si="152"/>
        <v>0.47626056895252233</v>
      </c>
      <c r="Q898" s="22">
        <f t="shared" si="153"/>
        <v>0.47424998782047301</v>
      </c>
      <c r="R898" s="22">
        <f t="shared" si="154"/>
        <v>0.19774757366906093</v>
      </c>
      <c r="S898" s="22">
        <f t="shared" si="155"/>
        <v>0.99461175361424614</v>
      </c>
      <c r="T898" s="22">
        <f>SUMPRODUCT(J898:N898,O898:S898)</f>
        <v>-1.2076574262589903E-2</v>
      </c>
      <c r="U898" s="25">
        <f t="shared" si="149"/>
        <v>0.49698089312739274</v>
      </c>
      <c r="V898" s="10">
        <f>IF(OR(AND(U898&gt;=0.495,U898&lt;=0.498,J898&lt;0),AND(U898&gt;=0.505,U898&lt;=0.506)),G898-$AA$1,0)</f>
        <v>-1.460959028516573E-2</v>
      </c>
      <c r="W898" s="10">
        <f>IF(OR(AND(U898&gt;=0.504,U898&lt;=0.505,J898&lt;0),AND(U898&gt;=0.508)),-G898-$AA$1,0)</f>
        <v>0</v>
      </c>
      <c r="X898" s="5">
        <f t="shared" si="156"/>
        <v>0.30311518433396023</v>
      </c>
    </row>
    <row r="899" spans="1:24" x14ac:dyDescent="0.2">
      <c r="A899" s="8">
        <v>43328</v>
      </c>
      <c r="B899" s="3">
        <v>77085</v>
      </c>
      <c r="C899" s="3">
        <v>77704</v>
      </c>
      <c r="D899" s="3">
        <v>76381</v>
      </c>
      <c r="E899" s="3">
        <v>76819</v>
      </c>
      <c r="F899" s="3">
        <v>76819</v>
      </c>
      <c r="G899" s="5">
        <f t="shared" ref="G899:G962" si="158">F901/F899-1</f>
        <v>-6.3916478996082216E-3</v>
      </c>
      <c r="H899" s="24">
        <f t="shared" ref="H899:H962" si="159">IF(G899&gt;0,1,0)</f>
        <v>0</v>
      </c>
      <c r="I899" s="3">
        <f t="shared" si="157"/>
        <v>79070.368421052626</v>
      </c>
      <c r="J899" s="10">
        <f t="shared" si="150"/>
        <v>-3.3602324917615389E-3</v>
      </c>
      <c r="K899" s="10">
        <f>AVERAGE(J880:J899)</f>
        <v>-3.4687583502693851E-4</v>
      </c>
      <c r="L899" s="10">
        <f>AVERAGE(J850:J899)</f>
        <v>2.6911961377086736E-4</v>
      </c>
      <c r="M899" s="10">
        <f>AVERAGE(J800:J899)</f>
        <v>-8.4562097954852481E-4</v>
      </c>
      <c r="N899" s="10">
        <f>AVERAGE(J895:J899)</f>
        <v>-4.8517553417153133E-3</v>
      </c>
      <c r="O899" s="22">
        <f t="shared" si="151"/>
        <v>0.35237552132716787</v>
      </c>
      <c r="P899" s="22">
        <f t="shared" si="152"/>
        <v>0.47626056895252233</v>
      </c>
      <c r="Q899" s="22">
        <f t="shared" si="153"/>
        <v>0.47424998782047301</v>
      </c>
      <c r="R899" s="22">
        <f t="shared" si="154"/>
        <v>0.19774757366906093</v>
      </c>
      <c r="S899" s="22">
        <f t="shared" si="155"/>
        <v>0.99461175361424614</v>
      </c>
      <c r="T899" s="22">
        <f>SUMPRODUCT(J899:N899,O899:S899)</f>
        <v>-6.2144693705378168E-3</v>
      </c>
      <c r="U899" s="25">
        <f t="shared" ref="U899:U962" si="160">1/(1+(EXP(-T899)))</f>
        <v>0.49844638765735683</v>
      </c>
      <c r="V899" s="10">
        <f>IF(OR(AND(U899&gt;=0.495,U899&lt;=0.498,J899&lt;0),AND(U899&gt;=0.505,U899&lt;=0.506)),G899-$AA$1,0)</f>
        <v>0</v>
      </c>
      <c r="W899" s="10">
        <f>IF(OR(AND(U899&gt;=0.504,U899&lt;=0.505,J899&lt;0),AND(U899&gt;=0.508)),-G899-$AA$1,0)</f>
        <v>0</v>
      </c>
      <c r="X899" s="5">
        <f t="shared" si="156"/>
        <v>0.30311518433396023</v>
      </c>
    </row>
    <row r="900" spans="1:24" x14ac:dyDescent="0.2">
      <c r="A900" s="8">
        <v>43329</v>
      </c>
      <c r="B900" s="3">
        <v>76817</v>
      </c>
      <c r="C900" s="3">
        <v>76817</v>
      </c>
      <c r="D900" s="3">
        <v>75633</v>
      </c>
      <c r="E900" s="3">
        <v>76029</v>
      </c>
      <c r="F900" s="3">
        <v>76029</v>
      </c>
      <c r="G900" s="5">
        <f t="shared" si="158"/>
        <v>-1.1166791618987482E-2</v>
      </c>
      <c r="H900" s="24">
        <f t="shared" si="159"/>
        <v>0</v>
      </c>
      <c r="I900" s="3">
        <f t="shared" si="157"/>
        <v>78966.84210526316</v>
      </c>
      <c r="J900" s="10">
        <f t="shared" ref="J900:J963" si="161">F900/F899-1</f>
        <v>-1.0283914135825745E-2</v>
      </c>
      <c r="K900" s="10">
        <f>AVERAGE(J881:J900)</f>
        <v>-1.5605437113434318E-3</v>
      </c>
      <c r="L900" s="10">
        <f>AVERAGE(J851:J900)</f>
        <v>6.5884051914636864E-4</v>
      </c>
      <c r="M900" s="10">
        <f>AVERAGE(J801:J900)</f>
        <v>-1.0327247901886949E-3</v>
      </c>
      <c r="N900" s="10">
        <f>AVERAGE(J896:J900)</f>
        <v>-1.1854018698757907E-3</v>
      </c>
      <c r="O900" s="22">
        <f t="shared" ref="O900:O963" si="162">O899</f>
        <v>0.35237552132716787</v>
      </c>
      <c r="P900" s="22">
        <f t="shared" ref="P900:P963" si="163">P899</f>
        <v>0.47626056895252233</v>
      </c>
      <c r="Q900" s="22">
        <f t="shared" ref="Q900:Q963" si="164">Q899</f>
        <v>0.47424998782047301</v>
      </c>
      <c r="R900" s="22">
        <f t="shared" ref="R900:R963" si="165">R899</f>
        <v>0.19774757366906093</v>
      </c>
      <c r="S900" s="22">
        <f t="shared" ref="S900:S963" si="166">S899</f>
        <v>0.99461175361424614</v>
      </c>
      <c r="T900" s="22">
        <f>SUMPRODUCT(J900:N900,O900:S900)</f>
        <v>-5.4378033866168034E-3</v>
      </c>
      <c r="U900" s="25">
        <f t="shared" si="160"/>
        <v>0.49864055250321598</v>
      </c>
      <c r="V900" s="10">
        <f>IF(OR(AND(U900&gt;=0.495,U900&lt;=0.498,J900&lt;0),AND(U900&gt;=0.505,U900&lt;=0.506)),G900-$AA$1,0)</f>
        <v>0</v>
      </c>
      <c r="W900" s="10">
        <f>IF(OR(AND(U900&gt;=0.504,U900&lt;=0.505,J900&lt;0),AND(U900&gt;=0.508)),-G900-$AA$1,0)</f>
        <v>0</v>
      </c>
      <c r="X900" s="5">
        <f t="shared" si="156"/>
        <v>0.30311518433396023</v>
      </c>
    </row>
    <row r="901" spans="1:24" x14ac:dyDescent="0.2">
      <c r="A901" s="8">
        <v>43332</v>
      </c>
      <c r="B901" s="3">
        <v>76029</v>
      </c>
      <c r="C901" s="3">
        <v>76497</v>
      </c>
      <c r="D901" s="3">
        <v>75608</v>
      </c>
      <c r="E901" s="3">
        <v>76328</v>
      </c>
      <c r="F901" s="3">
        <v>76328</v>
      </c>
      <c r="G901" s="5">
        <f t="shared" si="158"/>
        <v>7.5201760821717034E-3</v>
      </c>
      <c r="H901" s="24">
        <f t="shared" si="159"/>
        <v>1</v>
      </c>
      <c r="I901" s="3">
        <f t="shared" si="157"/>
        <v>78818.052631578947</v>
      </c>
      <c r="J901" s="10">
        <f t="shared" si="161"/>
        <v>3.932709887016772E-3</v>
      </c>
      <c r="K901" s="10">
        <f>AVERAGE(J882:J901)</f>
        <v>-9.9799713020484737E-4</v>
      </c>
      <c r="L901" s="10">
        <f>AVERAGE(J852:J901)</f>
        <v>9.8366606189218778E-4</v>
      </c>
      <c r="M901" s="10">
        <f>AVERAGE(J802:J901)</f>
        <v>-8.4296519789994859E-4</v>
      </c>
      <c r="N901" s="10">
        <f>AVERAGE(J897:J901)</f>
        <v>-2.9657104034900295E-3</v>
      </c>
      <c r="O901" s="22">
        <f t="shared" si="162"/>
        <v>0.35237552132716787</v>
      </c>
      <c r="P901" s="22">
        <f t="shared" si="163"/>
        <v>0.47626056895252233</v>
      </c>
      <c r="Q901" s="22">
        <f t="shared" si="164"/>
        <v>0.47424998782047301</v>
      </c>
      <c r="R901" s="22">
        <f t="shared" si="165"/>
        <v>0.19774757366906093</v>
      </c>
      <c r="S901" s="22">
        <f t="shared" si="166"/>
        <v>0.99461175361424614</v>
      </c>
      <c r="T901" s="22">
        <f>SUMPRODUCT(J901:N901,O901:S901)</f>
        <v>-1.7394371142059263E-3</v>
      </c>
      <c r="U901" s="25">
        <f t="shared" si="160"/>
        <v>0.49956514083109255</v>
      </c>
      <c r="V901" s="10">
        <f>IF(OR(AND(U901&gt;=0.495,U901&lt;=0.498,J901&lt;0),AND(U901&gt;=0.505,U901&lt;=0.506)),G901-$AA$1,0)</f>
        <v>0</v>
      </c>
      <c r="W901" s="10">
        <f>IF(OR(AND(U901&gt;=0.504,U901&lt;=0.505,J901&lt;0),AND(U901&gt;=0.508)),-G901-$AA$1,0)</f>
        <v>0</v>
      </c>
      <c r="X901" s="5">
        <f t="shared" si="156"/>
        <v>0.30311518433396023</v>
      </c>
    </row>
    <row r="902" spans="1:24" x14ac:dyDescent="0.2">
      <c r="A902" s="8">
        <v>43333</v>
      </c>
      <c r="B902" s="3">
        <v>76327</v>
      </c>
      <c r="C902" s="3">
        <v>76340</v>
      </c>
      <c r="D902" s="3">
        <v>74915</v>
      </c>
      <c r="E902" s="3">
        <v>75180</v>
      </c>
      <c r="F902" s="3">
        <v>75180</v>
      </c>
      <c r="G902" s="5">
        <f t="shared" si="158"/>
        <v>6.0388401170523576E-3</v>
      </c>
      <c r="H902" s="24">
        <f t="shared" si="159"/>
        <v>1</v>
      </c>
      <c r="I902" s="3">
        <f t="shared" si="157"/>
        <v>78552.894736842107</v>
      </c>
      <c r="J902" s="10">
        <f t="shared" si="161"/>
        <v>-1.5040352164343407E-2</v>
      </c>
      <c r="K902" s="10">
        <f>AVERAGE(J883:J902)</f>
        <v>-2.4930015582589281E-3</v>
      </c>
      <c r="L902" s="10">
        <f>AVERAGE(J853:J902)</f>
        <v>8.5669576560978952E-4</v>
      </c>
      <c r="M902" s="10">
        <f>AVERAGE(J803:J902)</f>
        <v>-1.0012438627278041E-3</v>
      </c>
      <c r="N902" s="10">
        <f>AVERAGE(J898:J902)</f>
        <v>-8.8281217055648613E-3</v>
      </c>
      <c r="O902" s="22">
        <f t="shared" si="162"/>
        <v>0.35237552132716787</v>
      </c>
      <c r="P902" s="22">
        <f t="shared" si="163"/>
        <v>0.47626056895252233</v>
      </c>
      <c r="Q902" s="22">
        <f t="shared" si="164"/>
        <v>0.47424998782047301</v>
      </c>
      <c r="R902" s="22">
        <f t="shared" si="165"/>
        <v>0.19774757366906093</v>
      </c>
      <c r="S902" s="22">
        <f t="shared" si="166"/>
        <v>0.99461175361424614</v>
      </c>
      <c r="T902" s="22">
        <f>SUMPRODUCT(J902:N902,O902:S902)</f>
        <v>-1.5059429474181651E-2</v>
      </c>
      <c r="U902" s="25">
        <f t="shared" si="160"/>
        <v>0.49623521378138358</v>
      </c>
      <c r="V902" s="10">
        <f>IF(OR(AND(U902&gt;=0.495,U902&lt;=0.498,J902&lt;0),AND(U902&gt;=0.505,U902&lt;=0.506)),G902-$AA$1,0)</f>
        <v>5.0388401170523575E-3</v>
      </c>
      <c r="W902" s="10">
        <f>IF(OR(AND(U902&gt;=0.504,U902&lt;=0.505,J902&lt;0),AND(U902&gt;=0.508)),-G902-$AA$1,0)</f>
        <v>0</v>
      </c>
      <c r="X902" s="5">
        <f t="shared" si="156"/>
        <v>0.30815402445101259</v>
      </c>
    </row>
    <row r="903" spans="1:24" x14ac:dyDescent="0.2">
      <c r="A903" s="8">
        <v>43334</v>
      </c>
      <c r="B903" s="3">
        <v>75171</v>
      </c>
      <c r="C903" s="3">
        <v>76904</v>
      </c>
      <c r="D903" s="3">
        <v>74876</v>
      </c>
      <c r="E903" s="3">
        <v>76902</v>
      </c>
      <c r="F903" s="3">
        <v>76902</v>
      </c>
      <c r="G903" s="5">
        <f t="shared" si="158"/>
        <v>-8.322280304803531E-3</v>
      </c>
      <c r="H903" s="24">
        <f t="shared" si="159"/>
        <v>0</v>
      </c>
      <c r="I903" s="3">
        <f t="shared" si="157"/>
        <v>78421.15789473684</v>
      </c>
      <c r="J903" s="10">
        <f t="shared" si="161"/>
        <v>2.2905027932960786E-2</v>
      </c>
      <c r="K903" s="10">
        <f>AVERAGE(J884:J903)</f>
        <v>-2.0192175357502339E-3</v>
      </c>
      <c r="L903" s="10">
        <f>AVERAGE(J854:J903)</f>
        <v>1.1914351470825246E-3</v>
      </c>
      <c r="M903" s="10">
        <f>AVERAGE(J804:J903)</f>
        <v>-9.5007945983189516E-4</v>
      </c>
      <c r="N903" s="10">
        <f>AVERAGE(J899:J903)</f>
        <v>-3.6935219439062641E-4</v>
      </c>
      <c r="O903" s="22">
        <f t="shared" si="162"/>
        <v>0.35237552132716787</v>
      </c>
      <c r="P903" s="22">
        <f t="shared" si="163"/>
        <v>0.47626056895252233</v>
      </c>
      <c r="Q903" s="22">
        <f t="shared" si="164"/>
        <v>0.47424998782047301</v>
      </c>
      <c r="R903" s="22">
        <f t="shared" si="165"/>
        <v>0.19774757366906093</v>
      </c>
      <c r="S903" s="22">
        <f t="shared" si="166"/>
        <v>0.99461175361424614</v>
      </c>
      <c r="T903" s="22">
        <f>SUMPRODUCT(J903:N903,O903:S903)</f>
        <v>7.1192976287291531E-3</v>
      </c>
      <c r="U903" s="25">
        <f t="shared" si="160"/>
        <v>0.50177981688977624</v>
      </c>
      <c r="V903" s="10">
        <f>IF(OR(AND(U903&gt;=0.495,U903&lt;=0.498,J903&lt;0),AND(U903&gt;=0.505,U903&lt;=0.506)),G903-$AA$1,0)</f>
        <v>0</v>
      </c>
      <c r="W903" s="10">
        <f>IF(OR(AND(U903&gt;=0.504,U903&lt;=0.505,J903&lt;0),AND(U903&gt;=0.508)),-G903-$AA$1,0)</f>
        <v>0</v>
      </c>
      <c r="X903" s="5">
        <f t="shared" si="156"/>
        <v>0.30815402445101259</v>
      </c>
    </row>
    <row r="904" spans="1:24" x14ac:dyDescent="0.2">
      <c r="A904" s="8">
        <v>43335</v>
      </c>
      <c r="B904" s="3">
        <v>76898</v>
      </c>
      <c r="C904" s="3">
        <v>77232</v>
      </c>
      <c r="D904" s="3">
        <v>75466</v>
      </c>
      <c r="E904" s="3">
        <v>75634</v>
      </c>
      <c r="F904" s="3">
        <v>75634</v>
      </c>
      <c r="G904" s="5">
        <f t="shared" si="158"/>
        <v>3.0356717878202932E-2</v>
      </c>
      <c r="H904" s="24">
        <f t="shared" si="159"/>
        <v>1</v>
      </c>
      <c r="I904" s="3">
        <f t="shared" si="157"/>
        <v>78198.421052631573</v>
      </c>
      <c r="J904" s="10">
        <f t="shared" si="161"/>
        <v>-1.6488517853891937E-2</v>
      </c>
      <c r="K904" s="10">
        <f>AVERAGE(J885:J904)</f>
        <v>-2.3368993061780086E-3</v>
      </c>
      <c r="L904" s="10">
        <f>AVERAGE(J855:J904)</f>
        <v>1.0354009419688381E-3</v>
      </c>
      <c r="M904" s="10">
        <f>AVERAGE(J805:J904)</f>
        <v>-1.0329647789420015E-3</v>
      </c>
      <c r="N904" s="10">
        <f>AVERAGE(J900:J904)</f>
        <v>-2.9950092668167062E-3</v>
      </c>
      <c r="O904" s="22">
        <f t="shared" si="162"/>
        <v>0.35237552132716787</v>
      </c>
      <c r="P904" s="22">
        <f t="shared" si="163"/>
        <v>0.47626056895252233</v>
      </c>
      <c r="Q904" s="22">
        <f t="shared" si="164"/>
        <v>0.47424998782047301</v>
      </c>
      <c r="R904" s="22">
        <f t="shared" si="165"/>
        <v>0.19774757366906093</v>
      </c>
      <c r="S904" s="22">
        <f t="shared" si="166"/>
        <v>0.99461175361424614</v>
      </c>
      <c r="T904" s="22">
        <f>SUMPRODUCT(J904:N904,O904:S904)</f>
        <v>-9.6152218813854128E-3</v>
      </c>
      <c r="U904" s="25">
        <f t="shared" si="160"/>
        <v>0.49759621304929946</v>
      </c>
      <c r="V904" s="10">
        <f>IF(OR(AND(U904&gt;=0.495,U904&lt;=0.498,J904&lt;0),AND(U904&gt;=0.505,U904&lt;=0.506)),G904-$AA$1,0)</f>
        <v>2.9356717878202931E-2</v>
      </c>
      <c r="W904" s="10">
        <f>IF(OR(AND(U904&gt;=0.504,U904&lt;=0.505,J904&lt;0),AND(U904&gt;=0.508)),-G904-$AA$1,0)</f>
        <v>0</v>
      </c>
      <c r="X904" s="5">
        <f t="shared" si="156"/>
        <v>0.33751074232921552</v>
      </c>
    </row>
    <row r="905" spans="1:24" x14ac:dyDescent="0.2">
      <c r="A905" s="8">
        <v>43336</v>
      </c>
      <c r="B905" s="3">
        <v>75647</v>
      </c>
      <c r="C905" s="3">
        <v>76629</v>
      </c>
      <c r="D905" s="3">
        <v>75647</v>
      </c>
      <c r="E905" s="3">
        <v>76262</v>
      </c>
      <c r="F905" s="3">
        <v>76262</v>
      </c>
      <c r="G905" s="5">
        <f t="shared" si="158"/>
        <v>1.5879468149274878E-2</v>
      </c>
      <c r="H905" s="24">
        <f t="shared" si="159"/>
        <v>1</v>
      </c>
      <c r="I905" s="3">
        <f t="shared" si="157"/>
        <v>77987.15789473684</v>
      </c>
      <c r="J905" s="10">
        <f t="shared" si="161"/>
        <v>8.3031440886374153E-3</v>
      </c>
      <c r="K905" s="10">
        <f>AVERAGE(J886:J905)</f>
        <v>-2.2120260889005984E-3</v>
      </c>
      <c r="L905" s="10">
        <f>AVERAGE(J856:J905)</f>
        <v>1.3958566581055809E-3</v>
      </c>
      <c r="M905" s="10">
        <f>AVERAGE(J806:J905)</f>
        <v>-9.4485455790775273E-4</v>
      </c>
      <c r="N905" s="10">
        <f>AVERAGE(J901:J905)</f>
        <v>7.2240237807592584E-4</v>
      </c>
      <c r="O905" s="22">
        <f t="shared" si="162"/>
        <v>0.35237552132716787</v>
      </c>
      <c r="P905" s="22">
        <f t="shared" si="163"/>
        <v>0.47626056895252233</v>
      </c>
      <c r="Q905" s="22">
        <f t="shared" si="164"/>
        <v>0.47424998782047301</v>
      </c>
      <c r="R905" s="22">
        <f t="shared" si="165"/>
        <v>0.19774757366906093</v>
      </c>
      <c r="S905" s="22">
        <f t="shared" si="166"/>
        <v>0.99461175361424614</v>
      </c>
      <c r="T905" s="22">
        <f>SUMPRODUCT(J905:N905,O905:S905)</f>
        <v>3.0659761261330651E-3</v>
      </c>
      <c r="U905" s="25">
        <f t="shared" si="160"/>
        <v>0.50076649343110013</v>
      </c>
      <c r="V905" s="10">
        <f>IF(OR(AND(U905&gt;=0.495,U905&lt;=0.498,J905&lt;0),AND(U905&gt;=0.505,U905&lt;=0.506)),G905-$AA$1,0)</f>
        <v>0</v>
      </c>
      <c r="W905" s="10">
        <f>IF(OR(AND(U905&gt;=0.504,U905&lt;=0.505,J905&lt;0),AND(U905&gt;=0.508)),-G905-$AA$1,0)</f>
        <v>0</v>
      </c>
      <c r="X905" s="5">
        <f t="shared" si="156"/>
        <v>0.33751074232921552</v>
      </c>
    </row>
    <row r="906" spans="1:24" x14ac:dyDescent="0.2">
      <c r="A906" s="8">
        <v>43339</v>
      </c>
      <c r="B906" s="3">
        <v>76264</v>
      </c>
      <c r="C906" s="3">
        <v>78008</v>
      </c>
      <c r="D906" s="3">
        <v>76264</v>
      </c>
      <c r="E906" s="3">
        <v>77930</v>
      </c>
      <c r="F906" s="3">
        <v>77930</v>
      </c>
      <c r="G906" s="5">
        <f t="shared" si="158"/>
        <v>5.8899011933786216E-3</v>
      </c>
      <c r="H906" s="24">
        <f t="shared" si="159"/>
        <v>1</v>
      </c>
      <c r="I906" s="3">
        <f t="shared" si="157"/>
        <v>77919.263157894733</v>
      </c>
      <c r="J906" s="10">
        <f t="shared" si="161"/>
        <v>2.1871967690330729E-2</v>
      </c>
      <c r="K906" s="10">
        <f>AVERAGE(J887:J906)</f>
        <v>-1.3751076432817143E-3</v>
      </c>
      <c r="L906" s="10">
        <f>AVERAGE(J857:J906)</f>
        <v>2.0189556918382666E-3</v>
      </c>
      <c r="M906" s="10">
        <f>AVERAGE(J807:J906)</f>
        <v>-6.9505585993452352E-4</v>
      </c>
      <c r="N906" s="10">
        <f>AVERAGE(J902:J906)</f>
        <v>4.310253938738717E-3</v>
      </c>
      <c r="O906" s="22">
        <f t="shared" si="162"/>
        <v>0.35237552132716787</v>
      </c>
      <c r="P906" s="22">
        <f t="shared" si="163"/>
        <v>0.47626056895252233</v>
      </c>
      <c r="Q906" s="22">
        <f t="shared" si="164"/>
        <v>0.47424998782047301</v>
      </c>
      <c r="R906" s="22">
        <f t="shared" si="165"/>
        <v>0.19774757366906093</v>
      </c>
      <c r="S906" s="22">
        <f t="shared" si="166"/>
        <v>0.99461175361424614</v>
      </c>
      <c r="T906" s="22">
        <f>SUMPRODUCT(J906:N906,O906:S906)</f>
        <v>1.2159309799700436E-2</v>
      </c>
      <c r="U906" s="25">
        <f t="shared" si="160"/>
        <v>0.50303978999757171</v>
      </c>
      <c r="V906" s="10">
        <f>IF(OR(AND(U906&gt;=0.495,U906&lt;=0.498,J906&lt;0),AND(U906&gt;=0.505,U906&lt;=0.506)),G906-$AA$1,0)</f>
        <v>0</v>
      </c>
      <c r="W906" s="10">
        <f>IF(OR(AND(U906&gt;=0.504,U906&lt;=0.505,J906&lt;0),AND(U906&gt;=0.508)),-G906-$AA$1,0)</f>
        <v>0</v>
      </c>
      <c r="X906" s="5">
        <f t="shared" si="156"/>
        <v>0.33751074232921552</v>
      </c>
    </row>
    <row r="907" spans="1:24" x14ac:dyDescent="0.2">
      <c r="A907" s="8">
        <v>43340</v>
      </c>
      <c r="B907" s="3">
        <v>77928</v>
      </c>
      <c r="C907" s="3">
        <v>78038</v>
      </c>
      <c r="D907" s="3">
        <v>77149</v>
      </c>
      <c r="E907" s="3">
        <v>77473</v>
      </c>
      <c r="F907" s="3">
        <v>77473</v>
      </c>
      <c r="G907" s="5">
        <f t="shared" si="158"/>
        <v>-1.3798355556129183E-2</v>
      </c>
      <c r="H907" s="24">
        <f t="shared" si="159"/>
        <v>0</v>
      </c>
      <c r="I907" s="3">
        <f t="shared" si="157"/>
        <v>77823</v>
      </c>
      <c r="J907" s="10">
        <f t="shared" si="161"/>
        <v>-5.8642371358912371E-3</v>
      </c>
      <c r="K907" s="10">
        <f>AVERAGE(J888:J907)</f>
        <v>-1.0105886714350865E-3</v>
      </c>
      <c r="L907" s="10">
        <f>AVERAGE(J858:J907)</f>
        <v>2.168213248224431E-3</v>
      </c>
      <c r="M907" s="10">
        <f>AVERAGE(J808:J907)</f>
        <v>-8.5445688468366754E-4</v>
      </c>
      <c r="N907" s="10">
        <f>AVERAGE(J903:J907)</f>
        <v>6.1454769444291516E-3</v>
      </c>
      <c r="O907" s="22">
        <f t="shared" si="162"/>
        <v>0.35237552132716787</v>
      </c>
      <c r="P907" s="22">
        <f t="shared" si="163"/>
        <v>0.47626056895252233</v>
      </c>
      <c r="Q907" s="22">
        <f t="shared" si="164"/>
        <v>0.47424998782047301</v>
      </c>
      <c r="R907" s="22">
        <f t="shared" si="165"/>
        <v>0.19774757366906093</v>
      </c>
      <c r="S907" s="22">
        <f t="shared" si="166"/>
        <v>0.99461175361424614</v>
      </c>
      <c r="T907" s="22">
        <f>SUMPRODUCT(J907:N907,O907:S907)</f>
        <v>4.4239547777257422E-3</v>
      </c>
      <c r="U907" s="25">
        <f t="shared" si="160"/>
        <v>0.50110598689062491</v>
      </c>
      <c r="V907" s="10">
        <f>IF(OR(AND(U907&gt;=0.495,U907&lt;=0.498,J907&lt;0),AND(U907&gt;=0.505,U907&lt;=0.506)),G907-$AA$1,0)</f>
        <v>0</v>
      </c>
      <c r="W907" s="10">
        <f>IF(OR(AND(U907&gt;=0.504,U907&lt;=0.505,J907&lt;0),AND(U907&gt;=0.508)),-G907-$AA$1,0)</f>
        <v>0</v>
      </c>
      <c r="X907" s="5">
        <f t="shared" si="156"/>
        <v>0.33751074232921552</v>
      </c>
    </row>
    <row r="908" spans="1:24" x14ac:dyDescent="0.2">
      <c r="A908" s="8">
        <v>43341</v>
      </c>
      <c r="B908" s="3">
        <v>77472</v>
      </c>
      <c r="C908" s="3">
        <v>78783</v>
      </c>
      <c r="D908" s="3">
        <v>77399</v>
      </c>
      <c r="E908" s="3">
        <v>78389</v>
      </c>
      <c r="F908" s="3">
        <v>78389</v>
      </c>
      <c r="G908" s="5">
        <f t="shared" si="158"/>
        <v>-2.1827042059472612E-2</v>
      </c>
      <c r="H908" s="24">
        <f t="shared" si="159"/>
        <v>0</v>
      </c>
      <c r="I908" s="3">
        <f t="shared" si="157"/>
        <v>77757.31578947368</v>
      </c>
      <c r="J908" s="10">
        <f t="shared" si="161"/>
        <v>1.1823473984484911E-2</v>
      </c>
      <c r="K908" s="10">
        <f>AVERAGE(J889:J908)</f>
        <v>-4.711695796332127E-4</v>
      </c>
      <c r="L908" s="10">
        <f>AVERAGE(J859:J908)</f>
        <v>1.9523444052041094E-3</v>
      </c>
      <c r="M908" s="10">
        <f>AVERAGE(J809:J908)</f>
        <v>-6.9045286893223425E-4</v>
      </c>
      <c r="N908" s="10">
        <f>AVERAGE(J904:J908)</f>
        <v>3.9291661547339761E-3</v>
      </c>
      <c r="O908" s="22">
        <f t="shared" si="162"/>
        <v>0.35237552132716787</v>
      </c>
      <c r="P908" s="22">
        <f t="shared" si="163"/>
        <v>0.47626056895252233</v>
      </c>
      <c r="Q908" s="22">
        <f t="shared" si="164"/>
        <v>0.47424998782047301</v>
      </c>
      <c r="R908" s="22">
        <f t="shared" si="165"/>
        <v>0.19774757366906093</v>
      </c>
      <c r="S908" s="22">
        <f t="shared" si="166"/>
        <v>0.99461175361424614</v>
      </c>
      <c r="T908" s="22">
        <f>SUMPRODUCT(J908:N908,O908:S908)</f>
        <v>8.6392620873387733E-3</v>
      </c>
      <c r="U908" s="25">
        <f t="shared" si="160"/>
        <v>0.50215980208844946</v>
      </c>
      <c r="V908" s="10">
        <f>IF(OR(AND(U908&gt;=0.495,U908&lt;=0.498,J908&lt;0),AND(U908&gt;=0.505,U908&lt;=0.506)),G908-$AA$1,0)</f>
        <v>0</v>
      </c>
      <c r="W908" s="10">
        <f>IF(OR(AND(U908&gt;=0.504,U908&lt;=0.505,J908&lt;0),AND(U908&gt;=0.508)),-G908-$AA$1,0)</f>
        <v>0</v>
      </c>
      <c r="X908" s="5">
        <f t="shared" si="156"/>
        <v>0.33751074232921552</v>
      </c>
    </row>
    <row r="909" spans="1:24" x14ac:dyDescent="0.2">
      <c r="A909" s="8">
        <v>43342</v>
      </c>
      <c r="B909" s="3">
        <v>78389</v>
      </c>
      <c r="C909" s="3">
        <v>78389</v>
      </c>
      <c r="D909" s="3">
        <v>76372</v>
      </c>
      <c r="E909" s="3">
        <v>76404</v>
      </c>
      <c r="F909" s="3">
        <v>76404</v>
      </c>
      <c r="G909" s="5">
        <f t="shared" si="158"/>
        <v>-2.7616355164651329E-3</v>
      </c>
      <c r="H909" s="24">
        <f t="shared" si="159"/>
        <v>0</v>
      </c>
      <c r="I909" s="3">
        <f t="shared" si="157"/>
        <v>77492.526315789481</v>
      </c>
      <c r="J909" s="10">
        <f t="shared" si="161"/>
        <v>-2.5322430443046828E-2</v>
      </c>
      <c r="K909" s="10">
        <f>AVERAGE(J890:J909)</f>
        <v>-1.9485089777533716E-3</v>
      </c>
      <c r="L909" s="10">
        <f>AVERAGE(J860:J909)</f>
        <v>1.241676954423685E-3</v>
      </c>
      <c r="M909" s="10">
        <f>AVERAGE(J810:J909)</f>
        <v>-7.6529943226390511E-4</v>
      </c>
      <c r="N909" s="10">
        <f>AVERAGE(J905:J909)</f>
        <v>2.1623836369029981E-3</v>
      </c>
      <c r="O909" s="22">
        <f t="shared" si="162"/>
        <v>0.35237552132716787</v>
      </c>
      <c r="P909" s="22">
        <f t="shared" si="163"/>
        <v>0.47626056895252233</v>
      </c>
      <c r="Q909" s="22">
        <f t="shared" si="164"/>
        <v>0.47424998782047301</v>
      </c>
      <c r="R909" s="22">
        <f t="shared" si="165"/>
        <v>0.19774757366906093</v>
      </c>
      <c r="S909" s="22">
        <f t="shared" si="166"/>
        <v>0.99461175361424614</v>
      </c>
      <c r="T909" s="22">
        <f>SUMPRODUCT(J909:N909,O909:S909)</f>
        <v>-7.262741267254751E-3</v>
      </c>
      <c r="U909" s="25">
        <f t="shared" si="160"/>
        <v>0.49818432266420254</v>
      </c>
      <c r="V909" s="10">
        <f>IF(OR(AND(U909&gt;=0.495,U909&lt;=0.498,J909&lt;0),AND(U909&gt;=0.505,U909&lt;=0.506)),G909-$AA$1,0)</f>
        <v>0</v>
      </c>
      <c r="W909" s="10">
        <f>IF(OR(AND(U909&gt;=0.504,U909&lt;=0.505,J909&lt;0),AND(U909&gt;=0.508)),-G909-$AA$1,0)</f>
        <v>0</v>
      </c>
      <c r="X909" s="5">
        <f t="shared" si="156"/>
        <v>0.33751074232921552</v>
      </c>
    </row>
    <row r="910" spans="1:24" x14ac:dyDescent="0.2">
      <c r="A910" s="8">
        <v>43343</v>
      </c>
      <c r="B910" s="3">
        <v>76386</v>
      </c>
      <c r="C910" s="3">
        <v>77202</v>
      </c>
      <c r="D910" s="3">
        <v>76026</v>
      </c>
      <c r="E910" s="3">
        <v>76678</v>
      </c>
      <c r="F910" s="3">
        <v>76678</v>
      </c>
      <c r="G910" s="5">
        <f t="shared" si="158"/>
        <v>-2.5639688046114939E-2</v>
      </c>
      <c r="H910" s="24">
        <f t="shared" si="159"/>
        <v>0</v>
      </c>
      <c r="I910" s="3">
        <f t="shared" si="157"/>
        <v>77262.368421052626</v>
      </c>
      <c r="J910" s="10">
        <f t="shared" si="161"/>
        <v>3.5861996754096293E-3</v>
      </c>
      <c r="K910" s="10">
        <f>AVERAGE(J891:J910)</f>
        <v>-2.8980712518529737E-3</v>
      </c>
      <c r="L910" s="10">
        <f>AVERAGE(J861:J910)</f>
        <v>1.8813196423844091E-3</v>
      </c>
      <c r="M910" s="10">
        <f>AVERAGE(J811:J910)</f>
        <v>-8.7384306768957813E-4</v>
      </c>
      <c r="N910" s="10">
        <f>AVERAGE(J906:J910)</f>
        <v>1.2189947542574409E-3</v>
      </c>
      <c r="O910" s="22">
        <f t="shared" si="162"/>
        <v>0.35237552132716787</v>
      </c>
      <c r="P910" s="22">
        <f t="shared" si="163"/>
        <v>0.47626056895252233</v>
      </c>
      <c r="Q910" s="22">
        <f t="shared" si="164"/>
        <v>0.47424998782047301</v>
      </c>
      <c r="R910" s="22">
        <f t="shared" si="165"/>
        <v>0.19774757366906093</v>
      </c>
      <c r="S910" s="22">
        <f t="shared" si="166"/>
        <v>0.99461175361424614</v>
      </c>
      <c r="T910" s="22">
        <f>SUMPRODUCT(J910:N910,O910:S910)</f>
        <v>1.8152938981959824E-3</v>
      </c>
      <c r="U910" s="25">
        <f t="shared" si="160"/>
        <v>0.50045382334992561</v>
      </c>
      <c r="V910" s="10">
        <f>IF(OR(AND(U910&gt;=0.495,U910&lt;=0.498,J910&lt;0),AND(U910&gt;=0.505,U910&lt;=0.506)),G910-$AA$1,0)</f>
        <v>0</v>
      </c>
      <c r="W910" s="10">
        <f>IF(OR(AND(U910&gt;=0.504,U910&lt;=0.505,J910&lt;0),AND(U910&gt;=0.508)),-G910-$AA$1,0)</f>
        <v>0</v>
      </c>
      <c r="X910" s="5">
        <f t="shared" si="156"/>
        <v>0.33751074232921552</v>
      </c>
    </row>
    <row r="911" spans="1:24" x14ac:dyDescent="0.2">
      <c r="A911" s="8">
        <v>43346</v>
      </c>
      <c r="B911" s="3">
        <v>76675</v>
      </c>
      <c r="C911" s="3">
        <v>76675</v>
      </c>
      <c r="D911" s="3">
        <v>75729</v>
      </c>
      <c r="E911" s="3">
        <v>76193</v>
      </c>
      <c r="F911" s="3">
        <v>76193</v>
      </c>
      <c r="G911" s="5">
        <f t="shared" si="158"/>
        <v>-1.4450146338902514E-2</v>
      </c>
      <c r="H911" s="24">
        <f t="shared" si="159"/>
        <v>0</v>
      </c>
      <c r="I911" s="3">
        <f t="shared" si="157"/>
        <v>77043.736842105267</v>
      </c>
      <c r="J911" s="10">
        <f t="shared" si="161"/>
        <v>-6.3251519340619122E-3</v>
      </c>
      <c r="K911" s="10">
        <f>AVERAGE(J892:J911)</f>
        <v>-2.9785579883608191E-3</v>
      </c>
      <c r="L911" s="10">
        <f>AVERAGE(J862:J911)</f>
        <v>1.5932753978522961E-3</v>
      </c>
      <c r="M911" s="10">
        <f>AVERAGE(J812:J911)</f>
        <v>-1.0241848722035497E-3</v>
      </c>
      <c r="N911" s="10">
        <f>AVERAGE(J907:J911)</f>
        <v>-4.4204291706210876E-3</v>
      </c>
      <c r="O911" s="22">
        <f t="shared" si="162"/>
        <v>0.35237552132716787</v>
      </c>
      <c r="P911" s="22">
        <f t="shared" si="163"/>
        <v>0.47626056895252233</v>
      </c>
      <c r="Q911" s="22">
        <f t="shared" si="164"/>
        <v>0.47424998782047301</v>
      </c>
      <c r="R911" s="22">
        <f t="shared" si="165"/>
        <v>0.19774757366906093</v>
      </c>
      <c r="S911" s="22">
        <f t="shared" si="166"/>
        <v>0.99461175361424614</v>
      </c>
      <c r="T911" s="22">
        <f>SUMPRODUCT(J911:N911,O911:S911)</f>
        <v>-7.4909284769931212E-3</v>
      </c>
      <c r="U911" s="25">
        <f t="shared" si="160"/>
        <v>0.49812727663791156</v>
      </c>
      <c r="V911" s="10">
        <f>IF(OR(AND(U911&gt;=0.495,U911&lt;=0.498,J911&lt;0),AND(U911&gt;=0.505,U911&lt;=0.506)),G911-$AA$1,0)</f>
        <v>0</v>
      </c>
      <c r="W911" s="10">
        <f>IF(OR(AND(U911&gt;=0.504,U911&lt;=0.505,J911&lt;0),AND(U911&gt;=0.508)),-G911-$AA$1,0)</f>
        <v>0</v>
      </c>
      <c r="X911" s="5">
        <f t="shared" si="156"/>
        <v>0.33751074232921552</v>
      </c>
    </row>
    <row r="912" spans="1:24" x14ac:dyDescent="0.2">
      <c r="A912" s="8">
        <v>43347</v>
      </c>
      <c r="B912" s="3">
        <v>76192</v>
      </c>
      <c r="C912" s="3">
        <v>76192</v>
      </c>
      <c r="D912" s="3">
        <v>74605</v>
      </c>
      <c r="E912" s="3">
        <v>74712</v>
      </c>
      <c r="F912" s="3">
        <v>74712</v>
      </c>
      <c r="G912" s="5">
        <f t="shared" si="158"/>
        <v>2.2807581111468078E-2</v>
      </c>
      <c r="H912" s="24">
        <f t="shared" si="159"/>
        <v>1</v>
      </c>
      <c r="I912" s="3">
        <f t="shared" si="157"/>
        <v>76810.052631578947</v>
      </c>
      <c r="J912" s="10">
        <f t="shared" si="161"/>
        <v>-1.9437481133437462E-2</v>
      </c>
      <c r="K912" s="10">
        <f>AVERAGE(J893:J912)</f>
        <v>-3.5161375884559696E-3</v>
      </c>
      <c r="L912" s="10">
        <f>AVERAGE(J863:J912)</f>
        <v>1.1161918048263875E-3</v>
      </c>
      <c r="M912" s="10">
        <f>AVERAGE(J813:J912)</f>
        <v>-1.2417865798145821E-3</v>
      </c>
      <c r="N912" s="10">
        <f>AVERAGE(J908:J912)</f>
        <v>-7.1350779701303321E-3</v>
      </c>
      <c r="O912" s="22">
        <f t="shared" si="162"/>
        <v>0.35237552132716787</v>
      </c>
      <c r="P912" s="22">
        <f t="shared" si="163"/>
        <v>0.47626056895252233</v>
      </c>
      <c r="Q912" s="22">
        <f t="shared" si="164"/>
        <v>0.47424998782047301</v>
      </c>
      <c r="R912" s="22">
        <f t="shared" si="165"/>
        <v>0.19774757366906093</v>
      </c>
      <c r="S912" s="22">
        <f t="shared" si="166"/>
        <v>0.99461175361424614</v>
      </c>
      <c r="T912" s="22">
        <f>SUMPRODUCT(J912:N912,O912:S912)</f>
        <v>-1.5336728981450019E-2</v>
      </c>
      <c r="U912" s="25">
        <f t="shared" si="160"/>
        <v>0.49616589290771623</v>
      </c>
      <c r="V912" s="10">
        <f>IF(OR(AND(U912&gt;=0.495,U912&lt;=0.498,J912&lt;0),AND(U912&gt;=0.505,U912&lt;=0.506)),G912-$AA$1,0)</f>
        <v>2.1807581111468077E-2</v>
      </c>
      <c r="W912" s="10">
        <f>IF(OR(AND(U912&gt;=0.504,U912&lt;=0.505,J912&lt;0),AND(U912&gt;=0.508)),-G912-$AA$1,0)</f>
        <v>0</v>
      </c>
      <c r="X912" s="5">
        <f t="shared" si="156"/>
        <v>0.3593183234406836</v>
      </c>
    </row>
    <row r="913" spans="1:24" x14ac:dyDescent="0.2">
      <c r="A913" s="8">
        <v>43348</v>
      </c>
      <c r="B913" s="3">
        <v>74712</v>
      </c>
      <c r="C913" s="3">
        <v>75370</v>
      </c>
      <c r="D913" s="3">
        <v>74276</v>
      </c>
      <c r="E913" s="3">
        <v>75092</v>
      </c>
      <c r="F913" s="3">
        <v>75092</v>
      </c>
      <c r="G913" s="5">
        <f t="shared" si="158"/>
        <v>1.7898045064720591E-2</v>
      </c>
      <c r="H913" s="24">
        <f t="shared" si="159"/>
        <v>1</v>
      </c>
      <c r="I913" s="3">
        <f t="shared" si="157"/>
        <v>76616.578947368427</v>
      </c>
      <c r="J913" s="10">
        <f t="shared" si="161"/>
        <v>5.0861976657030628E-3</v>
      </c>
      <c r="K913" s="10">
        <f>AVERAGE(J894:J913)</f>
        <v>-2.518178284532835E-3</v>
      </c>
      <c r="L913" s="10">
        <f>AVERAGE(J864:J913)</f>
        <v>1.0905074737831998E-3</v>
      </c>
      <c r="M913" s="10">
        <f>AVERAGE(J814:J913)</f>
        <v>-1.0610149547328517E-3</v>
      </c>
      <c r="N913" s="10">
        <f>AVERAGE(J909:J913)</f>
        <v>-8.4825332338867021E-3</v>
      </c>
      <c r="O913" s="22">
        <f t="shared" si="162"/>
        <v>0.35237552132716787</v>
      </c>
      <c r="P913" s="22">
        <f t="shared" si="163"/>
        <v>0.47626056895252233</v>
      </c>
      <c r="Q913" s="22">
        <f t="shared" si="164"/>
        <v>0.47424998782047301</v>
      </c>
      <c r="R913" s="22">
        <f t="shared" si="165"/>
        <v>0.19774757366906093</v>
      </c>
      <c r="S913" s="22">
        <f t="shared" si="166"/>
        <v>0.99461175361424614</v>
      </c>
      <c r="T913" s="22">
        <f>SUMPRODUCT(J913:N913,O913:S913)</f>
        <v>-7.5365247001027216E-3</v>
      </c>
      <c r="U913" s="25">
        <f t="shared" si="160"/>
        <v>0.49811587774301974</v>
      </c>
      <c r="V913" s="10">
        <f>IF(OR(AND(U913&gt;=0.495,U913&lt;=0.498,J913&lt;0),AND(U913&gt;=0.505,U913&lt;=0.506)),G913-$AA$1,0)</f>
        <v>0</v>
      </c>
      <c r="W913" s="10">
        <f>IF(OR(AND(U913&gt;=0.504,U913&lt;=0.505,J913&lt;0),AND(U913&gt;=0.508)),-G913-$AA$1,0)</f>
        <v>0</v>
      </c>
      <c r="X913" s="5">
        <f t="shared" si="156"/>
        <v>0.3593183234406836</v>
      </c>
    </row>
    <row r="914" spans="1:24" x14ac:dyDescent="0.2">
      <c r="A914" s="8">
        <v>43349</v>
      </c>
      <c r="B914" s="3">
        <v>75098</v>
      </c>
      <c r="C914" s="3">
        <v>76533</v>
      </c>
      <c r="D914" s="3">
        <v>74986</v>
      </c>
      <c r="E914" s="3">
        <v>76416</v>
      </c>
      <c r="F914" s="3">
        <v>76416</v>
      </c>
      <c r="G914" s="5">
        <f t="shared" si="158"/>
        <v>-2.3018739530988319E-2</v>
      </c>
      <c r="H914" s="24">
        <f t="shared" si="159"/>
        <v>0</v>
      </c>
      <c r="I914" s="3">
        <f t="shared" si="157"/>
        <v>76611.421052631573</v>
      </c>
      <c r="J914" s="10">
        <f t="shared" si="161"/>
        <v>1.7631705108400286E-2</v>
      </c>
      <c r="K914" s="10">
        <f>AVERAGE(J895:J914)</f>
        <v>-1.3940217738065753E-3</v>
      </c>
      <c r="L914" s="10">
        <f>AVERAGE(J865:J914)</f>
        <v>1.6660951506308507E-3</v>
      </c>
      <c r="M914" s="10">
        <f>AVERAGE(J815:J914)</f>
        <v>-7.1015382889845209E-4</v>
      </c>
      <c r="N914" s="10">
        <f>AVERAGE(J910:J914)</f>
        <v>1.0829387640272081E-4</v>
      </c>
      <c r="O914" s="22">
        <f t="shared" si="162"/>
        <v>0.35237552132716787</v>
      </c>
      <c r="P914" s="22">
        <f t="shared" si="163"/>
        <v>0.47626056895252233</v>
      </c>
      <c r="Q914" s="22">
        <f t="shared" si="164"/>
        <v>0.47424998782047301</v>
      </c>
      <c r="R914" s="22">
        <f t="shared" si="165"/>
        <v>0.19774757366906093</v>
      </c>
      <c r="S914" s="22">
        <f t="shared" si="166"/>
        <v>0.99461175361424614</v>
      </c>
      <c r="T914" s="22">
        <f>SUMPRODUCT(J914:N914,O914:S914)</f>
        <v>6.3064884469466792E-3</v>
      </c>
      <c r="U914" s="25">
        <f t="shared" si="160"/>
        <v>0.50157661688633293</v>
      </c>
      <c r="V914" s="10">
        <f>IF(OR(AND(U914&gt;=0.495,U914&lt;=0.498,J914&lt;0),AND(U914&gt;=0.505,U914&lt;=0.506)),G914-$AA$1,0)</f>
        <v>0</v>
      </c>
      <c r="W914" s="10">
        <f>IF(OR(AND(U914&gt;=0.504,U914&lt;=0.505,J914&lt;0),AND(U914&gt;=0.508)),-G914-$AA$1,0)</f>
        <v>0</v>
      </c>
      <c r="X914" s="5">
        <f t="shared" si="156"/>
        <v>0.3593183234406836</v>
      </c>
    </row>
    <row r="915" spans="1:24" x14ac:dyDescent="0.2">
      <c r="A915" s="8">
        <v>43353</v>
      </c>
      <c r="B915" s="3">
        <v>76416</v>
      </c>
      <c r="C915" s="3">
        <v>77293</v>
      </c>
      <c r="D915" s="3">
        <v>76115</v>
      </c>
      <c r="E915" s="3">
        <v>76436</v>
      </c>
      <c r="F915" s="3">
        <v>76436</v>
      </c>
      <c r="G915" s="5">
        <f t="shared" si="158"/>
        <v>-1.7151603956250927E-2</v>
      </c>
      <c r="H915" s="24">
        <f t="shared" si="159"/>
        <v>0</v>
      </c>
      <c r="I915" s="3">
        <f t="shared" si="157"/>
        <v>76555.631578947374</v>
      </c>
      <c r="J915" s="10">
        <f t="shared" si="161"/>
        <v>2.6172529313228665E-4</v>
      </c>
      <c r="K915" s="10">
        <f>AVERAGE(J896:J915)</f>
        <v>4.9848565601207093E-5</v>
      </c>
      <c r="L915" s="10">
        <f>AVERAGE(J866:J915)</f>
        <v>1.3433261441933664E-3</v>
      </c>
      <c r="M915" s="10">
        <f>AVERAGE(J816:J915)</f>
        <v>-8.5525205471492782E-4</v>
      </c>
      <c r="N915" s="10">
        <f>AVERAGE(J911:J915)</f>
        <v>-5.5660100005274773E-4</v>
      </c>
      <c r="O915" s="22">
        <f t="shared" si="162"/>
        <v>0.35237552132716787</v>
      </c>
      <c r="P915" s="22">
        <f t="shared" si="163"/>
        <v>0.47626056895252233</v>
      </c>
      <c r="Q915" s="22">
        <f t="shared" si="164"/>
        <v>0.47424998782047301</v>
      </c>
      <c r="R915" s="22">
        <f t="shared" si="165"/>
        <v>0.19774757366906093</v>
      </c>
      <c r="S915" s="22">
        <f t="shared" si="166"/>
        <v>0.99461175361424614</v>
      </c>
      <c r="T915" s="22">
        <f>SUMPRODUCT(J915:N915,O915:S915)</f>
        <v>3.0312984928057953E-5</v>
      </c>
      <c r="U915" s="25">
        <f t="shared" si="160"/>
        <v>0.50000757824623143</v>
      </c>
      <c r="V915" s="10">
        <f>IF(OR(AND(U915&gt;=0.495,U915&lt;=0.498,J915&lt;0),AND(U915&gt;=0.505,U915&lt;=0.506)),G915-$AA$1,0)</f>
        <v>0</v>
      </c>
      <c r="W915" s="10">
        <f>IF(OR(AND(U915&gt;=0.504,U915&lt;=0.505,J915&lt;0),AND(U915&gt;=0.508)),-G915-$AA$1,0)</f>
        <v>0</v>
      </c>
      <c r="X915" s="5">
        <f t="shared" si="156"/>
        <v>0.3593183234406836</v>
      </c>
    </row>
    <row r="916" spans="1:24" x14ac:dyDescent="0.2">
      <c r="A916" s="8">
        <v>43354</v>
      </c>
      <c r="B916" s="3">
        <v>76437</v>
      </c>
      <c r="C916" s="3">
        <v>76437</v>
      </c>
      <c r="D916" s="3">
        <v>74275</v>
      </c>
      <c r="E916" s="3">
        <v>74657</v>
      </c>
      <c r="F916" s="3">
        <v>74657</v>
      </c>
      <c r="G916" s="5">
        <f t="shared" si="158"/>
        <v>4.0183773792135113E-4</v>
      </c>
      <c r="H916" s="24">
        <f t="shared" si="159"/>
        <v>1</v>
      </c>
      <c r="I916" s="3">
        <f t="shared" si="157"/>
        <v>76348</v>
      </c>
      <c r="J916" s="10">
        <f t="shared" si="161"/>
        <v>-2.3274373331937825E-2</v>
      </c>
      <c r="K916" s="10">
        <f>AVERAGE(J897:J916)</f>
        <v>-1.7555827287500825E-3</v>
      </c>
      <c r="L916" s="10">
        <f>AVERAGE(J867:J916)</f>
        <v>6.0027378003903783E-4</v>
      </c>
      <c r="M916" s="10">
        <f>AVERAGE(J817:J916)</f>
        <v>-1.2889804941685012E-3</v>
      </c>
      <c r="N916" s="10">
        <f>AVERAGE(J912:J916)</f>
        <v>-3.94644527962793E-3</v>
      </c>
      <c r="O916" s="22">
        <f t="shared" si="162"/>
        <v>0.35237552132716787</v>
      </c>
      <c r="P916" s="22">
        <f t="shared" si="163"/>
        <v>0.47626056895252233</v>
      </c>
      <c r="Q916" s="22">
        <f t="shared" si="164"/>
        <v>0.47424998782047301</v>
      </c>
      <c r="R916" s="22">
        <f t="shared" si="165"/>
        <v>0.19774757366906093</v>
      </c>
      <c r="S916" s="22">
        <f t="shared" si="166"/>
        <v>0.99461175361424614</v>
      </c>
      <c r="T916" s="22">
        <f>SUMPRODUCT(J916:N916,O916:S916)</f>
        <v>-1.2932828058111965E-2</v>
      </c>
      <c r="U916" s="25">
        <f t="shared" si="160"/>
        <v>0.49676683804970778</v>
      </c>
      <c r="V916" s="10">
        <f>IF(OR(AND(U916&gt;=0.495,U916&lt;=0.498,J916&lt;0),AND(U916&gt;=0.505,U916&lt;=0.506)),G916-$AA$1,0)</f>
        <v>-5.9816226207864889E-4</v>
      </c>
      <c r="W916" s="10">
        <f>IF(OR(AND(U916&gt;=0.504,U916&lt;=0.505,J916&lt;0),AND(U916&gt;=0.508)),-G916-$AA$1,0)</f>
        <v>0</v>
      </c>
      <c r="X916" s="5">
        <f t="shared" si="156"/>
        <v>0.35872016117860495</v>
      </c>
    </row>
    <row r="917" spans="1:24" x14ac:dyDescent="0.2">
      <c r="A917" s="8">
        <v>43355</v>
      </c>
      <c r="B917" s="3">
        <v>74680</v>
      </c>
      <c r="C917" s="3">
        <v>75680</v>
      </c>
      <c r="D917" s="3">
        <v>74499</v>
      </c>
      <c r="E917" s="3">
        <v>75125</v>
      </c>
      <c r="F917" s="3">
        <v>75125</v>
      </c>
      <c r="G917" s="5">
        <f t="shared" si="158"/>
        <v>4.0465890183027931E-3</v>
      </c>
      <c r="H917" s="24">
        <f t="shared" si="159"/>
        <v>1</v>
      </c>
      <c r="I917" s="3">
        <f t="shared" si="157"/>
        <v>76245.210526315786</v>
      </c>
      <c r="J917" s="10">
        <f t="shared" si="161"/>
        <v>6.2686687115742767E-3</v>
      </c>
      <c r="K917" s="10">
        <f>AVERAGE(J898:J917)</f>
        <v>-2.1557345104729064E-3</v>
      </c>
      <c r="L917" s="10">
        <f>AVERAGE(J868:J917)</f>
        <v>7.0448255138169321E-4</v>
      </c>
      <c r="M917" s="10">
        <f>AVERAGE(J818:J917)</f>
        <v>-1.2318897779537096E-3</v>
      </c>
      <c r="N917" s="10">
        <f>AVERAGE(J913:J917)</f>
        <v>1.1947846893744173E-3</v>
      </c>
      <c r="O917" s="22">
        <f t="shared" si="162"/>
        <v>0.35237552132716787</v>
      </c>
      <c r="P917" s="22">
        <f t="shared" si="163"/>
        <v>0.47626056895252233</v>
      </c>
      <c r="Q917" s="22">
        <f t="shared" si="164"/>
        <v>0.47424998782047301</v>
      </c>
      <c r="R917" s="22">
        <f t="shared" si="165"/>
        <v>0.19774757366906093</v>
      </c>
      <c r="S917" s="22">
        <f t="shared" si="166"/>
        <v>0.99461175361424614</v>
      </c>
      <c r="T917" s="22">
        <f>SUMPRODUCT(J917:N917,O917:S917)</f>
        <v>2.4610785826844591E-3</v>
      </c>
      <c r="U917" s="25">
        <f t="shared" si="160"/>
        <v>0.50061526933511868</v>
      </c>
      <c r="V917" s="10">
        <f>IF(OR(AND(U917&gt;=0.495,U917&lt;=0.498,J917&lt;0),AND(U917&gt;=0.505,U917&lt;=0.506)),G917-$AA$1,0)</f>
        <v>0</v>
      </c>
      <c r="W917" s="10">
        <f>IF(OR(AND(U917&gt;=0.504,U917&lt;=0.505,J917&lt;0),AND(U917&gt;=0.508)),-G917-$AA$1,0)</f>
        <v>0</v>
      </c>
      <c r="X917" s="5">
        <f t="shared" si="156"/>
        <v>0.35872016117860495</v>
      </c>
    </row>
    <row r="918" spans="1:24" x14ac:dyDescent="0.2">
      <c r="A918" s="8">
        <v>43356</v>
      </c>
      <c r="B918" s="3">
        <v>75126</v>
      </c>
      <c r="C918" s="3">
        <v>75407</v>
      </c>
      <c r="D918" s="3">
        <v>74501</v>
      </c>
      <c r="E918" s="3">
        <v>74687</v>
      </c>
      <c r="F918" s="3">
        <v>74687</v>
      </c>
      <c r="G918" s="5">
        <f t="shared" si="158"/>
        <v>2.8144121466922023E-2</v>
      </c>
      <c r="H918" s="24">
        <f t="shared" si="159"/>
        <v>1</v>
      </c>
      <c r="I918" s="3">
        <f t="shared" si="157"/>
        <v>76133</v>
      </c>
      <c r="J918" s="10">
        <f t="shared" si="161"/>
        <v>-5.8302828618967961E-3</v>
      </c>
      <c r="K918" s="10">
        <f>AVERAGE(J899:J918)</f>
        <v>-1.4778076724222267E-3</v>
      </c>
      <c r="L918" s="10">
        <f>AVERAGE(J869:J918)</f>
        <v>3.605292829411222E-4</v>
      </c>
      <c r="M918" s="10">
        <f>AVERAGE(J819:J918)</f>
        <v>-1.2582668049321111E-3</v>
      </c>
      <c r="N918" s="10">
        <f>AVERAGE(J914:J918)</f>
        <v>-9.8851141614555429E-4</v>
      </c>
      <c r="O918" s="22">
        <f t="shared" si="162"/>
        <v>0.35237552132716787</v>
      </c>
      <c r="P918" s="22">
        <f t="shared" si="163"/>
        <v>0.47626056895252233</v>
      </c>
      <c r="Q918" s="22">
        <f t="shared" si="164"/>
        <v>0.47424998782047301</v>
      </c>
      <c r="R918" s="22">
        <f t="shared" si="165"/>
        <v>0.19774757366906093</v>
      </c>
      <c r="S918" s="22">
        <f t="shared" si="166"/>
        <v>0.99461175361424614</v>
      </c>
      <c r="T918" s="22">
        <f>SUMPRODUCT(J918:N918,O918:S918)</f>
        <v>-3.8192937585560748E-3</v>
      </c>
      <c r="U918" s="25">
        <f t="shared" si="160"/>
        <v>0.49904517772102708</v>
      </c>
      <c r="V918" s="10">
        <f>IF(OR(AND(U918&gt;=0.495,U918&lt;=0.498,J918&lt;0),AND(U918&gt;=0.505,U918&lt;=0.506)),G918-$AA$1,0)</f>
        <v>0</v>
      </c>
      <c r="W918" s="10">
        <f>IF(OR(AND(U918&gt;=0.504,U918&lt;=0.505,J918&lt;0),AND(U918&gt;=0.508)),-G918-$AA$1,0)</f>
        <v>0</v>
      </c>
      <c r="X918" s="5">
        <f t="shared" si="156"/>
        <v>0.35872016117860495</v>
      </c>
    </row>
    <row r="919" spans="1:24" x14ac:dyDescent="0.2">
      <c r="A919" s="8">
        <v>43357</v>
      </c>
      <c r="B919" s="3">
        <v>74687</v>
      </c>
      <c r="C919" s="3">
        <v>75705</v>
      </c>
      <c r="D919" s="3">
        <v>74445</v>
      </c>
      <c r="E919" s="3">
        <v>75429</v>
      </c>
      <c r="F919" s="3">
        <v>75429</v>
      </c>
      <c r="G919" s="5">
        <f t="shared" si="158"/>
        <v>3.8247888743056402E-2</v>
      </c>
      <c r="H919" s="24">
        <f t="shared" si="159"/>
        <v>1</v>
      </c>
      <c r="I919" s="3">
        <f t="shared" si="157"/>
        <v>76101.421052631573</v>
      </c>
      <c r="J919" s="10">
        <f t="shared" si="161"/>
        <v>9.9347945425576345E-3</v>
      </c>
      <c r="K919" s="10">
        <f>AVERAGE(J900:J919)</f>
        <v>-8.1305632070626801E-4</v>
      </c>
      <c r="L919" s="10">
        <f>AVERAGE(J870:J919)</f>
        <v>2.6737525252388259E-4</v>
      </c>
      <c r="M919" s="10">
        <f>AVERAGE(J820:J919)</f>
        <v>-1.1649971762803513E-3</v>
      </c>
      <c r="N919" s="10">
        <f>AVERAGE(J915:J919)</f>
        <v>-2.5278935293140846E-3</v>
      </c>
      <c r="O919" s="22">
        <f t="shared" si="162"/>
        <v>0.35237552132716787</v>
      </c>
      <c r="P919" s="22">
        <f t="shared" si="163"/>
        <v>0.47626056895252233</v>
      </c>
      <c r="Q919" s="22">
        <f t="shared" si="164"/>
        <v>0.47424998782047301</v>
      </c>
      <c r="R919" s="22">
        <f t="shared" si="165"/>
        <v>0.19774757366906093</v>
      </c>
      <c r="S919" s="22">
        <f t="shared" si="166"/>
        <v>0.99461175361424614</v>
      </c>
      <c r="T919" s="22">
        <f>SUMPRODUCT(J919:N919,O919:S919)</f>
        <v>4.9570646949305061E-4</v>
      </c>
      <c r="U919" s="25">
        <f t="shared" si="160"/>
        <v>0.50012392661483562</v>
      </c>
      <c r="V919" s="10">
        <f>IF(OR(AND(U919&gt;=0.495,U919&lt;=0.498,J919&lt;0),AND(U919&gt;=0.505,U919&lt;=0.506)),G919-$AA$1,0)</f>
        <v>0</v>
      </c>
      <c r="W919" s="10">
        <f>IF(OR(AND(U919&gt;=0.504,U919&lt;=0.505,J919&lt;0),AND(U919&gt;=0.508)),-G919-$AA$1,0)</f>
        <v>0</v>
      </c>
      <c r="X919" s="5">
        <f t="shared" si="156"/>
        <v>0.35872016117860495</v>
      </c>
    </row>
    <row r="920" spans="1:24" x14ac:dyDescent="0.2">
      <c r="A920" s="8">
        <v>43360</v>
      </c>
      <c r="B920" s="3">
        <v>75428</v>
      </c>
      <c r="C920" s="3">
        <v>76893</v>
      </c>
      <c r="D920" s="3">
        <v>75227</v>
      </c>
      <c r="E920" s="3">
        <v>76789</v>
      </c>
      <c r="F920" s="3">
        <v>76789</v>
      </c>
      <c r="G920" s="5">
        <f t="shared" si="158"/>
        <v>1.7971324017763024E-2</v>
      </c>
      <c r="H920" s="24">
        <f t="shared" si="159"/>
        <v>1</v>
      </c>
      <c r="I920" s="3">
        <f t="shared" si="157"/>
        <v>76125.68421052632</v>
      </c>
      <c r="J920" s="10">
        <f t="shared" si="161"/>
        <v>1.8030200585981593E-2</v>
      </c>
      <c r="K920" s="10">
        <f>AVERAGE(J901:J920)</f>
        <v>6.0264941538409889E-4</v>
      </c>
      <c r="L920" s="10">
        <f>AVERAGE(J871:J920)</f>
        <v>6.7882014566384764E-4</v>
      </c>
      <c r="M920" s="10">
        <f>AVERAGE(J821:J920)</f>
        <v>-9.6915815025745537E-4</v>
      </c>
      <c r="N920" s="10">
        <f>AVERAGE(J916:J920)</f>
        <v>1.0258015292557766E-3</v>
      </c>
      <c r="O920" s="22">
        <f t="shared" si="162"/>
        <v>0.35237552132716787</v>
      </c>
      <c r="P920" s="22">
        <f t="shared" si="163"/>
        <v>0.47626056895252233</v>
      </c>
      <c r="Q920" s="22">
        <f t="shared" si="164"/>
        <v>0.47424998782047301</v>
      </c>
      <c r="R920" s="22">
        <f t="shared" si="165"/>
        <v>0.19774757366906093</v>
      </c>
      <c r="S920" s="22">
        <f t="shared" si="166"/>
        <v>0.99461175361424614</v>
      </c>
      <c r="T920" s="22">
        <f>SUMPRODUCT(J920:N920,O920:S920)</f>
        <v>7.7909755155400346E-3</v>
      </c>
      <c r="U920" s="25">
        <f t="shared" si="160"/>
        <v>0.50194773402672077</v>
      </c>
      <c r="V920" s="10">
        <f>IF(OR(AND(U920&gt;=0.495,U920&lt;=0.498,J920&lt;0),AND(U920&gt;=0.505,U920&lt;=0.506)),G920-$AA$1,0)</f>
        <v>0</v>
      </c>
      <c r="W920" s="10">
        <f>IF(OR(AND(U920&gt;=0.504,U920&lt;=0.505,J920&lt;0),AND(U920&gt;=0.508)),-G920-$AA$1,0)</f>
        <v>0</v>
      </c>
      <c r="X920" s="5">
        <f t="shared" si="156"/>
        <v>0.35872016117860495</v>
      </c>
    </row>
    <row r="921" spans="1:24" x14ac:dyDescent="0.2">
      <c r="A921" s="8">
        <v>43361</v>
      </c>
      <c r="B921" s="3">
        <v>76781</v>
      </c>
      <c r="C921" s="3">
        <v>78454</v>
      </c>
      <c r="D921" s="3">
        <v>76677</v>
      </c>
      <c r="E921" s="3">
        <v>78314</v>
      </c>
      <c r="F921" s="3">
        <v>78314</v>
      </c>
      <c r="G921" s="5">
        <f t="shared" si="158"/>
        <v>-2.5282835763720257E-3</v>
      </c>
      <c r="H921" s="24">
        <f t="shared" si="159"/>
        <v>0</v>
      </c>
      <c r="I921" s="3">
        <f t="shared" si="157"/>
        <v>76290.631578947374</v>
      </c>
      <c r="J921" s="10">
        <f t="shared" si="161"/>
        <v>1.9859615309484324E-2</v>
      </c>
      <c r="K921" s="10">
        <f>AVERAGE(J902:J921)</f>
        <v>1.3989946865074765E-3</v>
      </c>
      <c r="L921" s="10">
        <f>AVERAGE(J872:J921)</f>
        <v>9.5341510499961978E-4</v>
      </c>
      <c r="M921" s="10">
        <f>AVERAGE(J822:J921)</f>
        <v>-7.208363656470918E-4</v>
      </c>
      <c r="N921" s="10">
        <f>AVERAGE(J917:J921)</f>
        <v>9.6525992575402057E-3</v>
      </c>
      <c r="O921" s="22">
        <f t="shared" si="162"/>
        <v>0.35237552132716787</v>
      </c>
      <c r="P921" s="22">
        <f t="shared" si="163"/>
        <v>0.47626056895252233</v>
      </c>
      <c r="Q921" s="22">
        <f t="shared" si="164"/>
        <v>0.47424998782047301</v>
      </c>
      <c r="R921" s="22">
        <f t="shared" si="165"/>
        <v>0.19774757366906093</v>
      </c>
      <c r="S921" s="22">
        <f t="shared" si="166"/>
        <v>0.99461175361424614</v>
      </c>
      <c r="T921" s="22">
        <f>SUMPRODUCT(J921:N921,O921:S921)</f>
        <v>1.7574530437486569E-2</v>
      </c>
      <c r="U921" s="25">
        <f t="shared" si="160"/>
        <v>0.50439351952657518</v>
      </c>
      <c r="V921" s="10">
        <f>IF(OR(AND(U921&gt;=0.495,U921&lt;=0.498,J921&lt;0),AND(U921&gt;=0.505,U921&lt;=0.506)),G921-$AA$1,0)</f>
        <v>0</v>
      </c>
      <c r="W921" s="10">
        <f>IF(OR(AND(U921&gt;=0.504,U921&lt;=0.505,J921&lt;0),AND(U921&gt;=0.508)),-G921-$AA$1,0)</f>
        <v>0</v>
      </c>
      <c r="X921" s="5">
        <f t="shared" ref="X921:X984" si="167">V921+W921+X920</f>
        <v>0.35872016117860495</v>
      </c>
    </row>
    <row r="922" spans="1:24" x14ac:dyDescent="0.2">
      <c r="A922" s="8">
        <v>43362</v>
      </c>
      <c r="B922" s="3">
        <v>78268</v>
      </c>
      <c r="C922" s="3">
        <v>79021</v>
      </c>
      <c r="D922" s="3">
        <v>77624</v>
      </c>
      <c r="E922" s="3">
        <v>78169</v>
      </c>
      <c r="F922" s="3">
        <v>78169</v>
      </c>
      <c r="G922" s="5">
        <f t="shared" si="158"/>
        <v>1.6310813749696118E-2</v>
      </c>
      <c r="H922" s="24">
        <f t="shared" si="159"/>
        <v>1</v>
      </c>
      <c r="I922" s="3">
        <f t="shared" si="157"/>
        <v>76357.31578947368</v>
      </c>
      <c r="J922" s="10">
        <f t="shared" si="161"/>
        <v>-1.85152080087847E-3</v>
      </c>
      <c r="K922" s="10">
        <f>AVERAGE(J903:J922)</f>
        <v>2.0584362546807234E-3</v>
      </c>
      <c r="L922" s="10">
        <f>AVERAGE(J873:J922)</f>
        <v>9.5584609412803002E-4</v>
      </c>
      <c r="M922" s="10">
        <f>AVERAGE(J823:J922)</f>
        <v>-8.9679948297340605E-4</v>
      </c>
      <c r="N922" s="10">
        <f>AVERAGE(J918:J922)</f>
        <v>8.0285613550496564E-3</v>
      </c>
      <c r="O922" s="22">
        <f t="shared" si="162"/>
        <v>0.35237552132716787</v>
      </c>
      <c r="P922" s="22">
        <f t="shared" si="163"/>
        <v>0.47626056895252233</v>
      </c>
      <c r="Q922" s="22">
        <f t="shared" si="164"/>
        <v>0.47424998782047301</v>
      </c>
      <c r="R922" s="22">
        <f t="shared" si="165"/>
        <v>0.19774757366906093</v>
      </c>
      <c r="S922" s="22">
        <f t="shared" si="166"/>
        <v>0.99461175361424614</v>
      </c>
      <c r="T922" s="22">
        <f>SUMPRODUCT(J922:N922,O922:S922)</f>
        <v>8.5891929793674056E-3</v>
      </c>
      <c r="U922" s="25">
        <f t="shared" si="160"/>
        <v>0.50214728504366524</v>
      </c>
      <c r="V922" s="10">
        <f>IF(OR(AND(U922&gt;=0.495,U922&lt;=0.498,J922&lt;0),AND(U922&gt;=0.505,U922&lt;=0.506)),G922-$AA$1,0)</f>
        <v>0</v>
      </c>
      <c r="W922" s="10">
        <f>IF(OR(AND(U922&gt;=0.504,U922&lt;=0.505,J922&lt;0),AND(U922&gt;=0.508)),-G922-$AA$1,0)</f>
        <v>0</v>
      </c>
      <c r="X922" s="5">
        <f t="shared" si="167"/>
        <v>0.35872016117860495</v>
      </c>
    </row>
    <row r="923" spans="1:24" x14ac:dyDescent="0.2">
      <c r="A923" s="8">
        <v>43363</v>
      </c>
      <c r="B923" s="3">
        <v>78169</v>
      </c>
      <c r="C923" s="3">
        <v>78944</v>
      </c>
      <c r="D923" s="3">
        <v>77820</v>
      </c>
      <c r="E923" s="3">
        <v>78116</v>
      </c>
      <c r="F923" s="3">
        <v>78116</v>
      </c>
      <c r="G923" s="5">
        <f t="shared" si="158"/>
        <v>-1.6897946643453787E-3</v>
      </c>
      <c r="H923" s="24">
        <f t="shared" si="159"/>
        <v>0</v>
      </c>
      <c r="I923" s="3">
        <f t="shared" si="157"/>
        <v>76487.947368421053</v>
      </c>
      <c r="J923" s="10">
        <f t="shared" si="161"/>
        <v>-6.7801814018342288E-4</v>
      </c>
      <c r="K923" s="10">
        <f>AVERAGE(J904:J923)</f>
        <v>8.7928395102351289E-4</v>
      </c>
      <c r="L923" s="10">
        <f>AVERAGE(J874:J923)</f>
        <v>1.0659799954369964E-3</v>
      </c>
      <c r="M923" s="10">
        <f>AVERAGE(J824:J923)</f>
        <v>-9.1075700250890183E-4</v>
      </c>
      <c r="N923" s="10">
        <f>AVERAGE(J919:J923)</f>
        <v>9.059014299392331E-3</v>
      </c>
      <c r="O923" s="22">
        <f t="shared" si="162"/>
        <v>0.35237552132716787</v>
      </c>
      <c r="P923" s="22">
        <f t="shared" si="163"/>
        <v>0.47626056895252233</v>
      </c>
      <c r="Q923" s="22">
        <f t="shared" si="164"/>
        <v>0.47424998782047301</v>
      </c>
      <c r="R923" s="22">
        <f t="shared" si="165"/>
        <v>0.19774757366906093</v>
      </c>
      <c r="S923" s="22">
        <f t="shared" si="166"/>
        <v>0.99461175361424614</v>
      </c>
      <c r="T923" s="22">
        <f>SUMPRODUCT(J923:N923,O923:S923)</f>
        <v>9.5154943899086273E-3</v>
      </c>
      <c r="U923" s="25">
        <f t="shared" si="160"/>
        <v>0.5023788556481199</v>
      </c>
      <c r="V923" s="10">
        <f>IF(OR(AND(U923&gt;=0.495,U923&lt;=0.498,J923&lt;0),AND(U923&gt;=0.505,U923&lt;=0.506)),G923-$AA$1,0)</f>
        <v>0</v>
      </c>
      <c r="W923" s="10">
        <f>IF(OR(AND(U923&gt;=0.504,U923&lt;=0.505,J923&lt;0),AND(U923&gt;=0.508)),-G923-$AA$1,0)</f>
        <v>0</v>
      </c>
      <c r="X923" s="5">
        <f t="shared" si="167"/>
        <v>0.35872016117860495</v>
      </c>
    </row>
    <row r="924" spans="1:24" x14ac:dyDescent="0.2">
      <c r="A924" s="8">
        <v>43364</v>
      </c>
      <c r="B924" s="3">
        <v>78116</v>
      </c>
      <c r="C924" s="3">
        <v>80002</v>
      </c>
      <c r="D924" s="3">
        <v>78116</v>
      </c>
      <c r="E924" s="3">
        <v>79444</v>
      </c>
      <c r="F924" s="3">
        <v>79444</v>
      </c>
      <c r="G924" s="5">
        <f t="shared" si="158"/>
        <v>-1.0246211167614927E-2</v>
      </c>
      <c r="H924" s="24">
        <f t="shared" si="159"/>
        <v>0</v>
      </c>
      <c r="I924" s="3">
        <f t="shared" ref="I924:I987" si="168">AVERAGE(F906:F924)</f>
        <v>76655.421052631573</v>
      </c>
      <c r="J924" s="10">
        <f t="shared" si="161"/>
        <v>1.7000358441292329E-2</v>
      </c>
      <c r="K924" s="10">
        <f>AVERAGE(J905:J924)</f>
        <v>2.5537277657827263E-3</v>
      </c>
      <c r="L924" s="10">
        <f>AVERAGE(J875:J924)</f>
        <v>1.0143152331884987E-3</v>
      </c>
      <c r="M924" s="10">
        <f>AVERAGE(J825:J924)</f>
        <v>-7.0257885623583596E-4</v>
      </c>
      <c r="N924" s="10">
        <f>AVERAGE(J920:J924)</f>
        <v>1.0472127079139271E-2</v>
      </c>
      <c r="O924" s="22">
        <f t="shared" si="162"/>
        <v>0.35237552132716787</v>
      </c>
      <c r="P924" s="22">
        <f t="shared" si="163"/>
        <v>0.47626056895252233</v>
      </c>
      <c r="Q924" s="22">
        <f t="shared" si="164"/>
        <v>0.47424998782047301</v>
      </c>
      <c r="R924" s="22">
        <f t="shared" si="165"/>
        <v>0.19774757366906093</v>
      </c>
      <c r="S924" s="22">
        <f t="shared" si="166"/>
        <v>0.99461175361424614</v>
      </c>
      <c r="T924" s="22">
        <f>SUMPRODUCT(J924:N924,O924:S924)</f>
        <v>1.7964556408288528E-2</v>
      </c>
      <c r="U924" s="25">
        <f t="shared" si="160"/>
        <v>0.50449101832229037</v>
      </c>
      <c r="V924" s="10">
        <f>IF(OR(AND(U924&gt;=0.495,U924&lt;=0.498,J924&lt;0),AND(U924&gt;=0.505,U924&lt;=0.506)),G924-$AA$1,0)</f>
        <v>0</v>
      </c>
      <c r="W924" s="10">
        <f>IF(OR(AND(U924&gt;=0.504,U924&lt;=0.505,J924&lt;0),AND(U924&gt;=0.508)),-G924-$AA$1,0)</f>
        <v>0</v>
      </c>
      <c r="X924" s="5">
        <f t="shared" si="167"/>
        <v>0.35872016117860495</v>
      </c>
    </row>
    <row r="925" spans="1:24" x14ac:dyDescent="0.2">
      <c r="A925" s="8">
        <v>43367</v>
      </c>
      <c r="B925" s="3">
        <v>79447</v>
      </c>
      <c r="C925" s="3">
        <v>79447</v>
      </c>
      <c r="D925" s="3">
        <v>77857</v>
      </c>
      <c r="E925" s="3">
        <v>77984</v>
      </c>
      <c r="F925" s="3">
        <v>77984</v>
      </c>
      <c r="G925" s="5">
        <f t="shared" si="158"/>
        <v>8.6171522363562847E-3</v>
      </c>
      <c r="H925" s="24">
        <f t="shared" si="159"/>
        <v>1</v>
      </c>
      <c r="I925" s="3">
        <f t="shared" si="168"/>
        <v>76658.263157894733</v>
      </c>
      <c r="J925" s="10">
        <f t="shared" si="161"/>
        <v>-1.837772519007097E-2</v>
      </c>
      <c r="K925" s="10">
        <f>AVERAGE(J906:J925)</f>
        <v>1.2196843018473069E-3</v>
      </c>
      <c r="L925" s="10">
        <f>AVERAGE(J876:J925)</f>
        <v>4.5218152668722754E-4</v>
      </c>
      <c r="M925" s="10">
        <f>AVERAGE(J826:J925)</f>
        <v>-7.0427400861845953E-4</v>
      </c>
      <c r="N925" s="10">
        <f>AVERAGE(J921:J925)</f>
        <v>3.190541923928758E-3</v>
      </c>
      <c r="O925" s="22">
        <f t="shared" si="162"/>
        <v>0.35237552132716787</v>
      </c>
      <c r="P925" s="22">
        <f t="shared" si="163"/>
        <v>0.47626056895252233</v>
      </c>
      <c r="Q925" s="22">
        <f t="shared" si="164"/>
        <v>0.47424998782047301</v>
      </c>
      <c r="R925" s="22">
        <f t="shared" si="165"/>
        <v>0.19774757366906093</v>
      </c>
      <c r="S925" s="22">
        <f t="shared" si="166"/>
        <v>0.99461175361424614</v>
      </c>
      <c r="T925" s="22">
        <f>SUMPRODUCT(J925:N925,O925:S925)</f>
        <v>-2.6464438500582959E-3</v>
      </c>
      <c r="U925" s="25">
        <f t="shared" si="160"/>
        <v>0.4993383894236269</v>
      </c>
      <c r="V925" s="10">
        <f>IF(OR(AND(U925&gt;=0.495,U925&lt;=0.498,J925&lt;0),AND(U925&gt;=0.505,U925&lt;=0.506)),G925-$AA$1,0)</f>
        <v>0</v>
      </c>
      <c r="W925" s="10">
        <f>IF(OR(AND(U925&gt;=0.504,U925&lt;=0.505,J925&lt;0),AND(U925&gt;=0.508)),-G925-$AA$1,0)</f>
        <v>0</v>
      </c>
      <c r="X925" s="5">
        <f t="shared" si="167"/>
        <v>0.35872016117860495</v>
      </c>
    </row>
    <row r="926" spans="1:24" x14ac:dyDescent="0.2">
      <c r="A926" s="8">
        <v>43368</v>
      </c>
      <c r="B926" s="3">
        <v>77980</v>
      </c>
      <c r="C926" s="3">
        <v>78688</v>
      </c>
      <c r="D926" s="3">
        <v>77005</v>
      </c>
      <c r="E926" s="3">
        <v>78630</v>
      </c>
      <c r="F926" s="3">
        <v>78630</v>
      </c>
      <c r="G926" s="5">
        <f t="shared" si="158"/>
        <v>1.7423375302047628E-2</v>
      </c>
      <c r="H926" s="24">
        <f t="shared" si="159"/>
        <v>1</v>
      </c>
      <c r="I926" s="3">
        <f t="shared" si="168"/>
        <v>76719.15789473684</v>
      </c>
      <c r="J926" s="10">
        <f t="shared" si="161"/>
        <v>8.283750512925625E-3</v>
      </c>
      <c r="K926" s="10">
        <f>AVERAGE(J907:J926)</f>
        <v>5.4027344297705171E-4</v>
      </c>
      <c r="L926" s="10">
        <f>AVERAGE(J877:J926)</f>
        <v>6.024506304778709E-4</v>
      </c>
      <c r="M926" s="10">
        <f>AVERAGE(J827:J926)</f>
        <v>-4.7252524702830033E-4</v>
      </c>
      <c r="N926" s="10">
        <f>AVERAGE(J922:J926)</f>
        <v>8.7536896461701816E-4</v>
      </c>
      <c r="O926" s="22">
        <f t="shared" si="162"/>
        <v>0.35237552132716787</v>
      </c>
      <c r="P926" s="22">
        <f t="shared" si="163"/>
        <v>0.47626056895252233</v>
      </c>
      <c r="Q926" s="22">
        <f t="shared" si="164"/>
        <v>0.47424998782047301</v>
      </c>
      <c r="R926" s="22">
        <f t="shared" si="165"/>
        <v>0.19774757366906093</v>
      </c>
      <c r="S926" s="22">
        <f t="shared" si="166"/>
        <v>0.99461175361424614</v>
      </c>
      <c r="T926" s="22">
        <f>SUMPRODUCT(J926:N926,O926:S926)</f>
        <v>4.2392255869051166E-3</v>
      </c>
      <c r="U926" s="25">
        <f t="shared" si="160"/>
        <v>0.50105980480957779</v>
      </c>
      <c r="V926" s="10">
        <f>IF(OR(AND(U926&gt;=0.495,U926&lt;=0.498,J926&lt;0),AND(U926&gt;=0.505,U926&lt;=0.506)),G926-$AA$1,0)</f>
        <v>0</v>
      </c>
      <c r="W926" s="10">
        <f>IF(OR(AND(U926&gt;=0.504,U926&lt;=0.505,J926&lt;0),AND(U926&gt;=0.508)),-G926-$AA$1,0)</f>
        <v>0</v>
      </c>
      <c r="X926" s="5">
        <f t="shared" si="167"/>
        <v>0.35872016117860495</v>
      </c>
    </row>
    <row r="927" spans="1:24" x14ac:dyDescent="0.2">
      <c r="A927" s="8">
        <v>43369</v>
      </c>
      <c r="B927" s="3">
        <v>78634</v>
      </c>
      <c r="C927" s="3">
        <v>79461</v>
      </c>
      <c r="D927" s="3">
        <v>78530</v>
      </c>
      <c r="E927" s="3">
        <v>78656</v>
      </c>
      <c r="F927" s="3">
        <v>78656</v>
      </c>
      <c r="G927" s="5">
        <f t="shared" si="158"/>
        <v>8.7215215622458153E-3</v>
      </c>
      <c r="H927" s="24">
        <f t="shared" si="159"/>
        <v>1</v>
      </c>
      <c r="I927" s="3">
        <f t="shared" si="168"/>
        <v>76733.210526315786</v>
      </c>
      <c r="J927" s="10">
        <f t="shared" si="161"/>
        <v>3.3066259697323019E-4</v>
      </c>
      <c r="K927" s="10">
        <f>AVERAGE(J908:J927)</f>
        <v>8.5001842962027503E-4</v>
      </c>
      <c r="L927" s="10">
        <f>AVERAGE(J878:J927)</f>
        <v>2.2369083765718222E-4</v>
      </c>
      <c r="M927" s="10">
        <f>AVERAGE(J828:J927)</f>
        <v>-4.4880751741818714E-4</v>
      </c>
      <c r="N927" s="10">
        <f>AVERAGE(J923:J927)</f>
        <v>1.3118056441873583E-3</v>
      </c>
      <c r="O927" s="22">
        <f t="shared" si="162"/>
        <v>0.35237552132716787</v>
      </c>
      <c r="P927" s="22">
        <f t="shared" si="163"/>
        <v>0.47626056895252233</v>
      </c>
      <c r="Q927" s="22">
        <f t="shared" si="164"/>
        <v>0.47424998782047301</v>
      </c>
      <c r="R927" s="22">
        <f t="shared" si="165"/>
        <v>0.19774757366906093</v>
      </c>
      <c r="S927" s="22">
        <f t="shared" si="166"/>
        <v>0.99461175361424614</v>
      </c>
      <c r="T927" s="22">
        <f>SUMPRODUCT(J927:N927,O927:S927)</f>
        <v>1.8434197574897621E-3</v>
      </c>
      <c r="U927" s="25">
        <f t="shared" si="160"/>
        <v>0.50046085480886626</v>
      </c>
      <c r="V927" s="10">
        <f>IF(OR(AND(U927&gt;=0.495,U927&lt;=0.498,J927&lt;0),AND(U927&gt;=0.505,U927&lt;=0.506)),G927-$AA$1,0)</f>
        <v>0</v>
      </c>
      <c r="W927" s="10">
        <f>IF(OR(AND(U927&gt;=0.504,U927&lt;=0.505,J927&lt;0),AND(U927&gt;=0.508)),-G927-$AA$1,0)</f>
        <v>0</v>
      </c>
      <c r="X927" s="5">
        <f t="shared" si="167"/>
        <v>0.35872016117860495</v>
      </c>
    </row>
    <row r="928" spans="1:24" x14ac:dyDescent="0.2">
      <c r="A928" s="8">
        <v>43370</v>
      </c>
      <c r="B928" s="3">
        <v>78676</v>
      </c>
      <c r="C928" s="3">
        <v>80107</v>
      </c>
      <c r="D928" s="3">
        <v>78676</v>
      </c>
      <c r="E928" s="3">
        <v>80000</v>
      </c>
      <c r="F928" s="3">
        <v>80000</v>
      </c>
      <c r="G928" s="5">
        <f t="shared" si="158"/>
        <v>-1.7199999999999993E-2</v>
      </c>
      <c r="H928" s="24">
        <f t="shared" si="159"/>
        <v>0</v>
      </c>
      <c r="I928" s="3">
        <f t="shared" si="168"/>
        <v>76922.473684210519</v>
      </c>
      <c r="J928" s="10">
        <f t="shared" si="161"/>
        <v>1.708706265256299E-2</v>
      </c>
      <c r="K928" s="10">
        <f>AVERAGE(J909:J928)</f>
        <v>1.113197863024179E-3</v>
      </c>
      <c r="L928" s="10">
        <f>AVERAGE(J879:J928)</f>
        <v>7.6177152498464902E-4</v>
      </c>
      <c r="M928" s="10">
        <f>AVERAGE(J829:J928)</f>
        <v>-2.2933129403026497E-4</v>
      </c>
      <c r="N928" s="10">
        <f>AVERAGE(J924:J928)</f>
        <v>4.8648218027366411E-3</v>
      </c>
      <c r="O928" s="22">
        <f t="shared" si="162"/>
        <v>0.35237552132716787</v>
      </c>
      <c r="P928" s="22">
        <f t="shared" si="163"/>
        <v>0.47626056895252233</v>
      </c>
      <c r="Q928" s="22">
        <f t="shared" si="164"/>
        <v>0.47424998782047301</v>
      </c>
      <c r="R928" s="22">
        <f t="shared" si="165"/>
        <v>0.19774757366906093</v>
      </c>
      <c r="S928" s="22">
        <f t="shared" si="166"/>
        <v>0.99461175361424614</v>
      </c>
      <c r="T928" s="22">
        <f>SUMPRODUCT(J928:N928,O928:S928)</f>
        <v>1.1705764231473282E-2</v>
      </c>
      <c r="U928" s="25">
        <f t="shared" si="160"/>
        <v>0.50292640764204777</v>
      </c>
      <c r="V928" s="10">
        <f>IF(OR(AND(U928&gt;=0.495,U928&lt;=0.498,J928&lt;0),AND(U928&gt;=0.505,U928&lt;=0.506)),G928-$AA$1,0)</f>
        <v>0</v>
      </c>
      <c r="W928" s="10">
        <f>IF(OR(AND(U928&gt;=0.504,U928&lt;=0.505,J928&lt;0),AND(U928&gt;=0.508)),-G928-$AA$1,0)</f>
        <v>0</v>
      </c>
      <c r="X928" s="5">
        <f t="shared" si="167"/>
        <v>0.35872016117860495</v>
      </c>
    </row>
    <row r="929" spans="1:24" x14ac:dyDescent="0.2">
      <c r="A929" s="8">
        <v>43371</v>
      </c>
      <c r="B929" s="3">
        <v>80000</v>
      </c>
      <c r="C929" s="3">
        <v>80000</v>
      </c>
      <c r="D929" s="3">
        <v>78967</v>
      </c>
      <c r="E929" s="3">
        <v>79342</v>
      </c>
      <c r="F929" s="3">
        <v>79342</v>
      </c>
      <c r="G929" s="5">
        <f t="shared" si="158"/>
        <v>2.8610319881021473E-2</v>
      </c>
      <c r="H929" s="24">
        <f t="shared" si="159"/>
        <v>1</v>
      </c>
      <c r="I929" s="3">
        <f t="shared" si="168"/>
        <v>77062.68421052632</v>
      </c>
      <c r="J929" s="10">
        <f t="shared" si="161"/>
        <v>-8.2250000000000378E-3</v>
      </c>
      <c r="K929" s="10">
        <f>AVERAGE(J910:J929)</f>
        <v>1.9680693851765185E-3</v>
      </c>
      <c r="L929" s="10">
        <f>AVERAGE(J880:J929)</f>
        <v>5.652148570684612E-4</v>
      </c>
      <c r="M929" s="10">
        <f>AVERAGE(J830:J929)</f>
        <v>-3.4083873533403476E-4</v>
      </c>
      <c r="N929" s="10">
        <f>AVERAGE(J925:J929)</f>
        <v>-1.8024988552183262E-4</v>
      </c>
      <c r="O929" s="22">
        <f t="shared" si="162"/>
        <v>0.35237552132716787</v>
      </c>
      <c r="P929" s="22">
        <f t="shared" si="163"/>
        <v>0.47626056895252233</v>
      </c>
      <c r="Q929" s="22">
        <f t="shared" si="164"/>
        <v>0.47424998782047301</v>
      </c>
      <c r="R929" s="22">
        <f t="shared" si="165"/>
        <v>0.19774757366906093</v>
      </c>
      <c r="S929" s="22">
        <f t="shared" si="166"/>
        <v>0.99461175361424614</v>
      </c>
      <c r="T929" s="22">
        <f>SUMPRODUCT(J929:N929,O929:S929)</f>
        <v>-1.9396003663654652E-3</v>
      </c>
      <c r="U929" s="25">
        <f t="shared" si="160"/>
        <v>0.49951510006042676</v>
      </c>
      <c r="V929" s="10">
        <f>IF(OR(AND(U929&gt;=0.495,U929&lt;=0.498,J929&lt;0),AND(U929&gt;=0.505,U929&lt;=0.506)),G929-$AA$1,0)</f>
        <v>0</v>
      </c>
      <c r="W929" s="10">
        <f>IF(OR(AND(U929&gt;=0.504,U929&lt;=0.505,J929&lt;0),AND(U929&gt;=0.508)),-G929-$AA$1,0)</f>
        <v>0</v>
      </c>
      <c r="X929" s="5">
        <f t="shared" si="167"/>
        <v>0.35872016117860495</v>
      </c>
    </row>
    <row r="930" spans="1:24" x14ac:dyDescent="0.2">
      <c r="A930" s="8">
        <v>43374</v>
      </c>
      <c r="B930" s="3">
        <v>79350</v>
      </c>
      <c r="C930" s="3">
        <v>79557</v>
      </c>
      <c r="D930" s="3">
        <v>78091</v>
      </c>
      <c r="E930" s="3">
        <v>78624</v>
      </c>
      <c r="F930" s="3">
        <v>78624</v>
      </c>
      <c r="G930" s="5">
        <f t="shared" si="158"/>
        <v>5.9129527879527854E-2</v>
      </c>
      <c r="H930" s="24">
        <f t="shared" si="159"/>
        <v>1</v>
      </c>
      <c r="I930" s="3">
        <f t="shared" si="168"/>
        <v>77190.631578947374</v>
      </c>
      <c r="J930" s="10">
        <f t="shared" si="161"/>
        <v>-9.0494315747019494E-3</v>
      </c>
      <c r="K930" s="10">
        <f>AVERAGE(J911:J930)</f>
        <v>1.3362878226709396E-3</v>
      </c>
      <c r="L930" s="10">
        <f>AVERAGE(J881:J930)</f>
        <v>1.0443735776433982E-4</v>
      </c>
      <c r="M930" s="10">
        <f>AVERAGE(J831:J930)</f>
        <v>-5.8912754454747086E-4</v>
      </c>
      <c r="N930" s="10">
        <f>AVERAGE(J926:J930)</f>
        <v>1.6854088375519716E-3</v>
      </c>
      <c r="O930" s="22">
        <f t="shared" si="162"/>
        <v>0.35237552132716787</v>
      </c>
      <c r="P930" s="22">
        <f t="shared" si="163"/>
        <v>0.47626056895252233</v>
      </c>
      <c r="Q930" s="22">
        <f t="shared" si="164"/>
        <v>0.47424998782047301</v>
      </c>
      <c r="R930" s="22">
        <f t="shared" si="165"/>
        <v>0.19774757366906093</v>
      </c>
      <c r="S930" s="22">
        <f t="shared" si="166"/>
        <v>0.99461175361424614</v>
      </c>
      <c r="T930" s="22">
        <f>SUMPRODUCT(J930:N930,O930:S930)</f>
        <v>-9.4301865753416286E-4</v>
      </c>
      <c r="U930" s="25">
        <f t="shared" si="160"/>
        <v>0.49976424535308756</v>
      </c>
      <c r="V930" s="10">
        <f>IF(OR(AND(U930&gt;=0.495,U930&lt;=0.498,J930&lt;0),AND(U930&gt;=0.505,U930&lt;=0.506)),G930-$AA$1,0)</f>
        <v>0</v>
      </c>
      <c r="W930" s="10">
        <f>IF(OR(AND(U930&gt;=0.504,U930&lt;=0.505,J930&lt;0),AND(U930&gt;=0.508)),-G930-$AA$1,0)</f>
        <v>0</v>
      </c>
      <c r="X930" s="5">
        <f t="shared" si="167"/>
        <v>0.35872016117860495</v>
      </c>
    </row>
    <row r="931" spans="1:24" x14ac:dyDescent="0.2">
      <c r="A931" s="8">
        <v>43375</v>
      </c>
      <c r="B931" s="3">
        <v>78625</v>
      </c>
      <c r="C931" s="3">
        <v>81778</v>
      </c>
      <c r="D931" s="3">
        <v>78625</v>
      </c>
      <c r="E931" s="3">
        <v>81612</v>
      </c>
      <c r="F931" s="3">
        <v>81612</v>
      </c>
      <c r="G931" s="5">
        <f t="shared" si="158"/>
        <v>1.6431407146007881E-2</v>
      </c>
      <c r="H931" s="24">
        <f t="shared" si="159"/>
        <v>1</v>
      </c>
      <c r="I931" s="3">
        <f t="shared" si="168"/>
        <v>77553.789473684214</v>
      </c>
      <c r="J931" s="10">
        <f t="shared" si="161"/>
        <v>3.8003663003663091E-2</v>
      </c>
      <c r="K931" s="10">
        <f>AVERAGE(J912:J931)</f>
        <v>3.5527285695571898E-3</v>
      </c>
      <c r="L931" s="10">
        <f>AVERAGE(J882:J931)</f>
        <v>1.0108750525526999E-3</v>
      </c>
      <c r="M931" s="10">
        <f>AVERAGE(J832:J931)</f>
        <v>-3.9849339478141511E-4</v>
      </c>
      <c r="N931" s="10">
        <f>AVERAGE(J927:J931)</f>
        <v>7.6293913356994649E-3</v>
      </c>
      <c r="O931" s="22">
        <f t="shared" si="162"/>
        <v>0.35237552132716787</v>
      </c>
      <c r="P931" s="22">
        <f t="shared" si="163"/>
        <v>0.47626056895252233</v>
      </c>
      <c r="Q931" s="22">
        <f t="shared" si="164"/>
        <v>0.47424998782047301</v>
      </c>
      <c r="R931" s="22">
        <f t="shared" si="165"/>
        <v>0.19774757366906093</v>
      </c>
      <c r="S931" s="22">
        <f t="shared" si="166"/>
        <v>0.99461175361424614</v>
      </c>
      <c r="T931" s="22">
        <f>SUMPRODUCT(J931:N931,O931:S931)</f>
        <v>2.3072473767958318E-2</v>
      </c>
      <c r="U931" s="25">
        <f t="shared" si="160"/>
        <v>0.50576786257272155</v>
      </c>
      <c r="V931" s="10">
        <f>IF(OR(AND(U931&gt;=0.495,U931&lt;=0.498,J931&lt;0),AND(U931&gt;=0.505,U931&lt;=0.506)),G931-$AA$1,0)</f>
        <v>1.5431407146007881E-2</v>
      </c>
      <c r="W931" s="10">
        <f>IF(OR(AND(U931&gt;=0.504,U931&lt;=0.505,J931&lt;0),AND(U931&gt;=0.508)),-G931-$AA$1,0)</f>
        <v>0</v>
      </c>
      <c r="X931" s="5">
        <f t="shared" si="167"/>
        <v>0.37415156832461283</v>
      </c>
    </row>
    <row r="932" spans="1:24" x14ac:dyDescent="0.2">
      <c r="A932" s="8">
        <v>43376</v>
      </c>
      <c r="B932" s="3">
        <v>81624</v>
      </c>
      <c r="C932" s="3">
        <v>85442</v>
      </c>
      <c r="D932" s="3">
        <v>81623</v>
      </c>
      <c r="E932" s="3">
        <v>83273</v>
      </c>
      <c r="F932" s="3">
        <v>83273</v>
      </c>
      <c r="G932" s="5">
        <f t="shared" si="158"/>
        <v>-1.1420268274230594E-2</v>
      </c>
      <c r="H932" s="24">
        <f t="shared" si="159"/>
        <v>0</v>
      </c>
      <c r="I932" s="3">
        <f t="shared" si="168"/>
        <v>77984.368421052626</v>
      </c>
      <c r="J932" s="10">
        <f t="shared" si="161"/>
        <v>2.0352399156986722E-2</v>
      </c>
      <c r="K932" s="10">
        <f>AVERAGE(J913:J932)</f>
        <v>5.5422225840783988E-3</v>
      </c>
      <c r="L932" s="10">
        <f>AVERAGE(J883:J932)</f>
        <v>1.1207283077576701E-3</v>
      </c>
      <c r="M932" s="10">
        <f>AVERAGE(J833:J932)</f>
        <v>-1.2031385529107208E-4</v>
      </c>
      <c r="N932" s="10">
        <f>AVERAGE(J928:J932)</f>
        <v>1.1633738647702164E-2</v>
      </c>
      <c r="O932" s="22">
        <f t="shared" si="162"/>
        <v>0.35237552132716787</v>
      </c>
      <c r="P932" s="22">
        <f t="shared" si="163"/>
        <v>0.47626056895252233</v>
      </c>
      <c r="Q932" s="22">
        <f t="shared" si="164"/>
        <v>0.47424998782047301</v>
      </c>
      <c r="R932" s="22">
        <f t="shared" si="165"/>
        <v>0.19774757366906093</v>
      </c>
      <c r="S932" s="22">
        <f t="shared" si="166"/>
        <v>0.99461175361424614</v>
      </c>
      <c r="T932" s="22">
        <f>SUMPRODUCT(J932:N932,O932:S932)</f>
        <v>2.1889996155178938E-2</v>
      </c>
      <c r="U932" s="25">
        <f t="shared" si="160"/>
        <v>0.50547228052693727</v>
      </c>
      <c r="V932" s="10">
        <f>IF(OR(AND(U932&gt;=0.495,U932&lt;=0.498,J932&lt;0),AND(U932&gt;=0.505,U932&lt;=0.506)),G932-$AA$1,0)</f>
        <v>-1.2420268274230595E-2</v>
      </c>
      <c r="W932" s="10">
        <f>IF(OR(AND(U932&gt;=0.504,U932&lt;=0.505,J932&lt;0),AND(U932&gt;=0.508)),-G932-$AA$1,0)</f>
        <v>0</v>
      </c>
      <c r="X932" s="5">
        <f t="shared" si="167"/>
        <v>0.36173130005038223</v>
      </c>
    </row>
    <row r="933" spans="1:24" x14ac:dyDescent="0.2">
      <c r="A933" s="8">
        <v>43377</v>
      </c>
      <c r="B933" s="3">
        <v>83275</v>
      </c>
      <c r="C933" s="3">
        <v>83430</v>
      </c>
      <c r="D933" s="3">
        <v>81892</v>
      </c>
      <c r="E933" s="3">
        <v>82953</v>
      </c>
      <c r="F933" s="3">
        <v>82953</v>
      </c>
      <c r="G933" s="5">
        <f t="shared" si="158"/>
        <v>3.7744264824659757E-2</v>
      </c>
      <c r="H933" s="24">
        <f t="shared" si="159"/>
        <v>1</v>
      </c>
      <c r="I933" s="3">
        <f t="shared" si="168"/>
        <v>78328.421052631573</v>
      </c>
      <c r="J933" s="10">
        <f t="shared" si="161"/>
        <v>-3.8427821742942347E-3</v>
      </c>
      <c r="K933" s="10">
        <f>AVERAGE(J914:J933)</f>
        <v>5.0957735920785343E-3</v>
      </c>
      <c r="L933" s="10">
        <f>AVERAGE(J884:J933)</f>
        <v>7.7528571461604745E-4</v>
      </c>
      <c r="M933" s="10">
        <f>AVERAGE(J834:J933)</f>
        <v>-1.6014979719360166E-4</v>
      </c>
      <c r="N933" s="10">
        <f>AVERAGE(J929:J933)</f>
        <v>7.4477696823307179E-3</v>
      </c>
      <c r="O933" s="22">
        <f t="shared" si="162"/>
        <v>0.35237552132716787</v>
      </c>
      <c r="P933" s="22">
        <f t="shared" si="163"/>
        <v>0.47626056895252233</v>
      </c>
      <c r="Q933" s="22">
        <f t="shared" si="164"/>
        <v>0.47424998782047301</v>
      </c>
      <c r="R933" s="22">
        <f t="shared" si="165"/>
        <v>0.19774757366906093</v>
      </c>
      <c r="S933" s="22">
        <f t="shared" si="166"/>
        <v>0.99461175361424614</v>
      </c>
      <c r="T933" s="22">
        <f>SUMPRODUCT(J933:N933,O933:S933)</f>
        <v>8.8164629293562748E-3</v>
      </c>
      <c r="U933" s="25">
        <f t="shared" si="160"/>
        <v>0.50220410145528704</v>
      </c>
      <c r="V933" s="10">
        <f>IF(OR(AND(U933&gt;=0.495,U933&lt;=0.498,J933&lt;0),AND(U933&gt;=0.505,U933&lt;=0.506)),G933-$AA$1,0)</f>
        <v>0</v>
      </c>
      <c r="W933" s="10">
        <f>IF(OR(AND(U933&gt;=0.504,U933&lt;=0.505,J933&lt;0),AND(U933&gt;=0.508)),-G933-$AA$1,0)</f>
        <v>0</v>
      </c>
      <c r="X933" s="5">
        <f t="shared" si="167"/>
        <v>0.36173130005038223</v>
      </c>
    </row>
    <row r="934" spans="1:24" x14ac:dyDescent="0.2">
      <c r="A934" s="8">
        <v>43378</v>
      </c>
      <c r="B934" s="3">
        <v>82972</v>
      </c>
      <c r="C934" s="3">
        <v>83805</v>
      </c>
      <c r="D934" s="3">
        <v>82030</v>
      </c>
      <c r="E934" s="3">
        <v>82322</v>
      </c>
      <c r="F934" s="3">
        <v>82322</v>
      </c>
      <c r="G934" s="5">
        <f t="shared" si="158"/>
        <v>4.5747187872014816E-2</v>
      </c>
      <c r="H934" s="24">
        <f t="shared" si="159"/>
        <v>1</v>
      </c>
      <c r="I934" s="3">
        <f t="shared" si="168"/>
        <v>78638.210526315786</v>
      </c>
      <c r="J934" s="10">
        <f t="shared" si="161"/>
        <v>-7.6067170566465059E-3</v>
      </c>
      <c r="K934" s="10">
        <f>AVERAGE(J915:J934)</f>
        <v>3.8338524838261944E-3</v>
      </c>
      <c r="L934" s="10">
        <f>AVERAGE(J885:J934)</f>
        <v>8.258490223898463E-4</v>
      </c>
      <c r="M934" s="10">
        <f>AVERAGE(J835:J934)</f>
        <v>-2.2424963154831556E-4</v>
      </c>
      <c r="N934" s="10">
        <f>AVERAGE(J930:J934)</f>
        <v>7.5714262710014245E-3</v>
      </c>
      <c r="O934" s="22">
        <f t="shared" si="162"/>
        <v>0.35237552132716787</v>
      </c>
      <c r="P934" s="22">
        <f t="shared" si="163"/>
        <v>0.47626056895252233</v>
      </c>
      <c r="Q934" s="22">
        <f t="shared" si="164"/>
        <v>0.47424998782047301</v>
      </c>
      <c r="R934" s="22">
        <f t="shared" si="165"/>
        <v>0.19774757366906093</v>
      </c>
      <c r="S934" s="22">
        <f t="shared" si="166"/>
        <v>0.99461175361424614</v>
      </c>
      <c r="T934" s="22">
        <f>SUMPRODUCT(J934:N934,O934:S934)</f>
        <v>7.0234355058398047E-3</v>
      </c>
      <c r="U934" s="25">
        <f t="shared" si="160"/>
        <v>0.50175585165865044</v>
      </c>
      <c r="V934" s="10">
        <f>IF(OR(AND(U934&gt;=0.495,U934&lt;=0.498,J934&lt;0),AND(U934&gt;=0.505,U934&lt;=0.506)),G934-$AA$1,0)</f>
        <v>0</v>
      </c>
      <c r="W934" s="10">
        <f>IF(OR(AND(U934&gt;=0.504,U934&lt;=0.505,J934&lt;0),AND(U934&gt;=0.508)),-G934-$AA$1,0)</f>
        <v>0</v>
      </c>
      <c r="X934" s="5">
        <f t="shared" si="167"/>
        <v>0.36173130005038223</v>
      </c>
    </row>
    <row r="935" spans="1:24" x14ac:dyDescent="0.2">
      <c r="A935" s="8">
        <v>43381</v>
      </c>
      <c r="B935" s="3">
        <v>82324</v>
      </c>
      <c r="C935" s="3">
        <v>87333</v>
      </c>
      <c r="D935" s="3">
        <v>82324</v>
      </c>
      <c r="E935" s="3">
        <v>86084</v>
      </c>
      <c r="F935" s="3">
        <v>86084</v>
      </c>
      <c r="G935" s="5">
        <f t="shared" si="158"/>
        <v>-2.7937828167836076E-2</v>
      </c>
      <c r="H935" s="24">
        <f t="shared" si="159"/>
        <v>0</v>
      </c>
      <c r="I935" s="3">
        <f t="shared" si="168"/>
        <v>79239.631578947374</v>
      </c>
      <c r="J935" s="10">
        <f t="shared" si="161"/>
        <v>4.56985981876048E-2</v>
      </c>
      <c r="K935" s="10">
        <f>AVERAGE(J916:J935)</f>
        <v>6.10569612854982E-3</v>
      </c>
      <c r="L935" s="10">
        <f>AVERAGE(J886:J935)</f>
        <v>1.6237073912801581E-3</v>
      </c>
      <c r="M935" s="10">
        <f>AVERAGE(J836:J935)</f>
        <v>6.7459714594148007E-5</v>
      </c>
      <c r="N935" s="10">
        <f>AVERAGE(J931:J935)</f>
        <v>1.8521032223462776E-2</v>
      </c>
      <c r="O935" s="22">
        <f t="shared" si="162"/>
        <v>0.35237552132716787</v>
      </c>
      <c r="P935" s="22">
        <f t="shared" si="163"/>
        <v>0.47626056895252233</v>
      </c>
      <c r="Q935" s="22">
        <f t="shared" si="164"/>
        <v>0.47424998782047301</v>
      </c>
      <c r="R935" s="22">
        <f t="shared" si="165"/>
        <v>0.19774757366906093</v>
      </c>
      <c r="S935" s="22">
        <f t="shared" si="166"/>
        <v>0.99461175361424614</v>
      </c>
      <c r="T935" s="22">
        <f>SUMPRODUCT(J935:N935,O935:S935)</f>
        <v>3.821558921625666E-2</v>
      </c>
      <c r="U935" s="25">
        <f t="shared" si="160"/>
        <v>0.50955273473965923</v>
      </c>
      <c r="V935" s="10">
        <f>IF(OR(AND(U935&gt;=0.495,U935&lt;=0.498,J935&lt;0),AND(U935&gt;=0.505,U935&lt;=0.506)),G935-$AA$1,0)</f>
        <v>0</v>
      </c>
      <c r="W935" s="10">
        <f>IF(OR(AND(U935&gt;=0.504,U935&lt;=0.505,J935&lt;0),AND(U935&gt;=0.508)),-G935-$AA$1,0)</f>
        <v>2.6937828167836075E-2</v>
      </c>
      <c r="X935" s="5">
        <f t="shared" si="167"/>
        <v>0.38866912821821831</v>
      </c>
    </row>
    <row r="936" spans="1:24" x14ac:dyDescent="0.2">
      <c r="A936" s="8">
        <v>43382</v>
      </c>
      <c r="B936" s="3">
        <v>86053</v>
      </c>
      <c r="C936" s="3">
        <v>86573</v>
      </c>
      <c r="D936" s="3">
        <v>85433</v>
      </c>
      <c r="E936" s="3">
        <v>86088</v>
      </c>
      <c r="F936" s="3">
        <v>86088</v>
      </c>
      <c r="G936" s="5">
        <f t="shared" si="158"/>
        <v>-3.6787937923984715E-2</v>
      </c>
      <c r="H936" s="24">
        <f t="shared" si="159"/>
        <v>0</v>
      </c>
      <c r="I936" s="3">
        <f t="shared" si="168"/>
        <v>79816.631578947374</v>
      </c>
      <c r="J936" s="10">
        <f t="shared" si="161"/>
        <v>4.6466242275000624E-5</v>
      </c>
      <c r="K936" s="10">
        <f>AVERAGE(J917:J936)</f>
        <v>7.2717381072604616E-3</v>
      </c>
      <c r="L936" s="10">
        <f>AVERAGE(J887:J936)</f>
        <v>1.521964740566597E-3</v>
      </c>
      <c r="M936" s="10">
        <f>AVERAGE(J837:J936)</f>
        <v>4.0477451048581914E-4</v>
      </c>
      <c r="N936" s="10">
        <f>AVERAGE(J932:J936)</f>
        <v>1.0929592871185157E-2</v>
      </c>
      <c r="O936" s="22">
        <f t="shared" si="162"/>
        <v>0.35237552132716787</v>
      </c>
      <c r="P936" s="22">
        <f t="shared" si="163"/>
        <v>0.47626056895252233</v>
      </c>
      <c r="Q936" s="22">
        <f t="shared" si="164"/>
        <v>0.47424998782047301</v>
      </c>
      <c r="R936" s="22">
        <f t="shared" si="165"/>
        <v>0.19774757366906093</v>
      </c>
      <c r="S936" s="22">
        <f t="shared" si="166"/>
        <v>0.99461175361424614</v>
      </c>
      <c r="T936" s="22">
        <f>SUMPRODUCT(J936:N936,O936:S936)</f>
        <v>1.5152152163491157E-2</v>
      </c>
      <c r="U936" s="25">
        <f t="shared" si="160"/>
        <v>0.50378796556862004</v>
      </c>
      <c r="V936" s="10">
        <f>IF(OR(AND(U936&gt;=0.495,U936&lt;=0.498,J936&lt;0),AND(U936&gt;=0.505,U936&lt;=0.506)),G936-$AA$1,0)</f>
        <v>0</v>
      </c>
      <c r="W936" s="10">
        <f>IF(OR(AND(U936&gt;=0.504,U936&lt;=0.505,J936&lt;0),AND(U936&gt;=0.508)),-G936-$AA$1,0)</f>
        <v>0</v>
      </c>
      <c r="X936" s="5">
        <f t="shared" si="167"/>
        <v>0.38866912821821831</v>
      </c>
    </row>
    <row r="937" spans="1:24" x14ac:dyDescent="0.2">
      <c r="A937" s="8">
        <v>43383</v>
      </c>
      <c r="B937" s="3">
        <v>86084</v>
      </c>
      <c r="C937" s="3">
        <v>86085</v>
      </c>
      <c r="D937" s="3">
        <v>83679</v>
      </c>
      <c r="E937" s="3">
        <v>83679</v>
      </c>
      <c r="F937" s="3">
        <v>83679</v>
      </c>
      <c r="G937" s="5">
        <f t="shared" si="158"/>
        <v>-3.8121870481243603E-3</v>
      </c>
      <c r="H937" s="24">
        <f t="shared" si="159"/>
        <v>0</v>
      </c>
      <c r="I937" s="3">
        <f t="shared" si="168"/>
        <v>80289.894736842107</v>
      </c>
      <c r="J937" s="10">
        <f t="shared" si="161"/>
        <v>-2.7982994145525519E-2</v>
      </c>
      <c r="K937" s="10">
        <f>AVERAGE(J918:J937)</f>
        <v>5.5591549644054715E-3</v>
      </c>
      <c r="L937" s="10">
        <f>AVERAGE(J888:J937)</f>
        <v>1.2253971891125627E-3</v>
      </c>
      <c r="M937" s="10">
        <f>AVERAGE(J838:J937)</f>
        <v>1.8952087670079387E-4</v>
      </c>
      <c r="N937" s="10">
        <f>AVERAGE(J933:J937)</f>
        <v>1.262514210682708E-3</v>
      </c>
      <c r="O937" s="22">
        <f t="shared" si="162"/>
        <v>0.35237552132716787</v>
      </c>
      <c r="P937" s="22">
        <f t="shared" si="163"/>
        <v>0.47626056895252233</v>
      </c>
      <c r="Q937" s="22">
        <f t="shared" si="164"/>
        <v>0.47424998782047301</v>
      </c>
      <c r="R937" s="22">
        <f t="shared" si="165"/>
        <v>0.19774757366906093</v>
      </c>
      <c r="S937" s="22">
        <f t="shared" si="166"/>
        <v>0.99461175361424614</v>
      </c>
      <c r="T937" s="22">
        <f>SUMPRODUCT(J937:N937,O937:S937)</f>
        <v>-5.3385824754925287E-3</v>
      </c>
      <c r="U937" s="25">
        <f t="shared" si="160"/>
        <v>0.49866535755095259</v>
      </c>
      <c r="V937" s="10">
        <f>IF(OR(AND(U937&gt;=0.495,U937&lt;=0.498,J937&lt;0),AND(U937&gt;=0.505,U937&lt;=0.506)),G937-$AA$1,0)</f>
        <v>0</v>
      </c>
      <c r="W937" s="10">
        <f>IF(OR(AND(U937&gt;=0.504,U937&lt;=0.505,J937&lt;0),AND(U937&gt;=0.508)),-G937-$AA$1,0)</f>
        <v>0</v>
      </c>
      <c r="X937" s="5">
        <f t="shared" si="167"/>
        <v>0.38866912821821831</v>
      </c>
    </row>
    <row r="938" spans="1:24" x14ac:dyDescent="0.2">
      <c r="A938" s="8">
        <v>43384</v>
      </c>
      <c r="B938" s="3">
        <v>83700</v>
      </c>
      <c r="C938" s="3">
        <v>84749</v>
      </c>
      <c r="D938" s="3">
        <v>82607</v>
      </c>
      <c r="E938" s="3">
        <v>82921</v>
      </c>
      <c r="F938" s="3">
        <v>82921</v>
      </c>
      <c r="G938" s="5">
        <f t="shared" si="158"/>
        <v>3.3730900495652527E-2</v>
      </c>
      <c r="H938" s="24">
        <f t="shared" si="159"/>
        <v>1</v>
      </c>
      <c r="I938" s="3">
        <f t="shared" si="168"/>
        <v>80684.210526315786</v>
      </c>
      <c r="J938" s="10">
        <f t="shared" si="161"/>
        <v>-9.0584256504021576E-3</v>
      </c>
      <c r="K938" s="10">
        <f>AVERAGE(J919:J938)</f>
        <v>5.3977478249802036E-3</v>
      </c>
      <c r="L938" s="10">
        <f>AVERAGE(J889:J938)</f>
        <v>1.0235268331355706E-3</v>
      </c>
      <c r="M938" s="10">
        <f>AVERAGE(J839:J938)</f>
        <v>2.5143656001526459E-4</v>
      </c>
      <c r="N938" s="10">
        <f>AVERAGE(J934:J938)</f>
        <v>2.1938551546112349E-4</v>
      </c>
      <c r="O938" s="22">
        <f t="shared" si="162"/>
        <v>0.35237552132716787</v>
      </c>
      <c r="P938" s="22">
        <f t="shared" si="163"/>
        <v>0.47626056895252233</v>
      </c>
      <c r="Q938" s="22">
        <f t="shared" si="164"/>
        <v>0.47424998782047301</v>
      </c>
      <c r="R938" s="22">
        <f t="shared" si="165"/>
        <v>0.19774757366906093</v>
      </c>
      <c r="S938" s="22">
        <f t="shared" si="166"/>
        <v>0.99461175361424614</v>
      </c>
      <c r="T938" s="22">
        <f>SUMPRODUCT(J938:N938,O938:S938)</f>
        <v>1.3209895929700059E-4</v>
      </c>
      <c r="U938" s="25">
        <f t="shared" si="160"/>
        <v>0.50003302473977629</v>
      </c>
      <c r="V938" s="10">
        <f>IF(OR(AND(U938&gt;=0.495,U938&lt;=0.498,J938&lt;0),AND(U938&gt;=0.505,U938&lt;=0.506)),G938-$AA$1,0)</f>
        <v>0</v>
      </c>
      <c r="W938" s="10">
        <f>IF(OR(AND(U938&gt;=0.504,U938&lt;=0.505,J938&lt;0),AND(U938&gt;=0.508)),-G938-$AA$1,0)</f>
        <v>0</v>
      </c>
      <c r="X938" s="5">
        <f t="shared" si="167"/>
        <v>0.38866912821821831</v>
      </c>
    </row>
    <row r="939" spans="1:24" x14ac:dyDescent="0.2">
      <c r="A939" s="8">
        <v>43388</v>
      </c>
      <c r="B939" s="3">
        <v>82922</v>
      </c>
      <c r="C939" s="3">
        <v>84278</v>
      </c>
      <c r="D939" s="3">
        <v>82922</v>
      </c>
      <c r="E939" s="3">
        <v>83360</v>
      </c>
      <c r="F939" s="3">
        <v>83360</v>
      </c>
      <c r="G939" s="5">
        <f t="shared" si="158"/>
        <v>2.8838771593090229E-2</v>
      </c>
      <c r="H939" s="24">
        <f t="shared" si="159"/>
        <v>1</v>
      </c>
      <c r="I939" s="3">
        <f t="shared" si="168"/>
        <v>81030.052631578947</v>
      </c>
      <c r="J939" s="10">
        <f t="shared" si="161"/>
        <v>5.2941956802257106E-3</v>
      </c>
      <c r="K939" s="10">
        <f>AVERAGE(J920:J939)</f>
        <v>5.1657178818636075E-3</v>
      </c>
      <c r="L939" s="10">
        <f>AVERAGE(J890:J939)</f>
        <v>1.044923596352958E-3</v>
      </c>
      <c r="M939" s="10">
        <f>AVERAGE(J840:J939)</f>
        <v>1.9144079146153571E-4</v>
      </c>
      <c r="N939" s="10">
        <f>AVERAGE(J935:J939)</f>
        <v>2.7995680628355667E-3</v>
      </c>
      <c r="O939" s="22">
        <f t="shared" si="162"/>
        <v>0.35237552132716787</v>
      </c>
      <c r="P939" s="22">
        <f t="shared" si="163"/>
        <v>0.47626056895252233</v>
      </c>
      <c r="Q939" s="22">
        <f t="shared" si="164"/>
        <v>0.47424998782047301</v>
      </c>
      <c r="R939" s="22">
        <f t="shared" si="165"/>
        <v>0.19774757366906093</v>
      </c>
      <c r="S939" s="22">
        <f t="shared" si="166"/>
        <v>0.99461175361424614</v>
      </c>
      <c r="T939" s="22">
        <f>SUMPRODUCT(J939:N939,O939:S939)</f>
        <v>7.643667955487995E-3</v>
      </c>
      <c r="U939" s="25">
        <f t="shared" si="160"/>
        <v>0.50191090768504421</v>
      </c>
      <c r="V939" s="10">
        <f>IF(OR(AND(U939&gt;=0.495,U939&lt;=0.498,J939&lt;0),AND(U939&gt;=0.505,U939&lt;=0.506)),G939-$AA$1,0)</f>
        <v>0</v>
      </c>
      <c r="W939" s="10">
        <f>IF(OR(AND(U939&gt;=0.504,U939&lt;=0.505,J939&lt;0),AND(U939&gt;=0.508)),-G939-$AA$1,0)</f>
        <v>0</v>
      </c>
      <c r="X939" s="5">
        <f t="shared" si="167"/>
        <v>0.38866912821821831</v>
      </c>
    </row>
    <row r="940" spans="1:24" x14ac:dyDescent="0.2">
      <c r="A940" s="8">
        <v>43389</v>
      </c>
      <c r="B940" s="3">
        <v>83420</v>
      </c>
      <c r="C940" s="3">
        <v>85718</v>
      </c>
      <c r="D940" s="3">
        <v>83420</v>
      </c>
      <c r="E940" s="3">
        <v>85718</v>
      </c>
      <c r="F940" s="3">
        <v>85718</v>
      </c>
      <c r="G940" s="5">
        <f t="shared" si="158"/>
        <v>-2.1827387479875893E-2</v>
      </c>
      <c r="H940" s="24">
        <f t="shared" si="159"/>
        <v>0</v>
      </c>
      <c r="I940" s="3">
        <f t="shared" si="168"/>
        <v>81419.736842105267</v>
      </c>
      <c r="J940" s="10">
        <f t="shared" si="161"/>
        <v>2.8286948176583504E-2</v>
      </c>
      <c r="K940" s="10">
        <f>AVERAGE(J921:J940)</f>
        <v>5.6785552613937028E-3</v>
      </c>
      <c r="L940" s="10">
        <f>AVERAGE(J891:J940)</f>
        <v>1.1591136567365946E-3</v>
      </c>
      <c r="M940" s="10">
        <f>AVERAGE(J841:J940)</f>
        <v>7.0056391419475058E-4</v>
      </c>
      <c r="N940" s="10">
        <f>AVERAGE(J936:J940)</f>
        <v>-6.8276193936869236E-4</v>
      </c>
      <c r="O940" s="22">
        <f t="shared" si="162"/>
        <v>0.35237552132716787</v>
      </c>
      <c r="P940" s="22">
        <f t="shared" si="163"/>
        <v>0.47626056895252233</v>
      </c>
      <c r="Q940" s="22">
        <f t="shared" si="164"/>
        <v>0.47424998782047301</v>
      </c>
      <c r="R940" s="22">
        <f t="shared" si="165"/>
        <v>0.19774757366906093</v>
      </c>
      <c r="S940" s="22">
        <f t="shared" si="166"/>
        <v>0.99461175361424614</v>
      </c>
      <c r="T940" s="22">
        <f>SUMPRODUCT(J940:N940,O940:S940)</f>
        <v>1.2681261472103324E-2</v>
      </c>
      <c r="U940" s="25">
        <f t="shared" si="160"/>
        <v>0.50317027288268079</v>
      </c>
      <c r="V940" s="10">
        <f>IF(OR(AND(U940&gt;=0.495,U940&lt;=0.498,J940&lt;0),AND(U940&gt;=0.505,U940&lt;=0.506)),G940-$AA$1,0)</f>
        <v>0</v>
      </c>
      <c r="W940" s="10">
        <f>IF(OR(AND(U940&gt;=0.504,U940&lt;=0.505,J940&lt;0),AND(U940&gt;=0.508)),-G940-$AA$1,0)</f>
        <v>0</v>
      </c>
      <c r="X940" s="5">
        <f t="shared" si="167"/>
        <v>0.38866912821821831</v>
      </c>
    </row>
    <row r="941" spans="1:24" x14ac:dyDescent="0.2">
      <c r="A941" s="8">
        <v>43390</v>
      </c>
      <c r="B941" s="3">
        <v>85714</v>
      </c>
      <c r="C941" s="3">
        <v>86167</v>
      </c>
      <c r="D941" s="3">
        <v>84944</v>
      </c>
      <c r="E941" s="3">
        <v>85764</v>
      </c>
      <c r="F941" s="3">
        <v>85764</v>
      </c>
      <c r="G941" s="5">
        <f t="shared" si="158"/>
        <v>-1.8002891656172748E-2</v>
      </c>
      <c r="H941" s="24">
        <f t="shared" si="159"/>
        <v>0</v>
      </c>
      <c r="I941" s="3">
        <f t="shared" si="168"/>
        <v>81819.473684210519</v>
      </c>
      <c r="J941" s="10">
        <f t="shared" si="161"/>
        <v>5.3664341211878686E-4</v>
      </c>
      <c r="K941" s="10">
        <f>AVERAGE(J922:J941)</f>
        <v>4.7124066665254257E-3</v>
      </c>
      <c r="L941" s="10">
        <f>AVERAGE(J892:J941)</f>
        <v>1.2641548690570702E-3</v>
      </c>
      <c r="M941" s="10">
        <f>AVERAGE(J842:J941)</f>
        <v>7.9805692652460184E-4</v>
      </c>
      <c r="N941" s="10">
        <f>AVERAGE(J937:J941)</f>
        <v>-5.8472650539993505E-4</v>
      </c>
      <c r="O941" s="22">
        <f t="shared" si="162"/>
        <v>0.35237552132716787</v>
      </c>
      <c r="P941" s="22">
        <f t="shared" si="163"/>
        <v>0.47626056895252233</v>
      </c>
      <c r="Q941" s="22">
        <f t="shared" si="164"/>
        <v>0.47424998782047301</v>
      </c>
      <c r="R941" s="22">
        <f t="shared" si="165"/>
        <v>0.19774757366906093</v>
      </c>
      <c r="S941" s="22">
        <f t="shared" si="166"/>
        <v>0.99461175361424614</v>
      </c>
      <c r="T941" s="22">
        <f>SUMPRODUCT(J941:N941,O941:S941)</f>
        <v>2.6091968794501822E-3</v>
      </c>
      <c r="U941" s="25">
        <f t="shared" si="160"/>
        <v>0.50065229884979667</v>
      </c>
      <c r="V941" s="10">
        <f>IF(OR(AND(U941&gt;=0.495,U941&lt;=0.498,J941&lt;0),AND(U941&gt;=0.505,U941&lt;=0.506)),G941-$AA$1,0)</f>
        <v>0</v>
      </c>
      <c r="W941" s="10">
        <f>IF(OR(AND(U941&gt;=0.504,U941&lt;=0.505,J941&lt;0),AND(U941&gt;=0.508)),-G941-$AA$1,0)</f>
        <v>0</v>
      </c>
      <c r="X941" s="5">
        <f t="shared" si="167"/>
        <v>0.38866912821821831</v>
      </c>
    </row>
    <row r="942" spans="1:24" x14ac:dyDescent="0.2">
      <c r="A942" s="8">
        <v>43391</v>
      </c>
      <c r="B942" s="3">
        <v>85760</v>
      </c>
      <c r="C942" s="3">
        <v>85760</v>
      </c>
      <c r="D942" s="3">
        <v>83846</v>
      </c>
      <c r="E942" s="3">
        <v>83847</v>
      </c>
      <c r="F942" s="3">
        <v>83847</v>
      </c>
      <c r="G942" s="5">
        <f t="shared" si="158"/>
        <v>2.0871349004734752E-2</v>
      </c>
      <c r="H942" s="24">
        <f t="shared" si="159"/>
        <v>1</v>
      </c>
      <c r="I942" s="3">
        <f t="shared" si="168"/>
        <v>82121.105263157893</v>
      </c>
      <c r="J942" s="10">
        <f t="shared" si="161"/>
        <v>-2.2352035819224847E-2</v>
      </c>
      <c r="K942" s="10">
        <f>AVERAGE(J923:J942)</f>
        <v>3.6873809156081072E-3</v>
      </c>
      <c r="L942" s="10">
        <f>AVERAGE(J893:J942)</f>
        <v>9.9083193530326232E-4</v>
      </c>
      <c r="M942" s="10">
        <f>AVERAGE(J843:J942)</f>
        <v>7.2730359861117864E-4</v>
      </c>
      <c r="N942" s="10">
        <f>AVERAGE(J938:J942)</f>
        <v>5.4146515986019939E-4</v>
      </c>
      <c r="O942" s="22">
        <f t="shared" si="162"/>
        <v>0.35237552132716787</v>
      </c>
      <c r="P942" s="22">
        <f t="shared" si="163"/>
        <v>0.47626056895252233</v>
      </c>
      <c r="Q942" s="22">
        <f t="shared" si="164"/>
        <v>0.47424998782047301</v>
      </c>
      <c r="R942" s="22">
        <f t="shared" si="165"/>
        <v>0.19774757366906093</v>
      </c>
      <c r="S942" s="22">
        <f t="shared" si="166"/>
        <v>0.99461175361424614</v>
      </c>
      <c r="T942" s="22">
        <f>SUMPRODUCT(J942:N942,O942:S942)</f>
        <v>-4.9678839743452791E-3</v>
      </c>
      <c r="U942" s="25">
        <f t="shared" si="160"/>
        <v>0.49875803156071435</v>
      </c>
      <c r="V942" s="10">
        <f>IF(OR(AND(U942&gt;=0.495,U942&lt;=0.498,J942&lt;0),AND(U942&gt;=0.505,U942&lt;=0.506)),G942-$AA$1,0)</f>
        <v>0</v>
      </c>
      <c r="W942" s="10">
        <f>IF(OR(AND(U942&gt;=0.504,U942&lt;=0.505,J942&lt;0),AND(U942&gt;=0.508)),-G942-$AA$1,0)</f>
        <v>0</v>
      </c>
      <c r="X942" s="5">
        <f t="shared" si="167"/>
        <v>0.38866912821821831</v>
      </c>
    </row>
    <row r="943" spans="1:24" x14ac:dyDescent="0.2">
      <c r="A943" s="8">
        <v>43392</v>
      </c>
      <c r="B943" s="3">
        <v>83845</v>
      </c>
      <c r="C943" s="3">
        <v>84954</v>
      </c>
      <c r="D943" s="3">
        <v>83667</v>
      </c>
      <c r="E943" s="3">
        <v>84220</v>
      </c>
      <c r="F943" s="3">
        <v>84220</v>
      </c>
      <c r="G943" s="5">
        <f t="shared" si="158"/>
        <v>1.282355734979812E-2</v>
      </c>
      <c r="H943" s="24">
        <f t="shared" si="159"/>
        <v>1</v>
      </c>
      <c r="I943" s="3">
        <f t="shared" si="168"/>
        <v>82372.473684210519</v>
      </c>
      <c r="J943" s="10">
        <f t="shared" si="161"/>
        <v>4.4485789592949576E-3</v>
      </c>
      <c r="K943" s="10">
        <f>AVERAGE(J924:J943)</f>
        <v>3.9437107705820266E-3</v>
      </c>
      <c r="L943" s="10">
        <f>AVERAGE(J894:J943)</f>
        <v>1.3772632827443543E-3</v>
      </c>
      <c r="M943" s="10">
        <f>AVERAGE(J844:J943)</f>
        <v>1.2207234549738821E-3</v>
      </c>
      <c r="N943" s="10">
        <f>AVERAGE(J939:J943)</f>
        <v>3.2428660817996223E-3</v>
      </c>
      <c r="O943" s="22">
        <f t="shared" si="162"/>
        <v>0.35237552132716787</v>
      </c>
      <c r="P943" s="22">
        <f t="shared" si="163"/>
        <v>0.47626056895252233</v>
      </c>
      <c r="Q943" s="22">
        <f t="shared" si="164"/>
        <v>0.47424998782047301</v>
      </c>
      <c r="R943" s="22">
        <f t="shared" si="165"/>
        <v>0.19774757366906093</v>
      </c>
      <c r="S943" s="22">
        <f t="shared" si="166"/>
        <v>0.99461175361424614</v>
      </c>
      <c r="T943" s="22">
        <f>SUMPRODUCT(J943:N943,O943:S943)</f>
        <v>7.565759182092192E-3</v>
      </c>
      <c r="U943" s="25">
        <f t="shared" si="160"/>
        <v>0.50189143077329468</v>
      </c>
      <c r="V943" s="10">
        <f>IF(OR(AND(U943&gt;=0.495,U943&lt;=0.498,J943&lt;0),AND(U943&gt;=0.505,U943&lt;=0.506)),G943-$AA$1,0)</f>
        <v>0</v>
      </c>
      <c r="W943" s="10">
        <f>IF(OR(AND(U943&gt;=0.504,U943&lt;=0.505,J943&lt;0),AND(U943&gt;=0.508)),-G943-$AA$1,0)</f>
        <v>0</v>
      </c>
      <c r="X943" s="5">
        <f t="shared" si="167"/>
        <v>0.38866912821821831</v>
      </c>
    </row>
    <row r="944" spans="1:24" x14ac:dyDescent="0.2">
      <c r="A944" s="8">
        <v>43395</v>
      </c>
      <c r="B944" s="3">
        <v>84222</v>
      </c>
      <c r="C944" s="3">
        <v>85772</v>
      </c>
      <c r="D944" s="3">
        <v>84222</v>
      </c>
      <c r="E944" s="3">
        <v>85597</v>
      </c>
      <c r="F944" s="3">
        <v>85597</v>
      </c>
      <c r="G944" s="5">
        <f t="shared" si="158"/>
        <v>-2.9592158603689356E-2</v>
      </c>
      <c r="H944" s="24">
        <f t="shared" si="159"/>
        <v>0</v>
      </c>
      <c r="I944" s="3">
        <f t="shared" si="168"/>
        <v>82773.15789473684</v>
      </c>
      <c r="J944" s="10">
        <f t="shared" si="161"/>
        <v>1.6350035620992687E-2</v>
      </c>
      <c r="K944" s="10">
        <f>AVERAGE(J925:J944)</f>
        <v>3.9111946295670441E-3</v>
      </c>
      <c r="L944" s="10">
        <f>AVERAGE(J895:J944)</f>
        <v>1.8012924972867061E-3</v>
      </c>
      <c r="M944" s="10">
        <f>AVERAGE(J845:J944)</f>
        <v>1.2892081521785536E-3</v>
      </c>
      <c r="N944" s="10">
        <f>AVERAGE(J940:J944)</f>
        <v>5.4540340699530173E-3</v>
      </c>
      <c r="O944" s="22">
        <f t="shared" si="162"/>
        <v>0.35237552132716787</v>
      </c>
      <c r="P944" s="22">
        <f t="shared" si="163"/>
        <v>0.47626056895252233</v>
      </c>
      <c r="Q944" s="22">
        <f t="shared" si="164"/>
        <v>0.47424998782047301</v>
      </c>
      <c r="R944" s="22">
        <f t="shared" si="165"/>
        <v>0.19774757366906093</v>
      </c>
      <c r="S944" s="22">
        <f t="shared" si="166"/>
        <v>0.99461175361424614</v>
      </c>
      <c r="T944" s="22">
        <f>SUMPRODUCT(J944:N944,O944:S944)</f>
        <v>1.415794722476154E-2</v>
      </c>
      <c r="U944" s="25">
        <f t="shared" si="160"/>
        <v>0.50353942768394422</v>
      </c>
      <c r="V944" s="10">
        <f>IF(OR(AND(U944&gt;=0.495,U944&lt;=0.498,J944&lt;0),AND(U944&gt;=0.505,U944&lt;=0.506)),G944-$AA$1,0)</f>
        <v>0</v>
      </c>
      <c r="W944" s="10">
        <f>IF(OR(AND(U944&gt;=0.504,U944&lt;=0.505,J944&lt;0),AND(U944&gt;=0.508)),-G944-$AA$1,0)</f>
        <v>0</v>
      </c>
      <c r="X944" s="5">
        <f t="shared" si="167"/>
        <v>0.38866912821821831</v>
      </c>
    </row>
    <row r="945" spans="1:24" x14ac:dyDescent="0.2">
      <c r="A945" s="8">
        <v>43396</v>
      </c>
      <c r="B945" s="3">
        <v>85595</v>
      </c>
      <c r="C945" s="3">
        <v>85595</v>
      </c>
      <c r="D945" s="3">
        <v>84032</v>
      </c>
      <c r="E945" s="3">
        <v>85300</v>
      </c>
      <c r="F945" s="3">
        <v>85300</v>
      </c>
      <c r="G945" s="5">
        <f t="shared" si="158"/>
        <v>-1.425556858147714E-2</v>
      </c>
      <c r="H945" s="24">
        <f t="shared" si="159"/>
        <v>0</v>
      </c>
      <c r="I945" s="3">
        <f t="shared" si="168"/>
        <v>83124.210526315786</v>
      </c>
      <c r="J945" s="10">
        <f t="shared" si="161"/>
        <v>-3.4697477715340819E-3</v>
      </c>
      <c r="K945" s="10">
        <f>AVERAGE(J926:J945)</f>
        <v>4.6565935004938882E-3</v>
      </c>
      <c r="L945" s="10">
        <f>AVERAGE(J896:J945)</f>
        <v>2.3042111717564919E-3</v>
      </c>
      <c r="M945" s="10">
        <f>AVERAGE(J846:J945)</f>
        <v>1.1648587657451569E-3</v>
      </c>
      <c r="N945" s="10">
        <f>AVERAGE(J941:J945)</f>
        <v>-8.9730511967049957E-4</v>
      </c>
      <c r="O945" s="22">
        <f t="shared" si="162"/>
        <v>0.35237552132716787</v>
      </c>
      <c r="P945" s="22">
        <f t="shared" si="163"/>
        <v>0.47626056895252233</v>
      </c>
      <c r="Q945" s="22">
        <f t="shared" si="164"/>
        <v>0.47424998782047301</v>
      </c>
      <c r="R945" s="22">
        <f t="shared" si="165"/>
        <v>0.19774757366906093</v>
      </c>
      <c r="S945" s="22">
        <f t="shared" si="166"/>
        <v>0.99461175361424614</v>
      </c>
      <c r="T945" s="22">
        <f>SUMPRODUCT(J945:N945,O945:S945)</f>
        <v>1.4257475861897749E-3</v>
      </c>
      <c r="U945" s="25">
        <f t="shared" si="160"/>
        <v>0.50035643683616837</v>
      </c>
      <c r="V945" s="10">
        <f>IF(OR(AND(U945&gt;=0.495,U945&lt;=0.498,J945&lt;0),AND(U945&gt;=0.505,U945&lt;=0.506)),G945-$AA$1,0)</f>
        <v>0</v>
      </c>
      <c r="W945" s="10">
        <f>IF(OR(AND(U945&gt;=0.504,U945&lt;=0.505,J945&lt;0),AND(U945&gt;=0.508)),-G945-$AA$1,0)</f>
        <v>0</v>
      </c>
      <c r="X945" s="5">
        <f t="shared" si="167"/>
        <v>0.38866912821821831</v>
      </c>
    </row>
    <row r="946" spans="1:24" x14ac:dyDescent="0.2">
      <c r="A946" s="8">
        <v>43397</v>
      </c>
      <c r="B946" s="3">
        <v>85302</v>
      </c>
      <c r="C946" s="3">
        <v>85786</v>
      </c>
      <c r="D946" s="3">
        <v>83035</v>
      </c>
      <c r="E946" s="3">
        <v>83064</v>
      </c>
      <c r="F946" s="3">
        <v>83064</v>
      </c>
      <c r="G946" s="5">
        <f t="shared" si="158"/>
        <v>3.197534431281901E-2</v>
      </c>
      <c r="H946" s="24">
        <f t="shared" si="159"/>
        <v>1</v>
      </c>
      <c r="I946" s="3">
        <f t="shared" si="168"/>
        <v>83356.210526315786</v>
      </c>
      <c r="J946" s="10">
        <f t="shared" si="161"/>
        <v>-2.621336459554513E-2</v>
      </c>
      <c r="K946" s="10">
        <f>AVERAGE(J927:J946)</f>
        <v>2.9317377450703507E-3</v>
      </c>
      <c r="L946" s="10">
        <f>AVERAGE(J897:J946)</f>
        <v>1.5232588287438298E-3</v>
      </c>
      <c r="M946" s="10">
        <f>AVERAGE(J847:J946)</f>
        <v>8.3940594424185223E-4</v>
      </c>
      <c r="N946" s="10">
        <f>AVERAGE(J942:J946)</f>
        <v>-6.2473067212032831E-3</v>
      </c>
      <c r="O946" s="22">
        <f t="shared" si="162"/>
        <v>0.35237552132716787</v>
      </c>
      <c r="P946" s="22">
        <f t="shared" si="163"/>
        <v>0.47626056895252233</v>
      </c>
      <c r="Q946" s="22">
        <f t="shared" si="164"/>
        <v>0.47424998782047301</v>
      </c>
      <c r="R946" s="22">
        <f t="shared" si="165"/>
        <v>0.19774757366906093</v>
      </c>
      <c r="S946" s="22">
        <f t="shared" si="166"/>
        <v>0.99461175361424614</v>
      </c>
      <c r="T946" s="22">
        <f>SUMPRODUCT(J946:N946,O946:S946)</f>
        <v>-1.316592565217321E-2</v>
      </c>
      <c r="U946" s="25">
        <f t="shared" si="160"/>
        <v>0.49670856613201991</v>
      </c>
      <c r="V946" s="10">
        <f>IF(OR(AND(U946&gt;=0.495,U946&lt;=0.498,J946&lt;0),AND(U946&gt;=0.505,U946&lt;=0.506)),G946-$AA$1,0)</f>
        <v>3.0975344312819009E-2</v>
      </c>
      <c r="W946" s="10">
        <f>IF(OR(AND(U946&gt;=0.504,U946&lt;=0.505,J946&lt;0),AND(U946&gt;=0.508)),-G946-$AA$1,0)</f>
        <v>0</v>
      </c>
      <c r="X946" s="5">
        <f t="shared" si="167"/>
        <v>0.41964447253103732</v>
      </c>
    </row>
    <row r="947" spans="1:24" x14ac:dyDescent="0.2">
      <c r="A947" s="8">
        <v>43398</v>
      </c>
      <c r="B947" s="3">
        <v>83124</v>
      </c>
      <c r="C947" s="3">
        <v>84831</v>
      </c>
      <c r="D947" s="3">
        <v>83124</v>
      </c>
      <c r="E947" s="3">
        <v>84084</v>
      </c>
      <c r="F947" s="3">
        <v>84084</v>
      </c>
      <c r="G947" s="5">
        <f t="shared" si="158"/>
        <v>-3.4132534132533809E-3</v>
      </c>
      <c r="H947" s="24">
        <f t="shared" si="159"/>
        <v>0</v>
      </c>
      <c r="I947" s="3">
        <f t="shared" si="168"/>
        <v>83571.15789473684</v>
      </c>
      <c r="J947" s="10">
        <f t="shared" si="161"/>
        <v>1.2279687951459062E-2</v>
      </c>
      <c r="K947" s="10">
        <f>AVERAGE(J928:J947)</f>
        <v>3.5291890127946424E-3</v>
      </c>
      <c r="L947" s="10">
        <f>AVERAGE(J898:J947)</f>
        <v>1.4834185008523958E-3</v>
      </c>
      <c r="M947" s="10">
        <f>AVERAGE(J848:J947)</f>
        <v>7.8664611738668566E-4</v>
      </c>
      <c r="N947" s="10">
        <f>AVERAGE(J943:J947)</f>
        <v>6.7903803293349889E-4</v>
      </c>
      <c r="O947" s="22">
        <f t="shared" si="162"/>
        <v>0.35237552132716787</v>
      </c>
      <c r="P947" s="22">
        <f t="shared" si="163"/>
        <v>0.47626056895252233</v>
      </c>
      <c r="Q947" s="22">
        <f t="shared" si="164"/>
        <v>0.47424998782047301</v>
      </c>
      <c r="R947" s="22">
        <f t="shared" si="165"/>
        <v>0.19774757366906093</v>
      </c>
      <c r="S947" s="22">
        <f t="shared" si="166"/>
        <v>0.99461175361424614</v>
      </c>
      <c r="T947" s="22">
        <f>SUMPRODUCT(J947:N947,O947:S947)</f>
        <v>7.5423227865229689E-3</v>
      </c>
      <c r="U947" s="25">
        <f t="shared" si="160"/>
        <v>0.50188557175798687</v>
      </c>
      <c r="V947" s="10">
        <f>IF(OR(AND(U947&gt;=0.495,U947&lt;=0.498,J947&lt;0),AND(U947&gt;=0.505,U947&lt;=0.506)),G947-$AA$1,0)</f>
        <v>0</v>
      </c>
      <c r="W947" s="10">
        <f>IF(OR(AND(U947&gt;=0.504,U947&lt;=0.505,J947&lt;0),AND(U947&gt;=0.508)),-G947-$AA$1,0)</f>
        <v>0</v>
      </c>
      <c r="X947" s="5">
        <f t="shared" si="167"/>
        <v>0.41964447253103732</v>
      </c>
    </row>
    <row r="948" spans="1:24" x14ac:dyDescent="0.2">
      <c r="A948" s="8">
        <v>43399</v>
      </c>
      <c r="B948" s="3">
        <v>84084</v>
      </c>
      <c r="C948" s="3">
        <v>85720</v>
      </c>
      <c r="D948" s="3">
        <v>83497</v>
      </c>
      <c r="E948" s="3">
        <v>85720</v>
      </c>
      <c r="F948" s="3">
        <v>85720</v>
      </c>
      <c r="G948" s="5">
        <f t="shared" si="158"/>
        <v>1.3602426504899734E-2</v>
      </c>
      <c r="H948" s="24">
        <f t="shared" si="159"/>
        <v>1</v>
      </c>
      <c r="I948" s="3">
        <f t="shared" si="168"/>
        <v>83906.84210526316</v>
      </c>
      <c r="J948" s="10">
        <f t="shared" si="161"/>
        <v>1.9456733742448051E-2</v>
      </c>
      <c r="K948" s="10">
        <f>AVERAGE(J929:J948)</f>
        <v>3.6476725672888954E-3</v>
      </c>
      <c r="L948" s="10">
        <f>AVERAGE(J899:J948)</f>
        <v>2.2603295681595647E-3</v>
      </c>
      <c r="M948" s="10">
        <f>AVERAGE(J849:J948)</f>
        <v>1.2298266157862792E-3</v>
      </c>
      <c r="N948" s="10">
        <f>AVERAGE(J944:J948)</f>
        <v>3.6806689895641175E-3</v>
      </c>
      <c r="O948" s="22">
        <f t="shared" si="162"/>
        <v>0.35237552132716787</v>
      </c>
      <c r="P948" s="22">
        <f t="shared" si="163"/>
        <v>0.47626056895252233</v>
      </c>
      <c r="Q948" s="22">
        <f t="shared" si="164"/>
        <v>0.47424998782047301</v>
      </c>
      <c r="R948" s="22">
        <f t="shared" si="165"/>
        <v>0.19774757366906093</v>
      </c>
      <c r="S948" s="22">
        <f t="shared" si="166"/>
        <v>0.99461175361424614</v>
      </c>
      <c r="T948" s="22">
        <f>SUMPRODUCT(J948:N948,O948:S948)</f>
        <v>1.3569312445727786E-2</v>
      </c>
      <c r="U948" s="25">
        <f t="shared" si="160"/>
        <v>0.50339227606100534</v>
      </c>
      <c r="V948" s="10">
        <f>IF(OR(AND(U948&gt;=0.495,U948&lt;=0.498,J948&lt;0),AND(U948&gt;=0.505,U948&lt;=0.506)),G948-$AA$1,0)</f>
        <v>0</v>
      </c>
      <c r="W948" s="10">
        <f>IF(OR(AND(U948&gt;=0.504,U948&lt;=0.505,J948&lt;0),AND(U948&gt;=0.508)),-G948-$AA$1,0)</f>
        <v>0</v>
      </c>
      <c r="X948" s="5">
        <f t="shared" si="167"/>
        <v>0.41964447253103732</v>
      </c>
    </row>
    <row r="949" spans="1:24" x14ac:dyDescent="0.2">
      <c r="A949" s="8">
        <v>43402</v>
      </c>
      <c r="B949" s="3">
        <v>85728</v>
      </c>
      <c r="C949" s="3">
        <v>88377</v>
      </c>
      <c r="D949" s="3">
        <v>82783</v>
      </c>
      <c r="E949" s="3">
        <v>83797</v>
      </c>
      <c r="F949" s="3">
        <v>83797</v>
      </c>
      <c r="G949" s="5">
        <f t="shared" si="158"/>
        <v>4.3283172428607131E-2</v>
      </c>
      <c r="H949" s="24">
        <f t="shared" si="159"/>
        <v>1</v>
      </c>
      <c r="I949" s="3">
        <f t="shared" si="168"/>
        <v>84179.105263157893</v>
      </c>
      <c r="J949" s="10">
        <f t="shared" si="161"/>
        <v>-2.2433504433037821E-2</v>
      </c>
      <c r="K949" s="10">
        <f>AVERAGE(J930:J949)</f>
        <v>2.9372473456370065E-3</v>
      </c>
      <c r="L949" s="10">
        <f>AVERAGE(J900:J949)</f>
        <v>1.8788641293340392E-3</v>
      </c>
      <c r="M949" s="10">
        <f>AVERAGE(J850:J949)</f>
        <v>1.0739918715524533E-3</v>
      </c>
      <c r="N949" s="10">
        <f>AVERAGE(J945:J949)</f>
        <v>-4.0760390212419839E-3</v>
      </c>
      <c r="O949" s="22">
        <f t="shared" si="162"/>
        <v>0.35237552132716787</v>
      </c>
      <c r="P949" s="22">
        <f t="shared" si="163"/>
        <v>0.47626056895252233</v>
      </c>
      <c r="Q949" s="22">
        <f t="shared" si="164"/>
        <v>0.47424998782047301</v>
      </c>
      <c r="R949" s="22">
        <f t="shared" si="165"/>
        <v>0.19774757366906093</v>
      </c>
      <c r="S949" s="22">
        <f t="shared" si="166"/>
        <v>0.99461175361424614</v>
      </c>
      <c r="T949" s="22">
        <f>SUMPRODUCT(J949:N949,O949:S949)</f>
        <v>-9.456768469324469E-3</v>
      </c>
      <c r="U949" s="25">
        <f t="shared" si="160"/>
        <v>0.49763582550174557</v>
      </c>
      <c r="V949" s="10">
        <f>IF(OR(AND(U949&gt;=0.495,U949&lt;=0.498,J949&lt;0),AND(U949&gt;=0.505,U949&lt;=0.506)),G949-$AA$1,0)</f>
        <v>4.228317242860713E-2</v>
      </c>
      <c r="W949" s="10">
        <f>IF(OR(AND(U949&gt;=0.504,U949&lt;=0.505,J949&lt;0),AND(U949&gt;=0.508)),-G949-$AA$1,0)</f>
        <v>0</v>
      </c>
      <c r="X949" s="5">
        <f t="shared" si="167"/>
        <v>0.46192764495964445</v>
      </c>
    </row>
    <row r="950" spans="1:24" x14ac:dyDescent="0.2">
      <c r="A950" s="8">
        <v>43403</v>
      </c>
      <c r="B950" s="3">
        <v>83802</v>
      </c>
      <c r="C950" s="3">
        <v>86990</v>
      </c>
      <c r="D950" s="3">
        <v>83802</v>
      </c>
      <c r="E950" s="3">
        <v>86886</v>
      </c>
      <c r="F950" s="3">
        <v>86886</v>
      </c>
      <c r="G950" s="5">
        <f t="shared" si="158"/>
        <v>1.7643809129203714E-2</v>
      </c>
      <c r="H950" s="24">
        <f t="shared" si="159"/>
        <v>1</v>
      </c>
      <c r="I950" s="3">
        <f t="shared" si="168"/>
        <v>84456.68421052632</v>
      </c>
      <c r="J950" s="10">
        <f t="shared" si="161"/>
        <v>3.686289485303762E-2</v>
      </c>
      <c r="K950" s="10">
        <f>AVERAGE(J931:J950)</f>
        <v>5.2328636670239846E-3</v>
      </c>
      <c r="L950" s="10">
        <f>AVERAGE(J901:J950)</f>
        <v>2.8218003091113066E-3</v>
      </c>
      <c r="M950" s="10">
        <f>AVERAGE(J851:J950)</f>
        <v>1.7403204141288376E-3</v>
      </c>
      <c r="N950" s="10">
        <f>AVERAGE(J946:J950)</f>
        <v>3.9904895036723563E-3</v>
      </c>
      <c r="O950" s="22">
        <f t="shared" si="162"/>
        <v>0.35237552132716787</v>
      </c>
      <c r="P950" s="22">
        <f t="shared" si="163"/>
        <v>0.47626056895252233</v>
      </c>
      <c r="Q950" s="22">
        <f t="shared" si="164"/>
        <v>0.47424998782047301</v>
      </c>
      <c r="R950" s="22">
        <f t="shared" si="165"/>
        <v>0.19774757366906093</v>
      </c>
      <c r="S950" s="22">
        <f t="shared" si="166"/>
        <v>0.99461175361424614</v>
      </c>
      <c r="T950" s="22">
        <f>SUMPRODUCT(J950:N950,O950:S950)</f>
        <v>2.1133159083330893E-2</v>
      </c>
      <c r="U950" s="25">
        <f t="shared" si="160"/>
        <v>0.50528309314859532</v>
      </c>
      <c r="V950" s="10">
        <f>IF(OR(AND(U950&gt;=0.495,U950&lt;=0.498,J950&lt;0),AND(U950&gt;=0.505,U950&lt;=0.506)),G950-$AA$1,0)</f>
        <v>1.6643809129203713E-2</v>
      </c>
      <c r="W950" s="10">
        <f>IF(OR(AND(U950&gt;=0.504,U950&lt;=0.505,J950&lt;0),AND(U950&gt;=0.508)),-G950-$AA$1,0)</f>
        <v>0</v>
      </c>
      <c r="X950" s="5">
        <f t="shared" si="167"/>
        <v>0.47857145408884816</v>
      </c>
    </row>
    <row r="951" spans="1:24" x14ac:dyDescent="0.2">
      <c r="A951" s="8">
        <v>43404</v>
      </c>
      <c r="B951" s="3">
        <v>86889</v>
      </c>
      <c r="C951" s="3">
        <v>88028</v>
      </c>
      <c r="D951" s="3">
        <v>86213</v>
      </c>
      <c r="E951" s="3">
        <v>87424</v>
      </c>
      <c r="F951" s="3">
        <v>87424</v>
      </c>
      <c r="G951" s="5">
        <f t="shared" si="158"/>
        <v>2.4867313323572393E-2</v>
      </c>
      <c r="H951" s="24">
        <f t="shared" si="159"/>
        <v>1</v>
      </c>
      <c r="I951" s="3">
        <f t="shared" si="168"/>
        <v>84675.15789473684</v>
      </c>
      <c r="J951" s="10">
        <f t="shared" si="161"/>
        <v>6.1920217296227431E-3</v>
      </c>
      <c r="K951" s="10">
        <f>AVERAGE(J932:J951)</f>
        <v>3.6422816033219673E-3</v>
      </c>
      <c r="L951" s="10">
        <f>AVERAGE(J902:J951)</f>
        <v>2.8669865459634257E-3</v>
      </c>
      <c r="M951" s="10">
        <f>AVERAGE(J852:J951)</f>
        <v>1.9253263039278067E-3</v>
      </c>
      <c r="N951" s="10">
        <f>AVERAGE(J947:J951)</f>
        <v>1.047156676870593E-2</v>
      </c>
      <c r="O951" s="22">
        <f t="shared" si="162"/>
        <v>0.35237552132716787</v>
      </c>
      <c r="P951" s="22">
        <f t="shared" si="163"/>
        <v>0.47626056895252233</v>
      </c>
      <c r="Q951" s="22">
        <f t="shared" si="164"/>
        <v>0.47424998782047301</v>
      </c>
      <c r="R951" s="22">
        <f t="shared" si="165"/>
        <v>0.19774757366906093</v>
      </c>
      <c r="S951" s="22">
        <f t="shared" si="166"/>
        <v>0.99461175361424614</v>
      </c>
      <c r="T951" s="22">
        <f>SUMPRODUCT(J951:N951,O951:S951)</f>
        <v>1.6072132320267222E-2</v>
      </c>
      <c r="U951" s="25">
        <f t="shared" si="160"/>
        <v>0.50401794658963961</v>
      </c>
      <c r="V951" s="10">
        <f>IF(OR(AND(U951&gt;=0.495,U951&lt;=0.498,J951&lt;0),AND(U951&gt;=0.505,U951&lt;=0.506)),G951-$AA$1,0)</f>
        <v>0</v>
      </c>
      <c r="W951" s="10">
        <f>IF(OR(AND(U951&gt;=0.504,U951&lt;=0.505,J951&lt;0),AND(U951&gt;=0.508)),-G951-$AA$1,0)</f>
        <v>0</v>
      </c>
      <c r="X951" s="5">
        <f t="shared" si="167"/>
        <v>0.47857145408884816</v>
      </c>
    </row>
    <row r="952" spans="1:24" x14ac:dyDescent="0.2">
      <c r="A952" s="8">
        <v>43405</v>
      </c>
      <c r="B952" s="3">
        <v>87428</v>
      </c>
      <c r="C952" s="3">
        <v>89017</v>
      </c>
      <c r="D952" s="3">
        <v>87094</v>
      </c>
      <c r="E952" s="3">
        <v>88419</v>
      </c>
      <c r="F952" s="3">
        <v>88419</v>
      </c>
      <c r="G952" s="5">
        <f t="shared" si="158"/>
        <v>2.8274465895339329E-3</v>
      </c>
      <c r="H952" s="24">
        <f t="shared" si="159"/>
        <v>1</v>
      </c>
      <c r="I952" s="3">
        <f t="shared" si="168"/>
        <v>84962.84210526316</v>
      </c>
      <c r="J952" s="10">
        <f t="shared" si="161"/>
        <v>1.1381314055636915E-2</v>
      </c>
      <c r="K952" s="10">
        <f>AVERAGE(J933:J952)</f>
        <v>3.1937273482544768E-3</v>
      </c>
      <c r="L952" s="10">
        <f>AVERAGE(J903:J952)</f>
        <v>3.3954198703630323E-3</v>
      </c>
      <c r="M952" s="10">
        <f>AVERAGE(J853:J952)</f>
        <v>2.126057817986411E-3</v>
      </c>
      <c r="N952" s="10">
        <f>AVERAGE(J948:J952)</f>
        <v>1.0291891989541502E-2</v>
      </c>
      <c r="O952" s="22">
        <f t="shared" si="162"/>
        <v>0.35237552132716787</v>
      </c>
      <c r="P952" s="22">
        <f t="shared" si="163"/>
        <v>0.47626056895252233</v>
      </c>
      <c r="Q952" s="22">
        <f t="shared" si="164"/>
        <v>0.47424998782047301</v>
      </c>
      <c r="R952" s="22">
        <f t="shared" si="165"/>
        <v>0.19774757366906093</v>
      </c>
      <c r="S952" s="22">
        <f t="shared" si="166"/>
        <v>0.99461175361424614</v>
      </c>
      <c r="T952" s="22">
        <f>SUMPRODUCT(J952:N952,O952:S952)</f>
        <v>1.7798680224580483E-2</v>
      </c>
      <c r="U952" s="25">
        <f t="shared" si="160"/>
        <v>0.50444955259116586</v>
      </c>
      <c r="V952" s="10">
        <f>IF(OR(AND(U952&gt;=0.495,U952&lt;=0.498,J952&lt;0),AND(U952&gt;=0.505,U952&lt;=0.506)),G952-$AA$1,0)</f>
        <v>0</v>
      </c>
      <c r="W952" s="10">
        <f>IF(OR(AND(U952&gt;=0.504,U952&lt;=0.505,J952&lt;0),AND(U952&gt;=0.508)),-G952-$AA$1,0)</f>
        <v>0</v>
      </c>
      <c r="X952" s="5">
        <f t="shared" si="167"/>
        <v>0.47857145408884816</v>
      </c>
    </row>
    <row r="953" spans="1:24" x14ac:dyDescent="0.2">
      <c r="A953" s="8">
        <v>43409</v>
      </c>
      <c r="B953" s="3">
        <v>88418</v>
      </c>
      <c r="C953" s="3">
        <v>89598</v>
      </c>
      <c r="D953" s="3">
        <v>88347</v>
      </c>
      <c r="E953" s="3">
        <v>89598</v>
      </c>
      <c r="F953" s="3">
        <v>89598</v>
      </c>
      <c r="G953" s="5">
        <f t="shared" si="158"/>
        <v>-2.1027255072657902E-2</v>
      </c>
      <c r="H953" s="24">
        <f t="shared" si="159"/>
        <v>0</v>
      </c>
      <c r="I953" s="3">
        <f t="shared" si="168"/>
        <v>85345.789473684214</v>
      </c>
      <c r="J953" s="10">
        <f t="shared" si="161"/>
        <v>1.3334238116242014E-2</v>
      </c>
      <c r="K953" s="10">
        <f>AVERAGE(J934:J953)</f>
        <v>4.0525783627812896E-3</v>
      </c>
      <c r="L953" s="10">
        <f>AVERAGE(J904:J953)</f>
        <v>3.2040040740286568E-3</v>
      </c>
      <c r="M953" s="10">
        <f>AVERAGE(J854:J953)</f>
        <v>2.1977196105555908E-3</v>
      </c>
      <c r="N953" s="10">
        <f>AVERAGE(J949:J953)</f>
        <v>9.067392864300295E-3</v>
      </c>
      <c r="O953" s="22">
        <f t="shared" si="162"/>
        <v>0.35237552132716787</v>
      </c>
      <c r="P953" s="22">
        <f t="shared" si="163"/>
        <v>0.47626056895252233</v>
      </c>
      <c r="Q953" s="22">
        <f t="shared" si="164"/>
        <v>0.47424998782047301</v>
      </c>
      <c r="R953" s="22">
        <f t="shared" si="165"/>
        <v>0.19774757366906093</v>
      </c>
      <c r="S953" s="22">
        <f t="shared" si="166"/>
        <v>0.99461175361424614</v>
      </c>
      <c r="T953" s="22">
        <f>SUMPRODUCT(J953:N953,O953:S953)</f>
        <v>1.7601370515642409E-2</v>
      </c>
      <c r="U953" s="25">
        <f t="shared" si="160"/>
        <v>0.50440022902722814</v>
      </c>
      <c r="V953" s="10">
        <f>IF(OR(AND(U953&gt;=0.495,U953&lt;=0.498,J953&lt;0),AND(U953&gt;=0.505,U953&lt;=0.506)),G953-$AA$1,0)</f>
        <v>0</v>
      </c>
      <c r="W953" s="10">
        <f>IF(OR(AND(U953&gt;=0.504,U953&lt;=0.505,J953&lt;0),AND(U953&gt;=0.508)),-G953-$AA$1,0)</f>
        <v>0</v>
      </c>
      <c r="X953" s="5">
        <f t="shared" si="167"/>
        <v>0.47857145408884816</v>
      </c>
    </row>
    <row r="954" spans="1:24" x14ac:dyDescent="0.2">
      <c r="A954" s="8">
        <v>43410</v>
      </c>
      <c r="B954" s="3">
        <v>89587</v>
      </c>
      <c r="C954" s="3">
        <v>89587</v>
      </c>
      <c r="D954" s="3">
        <v>88066</v>
      </c>
      <c r="E954" s="3">
        <v>88669</v>
      </c>
      <c r="F954" s="3">
        <v>88669</v>
      </c>
      <c r="G954" s="5">
        <f t="shared" si="158"/>
        <v>-3.4386313142135361E-2</v>
      </c>
      <c r="H954" s="24">
        <f t="shared" si="159"/>
        <v>0</v>
      </c>
      <c r="I954" s="3">
        <f t="shared" si="168"/>
        <v>85481.84210526316</v>
      </c>
      <c r="J954" s="10">
        <f t="shared" si="161"/>
        <v>-1.0368535011942237E-2</v>
      </c>
      <c r="K954" s="10">
        <f>AVERAGE(J935:J954)</f>
        <v>3.9144874650165031E-3</v>
      </c>
      <c r="L954" s="10">
        <f>AVERAGE(J905:J954)</f>
        <v>3.326403730867651E-3</v>
      </c>
      <c r="M954" s="10">
        <f>AVERAGE(J855:J954)</f>
        <v>2.1809023364182446E-3</v>
      </c>
      <c r="N954" s="10">
        <f>AVERAGE(J950:J954)</f>
        <v>1.1480386748519412E-2</v>
      </c>
      <c r="O954" s="22">
        <f t="shared" si="162"/>
        <v>0.35237552132716787</v>
      </c>
      <c r="P954" s="22">
        <f t="shared" si="163"/>
        <v>0.47626056895252233</v>
      </c>
      <c r="Q954" s="22">
        <f t="shared" si="164"/>
        <v>0.47424998782047301</v>
      </c>
      <c r="R954" s="22">
        <f t="shared" si="165"/>
        <v>0.19774757366906093</v>
      </c>
      <c r="S954" s="22">
        <f t="shared" si="166"/>
        <v>0.99461175361424614</v>
      </c>
      <c r="T954" s="22">
        <f>SUMPRODUCT(J954:N954,O954:S954)</f>
        <v>1.1638040767414636E-2</v>
      </c>
      <c r="U954" s="25">
        <f t="shared" si="160"/>
        <v>0.50290947735265856</v>
      </c>
      <c r="V954" s="10">
        <f>IF(OR(AND(U954&gt;=0.495,U954&lt;=0.498,J954&lt;0),AND(U954&gt;=0.505,U954&lt;=0.506)),G954-$AA$1,0)</f>
        <v>0</v>
      </c>
      <c r="W954" s="10">
        <f>IF(OR(AND(U954&gt;=0.504,U954&lt;=0.505,J954&lt;0),AND(U954&gt;=0.508)),-G954-$AA$1,0)</f>
        <v>0</v>
      </c>
      <c r="X954" s="5">
        <f t="shared" si="167"/>
        <v>0.47857145408884816</v>
      </c>
    </row>
    <row r="955" spans="1:24" x14ac:dyDescent="0.2">
      <c r="A955" s="8">
        <v>43411</v>
      </c>
      <c r="B955" s="3">
        <v>88676</v>
      </c>
      <c r="C955" s="3">
        <v>89565</v>
      </c>
      <c r="D955" s="3">
        <v>87541</v>
      </c>
      <c r="E955" s="3">
        <v>87714</v>
      </c>
      <c r="F955" s="3">
        <v>87714</v>
      </c>
      <c r="G955" s="5">
        <f t="shared" si="158"/>
        <v>-2.3633627471099206E-2</v>
      </c>
      <c r="H955" s="24">
        <f t="shared" si="159"/>
        <v>0</v>
      </c>
      <c r="I955" s="3">
        <f t="shared" si="168"/>
        <v>85567.421052631573</v>
      </c>
      <c r="J955" s="10">
        <f t="shared" si="161"/>
        <v>-1.0770393260327693E-2</v>
      </c>
      <c r="K955" s="10">
        <f>AVERAGE(J936:J955)</f>
        <v>1.0910378926198782E-3</v>
      </c>
      <c r="L955" s="10">
        <f>AVERAGE(J906:J955)</f>
        <v>2.9449329838883488E-3</v>
      </c>
      <c r="M955" s="10">
        <f>AVERAGE(J856:J955)</f>
        <v>2.1703948209969648E-3</v>
      </c>
      <c r="N955" s="10">
        <f>AVERAGE(J951:J955)</f>
        <v>1.9537291258463485E-3</v>
      </c>
      <c r="O955" s="22">
        <f t="shared" si="162"/>
        <v>0.35237552132716787</v>
      </c>
      <c r="P955" s="22">
        <f t="shared" si="163"/>
        <v>0.47626056895252233</v>
      </c>
      <c r="Q955" s="22">
        <f t="shared" si="164"/>
        <v>0.47424998782047301</v>
      </c>
      <c r="R955" s="22">
        <f t="shared" si="165"/>
        <v>0.19774757366906093</v>
      </c>
      <c r="S955" s="22">
        <f t="shared" si="166"/>
        <v>0.99461175361424614</v>
      </c>
      <c r="T955" s="22">
        <f>SUMPRODUCT(J955:N955,O955:S955)</f>
        <v>4.9342208092378686E-4</v>
      </c>
      <c r="U955" s="25">
        <f t="shared" si="160"/>
        <v>0.50012335551772824</v>
      </c>
      <c r="V955" s="10">
        <f>IF(OR(AND(U955&gt;=0.495,U955&lt;=0.498,J955&lt;0),AND(U955&gt;=0.505,U955&lt;=0.506)),G955-$AA$1,0)</f>
        <v>0</v>
      </c>
      <c r="W955" s="10">
        <f>IF(OR(AND(U955&gt;=0.504,U955&lt;=0.505,J955&lt;0),AND(U955&gt;=0.508)),-G955-$AA$1,0)</f>
        <v>0</v>
      </c>
      <c r="X955" s="5">
        <f t="shared" si="167"/>
        <v>0.47857145408884816</v>
      </c>
    </row>
    <row r="956" spans="1:24" x14ac:dyDescent="0.2">
      <c r="A956" s="8">
        <v>43412</v>
      </c>
      <c r="B956" s="3">
        <v>87719</v>
      </c>
      <c r="C956" s="3">
        <v>88570</v>
      </c>
      <c r="D956" s="3">
        <v>85620</v>
      </c>
      <c r="E956" s="3">
        <v>85620</v>
      </c>
      <c r="F956" s="3">
        <v>85620</v>
      </c>
      <c r="G956" s="5">
        <f t="shared" si="158"/>
        <v>-1.1095538425601736E-3</v>
      </c>
      <c r="H956" s="24">
        <f t="shared" si="159"/>
        <v>0</v>
      </c>
      <c r="I956" s="3">
        <f t="shared" si="168"/>
        <v>85669.578947368427</v>
      </c>
      <c r="J956" s="10">
        <f t="shared" si="161"/>
        <v>-2.3873041931732675E-2</v>
      </c>
      <c r="K956" s="10">
        <f>AVERAGE(J937:J956)</f>
        <v>-1.0493751608050549E-4</v>
      </c>
      <c r="L956" s="10">
        <f>AVERAGE(J907:J956)</f>
        <v>2.0300327914470808E-3</v>
      </c>
      <c r="M956" s="10">
        <f>AVERAGE(J857:J956)</f>
        <v>2.0244942416426737E-3</v>
      </c>
      <c r="N956" s="10">
        <f>AVERAGE(J952:J956)</f>
        <v>-4.0592836064247354E-3</v>
      </c>
      <c r="O956" s="22">
        <f t="shared" si="162"/>
        <v>0.35237552132716787</v>
      </c>
      <c r="P956" s="22">
        <f t="shared" si="163"/>
        <v>0.47626056895252233</v>
      </c>
      <c r="Q956" s="22">
        <f t="shared" si="164"/>
        <v>0.47424998782047301</v>
      </c>
      <c r="R956" s="22">
        <f t="shared" si="165"/>
        <v>0.19774757366906093</v>
      </c>
      <c r="S956" s="22">
        <f t="shared" si="166"/>
        <v>0.99461175361424614</v>
      </c>
      <c r="T956" s="22">
        <f>SUMPRODUCT(J956:N956,O956:S956)</f>
        <v>-1.1136582532865511E-2</v>
      </c>
      <c r="U956" s="25">
        <f t="shared" si="160"/>
        <v>0.49721588314137705</v>
      </c>
      <c r="V956" s="10">
        <f>IF(OR(AND(U956&gt;=0.495,U956&lt;=0.498,J956&lt;0),AND(U956&gt;=0.505,U956&lt;=0.506)),G956-$AA$1,0)</f>
        <v>-2.1095538425601737E-3</v>
      </c>
      <c r="W956" s="10">
        <f>IF(OR(AND(U956&gt;=0.504,U956&lt;=0.505,J956&lt;0),AND(U956&gt;=0.508)),-G956-$AA$1,0)</f>
        <v>0</v>
      </c>
      <c r="X956" s="5">
        <f t="shared" si="167"/>
        <v>0.47646190024628798</v>
      </c>
    </row>
    <row r="957" spans="1:24" x14ac:dyDescent="0.2">
      <c r="A957" s="8">
        <v>43413</v>
      </c>
      <c r="B957" s="3">
        <v>85620</v>
      </c>
      <c r="C957" s="3">
        <v>86233</v>
      </c>
      <c r="D957" s="3">
        <v>84030</v>
      </c>
      <c r="E957" s="3">
        <v>85641</v>
      </c>
      <c r="F957" s="3">
        <v>85641</v>
      </c>
      <c r="G957" s="5">
        <f t="shared" si="158"/>
        <v>-8.4889246972827959E-3</v>
      </c>
      <c r="H957" s="24">
        <f t="shared" si="159"/>
        <v>0</v>
      </c>
      <c r="I957" s="3">
        <f t="shared" si="168"/>
        <v>85812.736842105267</v>
      </c>
      <c r="J957" s="10">
        <f t="shared" si="161"/>
        <v>2.4526979677652605E-4</v>
      </c>
      <c r="K957" s="10">
        <f>AVERAGE(J938:J957)</f>
        <v>1.3064756810345969E-3</v>
      </c>
      <c r="L957" s="10">
        <f>AVERAGE(J908:J957)</f>
        <v>2.152222930100436E-3</v>
      </c>
      <c r="M957" s="10">
        <f>AVERAGE(J858:J957)</f>
        <v>2.1602180891624333E-3</v>
      </c>
      <c r="N957" s="10">
        <f>AVERAGE(J953:J957)</f>
        <v>-6.2864924581968133E-3</v>
      </c>
      <c r="O957" s="22">
        <f t="shared" si="162"/>
        <v>0.35237552132716787</v>
      </c>
      <c r="P957" s="22">
        <f t="shared" si="163"/>
        <v>0.47626056895252233</v>
      </c>
      <c r="Q957" s="22">
        <f t="shared" si="164"/>
        <v>0.47424998782047301</v>
      </c>
      <c r="R957" s="22">
        <f t="shared" si="165"/>
        <v>0.19774757366906093</v>
      </c>
      <c r="S957" s="22">
        <f t="shared" si="166"/>
        <v>0.99461175361424614</v>
      </c>
      <c r="T957" s="22">
        <f>SUMPRODUCT(J957:N957,O957:S957)</f>
        <v>-4.096099780137797E-3</v>
      </c>
      <c r="U957" s="25">
        <f t="shared" si="160"/>
        <v>0.49897597648672359</v>
      </c>
      <c r="V957" s="10">
        <f>IF(OR(AND(U957&gt;=0.495,U957&lt;=0.498,J957&lt;0),AND(U957&gt;=0.505,U957&lt;=0.506)),G957-$AA$1,0)</f>
        <v>0</v>
      </c>
      <c r="W957" s="10">
        <f>IF(OR(AND(U957&gt;=0.504,U957&lt;=0.505,J957&lt;0),AND(U957&gt;=0.508)),-G957-$AA$1,0)</f>
        <v>0</v>
      </c>
      <c r="X957" s="5">
        <f t="shared" si="167"/>
        <v>0.47646190024628798</v>
      </c>
    </row>
    <row r="958" spans="1:24" x14ac:dyDescent="0.2">
      <c r="A958" s="8">
        <v>43416</v>
      </c>
      <c r="B958" s="3">
        <v>85644</v>
      </c>
      <c r="C958" s="3">
        <v>86227</v>
      </c>
      <c r="D958" s="3">
        <v>85009</v>
      </c>
      <c r="E958" s="3">
        <v>85525</v>
      </c>
      <c r="F958" s="3">
        <v>85525</v>
      </c>
      <c r="G958" s="5">
        <f t="shared" si="158"/>
        <v>5.2382344343759879E-3</v>
      </c>
      <c r="H958" s="24">
        <f t="shared" si="159"/>
        <v>1</v>
      </c>
      <c r="I958" s="3">
        <f t="shared" si="168"/>
        <v>85926.68421052632</v>
      </c>
      <c r="J958" s="10">
        <f t="shared" si="161"/>
        <v>-1.3544914235004146E-3</v>
      </c>
      <c r="K958" s="10">
        <f>AVERAGE(J939:J958)</f>
        <v>1.6916723923796838E-3</v>
      </c>
      <c r="L958" s="10">
        <f>AVERAGE(J909:J958)</f>
        <v>1.8886636219407294E-3</v>
      </c>
      <c r="M958" s="10">
        <f>AVERAGE(J859:J958)</f>
        <v>1.9205040135724194E-3</v>
      </c>
      <c r="N958" s="10">
        <f>AVERAGE(J954:J958)</f>
        <v>-9.224238366145299E-3</v>
      </c>
      <c r="O958" s="22">
        <f t="shared" si="162"/>
        <v>0.35237552132716787</v>
      </c>
      <c r="P958" s="22">
        <f t="shared" si="163"/>
        <v>0.47626056895252233</v>
      </c>
      <c r="Q958" s="22">
        <f t="shared" si="164"/>
        <v>0.47424998782047301</v>
      </c>
      <c r="R958" s="22">
        <f t="shared" si="165"/>
        <v>0.19774757366906093</v>
      </c>
      <c r="S958" s="22">
        <f t="shared" si="166"/>
        <v>0.99461175361424614</v>
      </c>
      <c r="T958" s="22">
        <f>SUMPRODUCT(J958:N958,O958:S958)</f>
        <v>-7.5706749539126966E-3</v>
      </c>
      <c r="U958" s="25">
        <f t="shared" si="160"/>
        <v>0.4981073403013479</v>
      </c>
      <c r="V958" s="10">
        <f>IF(OR(AND(U958&gt;=0.495,U958&lt;=0.498,J958&lt;0),AND(U958&gt;=0.505,U958&lt;=0.506)),G958-$AA$1,0)</f>
        <v>0</v>
      </c>
      <c r="W958" s="10">
        <f>IF(OR(AND(U958&gt;=0.504,U958&lt;=0.505,J958&lt;0),AND(U958&gt;=0.508)),-G958-$AA$1,0)</f>
        <v>0</v>
      </c>
      <c r="X958" s="5">
        <f t="shared" si="167"/>
        <v>0.47646190024628798</v>
      </c>
    </row>
    <row r="959" spans="1:24" x14ac:dyDescent="0.2">
      <c r="A959" s="8">
        <v>43417</v>
      </c>
      <c r="B959" s="3">
        <v>85531</v>
      </c>
      <c r="C959" s="3">
        <v>85941</v>
      </c>
      <c r="D959" s="3">
        <v>84071</v>
      </c>
      <c r="E959" s="3">
        <v>84914</v>
      </c>
      <c r="F959" s="3">
        <v>84914</v>
      </c>
      <c r="G959" s="5">
        <f t="shared" si="158"/>
        <v>4.240761240784785E-2</v>
      </c>
      <c r="H959" s="24">
        <f t="shared" si="159"/>
        <v>1</v>
      </c>
      <c r="I959" s="3">
        <f t="shared" si="168"/>
        <v>85884.368421052626</v>
      </c>
      <c r="J959" s="10">
        <f t="shared" si="161"/>
        <v>-7.1441099093831895E-3</v>
      </c>
      <c r="K959" s="10">
        <f>AVERAGE(J940:J959)</f>
        <v>1.069757112899239E-3</v>
      </c>
      <c r="L959" s="10">
        <f>AVERAGE(J910:J959)</f>
        <v>2.2522300326140022E-3</v>
      </c>
      <c r="M959" s="10">
        <f>AVERAGE(J860:J959)</f>
        <v>1.7469534935188435E-3</v>
      </c>
      <c r="N959" s="10">
        <f>AVERAGE(J955:J959)</f>
        <v>-8.5793533456334885E-3</v>
      </c>
      <c r="O959" s="22">
        <f t="shared" si="162"/>
        <v>0.35237552132716787</v>
      </c>
      <c r="P959" s="22">
        <f t="shared" si="163"/>
        <v>0.47626056895252233</v>
      </c>
      <c r="Q959" s="22">
        <f t="shared" si="164"/>
        <v>0.47424998782047301</v>
      </c>
      <c r="R959" s="22">
        <f t="shared" si="165"/>
        <v>0.19774757366906093</v>
      </c>
      <c r="S959" s="22">
        <f t="shared" si="166"/>
        <v>0.99461175361424614</v>
      </c>
      <c r="T959" s="22">
        <f>SUMPRODUCT(J959:N959,O959:S959)</f>
        <v>-9.1274761182917261E-3</v>
      </c>
      <c r="U959" s="25">
        <f t="shared" si="160"/>
        <v>0.49771814681232679</v>
      </c>
      <c r="V959" s="10">
        <f>IF(OR(AND(U959&gt;=0.495,U959&lt;=0.498,J959&lt;0),AND(U959&gt;=0.505,U959&lt;=0.506)),G959-$AA$1,0)</f>
        <v>4.1407612407847849E-2</v>
      </c>
      <c r="W959" s="10">
        <f>IF(OR(AND(U959&gt;=0.504,U959&lt;=0.505,J959&lt;0),AND(U959&gt;=0.508)),-G959-$AA$1,0)</f>
        <v>0</v>
      </c>
      <c r="X959" s="5">
        <f t="shared" si="167"/>
        <v>0.51786951265413583</v>
      </c>
    </row>
    <row r="960" spans="1:24" x14ac:dyDescent="0.2">
      <c r="A960" s="8">
        <v>43418</v>
      </c>
      <c r="B960" s="3">
        <v>84898</v>
      </c>
      <c r="C960" s="3">
        <v>85973</v>
      </c>
      <c r="D960" s="3">
        <v>84267</v>
      </c>
      <c r="E960" s="3">
        <v>85973</v>
      </c>
      <c r="F960" s="3">
        <v>85973</v>
      </c>
      <c r="G960" s="5">
        <f t="shared" si="158"/>
        <v>2.2425645260721438E-2</v>
      </c>
      <c r="H960" s="24">
        <f t="shared" si="159"/>
        <v>1</v>
      </c>
      <c r="I960" s="3">
        <f t="shared" si="168"/>
        <v>85895.368421052626</v>
      </c>
      <c r="J960" s="10">
        <f t="shared" si="161"/>
        <v>1.2471441693949092E-2</v>
      </c>
      <c r="K960" s="10">
        <f>AVERAGE(J941:J960)</f>
        <v>2.7898178876751835E-4</v>
      </c>
      <c r="L960" s="10">
        <f>AVERAGE(J911:J960)</f>
        <v>2.4299348729847916E-3</v>
      </c>
      <c r="M960" s="10">
        <f>AVERAGE(J861:J960)</f>
        <v>2.1556272576846005E-3</v>
      </c>
      <c r="N960" s="10">
        <f>AVERAGE(J956:J960)</f>
        <v>-3.9309863547781322E-3</v>
      </c>
      <c r="O960" s="22">
        <f t="shared" si="162"/>
        <v>0.35237552132716787</v>
      </c>
      <c r="P960" s="22">
        <f t="shared" si="163"/>
        <v>0.47626056895252233</v>
      </c>
      <c r="Q960" s="22">
        <f t="shared" si="164"/>
        <v>0.47424998782047301</v>
      </c>
      <c r="R960" s="22">
        <f t="shared" si="165"/>
        <v>0.19774757366906093</v>
      </c>
      <c r="S960" s="22">
        <f t="shared" si="166"/>
        <v>0.99461175361424614</v>
      </c>
      <c r="T960" s="22">
        <f>SUMPRODUCT(J960:N960,O960:S960)</f>
        <v>2.1963602061525495E-3</v>
      </c>
      <c r="U960" s="25">
        <f t="shared" si="160"/>
        <v>0.50054908983080415</v>
      </c>
      <c r="V960" s="10">
        <f>IF(OR(AND(U960&gt;=0.495,U960&lt;=0.498,J960&lt;0),AND(U960&gt;=0.505,U960&lt;=0.506)),G960-$AA$1,0)</f>
        <v>0</v>
      </c>
      <c r="W960" s="10">
        <f>IF(OR(AND(U960&gt;=0.504,U960&lt;=0.505,J960&lt;0),AND(U960&gt;=0.508)),-G960-$AA$1,0)</f>
        <v>0</v>
      </c>
      <c r="X960" s="5">
        <f t="shared" si="167"/>
        <v>0.51786951265413583</v>
      </c>
    </row>
    <row r="961" spans="1:24" x14ac:dyDescent="0.2">
      <c r="A961" s="8">
        <v>43420</v>
      </c>
      <c r="B961" s="3">
        <v>85975</v>
      </c>
      <c r="C961" s="3">
        <v>88516</v>
      </c>
      <c r="D961" s="3">
        <v>85975</v>
      </c>
      <c r="E961" s="3">
        <v>88515</v>
      </c>
      <c r="F961" s="3">
        <v>88515</v>
      </c>
      <c r="G961" s="5">
        <f t="shared" si="158"/>
        <v>-1.4076710162119421E-2</v>
      </c>
      <c r="H961" s="24">
        <f t="shared" si="159"/>
        <v>0</v>
      </c>
      <c r="I961" s="3">
        <f t="shared" si="168"/>
        <v>86141.052631578947</v>
      </c>
      <c r="J961" s="10">
        <f t="shared" si="161"/>
        <v>2.9567422330266435E-2</v>
      </c>
      <c r="K961" s="10">
        <f>AVERAGE(J942:J961)</f>
        <v>1.7305207346749007E-3</v>
      </c>
      <c r="L961" s="10">
        <f>AVERAGE(J912:J961)</f>
        <v>3.1477863582713584E-3</v>
      </c>
      <c r="M961" s="10">
        <f>AVERAGE(J862:J961)</f>
        <v>2.3705308780618273E-3</v>
      </c>
      <c r="N961" s="10">
        <f>AVERAGE(J957:J961)</f>
        <v>6.7571064976216901E-3</v>
      </c>
      <c r="O961" s="22">
        <f t="shared" si="162"/>
        <v>0.35237552132716787</v>
      </c>
      <c r="P961" s="22">
        <f t="shared" si="163"/>
        <v>0.47626056895252233</v>
      </c>
      <c r="Q961" s="22">
        <f t="shared" si="164"/>
        <v>0.47424998782047301</v>
      </c>
      <c r="R961" s="22">
        <f t="shared" si="165"/>
        <v>0.19774757366906093</v>
      </c>
      <c r="S961" s="22">
        <f t="shared" si="166"/>
        <v>0.99461175361424614</v>
      </c>
      <c r="T961" s="22">
        <f>SUMPRODUCT(J961:N961,O961:S961)</f>
        <v>1.9925316562082268E-2</v>
      </c>
      <c r="U961" s="25">
        <f t="shared" si="160"/>
        <v>0.50498116434051932</v>
      </c>
      <c r="V961" s="10">
        <f>IF(OR(AND(U961&gt;=0.495,U961&lt;=0.498,J961&lt;0),AND(U961&gt;=0.505,U961&lt;=0.506)),G961-$AA$1,0)</f>
        <v>0</v>
      </c>
      <c r="W961" s="10">
        <f>IF(OR(AND(U961&gt;=0.504,U961&lt;=0.505,J961&lt;0),AND(U961&gt;=0.508)),-G961-$AA$1,0)</f>
        <v>0</v>
      </c>
      <c r="X961" s="5">
        <f t="shared" si="167"/>
        <v>0.51786951265413583</v>
      </c>
    </row>
    <row r="962" spans="1:24" x14ac:dyDescent="0.2">
      <c r="A962" s="8">
        <v>43423</v>
      </c>
      <c r="B962" s="3">
        <v>88472</v>
      </c>
      <c r="C962" s="3">
        <v>88484</v>
      </c>
      <c r="D962" s="3">
        <v>87047</v>
      </c>
      <c r="E962" s="3">
        <v>87901</v>
      </c>
      <c r="F962" s="3">
        <v>87901</v>
      </c>
      <c r="G962" s="5">
        <f t="shared" si="158"/>
        <v>-4.8236083776066474E-3</v>
      </c>
      <c r="H962" s="24">
        <f t="shared" si="159"/>
        <v>0</v>
      </c>
      <c r="I962" s="3">
        <f t="shared" si="168"/>
        <v>86334.789473684214</v>
      </c>
      <c r="J962" s="10">
        <f t="shared" si="161"/>
        <v>-6.9366773993108088E-3</v>
      </c>
      <c r="K962" s="10">
        <f>AVERAGE(J943:J962)</f>
        <v>2.5012886556706028E-3</v>
      </c>
      <c r="L962" s="10">
        <f>AVERAGE(J913:J962)</f>
        <v>3.3978024329538916E-3</v>
      </c>
      <c r="M962" s="10">
        <f>AVERAGE(J863:J962)</f>
        <v>2.2569971188901392E-3</v>
      </c>
      <c r="N962" s="10">
        <f>AVERAGE(J958:J962)</f>
        <v>5.3207170584042233E-3</v>
      </c>
      <c r="O962" s="22">
        <f t="shared" si="162"/>
        <v>0.35237552132716787</v>
      </c>
      <c r="P962" s="22">
        <f t="shared" si="163"/>
        <v>0.47626056895252233</v>
      </c>
      <c r="Q962" s="22">
        <f t="shared" si="164"/>
        <v>0.47424998782047301</v>
      </c>
      <c r="R962" s="22">
        <f t="shared" si="165"/>
        <v>0.19774757366906093</v>
      </c>
      <c r="S962" s="22">
        <f t="shared" si="166"/>
        <v>0.99461175361424614</v>
      </c>
      <c r="T962" s="22">
        <f>SUMPRODUCT(J962:N962,O962:S962)</f>
        <v>6.0967210338316426E-3</v>
      </c>
      <c r="U962" s="25">
        <f t="shared" si="160"/>
        <v>0.5015241755373262</v>
      </c>
      <c r="V962" s="10">
        <f>IF(OR(AND(U962&gt;=0.495,U962&lt;=0.498,J962&lt;0),AND(U962&gt;=0.505,U962&lt;=0.506)),G962-$AA$1,0)</f>
        <v>0</v>
      </c>
      <c r="W962" s="10">
        <f>IF(OR(AND(U962&gt;=0.504,U962&lt;=0.505,J962&lt;0),AND(U962&gt;=0.508)),-G962-$AA$1,0)</f>
        <v>0</v>
      </c>
      <c r="X962" s="5">
        <f t="shared" si="167"/>
        <v>0.51786951265413583</v>
      </c>
    </row>
    <row r="963" spans="1:24" x14ac:dyDescent="0.2">
      <c r="A963" s="8">
        <v>43425</v>
      </c>
      <c r="B963" s="3">
        <v>87896</v>
      </c>
      <c r="C963" s="3">
        <v>87896</v>
      </c>
      <c r="D963" s="3">
        <v>86254</v>
      </c>
      <c r="E963" s="3">
        <v>87269</v>
      </c>
      <c r="F963" s="3">
        <v>87269</v>
      </c>
      <c r="G963" s="5">
        <f t="shared" ref="G963:G1026" si="169">F965/F963-1</f>
        <v>-1.1905716806655309E-2</v>
      </c>
      <c r="H963" s="24">
        <f t="shared" ref="H963:H1026" si="170">IF(G963&gt;0,1,0)</f>
        <v>0</v>
      </c>
      <c r="I963" s="3">
        <f t="shared" si="168"/>
        <v>86422.789473684214</v>
      </c>
      <c r="J963" s="10">
        <f t="shared" si="161"/>
        <v>-7.1899068269986044E-3</v>
      </c>
      <c r="K963" s="10">
        <f>AVERAGE(J944:J963)</f>
        <v>1.9193643663559246E-3</v>
      </c>
      <c r="L963" s="10">
        <f>AVERAGE(J914:J963)</f>
        <v>3.1522803430998579E-3</v>
      </c>
      <c r="M963" s="10">
        <f>AVERAGE(J864:J963)</f>
        <v>2.1213939084415291E-3</v>
      </c>
      <c r="N963" s="10">
        <f>AVERAGE(J959:J963)</f>
        <v>4.1536339777045852E-3</v>
      </c>
      <c r="O963" s="22">
        <f t="shared" si="162"/>
        <v>0.35237552132716787</v>
      </c>
      <c r="P963" s="22">
        <f t="shared" si="163"/>
        <v>0.47626056895252233</v>
      </c>
      <c r="Q963" s="22">
        <f t="shared" si="164"/>
        <v>0.47424998782047301</v>
      </c>
      <c r="R963" s="22">
        <f t="shared" si="165"/>
        <v>0.19774757366906093</v>
      </c>
      <c r="S963" s="22">
        <f t="shared" si="166"/>
        <v>0.99461175361424614</v>
      </c>
      <c r="T963" s="22">
        <f>SUMPRODUCT(J963:N963,O963:S963)</f>
        <v>4.4262929856394096E-3</v>
      </c>
      <c r="U963" s="25">
        <f t="shared" ref="U963:U1026" si="171">1/(1+(EXP(-T963)))</f>
        <v>0.50110657143974169</v>
      </c>
      <c r="V963" s="10">
        <f>IF(OR(AND(U963&gt;=0.495,U963&lt;=0.498,J963&lt;0),AND(U963&gt;=0.505,U963&lt;=0.506)),G963-$AA$1,0)</f>
        <v>0</v>
      </c>
      <c r="W963" s="10">
        <f>IF(OR(AND(U963&gt;=0.504,U963&lt;=0.505,J963&lt;0),AND(U963&gt;=0.508)),-G963-$AA$1,0)</f>
        <v>0</v>
      </c>
      <c r="X963" s="5">
        <f t="shared" si="167"/>
        <v>0.51786951265413583</v>
      </c>
    </row>
    <row r="964" spans="1:24" x14ac:dyDescent="0.2">
      <c r="A964" s="8">
        <v>43426</v>
      </c>
      <c r="B964" s="3">
        <v>87269</v>
      </c>
      <c r="C964" s="3">
        <v>87656</v>
      </c>
      <c r="D964" s="3">
        <v>87222</v>
      </c>
      <c r="E964" s="3">
        <v>87477</v>
      </c>
      <c r="F964" s="3">
        <v>87477</v>
      </c>
      <c r="G964" s="5">
        <f t="shared" si="169"/>
        <v>-2.2062942259108098E-2</v>
      </c>
      <c r="H964" s="24">
        <f t="shared" si="170"/>
        <v>0</v>
      </c>
      <c r="I964" s="3">
        <f t="shared" si="168"/>
        <v>86537.368421052626</v>
      </c>
      <c r="J964" s="10">
        <f t="shared" ref="J964:J1027" si="172">F964/F963-1</f>
        <v>2.383435125875133E-3</v>
      </c>
      <c r="K964" s="10">
        <f>AVERAGE(J945:J964)</f>
        <v>1.2210343416000468E-3</v>
      </c>
      <c r="L964" s="10">
        <f>AVERAGE(J915:J964)</f>
        <v>2.8473149434493552E-3</v>
      </c>
      <c r="M964" s="10">
        <f>AVERAGE(J865:J964)</f>
        <v>2.2567050470401031E-3</v>
      </c>
      <c r="N964" s="10">
        <f>AVERAGE(J960:J964)</f>
        <v>6.0591429847562496E-3</v>
      </c>
      <c r="O964" s="22">
        <f t="shared" ref="O964:O1027" si="173">O963</f>
        <v>0.35237552132716787</v>
      </c>
      <c r="P964" s="22">
        <f t="shared" ref="P964:P1027" si="174">P963</f>
        <v>0.47626056895252233</v>
      </c>
      <c r="Q964" s="22">
        <f t="shared" ref="Q964:Q1027" si="175">Q963</f>
        <v>0.47424998782047301</v>
      </c>
      <c r="R964" s="22">
        <f t="shared" ref="R964:R1027" si="176">R963</f>
        <v>0.19774757366906093</v>
      </c>
      <c r="S964" s="22">
        <f t="shared" ref="S964:S1027" si="177">S963</f>
        <v>0.99461175361424614</v>
      </c>
      <c r="T964" s="22">
        <f>SUMPRODUCT(J964:N964,O964:S964)</f>
        <v>9.2444865595294225E-3</v>
      </c>
      <c r="U964" s="25">
        <f t="shared" si="171"/>
        <v>0.50231110518088262</v>
      </c>
      <c r="V964" s="10">
        <f>IF(OR(AND(U964&gt;=0.495,U964&lt;=0.498,J964&lt;0),AND(U964&gt;=0.505,U964&lt;=0.506)),G964-$AA$1,0)</f>
        <v>0</v>
      </c>
      <c r="W964" s="10">
        <f>IF(OR(AND(U964&gt;=0.504,U964&lt;=0.505,J964&lt;0),AND(U964&gt;=0.508)),-G964-$AA$1,0)</f>
        <v>0</v>
      </c>
      <c r="X964" s="5">
        <f t="shared" si="167"/>
        <v>0.51786951265413583</v>
      </c>
    </row>
    <row r="965" spans="1:24" x14ac:dyDescent="0.2">
      <c r="A965" s="8">
        <v>43427</v>
      </c>
      <c r="B965" s="3">
        <v>87479</v>
      </c>
      <c r="C965" s="3">
        <v>87479</v>
      </c>
      <c r="D965" s="3">
        <v>85763</v>
      </c>
      <c r="E965" s="3">
        <v>86230</v>
      </c>
      <c r="F965" s="3">
        <v>86230</v>
      </c>
      <c r="G965" s="5">
        <f t="shared" si="169"/>
        <v>1.9262437666705212E-2</v>
      </c>
      <c r="H965" s="24">
        <f t="shared" si="170"/>
        <v>1</v>
      </c>
      <c r="I965" s="3">
        <f t="shared" si="168"/>
        <v>86704</v>
      </c>
      <c r="J965" s="10">
        <f t="shared" si="172"/>
        <v>-1.4255175646169849E-2</v>
      </c>
      <c r="K965" s="10">
        <f>AVERAGE(J946:J965)</f>
        <v>6.8176294786825853E-4</v>
      </c>
      <c r="L965" s="10">
        <f>AVERAGE(J916:J965)</f>
        <v>2.5569769246633124E-3</v>
      </c>
      <c r="M965" s="10">
        <f>AVERAGE(J866:J965)</f>
        <v>1.9501515344283393E-3</v>
      </c>
      <c r="N965" s="10">
        <f>AVERAGE(J961:J965)</f>
        <v>7.1381951673246127E-4</v>
      </c>
      <c r="O965" s="22">
        <f t="shared" si="173"/>
        <v>0.35237552132716787</v>
      </c>
      <c r="P965" s="22">
        <f t="shared" si="174"/>
        <v>0.47626056895252233</v>
      </c>
      <c r="Q965" s="22">
        <f t="shared" si="175"/>
        <v>0.47424998782047301</v>
      </c>
      <c r="R965" s="22">
        <f t="shared" si="176"/>
        <v>0.19774757366906093</v>
      </c>
      <c r="S965" s="22">
        <f t="shared" si="177"/>
        <v>0.99461175361424614</v>
      </c>
      <c r="T965" s="22">
        <f>SUMPRODUCT(J965:N965,O965:S965)</f>
        <v>-2.3902208495866087E-3</v>
      </c>
      <c r="U965" s="25">
        <f t="shared" si="171"/>
        <v>0.49940244507209708</v>
      </c>
      <c r="V965" s="10">
        <f>IF(OR(AND(U965&gt;=0.495,U965&lt;=0.498,J965&lt;0),AND(U965&gt;=0.505,U965&lt;=0.506)),G965-$AA$1,0)</f>
        <v>0</v>
      </c>
      <c r="W965" s="10">
        <f>IF(OR(AND(U965&gt;=0.504,U965&lt;=0.505,J965&lt;0),AND(U965&gt;=0.508)),-G965-$AA$1,0)</f>
        <v>0</v>
      </c>
      <c r="X965" s="5">
        <f t="shared" si="167"/>
        <v>0.51786951265413583</v>
      </c>
    </row>
    <row r="966" spans="1:24" x14ac:dyDescent="0.2">
      <c r="A966" s="8">
        <v>43430</v>
      </c>
      <c r="B966" s="3">
        <v>86237</v>
      </c>
      <c r="C966" s="3">
        <v>87147</v>
      </c>
      <c r="D966" s="3">
        <v>84905</v>
      </c>
      <c r="E966" s="3">
        <v>85547</v>
      </c>
      <c r="F966" s="3">
        <v>85547</v>
      </c>
      <c r="G966" s="5">
        <f t="shared" si="169"/>
        <v>4.3297836277134127E-2</v>
      </c>
      <c r="H966" s="24">
        <f t="shared" si="170"/>
        <v>1</v>
      </c>
      <c r="I966" s="3">
        <f t="shared" si="168"/>
        <v>86781</v>
      </c>
      <c r="J966" s="10">
        <f t="shared" si="172"/>
        <v>-7.9206772584947682E-3</v>
      </c>
      <c r="K966" s="10">
        <f>AVERAGE(J947:J966)</f>
        <v>1.5963973147207766E-3</v>
      </c>
      <c r="L966" s="10">
        <f>AVERAGE(J917:J966)</f>
        <v>2.8640508461321734E-3</v>
      </c>
      <c r="M966" s="10">
        <f>AVERAGE(J867:J966)</f>
        <v>1.7321623130856056E-3</v>
      </c>
      <c r="N966" s="10">
        <f>AVERAGE(J962:J966)</f>
        <v>-6.7838004010197794E-3</v>
      </c>
      <c r="O966" s="22">
        <f t="shared" si="173"/>
        <v>0.35237552132716787</v>
      </c>
      <c r="P966" s="22">
        <f t="shared" si="174"/>
        <v>0.47626056895252233</v>
      </c>
      <c r="Q966" s="22">
        <f t="shared" si="175"/>
        <v>0.47424998782047301</v>
      </c>
      <c r="R966" s="22">
        <f t="shared" si="176"/>
        <v>0.19774757366906093</v>
      </c>
      <c r="S966" s="22">
        <f t="shared" si="177"/>
        <v>0.99461175361424614</v>
      </c>
      <c r="T966" s="22">
        <f>SUMPRODUCT(J966:N966,O966:S966)</f>
        <v>-7.0771923243613845E-3</v>
      </c>
      <c r="U966" s="25">
        <f t="shared" si="171"/>
        <v>0.49823070930372393</v>
      </c>
      <c r="V966" s="10">
        <f>IF(OR(AND(U966&gt;=0.495,U966&lt;=0.498,J966&lt;0),AND(U966&gt;=0.505,U966&lt;=0.506)),G966-$AA$1,0)</f>
        <v>0</v>
      </c>
      <c r="W966" s="10">
        <f>IF(OR(AND(U966&gt;=0.504,U966&lt;=0.505,J966&lt;0),AND(U966&gt;=0.508)),-G966-$AA$1,0)</f>
        <v>0</v>
      </c>
      <c r="X966" s="5">
        <f t="shared" si="167"/>
        <v>0.51786951265413583</v>
      </c>
    </row>
    <row r="967" spans="1:24" x14ac:dyDescent="0.2">
      <c r="A967" s="8">
        <v>43431</v>
      </c>
      <c r="B967" s="3">
        <v>85547</v>
      </c>
      <c r="C967" s="3">
        <v>88018</v>
      </c>
      <c r="D967" s="3">
        <v>85377</v>
      </c>
      <c r="E967" s="3">
        <v>87891</v>
      </c>
      <c r="F967" s="3">
        <v>87891</v>
      </c>
      <c r="G967" s="5">
        <f t="shared" si="169"/>
        <v>2.0696089474462775E-2</v>
      </c>
      <c r="H967" s="24">
        <f t="shared" si="170"/>
        <v>1</v>
      </c>
      <c r="I967" s="3">
        <f t="shared" si="168"/>
        <v>86895.263157894733</v>
      </c>
      <c r="J967" s="10">
        <f t="shared" si="172"/>
        <v>2.740014261166368E-2</v>
      </c>
      <c r="K967" s="10">
        <f>AVERAGE(J948:J967)</f>
        <v>2.3524200477310075E-3</v>
      </c>
      <c r="L967" s="10">
        <f>AVERAGE(J918:J967)</f>
        <v>3.2866803241339616E-3</v>
      </c>
      <c r="M967" s="10">
        <f>AVERAGE(J868:J967)</f>
        <v>1.9955814377578276E-3</v>
      </c>
      <c r="N967" s="10">
        <f>AVERAGE(J963:J967)</f>
        <v>8.3563601175118407E-5</v>
      </c>
      <c r="O967" s="22">
        <f t="shared" si="173"/>
        <v>0.35237552132716787</v>
      </c>
      <c r="P967" s="22">
        <f t="shared" si="174"/>
        <v>0.47626056895252233</v>
      </c>
      <c r="Q967" s="22">
        <f t="shared" si="175"/>
        <v>0.47424998782047301</v>
      </c>
      <c r="R967" s="22">
        <f t="shared" si="176"/>
        <v>0.19774757366906093</v>
      </c>
      <c r="S967" s="22">
        <f t="shared" si="177"/>
        <v>0.99461175361424614</v>
      </c>
      <c r="T967" s="22">
        <f>SUMPRODUCT(J967:N967,O967:S967)</f>
        <v>1.2811947278540478E-2</v>
      </c>
      <c r="U967" s="25">
        <f t="shared" si="171"/>
        <v>0.50320294300723323</v>
      </c>
      <c r="V967" s="10">
        <f>IF(OR(AND(U967&gt;=0.495,U967&lt;=0.498,J967&lt;0),AND(U967&gt;=0.505,U967&lt;=0.506)),G967-$AA$1,0)</f>
        <v>0</v>
      </c>
      <c r="W967" s="10">
        <f>IF(OR(AND(U967&gt;=0.504,U967&lt;=0.505,J967&lt;0),AND(U967&gt;=0.508)),-G967-$AA$1,0)</f>
        <v>0</v>
      </c>
      <c r="X967" s="5">
        <f t="shared" si="167"/>
        <v>0.51786951265413583</v>
      </c>
    </row>
    <row r="968" spans="1:24" x14ac:dyDescent="0.2">
      <c r="A968" s="8">
        <v>43432</v>
      </c>
      <c r="B968" s="3">
        <v>87891</v>
      </c>
      <c r="C968" s="3">
        <v>89483</v>
      </c>
      <c r="D968" s="3">
        <v>87153</v>
      </c>
      <c r="E968" s="3">
        <v>89251</v>
      </c>
      <c r="F968" s="3">
        <v>89251</v>
      </c>
      <c r="G968" s="5">
        <f t="shared" si="169"/>
        <v>2.8347021321890598E-3</v>
      </c>
      <c r="H968" s="24">
        <f t="shared" si="170"/>
        <v>1</v>
      </c>
      <c r="I968" s="3">
        <f t="shared" si="168"/>
        <v>87182.31578947368</v>
      </c>
      <c r="J968" s="10">
        <f t="shared" si="172"/>
        <v>1.5473711756607722E-2</v>
      </c>
      <c r="K968" s="10">
        <f>AVERAGE(J949:J968)</f>
        <v>2.1532689484389913E-3</v>
      </c>
      <c r="L968" s="10">
        <f>AVERAGE(J919:J968)</f>
        <v>3.7127602165040519E-3</v>
      </c>
      <c r="M968" s="10">
        <f>AVERAGE(J869:J968)</f>
        <v>2.0366447497225872E-3</v>
      </c>
      <c r="N968" s="10">
        <f>AVERAGE(J964:J968)</f>
        <v>4.6162873178963839E-3</v>
      </c>
      <c r="O968" s="22">
        <f t="shared" si="173"/>
        <v>0.35237552132716787</v>
      </c>
      <c r="P968" s="22">
        <f t="shared" si="174"/>
        <v>0.47626056895252233</v>
      </c>
      <c r="Q968" s="22">
        <f t="shared" si="175"/>
        <v>0.47424998782047301</v>
      </c>
      <c r="R968" s="22">
        <f t="shared" si="176"/>
        <v>0.19774757366906093</v>
      </c>
      <c r="S968" s="22">
        <f t="shared" si="177"/>
        <v>0.99461175361424614</v>
      </c>
      <c r="T968" s="22">
        <f>SUMPRODUCT(J968:N968,O968:S968)</f>
        <v>1.3233006011173311E-2</v>
      </c>
      <c r="U968" s="25">
        <f t="shared" si="171"/>
        <v>0.50330820322730374</v>
      </c>
      <c r="V968" s="10">
        <f>IF(OR(AND(U968&gt;=0.495,U968&lt;=0.498,J968&lt;0),AND(U968&gt;=0.505,U968&lt;=0.506)),G968-$AA$1,0)</f>
        <v>0</v>
      </c>
      <c r="W968" s="10">
        <f>IF(OR(AND(U968&gt;=0.504,U968&lt;=0.505,J968&lt;0),AND(U968&gt;=0.508)),-G968-$AA$1,0)</f>
        <v>0</v>
      </c>
      <c r="X968" s="5">
        <f t="shared" si="167"/>
        <v>0.51786951265413583</v>
      </c>
    </row>
    <row r="969" spans="1:24" x14ac:dyDescent="0.2">
      <c r="A969" s="8">
        <v>43433</v>
      </c>
      <c r="B969" s="3">
        <v>89145</v>
      </c>
      <c r="C969" s="3">
        <v>89910</v>
      </c>
      <c r="D969" s="3">
        <v>88475</v>
      </c>
      <c r="E969" s="3">
        <v>89710</v>
      </c>
      <c r="F969" s="3">
        <v>89710</v>
      </c>
      <c r="G969" s="5">
        <f t="shared" si="169"/>
        <v>1.2261732248355361E-3</v>
      </c>
      <c r="H969" s="24">
        <f t="shared" si="170"/>
        <v>1</v>
      </c>
      <c r="I969" s="3">
        <f t="shared" si="168"/>
        <v>87330.947368421053</v>
      </c>
      <c r="J969" s="10">
        <f t="shared" si="172"/>
        <v>5.1427995204536003E-3</v>
      </c>
      <c r="K969" s="10">
        <f>AVERAGE(J950:J969)</f>
        <v>3.5320841461135622E-3</v>
      </c>
      <c r="L969" s="10">
        <f>AVERAGE(J920:J969)</f>
        <v>3.6169203160619713E-3</v>
      </c>
      <c r="M969" s="10">
        <f>AVERAGE(J870:J969)</f>
        <v>1.9421477842929268E-3</v>
      </c>
      <c r="N969" s="10">
        <f>AVERAGE(J965:J969)</f>
        <v>5.1681601968120768E-3</v>
      </c>
      <c r="O969" s="22">
        <f t="shared" si="173"/>
        <v>0.35237552132716787</v>
      </c>
      <c r="P969" s="22">
        <f t="shared" si="174"/>
        <v>0.47626056895252233</v>
      </c>
      <c r="Q969" s="22">
        <f t="shared" si="175"/>
        <v>0.47424998782047301</v>
      </c>
      <c r="R969" s="22">
        <f t="shared" si="176"/>
        <v>0.19774757366906093</v>
      </c>
      <c r="S969" s="22">
        <f t="shared" si="177"/>
        <v>0.99461175361424614</v>
      </c>
      <c r="T969" s="22">
        <f>SUMPRODUCT(J969:N969,O969:S969)</f>
        <v>1.0734081371318463E-2</v>
      </c>
      <c r="U969" s="25">
        <f t="shared" si="171"/>
        <v>0.50268349457674621</v>
      </c>
      <c r="V969" s="10">
        <f>IF(OR(AND(U969&gt;=0.495,U969&lt;=0.498,J969&lt;0),AND(U969&gt;=0.505,U969&lt;=0.506)),G969-$AA$1,0)</f>
        <v>0</v>
      </c>
      <c r="W969" s="10">
        <f>IF(OR(AND(U969&gt;=0.504,U969&lt;=0.505,J969&lt;0),AND(U969&gt;=0.508)),-G969-$AA$1,0)</f>
        <v>0</v>
      </c>
      <c r="X969" s="5">
        <f t="shared" si="167"/>
        <v>0.51786951265413583</v>
      </c>
    </row>
    <row r="970" spans="1:24" x14ac:dyDescent="0.2">
      <c r="A970" s="8">
        <v>43434</v>
      </c>
      <c r="B970" s="3">
        <v>89709</v>
      </c>
      <c r="C970" s="3">
        <v>90246</v>
      </c>
      <c r="D970" s="3">
        <v>89258</v>
      </c>
      <c r="E970" s="3">
        <v>89504</v>
      </c>
      <c r="F970" s="3">
        <v>89504</v>
      </c>
      <c r="G970" s="5">
        <f t="shared" si="169"/>
        <v>-9.8319628173042517E-3</v>
      </c>
      <c r="H970" s="24">
        <f t="shared" si="170"/>
        <v>0</v>
      </c>
      <c r="I970" s="3">
        <f t="shared" si="168"/>
        <v>87440.421052631573</v>
      </c>
      <c r="J970" s="10">
        <f t="shared" si="172"/>
        <v>-2.2962880392375373E-3</v>
      </c>
      <c r="K970" s="10">
        <f>AVERAGE(J951:J970)</f>
        <v>1.5741250014998042E-3</v>
      </c>
      <c r="L970" s="10">
        <f>AVERAGE(J921:J970)</f>
        <v>3.2103905435575887E-3</v>
      </c>
      <c r="M970" s="10">
        <f>AVERAGE(J871:J970)</f>
        <v>1.9446053446107181E-3</v>
      </c>
      <c r="N970" s="10">
        <f>AVERAGE(J966:J970)</f>
        <v>7.5599377181985398E-3</v>
      </c>
      <c r="O970" s="22">
        <f t="shared" si="173"/>
        <v>0.35237552132716787</v>
      </c>
      <c r="P970" s="22">
        <f t="shared" si="174"/>
        <v>0.47626056895252233</v>
      </c>
      <c r="Q970" s="22">
        <f t="shared" si="175"/>
        <v>0.47424998782047301</v>
      </c>
      <c r="R970" s="22">
        <f t="shared" si="176"/>
        <v>0.19774757366906093</v>
      </c>
      <c r="S970" s="22">
        <f t="shared" si="177"/>
        <v>0.99461175361424614</v>
      </c>
      <c r="T970" s="22">
        <f>SUMPRODUCT(J970:N970,O970:S970)</f>
        <v>9.3668095498067577E-3</v>
      </c>
      <c r="U970" s="25">
        <f t="shared" si="171"/>
        <v>0.50234168526641643</v>
      </c>
      <c r="V970" s="10">
        <f>IF(OR(AND(U970&gt;=0.495,U970&lt;=0.498,J970&lt;0),AND(U970&gt;=0.505,U970&lt;=0.506)),G970-$AA$1,0)</f>
        <v>0</v>
      </c>
      <c r="W970" s="10">
        <f>IF(OR(AND(U970&gt;=0.504,U970&lt;=0.505,J970&lt;0),AND(U970&gt;=0.508)),-G970-$AA$1,0)</f>
        <v>0</v>
      </c>
      <c r="X970" s="5">
        <f t="shared" si="167"/>
        <v>0.51786951265413583</v>
      </c>
    </row>
    <row r="971" spans="1:24" x14ac:dyDescent="0.2">
      <c r="A971" s="8">
        <v>43437</v>
      </c>
      <c r="B971" s="3">
        <v>89511</v>
      </c>
      <c r="C971" s="3">
        <v>91242</v>
      </c>
      <c r="D971" s="3">
        <v>89429</v>
      </c>
      <c r="E971" s="3">
        <v>89820</v>
      </c>
      <c r="F971" s="3">
        <v>89820</v>
      </c>
      <c r="G971" s="5">
        <f t="shared" si="169"/>
        <v>-8.6840347361389902E-3</v>
      </c>
      <c r="H971" s="24">
        <f t="shared" si="170"/>
        <v>0</v>
      </c>
      <c r="I971" s="3">
        <f t="shared" si="168"/>
        <v>87514.15789473684</v>
      </c>
      <c r="J971" s="10">
        <f t="shared" si="172"/>
        <v>3.5305684662136905E-3</v>
      </c>
      <c r="K971" s="10">
        <f>AVERAGE(J952:J971)</f>
        <v>1.4410523383293517E-3</v>
      </c>
      <c r="L971" s="10">
        <f>AVERAGE(J922:J971)</f>
        <v>2.8838096066921759E-3</v>
      </c>
      <c r="M971" s="10">
        <f>AVERAGE(J872:J971)</f>
        <v>1.9186123558458978E-3</v>
      </c>
      <c r="N971" s="10">
        <f>AVERAGE(J967:J971)</f>
        <v>9.8501868631402315E-3</v>
      </c>
      <c r="O971" s="22">
        <f t="shared" si="173"/>
        <v>0.35237552132716787</v>
      </c>
      <c r="P971" s="22">
        <f t="shared" si="174"/>
        <v>0.47626056895252233</v>
      </c>
      <c r="Q971" s="22">
        <f t="shared" si="175"/>
        <v>0.47424998782047301</v>
      </c>
      <c r="R971" s="22">
        <f t="shared" si="176"/>
        <v>0.19774757366906093</v>
      </c>
      <c r="S971" s="22">
        <f t="shared" si="177"/>
        <v>0.99461175361424614</v>
      </c>
      <c r="T971" s="22">
        <f>SUMPRODUCT(J971:N971,O971:S971)</f>
        <v>1.347456154881266E-2</v>
      </c>
      <c r="U971" s="25">
        <f t="shared" si="171"/>
        <v>0.50336858941953022</v>
      </c>
      <c r="V971" s="10">
        <f>IF(OR(AND(U971&gt;=0.495,U971&lt;=0.498,J971&lt;0),AND(U971&gt;=0.505,U971&lt;=0.506)),G971-$AA$1,0)</f>
        <v>0</v>
      </c>
      <c r="W971" s="10">
        <f>IF(OR(AND(U971&gt;=0.504,U971&lt;=0.505,J971&lt;0),AND(U971&gt;=0.508)),-G971-$AA$1,0)</f>
        <v>0</v>
      </c>
      <c r="X971" s="5">
        <f t="shared" si="167"/>
        <v>0.51786951265413583</v>
      </c>
    </row>
    <row r="972" spans="1:24" x14ac:dyDescent="0.2">
      <c r="A972" s="8">
        <v>43438</v>
      </c>
      <c r="B972" s="3">
        <v>89820</v>
      </c>
      <c r="C972" s="3">
        <v>90452</v>
      </c>
      <c r="D972" s="3">
        <v>88041</v>
      </c>
      <c r="E972" s="3">
        <v>88624</v>
      </c>
      <c r="F972" s="3">
        <v>88624</v>
      </c>
      <c r="G972" s="5">
        <f t="shared" si="169"/>
        <v>2.5049647950894371E-3</v>
      </c>
      <c r="H972" s="24">
        <f t="shared" si="170"/>
        <v>1</v>
      </c>
      <c r="I972" s="3">
        <f t="shared" si="168"/>
        <v>87462.894736842107</v>
      </c>
      <c r="J972" s="10">
        <f t="shared" si="172"/>
        <v>-1.3315519928746355E-2</v>
      </c>
      <c r="K972" s="10">
        <f>AVERAGE(J953:J972)</f>
        <v>2.062106391101881E-4</v>
      </c>
      <c r="L972" s="10">
        <f>AVERAGE(J923:J972)</f>
        <v>2.6545296241348181E-3</v>
      </c>
      <c r="M972" s="10">
        <f>AVERAGE(J873:J972)</f>
        <v>1.8051878591314242E-3</v>
      </c>
      <c r="N972" s="10">
        <f>AVERAGE(J968:J972)</f>
        <v>1.7070543550582241E-3</v>
      </c>
      <c r="O972" s="22">
        <f t="shared" si="173"/>
        <v>0.35237552132716787</v>
      </c>
      <c r="P972" s="22">
        <f t="shared" si="174"/>
        <v>0.47626056895252233</v>
      </c>
      <c r="Q972" s="22">
        <f t="shared" si="175"/>
        <v>0.47424998782047301</v>
      </c>
      <c r="R972" s="22">
        <f t="shared" si="176"/>
        <v>0.19774757366906093</v>
      </c>
      <c r="S972" s="22">
        <f t="shared" si="177"/>
        <v>0.99461175361424614</v>
      </c>
      <c r="T972" s="22">
        <f>SUMPRODUCT(J972:N972,O972:S972)</f>
        <v>-1.2801147936532043E-3</v>
      </c>
      <c r="U972" s="25">
        <f t="shared" si="171"/>
        <v>0.49967997134528902</v>
      </c>
      <c r="V972" s="10">
        <f>IF(OR(AND(U972&gt;=0.495,U972&lt;=0.498,J972&lt;0),AND(U972&gt;=0.505,U972&lt;=0.506)),G972-$AA$1,0)</f>
        <v>0</v>
      </c>
      <c r="W972" s="10">
        <f>IF(OR(AND(U972&gt;=0.504,U972&lt;=0.505,J972&lt;0),AND(U972&gt;=0.508)),-G972-$AA$1,0)</f>
        <v>0</v>
      </c>
      <c r="X972" s="5">
        <f t="shared" si="167"/>
        <v>0.51786951265413583</v>
      </c>
    </row>
    <row r="973" spans="1:24" x14ac:dyDescent="0.2">
      <c r="A973" s="8">
        <v>43439</v>
      </c>
      <c r="B973" s="3">
        <v>88644</v>
      </c>
      <c r="C973" s="3">
        <v>89111</v>
      </c>
      <c r="D973" s="3">
        <v>88449</v>
      </c>
      <c r="E973" s="3">
        <v>89040</v>
      </c>
      <c r="F973" s="3">
        <v>89040</v>
      </c>
      <c r="G973" s="5">
        <f t="shared" si="169"/>
        <v>-1.038858939802334E-2</v>
      </c>
      <c r="H973" s="24">
        <f t="shared" si="170"/>
        <v>0</v>
      </c>
      <c r="I973" s="3">
        <f t="shared" si="168"/>
        <v>87482.421052631573</v>
      </c>
      <c r="J973" s="10">
        <f t="shared" si="172"/>
        <v>4.6939880844918402E-3</v>
      </c>
      <c r="K973" s="10">
        <f>AVERAGE(J954:J973)</f>
        <v>-2.258018624773206E-4</v>
      </c>
      <c r="L973" s="10">
        <f>AVERAGE(J924:J973)</f>
        <v>2.7619697486283234E-3</v>
      </c>
      <c r="M973" s="10">
        <f>AVERAGE(J874:J973)</f>
        <v>1.91397487203266E-3</v>
      </c>
      <c r="N973" s="10">
        <f>AVERAGE(J969:J973)</f>
        <v>-4.4889037936495234E-4</v>
      </c>
      <c r="O973" s="22">
        <f t="shared" si="173"/>
        <v>0.35237552132716787</v>
      </c>
      <c r="P973" s="22">
        <f t="shared" si="174"/>
        <v>0.47626056895252233</v>
      </c>
      <c r="Q973" s="22">
        <f t="shared" si="175"/>
        <v>0.47424998782047301</v>
      </c>
      <c r="R973" s="22">
        <f t="shared" si="176"/>
        <v>0.19774757366906093</v>
      </c>
      <c r="S973" s="22">
        <f t="shared" si="177"/>
        <v>0.99461175361424614</v>
      </c>
      <c r="T973" s="22">
        <f>SUMPRODUCT(J973:N973,O973:S973)</f>
        <v>2.7883823341371063E-3</v>
      </c>
      <c r="U973" s="25">
        <f t="shared" si="171"/>
        <v>0.50069709513187033</v>
      </c>
      <c r="V973" s="10">
        <f>IF(OR(AND(U973&gt;=0.495,U973&lt;=0.498,J973&lt;0),AND(U973&gt;=0.505,U973&lt;=0.506)),G973-$AA$1,0)</f>
        <v>0</v>
      </c>
      <c r="W973" s="10">
        <f>IF(OR(AND(U973&gt;=0.504,U973&lt;=0.505,J973&lt;0),AND(U973&gt;=0.508)),-G973-$AA$1,0)</f>
        <v>0</v>
      </c>
      <c r="X973" s="5">
        <f t="shared" si="167"/>
        <v>0.51786951265413583</v>
      </c>
    </row>
    <row r="974" spans="1:24" x14ac:dyDescent="0.2">
      <c r="A974" s="8">
        <v>43440</v>
      </c>
      <c r="B974" s="3">
        <v>88933</v>
      </c>
      <c r="C974" s="3">
        <v>88933</v>
      </c>
      <c r="D974" s="3">
        <v>87025</v>
      </c>
      <c r="E974" s="3">
        <v>88846</v>
      </c>
      <c r="F974" s="3">
        <v>88846</v>
      </c>
      <c r="G974" s="5">
        <f t="shared" si="169"/>
        <v>-3.2989667514575771E-2</v>
      </c>
      <c r="H974" s="24">
        <f t="shared" si="170"/>
        <v>0</v>
      </c>
      <c r="I974" s="3">
        <f t="shared" si="168"/>
        <v>87542</v>
      </c>
      <c r="J974" s="10">
        <f t="shared" si="172"/>
        <v>-2.1787960467205547E-3</v>
      </c>
      <c r="K974" s="10">
        <f>AVERAGE(J955:J974)</f>
        <v>1.8368508578376353E-4</v>
      </c>
      <c r="L974" s="10">
        <f>AVERAGE(J925:J974)</f>
        <v>2.3783866588680657E-3</v>
      </c>
      <c r="M974" s="10">
        <f>AVERAGE(J875:J974)</f>
        <v>1.6963509460282821E-3</v>
      </c>
      <c r="N974" s="10">
        <f>AVERAGE(J970:J974)</f>
        <v>-1.9132094927997833E-3</v>
      </c>
      <c r="O974" s="22">
        <f t="shared" si="173"/>
        <v>0.35237552132716787</v>
      </c>
      <c r="P974" s="22">
        <f t="shared" si="174"/>
        <v>0.47626056895252233</v>
      </c>
      <c r="Q974" s="22">
        <f t="shared" si="175"/>
        <v>0.47424998782047301</v>
      </c>
      <c r="R974" s="22">
        <f t="shared" si="176"/>
        <v>0.19774757366906093</v>
      </c>
      <c r="S974" s="22">
        <f t="shared" si="177"/>
        <v>0.99461175361424614</v>
      </c>
      <c r="T974" s="22">
        <f>SUMPRODUCT(J974:N974,O974:S974)</f>
        <v>-1.1197739503614099E-3</v>
      </c>
      <c r="U974" s="25">
        <f t="shared" si="171"/>
        <v>0.49972005654166129</v>
      </c>
      <c r="V974" s="10">
        <f>IF(OR(AND(U974&gt;=0.495,U974&lt;=0.498,J974&lt;0),AND(U974&gt;=0.505,U974&lt;=0.506)),G974-$AA$1,0)</f>
        <v>0</v>
      </c>
      <c r="W974" s="10">
        <f>IF(OR(AND(U974&gt;=0.504,U974&lt;=0.505,J974&lt;0),AND(U974&gt;=0.508)),-G974-$AA$1,0)</f>
        <v>0</v>
      </c>
      <c r="X974" s="5">
        <f t="shared" si="167"/>
        <v>0.51786951265413583</v>
      </c>
    </row>
    <row r="975" spans="1:24" x14ac:dyDescent="0.2">
      <c r="A975" s="8">
        <v>43441</v>
      </c>
      <c r="B975" s="3">
        <v>88849</v>
      </c>
      <c r="C975" s="3">
        <v>89986</v>
      </c>
      <c r="D975" s="3">
        <v>87907</v>
      </c>
      <c r="E975" s="3">
        <v>88115</v>
      </c>
      <c r="F975" s="3">
        <v>88115</v>
      </c>
      <c r="G975" s="5">
        <f t="shared" si="169"/>
        <v>-1.9236225387277983E-2</v>
      </c>
      <c r="H975" s="24">
        <f t="shared" si="170"/>
        <v>0</v>
      </c>
      <c r="I975" s="3">
        <f t="shared" si="168"/>
        <v>87673.31578947368</v>
      </c>
      <c r="J975" s="10">
        <f t="shared" si="172"/>
        <v>-8.2277198748396119E-3</v>
      </c>
      <c r="K975" s="10">
        <f>AVERAGE(J956:J975)</f>
        <v>3.1081875505816761E-4</v>
      </c>
      <c r="L975" s="10">
        <f>AVERAGE(J926:J975)</f>
        <v>2.5813867651726928E-3</v>
      </c>
      <c r="M975" s="10">
        <f>AVERAGE(J876:J975)</f>
        <v>1.5167841459299601E-3</v>
      </c>
      <c r="N975" s="10">
        <f>AVERAGE(J971:J975)</f>
        <v>-3.0994958599201983E-3</v>
      </c>
      <c r="O975" s="22">
        <f t="shared" si="173"/>
        <v>0.35237552132716787</v>
      </c>
      <c r="P975" s="22">
        <f t="shared" si="174"/>
        <v>0.47626056895252233</v>
      </c>
      <c r="Q975" s="22">
        <f t="shared" si="175"/>
        <v>0.47424998782047301</v>
      </c>
      <c r="R975" s="22">
        <f t="shared" si="176"/>
        <v>0.19774757366906093</v>
      </c>
      <c r="S975" s="22">
        <f t="shared" si="177"/>
        <v>0.99461175361424614</v>
      </c>
      <c r="T975" s="22">
        <f>SUMPRODUCT(J975:N975,O975:S975)</f>
        <v>-4.309848349080287E-3</v>
      </c>
      <c r="U975" s="25">
        <f t="shared" si="171"/>
        <v>0.49892253958052973</v>
      </c>
      <c r="V975" s="10">
        <f>IF(OR(AND(U975&gt;=0.495,U975&lt;=0.498,J975&lt;0),AND(U975&gt;=0.505,U975&lt;=0.506)),G975-$AA$1,0)</f>
        <v>0</v>
      </c>
      <c r="W975" s="10">
        <f>IF(OR(AND(U975&gt;=0.504,U975&lt;=0.505,J975&lt;0),AND(U975&gt;=0.508)),-G975-$AA$1,0)</f>
        <v>0</v>
      </c>
      <c r="X975" s="5">
        <f t="shared" si="167"/>
        <v>0.51786951265413583</v>
      </c>
    </row>
    <row r="976" spans="1:24" x14ac:dyDescent="0.2">
      <c r="A976" s="8">
        <v>43444</v>
      </c>
      <c r="B976" s="3">
        <v>88115</v>
      </c>
      <c r="C976" s="3">
        <v>88384</v>
      </c>
      <c r="D976" s="3">
        <v>85915</v>
      </c>
      <c r="E976" s="3">
        <v>85915</v>
      </c>
      <c r="F976" s="3">
        <v>85915</v>
      </c>
      <c r="G976" s="5">
        <f t="shared" si="169"/>
        <v>1.2361054530640736E-2</v>
      </c>
      <c r="H976" s="24">
        <f t="shared" si="170"/>
        <v>1</v>
      </c>
      <c r="I976" s="3">
        <f t="shared" si="168"/>
        <v>87687.736842105267</v>
      </c>
      <c r="J976" s="10">
        <f t="shared" si="172"/>
        <v>-2.496737218407763E-2</v>
      </c>
      <c r="K976" s="10">
        <f>AVERAGE(J957:J976)</f>
        <v>2.5610224244091985E-4</v>
      </c>
      <c r="L976" s="10">
        <f>AVERAGE(J927:J976)</f>
        <v>1.9163643112326278E-3</v>
      </c>
      <c r="M976" s="10">
        <f>AVERAGE(J877:J976)</f>
        <v>1.2594074708552495E-3</v>
      </c>
      <c r="N976" s="10">
        <f>AVERAGE(J972:J976)</f>
        <v>-8.799083989978463E-3</v>
      </c>
      <c r="O976" s="22">
        <f t="shared" si="173"/>
        <v>0.35237552132716787</v>
      </c>
      <c r="P976" s="22">
        <f t="shared" si="174"/>
        <v>0.47626056895252233</v>
      </c>
      <c r="Q976" s="22">
        <f t="shared" si="175"/>
        <v>0.47424998782047301</v>
      </c>
      <c r="R976" s="22">
        <f t="shared" si="176"/>
        <v>0.19774757366906093</v>
      </c>
      <c r="S976" s="22">
        <f t="shared" si="177"/>
        <v>0.99461175361424614</v>
      </c>
      <c r="T976" s="22">
        <f>SUMPRODUCT(J976:N976,O976:S976)</f>
        <v>-1.6269711224426397E-2</v>
      </c>
      <c r="U976" s="25">
        <f t="shared" si="171"/>
        <v>0.49593266191338436</v>
      </c>
      <c r="V976" s="10">
        <f>IF(OR(AND(U976&gt;=0.495,U976&lt;=0.498,J976&lt;0),AND(U976&gt;=0.505,U976&lt;=0.506)),G976-$AA$1,0)</f>
        <v>1.1361054530640735E-2</v>
      </c>
      <c r="W976" s="10">
        <f>IF(OR(AND(U976&gt;=0.504,U976&lt;=0.505,J976&lt;0),AND(U976&gt;=0.508)),-G976-$AA$1,0)</f>
        <v>0</v>
      </c>
      <c r="X976" s="5">
        <f t="shared" si="167"/>
        <v>0.52923056718477657</v>
      </c>
    </row>
    <row r="977" spans="1:24" x14ac:dyDescent="0.2">
      <c r="A977" s="8">
        <v>43445</v>
      </c>
      <c r="B977" s="3">
        <v>85918</v>
      </c>
      <c r="C977" s="3">
        <v>87520</v>
      </c>
      <c r="D977" s="3">
        <v>85583</v>
      </c>
      <c r="E977" s="3">
        <v>86420</v>
      </c>
      <c r="F977" s="3">
        <v>86420</v>
      </c>
      <c r="G977" s="5">
        <f t="shared" si="169"/>
        <v>1.6408238833603317E-2</v>
      </c>
      <c r="H977" s="24">
        <f t="shared" si="170"/>
        <v>1</v>
      </c>
      <c r="I977" s="3">
        <f t="shared" si="168"/>
        <v>87734.84210526316</v>
      </c>
      <c r="J977" s="10">
        <f t="shared" si="172"/>
        <v>5.8779025781294791E-3</v>
      </c>
      <c r="K977" s="10">
        <f>AVERAGE(J958:J977)</f>
        <v>5.3773388150856751E-4</v>
      </c>
      <c r="L977" s="10">
        <f>AVERAGE(J928:J977)</f>
        <v>2.0273091108557527E-3</v>
      </c>
      <c r="M977" s="10">
        <f>AVERAGE(J878:J977)</f>
        <v>1.1254999742564675E-3</v>
      </c>
      <c r="N977" s="10">
        <f>AVERAGE(J973:J977)</f>
        <v>-4.9603994886032957E-3</v>
      </c>
      <c r="O977" s="22">
        <f t="shared" si="173"/>
        <v>0.35237552132716787</v>
      </c>
      <c r="P977" s="22">
        <f t="shared" si="174"/>
        <v>0.47626056895252233</v>
      </c>
      <c r="Q977" s="22">
        <f t="shared" si="175"/>
        <v>0.47424998782047301</v>
      </c>
      <c r="R977" s="22">
        <f t="shared" si="176"/>
        <v>0.19774757366906093</v>
      </c>
      <c r="S977" s="22">
        <f t="shared" si="177"/>
        <v>0.99461175361424614</v>
      </c>
      <c r="T977" s="22">
        <f>SUMPRODUCT(J977:N977,O977:S977)</f>
        <v>-1.4223249941504542E-3</v>
      </c>
      <c r="U977" s="25">
        <f t="shared" si="171"/>
        <v>0.49964441881140764</v>
      </c>
      <c r="V977" s="10">
        <f>IF(OR(AND(U977&gt;=0.495,U977&lt;=0.498,J977&lt;0),AND(U977&gt;=0.505,U977&lt;=0.506)),G977-$AA$1,0)</f>
        <v>0</v>
      </c>
      <c r="W977" s="10">
        <f>IF(OR(AND(U977&gt;=0.504,U977&lt;=0.505,J977&lt;0),AND(U977&gt;=0.508)),-G977-$AA$1,0)</f>
        <v>0</v>
      </c>
      <c r="X977" s="5">
        <f t="shared" si="167"/>
        <v>0.52923056718477657</v>
      </c>
    </row>
    <row r="978" spans="1:24" x14ac:dyDescent="0.2">
      <c r="A978" s="8">
        <v>43446</v>
      </c>
      <c r="B978" s="3">
        <v>86420</v>
      </c>
      <c r="C978" s="3">
        <v>87946</v>
      </c>
      <c r="D978" s="3">
        <v>86420</v>
      </c>
      <c r="E978" s="3">
        <v>86977</v>
      </c>
      <c r="F978" s="3">
        <v>86977</v>
      </c>
      <c r="G978" s="5">
        <f t="shared" si="169"/>
        <v>5.4382192993549516E-3</v>
      </c>
      <c r="H978" s="24">
        <f t="shared" si="170"/>
        <v>1</v>
      </c>
      <c r="I978" s="3">
        <f t="shared" si="168"/>
        <v>87843.421052631573</v>
      </c>
      <c r="J978" s="10">
        <f t="shared" si="172"/>
        <v>6.4452672992363347E-3</v>
      </c>
      <c r="K978" s="10">
        <f>AVERAGE(J959:J978)</f>
        <v>9.27721817645405E-4</v>
      </c>
      <c r="L978" s="10">
        <f>AVERAGE(J929:J978)</f>
        <v>1.8144732037892197E-3</v>
      </c>
      <c r="M978" s="10">
        <f>AVERAGE(J879:J978)</f>
        <v>1.2881223643869343E-3</v>
      </c>
      <c r="N978" s="10">
        <f>AVERAGE(J974:J978)</f>
        <v>-4.6101436456543968E-3</v>
      </c>
      <c r="O978" s="22">
        <f t="shared" si="173"/>
        <v>0.35237552132716787</v>
      </c>
      <c r="P978" s="22">
        <f t="shared" si="174"/>
        <v>0.47626056895252233</v>
      </c>
      <c r="Q978" s="22">
        <f t="shared" si="175"/>
        <v>0.47424998782047301</v>
      </c>
      <c r="R978" s="22">
        <f t="shared" si="176"/>
        <v>0.19774757366906093</v>
      </c>
      <c r="S978" s="22">
        <f t="shared" si="177"/>
        <v>0.99461175361424614</v>
      </c>
      <c r="T978" s="22">
        <f>SUMPRODUCT(J978:N978,O978:S978)</f>
        <v>-7.5707434351109147E-4</v>
      </c>
      <c r="U978" s="25">
        <f t="shared" si="171"/>
        <v>0.49981073142316235</v>
      </c>
      <c r="V978" s="10">
        <f>IF(OR(AND(U978&gt;=0.495,U978&lt;=0.498,J978&lt;0),AND(U978&gt;=0.505,U978&lt;=0.506)),G978-$AA$1,0)</f>
        <v>0</v>
      </c>
      <c r="W978" s="10">
        <f>IF(OR(AND(U978&gt;=0.504,U978&lt;=0.505,J978&lt;0),AND(U978&gt;=0.508)),-G978-$AA$1,0)</f>
        <v>0</v>
      </c>
      <c r="X978" s="5">
        <f t="shared" si="167"/>
        <v>0.52923056718477657</v>
      </c>
    </row>
    <row r="979" spans="1:24" x14ac:dyDescent="0.2">
      <c r="A979" s="8">
        <v>43447</v>
      </c>
      <c r="B979" s="3">
        <v>86979</v>
      </c>
      <c r="C979" s="3">
        <v>87842</v>
      </c>
      <c r="D979" s="3">
        <v>86856</v>
      </c>
      <c r="E979" s="3">
        <v>87838</v>
      </c>
      <c r="F979" s="3">
        <v>87838</v>
      </c>
      <c r="G979" s="5">
        <f t="shared" si="169"/>
        <v>-1.6371046699606095E-2</v>
      </c>
      <c r="H979" s="24">
        <f t="shared" si="170"/>
        <v>0</v>
      </c>
      <c r="I979" s="3">
        <f t="shared" si="168"/>
        <v>87941.578947368427</v>
      </c>
      <c r="J979" s="10">
        <f t="shared" si="172"/>
        <v>9.8991687457603561E-3</v>
      </c>
      <c r="K979" s="10">
        <f>AVERAGE(J960:J979)</f>
        <v>1.7798857504025822E-3</v>
      </c>
      <c r="L979" s="10">
        <f>AVERAGE(J930:J979)</f>
        <v>2.1769565787044276E-3</v>
      </c>
      <c r="M979" s="10">
        <f>AVERAGE(J880:J979)</f>
        <v>1.3710857178864445E-3</v>
      </c>
      <c r="N979" s="10">
        <f>AVERAGE(J975:J979)</f>
        <v>-2.1945506871582144E-3</v>
      </c>
      <c r="O979" s="22">
        <f t="shared" si="173"/>
        <v>0.35237552132716787</v>
      </c>
      <c r="P979" s="22">
        <f t="shared" si="174"/>
        <v>0.47626056895252233</v>
      </c>
      <c r="Q979" s="22">
        <f t="shared" si="175"/>
        <v>0.47424998782047301</v>
      </c>
      <c r="R979" s="22">
        <f t="shared" si="176"/>
        <v>0.19774757366906093</v>
      </c>
      <c r="S979" s="22">
        <f t="shared" si="177"/>
        <v>0.99461175361424614</v>
      </c>
      <c r="T979" s="22">
        <f>SUMPRODUCT(J979:N979,O979:S979)</f>
        <v>3.4567387452409731E-3</v>
      </c>
      <c r="U979" s="25">
        <f t="shared" si="171"/>
        <v>0.50086418382579634</v>
      </c>
      <c r="V979" s="10">
        <f>IF(OR(AND(U979&gt;=0.495,U979&lt;=0.498,J979&lt;0),AND(U979&gt;=0.505,U979&lt;=0.506)),G979-$AA$1,0)</f>
        <v>0</v>
      </c>
      <c r="W979" s="10">
        <f>IF(OR(AND(U979&gt;=0.504,U979&lt;=0.505,J979&lt;0),AND(U979&gt;=0.508)),-G979-$AA$1,0)</f>
        <v>0</v>
      </c>
      <c r="X979" s="5">
        <f t="shared" si="167"/>
        <v>0.52923056718477657</v>
      </c>
    </row>
    <row r="980" spans="1:24" x14ac:dyDescent="0.2">
      <c r="A980" s="8">
        <v>43448</v>
      </c>
      <c r="B980" s="3">
        <v>87838</v>
      </c>
      <c r="C980" s="3">
        <v>88184</v>
      </c>
      <c r="D980" s="3">
        <v>87106</v>
      </c>
      <c r="E980" s="3">
        <v>87450</v>
      </c>
      <c r="F980" s="3">
        <v>87450</v>
      </c>
      <c r="G980" s="5">
        <f t="shared" si="169"/>
        <v>-9.6054888507718372E-3</v>
      </c>
      <c r="H980" s="24">
        <f t="shared" si="170"/>
        <v>0</v>
      </c>
      <c r="I980" s="3">
        <f t="shared" si="168"/>
        <v>87885.526315789481</v>
      </c>
      <c r="J980" s="10">
        <f t="shared" si="172"/>
        <v>-4.4172226143582849E-3</v>
      </c>
      <c r="K980" s="10">
        <f>AVERAGE(J961:J980)</f>
        <v>9.3545253498721341E-4</v>
      </c>
      <c r="L980" s="10">
        <f>AVERAGE(J931:J980)</f>
        <v>2.2696007579113011E-3</v>
      </c>
      <c r="M980" s="10">
        <f>AVERAGE(J881:J980)</f>
        <v>1.1870190578378203E-3</v>
      </c>
      <c r="N980" s="10">
        <f>AVERAGE(J976:J980)</f>
        <v>-1.432451235061949E-3</v>
      </c>
      <c r="O980" s="22">
        <f t="shared" si="173"/>
        <v>0.35237552132716787</v>
      </c>
      <c r="P980" s="22">
        <f t="shared" si="174"/>
        <v>0.47626056895252233</v>
      </c>
      <c r="Q980" s="22">
        <f t="shared" si="175"/>
        <v>0.47424998782047301</v>
      </c>
      <c r="R980" s="22">
        <f t="shared" si="176"/>
        <v>0.19774757366906093</v>
      </c>
      <c r="S980" s="22">
        <f t="shared" si="177"/>
        <v>0.99461175361424614</v>
      </c>
      <c r="T980" s="22">
        <f>SUMPRODUCT(J980:N980,O980:S980)</f>
        <v>-1.2246465295002898E-3</v>
      </c>
      <c r="U980" s="25">
        <f t="shared" si="171"/>
        <v>0.49969383840588899</v>
      </c>
      <c r="V980" s="10">
        <f>IF(OR(AND(U980&gt;=0.495,U980&lt;=0.498,J980&lt;0),AND(U980&gt;=0.505,U980&lt;=0.506)),G980-$AA$1,0)</f>
        <v>0</v>
      </c>
      <c r="W980" s="10">
        <f>IF(OR(AND(U980&gt;=0.504,U980&lt;=0.505,J980&lt;0),AND(U980&gt;=0.508)),-G980-$AA$1,0)</f>
        <v>0</v>
      </c>
      <c r="X980" s="5">
        <f t="shared" si="167"/>
        <v>0.52923056718477657</v>
      </c>
    </row>
    <row r="981" spans="1:24" x14ac:dyDescent="0.2">
      <c r="A981" s="8">
        <v>43451</v>
      </c>
      <c r="B981" s="3">
        <v>87448</v>
      </c>
      <c r="C981" s="3">
        <v>87820</v>
      </c>
      <c r="D981" s="3">
        <v>86328</v>
      </c>
      <c r="E981" s="3">
        <v>86400</v>
      </c>
      <c r="F981" s="3">
        <v>86400</v>
      </c>
      <c r="G981" s="5">
        <f t="shared" si="169"/>
        <v>-8.402777777777759E-3</v>
      </c>
      <c r="H981" s="24">
        <f t="shared" si="170"/>
        <v>0</v>
      </c>
      <c r="I981" s="3">
        <f t="shared" si="168"/>
        <v>87806.526315789481</v>
      </c>
      <c r="J981" s="10">
        <f t="shared" si="172"/>
        <v>-1.2006861063464824E-2</v>
      </c>
      <c r="K981" s="10">
        <f>AVERAGE(J962:J981)</f>
        <v>-1.1432616346993495E-3</v>
      </c>
      <c r="L981" s="10">
        <f>AVERAGE(J932:J981)</f>
        <v>1.2693902765687425E-3</v>
      </c>
      <c r="M981" s="10">
        <f>AVERAGE(J882:J981)</f>
        <v>1.1401326645607212E-3</v>
      </c>
      <c r="N981" s="10">
        <f>AVERAGE(J977:J981)</f>
        <v>1.1596509890606122E-3</v>
      </c>
      <c r="O981" s="22">
        <f t="shared" si="173"/>
        <v>0.35237552132716787</v>
      </c>
      <c r="P981" s="22">
        <f t="shared" si="174"/>
        <v>0.47626056895252233</v>
      </c>
      <c r="Q981" s="22">
        <f t="shared" si="175"/>
        <v>0.47424998782047301</v>
      </c>
      <c r="R981" s="22">
        <f t="shared" si="176"/>
        <v>0.19774757366906093</v>
      </c>
      <c r="S981" s="22">
        <f t="shared" si="177"/>
        <v>0.99461175361424614</v>
      </c>
      <c r="T981" s="22">
        <f>SUMPRODUCT(J981:N981,O981:S981)</f>
        <v>-2.7945450682548469E-3</v>
      </c>
      <c r="U981" s="25">
        <f t="shared" si="171"/>
        <v>0.49930136418760163</v>
      </c>
      <c r="V981" s="10">
        <f>IF(OR(AND(U981&gt;=0.495,U981&lt;=0.498,J981&lt;0),AND(U981&gt;=0.505,U981&lt;=0.506)),G981-$AA$1,0)</f>
        <v>0</v>
      </c>
      <c r="W981" s="10">
        <f>IF(OR(AND(U981&gt;=0.504,U981&lt;=0.505,J981&lt;0),AND(U981&gt;=0.508)),-G981-$AA$1,0)</f>
        <v>0</v>
      </c>
      <c r="X981" s="5">
        <f t="shared" si="167"/>
        <v>0.52923056718477657</v>
      </c>
    </row>
    <row r="982" spans="1:24" x14ac:dyDescent="0.2">
      <c r="A982" s="8">
        <v>43452</v>
      </c>
      <c r="B982" s="3">
        <v>86400</v>
      </c>
      <c r="C982" s="3">
        <v>87274</v>
      </c>
      <c r="D982" s="3">
        <v>86400</v>
      </c>
      <c r="E982" s="3">
        <v>86610</v>
      </c>
      <c r="F982" s="3">
        <v>86610</v>
      </c>
      <c r="G982" s="5">
        <f t="shared" si="169"/>
        <v>-1.5483200554208487E-2</v>
      </c>
      <c r="H982" s="24">
        <f t="shared" si="170"/>
        <v>0</v>
      </c>
      <c r="I982" s="3">
        <f t="shared" si="168"/>
        <v>87771.84210526316</v>
      </c>
      <c r="J982" s="10">
        <f t="shared" si="172"/>
        <v>2.4305555555554914E-3</v>
      </c>
      <c r="K982" s="10">
        <f>AVERAGE(J963:J982)</f>
        <v>-6.7489998695603455E-4</v>
      </c>
      <c r="L982" s="10">
        <f>AVERAGE(J933:J982)</f>
        <v>9.1095340454011792E-4</v>
      </c>
      <c r="M982" s="10">
        <f>AVERAGE(J883:J982)</f>
        <v>1.015840856148894E-3</v>
      </c>
      <c r="N982" s="10">
        <f>AVERAGE(J978:J982)</f>
        <v>4.701815845458146E-4</v>
      </c>
      <c r="O982" s="22">
        <f t="shared" si="173"/>
        <v>0.35237552132716787</v>
      </c>
      <c r="P982" s="22">
        <f t="shared" si="174"/>
        <v>0.47626056895252233</v>
      </c>
      <c r="Q982" s="22">
        <f t="shared" si="175"/>
        <v>0.47424998782047301</v>
      </c>
      <c r="R982" s="22">
        <f t="shared" si="176"/>
        <v>0.19774757366906093</v>
      </c>
      <c r="S982" s="22">
        <f t="shared" si="177"/>
        <v>0.99461175361424614</v>
      </c>
      <c r="T982" s="22">
        <f>SUMPRODUCT(J982:N982,O982:S982)</f>
        <v>1.6355878650975318E-3</v>
      </c>
      <c r="U982" s="25">
        <f t="shared" si="171"/>
        <v>0.50040889687511936</v>
      </c>
      <c r="V982" s="10">
        <f>IF(OR(AND(U982&gt;=0.495,U982&lt;=0.498,J982&lt;0),AND(U982&gt;=0.505,U982&lt;=0.506)),G982-$AA$1,0)</f>
        <v>0</v>
      </c>
      <c r="W982" s="10">
        <f>IF(OR(AND(U982&gt;=0.504,U982&lt;=0.505,J982&lt;0),AND(U982&gt;=0.508)),-G982-$AA$1,0)</f>
        <v>0</v>
      </c>
      <c r="X982" s="5">
        <f t="shared" si="167"/>
        <v>0.52923056718477657</v>
      </c>
    </row>
    <row r="983" spans="1:24" x14ac:dyDescent="0.2">
      <c r="A983" s="8">
        <v>43453</v>
      </c>
      <c r="B983" s="3">
        <v>86617</v>
      </c>
      <c r="C983" s="3">
        <v>88101</v>
      </c>
      <c r="D983" s="3">
        <v>85674</v>
      </c>
      <c r="E983" s="3">
        <v>85674</v>
      </c>
      <c r="F983" s="3">
        <v>85674</v>
      </c>
      <c r="G983" s="5">
        <f t="shared" si="169"/>
        <v>2.684595093027653E-4</v>
      </c>
      <c r="H983" s="24">
        <f t="shared" si="170"/>
        <v>1</v>
      </c>
      <c r="I983" s="3">
        <f t="shared" si="168"/>
        <v>87676.947368421053</v>
      </c>
      <c r="J983" s="10">
        <f t="shared" si="172"/>
        <v>-1.0807066158642242E-2</v>
      </c>
      <c r="K983" s="10">
        <f>AVERAGE(J964:J983)</f>
        <v>-8.5575795353821644E-4</v>
      </c>
      <c r="L983" s="10">
        <f>AVERAGE(J934:J983)</f>
        <v>7.7166772485315783E-4</v>
      </c>
      <c r="M983" s="10">
        <f>AVERAGE(J884:J983)</f>
        <v>7.7347671973460258E-4</v>
      </c>
      <c r="N983" s="10">
        <f>AVERAGE(J979:J983)</f>
        <v>-2.9802851070299006E-3</v>
      </c>
      <c r="O983" s="22">
        <f t="shared" si="173"/>
        <v>0.35237552132716787</v>
      </c>
      <c r="P983" s="22">
        <f t="shared" si="174"/>
        <v>0.47626056895252233</v>
      </c>
      <c r="Q983" s="22">
        <f t="shared" si="175"/>
        <v>0.47424998782047301</v>
      </c>
      <c r="R983" s="22">
        <f t="shared" si="176"/>
        <v>0.19774757366906093</v>
      </c>
      <c r="S983" s="22">
        <f t="shared" si="177"/>
        <v>0.99461175361424614</v>
      </c>
      <c r="T983" s="22">
        <f>SUMPRODUCT(J983:N983,O983:S983)</f>
        <v>-6.6610193843498582E-3</v>
      </c>
      <c r="U983" s="25">
        <f t="shared" si="171"/>
        <v>0.49833475131105109</v>
      </c>
      <c r="V983" s="10">
        <f>IF(OR(AND(U983&gt;=0.495,U983&lt;=0.498,J983&lt;0),AND(U983&gt;=0.505,U983&lt;=0.506)),G983-$AA$1,0)</f>
        <v>0</v>
      </c>
      <c r="W983" s="10">
        <f>IF(OR(AND(U983&gt;=0.504,U983&lt;=0.505,J983&lt;0),AND(U983&gt;=0.508)),-G983-$AA$1,0)</f>
        <v>0</v>
      </c>
      <c r="X983" s="5">
        <f t="shared" si="167"/>
        <v>0.52923056718477657</v>
      </c>
    </row>
    <row r="984" spans="1:24" x14ac:dyDescent="0.2">
      <c r="A984" s="8">
        <v>43454</v>
      </c>
      <c r="B984" s="3">
        <v>85678</v>
      </c>
      <c r="C984" s="3">
        <v>86584</v>
      </c>
      <c r="D984" s="3">
        <v>84756</v>
      </c>
      <c r="E984" s="3">
        <v>85269</v>
      </c>
      <c r="F984" s="3">
        <v>85269</v>
      </c>
      <c r="G984" s="5">
        <f t="shared" si="169"/>
        <v>-1.5597696701028507E-3</v>
      </c>
      <c r="H984" s="24">
        <f t="shared" si="170"/>
        <v>0</v>
      </c>
      <c r="I984" s="3">
        <f t="shared" si="168"/>
        <v>87626.368421052626</v>
      </c>
      <c r="J984" s="10">
        <f t="shared" si="172"/>
        <v>-4.7272217942433414E-3</v>
      </c>
      <c r="K984" s="10">
        <f>AVERAGE(J965:J984)</f>
        <v>-1.2112907995441402E-3</v>
      </c>
      <c r="L984" s="10">
        <f>AVERAGE(J935:J984)</f>
        <v>8.2925763010122111E-4</v>
      </c>
      <c r="M984" s="10">
        <f>AVERAGE(J885:J984)</f>
        <v>8.275533262455337E-4</v>
      </c>
      <c r="N984" s="10">
        <f>AVERAGE(J980:J984)</f>
        <v>-5.90556321503064E-3</v>
      </c>
      <c r="O984" s="22">
        <f t="shared" si="173"/>
        <v>0.35237552132716787</v>
      </c>
      <c r="P984" s="22">
        <f t="shared" si="174"/>
        <v>0.47626056895252233</v>
      </c>
      <c r="Q984" s="22">
        <f t="shared" si="175"/>
        <v>0.47424998782047301</v>
      </c>
      <c r="R984" s="22">
        <f t="shared" si="176"/>
        <v>0.19774757366906093</v>
      </c>
      <c r="S984" s="22">
        <f t="shared" si="177"/>
        <v>0.99461175361424614</v>
      </c>
      <c r="T984" s="22">
        <f>SUMPRODUCT(J984:N984,O984:S984)</f>
        <v>-7.5594677915925522E-3</v>
      </c>
      <c r="U984" s="25">
        <f t="shared" si="171"/>
        <v>0.49811014205184145</v>
      </c>
      <c r="V984" s="10">
        <f>IF(OR(AND(U984&gt;=0.495,U984&lt;=0.498,J984&lt;0),AND(U984&gt;=0.505,U984&lt;=0.506)),G984-$AA$1,0)</f>
        <v>0</v>
      </c>
      <c r="W984" s="10">
        <f>IF(OR(AND(U984&gt;=0.504,U984&lt;=0.505,J984&lt;0),AND(U984&gt;=0.508)),-G984-$AA$1,0)</f>
        <v>0</v>
      </c>
      <c r="X984" s="5">
        <f t="shared" si="167"/>
        <v>0.52923056718477657</v>
      </c>
    </row>
    <row r="985" spans="1:24" x14ac:dyDescent="0.2">
      <c r="A985" s="8">
        <v>43455</v>
      </c>
      <c r="B985" s="3">
        <v>85269</v>
      </c>
      <c r="C985" s="3">
        <v>86554</v>
      </c>
      <c r="D985" s="3">
        <v>85134</v>
      </c>
      <c r="E985" s="3">
        <v>85697</v>
      </c>
      <c r="F985" s="3">
        <v>85697</v>
      </c>
      <c r="G985" s="5">
        <f t="shared" si="169"/>
        <v>-2.7655577208069992E-3</v>
      </c>
      <c r="H985" s="24">
        <f t="shared" si="170"/>
        <v>0</v>
      </c>
      <c r="I985" s="3">
        <f t="shared" si="168"/>
        <v>87634.263157894733</v>
      </c>
      <c r="J985" s="10">
        <f t="shared" si="172"/>
        <v>5.0194091639399474E-3</v>
      </c>
      <c r="K985" s="10">
        <f>AVERAGE(J966:J985)</f>
        <v>-2.4756155903865042E-4</v>
      </c>
      <c r="L985" s="10">
        <f>AVERAGE(J936:J985)</f>
        <v>1.5673849627924063E-5</v>
      </c>
      <c r="M985" s="10">
        <f>AVERAGE(J886:J985)</f>
        <v>8.196906204540411E-4</v>
      </c>
      <c r="N985" s="10">
        <f>AVERAGE(J981:J985)</f>
        <v>-4.0182368593709942E-3</v>
      </c>
      <c r="O985" s="22">
        <f t="shared" si="173"/>
        <v>0.35237552132716787</v>
      </c>
      <c r="P985" s="22">
        <f t="shared" si="174"/>
        <v>0.47626056895252233</v>
      </c>
      <c r="Q985" s="22">
        <f t="shared" si="175"/>
        <v>0.47424998782047301</v>
      </c>
      <c r="R985" s="22">
        <f t="shared" si="176"/>
        <v>0.19774757366906093</v>
      </c>
      <c r="S985" s="22">
        <f t="shared" si="177"/>
        <v>0.99461175361424614</v>
      </c>
      <c r="T985" s="22">
        <f>SUMPRODUCT(J985:N985,O985:S985)</f>
        <v>-2.1762473428479879E-3</v>
      </c>
      <c r="U985" s="25">
        <f t="shared" si="171"/>
        <v>0.49945593837901331</v>
      </c>
      <c r="V985" s="10">
        <f>IF(OR(AND(U985&gt;=0.495,U985&lt;=0.498,J985&lt;0),AND(U985&gt;=0.505,U985&lt;=0.506)),G985-$AA$1,0)</f>
        <v>0</v>
      </c>
      <c r="W985" s="10">
        <f>IF(OR(AND(U985&gt;=0.504,U985&lt;=0.505,J985&lt;0),AND(U985&gt;=0.508)),-G985-$AA$1,0)</f>
        <v>0</v>
      </c>
      <c r="X985" s="5">
        <f t="shared" ref="X985:X1048" si="178">V985+W985+X984</f>
        <v>0.52923056718477657</v>
      </c>
    </row>
    <row r="986" spans="1:24" x14ac:dyDescent="0.2">
      <c r="A986" s="8">
        <v>43460</v>
      </c>
      <c r="B986" s="3">
        <v>85684</v>
      </c>
      <c r="C986" s="3">
        <v>85684</v>
      </c>
      <c r="D986" s="3">
        <v>83892</v>
      </c>
      <c r="E986" s="3">
        <v>85136</v>
      </c>
      <c r="F986" s="3">
        <v>85136</v>
      </c>
      <c r="G986" s="5">
        <f t="shared" si="169"/>
        <v>3.231300507423418E-2</v>
      </c>
      <c r="H986" s="24">
        <f t="shared" si="170"/>
        <v>1</v>
      </c>
      <c r="I986" s="3">
        <f t="shared" si="168"/>
        <v>87489.263157894733</v>
      </c>
      <c r="J986" s="10">
        <f t="shared" si="172"/>
        <v>-6.5463201745685762E-3</v>
      </c>
      <c r="K986" s="10">
        <f>AVERAGE(J967:J986)</f>
        <v>-1.7884370484234081E-4</v>
      </c>
      <c r="L986" s="10">
        <f>AVERAGE(J937:J986)</f>
        <v>-1.1618187870894747E-4</v>
      </c>
      <c r="M986" s="10">
        <f>AVERAGE(J887:J986)</f>
        <v>7.0289143092882483E-4</v>
      </c>
      <c r="N986" s="10">
        <f>AVERAGE(J982:J986)</f>
        <v>-2.926128681591744E-3</v>
      </c>
      <c r="O986" s="22">
        <f t="shared" si="173"/>
        <v>0.35237552132716787</v>
      </c>
      <c r="P986" s="22">
        <f t="shared" si="174"/>
        <v>0.47626056895252233</v>
      </c>
      <c r="Q986" s="22">
        <f t="shared" si="175"/>
        <v>0.47424998782047301</v>
      </c>
      <c r="R986" s="22">
        <f t="shared" si="176"/>
        <v>0.19774757366906093</v>
      </c>
      <c r="S986" s="22">
        <f t="shared" si="177"/>
        <v>0.99461175361424614</v>
      </c>
      <c r="T986" s="22">
        <f>SUMPRODUCT(J986:N986,O986:S986)</f>
        <v>-5.2184053477525843E-3</v>
      </c>
      <c r="U986" s="25">
        <f t="shared" si="171"/>
        <v>0.49869540162360243</v>
      </c>
      <c r="V986" s="10">
        <f>IF(OR(AND(U986&gt;=0.495,U986&lt;=0.498,J986&lt;0),AND(U986&gt;=0.505,U986&lt;=0.506)),G986-$AA$1,0)</f>
        <v>0</v>
      </c>
      <c r="W986" s="10">
        <f>IF(OR(AND(U986&gt;=0.504,U986&lt;=0.505,J986&lt;0),AND(U986&gt;=0.508)),-G986-$AA$1,0)</f>
        <v>0</v>
      </c>
      <c r="X986" s="5">
        <f t="shared" si="178"/>
        <v>0.52923056718477657</v>
      </c>
    </row>
    <row r="987" spans="1:24" x14ac:dyDescent="0.2">
      <c r="A987" s="8">
        <v>43461</v>
      </c>
      <c r="B987" s="3">
        <v>85141</v>
      </c>
      <c r="C987" s="3">
        <v>85739</v>
      </c>
      <c r="D987" s="3">
        <v>84876</v>
      </c>
      <c r="E987" s="3">
        <v>85460</v>
      </c>
      <c r="F987" s="3">
        <v>85460</v>
      </c>
      <c r="G987" s="5">
        <f t="shared" si="169"/>
        <v>6.4966065995787581E-2</v>
      </c>
      <c r="H987" s="24">
        <f t="shared" si="170"/>
        <v>1</v>
      </c>
      <c r="I987" s="3">
        <f t="shared" si="168"/>
        <v>87289.736842105267</v>
      </c>
      <c r="J987" s="10">
        <f t="shared" si="172"/>
        <v>3.805675624882543E-3</v>
      </c>
      <c r="K987" s="10">
        <f>AVERAGE(J968:J987)</f>
        <v>-1.3585670541813976E-3</v>
      </c>
      <c r="L987" s="10">
        <f>AVERAGE(J938:J987)</f>
        <v>5.1959151669921382E-4</v>
      </c>
      <c r="M987" s="10">
        <f>AVERAGE(J888:J987)</f>
        <v>8.7249435290588813E-4</v>
      </c>
      <c r="N987" s="10">
        <f>AVERAGE(J983:J987)</f>
        <v>-2.6511046677263339E-3</v>
      </c>
      <c r="O987" s="22">
        <f t="shared" si="173"/>
        <v>0.35237552132716787</v>
      </c>
      <c r="P987" s="22">
        <f t="shared" si="174"/>
        <v>0.47626056895252233</v>
      </c>
      <c r="Q987" s="22">
        <f t="shared" si="175"/>
        <v>0.47424998782047301</v>
      </c>
      <c r="R987" s="22">
        <f t="shared" si="176"/>
        <v>0.19774757366906093</v>
      </c>
      <c r="S987" s="22">
        <f t="shared" si="177"/>
        <v>0.99461175361424614</v>
      </c>
      <c r="T987" s="22">
        <f>SUMPRODUCT(J987:N987,O987:S987)</f>
        <v>-1.5238749366533852E-3</v>
      </c>
      <c r="U987" s="25">
        <f t="shared" si="171"/>
        <v>0.49961903133956032</v>
      </c>
      <c r="V987" s="10">
        <f>IF(OR(AND(U987&gt;=0.495,U987&lt;=0.498,J987&lt;0),AND(U987&gt;=0.505,U987&lt;=0.506)),G987-$AA$1,0)</f>
        <v>0</v>
      </c>
      <c r="W987" s="10">
        <f>IF(OR(AND(U987&gt;=0.504,U987&lt;=0.505,J987&lt;0),AND(U987&gt;=0.508)),-G987-$AA$1,0)</f>
        <v>0</v>
      </c>
      <c r="X987" s="5">
        <f t="shared" si="178"/>
        <v>0.52923056718477657</v>
      </c>
    </row>
    <row r="988" spans="1:24" x14ac:dyDescent="0.2">
      <c r="A988" s="8">
        <v>43462</v>
      </c>
      <c r="B988" s="3">
        <v>85469</v>
      </c>
      <c r="C988" s="3">
        <v>88044</v>
      </c>
      <c r="D988" s="3">
        <v>85469</v>
      </c>
      <c r="E988" s="3">
        <v>87887</v>
      </c>
      <c r="F988" s="3">
        <v>87887</v>
      </c>
      <c r="G988" s="5">
        <f t="shared" si="169"/>
        <v>4.1837814466303413E-2</v>
      </c>
      <c r="H988" s="24">
        <f t="shared" si="170"/>
        <v>1</v>
      </c>
      <c r="I988" s="3">
        <f t="shared" ref="I988:I1051" si="179">AVERAGE(F970:F988)</f>
        <v>87193.789473684214</v>
      </c>
      <c r="J988" s="10">
        <f t="shared" si="172"/>
        <v>2.8399251111631107E-2</v>
      </c>
      <c r="K988" s="10">
        <f>AVERAGE(J969:J988)</f>
        <v>-7.122900864302284E-4</v>
      </c>
      <c r="L988" s="10">
        <f>AVERAGE(J939:J988)</f>
        <v>1.268745051939879E-3</v>
      </c>
      <c r="M988" s="10">
        <f>AVERAGE(J889:J988)</f>
        <v>1.1461359425377249E-3</v>
      </c>
      <c r="N988" s="10">
        <f>AVERAGE(J984:J988)</f>
        <v>5.190158786328336E-3</v>
      </c>
      <c r="O988" s="22">
        <f t="shared" si="173"/>
        <v>0.35237552132716787</v>
      </c>
      <c r="P988" s="22">
        <f t="shared" si="174"/>
        <v>0.47626056895252233</v>
      </c>
      <c r="Q988" s="22">
        <f t="shared" si="175"/>
        <v>0.47424998782047301</v>
      </c>
      <c r="R988" s="22">
        <f t="shared" si="176"/>
        <v>0.19774757366906093</v>
      </c>
      <c r="S988" s="22">
        <f t="shared" si="177"/>
        <v>0.99461175361424614</v>
      </c>
      <c r="T988" s="22">
        <f>SUMPRODUCT(J988:N988,O988:S988)</f>
        <v>1.5658506093107583E-2</v>
      </c>
      <c r="U988" s="25">
        <f t="shared" si="171"/>
        <v>0.50391454654001877</v>
      </c>
      <c r="V988" s="10">
        <f>IF(OR(AND(U988&gt;=0.495,U988&lt;=0.498,J988&lt;0),AND(U988&gt;=0.505,U988&lt;=0.506)),G988-$AA$1,0)</f>
        <v>0</v>
      </c>
      <c r="W988" s="10">
        <f>IF(OR(AND(U988&gt;=0.504,U988&lt;=0.505,J988&lt;0),AND(U988&gt;=0.508)),-G988-$AA$1,0)</f>
        <v>0</v>
      </c>
      <c r="X988" s="5">
        <f t="shared" si="178"/>
        <v>0.52923056718477657</v>
      </c>
    </row>
    <row r="989" spans="1:24" x14ac:dyDescent="0.2">
      <c r="A989" s="8">
        <v>43467</v>
      </c>
      <c r="B989" s="3">
        <v>87887</v>
      </c>
      <c r="C989" s="3">
        <v>91479</v>
      </c>
      <c r="D989" s="3">
        <v>87536</v>
      </c>
      <c r="E989" s="3">
        <v>91012</v>
      </c>
      <c r="F989" s="3">
        <v>91012</v>
      </c>
      <c r="G989" s="5">
        <f t="shared" si="169"/>
        <v>9.1086889640925595E-3</v>
      </c>
      <c r="H989" s="24">
        <f t="shared" si="170"/>
        <v>1</v>
      </c>
      <c r="I989" s="3">
        <f t="shared" si="179"/>
        <v>87273.15789473684</v>
      </c>
      <c r="J989" s="10">
        <f t="shared" si="172"/>
        <v>3.5557022085177525E-2</v>
      </c>
      <c r="K989" s="10">
        <f>AVERAGE(J970:J989)</f>
        <v>8.084210418059679E-4</v>
      </c>
      <c r="L989" s="10">
        <f>AVERAGE(J940:J989)</f>
        <v>1.8740015800389155E-3</v>
      </c>
      <c r="M989" s="10">
        <f>AVERAGE(J890:J989)</f>
        <v>1.4594625881959367E-3</v>
      </c>
      <c r="N989" s="10">
        <f>AVERAGE(J985:J989)</f>
        <v>1.3247007562212509E-2</v>
      </c>
      <c r="O989" s="22">
        <f t="shared" si="173"/>
        <v>0.35237552132716787</v>
      </c>
      <c r="P989" s="22">
        <f t="shared" si="174"/>
        <v>0.47626056895252233</v>
      </c>
      <c r="Q989" s="22">
        <f t="shared" si="175"/>
        <v>0.47424998782047301</v>
      </c>
      <c r="R989" s="22">
        <f t="shared" si="176"/>
        <v>0.19774757366906093</v>
      </c>
      <c r="S989" s="22">
        <f t="shared" si="177"/>
        <v>0.99461175361424614</v>
      </c>
      <c r="T989" s="22">
        <f>SUMPRODUCT(J989:N989,O989:S989)</f>
        <v>2.7267423093208634E-2</v>
      </c>
      <c r="U989" s="25">
        <f t="shared" si="171"/>
        <v>0.5068164334366585</v>
      </c>
      <c r="V989" s="10">
        <f>IF(OR(AND(U989&gt;=0.495,U989&lt;=0.498,J989&lt;0),AND(U989&gt;=0.505,U989&lt;=0.506)),G989-$AA$1,0)</f>
        <v>0</v>
      </c>
      <c r="W989" s="10">
        <f>IF(OR(AND(U989&gt;=0.504,U989&lt;=0.505,J989&lt;0),AND(U989&gt;=0.508)),-G989-$AA$1,0)</f>
        <v>0</v>
      </c>
      <c r="X989" s="5">
        <f t="shared" si="178"/>
        <v>0.52923056718477657</v>
      </c>
    </row>
    <row r="990" spans="1:24" x14ac:dyDescent="0.2">
      <c r="A990" s="8">
        <v>43468</v>
      </c>
      <c r="B990" s="3">
        <v>91011</v>
      </c>
      <c r="C990" s="3">
        <v>91596</v>
      </c>
      <c r="D990" s="3">
        <v>89922</v>
      </c>
      <c r="E990" s="3">
        <v>91564</v>
      </c>
      <c r="F990" s="3">
        <v>91564</v>
      </c>
      <c r="G990" s="5">
        <f t="shared" si="169"/>
        <v>1.4743785767332707E-3</v>
      </c>
      <c r="H990" s="24">
        <f t="shared" si="170"/>
        <v>1</v>
      </c>
      <c r="I990" s="3">
        <f t="shared" si="179"/>
        <v>87364.947368421053</v>
      </c>
      <c r="J990" s="10">
        <f t="shared" si="172"/>
        <v>6.0651342680086984E-3</v>
      </c>
      <c r="K990" s="10">
        <f>AVERAGE(J971:J990)</f>
        <v>1.2264921571682797E-3</v>
      </c>
      <c r="L990" s="10">
        <f>AVERAGE(J941:J990)</f>
        <v>1.4295653018674193E-3</v>
      </c>
      <c r="M990" s="10">
        <f>AVERAGE(J891:J990)</f>
        <v>1.294339479302007E-3</v>
      </c>
      <c r="N990" s="10">
        <f>AVERAGE(J986:J990)</f>
        <v>1.345615258302626E-2</v>
      </c>
      <c r="O990" s="22">
        <f t="shared" si="173"/>
        <v>0.35237552132716787</v>
      </c>
      <c r="P990" s="22">
        <f t="shared" si="174"/>
        <v>0.47626056895252233</v>
      </c>
      <c r="Q990" s="22">
        <f t="shared" si="175"/>
        <v>0.47424998782047301</v>
      </c>
      <c r="R990" s="22">
        <f t="shared" si="176"/>
        <v>0.19774757366906093</v>
      </c>
      <c r="S990" s="22">
        <f t="shared" si="177"/>
        <v>0.99461175361424614</v>
      </c>
      <c r="T990" s="22">
        <f>SUMPRODUCT(J990:N990,O990:S990)</f>
        <v>1.7038906038237465E-2</v>
      </c>
      <c r="U990" s="25">
        <f t="shared" si="171"/>
        <v>0.50425962345403486</v>
      </c>
      <c r="V990" s="10">
        <f>IF(OR(AND(U990&gt;=0.495,U990&lt;=0.498,J990&lt;0),AND(U990&gt;=0.505,U990&lt;=0.506)),G990-$AA$1,0)</f>
        <v>0</v>
      </c>
      <c r="W990" s="10">
        <f>IF(OR(AND(U990&gt;=0.504,U990&lt;=0.505,J990&lt;0),AND(U990&gt;=0.508)),-G990-$AA$1,0)</f>
        <v>0</v>
      </c>
      <c r="X990" s="5">
        <f t="shared" si="178"/>
        <v>0.52923056718477657</v>
      </c>
    </row>
    <row r="991" spans="1:24" x14ac:dyDescent="0.2">
      <c r="A991" s="8">
        <v>43469</v>
      </c>
      <c r="B991" s="3">
        <v>91577</v>
      </c>
      <c r="C991" s="3">
        <v>92701</v>
      </c>
      <c r="D991" s="3">
        <v>90824</v>
      </c>
      <c r="E991" s="3">
        <v>91841</v>
      </c>
      <c r="F991" s="3">
        <v>91841</v>
      </c>
      <c r="G991" s="5">
        <f t="shared" si="169"/>
        <v>2.079681188140281E-3</v>
      </c>
      <c r="H991" s="24">
        <f t="shared" si="170"/>
        <v>1</v>
      </c>
      <c r="I991" s="3">
        <f t="shared" si="179"/>
        <v>87534.263157894733</v>
      </c>
      <c r="J991" s="10">
        <f t="shared" si="172"/>
        <v>3.0252064130007472E-3</v>
      </c>
      <c r="K991" s="10">
        <f>AVERAGE(J972:J991)</f>
        <v>1.2012240545076324E-3</v>
      </c>
      <c r="L991" s="10">
        <f>AVERAGE(J942:J991)</f>
        <v>1.4793365618850584E-3</v>
      </c>
      <c r="M991" s="10">
        <f>AVERAGE(J892:J991)</f>
        <v>1.3717457154710643E-3</v>
      </c>
      <c r="N991" s="10">
        <f>AVERAGE(J987:J991)</f>
        <v>1.5370457900540124E-2</v>
      </c>
      <c r="O991" s="22">
        <f t="shared" si="173"/>
        <v>0.35237552132716787</v>
      </c>
      <c r="P991" s="22">
        <f t="shared" si="174"/>
        <v>0.47626056895252233</v>
      </c>
      <c r="Q991" s="22">
        <f t="shared" si="175"/>
        <v>0.47424998782047301</v>
      </c>
      <c r="R991" s="22">
        <f t="shared" si="176"/>
        <v>0.19774757366906093</v>
      </c>
      <c r="S991" s="22">
        <f t="shared" si="177"/>
        <v>0.99461175361424614</v>
      </c>
      <c r="T991" s="22">
        <f>SUMPRODUCT(J991:N991,O991:S991)</f>
        <v>1.7898577158234549E-2</v>
      </c>
      <c r="U991" s="25">
        <f t="shared" si="171"/>
        <v>0.50447452483564736</v>
      </c>
      <c r="V991" s="10">
        <f>IF(OR(AND(U991&gt;=0.495,U991&lt;=0.498,J991&lt;0),AND(U991&gt;=0.505,U991&lt;=0.506)),G991-$AA$1,0)</f>
        <v>0</v>
      </c>
      <c r="W991" s="10">
        <f>IF(OR(AND(U991&gt;=0.504,U991&lt;=0.505,J991&lt;0),AND(U991&gt;=0.508)),-G991-$AA$1,0)</f>
        <v>0</v>
      </c>
      <c r="X991" s="5">
        <f t="shared" si="178"/>
        <v>0.52923056718477657</v>
      </c>
    </row>
    <row r="992" spans="1:24" x14ac:dyDescent="0.2">
      <c r="A992" s="8">
        <v>43472</v>
      </c>
      <c r="B992" s="3">
        <v>91845</v>
      </c>
      <c r="C992" s="3">
        <v>92552</v>
      </c>
      <c r="D992" s="3">
        <v>91288</v>
      </c>
      <c r="E992" s="3">
        <v>91699</v>
      </c>
      <c r="F992" s="3">
        <v>91699</v>
      </c>
      <c r="G992" s="5">
        <f t="shared" si="169"/>
        <v>2.0872637651446535E-2</v>
      </c>
      <c r="H992" s="24">
        <f t="shared" si="170"/>
        <v>1</v>
      </c>
      <c r="I992" s="3">
        <f t="shared" si="179"/>
        <v>87674.210526315786</v>
      </c>
      <c r="J992" s="10">
        <f t="shared" si="172"/>
        <v>-1.5461504121253578E-3</v>
      </c>
      <c r="K992" s="10">
        <f>AVERAGE(J973:J992)</f>
        <v>1.7896925303386823E-3</v>
      </c>
      <c r="L992" s="10">
        <f>AVERAGE(J943:J992)</f>
        <v>1.8954542700270482E-3</v>
      </c>
      <c r="M992" s="10">
        <f>AVERAGE(J893:J992)</f>
        <v>1.4431431026651553E-3</v>
      </c>
      <c r="N992" s="10">
        <f>AVERAGE(J988:J992)</f>
        <v>1.4300092693138543E-2</v>
      </c>
      <c r="O992" s="22">
        <f t="shared" si="173"/>
        <v>0.35237552132716787</v>
      </c>
      <c r="P992" s="22">
        <f t="shared" si="174"/>
        <v>0.47626056895252233</v>
      </c>
      <c r="Q992" s="22">
        <f t="shared" si="175"/>
        <v>0.47424998782047301</v>
      </c>
      <c r="R992" s="22">
        <f t="shared" si="176"/>
        <v>0.19774757366906093</v>
      </c>
      <c r="S992" s="22">
        <f t="shared" si="177"/>
        <v>0.99461175361424614</v>
      </c>
      <c r="T992" s="22">
        <f>SUMPRODUCT(J992:N992,O992:S992)</f>
        <v>1.5714871907078952E-2</v>
      </c>
      <c r="U992" s="25">
        <f t="shared" si="171"/>
        <v>0.50392863712666747</v>
      </c>
      <c r="V992" s="10">
        <f>IF(OR(AND(U992&gt;=0.495,U992&lt;=0.498,J992&lt;0),AND(U992&gt;=0.505,U992&lt;=0.506)),G992-$AA$1,0)</f>
        <v>0</v>
      </c>
      <c r="W992" s="10">
        <f>IF(OR(AND(U992&gt;=0.504,U992&lt;=0.505,J992&lt;0),AND(U992&gt;=0.508)),-G992-$AA$1,0)</f>
        <v>0</v>
      </c>
      <c r="X992" s="5">
        <f t="shared" si="178"/>
        <v>0.52923056718477657</v>
      </c>
    </row>
    <row r="993" spans="1:24" x14ac:dyDescent="0.2">
      <c r="A993" s="8">
        <v>43473</v>
      </c>
      <c r="B993" s="3">
        <v>91699</v>
      </c>
      <c r="C993" s="3">
        <v>92231</v>
      </c>
      <c r="D993" s="3">
        <v>91064</v>
      </c>
      <c r="E993" s="3">
        <v>92032</v>
      </c>
      <c r="F993" s="3">
        <v>92032</v>
      </c>
      <c r="G993" s="5">
        <f t="shared" si="169"/>
        <v>1.9275904033379643E-2</v>
      </c>
      <c r="H993" s="24">
        <f t="shared" si="170"/>
        <v>1</v>
      </c>
      <c r="I993" s="3">
        <f t="shared" si="179"/>
        <v>87841.894736842107</v>
      </c>
      <c r="J993" s="10">
        <f t="shared" si="172"/>
        <v>3.6314463625557458E-3</v>
      </c>
      <c r="K993" s="10">
        <f>AVERAGE(J974:J993)</f>
        <v>1.7365654442418777E-3</v>
      </c>
      <c r="L993" s="10">
        <f>AVERAGE(J944:J993)</f>
        <v>1.8791116180922639E-3</v>
      </c>
      <c r="M993" s="10">
        <f>AVERAGE(J894:J993)</f>
        <v>1.6281874504183091E-3</v>
      </c>
      <c r="N993" s="10">
        <f>AVERAGE(J989:J993)</f>
        <v>9.3465317433234722E-3</v>
      </c>
      <c r="O993" s="22">
        <f t="shared" si="173"/>
        <v>0.35237552132716787</v>
      </c>
      <c r="P993" s="22">
        <f t="shared" si="174"/>
        <v>0.47626056895252233</v>
      </c>
      <c r="Q993" s="22">
        <f t="shared" si="175"/>
        <v>0.47424998782047301</v>
      </c>
      <c r="R993" s="22">
        <f t="shared" si="176"/>
        <v>0.19774757366906093</v>
      </c>
      <c r="S993" s="22">
        <f t="shared" si="177"/>
        <v>0.99461175361424614</v>
      </c>
      <c r="T993" s="22">
        <f>SUMPRODUCT(J993:N993,O993:S993)</f>
        <v>1.2615999558905531E-2</v>
      </c>
      <c r="U993" s="25">
        <f t="shared" si="171"/>
        <v>0.50315395805693486</v>
      </c>
      <c r="V993" s="10">
        <f>IF(OR(AND(U993&gt;=0.495,U993&lt;=0.498,J993&lt;0),AND(U993&gt;=0.505,U993&lt;=0.506)),G993-$AA$1,0)</f>
        <v>0</v>
      </c>
      <c r="W993" s="10">
        <f>IF(OR(AND(U993&gt;=0.504,U993&lt;=0.505,J993&lt;0),AND(U993&gt;=0.508)),-G993-$AA$1,0)</f>
        <v>0</v>
      </c>
      <c r="X993" s="5">
        <f t="shared" si="178"/>
        <v>0.52923056718477657</v>
      </c>
    </row>
    <row r="994" spans="1:24" x14ac:dyDescent="0.2">
      <c r="A994" s="8">
        <v>43474</v>
      </c>
      <c r="B994" s="3">
        <v>92033</v>
      </c>
      <c r="C994" s="3">
        <v>93626</v>
      </c>
      <c r="D994" s="3">
        <v>92028</v>
      </c>
      <c r="E994" s="3">
        <v>93613</v>
      </c>
      <c r="F994" s="3">
        <v>93613</v>
      </c>
      <c r="G994" s="5">
        <f t="shared" si="169"/>
        <v>4.8070246653786342E-4</v>
      </c>
      <c r="H994" s="24">
        <f t="shared" si="170"/>
        <v>1</v>
      </c>
      <c r="I994" s="3">
        <f t="shared" si="179"/>
        <v>88131.263157894733</v>
      </c>
      <c r="J994" s="10">
        <f t="shared" si="172"/>
        <v>1.7178807371349025E-2</v>
      </c>
      <c r="K994" s="10">
        <f>AVERAGE(J975:J994)</f>
        <v>2.7044456151453567E-3</v>
      </c>
      <c r="L994" s="10">
        <f>AVERAGE(J945:J994)</f>
        <v>1.8956870530993908E-3</v>
      </c>
      <c r="M994" s="10">
        <f>AVERAGE(J895:J994)</f>
        <v>1.8484897751930485E-3</v>
      </c>
      <c r="N994" s="10">
        <f>AVERAGE(J990:J994)</f>
        <v>5.6708888005577718E-3</v>
      </c>
      <c r="O994" s="22">
        <f t="shared" si="173"/>
        <v>0.35237552132716787</v>
      </c>
      <c r="P994" s="22">
        <f t="shared" si="174"/>
        <v>0.47626056895252233</v>
      </c>
      <c r="Q994" s="22">
        <f t="shared" si="175"/>
        <v>0.47424998782047301</v>
      </c>
      <c r="R994" s="22">
        <f t="shared" si="176"/>
        <v>0.19774757366906093</v>
      </c>
      <c r="S994" s="22">
        <f t="shared" si="177"/>
        <v>0.99461175361424614</v>
      </c>
      <c r="T994" s="22">
        <f>SUMPRODUCT(J994:N994,O994:S994)</f>
        <v>1.4246308594942851E-2</v>
      </c>
      <c r="U994" s="25">
        <f t="shared" si="171"/>
        <v>0.50356151691261553</v>
      </c>
      <c r="V994" s="10">
        <f>IF(OR(AND(U994&gt;=0.495,U994&lt;=0.498,J994&lt;0),AND(U994&gt;=0.505,U994&lt;=0.506)),G994-$AA$1,0)</f>
        <v>0</v>
      </c>
      <c r="W994" s="10">
        <f>IF(OR(AND(U994&gt;=0.504,U994&lt;=0.505,J994&lt;0),AND(U994&gt;=0.508)),-G994-$AA$1,0)</f>
        <v>0</v>
      </c>
      <c r="X994" s="5">
        <f t="shared" si="178"/>
        <v>0.52923056718477657</v>
      </c>
    </row>
    <row r="995" spans="1:24" x14ac:dyDescent="0.2">
      <c r="A995" s="8">
        <v>43475</v>
      </c>
      <c r="B995" s="3">
        <v>93599</v>
      </c>
      <c r="C995" s="3">
        <v>93987</v>
      </c>
      <c r="D995" s="3">
        <v>93050</v>
      </c>
      <c r="E995" s="3">
        <v>93806</v>
      </c>
      <c r="F995" s="3">
        <v>93806</v>
      </c>
      <c r="G995" s="5">
        <f t="shared" si="169"/>
        <v>7.1210796750740268E-3</v>
      </c>
      <c r="H995" s="24">
        <f t="shared" si="170"/>
        <v>1</v>
      </c>
      <c r="I995" s="3">
        <f t="shared" si="179"/>
        <v>88546.578947368427</v>
      </c>
      <c r="J995" s="10">
        <f t="shared" si="172"/>
        <v>2.0616794675953898E-3</v>
      </c>
      <c r="K995" s="10">
        <f>AVERAGE(J976:J995)</f>
        <v>3.2189155822671066E-3</v>
      </c>
      <c r="L995" s="10">
        <f>AVERAGE(J946:J995)</f>
        <v>2.0063155978819803E-3</v>
      </c>
      <c r="M995" s="10">
        <f>AVERAGE(J896:J995)</f>
        <v>2.1552633848192361E-3</v>
      </c>
      <c r="N995" s="10">
        <f>AVERAGE(J991:J995)</f>
        <v>4.8701978404751102E-3</v>
      </c>
      <c r="O995" s="22">
        <f t="shared" si="173"/>
        <v>0.35237552132716787</v>
      </c>
      <c r="P995" s="22">
        <f t="shared" si="174"/>
        <v>0.47626056895252233</v>
      </c>
      <c r="Q995" s="22">
        <f t="shared" si="175"/>
        <v>0.47424998782047301</v>
      </c>
      <c r="R995" s="22">
        <f t="shared" si="176"/>
        <v>0.19774757366906093</v>
      </c>
      <c r="S995" s="22">
        <f t="shared" si="177"/>
        <v>0.99461175361424614</v>
      </c>
      <c r="T995" s="22">
        <f>SUMPRODUCT(J995:N995,O995:S995)</f>
        <v>8.4811772112127048E-3</v>
      </c>
      <c r="U995" s="25">
        <f t="shared" si="171"/>
        <v>0.50212028159343236</v>
      </c>
      <c r="V995" s="10">
        <f>IF(OR(AND(U995&gt;=0.495,U995&lt;=0.498,J995&lt;0),AND(U995&gt;=0.505,U995&lt;=0.506)),G995-$AA$1,0)</f>
        <v>0</v>
      </c>
      <c r="W995" s="10">
        <f>IF(OR(AND(U995&gt;=0.504,U995&lt;=0.505,J995&lt;0),AND(U995&gt;=0.508)),-G995-$AA$1,0)</f>
        <v>0</v>
      </c>
      <c r="X995" s="5">
        <f t="shared" si="178"/>
        <v>0.52923056718477657</v>
      </c>
    </row>
    <row r="996" spans="1:24" x14ac:dyDescent="0.2">
      <c r="A996" s="8">
        <v>43476</v>
      </c>
      <c r="B996" s="3">
        <v>93806</v>
      </c>
      <c r="C996" s="3">
        <v>93961</v>
      </c>
      <c r="D996" s="3">
        <v>93359</v>
      </c>
      <c r="E996" s="3">
        <v>93658</v>
      </c>
      <c r="F996" s="3">
        <v>93658</v>
      </c>
      <c r="G996" s="5">
        <f t="shared" si="169"/>
        <v>4.2495035127805281E-3</v>
      </c>
      <c r="H996" s="24">
        <f t="shared" si="170"/>
        <v>1</v>
      </c>
      <c r="I996" s="3">
        <f t="shared" si="179"/>
        <v>88927.526315789481</v>
      </c>
      <c r="J996" s="10">
        <f t="shared" si="172"/>
        <v>-1.5777242393876234E-3</v>
      </c>
      <c r="K996" s="10">
        <f>AVERAGE(J977:J996)</f>
        <v>4.388397979501607E-3</v>
      </c>
      <c r="L996" s="10">
        <f>AVERAGE(J947:J996)</f>
        <v>2.4990284050051305E-3</v>
      </c>
      <c r="M996" s="10">
        <f>AVERAGE(J897:J996)</f>
        <v>2.0111436168744803E-3</v>
      </c>
      <c r="N996" s="10">
        <f>AVERAGE(J992:J996)</f>
        <v>3.9496117099974363E-3</v>
      </c>
      <c r="O996" s="22">
        <f t="shared" si="173"/>
        <v>0.35237552132716787</v>
      </c>
      <c r="P996" s="22">
        <f t="shared" si="174"/>
        <v>0.47626056895252233</v>
      </c>
      <c r="Q996" s="22">
        <f t="shared" si="175"/>
        <v>0.47424998782047301</v>
      </c>
      <c r="R996" s="22">
        <f t="shared" si="176"/>
        <v>0.19774757366906093</v>
      </c>
      <c r="S996" s="22">
        <f t="shared" si="177"/>
        <v>0.99461175361424614</v>
      </c>
      <c r="T996" s="22">
        <f>SUMPRODUCT(J996:N996,O996:S996)</f>
        <v>7.0452627072923706E-3</v>
      </c>
      <c r="U996" s="25">
        <f t="shared" si="171"/>
        <v>0.50176130839151067</v>
      </c>
      <c r="V996" s="10">
        <f>IF(OR(AND(U996&gt;=0.495,U996&lt;=0.498,J996&lt;0),AND(U996&gt;=0.505,U996&lt;=0.506)),G996-$AA$1,0)</f>
        <v>0</v>
      </c>
      <c r="W996" s="10">
        <f>IF(OR(AND(U996&gt;=0.504,U996&lt;=0.505,J996&lt;0),AND(U996&gt;=0.508)),-G996-$AA$1,0)</f>
        <v>0</v>
      </c>
      <c r="X996" s="5">
        <f t="shared" si="178"/>
        <v>0.52923056718477657</v>
      </c>
    </row>
    <row r="997" spans="1:24" x14ac:dyDescent="0.2">
      <c r="A997" s="8">
        <v>43479</v>
      </c>
      <c r="B997" s="3">
        <v>93645</v>
      </c>
      <c r="C997" s="3">
        <v>94474</v>
      </c>
      <c r="D997" s="3">
        <v>93335</v>
      </c>
      <c r="E997" s="3">
        <v>94474</v>
      </c>
      <c r="F997" s="3">
        <v>94474</v>
      </c>
      <c r="G997" s="5">
        <f t="shared" si="169"/>
        <v>-8.573787497089258E-4</v>
      </c>
      <c r="H997" s="24">
        <f t="shared" si="170"/>
        <v>0</v>
      </c>
      <c r="I997" s="3">
        <f t="shared" si="179"/>
        <v>89322.105263157893</v>
      </c>
      <c r="J997" s="10">
        <f t="shared" si="172"/>
        <v>8.7125499156506248E-3</v>
      </c>
      <c r="K997" s="10">
        <f>AVERAGE(J978:J997)</f>
        <v>4.5301303463776647E-3</v>
      </c>
      <c r="L997" s="10">
        <f>AVERAGE(J948:J997)</f>
        <v>2.4276856442889618E-3</v>
      </c>
      <c r="M997" s="10">
        <f>AVERAGE(J898:J997)</f>
        <v>1.9555520725706788E-3</v>
      </c>
      <c r="N997" s="10">
        <f>AVERAGE(J993:J997)</f>
        <v>6.0013517755526328E-3</v>
      </c>
      <c r="O997" s="22">
        <f t="shared" si="173"/>
        <v>0.35237552132716787</v>
      </c>
      <c r="P997" s="22">
        <f t="shared" si="174"/>
        <v>0.47626056895252233</v>
      </c>
      <c r="Q997" s="22">
        <f t="shared" si="175"/>
        <v>0.47424998782047301</v>
      </c>
      <c r="R997" s="22">
        <f t="shared" si="176"/>
        <v>0.19774757366906093</v>
      </c>
      <c r="S997" s="22">
        <f t="shared" si="177"/>
        <v>0.99461175361424614</v>
      </c>
      <c r="T997" s="22">
        <f>SUMPRODUCT(J997:N997,O997:S997)</f>
        <v>1.2734662353119982E-2</v>
      </c>
      <c r="U997" s="25">
        <f t="shared" si="171"/>
        <v>0.5031836225639591</v>
      </c>
      <c r="V997" s="10">
        <f>IF(OR(AND(U997&gt;=0.495,U997&lt;=0.498,J997&lt;0),AND(U997&gt;=0.505,U997&lt;=0.506)),G997-$AA$1,0)</f>
        <v>0</v>
      </c>
      <c r="W997" s="10">
        <f>IF(OR(AND(U997&gt;=0.504,U997&lt;=0.505,J997&lt;0),AND(U997&gt;=0.508)),-G997-$AA$1,0)</f>
        <v>0</v>
      </c>
      <c r="X997" s="5">
        <f t="shared" si="178"/>
        <v>0.52923056718477657</v>
      </c>
    </row>
    <row r="998" spans="1:24" x14ac:dyDescent="0.2">
      <c r="A998" s="8">
        <v>43480</v>
      </c>
      <c r="B998" s="3">
        <v>94474</v>
      </c>
      <c r="C998" s="3">
        <v>94695</v>
      </c>
      <c r="D998" s="3">
        <v>93402</v>
      </c>
      <c r="E998" s="3">
        <v>94056</v>
      </c>
      <c r="F998" s="3">
        <v>94056</v>
      </c>
      <c r="G998" s="5">
        <f t="shared" si="169"/>
        <v>1.3768393297610038E-2</v>
      </c>
      <c r="H998" s="24">
        <f t="shared" si="170"/>
        <v>1</v>
      </c>
      <c r="I998" s="3">
        <f t="shared" si="179"/>
        <v>89649.368421052626</v>
      </c>
      <c r="J998" s="10">
        <f t="shared" si="172"/>
        <v>-4.4244977454114265E-3</v>
      </c>
      <c r="K998" s="10">
        <f>AVERAGE(J979:J998)</f>
        <v>3.9866420941452761E-3</v>
      </c>
      <c r="L998" s="10">
        <f>AVERAGE(J949:J998)</f>
        <v>1.9500610145317719E-3</v>
      </c>
      <c r="M998" s="10">
        <f>AVERAGE(J899:J998)</f>
        <v>2.1051952913456683E-3</v>
      </c>
      <c r="N998" s="10">
        <f>AVERAGE(J994:J998)</f>
        <v>4.3901629539591976E-3</v>
      </c>
      <c r="O998" s="22">
        <f t="shared" si="173"/>
        <v>0.35237552132716787</v>
      </c>
      <c r="P998" s="22">
        <f t="shared" si="174"/>
        <v>0.47626056895252233</v>
      </c>
      <c r="Q998" s="22">
        <f t="shared" si="175"/>
        <v>0.47424998782047301</v>
      </c>
      <c r="R998" s="22">
        <f t="shared" si="176"/>
        <v>0.19774757366906093</v>
      </c>
      <c r="S998" s="22">
        <f t="shared" si="177"/>
        <v>0.99461175361424614</v>
      </c>
      <c r="T998" s="22">
        <f>SUMPRODUCT(J998:N998,O998:S998)</f>
        <v>6.0472170799611407E-3</v>
      </c>
      <c r="U998" s="25">
        <f t="shared" si="171"/>
        <v>0.50151179966293047</v>
      </c>
      <c r="V998" s="10">
        <f>IF(OR(AND(U998&gt;=0.495,U998&lt;=0.498,J998&lt;0),AND(U998&gt;=0.505,U998&lt;=0.506)),G998-$AA$1,0)</f>
        <v>0</v>
      </c>
      <c r="W998" s="10">
        <f>IF(OR(AND(U998&gt;=0.504,U998&lt;=0.505,J998&lt;0),AND(U998&gt;=0.508)),-G998-$AA$1,0)</f>
        <v>0</v>
      </c>
      <c r="X998" s="5">
        <f t="shared" si="178"/>
        <v>0.52923056718477657</v>
      </c>
    </row>
    <row r="999" spans="1:24" x14ac:dyDescent="0.2">
      <c r="A999" s="8">
        <v>43481</v>
      </c>
      <c r="B999" s="3">
        <v>94057</v>
      </c>
      <c r="C999" s="3">
        <v>94393</v>
      </c>
      <c r="D999" s="3">
        <v>93687</v>
      </c>
      <c r="E999" s="3">
        <v>94393</v>
      </c>
      <c r="F999" s="3">
        <v>94393</v>
      </c>
      <c r="G999" s="5">
        <f t="shared" si="169"/>
        <v>1.8052186073119758E-2</v>
      </c>
      <c r="H999" s="24">
        <f t="shared" si="170"/>
        <v>1</v>
      </c>
      <c r="I999" s="3">
        <f t="shared" si="179"/>
        <v>90014.789473684214</v>
      </c>
      <c r="J999" s="10">
        <f t="shared" si="172"/>
        <v>3.582971846559424E-3</v>
      </c>
      <c r="K999" s="10">
        <f>AVERAGE(J980:J999)</f>
        <v>3.6708322491852295E-3</v>
      </c>
      <c r="L999" s="10">
        <f>AVERAGE(J950:J999)</f>
        <v>2.4703905401237168E-3</v>
      </c>
      <c r="M999" s="10">
        <f>AVERAGE(J900:J999)</f>
        <v>2.174627334728878E-3</v>
      </c>
      <c r="N999" s="10">
        <f>AVERAGE(J995:J999)</f>
        <v>1.6709958490012777E-3</v>
      </c>
      <c r="O999" s="22">
        <f t="shared" si="173"/>
        <v>0.35237552132716787</v>
      </c>
      <c r="P999" s="22">
        <f t="shared" si="174"/>
        <v>0.47626056895252233</v>
      </c>
      <c r="Q999" s="22">
        <f t="shared" si="175"/>
        <v>0.47424998782047301</v>
      </c>
      <c r="R999" s="22">
        <f t="shared" si="176"/>
        <v>0.19774757366906093</v>
      </c>
      <c r="S999" s="22">
        <f t="shared" si="177"/>
        <v>0.99461175361424614</v>
      </c>
      <c r="T999" s="22">
        <f>SUMPRODUCT(J999:N999,O999:S999)</f>
        <v>6.274426302157991E-3</v>
      </c>
      <c r="U999" s="25">
        <f t="shared" si="171"/>
        <v>0.50156860142942883</v>
      </c>
      <c r="V999" s="10">
        <f>IF(OR(AND(U999&gt;=0.495,U999&lt;=0.498,J999&lt;0),AND(U999&gt;=0.505,U999&lt;=0.506)),G999-$AA$1,0)</f>
        <v>0</v>
      </c>
      <c r="W999" s="10">
        <f>IF(OR(AND(U999&gt;=0.504,U999&lt;=0.505,J999&lt;0),AND(U999&gt;=0.508)),-G999-$AA$1,0)</f>
        <v>0</v>
      </c>
      <c r="X999" s="5">
        <f t="shared" si="178"/>
        <v>0.52923056718477657</v>
      </c>
    </row>
    <row r="1000" spans="1:24" x14ac:dyDescent="0.2">
      <c r="A1000" s="8">
        <v>43482</v>
      </c>
      <c r="B1000" s="3">
        <v>94393</v>
      </c>
      <c r="C1000" s="3">
        <v>95682</v>
      </c>
      <c r="D1000" s="3">
        <v>93950</v>
      </c>
      <c r="E1000" s="3">
        <v>95351</v>
      </c>
      <c r="F1000" s="3">
        <v>95351</v>
      </c>
      <c r="G1000" s="5">
        <f t="shared" si="169"/>
        <v>6.9113066459711714E-3</v>
      </c>
      <c r="H1000" s="24">
        <f t="shared" si="170"/>
        <v>1</v>
      </c>
      <c r="I1000" s="3">
        <f t="shared" si="179"/>
        <v>90485.894736842107</v>
      </c>
      <c r="J1000" s="10">
        <f t="shared" si="172"/>
        <v>1.0149057663174199E-2</v>
      </c>
      <c r="K1000" s="10">
        <f>AVERAGE(J981:J1000)</f>
        <v>4.399146263061854E-3</v>
      </c>
      <c r="L1000" s="10">
        <f>AVERAGE(J951:J1000)</f>
        <v>1.9361137963264485E-3</v>
      </c>
      <c r="M1000" s="10">
        <f>AVERAGE(J901:J1000)</f>
        <v>2.3789570527188776E-3</v>
      </c>
      <c r="N1000" s="10">
        <f>AVERAGE(J996:J1000)</f>
        <v>3.2884714881170397E-3</v>
      </c>
      <c r="O1000" s="22">
        <f t="shared" si="173"/>
        <v>0.35237552132716787</v>
      </c>
      <c r="P1000" s="22">
        <f t="shared" si="174"/>
        <v>0.47626056895252233</v>
      </c>
      <c r="Q1000" s="22">
        <f t="shared" si="175"/>
        <v>0.47424998782047301</v>
      </c>
      <c r="R1000" s="22">
        <f t="shared" si="176"/>
        <v>0.19774757366906093</v>
      </c>
      <c r="S1000" s="22">
        <f t="shared" si="177"/>
        <v>0.99461175361424614</v>
      </c>
      <c r="T1000" s="22">
        <f>SUMPRODUCT(J1000:N1000,O1000:S1000)</f>
        <v>1.0330806710063162E-2</v>
      </c>
      <c r="U1000" s="25">
        <f t="shared" si="171"/>
        <v>0.50258267870773576</v>
      </c>
      <c r="V1000" s="10">
        <f>IF(OR(AND(U1000&gt;=0.495,U1000&lt;=0.498,J1000&lt;0),AND(U1000&gt;=0.505,U1000&lt;=0.506)),G1000-$AA$1,0)</f>
        <v>0</v>
      </c>
      <c r="W1000" s="10">
        <f>IF(OR(AND(U1000&gt;=0.504,U1000&lt;=0.505,J1000&lt;0),AND(U1000&gt;=0.508)),-G1000-$AA$1,0)</f>
        <v>0</v>
      </c>
      <c r="X1000" s="5">
        <f t="shared" si="178"/>
        <v>0.52923056718477657</v>
      </c>
    </row>
    <row r="1001" spans="1:24" x14ac:dyDescent="0.2">
      <c r="A1001" s="8">
        <v>43483</v>
      </c>
      <c r="B1001" s="3">
        <v>95386</v>
      </c>
      <c r="C1001" s="3">
        <v>96396</v>
      </c>
      <c r="D1001" s="3">
        <v>95386</v>
      </c>
      <c r="E1001" s="3">
        <v>96097</v>
      </c>
      <c r="F1001" s="3">
        <v>96097</v>
      </c>
      <c r="G1001" s="5">
        <f t="shared" si="169"/>
        <v>-1.0343715204428894E-2</v>
      </c>
      <c r="H1001" s="24">
        <f t="shared" si="170"/>
        <v>0</v>
      </c>
      <c r="I1001" s="3">
        <f t="shared" si="179"/>
        <v>90985.210526315786</v>
      </c>
      <c r="J1001" s="10">
        <f t="shared" si="172"/>
        <v>7.8237249740433779E-3</v>
      </c>
      <c r="K1001" s="10">
        <f>AVERAGE(J982:J1001)</f>
        <v>5.3906755649372638E-3</v>
      </c>
      <c r="L1001" s="10">
        <f>AVERAGE(J952:J1001)</f>
        <v>1.9687478612148614E-3</v>
      </c>
      <c r="M1001" s="10">
        <f>AVERAGE(J902:J1001)</f>
        <v>2.4178672035891436E-3</v>
      </c>
      <c r="N1001" s="10">
        <f>AVERAGE(J997:J1001)</f>
        <v>5.1687613308032399E-3</v>
      </c>
      <c r="O1001" s="22">
        <f t="shared" si="173"/>
        <v>0.35237552132716787</v>
      </c>
      <c r="P1001" s="22">
        <f t="shared" si="174"/>
        <v>0.47626056895252233</v>
      </c>
      <c r="Q1001" s="22">
        <f t="shared" si="175"/>
        <v>0.47424998782047301</v>
      </c>
      <c r="R1001" s="22">
        <f t="shared" si="176"/>
        <v>0.19774757366906093</v>
      </c>
      <c r="S1001" s="22">
        <f t="shared" si="177"/>
        <v>0.99461175361424614</v>
      </c>
      <c r="T1001" s="22">
        <f>SUMPRODUCT(J1001:N1001,O1001:S1001)</f>
        <v>1.1876972171454595E-2</v>
      </c>
      <c r="U1001" s="25">
        <f t="shared" si="171"/>
        <v>0.50296920813929336</v>
      </c>
      <c r="V1001" s="10">
        <f>IF(OR(AND(U1001&gt;=0.495,U1001&lt;=0.498,J1001&lt;0),AND(U1001&gt;=0.505,U1001&lt;=0.506)),G1001-$AA$1,0)</f>
        <v>0</v>
      </c>
      <c r="W1001" s="10">
        <f>IF(OR(AND(U1001&gt;=0.504,U1001&lt;=0.505,J1001&lt;0),AND(U1001&gt;=0.508)),-G1001-$AA$1,0)</f>
        <v>0</v>
      </c>
      <c r="X1001" s="5">
        <f t="shared" si="178"/>
        <v>0.52923056718477657</v>
      </c>
    </row>
    <row r="1002" spans="1:24" x14ac:dyDescent="0.2">
      <c r="A1002" s="8">
        <v>43486</v>
      </c>
      <c r="B1002" s="3">
        <v>96093</v>
      </c>
      <c r="C1002" s="3">
        <v>96093</v>
      </c>
      <c r="D1002" s="3">
        <v>94863</v>
      </c>
      <c r="E1002" s="3">
        <v>96010</v>
      </c>
      <c r="F1002" s="3">
        <v>96010</v>
      </c>
      <c r="G1002" s="5">
        <f t="shared" si="169"/>
        <v>5.7077387772106469E-3</v>
      </c>
      <c r="H1002" s="24">
        <f t="shared" si="170"/>
        <v>1</v>
      </c>
      <c r="I1002" s="3">
        <f t="shared" si="179"/>
        <v>91529.210526315786</v>
      </c>
      <c r="J1002" s="10">
        <f t="shared" si="172"/>
        <v>-9.0533523419045192E-4</v>
      </c>
      <c r="K1002" s="10">
        <f>AVERAGE(J983:J1002)</f>
        <v>5.2238810254499665E-3</v>
      </c>
      <c r="L1002" s="10">
        <f>AVERAGE(J953:J1002)</f>
        <v>1.7230148754183139E-3</v>
      </c>
      <c r="M1002" s="10">
        <f>AVERAGE(J903:J1002)</f>
        <v>2.5592173728906731E-3</v>
      </c>
      <c r="N1002" s="10">
        <f>AVERAGE(J998:J1002)</f>
        <v>3.2451843008350243E-3</v>
      </c>
      <c r="O1002" s="22">
        <f t="shared" si="173"/>
        <v>0.35237552132716787</v>
      </c>
      <c r="P1002" s="22">
        <f t="shared" si="174"/>
        <v>0.47626056895252233</v>
      </c>
      <c r="Q1002" s="22">
        <f t="shared" si="175"/>
        <v>0.47424998782047301</v>
      </c>
      <c r="R1002" s="22">
        <f t="shared" si="176"/>
        <v>0.19774757366906093</v>
      </c>
      <c r="S1002" s="22">
        <f t="shared" si="177"/>
        <v>0.99461175361424614</v>
      </c>
      <c r="T1002" s="22">
        <f>SUMPRODUCT(J1002:N1002,O1002:S1002)</f>
        <v>6.7198278321147862E-3</v>
      </c>
      <c r="U1002" s="25">
        <f t="shared" si="171"/>
        <v>0.50167995063636717</v>
      </c>
      <c r="V1002" s="10">
        <f>IF(OR(AND(U1002&gt;=0.495,U1002&lt;=0.498,J1002&lt;0),AND(U1002&gt;=0.505,U1002&lt;=0.506)),G1002-$AA$1,0)</f>
        <v>0</v>
      </c>
      <c r="W1002" s="10">
        <f>IF(OR(AND(U1002&gt;=0.504,U1002&lt;=0.505,J1002&lt;0),AND(U1002&gt;=0.508)),-G1002-$AA$1,0)</f>
        <v>0</v>
      </c>
      <c r="X1002" s="5">
        <f t="shared" si="178"/>
        <v>0.52923056718477657</v>
      </c>
    </row>
    <row r="1003" spans="1:24" x14ac:dyDescent="0.2">
      <c r="A1003" s="8">
        <v>43487</v>
      </c>
      <c r="B1003" s="3">
        <v>96008</v>
      </c>
      <c r="C1003" s="3">
        <v>96070</v>
      </c>
      <c r="D1003" s="3">
        <v>94662</v>
      </c>
      <c r="E1003" s="3">
        <v>95103</v>
      </c>
      <c r="F1003" s="3">
        <v>95103</v>
      </c>
      <c r="G1003" s="5">
        <f t="shared" si="169"/>
        <v>2.7065392258919241E-2</v>
      </c>
      <c r="H1003" s="24">
        <f t="shared" si="170"/>
        <v>1</v>
      </c>
      <c r="I1003" s="3">
        <f t="shared" si="179"/>
        <v>92046.789473684214</v>
      </c>
      <c r="J1003" s="10">
        <f t="shared" si="172"/>
        <v>-9.4469326111863428E-3</v>
      </c>
      <c r="K1003" s="10">
        <f>AVERAGE(J984:J1003)</f>
        <v>5.2918877028227621E-3</v>
      </c>
      <c r="L1003" s="10">
        <f>AVERAGE(J954:J1003)</f>
        <v>1.2673914608697468E-3</v>
      </c>
      <c r="M1003" s="10">
        <f>AVERAGE(J904:J1003)</f>
        <v>2.2356977674492019E-3</v>
      </c>
      <c r="N1003" s="10">
        <f>AVERAGE(J999:J1003)</f>
        <v>2.2406973276800413E-3</v>
      </c>
      <c r="O1003" s="22">
        <f t="shared" si="173"/>
        <v>0.35237552132716787</v>
      </c>
      <c r="P1003" s="22">
        <f t="shared" si="174"/>
        <v>0.47626056895252233</v>
      </c>
      <c r="Q1003" s="22">
        <f t="shared" si="175"/>
        <v>0.47424998782047301</v>
      </c>
      <c r="R1003" s="22">
        <f t="shared" si="176"/>
        <v>0.19774757366906093</v>
      </c>
      <c r="S1003" s="22">
        <f t="shared" si="177"/>
        <v>0.99461175361424614</v>
      </c>
      <c r="T1003" s="22">
        <f>SUMPRODUCT(J1003:N1003,O1003:S1003)</f>
        <v>2.4632377366240804E-3</v>
      </c>
      <c r="U1003" s="25">
        <f t="shared" si="171"/>
        <v>0.50061580912278558</v>
      </c>
      <c r="V1003" s="10">
        <f>IF(OR(AND(U1003&gt;=0.495,U1003&lt;=0.498,J1003&lt;0),AND(U1003&gt;=0.505,U1003&lt;=0.506)),G1003-$AA$1,0)</f>
        <v>0</v>
      </c>
      <c r="W1003" s="10">
        <f>IF(OR(AND(U1003&gt;=0.504,U1003&lt;=0.505,J1003&lt;0),AND(U1003&gt;=0.508)),-G1003-$AA$1,0)</f>
        <v>0</v>
      </c>
      <c r="X1003" s="5">
        <f t="shared" si="178"/>
        <v>0.52923056718477657</v>
      </c>
    </row>
    <row r="1004" spans="1:24" x14ac:dyDescent="0.2">
      <c r="A1004" s="8">
        <v>43488</v>
      </c>
      <c r="B1004" s="3">
        <v>95116</v>
      </c>
      <c r="C1004" s="3">
        <v>96576</v>
      </c>
      <c r="D1004" s="3">
        <v>95116</v>
      </c>
      <c r="E1004" s="3">
        <v>96558</v>
      </c>
      <c r="F1004" s="3">
        <v>96558</v>
      </c>
      <c r="G1004" s="5">
        <f t="shared" si="169"/>
        <v>-1.1537107230887189E-2</v>
      </c>
      <c r="H1004" s="24">
        <f t="shared" si="170"/>
        <v>0</v>
      </c>
      <c r="I1004" s="3">
        <f t="shared" si="179"/>
        <v>92618.421052631573</v>
      </c>
      <c r="J1004" s="10">
        <f t="shared" si="172"/>
        <v>1.5299201917920557E-2</v>
      </c>
      <c r="K1004" s="10">
        <f>AVERAGE(J985:J1004)</f>
        <v>6.2932088884309571E-3</v>
      </c>
      <c r="L1004" s="10">
        <f>AVERAGE(J955:J1004)</f>
        <v>1.7807461994670025E-3</v>
      </c>
      <c r="M1004" s="10">
        <f>AVERAGE(J905:J1004)</f>
        <v>2.5535749651673266E-3</v>
      </c>
      <c r="N1004" s="10">
        <f>AVERAGE(J1000:J1004)</f>
        <v>4.5839433419522678E-3</v>
      </c>
      <c r="O1004" s="22">
        <f t="shared" si="173"/>
        <v>0.35237552132716787</v>
      </c>
      <c r="P1004" s="22">
        <f t="shared" si="174"/>
        <v>0.47626056895252233</v>
      </c>
      <c r="Q1004" s="22">
        <f t="shared" si="175"/>
        <v>0.47424998782047301</v>
      </c>
      <c r="R1004" s="22">
        <f t="shared" si="176"/>
        <v>0.19774757366906093</v>
      </c>
      <c r="S1004" s="22">
        <f t="shared" si="177"/>
        <v>0.99461175361424614</v>
      </c>
      <c r="T1004" s="22">
        <f>SUMPRODUCT(J1004:N1004,O1004:S1004)</f>
        <v>1.4296997540218029E-2</v>
      </c>
      <c r="U1004" s="25">
        <f t="shared" si="171"/>
        <v>0.50357418850368507</v>
      </c>
      <c r="V1004" s="10">
        <f>IF(OR(AND(U1004&gt;=0.495,U1004&lt;=0.498,J1004&lt;0),AND(U1004&gt;=0.505,U1004&lt;=0.506)),G1004-$AA$1,0)</f>
        <v>0</v>
      </c>
      <c r="W1004" s="10">
        <f>IF(OR(AND(U1004&gt;=0.504,U1004&lt;=0.505,J1004&lt;0),AND(U1004&gt;=0.508)),-G1004-$AA$1,0)</f>
        <v>0</v>
      </c>
      <c r="X1004" s="5">
        <f t="shared" si="178"/>
        <v>0.52923056718477657</v>
      </c>
    </row>
    <row r="1005" spans="1:24" x14ac:dyDescent="0.2">
      <c r="A1005" s="8">
        <v>43489</v>
      </c>
      <c r="B1005" s="3">
        <v>96558</v>
      </c>
      <c r="C1005" s="3">
        <v>97677</v>
      </c>
      <c r="D1005" s="3">
        <v>96558</v>
      </c>
      <c r="E1005" s="3">
        <v>97677</v>
      </c>
      <c r="F1005" s="3">
        <v>97677</v>
      </c>
      <c r="G1005" s="5">
        <f t="shared" si="169"/>
        <v>-2.0864686671376087E-2</v>
      </c>
      <c r="H1005" s="24">
        <f t="shared" si="170"/>
        <v>0</v>
      </c>
      <c r="I1005" s="3">
        <f t="shared" si="179"/>
        <v>93278.473684210519</v>
      </c>
      <c r="J1005" s="10">
        <f t="shared" si="172"/>
        <v>1.1588889579320139E-2</v>
      </c>
      <c r="K1005" s="10">
        <f>AVERAGE(J986:J1005)</f>
        <v>6.6216829091999664E-3</v>
      </c>
      <c r="L1005" s="10">
        <f>AVERAGE(J956:J1005)</f>
        <v>2.2279318562599595E-3</v>
      </c>
      <c r="M1005" s="10">
        <f>AVERAGE(J906:J1005)</f>
        <v>2.5864324200741539E-3</v>
      </c>
      <c r="N1005" s="10">
        <f>AVERAGE(J1001:J1005)</f>
        <v>4.8719097251814555E-3</v>
      </c>
      <c r="O1005" s="22">
        <f t="shared" si="173"/>
        <v>0.35237552132716787</v>
      </c>
      <c r="P1005" s="22">
        <f t="shared" si="174"/>
        <v>0.47626056895252233</v>
      </c>
      <c r="Q1005" s="22">
        <f t="shared" si="175"/>
        <v>0.47424998782047301</v>
      </c>
      <c r="R1005" s="22">
        <f t="shared" si="176"/>
        <v>0.19774757366906093</v>
      </c>
      <c r="S1005" s="22">
        <f t="shared" si="177"/>
        <v>0.99461175361424614</v>
      </c>
      <c r="T1005" s="22">
        <f>SUMPRODUCT(J1005:N1005,O1005:S1005)</f>
        <v>1.3651003543312503E-2</v>
      </c>
      <c r="U1005" s="25">
        <f t="shared" si="171"/>
        <v>0.50341269788966747</v>
      </c>
      <c r="V1005" s="10">
        <f>IF(OR(AND(U1005&gt;=0.495,U1005&lt;=0.498,J1005&lt;0),AND(U1005&gt;=0.505,U1005&lt;=0.506)),G1005-$AA$1,0)</f>
        <v>0</v>
      </c>
      <c r="W1005" s="10">
        <f>IF(OR(AND(U1005&gt;=0.504,U1005&lt;=0.505,J1005&lt;0),AND(U1005&gt;=0.508)),-G1005-$AA$1,0)</f>
        <v>0</v>
      </c>
      <c r="X1005" s="5">
        <f t="shared" si="178"/>
        <v>0.52923056718477657</v>
      </c>
    </row>
    <row r="1006" spans="1:24" x14ac:dyDescent="0.2">
      <c r="A1006" s="8">
        <v>43493</v>
      </c>
      <c r="B1006" s="3">
        <v>97674</v>
      </c>
      <c r="C1006" s="3">
        <v>97937</v>
      </c>
      <c r="D1006" s="3">
        <v>94783</v>
      </c>
      <c r="E1006" s="3">
        <v>95444</v>
      </c>
      <c r="F1006" s="3">
        <v>95444</v>
      </c>
      <c r="G1006" s="5">
        <f t="shared" si="169"/>
        <v>1.6260844055152823E-2</v>
      </c>
      <c r="H1006" s="24">
        <f t="shared" si="170"/>
        <v>1</v>
      </c>
      <c r="I1006" s="3">
        <f t="shared" si="179"/>
        <v>93803.947368421053</v>
      </c>
      <c r="J1006" s="10">
        <f t="shared" si="172"/>
        <v>-2.2861062481443928E-2</v>
      </c>
      <c r="K1006" s="10">
        <f>AVERAGE(J987:J1006)</f>
        <v>5.8059457938561985E-3</v>
      </c>
      <c r="L1006" s="10">
        <f>AVERAGE(J957:J1006)</f>
        <v>2.2481714452657342E-3</v>
      </c>
      <c r="M1006" s="10">
        <f>AVERAGE(J907:J1006)</f>
        <v>2.1391021183564075E-3</v>
      </c>
      <c r="N1006" s="10">
        <f>AVERAGE(J1002:J1006)</f>
        <v>-1.2650477659160054E-3</v>
      </c>
      <c r="O1006" s="22">
        <f t="shared" si="173"/>
        <v>0.35237552132716787</v>
      </c>
      <c r="P1006" s="22">
        <f t="shared" si="174"/>
        <v>0.47626056895252233</v>
      </c>
      <c r="Q1006" s="22">
        <f t="shared" si="175"/>
        <v>0.47424998782047301</v>
      </c>
      <c r="R1006" s="22">
        <f t="shared" si="176"/>
        <v>0.19774757366906093</v>
      </c>
      <c r="S1006" s="22">
        <f t="shared" si="177"/>
        <v>0.99461175361424614</v>
      </c>
      <c r="T1006" s="22">
        <f>SUMPRODUCT(J1006:N1006,O1006:S1006)</f>
        <v>-5.0595696054948694E-3</v>
      </c>
      <c r="U1006" s="25">
        <f t="shared" si="171"/>
        <v>0.49873511029697692</v>
      </c>
      <c r="V1006" s="10">
        <f>IF(OR(AND(U1006&gt;=0.495,U1006&lt;=0.498,J1006&lt;0),AND(U1006&gt;=0.505,U1006&lt;=0.506)),G1006-$AA$1,0)</f>
        <v>0</v>
      </c>
      <c r="W1006" s="10">
        <f>IF(OR(AND(U1006&gt;=0.504,U1006&lt;=0.505,J1006&lt;0),AND(U1006&gt;=0.508)),-G1006-$AA$1,0)</f>
        <v>0</v>
      </c>
      <c r="X1006" s="5">
        <f t="shared" si="178"/>
        <v>0.52923056718477657</v>
      </c>
    </row>
    <row r="1007" spans="1:24" x14ac:dyDescent="0.2">
      <c r="A1007" s="8">
        <v>43494</v>
      </c>
      <c r="B1007" s="3">
        <v>95508</v>
      </c>
      <c r="C1007" s="3">
        <v>96751</v>
      </c>
      <c r="D1007" s="3">
        <v>95508</v>
      </c>
      <c r="E1007" s="3">
        <v>95639</v>
      </c>
      <c r="F1007" s="3">
        <v>95639</v>
      </c>
      <c r="G1007" s="5">
        <f t="shared" si="169"/>
        <v>1.8350254603247684E-2</v>
      </c>
      <c r="H1007" s="24">
        <f t="shared" si="170"/>
        <v>1</v>
      </c>
      <c r="I1007" s="3">
        <f t="shared" si="179"/>
        <v>94211.947368421053</v>
      </c>
      <c r="J1007" s="10">
        <f t="shared" si="172"/>
        <v>2.0430828548678726E-3</v>
      </c>
      <c r="K1007" s="10">
        <f>AVERAGE(J988:J1007)</f>
        <v>5.7178161553554652E-3</v>
      </c>
      <c r="L1007" s="10">
        <f>AVERAGE(J958:J1007)</f>
        <v>2.2841277064275609E-3</v>
      </c>
      <c r="M1007" s="10">
        <f>AVERAGE(J908:J1007)</f>
        <v>2.2181753182639987E-3</v>
      </c>
      <c r="N1007" s="10">
        <f>AVERAGE(J1003:J1007)</f>
        <v>-6.7536414810434044E-4</v>
      </c>
      <c r="O1007" s="22">
        <f t="shared" si="173"/>
        <v>0.35237552132716787</v>
      </c>
      <c r="P1007" s="22">
        <f t="shared" si="174"/>
        <v>0.47626056895252233</v>
      </c>
      <c r="Q1007" s="22">
        <f t="shared" si="175"/>
        <v>0.47424998782047301</v>
      </c>
      <c r="R1007" s="22">
        <f t="shared" si="176"/>
        <v>0.19774757366906093</v>
      </c>
      <c r="S1007" s="22">
        <f t="shared" si="177"/>
        <v>0.99461175361424614</v>
      </c>
      <c r="T1007" s="22">
        <f>SUMPRODUCT(J1007:N1007,O1007:S1007)</f>
        <v>4.2932639658529118E-3</v>
      </c>
      <c r="U1007" s="25">
        <f t="shared" si="171"/>
        <v>0.50107331434284264</v>
      </c>
      <c r="V1007" s="10">
        <f>IF(OR(AND(U1007&gt;=0.495,U1007&lt;=0.498,J1007&lt;0),AND(U1007&gt;=0.505,U1007&lt;=0.506)),G1007-$AA$1,0)</f>
        <v>0</v>
      </c>
      <c r="W1007" s="10">
        <f>IF(OR(AND(U1007&gt;=0.504,U1007&lt;=0.505,J1007&lt;0),AND(U1007&gt;=0.508)),-G1007-$AA$1,0)</f>
        <v>0</v>
      </c>
      <c r="X1007" s="5">
        <f t="shared" si="178"/>
        <v>0.52923056718477657</v>
      </c>
    </row>
    <row r="1008" spans="1:24" x14ac:dyDescent="0.2">
      <c r="A1008" s="8">
        <v>43495</v>
      </c>
      <c r="B1008" s="3">
        <v>95643</v>
      </c>
      <c r="C1008" s="3">
        <v>97107</v>
      </c>
      <c r="D1008" s="3">
        <v>95643</v>
      </c>
      <c r="E1008" s="3">
        <v>96996</v>
      </c>
      <c r="F1008" s="3">
        <v>96996</v>
      </c>
      <c r="G1008" s="5">
        <f t="shared" si="169"/>
        <v>8.9178935213822808E-3</v>
      </c>
      <c r="H1008" s="24">
        <f t="shared" si="170"/>
        <v>1</v>
      </c>
      <c r="I1008" s="3">
        <f t="shared" si="179"/>
        <v>94526.894736842107</v>
      </c>
      <c r="J1008" s="10">
        <f t="shared" si="172"/>
        <v>1.4188772362738966E-2</v>
      </c>
      <c r="K1008" s="10">
        <f>AVERAGE(J989:J1008)</f>
        <v>5.0072922179108578E-3</v>
      </c>
      <c r="L1008" s="10">
        <f>AVERAGE(J959:J1008)</f>
        <v>2.5949929821523486E-3</v>
      </c>
      <c r="M1008" s="10">
        <f>AVERAGE(J909:J1008)</f>
        <v>2.2418283020465392E-3</v>
      </c>
      <c r="N1008" s="10">
        <f>AVERAGE(J1004:J1008)</f>
        <v>4.0517768466807212E-3</v>
      </c>
      <c r="O1008" s="22">
        <f t="shared" si="173"/>
        <v>0.35237552132716787</v>
      </c>
      <c r="P1008" s="22">
        <f t="shared" si="174"/>
        <v>0.47626056895252233</v>
      </c>
      <c r="Q1008" s="22">
        <f t="shared" si="175"/>
        <v>0.47424998782047301</v>
      </c>
      <c r="R1008" s="22">
        <f t="shared" si="176"/>
        <v>0.19774757366906093</v>
      </c>
      <c r="S1008" s="22">
        <f t="shared" si="177"/>
        <v>0.99461175361424614</v>
      </c>
      <c r="T1008" s="22">
        <f>SUMPRODUCT(J1008:N1008,O1008:S1008)</f>
        <v>1.3088488271149428E-2</v>
      </c>
      <c r="U1008" s="25">
        <f t="shared" si="171"/>
        <v>0.50327207535672036</v>
      </c>
      <c r="V1008" s="10">
        <f>IF(OR(AND(U1008&gt;=0.495,U1008&lt;=0.498,J1008&lt;0),AND(U1008&gt;=0.505,U1008&lt;=0.506)),G1008-$AA$1,0)</f>
        <v>0</v>
      </c>
      <c r="W1008" s="10">
        <f>IF(OR(AND(U1008&gt;=0.504,U1008&lt;=0.505,J1008&lt;0),AND(U1008&gt;=0.508)),-G1008-$AA$1,0)</f>
        <v>0</v>
      </c>
      <c r="X1008" s="5">
        <f t="shared" si="178"/>
        <v>0.52923056718477657</v>
      </c>
    </row>
    <row r="1009" spans="1:24" x14ac:dyDescent="0.2">
      <c r="A1009" s="8">
        <v>43496</v>
      </c>
      <c r="B1009" s="3">
        <v>96996</v>
      </c>
      <c r="C1009" s="3">
        <v>98405</v>
      </c>
      <c r="D1009" s="3">
        <v>96996</v>
      </c>
      <c r="E1009" s="3">
        <v>97394</v>
      </c>
      <c r="F1009" s="3">
        <v>97394</v>
      </c>
      <c r="G1009" s="5">
        <f t="shared" si="169"/>
        <v>1.2269749676571351E-2</v>
      </c>
      <c r="H1009" s="24">
        <f t="shared" si="170"/>
        <v>1</v>
      </c>
      <c r="I1009" s="3">
        <f t="shared" si="179"/>
        <v>94833.736842105267</v>
      </c>
      <c r="J1009" s="10">
        <f t="shared" si="172"/>
        <v>4.1032619901850698E-3</v>
      </c>
      <c r="K1009" s="10">
        <f>AVERAGE(J990:J1009)</f>
        <v>3.4346042131612351E-3</v>
      </c>
      <c r="L1009" s="10">
        <f>AVERAGE(J960:J1009)</f>
        <v>2.819940420143714E-3</v>
      </c>
      <c r="M1009" s="10">
        <f>AVERAGE(J910:J1009)</f>
        <v>2.5360852263788579E-3</v>
      </c>
      <c r="N1009" s="10">
        <f>AVERAGE(J1005:J1009)</f>
        <v>1.8125888611336238E-3</v>
      </c>
      <c r="O1009" s="22">
        <f t="shared" si="173"/>
        <v>0.35237552132716787</v>
      </c>
      <c r="P1009" s="22">
        <f t="shared" si="174"/>
        <v>0.47626056895252233</v>
      </c>
      <c r="Q1009" s="22">
        <f t="shared" si="175"/>
        <v>0.47424998782047301</v>
      </c>
      <c r="R1009" s="22">
        <f t="shared" si="176"/>
        <v>0.19774757366906093</v>
      </c>
      <c r="S1009" s="22">
        <f t="shared" si="177"/>
        <v>0.99461175361424614</v>
      </c>
      <c r="T1009" s="22">
        <f>SUMPRODUCT(J1009:N1009,O1009:S1009)</f>
        <v>6.723339235416066E-3</v>
      </c>
      <c r="U1009" s="25">
        <f t="shared" si="171"/>
        <v>0.50168082847727735</v>
      </c>
      <c r="V1009" s="10">
        <f>IF(OR(AND(U1009&gt;=0.495,U1009&lt;=0.498,J1009&lt;0),AND(U1009&gt;=0.505,U1009&lt;=0.506)),G1009-$AA$1,0)</f>
        <v>0</v>
      </c>
      <c r="W1009" s="10">
        <f>IF(OR(AND(U1009&gt;=0.504,U1009&lt;=0.505,J1009&lt;0),AND(U1009&gt;=0.508)),-G1009-$AA$1,0)</f>
        <v>0</v>
      </c>
      <c r="X1009" s="5">
        <f t="shared" si="178"/>
        <v>0.52923056718477657</v>
      </c>
    </row>
    <row r="1010" spans="1:24" x14ac:dyDescent="0.2">
      <c r="A1010" s="8">
        <v>43497</v>
      </c>
      <c r="B1010" s="3">
        <v>97395</v>
      </c>
      <c r="C1010" s="3">
        <v>98044</v>
      </c>
      <c r="D1010" s="3">
        <v>96990</v>
      </c>
      <c r="E1010" s="3">
        <v>97861</v>
      </c>
      <c r="F1010" s="3">
        <v>97861</v>
      </c>
      <c r="G1010" s="5">
        <f t="shared" si="169"/>
        <v>4.5983588968026012E-3</v>
      </c>
      <c r="H1010" s="24">
        <f t="shared" si="170"/>
        <v>1</v>
      </c>
      <c r="I1010" s="3">
        <f t="shared" si="179"/>
        <v>95150.578947368427</v>
      </c>
      <c r="J1010" s="10">
        <f t="shared" si="172"/>
        <v>4.7949565681664197E-3</v>
      </c>
      <c r="K1010" s="10">
        <f>AVERAGE(J991:J1010)</f>
        <v>3.3710953281691214E-3</v>
      </c>
      <c r="L1010" s="10">
        <f>AVERAGE(J961:J1010)</f>
        <v>2.6664107176280604E-3</v>
      </c>
      <c r="M1010" s="10">
        <f>AVERAGE(J911:J1010)</f>
        <v>2.5481727953064258E-3</v>
      </c>
      <c r="N1010" s="10">
        <f>AVERAGE(J1006:J1010)</f>
        <v>4.5380225890288004E-4</v>
      </c>
      <c r="O1010" s="22">
        <f t="shared" si="173"/>
        <v>0.35237552132716787</v>
      </c>
      <c r="P1010" s="22">
        <f t="shared" si="174"/>
        <v>0.47626056895252233</v>
      </c>
      <c r="Q1010" s="22">
        <f t="shared" si="175"/>
        <v>0.47424998782047301</v>
      </c>
      <c r="R1010" s="22">
        <f t="shared" si="176"/>
        <v>0.19774757366906093</v>
      </c>
      <c r="S1010" s="22">
        <f t="shared" si="177"/>
        <v>0.99461175361424614</v>
      </c>
      <c r="T1010" s="22">
        <f>SUMPRODUCT(J1010:N1010,O1010:S1010)</f>
        <v>5.5149423978781255E-3</v>
      </c>
      <c r="U1010" s="25">
        <f t="shared" si="171"/>
        <v>0.50137873210500705</v>
      </c>
      <c r="V1010" s="10">
        <f>IF(OR(AND(U1010&gt;=0.495,U1010&lt;=0.498,J1010&lt;0),AND(U1010&gt;=0.505,U1010&lt;=0.506)),G1010-$AA$1,0)</f>
        <v>0</v>
      </c>
      <c r="W1010" s="10">
        <f>IF(OR(AND(U1010&gt;=0.504,U1010&lt;=0.505,J1010&lt;0),AND(U1010&gt;=0.508)),-G1010-$AA$1,0)</f>
        <v>0</v>
      </c>
      <c r="X1010" s="5">
        <f t="shared" si="178"/>
        <v>0.52923056718477657</v>
      </c>
    </row>
    <row r="1011" spans="1:24" x14ac:dyDescent="0.2">
      <c r="A1011" s="8">
        <v>43500</v>
      </c>
      <c r="B1011" s="3">
        <v>97861</v>
      </c>
      <c r="C1011" s="3">
        <v>98589</v>
      </c>
      <c r="D1011" s="3">
        <v>96901</v>
      </c>
      <c r="E1011" s="3">
        <v>98589</v>
      </c>
      <c r="F1011" s="3">
        <v>98589</v>
      </c>
      <c r="G1011" s="5">
        <f t="shared" si="169"/>
        <v>-4.0095751047277028E-2</v>
      </c>
      <c r="H1011" s="24">
        <f t="shared" si="170"/>
        <v>0</v>
      </c>
      <c r="I1011" s="3">
        <f t="shared" si="179"/>
        <v>95513.210526315786</v>
      </c>
      <c r="J1011" s="10">
        <f t="shared" si="172"/>
        <v>7.4391228374939278E-3</v>
      </c>
      <c r="K1011" s="10">
        <f>AVERAGE(J992:J1011)</f>
        <v>3.5917911493937803E-3</v>
      </c>
      <c r="L1011" s="10">
        <f>AVERAGE(J962:J1011)</f>
        <v>2.2238447277726104E-3</v>
      </c>
      <c r="M1011" s="10">
        <f>AVERAGE(J912:J1011)</f>
        <v>2.6858155430219844E-3</v>
      </c>
      <c r="N1011" s="10">
        <f>AVERAGE(J1007:J1011)</f>
        <v>6.5138393226904512E-3</v>
      </c>
      <c r="O1011" s="22">
        <f t="shared" si="173"/>
        <v>0.35237552132716787</v>
      </c>
      <c r="P1011" s="22">
        <f t="shared" si="174"/>
        <v>0.47626056895252233</v>
      </c>
      <c r="Q1011" s="22">
        <f t="shared" si="175"/>
        <v>0.47424998782047301</v>
      </c>
      <c r="R1011" s="22">
        <f t="shared" si="176"/>
        <v>0.19774757366906093</v>
      </c>
      <c r="S1011" s="22">
        <f t="shared" si="177"/>
        <v>0.99461175361424614</v>
      </c>
      <c r="T1011" s="22">
        <f>SUMPRODUCT(J1011:N1011,O1011:S1011)</f>
        <v>1.2396506277966294E-2</v>
      </c>
      <c r="U1011" s="25">
        <f t="shared" si="171"/>
        <v>0.5030990868823334</v>
      </c>
      <c r="V1011" s="10">
        <f>IF(OR(AND(U1011&gt;=0.495,U1011&lt;=0.498,J1011&lt;0),AND(U1011&gt;=0.505,U1011&lt;=0.506)),G1011-$AA$1,0)</f>
        <v>0</v>
      </c>
      <c r="W1011" s="10">
        <f>IF(OR(AND(U1011&gt;=0.504,U1011&lt;=0.505,J1011&lt;0),AND(U1011&gt;=0.508)),-G1011-$AA$1,0)</f>
        <v>0</v>
      </c>
      <c r="X1011" s="5">
        <f t="shared" si="178"/>
        <v>0.52923056718477657</v>
      </c>
    </row>
    <row r="1012" spans="1:24" x14ac:dyDescent="0.2">
      <c r="A1012" s="8">
        <v>43501</v>
      </c>
      <c r="B1012" s="3">
        <v>98587</v>
      </c>
      <c r="C1012" s="3">
        <v>98587</v>
      </c>
      <c r="D1012" s="3">
        <v>97596</v>
      </c>
      <c r="E1012" s="3">
        <v>98311</v>
      </c>
      <c r="F1012" s="3">
        <v>98311</v>
      </c>
      <c r="G1012" s="5">
        <f t="shared" si="169"/>
        <v>-3.9720885760494706E-2</v>
      </c>
      <c r="H1012" s="24">
        <f t="shared" si="170"/>
        <v>0</v>
      </c>
      <c r="I1012" s="3">
        <f t="shared" si="179"/>
        <v>95843.68421052632</v>
      </c>
      <c r="J1012" s="10">
        <f t="shared" si="172"/>
        <v>-2.8197871973546507E-3</v>
      </c>
      <c r="K1012" s="10">
        <f>AVERAGE(J993:J1012)</f>
        <v>3.5281093101323159E-3</v>
      </c>
      <c r="L1012" s="10">
        <f>AVERAGE(J963:J1012)</f>
        <v>2.3061825318117335E-3</v>
      </c>
      <c r="M1012" s="10">
        <f>AVERAGE(J913:J1012)</f>
        <v>2.8519924823828123E-3</v>
      </c>
      <c r="N1012" s="10">
        <f>AVERAGE(J1008:J1012)</f>
        <v>5.5412653122459462E-3</v>
      </c>
      <c r="O1012" s="22">
        <f t="shared" si="173"/>
        <v>0.35237552132716787</v>
      </c>
      <c r="P1012" s="22">
        <f t="shared" si="174"/>
        <v>0.47626056895252233</v>
      </c>
      <c r="Q1012" s="22">
        <f t="shared" si="175"/>
        <v>0.47424998782047301</v>
      </c>
      <c r="R1012" s="22">
        <f t="shared" si="176"/>
        <v>0.19774757366906093</v>
      </c>
      <c r="S1012" s="22">
        <f t="shared" si="177"/>
        <v>0.99461175361424614</v>
      </c>
      <c r="T1012" s="22">
        <f>SUMPRODUCT(J1012:N1012,O1012:S1012)</f>
        <v>7.8557646042626272E-3</v>
      </c>
      <c r="U1012" s="25">
        <f t="shared" si="171"/>
        <v>0.50196393105106352</v>
      </c>
      <c r="V1012" s="10">
        <f>IF(OR(AND(U1012&gt;=0.495,U1012&lt;=0.498,J1012&lt;0),AND(U1012&gt;=0.505,U1012&lt;=0.506)),G1012-$AA$1,0)</f>
        <v>0</v>
      </c>
      <c r="W1012" s="10">
        <f>IF(OR(AND(U1012&gt;=0.504,U1012&lt;=0.505,J1012&lt;0),AND(U1012&gt;=0.508)),-G1012-$AA$1,0)</f>
        <v>0</v>
      </c>
      <c r="X1012" s="5">
        <f t="shared" si="178"/>
        <v>0.52923056718477657</v>
      </c>
    </row>
    <row r="1013" spans="1:24" x14ac:dyDescent="0.2">
      <c r="A1013" s="8">
        <v>43502</v>
      </c>
      <c r="B1013" s="3">
        <v>98308</v>
      </c>
      <c r="C1013" s="3">
        <v>98308</v>
      </c>
      <c r="D1013" s="3">
        <v>94636</v>
      </c>
      <c r="E1013" s="3">
        <v>94636</v>
      </c>
      <c r="F1013" s="3">
        <v>94636</v>
      </c>
      <c r="G1013" s="5">
        <f t="shared" si="169"/>
        <v>7.4707299547740469E-3</v>
      </c>
      <c r="H1013" s="24">
        <f t="shared" si="170"/>
        <v>1</v>
      </c>
      <c r="I1013" s="3">
        <f t="shared" si="179"/>
        <v>95897.526315789481</v>
      </c>
      <c r="J1013" s="10">
        <f t="shared" si="172"/>
        <v>-3.7381371362309457E-2</v>
      </c>
      <c r="K1013" s="10">
        <f>AVERAGE(J994:J1013)</f>
        <v>1.4774684238890556E-3</v>
      </c>
      <c r="L1013" s="10">
        <f>AVERAGE(J964:J1013)</f>
        <v>1.7023532411055164E-3</v>
      </c>
      <c r="M1013" s="10">
        <f>AVERAGE(J914:J1013)</f>
        <v>2.4273167921026874E-3</v>
      </c>
      <c r="N1013" s="10">
        <f>AVERAGE(J1009:J1013)</f>
        <v>-4.7727634327637382E-3</v>
      </c>
      <c r="O1013" s="22">
        <f t="shared" si="173"/>
        <v>0.35237552132716787</v>
      </c>
      <c r="P1013" s="22">
        <f t="shared" si="174"/>
        <v>0.47626056895252233</v>
      </c>
      <c r="Q1013" s="22">
        <f t="shared" si="175"/>
        <v>0.47424998782047301</v>
      </c>
      <c r="R1013" s="22">
        <f t="shared" si="176"/>
        <v>0.19774757366906093</v>
      </c>
      <c r="S1013" s="22">
        <f t="shared" si="177"/>
        <v>0.99461175361424614</v>
      </c>
      <c r="T1013" s="22">
        <f>SUMPRODUCT(J1013:N1013,O1013:S1013)</f>
        <v>-1.5928329866969654E-2</v>
      </c>
      <c r="U1013" s="25">
        <f t="shared" si="171"/>
        <v>0.4960180017228617</v>
      </c>
      <c r="V1013" s="10">
        <f>IF(OR(AND(U1013&gt;=0.495,U1013&lt;=0.498,J1013&lt;0),AND(U1013&gt;=0.505,U1013&lt;=0.506)),G1013-$AA$1,0)</f>
        <v>6.4707299547740469E-3</v>
      </c>
      <c r="W1013" s="10">
        <f>IF(OR(AND(U1013&gt;=0.504,U1013&lt;=0.505,J1013&lt;0),AND(U1013&gt;=0.508)),-G1013-$AA$1,0)</f>
        <v>0</v>
      </c>
      <c r="X1013" s="5">
        <f t="shared" si="178"/>
        <v>0.53570129713955061</v>
      </c>
    </row>
    <row r="1014" spans="1:24" x14ac:dyDescent="0.2">
      <c r="A1014" s="8">
        <v>43503</v>
      </c>
      <c r="B1014" s="3">
        <v>94654</v>
      </c>
      <c r="C1014" s="3">
        <v>95642</v>
      </c>
      <c r="D1014" s="3">
        <v>93507</v>
      </c>
      <c r="E1014" s="3">
        <v>94406</v>
      </c>
      <c r="F1014" s="3">
        <v>94406</v>
      </c>
      <c r="G1014" s="5">
        <f t="shared" si="169"/>
        <v>7.4147829587145608E-5</v>
      </c>
      <c r="H1014" s="24">
        <f t="shared" si="170"/>
        <v>1</v>
      </c>
      <c r="I1014" s="3">
        <f t="shared" si="179"/>
        <v>95929.105263157893</v>
      </c>
      <c r="J1014" s="10">
        <f t="shared" si="172"/>
        <v>-2.4303647660509631E-3</v>
      </c>
      <c r="K1014" s="10">
        <f>AVERAGE(J995:J1014)</f>
        <v>4.9700981701905622E-4</v>
      </c>
      <c r="L1014" s="10">
        <f>AVERAGE(J965:J1014)</f>
        <v>1.6060772432669945E-3</v>
      </c>
      <c r="M1014" s="10">
        <f>AVERAGE(J915:J1014)</f>
        <v>2.2266960933581747E-3</v>
      </c>
      <c r="N1014" s="10">
        <f>AVERAGE(J1010:J1014)</f>
        <v>-6.0794887840109448E-3</v>
      </c>
      <c r="O1014" s="22">
        <f t="shared" si="173"/>
        <v>0.35237552132716787</v>
      </c>
      <c r="P1014" s="22">
        <f t="shared" si="174"/>
        <v>0.47626056895252233</v>
      </c>
      <c r="Q1014" s="22">
        <f t="shared" si="175"/>
        <v>0.47424998782047301</v>
      </c>
      <c r="R1014" s="22">
        <f t="shared" si="176"/>
        <v>0.19774757366906093</v>
      </c>
      <c r="S1014" s="22">
        <f t="shared" si="177"/>
        <v>0.99461175361424614</v>
      </c>
      <c r="T1014" s="22">
        <f>SUMPRODUCT(J1014:N1014,O1014:S1014)</f>
        <v>-5.4644200109491038E-3</v>
      </c>
      <c r="U1014" s="25">
        <f t="shared" si="171"/>
        <v>0.49863389839656419</v>
      </c>
      <c r="V1014" s="10">
        <f>IF(OR(AND(U1014&gt;=0.495,U1014&lt;=0.498,J1014&lt;0),AND(U1014&gt;=0.505,U1014&lt;=0.506)),G1014-$AA$1,0)</f>
        <v>0</v>
      </c>
      <c r="W1014" s="10">
        <f>IF(OR(AND(U1014&gt;=0.504,U1014&lt;=0.505,J1014&lt;0),AND(U1014&gt;=0.508)),-G1014-$AA$1,0)</f>
        <v>0</v>
      </c>
      <c r="X1014" s="5">
        <f t="shared" si="178"/>
        <v>0.53570129713955061</v>
      </c>
    </row>
    <row r="1015" spans="1:24" x14ac:dyDescent="0.2">
      <c r="A1015" s="8">
        <v>43504</v>
      </c>
      <c r="B1015" s="3">
        <v>94401</v>
      </c>
      <c r="C1015" s="3">
        <v>95486</v>
      </c>
      <c r="D1015" s="3">
        <v>93424</v>
      </c>
      <c r="E1015" s="3">
        <v>95343</v>
      </c>
      <c r="F1015" s="3">
        <v>95343</v>
      </c>
      <c r="G1015" s="5">
        <f t="shared" si="169"/>
        <v>8.6529687549163903E-3</v>
      </c>
      <c r="H1015" s="24">
        <f t="shared" si="170"/>
        <v>1</v>
      </c>
      <c r="I1015" s="3">
        <f t="shared" si="179"/>
        <v>96017.789473684214</v>
      </c>
      <c r="J1015" s="10">
        <f t="shared" si="172"/>
        <v>9.9252166175878287E-3</v>
      </c>
      <c r="K1015" s="10">
        <f>AVERAGE(J996:J1015)</f>
        <v>8.9018667451867817E-4</v>
      </c>
      <c r="L1015" s="10">
        <f>AVERAGE(J966:J1015)</f>
        <v>2.089685088542148E-3</v>
      </c>
      <c r="M1015" s="10">
        <f>AVERAGE(J916:J1015)</f>
        <v>2.3233310066027302E-3</v>
      </c>
      <c r="N1015" s="10">
        <f>AVERAGE(J1011:J1015)</f>
        <v>-5.0534367741266626E-3</v>
      </c>
      <c r="O1015" s="22">
        <f t="shared" si="173"/>
        <v>0.35237552132716787</v>
      </c>
      <c r="P1015" s="22">
        <f t="shared" si="174"/>
        <v>0.47626056895252233</v>
      </c>
      <c r="Q1015" s="22">
        <f t="shared" si="175"/>
        <v>0.47424998782047301</v>
      </c>
      <c r="R1015" s="22">
        <f t="shared" si="176"/>
        <v>0.19774757366906093</v>
      </c>
      <c r="S1015" s="22">
        <f t="shared" si="177"/>
        <v>0.99461175361424614</v>
      </c>
      <c r="T1015" s="22">
        <f>SUMPRODUCT(J1015:N1015,O1015:S1015)</f>
        <v>3.4562277747048498E-4</v>
      </c>
      <c r="U1015" s="25">
        <f t="shared" si="171"/>
        <v>0.50008640569350749</v>
      </c>
      <c r="V1015" s="10">
        <f>IF(OR(AND(U1015&gt;=0.495,U1015&lt;=0.498,J1015&lt;0),AND(U1015&gt;=0.505,U1015&lt;=0.506)),G1015-$AA$1,0)</f>
        <v>0</v>
      </c>
      <c r="W1015" s="10">
        <f>IF(OR(AND(U1015&gt;=0.504,U1015&lt;=0.505,J1015&lt;0),AND(U1015&gt;=0.508)),-G1015-$AA$1,0)</f>
        <v>0</v>
      </c>
      <c r="X1015" s="5">
        <f t="shared" si="178"/>
        <v>0.53570129713955061</v>
      </c>
    </row>
    <row r="1016" spans="1:24" x14ac:dyDescent="0.2">
      <c r="A1016" s="8">
        <v>43507</v>
      </c>
      <c r="B1016" s="3">
        <v>95351</v>
      </c>
      <c r="C1016" s="3">
        <v>95499</v>
      </c>
      <c r="D1016" s="3">
        <v>93737</v>
      </c>
      <c r="E1016" s="3">
        <v>94413</v>
      </c>
      <c r="F1016" s="3">
        <v>94413</v>
      </c>
      <c r="G1016" s="5">
        <f t="shared" si="169"/>
        <v>1.513562750892361E-2</v>
      </c>
      <c r="H1016" s="24">
        <f t="shared" si="170"/>
        <v>1</v>
      </c>
      <c r="I1016" s="3">
        <f t="shared" si="179"/>
        <v>96014.578947368427</v>
      </c>
      <c r="J1016" s="10">
        <f t="shared" si="172"/>
        <v>-9.7542556873603248E-3</v>
      </c>
      <c r="K1016" s="10">
        <f>AVERAGE(J997:J1016)</f>
        <v>4.8136010212004312E-4</v>
      </c>
      <c r="L1016" s="10">
        <f>AVERAGE(J967:J1016)</f>
        <v>2.053013519964837E-3</v>
      </c>
      <c r="M1016" s="10">
        <f>AVERAGE(J917:J1016)</f>
        <v>2.458532183048505E-3</v>
      </c>
      <c r="N1016" s="10">
        <f>AVERAGE(J1012:J1016)</f>
        <v>-8.492112479097513E-3</v>
      </c>
      <c r="O1016" s="22">
        <f t="shared" si="173"/>
        <v>0.35237552132716787</v>
      </c>
      <c r="P1016" s="22">
        <f t="shared" si="174"/>
        <v>0.47626056895252233</v>
      </c>
      <c r="Q1016" s="22">
        <f t="shared" si="175"/>
        <v>0.47424998782047301</v>
      </c>
      <c r="R1016" s="22">
        <f t="shared" si="176"/>
        <v>0.19774757366906093</v>
      </c>
      <c r="S1016" s="22">
        <f t="shared" si="177"/>
        <v>0.99461175361424614</v>
      </c>
      <c r="T1016" s="22">
        <f>SUMPRODUCT(J1016:N1016,O1016:S1016)</f>
        <v>-1.019445257078622E-2</v>
      </c>
      <c r="U1016" s="25">
        <f t="shared" si="171"/>
        <v>0.4974514089295215</v>
      </c>
      <c r="V1016" s="10">
        <f>IF(OR(AND(U1016&gt;=0.495,U1016&lt;=0.498,J1016&lt;0),AND(U1016&gt;=0.505,U1016&lt;=0.506)),G1016-$AA$1,0)</f>
        <v>1.4135627508923609E-2</v>
      </c>
      <c r="W1016" s="10">
        <f>IF(OR(AND(U1016&gt;=0.504,U1016&lt;=0.505,J1016&lt;0),AND(U1016&gt;=0.508)),-G1016-$AA$1,0)</f>
        <v>0</v>
      </c>
      <c r="X1016" s="5">
        <f t="shared" si="178"/>
        <v>0.54983692464847422</v>
      </c>
    </row>
    <row r="1017" spans="1:24" x14ac:dyDescent="0.2">
      <c r="A1017" s="8">
        <v>43508</v>
      </c>
      <c r="B1017" s="3">
        <v>94420</v>
      </c>
      <c r="C1017" s="3">
        <v>96571</v>
      </c>
      <c r="D1017" s="3">
        <v>94420</v>
      </c>
      <c r="E1017" s="3">
        <v>96168</v>
      </c>
      <c r="F1017" s="3">
        <v>96168</v>
      </c>
      <c r="G1017" s="5">
        <f t="shared" si="169"/>
        <v>1.9205972880791844E-2</v>
      </c>
      <c r="H1017" s="24">
        <f t="shared" si="170"/>
        <v>1</v>
      </c>
      <c r="I1017" s="3">
        <f t="shared" si="179"/>
        <v>96125.736842105267</v>
      </c>
      <c r="J1017" s="10">
        <f t="shared" si="172"/>
        <v>1.8588541832162964E-2</v>
      </c>
      <c r="K1017" s="10">
        <f>AVERAGE(J998:J1017)</f>
        <v>9.7515969794566E-4</v>
      </c>
      <c r="L1017" s="10">
        <f>AVERAGE(J968:J1017)</f>
        <v>1.8767815043748226E-3</v>
      </c>
      <c r="M1017" s="10">
        <f>AVERAGE(J918:J1017)</f>
        <v>2.5817309142543922E-3</v>
      </c>
      <c r="N1017" s="10">
        <f>AVERAGE(J1013:J1017)</f>
        <v>-4.2104466731939906E-3</v>
      </c>
      <c r="O1017" s="22">
        <f t="shared" si="173"/>
        <v>0.35237552132716787</v>
      </c>
      <c r="P1017" s="22">
        <f t="shared" si="174"/>
        <v>0.47626056895252233</v>
      </c>
      <c r="Q1017" s="22">
        <f t="shared" si="175"/>
        <v>0.47424998782047301</v>
      </c>
      <c r="R1017" s="22">
        <f t="shared" si="176"/>
        <v>0.19774757366906093</v>
      </c>
      <c r="S1017" s="22">
        <f t="shared" si="177"/>
        <v>0.99461175361424614</v>
      </c>
      <c r="T1017" s="22">
        <f>SUMPRODUCT(J1017:N1017,O1017:S1017)</f>
        <v>4.2274121120103782E-3</v>
      </c>
      <c r="U1017" s="25">
        <f t="shared" si="171"/>
        <v>0.50105685145408585</v>
      </c>
      <c r="V1017" s="10">
        <f>IF(OR(AND(U1017&gt;=0.495,U1017&lt;=0.498,J1017&lt;0),AND(U1017&gt;=0.505,U1017&lt;=0.506)),G1017-$AA$1,0)</f>
        <v>0</v>
      </c>
      <c r="W1017" s="10">
        <f>IF(OR(AND(U1017&gt;=0.504,U1017&lt;=0.505,J1017&lt;0),AND(U1017&gt;=0.508)),-G1017-$AA$1,0)</f>
        <v>0</v>
      </c>
      <c r="X1017" s="5">
        <f t="shared" si="178"/>
        <v>0.54983692464847422</v>
      </c>
    </row>
    <row r="1018" spans="1:24" x14ac:dyDescent="0.2">
      <c r="A1018" s="8">
        <v>43509</v>
      </c>
      <c r="B1018" s="3">
        <v>96169</v>
      </c>
      <c r="C1018" s="3">
        <v>96804</v>
      </c>
      <c r="D1018" s="3">
        <v>95389</v>
      </c>
      <c r="E1018" s="3">
        <v>95842</v>
      </c>
      <c r="F1018" s="3">
        <v>95842</v>
      </c>
      <c r="G1018" s="5">
        <f t="shared" si="169"/>
        <v>1.757058492101593E-2</v>
      </c>
      <c r="H1018" s="24">
        <f t="shared" si="170"/>
        <v>1</v>
      </c>
      <c r="I1018" s="3">
        <f t="shared" si="179"/>
        <v>96202</v>
      </c>
      <c r="J1018" s="10">
        <f t="shared" si="172"/>
        <v>-3.3899010065718826E-3</v>
      </c>
      <c r="K1018" s="10">
        <f>AVERAGE(J999:J1018)</f>
        <v>1.0268895348876372E-3</v>
      </c>
      <c r="L1018" s="10">
        <f>AVERAGE(J969:J1018)</f>
        <v>1.4995092491112306E-3</v>
      </c>
      <c r="M1018" s="10">
        <f>AVERAGE(J919:J1018)</f>
        <v>2.6061347328076414E-3</v>
      </c>
      <c r="N1018" s="10">
        <f>AVERAGE(J1014:J1018)</f>
        <v>2.5878473979535242E-3</v>
      </c>
      <c r="O1018" s="22">
        <f t="shared" si="173"/>
        <v>0.35237552132716787</v>
      </c>
      <c r="P1018" s="22">
        <f t="shared" si="174"/>
        <v>0.47626056895252233</v>
      </c>
      <c r="Q1018" s="22">
        <f t="shared" si="175"/>
        <v>0.47424998782047301</v>
      </c>
      <c r="R1018" s="22">
        <f t="shared" si="176"/>
        <v>0.19774757366906093</v>
      </c>
      <c r="S1018" s="22">
        <f t="shared" si="177"/>
        <v>0.99461175361424614</v>
      </c>
      <c r="T1018" s="22">
        <f>SUMPRODUCT(J1018:N1018,O1018:S1018)</f>
        <v>3.0949513614584026E-3</v>
      </c>
      <c r="U1018" s="25">
        <f t="shared" si="171"/>
        <v>0.50077373722274676</v>
      </c>
      <c r="V1018" s="10">
        <f>IF(OR(AND(U1018&gt;=0.495,U1018&lt;=0.498,J1018&lt;0),AND(U1018&gt;=0.505,U1018&lt;=0.506)),G1018-$AA$1,0)</f>
        <v>0</v>
      </c>
      <c r="W1018" s="10">
        <f>IF(OR(AND(U1018&gt;=0.504,U1018&lt;=0.505,J1018&lt;0),AND(U1018&gt;=0.508)),-G1018-$AA$1,0)</f>
        <v>0</v>
      </c>
      <c r="X1018" s="5">
        <f t="shared" si="178"/>
        <v>0.54983692464847422</v>
      </c>
    </row>
    <row r="1019" spans="1:24" x14ac:dyDescent="0.2">
      <c r="A1019" s="8">
        <v>43510</v>
      </c>
      <c r="B1019" s="3">
        <v>95843</v>
      </c>
      <c r="C1019" s="3">
        <v>98019</v>
      </c>
      <c r="D1019" s="3">
        <v>94915</v>
      </c>
      <c r="E1019" s="3">
        <v>98015</v>
      </c>
      <c r="F1019" s="3">
        <v>98015</v>
      </c>
      <c r="G1019" s="5">
        <f t="shared" si="169"/>
        <v>-1.535479263378059E-2</v>
      </c>
      <c r="H1019" s="24">
        <f t="shared" si="170"/>
        <v>0</v>
      </c>
      <c r="I1019" s="3">
        <f t="shared" si="179"/>
        <v>96342.210526315786</v>
      </c>
      <c r="J1019" s="10">
        <f t="shared" si="172"/>
        <v>2.2672732205087476E-2</v>
      </c>
      <c r="K1019" s="10">
        <f>AVERAGE(J1000:J1019)</f>
        <v>1.9813775528140396E-3</v>
      </c>
      <c r="L1019" s="10">
        <f>AVERAGE(J970:J1019)</f>
        <v>1.8501079028039079E-3</v>
      </c>
      <c r="M1019" s="10">
        <f>AVERAGE(J920:J1019)</f>
        <v>2.7335141094329395E-3</v>
      </c>
      <c r="N1019" s="10">
        <f>AVERAGE(J1015:J1019)</f>
        <v>7.6084667921812125E-3</v>
      </c>
      <c r="O1019" s="22">
        <f t="shared" si="173"/>
        <v>0.35237552132716787</v>
      </c>
      <c r="P1019" s="22">
        <f t="shared" si="174"/>
        <v>0.47626056895252233</v>
      </c>
      <c r="Q1019" s="22">
        <f t="shared" si="175"/>
        <v>0.47424998782047301</v>
      </c>
      <c r="R1019" s="22">
        <f t="shared" si="176"/>
        <v>0.19774757366906093</v>
      </c>
      <c r="S1019" s="22">
        <f t="shared" si="177"/>
        <v>0.99461175361424614</v>
      </c>
      <c r="T1019" s="22">
        <f>SUMPRODUCT(J1019:N1019,O1019:S1019)</f>
        <v>1.7918397762880872E-2</v>
      </c>
      <c r="U1019" s="25">
        <f t="shared" si="171"/>
        <v>0.50447947958953365</v>
      </c>
      <c r="V1019" s="10">
        <f>IF(OR(AND(U1019&gt;=0.495,U1019&lt;=0.498,J1019&lt;0),AND(U1019&gt;=0.505,U1019&lt;=0.506)),G1019-$AA$1,0)</f>
        <v>0</v>
      </c>
      <c r="W1019" s="10">
        <f>IF(OR(AND(U1019&gt;=0.504,U1019&lt;=0.505,J1019&lt;0),AND(U1019&gt;=0.508)),-G1019-$AA$1,0)</f>
        <v>0</v>
      </c>
      <c r="X1019" s="5">
        <f t="shared" si="178"/>
        <v>0.54983692464847422</v>
      </c>
    </row>
    <row r="1020" spans="1:24" x14ac:dyDescent="0.2">
      <c r="A1020" s="8">
        <v>43511</v>
      </c>
      <c r="B1020" s="3">
        <v>98015</v>
      </c>
      <c r="C1020" s="3">
        <v>98238</v>
      </c>
      <c r="D1020" s="3">
        <v>97083</v>
      </c>
      <c r="E1020" s="3">
        <v>97526</v>
      </c>
      <c r="F1020" s="3">
        <v>97526</v>
      </c>
      <c r="G1020" s="5">
        <f t="shared" si="169"/>
        <v>1.3637389003957612E-3</v>
      </c>
      <c r="H1020" s="24">
        <f t="shared" si="170"/>
        <v>1</v>
      </c>
      <c r="I1020" s="3">
        <f t="shared" si="179"/>
        <v>96417.421052631573</v>
      </c>
      <c r="J1020" s="10">
        <f t="shared" si="172"/>
        <v>-4.9890322909759144E-3</v>
      </c>
      <c r="K1020" s="10">
        <f>AVERAGE(J1001:J1020)</f>
        <v>1.2244730551065341E-3</v>
      </c>
      <c r="L1020" s="10">
        <f>AVERAGE(J971:J1020)</f>
        <v>1.7962530177691406E-3</v>
      </c>
      <c r="M1020" s="10">
        <f>AVERAGE(J921:J1020)</f>
        <v>2.5033217806633644E-3</v>
      </c>
      <c r="N1020" s="10">
        <f>AVERAGE(J1016:J1020)</f>
        <v>4.6256170104684632E-3</v>
      </c>
      <c r="O1020" s="22">
        <f t="shared" si="173"/>
        <v>0.35237552132716787</v>
      </c>
      <c r="P1020" s="22">
        <f t="shared" si="174"/>
        <v>0.47626056895252233</v>
      </c>
      <c r="Q1020" s="22">
        <f t="shared" si="175"/>
        <v>0.47424998782047301</v>
      </c>
      <c r="R1020" s="22">
        <f t="shared" si="176"/>
        <v>0.19774757366906093</v>
      </c>
      <c r="S1020" s="22">
        <f t="shared" si="177"/>
        <v>0.99461175361424614</v>
      </c>
      <c r="T1020" s="22">
        <f>SUMPRODUCT(J1020:N1020,O1020:S1020)</f>
        <v>4.7727472058098795E-3</v>
      </c>
      <c r="U1020" s="25">
        <f t="shared" si="171"/>
        <v>0.50119318453647921</v>
      </c>
      <c r="V1020" s="10">
        <f>IF(OR(AND(U1020&gt;=0.495,U1020&lt;=0.498,J1020&lt;0),AND(U1020&gt;=0.505,U1020&lt;=0.506)),G1020-$AA$1,0)</f>
        <v>0</v>
      </c>
      <c r="W1020" s="10">
        <f>IF(OR(AND(U1020&gt;=0.504,U1020&lt;=0.505,J1020&lt;0),AND(U1020&gt;=0.508)),-G1020-$AA$1,0)</f>
        <v>0</v>
      </c>
      <c r="X1020" s="5">
        <f t="shared" si="178"/>
        <v>0.54983692464847422</v>
      </c>
    </row>
    <row r="1021" spans="1:24" x14ac:dyDescent="0.2">
      <c r="A1021" s="8">
        <v>43514</v>
      </c>
      <c r="B1021" s="3">
        <v>97527</v>
      </c>
      <c r="C1021" s="3">
        <v>97527</v>
      </c>
      <c r="D1021" s="3">
        <v>96239</v>
      </c>
      <c r="E1021" s="3">
        <v>96510</v>
      </c>
      <c r="F1021" s="3">
        <v>96510</v>
      </c>
      <c r="G1021" s="5">
        <f t="shared" si="169"/>
        <v>3.6265671951096756E-4</v>
      </c>
      <c r="H1021" s="24">
        <f t="shared" si="170"/>
        <v>1</v>
      </c>
      <c r="I1021" s="3">
        <f t="shared" si="179"/>
        <v>96443.736842105267</v>
      </c>
      <c r="J1021" s="10">
        <f t="shared" si="172"/>
        <v>-1.0417734757910746E-2</v>
      </c>
      <c r="K1021" s="10">
        <f>AVERAGE(J1002:J1021)</f>
        <v>3.1240006850882795E-4</v>
      </c>
      <c r="L1021" s="10">
        <f>AVERAGE(J972:J1021)</f>
        <v>1.5172869532866517E-3</v>
      </c>
      <c r="M1021" s="10">
        <f>AVERAGE(J922:J1021)</f>
        <v>2.2005482799894137E-3</v>
      </c>
      <c r="N1021" s="10">
        <f>AVERAGE(J1017:J1021)</f>
        <v>4.4929211963583796E-3</v>
      </c>
      <c r="O1021" s="22">
        <f t="shared" si="173"/>
        <v>0.35237552132716787</v>
      </c>
      <c r="P1021" s="22">
        <f t="shared" si="174"/>
        <v>0.47626056895252233</v>
      </c>
      <c r="Q1021" s="22">
        <f t="shared" si="175"/>
        <v>0.47424998782047301</v>
      </c>
      <c r="R1021" s="22">
        <f t="shared" si="176"/>
        <v>0.19774757366906093</v>
      </c>
      <c r="S1021" s="22">
        <f t="shared" si="177"/>
        <v>0.99461175361424614</v>
      </c>
      <c r="T1021" s="22">
        <f>SUMPRODUCT(J1021:N1021,O1021:S1021)</f>
        <v>2.1012677501883797E-3</v>
      </c>
      <c r="U1021" s="25">
        <f t="shared" si="171"/>
        <v>0.50052531674426004</v>
      </c>
      <c r="V1021" s="10">
        <f>IF(OR(AND(U1021&gt;=0.495,U1021&lt;=0.498,J1021&lt;0),AND(U1021&gt;=0.505,U1021&lt;=0.506)),G1021-$AA$1,0)</f>
        <v>0</v>
      </c>
      <c r="W1021" s="10">
        <f>IF(OR(AND(U1021&gt;=0.504,U1021&lt;=0.505,J1021&lt;0),AND(U1021&gt;=0.508)),-G1021-$AA$1,0)</f>
        <v>0</v>
      </c>
      <c r="X1021" s="5">
        <f t="shared" si="178"/>
        <v>0.54983692464847422</v>
      </c>
    </row>
    <row r="1022" spans="1:24" x14ac:dyDescent="0.2">
      <c r="A1022" s="8">
        <v>43515</v>
      </c>
      <c r="B1022" s="3">
        <v>96513</v>
      </c>
      <c r="C1022" s="3">
        <v>98185</v>
      </c>
      <c r="D1022" s="3">
        <v>96513</v>
      </c>
      <c r="E1022" s="3">
        <v>97659</v>
      </c>
      <c r="F1022" s="3">
        <v>97659</v>
      </c>
      <c r="G1022" s="5">
        <f t="shared" si="169"/>
        <v>-7.4442703693463619E-3</v>
      </c>
      <c r="H1022" s="24">
        <f t="shared" si="170"/>
        <v>0</v>
      </c>
      <c r="I1022" s="3">
        <f t="shared" si="179"/>
        <v>96578.263157894733</v>
      </c>
      <c r="J1022" s="10">
        <f t="shared" si="172"/>
        <v>1.1905502020516101E-2</v>
      </c>
      <c r="K1022" s="10">
        <f>AVERAGE(J1003:J1022)</f>
        <v>9.5294193124415558E-4</v>
      </c>
      <c r="L1022" s="10">
        <f>AVERAGE(J973:J1022)</f>
        <v>2.0217073922719009E-3</v>
      </c>
      <c r="M1022" s="10">
        <f>AVERAGE(J923:J1022)</f>
        <v>2.3381185082033597E-3</v>
      </c>
      <c r="N1022" s="10">
        <f>AVERAGE(J1018:J1022)</f>
        <v>3.1563132340290067E-3</v>
      </c>
      <c r="O1022" s="22">
        <f t="shared" si="173"/>
        <v>0.35237552132716787</v>
      </c>
      <c r="P1022" s="22">
        <f t="shared" si="174"/>
        <v>0.47626056895252233</v>
      </c>
      <c r="Q1022" s="22">
        <f t="shared" si="175"/>
        <v>0.47424998782047301</v>
      </c>
      <c r="R1022" s="22">
        <f t="shared" si="176"/>
        <v>0.19774757366906093</v>
      </c>
      <c r="S1022" s="22">
        <f t="shared" si="177"/>
        <v>0.99461175361424614</v>
      </c>
      <c r="T1022" s="22">
        <f>SUMPRODUCT(J1022:N1022,O1022:S1022)</f>
        <v>9.2095143562569599E-3</v>
      </c>
      <c r="U1022" s="25">
        <f t="shared" si="171"/>
        <v>0.50230236231615255</v>
      </c>
      <c r="V1022" s="10">
        <f>IF(OR(AND(U1022&gt;=0.495,U1022&lt;=0.498,J1022&lt;0),AND(U1022&gt;=0.505,U1022&lt;=0.506)),G1022-$AA$1,0)</f>
        <v>0</v>
      </c>
      <c r="W1022" s="10">
        <f>IF(OR(AND(U1022&gt;=0.504,U1022&lt;=0.505,J1022&lt;0),AND(U1022&gt;=0.508)),-G1022-$AA$1,0)</f>
        <v>0</v>
      </c>
      <c r="X1022" s="5">
        <f t="shared" si="178"/>
        <v>0.54983692464847422</v>
      </c>
    </row>
    <row r="1023" spans="1:24" x14ac:dyDescent="0.2">
      <c r="A1023" s="8">
        <v>43516</v>
      </c>
      <c r="B1023" s="3">
        <v>97661</v>
      </c>
      <c r="C1023" s="3">
        <v>98544</v>
      </c>
      <c r="D1023" s="3">
        <v>96545</v>
      </c>
      <c r="E1023" s="3">
        <v>96545</v>
      </c>
      <c r="F1023" s="3">
        <v>96545</v>
      </c>
      <c r="G1023" s="5">
        <f t="shared" si="169"/>
        <v>1.3889895903464788E-2</v>
      </c>
      <c r="H1023" s="24">
        <f t="shared" si="170"/>
        <v>1</v>
      </c>
      <c r="I1023" s="3">
        <f t="shared" si="179"/>
        <v>96577.578947368427</v>
      </c>
      <c r="J1023" s="10">
        <f t="shared" si="172"/>
        <v>-1.1407038777788037E-2</v>
      </c>
      <c r="K1023" s="10">
        <f>AVERAGE(J1004:J1023)</f>
        <v>8.5493662291407095E-4</v>
      </c>
      <c r="L1023" s="10">
        <f>AVERAGE(J974:J1023)</f>
        <v>1.6996868550263034E-3</v>
      </c>
      <c r="M1023" s="10">
        <f>AVERAGE(J924:J1023)</f>
        <v>2.2308283018273134E-3</v>
      </c>
      <c r="N1023" s="10">
        <f>AVERAGE(J1019:J1023)</f>
        <v>1.552885679785776E-3</v>
      </c>
      <c r="O1023" s="22">
        <f t="shared" si="173"/>
        <v>0.35237552132716787</v>
      </c>
      <c r="P1023" s="22">
        <f t="shared" si="174"/>
        <v>0.47626056895252233</v>
      </c>
      <c r="Q1023" s="22">
        <f t="shared" si="175"/>
        <v>0.47424998782047301</v>
      </c>
      <c r="R1023" s="22">
        <f t="shared" si="176"/>
        <v>0.19774757366906093</v>
      </c>
      <c r="S1023" s="22">
        <f t="shared" si="177"/>
        <v>0.99461175361424614</v>
      </c>
      <c r="T1023" s="22">
        <f>SUMPRODUCT(J1023:N1023,O1023:S1023)</f>
        <v>-8.2065293028722925E-4</v>
      </c>
      <c r="U1023" s="25">
        <f t="shared" si="171"/>
        <v>0.49979483677894249</v>
      </c>
      <c r="V1023" s="10">
        <f>IF(OR(AND(U1023&gt;=0.495,U1023&lt;=0.498,J1023&lt;0),AND(U1023&gt;=0.505,U1023&lt;=0.506)),G1023-$AA$1,0)</f>
        <v>0</v>
      </c>
      <c r="W1023" s="10">
        <f>IF(OR(AND(U1023&gt;=0.504,U1023&lt;=0.505,J1023&lt;0),AND(U1023&gt;=0.508)),-G1023-$AA$1,0)</f>
        <v>0</v>
      </c>
      <c r="X1023" s="5">
        <f t="shared" si="178"/>
        <v>0.54983692464847422</v>
      </c>
    </row>
    <row r="1024" spans="1:24" x14ac:dyDescent="0.2">
      <c r="A1024" s="8">
        <v>43517</v>
      </c>
      <c r="B1024" s="3">
        <v>96546</v>
      </c>
      <c r="C1024" s="3">
        <v>97231</v>
      </c>
      <c r="D1024" s="3">
        <v>95793</v>
      </c>
      <c r="E1024" s="3">
        <v>96932</v>
      </c>
      <c r="F1024" s="3">
        <v>96932</v>
      </c>
      <c r="G1024" s="5">
        <f t="shared" si="169"/>
        <v>3.1774852473900328E-3</v>
      </c>
      <c r="H1024" s="24">
        <f t="shared" si="170"/>
        <v>1</v>
      </c>
      <c r="I1024" s="3">
        <f t="shared" si="179"/>
        <v>96538.368421052626</v>
      </c>
      <c r="J1024" s="10">
        <f t="shared" si="172"/>
        <v>4.0084934486508406E-3</v>
      </c>
      <c r="K1024" s="10">
        <f>AVERAGE(J1005:J1024)</f>
        <v>2.9040119945058509E-4</v>
      </c>
      <c r="L1024" s="10">
        <f>AVERAGE(J975:J1024)</f>
        <v>1.8234326449337313E-3</v>
      </c>
      <c r="M1024" s="10">
        <f>AVERAGE(J925:J1024)</f>
        <v>2.1009096519008985E-3</v>
      </c>
      <c r="N1024" s="10">
        <f>AVERAGE(J1020:J1024)</f>
        <v>-2.1799620715015509E-3</v>
      </c>
      <c r="O1024" s="22">
        <f t="shared" si="173"/>
        <v>0.35237552132716787</v>
      </c>
      <c r="P1024" s="22">
        <f t="shared" si="174"/>
        <v>0.47626056895252233</v>
      </c>
      <c r="Q1024" s="22">
        <f t="shared" si="175"/>
        <v>0.47424998782047301</v>
      </c>
      <c r="R1024" s="22">
        <f t="shared" si="176"/>
        <v>0.19774757366906093</v>
      </c>
      <c r="S1024" s="22">
        <f t="shared" si="177"/>
        <v>0.99461175361424614</v>
      </c>
      <c r="T1024" s="22">
        <f>SUMPRODUCT(J1024:N1024,O1024:S1024)</f>
        <v>6.6279840624359479E-4</v>
      </c>
      <c r="U1024" s="25">
        <f t="shared" si="171"/>
        <v>0.50016569959549495</v>
      </c>
      <c r="V1024" s="10">
        <f>IF(OR(AND(U1024&gt;=0.495,U1024&lt;=0.498,J1024&lt;0),AND(U1024&gt;=0.505,U1024&lt;=0.506)),G1024-$AA$1,0)</f>
        <v>0</v>
      </c>
      <c r="W1024" s="10">
        <f>IF(OR(AND(U1024&gt;=0.504,U1024&lt;=0.505,J1024&lt;0),AND(U1024&gt;=0.508)),-G1024-$AA$1,0)</f>
        <v>0</v>
      </c>
      <c r="X1024" s="5">
        <f t="shared" si="178"/>
        <v>0.54983692464847422</v>
      </c>
    </row>
    <row r="1025" spans="1:24" x14ac:dyDescent="0.2">
      <c r="A1025" s="8">
        <v>43518</v>
      </c>
      <c r="B1025" s="3">
        <v>96929</v>
      </c>
      <c r="C1025" s="3">
        <v>97887</v>
      </c>
      <c r="D1025" s="3">
        <v>96929</v>
      </c>
      <c r="E1025" s="3">
        <v>97886</v>
      </c>
      <c r="F1025" s="3">
        <v>97886</v>
      </c>
      <c r="G1025" s="5">
        <f t="shared" si="169"/>
        <v>-2.8911182395848778E-3</v>
      </c>
      <c r="H1025" s="24">
        <f t="shared" si="170"/>
        <v>0</v>
      </c>
      <c r="I1025" s="3">
        <f t="shared" si="179"/>
        <v>96666.894736842107</v>
      </c>
      <c r="J1025" s="10">
        <f t="shared" si="172"/>
        <v>9.8419510584739633E-3</v>
      </c>
      <c r="K1025" s="10">
        <f>AVERAGE(J1006:J1025)</f>
        <v>2.0305427340827631E-4</v>
      </c>
      <c r="L1025" s="10">
        <f>AVERAGE(J976:J1025)</f>
        <v>2.1848260636000028E-3</v>
      </c>
      <c r="M1025" s="10">
        <f>AVERAGE(J926:J1025)</f>
        <v>2.383106414386348E-3</v>
      </c>
      <c r="N1025" s="10">
        <f>AVERAGE(J1021:J1025)</f>
        <v>7.8623459838842444E-4</v>
      </c>
      <c r="O1025" s="22">
        <f t="shared" si="173"/>
        <v>0.35237552132716787</v>
      </c>
      <c r="P1025" s="22">
        <f t="shared" si="174"/>
        <v>0.47626056895252233</v>
      </c>
      <c r="Q1025" s="22">
        <f t="shared" si="175"/>
        <v>0.47424998782047301</v>
      </c>
      <c r="R1025" s="22">
        <f t="shared" si="176"/>
        <v>0.19774757366906093</v>
      </c>
      <c r="S1025" s="22">
        <f t="shared" si="177"/>
        <v>0.99461175361424614</v>
      </c>
      <c r="T1025" s="22">
        <f>SUMPRODUCT(J1025:N1025,O1025:S1025)</f>
        <v>5.8541747968354338E-3</v>
      </c>
      <c r="U1025" s="25">
        <f t="shared" si="171"/>
        <v>0.50146353951942013</v>
      </c>
      <c r="V1025" s="10">
        <f>IF(OR(AND(U1025&gt;=0.495,U1025&lt;=0.498,J1025&lt;0),AND(U1025&gt;=0.505,U1025&lt;=0.506)),G1025-$AA$1,0)</f>
        <v>0</v>
      </c>
      <c r="W1025" s="10">
        <f>IF(OR(AND(U1025&gt;=0.504,U1025&lt;=0.505,J1025&lt;0),AND(U1025&gt;=0.508)),-G1025-$AA$1,0)</f>
        <v>0</v>
      </c>
      <c r="X1025" s="5">
        <f t="shared" si="178"/>
        <v>0.54983692464847422</v>
      </c>
    </row>
    <row r="1026" spans="1:24" x14ac:dyDescent="0.2">
      <c r="A1026" s="8">
        <v>43521</v>
      </c>
      <c r="B1026" s="3">
        <v>97881</v>
      </c>
      <c r="C1026" s="3">
        <v>98190</v>
      </c>
      <c r="D1026" s="3">
        <v>97087</v>
      </c>
      <c r="E1026" s="3">
        <v>97240</v>
      </c>
      <c r="F1026" s="3">
        <v>97240</v>
      </c>
      <c r="G1026" s="5">
        <f t="shared" si="169"/>
        <v>6.8901686548739072E-4</v>
      </c>
      <c r="H1026" s="24">
        <f t="shared" si="170"/>
        <v>1</v>
      </c>
      <c r="I1026" s="3">
        <f t="shared" si="179"/>
        <v>96751.15789473684</v>
      </c>
      <c r="J1026" s="10">
        <f t="shared" si="172"/>
        <v>-6.5995137200416387E-3</v>
      </c>
      <c r="K1026" s="10">
        <f>AVERAGE(J1007:J1026)</f>
        <v>1.0161317114783907E-3</v>
      </c>
      <c r="L1026" s="10">
        <f>AVERAGE(J977:J1026)</f>
        <v>2.5521832328807225E-3</v>
      </c>
      <c r="M1026" s="10">
        <f>AVERAGE(J927:J1026)</f>
        <v>2.2342737720566753E-3</v>
      </c>
      <c r="N1026" s="10">
        <f>AVERAGE(J1022:J1026)</f>
        <v>1.5498788059622459E-3</v>
      </c>
      <c r="O1026" s="22">
        <f t="shared" si="173"/>
        <v>0.35237552132716787</v>
      </c>
      <c r="P1026" s="22">
        <f t="shared" si="174"/>
        <v>0.47626056895252233</v>
      </c>
      <c r="Q1026" s="22">
        <f t="shared" si="175"/>
        <v>0.47424998782047301</v>
      </c>
      <c r="R1026" s="22">
        <f t="shared" si="176"/>
        <v>0.19774757366906093</v>
      </c>
      <c r="S1026" s="22">
        <f t="shared" si="177"/>
        <v>0.99461175361424614</v>
      </c>
      <c r="T1026" s="22">
        <f>SUMPRODUCT(J1026:N1026,O1026:S1026)</f>
        <v>1.3521591409675186E-3</v>
      </c>
      <c r="U1026" s="25">
        <f t="shared" si="171"/>
        <v>0.50033803973373769</v>
      </c>
      <c r="V1026" s="10">
        <f>IF(OR(AND(U1026&gt;=0.495,U1026&lt;=0.498,J1026&lt;0),AND(U1026&gt;=0.505,U1026&lt;=0.506)),G1026-$AA$1,0)</f>
        <v>0</v>
      </c>
      <c r="W1026" s="10">
        <f>IF(OR(AND(U1026&gt;=0.504,U1026&lt;=0.505,J1026&lt;0),AND(U1026&gt;=0.508)),-G1026-$AA$1,0)</f>
        <v>0</v>
      </c>
      <c r="X1026" s="5">
        <f t="shared" si="178"/>
        <v>0.54983692464847422</v>
      </c>
    </row>
    <row r="1027" spans="1:24" x14ac:dyDescent="0.2">
      <c r="A1027" s="8">
        <v>43522</v>
      </c>
      <c r="B1027" s="3">
        <v>97242</v>
      </c>
      <c r="C1027" s="3">
        <v>97904</v>
      </c>
      <c r="D1027" s="3">
        <v>97235</v>
      </c>
      <c r="E1027" s="3">
        <v>97603</v>
      </c>
      <c r="F1027" s="3">
        <v>97603</v>
      </c>
      <c r="G1027" s="5">
        <f t="shared" ref="G1027:G1090" si="180">F1029/F1027-1</f>
        <v>-2.0685839574603238E-2</v>
      </c>
      <c r="H1027" s="24">
        <f t="shared" ref="H1027:H1090" si="181">IF(G1027&gt;0,1,0)</f>
        <v>0</v>
      </c>
      <c r="I1027" s="3">
        <f t="shared" si="179"/>
        <v>96783.105263157893</v>
      </c>
      <c r="J1027" s="10">
        <f t="shared" si="172"/>
        <v>3.7330316742081315E-3</v>
      </c>
      <c r="K1027" s="10">
        <f>AVERAGE(J1008:J1027)</f>
        <v>1.1006291524454036E-3</v>
      </c>
      <c r="L1027" s="10">
        <f>AVERAGE(J978:J1027)</f>
        <v>2.5092858148022955E-3</v>
      </c>
      <c r="M1027" s="10">
        <f>AVERAGE(J928:J1027)</f>
        <v>2.2682974628290241E-3</v>
      </c>
      <c r="N1027" s="10">
        <f>AVERAGE(J1023:J1027)</f>
        <v>-8.4615263299347984E-5</v>
      </c>
      <c r="O1027" s="22">
        <f t="shared" si="173"/>
        <v>0.35237552132716787</v>
      </c>
      <c r="P1027" s="22">
        <f t="shared" si="174"/>
        <v>0.47626056895252233</v>
      </c>
      <c r="Q1027" s="22">
        <f t="shared" si="175"/>
        <v>0.47424998782047301</v>
      </c>
      <c r="R1027" s="22">
        <f t="shared" si="176"/>
        <v>0.19774757366906093</v>
      </c>
      <c r="S1027" s="22">
        <f t="shared" si="177"/>
        <v>0.99461175361424614</v>
      </c>
      <c r="T1027" s="22">
        <f>SUMPRODUCT(J1027:N1027,O1027:S1027)</f>
        <v>3.394035000008806E-3</v>
      </c>
      <c r="U1027" s="25">
        <f t="shared" ref="U1027:U1090" si="182">1/(1+(EXP(-T1027)))</f>
        <v>0.50084850793547198</v>
      </c>
      <c r="V1027" s="10">
        <f>IF(OR(AND(U1027&gt;=0.495,U1027&lt;=0.498,J1027&lt;0),AND(U1027&gt;=0.505,U1027&lt;=0.506)),G1027-$AA$1,0)</f>
        <v>0</v>
      </c>
      <c r="W1027" s="10">
        <f>IF(OR(AND(U1027&gt;=0.504,U1027&lt;=0.505,J1027&lt;0),AND(U1027&gt;=0.508)),-G1027-$AA$1,0)</f>
        <v>0</v>
      </c>
      <c r="X1027" s="5">
        <f t="shared" si="178"/>
        <v>0.54983692464847422</v>
      </c>
    </row>
    <row r="1028" spans="1:24" x14ac:dyDescent="0.2">
      <c r="A1028" s="8">
        <v>43523</v>
      </c>
      <c r="B1028" s="3">
        <v>97603</v>
      </c>
      <c r="C1028" s="3">
        <v>97782</v>
      </c>
      <c r="D1028" s="3">
        <v>96886</v>
      </c>
      <c r="E1028" s="3">
        <v>97307</v>
      </c>
      <c r="F1028" s="3">
        <v>97307</v>
      </c>
      <c r="G1028" s="5">
        <f t="shared" si="180"/>
        <v>-2.7778063243137696E-2</v>
      </c>
      <c r="H1028" s="24">
        <f t="shared" si="181"/>
        <v>0</v>
      </c>
      <c r="I1028" s="3">
        <f t="shared" si="179"/>
        <v>96778.526315789481</v>
      </c>
      <c r="J1028" s="10">
        <f t="shared" ref="J1028:J1091" si="183">F1028/F1027-1</f>
        <v>-3.0326936672028237E-3</v>
      </c>
      <c r="K1028" s="10">
        <f>AVERAGE(J1009:J1028)</f>
        <v>2.3955585094831422E-4</v>
      </c>
      <c r="L1028" s="10">
        <f>AVERAGE(J979:J1028)</f>
        <v>2.3197265954735123E-3</v>
      </c>
      <c r="M1028" s="10">
        <f>AVERAGE(J929:J1028)</f>
        <v>2.0670998996313661E-3</v>
      </c>
      <c r="N1028" s="10">
        <f>AVERAGE(J1024:J1028)</f>
        <v>1.5902537588176947E-3</v>
      </c>
      <c r="O1028" s="22">
        <f t="shared" ref="O1028:O1091" si="184">O1027</f>
        <v>0.35237552132716787</v>
      </c>
      <c r="P1028" s="22">
        <f t="shared" ref="P1028:P1091" si="185">P1027</f>
        <v>0.47626056895252233</v>
      </c>
      <c r="Q1028" s="22">
        <f t="shared" ref="Q1028:Q1091" si="186">Q1027</f>
        <v>0.47424998782047301</v>
      </c>
      <c r="R1028" s="22">
        <f t="shared" ref="R1028:R1091" si="187">R1027</f>
        <v>0.19774757366906093</v>
      </c>
      <c r="S1028" s="22">
        <f t="shared" ref="S1028:S1091" si="188">S1027</f>
        <v>0.99461175361424614</v>
      </c>
      <c r="T1028" s="22">
        <f>SUMPRODUCT(J1028:N1028,O1028:S1028)</f>
        <v>2.1360233729454704E-3</v>
      </c>
      <c r="U1028" s="25">
        <f t="shared" si="182"/>
        <v>0.50053400564019868</v>
      </c>
      <c r="V1028" s="10">
        <f>IF(OR(AND(U1028&gt;=0.495,U1028&lt;=0.498,J1028&lt;0),AND(U1028&gt;=0.505,U1028&lt;=0.506)),G1028-$AA$1,0)</f>
        <v>0</v>
      </c>
      <c r="W1028" s="10">
        <f>IF(OR(AND(U1028&gt;=0.504,U1028&lt;=0.505,J1028&lt;0),AND(U1028&gt;=0.508)),-G1028-$AA$1,0)</f>
        <v>0</v>
      </c>
      <c r="X1028" s="5">
        <f t="shared" si="178"/>
        <v>0.54983692464847422</v>
      </c>
    </row>
    <row r="1029" spans="1:24" x14ac:dyDescent="0.2">
      <c r="A1029" s="8">
        <v>43524</v>
      </c>
      <c r="B1029" s="3">
        <v>97307</v>
      </c>
      <c r="C1029" s="3">
        <v>97528</v>
      </c>
      <c r="D1029" s="3">
        <v>95364</v>
      </c>
      <c r="E1029" s="3">
        <v>95584</v>
      </c>
      <c r="F1029" s="3">
        <v>95584</v>
      </c>
      <c r="G1029" s="5">
        <f t="shared" si="180"/>
        <v>-1.4301556745898947E-2</v>
      </c>
      <c r="H1029" s="24">
        <f t="shared" si="181"/>
        <v>0</v>
      </c>
      <c r="I1029" s="3">
        <f t="shared" si="179"/>
        <v>96658.68421052632</v>
      </c>
      <c r="J1029" s="10">
        <f t="shared" si="183"/>
        <v>-1.7706845345144773E-2</v>
      </c>
      <c r="K1029" s="10">
        <f>AVERAGE(J1010:J1029)</f>
        <v>-8.5094951581817793E-4</v>
      </c>
      <c r="L1029" s="10">
        <f>AVERAGE(J980:J1029)</f>
        <v>1.7676063136554099E-3</v>
      </c>
      <c r="M1029" s="10">
        <f>AVERAGE(J930:J1029)</f>
        <v>1.9722814461799187E-3</v>
      </c>
      <c r="N1029" s="10">
        <f>AVERAGE(J1025:J1029)</f>
        <v>-2.7528139999414281E-3</v>
      </c>
      <c r="O1029" s="22">
        <f t="shared" si="184"/>
        <v>0.35237552132716787</v>
      </c>
      <c r="P1029" s="22">
        <f t="shared" si="185"/>
        <v>0.47626056895252233</v>
      </c>
      <c r="Q1029" s="22">
        <f t="shared" si="186"/>
        <v>0.47424998782047301</v>
      </c>
      <c r="R1029" s="22">
        <f t="shared" si="187"/>
        <v>0.19774757366906093</v>
      </c>
      <c r="S1029" s="22">
        <f t="shared" si="188"/>
        <v>0.99461175361424614</v>
      </c>
      <c r="T1029" s="22">
        <f>SUMPRODUCT(J1029:N1029,O1029:S1029)</f>
        <v>-8.1544125766668998E-3</v>
      </c>
      <c r="U1029" s="25">
        <f t="shared" si="182"/>
        <v>0.4979614081520734</v>
      </c>
      <c r="V1029" s="10">
        <f>IF(OR(AND(U1029&gt;=0.495,U1029&lt;=0.498,J1029&lt;0),AND(U1029&gt;=0.505,U1029&lt;=0.506)),G1029-$AA$1,0)</f>
        <v>-1.5301556745898948E-2</v>
      </c>
      <c r="W1029" s="10">
        <f>IF(OR(AND(U1029&gt;=0.504,U1029&lt;=0.505,J1029&lt;0),AND(U1029&gt;=0.508)),-G1029-$AA$1,0)</f>
        <v>0</v>
      </c>
      <c r="X1029" s="5">
        <f t="shared" si="178"/>
        <v>0.53453536790257528</v>
      </c>
    </row>
    <row r="1030" spans="1:24" x14ac:dyDescent="0.2">
      <c r="A1030" s="8">
        <v>43525</v>
      </c>
      <c r="B1030" s="3">
        <v>95584</v>
      </c>
      <c r="C1030" s="3">
        <v>96113</v>
      </c>
      <c r="D1030" s="3">
        <v>94394</v>
      </c>
      <c r="E1030" s="3">
        <v>94604</v>
      </c>
      <c r="F1030" s="3">
        <v>94604</v>
      </c>
      <c r="G1030" s="5">
        <f t="shared" si="180"/>
        <v>-2.7905796795061333E-3</v>
      </c>
      <c r="H1030" s="24">
        <f t="shared" si="181"/>
        <v>0</v>
      </c>
      <c r="I1030" s="3">
        <f t="shared" si="179"/>
        <v>96448.947368421053</v>
      </c>
      <c r="J1030" s="10">
        <f t="shared" si="183"/>
        <v>-1.0252761968530311E-2</v>
      </c>
      <c r="K1030" s="10">
        <f>AVERAGE(J1011:J1030)</f>
        <v>-1.6033354426530145E-3</v>
      </c>
      <c r="L1030" s="10">
        <f>AVERAGE(J981:J1030)</f>
        <v>1.6508955265719693E-3</v>
      </c>
      <c r="M1030" s="10">
        <f>AVERAGE(J931:J1030)</f>
        <v>1.9602481422416351E-3</v>
      </c>
      <c r="N1030" s="10">
        <f>AVERAGE(J1026:J1030)</f>
        <v>-6.7717566053422827E-3</v>
      </c>
      <c r="O1030" s="22">
        <f t="shared" si="184"/>
        <v>0.35237552132716787</v>
      </c>
      <c r="P1030" s="22">
        <f t="shared" si="185"/>
        <v>0.47626056895252233</v>
      </c>
      <c r="Q1030" s="22">
        <f t="shared" si="186"/>
        <v>0.47424998782047301</v>
      </c>
      <c r="R1030" s="22">
        <f t="shared" si="187"/>
        <v>0.19774757366906093</v>
      </c>
      <c r="S1030" s="22">
        <f t="shared" si="188"/>
        <v>0.99461175361424614</v>
      </c>
      <c r="T1030" s="22">
        <f>SUMPRODUCT(J1030:N1030,O1030:S1030)</f>
        <v>-9.9411250088450413E-3</v>
      </c>
      <c r="U1030" s="25">
        <f t="shared" si="182"/>
        <v>0.49751473921511324</v>
      </c>
      <c r="V1030" s="10">
        <f>IF(OR(AND(U1030&gt;=0.495,U1030&lt;=0.498,J1030&lt;0),AND(U1030&gt;=0.505,U1030&lt;=0.506)),G1030-$AA$1,0)</f>
        <v>-3.7905796795061333E-3</v>
      </c>
      <c r="W1030" s="10">
        <f>IF(OR(AND(U1030&gt;=0.504,U1030&lt;=0.505,J1030&lt;0),AND(U1030&gt;=0.508)),-G1030-$AA$1,0)</f>
        <v>0</v>
      </c>
      <c r="X1030" s="5">
        <f t="shared" si="178"/>
        <v>0.53074478822306914</v>
      </c>
    </row>
    <row r="1031" spans="1:24" x14ac:dyDescent="0.2">
      <c r="A1031" s="8">
        <v>43530</v>
      </c>
      <c r="B1031" s="3">
        <v>94604</v>
      </c>
      <c r="C1031" s="3">
        <v>94889</v>
      </c>
      <c r="D1031" s="3">
        <v>93945</v>
      </c>
      <c r="E1031" s="3">
        <v>94217</v>
      </c>
      <c r="F1031" s="3">
        <v>94217</v>
      </c>
      <c r="G1031" s="5">
        <f t="shared" si="180"/>
        <v>1.2184637591942105E-2</v>
      </c>
      <c r="H1031" s="24">
        <f t="shared" si="181"/>
        <v>1</v>
      </c>
      <c r="I1031" s="3">
        <f t="shared" si="179"/>
        <v>96233.473684210519</v>
      </c>
      <c r="J1031" s="10">
        <f t="shared" si="183"/>
        <v>-4.0907361210942295E-3</v>
      </c>
      <c r="K1031" s="10">
        <f>AVERAGE(J1012:J1031)</f>
        <v>-2.1798283905824223E-3</v>
      </c>
      <c r="L1031" s="10">
        <f>AVERAGE(J982:J1031)</f>
        <v>1.8092180254193813E-3</v>
      </c>
      <c r="M1031" s="10">
        <f>AVERAGE(J932:J1031)</f>
        <v>1.5393041509940619E-3</v>
      </c>
      <c r="N1031" s="10">
        <f>AVERAGE(J1027:J1031)</f>
        <v>-6.2700010855528008E-3</v>
      </c>
      <c r="O1031" s="22">
        <f t="shared" si="184"/>
        <v>0.35237552132716787</v>
      </c>
      <c r="P1031" s="22">
        <f t="shared" si="185"/>
        <v>0.47626056895252233</v>
      </c>
      <c r="Q1031" s="22">
        <f t="shared" si="186"/>
        <v>0.47424998782047301</v>
      </c>
      <c r="R1031" s="22">
        <f t="shared" si="187"/>
        <v>0.19774757366906093</v>
      </c>
      <c r="S1031" s="22">
        <f t="shared" si="188"/>
        <v>0.99461175361424614</v>
      </c>
      <c r="T1031" s="22">
        <f>SUMPRODUCT(J1031:N1031,O1031:S1031)</f>
        <v>-7.5534430701474876E-3</v>
      </c>
      <c r="U1031" s="25">
        <f t="shared" si="182"/>
        <v>0.4981116482107022</v>
      </c>
      <c r="V1031" s="10">
        <f>IF(OR(AND(U1031&gt;=0.495,U1031&lt;=0.498,J1031&lt;0),AND(U1031&gt;=0.505,U1031&lt;=0.506)),G1031-$AA$1,0)</f>
        <v>0</v>
      </c>
      <c r="W1031" s="10">
        <f>IF(OR(AND(U1031&gt;=0.504,U1031&lt;=0.505,J1031&lt;0),AND(U1031&gt;=0.508)),-G1031-$AA$1,0)</f>
        <v>0</v>
      </c>
      <c r="X1031" s="5">
        <f t="shared" si="178"/>
        <v>0.53074478822306914</v>
      </c>
    </row>
    <row r="1032" spans="1:24" x14ac:dyDescent="0.2">
      <c r="A1032" s="8">
        <v>43531</v>
      </c>
      <c r="B1032" s="3">
        <v>94216</v>
      </c>
      <c r="C1032" s="3">
        <v>94532</v>
      </c>
      <c r="D1032" s="3">
        <v>93729</v>
      </c>
      <c r="E1032" s="3">
        <v>94340</v>
      </c>
      <c r="F1032" s="3">
        <v>94340</v>
      </c>
      <c r="G1032" s="5">
        <f t="shared" si="180"/>
        <v>3.9082043671825328E-2</v>
      </c>
      <c r="H1032" s="24">
        <f t="shared" si="181"/>
        <v>1</v>
      </c>
      <c r="I1032" s="3">
        <f t="shared" si="179"/>
        <v>96217.894736842107</v>
      </c>
      <c r="J1032" s="10">
        <f t="shared" si="183"/>
        <v>1.3054968848509318E-3</v>
      </c>
      <c r="K1032" s="10">
        <f>AVERAGE(J1013:J1032)</f>
        <v>-1.973564186472143E-3</v>
      </c>
      <c r="L1032" s="10">
        <f>AVERAGE(J983:J1032)</f>
        <v>1.7867168520052901E-3</v>
      </c>
      <c r="M1032" s="10">
        <f>AVERAGE(J933:J1032)</f>
        <v>1.3488351282727039E-3</v>
      </c>
      <c r="N1032" s="10">
        <f>AVERAGE(J1028:J1032)</f>
        <v>-6.7555080434242411E-3</v>
      </c>
      <c r="O1032" s="22">
        <f t="shared" si="184"/>
        <v>0.35237552132716787</v>
      </c>
      <c r="P1032" s="22">
        <f t="shared" si="185"/>
        <v>0.47626056895252233</v>
      </c>
      <c r="Q1032" s="22">
        <f t="shared" si="186"/>
        <v>0.47424998782047301</v>
      </c>
      <c r="R1032" s="22">
        <f t="shared" si="187"/>
        <v>0.19774757366906093</v>
      </c>
      <c r="S1032" s="22">
        <f t="shared" si="188"/>
        <v>0.99461175361424614</v>
      </c>
      <c r="T1032" s="22">
        <f>SUMPRODUCT(J1032:N1032,O1032:S1032)</f>
        <v>-6.0849340393508665E-3</v>
      </c>
      <c r="U1032" s="25">
        <f t="shared" si="182"/>
        <v>0.49847877118396444</v>
      </c>
      <c r="V1032" s="10">
        <f>IF(OR(AND(U1032&gt;=0.495,U1032&lt;=0.498,J1032&lt;0),AND(U1032&gt;=0.505,U1032&lt;=0.506)),G1032-$AA$1,0)</f>
        <v>0</v>
      </c>
      <c r="W1032" s="10">
        <f>IF(OR(AND(U1032&gt;=0.504,U1032&lt;=0.505,J1032&lt;0),AND(U1032&gt;=0.508)),-G1032-$AA$1,0)</f>
        <v>0</v>
      </c>
      <c r="X1032" s="5">
        <f t="shared" si="178"/>
        <v>0.53074478822306914</v>
      </c>
    </row>
    <row r="1033" spans="1:24" x14ac:dyDescent="0.2">
      <c r="A1033" s="8">
        <v>43532</v>
      </c>
      <c r="B1033" s="3">
        <v>94340</v>
      </c>
      <c r="C1033" s="3">
        <v>95476</v>
      </c>
      <c r="D1033" s="3">
        <v>93305</v>
      </c>
      <c r="E1033" s="3">
        <v>95365</v>
      </c>
      <c r="F1033" s="3">
        <v>95365</v>
      </c>
      <c r="G1033" s="5">
        <f t="shared" si="180"/>
        <v>2.5827085408692829E-2</v>
      </c>
      <c r="H1033" s="24">
        <f t="shared" si="181"/>
        <v>1</v>
      </c>
      <c r="I1033" s="3">
        <f t="shared" si="179"/>
        <v>96268.368421052626</v>
      </c>
      <c r="J1033" s="10">
        <f t="shared" si="183"/>
        <v>1.0864956540173942E-2</v>
      </c>
      <c r="K1033" s="10">
        <f>AVERAGE(J1014:J1033)</f>
        <v>4.387522086520268E-4</v>
      </c>
      <c r="L1033" s="10">
        <f>AVERAGE(J984:J1033)</f>
        <v>2.2201573059816137E-3</v>
      </c>
      <c r="M1033" s="10">
        <f>AVERAGE(J934:J1033)</f>
        <v>1.4959125154173857E-3</v>
      </c>
      <c r="N1033" s="10">
        <f>AVERAGE(J1029:J1033)</f>
        <v>-3.9759780019488879E-3</v>
      </c>
      <c r="O1033" s="22">
        <f t="shared" si="184"/>
        <v>0.35237552132716787</v>
      </c>
      <c r="P1033" s="22">
        <f t="shared" si="185"/>
        <v>0.47626056895252233</v>
      </c>
      <c r="Q1033" s="22">
        <f t="shared" si="186"/>
        <v>0.47424998782047301</v>
      </c>
      <c r="R1033" s="22">
        <f t="shared" si="187"/>
        <v>0.19774757366906093</v>
      </c>
      <c r="S1033" s="22">
        <f t="shared" si="188"/>
        <v>0.99461175361424614</v>
      </c>
      <c r="T1033" s="22">
        <f>SUMPRODUCT(J1033:N1033,O1033:S1033)</f>
        <v>1.4316732943788395E-3</v>
      </c>
      <c r="U1033" s="25">
        <f t="shared" si="182"/>
        <v>0.50035791826245968</v>
      </c>
      <c r="V1033" s="10">
        <f>IF(OR(AND(U1033&gt;=0.495,U1033&lt;=0.498,J1033&lt;0),AND(U1033&gt;=0.505,U1033&lt;=0.506)),G1033-$AA$1,0)</f>
        <v>0</v>
      </c>
      <c r="W1033" s="10">
        <f>IF(OR(AND(U1033&gt;=0.504,U1033&lt;=0.505,J1033&lt;0),AND(U1033&gt;=0.508)),-G1033-$AA$1,0)</f>
        <v>0</v>
      </c>
      <c r="X1033" s="5">
        <f t="shared" si="178"/>
        <v>0.53074478822306914</v>
      </c>
    </row>
    <row r="1034" spans="1:24" x14ac:dyDescent="0.2">
      <c r="A1034" s="8">
        <v>43535</v>
      </c>
      <c r="B1034" s="3">
        <v>95384</v>
      </c>
      <c r="C1034" s="3">
        <v>98027</v>
      </c>
      <c r="D1034" s="3">
        <v>95384</v>
      </c>
      <c r="E1034" s="3">
        <v>98027</v>
      </c>
      <c r="F1034" s="3">
        <v>98027</v>
      </c>
      <c r="G1034" s="5">
        <f t="shared" si="180"/>
        <v>8.9465147357361552E-3</v>
      </c>
      <c r="H1034" s="24">
        <f t="shared" si="181"/>
        <v>1</v>
      </c>
      <c r="I1034" s="3">
        <f t="shared" si="179"/>
        <v>96409.631578947374</v>
      </c>
      <c r="J1034" s="10">
        <f t="shared" si="183"/>
        <v>2.7913804855030699E-2</v>
      </c>
      <c r="K1034" s="10">
        <f>AVERAGE(J1015:J1034)</f>
        <v>1.95596068970611E-3</v>
      </c>
      <c r="L1034" s="10">
        <f>AVERAGE(J985:J1034)</f>
        <v>2.8729778389670947E-3</v>
      </c>
      <c r="M1034" s="10">
        <f>AVERAGE(J935:J1034)</f>
        <v>1.8511177345341579E-3</v>
      </c>
      <c r="N1034" s="10">
        <f>AVERAGE(J1030:J1034)</f>
        <v>5.1481520380862065E-3</v>
      </c>
      <c r="O1034" s="22">
        <f t="shared" si="184"/>
        <v>0.35237552132716787</v>
      </c>
      <c r="P1034" s="22">
        <f t="shared" si="185"/>
        <v>0.47626056895252233</v>
      </c>
      <c r="Q1034" s="22">
        <f t="shared" si="186"/>
        <v>0.47424998782047301</v>
      </c>
      <c r="R1034" s="22">
        <f t="shared" si="187"/>
        <v>0.19774757366906093</v>
      </c>
      <c r="S1034" s="22">
        <f t="shared" si="188"/>
        <v>0.99461175361424614</v>
      </c>
      <c r="T1034" s="22">
        <f>SUMPRODUCT(J1034:N1034,O1034:S1034)</f>
        <v>1.7616664761136679E-2</v>
      </c>
      <c r="U1034" s="25">
        <f t="shared" si="182"/>
        <v>0.50440405229221696</v>
      </c>
      <c r="V1034" s="10">
        <f>IF(OR(AND(U1034&gt;=0.495,U1034&lt;=0.498,J1034&lt;0),AND(U1034&gt;=0.505,U1034&lt;=0.506)),G1034-$AA$1,0)</f>
        <v>0</v>
      </c>
      <c r="W1034" s="10">
        <f>IF(OR(AND(U1034&gt;=0.504,U1034&lt;=0.505,J1034&lt;0),AND(U1034&gt;=0.508)),-G1034-$AA$1,0)</f>
        <v>0</v>
      </c>
      <c r="X1034" s="5">
        <f t="shared" si="178"/>
        <v>0.53074478822306914</v>
      </c>
    </row>
    <row r="1035" spans="1:24" x14ac:dyDescent="0.2">
      <c r="A1035" s="8">
        <v>43536</v>
      </c>
      <c r="B1035" s="3">
        <v>98038</v>
      </c>
      <c r="C1035" s="3">
        <v>98150</v>
      </c>
      <c r="D1035" s="3">
        <v>97267</v>
      </c>
      <c r="E1035" s="3">
        <v>97828</v>
      </c>
      <c r="F1035" s="3">
        <v>97828</v>
      </c>
      <c r="G1035" s="5">
        <f t="shared" si="180"/>
        <v>7.9425113464448582E-3</v>
      </c>
      <c r="H1035" s="24">
        <f t="shared" si="181"/>
        <v>1</v>
      </c>
      <c r="I1035" s="3">
        <f t="shared" si="179"/>
        <v>96589.368421052626</v>
      </c>
      <c r="J1035" s="10">
        <f t="shared" si="183"/>
        <v>-2.0300529445969051E-3</v>
      </c>
      <c r="K1035" s="10">
        <f>AVERAGE(J1016:J1035)</f>
        <v>1.3581972115968733E-3</v>
      </c>
      <c r="L1035" s="10">
        <f>AVERAGE(J986:J1035)</f>
        <v>2.7319885967963574E-3</v>
      </c>
      <c r="M1035" s="10">
        <f>AVERAGE(J936:J1035)</f>
        <v>1.3738312232121409E-3</v>
      </c>
      <c r="N1035" s="10">
        <f>AVERAGE(J1031:J1035)</f>
        <v>6.7926938428728876E-3</v>
      </c>
      <c r="O1035" s="22">
        <f t="shared" si="184"/>
        <v>0.35237552132716787</v>
      </c>
      <c r="P1035" s="22">
        <f t="shared" si="185"/>
        <v>0.47626056895252233</v>
      </c>
      <c r="Q1035" s="22">
        <f t="shared" si="186"/>
        <v>0.47424998782047301</v>
      </c>
      <c r="R1035" s="22">
        <f t="shared" si="187"/>
        <v>0.19774757366906093</v>
      </c>
      <c r="S1035" s="22">
        <f t="shared" si="188"/>
        <v>0.99461175361424614</v>
      </c>
      <c r="T1035" s="22">
        <f>SUMPRODUCT(J1035:N1035,O1035:S1035)</f>
        <v>8.2549252966726081E-3</v>
      </c>
      <c r="U1035" s="25">
        <f t="shared" si="182"/>
        <v>0.50206371960504148</v>
      </c>
      <c r="V1035" s="10">
        <f>IF(OR(AND(U1035&gt;=0.495,U1035&lt;=0.498,J1035&lt;0),AND(U1035&gt;=0.505,U1035&lt;=0.506)),G1035-$AA$1,0)</f>
        <v>0</v>
      </c>
      <c r="W1035" s="10">
        <f>IF(OR(AND(U1035&gt;=0.504,U1035&lt;=0.505,J1035&lt;0),AND(U1035&gt;=0.508)),-G1035-$AA$1,0)</f>
        <v>0</v>
      </c>
      <c r="X1035" s="5">
        <f t="shared" si="178"/>
        <v>0.53074478822306914</v>
      </c>
    </row>
    <row r="1036" spans="1:24" x14ac:dyDescent="0.2">
      <c r="A1036" s="8">
        <v>43537</v>
      </c>
      <c r="B1036" s="3">
        <v>97831</v>
      </c>
      <c r="C1036" s="3">
        <v>99267</v>
      </c>
      <c r="D1036" s="3">
        <v>97464</v>
      </c>
      <c r="E1036" s="3">
        <v>98904</v>
      </c>
      <c r="F1036" s="3">
        <v>98904</v>
      </c>
      <c r="G1036" s="5">
        <f t="shared" si="180"/>
        <v>2.3558197848418949E-3</v>
      </c>
      <c r="H1036" s="24">
        <f t="shared" si="181"/>
        <v>1</v>
      </c>
      <c r="I1036" s="3">
        <f t="shared" si="179"/>
        <v>96733.368421052626</v>
      </c>
      <c r="J1036" s="10">
        <f t="shared" si="183"/>
        <v>1.0998896021588989E-2</v>
      </c>
      <c r="K1036" s="10">
        <f>AVERAGE(J1017:J1036)</f>
        <v>2.3958547970443387E-3</v>
      </c>
      <c r="L1036" s="10">
        <f>AVERAGE(J987:J1036)</f>
        <v>3.0828929207195087E-3</v>
      </c>
      <c r="M1036" s="10">
        <f>AVERAGE(J937:J1036)</f>
        <v>1.4833555210052806E-3</v>
      </c>
      <c r="N1036" s="10">
        <f>AVERAGE(J1032:J1036)</f>
        <v>9.8106202714095311E-3</v>
      </c>
      <c r="O1036" s="22">
        <f t="shared" si="184"/>
        <v>0.35237552132716787</v>
      </c>
      <c r="P1036" s="22">
        <f t="shared" si="185"/>
        <v>0.47626056895252233</v>
      </c>
      <c r="Q1036" s="22">
        <f t="shared" si="186"/>
        <v>0.47424998782047301</v>
      </c>
      <c r="R1036" s="22">
        <f t="shared" si="187"/>
        <v>0.19774757366906093</v>
      </c>
      <c r="S1036" s="22">
        <f t="shared" si="188"/>
        <v>0.99461175361424614</v>
      </c>
      <c r="T1036" s="22">
        <f>SUMPRODUCT(J1036:N1036,O1036:S1036)</f>
        <v>1.6529943005859256E-2</v>
      </c>
      <c r="U1036" s="25">
        <f t="shared" si="182"/>
        <v>0.50413239165767421</v>
      </c>
      <c r="V1036" s="10">
        <f>IF(OR(AND(U1036&gt;=0.495,U1036&lt;=0.498,J1036&lt;0),AND(U1036&gt;=0.505,U1036&lt;=0.506)),G1036-$AA$1,0)</f>
        <v>0</v>
      </c>
      <c r="W1036" s="10">
        <f>IF(OR(AND(U1036&gt;=0.504,U1036&lt;=0.505,J1036&lt;0),AND(U1036&gt;=0.508)),-G1036-$AA$1,0)</f>
        <v>0</v>
      </c>
      <c r="X1036" s="5">
        <f t="shared" si="178"/>
        <v>0.53074478822306914</v>
      </c>
    </row>
    <row r="1037" spans="1:24" x14ac:dyDescent="0.2">
      <c r="A1037" s="8">
        <v>43538</v>
      </c>
      <c r="B1037" s="3">
        <v>98905</v>
      </c>
      <c r="C1037" s="3">
        <v>99036</v>
      </c>
      <c r="D1037" s="3">
        <v>97776</v>
      </c>
      <c r="E1037" s="3">
        <v>98605</v>
      </c>
      <c r="F1037" s="3">
        <v>98605</v>
      </c>
      <c r="G1037" s="5">
        <f t="shared" si="180"/>
        <v>1.4086506769433571E-2</v>
      </c>
      <c r="H1037" s="24">
        <f t="shared" si="181"/>
        <v>1</v>
      </c>
      <c r="I1037" s="3">
        <f t="shared" si="179"/>
        <v>96878.789473684214</v>
      </c>
      <c r="J1037" s="10">
        <f t="shared" si="183"/>
        <v>-3.0231335436382567E-3</v>
      </c>
      <c r="K1037" s="10">
        <f>AVERAGE(J1018:J1037)</f>
        <v>1.3152710282542778E-3</v>
      </c>
      <c r="L1037" s="10">
        <f>AVERAGE(J988:J1037)</f>
        <v>2.9463167373490928E-3</v>
      </c>
      <c r="M1037" s="10">
        <f>AVERAGE(J938:J1037)</f>
        <v>1.7329541270241532E-3</v>
      </c>
      <c r="N1037" s="10">
        <f>AVERAGE(J1033:J1037)</f>
        <v>8.9448941857116944E-3</v>
      </c>
      <c r="O1037" s="22">
        <f t="shared" si="184"/>
        <v>0.35237552132716787</v>
      </c>
      <c r="P1037" s="22">
        <f t="shared" si="185"/>
        <v>0.47626056895252233</v>
      </c>
      <c r="Q1037" s="22">
        <f t="shared" si="186"/>
        <v>0.47424998782047301</v>
      </c>
      <c r="R1037" s="22">
        <f t="shared" si="187"/>
        <v>0.19774757366906093</v>
      </c>
      <c r="S1037" s="22">
        <f t="shared" si="188"/>
        <v>0.99461175361424614</v>
      </c>
      <c r="T1037" s="22">
        <f>SUMPRODUCT(J1037:N1037,O1037:S1037)</f>
        <v>1.0197808512408431E-2</v>
      </c>
      <c r="U1037" s="25">
        <f t="shared" si="182"/>
        <v>0.50254943003407893</v>
      </c>
      <c r="V1037" s="10">
        <f>IF(OR(AND(U1037&gt;=0.495,U1037&lt;=0.498,J1037&lt;0),AND(U1037&gt;=0.505,U1037&lt;=0.506)),G1037-$AA$1,0)</f>
        <v>0</v>
      </c>
      <c r="W1037" s="10">
        <f>IF(OR(AND(U1037&gt;=0.504,U1037&lt;=0.505,J1037&lt;0),AND(U1037&gt;=0.508)),-G1037-$AA$1,0)</f>
        <v>0</v>
      </c>
      <c r="X1037" s="5">
        <f t="shared" si="178"/>
        <v>0.53074478822306914</v>
      </c>
    </row>
    <row r="1038" spans="1:24" x14ac:dyDescent="0.2">
      <c r="A1038" s="8">
        <v>43539</v>
      </c>
      <c r="B1038" s="3">
        <v>98605</v>
      </c>
      <c r="C1038" s="3">
        <v>99393</v>
      </c>
      <c r="D1038" s="3">
        <v>98597</v>
      </c>
      <c r="E1038" s="3">
        <v>99137</v>
      </c>
      <c r="F1038" s="3">
        <v>99137</v>
      </c>
      <c r="G1038" s="5">
        <f t="shared" si="180"/>
        <v>4.5492601147907319E-3</v>
      </c>
      <c r="H1038" s="24">
        <f t="shared" si="181"/>
        <v>1</v>
      </c>
      <c r="I1038" s="3">
        <f t="shared" si="179"/>
        <v>96937.84210526316</v>
      </c>
      <c r="J1038" s="10">
        <f t="shared" si="183"/>
        <v>5.3952639318493034E-3</v>
      </c>
      <c r="K1038" s="10">
        <f>AVERAGE(J1019:J1038)</f>
        <v>1.7545292751753373E-3</v>
      </c>
      <c r="L1038" s="10">
        <f>AVERAGE(J989:J1038)</f>
        <v>2.4862369937534569E-3</v>
      </c>
      <c r="M1038" s="10">
        <f>AVERAGE(J939:J1038)</f>
        <v>1.8774910228466679E-3</v>
      </c>
      <c r="N1038" s="10">
        <f>AVERAGE(J1034:J1038)</f>
        <v>7.8509556640467652E-3</v>
      </c>
      <c r="O1038" s="22">
        <f t="shared" si="184"/>
        <v>0.35237552132716787</v>
      </c>
      <c r="P1038" s="22">
        <f t="shared" si="185"/>
        <v>0.47626056895252233</v>
      </c>
      <c r="Q1038" s="22">
        <f t="shared" si="186"/>
        <v>0.47424998782047301</v>
      </c>
      <c r="R1038" s="22">
        <f t="shared" si="187"/>
        <v>0.19774757366906093</v>
      </c>
      <c r="S1038" s="22">
        <f t="shared" si="188"/>
        <v>0.99461175361424614</v>
      </c>
      <c r="T1038" s="22">
        <f>SUMPRODUCT(J1038:N1038,O1038:S1038)</f>
        <v>1.2095791990446938E-2</v>
      </c>
      <c r="U1038" s="25">
        <f t="shared" si="182"/>
        <v>0.50302391112912281</v>
      </c>
      <c r="V1038" s="10">
        <f>IF(OR(AND(U1038&gt;=0.495,U1038&lt;=0.498,J1038&lt;0),AND(U1038&gt;=0.505,U1038&lt;=0.506)),G1038-$AA$1,0)</f>
        <v>0</v>
      </c>
      <c r="W1038" s="10">
        <f>IF(OR(AND(U1038&gt;=0.504,U1038&lt;=0.505,J1038&lt;0),AND(U1038&gt;=0.508)),-G1038-$AA$1,0)</f>
        <v>0</v>
      </c>
      <c r="X1038" s="5">
        <f t="shared" si="178"/>
        <v>0.53074478822306914</v>
      </c>
    </row>
    <row r="1039" spans="1:24" x14ac:dyDescent="0.2">
      <c r="A1039" s="8">
        <v>43542</v>
      </c>
      <c r="B1039" s="3">
        <v>99141</v>
      </c>
      <c r="C1039" s="3">
        <v>100038</v>
      </c>
      <c r="D1039" s="3">
        <v>99141</v>
      </c>
      <c r="E1039" s="3">
        <v>99994</v>
      </c>
      <c r="F1039" s="3">
        <v>99994</v>
      </c>
      <c r="G1039" s="5">
        <f t="shared" si="180"/>
        <v>-1.953117187031217E-2</v>
      </c>
      <c r="H1039" s="24">
        <f t="shared" si="181"/>
        <v>0</v>
      </c>
      <c r="I1039" s="3">
        <f t="shared" si="179"/>
        <v>97067.736842105267</v>
      </c>
      <c r="J1039" s="10">
        <f t="shared" si="183"/>
        <v>8.6446029232274402E-3</v>
      </c>
      <c r="K1039" s="10">
        <f>AVERAGE(J1020:J1039)</f>
        <v>1.0531228110823355E-3</v>
      </c>
      <c r="L1039" s="10">
        <f>AVERAGE(J990:J1039)</f>
        <v>1.9479886105144551E-3</v>
      </c>
      <c r="M1039" s="10">
        <f>AVERAGE(J940:J1039)</f>
        <v>1.9109950952766852E-3</v>
      </c>
      <c r="N1039" s="10">
        <f>AVERAGE(J1035:J1039)</f>
        <v>3.9971152776861144E-3</v>
      </c>
      <c r="O1039" s="22">
        <f t="shared" si="184"/>
        <v>0.35237552132716787</v>
      </c>
      <c r="P1039" s="22">
        <f t="shared" si="185"/>
        <v>0.47626056895252233</v>
      </c>
      <c r="Q1039" s="22">
        <f t="shared" si="186"/>
        <v>0.47424998782047301</v>
      </c>
      <c r="R1039" s="22">
        <f t="shared" si="187"/>
        <v>0.19774757366906093</v>
      </c>
      <c r="S1039" s="22">
        <f t="shared" si="188"/>
        <v>0.99461175361424614</v>
      </c>
      <c r="T1039" s="22">
        <f>SUMPRODUCT(J1039:N1039,O1039:S1039)</f>
        <v>8.8250133848546027E-3</v>
      </c>
      <c r="U1039" s="25">
        <f t="shared" si="182"/>
        <v>0.50220623902758255</v>
      </c>
      <c r="V1039" s="10">
        <f>IF(OR(AND(U1039&gt;=0.495,U1039&lt;=0.498,J1039&lt;0),AND(U1039&gt;=0.505,U1039&lt;=0.506)),G1039-$AA$1,0)</f>
        <v>0</v>
      </c>
      <c r="W1039" s="10">
        <f>IF(OR(AND(U1039&gt;=0.504,U1039&lt;=0.505,J1039&lt;0),AND(U1039&gt;=0.508)),-G1039-$AA$1,0)</f>
        <v>0</v>
      </c>
      <c r="X1039" s="5">
        <f t="shared" si="178"/>
        <v>0.53074478822306914</v>
      </c>
    </row>
    <row r="1040" spans="1:24" x14ac:dyDescent="0.2">
      <c r="A1040" s="8">
        <v>43543</v>
      </c>
      <c r="B1040" s="3">
        <v>99991</v>
      </c>
      <c r="C1040" s="3">
        <v>100439</v>
      </c>
      <c r="D1040" s="3">
        <v>99373</v>
      </c>
      <c r="E1040" s="3">
        <v>99588</v>
      </c>
      <c r="F1040" s="3">
        <v>99588</v>
      </c>
      <c r="G1040" s="5">
        <f t="shared" si="180"/>
        <v>-2.8708278105795904E-2</v>
      </c>
      <c r="H1040" s="24">
        <f t="shared" si="181"/>
        <v>0</v>
      </c>
      <c r="I1040" s="3">
        <f t="shared" si="179"/>
        <v>97229.736842105267</v>
      </c>
      <c r="J1040" s="10">
        <f t="shared" si="183"/>
        <v>-4.0602436146168763E-3</v>
      </c>
      <c r="K1040" s="10">
        <f>AVERAGE(J1021:J1040)</f>
        <v>1.0995622449002872E-3</v>
      </c>
      <c r="L1040" s="10">
        <f>AVERAGE(J991:J1040)</f>
        <v>1.7454810528619435E-3</v>
      </c>
      <c r="M1040" s="10">
        <f>AVERAGE(J941:J1040)</f>
        <v>1.5875231773646815E-3</v>
      </c>
      <c r="N1040" s="10">
        <f>AVERAGE(J1036:J1040)</f>
        <v>3.5910771436821198E-3</v>
      </c>
      <c r="O1040" s="22">
        <f t="shared" si="184"/>
        <v>0.35237552132716787</v>
      </c>
      <c r="P1040" s="22">
        <f t="shared" si="185"/>
        <v>0.47626056895252233</v>
      </c>
      <c r="Q1040" s="22">
        <f t="shared" si="186"/>
        <v>0.47424998782047301</v>
      </c>
      <c r="R1040" s="22">
        <f t="shared" si="187"/>
        <v>0.19774757366906093</v>
      </c>
      <c r="S1040" s="22">
        <f t="shared" si="188"/>
        <v>0.99461175361424614</v>
      </c>
      <c r="T1040" s="22">
        <f>SUMPRODUCT(J1040:N1040,O1040:S1040)</f>
        <v>3.8063984397086158E-3</v>
      </c>
      <c r="U1040" s="25">
        <f t="shared" si="182"/>
        <v>0.50095159846097781</v>
      </c>
      <c r="V1040" s="10">
        <f>IF(OR(AND(U1040&gt;=0.495,U1040&lt;=0.498,J1040&lt;0),AND(U1040&gt;=0.505,U1040&lt;=0.506)),G1040-$AA$1,0)</f>
        <v>0</v>
      </c>
      <c r="W1040" s="10">
        <f>IF(OR(AND(U1040&gt;=0.504,U1040&lt;=0.505,J1040&lt;0),AND(U1040&gt;=0.508)),-G1040-$AA$1,0)</f>
        <v>0</v>
      </c>
      <c r="X1040" s="5">
        <f t="shared" si="178"/>
        <v>0.53074478822306914</v>
      </c>
    </row>
    <row r="1041" spans="1:24" x14ac:dyDescent="0.2">
      <c r="A1041" s="8">
        <v>43544</v>
      </c>
      <c r="B1041" s="3">
        <v>99588</v>
      </c>
      <c r="C1041" s="3">
        <v>99708</v>
      </c>
      <c r="D1041" s="3">
        <v>97981</v>
      </c>
      <c r="E1041" s="3">
        <v>98041</v>
      </c>
      <c r="F1041" s="3">
        <v>98041</v>
      </c>
      <c r="G1041" s="5">
        <f t="shared" si="180"/>
        <v>-4.3920400648708169E-2</v>
      </c>
      <c r="H1041" s="24">
        <f t="shared" si="181"/>
        <v>0</v>
      </c>
      <c r="I1041" s="3">
        <f t="shared" si="179"/>
        <v>97249.84210526316</v>
      </c>
      <c r="J1041" s="10">
        <f t="shared" si="183"/>
        <v>-1.5534000080331012E-2</v>
      </c>
      <c r="K1041" s="10">
        <f>AVERAGE(J1022:J1041)</f>
        <v>8.4374897877927406E-4</v>
      </c>
      <c r="L1041" s="10">
        <f>AVERAGE(J992:J1041)</f>
        <v>1.3742969229953083E-3</v>
      </c>
      <c r="M1041" s="10">
        <f>AVERAGE(J942:J1041)</f>
        <v>1.4268167424401834E-3</v>
      </c>
      <c r="N1041" s="10">
        <f>AVERAGE(J1037:J1041)</f>
        <v>-1.7155020767018803E-3</v>
      </c>
      <c r="O1041" s="22">
        <f t="shared" si="184"/>
        <v>0.35237552132716787</v>
      </c>
      <c r="P1041" s="22">
        <f t="shared" si="185"/>
        <v>0.47626056895252233</v>
      </c>
      <c r="Q1041" s="22">
        <f t="shared" si="186"/>
        <v>0.47424998782047301</v>
      </c>
      <c r="R1041" s="22">
        <f t="shared" si="187"/>
        <v>0.19774757366906093</v>
      </c>
      <c r="S1041" s="22">
        <f t="shared" si="188"/>
        <v>0.99461175361424614</v>
      </c>
      <c r="T1041" s="22">
        <f>SUMPRODUCT(J1041:N1041,O1041:S1041)</f>
        <v>-5.8443056888735408E-3</v>
      </c>
      <c r="U1041" s="25">
        <f t="shared" si="182"/>
        <v>0.49853892773646685</v>
      </c>
      <c r="V1041" s="10">
        <f>IF(OR(AND(U1041&gt;=0.495,U1041&lt;=0.498,J1041&lt;0),AND(U1041&gt;=0.505,U1041&lt;=0.506)),G1041-$AA$1,0)</f>
        <v>0</v>
      </c>
      <c r="W1041" s="10">
        <f>IF(OR(AND(U1041&gt;=0.504,U1041&lt;=0.505,J1041&lt;0),AND(U1041&gt;=0.508)),-G1041-$AA$1,0)</f>
        <v>0</v>
      </c>
      <c r="X1041" s="5">
        <f t="shared" si="178"/>
        <v>0.53074478822306914</v>
      </c>
    </row>
    <row r="1042" spans="1:24" x14ac:dyDescent="0.2">
      <c r="A1042" s="8">
        <v>43545</v>
      </c>
      <c r="B1042" s="3">
        <v>98041</v>
      </c>
      <c r="C1042" s="3">
        <v>98046</v>
      </c>
      <c r="D1042" s="3">
        <v>95456</v>
      </c>
      <c r="E1042" s="3">
        <v>96729</v>
      </c>
      <c r="F1042" s="3">
        <v>96729</v>
      </c>
      <c r="G1042" s="5">
        <f t="shared" si="180"/>
        <v>-3.1707140567978631E-2</v>
      </c>
      <c r="H1042" s="24">
        <f t="shared" si="181"/>
        <v>0</v>
      </c>
      <c r="I1042" s="3">
        <f t="shared" si="179"/>
        <v>97259.526315789481</v>
      </c>
      <c r="J1042" s="10">
        <f t="shared" si="183"/>
        <v>-1.3382156444752713E-2</v>
      </c>
      <c r="K1042" s="10">
        <f>AVERAGE(J1023:J1042)</f>
        <v>-4.2063394448416667E-4</v>
      </c>
      <c r="L1042" s="10">
        <f>AVERAGE(J993:J1042)</f>
        <v>1.1375768023427612E-3</v>
      </c>
      <c r="M1042" s="10">
        <f>AVERAGE(J943:J1042)</f>
        <v>1.5165155361849048E-3</v>
      </c>
      <c r="N1042" s="10">
        <f>AVERAGE(J1038:J1042)</f>
        <v>-3.7873066569247714E-3</v>
      </c>
      <c r="O1042" s="22">
        <f t="shared" si="184"/>
        <v>0.35237552132716787</v>
      </c>
      <c r="P1042" s="22">
        <f t="shared" si="185"/>
        <v>0.47626056895252233</v>
      </c>
      <c r="Q1042" s="22">
        <f t="shared" si="186"/>
        <v>0.47424998782047301</v>
      </c>
      <c r="R1042" s="22">
        <f t="shared" si="187"/>
        <v>0.19774757366906093</v>
      </c>
      <c r="S1042" s="22">
        <f t="shared" si="188"/>
        <v>0.99461175361424614</v>
      </c>
      <c r="T1042" s="22">
        <f>SUMPRODUCT(J1042:N1042,O1042:S1042)</f>
        <v>-7.8433923785731774E-3</v>
      </c>
      <c r="U1042" s="25">
        <f t="shared" si="182"/>
        <v>0.49803916195771392</v>
      </c>
      <c r="V1042" s="10">
        <f>IF(OR(AND(U1042&gt;=0.495,U1042&lt;=0.498,J1042&lt;0),AND(U1042&gt;=0.505,U1042&lt;=0.506)),G1042-$AA$1,0)</f>
        <v>0</v>
      </c>
      <c r="W1042" s="10">
        <f>IF(OR(AND(U1042&gt;=0.504,U1042&lt;=0.505,J1042&lt;0),AND(U1042&gt;=0.508)),-G1042-$AA$1,0)</f>
        <v>0</v>
      </c>
      <c r="X1042" s="5">
        <f t="shared" si="178"/>
        <v>0.53074478822306914</v>
      </c>
    </row>
    <row r="1043" spans="1:24" x14ac:dyDescent="0.2">
      <c r="A1043" s="8">
        <v>43546</v>
      </c>
      <c r="B1043" s="3">
        <v>96725</v>
      </c>
      <c r="C1043" s="3">
        <v>96725</v>
      </c>
      <c r="D1043" s="3">
        <v>93380</v>
      </c>
      <c r="E1043" s="3">
        <v>93735</v>
      </c>
      <c r="F1043" s="3">
        <v>93735</v>
      </c>
      <c r="G1043" s="5">
        <f t="shared" si="180"/>
        <v>1.6770683309329515E-2</v>
      </c>
      <c r="H1043" s="24">
        <f t="shared" si="181"/>
        <v>1</v>
      </c>
      <c r="I1043" s="3">
        <f t="shared" si="179"/>
        <v>97091.263157894733</v>
      </c>
      <c r="J1043" s="10">
        <f t="shared" si="183"/>
        <v>-3.0952454796389861E-2</v>
      </c>
      <c r="K1043" s="10">
        <f>AVERAGE(J1024:J1043)</f>
        <v>-1.3979047454142578E-3</v>
      </c>
      <c r="L1043" s="10">
        <f>AVERAGE(J994:J1043)</f>
        <v>4.4589877916384913E-4</v>
      </c>
      <c r="M1043" s="10">
        <f>AVERAGE(J944:J1043)</f>
        <v>1.1625051986280566E-3</v>
      </c>
      <c r="N1043" s="10">
        <f>AVERAGE(J1039:J1043)</f>
        <v>-1.1056850402572604E-2</v>
      </c>
      <c r="O1043" s="22">
        <f t="shared" si="184"/>
        <v>0.35237552132716787</v>
      </c>
      <c r="P1043" s="22">
        <f t="shared" si="185"/>
        <v>0.47626056895252233</v>
      </c>
      <c r="Q1043" s="22">
        <f t="shared" si="186"/>
        <v>0.47424998782047301</v>
      </c>
      <c r="R1043" s="22">
        <f t="shared" si="187"/>
        <v>0.19774757366906093</v>
      </c>
      <c r="S1043" s="22">
        <f t="shared" si="188"/>
        <v>0.99461175361424614</v>
      </c>
      <c r="T1043" s="22">
        <f>SUMPRODUCT(J1043:N1043,O1043:S1043)</f>
        <v>-2.2128577599985034E-2</v>
      </c>
      <c r="U1043" s="25">
        <f t="shared" si="182"/>
        <v>0.49446808133453196</v>
      </c>
      <c r="V1043" s="10">
        <f>IF(OR(AND(U1043&gt;=0.495,U1043&lt;=0.498,J1043&lt;0),AND(U1043&gt;=0.505,U1043&lt;=0.506)),G1043-$AA$1,0)</f>
        <v>0</v>
      </c>
      <c r="W1043" s="10">
        <f>IF(OR(AND(U1043&gt;=0.504,U1043&lt;=0.505,J1043&lt;0),AND(U1043&gt;=0.508)),-G1043-$AA$1,0)</f>
        <v>0</v>
      </c>
      <c r="X1043" s="5">
        <f t="shared" si="178"/>
        <v>0.53074478822306914</v>
      </c>
    </row>
    <row r="1044" spans="1:24" x14ac:dyDescent="0.2">
      <c r="A1044" s="8">
        <v>43549</v>
      </c>
      <c r="B1044" s="3">
        <v>93735</v>
      </c>
      <c r="C1044" s="3">
        <v>94384</v>
      </c>
      <c r="D1044" s="3">
        <v>93103</v>
      </c>
      <c r="E1044" s="3">
        <v>93662</v>
      </c>
      <c r="F1044" s="3">
        <v>93662</v>
      </c>
      <c r="G1044" s="5">
        <f t="shared" si="180"/>
        <v>-1.878029510367063E-2</v>
      </c>
      <c r="H1044" s="24">
        <f t="shared" si="181"/>
        <v>0</v>
      </c>
      <c r="I1044" s="3">
        <f t="shared" si="179"/>
        <v>96868.947368421053</v>
      </c>
      <c r="J1044" s="10">
        <f t="shared" si="183"/>
        <v>-7.787912732704072E-4</v>
      </c>
      <c r="K1044" s="10">
        <f>AVERAGE(J1025:J1044)</f>
        <v>-1.6372689815103204E-3</v>
      </c>
      <c r="L1044" s="10">
        <f>AVERAGE(J995:J1044)</f>
        <v>8.6746806271460471E-5</v>
      </c>
      <c r="M1044" s="10">
        <f>AVERAGE(J945:J1044)</f>
        <v>9.9121692968542571E-4</v>
      </c>
      <c r="N1044" s="10">
        <f>AVERAGE(J1040:J1044)</f>
        <v>-1.2941529241872174E-2</v>
      </c>
      <c r="O1044" s="22">
        <f t="shared" si="184"/>
        <v>0.35237552132716787</v>
      </c>
      <c r="P1044" s="22">
        <f t="shared" si="185"/>
        <v>0.47626056895252233</v>
      </c>
      <c r="Q1044" s="22">
        <f t="shared" si="186"/>
        <v>0.47424998782047301</v>
      </c>
      <c r="R1044" s="22">
        <f t="shared" si="187"/>
        <v>0.19774757366906093</v>
      </c>
      <c r="S1044" s="22">
        <f t="shared" si="188"/>
        <v>0.99461175361424614</v>
      </c>
      <c r="T1044" s="22">
        <f>SUMPRODUCT(J1044:N1044,O1044:S1044)</f>
        <v>-1.3688840316651964E-2</v>
      </c>
      <c r="U1044" s="25">
        <f t="shared" si="182"/>
        <v>0.49657784335888633</v>
      </c>
      <c r="V1044" s="10">
        <f>IF(OR(AND(U1044&gt;=0.495,U1044&lt;=0.498,J1044&lt;0),AND(U1044&gt;=0.505,U1044&lt;=0.506)),G1044-$AA$1,0)</f>
        <v>-1.9780295103670631E-2</v>
      </c>
      <c r="W1044" s="10">
        <f>IF(OR(AND(U1044&gt;=0.504,U1044&lt;=0.505,J1044&lt;0),AND(U1044&gt;=0.508)),-G1044-$AA$1,0)</f>
        <v>0</v>
      </c>
      <c r="X1044" s="5">
        <f t="shared" si="178"/>
        <v>0.51096449311939851</v>
      </c>
    </row>
    <row r="1045" spans="1:24" x14ac:dyDescent="0.2">
      <c r="A1045" s="8">
        <v>43550</v>
      </c>
      <c r="B1045" s="3">
        <v>93668</v>
      </c>
      <c r="C1045" s="3">
        <v>95525</v>
      </c>
      <c r="D1045" s="3">
        <v>93668</v>
      </c>
      <c r="E1045" s="3">
        <v>95307</v>
      </c>
      <c r="F1045" s="3">
        <v>95307</v>
      </c>
      <c r="G1045" s="5">
        <f t="shared" si="180"/>
        <v>-9.632031225408455E-3</v>
      </c>
      <c r="H1045" s="24">
        <f t="shared" si="181"/>
        <v>0</v>
      </c>
      <c r="I1045" s="3">
        <f t="shared" si="179"/>
        <v>96767.210526315786</v>
      </c>
      <c r="J1045" s="10">
        <f t="shared" si="183"/>
        <v>1.7563152612585675E-2</v>
      </c>
      <c r="K1045" s="10">
        <f>AVERAGE(J1026:J1045)</f>
        <v>-1.2512089038047348E-3</v>
      </c>
      <c r="L1045" s="10">
        <f>AVERAGE(J996:J1045)</f>
        <v>3.9677626917126617E-4</v>
      </c>
      <c r="M1045" s="10">
        <f>AVERAGE(J946:J1045)</f>
        <v>1.2015459335266232E-3</v>
      </c>
      <c r="N1045" s="10">
        <f>AVERAGE(J1041:J1045)</f>
        <v>-8.616849996431664E-3</v>
      </c>
      <c r="O1045" s="22">
        <f t="shared" si="184"/>
        <v>0.35237552132716787</v>
      </c>
      <c r="P1045" s="22">
        <f t="shared" si="185"/>
        <v>0.47626056895252233</v>
      </c>
      <c r="Q1045" s="22">
        <f t="shared" si="186"/>
        <v>0.47424998782047301</v>
      </c>
      <c r="R1045" s="22">
        <f t="shared" si="187"/>
        <v>0.19774757366906093</v>
      </c>
      <c r="S1045" s="22">
        <f t="shared" si="188"/>
        <v>0.99461175361424614</v>
      </c>
      <c r="T1045" s="22">
        <f>SUMPRODUCT(J1045:N1045,O1045:S1045)</f>
        <v>-2.5517227581490836E-3</v>
      </c>
      <c r="U1045" s="25">
        <f t="shared" si="182"/>
        <v>0.49936206965660845</v>
      </c>
      <c r="V1045" s="10">
        <f>IF(OR(AND(U1045&gt;=0.495,U1045&lt;=0.498,J1045&lt;0),AND(U1045&gt;=0.505,U1045&lt;=0.506)),G1045-$AA$1,0)</f>
        <v>0</v>
      </c>
      <c r="W1045" s="10">
        <f>IF(OR(AND(U1045&gt;=0.504,U1045&lt;=0.505,J1045&lt;0),AND(U1045&gt;=0.508)),-G1045-$AA$1,0)</f>
        <v>0</v>
      </c>
      <c r="X1045" s="5">
        <f t="shared" si="178"/>
        <v>0.51096449311939851</v>
      </c>
    </row>
    <row r="1046" spans="1:24" x14ac:dyDescent="0.2">
      <c r="A1046" s="8">
        <v>43551</v>
      </c>
      <c r="B1046" s="3">
        <v>95297</v>
      </c>
      <c r="C1046" s="3">
        <v>95297</v>
      </c>
      <c r="D1046" s="3">
        <v>91903</v>
      </c>
      <c r="E1046" s="3">
        <v>91903</v>
      </c>
      <c r="F1046" s="3">
        <v>91903</v>
      </c>
      <c r="G1046" s="5">
        <f t="shared" si="180"/>
        <v>3.8214204106503669E-2</v>
      </c>
      <c r="H1046" s="24">
        <f t="shared" si="181"/>
        <v>1</v>
      </c>
      <c r="I1046" s="3">
        <f t="shared" si="179"/>
        <v>96467.210526315786</v>
      </c>
      <c r="J1046" s="10">
        <f t="shared" si="183"/>
        <v>-3.5716159358703981E-2</v>
      </c>
      <c r="K1046" s="10">
        <f>AVERAGE(J1027:J1046)</f>
        <v>-2.7070411857378516E-3</v>
      </c>
      <c r="L1046" s="10">
        <f>AVERAGE(J997:J1046)</f>
        <v>-2.8599243321506093E-4</v>
      </c>
      <c r="M1046" s="10">
        <f>AVERAGE(J947:J1046)</f>
        <v>1.1065179858950347E-3</v>
      </c>
      <c r="N1046" s="10">
        <f>AVERAGE(J1042:J1046)</f>
        <v>-1.2653281852106258E-2</v>
      </c>
      <c r="O1046" s="22">
        <f t="shared" si="184"/>
        <v>0.35237552132716787</v>
      </c>
      <c r="P1046" s="22">
        <f t="shared" si="185"/>
        <v>0.47626056895252233</v>
      </c>
      <c r="Q1046" s="22">
        <f t="shared" si="186"/>
        <v>0.47424998782047301</v>
      </c>
      <c r="R1046" s="22">
        <f t="shared" si="187"/>
        <v>0.19774757366906093</v>
      </c>
      <c r="S1046" s="22">
        <f t="shared" si="188"/>
        <v>0.99461175361424614</v>
      </c>
      <c r="T1046" s="22">
        <f>SUMPRODUCT(J1046:N1046,O1046:S1046)</f>
        <v>-2.6376680762060734E-2</v>
      </c>
      <c r="U1046" s="25">
        <f t="shared" si="182"/>
        <v>0.49340621209599905</v>
      </c>
      <c r="V1046" s="10">
        <f>IF(OR(AND(U1046&gt;=0.495,U1046&lt;=0.498,J1046&lt;0),AND(U1046&gt;=0.505,U1046&lt;=0.506)),G1046-$AA$1,0)</f>
        <v>0</v>
      </c>
      <c r="W1046" s="10">
        <f>IF(OR(AND(U1046&gt;=0.504,U1046&lt;=0.505,J1046&lt;0),AND(U1046&gt;=0.508)),-G1046-$AA$1,0)</f>
        <v>0</v>
      </c>
      <c r="X1046" s="5">
        <f t="shared" si="178"/>
        <v>0.51096449311939851</v>
      </c>
    </row>
    <row r="1047" spans="1:24" x14ac:dyDescent="0.2">
      <c r="A1047" s="8">
        <v>43552</v>
      </c>
      <c r="B1047" s="3">
        <v>91901</v>
      </c>
      <c r="C1047" s="3">
        <v>94854</v>
      </c>
      <c r="D1047" s="3">
        <v>91584</v>
      </c>
      <c r="E1047" s="3">
        <v>94389</v>
      </c>
      <c r="F1047" s="3">
        <v>94389</v>
      </c>
      <c r="G1047" s="5">
        <f t="shared" si="180"/>
        <v>1.7639767345771329E-2</v>
      </c>
      <c r="H1047" s="24">
        <f t="shared" si="181"/>
        <v>1</v>
      </c>
      <c r="I1047" s="3">
        <f t="shared" si="179"/>
        <v>96313.631578947374</v>
      </c>
      <c r="J1047" s="10">
        <f t="shared" si="183"/>
        <v>2.7050259512747088E-2</v>
      </c>
      <c r="K1047" s="10">
        <f>AVERAGE(J1028:J1047)</f>
        <v>-1.5411797938109039E-3</v>
      </c>
      <c r="L1047" s="10">
        <f>AVERAGE(J998:J1047)</f>
        <v>8.0761758726868301E-5</v>
      </c>
      <c r="M1047" s="10">
        <f>AVERAGE(J948:J1047)</f>
        <v>1.254223701507915E-3</v>
      </c>
      <c r="N1047" s="10">
        <f>AVERAGE(J1043:J1047)</f>
        <v>-4.5667986606062975E-3</v>
      </c>
      <c r="O1047" s="22">
        <f t="shared" si="184"/>
        <v>0.35237552132716787</v>
      </c>
      <c r="P1047" s="22">
        <f t="shared" si="185"/>
        <v>0.47626056895252233</v>
      </c>
      <c r="Q1047" s="22">
        <f t="shared" si="186"/>
        <v>0.47424998782047301</v>
      </c>
      <c r="R1047" s="22">
        <f t="shared" si="187"/>
        <v>0.19774757366906093</v>
      </c>
      <c r="S1047" s="22">
        <f t="shared" si="188"/>
        <v>0.99461175361424614</v>
      </c>
      <c r="T1047" s="22">
        <f>SUMPRODUCT(J1047:N1047,O1047:S1047)</f>
        <v>4.5419754650561006E-3</v>
      </c>
      <c r="U1047" s="25">
        <f t="shared" si="182"/>
        <v>0.50113549191420825</v>
      </c>
      <c r="V1047" s="10">
        <f>IF(OR(AND(U1047&gt;=0.495,U1047&lt;=0.498,J1047&lt;0),AND(U1047&gt;=0.505,U1047&lt;=0.506)),G1047-$AA$1,0)</f>
        <v>0</v>
      </c>
      <c r="W1047" s="10">
        <f>IF(OR(AND(U1047&gt;=0.504,U1047&lt;=0.505,J1047&lt;0),AND(U1047&gt;=0.508)),-G1047-$AA$1,0)</f>
        <v>0</v>
      </c>
      <c r="X1047" s="5">
        <f t="shared" si="178"/>
        <v>0.51096449311939851</v>
      </c>
    </row>
    <row r="1048" spans="1:24" x14ac:dyDescent="0.2">
      <c r="A1048" s="8">
        <v>43553</v>
      </c>
      <c r="B1048" s="3">
        <v>94402</v>
      </c>
      <c r="C1048" s="3">
        <v>95863</v>
      </c>
      <c r="D1048" s="3">
        <v>94402</v>
      </c>
      <c r="E1048" s="3">
        <v>95415</v>
      </c>
      <c r="F1048" s="3">
        <v>95415</v>
      </c>
      <c r="G1048" s="5">
        <f t="shared" si="180"/>
        <v>-2.9345490750931624E-4</v>
      </c>
      <c r="H1048" s="24">
        <f t="shared" si="181"/>
        <v>0</v>
      </c>
      <c r="I1048" s="3">
        <f t="shared" si="179"/>
        <v>96304.736842105267</v>
      </c>
      <c r="J1048" s="10">
        <f t="shared" si="183"/>
        <v>1.0869910688745543E-2</v>
      </c>
      <c r="K1048" s="10">
        <f>AVERAGE(J1029:J1048)</f>
        <v>-8.4604957601348558E-4</v>
      </c>
      <c r="L1048" s="10">
        <f>AVERAGE(J999:J1048)</f>
        <v>3.8664992741000771E-4</v>
      </c>
      <c r="M1048" s="10">
        <f>AVERAGE(J949:J1048)</f>
        <v>1.1683554709708899E-3</v>
      </c>
      <c r="N1048" s="10">
        <f>AVERAGE(J1044:J1048)</f>
        <v>3.7976744364207836E-3</v>
      </c>
      <c r="O1048" s="22">
        <f t="shared" si="184"/>
        <v>0.35237552132716787</v>
      </c>
      <c r="P1048" s="22">
        <f t="shared" si="185"/>
        <v>0.47626056895252233</v>
      </c>
      <c r="Q1048" s="22">
        <f t="shared" si="186"/>
        <v>0.47424998782047301</v>
      </c>
      <c r="R1048" s="22">
        <f t="shared" si="187"/>
        <v>0.19774757366906093</v>
      </c>
      <c r="S1048" s="22">
        <f t="shared" si="188"/>
        <v>0.99461175361424614</v>
      </c>
      <c r="T1048" s="22">
        <f>SUMPRODUCT(J1048:N1048,O1048:S1048)</f>
        <v>7.618970207089161E-3</v>
      </c>
      <c r="U1048" s="25">
        <f t="shared" si="182"/>
        <v>0.50190473333783892</v>
      </c>
      <c r="V1048" s="10">
        <f>IF(OR(AND(U1048&gt;=0.495,U1048&lt;=0.498,J1048&lt;0),AND(U1048&gt;=0.505,U1048&lt;=0.506)),G1048-$AA$1,0)</f>
        <v>0</v>
      </c>
      <c r="W1048" s="10">
        <f>IF(OR(AND(U1048&gt;=0.504,U1048&lt;=0.505,J1048&lt;0),AND(U1048&gt;=0.508)),-G1048-$AA$1,0)</f>
        <v>0</v>
      </c>
      <c r="X1048" s="5">
        <f t="shared" si="178"/>
        <v>0.51096449311939851</v>
      </c>
    </row>
    <row r="1049" spans="1:24" x14ac:dyDescent="0.2">
      <c r="A1049" s="8">
        <v>43556</v>
      </c>
      <c r="B1049" s="3">
        <v>95423</v>
      </c>
      <c r="C1049" s="3">
        <v>96752</v>
      </c>
      <c r="D1049" s="3">
        <v>95423</v>
      </c>
      <c r="E1049" s="3">
        <v>96054</v>
      </c>
      <c r="F1049" s="3">
        <v>96054</v>
      </c>
      <c r="G1049" s="5">
        <f t="shared" si="180"/>
        <v>-1.6272096945468162E-2</v>
      </c>
      <c r="H1049" s="24">
        <f t="shared" si="181"/>
        <v>0</v>
      </c>
      <c r="I1049" s="3">
        <f t="shared" si="179"/>
        <v>96381.052631578947</v>
      </c>
      <c r="J1049" s="10">
        <f t="shared" si="183"/>
        <v>6.6970602106586341E-3</v>
      </c>
      <c r="K1049" s="10">
        <f>AVERAGE(J1030:J1049)</f>
        <v>3.7414570177668471E-4</v>
      </c>
      <c r="L1049" s="10">
        <f>AVERAGE(J1000:J1049)</f>
        <v>4.4893169469199188E-4</v>
      </c>
      <c r="M1049" s="10">
        <f>AVERAGE(J950:J1049)</f>
        <v>1.4596611174078544E-3</v>
      </c>
      <c r="N1049" s="10">
        <f>AVERAGE(J1045:J1049)</f>
        <v>5.2928447332065923E-3</v>
      </c>
      <c r="O1049" s="22">
        <f t="shared" si="184"/>
        <v>0.35237552132716787</v>
      </c>
      <c r="P1049" s="22">
        <f t="shared" si="185"/>
        <v>0.47626056895252233</v>
      </c>
      <c r="Q1049" s="22">
        <f t="shared" si="186"/>
        <v>0.47424998782047301</v>
      </c>
      <c r="R1049" s="22">
        <f t="shared" si="187"/>
        <v>0.19774757366906093</v>
      </c>
      <c r="S1049" s="22">
        <f t="shared" si="188"/>
        <v>0.99461175361424614</v>
      </c>
      <c r="T1049" s="22">
        <f>SUMPRODUCT(J1049:N1049,O1049:S1049)</f>
        <v>8.3039468046784831E-3</v>
      </c>
      <c r="U1049" s="25">
        <f t="shared" si="182"/>
        <v>0.50207597477202115</v>
      </c>
      <c r="V1049" s="10">
        <f>IF(OR(AND(U1049&gt;=0.495,U1049&lt;=0.498,J1049&lt;0),AND(U1049&gt;=0.505,U1049&lt;=0.506)),G1049-$AA$1,0)</f>
        <v>0</v>
      </c>
      <c r="W1049" s="10">
        <f>IF(OR(AND(U1049&gt;=0.504,U1049&lt;=0.505,J1049&lt;0),AND(U1049&gt;=0.508)),-G1049-$AA$1,0)</f>
        <v>0</v>
      </c>
      <c r="X1049" s="5">
        <f t="shared" ref="X1049:X1112" si="189">V1049+W1049+X1048</f>
        <v>0.51096449311939851</v>
      </c>
    </row>
    <row r="1050" spans="1:24" x14ac:dyDescent="0.2">
      <c r="A1050" s="8">
        <v>43557</v>
      </c>
      <c r="B1050" s="3">
        <v>96062</v>
      </c>
      <c r="C1050" s="3">
        <v>96690</v>
      </c>
      <c r="D1050" s="3">
        <v>94825</v>
      </c>
      <c r="E1050" s="3">
        <v>95387</v>
      </c>
      <c r="F1050" s="3">
        <v>95387</v>
      </c>
      <c r="G1050" s="5">
        <f t="shared" si="180"/>
        <v>9.7078218205834954E-3</v>
      </c>
      <c r="H1050" s="24">
        <f t="shared" si="181"/>
        <v>1</v>
      </c>
      <c r="I1050" s="3">
        <f t="shared" si="179"/>
        <v>96442.631578947374</v>
      </c>
      <c r="J1050" s="10">
        <f t="shared" si="183"/>
        <v>-6.9440106606700747E-3</v>
      </c>
      <c r="K1050" s="10">
        <f>AVERAGE(J1031:J1050)</f>
        <v>5.3958326716969647E-4</v>
      </c>
      <c r="L1050" s="10">
        <f>AVERAGE(J1001:J1050)</f>
        <v>1.0707032821510642E-4</v>
      </c>
      <c r="M1050" s="10">
        <f>AVERAGE(J951:J1050)</f>
        <v>1.0215920622707775E-3</v>
      </c>
      <c r="N1050" s="10">
        <f>AVERAGE(J1046:J1050)</f>
        <v>3.9141207855544204E-4</v>
      </c>
      <c r="O1050" s="22">
        <f t="shared" si="184"/>
        <v>0.35237552132716787</v>
      </c>
      <c r="P1050" s="22">
        <f t="shared" si="185"/>
        <v>0.47626056895252233</v>
      </c>
      <c r="Q1050" s="22">
        <f t="shared" si="186"/>
        <v>0.47424998782047301</v>
      </c>
      <c r="R1050" s="22">
        <f t="shared" si="187"/>
        <v>0.19774757366906093</v>
      </c>
      <c r="S1050" s="22">
        <f t="shared" si="188"/>
        <v>0.99461175361424614</v>
      </c>
      <c r="T1050" s="22">
        <f>SUMPRODUCT(J1050:N1050,O1050:S1050)</f>
        <v>-1.5478186355521364E-3</v>
      </c>
      <c r="U1050" s="25">
        <f t="shared" si="182"/>
        <v>0.4996130454183656</v>
      </c>
      <c r="V1050" s="10">
        <f>IF(OR(AND(U1050&gt;=0.495,U1050&lt;=0.498,J1050&lt;0),AND(U1050&gt;=0.505,U1050&lt;=0.506)),G1050-$AA$1,0)</f>
        <v>0</v>
      </c>
      <c r="W1050" s="10">
        <f>IF(OR(AND(U1050&gt;=0.504,U1050&lt;=0.505,J1050&lt;0),AND(U1050&gt;=0.508)),-G1050-$AA$1,0)</f>
        <v>0</v>
      </c>
      <c r="X1050" s="5">
        <f t="shared" si="189"/>
        <v>0.51096449311939851</v>
      </c>
    </row>
    <row r="1051" spans="1:24" x14ac:dyDescent="0.2">
      <c r="A1051" s="8">
        <v>43558</v>
      </c>
      <c r="B1051" s="3">
        <v>95392</v>
      </c>
      <c r="C1051" s="3">
        <v>96442</v>
      </c>
      <c r="D1051" s="3">
        <v>94124</v>
      </c>
      <c r="E1051" s="3">
        <v>94491</v>
      </c>
      <c r="F1051" s="3">
        <v>94491</v>
      </c>
      <c r="G1051" s="5">
        <f t="shared" si="180"/>
        <v>2.7695759384491536E-2</v>
      </c>
      <c r="H1051" s="24">
        <f t="shared" si="181"/>
        <v>1</v>
      </c>
      <c r="I1051" s="3">
        <f t="shared" si="179"/>
        <v>96450.578947368427</v>
      </c>
      <c r="J1051" s="10">
        <f t="shared" si="183"/>
        <v>-9.3933135542578761E-3</v>
      </c>
      <c r="K1051" s="10">
        <f>AVERAGE(J1032:J1051)</f>
        <v>2.744543955115142E-4</v>
      </c>
      <c r="L1051" s="10">
        <f>AVERAGE(J1002:J1051)</f>
        <v>-2.3727044235091865E-4</v>
      </c>
      <c r="M1051" s="10">
        <f>AVERAGE(J952:J1051)</f>
        <v>8.657387094319713E-4</v>
      </c>
      <c r="N1051" s="10">
        <f>AVERAGE(J1047:J1051)</f>
        <v>5.6559812394446629E-3</v>
      </c>
      <c r="O1051" s="22">
        <f t="shared" si="184"/>
        <v>0.35237552132716787</v>
      </c>
      <c r="P1051" s="22">
        <f t="shared" si="185"/>
        <v>0.47626056895252233</v>
      </c>
      <c r="Q1051" s="22">
        <f t="shared" si="186"/>
        <v>0.47424998782047301</v>
      </c>
      <c r="R1051" s="22">
        <f t="shared" si="187"/>
        <v>0.19774757366906093</v>
      </c>
      <c r="S1051" s="22">
        <f t="shared" si="188"/>
        <v>0.99461175361424614</v>
      </c>
      <c r="T1051" s="22">
        <f>SUMPRODUCT(J1051:N1051,O1051:S1051)</f>
        <v>2.5049156896864719E-3</v>
      </c>
      <c r="U1051" s="25">
        <f t="shared" si="182"/>
        <v>0.50062622859497707</v>
      </c>
      <c r="V1051" s="10">
        <f>IF(OR(AND(U1051&gt;=0.495,U1051&lt;=0.498,J1051&lt;0),AND(U1051&gt;=0.505,U1051&lt;=0.506)),G1051-$AA$1,0)</f>
        <v>0</v>
      </c>
      <c r="W1051" s="10">
        <f>IF(OR(AND(U1051&gt;=0.504,U1051&lt;=0.505,J1051&lt;0),AND(U1051&gt;=0.508)),-G1051-$AA$1,0)</f>
        <v>0</v>
      </c>
      <c r="X1051" s="5">
        <f t="shared" si="189"/>
        <v>0.51096449311939851</v>
      </c>
    </row>
    <row r="1052" spans="1:24" x14ac:dyDescent="0.2">
      <c r="A1052" s="8">
        <v>43559</v>
      </c>
      <c r="B1052" s="3">
        <v>94503</v>
      </c>
      <c r="C1052" s="3">
        <v>96394</v>
      </c>
      <c r="D1052" s="3">
        <v>94334</v>
      </c>
      <c r="E1052" s="3">
        <v>96313</v>
      </c>
      <c r="F1052" s="3">
        <v>96313</v>
      </c>
      <c r="G1052" s="5">
        <f t="shared" si="180"/>
        <v>1.096425197013895E-2</v>
      </c>
      <c r="H1052" s="24">
        <f t="shared" si="181"/>
        <v>1</v>
      </c>
      <c r="I1052" s="3">
        <f t="shared" ref="I1052:I1115" si="190">AVERAGE(F1034:F1052)</f>
        <v>96500.473684210519</v>
      </c>
      <c r="J1052" s="10">
        <f t="shared" si="183"/>
        <v>1.928225968610775E-2</v>
      </c>
      <c r="K1052" s="10">
        <f>AVERAGE(J1033:J1052)</f>
        <v>1.1732925355743551E-3</v>
      </c>
      <c r="L1052" s="10">
        <f>AVERAGE(J1003:J1052)</f>
        <v>1.6648145605504538E-4</v>
      </c>
      <c r="M1052" s="10">
        <f>AVERAGE(J953:J1052)</f>
        <v>9.4474816573667962E-4</v>
      </c>
      <c r="N1052" s="10">
        <f>AVERAGE(J1048:J1052)</f>
        <v>4.1023812741167957E-3</v>
      </c>
      <c r="O1052" s="22">
        <f t="shared" si="184"/>
        <v>0.35237552132716787</v>
      </c>
      <c r="P1052" s="22">
        <f t="shared" si="185"/>
        <v>0.47626056895252233</v>
      </c>
      <c r="Q1052" s="22">
        <f t="shared" si="186"/>
        <v>0.47424998782047301</v>
      </c>
      <c r="R1052" s="22">
        <f t="shared" si="187"/>
        <v>0.19774757366906093</v>
      </c>
      <c r="S1052" s="22">
        <f t="shared" si="188"/>
        <v>0.99461175361424614</v>
      </c>
      <c r="T1052" s="22">
        <f>SUMPRODUCT(J1052:N1052,O1052:S1052)</f>
        <v>1.1699441398851157E-2</v>
      </c>
      <c r="U1052" s="25">
        <f t="shared" si="182"/>
        <v>0.50292482698801089</v>
      </c>
      <c r="V1052" s="10">
        <f>IF(OR(AND(U1052&gt;=0.495,U1052&lt;=0.498,J1052&lt;0),AND(U1052&gt;=0.505,U1052&lt;=0.506)),G1052-$AA$1,0)</f>
        <v>0</v>
      </c>
      <c r="W1052" s="10">
        <f>IF(OR(AND(U1052&gt;=0.504,U1052&lt;=0.505,J1052&lt;0),AND(U1052&gt;=0.508)),-G1052-$AA$1,0)</f>
        <v>0</v>
      </c>
      <c r="X1052" s="5">
        <f t="shared" si="189"/>
        <v>0.51096449311939851</v>
      </c>
    </row>
    <row r="1053" spans="1:24" x14ac:dyDescent="0.2">
      <c r="A1053" s="8">
        <v>43560</v>
      </c>
      <c r="B1053" s="3">
        <v>96319</v>
      </c>
      <c r="C1053" s="3">
        <v>97493</v>
      </c>
      <c r="D1053" s="3">
        <v>96152</v>
      </c>
      <c r="E1053" s="3">
        <v>97108</v>
      </c>
      <c r="F1053" s="3">
        <v>97108</v>
      </c>
      <c r="G1053" s="5">
        <f t="shared" si="180"/>
        <v>-8.4030151995716507E-3</v>
      </c>
      <c r="H1053" s="24">
        <f t="shared" si="181"/>
        <v>0</v>
      </c>
      <c r="I1053" s="3">
        <f t="shared" si="190"/>
        <v>96452.105263157893</v>
      </c>
      <c r="J1053" s="10">
        <f t="shared" si="183"/>
        <v>8.2543374207013631E-3</v>
      </c>
      <c r="K1053" s="10">
        <f>AVERAGE(J1034:J1053)</f>
        <v>1.042761579600726E-3</v>
      </c>
      <c r="L1053" s="10">
        <f>AVERAGE(J1004:J1053)</f>
        <v>5.205068566927995E-4</v>
      </c>
      <c r="M1053" s="10">
        <f>AVERAGE(J954:J1053)</f>
        <v>8.9394915878127307E-4</v>
      </c>
      <c r="N1053" s="10">
        <f>AVERAGE(J1049:J1053)</f>
        <v>3.5792666205079595E-3</v>
      </c>
      <c r="O1053" s="22">
        <f t="shared" si="184"/>
        <v>0.35237552132716787</v>
      </c>
      <c r="P1053" s="22">
        <f t="shared" si="185"/>
        <v>0.47626056895252233</v>
      </c>
      <c r="Q1053" s="22">
        <f t="shared" si="186"/>
        <v>0.47424998782047301</v>
      </c>
      <c r="R1053" s="22">
        <f t="shared" si="187"/>
        <v>0.19774757366906093</v>
      </c>
      <c r="S1053" s="22">
        <f t="shared" si="188"/>
        <v>0.99461175361424614</v>
      </c>
      <c r="T1053" s="22">
        <f>SUMPRODUCT(J1053:N1053,O1053:S1053)</f>
        <v>7.3888599726683515E-3</v>
      </c>
      <c r="U1053" s="25">
        <f t="shared" si="182"/>
        <v>0.50184720658911564</v>
      </c>
      <c r="V1053" s="10">
        <f>IF(OR(AND(U1053&gt;=0.495,U1053&lt;=0.498,J1053&lt;0),AND(U1053&gt;=0.505,U1053&lt;=0.506)),G1053-$AA$1,0)</f>
        <v>0</v>
      </c>
      <c r="W1053" s="10">
        <f>IF(OR(AND(U1053&gt;=0.504,U1053&lt;=0.505,J1053&lt;0),AND(U1053&gt;=0.508)),-G1053-$AA$1,0)</f>
        <v>0</v>
      </c>
      <c r="X1053" s="5">
        <f t="shared" si="189"/>
        <v>0.51096449311939851</v>
      </c>
    </row>
    <row r="1054" spans="1:24" x14ac:dyDescent="0.2">
      <c r="A1054" s="8">
        <v>43563</v>
      </c>
      <c r="B1054" s="3">
        <v>97110</v>
      </c>
      <c r="C1054" s="3">
        <v>97610</v>
      </c>
      <c r="D1054" s="3">
        <v>96743</v>
      </c>
      <c r="E1054" s="3">
        <v>97369</v>
      </c>
      <c r="F1054" s="3">
        <v>97369</v>
      </c>
      <c r="G1054" s="5">
        <f t="shared" si="180"/>
        <v>-1.454261623309272E-2</v>
      </c>
      <c r="H1054" s="24">
        <f t="shared" si="181"/>
        <v>0</v>
      </c>
      <c r="I1054" s="3">
        <f t="shared" si="190"/>
        <v>96427.947368421053</v>
      </c>
      <c r="J1054" s="10">
        <f t="shared" si="183"/>
        <v>2.6877291263336378E-3</v>
      </c>
      <c r="K1054" s="10">
        <f>AVERAGE(J1035:J1054)</f>
        <v>-2.1854220683412696E-4</v>
      </c>
      <c r="L1054" s="10">
        <f>AVERAGE(J1005:J1054)</f>
        <v>2.6827740086106112E-4</v>
      </c>
      <c r="M1054" s="10">
        <f>AVERAGE(J955:J1054)</f>
        <v>1.0245118001640319E-3</v>
      </c>
      <c r="N1054" s="10">
        <f>AVERAGE(J1050:J1054)</f>
        <v>2.7774004036429599E-3</v>
      </c>
      <c r="O1054" s="22">
        <f t="shared" si="184"/>
        <v>0.35237552132716787</v>
      </c>
      <c r="P1054" s="22">
        <f t="shared" si="185"/>
        <v>0.47626056895252233</v>
      </c>
      <c r="Q1054" s="22">
        <f t="shared" si="186"/>
        <v>0.47424998782047301</v>
      </c>
      <c r="R1054" s="22">
        <f t="shared" si="187"/>
        <v>0.19774757366906093</v>
      </c>
      <c r="S1054" s="22">
        <f t="shared" si="188"/>
        <v>0.99461175361424614</v>
      </c>
      <c r="T1054" s="22">
        <f>SUMPRODUCT(J1054:N1054,O1054:S1054)</f>
        <v>3.9352672790359334E-3</v>
      </c>
      <c r="U1054" s="25">
        <f t="shared" si="182"/>
        <v>0.50098381555011839</v>
      </c>
      <c r="V1054" s="10">
        <f>IF(OR(AND(U1054&gt;=0.495,U1054&lt;=0.498,J1054&lt;0),AND(U1054&gt;=0.505,U1054&lt;=0.506)),G1054-$AA$1,0)</f>
        <v>0</v>
      </c>
      <c r="W1054" s="10">
        <f>IF(OR(AND(U1054&gt;=0.504,U1054&lt;=0.505,J1054&lt;0),AND(U1054&gt;=0.508)),-G1054-$AA$1,0)</f>
        <v>0</v>
      </c>
      <c r="X1054" s="5">
        <f t="shared" si="189"/>
        <v>0.51096449311939851</v>
      </c>
    </row>
    <row r="1055" spans="1:24" x14ac:dyDescent="0.2">
      <c r="A1055" s="8">
        <v>43564</v>
      </c>
      <c r="B1055" s="3">
        <v>97366</v>
      </c>
      <c r="C1055" s="3">
        <v>97366</v>
      </c>
      <c r="D1055" s="3">
        <v>95488</v>
      </c>
      <c r="E1055" s="3">
        <v>96292</v>
      </c>
      <c r="F1055" s="3">
        <v>96292</v>
      </c>
      <c r="G1055" s="5">
        <f t="shared" si="180"/>
        <v>-1.596186599094418E-2</v>
      </c>
      <c r="H1055" s="24">
        <f t="shared" si="181"/>
        <v>0</v>
      </c>
      <c r="I1055" s="3">
        <f t="shared" si="190"/>
        <v>96290.473684210519</v>
      </c>
      <c r="J1055" s="10">
        <f t="shared" si="183"/>
        <v>-1.106101531288195E-2</v>
      </c>
      <c r="K1055" s="10">
        <f>AVERAGE(J1036:J1055)</f>
        <v>-6.7009032524837915E-4</v>
      </c>
      <c r="L1055" s="10">
        <f>AVERAGE(J1006:J1055)</f>
        <v>-1.8472069698298067E-4</v>
      </c>
      <c r="M1055" s="10">
        <f>AVERAGE(J956:J1055)</f>
        <v>1.0216055796384892E-3</v>
      </c>
      <c r="N1055" s="10">
        <f>AVERAGE(J1051:J1055)</f>
        <v>1.9539994732005852E-3</v>
      </c>
      <c r="O1055" s="22">
        <f t="shared" si="184"/>
        <v>0.35237552132716787</v>
      </c>
      <c r="P1055" s="22">
        <f t="shared" si="185"/>
        <v>0.47626056895252233</v>
      </c>
      <c r="Q1055" s="22">
        <f t="shared" si="186"/>
        <v>0.47424998782047301</v>
      </c>
      <c r="R1055" s="22">
        <f t="shared" si="187"/>
        <v>0.19774757366906093</v>
      </c>
      <c r="S1055" s="22">
        <f t="shared" si="188"/>
        <v>0.99461175361424614</v>
      </c>
      <c r="T1055" s="22">
        <f>SUMPRODUCT(J1055:N1055,O1055:S1055)</f>
        <v>-2.1588815579096721E-3</v>
      </c>
      <c r="U1055" s="25">
        <f t="shared" si="182"/>
        <v>0.49946027982014857</v>
      </c>
      <c r="V1055" s="10">
        <f>IF(OR(AND(U1055&gt;=0.495,U1055&lt;=0.498,J1055&lt;0),AND(U1055&gt;=0.505,U1055&lt;=0.506)),G1055-$AA$1,0)</f>
        <v>0</v>
      </c>
      <c r="W1055" s="10">
        <f>IF(OR(AND(U1055&gt;=0.504,U1055&lt;=0.505,J1055&lt;0),AND(U1055&gt;=0.508)),-G1055-$AA$1,0)</f>
        <v>0</v>
      </c>
      <c r="X1055" s="5">
        <f t="shared" si="189"/>
        <v>0.51096449311939851</v>
      </c>
    </row>
    <row r="1056" spans="1:24" x14ac:dyDescent="0.2">
      <c r="A1056" s="8">
        <v>43565</v>
      </c>
      <c r="B1056" s="3">
        <v>96292</v>
      </c>
      <c r="C1056" s="3">
        <v>96902</v>
      </c>
      <c r="D1056" s="3">
        <v>95670</v>
      </c>
      <c r="E1056" s="3">
        <v>95953</v>
      </c>
      <c r="F1056" s="3">
        <v>95953</v>
      </c>
      <c r="G1056" s="5">
        <f t="shared" si="180"/>
        <v>-3.2078204954508971E-2</v>
      </c>
      <c r="H1056" s="24">
        <f t="shared" si="181"/>
        <v>0</v>
      </c>
      <c r="I1056" s="3">
        <f t="shared" si="190"/>
        <v>96150.894736842107</v>
      </c>
      <c r="J1056" s="10">
        <f t="shared" si="183"/>
        <v>-3.5205416857059246E-3</v>
      </c>
      <c r="K1056" s="10">
        <f>AVERAGE(J1037:J1056)</f>
        <v>-1.3960622106131248E-3</v>
      </c>
      <c r="L1056" s="10">
        <f>AVERAGE(J1007:J1056)</f>
        <v>2.0208971893177939E-4</v>
      </c>
      <c r="M1056" s="10">
        <f>AVERAGE(J957:J1056)</f>
        <v>1.2251305820987568E-3</v>
      </c>
      <c r="N1056" s="10">
        <f>AVERAGE(J1052:J1056)</f>
        <v>3.1285538469109754E-3</v>
      </c>
      <c r="O1056" s="22">
        <f t="shared" si="184"/>
        <v>0.35237552132716787</v>
      </c>
      <c r="P1056" s="22">
        <f t="shared" si="185"/>
        <v>0.47626056895252233</v>
      </c>
      <c r="Q1056" s="22">
        <f t="shared" si="186"/>
        <v>0.47424998782047301</v>
      </c>
      <c r="R1056" s="22">
        <f t="shared" si="187"/>
        <v>0.19774757366906093</v>
      </c>
      <c r="S1056" s="22">
        <f t="shared" si="188"/>
        <v>0.99461175361424614</v>
      </c>
      <c r="T1056" s="22">
        <f>SUMPRODUCT(J1056:N1056,O1056:S1056)</f>
        <v>1.5443619801581792E-3</v>
      </c>
      <c r="U1056" s="25">
        <f t="shared" si="182"/>
        <v>0.50038609041830229</v>
      </c>
      <c r="V1056" s="10">
        <f>IF(OR(AND(U1056&gt;=0.495,U1056&lt;=0.498,J1056&lt;0),AND(U1056&gt;=0.505,U1056&lt;=0.506)),G1056-$AA$1,0)</f>
        <v>0</v>
      </c>
      <c r="W1056" s="10">
        <f>IF(OR(AND(U1056&gt;=0.504,U1056&lt;=0.505,J1056&lt;0),AND(U1056&gt;=0.508)),-G1056-$AA$1,0)</f>
        <v>0</v>
      </c>
      <c r="X1056" s="5">
        <f t="shared" si="189"/>
        <v>0.51096449311939851</v>
      </c>
    </row>
    <row r="1057" spans="1:24" x14ac:dyDescent="0.2">
      <c r="A1057" s="8">
        <v>43566</v>
      </c>
      <c r="B1057" s="3">
        <v>95954</v>
      </c>
      <c r="C1057" s="3">
        <v>95954</v>
      </c>
      <c r="D1057" s="3">
        <v>94173</v>
      </c>
      <c r="E1057" s="3">
        <v>94755</v>
      </c>
      <c r="F1057" s="3">
        <v>94755</v>
      </c>
      <c r="G1057" s="5">
        <f t="shared" si="180"/>
        <v>-1.7645506833412483E-2</v>
      </c>
      <c r="H1057" s="24">
        <f t="shared" si="181"/>
        <v>0</v>
      </c>
      <c r="I1057" s="3">
        <f t="shared" si="190"/>
        <v>95920.263157894733</v>
      </c>
      <c r="J1057" s="10">
        <f t="shared" si="183"/>
        <v>-1.2485279251300163E-2</v>
      </c>
      <c r="K1057" s="10">
        <f>AVERAGE(J1038:J1057)</f>
        <v>-1.8691694959962202E-3</v>
      </c>
      <c r="L1057" s="10">
        <f>AVERAGE(J1008:J1057)</f>
        <v>-8.8477523191581313E-5</v>
      </c>
      <c r="M1057" s="10">
        <f>AVERAGE(J958:J1057)</f>
        <v>1.0978250916179899E-3</v>
      </c>
      <c r="N1057" s="10">
        <f>AVERAGE(J1053:J1057)</f>
        <v>-3.2249539405706075E-3</v>
      </c>
      <c r="O1057" s="22">
        <f t="shared" si="184"/>
        <v>0.35237552132716787</v>
      </c>
      <c r="P1057" s="22">
        <f t="shared" si="185"/>
        <v>0.47626056895252233</v>
      </c>
      <c r="Q1057" s="22">
        <f t="shared" si="186"/>
        <v>0.47424998782047301</v>
      </c>
      <c r="R1057" s="22">
        <f t="shared" si="187"/>
        <v>0.19774757366906093</v>
      </c>
      <c r="S1057" s="22">
        <f t="shared" si="188"/>
        <v>0.99461175361424614</v>
      </c>
      <c r="T1057" s="22">
        <f>SUMPRODUCT(J1057:N1057,O1057:S1057)</f>
        <v>-8.322163822995653E-3</v>
      </c>
      <c r="U1057" s="25">
        <f t="shared" si="182"/>
        <v>0.49791947105208129</v>
      </c>
      <c r="V1057" s="10">
        <f>IF(OR(AND(U1057&gt;=0.495,U1057&lt;=0.498,J1057&lt;0),AND(U1057&gt;=0.505,U1057&lt;=0.506)),G1057-$AA$1,0)</f>
        <v>-1.8645506833412484E-2</v>
      </c>
      <c r="W1057" s="10">
        <f>IF(OR(AND(U1057&gt;=0.504,U1057&lt;=0.505,J1057&lt;0),AND(U1057&gt;=0.508)),-G1057-$AA$1,0)</f>
        <v>0</v>
      </c>
      <c r="X1057" s="5">
        <f t="shared" si="189"/>
        <v>0.49231898628598603</v>
      </c>
    </row>
    <row r="1058" spans="1:24" x14ac:dyDescent="0.2">
      <c r="A1058" s="8">
        <v>43567</v>
      </c>
      <c r="B1058" s="3">
        <v>94747</v>
      </c>
      <c r="C1058" s="3">
        <v>94768</v>
      </c>
      <c r="D1058" s="3">
        <v>92516</v>
      </c>
      <c r="E1058" s="3">
        <v>92875</v>
      </c>
      <c r="F1058" s="3">
        <v>92875</v>
      </c>
      <c r="G1058" s="5">
        <f t="shared" si="180"/>
        <v>1.5698519515477738E-2</v>
      </c>
      <c r="H1058" s="24">
        <f t="shared" si="181"/>
        <v>1</v>
      </c>
      <c r="I1058" s="3">
        <f t="shared" si="190"/>
        <v>95545.578947368427</v>
      </c>
      <c r="J1058" s="10">
        <f t="shared" si="183"/>
        <v>-1.9840641654793933E-2</v>
      </c>
      <c r="K1058" s="10">
        <f>AVERAGE(J1039:J1058)</f>
        <v>-3.1309647753283822E-3</v>
      </c>
      <c r="L1058" s="10">
        <f>AVERAGE(J1009:J1058)</f>
        <v>-7.6906580354223935E-4</v>
      </c>
      <c r="M1058" s="10">
        <f>AVERAGE(J959:J1058)</f>
        <v>9.1296358930505477E-4</v>
      </c>
      <c r="N1058" s="10">
        <f>AVERAGE(J1054:J1058)</f>
        <v>-8.843949755669666E-3</v>
      </c>
      <c r="O1058" s="22">
        <f t="shared" si="184"/>
        <v>0.35237552132716787</v>
      </c>
      <c r="P1058" s="22">
        <f t="shared" si="185"/>
        <v>0.47626056895252233</v>
      </c>
      <c r="Q1058" s="22">
        <f t="shared" si="186"/>
        <v>0.47424998782047301</v>
      </c>
      <c r="R1058" s="22">
        <f t="shared" si="187"/>
        <v>0.19774757366906093</v>
      </c>
      <c r="S1058" s="22">
        <f t="shared" si="188"/>
        <v>0.99461175361424614</v>
      </c>
      <c r="T1058" s="22">
        <f>SUMPRODUCT(J1058:N1058,O1058:S1058)</f>
        <v>-1.7463001000534405E-2</v>
      </c>
      <c r="U1058" s="25">
        <f t="shared" si="182"/>
        <v>0.49563436069344113</v>
      </c>
      <c r="V1058" s="10">
        <f>IF(OR(AND(U1058&gt;=0.495,U1058&lt;=0.498,J1058&lt;0),AND(U1058&gt;=0.505,U1058&lt;=0.506)),G1058-$AA$1,0)</f>
        <v>1.4698519515477737E-2</v>
      </c>
      <c r="W1058" s="10">
        <f>IF(OR(AND(U1058&gt;=0.504,U1058&lt;=0.505,J1058&lt;0),AND(U1058&gt;=0.508)),-G1058-$AA$1,0)</f>
        <v>0</v>
      </c>
      <c r="X1058" s="5">
        <f t="shared" si="189"/>
        <v>0.50701750580146376</v>
      </c>
    </row>
    <row r="1059" spans="1:24" x14ac:dyDescent="0.2">
      <c r="A1059" s="8">
        <v>43570</v>
      </c>
      <c r="B1059" s="3">
        <v>92875</v>
      </c>
      <c r="C1059" s="3">
        <v>93723</v>
      </c>
      <c r="D1059" s="3">
        <v>92697</v>
      </c>
      <c r="E1059" s="3">
        <v>93083</v>
      </c>
      <c r="F1059" s="3">
        <v>93083</v>
      </c>
      <c r="G1059" s="5">
        <f t="shared" si="180"/>
        <v>2.1701062492613943E-3</v>
      </c>
      <c r="H1059" s="24">
        <f t="shared" si="181"/>
        <v>1</v>
      </c>
      <c r="I1059" s="3">
        <f t="shared" si="190"/>
        <v>95203.210526315786</v>
      </c>
      <c r="J1059" s="10">
        <f t="shared" si="183"/>
        <v>2.2395693135934813E-3</v>
      </c>
      <c r="K1059" s="10">
        <f>AVERAGE(J1040:J1059)</f>
        <v>-3.4512164558100798E-3</v>
      </c>
      <c r="L1059" s="10">
        <f>AVERAGE(J1010:J1059)</f>
        <v>-8.0633965707407104E-4</v>
      </c>
      <c r="M1059" s="10">
        <f>AVERAGE(J960:J1059)</f>
        <v>1.0068003815348215E-3</v>
      </c>
      <c r="N1059" s="10">
        <f>AVERAGE(J1055:J1059)</f>
        <v>-8.9335817182176983E-3</v>
      </c>
      <c r="O1059" s="22">
        <f t="shared" si="184"/>
        <v>0.35237552132716787</v>
      </c>
      <c r="P1059" s="22">
        <f t="shared" si="185"/>
        <v>0.47626056895252233</v>
      </c>
      <c r="Q1059" s="22">
        <f t="shared" si="186"/>
        <v>0.47424998782047301</v>
      </c>
      <c r="R1059" s="22">
        <f t="shared" si="187"/>
        <v>0.19774757366906093</v>
      </c>
      <c r="S1059" s="22">
        <f t="shared" si="188"/>
        <v>0.99461175361424614</v>
      </c>
      <c r="T1059" s="22">
        <f>SUMPRODUCT(J1059:N1059,O1059:S1059)</f>
        <v>-9.9232685271382071E-3</v>
      </c>
      <c r="U1059" s="25">
        <f t="shared" si="182"/>
        <v>0.49751920322544707</v>
      </c>
      <c r="V1059" s="10">
        <f>IF(OR(AND(U1059&gt;=0.495,U1059&lt;=0.498,J1059&lt;0),AND(U1059&gt;=0.505,U1059&lt;=0.506)),G1059-$AA$1,0)</f>
        <v>0</v>
      </c>
      <c r="W1059" s="10">
        <f>IF(OR(AND(U1059&gt;=0.504,U1059&lt;=0.505,J1059&lt;0),AND(U1059&gt;=0.508)),-G1059-$AA$1,0)</f>
        <v>0</v>
      </c>
      <c r="X1059" s="5">
        <f t="shared" si="189"/>
        <v>0.50701750580146376</v>
      </c>
    </row>
    <row r="1060" spans="1:24" x14ac:dyDescent="0.2">
      <c r="A1060" s="8">
        <v>43571</v>
      </c>
      <c r="B1060" s="3">
        <v>93082</v>
      </c>
      <c r="C1060" s="3">
        <v>95062</v>
      </c>
      <c r="D1060" s="3">
        <v>92879</v>
      </c>
      <c r="E1060" s="3">
        <v>94333</v>
      </c>
      <c r="F1060" s="3">
        <v>94333</v>
      </c>
      <c r="G1060" s="5">
        <f t="shared" si="180"/>
        <v>2.5971823221990764E-3</v>
      </c>
      <c r="H1060" s="24">
        <f t="shared" si="181"/>
        <v>1</v>
      </c>
      <c r="I1060" s="3">
        <f t="shared" si="190"/>
        <v>95008.052631578947</v>
      </c>
      <c r="J1060" s="10">
        <f t="shared" si="183"/>
        <v>1.3428875304835497E-2</v>
      </c>
      <c r="K1060" s="10">
        <f>AVERAGE(J1041:J1060)</f>
        <v>-2.5767605098374613E-3</v>
      </c>
      <c r="L1060" s="10">
        <f>AVERAGE(J1011:J1060)</f>
        <v>-6.3366128234068955E-4</v>
      </c>
      <c r="M1060" s="10">
        <f>AVERAGE(J961:J1060)</f>
        <v>1.0163747176436854E-3</v>
      </c>
      <c r="N1060" s="10">
        <f>AVERAGE(J1056:J1060)</f>
        <v>-4.0356035946742088E-3</v>
      </c>
      <c r="O1060" s="22">
        <f t="shared" si="184"/>
        <v>0.35237552132716787</v>
      </c>
      <c r="P1060" s="22">
        <f t="shared" si="185"/>
        <v>0.47626056895252233</v>
      </c>
      <c r="Q1060" s="22">
        <f t="shared" si="186"/>
        <v>0.47424998782047301</v>
      </c>
      <c r="R1060" s="22">
        <f t="shared" si="187"/>
        <v>0.19774757366906093</v>
      </c>
      <c r="S1060" s="22">
        <f t="shared" si="188"/>
        <v>0.99461175361424614</v>
      </c>
      <c r="T1060" s="22">
        <f>SUMPRODUCT(J1060:N1060,O1060:S1060)</f>
        <v>-6.0858947936127429E-4</v>
      </c>
      <c r="U1060" s="25">
        <f t="shared" si="182"/>
        <v>0.4998478526348557</v>
      </c>
      <c r="V1060" s="10">
        <f>IF(OR(AND(U1060&gt;=0.495,U1060&lt;=0.498,J1060&lt;0),AND(U1060&gt;=0.505,U1060&lt;=0.506)),G1060-$AA$1,0)</f>
        <v>0</v>
      </c>
      <c r="W1060" s="10">
        <f>IF(OR(AND(U1060&gt;=0.504,U1060&lt;=0.505,J1060&lt;0),AND(U1060&gt;=0.508)),-G1060-$AA$1,0)</f>
        <v>0</v>
      </c>
      <c r="X1060" s="5">
        <f t="shared" si="189"/>
        <v>0.50701750580146376</v>
      </c>
    </row>
    <row r="1061" spans="1:24" x14ac:dyDescent="0.2">
      <c r="A1061" s="8">
        <v>43572</v>
      </c>
      <c r="B1061" s="3">
        <v>94337</v>
      </c>
      <c r="C1061" s="3">
        <v>95042</v>
      </c>
      <c r="D1061" s="3">
        <v>92338</v>
      </c>
      <c r="E1061" s="3">
        <v>93285</v>
      </c>
      <c r="F1061" s="3">
        <v>93285</v>
      </c>
      <c r="G1061" s="5">
        <f t="shared" si="180"/>
        <v>1.3967947687195226E-2</v>
      </c>
      <c r="H1061" s="24">
        <f t="shared" si="181"/>
        <v>1</v>
      </c>
      <c r="I1061" s="3">
        <f t="shared" si="190"/>
        <v>94826.789473684214</v>
      </c>
      <c r="J1061" s="10">
        <f t="shared" si="183"/>
        <v>-1.1109579892508492E-2</v>
      </c>
      <c r="K1061" s="10">
        <f>AVERAGE(J1042:J1061)</f>
        <v>-2.3555395004463352E-3</v>
      </c>
      <c r="L1061" s="10">
        <f>AVERAGE(J1012:J1061)</f>
        <v>-1.0046353369407379E-3</v>
      </c>
      <c r="M1061" s="10">
        <f>AVERAGE(J962:J1061)</f>
        <v>6.0960469541593623E-4</v>
      </c>
      <c r="N1061" s="10">
        <f>AVERAGE(J1057:J1061)</f>
        <v>-5.5534112360347224E-3</v>
      </c>
      <c r="O1061" s="22">
        <f t="shared" si="184"/>
        <v>0.35237552132716787</v>
      </c>
      <c r="P1061" s="22">
        <f t="shared" si="185"/>
        <v>0.47626056895252233</v>
      </c>
      <c r="Q1061" s="22">
        <f t="shared" si="186"/>
        <v>0.47424998782047301</v>
      </c>
      <c r="R1061" s="22">
        <f t="shared" si="187"/>
        <v>0.19774757366906093</v>
      </c>
      <c r="S1061" s="22">
        <f t="shared" si="188"/>
        <v>0.99461175361424614</v>
      </c>
      <c r="T1061" s="22">
        <f>SUMPRODUCT(J1061:N1061,O1061:S1061)</f>
        <v>-1.0915983123927161E-2</v>
      </c>
      <c r="U1061" s="25">
        <f t="shared" si="182"/>
        <v>0.49727103131732503</v>
      </c>
      <c r="V1061" s="10">
        <f>IF(OR(AND(U1061&gt;=0.495,U1061&lt;=0.498,J1061&lt;0),AND(U1061&gt;=0.505,U1061&lt;=0.506)),G1061-$AA$1,0)</f>
        <v>1.2967947687195225E-2</v>
      </c>
      <c r="W1061" s="10">
        <f>IF(OR(AND(U1061&gt;=0.504,U1061&lt;=0.505,J1061&lt;0),AND(U1061&gt;=0.508)),-G1061-$AA$1,0)</f>
        <v>0</v>
      </c>
      <c r="X1061" s="5">
        <f t="shared" si="189"/>
        <v>0.51998545348865899</v>
      </c>
    </row>
    <row r="1062" spans="1:24" x14ac:dyDescent="0.2">
      <c r="A1062" s="8">
        <v>43573</v>
      </c>
      <c r="B1062" s="3">
        <v>93285</v>
      </c>
      <c r="C1062" s="3">
        <v>95140</v>
      </c>
      <c r="D1062" s="3">
        <v>93285</v>
      </c>
      <c r="E1062" s="3">
        <v>94578</v>
      </c>
      <c r="F1062" s="3">
        <v>94578</v>
      </c>
      <c r="G1062" s="5">
        <f t="shared" si="180"/>
        <v>1.4221066209900712E-2</v>
      </c>
      <c r="H1062" s="24">
        <f t="shared" si="181"/>
        <v>1</v>
      </c>
      <c r="I1062" s="3">
        <f t="shared" si="190"/>
        <v>94871.15789473684</v>
      </c>
      <c r="J1062" s="10">
        <f t="shared" si="183"/>
        <v>1.3860749316610299E-2</v>
      </c>
      <c r="K1062" s="10">
        <f>AVERAGE(J1043:J1062)</f>
        <v>-9.9339421237818479E-4</v>
      </c>
      <c r="L1062" s="10">
        <f>AVERAGE(J1013:J1062)</f>
        <v>-6.7102460666143896E-4</v>
      </c>
      <c r="M1062" s="10">
        <f>AVERAGE(J963:J1062)</f>
        <v>8.1757896257514731E-4</v>
      </c>
      <c r="N1062" s="10">
        <f>AVERAGE(J1058:J1062)</f>
        <v>-2.8420552245262966E-4</v>
      </c>
      <c r="O1062" s="22">
        <f t="shared" si="184"/>
        <v>0.35237552132716787</v>
      </c>
      <c r="P1062" s="22">
        <f t="shared" si="185"/>
        <v>0.47626056895252233</v>
      </c>
      <c r="Q1062" s="22">
        <f t="shared" si="186"/>
        <v>0.47424998782047301</v>
      </c>
      <c r="R1062" s="22">
        <f t="shared" si="187"/>
        <v>0.19774757366906093</v>
      </c>
      <c r="S1062" s="22">
        <f t="shared" si="188"/>
        <v>0.99461175361424614</v>
      </c>
      <c r="T1062" s="22">
        <f>SUMPRODUCT(J1062:N1062,O1062:S1062)</f>
        <v>3.9718409651665785E-3</v>
      </c>
      <c r="U1062" s="25">
        <f t="shared" si="182"/>
        <v>0.50099295893592166</v>
      </c>
      <c r="V1062" s="10">
        <f>IF(OR(AND(U1062&gt;=0.495,U1062&lt;=0.498,J1062&lt;0),AND(U1062&gt;=0.505,U1062&lt;=0.506)),G1062-$AA$1,0)</f>
        <v>0</v>
      </c>
      <c r="W1062" s="10">
        <f>IF(OR(AND(U1062&gt;=0.504,U1062&lt;=0.505,J1062&lt;0),AND(U1062&gt;=0.508)),-G1062-$AA$1,0)</f>
        <v>0</v>
      </c>
      <c r="X1062" s="5">
        <f t="shared" si="189"/>
        <v>0.51998545348865899</v>
      </c>
    </row>
    <row r="1063" spans="1:24" x14ac:dyDescent="0.2">
      <c r="A1063" s="8">
        <v>43577</v>
      </c>
      <c r="B1063" s="3">
        <v>94578</v>
      </c>
      <c r="C1063" s="3">
        <v>95038</v>
      </c>
      <c r="D1063" s="3">
        <v>93721</v>
      </c>
      <c r="E1063" s="3">
        <v>94588</v>
      </c>
      <c r="F1063" s="3">
        <v>94588</v>
      </c>
      <c r="G1063" s="5">
        <f t="shared" si="180"/>
        <v>4.8314796802977344E-3</v>
      </c>
      <c r="H1063" s="24">
        <f t="shared" si="181"/>
        <v>1</v>
      </c>
      <c r="I1063" s="3">
        <f t="shared" si="190"/>
        <v>94919.894736842107</v>
      </c>
      <c r="J1063" s="10">
        <f t="shared" si="183"/>
        <v>1.0573283427439684E-4</v>
      </c>
      <c r="K1063" s="10">
        <f>AVERAGE(J1044:J1063)</f>
        <v>5.5951516915502821E-4</v>
      </c>
      <c r="L1063" s="10">
        <f>AVERAGE(J1014:J1063)</f>
        <v>7.871747727023814E-5</v>
      </c>
      <c r="M1063" s="10">
        <f>AVERAGE(J964:J1063)</f>
        <v>8.9053535918787727E-4</v>
      </c>
      <c r="N1063" s="10">
        <f>AVERAGE(J1059:J1063)</f>
        <v>3.7050693753610366E-3</v>
      </c>
      <c r="O1063" s="22">
        <f t="shared" si="184"/>
        <v>0.35237552132716787</v>
      </c>
      <c r="P1063" s="22">
        <f t="shared" si="185"/>
        <v>0.47626056895252233</v>
      </c>
      <c r="Q1063" s="22">
        <f t="shared" si="186"/>
        <v>0.47424998782047301</v>
      </c>
      <c r="R1063" s="22">
        <f t="shared" si="187"/>
        <v>0.19774757366906093</v>
      </c>
      <c r="S1063" s="22">
        <f t="shared" si="188"/>
        <v>0.99461175361424614</v>
      </c>
      <c r="T1063" s="22">
        <f>SUMPRODUCT(J1063:N1063,O1063:S1063)</f>
        <v>4.2022711932710377E-3</v>
      </c>
      <c r="U1063" s="25">
        <f t="shared" si="182"/>
        <v>0.50105056625231514</v>
      </c>
      <c r="V1063" s="10">
        <f>IF(OR(AND(U1063&gt;=0.495,U1063&lt;=0.498,J1063&lt;0),AND(U1063&gt;=0.505,U1063&lt;=0.506)),G1063-$AA$1,0)</f>
        <v>0</v>
      </c>
      <c r="W1063" s="10">
        <f>IF(OR(AND(U1063&gt;=0.504,U1063&lt;=0.505,J1063&lt;0),AND(U1063&gt;=0.508)),-G1063-$AA$1,0)</f>
        <v>0</v>
      </c>
      <c r="X1063" s="5">
        <f t="shared" si="189"/>
        <v>0.51998545348865899</v>
      </c>
    </row>
    <row r="1064" spans="1:24" x14ac:dyDescent="0.2">
      <c r="A1064" s="8">
        <v>43578</v>
      </c>
      <c r="B1064" s="3">
        <v>94590</v>
      </c>
      <c r="C1064" s="3">
        <v>96315</v>
      </c>
      <c r="D1064" s="3">
        <v>94590</v>
      </c>
      <c r="E1064" s="3">
        <v>95923</v>
      </c>
      <c r="F1064" s="3">
        <v>95923</v>
      </c>
      <c r="G1064" s="5">
        <f t="shared" si="180"/>
        <v>6.5573428687593083E-3</v>
      </c>
      <c r="H1064" s="24">
        <f t="shared" si="181"/>
        <v>1</v>
      </c>
      <c r="I1064" s="3">
        <f t="shared" si="190"/>
        <v>94952.31578947368</v>
      </c>
      <c r="J1064" s="10">
        <f t="shared" si="183"/>
        <v>1.4113841079206768E-2</v>
      </c>
      <c r="K1064" s="10">
        <f>AVERAGE(J1045:J1064)</f>
        <v>1.304146786778887E-3</v>
      </c>
      <c r="L1064" s="10">
        <f>AVERAGE(J1015:J1064)</f>
        <v>4.0960159417539275E-4</v>
      </c>
      <c r="M1064" s="10">
        <f>AVERAGE(J965:J1064)</f>
        <v>1.0078394187211937E-3</v>
      </c>
      <c r="N1064" s="10">
        <f>AVERAGE(J1060:J1064)</f>
        <v>6.0799237284836936E-3</v>
      </c>
      <c r="O1064" s="22">
        <f t="shared" si="184"/>
        <v>0.35237552132716787</v>
      </c>
      <c r="P1064" s="22">
        <f t="shared" si="185"/>
        <v>0.47626056895252233</v>
      </c>
      <c r="Q1064" s="22">
        <f t="shared" si="186"/>
        <v>0.47424998782047301</v>
      </c>
      <c r="R1064" s="22">
        <f t="shared" si="187"/>
        <v>0.19774757366906093</v>
      </c>
      <c r="S1064" s="22">
        <f t="shared" si="188"/>
        <v>0.99461175361424614</v>
      </c>
      <c r="T1064" s="22">
        <f>SUMPRODUCT(J1064:N1064,O1064:S1064)</f>
        <v>1.2035200751060311E-2</v>
      </c>
      <c r="U1064" s="25">
        <f t="shared" si="182"/>
        <v>0.50300876387055415</v>
      </c>
      <c r="V1064" s="10">
        <f>IF(OR(AND(U1064&gt;=0.495,U1064&lt;=0.498,J1064&lt;0),AND(U1064&gt;=0.505,U1064&lt;=0.506)),G1064-$AA$1,0)</f>
        <v>0</v>
      </c>
      <c r="W1064" s="10">
        <f>IF(OR(AND(U1064&gt;=0.504,U1064&lt;=0.505,J1064&lt;0),AND(U1064&gt;=0.508)),-G1064-$AA$1,0)</f>
        <v>0</v>
      </c>
      <c r="X1064" s="5">
        <f t="shared" si="189"/>
        <v>0.51998545348865899</v>
      </c>
    </row>
    <row r="1065" spans="1:24" x14ac:dyDescent="0.2">
      <c r="A1065" s="8">
        <v>43579</v>
      </c>
      <c r="B1065" s="3">
        <v>95923</v>
      </c>
      <c r="C1065" s="3">
        <v>95923</v>
      </c>
      <c r="D1065" s="3">
        <v>94163</v>
      </c>
      <c r="E1065" s="3">
        <v>95045</v>
      </c>
      <c r="F1065" s="3">
        <v>95045</v>
      </c>
      <c r="G1065" s="5">
        <f t="shared" si="180"/>
        <v>1.2530906412751897E-2</v>
      </c>
      <c r="H1065" s="24">
        <f t="shared" si="181"/>
        <v>1</v>
      </c>
      <c r="I1065" s="3">
        <f t="shared" si="190"/>
        <v>95117.68421052632</v>
      </c>
      <c r="J1065" s="10">
        <f t="shared" si="183"/>
        <v>-9.1531749424017539E-3</v>
      </c>
      <c r="K1065" s="10">
        <f>AVERAGE(J1046:J1065)</f>
        <v>-3.1669590970484494E-5</v>
      </c>
      <c r="L1065" s="10">
        <f>AVERAGE(J1016:J1065)</f>
        <v>2.8033762975601119E-5</v>
      </c>
      <c r="M1065" s="10">
        <f>AVERAGE(J966:J1065)</f>
        <v>1.0588594257588747E-3</v>
      </c>
      <c r="N1065" s="10">
        <f>AVERAGE(J1061:J1065)</f>
        <v>1.5635136790362436E-3</v>
      </c>
      <c r="O1065" s="22">
        <f t="shared" si="184"/>
        <v>0.35237552132716787</v>
      </c>
      <c r="P1065" s="22">
        <f t="shared" si="185"/>
        <v>0.47626056895252233</v>
      </c>
      <c r="Q1065" s="22">
        <f t="shared" si="186"/>
        <v>0.47424998782047301</v>
      </c>
      <c r="R1065" s="22">
        <f t="shared" si="187"/>
        <v>0.19774757366906093</v>
      </c>
      <c r="S1065" s="22">
        <f t="shared" si="188"/>
        <v>0.99461175361424614</v>
      </c>
      <c r="T1065" s="22">
        <f>SUMPRODUCT(J1065:N1065,O1065:S1065)</f>
        <v>-1.462666793385411E-3</v>
      </c>
      <c r="U1065" s="25">
        <f t="shared" si="182"/>
        <v>0.49963433336684565</v>
      </c>
      <c r="V1065" s="10">
        <f>IF(OR(AND(U1065&gt;=0.495,U1065&lt;=0.498,J1065&lt;0),AND(U1065&gt;=0.505,U1065&lt;=0.506)),G1065-$AA$1,0)</f>
        <v>0</v>
      </c>
      <c r="W1065" s="10">
        <f>IF(OR(AND(U1065&gt;=0.504,U1065&lt;=0.505,J1065&lt;0),AND(U1065&gt;=0.508)),-G1065-$AA$1,0)</f>
        <v>0</v>
      </c>
      <c r="X1065" s="5">
        <f t="shared" si="189"/>
        <v>0.51998545348865899</v>
      </c>
    </row>
    <row r="1066" spans="1:24" x14ac:dyDescent="0.2">
      <c r="A1066" s="8">
        <v>43580</v>
      </c>
      <c r="B1066" s="3">
        <v>95027</v>
      </c>
      <c r="C1066" s="3">
        <v>96552</v>
      </c>
      <c r="D1066" s="3">
        <v>94213</v>
      </c>
      <c r="E1066" s="3">
        <v>96552</v>
      </c>
      <c r="F1066" s="3">
        <v>96552</v>
      </c>
      <c r="G1066" s="5">
        <f t="shared" si="180"/>
        <v>-3.7699892286021663E-3</v>
      </c>
      <c r="H1066" s="24">
        <f t="shared" si="181"/>
        <v>0</v>
      </c>
      <c r="I1066" s="3">
        <f t="shared" si="190"/>
        <v>95231.526315789481</v>
      </c>
      <c r="J1066" s="10">
        <f t="shared" si="183"/>
        <v>1.5855647324951372E-2</v>
      </c>
      <c r="K1066" s="10">
        <f>AVERAGE(J1047:J1066)</f>
        <v>2.5469207432122832E-3</v>
      </c>
      <c r="L1066" s="10">
        <f>AVERAGE(J1017:J1066)</f>
        <v>5.4023182322183506E-4</v>
      </c>
      <c r="M1066" s="10">
        <f>AVERAGE(J967:J1066)</f>
        <v>1.2966226715933359E-3</v>
      </c>
      <c r="N1066" s="10">
        <f>AVERAGE(J1062:J1066)</f>
        <v>6.9565591225282161E-3</v>
      </c>
      <c r="O1066" s="22">
        <f t="shared" si="184"/>
        <v>0.35237552132716787</v>
      </c>
      <c r="P1066" s="22">
        <f t="shared" si="185"/>
        <v>0.47626056895252233</v>
      </c>
      <c r="Q1066" s="22">
        <f t="shared" si="186"/>
        <v>0.47424998782047301</v>
      </c>
      <c r="R1066" s="22">
        <f t="shared" si="187"/>
        <v>0.19774757366906093</v>
      </c>
      <c r="S1066" s="22">
        <f t="shared" si="188"/>
        <v>0.99461175361424614</v>
      </c>
      <c r="T1066" s="22">
        <f>SUMPRODUCT(J1066:N1066,O1066:S1066)</f>
        <v>1.4231824305182751E-2</v>
      </c>
      <c r="U1066" s="25">
        <f t="shared" si="182"/>
        <v>0.50355789602371337</v>
      </c>
      <c r="V1066" s="10">
        <f>IF(OR(AND(U1066&gt;=0.495,U1066&lt;=0.498,J1066&lt;0),AND(U1066&gt;=0.505,U1066&lt;=0.506)),G1066-$AA$1,0)</f>
        <v>0</v>
      </c>
      <c r="W1066" s="10">
        <f>IF(OR(AND(U1066&gt;=0.504,U1066&lt;=0.505,J1066&lt;0),AND(U1066&gt;=0.508)),-G1066-$AA$1,0)</f>
        <v>0</v>
      </c>
      <c r="X1066" s="5">
        <f t="shared" si="189"/>
        <v>0.51998545348865899</v>
      </c>
    </row>
    <row r="1067" spans="1:24" x14ac:dyDescent="0.2">
      <c r="A1067" s="8">
        <v>43581</v>
      </c>
      <c r="B1067" s="3">
        <v>96552</v>
      </c>
      <c r="C1067" s="3">
        <v>96563</v>
      </c>
      <c r="D1067" s="3">
        <v>95620</v>
      </c>
      <c r="E1067" s="3">
        <v>96236</v>
      </c>
      <c r="F1067" s="3">
        <v>96236</v>
      </c>
      <c r="G1067" s="5">
        <f t="shared" si="180"/>
        <v>1.2157612535850237E-3</v>
      </c>
      <c r="H1067" s="24">
        <f t="shared" si="181"/>
        <v>1</v>
      </c>
      <c r="I1067" s="3">
        <f t="shared" si="190"/>
        <v>95274.736842105267</v>
      </c>
      <c r="J1067" s="10">
        <f t="shared" si="183"/>
        <v>-3.2728477918634313E-3</v>
      </c>
      <c r="K1067" s="10">
        <f>AVERAGE(J1048:J1067)</f>
        <v>1.0307653779817571E-3</v>
      </c>
      <c r="L1067" s="10">
        <f>AVERAGE(J1018:J1067)</f>
        <v>1.0300403074130716E-4</v>
      </c>
      <c r="M1067" s="10">
        <f>AVERAGE(J968:J1067)</f>
        <v>9.8989276755806488E-4</v>
      </c>
      <c r="N1067" s="10">
        <f>AVERAGE(J1063:J1067)</f>
        <v>3.5298397008334701E-3</v>
      </c>
      <c r="O1067" s="22">
        <f t="shared" si="184"/>
        <v>0.35237552132716787</v>
      </c>
      <c r="P1067" s="22">
        <f t="shared" si="185"/>
        <v>0.47626056895252233</v>
      </c>
      <c r="Q1067" s="22">
        <f t="shared" si="186"/>
        <v>0.47424998782047301</v>
      </c>
      <c r="R1067" s="22">
        <f t="shared" si="187"/>
        <v>0.19774757366906093</v>
      </c>
      <c r="S1067" s="22">
        <f t="shared" si="188"/>
        <v>0.99461175361424614</v>
      </c>
      <c r="T1067" s="22">
        <f>SUMPRODUCT(J1067:N1067,O1067:S1067)</f>
        <v>3.0930600666166539E-3</v>
      </c>
      <c r="U1067" s="25">
        <f t="shared" si="182"/>
        <v>0.50077326440016789</v>
      </c>
      <c r="V1067" s="10">
        <f>IF(OR(AND(U1067&gt;=0.495,U1067&lt;=0.498,J1067&lt;0),AND(U1067&gt;=0.505,U1067&lt;=0.506)),G1067-$AA$1,0)</f>
        <v>0</v>
      </c>
      <c r="W1067" s="10">
        <f>IF(OR(AND(U1067&gt;=0.504,U1067&lt;=0.505,J1067&lt;0),AND(U1067&gt;=0.508)),-G1067-$AA$1,0)</f>
        <v>0</v>
      </c>
      <c r="X1067" s="5">
        <f t="shared" si="189"/>
        <v>0.51998545348865899</v>
      </c>
    </row>
    <row r="1068" spans="1:24" x14ac:dyDescent="0.2">
      <c r="A1068" s="8">
        <v>43584</v>
      </c>
      <c r="B1068" s="3">
        <v>96254</v>
      </c>
      <c r="C1068" s="3">
        <v>97123</v>
      </c>
      <c r="D1068" s="3">
        <v>96004</v>
      </c>
      <c r="E1068" s="3">
        <v>96188</v>
      </c>
      <c r="F1068" s="3">
        <v>96188</v>
      </c>
      <c r="G1068" s="5">
        <f t="shared" si="180"/>
        <v>-6.8615627729030626E-3</v>
      </c>
      <c r="H1068" s="24">
        <f t="shared" si="181"/>
        <v>0</v>
      </c>
      <c r="I1068" s="3">
        <f t="shared" si="190"/>
        <v>95281.789473684214</v>
      </c>
      <c r="J1068" s="10">
        <f t="shared" si="183"/>
        <v>-4.9877384762464505E-4</v>
      </c>
      <c r="K1068" s="10">
        <f>AVERAGE(J1049:J1068)</f>
        <v>4.6233115116324773E-4</v>
      </c>
      <c r="L1068" s="10">
        <f>AVERAGE(J1019:J1068)</f>
        <v>1.6082657392025191E-4</v>
      </c>
      <c r="M1068" s="10">
        <f>AVERAGE(J969:J1068)</f>
        <v>8.3016791151574118E-4</v>
      </c>
      <c r="N1068" s="10">
        <f>AVERAGE(J1064:J1068)</f>
        <v>3.4089383644536619E-3</v>
      </c>
      <c r="O1068" s="22">
        <f t="shared" si="184"/>
        <v>0.35237552132716787</v>
      </c>
      <c r="P1068" s="22">
        <f t="shared" si="185"/>
        <v>0.47626056895252233</v>
      </c>
      <c r="Q1068" s="22">
        <f t="shared" si="186"/>
        <v>0.47424998782047301</v>
      </c>
      <c r="R1068" s="22">
        <f t="shared" si="187"/>
        <v>0.19774757366906093</v>
      </c>
      <c r="S1068" s="22">
        <f t="shared" si="188"/>
        <v>0.99461175361424614</v>
      </c>
      <c r="T1068" s="22">
        <f>SUMPRODUCT(J1068:N1068,O1068:S1068)</f>
        <v>3.6754402581115654E-3</v>
      </c>
      <c r="U1068" s="25">
        <f t="shared" si="182"/>
        <v>0.50091885903013322</v>
      </c>
      <c r="V1068" s="10">
        <f>IF(OR(AND(U1068&gt;=0.495,U1068&lt;=0.498,J1068&lt;0),AND(U1068&gt;=0.505,U1068&lt;=0.506)),G1068-$AA$1,0)</f>
        <v>0</v>
      </c>
      <c r="W1068" s="10">
        <f>IF(OR(AND(U1068&gt;=0.504,U1068&lt;=0.505,J1068&lt;0),AND(U1068&gt;=0.508)),-G1068-$AA$1,0)</f>
        <v>0</v>
      </c>
      <c r="X1068" s="5">
        <f t="shared" si="189"/>
        <v>0.51998545348865899</v>
      </c>
    </row>
    <row r="1069" spans="1:24" x14ac:dyDescent="0.2">
      <c r="A1069" s="8">
        <v>43585</v>
      </c>
      <c r="B1069" s="3">
        <v>96191</v>
      </c>
      <c r="C1069" s="3">
        <v>96707</v>
      </c>
      <c r="D1069" s="3">
        <v>95613</v>
      </c>
      <c r="E1069" s="3">
        <v>96353</v>
      </c>
      <c r="F1069" s="3">
        <v>96353</v>
      </c>
      <c r="G1069" s="5">
        <f t="shared" si="180"/>
        <v>-3.5805838946374458E-3</v>
      </c>
      <c r="H1069" s="24">
        <f t="shared" si="181"/>
        <v>0</v>
      </c>
      <c r="I1069" s="3">
        <f t="shared" si="190"/>
        <v>95332.631578947374</v>
      </c>
      <c r="J1069" s="10">
        <f t="shared" si="183"/>
        <v>1.7153906932256824E-3</v>
      </c>
      <c r="K1069" s="10">
        <f>AVERAGE(J1050:J1069)</f>
        <v>2.1324767529160016E-4</v>
      </c>
      <c r="L1069" s="10">
        <f>AVERAGE(J1020:J1069)</f>
        <v>-2.5832025631698395E-4</v>
      </c>
      <c r="M1069" s="10">
        <f>AVERAGE(J970:J1069)</f>
        <v>7.95893823243462E-4</v>
      </c>
      <c r="N1069" s="10">
        <f>AVERAGE(J1065:J1069)</f>
        <v>9.2924828725744475E-4</v>
      </c>
      <c r="O1069" s="22">
        <f t="shared" si="184"/>
        <v>0.35237552132716787</v>
      </c>
      <c r="P1069" s="22">
        <f t="shared" si="185"/>
        <v>0.47626056895252233</v>
      </c>
      <c r="Q1069" s="22">
        <f t="shared" si="186"/>
        <v>0.47424998782047301</v>
      </c>
      <c r="R1069" s="22">
        <f t="shared" si="187"/>
        <v>0.19774757366906093</v>
      </c>
      <c r="S1069" s="22">
        <f t="shared" si="188"/>
        <v>0.99461175361424614</v>
      </c>
      <c r="T1069" s="22">
        <f>SUMPRODUCT(J1069:N1069,O1069:S1069)</f>
        <v>1.6651421115319897E-3</v>
      </c>
      <c r="U1069" s="25">
        <f t="shared" si="182"/>
        <v>0.50041628543169681</v>
      </c>
      <c r="V1069" s="10">
        <f>IF(OR(AND(U1069&gt;=0.495,U1069&lt;=0.498,J1069&lt;0),AND(U1069&gt;=0.505,U1069&lt;=0.506)),G1069-$AA$1,0)</f>
        <v>0</v>
      </c>
      <c r="W1069" s="10">
        <f>IF(OR(AND(U1069&gt;=0.504,U1069&lt;=0.505,J1069&lt;0),AND(U1069&gt;=0.508)),-G1069-$AA$1,0)</f>
        <v>0</v>
      </c>
      <c r="X1069" s="5">
        <f t="shared" si="189"/>
        <v>0.51998545348865899</v>
      </c>
    </row>
    <row r="1070" spans="1:24" x14ac:dyDescent="0.2">
      <c r="A1070" s="8">
        <v>43587</v>
      </c>
      <c r="B1070" s="3">
        <v>96339</v>
      </c>
      <c r="C1070" s="3">
        <v>96339</v>
      </c>
      <c r="D1070" s="3">
        <v>95312</v>
      </c>
      <c r="E1070" s="3">
        <v>95528</v>
      </c>
      <c r="F1070" s="3">
        <v>95528</v>
      </c>
      <c r="G1070" s="5">
        <f t="shared" si="180"/>
        <v>-5.4329620634787634E-3</v>
      </c>
      <c r="H1070" s="24">
        <f t="shared" si="181"/>
        <v>0</v>
      </c>
      <c r="I1070" s="3">
        <f t="shared" si="190"/>
        <v>95387.210526315786</v>
      </c>
      <c r="J1070" s="10">
        <f t="shared" si="183"/>
        <v>-8.5622658350025249E-3</v>
      </c>
      <c r="K1070" s="10">
        <f>AVERAGE(J1051:J1070)</f>
        <v>1.3233491657497766E-4</v>
      </c>
      <c r="L1070" s="10">
        <f>AVERAGE(J1021:J1070)</f>
        <v>-3.2978492719751615E-4</v>
      </c>
      <c r="M1070" s="10">
        <f>AVERAGE(J971:J1070)</f>
        <v>7.3323404528581214E-4</v>
      </c>
      <c r="N1070" s="10">
        <f>AVERAGE(J1066:J1070)</f>
        <v>1.0474301087372907E-3</v>
      </c>
      <c r="O1070" s="22">
        <f t="shared" si="184"/>
        <v>0.35237552132716787</v>
      </c>
      <c r="P1070" s="22">
        <f t="shared" si="185"/>
        <v>0.47626056895252233</v>
      </c>
      <c r="Q1070" s="22">
        <f t="shared" si="186"/>
        <v>0.47424998782047301</v>
      </c>
      <c r="R1070" s="22">
        <f t="shared" si="187"/>
        <v>0.19774757366906093</v>
      </c>
      <c r="S1070" s="22">
        <f t="shared" si="188"/>
        <v>0.99461175361424614</v>
      </c>
      <c r="T1070" s="22">
        <f>SUMPRODUCT(J1070:N1070,O1070:S1070)</f>
        <v>-1.9237259317709508E-3</v>
      </c>
      <c r="U1070" s="25">
        <f t="shared" si="182"/>
        <v>0.49951906866537338</v>
      </c>
      <c r="V1070" s="10">
        <f>IF(OR(AND(U1070&gt;=0.495,U1070&lt;=0.498,J1070&lt;0),AND(U1070&gt;=0.505,U1070&lt;=0.506)),G1070-$AA$1,0)</f>
        <v>0</v>
      </c>
      <c r="W1070" s="10">
        <f>IF(OR(AND(U1070&gt;=0.504,U1070&lt;=0.505,J1070&lt;0),AND(U1070&gt;=0.508)),-G1070-$AA$1,0)</f>
        <v>0</v>
      </c>
      <c r="X1070" s="5">
        <f t="shared" si="189"/>
        <v>0.51998545348865899</v>
      </c>
    </row>
    <row r="1071" spans="1:24" x14ac:dyDescent="0.2">
      <c r="A1071" s="8">
        <v>43588</v>
      </c>
      <c r="B1071" s="3">
        <v>95521</v>
      </c>
      <c r="C1071" s="3">
        <v>96315</v>
      </c>
      <c r="D1071" s="3">
        <v>95521</v>
      </c>
      <c r="E1071" s="3">
        <v>96008</v>
      </c>
      <c r="F1071" s="3">
        <v>96008</v>
      </c>
      <c r="G1071" s="5">
        <f t="shared" si="180"/>
        <v>-1.6863178068494244E-2</v>
      </c>
      <c r="H1071" s="24">
        <f t="shared" si="181"/>
        <v>0</v>
      </c>
      <c r="I1071" s="3">
        <f t="shared" si="190"/>
        <v>95371.15789473684</v>
      </c>
      <c r="J1071" s="10">
        <f t="shared" si="183"/>
        <v>5.0247047985931825E-3</v>
      </c>
      <c r="K1071" s="10">
        <f>AVERAGE(J1052:J1071)</f>
        <v>8.532358342175306E-4</v>
      </c>
      <c r="L1071" s="10">
        <f>AVERAGE(J1022:J1071)</f>
        <v>-2.0936136067437605E-5</v>
      </c>
      <c r="M1071" s="10">
        <f>AVERAGE(J972:J1071)</f>
        <v>7.481754086096071E-4</v>
      </c>
      <c r="N1071" s="10">
        <f>AVERAGE(J1067:J1071)</f>
        <v>-1.1187583965343473E-3</v>
      </c>
      <c r="O1071" s="22">
        <f t="shared" si="184"/>
        <v>0.35237552132716787</v>
      </c>
      <c r="P1071" s="22">
        <f t="shared" si="185"/>
        <v>0.47626056895252233</v>
      </c>
      <c r="Q1071" s="22">
        <f t="shared" si="186"/>
        <v>0.47424998782047301</v>
      </c>
      <c r="R1071" s="22">
        <f t="shared" si="187"/>
        <v>0.19774757366906093</v>
      </c>
      <c r="S1071" s="22">
        <f t="shared" si="188"/>
        <v>0.99461175361424614</v>
      </c>
      <c r="T1071" s="22">
        <f>SUMPRODUCT(J1071:N1071,O1071:S1071)</f>
        <v>1.2022362155832446E-3</v>
      </c>
      <c r="U1071" s="25">
        <f t="shared" si="182"/>
        <v>0.50030055901769421</v>
      </c>
      <c r="V1071" s="10">
        <f>IF(OR(AND(U1071&gt;=0.495,U1071&lt;=0.498,J1071&lt;0),AND(U1071&gt;=0.505,U1071&lt;=0.506)),G1071-$AA$1,0)</f>
        <v>0</v>
      </c>
      <c r="W1071" s="10">
        <f>IF(OR(AND(U1071&gt;=0.504,U1071&lt;=0.505,J1071&lt;0),AND(U1071&gt;=0.508)),-G1071-$AA$1,0)</f>
        <v>0</v>
      </c>
      <c r="X1071" s="5">
        <f t="shared" si="189"/>
        <v>0.51998545348865899</v>
      </c>
    </row>
    <row r="1072" spans="1:24" x14ac:dyDescent="0.2">
      <c r="A1072" s="8">
        <v>43591</v>
      </c>
      <c r="B1072" s="3">
        <v>95992</v>
      </c>
      <c r="C1072" s="3">
        <v>95992</v>
      </c>
      <c r="D1072" s="3">
        <v>94540</v>
      </c>
      <c r="E1072" s="3">
        <v>95009</v>
      </c>
      <c r="F1072" s="3">
        <v>95009</v>
      </c>
      <c r="G1072" s="5">
        <f t="shared" si="180"/>
        <v>6.1888873685651546E-3</v>
      </c>
      <c r="H1072" s="24">
        <f t="shared" si="181"/>
        <v>1</v>
      </c>
      <c r="I1072" s="3">
        <f t="shared" si="190"/>
        <v>95260.68421052632</v>
      </c>
      <c r="J1072" s="10">
        <f t="shared" si="183"/>
        <v>-1.0405382884759562E-2</v>
      </c>
      <c r="K1072" s="10">
        <f>AVERAGE(J1053:J1072)</f>
        <v>-6.3114629432583504E-4</v>
      </c>
      <c r="L1072" s="10">
        <f>AVERAGE(J1023:J1072)</f>
        <v>-4.6715383417295087E-4</v>
      </c>
      <c r="M1072" s="10">
        <f>AVERAGE(J973:J1072)</f>
        <v>7.7727677904947503E-4</v>
      </c>
      <c r="N1072" s="10">
        <f>AVERAGE(J1068:J1072)</f>
        <v>-2.5452654151135734E-3</v>
      </c>
      <c r="O1072" s="22">
        <f t="shared" si="184"/>
        <v>0.35237552132716787</v>
      </c>
      <c r="P1072" s="22">
        <f t="shared" si="185"/>
        <v>0.47626056895252233</v>
      </c>
      <c r="Q1072" s="22">
        <f t="shared" si="186"/>
        <v>0.47424998782047301</v>
      </c>
      <c r="R1072" s="22">
        <f t="shared" si="187"/>
        <v>0.19774757366906093</v>
      </c>
      <c r="S1072" s="22">
        <f t="shared" si="188"/>
        <v>0.99461175361424614</v>
      </c>
      <c r="T1072" s="22">
        <f>SUMPRODUCT(J1072:N1072,O1072:S1072)</f>
        <v>-6.5665863128341138E-3</v>
      </c>
      <c r="U1072" s="25">
        <f t="shared" si="182"/>
        <v>0.49835835932075706</v>
      </c>
      <c r="V1072" s="10">
        <f>IF(OR(AND(U1072&gt;=0.495,U1072&lt;=0.498,J1072&lt;0),AND(U1072&gt;=0.505,U1072&lt;=0.506)),G1072-$AA$1,0)</f>
        <v>0</v>
      </c>
      <c r="W1072" s="10">
        <f>IF(OR(AND(U1072&gt;=0.504,U1072&lt;=0.505,J1072&lt;0),AND(U1072&gt;=0.508)),-G1072-$AA$1,0)</f>
        <v>0</v>
      </c>
      <c r="X1072" s="5">
        <f t="shared" si="189"/>
        <v>0.51998545348865899</v>
      </c>
    </row>
    <row r="1073" spans="1:24" x14ac:dyDescent="0.2">
      <c r="A1073" s="8">
        <v>43592</v>
      </c>
      <c r="B1073" s="3">
        <v>95009</v>
      </c>
      <c r="C1073" s="3">
        <v>95009</v>
      </c>
      <c r="D1073" s="3">
        <v>92750</v>
      </c>
      <c r="E1073" s="3">
        <v>94389</v>
      </c>
      <c r="F1073" s="3">
        <v>94389</v>
      </c>
      <c r="G1073" s="5">
        <f t="shared" si="180"/>
        <v>4.439076587314128E-3</v>
      </c>
      <c r="H1073" s="24">
        <f t="shared" si="181"/>
        <v>1</v>
      </c>
      <c r="I1073" s="3">
        <f t="shared" si="190"/>
        <v>95103.84210526316</v>
      </c>
      <c r="J1073" s="10">
        <f t="shared" si="183"/>
        <v>-6.5256975654938154E-3</v>
      </c>
      <c r="K1073" s="10">
        <f>AVERAGE(J1054:J1073)</f>
        <v>-1.3701480436355939E-3</v>
      </c>
      <c r="L1073" s="10">
        <f>AVERAGE(J1024:J1073)</f>
        <v>-3.6952700992706647E-4</v>
      </c>
      <c r="M1073" s="10">
        <f>AVERAGE(J974:J1073)</f>
        <v>6.6507992254961846E-4</v>
      </c>
      <c r="N1073" s="10">
        <f>AVERAGE(J1069:J1073)</f>
        <v>-3.7506501586874073E-3</v>
      </c>
      <c r="O1073" s="22">
        <f t="shared" si="184"/>
        <v>0.35237552132716787</v>
      </c>
      <c r="P1073" s="22">
        <f t="shared" si="185"/>
        <v>0.47626056895252233</v>
      </c>
      <c r="Q1073" s="22">
        <f t="shared" si="186"/>
        <v>0.47424998782047301</v>
      </c>
      <c r="R1073" s="22">
        <f t="shared" si="187"/>
        <v>0.19774757366906093</v>
      </c>
      <c r="S1073" s="22">
        <f t="shared" si="188"/>
        <v>0.99461175361424614</v>
      </c>
      <c r="T1073" s="22">
        <f>SUMPRODUCT(J1073:N1073,O1073:S1073)</f>
        <v>-6.7262145389780734E-3</v>
      </c>
      <c r="U1073" s="25">
        <f t="shared" si="182"/>
        <v>0.498318452704959</v>
      </c>
      <c r="V1073" s="10">
        <f>IF(OR(AND(U1073&gt;=0.495,U1073&lt;=0.498,J1073&lt;0),AND(U1073&gt;=0.505,U1073&lt;=0.506)),G1073-$AA$1,0)</f>
        <v>0</v>
      </c>
      <c r="W1073" s="10">
        <f>IF(OR(AND(U1073&gt;=0.504,U1073&lt;=0.505,J1073&lt;0),AND(U1073&gt;=0.508)),-G1073-$AA$1,0)</f>
        <v>0</v>
      </c>
      <c r="X1073" s="5">
        <f t="shared" si="189"/>
        <v>0.51998545348865899</v>
      </c>
    </row>
    <row r="1074" spans="1:24" x14ac:dyDescent="0.2">
      <c r="A1074" s="8">
        <v>43593</v>
      </c>
      <c r="B1074" s="3">
        <v>94389</v>
      </c>
      <c r="C1074" s="3">
        <v>96312</v>
      </c>
      <c r="D1074" s="3">
        <v>94389</v>
      </c>
      <c r="E1074" s="3">
        <v>95597</v>
      </c>
      <c r="F1074" s="3">
        <v>95597</v>
      </c>
      <c r="G1074" s="5">
        <f t="shared" si="180"/>
        <v>-1.4006715691915028E-2</v>
      </c>
      <c r="H1074" s="24">
        <f t="shared" si="181"/>
        <v>0</v>
      </c>
      <c r="I1074" s="3">
        <f t="shared" si="190"/>
        <v>95067.263157894733</v>
      </c>
      <c r="J1074" s="10">
        <f t="shared" si="183"/>
        <v>1.279810147368865E-2</v>
      </c>
      <c r="K1074" s="10">
        <f>AVERAGE(J1055:J1074)</f>
        <v>-8.6462942626784329E-4</v>
      </c>
      <c r="L1074" s="10">
        <f>AVERAGE(J1025:J1074)</f>
        <v>-1.9373484942631025E-4</v>
      </c>
      <c r="M1074" s="10">
        <f>AVERAGE(J975:J1074)</f>
        <v>8.1484889775371053E-4</v>
      </c>
      <c r="N1074" s="10">
        <f>AVERAGE(J1070:J1074)</f>
        <v>-1.5341080025948139E-3</v>
      </c>
      <c r="O1074" s="22">
        <f t="shared" si="184"/>
        <v>0.35237552132716787</v>
      </c>
      <c r="P1074" s="22">
        <f t="shared" si="185"/>
        <v>0.47626056895252233</v>
      </c>
      <c r="Q1074" s="22">
        <f t="shared" si="186"/>
        <v>0.47424998782047301</v>
      </c>
      <c r="R1074" s="22">
        <f t="shared" si="187"/>
        <v>0.19774757366906093</v>
      </c>
      <c r="S1074" s="22">
        <f t="shared" si="188"/>
        <v>0.99461175361424614</v>
      </c>
      <c r="T1074" s="22">
        <f>SUMPRODUCT(J1074:N1074,O1074:S1074)</f>
        <v>2.6413625680640177E-3</v>
      </c>
      <c r="U1074" s="25">
        <f t="shared" si="182"/>
        <v>0.50066034025809447</v>
      </c>
      <c r="V1074" s="10">
        <f>IF(OR(AND(U1074&gt;=0.495,U1074&lt;=0.498,J1074&lt;0),AND(U1074&gt;=0.505,U1074&lt;=0.506)),G1074-$AA$1,0)</f>
        <v>0</v>
      </c>
      <c r="W1074" s="10">
        <f>IF(OR(AND(U1074&gt;=0.504,U1074&lt;=0.505,J1074&lt;0),AND(U1074&gt;=0.508)),-G1074-$AA$1,0)</f>
        <v>0</v>
      </c>
      <c r="X1074" s="5">
        <f t="shared" si="189"/>
        <v>0.51998545348865899</v>
      </c>
    </row>
    <row r="1075" spans="1:24" x14ac:dyDescent="0.2">
      <c r="A1075" s="8">
        <v>43594</v>
      </c>
      <c r="B1075" s="3">
        <v>95597</v>
      </c>
      <c r="C1075" s="3">
        <v>95597</v>
      </c>
      <c r="D1075" s="3">
        <v>93883</v>
      </c>
      <c r="E1075" s="3">
        <v>94808</v>
      </c>
      <c r="F1075" s="3">
        <v>94808</v>
      </c>
      <c r="G1075" s="5">
        <f t="shared" si="180"/>
        <v>-3.2497257615391129E-2</v>
      </c>
      <c r="H1075" s="24">
        <f t="shared" si="181"/>
        <v>0</v>
      </c>
      <c r="I1075" s="3">
        <f t="shared" si="190"/>
        <v>95007</v>
      </c>
      <c r="J1075" s="10">
        <f t="shared" si="183"/>
        <v>-8.2533970731298867E-3</v>
      </c>
      <c r="K1075" s="10">
        <f>AVERAGE(J1056:J1075)</f>
        <v>-7.2424851428024017E-4</v>
      </c>
      <c r="L1075" s="10">
        <f>AVERAGE(J1026:J1075)</f>
        <v>-5.5564181205838728E-4</v>
      </c>
      <c r="M1075" s="10">
        <f>AVERAGE(J976:J1075)</f>
        <v>8.1459212577080777E-4</v>
      </c>
      <c r="N1075" s="10">
        <f>AVERAGE(J1071:J1075)</f>
        <v>-1.4723342502202864E-3</v>
      </c>
      <c r="O1075" s="22">
        <f t="shared" si="184"/>
        <v>0.35237552132716787</v>
      </c>
      <c r="P1075" s="22">
        <f t="shared" si="185"/>
        <v>0.47626056895252233</v>
      </c>
      <c r="Q1075" s="22">
        <f t="shared" si="186"/>
        <v>0.47424998782047301</v>
      </c>
      <c r="R1075" s="22">
        <f t="shared" si="187"/>
        <v>0.19774757366906093</v>
      </c>
      <c r="S1075" s="22">
        <f t="shared" si="188"/>
        <v>0.99461175361424614</v>
      </c>
      <c r="T1075" s="22">
        <f>SUMPRODUCT(J1075:N1075,O1075:S1075)</f>
        <v>-4.8200565625564429E-3</v>
      </c>
      <c r="U1075" s="25">
        <f t="shared" si="182"/>
        <v>0.49879498819235774</v>
      </c>
      <c r="V1075" s="10">
        <f>IF(OR(AND(U1075&gt;=0.495,U1075&lt;=0.498,J1075&lt;0),AND(U1075&gt;=0.505,U1075&lt;=0.506)),G1075-$AA$1,0)</f>
        <v>0</v>
      </c>
      <c r="W1075" s="10">
        <f>IF(OR(AND(U1075&gt;=0.504,U1075&lt;=0.505,J1075&lt;0),AND(U1075&gt;=0.508)),-G1075-$AA$1,0)</f>
        <v>0</v>
      </c>
      <c r="X1075" s="5">
        <f t="shared" si="189"/>
        <v>0.51998545348865899</v>
      </c>
    </row>
    <row r="1076" spans="1:24" x14ac:dyDescent="0.2">
      <c r="A1076" s="8">
        <v>43595</v>
      </c>
      <c r="B1076" s="3">
        <v>94809</v>
      </c>
      <c r="C1076" s="3">
        <v>94848</v>
      </c>
      <c r="D1076" s="3">
        <v>93234</v>
      </c>
      <c r="E1076" s="3">
        <v>94258</v>
      </c>
      <c r="F1076" s="3">
        <v>94258</v>
      </c>
      <c r="G1076" s="5">
        <f t="shared" si="180"/>
        <v>-2.2979481847694605E-2</v>
      </c>
      <c r="H1076" s="24">
        <f t="shared" si="181"/>
        <v>0</v>
      </c>
      <c r="I1076" s="3">
        <f t="shared" si="190"/>
        <v>94980.84210526316</v>
      </c>
      <c r="J1076" s="10">
        <f t="shared" si="183"/>
        <v>-5.8011982111214611E-3</v>
      </c>
      <c r="K1076" s="10">
        <f>AVERAGE(J1057:J1076)</f>
        <v>-8.3828134055101704E-4</v>
      </c>
      <c r="L1076" s="10">
        <f>AVERAGE(J1027:J1076)</f>
        <v>-5.3967550187998374E-4</v>
      </c>
      <c r="M1076" s="10">
        <f>AVERAGE(J977:J1076)</f>
        <v>1.0062538655003694E-3</v>
      </c>
      <c r="N1076" s="10">
        <f>AVERAGE(J1072:J1076)</f>
        <v>-3.6375148521632151E-3</v>
      </c>
      <c r="O1076" s="22">
        <f t="shared" si="184"/>
        <v>0.35237552132716787</v>
      </c>
      <c r="P1076" s="22">
        <f t="shared" si="185"/>
        <v>0.47626056895252233</v>
      </c>
      <c r="Q1076" s="22">
        <f t="shared" si="186"/>
        <v>0.47424998782047301</v>
      </c>
      <c r="R1076" s="22">
        <f t="shared" si="187"/>
        <v>0.19774757366906093</v>
      </c>
      <c r="S1076" s="22">
        <f t="shared" si="188"/>
        <v>0.99461175361424614</v>
      </c>
      <c r="T1076" s="22">
        <f>SUMPRODUCT(J1076:N1076,O1076:S1076)</f>
        <v>-6.1183124578629679E-3</v>
      </c>
      <c r="U1076" s="25">
        <f t="shared" si="182"/>
        <v>0.49847042665700309</v>
      </c>
      <c r="V1076" s="10">
        <f>IF(OR(AND(U1076&gt;=0.495,U1076&lt;=0.498,J1076&lt;0),AND(U1076&gt;=0.505,U1076&lt;=0.506)),G1076-$AA$1,0)</f>
        <v>0</v>
      </c>
      <c r="W1076" s="10">
        <f>IF(OR(AND(U1076&gt;=0.504,U1076&lt;=0.505,J1076&lt;0),AND(U1076&gt;=0.508)),-G1076-$AA$1,0)</f>
        <v>0</v>
      </c>
      <c r="X1076" s="5">
        <f t="shared" si="189"/>
        <v>0.51998545348865899</v>
      </c>
    </row>
    <row r="1077" spans="1:24" x14ac:dyDescent="0.2">
      <c r="A1077" s="8">
        <v>43598</v>
      </c>
      <c r="B1077" s="3">
        <v>94252</v>
      </c>
      <c r="C1077" s="3">
        <v>94252</v>
      </c>
      <c r="D1077" s="3">
        <v>91600</v>
      </c>
      <c r="E1077" s="3">
        <v>91727</v>
      </c>
      <c r="F1077" s="3">
        <v>91727</v>
      </c>
      <c r="G1077" s="5">
        <f t="shared" si="180"/>
        <v>-1.1337992085209692E-3</v>
      </c>
      <c r="H1077" s="24">
        <f t="shared" si="181"/>
        <v>0</v>
      </c>
      <c r="I1077" s="3">
        <f t="shared" si="190"/>
        <v>94920.421052631573</v>
      </c>
      <c r="J1077" s="10">
        <f t="shared" si="183"/>
        <v>-2.6851832205223913E-2</v>
      </c>
      <c r="K1077" s="10">
        <f>AVERAGE(J1058:J1077)</f>
        <v>-1.5566089882472045E-3</v>
      </c>
      <c r="L1077" s="10">
        <f>AVERAGE(J1028:J1077)</f>
        <v>-1.1513727794686245E-3</v>
      </c>
      <c r="M1077" s="10">
        <f>AVERAGE(J978:J1077)</f>
        <v>6.7895651766683549E-4</v>
      </c>
      <c r="N1077" s="10">
        <f>AVERAGE(J1073:J1077)</f>
        <v>-6.9268047162560856E-3</v>
      </c>
      <c r="O1077" s="22">
        <f t="shared" si="184"/>
        <v>0.35237552132716787</v>
      </c>
      <c r="P1077" s="22">
        <f t="shared" si="185"/>
        <v>0.47626056895252233</v>
      </c>
      <c r="Q1077" s="22">
        <f t="shared" si="186"/>
        <v>0.47424998782047301</v>
      </c>
      <c r="R1077" s="22">
        <f t="shared" si="187"/>
        <v>0.19774757366906093</v>
      </c>
      <c r="S1077" s="22">
        <f t="shared" si="188"/>
        <v>0.99461175361424614</v>
      </c>
      <c r="T1077" s="22">
        <f>SUMPRODUCT(J1077:N1077,O1077:S1077)</f>
        <v>-1.7504537762707939E-2</v>
      </c>
      <c r="U1077" s="25">
        <f t="shared" si="182"/>
        <v>0.49562397729642332</v>
      </c>
      <c r="V1077" s="10">
        <f>IF(OR(AND(U1077&gt;=0.495,U1077&lt;=0.498,J1077&lt;0),AND(U1077&gt;=0.505,U1077&lt;=0.506)),G1077-$AA$1,0)</f>
        <v>-2.1337992085209692E-3</v>
      </c>
      <c r="W1077" s="10">
        <f>IF(OR(AND(U1077&gt;=0.504,U1077&lt;=0.505,J1077&lt;0),AND(U1077&gt;=0.508)),-G1077-$AA$1,0)</f>
        <v>0</v>
      </c>
      <c r="X1077" s="5">
        <f t="shared" si="189"/>
        <v>0.51785165428013802</v>
      </c>
    </row>
    <row r="1078" spans="1:24" x14ac:dyDescent="0.2">
      <c r="A1078" s="8">
        <v>43599</v>
      </c>
      <c r="B1078" s="3">
        <v>91736</v>
      </c>
      <c r="C1078" s="3">
        <v>92529</v>
      </c>
      <c r="D1078" s="3">
        <v>91562</v>
      </c>
      <c r="E1078" s="3">
        <v>92092</v>
      </c>
      <c r="F1078" s="3">
        <v>92092</v>
      </c>
      <c r="G1078" s="5">
        <f t="shared" si="180"/>
        <v>-2.2455805064500733E-2</v>
      </c>
      <c r="H1078" s="24">
        <f t="shared" si="181"/>
        <v>0</v>
      </c>
      <c r="I1078" s="3">
        <f t="shared" si="190"/>
        <v>94868.263157894733</v>
      </c>
      <c r="J1078" s="10">
        <f t="shared" si="183"/>
        <v>3.979199145289769E-3</v>
      </c>
      <c r="K1078" s="10">
        <f>AVERAGE(J1059:J1078)</f>
        <v>-3.656169482430194E-4</v>
      </c>
      <c r="L1078" s="10">
        <f>AVERAGE(J1029:J1078)</f>
        <v>-1.0111349232187728E-3</v>
      </c>
      <c r="M1078" s="10">
        <f>AVERAGE(J979:J1078)</f>
        <v>6.5429583612736987E-4</v>
      </c>
      <c r="N1078" s="10">
        <f>AVERAGE(J1074:J1078)</f>
        <v>-4.8258253740993684E-3</v>
      </c>
      <c r="O1078" s="22">
        <f t="shared" si="184"/>
        <v>0.35237552132716787</v>
      </c>
      <c r="P1078" s="22">
        <f t="shared" si="185"/>
        <v>0.47626056895252233</v>
      </c>
      <c r="Q1078" s="22">
        <f t="shared" si="186"/>
        <v>0.47424998782047301</v>
      </c>
      <c r="R1078" s="22">
        <f t="shared" si="187"/>
        <v>0.19774757366906093</v>
      </c>
      <c r="S1078" s="22">
        <f t="shared" si="188"/>
        <v>0.99461175361424614</v>
      </c>
      <c r="T1078" s="22">
        <f>SUMPRODUCT(J1078:N1078,O1078:S1078)</f>
        <v>-3.9219245114373016E-3</v>
      </c>
      <c r="U1078" s="25">
        <f t="shared" si="182"/>
        <v>0.49901952012891065</v>
      </c>
      <c r="V1078" s="10">
        <f>IF(OR(AND(U1078&gt;=0.495,U1078&lt;=0.498,J1078&lt;0),AND(U1078&gt;=0.505,U1078&lt;=0.506)),G1078-$AA$1,0)</f>
        <v>0</v>
      </c>
      <c r="W1078" s="10">
        <f>IF(OR(AND(U1078&gt;=0.504,U1078&lt;=0.505,J1078&lt;0),AND(U1078&gt;=0.508)),-G1078-$AA$1,0)</f>
        <v>0</v>
      </c>
      <c r="X1078" s="5">
        <f t="shared" si="189"/>
        <v>0.51785165428013802</v>
      </c>
    </row>
    <row r="1079" spans="1:24" x14ac:dyDescent="0.2">
      <c r="A1079" s="8">
        <v>43600</v>
      </c>
      <c r="B1079" s="3">
        <v>92088</v>
      </c>
      <c r="C1079" s="3">
        <v>92088</v>
      </c>
      <c r="D1079" s="3">
        <v>90295</v>
      </c>
      <c r="E1079" s="3">
        <v>91623</v>
      </c>
      <c r="F1079" s="3">
        <v>91623</v>
      </c>
      <c r="G1079" s="5">
        <f t="shared" si="180"/>
        <v>-1.7790292830402898E-2</v>
      </c>
      <c r="H1079" s="24">
        <f t="shared" si="181"/>
        <v>0</v>
      </c>
      <c r="I1079" s="3">
        <f t="shared" si="190"/>
        <v>94725.631578947374</v>
      </c>
      <c r="J1079" s="10">
        <f t="shared" si="183"/>
        <v>-5.0927333536029407E-3</v>
      </c>
      <c r="K1079" s="10">
        <f>AVERAGE(J1060:J1079)</f>
        <v>-7.3223208160284046E-4</v>
      </c>
      <c r="L1079" s="10">
        <f>AVERAGE(J1030:J1079)</f>
        <v>-7.5885268338793605E-4</v>
      </c>
      <c r="M1079" s="10">
        <f>AVERAGE(J980:J1079)</f>
        <v>5.0437681513373694E-4</v>
      </c>
      <c r="N1079" s="10">
        <f>AVERAGE(J1075:J1079)</f>
        <v>-8.4039923395576865E-3</v>
      </c>
      <c r="O1079" s="22">
        <f t="shared" si="184"/>
        <v>0.35237552132716787</v>
      </c>
      <c r="P1079" s="22">
        <f t="shared" si="185"/>
        <v>0.47626056895252233</v>
      </c>
      <c r="Q1079" s="22">
        <f t="shared" si="186"/>
        <v>0.47424998782047301</v>
      </c>
      <c r="R1079" s="22">
        <f t="shared" si="187"/>
        <v>0.19774757366906093</v>
      </c>
      <c r="S1079" s="22">
        <f t="shared" si="188"/>
        <v>0.99461175361424614</v>
      </c>
      <c r="T1079" s="22">
        <f>SUMPRODUCT(J1079:N1079,O1079:S1079)</f>
        <v>-1.0762143980900349E-2</v>
      </c>
      <c r="U1079" s="25">
        <f t="shared" si="182"/>
        <v>0.49730948997346996</v>
      </c>
      <c r="V1079" s="10">
        <f>IF(OR(AND(U1079&gt;=0.495,U1079&lt;=0.498,J1079&lt;0),AND(U1079&gt;=0.505,U1079&lt;=0.506)),G1079-$AA$1,0)</f>
        <v>-1.8790292830402899E-2</v>
      </c>
      <c r="W1079" s="10">
        <f>IF(OR(AND(U1079&gt;=0.504,U1079&lt;=0.505,J1079&lt;0),AND(U1079&gt;=0.508)),-G1079-$AA$1,0)</f>
        <v>0</v>
      </c>
      <c r="X1079" s="5">
        <f t="shared" si="189"/>
        <v>0.49906136144973512</v>
      </c>
    </row>
    <row r="1080" spans="1:24" x14ac:dyDescent="0.2">
      <c r="A1080" s="8">
        <v>43601</v>
      </c>
      <c r="B1080" s="3">
        <v>91622</v>
      </c>
      <c r="C1080" s="3">
        <v>91622</v>
      </c>
      <c r="D1080" s="3">
        <v>89778</v>
      </c>
      <c r="E1080" s="3">
        <v>90024</v>
      </c>
      <c r="F1080" s="3">
        <v>90024</v>
      </c>
      <c r="G1080" s="5">
        <f t="shared" si="180"/>
        <v>2.1349862258953189E-2</v>
      </c>
      <c r="H1080" s="24">
        <f t="shared" si="181"/>
        <v>1</v>
      </c>
      <c r="I1080" s="3">
        <f t="shared" si="190"/>
        <v>94554</v>
      </c>
      <c r="J1080" s="10">
        <f t="shared" si="183"/>
        <v>-1.7451949837922753E-2</v>
      </c>
      <c r="K1080" s="10">
        <f>AVERAGE(J1061:J1080)</f>
        <v>-2.276273338740753E-3</v>
      </c>
      <c r="L1080" s="10">
        <f>AVERAGE(J1031:J1080)</f>
        <v>-9.0283644077578497E-4</v>
      </c>
      <c r="M1080" s="10">
        <f>AVERAGE(J981:J1080)</f>
        <v>3.7402954289809221E-4</v>
      </c>
      <c r="N1080" s="10">
        <f>AVERAGE(J1076:J1080)</f>
        <v>-1.0243702892516259E-2</v>
      </c>
      <c r="O1080" s="22">
        <f t="shared" si="184"/>
        <v>0.35237552132716787</v>
      </c>
      <c r="P1080" s="22">
        <f t="shared" si="185"/>
        <v>0.47626056895252233</v>
      </c>
      <c r="Q1080" s="22">
        <f t="shared" si="186"/>
        <v>0.47424998782047301</v>
      </c>
      <c r="R1080" s="22">
        <f t="shared" si="187"/>
        <v>0.19774757366906093</v>
      </c>
      <c r="S1080" s="22">
        <f t="shared" si="188"/>
        <v>0.99461175361424614</v>
      </c>
      <c r="T1080" s="22">
        <f>SUMPRODUCT(J1080:N1080,O1080:S1080)</f>
        <v>-1.7776453191595813E-2</v>
      </c>
      <c r="U1080" s="25">
        <f t="shared" si="182"/>
        <v>0.4955560037275672</v>
      </c>
      <c r="V1080" s="10">
        <f>IF(OR(AND(U1080&gt;=0.495,U1080&lt;=0.498,J1080&lt;0),AND(U1080&gt;=0.505,U1080&lt;=0.506)),G1080-$AA$1,0)</f>
        <v>2.0349862258953189E-2</v>
      </c>
      <c r="W1080" s="10">
        <f>IF(OR(AND(U1080&gt;=0.504,U1080&lt;=0.505,J1080&lt;0),AND(U1080&gt;=0.508)),-G1080-$AA$1,0)</f>
        <v>0</v>
      </c>
      <c r="X1080" s="5">
        <f t="shared" si="189"/>
        <v>0.51941122370868831</v>
      </c>
    </row>
    <row r="1081" spans="1:24" x14ac:dyDescent="0.2">
      <c r="A1081" s="8">
        <v>43602</v>
      </c>
      <c r="B1081" s="3">
        <v>90023</v>
      </c>
      <c r="C1081" s="3">
        <v>91321</v>
      </c>
      <c r="D1081" s="3">
        <v>89409</v>
      </c>
      <c r="E1081" s="3">
        <v>89993</v>
      </c>
      <c r="F1081" s="3">
        <v>89993</v>
      </c>
      <c r="G1081" s="5">
        <f t="shared" si="180"/>
        <v>4.9914993388374684E-2</v>
      </c>
      <c r="H1081" s="24">
        <f t="shared" si="181"/>
        <v>1</v>
      </c>
      <c r="I1081" s="3">
        <f t="shared" si="190"/>
        <v>94312.68421052632</v>
      </c>
      <c r="J1081" s="10">
        <f t="shared" si="183"/>
        <v>-3.4435261707987941E-4</v>
      </c>
      <c r="K1081" s="10">
        <f>AVERAGE(J1062:J1081)</f>
        <v>-1.7380119749693223E-3</v>
      </c>
      <c r="L1081" s="10">
        <f>AVERAGE(J1032:J1081)</f>
        <v>-8.279087706954979E-4</v>
      </c>
      <c r="M1081" s="10">
        <f>AVERAGE(J982:J1081)</f>
        <v>4.9065462736194167E-4</v>
      </c>
      <c r="N1081" s="10">
        <f>AVERAGE(J1077:J1081)</f>
        <v>-9.1523337737079435E-3</v>
      </c>
      <c r="O1081" s="22">
        <f t="shared" si="184"/>
        <v>0.35237552132716787</v>
      </c>
      <c r="P1081" s="22">
        <f t="shared" si="185"/>
        <v>0.47626056895252233</v>
      </c>
      <c r="Q1081" s="22">
        <f t="shared" si="186"/>
        <v>0.47424998782047301</v>
      </c>
      <c r="R1081" s="22">
        <f t="shared" si="187"/>
        <v>0.19774757366906093</v>
      </c>
      <c r="S1081" s="22">
        <f t="shared" si="188"/>
        <v>0.99461175361424614</v>
      </c>
      <c r="T1081" s="22">
        <f>SUMPRODUCT(J1081:N1081,O1081:S1081)</f>
        <v>-1.0347716711688115E-2</v>
      </c>
      <c r="U1081" s="25">
        <f t="shared" si="182"/>
        <v>0.49741309390483635</v>
      </c>
      <c r="V1081" s="10">
        <f>IF(OR(AND(U1081&gt;=0.495,U1081&lt;=0.498,J1081&lt;0),AND(U1081&gt;=0.505,U1081&lt;=0.506)),G1081-$AA$1,0)</f>
        <v>4.8914993388374683E-2</v>
      </c>
      <c r="W1081" s="10">
        <f>IF(OR(AND(U1081&gt;=0.504,U1081&lt;=0.505,J1081&lt;0),AND(U1081&gt;=0.508)),-G1081-$AA$1,0)</f>
        <v>0</v>
      </c>
      <c r="X1081" s="5">
        <f t="shared" si="189"/>
        <v>0.56832621709706299</v>
      </c>
    </row>
    <row r="1082" spans="1:24" x14ac:dyDescent="0.2">
      <c r="A1082" s="8">
        <v>43605</v>
      </c>
      <c r="B1082" s="3">
        <v>90006</v>
      </c>
      <c r="C1082" s="3">
        <v>92117</v>
      </c>
      <c r="D1082" s="3">
        <v>89822</v>
      </c>
      <c r="E1082" s="3">
        <v>91946</v>
      </c>
      <c r="F1082" s="3">
        <v>91946</v>
      </c>
      <c r="G1082" s="5">
        <f t="shared" si="180"/>
        <v>2.6265416657603291E-2</v>
      </c>
      <c r="H1082" s="24">
        <f t="shared" si="181"/>
        <v>1</v>
      </c>
      <c r="I1082" s="3">
        <f t="shared" si="190"/>
        <v>94173.631578947374</v>
      </c>
      <c r="J1082" s="10">
        <f t="shared" si="183"/>
        <v>2.1701687909059686E-2</v>
      </c>
      <c r="K1082" s="10">
        <f>AVERAGE(J1063:J1082)</f>
        <v>-1.345965045346853E-3</v>
      </c>
      <c r="L1082" s="10">
        <f>AVERAGE(J1033:J1082)</f>
        <v>-4.1998495021132286E-4</v>
      </c>
      <c r="M1082" s="10">
        <f>AVERAGE(J983:J1082)</f>
        <v>6.8336595089698356E-4</v>
      </c>
      <c r="N1082" s="10">
        <f>AVERAGE(J1078:J1082)</f>
        <v>5.5837024914877635E-4</v>
      </c>
      <c r="O1082" s="22">
        <f t="shared" si="184"/>
        <v>0.35237552132716787</v>
      </c>
      <c r="P1082" s="22">
        <f t="shared" si="185"/>
        <v>0.47626056895252233</v>
      </c>
      <c r="Q1082" s="22">
        <f t="shared" si="186"/>
        <v>0.47424998782047301</v>
      </c>
      <c r="R1082" s="22">
        <f t="shared" si="187"/>
        <v>0.19774757366906093</v>
      </c>
      <c r="S1082" s="22">
        <f t="shared" si="188"/>
        <v>0.99461175361424614</v>
      </c>
      <c r="T1082" s="22">
        <f>SUMPRODUCT(J1082:N1082,O1082:S1082)</f>
        <v>7.4974312262146179E-3</v>
      </c>
      <c r="U1082" s="25">
        <f t="shared" si="182"/>
        <v>0.50187434902656824</v>
      </c>
      <c r="V1082" s="10">
        <f>IF(OR(AND(U1082&gt;=0.495,U1082&lt;=0.498,J1082&lt;0),AND(U1082&gt;=0.505,U1082&lt;=0.506)),G1082-$AA$1,0)</f>
        <v>0</v>
      </c>
      <c r="W1082" s="10">
        <f>IF(OR(AND(U1082&gt;=0.504,U1082&lt;=0.505,J1082&lt;0),AND(U1082&gt;=0.508)),-G1082-$AA$1,0)</f>
        <v>0</v>
      </c>
      <c r="X1082" s="5">
        <f t="shared" si="189"/>
        <v>0.56832621709706299</v>
      </c>
    </row>
    <row r="1083" spans="1:24" x14ac:dyDescent="0.2">
      <c r="A1083" s="8">
        <v>43606</v>
      </c>
      <c r="B1083" s="3">
        <v>91946</v>
      </c>
      <c r="C1083" s="3">
        <v>94573</v>
      </c>
      <c r="D1083" s="3">
        <v>91946</v>
      </c>
      <c r="E1083" s="3">
        <v>94485</v>
      </c>
      <c r="F1083" s="3">
        <v>94485</v>
      </c>
      <c r="G1083" s="5">
        <f t="shared" si="180"/>
        <v>-6.0856220564110552E-3</v>
      </c>
      <c r="H1083" s="24">
        <f t="shared" si="181"/>
        <v>0</v>
      </c>
      <c r="I1083" s="3">
        <f t="shared" si="190"/>
        <v>94097.947368421053</v>
      </c>
      <c r="J1083" s="10">
        <f t="shared" si="183"/>
        <v>2.7614034324494829E-2</v>
      </c>
      <c r="K1083" s="10">
        <f>AVERAGE(J1064:J1083)</f>
        <v>2.9450029164168613E-5</v>
      </c>
      <c r="L1083" s="10">
        <f>AVERAGE(J1034:J1083)</f>
        <v>-8.5003394524905135E-5</v>
      </c>
      <c r="M1083" s="10">
        <f>AVERAGE(J984:J1083)</f>
        <v>1.0675769557283543E-3</v>
      </c>
      <c r="N1083" s="10">
        <f>AVERAGE(J1079:J1083)</f>
        <v>5.285337284989788E-3</v>
      </c>
      <c r="O1083" s="22">
        <f t="shared" si="184"/>
        <v>0.35237552132716787</v>
      </c>
      <c r="P1083" s="22">
        <f t="shared" si="185"/>
        <v>0.47626056895252233</v>
      </c>
      <c r="Q1083" s="22">
        <f t="shared" si="186"/>
        <v>0.47424998782047301</v>
      </c>
      <c r="R1083" s="22">
        <f t="shared" si="187"/>
        <v>0.19774757366906093</v>
      </c>
      <c r="S1083" s="22">
        <f t="shared" si="188"/>
        <v>0.99461175361424614</v>
      </c>
      <c r="T1083" s="22">
        <f>SUMPRODUCT(J1083:N1083,O1083:S1083)</f>
        <v>1.5172192108034169E-2</v>
      </c>
      <c r="U1083" s="25">
        <f t="shared" si="182"/>
        <v>0.50379297526682854</v>
      </c>
      <c r="V1083" s="10">
        <f>IF(OR(AND(U1083&gt;=0.495,U1083&lt;=0.498,J1083&lt;0),AND(U1083&gt;=0.505,U1083&lt;=0.506)),G1083-$AA$1,0)</f>
        <v>0</v>
      </c>
      <c r="W1083" s="10">
        <f>IF(OR(AND(U1083&gt;=0.504,U1083&lt;=0.505,J1083&lt;0),AND(U1083&gt;=0.508)),-G1083-$AA$1,0)</f>
        <v>0</v>
      </c>
      <c r="X1083" s="5">
        <f t="shared" si="189"/>
        <v>0.56832621709706299</v>
      </c>
    </row>
    <row r="1084" spans="1:24" x14ac:dyDescent="0.2">
      <c r="A1084" s="8">
        <v>43607</v>
      </c>
      <c r="B1084" s="3">
        <v>94485</v>
      </c>
      <c r="C1084" s="3">
        <v>95212</v>
      </c>
      <c r="D1084" s="3">
        <v>93883</v>
      </c>
      <c r="E1084" s="3">
        <v>94361</v>
      </c>
      <c r="F1084" s="3">
        <v>94361</v>
      </c>
      <c r="G1084" s="5">
        <f t="shared" si="180"/>
        <v>-7.7680397621898711E-3</v>
      </c>
      <c r="H1084" s="24">
        <f t="shared" si="181"/>
        <v>0</v>
      </c>
      <c r="I1084" s="3">
        <f t="shared" si="190"/>
        <v>94061.947368421053</v>
      </c>
      <c r="J1084" s="10">
        <f t="shared" si="183"/>
        <v>-1.312377626078165E-3</v>
      </c>
      <c r="K1084" s="10">
        <f>AVERAGE(J1065:J1084)</f>
        <v>-7.41860906100078E-4</v>
      </c>
      <c r="L1084" s="10">
        <f>AVERAGE(J1035:J1084)</f>
        <v>-6.6952704414708242E-4</v>
      </c>
      <c r="M1084" s="10">
        <f>AVERAGE(J985:J1084)</f>
        <v>1.1017253974100062E-3</v>
      </c>
      <c r="N1084" s="10">
        <f>AVERAGE(J1080:J1084)</f>
        <v>6.0414084304947439E-3</v>
      </c>
      <c r="O1084" s="22">
        <f t="shared" si="184"/>
        <v>0.35237552132716787</v>
      </c>
      <c r="P1084" s="22">
        <f t="shared" si="185"/>
        <v>0.47626056895252233</v>
      </c>
      <c r="Q1084" s="22">
        <f t="shared" si="186"/>
        <v>0.47424998782047301</v>
      </c>
      <c r="R1084" s="22">
        <f t="shared" si="187"/>
        <v>0.19774757366906093</v>
      </c>
      <c r="S1084" s="22">
        <f t="shared" si="188"/>
        <v>0.99461175361424614</v>
      </c>
      <c r="T1084" s="22">
        <f>SUMPRODUCT(J1084:N1084,O1084:S1084)</f>
        <v>5.0934273176191864E-3</v>
      </c>
      <c r="U1084" s="25">
        <f t="shared" si="182"/>
        <v>0.50127335407652041</v>
      </c>
      <c r="V1084" s="10">
        <f>IF(OR(AND(U1084&gt;=0.495,U1084&lt;=0.498,J1084&lt;0),AND(U1084&gt;=0.505,U1084&lt;=0.506)),G1084-$AA$1,0)</f>
        <v>0</v>
      </c>
      <c r="W1084" s="10">
        <f>IF(OR(AND(U1084&gt;=0.504,U1084&lt;=0.505,J1084&lt;0),AND(U1084&gt;=0.508)),-G1084-$AA$1,0)</f>
        <v>0</v>
      </c>
      <c r="X1084" s="5">
        <f t="shared" si="189"/>
        <v>0.56832621709706299</v>
      </c>
    </row>
    <row r="1085" spans="1:24" x14ac:dyDescent="0.2">
      <c r="A1085" s="8">
        <v>43608</v>
      </c>
      <c r="B1085" s="3">
        <v>94360</v>
      </c>
      <c r="C1085" s="3">
        <v>94547</v>
      </c>
      <c r="D1085" s="3">
        <v>93300</v>
      </c>
      <c r="E1085" s="3">
        <v>93910</v>
      </c>
      <c r="F1085" s="3">
        <v>93910</v>
      </c>
      <c r="G1085" s="5">
        <f t="shared" si="180"/>
        <v>1.0158662549249353E-2</v>
      </c>
      <c r="H1085" s="24">
        <f t="shared" si="181"/>
        <v>1</v>
      </c>
      <c r="I1085" s="3">
        <f t="shared" si="190"/>
        <v>93922.894736842107</v>
      </c>
      <c r="J1085" s="10">
        <f t="shared" si="183"/>
        <v>-4.7795169614565092E-3</v>
      </c>
      <c r="K1085" s="10">
        <f>AVERAGE(J1066:J1085)</f>
        <v>-5.2317800705281581E-4</v>
      </c>
      <c r="L1085" s="10">
        <f>AVERAGE(J1036:J1085)</f>
        <v>-7.2451632448427455E-4</v>
      </c>
      <c r="M1085" s="10">
        <f>AVERAGE(J986:J1085)</f>
        <v>1.0037361361560416E-3</v>
      </c>
      <c r="N1085" s="10">
        <f>AVERAGE(J1081:J1085)</f>
        <v>8.5758950057879917E-3</v>
      </c>
      <c r="O1085" s="22">
        <f t="shared" si="184"/>
        <v>0.35237552132716787</v>
      </c>
      <c r="P1085" s="22">
        <f t="shared" si="185"/>
        <v>0.47626056895252233</v>
      </c>
      <c r="Q1085" s="22">
        <f t="shared" si="186"/>
        <v>0.47424998782047301</v>
      </c>
      <c r="R1085" s="22">
        <f t="shared" si="187"/>
        <v>0.19774757366906093</v>
      </c>
      <c r="S1085" s="22">
        <f t="shared" si="188"/>
        <v>0.99461175361424614</v>
      </c>
      <c r="T1085" s="22">
        <f>SUMPRODUCT(J1085:N1085,O1085:S1085)</f>
        <v>6.451216661697165E-3</v>
      </c>
      <c r="U1085" s="25">
        <f t="shared" si="182"/>
        <v>0.50161279857194752</v>
      </c>
      <c r="V1085" s="10">
        <f>IF(OR(AND(U1085&gt;=0.495,U1085&lt;=0.498,J1085&lt;0),AND(U1085&gt;=0.505,U1085&lt;=0.506)),G1085-$AA$1,0)</f>
        <v>0</v>
      </c>
      <c r="W1085" s="10">
        <f>IF(OR(AND(U1085&gt;=0.504,U1085&lt;=0.505,J1085&lt;0),AND(U1085&gt;=0.508)),-G1085-$AA$1,0)</f>
        <v>0</v>
      </c>
      <c r="X1085" s="5">
        <f t="shared" si="189"/>
        <v>0.56832621709706299</v>
      </c>
    </row>
    <row r="1086" spans="1:24" x14ac:dyDescent="0.2">
      <c r="A1086" s="8">
        <v>43609</v>
      </c>
      <c r="B1086" s="3">
        <v>93912</v>
      </c>
      <c r="C1086" s="3">
        <v>94900</v>
      </c>
      <c r="D1086" s="3">
        <v>93545</v>
      </c>
      <c r="E1086" s="3">
        <v>93628</v>
      </c>
      <c r="F1086" s="3">
        <v>93628</v>
      </c>
      <c r="G1086" s="5">
        <f t="shared" si="180"/>
        <v>2.9531764002221461E-2</v>
      </c>
      <c r="H1086" s="24">
        <f t="shared" si="181"/>
        <v>1</v>
      </c>
      <c r="I1086" s="3">
        <f t="shared" si="190"/>
        <v>93785.631578947374</v>
      </c>
      <c r="J1086" s="10">
        <f t="shared" si="183"/>
        <v>-3.0028750931743176E-3</v>
      </c>
      <c r="K1086" s="10">
        <f>AVERAGE(J1067:J1086)</f>
        <v>-1.4661041279591003E-3</v>
      </c>
      <c r="L1086" s="10">
        <f>AVERAGE(J1037:J1086)</f>
        <v>-1.0045517467795406E-3</v>
      </c>
      <c r="M1086" s="10">
        <f>AVERAGE(J987:J1086)</f>
        <v>1.0391705869699842E-3</v>
      </c>
      <c r="N1086" s="10">
        <f>AVERAGE(J1082:J1086)</f>
        <v>8.044190510569104E-3</v>
      </c>
      <c r="O1086" s="22">
        <f t="shared" si="184"/>
        <v>0.35237552132716787</v>
      </c>
      <c r="P1086" s="22">
        <f t="shared" si="185"/>
        <v>0.47626056895252233</v>
      </c>
      <c r="Q1086" s="22">
        <f t="shared" si="186"/>
        <v>0.47424998782047301</v>
      </c>
      <c r="R1086" s="22">
        <f t="shared" si="187"/>
        <v>0.19774757366906093</v>
      </c>
      <c r="S1086" s="22">
        <f t="shared" si="188"/>
        <v>0.99461175361424614</v>
      </c>
      <c r="T1086" s="22">
        <f>SUMPRODUCT(J1086:N1086,O1086:S1086)</f>
        <v>5.9735439760874413E-3</v>
      </c>
      <c r="U1086" s="25">
        <f t="shared" si="182"/>
        <v>0.5014933815533017</v>
      </c>
      <c r="V1086" s="10">
        <f>IF(OR(AND(U1086&gt;=0.495,U1086&lt;=0.498,J1086&lt;0),AND(U1086&gt;=0.505,U1086&lt;=0.506)),G1086-$AA$1,0)</f>
        <v>0</v>
      </c>
      <c r="W1086" s="10">
        <f>IF(OR(AND(U1086&gt;=0.504,U1086&lt;=0.505,J1086&lt;0),AND(U1086&gt;=0.508)),-G1086-$AA$1,0)</f>
        <v>0</v>
      </c>
      <c r="X1086" s="5">
        <f t="shared" si="189"/>
        <v>0.56832621709706299</v>
      </c>
    </row>
    <row r="1087" spans="1:24" x14ac:dyDescent="0.2">
      <c r="A1087" s="8">
        <v>43612</v>
      </c>
      <c r="B1087" s="3">
        <v>93626</v>
      </c>
      <c r="C1087" s="3">
        <v>95444</v>
      </c>
      <c r="D1087" s="3">
        <v>93626</v>
      </c>
      <c r="E1087" s="3">
        <v>94864</v>
      </c>
      <c r="F1087" s="3">
        <v>94864</v>
      </c>
      <c r="G1087" s="5">
        <f t="shared" si="180"/>
        <v>1.7952015516950581E-2</v>
      </c>
      <c r="H1087" s="24">
        <f t="shared" si="181"/>
        <v>1</v>
      </c>
      <c r="I1087" s="3">
        <f t="shared" si="190"/>
        <v>93715.947368421053</v>
      </c>
      <c r="J1087" s="10">
        <f t="shared" si="183"/>
        <v>1.320117913444685E-2</v>
      </c>
      <c r="K1087" s="10">
        <f>AVERAGE(J1068:J1087)</f>
        <v>-6.4240278164358626E-4</v>
      </c>
      <c r="L1087" s="10">
        <f>AVERAGE(J1038:J1087)</f>
        <v>-6.8006549321783852E-4</v>
      </c>
      <c r="M1087" s="10">
        <f>AVERAGE(J988:J1087)</f>
        <v>1.1331256220656271E-3</v>
      </c>
      <c r="N1087" s="10">
        <f>AVERAGE(J1083:J1087)</f>
        <v>6.3440887556465379E-3</v>
      </c>
      <c r="O1087" s="22">
        <f t="shared" si="184"/>
        <v>0.35237552132716787</v>
      </c>
      <c r="P1087" s="22">
        <f t="shared" si="185"/>
        <v>0.47626056895252233</v>
      </c>
      <c r="Q1087" s="22">
        <f t="shared" si="186"/>
        <v>0.47424998782047301</v>
      </c>
      <c r="R1087" s="22">
        <f t="shared" si="187"/>
        <v>0.19774757366906093</v>
      </c>
      <c r="S1087" s="22">
        <f t="shared" si="188"/>
        <v>0.99461175361424614</v>
      </c>
      <c r="T1087" s="22">
        <f>SUMPRODUCT(J1087:N1087,O1087:S1087)</f>
        <v>1.0557278298239846E-2</v>
      </c>
      <c r="U1087" s="25">
        <f t="shared" si="182"/>
        <v>0.50263929506080551</v>
      </c>
      <c r="V1087" s="10">
        <f>IF(OR(AND(U1087&gt;=0.495,U1087&lt;=0.498,J1087&lt;0),AND(U1087&gt;=0.505,U1087&lt;=0.506)),G1087-$AA$1,0)</f>
        <v>0</v>
      </c>
      <c r="W1087" s="10">
        <f>IF(OR(AND(U1087&gt;=0.504,U1087&lt;=0.505,J1087&lt;0),AND(U1087&gt;=0.508)),-G1087-$AA$1,0)</f>
        <v>0</v>
      </c>
      <c r="X1087" s="5">
        <f t="shared" si="189"/>
        <v>0.56832621709706299</v>
      </c>
    </row>
    <row r="1088" spans="1:24" x14ac:dyDescent="0.2">
      <c r="A1088" s="8">
        <v>43613</v>
      </c>
      <c r="B1088" s="3">
        <v>94863</v>
      </c>
      <c r="C1088" s="3">
        <v>96552</v>
      </c>
      <c r="D1088" s="3">
        <v>94707</v>
      </c>
      <c r="E1088" s="3">
        <v>96393</v>
      </c>
      <c r="F1088" s="3">
        <v>96393</v>
      </c>
      <c r="G1088" s="5">
        <f t="shared" si="180"/>
        <v>1.1038145923459197E-2</v>
      </c>
      <c r="H1088" s="24">
        <f t="shared" si="181"/>
        <v>1</v>
      </c>
      <c r="I1088" s="3">
        <f t="shared" si="190"/>
        <v>93718.052631578947</v>
      </c>
      <c r="J1088" s="10">
        <f t="shared" si="183"/>
        <v>1.6117810760667872E-2</v>
      </c>
      <c r="K1088" s="10">
        <f>AVERAGE(J1069:J1088)</f>
        <v>1.8842644877103965E-4</v>
      </c>
      <c r="L1088" s="10">
        <f>AVERAGE(J1039:J1088)</f>
        <v>-4.6561455664146712E-4</v>
      </c>
      <c r="M1088" s="10">
        <f>AVERAGE(J989:J1088)</f>
        <v>1.0103112185559948E-3</v>
      </c>
      <c r="N1088" s="10">
        <f>AVERAGE(J1084:J1088)</f>
        <v>4.0448440428811462E-3</v>
      </c>
      <c r="O1088" s="22">
        <f t="shared" si="184"/>
        <v>0.35237552132716787</v>
      </c>
      <c r="P1088" s="22">
        <f t="shared" si="185"/>
        <v>0.47626056895252233</v>
      </c>
      <c r="Q1088" s="22">
        <f t="shared" si="186"/>
        <v>0.47424998782047301</v>
      </c>
      <c r="R1088" s="22">
        <f t="shared" si="187"/>
        <v>0.19774757366906093</v>
      </c>
      <c r="S1088" s="22">
        <f t="shared" si="188"/>
        <v>0.99461175361424614</v>
      </c>
      <c r="T1088" s="22">
        <f>SUMPRODUCT(J1088:N1088,O1088:S1088)</f>
        <v>9.7712803780303607E-3</v>
      </c>
      <c r="U1088" s="25">
        <f t="shared" si="182"/>
        <v>0.5024428006584114</v>
      </c>
      <c r="V1088" s="10">
        <f>IF(OR(AND(U1088&gt;=0.495,U1088&lt;=0.498,J1088&lt;0),AND(U1088&gt;=0.505,U1088&lt;=0.506)),G1088-$AA$1,0)</f>
        <v>0</v>
      </c>
      <c r="W1088" s="10">
        <f>IF(OR(AND(U1088&gt;=0.504,U1088&lt;=0.505,J1088&lt;0),AND(U1088&gt;=0.508)),-G1088-$AA$1,0)</f>
        <v>0</v>
      </c>
      <c r="X1088" s="5">
        <f t="shared" si="189"/>
        <v>0.56832621709706299</v>
      </c>
    </row>
    <row r="1089" spans="1:24" x14ac:dyDescent="0.2">
      <c r="A1089" s="8">
        <v>43614</v>
      </c>
      <c r="B1089" s="3">
        <v>96389</v>
      </c>
      <c r="C1089" s="3">
        <v>96986</v>
      </c>
      <c r="D1089" s="3">
        <v>95690</v>
      </c>
      <c r="E1089" s="3">
        <v>96567</v>
      </c>
      <c r="F1089" s="3">
        <v>96567</v>
      </c>
      <c r="G1089" s="5">
        <f t="shared" si="180"/>
        <v>4.7945985688693238E-3</v>
      </c>
      <c r="H1089" s="24">
        <f t="shared" si="181"/>
        <v>1</v>
      </c>
      <c r="I1089" s="3">
        <f t="shared" si="190"/>
        <v>93772.736842105267</v>
      </c>
      <c r="J1089" s="10">
        <f t="shared" si="183"/>
        <v>1.8051103295881887E-3</v>
      </c>
      <c r="K1089" s="10">
        <f>AVERAGE(J1070:J1089)</f>
        <v>1.9291243058916496E-4</v>
      </c>
      <c r="L1089" s="10">
        <f>AVERAGE(J1040:J1089)</f>
        <v>-6.0240440851425212E-4</v>
      </c>
      <c r="M1089" s="10">
        <f>AVERAGE(J990:J1089)</f>
        <v>6.7279210100010148E-4</v>
      </c>
      <c r="N1089" s="10">
        <f>AVERAGE(J1085:J1089)</f>
        <v>4.6683416340144168E-3</v>
      </c>
      <c r="O1089" s="22">
        <f t="shared" si="184"/>
        <v>0.35237552132716787</v>
      </c>
      <c r="P1089" s="22">
        <f t="shared" si="185"/>
        <v>0.47626056895252233</v>
      </c>
      <c r="Q1089" s="22">
        <f t="shared" si="186"/>
        <v>0.47424998782047301</v>
      </c>
      <c r="R1089" s="22">
        <f t="shared" si="187"/>
        <v>0.19774757366906093</v>
      </c>
      <c r="S1089" s="22">
        <f t="shared" si="188"/>
        <v>0.99461175361424614</v>
      </c>
      <c r="T1089" s="22">
        <f>SUMPRODUCT(J1089:N1089,O1089:S1089)</f>
        <v>5.2184934586251737E-3</v>
      </c>
      <c r="U1089" s="25">
        <f t="shared" si="182"/>
        <v>0.50130462040396573</v>
      </c>
      <c r="V1089" s="10">
        <f>IF(OR(AND(U1089&gt;=0.495,U1089&lt;=0.498,J1089&lt;0),AND(U1089&gt;=0.505,U1089&lt;=0.506)),G1089-$AA$1,0)</f>
        <v>0</v>
      </c>
      <c r="W1089" s="10">
        <f>IF(OR(AND(U1089&gt;=0.504,U1089&lt;=0.505,J1089&lt;0),AND(U1089&gt;=0.508)),-G1089-$AA$1,0)</f>
        <v>0</v>
      </c>
      <c r="X1089" s="5">
        <f t="shared" si="189"/>
        <v>0.56832621709706299</v>
      </c>
    </row>
    <row r="1090" spans="1:24" x14ac:dyDescent="0.2">
      <c r="A1090" s="8">
        <v>43615</v>
      </c>
      <c r="B1090" s="3">
        <v>96566</v>
      </c>
      <c r="C1090" s="3">
        <v>97939</v>
      </c>
      <c r="D1090" s="3">
        <v>96511</v>
      </c>
      <c r="E1090" s="3">
        <v>97457</v>
      </c>
      <c r="F1090" s="3">
        <v>97457</v>
      </c>
      <c r="G1090" s="5">
        <f t="shared" si="180"/>
        <v>-4.4840288537508766E-3</v>
      </c>
      <c r="H1090" s="24">
        <f t="shared" si="181"/>
        <v>0</v>
      </c>
      <c r="I1090" s="3">
        <f t="shared" si="190"/>
        <v>93849</v>
      </c>
      <c r="J1090" s="10">
        <f t="shared" si="183"/>
        <v>9.2163989768760946E-3</v>
      </c>
      <c r="K1090" s="10">
        <f>AVERAGE(J1071:J1090)</f>
        <v>1.081845671183096E-3</v>
      </c>
      <c r="L1090" s="10">
        <f>AVERAGE(J1041:J1090)</f>
        <v>-3.3687155668439274E-4</v>
      </c>
      <c r="M1090" s="10">
        <f>AVERAGE(J991:J1090)</f>
        <v>7.0430474808877539E-4</v>
      </c>
      <c r="N1090" s="10">
        <f>AVERAGE(J1086:J1090)</f>
        <v>7.4675248216809374E-3</v>
      </c>
      <c r="O1090" s="22">
        <f t="shared" si="184"/>
        <v>0.35237552132716787</v>
      </c>
      <c r="P1090" s="22">
        <f t="shared" si="185"/>
        <v>0.47626056895252233</v>
      </c>
      <c r="Q1090" s="22">
        <f t="shared" si="186"/>
        <v>0.47424998782047301</v>
      </c>
      <c r="R1090" s="22">
        <f t="shared" si="187"/>
        <v>0.19774757366906093</v>
      </c>
      <c r="S1090" s="22">
        <f t="shared" si="188"/>
        <v>0.99461175361424614</v>
      </c>
      <c r="T1090" s="22">
        <f>SUMPRODUCT(J1090:N1090,O1090:S1090)</f>
        <v>1.116967501056588E-2</v>
      </c>
      <c r="U1090" s="25">
        <f t="shared" si="182"/>
        <v>0.50279238972077511</v>
      </c>
      <c r="V1090" s="10">
        <f>IF(OR(AND(U1090&gt;=0.495,U1090&lt;=0.498,J1090&lt;0),AND(U1090&gt;=0.505,U1090&lt;=0.506)),G1090-$AA$1,0)</f>
        <v>0</v>
      </c>
      <c r="W1090" s="10">
        <f>IF(OR(AND(U1090&gt;=0.504,U1090&lt;=0.505,J1090&lt;0),AND(U1090&gt;=0.508)),-G1090-$AA$1,0)</f>
        <v>0</v>
      </c>
      <c r="X1090" s="5">
        <f t="shared" si="189"/>
        <v>0.56832621709706299</v>
      </c>
    </row>
    <row r="1091" spans="1:24" x14ac:dyDescent="0.2">
      <c r="A1091" s="8">
        <v>43616</v>
      </c>
      <c r="B1091" s="3">
        <v>97420</v>
      </c>
      <c r="C1091" s="3">
        <v>97992</v>
      </c>
      <c r="D1091" s="3">
        <v>96792</v>
      </c>
      <c r="E1091" s="3">
        <v>97030</v>
      </c>
      <c r="F1091" s="3">
        <v>97030</v>
      </c>
      <c r="G1091" s="5">
        <f t="shared" ref="G1091:G1154" si="191">F1093/F1091-1</f>
        <v>3.6071318149026865E-3</v>
      </c>
      <c r="H1091" s="24">
        <f t="shared" ref="H1091:H1154" si="192">IF(G1091&gt;0,1,0)</f>
        <v>1</v>
      </c>
      <c r="I1091" s="3">
        <f t="shared" si="190"/>
        <v>93955.368421052626</v>
      </c>
      <c r="J1091" s="10">
        <f t="shared" si="183"/>
        <v>-4.3814194978297749E-3</v>
      </c>
      <c r="K1091" s="10">
        <f>AVERAGE(J1072:J1091)</f>
        <v>6.1153945636194804E-4</v>
      </c>
      <c r="L1091" s="10">
        <f>AVERAGE(J1042:J1091)</f>
        <v>-1.1381994503436798E-4</v>
      </c>
      <c r="M1091" s="10">
        <f>AVERAGE(J992:J1091)</f>
        <v>6.3023848898047024E-4</v>
      </c>
      <c r="N1091" s="10">
        <f>AVERAGE(J1087:J1091)</f>
        <v>7.1918159407498459E-3</v>
      </c>
      <c r="O1091" s="22">
        <f t="shared" si="184"/>
        <v>0.35237552132716787</v>
      </c>
      <c r="P1091" s="22">
        <f t="shared" si="185"/>
        <v>0.47626056895252233</v>
      </c>
      <c r="Q1091" s="22">
        <f t="shared" si="186"/>
        <v>0.47424998782047301</v>
      </c>
      <c r="R1091" s="22">
        <f t="shared" si="187"/>
        <v>0.19774757366906093</v>
      </c>
      <c r="S1091" s="22">
        <f t="shared" si="188"/>
        <v>0.99461175361424614</v>
      </c>
      <c r="T1091" s="22">
        <f>SUMPRODUCT(J1091:N1091,O1091:S1091)</f>
        <v>5.971060838705633E-3</v>
      </c>
      <c r="U1091" s="25">
        <f t="shared" ref="U1091:U1154" si="193">1/(1+(EXP(-T1091)))</f>
        <v>0.50149276077449179</v>
      </c>
      <c r="V1091" s="10">
        <f>IF(OR(AND(U1091&gt;=0.495,U1091&lt;=0.498,J1091&lt;0),AND(U1091&gt;=0.505,U1091&lt;=0.506)),G1091-$AA$1,0)</f>
        <v>0</v>
      </c>
      <c r="W1091" s="10">
        <f>IF(OR(AND(U1091&gt;=0.504,U1091&lt;=0.505,J1091&lt;0),AND(U1091&gt;=0.508)),-G1091-$AA$1,0)</f>
        <v>0</v>
      </c>
      <c r="X1091" s="5">
        <f t="shared" si="189"/>
        <v>0.56832621709706299</v>
      </c>
    </row>
    <row r="1092" spans="1:24" x14ac:dyDescent="0.2">
      <c r="A1092" s="8">
        <v>43619</v>
      </c>
      <c r="B1092" s="3">
        <v>97036</v>
      </c>
      <c r="C1092" s="3">
        <v>97757</v>
      </c>
      <c r="D1092" s="3">
        <v>96430</v>
      </c>
      <c r="E1092" s="3">
        <v>97020</v>
      </c>
      <c r="F1092" s="3">
        <v>97020</v>
      </c>
      <c r="G1092" s="5">
        <f t="shared" si="191"/>
        <v>-1.0523603380746205E-2</v>
      </c>
      <c r="H1092" s="24">
        <f t="shared" si="192"/>
        <v>0</v>
      </c>
      <c r="I1092" s="3">
        <f t="shared" si="190"/>
        <v>94093.84210526316</v>
      </c>
      <c r="J1092" s="10">
        <f t="shared" ref="J1092:J1155" si="194">F1092/F1091-1</f>
        <v>-1.0306090899725451E-4</v>
      </c>
      <c r="K1092" s="10">
        <f>AVERAGE(J1073:J1092)</f>
        <v>1.1266555551500634E-3</v>
      </c>
      <c r="L1092" s="10">
        <f>AVERAGE(J1043:J1092)</f>
        <v>1.517619656807412E-4</v>
      </c>
      <c r="M1092" s="10">
        <f>AVERAGE(J993:J1092)</f>
        <v>6.4466938401175128E-4</v>
      </c>
      <c r="N1092" s="10">
        <f>AVERAGE(J1088:J1092)</f>
        <v>4.530967932061025E-3</v>
      </c>
      <c r="O1092" s="22">
        <f t="shared" ref="O1092:O1155" si="195">O1091</f>
        <v>0.35237552132716787</v>
      </c>
      <c r="P1092" s="22">
        <f t="shared" ref="P1092:P1155" si="196">P1091</f>
        <v>0.47626056895252233</v>
      </c>
      <c r="Q1092" s="22">
        <f t="shared" ref="Q1092:Q1155" si="197">Q1091</f>
        <v>0.47424998782047301</v>
      </c>
      <c r="R1092" s="22">
        <f t="shared" ref="R1092:R1155" si="198">R1091</f>
        <v>0.19774757366906093</v>
      </c>
      <c r="S1092" s="22">
        <f t="shared" ref="S1092:S1155" si="199">S1091</f>
        <v>0.99461175361424614</v>
      </c>
      <c r="T1092" s="22">
        <f>SUMPRODUCT(J1092:N1092,O1092:S1092)</f>
        <v>5.2062743515328153E-3</v>
      </c>
      <c r="U1092" s="25">
        <f t="shared" si="193"/>
        <v>0.50130156564794137</v>
      </c>
      <c r="V1092" s="10">
        <f>IF(OR(AND(U1092&gt;=0.495,U1092&lt;=0.498,J1092&lt;0),AND(U1092&gt;=0.505,U1092&lt;=0.506)),G1092-$AA$1,0)</f>
        <v>0</v>
      </c>
      <c r="W1092" s="10">
        <f>IF(OR(AND(U1092&gt;=0.504,U1092&lt;=0.505,J1092&lt;0),AND(U1092&gt;=0.508)),-G1092-$AA$1,0)</f>
        <v>0</v>
      </c>
      <c r="X1092" s="5">
        <f t="shared" si="189"/>
        <v>0.56832621709706299</v>
      </c>
    </row>
    <row r="1093" spans="1:24" x14ac:dyDescent="0.2">
      <c r="A1093" s="8">
        <v>43620</v>
      </c>
      <c r="B1093" s="3">
        <v>97020</v>
      </c>
      <c r="C1093" s="3">
        <v>97723</v>
      </c>
      <c r="D1093" s="3">
        <v>96593</v>
      </c>
      <c r="E1093" s="3">
        <v>97380</v>
      </c>
      <c r="F1093" s="3">
        <v>97380</v>
      </c>
      <c r="G1093" s="5">
        <f t="shared" si="191"/>
        <v>-1.7970835900595894E-3</v>
      </c>
      <c r="H1093" s="24">
        <f t="shared" si="192"/>
        <v>0</v>
      </c>
      <c r="I1093" s="3">
        <f t="shared" si="190"/>
        <v>94187.68421052632</v>
      </c>
      <c r="J1093" s="10">
        <f t="shared" si="194"/>
        <v>3.7105751391466324E-3</v>
      </c>
      <c r="K1093" s="10">
        <f>AVERAGE(J1074:J1093)</f>
        <v>1.6384691903820858E-3</v>
      </c>
      <c r="L1093" s="10">
        <f>AVERAGE(J1044:J1093)</f>
        <v>8.4502256439147102E-4</v>
      </c>
      <c r="M1093" s="10">
        <f>AVERAGE(J994:J1093)</f>
        <v>6.4546067177766013E-4</v>
      </c>
      <c r="N1093" s="10">
        <f>AVERAGE(J1089:J1093)</f>
        <v>2.0495208077567773E-3</v>
      </c>
      <c r="O1093" s="22">
        <f t="shared" si="195"/>
        <v>0.35237552132716787</v>
      </c>
      <c r="P1093" s="22">
        <f t="shared" si="196"/>
        <v>0.47626056895252233</v>
      </c>
      <c r="Q1093" s="22">
        <f t="shared" si="197"/>
        <v>0.47424998782047301</v>
      </c>
      <c r="R1093" s="22">
        <f t="shared" si="198"/>
        <v>0.19774757366906093</v>
      </c>
      <c r="S1093" s="22">
        <f t="shared" si="199"/>
        <v>0.99461175361424614</v>
      </c>
      <c r="T1093" s="22">
        <f>SUMPRODUCT(J1093:N1093,O1093:S1093)</f>
        <v>4.6547218251883436E-3</v>
      </c>
      <c r="U1093" s="25">
        <f t="shared" si="193"/>
        <v>0.50116367835523434</v>
      </c>
      <c r="V1093" s="10">
        <f>IF(OR(AND(U1093&gt;=0.495,U1093&lt;=0.498,J1093&lt;0),AND(U1093&gt;=0.505,U1093&lt;=0.506)),G1093-$AA$1,0)</f>
        <v>0</v>
      </c>
      <c r="W1093" s="10">
        <f>IF(OR(AND(U1093&gt;=0.504,U1093&lt;=0.505,J1093&lt;0),AND(U1093&gt;=0.508)),-G1093-$AA$1,0)</f>
        <v>0</v>
      </c>
      <c r="X1093" s="5">
        <f t="shared" si="189"/>
        <v>0.56832621709706299</v>
      </c>
    </row>
    <row r="1094" spans="1:24" x14ac:dyDescent="0.2">
      <c r="A1094" s="8">
        <v>43621</v>
      </c>
      <c r="B1094" s="3">
        <v>97381</v>
      </c>
      <c r="C1094" s="3">
        <v>97686</v>
      </c>
      <c r="D1094" s="3">
        <v>95686</v>
      </c>
      <c r="E1094" s="3">
        <v>95999</v>
      </c>
      <c r="F1094" s="3">
        <v>95999</v>
      </c>
      <c r="G1094" s="5">
        <f t="shared" si="191"/>
        <v>1.8979364368378882E-2</v>
      </c>
      <c r="H1094" s="24">
        <f t="shared" si="192"/>
        <v>1</v>
      </c>
      <c r="I1094" s="3">
        <f t="shared" si="190"/>
        <v>94250.368421052626</v>
      </c>
      <c r="J1094" s="10">
        <f t="shared" si="194"/>
        <v>-1.4181556787841498E-2</v>
      </c>
      <c r="K1094" s="10">
        <f>AVERAGE(J1075:J1094)</f>
        <v>2.8948627730557839E-4</v>
      </c>
      <c r="L1094" s="10">
        <f>AVERAGE(J1045:J1094)</f>
        <v>5.7696725410004922E-4</v>
      </c>
      <c r="M1094" s="10">
        <f>AVERAGE(J995:J1094)</f>
        <v>3.3185703018575485E-4</v>
      </c>
      <c r="N1094" s="10">
        <f>AVERAGE(J1090:J1094)</f>
        <v>-1.1478126157291602E-3</v>
      </c>
      <c r="O1094" s="22">
        <f t="shared" si="195"/>
        <v>0.35237552132716787</v>
      </c>
      <c r="P1094" s="22">
        <f t="shared" si="196"/>
        <v>0.47626056895252233</v>
      </c>
      <c r="Q1094" s="22">
        <f t="shared" si="197"/>
        <v>0.47424998782047301</v>
      </c>
      <c r="R1094" s="22">
        <f t="shared" si="198"/>
        <v>0.19774757366906093</v>
      </c>
      <c r="S1094" s="22">
        <f t="shared" si="199"/>
        <v>0.99461175361424614</v>
      </c>
      <c r="T1094" s="22">
        <f>SUMPRODUCT(J1094:N1094,O1094:S1094)</f>
        <v>-5.6617398500099043E-3</v>
      </c>
      <c r="U1094" s="25">
        <f t="shared" si="193"/>
        <v>0.49858456881850122</v>
      </c>
      <c r="V1094" s="10">
        <f>IF(OR(AND(U1094&gt;=0.495,U1094&lt;=0.498,J1094&lt;0),AND(U1094&gt;=0.505,U1094&lt;=0.506)),G1094-$AA$1,0)</f>
        <v>0</v>
      </c>
      <c r="W1094" s="10">
        <f>IF(OR(AND(U1094&gt;=0.504,U1094&lt;=0.505,J1094&lt;0),AND(U1094&gt;=0.508)),-G1094-$AA$1,0)</f>
        <v>0</v>
      </c>
      <c r="X1094" s="5">
        <f t="shared" si="189"/>
        <v>0.56832621709706299</v>
      </c>
    </row>
    <row r="1095" spans="1:24" x14ac:dyDescent="0.2">
      <c r="A1095" s="8">
        <v>43622</v>
      </c>
      <c r="B1095" s="3">
        <v>96002</v>
      </c>
      <c r="C1095" s="3">
        <v>97462</v>
      </c>
      <c r="D1095" s="3">
        <v>96002</v>
      </c>
      <c r="E1095" s="3">
        <v>97205</v>
      </c>
      <c r="F1095" s="3">
        <v>97205</v>
      </c>
      <c r="G1095" s="5">
        <f t="shared" si="191"/>
        <v>2.6953346021294511E-3</v>
      </c>
      <c r="H1095" s="24">
        <f t="shared" si="192"/>
        <v>1</v>
      </c>
      <c r="I1095" s="3">
        <f t="shared" si="190"/>
        <v>94405.473684210519</v>
      </c>
      <c r="J1095" s="10">
        <f t="shared" si="194"/>
        <v>1.2562630860738055E-2</v>
      </c>
      <c r="K1095" s="10">
        <f>AVERAGE(J1076:J1095)</f>
        <v>1.3302876739989754E-3</v>
      </c>
      <c r="L1095" s="10">
        <f>AVERAGE(J1046:J1095)</f>
        <v>4.7695681906309681E-4</v>
      </c>
      <c r="M1095" s="10">
        <f>AVERAGE(J996:J1095)</f>
        <v>4.3686654411718149E-4</v>
      </c>
      <c r="N1095" s="10">
        <f>AVERAGE(J1091:J1095)</f>
        <v>-4.7856623895676799E-4</v>
      </c>
      <c r="O1095" s="22">
        <f t="shared" si="195"/>
        <v>0.35237552132716787</v>
      </c>
      <c r="P1095" s="22">
        <f t="shared" si="196"/>
        <v>0.47626056895252233</v>
      </c>
      <c r="Q1095" s="22">
        <f t="shared" si="197"/>
        <v>0.47424998782047301</v>
      </c>
      <c r="R1095" s="22">
        <f t="shared" si="198"/>
        <v>0.19774757366906093</v>
      </c>
      <c r="S1095" s="22">
        <f t="shared" si="199"/>
        <v>0.99461175361424614</v>
      </c>
      <c r="T1095" s="22">
        <f>SUMPRODUCT(J1095:N1095,O1095:S1095)</f>
        <v>4.8969256218811793E-3</v>
      </c>
      <c r="U1095" s="25">
        <f t="shared" si="193"/>
        <v>0.50122422895906593</v>
      </c>
      <c r="V1095" s="10">
        <f>IF(OR(AND(U1095&gt;=0.495,U1095&lt;=0.498,J1095&lt;0),AND(U1095&gt;=0.505,U1095&lt;=0.506)),G1095-$AA$1,0)</f>
        <v>0</v>
      </c>
      <c r="W1095" s="10">
        <f>IF(OR(AND(U1095&gt;=0.504,U1095&lt;=0.505,J1095&lt;0),AND(U1095&gt;=0.508)),-G1095-$AA$1,0)</f>
        <v>0</v>
      </c>
      <c r="X1095" s="5">
        <f t="shared" si="189"/>
        <v>0.56832621709706299</v>
      </c>
    </row>
    <row r="1096" spans="1:24" x14ac:dyDescent="0.2">
      <c r="A1096" s="8">
        <v>43623</v>
      </c>
      <c r="B1096" s="3">
        <v>97205</v>
      </c>
      <c r="C1096" s="3">
        <v>98326</v>
      </c>
      <c r="D1096" s="3">
        <v>97205</v>
      </c>
      <c r="E1096" s="3">
        <v>97821</v>
      </c>
      <c r="F1096" s="3">
        <v>97821</v>
      </c>
      <c r="G1096" s="5">
        <f t="shared" si="191"/>
        <v>1.1643716584373465E-2</v>
      </c>
      <c r="H1096" s="24">
        <f t="shared" si="192"/>
        <v>1</v>
      </c>
      <c r="I1096" s="3">
        <f t="shared" si="190"/>
        <v>94726.210526315786</v>
      </c>
      <c r="J1096" s="10">
        <f t="shared" si="194"/>
        <v>6.3371225759991656E-3</v>
      </c>
      <c r="K1096" s="10">
        <f>AVERAGE(J1077:J1096)</f>
        <v>1.9372037133550068E-3</v>
      </c>
      <c r="L1096" s="10">
        <f>AVERAGE(J1047:J1096)</f>
        <v>1.3180224577571597E-3</v>
      </c>
      <c r="M1096" s="10">
        <f>AVERAGE(J997:J1096)</f>
        <v>5.160150122710494E-4</v>
      </c>
      <c r="N1096" s="10">
        <f>AVERAGE(J1092:J1096)</f>
        <v>1.6651421758090202E-3</v>
      </c>
      <c r="O1096" s="22">
        <f t="shared" si="195"/>
        <v>0.35237552132716787</v>
      </c>
      <c r="P1096" s="22">
        <f t="shared" si="196"/>
        <v>0.47626056895252233</v>
      </c>
      <c r="Q1096" s="22">
        <f t="shared" si="197"/>
        <v>0.47424998782047301</v>
      </c>
      <c r="R1096" s="22">
        <f t="shared" si="198"/>
        <v>0.19774757366906093</v>
      </c>
      <c r="S1096" s="22">
        <f t="shared" si="199"/>
        <v>0.99461175361424614</v>
      </c>
      <c r="T1096" s="22">
        <f>SUMPRODUCT(J1096:N1096,O1096:S1096)</f>
        <v>5.5389434448215695E-3</v>
      </c>
      <c r="U1096" s="25">
        <f t="shared" si="193"/>
        <v>0.5013847323209204</v>
      </c>
      <c r="V1096" s="10">
        <f>IF(OR(AND(U1096&gt;=0.495,U1096&lt;=0.498,J1096&lt;0),AND(U1096&gt;=0.505,U1096&lt;=0.506)),G1096-$AA$1,0)</f>
        <v>0</v>
      </c>
      <c r="W1096" s="10">
        <f>IF(OR(AND(U1096&gt;=0.504,U1096&lt;=0.505,J1096&lt;0),AND(U1096&gt;=0.508)),-G1096-$AA$1,0)</f>
        <v>0</v>
      </c>
      <c r="X1096" s="5">
        <f t="shared" si="189"/>
        <v>0.56832621709706299</v>
      </c>
    </row>
    <row r="1097" spans="1:24" x14ac:dyDescent="0.2">
      <c r="A1097" s="8">
        <v>43626</v>
      </c>
      <c r="B1097" s="3">
        <v>97828</v>
      </c>
      <c r="C1097" s="3">
        <v>97856</v>
      </c>
      <c r="D1097" s="3">
        <v>96782</v>
      </c>
      <c r="E1097" s="3">
        <v>97467</v>
      </c>
      <c r="F1097" s="3">
        <v>97467</v>
      </c>
      <c r="G1097" s="5">
        <f t="shared" si="191"/>
        <v>8.7619399386458241E-3</v>
      </c>
      <c r="H1097" s="24">
        <f t="shared" si="192"/>
        <v>1</v>
      </c>
      <c r="I1097" s="3">
        <f t="shared" si="190"/>
        <v>95009.105263157893</v>
      </c>
      <c r="J1097" s="10">
        <f t="shared" si="194"/>
        <v>-3.6188548471187687E-3</v>
      </c>
      <c r="K1097" s="10">
        <f>AVERAGE(J1078:J1097)</f>
        <v>3.0988525812602639E-3</v>
      </c>
      <c r="L1097" s="10">
        <f>AVERAGE(J1048:J1097)</f>
        <v>7.0464017055984259E-4</v>
      </c>
      <c r="M1097" s="10">
        <f>AVERAGE(J998:J1097)</f>
        <v>3.9270096464335549E-4</v>
      </c>
      <c r="N1097" s="10">
        <f>AVERAGE(J1093:J1097)</f>
        <v>9.6198338818471725E-4</v>
      </c>
      <c r="O1097" s="22">
        <f t="shared" si="195"/>
        <v>0.35237552132716787</v>
      </c>
      <c r="P1097" s="22">
        <f t="shared" si="196"/>
        <v>0.47626056895252233</v>
      </c>
      <c r="Q1097" s="22">
        <f t="shared" si="197"/>
        <v>0.47424998782047301</v>
      </c>
      <c r="R1097" s="22">
        <f t="shared" si="198"/>
        <v>0.19774757366906093</v>
      </c>
      <c r="S1097" s="22">
        <f t="shared" si="199"/>
        <v>0.99461175361424614</v>
      </c>
      <c r="T1097" s="22">
        <f>SUMPRODUCT(J1097:N1097,O1097:S1097)</f>
        <v>1.5692966700019016E-3</v>
      </c>
      <c r="U1097" s="25">
        <f t="shared" si="193"/>
        <v>0.50039232408698597</v>
      </c>
      <c r="V1097" s="10">
        <f>IF(OR(AND(U1097&gt;=0.495,U1097&lt;=0.498,J1097&lt;0),AND(U1097&gt;=0.505,U1097&lt;=0.506)),G1097-$AA$1,0)</f>
        <v>0</v>
      </c>
      <c r="W1097" s="10">
        <f>IF(OR(AND(U1097&gt;=0.504,U1097&lt;=0.505,J1097&lt;0),AND(U1097&gt;=0.508)),-G1097-$AA$1,0)</f>
        <v>0</v>
      </c>
      <c r="X1097" s="5">
        <f t="shared" si="189"/>
        <v>0.56832621709706299</v>
      </c>
    </row>
    <row r="1098" spans="1:24" x14ac:dyDescent="0.2">
      <c r="A1098" s="8">
        <v>43627</v>
      </c>
      <c r="B1098" s="3">
        <v>97467</v>
      </c>
      <c r="C1098" s="3">
        <v>98985</v>
      </c>
      <c r="D1098" s="3">
        <v>97467</v>
      </c>
      <c r="E1098" s="3">
        <v>98960</v>
      </c>
      <c r="F1098" s="3">
        <v>98960</v>
      </c>
      <c r="G1098" s="5">
        <f t="shared" si="191"/>
        <v>-1.8795472918350375E-3</v>
      </c>
      <c r="H1098" s="24">
        <f t="shared" si="192"/>
        <v>0</v>
      </c>
      <c r="I1098" s="3">
        <f t="shared" si="190"/>
        <v>95395.263157894733</v>
      </c>
      <c r="J1098" s="10">
        <f t="shared" si="194"/>
        <v>1.5318005068382101E-2</v>
      </c>
      <c r="K1098" s="10">
        <f>AVERAGE(J1079:J1098)</f>
        <v>3.6657928774148805E-3</v>
      </c>
      <c r="L1098" s="10">
        <f>AVERAGE(J1049:J1098)</f>
        <v>7.9360205815257382E-4</v>
      </c>
      <c r="M1098" s="10">
        <f>AVERAGE(J999:J1098)</f>
        <v>5.9012599278129071E-4</v>
      </c>
      <c r="N1098" s="10">
        <f>AVERAGE(J1094:J1098)</f>
        <v>3.283469374031811E-3</v>
      </c>
      <c r="O1098" s="22">
        <f t="shared" si="195"/>
        <v>0.35237552132716787</v>
      </c>
      <c r="P1098" s="22">
        <f t="shared" si="196"/>
        <v>0.47626056895252233</v>
      </c>
      <c r="Q1098" s="22">
        <f t="shared" si="197"/>
        <v>0.47424998782047301</v>
      </c>
      <c r="R1098" s="22">
        <f t="shared" si="198"/>
        <v>0.19774757366906093</v>
      </c>
      <c r="S1098" s="22">
        <f t="shared" si="199"/>
        <v>0.99461175361424614</v>
      </c>
      <c r="T1098" s="22">
        <f>SUMPRODUCT(J1098:N1098,O1098:S1098)</f>
        <v>1.0902401604812213E-2</v>
      </c>
      <c r="U1098" s="25">
        <f t="shared" si="193"/>
        <v>0.50272557340391577</v>
      </c>
      <c r="V1098" s="10">
        <f>IF(OR(AND(U1098&gt;=0.495,U1098&lt;=0.498,J1098&lt;0),AND(U1098&gt;=0.505,U1098&lt;=0.506)),G1098-$AA$1,0)</f>
        <v>0</v>
      </c>
      <c r="W1098" s="10">
        <f>IF(OR(AND(U1098&gt;=0.504,U1098&lt;=0.505,J1098&lt;0),AND(U1098&gt;=0.508)),-G1098-$AA$1,0)</f>
        <v>0</v>
      </c>
      <c r="X1098" s="5">
        <f t="shared" si="189"/>
        <v>0.56832621709706299</v>
      </c>
    </row>
    <row r="1099" spans="1:24" x14ac:dyDescent="0.2">
      <c r="A1099" s="8">
        <v>43628</v>
      </c>
      <c r="B1099" s="3">
        <v>98960</v>
      </c>
      <c r="C1099" s="3">
        <v>99240</v>
      </c>
      <c r="D1099" s="3">
        <v>97831</v>
      </c>
      <c r="E1099" s="3">
        <v>98321</v>
      </c>
      <c r="F1099" s="3">
        <v>98321</v>
      </c>
      <c r="G1099" s="5">
        <f t="shared" si="191"/>
        <v>-2.8579855778521068E-3</v>
      </c>
      <c r="H1099" s="24">
        <f t="shared" si="192"/>
        <v>0</v>
      </c>
      <c r="I1099" s="3">
        <f t="shared" si="190"/>
        <v>95831.947368421053</v>
      </c>
      <c r="J1099" s="10">
        <f t="shared" si="194"/>
        <v>-6.4571544058205088E-3</v>
      </c>
      <c r="K1099" s="10">
        <f>AVERAGE(J1080:J1099)</f>
        <v>3.5975718248040024E-3</v>
      </c>
      <c r="L1099" s="10">
        <f>AVERAGE(J1050:J1099)</f>
        <v>5.3051776582299095E-4</v>
      </c>
      <c r="M1099" s="10">
        <f>AVERAGE(J1000:J1099)</f>
        <v>4.8972473025749139E-4</v>
      </c>
      <c r="N1099" s="10">
        <f>AVERAGE(J1095:J1099)</f>
        <v>4.8283498504360089E-3</v>
      </c>
      <c r="O1099" s="22">
        <f t="shared" si="195"/>
        <v>0.35237552132716787</v>
      </c>
      <c r="P1099" s="22">
        <f t="shared" si="196"/>
        <v>0.47626056895252233</v>
      </c>
      <c r="Q1099" s="22">
        <f t="shared" si="197"/>
        <v>0.47424998782047301</v>
      </c>
      <c r="R1099" s="22">
        <f t="shared" si="198"/>
        <v>0.19774757366906093</v>
      </c>
      <c r="S1099" s="22">
        <f t="shared" si="199"/>
        <v>0.99461175361424614</v>
      </c>
      <c r="T1099" s="22">
        <f>SUMPRODUCT(J1099:N1099,O1099:S1099)</f>
        <v>4.5888118870471917E-3</v>
      </c>
      <c r="U1099" s="25">
        <f t="shared" si="193"/>
        <v>0.50114720095869303</v>
      </c>
      <c r="V1099" s="10">
        <f>IF(OR(AND(U1099&gt;=0.495,U1099&lt;=0.498,J1099&lt;0),AND(U1099&gt;=0.505,U1099&lt;=0.506)),G1099-$AA$1,0)</f>
        <v>0</v>
      </c>
      <c r="W1099" s="10">
        <f>IF(OR(AND(U1099&gt;=0.504,U1099&lt;=0.505,J1099&lt;0),AND(U1099&gt;=0.508)),-G1099-$AA$1,0)</f>
        <v>0</v>
      </c>
      <c r="X1099" s="5">
        <f t="shared" si="189"/>
        <v>0.56832621709706299</v>
      </c>
    </row>
    <row r="1100" spans="1:24" x14ac:dyDescent="0.2">
      <c r="A1100" s="8">
        <v>43629</v>
      </c>
      <c r="B1100" s="3">
        <v>98321</v>
      </c>
      <c r="C1100" s="3">
        <v>99364</v>
      </c>
      <c r="D1100" s="3">
        <v>98321</v>
      </c>
      <c r="E1100" s="3">
        <v>98774</v>
      </c>
      <c r="F1100" s="3">
        <v>98774</v>
      </c>
      <c r="G1100" s="5">
        <f t="shared" si="191"/>
        <v>-1.1652864114038097E-2</v>
      </c>
      <c r="H1100" s="24">
        <f t="shared" si="192"/>
        <v>0</v>
      </c>
      <c r="I1100" s="3">
        <f t="shared" si="190"/>
        <v>96294.105263157893</v>
      </c>
      <c r="J1100" s="10">
        <f t="shared" si="194"/>
        <v>4.6073575329788063E-3</v>
      </c>
      <c r="K1100" s="10">
        <f>AVERAGE(J1081:J1100)</f>
        <v>4.7005371933490801E-3</v>
      </c>
      <c r="L1100" s="10">
        <f>AVERAGE(J1051:J1100)</f>
        <v>7.6154512969596857E-4</v>
      </c>
      <c r="M1100" s="10">
        <f>AVERAGE(J1001:J1100)</f>
        <v>4.3430772895553747E-4</v>
      </c>
      <c r="N1100" s="10">
        <f>AVERAGE(J1096:J1100)</f>
        <v>3.237295184884159E-3</v>
      </c>
      <c r="O1100" s="22">
        <f t="shared" si="195"/>
        <v>0.35237552132716787</v>
      </c>
      <c r="P1100" s="22">
        <f t="shared" si="196"/>
        <v>0.47626056895252233</v>
      </c>
      <c r="Q1100" s="22">
        <f t="shared" si="197"/>
        <v>0.47424998782047301</v>
      </c>
      <c r="R1100" s="22">
        <f t="shared" si="198"/>
        <v>0.19774757366906093</v>
      </c>
      <c r="S1100" s="22">
        <f t="shared" si="199"/>
        <v>0.99461175361424614</v>
      </c>
      <c r="T1100" s="22">
        <f>SUMPRODUCT(J1100:N1100,O1100:S1100)</f>
        <v>7.5290984396253063E-3</v>
      </c>
      <c r="U1100" s="25">
        <f t="shared" si="193"/>
        <v>0.50188226571819761</v>
      </c>
      <c r="V1100" s="10">
        <f>IF(OR(AND(U1100&gt;=0.495,U1100&lt;=0.498,J1100&lt;0),AND(U1100&gt;=0.505,U1100&lt;=0.506)),G1100-$AA$1,0)</f>
        <v>0</v>
      </c>
      <c r="W1100" s="10">
        <f>IF(OR(AND(U1100&gt;=0.504,U1100&lt;=0.505,J1100&lt;0),AND(U1100&gt;=0.508)),-G1100-$AA$1,0)</f>
        <v>0</v>
      </c>
      <c r="X1100" s="5">
        <f t="shared" si="189"/>
        <v>0.56832621709706299</v>
      </c>
    </row>
    <row r="1101" spans="1:24" x14ac:dyDescent="0.2">
      <c r="A1101" s="8">
        <v>43630</v>
      </c>
      <c r="B1101" s="3">
        <v>98776</v>
      </c>
      <c r="C1101" s="3">
        <v>98981</v>
      </c>
      <c r="D1101" s="3">
        <v>97601</v>
      </c>
      <c r="E1101" s="3">
        <v>98040</v>
      </c>
      <c r="F1101" s="3">
        <v>98040</v>
      </c>
      <c r="G1101" s="5">
        <f t="shared" si="191"/>
        <v>1.3912688698490383E-2</v>
      </c>
      <c r="H1101" s="24">
        <f t="shared" si="192"/>
        <v>1</v>
      </c>
      <c r="I1101" s="3">
        <f t="shared" si="190"/>
        <v>96614.84210526316</v>
      </c>
      <c r="J1101" s="10">
        <f t="shared" si="194"/>
        <v>-7.4311053516107339E-3</v>
      </c>
      <c r="K1101" s="10">
        <f>AVERAGE(J1082:J1101)</f>
        <v>4.3461995566225374E-3</v>
      </c>
      <c r="L1101" s="10">
        <f>AVERAGE(J1052:J1101)</f>
        <v>8.0078929374891136E-4</v>
      </c>
      <c r="M1101" s="10">
        <f>AVERAGE(J1002:J1101)</f>
        <v>2.8175942569899637E-4</v>
      </c>
      <c r="N1101" s="10">
        <f>AVERAGE(J1097:J1101)</f>
        <v>4.8364959936217919E-4</v>
      </c>
      <c r="O1101" s="22">
        <f t="shared" si="195"/>
        <v>0.35237552132716787</v>
      </c>
      <c r="P1101" s="22">
        <f t="shared" si="196"/>
        <v>0.47626056895252233</v>
      </c>
      <c r="Q1101" s="22">
        <f t="shared" si="197"/>
        <v>0.47424998782047301</v>
      </c>
      <c r="R1101" s="22">
        <f t="shared" si="198"/>
        <v>0.19774757366906093</v>
      </c>
      <c r="S1101" s="22">
        <f t="shared" si="199"/>
        <v>0.99461175361424614</v>
      </c>
      <c r="T1101" s="22">
        <f>SUMPRODUCT(J1101:N1101,O1101:S1101)</f>
        <v>3.6791898306130631E-4</v>
      </c>
      <c r="U1101" s="25">
        <f t="shared" si="193"/>
        <v>0.50009197974472774</v>
      </c>
      <c r="V1101" s="10">
        <f>IF(OR(AND(U1101&gt;=0.495,U1101&lt;=0.498,J1101&lt;0),AND(U1101&gt;=0.505,U1101&lt;=0.506)),G1101-$AA$1,0)</f>
        <v>0</v>
      </c>
      <c r="W1101" s="10">
        <f>IF(OR(AND(U1101&gt;=0.504,U1101&lt;=0.505,J1101&lt;0),AND(U1101&gt;=0.508)),-G1101-$AA$1,0)</f>
        <v>0</v>
      </c>
      <c r="X1101" s="5">
        <f t="shared" si="189"/>
        <v>0.56832621709706299</v>
      </c>
    </row>
    <row r="1102" spans="1:24" x14ac:dyDescent="0.2">
      <c r="A1102" s="8">
        <v>43633</v>
      </c>
      <c r="B1102" s="3">
        <v>98038</v>
      </c>
      <c r="C1102" s="3">
        <v>98439</v>
      </c>
      <c r="D1102" s="3">
        <v>97623</v>
      </c>
      <c r="E1102" s="3">
        <v>97623</v>
      </c>
      <c r="F1102" s="3">
        <v>97623</v>
      </c>
      <c r="G1102" s="5">
        <f t="shared" si="191"/>
        <v>2.7452547043217201E-2</v>
      </c>
      <c r="H1102" s="24">
        <f t="shared" si="192"/>
        <v>1</v>
      </c>
      <c r="I1102" s="3">
        <f t="shared" si="190"/>
        <v>96780</v>
      </c>
      <c r="J1102" s="10">
        <f t="shared" si="194"/>
        <v>-4.2533659730722428E-3</v>
      </c>
      <c r="K1102" s="10">
        <f>AVERAGE(J1083:J1102)</f>
        <v>3.0484468625159413E-3</v>
      </c>
      <c r="L1102" s="10">
        <f>AVERAGE(J1053:J1102)</f>
        <v>3.3007678056531155E-4</v>
      </c>
      <c r="M1102" s="10">
        <f>AVERAGE(J1003:J1102)</f>
        <v>2.4827911831017845E-4</v>
      </c>
      <c r="N1102" s="10">
        <f>AVERAGE(J1098:J1102)</f>
        <v>3.5674737417148441E-4</v>
      </c>
      <c r="O1102" s="22">
        <f t="shared" si="195"/>
        <v>0.35237552132716787</v>
      </c>
      <c r="P1102" s="22">
        <f t="shared" si="196"/>
        <v>0.47626056895252233</v>
      </c>
      <c r="Q1102" s="22">
        <f t="shared" si="197"/>
        <v>0.47424998782047301</v>
      </c>
      <c r="R1102" s="22">
        <f t="shared" si="198"/>
        <v>0.19774757366906093</v>
      </c>
      <c r="S1102" s="22">
        <f t="shared" si="199"/>
        <v>0.99461175361424614</v>
      </c>
      <c r="T1102" s="22">
        <f>SUMPRODUCT(J1102:N1102,O1102:S1102)</f>
        <v>5.1353361883023471E-4</v>
      </c>
      <c r="U1102" s="25">
        <f t="shared" si="193"/>
        <v>0.50012838340188615</v>
      </c>
      <c r="V1102" s="10">
        <f>IF(OR(AND(U1102&gt;=0.495,U1102&lt;=0.498,J1102&lt;0),AND(U1102&gt;=0.505,U1102&lt;=0.506)),G1102-$AA$1,0)</f>
        <v>0</v>
      </c>
      <c r="W1102" s="10">
        <f>IF(OR(AND(U1102&gt;=0.504,U1102&lt;=0.505,J1102&lt;0),AND(U1102&gt;=0.508)),-G1102-$AA$1,0)</f>
        <v>0</v>
      </c>
      <c r="X1102" s="5">
        <f t="shared" si="189"/>
        <v>0.56832621709706299</v>
      </c>
    </row>
    <row r="1103" spans="1:24" x14ac:dyDescent="0.2">
      <c r="A1103" s="8">
        <v>43634</v>
      </c>
      <c r="B1103" s="3">
        <v>97633</v>
      </c>
      <c r="C1103" s="3">
        <v>99412</v>
      </c>
      <c r="D1103" s="3">
        <v>97633</v>
      </c>
      <c r="E1103" s="3">
        <v>99404</v>
      </c>
      <c r="F1103" s="3">
        <v>99404</v>
      </c>
      <c r="G1103" s="5">
        <f t="shared" si="191"/>
        <v>2.6246428715142267E-2</v>
      </c>
      <c r="H1103" s="24">
        <f t="shared" si="192"/>
        <v>1</v>
      </c>
      <c r="I1103" s="3">
        <f t="shared" si="190"/>
        <v>97045.421052631573</v>
      </c>
      <c r="J1103" s="10">
        <f t="shared" si="194"/>
        <v>1.824365159849628E-2</v>
      </c>
      <c r="K1103" s="10">
        <f>AVERAGE(J1084:J1103)</f>
        <v>2.5799277262160136E-3</v>
      </c>
      <c r="L1103" s="10">
        <f>AVERAGE(J1054:J1103)</f>
        <v>5.2986306412120985E-4</v>
      </c>
      <c r="M1103" s="10">
        <f>AVERAGE(J1004:J1103)</f>
        <v>5.2518496040700473E-4</v>
      </c>
      <c r="N1103" s="10">
        <f>AVERAGE(J1099:J1103)</f>
        <v>9.4187668019432016E-4</v>
      </c>
      <c r="O1103" s="22">
        <f t="shared" si="195"/>
        <v>0.35237552132716787</v>
      </c>
      <c r="P1103" s="22">
        <f t="shared" si="196"/>
        <v>0.47626056895252233</v>
      </c>
      <c r="Q1103" s="22">
        <f t="shared" si="197"/>
        <v>0.47424998782047301</v>
      </c>
      <c r="R1103" s="22">
        <f t="shared" si="198"/>
        <v>0.19774757366906093</v>
      </c>
      <c r="S1103" s="22">
        <f t="shared" si="199"/>
        <v>0.99461175361424614</v>
      </c>
      <c r="T1103" s="22">
        <f>SUMPRODUCT(J1103:N1103,O1103:S1103)</f>
        <v>8.9492773096057771E-3</v>
      </c>
      <c r="U1103" s="25">
        <f t="shared" si="193"/>
        <v>0.50223730439536018</v>
      </c>
      <c r="V1103" s="10">
        <f>IF(OR(AND(U1103&gt;=0.495,U1103&lt;=0.498,J1103&lt;0),AND(U1103&gt;=0.505,U1103&lt;=0.506)),G1103-$AA$1,0)</f>
        <v>0</v>
      </c>
      <c r="W1103" s="10">
        <f>IF(OR(AND(U1103&gt;=0.504,U1103&lt;=0.505,J1103&lt;0),AND(U1103&gt;=0.508)),-G1103-$AA$1,0)</f>
        <v>0</v>
      </c>
      <c r="X1103" s="5">
        <f t="shared" si="189"/>
        <v>0.56832621709706299</v>
      </c>
    </row>
    <row r="1104" spans="1:24" x14ac:dyDescent="0.2">
      <c r="A1104" s="8">
        <v>43635</v>
      </c>
      <c r="B1104" s="3">
        <v>99403</v>
      </c>
      <c r="C1104" s="3">
        <v>100327</v>
      </c>
      <c r="D1104" s="3">
        <v>98978</v>
      </c>
      <c r="E1104" s="3">
        <v>100303</v>
      </c>
      <c r="F1104" s="3">
        <v>100303</v>
      </c>
      <c r="G1104" s="5">
        <f t="shared" si="191"/>
        <v>1.7536863304188355E-2</v>
      </c>
      <c r="H1104" s="24">
        <f t="shared" si="192"/>
        <v>1</v>
      </c>
      <c r="I1104" s="3">
        <f t="shared" si="190"/>
        <v>97381.894736842107</v>
      </c>
      <c r="J1104" s="10">
        <f t="shared" si="194"/>
        <v>9.0439016538570449E-3</v>
      </c>
      <c r="K1104" s="10">
        <f>AVERAGE(J1085:J1104)</f>
        <v>3.0977416902127743E-3</v>
      </c>
      <c r="L1104" s="10">
        <f>AVERAGE(J1055:J1104)</f>
        <v>6.5698651467167803E-4</v>
      </c>
      <c r="M1104" s="10">
        <f>AVERAGE(J1005:J1104)</f>
        <v>4.6263195776636955E-4</v>
      </c>
      <c r="N1104" s="10">
        <f>AVERAGE(J1100:J1104)</f>
        <v>4.0420878921298307E-3</v>
      </c>
      <c r="O1104" s="22">
        <f t="shared" si="195"/>
        <v>0.35237552132716787</v>
      </c>
      <c r="P1104" s="22">
        <f t="shared" si="196"/>
        <v>0.47626056895252233</v>
      </c>
      <c r="Q1104" s="22">
        <f t="shared" si="197"/>
        <v>0.47424998782047301</v>
      </c>
      <c r="R1104" s="22">
        <f t="shared" si="198"/>
        <v>0.19774757366906093</v>
      </c>
      <c r="S1104" s="22">
        <f t="shared" si="199"/>
        <v>0.99461175361424614</v>
      </c>
      <c r="T1104" s="22">
        <f>SUMPRODUCT(J1104:N1104,O1104:S1104)</f>
        <v>9.0855501003436843E-3</v>
      </c>
      <c r="U1104" s="25">
        <f t="shared" si="193"/>
        <v>0.50227137190048765</v>
      </c>
      <c r="V1104" s="10">
        <f>IF(OR(AND(U1104&gt;=0.495,U1104&lt;=0.498,J1104&lt;0),AND(U1104&gt;=0.505,U1104&lt;=0.506)),G1104-$AA$1,0)</f>
        <v>0</v>
      </c>
      <c r="W1104" s="10">
        <f>IF(OR(AND(U1104&gt;=0.504,U1104&lt;=0.505,J1104&lt;0),AND(U1104&gt;=0.508)),-G1104-$AA$1,0)</f>
        <v>0</v>
      </c>
      <c r="X1104" s="5">
        <f t="shared" si="189"/>
        <v>0.56832621709706299</v>
      </c>
    </row>
    <row r="1105" spans="1:24" x14ac:dyDescent="0.2">
      <c r="A1105" s="8">
        <v>43637</v>
      </c>
      <c r="B1105" s="3">
        <v>100305</v>
      </c>
      <c r="C1105" s="3">
        <v>102100</v>
      </c>
      <c r="D1105" s="3">
        <v>100305</v>
      </c>
      <c r="E1105" s="3">
        <v>102013</v>
      </c>
      <c r="F1105" s="3">
        <v>102013</v>
      </c>
      <c r="G1105" s="5">
        <f t="shared" si="191"/>
        <v>-1.8821130640212513E-2</v>
      </c>
      <c r="H1105" s="24">
        <f t="shared" si="192"/>
        <v>0</v>
      </c>
      <c r="I1105" s="3">
        <f t="shared" si="190"/>
        <v>97823.210526315786</v>
      </c>
      <c r="J1105" s="10">
        <f t="shared" si="194"/>
        <v>1.7048343519137088E-2</v>
      </c>
      <c r="K1105" s="10">
        <f>AVERAGE(J1086:J1105)</f>
        <v>4.189134714242454E-3</v>
      </c>
      <c r="L1105" s="10">
        <f>AVERAGE(J1056:J1105)</f>
        <v>1.2191736913120589E-3</v>
      </c>
      <c r="M1105" s="10">
        <f>AVERAGE(J1006:J1105)</f>
        <v>5.1722649716453911E-4</v>
      </c>
      <c r="N1105" s="10">
        <f>AVERAGE(J1101:J1105)</f>
        <v>6.5302850893614872E-3</v>
      </c>
      <c r="O1105" s="22">
        <f t="shared" si="195"/>
        <v>0.35237552132716787</v>
      </c>
      <c r="P1105" s="22">
        <f t="shared" si="196"/>
        <v>0.47626056895252233</v>
      </c>
      <c r="Q1105" s="22">
        <f t="shared" si="197"/>
        <v>0.47424998782047301</v>
      </c>
      <c r="R1105" s="22">
        <f t="shared" si="198"/>
        <v>0.19774757366906093</v>
      </c>
      <c r="S1105" s="22">
        <f t="shared" si="199"/>
        <v>0.99461175361424614</v>
      </c>
      <c r="T1105" s="22">
        <f>SUMPRODUCT(J1105:N1105,O1105:S1105)</f>
        <v>1.5178110315182661E-2</v>
      </c>
      <c r="U1105" s="25">
        <f t="shared" si="193"/>
        <v>0.50379445473343931</v>
      </c>
      <c r="V1105" s="10">
        <f>IF(OR(AND(U1105&gt;=0.495,U1105&lt;=0.498,J1105&lt;0),AND(U1105&gt;=0.505,U1105&lt;=0.506)),G1105-$AA$1,0)</f>
        <v>0</v>
      </c>
      <c r="W1105" s="10">
        <f>IF(OR(AND(U1105&gt;=0.504,U1105&lt;=0.505,J1105&lt;0),AND(U1105&gt;=0.508)),-G1105-$AA$1,0)</f>
        <v>0</v>
      </c>
      <c r="X1105" s="5">
        <f t="shared" si="189"/>
        <v>0.56832621709706299</v>
      </c>
    </row>
    <row r="1106" spans="1:24" x14ac:dyDescent="0.2">
      <c r="A1106" s="8">
        <v>43640</v>
      </c>
      <c r="B1106" s="3">
        <v>102018</v>
      </c>
      <c r="C1106" s="3">
        <v>102617</v>
      </c>
      <c r="D1106" s="3">
        <v>101589</v>
      </c>
      <c r="E1106" s="3">
        <v>102062</v>
      </c>
      <c r="F1106" s="3">
        <v>102062</v>
      </c>
      <c r="G1106" s="5">
        <f t="shared" si="191"/>
        <v>-1.3452607238737202E-2</v>
      </c>
      <c r="H1106" s="24">
        <f t="shared" si="192"/>
        <v>0</v>
      </c>
      <c r="I1106" s="3">
        <f t="shared" si="190"/>
        <v>98202.052631578947</v>
      </c>
      <c r="J1106" s="10">
        <f t="shared" si="194"/>
        <v>4.8033093821375772E-4</v>
      </c>
      <c r="K1106" s="10">
        <f>AVERAGE(J1087:J1106)</f>
        <v>4.3632950158118576E-3</v>
      </c>
      <c r="L1106" s="10">
        <f>AVERAGE(J1057:J1106)</f>
        <v>1.2991911437904525E-3</v>
      </c>
      <c r="M1106" s="10">
        <f>AVERAGE(J1007:J1106)</f>
        <v>7.5064043136111589E-4</v>
      </c>
      <c r="N1106" s="10">
        <f>AVERAGE(J1102:J1106)</f>
        <v>8.1125723473263849E-3</v>
      </c>
      <c r="O1106" s="22">
        <f t="shared" si="195"/>
        <v>0.35237552132716787</v>
      </c>
      <c r="P1106" s="22">
        <f t="shared" si="196"/>
        <v>0.47626056895252233</v>
      </c>
      <c r="Q1106" s="22">
        <f t="shared" si="197"/>
        <v>0.47424998782047301</v>
      </c>
      <c r="R1106" s="22">
        <f t="shared" si="198"/>
        <v>0.19774757366906093</v>
      </c>
      <c r="S1106" s="22">
        <f t="shared" si="199"/>
        <v>0.99461175361424614</v>
      </c>
      <c r="T1106" s="22">
        <f>SUMPRODUCT(J1106:N1106,O1106:S1106)</f>
        <v>1.1080760748316284E-2</v>
      </c>
      <c r="U1106" s="25">
        <f t="shared" si="193"/>
        <v>0.50277016184301215</v>
      </c>
      <c r="V1106" s="10">
        <f>IF(OR(AND(U1106&gt;=0.495,U1106&lt;=0.498,J1106&lt;0),AND(U1106&gt;=0.505,U1106&lt;=0.506)),G1106-$AA$1,0)</f>
        <v>0</v>
      </c>
      <c r="W1106" s="10">
        <f>IF(OR(AND(U1106&gt;=0.504,U1106&lt;=0.505,J1106&lt;0),AND(U1106&gt;=0.508)),-G1106-$AA$1,0)</f>
        <v>0</v>
      </c>
      <c r="X1106" s="5">
        <f t="shared" si="189"/>
        <v>0.56832621709706299</v>
      </c>
    </row>
    <row r="1107" spans="1:24" x14ac:dyDescent="0.2">
      <c r="A1107" s="8">
        <v>43641</v>
      </c>
      <c r="B1107" s="3">
        <v>102061</v>
      </c>
      <c r="C1107" s="3">
        <v>102061</v>
      </c>
      <c r="D1107" s="3">
        <v>99890</v>
      </c>
      <c r="E1107" s="3">
        <v>100093</v>
      </c>
      <c r="F1107" s="3">
        <v>100093</v>
      </c>
      <c r="G1107" s="5">
        <f t="shared" si="191"/>
        <v>6.3041371524481526E-3</v>
      </c>
      <c r="H1107" s="24">
        <f t="shared" si="192"/>
        <v>1</v>
      </c>
      <c r="I1107" s="3">
        <f t="shared" si="190"/>
        <v>98396.789473684214</v>
      </c>
      <c r="J1107" s="10">
        <f t="shared" si="194"/>
        <v>-1.9292194940330409E-2</v>
      </c>
      <c r="K1107" s="10">
        <f>AVERAGE(J1088:J1107)</f>
        <v>2.7386263120729947E-3</v>
      </c>
      <c r="L1107" s="10">
        <f>AVERAGE(J1058:J1107)</f>
        <v>1.1630528300098475E-3</v>
      </c>
      <c r="M1107" s="10">
        <f>AVERAGE(J1008:J1107)</f>
        <v>5.3728765340913312E-4</v>
      </c>
      <c r="N1107" s="10">
        <f>AVERAGE(J1103:J1107)</f>
        <v>5.1048065538747524E-3</v>
      </c>
      <c r="O1107" s="22">
        <f t="shared" si="195"/>
        <v>0.35237552132716787</v>
      </c>
      <c r="P1107" s="22">
        <f t="shared" si="196"/>
        <v>0.47626056895252233</v>
      </c>
      <c r="Q1107" s="22">
        <f t="shared" si="197"/>
        <v>0.47424998782047301</v>
      </c>
      <c r="R1107" s="22">
        <f t="shared" si="198"/>
        <v>0.19774757366906093</v>
      </c>
      <c r="S1107" s="22">
        <f t="shared" si="199"/>
        <v>0.99461175361424614</v>
      </c>
      <c r="T1107" s="22">
        <f>SUMPRODUCT(J1107:N1107,O1107:S1107)</f>
        <v>2.413281945935538E-4</v>
      </c>
      <c r="U1107" s="25">
        <f t="shared" si="193"/>
        <v>0.50006033204835554</v>
      </c>
      <c r="V1107" s="10">
        <f>IF(OR(AND(U1107&gt;=0.495,U1107&lt;=0.498,J1107&lt;0),AND(U1107&gt;=0.505,U1107&lt;=0.506)),G1107-$AA$1,0)</f>
        <v>0</v>
      </c>
      <c r="W1107" s="10">
        <f>IF(OR(AND(U1107&gt;=0.504,U1107&lt;=0.505,J1107&lt;0),AND(U1107&gt;=0.508)),-G1107-$AA$1,0)</f>
        <v>0</v>
      </c>
      <c r="X1107" s="5">
        <f t="shared" si="189"/>
        <v>0.56832621709706299</v>
      </c>
    </row>
    <row r="1108" spans="1:24" x14ac:dyDescent="0.2">
      <c r="A1108" s="8">
        <v>43642</v>
      </c>
      <c r="B1108" s="3">
        <v>100095</v>
      </c>
      <c r="C1108" s="3">
        <v>101126</v>
      </c>
      <c r="D1108" s="3">
        <v>100095</v>
      </c>
      <c r="E1108" s="3">
        <v>100689</v>
      </c>
      <c r="F1108" s="3">
        <v>100689</v>
      </c>
      <c r="G1108" s="5">
        <f t="shared" si="191"/>
        <v>2.7609768693699355E-3</v>
      </c>
      <c r="H1108" s="24">
        <f t="shared" si="192"/>
        <v>1</v>
      </c>
      <c r="I1108" s="3">
        <f t="shared" si="190"/>
        <v>98613.736842105267</v>
      </c>
      <c r="J1108" s="10">
        <f t="shared" si="194"/>
        <v>5.9544623500145111E-3</v>
      </c>
      <c r="K1108" s="10">
        <f>AVERAGE(J1089:J1108)</f>
        <v>2.2304588915403266E-3</v>
      </c>
      <c r="L1108" s="10">
        <f>AVERAGE(J1059:J1108)</f>
        <v>1.6789549101060165E-3</v>
      </c>
      <c r="M1108" s="10">
        <f>AVERAGE(J1009:J1108)</f>
        <v>4.5494455328188855E-4</v>
      </c>
      <c r="N1108" s="10">
        <f>AVERAGE(J1104:J1108)</f>
        <v>2.6469687041783983E-3</v>
      </c>
      <c r="O1108" s="22">
        <f t="shared" si="195"/>
        <v>0.35237552132716787</v>
      </c>
      <c r="P1108" s="22">
        <f t="shared" si="196"/>
        <v>0.47626056895252233</v>
      </c>
      <c r="Q1108" s="22">
        <f t="shared" si="197"/>
        <v>0.47424998782047301</v>
      </c>
      <c r="R1108" s="22">
        <f t="shared" si="198"/>
        <v>0.19774757366906093</v>
      </c>
      <c r="S1108" s="22">
        <f t="shared" si="199"/>
        <v>0.99461175361424614</v>
      </c>
      <c r="T1108" s="22">
        <f>SUMPRODUCT(J1108:N1108,O1108:S1108)</f>
        <v>6.6794011073788209E-3</v>
      </c>
      <c r="U1108" s="25">
        <f t="shared" si="193"/>
        <v>0.50166984406859183</v>
      </c>
      <c r="V1108" s="10">
        <f>IF(OR(AND(U1108&gt;=0.495,U1108&lt;=0.498,J1108&lt;0),AND(U1108&gt;=0.505,U1108&lt;=0.506)),G1108-$AA$1,0)</f>
        <v>0</v>
      </c>
      <c r="W1108" s="10">
        <f>IF(OR(AND(U1108&gt;=0.504,U1108&lt;=0.505,J1108&lt;0),AND(U1108&gt;=0.508)),-G1108-$AA$1,0)</f>
        <v>0</v>
      </c>
      <c r="X1108" s="5">
        <f t="shared" si="189"/>
        <v>0.56832621709706299</v>
      </c>
    </row>
    <row r="1109" spans="1:24" x14ac:dyDescent="0.2">
      <c r="A1109" s="8">
        <v>43643</v>
      </c>
      <c r="B1109" s="3">
        <v>100689</v>
      </c>
      <c r="C1109" s="3">
        <v>101025</v>
      </c>
      <c r="D1109" s="3">
        <v>99421</v>
      </c>
      <c r="E1109" s="3">
        <v>100724</v>
      </c>
      <c r="F1109" s="3">
        <v>100724</v>
      </c>
      <c r="G1109" s="5">
        <f t="shared" si="191"/>
        <v>6.1157221714784882E-3</v>
      </c>
      <c r="H1109" s="24">
        <f t="shared" si="192"/>
        <v>1</v>
      </c>
      <c r="I1109" s="3">
        <f t="shared" si="190"/>
        <v>98785.68421052632</v>
      </c>
      <c r="J1109" s="10">
        <f t="shared" si="194"/>
        <v>3.4760500153940832E-4</v>
      </c>
      <c r="K1109" s="10">
        <f>AVERAGE(J1090:J1109)</f>
        <v>2.1575836251378879E-3</v>
      </c>
      <c r="L1109" s="10">
        <f>AVERAGE(J1060:J1109)</f>
        <v>1.6411156238649348E-3</v>
      </c>
      <c r="M1109" s="10">
        <f>AVERAGE(J1010:J1109)</f>
        <v>4.1738798339543195E-4</v>
      </c>
      <c r="N1109" s="10">
        <f>AVERAGE(J1105:J1109)</f>
        <v>9.0770937371487115E-4</v>
      </c>
      <c r="O1109" s="22">
        <f t="shared" si="195"/>
        <v>0.35237552132716787</v>
      </c>
      <c r="P1109" s="22">
        <f t="shared" si="196"/>
        <v>0.47626056895252233</v>
      </c>
      <c r="Q1109" s="22">
        <f t="shared" si="197"/>
        <v>0.47424998782047301</v>
      </c>
      <c r="R1109" s="22">
        <f t="shared" si="198"/>
        <v>0.19774757366906093</v>
      </c>
      <c r="S1109" s="22">
        <f t="shared" si="199"/>
        <v>0.99461175361424614</v>
      </c>
      <c r="T1109" s="22">
        <f>SUMPRODUCT(J1109:N1109,O1109:S1109)</f>
        <v>2.9137144360918358E-3</v>
      </c>
      <c r="U1109" s="25">
        <f t="shared" si="193"/>
        <v>0.50072842809367646</v>
      </c>
      <c r="V1109" s="10">
        <f>IF(OR(AND(U1109&gt;=0.495,U1109&lt;=0.498,J1109&lt;0),AND(U1109&gt;=0.505,U1109&lt;=0.506)),G1109-$AA$1,0)</f>
        <v>0</v>
      </c>
      <c r="W1109" s="10">
        <f>IF(OR(AND(U1109&gt;=0.504,U1109&lt;=0.505,J1109&lt;0),AND(U1109&gt;=0.508)),-G1109-$AA$1,0)</f>
        <v>0</v>
      </c>
      <c r="X1109" s="5">
        <f t="shared" si="189"/>
        <v>0.56832621709706299</v>
      </c>
    </row>
    <row r="1110" spans="1:24" x14ac:dyDescent="0.2">
      <c r="A1110" s="8">
        <v>43644</v>
      </c>
      <c r="B1110" s="3">
        <v>100726</v>
      </c>
      <c r="C1110" s="3">
        <v>101563</v>
      </c>
      <c r="D1110" s="3">
        <v>100726</v>
      </c>
      <c r="E1110" s="3">
        <v>100967</v>
      </c>
      <c r="F1110" s="3">
        <v>100967</v>
      </c>
      <c r="G1110" s="5">
        <f t="shared" si="191"/>
        <v>-3.5853298602513961E-3</v>
      </c>
      <c r="H1110" s="24">
        <f t="shared" si="192"/>
        <v>0</v>
      </c>
      <c r="I1110" s="3">
        <f t="shared" si="190"/>
        <v>98992.894736842107</v>
      </c>
      <c r="J1110" s="10">
        <f t="shared" si="194"/>
        <v>2.41253325920332E-3</v>
      </c>
      <c r="K1110" s="10">
        <f>AVERAGE(J1091:J1110)</f>
        <v>1.8173903392542489E-3</v>
      </c>
      <c r="L1110" s="10">
        <f>AVERAGE(J1061:J1110)</f>
        <v>1.4207887829522914E-3</v>
      </c>
      <c r="M1110" s="10">
        <f>AVERAGE(J1011:J1110)</f>
        <v>3.9356375030580093E-4</v>
      </c>
      <c r="N1110" s="10">
        <f>AVERAGE(J1106:J1110)</f>
        <v>-2.0194526782718824E-3</v>
      </c>
      <c r="O1110" s="22">
        <f t="shared" si="195"/>
        <v>0.35237552132716787</v>
      </c>
      <c r="P1110" s="22">
        <f t="shared" si="196"/>
        <v>0.47626056895252233</v>
      </c>
      <c r="Q1110" s="22">
        <f t="shared" si="197"/>
        <v>0.47424998782047301</v>
      </c>
      <c r="R1110" s="22">
        <f t="shared" si="198"/>
        <v>0.19774757366906093</v>
      </c>
      <c r="S1110" s="22">
        <f t="shared" si="199"/>
        <v>0.99461175361424614</v>
      </c>
      <c r="T1110" s="22">
        <f>SUMPRODUCT(J1110:N1110,O1110:S1110)</f>
        <v>4.58732991953622E-4</v>
      </c>
      <c r="U1110" s="25">
        <f t="shared" si="193"/>
        <v>0.5001146832459773</v>
      </c>
      <c r="V1110" s="10">
        <f>IF(OR(AND(U1110&gt;=0.495,U1110&lt;=0.498,J1110&lt;0),AND(U1110&gt;=0.505,U1110&lt;=0.506)),G1110-$AA$1,0)</f>
        <v>0</v>
      </c>
      <c r="W1110" s="10">
        <f>IF(OR(AND(U1110&gt;=0.504,U1110&lt;=0.505,J1110&lt;0),AND(U1110&gt;=0.508)),-G1110-$AA$1,0)</f>
        <v>0</v>
      </c>
      <c r="X1110" s="5">
        <f t="shared" si="189"/>
        <v>0.56832621709706299</v>
      </c>
    </row>
    <row r="1111" spans="1:24" x14ac:dyDescent="0.2">
      <c r="A1111" s="8">
        <v>43647</v>
      </c>
      <c r="B1111" s="3">
        <v>100973</v>
      </c>
      <c r="C1111" s="3">
        <v>102432</v>
      </c>
      <c r="D1111" s="3">
        <v>100973</v>
      </c>
      <c r="E1111" s="3">
        <v>101340</v>
      </c>
      <c r="F1111" s="3">
        <v>101340</v>
      </c>
      <c r="G1111" s="5">
        <f t="shared" si="191"/>
        <v>6.9370436155515858E-3</v>
      </c>
      <c r="H1111" s="24">
        <f t="shared" si="192"/>
        <v>1</v>
      </c>
      <c r="I1111" s="3">
        <f t="shared" si="190"/>
        <v>99220.263157894733</v>
      </c>
      <c r="J1111" s="10">
        <f t="shared" si="194"/>
        <v>3.6942763477174623E-3</v>
      </c>
      <c r="K1111" s="10">
        <f>AVERAGE(J1092:J1111)</f>
        <v>2.2211751315316108E-3</v>
      </c>
      <c r="L1111" s="10">
        <f>AVERAGE(J1062:J1111)</f>
        <v>1.7168659077568104E-3</v>
      </c>
      <c r="M1111" s="10">
        <f>AVERAGE(J1012:J1111)</f>
        <v>3.5611528540803629E-4</v>
      </c>
      <c r="N1111" s="10">
        <f>AVERAGE(J1107:J1111)</f>
        <v>-1.3766635963711415E-3</v>
      </c>
      <c r="O1111" s="22">
        <f t="shared" si="195"/>
        <v>0.35237552132716787</v>
      </c>
      <c r="P1111" s="22">
        <f t="shared" si="196"/>
        <v>0.47626056895252233</v>
      </c>
      <c r="Q1111" s="22">
        <f t="shared" si="197"/>
        <v>0.47424998782047301</v>
      </c>
      <c r="R1111" s="22">
        <f t="shared" si="198"/>
        <v>0.19774757366906093</v>
      </c>
      <c r="S1111" s="22">
        <f t="shared" si="199"/>
        <v>0.99461175361424614</v>
      </c>
      <c r="T1111" s="22">
        <f>SUMPRODUCT(J1111:N1111,O1111:S1111)</f>
        <v>1.8750294615953664E-3</v>
      </c>
      <c r="U1111" s="25">
        <f t="shared" si="193"/>
        <v>0.50046875722806339</v>
      </c>
      <c r="V1111" s="10">
        <f>IF(OR(AND(U1111&gt;=0.495,U1111&lt;=0.498,J1111&lt;0),AND(U1111&gt;=0.505,U1111&lt;=0.506)),G1111-$AA$1,0)</f>
        <v>0</v>
      </c>
      <c r="W1111" s="10">
        <f>IF(OR(AND(U1111&gt;=0.504,U1111&lt;=0.505,J1111&lt;0),AND(U1111&gt;=0.508)),-G1111-$AA$1,0)</f>
        <v>0</v>
      </c>
      <c r="X1111" s="5">
        <f t="shared" si="189"/>
        <v>0.56832621709706299</v>
      </c>
    </row>
    <row r="1112" spans="1:24" x14ac:dyDescent="0.2">
      <c r="A1112" s="8">
        <v>43648</v>
      </c>
      <c r="B1112" s="3">
        <v>101342</v>
      </c>
      <c r="C1112" s="3">
        <v>101565</v>
      </c>
      <c r="D1112" s="3">
        <v>100073</v>
      </c>
      <c r="E1112" s="3">
        <v>100605</v>
      </c>
      <c r="F1112" s="3">
        <v>100605</v>
      </c>
      <c r="G1112" s="5">
        <f t="shared" si="191"/>
        <v>3.0127727250136571E-2</v>
      </c>
      <c r="H1112" s="24">
        <f t="shared" si="192"/>
        <v>1</v>
      </c>
      <c r="I1112" s="3">
        <f t="shared" si="190"/>
        <v>99390</v>
      </c>
      <c r="J1112" s="10">
        <f t="shared" si="194"/>
        <v>-7.2528123149793178E-3</v>
      </c>
      <c r="K1112" s="10">
        <f>AVERAGE(J1093:J1112)</f>
        <v>1.8636875612325077E-3</v>
      </c>
      <c r="L1112" s="10">
        <f>AVERAGE(J1063:J1112)</f>
        <v>1.2945946751250182E-3</v>
      </c>
      <c r="M1112" s="10">
        <f>AVERAGE(J1013:J1112)</f>
        <v>3.1178503423178963E-4</v>
      </c>
      <c r="N1112" s="10">
        <f>AVERAGE(J1108:J1112)</f>
        <v>1.0312129286990767E-3</v>
      </c>
      <c r="O1112" s="22">
        <f t="shared" si="195"/>
        <v>0.35237552132716787</v>
      </c>
      <c r="P1112" s="22">
        <f t="shared" si="196"/>
        <v>0.47626056895252233</v>
      </c>
      <c r="Q1112" s="22">
        <f t="shared" si="197"/>
        <v>0.47424998782047301</v>
      </c>
      <c r="R1112" s="22">
        <f t="shared" si="198"/>
        <v>0.19774757366906093</v>
      </c>
      <c r="S1112" s="22">
        <f t="shared" si="199"/>
        <v>0.99461175361424614</v>
      </c>
      <c r="T1112" s="22">
        <f>SUMPRODUCT(J1112:N1112,O1112:S1112)</f>
        <v>3.3160119982614299E-5</v>
      </c>
      <c r="U1112" s="25">
        <f t="shared" si="193"/>
        <v>0.50000829002999492</v>
      </c>
      <c r="V1112" s="10">
        <f>IF(OR(AND(U1112&gt;=0.495,U1112&lt;=0.498,J1112&lt;0),AND(U1112&gt;=0.505,U1112&lt;=0.506)),G1112-$AA$1,0)</f>
        <v>0</v>
      </c>
      <c r="W1112" s="10">
        <f>IF(OR(AND(U1112&gt;=0.504,U1112&lt;=0.505,J1112&lt;0),AND(U1112&gt;=0.508)),-G1112-$AA$1,0)</f>
        <v>0</v>
      </c>
      <c r="X1112" s="5">
        <f t="shared" si="189"/>
        <v>0.56832621709706299</v>
      </c>
    </row>
    <row r="1113" spans="1:24" x14ac:dyDescent="0.2">
      <c r="A1113" s="8">
        <v>43649</v>
      </c>
      <c r="B1113" s="3">
        <v>100576</v>
      </c>
      <c r="C1113" s="3">
        <v>102177</v>
      </c>
      <c r="D1113" s="3">
        <v>100451</v>
      </c>
      <c r="E1113" s="3">
        <v>102043</v>
      </c>
      <c r="F1113" s="3">
        <v>102043</v>
      </c>
      <c r="G1113" s="5">
        <f t="shared" si="191"/>
        <v>2.0050370922062299E-2</v>
      </c>
      <c r="H1113" s="24">
        <f t="shared" si="192"/>
        <v>1</v>
      </c>
      <c r="I1113" s="3">
        <f t="shared" si="190"/>
        <v>99708.105263157893</v>
      </c>
      <c r="J1113" s="10">
        <f t="shared" si="194"/>
        <v>1.4293524178718764E-2</v>
      </c>
      <c r="K1113" s="10">
        <f>AVERAGE(J1094:J1113)</f>
        <v>2.3928350132111143E-3</v>
      </c>
      <c r="L1113" s="10">
        <f>AVERAGE(J1064:J1113)</f>
        <v>1.5783505020139056E-3</v>
      </c>
      <c r="M1113" s="10">
        <f>AVERAGE(J1014:J1113)</f>
        <v>8.2853398964207185E-4</v>
      </c>
      <c r="N1113" s="10">
        <f>AVERAGE(J1109:J1113)</f>
        <v>2.6990252944399272E-3</v>
      </c>
      <c r="O1113" s="22">
        <f t="shared" si="195"/>
        <v>0.35237552132716787</v>
      </c>
      <c r="P1113" s="22">
        <f t="shared" si="196"/>
        <v>0.47626056895252233</v>
      </c>
      <c r="Q1113" s="22">
        <f t="shared" si="197"/>
        <v>0.47424998782047301</v>
      </c>
      <c r="R1113" s="22">
        <f t="shared" si="198"/>
        <v>0.19774757366906093</v>
      </c>
      <c r="S1113" s="22">
        <f t="shared" si="199"/>
        <v>0.99461175361424614</v>
      </c>
      <c r="T1113" s="22">
        <f>SUMPRODUCT(J1113:N1113,O1113:S1113)</f>
        <v>9.7731565725426468E-3</v>
      </c>
      <c r="U1113" s="25">
        <f t="shared" si="193"/>
        <v>0.50244326969584152</v>
      </c>
      <c r="V1113" s="10">
        <f>IF(OR(AND(U1113&gt;=0.495,U1113&lt;=0.498,J1113&lt;0),AND(U1113&gt;=0.505,U1113&lt;=0.506)),G1113-$AA$1,0)</f>
        <v>0</v>
      </c>
      <c r="W1113" s="10">
        <f>IF(OR(AND(U1113&gt;=0.504,U1113&lt;=0.505,J1113&lt;0),AND(U1113&gt;=0.508)),-G1113-$AA$1,0)</f>
        <v>0</v>
      </c>
      <c r="X1113" s="5">
        <f t="shared" ref="X1113:X1176" si="200">V1113+W1113+X1112</f>
        <v>0.56832621709706299</v>
      </c>
    </row>
    <row r="1114" spans="1:24" x14ac:dyDescent="0.2">
      <c r="A1114" s="8">
        <v>43650</v>
      </c>
      <c r="B1114" s="3">
        <v>102047</v>
      </c>
      <c r="C1114" s="3">
        <v>104022</v>
      </c>
      <c r="D1114" s="3">
        <v>102047</v>
      </c>
      <c r="E1114" s="3">
        <v>103636</v>
      </c>
      <c r="F1114" s="3">
        <v>103636</v>
      </c>
      <c r="G1114" s="5">
        <f t="shared" si="191"/>
        <v>8.6263460573545725E-3</v>
      </c>
      <c r="H1114" s="24">
        <f t="shared" si="192"/>
        <v>1</v>
      </c>
      <c r="I1114" s="3">
        <f t="shared" si="190"/>
        <v>100046.57894736843</v>
      </c>
      <c r="J1114" s="10">
        <f t="shared" si="194"/>
        <v>1.5611065923189171E-2</v>
      </c>
      <c r="K1114" s="10">
        <f>AVERAGE(J1095:J1114)</f>
        <v>3.8824661487626478E-3</v>
      </c>
      <c r="L1114" s="10">
        <f>AVERAGE(J1065:J1114)</f>
        <v>1.6082949988935535E-3</v>
      </c>
      <c r="M1114" s="10">
        <f>AVERAGE(J1015:J1114)</f>
        <v>1.0089482965344732E-3</v>
      </c>
      <c r="N1114" s="10">
        <f>AVERAGE(J1110:J1114)</f>
        <v>5.7517174787698796E-3</v>
      </c>
      <c r="O1114" s="22">
        <f t="shared" si="195"/>
        <v>0.35237552132716787</v>
      </c>
      <c r="P1114" s="22">
        <f t="shared" si="196"/>
        <v>0.47626056895252233</v>
      </c>
      <c r="Q1114" s="22">
        <f t="shared" si="197"/>
        <v>0.47424998782047301</v>
      </c>
      <c r="R1114" s="22">
        <f t="shared" si="198"/>
        <v>0.19774757366906093</v>
      </c>
      <c r="S1114" s="22">
        <f t="shared" si="199"/>
        <v>0.99461175361424614</v>
      </c>
      <c r="T1114" s="22">
        <f>SUMPRODUCT(J1114:N1114,O1114:S1114)</f>
        <v>1.4032999799192414E-2</v>
      </c>
      <c r="U1114" s="25">
        <f t="shared" si="193"/>
        <v>0.50350819237906397</v>
      </c>
      <c r="V1114" s="10">
        <f>IF(OR(AND(U1114&gt;=0.495,U1114&lt;=0.498,J1114&lt;0),AND(U1114&gt;=0.505,U1114&lt;=0.506)),G1114-$AA$1,0)</f>
        <v>0</v>
      </c>
      <c r="W1114" s="10">
        <f>IF(OR(AND(U1114&gt;=0.504,U1114&lt;=0.505,J1114&lt;0),AND(U1114&gt;=0.508)),-G1114-$AA$1,0)</f>
        <v>0</v>
      </c>
      <c r="X1114" s="5">
        <f t="shared" si="200"/>
        <v>0.56832621709706299</v>
      </c>
    </row>
    <row r="1115" spans="1:24" x14ac:dyDescent="0.2">
      <c r="A1115" s="8">
        <v>43651</v>
      </c>
      <c r="B1115" s="3">
        <v>103628</v>
      </c>
      <c r="C1115" s="3">
        <v>104176</v>
      </c>
      <c r="D1115" s="3">
        <v>102622</v>
      </c>
      <c r="E1115" s="3">
        <v>104089</v>
      </c>
      <c r="F1115" s="3">
        <v>104089</v>
      </c>
      <c r="G1115" s="5">
        <f t="shared" si="191"/>
        <v>1.6601177838196257E-2</v>
      </c>
      <c r="H1115" s="24">
        <f t="shared" si="192"/>
        <v>1</v>
      </c>
      <c r="I1115" s="3">
        <f t="shared" si="190"/>
        <v>100376.47368421052</v>
      </c>
      <c r="J1115" s="10">
        <f t="shared" si="194"/>
        <v>4.3710679686594922E-3</v>
      </c>
      <c r="K1115" s="10">
        <f>AVERAGE(J1096:J1115)</f>
        <v>3.4728880041587197E-3</v>
      </c>
      <c r="L1115" s="10">
        <f>AVERAGE(J1066:J1115)</f>
        <v>1.8787798571147784E-3</v>
      </c>
      <c r="M1115" s="10">
        <f>AVERAGE(J1016:J1115)</f>
        <v>9.5340681004518974E-4</v>
      </c>
      <c r="N1115" s="10">
        <f>AVERAGE(J1111:J1115)</f>
        <v>6.1434244206611142E-3</v>
      </c>
      <c r="O1115" s="22">
        <f t="shared" si="195"/>
        <v>0.35237552132716787</v>
      </c>
      <c r="P1115" s="22">
        <f t="shared" si="196"/>
        <v>0.47626056895252233</v>
      </c>
      <c r="Q1115" s="22">
        <f t="shared" si="197"/>
        <v>0.47424998782047301</v>
      </c>
      <c r="R1115" s="22">
        <f t="shared" si="198"/>
        <v>0.19774757366906093</v>
      </c>
      <c r="S1115" s="22">
        <f t="shared" si="199"/>
        <v>0.99461175361424614</v>
      </c>
      <c r="T1115" s="22">
        <f>SUMPRODUCT(J1115:N1115,O1115:S1115)</f>
        <v>1.0384124314972258E-2</v>
      </c>
      <c r="U1115" s="25">
        <f t="shared" si="193"/>
        <v>0.50259600775148383</v>
      </c>
      <c r="V1115" s="10">
        <f>IF(OR(AND(U1115&gt;=0.495,U1115&lt;=0.498,J1115&lt;0),AND(U1115&gt;=0.505,U1115&lt;=0.506)),G1115-$AA$1,0)</f>
        <v>0</v>
      </c>
      <c r="W1115" s="10">
        <f>IF(OR(AND(U1115&gt;=0.504,U1115&lt;=0.505,J1115&lt;0),AND(U1115&gt;=0.508)),-G1115-$AA$1,0)</f>
        <v>0</v>
      </c>
      <c r="X1115" s="5">
        <f t="shared" si="200"/>
        <v>0.56832621709706299</v>
      </c>
    </row>
    <row r="1116" spans="1:24" x14ac:dyDescent="0.2">
      <c r="A1116" s="8">
        <v>43654</v>
      </c>
      <c r="B1116" s="3">
        <v>104090</v>
      </c>
      <c r="C1116" s="3">
        <v>104679</v>
      </c>
      <c r="D1116" s="3">
        <v>103988</v>
      </c>
      <c r="E1116" s="3">
        <v>104530</v>
      </c>
      <c r="F1116" s="3">
        <v>104530</v>
      </c>
      <c r="G1116" s="5">
        <f t="shared" si="191"/>
        <v>5.8930450588348116E-3</v>
      </c>
      <c r="H1116" s="24">
        <f t="shared" si="192"/>
        <v>1</v>
      </c>
      <c r="I1116" s="3">
        <f t="shared" ref="I1116:I1179" si="201">AVERAGE(F1098:F1116)</f>
        <v>100748.21052631579</v>
      </c>
      <c r="J1116" s="10">
        <f t="shared" si="194"/>
        <v>4.2367589274563411E-3</v>
      </c>
      <c r="K1116" s="10">
        <f>AVERAGE(J1097:J1116)</f>
        <v>3.3678698217315785E-3</v>
      </c>
      <c r="L1116" s="10">
        <f>AVERAGE(J1067:J1116)</f>
        <v>1.6464020891648779E-3</v>
      </c>
      <c r="M1116" s="10">
        <f>AVERAGE(J1017:J1116)</f>
        <v>1.0933169561933565E-3</v>
      </c>
      <c r="N1116" s="10">
        <f>AVERAGE(J1112:J1116)</f>
        <v>6.2519209366088905E-3</v>
      </c>
      <c r="O1116" s="22">
        <f t="shared" si="195"/>
        <v>0.35237552132716787</v>
      </c>
      <c r="P1116" s="22">
        <f t="shared" si="196"/>
        <v>0.47626056895252233</v>
      </c>
      <c r="Q1116" s="22">
        <f t="shared" si="197"/>
        <v>0.47424998782047301</v>
      </c>
      <c r="R1116" s="22">
        <f t="shared" si="198"/>
        <v>0.19774757366906093</v>
      </c>
      <c r="S1116" s="22">
        <f t="shared" si="199"/>
        <v>0.99461175361424614</v>
      </c>
      <c r="T1116" s="22">
        <f>SUMPRODUCT(J1116:N1116,O1116:S1116)</f>
        <v>1.0312154725546585E-2</v>
      </c>
      <c r="U1116" s="25">
        <f t="shared" si="193"/>
        <v>0.5025780158357952</v>
      </c>
      <c r="V1116" s="10">
        <f>IF(OR(AND(U1116&gt;=0.495,U1116&lt;=0.498,J1116&lt;0),AND(U1116&gt;=0.505,U1116&lt;=0.506)),G1116-$AA$1,0)</f>
        <v>0</v>
      </c>
      <c r="W1116" s="10">
        <f>IF(OR(AND(U1116&gt;=0.504,U1116&lt;=0.505,J1116&lt;0),AND(U1116&gt;=0.508)),-G1116-$AA$1,0)</f>
        <v>0</v>
      </c>
      <c r="X1116" s="5">
        <f t="shared" si="200"/>
        <v>0.56832621709706299</v>
      </c>
    </row>
    <row r="1117" spans="1:24" x14ac:dyDescent="0.2">
      <c r="A1117" s="8">
        <v>43656</v>
      </c>
      <c r="B1117" s="3">
        <v>104537</v>
      </c>
      <c r="C1117" s="3">
        <v>106650</v>
      </c>
      <c r="D1117" s="3">
        <v>104537</v>
      </c>
      <c r="E1117" s="3">
        <v>105817</v>
      </c>
      <c r="F1117" s="3">
        <v>105817</v>
      </c>
      <c r="G1117" s="5">
        <f t="shared" si="191"/>
        <v>-1.8059480045739318E-2</v>
      </c>
      <c r="H1117" s="24">
        <f t="shared" si="192"/>
        <v>0</v>
      </c>
      <c r="I1117" s="3">
        <f t="shared" si="201"/>
        <v>101109.10526315789</v>
      </c>
      <c r="J1117" s="10">
        <f t="shared" si="194"/>
        <v>1.2312254855065596E-2</v>
      </c>
      <c r="K1117" s="10">
        <f>AVERAGE(J1098:J1117)</f>
        <v>4.1644253068407969E-3</v>
      </c>
      <c r="L1117" s="10">
        <f>AVERAGE(J1068:J1117)</f>
        <v>1.9581041421034583E-3</v>
      </c>
      <c r="M1117" s="10">
        <f>AVERAGE(J1018:J1117)</f>
        <v>1.0305540864223829E-3</v>
      </c>
      <c r="N1117" s="10">
        <f>AVERAGE(J1113:J1117)</f>
        <v>1.0164934370617874E-2</v>
      </c>
      <c r="O1117" s="22">
        <f t="shared" si="195"/>
        <v>0.35237552132716787</v>
      </c>
      <c r="P1117" s="22">
        <f t="shared" si="196"/>
        <v>0.47626056895252233</v>
      </c>
      <c r="Q1117" s="22">
        <f t="shared" si="197"/>
        <v>0.47424998782047301</v>
      </c>
      <c r="R1117" s="22">
        <f t="shared" si="198"/>
        <v>0.19774757366906093</v>
      </c>
      <c r="S1117" s="22">
        <f t="shared" si="199"/>
        <v>0.99461175361424614</v>
      </c>
      <c r="T1117" s="22">
        <f>SUMPRODUCT(J1117:N1117,O1117:S1117)</f>
        <v>1.7564472424665488E-2</v>
      </c>
      <c r="U1117" s="25">
        <f t="shared" si="193"/>
        <v>0.50439100521740876</v>
      </c>
      <c r="V1117" s="10">
        <f>IF(OR(AND(U1117&gt;=0.495,U1117&lt;=0.498,J1117&lt;0),AND(U1117&gt;=0.505,U1117&lt;=0.506)),G1117-$AA$1,0)</f>
        <v>0</v>
      </c>
      <c r="W1117" s="10">
        <f>IF(OR(AND(U1117&gt;=0.504,U1117&lt;=0.505,J1117&lt;0),AND(U1117&gt;=0.508)),-G1117-$AA$1,0)</f>
        <v>0</v>
      </c>
      <c r="X1117" s="5">
        <f t="shared" si="200"/>
        <v>0.56832621709706299</v>
      </c>
    </row>
    <row r="1118" spans="1:24" x14ac:dyDescent="0.2">
      <c r="A1118" s="8">
        <v>43657</v>
      </c>
      <c r="B1118" s="3">
        <v>105818</v>
      </c>
      <c r="C1118" s="3">
        <v>105886</v>
      </c>
      <c r="D1118" s="3">
        <v>104814</v>
      </c>
      <c r="E1118" s="3">
        <v>105146</v>
      </c>
      <c r="F1118" s="3">
        <v>105146</v>
      </c>
      <c r="G1118" s="5">
        <f t="shared" si="191"/>
        <v>-1.277271603294472E-2</v>
      </c>
      <c r="H1118" s="24">
        <f t="shared" si="192"/>
        <v>0</v>
      </c>
      <c r="I1118" s="3">
        <f t="shared" si="201"/>
        <v>101468.31578947368</v>
      </c>
      <c r="J1118" s="10">
        <f t="shared" si="194"/>
        <v>-6.3411361123448806E-3</v>
      </c>
      <c r="K1118" s="10">
        <f>AVERAGE(J1099:J1118)</f>
        <v>3.0814682478044475E-3</v>
      </c>
      <c r="L1118" s="10">
        <f>AVERAGE(J1069:J1118)</f>
        <v>1.8412568968090538E-3</v>
      </c>
      <c r="M1118" s="10">
        <f>AVERAGE(J1019:J1118)</f>
        <v>1.0010417353646529E-3</v>
      </c>
      <c r="N1118" s="10">
        <f>AVERAGE(J1114:J1118)</f>
        <v>6.0380023124051441E-3</v>
      </c>
      <c r="O1118" s="22">
        <f t="shared" si="195"/>
        <v>0.35237552132716787</v>
      </c>
      <c r="P1118" s="22">
        <f t="shared" si="196"/>
        <v>0.47626056895252233</v>
      </c>
      <c r="Q1118" s="22">
        <f t="shared" si="197"/>
        <v>0.47424998782047301</v>
      </c>
      <c r="R1118" s="22">
        <f t="shared" si="198"/>
        <v>0.19774757366906093</v>
      </c>
      <c r="S1118" s="22">
        <f t="shared" si="199"/>
        <v>0.99461175361424614</v>
      </c>
      <c r="T1118" s="22">
        <f>SUMPRODUCT(J1118:N1118,O1118:S1118)</f>
        <v>6.3097583809784558E-3</v>
      </c>
      <c r="U1118" s="25">
        <f t="shared" si="193"/>
        <v>0.50157743436170854</v>
      </c>
      <c r="V1118" s="10">
        <f>IF(OR(AND(U1118&gt;=0.495,U1118&lt;=0.498,J1118&lt;0),AND(U1118&gt;=0.505,U1118&lt;=0.506)),G1118-$AA$1,0)</f>
        <v>0</v>
      </c>
      <c r="W1118" s="10">
        <f>IF(OR(AND(U1118&gt;=0.504,U1118&lt;=0.505,J1118&lt;0),AND(U1118&gt;=0.508)),-G1118-$AA$1,0)</f>
        <v>0</v>
      </c>
      <c r="X1118" s="5">
        <f t="shared" si="200"/>
        <v>0.56832621709706299</v>
      </c>
    </row>
    <row r="1119" spans="1:24" x14ac:dyDescent="0.2">
      <c r="A1119" s="8">
        <v>43658</v>
      </c>
      <c r="B1119" s="3">
        <v>105158</v>
      </c>
      <c r="C1119" s="3">
        <v>105731</v>
      </c>
      <c r="D1119" s="3">
        <v>103903</v>
      </c>
      <c r="E1119" s="3">
        <v>103906</v>
      </c>
      <c r="F1119" s="3">
        <v>103906</v>
      </c>
      <c r="G1119" s="5">
        <f t="shared" si="191"/>
        <v>-1.2607549130945195E-3</v>
      </c>
      <c r="H1119" s="24">
        <f t="shared" si="192"/>
        <v>0</v>
      </c>
      <c r="I1119" s="3">
        <f t="shared" si="201"/>
        <v>101738.42105263157</v>
      </c>
      <c r="J1119" s="10">
        <f t="shared" si="194"/>
        <v>-1.1793125748958633E-2</v>
      </c>
      <c r="K1119" s="10">
        <f>AVERAGE(J1100:J1119)</f>
        <v>2.8146696806475415E-3</v>
      </c>
      <c r="L1119" s="10">
        <f>AVERAGE(J1070:J1119)</f>
        <v>1.5710865679653674E-3</v>
      </c>
      <c r="M1119" s="10">
        <f>AVERAGE(J1020:J1119)</f>
        <v>6.5638315582419173E-4</v>
      </c>
      <c r="N1119" s="10">
        <f>AVERAGE(J1115:J1119)</f>
        <v>5.5716397797558328E-4</v>
      </c>
      <c r="O1119" s="22">
        <f t="shared" si="195"/>
        <v>0.35237552132716787</v>
      </c>
      <c r="P1119" s="22">
        <f t="shared" si="196"/>
        <v>0.47626056895252233</v>
      </c>
      <c r="Q1119" s="22">
        <f t="shared" si="197"/>
        <v>0.47424998782047301</v>
      </c>
      <c r="R1119" s="22">
        <f t="shared" si="198"/>
        <v>0.19774757366906093</v>
      </c>
      <c r="S1119" s="22">
        <f t="shared" si="199"/>
        <v>0.99461175361424614</v>
      </c>
      <c r="T1119" s="22">
        <f>SUMPRODUCT(J1119:N1119,O1119:S1119)</f>
        <v>-1.3860448469785894E-3</v>
      </c>
      <c r="U1119" s="25">
        <f t="shared" si="193"/>
        <v>0.49965348884372951</v>
      </c>
      <c r="V1119" s="10">
        <f>IF(OR(AND(U1119&gt;=0.495,U1119&lt;=0.498,J1119&lt;0),AND(U1119&gt;=0.505,U1119&lt;=0.506)),G1119-$AA$1,0)</f>
        <v>0</v>
      </c>
      <c r="W1119" s="10">
        <f>IF(OR(AND(U1119&gt;=0.504,U1119&lt;=0.505,J1119&lt;0),AND(U1119&gt;=0.508)),-G1119-$AA$1,0)</f>
        <v>0</v>
      </c>
      <c r="X1119" s="5">
        <f t="shared" si="200"/>
        <v>0.56832621709706299</v>
      </c>
    </row>
    <row r="1120" spans="1:24" x14ac:dyDescent="0.2">
      <c r="A1120" s="8">
        <v>43661</v>
      </c>
      <c r="B1120" s="3">
        <v>103909</v>
      </c>
      <c r="C1120" s="3">
        <v>104578</v>
      </c>
      <c r="D1120" s="3">
        <v>103495</v>
      </c>
      <c r="E1120" s="3">
        <v>103803</v>
      </c>
      <c r="F1120" s="3">
        <v>103803</v>
      </c>
      <c r="G1120" s="5">
        <f t="shared" si="191"/>
        <v>5.1058254578384421E-4</v>
      </c>
      <c r="H1120" s="24">
        <f t="shared" si="192"/>
        <v>1</v>
      </c>
      <c r="I1120" s="3">
        <f t="shared" si="201"/>
        <v>102041.73684210527</v>
      </c>
      <c r="J1120" s="10">
        <f t="shared" si="194"/>
        <v>-9.9128058052466717E-4</v>
      </c>
      <c r="K1120" s="10">
        <f>AVERAGE(J1101:J1120)</f>
        <v>2.5347377749723675E-3</v>
      </c>
      <c r="L1120" s="10">
        <f>AVERAGE(J1071:J1120)</f>
        <v>1.7225062730549245E-3</v>
      </c>
      <c r="M1120" s="10">
        <f>AVERAGE(J1021:J1120)</f>
        <v>6.9636067292870422E-4</v>
      </c>
      <c r="N1120" s="10">
        <f>AVERAGE(J1116:J1120)</f>
        <v>-5.1530573186124866E-4</v>
      </c>
      <c r="O1120" s="22">
        <f t="shared" si="195"/>
        <v>0.35237552132716787</v>
      </c>
      <c r="P1120" s="22">
        <f t="shared" si="196"/>
        <v>0.47626056895252233</v>
      </c>
      <c r="Q1120" s="22">
        <f t="shared" si="197"/>
        <v>0.47424998782047301</v>
      </c>
      <c r="R1120" s="22">
        <f t="shared" si="198"/>
        <v>0.19774757366906093</v>
      </c>
      <c r="S1120" s="22">
        <f t="shared" si="199"/>
        <v>0.99461175361424614</v>
      </c>
      <c r="T1120" s="22">
        <f>SUMPRODUCT(J1120:N1120,O1120:S1120)</f>
        <v>1.2999657183831162E-3</v>
      </c>
      <c r="U1120" s="25">
        <f t="shared" si="193"/>
        <v>0.50032499138382858</v>
      </c>
      <c r="V1120" s="10">
        <f>IF(OR(AND(U1120&gt;=0.495,U1120&lt;=0.498,J1120&lt;0),AND(U1120&gt;=0.505,U1120&lt;=0.506)),G1120-$AA$1,0)</f>
        <v>0</v>
      </c>
      <c r="W1120" s="10">
        <f>IF(OR(AND(U1120&gt;=0.504,U1120&lt;=0.505,J1120&lt;0),AND(U1120&gt;=0.508)),-G1120-$AA$1,0)</f>
        <v>0</v>
      </c>
      <c r="X1120" s="5">
        <f t="shared" si="200"/>
        <v>0.56832621709706299</v>
      </c>
    </row>
    <row r="1121" spans="1:24" x14ac:dyDescent="0.2">
      <c r="A1121" s="8">
        <v>43662</v>
      </c>
      <c r="B1121" s="3">
        <v>103805</v>
      </c>
      <c r="C1121" s="3">
        <v>104440</v>
      </c>
      <c r="D1121" s="3">
        <v>103361</v>
      </c>
      <c r="E1121" s="3">
        <v>103775</v>
      </c>
      <c r="F1121" s="3">
        <v>103775</v>
      </c>
      <c r="G1121" s="5">
        <f t="shared" si="191"/>
        <v>9.077330763671343E-3</v>
      </c>
      <c r="H1121" s="24">
        <f t="shared" si="192"/>
        <v>1</v>
      </c>
      <c r="I1121" s="3">
        <f t="shared" si="201"/>
        <v>102365.52631578948</v>
      </c>
      <c r="J1121" s="10">
        <f t="shared" si="194"/>
        <v>-2.6974172230087579E-4</v>
      </c>
      <c r="K1121" s="10">
        <f>AVERAGE(J1102:J1121)</f>
        <v>2.8928059564378604E-3</v>
      </c>
      <c r="L1121" s="10">
        <f>AVERAGE(J1072:J1121)</f>
        <v>1.6166173426370434E-3</v>
      </c>
      <c r="M1121" s="10">
        <f>AVERAGE(J1022:J1121)</f>
        <v>7.9784060328480294E-4</v>
      </c>
      <c r="N1121" s="10">
        <f>AVERAGE(J1117:J1121)</f>
        <v>-1.416605861812692E-3</v>
      </c>
      <c r="O1121" s="22">
        <f t="shared" si="195"/>
        <v>0.35237552132716787</v>
      </c>
      <c r="P1121" s="22">
        <f t="shared" si="196"/>
        <v>0.47626056895252233</v>
      </c>
      <c r="Q1121" s="22">
        <f t="shared" si="197"/>
        <v>0.47424998782047301</v>
      </c>
      <c r="R1121" s="22">
        <f t="shared" si="198"/>
        <v>0.19774757366906093</v>
      </c>
      <c r="S1121" s="22">
        <f t="shared" si="199"/>
        <v>0.99461175361424614</v>
      </c>
      <c r="T1121" s="22">
        <f>SUMPRODUCT(J1121:N1121,O1121:S1121)</f>
        <v>7.9815798879535231E-4</v>
      </c>
      <c r="U1121" s="25">
        <f t="shared" si="193"/>
        <v>0.50019953948660567</v>
      </c>
      <c r="V1121" s="10">
        <f>IF(OR(AND(U1121&gt;=0.495,U1121&lt;=0.498,J1121&lt;0),AND(U1121&gt;=0.505,U1121&lt;=0.506)),G1121-$AA$1,0)</f>
        <v>0</v>
      </c>
      <c r="W1121" s="10">
        <f>IF(OR(AND(U1121&gt;=0.504,U1121&lt;=0.505,J1121&lt;0),AND(U1121&gt;=0.508)),-G1121-$AA$1,0)</f>
        <v>0</v>
      </c>
      <c r="X1121" s="5">
        <f t="shared" si="200"/>
        <v>0.56832621709706299</v>
      </c>
    </row>
    <row r="1122" spans="1:24" x14ac:dyDescent="0.2">
      <c r="A1122" s="8">
        <v>43663</v>
      </c>
      <c r="B1122" s="3">
        <v>103775</v>
      </c>
      <c r="C1122" s="3">
        <v>104453</v>
      </c>
      <c r="D1122" s="3">
        <v>103712</v>
      </c>
      <c r="E1122" s="3">
        <v>103856</v>
      </c>
      <c r="F1122" s="3">
        <v>103856</v>
      </c>
      <c r="G1122" s="5">
        <f t="shared" si="191"/>
        <v>-3.8900015405947119E-3</v>
      </c>
      <c r="H1122" s="24">
        <f t="shared" si="192"/>
        <v>0</v>
      </c>
      <c r="I1122" s="3">
        <f t="shared" si="201"/>
        <v>102599.84210526316</v>
      </c>
      <c r="J1122" s="10">
        <f t="shared" si="194"/>
        <v>7.8053481088891097E-4</v>
      </c>
      <c r="K1122" s="10">
        <f>AVERAGE(J1103:J1122)</f>
        <v>3.1445009956359181E-3</v>
      </c>
      <c r="L1122" s="10">
        <f>AVERAGE(J1073:J1122)</f>
        <v>1.8403356965500128E-3</v>
      </c>
      <c r="M1122" s="10">
        <f>AVERAGE(J1023:J1122)</f>
        <v>6.8659093118853096E-4</v>
      </c>
      <c r="N1122" s="10">
        <f>AVERAGE(J1118:J1122)</f>
        <v>-3.7229498706480291E-3</v>
      </c>
      <c r="O1122" s="22">
        <f t="shared" si="195"/>
        <v>0.35237552132716787</v>
      </c>
      <c r="P1122" s="22">
        <f t="shared" si="196"/>
        <v>0.47626056895252233</v>
      </c>
      <c r="Q1122" s="22">
        <f t="shared" si="197"/>
        <v>0.47424998782047301</v>
      </c>
      <c r="R1122" s="22">
        <f t="shared" si="198"/>
        <v>0.19774757366906093</v>
      </c>
      <c r="S1122" s="22">
        <f t="shared" si="199"/>
        <v>0.99461175361424614</v>
      </c>
      <c r="T1122" s="22">
        <f>SUMPRODUCT(J1122:N1122,O1122:S1122)</f>
        <v>-9.2169563288871121E-4</v>
      </c>
      <c r="U1122" s="25">
        <f t="shared" si="193"/>
        <v>0.49976957610809031</v>
      </c>
      <c r="V1122" s="10">
        <f>IF(OR(AND(U1122&gt;=0.495,U1122&lt;=0.498,J1122&lt;0),AND(U1122&gt;=0.505,U1122&lt;=0.506)),G1122-$AA$1,0)</f>
        <v>0</v>
      </c>
      <c r="W1122" s="10">
        <f>IF(OR(AND(U1122&gt;=0.504,U1122&lt;=0.505,J1122&lt;0),AND(U1122&gt;=0.508)),-G1122-$AA$1,0)</f>
        <v>0</v>
      </c>
      <c r="X1122" s="5">
        <f t="shared" si="200"/>
        <v>0.56832621709706299</v>
      </c>
    </row>
    <row r="1123" spans="1:24" x14ac:dyDescent="0.2">
      <c r="A1123" s="8">
        <v>43664</v>
      </c>
      <c r="B1123" s="3">
        <v>103859</v>
      </c>
      <c r="C1123" s="3">
        <v>104773</v>
      </c>
      <c r="D1123" s="3">
        <v>103859</v>
      </c>
      <c r="E1123" s="3">
        <v>104717</v>
      </c>
      <c r="F1123" s="3">
        <v>104717</v>
      </c>
      <c r="G1123" s="5">
        <f t="shared" si="191"/>
        <v>-7.3340527326031246E-3</v>
      </c>
      <c r="H1123" s="24">
        <f t="shared" si="192"/>
        <v>0</v>
      </c>
      <c r="I1123" s="3">
        <f t="shared" si="201"/>
        <v>102832.15789473684</v>
      </c>
      <c r="J1123" s="10">
        <f t="shared" si="194"/>
        <v>8.2903250654753347E-3</v>
      </c>
      <c r="K1123" s="10">
        <f>AVERAGE(J1104:J1123)</f>
        <v>2.6468346689848708E-3</v>
      </c>
      <c r="L1123" s="10">
        <f>AVERAGE(J1074:J1123)</f>
        <v>2.1366561491693958E-3</v>
      </c>
      <c r="M1123" s="10">
        <f>AVERAGE(J1024:J1123)</f>
        <v>8.8356456962116468E-4</v>
      </c>
      <c r="N1123" s="10">
        <f>AVERAGE(J1119:J1123)</f>
        <v>-7.9665763508398604E-4</v>
      </c>
      <c r="O1123" s="22">
        <f t="shared" si="195"/>
        <v>0.35237552132716787</v>
      </c>
      <c r="P1123" s="22">
        <f t="shared" si="196"/>
        <v>0.47626056895252233</v>
      </c>
      <c r="Q1123" s="22">
        <f t="shared" si="197"/>
        <v>0.47424998782047301</v>
      </c>
      <c r="R1123" s="22">
        <f t="shared" si="198"/>
        <v>0.19774757366906093</v>
      </c>
      <c r="S1123" s="22">
        <f t="shared" si="199"/>
        <v>0.99461175361424614</v>
      </c>
      <c r="T1123" s="22">
        <f>SUMPRODUCT(J1123:N1123,O1123:S1123)</f>
        <v>4.5775574573741502E-3</v>
      </c>
      <c r="U1123" s="25">
        <f t="shared" si="193"/>
        <v>0.50114438736605005</v>
      </c>
      <c r="V1123" s="10">
        <f>IF(OR(AND(U1123&gt;=0.495,U1123&lt;=0.498,J1123&lt;0),AND(U1123&gt;=0.505,U1123&lt;=0.506)),G1123-$AA$1,0)</f>
        <v>0</v>
      </c>
      <c r="W1123" s="10">
        <f>IF(OR(AND(U1123&gt;=0.504,U1123&lt;=0.505,J1123&lt;0),AND(U1123&gt;=0.508)),-G1123-$AA$1,0)</f>
        <v>0</v>
      </c>
      <c r="X1123" s="5">
        <f t="shared" si="200"/>
        <v>0.56832621709706299</v>
      </c>
    </row>
    <row r="1124" spans="1:24" x14ac:dyDescent="0.2">
      <c r="A1124" s="8">
        <v>43665</v>
      </c>
      <c r="B1124" s="3">
        <v>104716</v>
      </c>
      <c r="C1124" s="3">
        <v>104723</v>
      </c>
      <c r="D1124" s="3">
        <v>103388</v>
      </c>
      <c r="E1124" s="3">
        <v>103452</v>
      </c>
      <c r="F1124" s="3">
        <v>103452</v>
      </c>
      <c r="G1124" s="5">
        <f t="shared" si="191"/>
        <v>2.4359123071568956E-3</v>
      </c>
      <c r="H1124" s="24">
        <f t="shared" si="192"/>
        <v>1</v>
      </c>
      <c r="I1124" s="3">
        <f t="shared" si="201"/>
        <v>102907.89473684211</v>
      </c>
      <c r="J1124" s="10">
        <f t="shared" si="194"/>
        <v>-1.2080178003571529E-2</v>
      </c>
      <c r="K1124" s="10">
        <f>AVERAGE(J1105:J1124)</f>
        <v>1.5906306861134423E-3</v>
      </c>
      <c r="L1124" s="10">
        <f>AVERAGE(J1075:J1124)</f>
        <v>1.6390905596241922E-3</v>
      </c>
      <c r="M1124" s="10">
        <f>AVERAGE(J1025:J1124)</f>
        <v>7.22677855098941E-4</v>
      </c>
      <c r="N1124" s="10">
        <f>AVERAGE(J1120:J1124)</f>
        <v>-8.540680860065653E-4</v>
      </c>
      <c r="O1124" s="22">
        <f t="shared" si="195"/>
        <v>0.35237552132716787</v>
      </c>
      <c r="P1124" s="22">
        <f t="shared" si="196"/>
        <v>0.47626056895252233</v>
      </c>
      <c r="Q1124" s="22">
        <f t="shared" si="197"/>
        <v>0.47424998782047301</v>
      </c>
      <c r="R1124" s="22">
        <f t="shared" si="198"/>
        <v>0.19774757366906093</v>
      </c>
      <c r="S1124" s="22">
        <f t="shared" si="199"/>
        <v>0.99461175361424614</v>
      </c>
      <c r="T1124" s="22">
        <f>SUMPRODUCT(J1124:N1124,O1124:S1124)</f>
        <v>-3.4284240325721253E-3</v>
      </c>
      <c r="U1124" s="25">
        <f t="shared" si="193"/>
        <v>0.49914289483139784</v>
      </c>
      <c r="V1124" s="10">
        <f>IF(OR(AND(U1124&gt;=0.495,U1124&lt;=0.498,J1124&lt;0),AND(U1124&gt;=0.505,U1124&lt;=0.506)),G1124-$AA$1,0)</f>
        <v>0</v>
      </c>
      <c r="W1124" s="10">
        <f>IF(OR(AND(U1124&gt;=0.504,U1124&lt;=0.505,J1124&lt;0),AND(U1124&gt;=0.508)),-G1124-$AA$1,0)</f>
        <v>0</v>
      </c>
      <c r="X1124" s="5">
        <f t="shared" si="200"/>
        <v>0.56832621709706299</v>
      </c>
    </row>
    <row r="1125" spans="1:24" x14ac:dyDescent="0.2">
      <c r="A1125" s="8">
        <v>43668</v>
      </c>
      <c r="B1125" s="3">
        <v>103452</v>
      </c>
      <c r="C1125" s="3">
        <v>104278</v>
      </c>
      <c r="D1125" s="3">
        <v>103452</v>
      </c>
      <c r="E1125" s="3">
        <v>103949</v>
      </c>
      <c r="F1125" s="3">
        <v>103949</v>
      </c>
      <c r="G1125" s="5">
        <f t="shared" si="191"/>
        <v>1.6450374702978721E-3</v>
      </c>
      <c r="H1125" s="24">
        <f t="shared" si="192"/>
        <v>1</v>
      </c>
      <c r="I1125" s="3">
        <f t="shared" si="201"/>
        <v>103007.21052631579</v>
      </c>
      <c r="J1125" s="10">
        <f t="shared" si="194"/>
        <v>4.8041603835595748E-3</v>
      </c>
      <c r="K1125" s="10">
        <f>AVERAGE(J1106:J1125)</f>
        <v>9.7842152933456657E-4</v>
      </c>
      <c r="L1125" s="10">
        <f>AVERAGE(J1076:J1125)</f>
        <v>1.9002417087579816E-3</v>
      </c>
      <c r="M1125" s="10">
        <f>AVERAGE(J1026:J1125)</f>
        <v>6.7229994834979714E-4</v>
      </c>
      <c r="N1125" s="10">
        <f>AVERAGE(J1121:J1125)</f>
        <v>3.0502010681028314E-4</v>
      </c>
      <c r="O1125" s="22">
        <f t="shared" si="195"/>
        <v>0.35237552132716787</v>
      </c>
      <c r="P1125" s="22">
        <f t="shared" si="196"/>
        <v>0.47626056895252233</v>
      </c>
      <c r="Q1125" s="22">
        <f t="shared" si="197"/>
        <v>0.47424998782047301</v>
      </c>
      <c r="R1125" s="22">
        <f t="shared" si="198"/>
        <v>0.19774757366906093</v>
      </c>
      <c r="S1125" s="22">
        <f t="shared" si="199"/>
        <v>0.99461175361424614</v>
      </c>
      <c r="T1125" s="22">
        <f>SUMPRODUCT(J1125:N1125,O1125:S1125)</f>
        <v>3.496363988053025E-3</v>
      </c>
      <c r="U1125" s="25">
        <f t="shared" si="193"/>
        <v>0.50087409010656603</v>
      </c>
      <c r="V1125" s="10">
        <f>IF(OR(AND(U1125&gt;=0.495,U1125&lt;=0.498,J1125&lt;0),AND(U1125&gt;=0.505,U1125&lt;=0.506)),G1125-$AA$1,0)</f>
        <v>0</v>
      </c>
      <c r="W1125" s="10">
        <f>IF(OR(AND(U1125&gt;=0.504,U1125&lt;=0.505,J1125&lt;0),AND(U1125&gt;=0.508)),-G1125-$AA$1,0)</f>
        <v>0</v>
      </c>
      <c r="X1125" s="5">
        <f t="shared" si="200"/>
        <v>0.56832621709706299</v>
      </c>
    </row>
    <row r="1126" spans="1:24" x14ac:dyDescent="0.2">
      <c r="A1126" s="8">
        <v>43669</v>
      </c>
      <c r="B1126" s="3">
        <v>103949</v>
      </c>
      <c r="C1126" s="3">
        <v>104430</v>
      </c>
      <c r="D1126" s="3">
        <v>103518</v>
      </c>
      <c r="E1126" s="3">
        <v>103704</v>
      </c>
      <c r="F1126" s="3">
        <v>103704</v>
      </c>
      <c r="G1126" s="5">
        <f t="shared" si="191"/>
        <v>-1.0115328241919297E-2</v>
      </c>
      <c r="H1126" s="24">
        <f t="shared" si="192"/>
        <v>0</v>
      </c>
      <c r="I1126" s="3">
        <f t="shared" si="201"/>
        <v>103197.26315789473</v>
      </c>
      <c r="J1126" s="10">
        <f t="shared" si="194"/>
        <v>-2.3569250305438549E-3</v>
      </c>
      <c r="K1126" s="10">
        <f>AVERAGE(J1107:J1126)</f>
        <v>8.36558730896686E-4</v>
      </c>
      <c r="L1126" s="10">
        <f>AVERAGE(J1077:J1126)</f>
        <v>1.9691271723695338E-3</v>
      </c>
      <c r="M1126" s="10">
        <f>AVERAGE(J1027:J1126)</f>
        <v>7.1472583524477497E-4</v>
      </c>
      <c r="N1126" s="10">
        <f>AVERAGE(J1122:J1126)</f>
        <v>-1.1241655483831269E-4</v>
      </c>
      <c r="O1126" s="22">
        <f t="shared" si="195"/>
        <v>0.35237552132716787</v>
      </c>
      <c r="P1126" s="22">
        <f t="shared" si="196"/>
        <v>0.47626056895252233</v>
      </c>
      <c r="Q1126" s="22">
        <f t="shared" si="197"/>
        <v>0.47424998782047301</v>
      </c>
      <c r="R1126" s="22">
        <f t="shared" si="198"/>
        <v>0.19774757366906093</v>
      </c>
      <c r="S1126" s="22">
        <f t="shared" si="199"/>
        <v>0.99461175361424614</v>
      </c>
      <c r="T1126" s="22">
        <f>SUMPRODUCT(J1126:N1126,O1126:S1126)</f>
        <v>5.3128026130056861E-4</v>
      </c>
      <c r="U1126" s="25">
        <f t="shared" si="193"/>
        <v>0.50013282006220094</v>
      </c>
      <c r="V1126" s="10">
        <f>IF(OR(AND(U1126&gt;=0.495,U1126&lt;=0.498,J1126&lt;0),AND(U1126&gt;=0.505,U1126&lt;=0.506)),G1126-$AA$1,0)</f>
        <v>0</v>
      </c>
      <c r="W1126" s="10">
        <f>IF(OR(AND(U1126&gt;=0.504,U1126&lt;=0.505,J1126&lt;0),AND(U1126&gt;=0.508)),-G1126-$AA$1,0)</f>
        <v>0</v>
      </c>
      <c r="X1126" s="5">
        <f t="shared" si="200"/>
        <v>0.56832621709706299</v>
      </c>
    </row>
    <row r="1127" spans="1:24" x14ac:dyDescent="0.2">
      <c r="A1127" s="8">
        <v>43670</v>
      </c>
      <c r="B1127" s="3">
        <v>103707</v>
      </c>
      <c r="C1127" s="3">
        <v>104570</v>
      </c>
      <c r="D1127" s="3">
        <v>103707</v>
      </c>
      <c r="E1127" s="3">
        <v>104120</v>
      </c>
      <c r="F1127" s="3">
        <v>104120</v>
      </c>
      <c r="G1127" s="5">
        <f t="shared" si="191"/>
        <v>-1.2495197848636175E-2</v>
      </c>
      <c r="H1127" s="24">
        <f t="shared" si="192"/>
        <v>0</v>
      </c>
      <c r="I1127" s="3">
        <f t="shared" si="201"/>
        <v>103377.84210526316</v>
      </c>
      <c r="J1127" s="10">
        <f t="shared" si="194"/>
        <v>4.0114171102367813E-3</v>
      </c>
      <c r="K1127" s="10">
        <f>AVERAGE(J1108:J1127)</f>
        <v>2.0017393334250456E-3</v>
      </c>
      <c r="L1127" s="10">
        <f>AVERAGE(J1078:J1127)</f>
        <v>2.5863921586787475E-3</v>
      </c>
      <c r="M1127" s="10">
        <f>AVERAGE(J1028:J1127)</f>
        <v>7.1750968960506149E-4</v>
      </c>
      <c r="N1127" s="10">
        <f>AVERAGE(J1123:J1127)</f>
        <v>5.3375990503126138E-4</v>
      </c>
      <c r="O1127" s="22">
        <f t="shared" si="195"/>
        <v>0.35237552132716787</v>
      </c>
      <c r="P1127" s="22">
        <f t="shared" si="196"/>
        <v>0.47626056895252233</v>
      </c>
      <c r="Q1127" s="22">
        <f t="shared" si="197"/>
        <v>0.47424998782047301</v>
      </c>
      <c r="R1127" s="22">
        <f t="shared" si="198"/>
        <v>0.19774757366906093</v>
      </c>
      <c r="S1127" s="22">
        <f t="shared" si="199"/>
        <v>0.99461175361424614</v>
      </c>
      <c r="T1127" s="22">
        <f>SUMPRODUCT(J1127:N1127,O1127:S1127)</f>
        <v>4.2662408344199838E-3</v>
      </c>
      <c r="U1127" s="25">
        <f t="shared" si="193"/>
        <v>0.50106655859091953</v>
      </c>
      <c r="V1127" s="10">
        <f>IF(OR(AND(U1127&gt;=0.495,U1127&lt;=0.498,J1127&lt;0),AND(U1127&gt;=0.505,U1127&lt;=0.506)),G1127-$AA$1,0)</f>
        <v>0</v>
      </c>
      <c r="W1127" s="10">
        <f>IF(OR(AND(U1127&gt;=0.504,U1127&lt;=0.505,J1127&lt;0),AND(U1127&gt;=0.508)),-G1127-$AA$1,0)</f>
        <v>0</v>
      </c>
      <c r="X1127" s="5">
        <f t="shared" si="200"/>
        <v>0.56832621709706299</v>
      </c>
    </row>
    <row r="1128" spans="1:24" x14ac:dyDescent="0.2">
      <c r="A1128" s="8">
        <v>43671</v>
      </c>
      <c r="B1128" s="3">
        <v>102991</v>
      </c>
      <c r="C1128" s="3">
        <v>103464</v>
      </c>
      <c r="D1128" s="3">
        <v>102390</v>
      </c>
      <c r="E1128" s="3">
        <v>102655</v>
      </c>
      <c r="F1128" s="3">
        <v>102655</v>
      </c>
      <c r="G1128" s="5">
        <f t="shared" si="191"/>
        <v>8.0658516389848778E-3</v>
      </c>
      <c r="H1128" s="24">
        <f t="shared" si="192"/>
        <v>1</v>
      </c>
      <c r="I1128" s="3">
        <f t="shared" si="201"/>
        <v>103479.47368421052</v>
      </c>
      <c r="J1128" s="10">
        <f t="shared" si="194"/>
        <v>-1.4070303495966163E-2</v>
      </c>
      <c r="K1128" s="10">
        <f>AVERAGE(J1109:J1128)</f>
        <v>1.0005010411260119E-3</v>
      </c>
      <c r="L1128" s="10">
        <f>AVERAGE(J1079:J1128)</f>
        <v>2.2254021058536288E-3</v>
      </c>
      <c r="M1128" s="10">
        <f>AVERAGE(J1029:J1128)</f>
        <v>6.0713359131742801E-4</v>
      </c>
      <c r="N1128" s="10">
        <f>AVERAGE(J1124:J1128)</f>
        <v>-3.9383658072570382E-3</v>
      </c>
      <c r="O1128" s="22">
        <f t="shared" si="195"/>
        <v>0.35237552132716787</v>
      </c>
      <c r="P1128" s="22">
        <f t="shared" si="196"/>
        <v>0.47626056895252233</v>
      </c>
      <c r="Q1128" s="22">
        <f t="shared" si="197"/>
        <v>0.47424998782047301</v>
      </c>
      <c r="R1128" s="22">
        <f t="shared" si="198"/>
        <v>0.19774757366906093</v>
      </c>
      <c r="S1128" s="22">
        <f t="shared" si="199"/>
        <v>0.99461175361424614</v>
      </c>
      <c r="T1128" s="22">
        <f>SUMPRODUCT(J1128:N1128,O1128:S1128)</f>
        <v>-7.2232201402958503E-3</v>
      </c>
      <c r="U1128" s="25">
        <f t="shared" si="193"/>
        <v>0.49819420281636123</v>
      </c>
      <c r="V1128" s="10">
        <f>IF(OR(AND(U1128&gt;=0.495,U1128&lt;=0.498,J1128&lt;0),AND(U1128&gt;=0.505,U1128&lt;=0.506)),G1128-$AA$1,0)</f>
        <v>0</v>
      </c>
      <c r="W1128" s="10">
        <f>IF(OR(AND(U1128&gt;=0.504,U1128&lt;=0.505,J1128&lt;0),AND(U1128&gt;=0.508)),-G1128-$AA$1,0)</f>
        <v>0</v>
      </c>
      <c r="X1128" s="5">
        <f t="shared" si="200"/>
        <v>0.56832621709706299</v>
      </c>
    </row>
    <row r="1129" spans="1:24" x14ac:dyDescent="0.2">
      <c r="A1129" s="8">
        <v>43672</v>
      </c>
      <c r="B1129" s="3">
        <v>102654</v>
      </c>
      <c r="C1129" s="3">
        <v>103209</v>
      </c>
      <c r="D1129" s="3">
        <v>102196</v>
      </c>
      <c r="E1129" s="3">
        <v>102819</v>
      </c>
      <c r="F1129" s="3">
        <v>102819</v>
      </c>
      <c r="G1129" s="5">
        <f t="shared" si="191"/>
        <v>1.1087444927493362E-3</v>
      </c>
      <c r="H1129" s="24">
        <f t="shared" si="192"/>
        <v>1</v>
      </c>
      <c r="I1129" s="3">
        <f t="shared" si="201"/>
        <v>103576.94736842105</v>
      </c>
      <c r="J1129" s="10">
        <f t="shared" si="194"/>
        <v>1.5975841410549307E-3</v>
      </c>
      <c r="K1129" s="10">
        <f>AVERAGE(J1110:J1129)</f>
        <v>1.0629999981017879E-3</v>
      </c>
      <c r="L1129" s="10">
        <f>AVERAGE(J1080:J1129)</f>
        <v>2.3592084557467865E-3</v>
      </c>
      <c r="M1129" s="10">
        <f>AVERAGE(J1030:J1129)</f>
        <v>8.001778861794251E-4</v>
      </c>
      <c r="N1129" s="10">
        <f>AVERAGE(J1125:J1129)</f>
        <v>-1.2028133783317462E-3</v>
      </c>
      <c r="O1129" s="22">
        <f t="shared" si="195"/>
        <v>0.35237552132716787</v>
      </c>
      <c r="P1129" s="22">
        <f t="shared" si="196"/>
        <v>0.47626056895252233</v>
      </c>
      <c r="Q1129" s="22">
        <f t="shared" si="197"/>
        <v>0.47424998782047301</v>
      </c>
      <c r="R1129" s="22">
        <f t="shared" si="198"/>
        <v>0.19774757366906093</v>
      </c>
      <c r="S1129" s="22">
        <f t="shared" si="199"/>
        <v>0.99461175361424614</v>
      </c>
      <c r="T1129" s="22">
        <f>SUMPRODUCT(J1129:N1129,O1129:S1129)</f>
        <v>1.1499700218670107E-3</v>
      </c>
      <c r="U1129" s="25">
        <f t="shared" si="193"/>
        <v>0.50028749247378435</v>
      </c>
      <c r="V1129" s="10">
        <f>IF(OR(AND(U1129&gt;=0.495,U1129&lt;=0.498,J1129&lt;0),AND(U1129&gt;=0.505,U1129&lt;=0.506)),G1129-$AA$1,0)</f>
        <v>0</v>
      </c>
      <c r="W1129" s="10">
        <f>IF(OR(AND(U1129&gt;=0.504,U1129&lt;=0.505,J1129&lt;0),AND(U1129&gt;=0.508)),-G1129-$AA$1,0)</f>
        <v>0</v>
      </c>
      <c r="X1129" s="5">
        <f t="shared" si="200"/>
        <v>0.56832621709706299</v>
      </c>
    </row>
    <row r="1130" spans="1:24" x14ac:dyDescent="0.2">
      <c r="A1130" s="8">
        <v>43675</v>
      </c>
      <c r="B1130" s="3">
        <v>102817</v>
      </c>
      <c r="C1130" s="3">
        <v>103483</v>
      </c>
      <c r="D1130" s="3">
        <v>102461</v>
      </c>
      <c r="E1130" s="3">
        <v>103483</v>
      </c>
      <c r="F1130" s="3">
        <v>103483</v>
      </c>
      <c r="G1130" s="5">
        <f t="shared" si="191"/>
        <v>-1.6147579795715239E-2</v>
      </c>
      <c r="H1130" s="24">
        <f t="shared" si="192"/>
        <v>0</v>
      </c>
      <c r="I1130" s="3">
        <f t="shared" si="201"/>
        <v>103689.73684210527</v>
      </c>
      <c r="J1130" s="10">
        <f t="shared" si="194"/>
        <v>6.4579503788211312E-3</v>
      </c>
      <c r="K1130" s="10">
        <f>AVERAGE(J1111:J1130)</f>
        <v>1.2652708540826785E-3</v>
      </c>
      <c r="L1130" s="10">
        <f>AVERAGE(J1081:J1130)</f>
        <v>2.837406460081664E-3</v>
      </c>
      <c r="M1130" s="10">
        <f>AVERAGE(J1031:J1130)</f>
        <v>9.6728500965293949E-4</v>
      </c>
      <c r="N1130" s="10">
        <f>AVERAGE(J1126:J1130)</f>
        <v>-8.7205537927943495E-4</v>
      </c>
      <c r="O1130" s="22">
        <f t="shared" si="195"/>
        <v>0.35237552132716787</v>
      </c>
      <c r="P1130" s="22">
        <f t="shared" si="196"/>
        <v>0.47626056895252233</v>
      </c>
      <c r="Q1130" s="22">
        <f t="shared" si="197"/>
        <v>0.47424998782047301</v>
      </c>
      <c r="R1130" s="22">
        <f t="shared" si="198"/>
        <v>0.19774757366906093</v>
      </c>
      <c r="S1130" s="22">
        <f t="shared" si="199"/>
        <v>0.99461175361424614</v>
      </c>
      <c r="T1130" s="22">
        <f>SUMPRODUCT(J1130:N1130,O1130:S1130)</f>
        <v>3.5477839610934653E-3</v>
      </c>
      <c r="U1130" s="25">
        <f t="shared" si="193"/>
        <v>0.50088694505995901</v>
      </c>
      <c r="V1130" s="10">
        <f>IF(OR(AND(U1130&gt;=0.495,U1130&lt;=0.498,J1130&lt;0),AND(U1130&gt;=0.505,U1130&lt;=0.506)),G1130-$AA$1,0)</f>
        <v>0</v>
      </c>
      <c r="W1130" s="10">
        <f>IF(OR(AND(U1130&gt;=0.504,U1130&lt;=0.505,J1130&lt;0),AND(U1130&gt;=0.508)),-G1130-$AA$1,0)</f>
        <v>0</v>
      </c>
      <c r="X1130" s="5">
        <f t="shared" si="200"/>
        <v>0.56832621709706299</v>
      </c>
    </row>
    <row r="1131" spans="1:24" x14ac:dyDescent="0.2">
      <c r="A1131" s="8">
        <v>43676</v>
      </c>
      <c r="B1131" s="3">
        <v>103483</v>
      </c>
      <c r="C1131" s="3">
        <v>103555</v>
      </c>
      <c r="D1131" s="3">
        <v>102596</v>
      </c>
      <c r="E1131" s="3">
        <v>102933</v>
      </c>
      <c r="F1131" s="3">
        <v>102933</v>
      </c>
      <c r="G1131" s="5">
        <f t="shared" si="191"/>
        <v>-7.8400512955029145E-3</v>
      </c>
      <c r="H1131" s="24">
        <f t="shared" si="192"/>
        <v>0</v>
      </c>
      <c r="I1131" s="3">
        <f t="shared" si="201"/>
        <v>103812.26315789473</v>
      </c>
      <c r="J1131" s="10">
        <f t="shared" si="194"/>
        <v>-5.3148826377279468E-3</v>
      </c>
      <c r="K1131" s="10">
        <f>AVERAGE(J1112:J1131)</f>
        <v>8.1481290481040807E-4</v>
      </c>
      <c r="L1131" s="10">
        <f>AVERAGE(J1082:J1131)</f>
        <v>2.7379958596687026E-3</v>
      </c>
      <c r="M1131" s="10">
        <f>AVERAGE(J1032:J1131)</f>
        <v>9.5504354448660233E-4</v>
      </c>
      <c r="N1131" s="10">
        <f>AVERAGE(J1127:J1131)</f>
        <v>-1.4636469007162534E-3</v>
      </c>
      <c r="O1131" s="22">
        <f t="shared" si="195"/>
        <v>0.35237552132716787</v>
      </c>
      <c r="P1131" s="22">
        <f t="shared" si="196"/>
        <v>0.47626056895252233</v>
      </c>
      <c r="Q1131" s="22">
        <f t="shared" si="197"/>
        <v>0.47424998782047301</v>
      </c>
      <c r="R1131" s="22">
        <f t="shared" si="198"/>
        <v>0.19774757366906093</v>
      </c>
      <c r="S1131" s="22">
        <f t="shared" si="199"/>
        <v>0.99461175361424614</v>
      </c>
      <c r="T1131" s="22">
        <f>SUMPRODUCT(J1131:N1131,O1131:S1131)</f>
        <v>-1.4531796464497722E-3</v>
      </c>
      <c r="U1131" s="25">
        <f t="shared" si="193"/>
        <v>0.49963670515231923</v>
      </c>
      <c r="V1131" s="10">
        <f>IF(OR(AND(U1131&gt;=0.495,U1131&lt;=0.498,J1131&lt;0),AND(U1131&gt;=0.505,U1131&lt;=0.506)),G1131-$AA$1,0)</f>
        <v>0</v>
      </c>
      <c r="W1131" s="10">
        <f>IF(OR(AND(U1131&gt;=0.504,U1131&lt;=0.505,J1131&lt;0),AND(U1131&gt;=0.508)),-G1131-$AA$1,0)</f>
        <v>0</v>
      </c>
      <c r="X1131" s="5">
        <f t="shared" si="200"/>
        <v>0.56832621709706299</v>
      </c>
    </row>
    <row r="1132" spans="1:24" x14ac:dyDescent="0.2">
      <c r="A1132" s="8">
        <v>43677</v>
      </c>
      <c r="B1132" s="3">
        <v>102946</v>
      </c>
      <c r="C1132" s="3">
        <v>103129</v>
      </c>
      <c r="D1132" s="3">
        <v>100950</v>
      </c>
      <c r="E1132" s="3">
        <v>101812</v>
      </c>
      <c r="F1132" s="3">
        <v>101812</v>
      </c>
      <c r="G1132" s="5">
        <f t="shared" si="191"/>
        <v>8.4665854712606681E-3</v>
      </c>
      <c r="H1132" s="24">
        <f t="shared" si="192"/>
        <v>1</v>
      </c>
      <c r="I1132" s="3">
        <f t="shared" si="201"/>
        <v>103800.10526315789</v>
      </c>
      <c r="J1132" s="10">
        <f t="shared" si="194"/>
        <v>-1.0890579308870829E-2</v>
      </c>
      <c r="K1132" s="10">
        <f>AVERAGE(J1113:J1132)</f>
        <v>6.3292455511583241E-4</v>
      </c>
      <c r="L1132" s="10">
        <f>AVERAGE(J1083:J1132)</f>
        <v>2.0861505153100925E-3</v>
      </c>
      <c r="M1132" s="10">
        <f>AVERAGE(J1033:J1132)</f>
        <v>8.3308278254938474E-4</v>
      </c>
      <c r="N1132" s="10">
        <f>AVERAGE(J1128:J1132)</f>
        <v>-4.4440461845377758E-3</v>
      </c>
      <c r="O1132" s="22">
        <f t="shared" si="195"/>
        <v>0.35237552132716787</v>
      </c>
      <c r="P1132" s="22">
        <f t="shared" si="196"/>
        <v>0.47626056895252233</v>
      </c>
      <c r="Q1132" s="22">
        <f t="shared" si="197"/>
        <v>0.47424998782047301</v>
      </c>
      <c r="R1132" s="22">
        <f t="shared" si="198"/>
        <v>0.19774757366906093</v>
      </c>
      <c r="S1132" s="22">
        <f t="shared" si="199"/>
        <v>0.99461175361424614</v>
      </c>
      <c r="T1132" s="22">
        <f>SUMPRODUCT(J1132:N1132,O1132:S1132)</f>
        <v>-6.8021401661484586E-3</v>
      </c>
      <c r="U1132" s="25">
        <f t="shared" si="193"/>
        <v>0.4982994715152862</v>
      </c>
      <c r="V1132" s="10">
        <f>IF(OR(AND(U1132&gt;=0.495,U1132&lt;=0.498,J1132&lt;0),AND(U1132&gt;=0.505,U1132&lt;=0.506)),G1132-$AA$1,0)</f>
        <v>0</v>
      </c>
      <c r="W1132" s="10">
        <f>IF(OR(AND(U1132&gt;=0.504,U1132&lt;=0.505,J1132&lt;0),AND(U1132&gt;=0.508)),-G1132-$AA$1,0)</f>
        <v>0</v>
      </c>
      <c r="X1132" s="5">
        <f t="shared" si="200"/>
        <v>0.56832621709706299</v>
      </c>
    </row>
    <row r="1133" spans="1:24" x14ac:dyDescent="0.2">
      <c r="A1133" s="8">
        <v>43678</v>
      </c>
      <c r="B1133" s="3">
        <v>101819</v>
      </c>
      <c r="C1133" s="3">
        <v>104056</v>
      </c>
      <c r="D1133" s="3">
        <v>101819</v>
      </c>
      <c r="E1133" s="3">
        <v>102126</v>
      </c>
      <c r="F1133" s="3">
        <v>102126</v>
      </c>
      <c r="G1133" s="5">
        <f t="shared" si="191"/>
        <v>-1.9857822689618665E-2</v>
      </c>
      <c r="H1133" s="24">
        <f t="shared" si="192"/>
        <v>0</v>
      </c>
      <c r="I1133" s="3">
        <f t="shared" si="201"/>
        <v>103720.63157894737</v>
      </c>
      <c r="J1133" s="10">
        <f t="shared" si="194"/>
        <v>3.0841158213177344E-3</v>
      </c>
      <c r="K1133" s="10">
        <f>AVERAGE(J1114:J1133)</f>
        <v>7.2454137245780978E-5</v>
      </c>
      <c r="L1133" s="10">
        <f>AVERAGE(J1084:J1133)</f>
        <v>1.5955521452465503E-3</v>
      </c>
      <c r="M1133" s="10">
        <f>AVERAGE(J1034:J1133)</f>
        <v>7.5527437536082262E-4</v>
      </c>
      <c r="N1133" s="10">
        <f>AVERAGE(J1129:J1133)</f>
        <v>-1.013162321080996E-3</v>
      </c>
      <c r="O1133" s="22">
        <f t="shared" si="195"/>
        <v>0.35237552132716787</v>
      </c>
      <c r="P1133" s="22">
        <f t="shared" si="196"/>
        <v>0.47626056895252233</v>
      </c>
      <c r="Q1133" s="22">
        <f t="shared" si="197"/>
        <v>0.47424998782047301</v>
      </c>
      <c r="R1133" s="22">
        <f t="shared" si="198"/>
        <v>0.19774757366906093</v>
      </c>
      <c r="S1133" s="22">
        <f t="shared" si="199"/>
        <v>0.99461175361424614</v>
      </c>
      <c r="T1133" s="22">
        <f>SUMPRODUCT(J1133:N1133,O1133:S1133)</f>
        <v>1.0196150767637178E-3</v>
      </c>
      <c r="U1133" s="25">
        <f t="shared" si="193"/>
        <v>0.50025490374710746</v>
      </c>
      <c r="V1133" s="10">
        <f>IF(OR(AND(U1133&gt;=0.495,U1133&lt;=0.498,J1133&lt;0),AND(U1133&gt;=0.505,U1133&lt;=0.506)),G1133-$AA$1,0)</f>
        <v>0</v>
      </c>
      <c r="W1133" s="10">
        <f>IF(OR(AND(U1133&gt;=0.504,U1133&lt;=0.505,J1133&lt;0),AND(U1133&gt;=0.508)),-G1133-$AA$1,0)</f>
        <v>0</v>
      </c>
      <c r="X1133" s="5">
        <f t="shared" si="200"/>
        <v>0.56832621709706299</v>
      </c>
    </row>
    <row r="1134" spans="1:24" x14ac:dyDescent="0.2">
      <c r="A1134" s="8">
        <v>43679</v>
      </c>
      <c r="B1134" s="3">
        <v>102122</v>
      </c>
      <c r="C1134" s="3">
        <v>103180</v>
      </c>
      <c r="D1134" s="3">
        <v>101667</v>
      </c>
      <c r="E1134" s="3">
        <v>102674</v>
      </c>
      <c r="F1134" s="3">
        <v>102674</v>
      </c>
      <c r="G1134" s="5">
        <f t="shared" si="191"/>
        <v>-4.967177669127576E-3</v>
      </c>
      <c r="H1134" s="24">
        <f t="shared" si="192"/>
        <v>0</v>
      </c>
      <c r="I1134" s="3">
        <f t="shared" si="201"/>
        <v>103646.15789473684</v>
      </c>
      <c r="J1134" s="10">
        <f t="shared" si="194"/>
        <v>5.3659205295419898E-3</v>
      </c>
      <c r="K1134" s="10">
        <f>AVERAGE(J1115:J1134)</f>
        <v>-4.3980313243657809E-4</v>
      </c>
      <c r="L1134" s="10">
        <f>AVERAGE(J1085:J1134)</f>
        <v>1.7291181083589535E-3</v>
      </c>
      <c r="M1134" s="10">
        <f>AVERAGE(J1035:J1134)</f>
        <v>5.297955321059356E-4</v>
      </c>
      <c r="N1134" s="10">
        <f>AVERAGE(J1130:J1134)</f>
        <v>-2.594950433835841E-4</v>
      </c>
      <c r="O1134" s="22">
        <f t="shared" si="195"/>
        <v>0.35237552132716787</v>
      </c>
      <c r="P1134" s="22">
        <f t="shared" si="196"/>
        <v>0.47626056895252233</v>
      </c>
      <c r="Q1134" s="22">
        <f t="shared" si="197"/>
        <v>0.47424998782047301</v>
      </c>
      <c r="R1134" s="22">
        <f t="shared" si="198"/>
        <v>0.19774757366906093</v>
      </c>
      <c r="S1134" s="22">
        <f t="shared" si="199"/>
        <v>0.99461175361424614</v>
      </c>
      <c r="T1134" s="22">
        <f>SUMPRODUCT(J1134:N1134,O1134:S1134)</f>
        <v>2.3480613566062643E-3</v>
      </c>
      <c r="U1134" s="25">
        <f t="shared" si="193"/>
        <v>0.50058701506944792</v>
      </c>
      <c r="V1134" s="10">
        <f>IF(OR(AND(U1134&gt;=0.495,U1134&lt;=0.498,J1134&lt;0),AND(U1134&gt;=0.505,U1134&lt;=0.506)),G1134-$AA$1,0)</f>
        <v>0</v>
      </c>
      <c r="W1134" s="10">
        <f>IF(OR(AND(U1134&gt;=0.504,U1134&lt;=0.505,J1134&lt;0),AND(U1134&gt;=0.508)),-G1134-$AA$1,0)</f>
        <v>0</v>
      </c>
      <c r="X1134" s="5">
        <f t="shared" si="200"/>
        <v>0.56832621709706299</v>
      </c>
    </row>
    <row r="1135" spans="1:24" x14ac:dyDescent="0.2">
      <c r="A1135" s="8">
        <v>43682</v>
      </c>
      <c r="B1135" s="3">
        <v>102658</v>
      </c>
      <c r="C1135" s="3">
        <v>102658</v>
      </c>
      <c r="D1135" s="3">
        <v>99630</v>
      </c>
      <c r="E1135" s="3">
        <v>100098</v>
      </c>
      <c r="F1135" s="3">
        <v>100098</v>
      </c>
      <c r="G1135" s="5">
        <f t="shared" si="191"/>
        <v>2.6813722551899177E-2</v>
      </c>
      <c r="H1135" s="24">
        <f t="shared" si="192"/>
        <v>1</v>
      </c>
      <c r="I1135" s="3">
        <f t="shared" si="201"/>
        <v>103412.89473684211</v>
      </c>
      <c r="J1135" s="10">
        <f t="shared" si="194"/>
        <v>-2.5089117011122597E-2</v>
      </c>
      <c r="K1135" s="10">
        <f>AVERAGE(J1116:J1135)</f>
        <v>-1.9128123814256826E-3</v>
      </c>
      <c r="L1135" s="10">
        <f>AVERAGE(J1086:J1135)</f>
        <v>1.3229261073656317E-3</v>
      </c>
      <c r="M1135" s="10">
        <f>AVERAGE(J1036:J1135)</f>
        <v>2.9920489144067862E-4</v>
      </c>
      <c r="N1135" s="10">
        <f>AVERAGE(J1131:J1135)</f>
        <v>-6.5689085213723299E-3</v>
      </c>
      <c r="O1135" s="22">
        <f t="shared" si="195"/>
        <v>0.35237552132716787</v>
      </c>
      <c r="P1135" s="22">
        <f t="shared" si="196"/>
        <v>0.47626056895252233</v>
      </c>
      <c r="Q1135" s="22">
        <f t="shared" si="197"/>
        <v>0.47424998782047301</v>
      </c>
      <c r="R1135" s="22">
        <f t="shared" si="198"/>
        <v>0.19774757366906093</v>
      </c>
      <c r="S1135" s="22">
        <f t="shared" si="199"/>
        <v>0.99461175361424614</v>
      </c>
      <c r="T1135" s="22">
        <f>SUMPRODUCT(J1135:N1135,O1135:S1135)</f>
        <v>-1.559873669166572E-2</v>
      </c>
      <c r="U1135" s="25">
        <f t="shared" si="193"/>
        <v>0.49610039489794627</v>
      </c>
      <c r="V1135" s="10">
        <f>IF(OR(AND(U1135&gt;=0.495,U1135&lt;=0.498,J1135&lt;0),AND(U1135&gt;=0.505,U1135&lt;=0.506)),G1135-$AA$1,0)</f>
        <v>2.5813722551899176E-2</v>
      </c>
      <c r="W1135" s="10">
        <f>IF(OR(AND(U1135&gt;=0.504,U1135&lt;=0.505,J1135&lt;0),AND(U1135&gt;=0.508)),-G1135-$AA$1,0)</f>
        <v>0</v>
      </c>
      <c r="X1135" s="5">
        <f t="shared" si="200"/>
        <v>0.59413993964896217</v>
      </c>
    </row>
    <row r="1136" spans="1:24" x14ac:dyDescent="0.2">
      <c r="A1136" s="8">
        <v>43683</v>
      </c>
      <c r="B1136" s="3">
        <v>100098</v>
      </c>
      <c r="C1136" s="3">
        <v>102178</v>
      </c>
      <c r="D1136" s="3">
        <v>100098</v>
      </c>
      <c r="E1136" s="3">
        <v>102164</v>
      </c>
      <c r="F1136" s="3">
        <v>102164</v>
      </c>
      <c r="G1136" s="5">
        <f t="shared" si="191"/>
        <v>1.9096746407736509E-2</v>
      </c>
      <c r="H1136" s="24">
        <f t="shared" si="192"/>
        <v>1</v>
      </c>
      <c r="I1136" s="3">
        <f t="shared" si="201"/>
        <v>103220.63157894737</v>
      </c>
      <c r="J1136" s="10">
        <f t="shared" si="194"/>
        <v>2.0639773022437913E-2</v>
      </c>
      <c r="K1136" s="10">
        <f>AVERAGE(J1117:J1136)</f>
        <v>-1.0926616766766041E-3</v>
      </c>
      <c r="L1136" s="10">
        <f>AVERAGE(J1087:J1136)</f>
        <v>1.7957790696778763E-3</v>
      </c>
      <c r="M1136" s="10">
        <f>AVERAGE(J1037:J1136)</f>
        <v>3.9561366144916785E-4</v>
      </c>
      <c r="N1136" s="10">
        <f>AVERAGE(J1132:J1136)</f>
        <v>-1.3779773893391578E-3</v>
      </c>
      <c r="O1136" s="22">
        <f t="shared" si="195"/>
        <v>0.35237552132716787</v>
      </c>
      <c r="P1136" s="22">
        <f t="shared" si="196"/>
        <v>0.47626056895252233</v>
      </c>
      <c r="Q1136" s="22">
        <f t="shared" si="197"/>
        <v>0.47424998782047301</v>
      </c>
      <c r="R1136" s="22">
        <f t="shared" si="198"/>
        <v>0.19774757366906093</v>
      </c>
      <c r="S1136" s="22">
        <f t="shared" si="199"/>
        <v>0.99461175361424614</v>
      </c>
      <c r="T1136" s="22">
        <f>SUMPRODUCT(J1136:N1136,O1136:S1136)</f>
        <v>6.3118864429828571E-3</v>
      </c>
      <c r="U1136" s="25">
        <f t="shared" si="193"/>
        <v>0.50157796637191265</v>
      </c>
      <c r="V1136" s="10">
        <f>IF(OR(AND(U1136&gt;=0.495,U1136&lt;=0.498,J1136&lt;0),AND(U1136&gt;=0.505,U1136&lt;=0.506)),G1136-$AA$1,0)</f>
        <v>0</v>
      </c>
      <c r="W1136" s="10">
        <f>IF(OR(AND(U1136&gt;=0.504,U1136&lt;=0.505,J1136&lt;0),AND(U1136&gt;=0.508)),-G1136-$AA$1,0)</f>
        <v>0</v>
      </c>
      <c r="X1136" s="5">
        <f t="shared" si="200"/>
        <v>0.59413993964896217</v>
      </c>
    </row>
    <row r="1137" spans="1:24" x14ac:dyDescent="0.2">
      <c r="A1137" s="8">
        <v>43684</v>
      </c>
      <c r="B1137" s="3">
        <v>102163</v>
      </c>
      <c r="C1137" s="3">
        <v>102784</v>
      </c>
      <c r="D1137" s="3">
        <v>100476</v>
      </c>
      <c r="E1137" s="3">
        <v>102782</v>
      </c>
      <c r="F1137" s="3">
        <v>102782</v>
      </c>
      <c r="G1137" s="5">
        <f t="shared" si="191"/>
        <v>1.1811406666536906E-2</v>
      </c>
      <c r="H1137" s="24">
        <f t="shared" si="192"/>
        <v>1</v>
      </c>
      <c r="I1137" s="3">
        <f t="shared" si="201"/>
        <v>103096.21052631579</v>
      </c>
      <c r="J1137" s="10">
        <f t="shared" si="194"/>
        <v>6.0490975294624771E-3</v>
      </c>
      <c r="K1137" s="10">
        <f>AVERAGE(J1118:J1137)</f>
        <v>-1.4058195429567598E-3</v>
      </c>
      <c r="L1137" s="10">
        <f>AVERAGE(J1088:J1137)</f>
        <v>1.652737437578189E-3</v>
      </c>
      <c r="M1137" s="10">
        <f>AVERAGE(J1038:J1137)</f>
        <v>4.8633597218017519E-4</v>
      </c>
      <c r="N1137" s="10">
        <f>AVERAGE(J1133:J1137)</f>
        <v>2.0099579783275034E-3</v>
      </c>
      <c r="O1137" s="22">
        <f t="shared" si="195"/>
        <v>0.35237552132716787</v>
      </c>
      <c r="P1137" s="22">
        <f t="shared" si="196"/>
        <v>0.47626056895252233</v>
      </c>
      <c r="Q1137" s="22">
        <f t="shared" si="197"/>
        <v>0.47424998782047301</v>
      </c>
      <c r="R1137" s="22">
        <f t="shared" si="198"/>
        <v>0.19774757366906093</v>
      </c>
      <c r="S1137" s="22">
        <f t="shared" si="199"/>
        <v>0.99461175361424614</v>
      </c>
      <c r="T1137" s="22">
        <f>SUMPRODUCT(J1137:N1137,O1137:S1137)</f>
        <v>4.3411277777738351E-3</v>
      </c>
      <c r="U1137" s="25">
        <f t="shared" si="193"/>
        <v>0.50108528024006649</v>
      </c>
      <c r="V1137" s="10">
        <f>IF(OR(AND(U1137&gt;=0.495,U1137&lt;=0.498,J1137&lt;0),AND(U1137&gt;=0.505,U1137&lt;=0.506)),G1137-$AA$1,0)</f>
        <v>0</v>
      </c>
      <c r="W1137" s="10">
        <f>IF(OR(AND(U1137&gt;=0.504,U1137&lt;=0.505,J1137&lt;0),AND(U1137&gt;=0.508)),-G1137-$AA$1,0)</f>
        <v>0</v>
      </c>
      <c r="X1137" s="5">
        <f t="shared" si="200"/>
        <v>0.59413993964896217</v>
      </c>
    </row>
    <row r="1138" spans="1:24" x14ac:dyDescent="0.2">
      <c r="A1138" s="8">
        <v>43685</v>
      </c>
      <c r="B1138" s="3">
        <v>102811</v>
      </c>
      <c r="C1138" s="3">
        <v>104282</v>
      </c>
      <c r="D1138" s="3">
        <v>102811</v>
      </c>
      <c r="E1138" s="3">
        <v>104115</v>
      </c>
      <c r="F1138" s="3">
        <v>104115</v>
      </c>
      <c r="G1138" s="5">
        <f t="shared" si="191"/>
        <v>-2.1130480718436373E-2</v>
      </c>
      <c r="H1138" s="24">
        <f t="shared" si="192"/>
        <v>0</v>
      </c>
      <c r="I1138" s="3">
        <f t="shared" si="201"/>
        <v>103107.21052631579</v>
      </c>
      <c r="J1138" s="10">
        <f t="shared" si="194"/>
        <v>1.2969196941098549E-2</v>
      </c>
      <c r="K1138" s="10">
        <f>AVERAGE(J1119:J1138)</f>
        <v>-4.4030289028458846E-4</v>
      </c>
      <c r="L1138" s="10">
        <f>AVERAGE(J1089:J1138)</f>
        <v>1.5897651611868025E-3</v>
      </c>
      <c r="M1138" s="10">
        <f>AVERAGE(J1039:J1138)</f>
        <v>5.6207530227266771E-4</v>
      </c>
      <c r="N1138" s="10">
        <f>AVERAGE(J1134:J1138)</f>
        <v>3.9869742022836663E-3</v>
      </c>
      <c r="O1138" s="22">
        <f t="shared" si="195"/>
        <v>0.35237552132716787</v>
      </c>
      <c r="P1138" s="22">
        <f t="shared" si="196"/>
        <v>0.47626056895252233</v>
      </c>
      <c r="Q1138" s="22">
        <f t="shared" si="197"/>
        <v>0.47424998782047301</v>
      </c>
      <c r="R1138" s="22">
        <f t="shared" si="198"/>
        <v>0.19774757366906093</v>
      </c>
      <c r="S1138" s="22">
        <f t="shared" si="199"/>
        <v>0.99461175361424614</v>
      </c>
      <c r="T1138" s="22">
        <f>SUMPRODUCT(J1138:N1138,O1138:S1138)</f>
        <v>9.1909151667980294E-3</v>
      </c>
      <c r="U1138" s="25">
        <f t="shared" si="193"/>
        <v>0.50229771261718081</v>
      </c>
      <c r="V1138" s="10">
        <f>IF(OR(AND(U1138&gt;=0.495,U1138&lt;=0.498,J1138&lt;0),AND(U1138&gt;=0.505,U1138&lt;=0.506)),G1138-$AA$1,0)</f>
        <v>0</v>
      </c>
      <c r="W1138" s="10">
        <f>IF(OR(AND(U1138&gt;=0.504,U1138&lt;=0.505,J1138&lt;0),AND(U1138&gt;=0.508)),-G1138-$AA$1,0)</f>
        <v>0</v>
      </c>
      <c r="X1138" s="5">
        <f t="shared" si="200"/>
        <v>0.59413993964896217</v>
      </c>
    </row>
    <row r="1139" spans="1:24" x14ac:dyDescent="0.2">
      <c r="A1139" s="8">
        <v>43686</v>
      </c>
      <c r="B1139" s="3">
        <v>104102</v>
      </c>
      <c r="C1139" s="3">
        <v>104848</v>
      </c>
      <c r="D1139" s="3">
        <v>103547</v>
      </c>
      <c r="E1139" s="3">
        <v>103996</v>
      </c>
      <c r="F1139" s="3">
        <v>103996</v>
      </c>
      <c r="G1139" s="5">
        <f t="shared" si="191"/>
        <v>-6.702180853109696E-3</v>
      </c>
      <c r="H1139" s="24">
        <f t="shared" si="192"/>
        <v>0</v>
      </c>
      <c r="I1139" s="3">
        <f t="shared" si="201"/>
        <v>103117.36842105263</v>
      </c>
      <c r="J1139" s="10">
        <f t="shared" si="194"/>
        <v>-1.1429669115881058E-3</v>
      </c>
      <c r="K1139" s="10">
        <f>AVERAGE(J1120:J1139)</f>
        <v>9.2205051583937875E-5</v>
      </c>
      <c r="L1139" s="10">
        <f>AVERAGE(J1090:J1139)</f>
        <v>1.5308036163632765E-3</v>
      </c>
      <c r="M1139" s="10">
        <f>AVERAGE(J1040:J1139)</f>
        <v>4.6419960392451222E-4</v>
      </c>
      <c r="N1139" s="10">
        <f>AVERAGE(J1135:J1139)</f>
        <v>2.6851967140576471E-3</v>
      </c>
      <c r="O1139" s="22">
        <f t="shared" si="195"/>
        <v>0.35237552132716787</v>
      </c>
      <c r="P1139" s="22">
        <f t="shared" si="196"/>
        <v>0.47626056895252233</v>
      </c>
      <c r="Q1139" s="22">
        <f t="shared" si="197"/>
        <v>0.47424998782047301</v>
      </c>
      <c r="R1139" s="22">
        <f t="shared" si="198"/>
        <v>0.19774757366906093</v>
      </c>
      <c r="S1139" s="22">
        <f t="shared" si="199"/>
        <v>0.99461175361424614</v>
      </c>
      <c r="T1139" s="22">
        <f>SUMPRODUCT(J1139:N1139,O1139:S1139)</f>
        <v>3.1296662233552203E-3</v>
      </c>
      <c r="U1139" s="25">
        <f t="shared" si="193"/>
        <v>0.50078241591720429</v>
      </c>
      <c r="V1139" s="10">
        <f>IF(OR(AND(U1139&gt;=0.495,U1139&lt;=0.498,J1139&lt;0),AND(U1139&gt;=0.505,U1139&lt;=0.506)),G1139-$AA$1,0)</f>
        <v>0</v>
      </c>
      <c r="W1139" s="10">
        <f>IF(OR(AND(U1139&gt;=0.504,U1139&lt;=0.505,J1139&lt;0),AND(U1139&gt;=0.508)),-G1139-$AA$1,0)</f>
        <v>0</v>
      </c>
      <c r="X1139" s="5">
        <f t="shared" si="200"/>
        <v>0.59413993964896217</v>
      </c>
    </row>
    <row r="1140" spans="1:24" x14ac:dyDescent="0.2">
      <c r="A1140" s="8">
        <v>43689</v>
      </c>
      <c r="B1140" s="3">
        <v>103946</v>
      </c>
      <c r="C1140" s="3">
        <v>103946</v>
      </c>
      <c r="D1140" s="3">
        <v>101621</v>
      </c>
      <c r="E1140" s="3">
        <v>101915</v>
      </c>
      <c r="F1140" s="3">
        <v>101915</v>
      </c>
      <c r="G1140" s="5">
        <f t="shared" si="191"/>
        <v>-1.6258646911642027E-2</v>
      </c>
      <c r="H1140" s="24">
        <f t="shared" si="192"/>
        <v>0</v>
      </c>
      <c r="I1140" s="3">
        <f t="shared" si="201"/>
        <v>103019.47368421052</v>
      </c>
      <c r="J1140" s="10">
        <f t="shared" si="194"/>
        <v>-2.001038501480823E-2</v>
      </c>
      <c r="K1140" s="10">
        <f>AVERAGE(J1121:J1140)</f>
        <v>-8.5875017013024022E-4</v>
      </c>
      <c r="L1140" s="10">
        <f>AVERAGE(J1091:J1140)</f>
        <v>9.4626793652959008E-4</v>
      </c>
      <c r="M1140" s="10">
        <f>AVERAGE(J1041:J1140)</f>
        <v>3.0469818992259865E-4</v>
      </c>
      <c r="N1140" s="10">
        <f>AVERAGE(J1136:J1140)</f>
        <v>3.7009431133205204E-3</v>
      </c>
      <c r="O1140" s="22">
        <f t="shared" si="195"/>
        <v>0.35237552132716787</v>
      </c>
      <c r="P1140" s="22">
        <f t="shared" si="196"/>
        <v>0.47626056895252233</v>
      </c>
      <c r="Q1140" s="22">
        <f t="shared" si="197"/>
        <v>0.47424998782047301</v>
      </c>
      <c r="R1140" s="22">
        <f t="shared" si="198"/>
        <v>0.19774757366906093</v>
      </c>
      <c r="S1140" s="22">
        <f t="shared" si="199"/>
        <v>0.99461175361424614</v>
      </c>
      <c r="T1140" s="22">
        <f>SUMPRODUCT(J1140:N1140,O1140:S1140)</f>
        <v>-3.2701362910658002E-3</v>
      </c>
      <c r="U1140" s="25">
        <f t="shared" si="193"/>
        <v>0.49918246665577776</v>
      </c>
      <c r="V1140" s="10">
        <f>IF(OR(AND(U1140&gt;=0.495,U1140&lt;=0.498,J1140&lt;0),AND(U1140&gt;=0.505,U1140&lt;=0.506)),G1140-$AA$1,0)</f>
        <v>0</v>
      </c>
      <c r="W1140" s="10">
        <f>IF(OR(AND(U1140&gt;=0.504,U1140&lt;=0.505,J1140&lt;0),AND(U1140&gt;=0.508)),-G1140-$AA$1,0)</f>
        <v>0</v>
      </c>
      <c r="X1140" s="5">
        <f t="shared" si="200"/>
        <v>0.59413993964896217</v>
      </c>
    </row>
    <row r="1141" spans="1:24" x14ac:dyDescent="0.2">
      <c r="A1141" s="8">
        <v>43690</v>
      </c>
      <c r="B1141" s="3">
        <v>101912</v>
      </c>
      <c r="C1141" s="3">
        <v>103778</v>
      </c>
      <c r="D1141" s="3">
        <v>101414</v>
      </c>
      <c r="E1141" s="3">
        <v>103299</v>
      </c>
      <c r="F1141" s="3">
        <v>103299</v>
      </c>
      <c r="G1141" s="5">
        <f t="shared" si="191"/>
        <v>-4.1065257166090663E-2</v>
      </c>
      <c r="H1141" s="24">
        <f t="shared" si="192"/>
        <v>0</v>
      </c>
      <c r="I1141" s="3">
        <f t="shared" si="201"/>
        <v>102990.15789473684</v>
      </c>
      <c r="J1141" s="10">
        <f t="shared" si="194"/>
        <v>1.3579944071039574E-2</v>
      </c>
      <c r="K1141" s="10">
        <f>AVERAGE(J1122:J1141)</f>
        <v>-1.6626588046321776E-4</v>
      </c>
      <c r="L1141" s="10">
        <f>AVERAGE(J1092:J1141)</f>
        <v>1.3054952079069771E-3</v>
      </c>
      <c r="M1141" s="10">
        <f>AVERAGE(J1042:J1141)</f>
        <v>5.958376314363045E-4</v>
      </c>
      <c r="N1141" s="10">
        <f>AVERAGE(J1137:J1141)</f>
        <v>2.2889773230408529E-3</v>
      </c>
      <c r="O1141" s="22">
        <f t="shared" si="195"/>
        <v>0.35237552132716787</v>
      </c>
      <c r="P1141" s="22">
        <f t="shared" si="196"/>
        <v>0.47626056895252233</v>
      </c>
      <c r="Q1141" s="22">
        <f t="shared" si="197"/>
        <v>0.47424998782047301</v>
      </c>
      <c r="R1141" s="22">
        <f t="shared" si="198"/>
        <v>0.19774757366906093</v>
      </c>
      <c r="S1141" s="22">
        <f t="shared" si="199"/>
        <v>0.99461175361424614</v>
      </c>
      <c r="T1141" s="22">
        <f>SUMPRODUCT(J1141:N1141,O1141:S1141)</f>
        <v>7.7196542704192723E-3</v>
      </c>
      <c r="U1141" s="25">
        <f t="shared" si="193"/>
        <v>0.50192990398354032</v>
      </c>
      <c r="V1141" s="10">
        <f>IF(OR(AND(U1141&gt;=0.495,U1141&lt;=0.498,J1141&lt;0),AND(U1141&gt;=0.505,U1141&lt;=0.506)),G1141-$AA$1,0)</f>
        <v>0</v>
      </c>
      <c r="W1141" s="10">
        <f>IF(OR(AND(U1141&gt;=0.504,U1141&lt;=0.505,J1141&lt;0),AND(U1141&gt;=0.508)),-G1141-$AA$1,0)</f>
        <v>0</v>
      </c>
      <c r="X1141" s="5">
        <f t="shared" si="200"/>
        <v>0.59413993964896217</v>
      </c>
    </row>
    <row r="1142" spans="1:24" x14ac:dyDescent="0.2">
      <c r="A1142" s="8">
        <v>43691</v>
      </c>
      <c r="B1142" s="3">
        <v>103270</v>
      </c>
      <c r="C1142" s="3">
        <v>103270</v>
      </c>
      <c r="D1142" s="3">
        <v>99955</v>
      </c>
      <c r="E1142" s="3">
        <v>100258</v>
      </c>
      <c r="F1142" s="3">
        <v>100258</v>
      </c>
      <c r="G1142" s="5">
        <f t="shared" si="191"/>
        <v>-4.508368409503527E-3</v>
      </c>
      <c r="H1142" s="24">
        <f t="shared" si="192"/>
        <v>0</v>
      </c>
      <c r="I1142" s="3">
        <f t="shared" si="201"/>
        <v>102755.47368421052</v>
      </c>
      <c r="J1142" s="10">
        <f t="shared" si="194"/>
        <v>-2.9438813541273423E-2</v>
      </c>
      <c r="K1142" s="10">
        <f>AVERAGE(J1123:J1142)</f>
        <v>-1.6772332980713345E-3</v>
      </c>
      <c r="L1142" s="10">
        <f>AVERAGE(J1093:J1142)</f>
        <v>7.1878015526145368E-4</v>
      </c>
      <c r="M1142" s="10">
        <f>AVERAGE(J1043:J1142)</f>
        <v>4.3527106047109741E-4</v>
      </c>
      <c r="N1142" s="10">
        <f>AVERAGE(J1138:J1142)</f>
        <v>-4.8086048911063269E-3</v>
      </c>
      <c r="O1142" s="22">
        <f t="shared" si="195"/>
        <v>0.35237552132716787</v>
      </c>
      <c r="P1142" s="22">
        <f t="shared" si="196"/>
        <v>0.47626056895252233</v>
      </c>
      <c r="Q1142" s="22">
        <f t="shared" si="197"/>
        <v>0.47424998782047301</v>
      </c>
      <c r="R1142" s="22">
        <f t="shared" si="198"/>
        <v>0.19774757366906093</v>
      </c>
      <c r="S1142" s="22">
        <f t="shared" si="199"/>
        <v>0.99461175361424614</v>
      </c>
      <c r="T1142" s="22">
        <f>SUMPRODUCT(J1142:N1142,O1142:S1142)</f>
        <v>-1.5528057020871525E-2</v>
      </c>
      <c r="U1142" s="25">
        <f t="shared" si="193"/>
        <v>0.49611806374568734</v>
      </c>
      <c r="V1142" s="10">
        <f>IF(OR(AND(U1142&gt;=0.495,U1142&lt;=0.498,J1142&lt;0),AND(U1142&gt;=0.505,U1142&lt;=0.506)),G1142-$AA$1,0)</f>
        <v>-5.508368409503527E-3</v>
      </c>
      <c r="W1142" s="10">
        <f>IF(OR(AND(U1142&gt;=0.504,U1142&lt;=0.505,J1142&lt;0),AND(U1142&gt;=0.508)),-G1142-$AA$1,0)</f>
        <v>0</v>
      </c>
      <c r="X1142" s="5">
        <f t="shared" si="200"/>
        <v>0.58863157123945864</v>
      </c>
    </row>
    <row r="1143" spans="1:24" x14ac:dyDescent="0.2">
      <c r="A1143" s="8">
        <v>43692</v>
      </c>
      <c r="B1143" s="3">
        <v>100262</v>
      </c>
      <c r="C1143" s="3">
        <v>101014</v>
      </c>
      <c r="D1143" s="3">
        <v>98200</v>
      </c>
      <c r="E1143" s="3">
        <v>99057</v>
      </c>
      <c r="F1143" s="3">
        <v>99057</v>
      </c>
      <c r="G1143" s="5">
        <f t="shared" si="191"/>
        <v>4.1592214583523468E-3</v>
      </c>
      <c r="H1143" s="24">
        <f t="shared" si="192"/>
        <v>1</v>
      </c>
      <c r="I1143" s="3">
        <f t="shared" si="201"/>
        <v>102524.15789473684</v>
      </c>
      <c r="J1143" s="10">
        <f t="shared" si="194"/>
        <v>-1.197909393764085E-2</v>
      </c>
      <c r="K1143" s="10">
        <f>AVERAGE(J1124:J1143)</f>
        <v>-2.6907042482271436E-3</v>
      </c>
      <c r="L1143" s="10">
        <f>AVERAGE(J1094:J1143)</f>
        <v>4.0498677372570403E-4</v>
      </c>
      <c r="M1143" s="10">
        <f>AVERAGE(J1044:J1143)</f>
        <v>6.2500466905858758E-4</v>
      </c>
      <c r="N1143" s="10">
        <f>AVERAGE(J1139:J1143)</f>
        <v>-9.7982630668542077E-3</v>
      </c>
      <c r="O1143" s="22">
        <f t="shared" si="195"/>
        <v>0.35237552132716787</v>
      </c>
      <c r="P1143" s="22">
        <f t="shared" si="196"/>
        <v>0.47626056895252233</v>
      </c>
      <c r="Q1143" s="22">
        <f t="shared" si="197"/>
        <v>0.47424998782047301</v>
      </c>
      <c r="R1143" s="22">
        <f t="shared" si="198"/>
        <v>0.19774757366906093</v>
      </c>
      <c r="S1143" s="22">
        <f t="shared" si="199"/>
        <v>0.99461175361424614</v>
      </c>
      <c r="T1143" s="22">
        <f>SUMPRODUCT(J1143:N1143,O1143:S1143)</f>
        <v>-1.4932425289399467E-2</v>
      </c>
      <c r="U1143" s="25">
        <f t="shared" si="193"/>
        <v>0.49626696304260859</v>
      </c>
      <c r="V1143" s="10">
        <f>IF(OR(AND(U1143&gt;=0.495,U1143&lt;=0.498,J1143&lt;0),AND(U1143&gt;=0.505,U1143&lt;=0.506)),G1143-$AA$1,0)</f>
        <v>3.1592214583523468E-3</v>
      </c>
      <c r="W1143" s="10">
        <f>IF(OR(AND(U1143&gt;=0.504,U1143&lt;=0.505,J1143&lt;0),AND(U1143&gt;=0.508)),-G1143-$AA$1,0)</f>
        <v>0</v>
      </c>
      <c r="X1143" s="5">
        <f t="shared" si="200"/>
        <v>0.59179079269781099</v>
      </c>
    </row>
    <row r="1144" spans="1:24" x14ac:dyDescent="0.2">
      <c r="A1144" s="8">
        <v>43693</v>
      </c>
      <c r="B1144" s="3">
        <v>99059</v>
      </c>
      <c r="C1144" s="3">
        <v>100567</v>
      </c>
      <c r="D1144" s="3">
        <v>99059</v>
      </c>
      <c r="E1144" s="3">
        <v>99806</v>
      </c>
      <c r="F1144" s="3">
        <v>99806</v>
      </c>
      <c r="G1144" s="5">
        <f t="shared" si="191"/>
        <v>-5.8513516221470052E-3</v>
      </c>
      <c r="H1144" s="24">
        <f t="shared" si="192"/>
        <v>0</v>
      </c>
      <c r="I1144" s="3">
        <f t="shared" si="201"/>
        <v>102306.10526315789</v>
      </c>
      <c r="J1144" s="10">
        <f t="shared" si="194"/>
        <v>7.5613030881209742E-3</v>
      </c>
      <c r="K1144" s="10">
        <f>AVERAGE(J1125:J1144)</f>
        <v>-1.7086301936425185E-3</v>
      </c>
      <c r="L1144" s="10">
        <f>AVERAGE(J1095:J1144)</f>
        <v>8.3984397124495344E-4</v>
      </c>
      <c r="M1144" s="10">
        <f>AVERAGE(J1045:J1144)</f>
        <v>7.0840561267250133E-4</v>
      </c>
      <c r="N1144" s="10">
        <f>AVERAGE(J1140:J1144)</f>
        <v>-8.0574090669123903E-3</v>
      </c>
      <c r="O1144" s="22">
        <f t="shared" si="195"/>
        <v>0.35237552132716787</v>
      </c>
      <c r="P1144" s="22">
        <f t="shared" si="196"/>
        <v>0.47626056895252233</v>
      </c>
      <c r="Q1144" s="22">
        <f t="shared" si="197"/>
        <v>0.47424998782047301</v>
      </c>
      <c r="R1144" s="22">
        <f t="shared" si="198"/>
        <v>0.19774757366906093</v>
      </c>
      <c r="S1144" s="22">
        <f t="shared" si="199"/>
        <v>0.99461175361424614</v>
      </c>
      <c r="T1144" s="22">
        <f>SUMPRODUCT(J1144:N1144,O1144:S1144)</f>
        <v>-5.624947347979802E-3</v>
      </c>
      <c r="U1144" s="25">
        <f t="shared" si="193"/>
        <v>0.49859376687077495</v>
      </c>
      <c r="V1144" s="10">
        <f>IF(OR(AND(U1144&gt;=0.495,U1144&lt;=0.498,J1144&lt;0),AND(U1144&gt;=0.505,U1144&lt;=0.506)),G1144-$AA$1,0)</f>
        <v>0</v>
      </c>
      <c r="W1144" s="10">
        <f>IF(OR(AND(U1144&gt;=0.504,U1144&lt;=0.505,J1144&lt;0),AND(U1144&gt;=0.508)),-G1144-$AA$1,0)</f>
        <v>0</v>
      </c>
      <c r="X1144" s="5">
        <f t="shared" si="200"/>
        <v>0.59179079269781099</v>
      </c>
    </row>
    <row r="1145" spans="1:24" x14ac:dyDescent="0.2">
      <c r="A1145" s="8">
        <v>43696</v>
      </c>
      <c r="B1145" s="3">
        <v>99810</v>
      </c>
      <c r="C1145" s="3">
        <v>100948</v>
      </c>
      <c r="D1145" s="3">
        <v>98908</v>
      </c>
      <c r="E1145" s="3">
        <v>99469</v>
      </c>
      <c r="F1145" s="3">
        <v>99469</v>
      </c>
      <c r="G1145" s="5">
        <f t="shared" si="191"/>
        <v>1.7422513546934137E-2</v>
      </c>
      <c r="H1145" s="24">
        <f t="shared" si="192"/>
        <v>1</v>
      </c>
      <c r="I1145" s="3">
        <f t="shared" si="201"/>
        <v>102083.21052631579</v>
      </c>
      <c r="J1145" s="10">
        <f t="shared" si="194"/>
        <v>-3.3765505079854652E-3</v>
      </c>
      <c r="K1145" s="10">
        <f>AVERAGE(J1126:J1145)</f>
        <v>-2.1176657382197704E-3</v>
      </c>
      <c r="L1145" s="10">
        <f>AVERAGE(J1096:J1145)</f>
        <v>5.2106034387048303E-4</v>
      </c>
      <c r="M1145" s="10">
        <f>AVERAGE(J1046:J1145)</f>
        <v>4.9900858146678998E-4</v>
      </c>
      <c r="N1145" s="10">
        <f>AVERAGE(J1141:J1145)</f>
        <v>-4.7306421655478378E-3</v>
      </c>
      <c r="O1145" s="22">
        <f t="shared" si="195"/>
        <v>0.35237552132716787</v>
      </c>
      <c r="P1145" s="22">
        <f t="shared" si="196"/>
        <v>0.47626056895252233</v>
      </c>
      <c r="Q1145" s="22">
        <f t="shared" si="197"/>
        <v>0.47424998782047301</v>
      </c>
      <c r="R1145" s="22">
        <f t="shared" si="198"/>
        <v>0.19774757366906093</v>
      </c>
      <c r="S1145" s="22">
        <f t="shared" si="199"/>
        <v>0.99461175361424614</v>
      </c>
      <c r="T1145" s="22">
        <f>SUMPRODUCT(J1145:N1145,O1145:S1145)</f>
        <v>-6.5577361369123267E-3</v>
      </c>
      <c r="U1145" s="25">
        <f t="shared" si="193"/>
        <v>0.49836057184091853</v>
      </c>
      <c r="V1145" s="10">
        <f>IF(OR(AND(U1145&gt;=0.495,U1145&lt;=0.498,J1145&lt;0),AND(U1145&gt;=0.505,U1145&lt;=0.506)),G1145-$AA$1,0)</f>
        <v>0</v>
      </c>
      <c r="W1145" s="10">
        <f>IF(OR(AND(U1145&gt;=0.504,U1145&lt;=0.505,J1145&lt;0),AND(U1145&gt;=0.508)),-G1145-$AA$1,0)</f>
        <v>0</v>
      </c>
      <c r="X1145" s="5">
        <f t="shared" si="200"/>
        <v>0.59179079269781099</v>
      </c>
    </row>
    <row r="1146" spans="1:24" x14ac:dyDescent="0.2">
      <c r="A1146" s="8">
        <v>43697</v>
      </c>
      <c r="B1146" s="3">
        <v>99472</v>
      </c>
      <c r="C1146" s="3">
        <v>99665</v>
      </c>
      <c r="D1146" s="3">
        <v>98002</v>
      </c>
      <c r="E1146" s="3">
        <v>99222</v>
      </c>
      <c r="F1146" s="3">
        <v>99222</v>
      </c>
      <c r="G1146" s="5">
        <f t="shared" si="191"/>
        <v>7.9518655136965322E-3</v>
      </c>
      <c r="H1146" s="24">
        <f t="shared" si="192"/>
        <v>1</v>
      </c>
      <c r="I1146" s="3">
        <f t="shared" si="201"/>
        <v>101825.42105263157</v>
      </c>
      <c r="J1146" s="10">
        <f t="shared" si="194"/>
        <v>-2.4831857161528026E-3</v>
      </c>
      <c r="K1146" s="10">
        <f>AVERAGE(J1127:J1146)</f>
        <v>-2.1239787725002178E-3</v>
      </c>
      <c r="L1146" s="10">
        <f>AVERAGE(J1097:J1146)</f>
        <v>3.4465417802744371E-4</v>
      </c>
      <c r="M1146" s="10">
        <f>AVERAGE(J1047:J1146)</f>
        <v>8.3133831789230172E-4</v>
      </c>
      <c r="N1146" s="10">
        <f>AVERAGE(J1142:J1146)</f>
        <v>-7.9432681229863137E-3</v>
      </c>
      <c r="O1146" s="22">
        <f t="shared" si="195"/>
        <v>0.35237552132716787</v>
      </c>
      <c r="P1146" s="22">
        <f t="shared" si="196"/>
        <v>0.47626056895252233</v>
      </c>
      <c r="Q1146" s="22">
        <f t="shared" si="197"/>
        <v>0.47424998782047301</v>
      </c>
      <c r="R1146" s="22">
        <f t="shared" si="198"/>
        <v>0.19774757366906093</v>
      </c>
      <c r="S1146" s="22">
        <f t="shared" si="199"/>
        <v>0.99461175361424614</v>
      </c>
      <c r="T1146" s="22">
        <f>SUMPRODUCT(J1146:N1146,O1146:S1146)</f>
        <v>-9.4592016621540022E-3</v>
      </c>
      <c r="U1146" s="25">
        <f t="shared" si="193"/>
        <v>0.49763521721714166</v>
      </c>
      <c r="V1146" s="10">
        <f>IF(OR(AND(U1146&gt;=0.495,U1146&lt;=0.498,J1146&lt;0),AND(U1146&gt;=0.505,U1146&lt;=0.506)),G1146-$AA$1,0)</f>
        <v>6.9518655136965321E-3</v>
      </c>
      <c r="W1146" s="10">
        <f>IF(OR(AND(U1146&gt;=0.504,U1146&lt;=0.505,J1146&lt;0),AND(U1146&gt;=0.508)),-G1146-$AA$1,0)</f>
        <v>0</v>
      </c>
      <c r="X1146" s="5">
        <f t="shared" si="200"/>
        <v>0.59874265821150752</v>
      </c>
    </row>
    <row r="1147" spans="1:24" x14ac:dyDescent="0.2">
      <c r="A1147" s="8">
        <v>43698</v>
      </c>
      <c r="B1147" s="3">
        <v>99227</v>
      </c>
      <c r="C1147" s="3">
        <v>101240</v>
      </c>
      <c r="D1147" s="3">
        <v>99221</v>
      </c>
      <c r="E1147" s="3">
        <v>101202</v>
      </c>
      <c r="F1147" s="3">
        <v>101202</v>
      </c>
      <c r="G1147" s="5">
        <f t="shared" si="191"/>
        <v>-3.4930139720558917E-2</v>
      </c>
      <c r="H1147" s="24">
        <f t="shared" si="192"/>
        <v>0</v>
      </c>
      <c r="I1147" s="3">
        <f t="shared" si="201"/>
        <v>101748.94736842105</v>
      </c>
      <c r="J1147" s="10">
        <f t="shared" si="194"/>
        <v>1.9955251859466561E-2</v>
      </c>
      <c r="K1147" s="10">
        <f>AVERAGE(J1128:J1147)</f>
        <v>-1.3267870350387289E-3</v>
      </c>
      <c r="L1147" s="10">
        <f>AVERAGE(J1098:J1147)</f>
        <v>8.1613631215915027E-4</v>
      </c>
      <c r="M1147" s="10">
        <f>AVERAGE(J1048:J1147)</f>
        <v>7.6038824135949649E-4</v>
      </c>
      <c r="N1147" s="10">
        <f>AVERAGE(J1143:J1147)</f>
        <v>1.9355449571616834E-3</v>
      </c>
      <c r="O1147" s="22">
        <f t="shared" si="195"/>
        <v>0.35237552132716787</v>
      </c>
      <c r="P1147" s="22">
        <f t="shared" si="196"/>
        <v>0.47626056895252233</v>
      </c>
      <c r="Q1147" s="22">
        <f t="shared" si="197"/>
        <v>0.47424998782047301</v>
      </c>
      <c r="R1147" s="22">
        <f t="shared" si="198"/>
        <v>0.19774757366906093</v>
      </c>
      <c r="S1147" s="22">
        <f t="shared" si="199"/>
        <v>0.99461175361424614</v>
      </c>
      <c r="T1147" s="22">
        <f>SUMPRODUCT(J1147:N1147,O1147:S1147)</f>
        <v>8.8623792589265296E-3</v>
      </c>
      <c r="U1147" s="25">
        <f t="shared" si="193"/>
        <v>0.50221558031345137</v>
      </c>
      <c r="V1147" s="10">
        <f>IF(OR(AND(U1147&gt;=0.495,U1147&lt;=0.498,J1147&lt;0),AND(U1147&gt;=0.505,U1147&lt;=0.506)),G1147-$AA$1,0)</f>
        <v>0</v>
      </c>
      <c r="W1147" s="10">
        <f>IF(OR(AND(U1147&gt;=0.504,U1147&lt;=0.505,J1147&lt;0),AND(U1147&gt;=0.508)),-G1147-$AA$1,0)</f>
        <v>0</v>
      </c>
      <c r="X1147" s="5">
        <f t="shared" si="200"/>
        <v>0.59874265821150752</v>
      </c>
    </row>
    <row r="1148" spans="1:24" x14ac:dyDescent="0.2">
      <c r="A1148" s="8">
        <v>43699</v>
      </c>
      <c r="B1148" s="3">
        <v>101209</v>
      </c>
      <c r="C1148" s="3">
        <v>101469</v>
      </c>
      <c r="D1148" s="3">
        <v>100011</v>
      </c>
      <c r="E1148" s="3">
        <v>100011</v>
      </c>
      <c r="F1148" s="3">
        <v>100011</v>
      </c>
      <c r="G1148" s="5">
        <f t="shared" si="191"/>
        <v>-3.5806061333253369E-2</v>
      </c>
      <c r="H1148" s="24">
        <f t="shared" si="192"/>
        <v>0</v>
      </c>
      <c r="I1148" s="3">
        <f t="shared" si="201"/>
        <v>101601.15789473684</v>
      </c>
      <c r="J1148" s="10">
        <f t="shared" si="194"/>
        <v>-1.1768542123673398E-2</v>
      </c>
      <c r="K1148" s="10">
        <f>AVERAGE(J1129:J1148)</f>
        <v>-1.2116989664240907E-3</v>
      </c>
      <c r="L1148" s="10">
        <f>AVERAGE(J1099:J1148)</f>
        <v>2.7440536831804032E-4</v>
      </c>
      <c r="M1148" s="10">
        <f>AVERAGE(J1049:J1148)</f>
        <v>5.3400371323530709E-4</v>
      </c>
      <c r="N1148" s="10">
        <f>AVERAGE(J1144:J1148)</f>
        <v>1.9776553199551739E-3</v>
      </c>
      <c r="O1148" s="22">
        <f t="shared" si="195"/>
        <v>0.35237552132716787</v>
      </c>
      <c r="P1148" s="22">
        <f t="shared" si="196"/>
        <v>0.47626056895252233</v>
      </c>
      <c r="Q1148" s="22">
        <f t="shared" si="197"/>
        <v>0.47424998782047301</v>
      </c>
      <c r="R1148" s="22">
        <f t="shared" si="198"/>
        <v>0.19774757366906093</v>
      </c>
      <c r="S1148" s="22">
        <f t="shared" si="199"/>
        <v>0.99461175361424614</v>
      </c>
      <c r="T1148" s="22">
        <f>SUMPRODUCT(J1148:N1148,O1148:S1148)</f>
        <v>-2.5212966982080566E-3</v>
      </c>
      <c r="U1148" s="25">
        <f t="shared" si="193"/>
        <v>0.49936967615935868</v>
      </c>
      <c r="V1148" s="10">
        <f>IF(OR(AND(U1148&gt;=0.495,U1148&lt;=0.498,J1148&lt;0),AND(U1148&gt;=0.505,U1148&lt;=0.506)),G1148-$AA$1,0)</f>
        <v>0</v>
      </c>
      <c r="W1148" s="10">
        <f>IF(OR(AND(U1148&gt;=0.504,U1148&lt;=0.505,J1148&lt;0),AND(U1148&gt;=0.508)),-G1148-$AA$1,0)</f>
        <v>0</v>
      </c>
      <c r="X1148" s="5">
        <f t="shared" si="200"/>
        <v>0.59874265821150752</v>
      </c>
    </row>
    <row r="1149" spans="1:24" x14ac:dyDescent="0.2">
      <c r="A1149" s="8">
        <v>43700</v>
      </c>
      <c r="B1149" s="3">
        <v>100007</v>
      </c>
      <c r="C1149" s="3">
        <v>100025</v>
      </c>
      <c r="D1149" s="3">
        <v>97085</v>
      </c>
      <c r="E1149" s="3">
        <v>97667</v>
      </c>
      <c r="F1149" s="3">
        <v>97667</v>
      </c>
      <c r="G1149" s="5">
        <f t="shared" si="191"/>
        <v>-4.0033993058044004E-3</v>
      </c>
      <c r="H1149" s="24">
        <f t="shared" si="192"/>
        <v>0</v>
      </c>
      <c r="I1149" s="3">
        <f t="shared" si="201"/>
        <v>101295.05263157895</v>
      </c>
      <c r="J1149" s="10">
        <f t="shared" si="194"/>
        <v>-2.3437421883592768E-2</v>
      </c>
      <c r="K1149" s="10">
        <f>AVERAGE(J1130:J1149)</f>
        <v>-2.4634492676564755E-3</v>
      </c>
      <c r="L1149" s="10">
        <f>AVERAGE(J1100:J1149)</f>
        <v>-6.5199981237404897E-5</v>
      </c>
      <c r="M1149" s="10">
        <f>AVERAGE(J1050:J1149)</f>
        <v>2.3265889229279302E-4</v>
      </c>
      <c r="N1149" s="10">
        <f>AVERAGE(J1145:J1149)</f>
        <v>-4.2220896743875745E-3</v>
      </c>
      <c r="O1149" s="22">
        <f t="shared" si="195"/>
        <v>0.35237552132716787</v>
      </c>
      <c r="P1149" s="22">
        <f t="shared" si="196"/>
        <v>0.47626056895252233</v>
      </c>
      <c r="Q1149" s="22">
        <f t="shared" si="197"/>
        <v>0.47424998782047301</v>
      </c>
      <c r="R1149" s="22">
        <f t="shared" si="198"/>
        <v>0.19774757366906093</v>
      </c>
      <c r="S1149" s="22">
        <f t="shared" si="199"/>
        <v>0.99461175361424614</v>
      </c>
      <c r="T1149" s="22">
        <f>SUMPRODUCT(J1149:N1149,O1149:S1149)</f>
        <v>-1.3616270878419053E-2</v>
      </c>
      <c r="U1149" s="25">
        <f t="shared" si="193"/>
        <v>0.49659598487306994</v>
      </c>
      <c r="V1149" s="10">
        <f>IF(OR(AND(U1149&gt;=0.495,U1149&lt;=0.498,J1149&lt;0),AND(U1149&gt;=0.505,U1149&lt;=0.506)),G1149-$AA$1,0)</f>
        <v>-5.0033993058044004E-3</v>
      </c>
      <c r="W1149" s="10">
        <f>IF(OR(AND(U1149&gt;=0.504,U1149&lt;=0.505,J1149&lt;0),AND(U1149&gt;=0.508)),-G1149-$AA$1,0)</f>
        <v>0</v>
      </c>
      <c r="X1149" s="5">
        <f t="shared" si="200"/>
        <v>0.59373925890570312</v>
      </c>
    </row>
    <row r="1150" spans="1:24" x14ac:dyDescent="0.2">
      <c r="A1150" s="8">
        <v>43703</v>
      </c>
      <c r="B1150" s="3">
        <v>97687</v>
      </c>
      <c r="C1150" s="3">
        <v>98436</v>
      </c>
      <c r="D1150" s="3">
        <v>95961</v>
      </c>
      <c r="E1150" s="3">
        <v>96430</v>
      </c>
      <c r="F1150" s="3">
        <v>96430</v>
      </c>
      <c r="G1150" s="5">
        <f t="shared" si="191"/>
        <v>1.8293062325002607E-2</v>
      </c>
      <c r="H1150" s="24">
        <f t="shared" si="192"/>
        <v>1</v>
      </c>
      <c r="I1150" s="3">
        <f t="shared" si="201"/>
        <v>100952.78947368421</v>
      </c>
      <c r="J1150" s="10">
        <f t="shared" si="194"/>
        <v>-1.2665485783324937E-2</v>
      </c>
      <c r="K1150" s="10">
        <f>AVERAGE(J1131:J1150)</f>
        <v>-3.4196210757637792E-3</v>
      </c>
      <c r="L1150" s="10">
        <f>AVERAGE(J1101:J1150)</f>
        <v>-4.1065684756347976E-4</v>
      </c>
      <c r="M1150" s="10">
        <f>AVERAGE(J1051:J1150)</f>
        <v>1.754441410662444E-4</v>
      </c>
      <c r="N1150" s="10">
        <f>AVERAGE(J1146:J1150)</f>
        <v>-6.0798767294554688E-3</v>
      </c>
      <c r="O1150" s="22">
        <f t="shared" si="195"/>
        <v>0.35237552132716787</v>
      </c>
      <c r="P1150" s="22">
        <f t="shared" si="196"/>
        <v>0.47626056895252233</v>
      </c>
      <c r="Q1150" s="22">
        <f t="shared" si="197"/>
        <v>0.47424998782047301</v>
      </c>
      <c r="R1150" s="22">
        <f t="shared" si="198"/>
        <v>0.19774757366906093</v>
      </c>
      <c r="S1150" s="22">
        <f t="shared" si="199"/>
        <v>0.99461175361424614</v>
      </c>
      <c r="T1150" s="22">
        <f>SUMPRODUCT(J1150:N1150,O1150:S1150)</f>
        <v>-1.2298815042293475E-2</v>
      </c>
      <c r="U1150" s="25">
        <f t="shared" si="193"/>
        <v>0.49692533499569946</v>
      </c>
      <c r="V1150" s="10">
        <f>IF(OR(AND(U1150&gt;=0.495,U1150&lt;=0.498,J1150&lt;0),AND(U1150&gt;=0.505,U1150&lt;=0.506)),G1150-$AA$1,0)</f>
        <v>1.7293062325002606E-2</v>
      </c>
      <c r="W1150" s="10">
        <f>IF(OR(AND(U1150&gt;=0.504,U1150&lt;=0.505,J1150&lt;0),AND(U1150&gt;=0.508)),-G1150-$AA$1,0)</f>
        <v>0</v>
      </c>
      <c r="X1150" s="5">
        <f t="shared" si="200"/>
        <v>0.61103232123070572</v>
      </c>
    </row>
    <row r="1151" spans="1:24" x14ac:dyDescent="0.2">
      <c r="A1151" s="8">
        <v>43704</v>
      </c>
      <c r="B1151" s="3">
        <v>96434</v>
      </c>
      <c r="C1151" s="3">
        <v>97951</v>
      </c>
      <c r="D1151" s="3">
        <v>95855</v>
      </c>
      <c r="E1151" s="3">
        <v>97276</v>
      </c>
      <c r="F1151" s="3">
        <v>97276</v>
      </c>
      <c r="G1151" s="5">
        <f t="shared" si="191"/>
        <v>3.3389530819523783E-2</v>
      </c>
      <c r="H1151" s="24">
        <f t="shared" si="192"/>
        <v>1</v>
      </c>
      <c r="I1151" s="3">
        <f t="shared" si="201"/>
        <v>100714.05263157895</v>
      </c>
      <c r="J1151" s="10">
        <f t="shared" si="194"/>
        <v>8.7732033599501325E-3</v>
      </c>
      <c r="K1151" s="10">
        <f>AVERAGE(J1132:J1151)</f>
        <v>-2.715216775879875E-3</v>
      </c>
      <c r="L1151" s="10">
        <f>AVERAGE(J1102:J1151)</f>
        <v>-8.657067333226243E-5</v>
      </c>
      <c r="M1151" s="10">
        <f>AVERAGE(J1052:J1151)</f>
        <v>3.5710931020832451E-4</v>
      </c>
      <c r="N1151" s="10">
        <f>AVERAGE(J1147:J1151)</f>
        <v>-3.8285989142348821E-3</v>
      </c>
      <c r="O1151" s="22">
        <f t="shared" si="195"/>
        <v>0.35237552132716787</v>
      </c>
      <c r="P1151" s="22">
        <f t="shared" si="196"/>
        <v>0.47626056895252233</v>
      </c>
      <c r="Q1151" s="22">
        <f t="shared" si="197"/>
        <v>0.47424998782047301</v>
      </c>
      <c r="R1151" s="22">
        <f t="shared" si="198"/>
        <v>0.19774757366906093</v>
      </c>
      <c r="S1151" s="22">
        <f t="shared" si="199"/>
        <v>0.99461175361424614</v>
      </c>
      <c r="T1151" s="22">
        <f>SUMPRODUCT(J1151:N1151,O1151:S1151)</f>
        <v>-1.9800966999561562E-3</v>
      </c>
      <c r="U1151" s="25">
        <f t="shared" si="193"/>
        <v>0.49950497598675103</v>
      </c>
      <c r="V1151" s="10">
        <f>IF(OR(AND(U1151&gt;=0.495,U1151&lt;=0.498,J1151&lt;0),AND(U1151&gt;=0.505,U1151&lt;=0.506)),G1151-$AA$1,0)</f>
        <v>0</v>
      </c>
      <c r="W1151" s="10">
        <f>IF(OR(AND(U1151&gt;=0.504,U1151&lt;=0.505,J1151&lt;0),AND(U1151&gt;=0.508)),-G1151-$AA$1,0)</f>
        <v>0</v>
      </c>
      <c r="X1151" s="5">
        <f t="shared" si="200"/>
        <v>0.61103232123070572</v>
      </c>
    </row>
    <row r="1152" spans="1:24" x14ac:dyDescent="0.2">
      <c r="A1152" s="8">
        <v>43705</v>
      </c>
      <c r="B1152" s="3">
        <v>97273</v>
      </c>
      <c r="C1152" s="3">
        <v>98346</v>
      </c>
      <c r="D1152" s="3">
        <v>96557</v>
      </c>
      <c r="E1152" s="3">
        <v>98194</v>
      </c>
      <c r="F1152" s="3">
        <v>98194</v>
      </c>
      <c r="G1152" s="5">
        <f t="shared" si="191"/>
        <v>2.9950913497769793E-2</v>
      </c>
      <c r="H1152" s="24">
        <f t="shared" si="192"/>
        <v>1</v>
      </c>
      <c r="I1152" s="3">
        <f t="shared" si="201"/>
        <v>100507.10526315789</v>
      </c>
      <c r="J1152" s="10">
        <f t="shared" si="194"/>
        <v>9.4370656688185228E-3</v>
      </c>
      <c r="K1152" s="10">
        <f>AVERAGE(J1133:J1152)</f>
        <v>-1.6988345269954076E-3</v>
      </c>
      <c r="L1152" s="10">
        <f>AVERAGE(J1103:J1152)</f>
        <v>1.8723795950555287E-4</v>
      </c>
      <c r="M1152" s="10">
        <f>AVERAGE(J1053:J1152)</f>
        <v>2.5865737003543223E-4</v>
      </c>
      <c r="N1152" s="10">
        <f>AVERAGE(J1148:J1152)</f>
        <v>-5.9322361523644895E-3</v>
      </c>
      <c r="O1152" s="22">
        <f t="shared" si="195"/>
        <v>0.35237552132716787</v>
      </c>
      <c r="P1152" s="22">
        <f t="shared" si="196"/>
        <v>0.47626056895252233</v>
      </c>
      <c r="Q1152" s="22">
        <f t="shared" si="197"/>
        <v>0.47424998782047301</v>
      </c>
      <c r="R1152" s="22">
        <f t="shared" si="198"/>
        <v>0.19774757366906093</v>
      </c>
      <c r="S1152" s="22">
        <f t="shared" si="199"/>
        <v>0.99461175361424614</v>
      </c>
      <c r="T1152" s="22">
        <f>SUMPRODUCT(J1152:N1152,O1152:S1152)</f>
        <v>-3.2440222985402841E-3</v>
      </c>
      <c r="U1152" s="25">
        <f t="shared" si="193"/>
        <v>0.49918899513659443</v>
      </c>
      <c r="V1152" s="10">
        <f>IF(OR(AND(U1152&gt;=0.495,U1152&lt;=0.498,J1152&lt;0),AND(U1152&gt;=0.505,U1152&lt;=0.506)),G1152-$AA$1,0)</f>
        <v>0</v>
      </c>
      <c r="W1152" s="10">
        <f>IF(OR(AND(U1152&gt;=0.504,U1152&lt;=0.505,J1152&lt;0),AND(U1152&gt;=0.508)),-G1152-$AA$1,0)</f>
        <v>0</v>
      </c>
      <c r="X1152" s="5">
        <f t="shared" si="200"/>
        <v>0.61103232123070572</v>
      </c>
    </row>
    <row r="1153" spans="1:24" x14ac:dyDescent="0.2">
      <c r="A1153" s="8">
        <v>43706</v>
      </c>
      <c r="B1153" s="3">
        <v>98194</v>
      </c>
      <c r="C1153" s="3">
        <v>100684</v>
      </c>
      <c r="D1153" s="3">
        <v>98194</v>
      </c>
      <c r="E1153" s="3">
        <v>100524</v>
      </c>
      <c r="F1153" s="3">
        <v>100524</v>
      </c>
      <c r="G1153" s="5">
        <f t="shared" si="191"/>
        <v>1.0146830607615787E-3</v>
      </c>
      <c r="H1153" s="24">
        <f t="shared" si="192"/>
        <v>1</v>
      </c>
      <c r="I1153" s="3">
        <f t="shared" si="201"/>
        <v>100393.94736842105</v>
      </c>
      <c r="J1153" s="10">
        <f t="shared" si="194"/>
        <v>2.3728537385176329E-2</v>
      </c>
      <c r="K1153" s="10">
        <f>AVERAGE(J1134:J1153)</f>
        <v>-6.6661344880247775E-4</v>
      </c>
      <c r="L1153" s="10">
        <f>AVERAGE(J1104:J1153)</f>
        <v>2.9693567523915389E-4</v>
      </c>
      <c r="M1153" s="10">
        <f>AVERAGE(J1054:J1153)</f>
        <v>4.1339936968018187E-4</v>
      </c>
      <c r="N1153" s="10">
        <f>AVERAGE(J1149:J1153)</f>
        <v>1.1671797494054558E-3</v>
      </c>
      <c r="O1153" s="22">
        <f t="shared" si="195"/>
        <v>0.35237552132716787</v>
      </c>
      <c r="P1153" s="22">
        <f t="shared" si="196"/>
        <v>0.47626056895252233</v>
      </c>
      <c r="Q1153" s="22">
        <f t="shared" si="197"/>
        <v>0.47424998782047301</v>
      </c>
      <c r="R1153" s="22">
        <f t="shared" si="198"/>
        <v>0.19774757366906093</v>
      </c>
      <c r="S1153" s="22">
        <f t="shared" si="199"/>
        <v>0.99461175361424614</v>
      </c>
      <c r="T1153" s="22">
        <f>SUMPRODUCT(J1153:N1153,O1153:S1153)</f>
        <v>9.4273351910500354E-3</v>
      </c>
      <c r="U1153" s="25">
        <f t="shared" si="193"/>
        <v>0.50235681634268625</v>
      </c>
      <c r="V1153" s="10">
        <f>IF(OR(AND(U1153&gt;=0.495,U1153&lt;=0.498,J1153&lt;0),AND(U1153&gt;=0.505,U1153&lt;=0.506)),G1153-$AA$1,0)</f>
        <v>0</v>
      </c>
      <c r="W1153" s="10">
        <f>IF(OR(AND(U1153&gt;=0.504,U1153&lt;=0.505,J1153&lt;0),AND(U1153&gt;=0.508)),-G1153-$AA$1,0)</f>
        <v>0</v>
      </c>
      <c r="X1153" s="5">
        <f t="shared" si="200"/>
        <v>0.61103232123070572</v>
      </c>
    </row>
    <row r="1154" spans="1:24" x14ac:dyDescent="0.2">
      <c r="A1154" s="8">
        <v>43707</v>
      </c>
      <c r="B1154" s="3">
        <v>100526</v>
      </c>
      <c r="C1154" s="3">
        <v>101551</v>
      </c>
      <c r="D1154" s="3">
        <v>100526</v>
      </c>
      <c r="E1154" s="3">
        <v>101135</v>
      </c>
      <c r="F1154" s="3">
        <v>101135</v>
      </c>
      <c r="G1154" s="5">
        <f t="shared" si="191"/>
        <v>-1.4376823058288468E-2</v>
      </c>
      <c r="H1154" s="24">
        <f t="shared" si="192"/>
        <v>0</v>
      </c>
      <c r="I1154" s="3">
        <f t="shared" si="201"/>
        <v>100448.52631578948</v>
      </c>
      <c r="J1154" s="10">
        <f t="shared" si="194"/>
        <v>6.0781504914249052E-3</v>
      </c>
      <c r="K1154" s="10">
        <f>AVERAGE(J1135:J1154)</f>
        <v>-6.31001950708332E-4</v>
      </c>
      <c r="L1154" s="10">
        <f>AVERAGE(J1105:J1154)</f>
        <v>2.3762065199051108E-4</v>
      </c>
      <c r="M1154" s="10">
        <f>AVERAGE(J1055:J1154)</f>
        <v>4.4730358333109455E-4</v>
      </c>
      <c r="N1154" s="10">
        <f>AVERAGE(J1150:J1154)</f>
        <v>7.0702942244089909E-3</v>
      </c>
      <c r="O1154" s="22">
        <f t="shared" si="195"/>
        <v>0.35237552132716787</v>
      </c>
      <c r="P1154" s="22">
        <f t="shared" si="196"/>
        <v>0.47626056895252233</v>
      </c>
      <c r="Q1154" s="22">
        <f t="shared" si="197"/>
        <v>0.47424998782047301</v>
      </c>
      <c r="R1154" s="22">
        <f t="shared" si="198"/>
        <v>0.19774757366906093</v>
      </c>
      <c r="S1154" s="22">
        <f t="shared" si="199"/>
        <v>0.99461175361424614</v>
      </c>
      <c r="T1154" s="22">
        <f>SUMPRODUCT(J1154:N1154,O1154:S1154)</f>
        <v>9.0746126267840267E-3</v>
      </c>
      <c r="U1154" s="25">
        <f t="shared" si="193"/>
        <v>0.50226863758845763</v>
      </c>
      <c r="V1154" s="10">
        <f>IF(OR(AND(U1154&gt;=0.495,U1154&lt;=0.498,J1154&lt;0),AND(U1154&gt;=0.505,U1154&lt;=0.506)),G1154-$AA$1,0)</f>
        <v>0</v>
      </c>
      <c r="W1154" s="10">
        <f>IF(OR(AND(U1154&gt;=0.504,U1154&lt;=0.505,J1154&lt;0),AND(U1154&gt;=0.508)),-G1154-$AA$1,0)</f>
        <v>0</v>
      </c>
      <c r="X1154" s="5">
        <f t="shared" si="200"/>
        <v>0.61103232123070572</v>
      </c>
    </row>
    <row r="1155" spans="1:24" x14ac:dyDescent="0.2">
      <c r="A1155" s="8">
        <v>43710</v>
      </c>
      <c r="B1155" s="3">
        <v>101133</v>
      </c>
      <c r="C1155" s="3">
        <v>101611</v>
      </c>
      <c r="D1155" s="3">
        <v>100626</v>
      </c>
      <c r="E1155" s="3">
        <v>100626</v>
      </c>
      <c r="F1155" s="3">
        <v>100626</v>
      </c>
      <c r="G1155" s="5">
        <f t="shared" ref="G1155:G1218" si="202">F1157/F1155-1</f>
        <v>5.7142289269174196E-3</v>
      </c>
      <c r="H1155" s="24">
        <f t="shared" ref="H1155:H1218" si="203">IF(G1155&gt;0,1,0)</f>
        <v>1</v>
      </c>
      <c r="I1155" s="3">
        <f t="shared" si="201"/>
        <v>100367.57894736843</v>
      </c>
      <c r="J1155" s="10">
        <f t="shared" si="194"/>
        <v>-5.0328768477777563E-3</v>
      </c>
      <c r="K1155" s="10">
        <f>AVERAGE(J1136:J1155)</f>
        <v>3.7181005745891006E-4</v>
      </c>
      <c r="L1155" s="10">
        <f>AVERAGE(J1106:J1155)</f>
        <v>-2.040037553477858E-4</v>
      </c>
      <c r="M1155" s="10">
        <f>AVERAGE(J1056:J1155)</f>
        <v>5.0758496798213645E-4</v>
      </c>
      <c r="N1155" s="10">
        <f>AVERAGE(J1151:J1155)</f>
        <v>8.596816011518427E-3</v>
      </c>
      <c r="O1155" s="22">
        <f t="shared" si="195"/>
        <v>0.35237552132716787</v>
      </c>
      <c r="P1155" s="22">
        <f t="shared" si="196"/>
        <v>0.47626056895252233</v>
      </c>
      <c r="Q1155" s="22">
        <f t="shared" si="197"/>
        <v>0.47424998782047301</v>
      </c>
      <c r="R1155" s="22">
        <f t="shared" si="198"/>
        <v>0.19774757366906093</v>
      </c>
      <c r="S1155" s="22">
        <f t="shared" si="199"/>
        <v>0.99461175361424614</v>
      </c>
      <c r="T1155" s="22">
        <f>SUMPRODUCT(J1155:N1155,O1155:S1155)</f>
        <v>6.9577350325722397E-3</v>
      </c>
      <c r="U1155" s="25">
        <f t="shared" ref="U1155:U1218" si="204">1/(1+(EXP(-T1155)))</f>
        <v>0.50173942674100025</v>
      </c>
      <c r="V1155" s="10">
        <f>IF(OR(AND(U1155&gt;=0.495,U1155&lt;=0.498,J1155&lt;0),AND(U1155&gt;=0.505,U1155&lt;=0.506)),G1155-$AA$1,0)</f>
        <v>0</v>
      </c>
      <c r="W1155" s="10">
        <f>IF(OR(AND(U1155&gt;=0.504,U1155&lt;=0.505,J1155&lt;0),AND(U1155&gt;=0.508)),-G1155-$AA$1,0)</f>
        <v>0</v>
      </c>
      <c r="X1155" s="5">
        <f t="shared" si="200"/>
        <v>0.61103232123070572</v>
      </c>
    </row>
    <row r="1156" spans="1:24" x14ac:dyDescent="0.2">
      <c r="A1156" s="8">
        <v>43711</v>
      </c>
      <c r="B1156" s="3">
        <v>100626</v>
      </c>
      <c r="C1156" s="3">
        <v>101417</v>
      </c>
      <c r="D1156" s="3">
        <v>99406</v>
      </c>
      <c r="E1156" s="3">
        <v>99681</v>
      </c>
      <c r="F1156" s="3">
        <v>99681</v>
      </c>
      <c r="G1156" s="5">
        <f t="shared" si="202"/>
        <v>2.5701989346013754E-2</v>
      </c>
      <c r="H1156" s="24">
        <f t="shared" si="203"/>
        <v>1</v>
      </c>
      <c r="I1156" s="3">
        <f t="shared" si="201"/>
        <v>100204.36842105263</v>
      </c>
      <c r="J1156" s="10">
        <f t="shared" ref="J1156:J1219" si="205">F1156/F1155-1</f>
        <v>-9.3912110190209619E-3</v>
      </c>
      <c r="K1156" s="10">
        <f>AVERAGE(J1137:J1156)</f>
        <v>-1.1297391446140337E-3</v>
      </c>
      <c r="L1156" s="10">
        <f>AVERAGE(J1107:J1156)</f>
        <v>-4.0143459449248019E-4</v>
      </c>
      <c r="M1156" s="10">
        <f>AVERAGE(J1057:J1156)</f>
        <v>4.4887827464898611E-4</v>
      </c>
      <c r="N1156" s="10">
        <f>AVERAGE(J1152:J1156)</f>
        <v>4.9639331357242081E-3</v>
      </c>
      <c r="O1156" s="22">
        <f t="shared" ref="O1156:O1219" si="206">O1155</f>
        <v>0.35237552132716787</v>
      </c>
      <c r="P1156" s="22">
        <f t="shared" ref="P1156:P1219" si="207">P1155</f>
        <v>0.47626056895252233</v>
      </c>
      <c r="Q1156" s="22">
        <f t="shared" ref="Q1156:Q1219" si="208">Q1155</f>
        <v>0.47424998782047301</v>
      </c>
      <c r="R1156" s="22">
        <f t="shared" ref="R1156:R1219" si="209">R1155</f>
        <v>0.19774757366906093</v>
      </c>
      <c r="S1156" s="22">
        <f t="shared" ref="S1156:S1219" si="210">S1155</f>
        <v>0.99461175361424614</v>
      </c>
      <c r="T1156" s="22">
        <f>SUMPRODUCT(J1156:N1156,O1156:S1156)</f>
        <v>9.882873925795635E-4</v>
      </c>
      <c r="U1156" s="25">
        <f t="shared" si="204"/>
        <v>0.50024707182803507</v>
      </c>
      <c r="V1156" s="10">
        <f>IF(OR(AND(U1156&gt;=0.495,U1156&lt;=0.498,J1156&lt;0),AND(U1156&gt;=0.505,U1156&lt;=0.506)),G1156-$AA$1,0)</f>
        <v>0</v>
      </c>
      <c r="W1156" s="10">
        <f>IF(OR(AND(U1156&gt;=0.504,U1156&lt;=0.505,J1156&lt;0),AND(U1156&gt;=0.508)),-G1156-$AA$1,0)</f>
        <v>0</v>
      </c>
      <c r="X1156" s="5">
        <f t="shared" si="200"/>
        <v>0.61103232123070572</v>
      </c>
    </row>
    <row r="1157" spans="1:24" x14ac:dyDescent="0.2">
      <c r="A1157" s="8">
        <v>43712</v>
      </c>
      <c r="B1157" s="3">
        <v>99706</v>
      </c>
      <c r="C1157" s="3">
        <v>101201</v>
      </c>
      <c r="D1157" s="3">
        <v>99706</v>
      </c>
      <c r="E1157" s="3">
        <v>101201</v>
      </c>
      <c r="F1157" s="3">
        <v>101201</v>
      </c>
      <c r="G1157" s="5">
        <f t="shared" si="202"/>
        <v>1.7134218041323646E-2</v>
      </c>
      <c r="H1157" s="24">
        <f t="shared" si="203"/>
        <v>1</v>
      </c>
      <c r="I1157" s="3">
        <f t="shared" si="201"/>
        <v>100051</v>
      </c>
      <c r="J1157" s="10">
        <f t="shared" si="205"/>
        <v>1.5248643171717813E-2</v>
      </c>
      <c r="K1157" s="10">
        <f>AVERAGE(J1138:J1157)</f>
        <v>-6.6976186250126686E-4</v>
      </c>
      <c r="L1157" s="10">
        <f>AVERAGE(J1108:J1157)</f>
        <v>2.8938216774848424E-4</v>
      </c>
      <c r="M1157" s="10">
        <f>AVERAGE(J1058:J1157)</f>
        <v>7.2621749887916587E-4</v>
      </c>
      <c r="N1157" s="10">
        <f>AVERAGE(J1153:J1157)</f>
        <v>6.1262486363040658E-3</v>
      </c>
      <c r="O1157" s="22">
        <f t="shared" si="206"/>
        <v>0.35237552132716787</v>
      </c>
      <c r="P1157" s="22">
        <f t="shared" si="207"/>
        <v>0.47626056895252233</v>
      </c>
      <c r="Q1157" s="22">
        <f t="shared" si="208"/>
        <v>0.47424998782047301</v>
      </c>
      <c r="R1157" s="22">
        <f t="shared" si="209"/>
        <v>0.19774757366906093</v>
      </c>
      <c r="S1157" s="22">
        <f t="shared" si="210"/>
        <v>0.99461175361424614</v>
      </c>
      <c r="T1157" s="22">
        <f>SUMPRODUCT(J1157:N1157,O1157:S1157)</f>
        <v>1.142835355858929E-2</v>
      </c>
      <c r="U1157" s="25">
        <f t="shared" si="204"/>
        <v>0.50285705729367836</v>
      </c>
      <c r="V1157" s="10">
        <f>IF(OR(AND(U1157&gt;=0.495,U1157&lt;=0.498,J1157&lt;0),AND(U1157&gt;=0.505,U1157&lt;=0.506)),G1157-$AA$1,0)</f>
        <v>0</v>
      </c>
      <c r="W1157" s="10">
        <f>IF(OR(AND(U1157&gt;=0.504,U1157&lt;=0.505,J1157&lt;0),AND(U1157&gt;=0.508)),-G1157-$AA$1,0)</f>
        <v>0</v>
      </c>
      <c r="X1157" s="5">
        <f t="shared" si="200"/>
        <v>0.61103232123070572</v>
      </c>
    </row>
    <row r="1158" spans="1:24" x14ac:dyDescent="0.2">
      <c r="A1158" s="8">
        <v>43713</v>
      </c>
      <c r="B1158" s="3">
        <v>101204</v>
      </c>
      <c r="C1158" s="3">
        <v>103258</v>
      </c>
      <c r="D1158" s="3">
        <v>101204</v>
      </c>
      <c r="E1158" s="3">
        <v>102243</v>
      </c>
      <c r="F1158" s="3">
        <v>102243</v>
      </c>
      <c r="G1158" s="5">
        <f t="shared" si="202"/>
        <v>9.1742221961406134E-3</v>
      </c>
      <c r="H1158" s="24">
        <f t="shared" si="203"/>
        <v>1</v>
      </c>
      <c r="I1158" s="3">
        <f t="shared" si="201"/>
        <v>99958.736842105267</v>
      </c>
      <c r="J1158" s="10">
        <f t="shared" si="205"/>
        <v>1.0296340945247673E-2</v>
      </c>
      <c r="K1158" s="10">
        <f>AVERAGE(J1139:J1158)</f>
        <v>-8.0340466229381069E-4</v>
      </c>
      <c r="L1158" s="10">
        <f>AVERAGE(J1109:J1158)</f>
        <v>3.762197396531475E-4</v>
      </c>
      <c r="M1158" s="10">
        <f>AVERAGE(J1059:J1158)</f>
        <v>1.0275873248795819E-3</v>
      </c>
      <c r="N1158" s="10">
        <f>AVERAGE(J1154:J1158)</f>
        <v>3.4398093483183345E-3</v>
      </c>
      <c r="O1158" s="22">
        <f t="shared" si="206"/>
        <v>0.35237552132716787</v>
      </c>
      <c r="P1158" s="22">
        <f t="shared" si="207"/>
        <v>0.47626056895252233</v>
      </c>
      <c r="Q1158" s="22">
        <f t="shared" si="208"/>
        <v>0.47424998782047301</v>
      </c>
      <c r="R1158" s="22">
        <f t="shared" si="209"/>
        <v>0.19774757366906093</v>
      </c>
      <c r="S1158" s="22">
        <f t="shared" si="210"/>
        <v>0.99461175361424614</v>
      </c>
      <c r="T1158" s="22">
        <f>SUMPRODUCT(J1158:N1158,O1158:S1158)</f>
        <v>7.0484484619866752E-3</v>
      </c>
      <c r="U1158" s="25">
        <f t="shared" si="204"/>
        <v>0.50176210482029682</v>
      </c>
      <c r="V1158" s="10">
        <f>IF(OR(AND(U1158&gt;=0.495,U1158&lt;=0.498,J1158&lt;0),AND(U1158&gt;=0.505,U1158&lt;=0.506)),G1158-$AA$1,0)</f>
        <v>0</v>
      </c>
      <c r="W1158" s="10">
        <f>IF(OR(AND(U1158&gt;=0.504,U1158&lt;=0.505,J1158&lt;0),AND(U1158&gt;=0.508)),-G1158-$AA$1,0)</f>
        <v>0</v>
      </c>
      <c r="X1158" s="5">
        <f t="shared" si="200"/>
        <v>0.61103232123070572</v>
      </c>
    </row>
    <row r="1159" spans="1:24" x14ac:dyDescent="0.2">
      <c r="A1159" s="8">
        <v>43714</v>
      </c>
      <c r="B1159" s="3">
        <v>102247</v>
      </c>
      <c r="C1159" s="3">
        <v>103182</v>
      </c>
      <c r="D1159" s="3">
        <v>102246</v>
      </c>
      <c r="E1159" s="3">
        <v>102935</v>
      </c>
      <c r="F1159" s="3">
        <v>102935</v>
      </c>
      <c r="G1159" s="5">
        <f t="shared" si="202"/>
        <v>9.4234225482092704E-4</v>
      </c>
      <c r="H1159" s="24">
        <f t="shared" si="203"/>
        <v>1</v>
      </c>
      <c r="I1159" s="3">
        <f t="shared" si="201"/>
        <v>100012.42105263157</v>
      </c>
      <c r="J1159" s="10">
        <f t="shared" si="205"/>
        <v>6.7681895093063549E-3</v>
      </c>
      <c r="K1159" s="10">
        <f>AVERAGE(J1140:J1159)</f>
        <v>-4.0784684124908765E-4</v>
      </c>
      <c r="L1159" s="10">
        <f>AVERAGE(J1110:J1159)</f>
        <v>5.046314298084864E-4</v>
      </c>
      <c r="M1159" s="10">
        <f>AVERAGE(J1060:J1159)</f>
        <v>1.0728735268367108E-3</v>
      </c>
      <c r="N1159" s="10">
        <f>AVERAGE(J1155:J1159)</f>
        <v>3.5778171518946245E-3</v>
      </c>
      <c r="O1159" s="22">
        <f t="shared" si="206"/>
        <v>0.35237552132716787</v>
      </c>
      <c r="P1159" s="22">
        <f t="shared" si="207"/>
        <v>0.47626056895252233</v>
      </c>
      <c r="Q1159" s="22">
        <f t="shared" si="208"/>
        <v>0.47424998782047301</v>
      </c>
      <c r="R1159" s="22">
        <f t="shared" si="209"/>
        <v>0.19774757366906093</v>
      </c>
      <c r="S1159" s="22">
        <f t="shared" si="210"/>
        <v>0.99461175361424614</v>
      </c>
      <c r="T1159" s="22">
        <f>SUMPRODUCT(J1159:N1159,O1159:S1159)</f>
        <v>6.2007215159073856E-3</v>
      </c>
      <c r="U1159" s="25">
        <f t="shared" si="204"/>
        <v>0.50155017541209568</v>
      </c>
      <c r="V1159" s="10">
        <f>IF(OR(AND(U1159&gt;=0.495,U1159&lt;=0.498,J1159&lt;0),AND(U1159&gt;=0.505,U1159&lt;=0.506)),G1159-$AA$1,0)</f>
        <v>0</v>
      </c>
      <c r="W1159" s="10">
        <f>IF(OR(AND(U1159&gt;=0.504,U1159&lt;=0.505,J1159&lt;0),AND(U1159&gt;=0.508)),-G1159-$AA$1,0)</f>
        <v>0</v>
      </c>
      <c r="X1159" s="5">
        <f t="shared" si="200"/>
        <v>0.61103232123070572</v>
      </c>
    </row>
    <row r="1160" spans="1:24" x14ac:dyDescent="0.2">
      <c r="A1160" s="8">
        <v>43717</v>
      </c>
      <c r="B1160" s="3">
        <v>102937</v>
      </c>
      <c r="C1160" s="3">
        <v>104260</v>
      </c>
      <c r="D1160" s="3">
        <v>102793</v>
      </c>
      <c r="E1160" s="3">
        <v>103181</v>
      </c>
      <c r="F1160" s="3">
        <v>103181</v>
      </c>
      <c r="G1160" s="5">
        <f t="shared" si="202"/>
        <v>2.5683023037186281E-3</v>
      </c>
      <c r="H1160" s="24">
        <f t="shared" si="203"/>
        <v>1</v>
      </c>
      <c r="I1160" s="3">
        <f t="shared" si="201"/>
        <v>100006.21052631579</v>
      </c>
      <c r="J1160" s="10">
        <f t="shared" si="205"/>
        <v>2.3898576771748115E-3</v>
      </c>
      <c r="K1160" s="10">
        <f>AVERAGE(J1141:J1160)</f>
        <v>7.1216529335006436E-4</v>
      </c>
      <c r="L1160" s="10">
        <f>AVERAGE(J1111:J1160)</f>
        <v>5.0417791816791623E-4</v>
      </c>
      <c r="M1160" s="10">
        <f>AVERAGE(J1061:J1160)</f>
        <v>9.6248335056010382E-4</v>
      </c>
      <c r="N1160" s="10">
        <f>AVERAGE(J1156:J1160)</f>
        <v>5.0623640568851378E-3</v>
      </c>
      <c r="O1160" s="22">
        <f t="shared" si="206"/>
        <v>0.35237552132716787</v>
      </c>
      <c r="P1160" s="22">
        <f t="shared" si="207"/>
        <v>0.47626056895252233</v>
      </c>
      <c r="Q1160" s="22">
        <f t="shared" si="208"/>
        <v>0.47424998782047301</v>
      </c>
      <c r="R1160" s="22">
        <f t="shared" si="209"/>
        <v>0.19774757366906093</v>
      </c>
      <c r="S1160" s="22">
        <f t="shared" si="210"/>
        <v>0.99461175361424614</v>
      </c>
      <c r="T1160" s="22">
        <f>SUMPRODUCT(J1160:N1160,O1160:S1160)</f>
        <v>6.6458255035642209E-3</v>
      </c>
      <c r="U1160" s="25">
        <f t="shared" si="204"/>
        <v>0.5016614502607899</v>
      </c>
      <c r="V1160" s="10">
        <f>IF(OR(AND(U1160&gt;=0.495,U1160&lt;=0.498,J1160&lt;0),AND(U1160&gt;=0.505,U1160&lt;=0.506)),G1160-$AA$1,0)</f>
        <v>0</v>
      </c>
      <c r="W1160" s="10">
        <f>IF(OR(AND(U1160&gt;=0.504,U1160&lt;=0.505,J1160&lt;0),AND(U1160&gt;=0.508)),-G1160-$AA$1,0)</f>
        <v>0</v>
      </c>
      <c r="X1160" s="5">
        <f t="shared" si="200"/>
        <v>0.61103232123070572</v>
      </c>
    </row>
    <row r="1161" spans="1:24" x14ac:dyDescent="0.2">
      <c r="A1161" s="8">
        <v>43718</v>
      </c>
      <c r="B1161" s="3">
        <v>103180</v>
      </c>
      <c r="C1161" s="3">
        <v>103503</v>
      </c>
      <c r="D1161" s="3">
        <v>102231</v>
      </c>
      <c r="E1161" s="3">
        <v>103032</v>
      </c>
      <c r="F1161" s="3">
        <v>103032</v>
      </c>
      <c r="G1161" s="5">
        <f t="shared" si="202"/>
        <v>1.2995962419442453E-2</v>
      </c>
      <c r="H1161" s="24">
        <f t="shared" si="203"/>
        <v>1</v>
      </c>
      <c r="I1161" s="3">
        <f t="shared" si="201"/>
        <v>100152.21052631579</v>
      </c>
      <c r="J1161" s="10">
        <f t="shared" si="205"/>
        <v>-1.4440643141663267E-3</v>
      </c>
      <c r="K1161" s="10">
        <f>AVERAGE(J1142:J1161)</f>
        <v>-3.9035125910230614E-5</v>
      </c>
      <c r="L1161" s="10">
        <f>AVERAGE(J1112:J1161)</f>
        <v>4.0141110493024045E-4</v>
      </c>
      <c r="M1161" s="10">
        <f>AVERAGE(J1062:J1161)</f>
        <v>1.0591385063435255E-3</v>
      </c>
      <c r="N1161" s="10">
        <f>AVERAGE(J1157:J1161)</f>
        <v>6.6517933978560654E-3</v>
      </c>
      <c r="O1161" s="22">
        <f t="shared" si="206"/>
        <v>0.35237552132716787</v>
      </c>
      <c r="P1161" s="22">
        <f t="shared" si="207"/>
        <v>0.47626056895252233</v>
      </c>
      <c r="Q1161" s="22">
        <f t="shared" si="208"/>
        <v>0.47424998782047301</v>
      </c>
      <c r="R1161" s="22">
        <f t="shared" si="209"/>
        <v>0.19774757366906093</v>
      </c>
      <c r="S1161" s="22">
        <f t="shared" si="210"/>
        <v>0.99461175361424614</v>
      </c>
      <c r="T1161" s="22">
        <f>SUMPRODUCT(J1161:N1161,O1161:S1161)</f>
        <v>6.488319370744902E-3</v>
      </c>
      <c r="U1161" s="25">
        <f t="shared" si="204"/>
        <v>0.50162207415214477</v>
      </c>
      <c r="V1161" s="10">
        <f>IF(OR(AND(U1161&gt;=0.495,U1161&lt;=0.498,J1161&lt;0),AND(U1161&gt;=0.505,U1161&lt;=0.506)),G1161-$AA$1,0)</f>
        <v>0</v>
      </c>
      <c r="W1161" s="10">
        <f>IF(OR(AND(U1161&gt;=0.504,U1161&lt;=0.505,J1161&lt;0),AND(U1161&gt;=0.508)),-G1161-$AA$1,0)</f>
        <v>0</v>
      </c>
      <c r="X1161" s="5">
        <f t="shared" si="200"/>
        <v>0.61103232123070572</v>
      </c>
    </row>
    <row r="1162" spans="1:24" x14ac:dyDescent="0.2">
      <c r="A1162" s="8">
        <v>43719</v>
      </c>
      <c r="B1162" s="3">
        <v>103036</v>
      </c>
      <c r="C1162" s="3">
        <v>104156</v>
      </c>
      <c r="D1162" s="3">
        <v>103036</v>
      </c>
      <c r="E1162" s="3">
        <v>103446</v>
      </c>
      <c r="F1162" s="3">
        <v>103446</v>
      </c>
      <c r="G1162" s="5">
        <f t="shared" si="202"/>
        <v>5.3167836359069298E-4</v>
      </c>
      <c r="H1162" s="24">
        <f t="shared" si="203"/>
        <v>1</v>
      </c>
      <c r="I1162" s="3">
        <f t="shared" si="201"/>
        <v>100383.21052631579</v>
      </c>
      <c r="J1162" s="10">
        <f t="shared" si="205"/>
        <v>4.0181691125087404E-3</v>
      </c>
      <c r="K1162" s="10">
        <f>AVERAGE(J1143:J1162)</f>
        <v>1.6338140067788775E-3</v>
      </c>
      <c r="L1162" s="10">
        <f>AVERAGE(J1113:J1162)</f>
        <v>6.2683073348000166E-4</v>
      </c>
      <c r="M1162" s="10">
        <f>AVERAGE(J1063:J1162)</f>
        <v>9.6071270430250983E-4</v>
      </c>
      <c r="N1162" s="10">
        <f>AVERAGE(J1158:J1162)</f>
        <v>4.4056985860142506E-3</v>
      </c>
      <c r="O1162" s="22">
        <f t="shared" si="206"/>
        <v>0.35237552132716787</v>
      </c>
      <c r="P1162" s="22">
        <f t="shared" si="207"/>
        <v>0.47626056895252233</v>
      </c>
      <c r="Q1162" s="22">
        <f t="shared" si="208"/>
        <v>0.47424998782047301</v>
      </c>
      <c r="R1162" s="22">
        <f t="shared" si="209"/>
        <v>0.19774757366906093</v>
      </c>
      <c r="S1162" s="22">
        <f t="shared" si="210"/>
        <v>0.99461175361424614</v>
      </c>
      <c r="T1162" s="22">
        <f>SUMPRODUCT(J1162:N1162,O1162:S1162)</f>
        <v>7.0632382947507892E-3</v>
      </c>
      <c r="U1162" s="25">
        <f t="shared" si="204"/>
        <v>0.50176580223246892</v>
      </c>
      <c r="V1162" s="10">
        <f>IF(OR(AND(U1162&gt;=0.495,U1162&lt;=0.498,J1162&lt;0),AND(U1162&gt;=0.505,U1162&lt;=0.506)),G1162-$AA$1,0)</f>
        <v>0</v>
      </c>
      <c r="W1162" s="10">
        <f>IF(OR(AND(U1162&gt;=0.504,U1162&lt;=0.505,J1162&lt;0),AND(U1162&gt;=0.508)),-G1162-$AA$1,0)</f>
        <v>0</v>
      </c>
      <c r="X1162" s="5">
        <f t="shared" si="200"/>
        <v>0.61103232123070572</v>
      </c>
    </row>
    <row r="1163" spans="1:24" x14ac:dyDescent="0.2">
      <c r="A1163" s="8">
        <v>43720</v>
      </c>
      <c r="B1163" s="3">
        <v>104389</v>
      </c>
      <c r="C1163" s="3">
        <v>104618</v>
      </c>
      <c r="D1163" s="3">
        <v>103733</v>
      </c>
      <c r="E1163" s="3">
        <v>104371</v>
      </c>
      <c r="F1163" s="3">
        <v>104371</v>
      </c>
      <c r="G1163" s="5">
        <f t="shared" si="202"/>
        <v>-6.6206130055284085E-3</v>
      </c>
      <c r="H1163" s="24">
        <f t="shared" si="203"/>
        <v>0</v>
      </c>
      <c r="I1163" s="3">
        <f t="shared" si="201"/>
        <v>100623.47368421052</v>
      </c>
      <c r="J1163" s="10">
        <f t="shared" si="205"/>
        <v>8.9418633876612308E-3</v>
      </c>
      <c r="K1163" s="10">
        <f>AVERAGE(J1144:J1163)</f>
        <v>2.6798618730439817E-3</v>
      </c>
      <c r="L1163" s="10">
        <f>AVERAGE(J1114:J1163)</f>
        <v>5.1979751765885091E-4</v>
      </c>
      <c r="M1163" s="10">
        <f>AVERAGE(J1064:J1163)</f>
        <v>1.0490740098363781E-3</v>
      </c>
      <c r="N1163" s="10">
        <f>AVERAGE(J1159:J1163)</f>
        <v>4.1348030744969618E-3</v>
      </c>
      <c r="O1163" s="22">
        <f t="shared" si="206"/>
        <v>0.35237552132716787</v>
      </c>
      <c r="P1163" s="22">
        <f t="shared" si="207"/>
        <v>0.47626056895252233</v>
      </c>
      <c r="Q1163" s="22">
        <f t="shared" si="208"/>
        <v>0.47424998782047301</v>
      </c>
      <c r="R1163" s="22">
        <f t="shared" si="209"/>
        <v>0.19774757366906093</v>
      </c>
      <c r="S1163" s="22">
        <f t="shared" si="210"/>
        <v>0.99461175361424614</v>
      </c>
      <c r="T1163" s="22">
        <f>SUMPRODUCT(J1163:N1163,O1163:S1163)</f>
        <v>8.9936958564717784E-3</v>
      </c>
      <c r="U1163" s="25">
        <f t="shared" si="204"/>
        <v>0.50224840880863286</v>
      </c>
      <c r="V1163" s="10">
        <f>IF(OR(AND(U1163&gt;=0.495,U1163&lt;=0.498,J1163&lt;0),AND(U1163&gt;=0.505,U1163&lt;=0.506)),G1163-$AA$1,0)</f>
        <v>0</v>
      </c>
      <c r="W1163" s="10">
        <f>IF(OR(AND(U1163&gt;=0.504,U1163&lt;=0.505,J1163&lt;0),AND(U1163&gt;=0.508)),-G1163-$AA$1,0)</f>
        <v>0</v>
      </c>
      <c r="X1163" s="5">
        <f t="shared" si="200"/>
        <v>0.61103232123070572</v>
      </c>
    </row>
    <row r="1164" spans="1:24" x14ac:dyDescent="0.2">
      <c r="A1164" s="8">
        <v>43721</v>
      </c>
      <c r="B1164" s="3">
        <v>104371</v>
      </c>
      <c r="C1164" s="3">
        <v>104699</v>
      </c>
      <c r="D1164" s="3">
        <v>103275</v>
      </c>
      <c r="E1164" s="3">
        <v>103501</v>
      </c>
      <c r="F1164" s="3">
        <v>103501</v>
      </c>
      <c r="G1164" s="5">
        <f t="shared" si="202"/>
        <v>1.0782504516864577E-2</v>
      </c>
      <c r="H1164" s="24">
        <f t="shared" si="203"/>
        <v>1</v>
      </c>
      <c r="I1164" s="3">
        <f t="shared" si="201"/>
        <v>100835.68421052632</v>
      </c>
      <c r="J1164" s="10">
        <f t="shared" si="205"/>
        <v>-8.335648791330974E-3</v>
      </c>
      <c r="K1164" s="10">
        <f>AVERAGE(J1145:J1164)</f>
        <v>1.8850142790713842E-3</v>
      </c>
      <c r="L1164" s="10">
        <f>AVERAGE(J1115:J1164)</f>
        <v>4.0863223368448051E-5</v>
      </c>
      <c r="M1164" s="10">
        <f>AVERAGE(J1065:J1164)</f>
        <v>8.2457911113100076E-4</v>
      </c>
      <c r="N1164" s="10">
        <f>AVERAGE(J1160:J1164)</f>
        <v>1.1140354143694964E-3</v>
      </c>
      <c r="O1164" s="22">
        <f t="shared" si="206"/>
        <v>0.35237552132716787</v>
      </c>
      <c r="P1164" s="22">
        <f t="shared" si="207"/>
        <v>0.47626056895252233</v>
      </c>
      <c r="Q1164" s="22">
        <f t="shared" si="208"/>
        <v>0.47424998782047301</v>
      </c>
      <c r="R1164" s="22">
        <f t="shared" si="209"/>
        <v>0.19774757366906093</v>
      </c>
      <c r="S1164" s="22">
        <f t="shared" si="210"/>
        <v>0.99461175361424614</v>
      </c>
      <c r="T1164" s="22">
        <f>SUMPRODUCT(J1164:N1164,O1164:S1164)</f>
        <v>-7.4904999662770669E-4</v>
      </c>
      <c r="U1164" s="25">
        <f t="shared" si="204"/>
        <v>0.49981273750959881</v>
      </c>
      <c r="V1164" s="10">
        <f>IF(OR(AND(U1164&gt;=0.495,U1164&lt;=0.498,J1164&lt;0),AND(U1164&gt;=0.505,U1164&lt;=0.506)),G1164-$AA$1,0)</f>
        <v>0</v>
      </c>
      <c r="W1164" s="10">
        <f>IF(OR(AND(U1164&gt;=0.504,U1164&lt;=0.505,J1164&lt;0),AND(U1164&gt;=0.508)),-G1164-$AA$1,0)</f>
        <v>0</v>
      </c>
      <c r="X1164" s="5">
        <f t="shared" si="200"/>
        <v>0.61103232123070572</v>
      </c>
    </row>
    <row r="1165" spans="1:24" x14ac:dyDescent="0.2">
      <c r="A1165" s="8">
        <v>43724</v>
      </c>
      <c r="B1165" s="3">
        <v>103496</v>
      </c>
      <c r="C1165" s="3">
        <v>104005</v>
      </c>
      <c r="D1165" s="3">
        <v>102782</v>
      </c>
      <c r="E1165" s="3">
        <v>103680</v>
      </c>
      <c r="F1165" s="3">
        <v>103680</v>
      </c>
      <c r="G1165" s="5">
        <f t="shared" si="202"/>
        <v>8.2175925925926929E-3</v>
      </c>
      <c r="H1165" s="24">
        <f t="shared" si="203"/>
        <v>1</v>
      </c>
      <c r="I1165" s="3">
        <f t="shared" si="201"/>
        <v>101070.31578947368</v>
      </c>
      <c r="J1165" s="10">
        <f t="shared" si="205"/>
        <v>1.7294518893538058E-3</v>
      </c>
      <c r="K1165" s="10">
        <f>AVERAGE(J1146:J1165)</f>
        <v>2.1403143989383476E-3</v>
      </c>
      <c r="L1165" s="10">
        <f>AVERAGE(J1116:J1165)</f>
        <v>-1.1969098217665675E-5</v>
      </c>
      <c r="M1165" s="10">
        <f>AVERAGE(J1066:J1165)</f>
        <v>9.3340537944855634E-4</v>
      </c>
      <c r="N1165" s="10">
        <f>AVERAGE(J1161:J1165)</f>
        <v>9.8195425680529529E-4</v>
      </c>
      <c r="O1165" s="22">
        <f t="shared" si="206"/>
        <v>0.35237552132716787</v>
      </c>
      <c r="P1165" s="22">
        <f t="shared" si="207"/>
        <v>0.47626056895252233</v>
      </c>
      <c r="Q1165" s="22">
        <f t="shared" si="208"/>
        <v>0.47424998782047301</v>
      </c>
      <c r="R1165" s="22">
        <f t="shared" si="209"/>
        <v>0.19774757366906093</v>
      </c>
      <c r="S1165" s="22">
        <f t="shared" si="210"/>
        <v>0.99461175361424614</v>
      </c>
      <c r="T1165" s="22">
        <f>SUMPRODUCT(J1165:N1165,O1165:S1165)</f>
        <v>2.7843294141786956E-3</v>
      </c>
      <c r="U1165" s="25">
        <f t="shared" si="204"/>
        <v>0.5006960819038474</v>
      </c>
      <c r="V1165" s="10">
        <f>IF(OR(AND(U1165&gt;=0.495,U1165&lt;=0.498,J1165&lt;0),AND(U1165&gt;=0.505,U1165&lt;=0.506)),G1165-$AA$1,0)</f>
        <v>0</v>
      </c>
      <c r="W1165" s="10">
        <f>IF(OR(AND(U1165&gt;=0.504,U1165&lt;=0.505,J1165&lt;0),AND(U1165&gt;=0.508)),-G1165-$AA$1,0)</f>
        <v>0</v>
      </c>
      <c r="X1165" s="5">
        <f t="shared" si="200"/>
        <v>0.61103232123070572</v>
      </c>
    </row>
    <row r="1166" spans="1:24" x14ac:dyDescent="0.2">
      <c r="A1166" s="8">
        <v>43725</v>
      </c>
      <c r="B1166" s="3">
        <v>103680</v>
      </c>
      <c r="C1166" s="3">
        <v>104619</v>
      </c>
      <c r="D1166" s="3">
        <v>103079</v>
      </c>
      <c r="E1166" s="3">
        <v>104617</v>
      </c>
      <c r="F1166" s="3">
        <v>104617</v>
      </c>
      <c r="G1166" s="5">
        <f t="shared" si="202"/>
        <v>-2.6573119091543029E-3</v>
      </c>
      <c r="H1166" s="24">
        <f t="shared" si="203"/>
        <v>0</v>
      </c>
      <c r="I1166" s="3">
        <f t="shared" si="201"/>
        <v>101250.05263157895</v>
      </c>
      <c r="J1166" s="10">
        <f t="shared" si="205"/>
        <v>9.0374228395062595E-3</v>
      </c>
      <c r="K1166" s="10">
        <f>AVERAGE(J1147:J1166)</f>
        <v>2.7163448267213007E-3</v>
      </c>
      <c r="L1166" s="10">
        <f>AVERAGE(J1117:J1166)</f>
        <v>8.4044180023332691E-5</v>
      </c>
      <c r="M1166" s="10">
        <f>AVERAGE(J1067:J1166)</f>
        <v>8.6522313459410532E-4</v>
      </c>
      <c r="N1166" s="10">
        <f>AVERAGE(J1162:J1166)</f>
        <v>3.0782516875398126E-3</v>
      </c>
      <c r="O1166" s="22">
        <f t="shared" si="206"/>
        <v>0.35237552132716787</v>
      </c>
      <c r="P1166" s="22">
        <f t="shared" si="207"/>
        <v>0.47626056895252233</v>
      </c>
      <c r="Q1166" s="22">
        <f t="shared" si="208"/>
        <v>0.47424998782047301</v>
      </c>
      <c r="R1166" s="22">
        <f t="shared" si="209"/>
        <v>0.19774757366906093</v>
      </c>
      <c r="S1166" s="22">
        <f t="shared" si="210"/>
        <v>0.99461175361424614</v>
      </c>
      <c r="T1166" s="22">
        <f>SUMPRODUCT(J1166:N1166,O1166:S1166)</f>
        <v>7.7508735530813552E-3</v>
      </c>
      <c r="U1166" s="25">
        <f t="shared" si="204"/>
        <v>0.5019377086874578</v>
      </c>
      <c r="V1166" s="10">
        <f>IF(OR(AND(U1166&gt;=0.495,U1166&lt;=0.498,J1166&lt;0),AND(U1166&gt;=0.505,U1166&lt;=0.506)),G1166-$AA$1,0)</f>
        <v>0</v>
      </c>
      <c r="W1166" s="10">
        <f>IF(OR(AND(U1166&gt;=0.504,U1166&lt;=0.505,J1166&lt;0),AND(U1166&gt;=0.508)),-G1166-$AA$1,0)</f>
        <v>0</v>
      </c>
      <c r="X1166" s="5">
        <f t="shared" si="200"/>
        <v>0.61103232123070572</v>
      </c>
    </row>
    <row r="1167" spans="1:24" x14ac:dyDescent="0.2">
      <c r="A1167" s="8">
        <v>43726</v>
      </c>
      <c r="B1167" s="3">
        <v>104616</v>
      </c>
      <c r="C1167" s="3">
        <v>104762</v>
      </c>
      <c r="D1167" s="3">
        <v>103684</v>
      </c>
      <c r="E1167" s="3">
        <v>104532</v>
      </c>
      <c r="F1167" s="3">
        <v>104532</v>
      </c>
      <c r="G1167" s="5">
        <f t="shared" si="202"/>
        <v>2.726437837217377E-3</v>
      </c>
      <c r="H1167" s="24">
        <f t="shared" si="203"/>
        <v>1</v>
      </c>
      <c r="I1167" s="3">
        <f t="shared" si="201"/>
        <v>101488</v>
      </c>
      <c r="J1167" s="10">
        <f t="shared" si="205"/>
        <v>-8.124874542377869E-4</v>
      </c>
      <c r="K1167" s="10">
        <f>AVERAGE(J1148:J1167)</f>
        <v>1.6779578610360835E-3</v>
      </c>
      <c r="L1167" s="10">
        <f>AVERAGE(J1118:J1167)</f>
        <v>-1.7845066616273497E-4</v>
      </c>
      <c r="M1167" s="10">
        <f>AVERAGE(J1068:J1167)</f>
        <v>8.8982673797036171E-4</v>
      </c>
      <c r="N1167" s="10">
        <f>AVERAGE(J1163:J1167)</f>
        <v>2.112120374190507E-3</v>
      </c>
      <c r="O1167" s="22">
        <f t="shared" si="206"/>
        <v>0.35237552132716787</v>
      </c>
      <c r="P1167" s="22">
        <f t="shared" si="207"/>
        <v>0.47626056895252233</v>
      </c>
      <c r="Q1167" s="22">
        <f t="shared" si="208"/>
        <v>0.47424998782047301</v>
      </c>
      <c r="R1167" s="22">
        <f t="shared" si="209"/>
        <v>0.19774757366906093</v>
      </c>
      <c r="S1167" s="22">
        <f t="shared" si="210"/>
        <v>0.99461175361424614</v>
      </c>
      <c r="T1167" s="22">
        <f>SUMPRODUCT(J1167:N1167,O1167:S1167)</f>
        <v>2.7049150766998388E-3</v>
      </c>
      <c r="U1167" s="25">
        <f t="shared" si="204"/>
        <v>0.50067622835686931</v>
      </c>
      <c r="V1167" s="10">
        <f>IF(OR(AND(U1167&gt;=0.495,U1167&lt;=0.498,J1167&lt;0),AND(U1167&gt;=0.505,U1167&lt;=0.506)),G1167-$AA$1,0)</f>
        <v>0</v>
      </c>
      <c r="W1167" s="10">
        <f>IF(OR(AND(U1167&gt;=0.504,U1167&lt;=0.505,J1167&lt;0),AND(U1167&gt;=0.508)),-G1167-$AA$1,0)</f>
        <v>0</v>
      </c>
      <c r="X1167" s="5">
        <f t="shared" si="200"/>
        <v>0.61103232123070572</v>
      </c>
    </row>
    <row r="1168" spans="1:24" x14ac:dyDescent="0.2">
      <c r="A1168" s="8">
        <v>43727</v>
      </c>
      <c r="B1168" s="3">
        <v>104555</v>
      </c>
      <c r="C1168" s="3">
        <v>106001</v>
      </c>
      <c r="D1168" s="3">
        <v>104286</v>
      </c>
      <c r="E1168" s="3">
        <v>104339</v>
      </c>
      <c r="F1168" s="3">
        <v>104339</v>
      </c>
      <c r="G1168" s="5">
        <f t="shared" si="202"/>
        <v>2.8656590536615401E-3</v>
      </c>
      <c r="H1168" s="24">
        <f t="shared" si="203"/>
        <v>1</v>
      </c>
      <c r="I1168" s="3">
        <f t="shared" si="201"/>
        <v>101839.15789473684</v>
      </c>
      <c r="J1168" s="10">
        <f t="shared" si="205"/>
        <v>-1.8463245704664066E-3</v>
      </c>
      <c r="K1168" s="10">
        <f>AVERAGE(J1149:J1168)</f>
        <v>2.1740687386964329E-3</v>
      </c>
      <c r="L1168" s="10">
        <f>AVERAGE(J1119:J1168)</f>
        <v>-8.8554435325165489E-5</v>
      </c>
      <c r="M1168" s="10">
        <f>AVERAGE(J1069:J1168)</f>
        <v>8.7635123074194415E-4</v>
      </c>
      <c r="N1168" s="10">
        <f>AVERAGE(J1164:J1168)</f>
        <v>-4.551721743502046E-5</v>
      </c>
      <c r="O1168" s="22">
        <f t="shared" si="206"/>
        <v>0.35237552132716787</v>
      </c>
      <c r="P1168" s="22">
        <f t="shared" si="207"/>
        <v>0.47626056895252233</v>
      </c>
      <c r="Q1168" s="22">
        <f t="shared" si="208"/>
        <v>0.47424998782047301</v>
      </c>
      <c r="R1168" s="22">
        <f t="shared" si="209"/>
        <v>0.19774757366906093</v>
      </c>
      <c r="S1168" s="22">
        <f t="shared" si="210"/>
        <v>0.99461175361424614</v>
      </c>
      <c r="T1168" s="22">
        <f>SUMPRODUCT(J1168:N1168,O1168:S1168)</f>
        <v>4.7085106161021595E-4</v>
      </c>
      <c r="U1168" s="25">
        <f t="shared" si="204"/>
        <v>0.50011771276322781</v>
      </c>
      <c r="V1168" s="10">
        <f>IF(OR(AND(U1168&gt;=0.495,U1168&lt;=0.498,J1168&lt;0),AND(U1168&gt;=0.505,U1168&lt;=0.506)),G1168-$AA$1,0)</f>
        <v>0</v>
      </c>
      <c r="W1168" s="10">
        <f>IF(OR(AND(U1168&gt;=0.504,U1168&lt;=0.505,J1168&lt;0),AND(U1168&gt;=0.508)),-G1168-$AA$1,0)</f>
        <v>0</v>
      </c>
      <c r="X1168" s="5">
        <f t="shared" si="200"/>
        <v>0.61103232123070572</v>
      </c>
    </row>
    <row r="1169" spans="1:24" x14ac:dyDescent="0.2">
      <c r="A1169" s="8">
        <v>43728</v>
      </c>
      <c r="B1169" s="3">
        <v>104339</v>
      </c>
      <c r="C1169" s="3">
        <v>105045</v>
      </c>
      <c r="D1169" s="3">
        <v>103914</v>
      </c>
      <c r="E1169" s="3">
        <v>104817</v>
      </c>
      <c r="F1169" s="3">
        <v>104817</v>
      </c>
      <c r="G1169" s="5">
        <f t="shared" si="202"/>
        <v>-8.9775513514028793E-3</v>
      </c>
      <c r="H1169" s="24">
        <f t="shared" si="203"/>
        <v>0</v>
      </c>
      <c r="I1169" s="3">
        <f t="shared" si="201"/>
        <v>102280.57894736843</v>
      </c>
      <c r="J1169" s="10">
        <f t="shared" si="205"/>
        <v>4.5812208282616229E-3</v>
      </c>
      <c r="K1169" s="10">
        <f>AVERAGE(J1150:J1169)</f>
        <v>3.5750008742891524E-3</v>
      </c>
      <c r="L1169" s="10">
        <f>AVERAGE(J1120:J1169)</f>
        <v>2.3893249621923963E-4</v>
      </c>
      <c r="M1169" s="10">
        <f>AVERAGE(J1070:J1169)</f>
        <v>9.0500953209230351E-4</v>
      </c>
      <c r="N1169" s="10">
        <f>AVERAGE(J1165:J1169)</f>
        <v>2.5378567064834991E-3</v>
      </c>
      <c r="O1169" s="22">
        <f t="shared" si="206"/>
        <v>0.35237552132716787</v>
      </c>
      <c r="P1169" s="22">
        <f t="shared" si="207"/>
        <v>0.47626056895252233</v>
      </c>
      <c r="Q1169" s="22">
        <f t="shared" si="208"/>
        <v>0.47424998782047301</v>
      </c>
      <c r="R1169" s="22">
        <f t="shared" si="209"/>
        <v>0.19774757366906093</v>
      </c>
      <c r="S1169" s="22">
        <f t="shared" si="210"/>
        <v>0.99461175361424614</v>
      </c>
      <c r="T1169" s="22">
        <f>SUMPRODUCT(J1169:N1169,O1169:S1169)</f>
        <v>6.1334013098660288E-3</v>
      </c>
      <c r="U1169" s="25">
        <f t="shared" si="204"/>
        <v>0.5015333455206088</v>
      </c>
      <c r="V1169" s="10">
        <f>IF(OR(AND(U1169&gt;=0.495,U1169&lt;=0.498,J1169&lt;0),AND(U1169&gt;=0.505,U1169&lt;=0.506)),G1169-$AA$1,0)</f>
        <v>0</v>
      </c>
      <c r="W1169" s="10">
        <f>IF(OR(AND(U1169&gt;=0.504,U1169&lt;=0.505,J1169&lt;0),AND(U1169&gt;=0.508)),-G1169-$AA$1,0)</f>
        <v>0</v>
      </c>
      <c r="X1169" s="5">
        <f t="shared" si="200"/>
        <v>0.61103232123070572</v>
      </c>
    </row>
    <row r="1170" spans="1:24" x14ac:dyDescent="0.2">
      <c r="A1170" s="8">
        <v>43731</v>
      </c>
      <c r="B1170" s="3">
        <v>104817</v>
      </c>
      <c r="C1170" s="3">
        <v>104817</v>
      </c>
      <c r="D1170" s="3">
        <v>104020</v>
      </c>
      <c r="E1170" s="3">
        <v>104638</v>
      </c>
      <c r="F1170" s="3">
        <v>104638</v>
      </c>
      <c r="G1170" s="5">
        <f t="shared" si="202"/>
        <v>-1.5004109405760691E-3</v>
      </c>
      <c r="H1170" s="24">
        <f t="shared" si="203"/>
        <v>0</v>
      </c>
      <c r="I1170" s="3">
        <f t="shared" si="201"/>
        <v>102668.05263157895</v>
      </c>
      <c r="J1170" s="10">
        <f t="shared" si="205"/>
        <v>-1.7077382485665149E-3</v>
      </c>
      <c r="K1170" s="10">
        <f>AVERAGE(J1151:J1170)</f>
        <v>4.122888251027074E-3</v>
      </c>
      <c r="L1170" s="10">
        <f>AVERAGE(J1121:J1170)</f>
        <v>2.2460334285840267E-4</v>
      </c>
      <c r="M1170" s="10">
        <f>AVERAGE(J1071:J1170)</f>
        <v>9.7355480795666355E-4</v>
      </c>
      <c r="N1170" s="10">
        <f>AVERAGE(J1166:J1170)</f>
        <v>1.8504186788994349E-3</v>
      </c>
      <c r="O1170" s="22">
        <f t="shared" si="206"/>
        <v>0.35237552132716787</v>
      </c>
      <c r="P1170" s="22">
        <f t="shared" si="207"/>
        <v>0.47626056895252233</v>
      </c>
      <c r="Q1170" s="22">
        <f t="shared" si="208"/>
        <v>0.47424998782047301</v>
      </c>
      <c r="R1170" s="22">
        <f t="shared" si="209"/>
        <v>0.19774757366906093</v>
      </c>
      <c r="S1170" s="22">
        <f t="shared" si="210"/>
        <v>0.99461175361424614</v>
      </c>
      <c r="T1170" s="22">
        <f>SUMPRODUCT(J1170:N1170,O1170:S1170)</f>
        <v>3.5012883493958911E-3</v>
      </c>
      <c r="U1170" s="25">
        <f t="shared" si="204"/>
        <v>0.50087532119313416</v>
      </c>
      <c r="V1170" s="10">
        <f>IF(OR(AND(U1170&gt;=0.495,U1170&lt;=0.498,J1170&lt;0),AND(U1170&gt;=0.505,U1170&lt;=0.506)),G1170-$AA$1,0)</f>
        <v>0</v>
      </c>
      <c r="W1170" s="10">
        <f>IF(OR(AND(U1170&gt;=0.504,U1170&lt;=0.505,J1170&lt;0),AND(U1170&gt;=0.508)),-G1170-$AA$1,0)</f>
        <v>0</v>
      </c>
      <c r="X1170" s="5">
        <f t="shared" si="200"/>
        <v>0.61103232123070572</v>
      </c>
    </row>
    <row r="1171" spans="1:24" x14ac:dyDescent="0.2">
      <c r="A1171" s="8">
        <v>43732</v>
      </c>
      <c r="B1171" s="3">
        <v>104638</v>
      </c>
      <c r="C1171" s="3">
        <v>104893</v>
      </c>
      <c r="D1171" s="3">
        <v>103504</v>
      </c>
      <c r="E1171" s="3">
        <v>103876</v>
      </c>
      <c r="F1171" s="3">
        <v>103876</v>
      </c>
      <c r="G1171" s="5">
        <f t="shared" si="202"/>
        <v>1.3891563017443875E-2</v>
      </c>
      <c r="H1171" s="24">
        <f t="shared" si="203"/>
        <v>1</v>
      </c>
      <c r="I1171" s="3">
        <f t="shared" si="201"/>
        <v>102967.10526315789</v>
      </c>
      <c r="J1171" s="10">
        <f t="shared" si="205"/>
        <v>-7.2822492784647697E-3</v>
      </c>
      <c r="K1171" s="10">
        <f>AVERAGE(J1152:J1171)</f>
        <v>3.3201156191063285E-3</v>
      </c>
      <c r="L1171" s="10">
        <f>AVERAGE(J1122:J1171)</f>
        <v>8.435319173512479E-5</v>
      </c>
      <c r="M1171" s="10">
        <f>AVERAGE(J1072:J1171)</f>
        <v>8.5048526718608413E-4</v>
      </c>
      <c r="N1171" s="10">
        <f>AVERAGE(J1167:J1171)</f>
        <v>-1.4135157446947711E-3</v>
      </c>
      <c r="O1171" s="22">
        <f t="shared" si="206"/>
        <v>0.35237552132716787</v>
      </c>
      <c r="P1171" s="22">
        <f t="shared" si="207"/>
        <v>0.47626056895252233</v>
      </c>
      <c r="Q1171" s="22">
        <f t="shared" si="208"/>
        <v>0.47424998782047301</v>
      </c>
      <c r="R1171" s="22">
        <f t="shared" si="209"/>
        <v>0.19774757366906093</v>
      </c>
      <c r="S1171" s="22">
        <f t="shared" si="210"/>
        <v>0.99461175361424614</v>
      </c>
      <c r="T1171" s="22">
        <f>SUMPRODUCT(J1171:N1171,O1171:S1171)</f>
        <v>-2.1825597076015608E-3</v>
      </c>
      <c r="U1171" s="25">
        <f t="shared" si="204"/>
        <v>0.49945436028969892</v>
      </c>
      <c r="V1171" s="10">
        <f>IF(OR(AND(U1171&gt;=0.495,U1171&lt;=0.498,J1171&lt;0),AND(U1171&gt;=0.505,U1171&lt;=0.506)),G1171-$AA$1,0)</f>
        <v>0</v>
      </c>
      <c r="W1171" s="10">
        <f>IF(OR(AND(U1171&gt;=0.504,U1171&lt;=0.505,J1171&lt;0),AND(U1171&gt;=0.508)),-G1171-$AA$1,0)</f>
        <v>0</v>
      </c>
      <c r="X1171" s="5">
        <f t="shared" si="200"/>
        <v>0.61103232123070572</v>
      </c>
    </row>
    <row r="1172" spans="1:24" x14ac:dyDescent="0.2">
      <c r="A1172" s="8">
        <v>43733</v>
      </c>
      <c r="B1172" s="3">
        <v>103857</v>
      </c>
      <c r="C1172" s="3">
        <v>104481</v>
      </c>
      <c r="D1172" s="3">
        <v>103034</v>
      </c>
      <c r="E1172" s="3">
        <v>104481</v>
      </c>
      <c r="F1172" s="3">
        <v>104481</v>
      </c>
      <c r="G1172" s="5">
        <f t="shared" si="202"/>
        <v>5.7139575616618199E-3</v>
      </c>
      <c r="H1172" s="24">
        <f t="shared" si="203"/>
        <v>1</v>
      </c>
      <c r="I1172" s="3">
        <f t="shared" si="201"/>
        <v>103175.36842105263</v>
      </c>
      <c r="J1172" s="10">
        <f t="shared" si="205"/>
        <v>5.8242519927607095E-3</v>
      </c>
      <c r="K1172" s="10">
        <f>AVERAGE(J1153:J1172)</f>
        <v>3.1394749353034377E-3</v>
      </c>
      <c r="L1172" s="10">
        <f>AVERAGE(J1123:J1172)</f>
        <v>1.8522753537256076E-4</v>
      </c>
      <c r="M1172" s="10">
        <f>AVERAGE(J1073:J1172)</f>
        <v>1.0127816159612869E-3</v>
      </c>
      <c r="N1172" s="10">
        <f>AVERAGE(J1168:J1172)</f>
        <v>-8.6167855295071763E-5</v>
      </c>
      <c r="O1172" s="22">
        <f t="shared" si="206"/>
        <v>0.35237552132716787</v>
      </c>
      <c r="P1172" s="22">
        <f t="shared" si="207"/>
        <v>0.47626056895252233</v>
      </c>
      <c r="Q1172" s="22">
        <f t="shared" si="208"/>
        <v>0.47424998782047301</v>
      </c>
      <c r="R1172" s="22">
        <f t="shared" si="209"/>
        <v>0.19774757366906093</v>
      </c>
      <c r="S1172" s="22">
        <f t="shared" si="210"/>
        <v>0.99461175361424614</v>
      </c>
      <c r="T1172" s="22">
        <f>SUMPRODUCT(J1172:N1172,O1172:S1172)</f>
        <v>3.7499476531368679E-3</v>
      </c>
      <c r="U1172" s="25">
        <f t="shared" si="204"/>
        <v>0.50093748581469899</v>
      </c>
      <c r="V1172" s="10">
        <f>IF(OR(AND(U1172&gt;=0.495,U1172&lt;=0.498,J1172&lt;0),AND(U1172&gt;=0.505,U1172&lt;=0.506)),G1172-$AA$1,0)</f>
        <v>0</v>
      </c>
      <c r="W1172" s="10">
        <f>IF(OR(AND(U1172&gt;=0.504,U1172&lt;=0.505,J1172&lt;0),AND(U1172&gt;=0.508)),-G1172-$AA$1,0)</f>
        <v>0</v>
      </c>
      <c r="X1172" s="5">
        <f t="shared" si="200"/>
        <v>0.61103232123070572</v>
      </c>
    </row>
    <row r="1173" spans="1:24" x14ac:dyDescent="0.2">
      <c r="A1173" s="8">
        <v>43734</v>
      </c>
      <c r="B1173" s="3">
        <v>104485</v>
      </c>
      <c r="C1173" s="3">
        <v>105342</v>
      </c>
      <c r="D1173" s="3">
        <v>104337</v>
      </c>
      <c r="E1173" s="3">
        <v>105319</v>
      </c>
      <c r="F1173" s="3">
        <v>105319</v>
      </c>
      <c r="G1173" s="5">
        <f t="shared" si="202"/>
        <v>-5.4501087173254303E-3</v>
      </c>
      <c r="H1173" s="24">
        <f t="shared" si="203"/>
        <v>0</v>
      </c>
      <c r="I1173" s="3">
        <f t="shared" si="201"/>
        <v>103395.57894736843</v>
      </c>
      <c r="J1173" s="10">
        <f t="shared" si="205"/>
        <v>8.0205970463529397E-3</v>
      </c>
      <c r="K1173" s="10">
        <f>AVERAGE(J1154:J1173)</f>
        <v>2.3540779183622686E-3</v>
      </c>
      <c r="L1173" s="10">
        <f>AVERAGE(J1124:J1173)</f>
        <v>1.7983297499011286E-4</v>
      </c>
      <c r="M1173" s="10">
        <f>AVERAGE(J1074:J1173)</f>
        <v>1.1582445620797544E-3</v>
      </c>
      <c r="N1173" s="10">
        <f>AVERAGE(J1169:J1173)</f>
        <v>1.8872164680687974E-3</v>
      </c>
      <c r="O1173" s="22">
        <f t="shared" si="206"/>
        <v>0.35237552132716787</v>
      </c>
      <c r="P1173" s="22">
        <f t="shared" si="207"/>
        <v>0.47626056895252233</v>
      </c>
      <c r="Q1173" s="22">
        <f t="shared" si="208"/>
        <v>0.47424998782047301</v>
      </c>
      <c r="R1173" s="22">
        <f t="shared" si="209"/>
        <v>0.19774757366906093</v>
      </c>
      <c r="S1173" s="22">
        <f t="shared" si="210"/>
        <v>0.99461175361424614</v>
      </c>
      <c r="T1173" s="22">
        <f>SUMPRODUCT(J1173:N1173,O1173:S1173)</f>
        <v>6.1387900731425709E-3</v>
      </c>
      <c r="U1173" s="25">
        <f t="shared" si="204"/>
        <v>0.50153469269874695</v>
      </c>
      <c r="V1173" s="10">
        <f>IF(OR(AND(U1173&gt;=0.495,U1173&lt;=0.498,J1173&lt;0),AND(U1173&gt;=0.505,U1173&lt;=0.506)),G1173-$AA$1,0)</f>
        <v>0</v>
      </c>
      <c r="W1173" s="10">
        <f>IF(OR(AND(U1173&gt;=0.504,U1173&lt;=0.505,J1173&lt;0),AND(U1173&gt;=0.508)),-G1173-$AA$1,0)</f>
        <v>0</v>
      </c>
      <c r="X1173" s="5">
        <f t="shared" si="200"/>
        <v>0.61103232123070572</v>
      </c>
    </row>
    <row r="1174" spans="1:24" x14ac:dyDescent="0.2">
      <c r="A1174" s="8">
        <v>43735</v>
      </c>
      <c r="B1174" s="3">
        <v>105319</v>
      </c>
      <c r="C1174" s="3">
        <v>105633</v>
      </c>
      <c r="D1174" s="3">
        <v>104506</v>
      </c>
      <c r="E1174" s="3">
        <v>105078</v>
      </c>
      <c r="F1174" s="3">
        <v>105078</v>
      </c>
      <c r="G1174" s="5">
        <f t="shared" si="202"/>
        <v>-9.7546584442033124E-3</v>
      </c>
      <c r="H1174" s="24">
        <f t="shared" si="203"/>
        <v>0</v>
      </c>
      <c r="I1174" s="3">
        <f t="shared" si="201"/>
        <v>103629.89473684211</v>
      </c>
      <c r="J1174" s="10">
        <f t="shared" si="205"/>
        <v>-2.288286064242917E-3</v>
      </c>
      <c r="K1174" s="10">
        <f>AVERAGE(J1155:J1174)</f>
        <v>1.9357560905788774E-3</v>
      </c>
      <c r="L1174" s="10">
        <f>AVERAGE(J1125:J1174)</f>
        <v>3.7567081377668508E-4</v>
      </c>
      <c r="M1174" s="10">
        <f>AVERAGE(J1075:J1174)</f>
        <v>1.0073806867004387E-3</v>
      </c>
      <c r="N1174" s="10">
        <f>AVERAGE(J1170:J1174)</f>
        <v>5.1331508956788954E-4</v>
      </c>
      <c r="O1174" s="22">
        <f t="shared" si="206"/>
        <v>0.35237552132716787</v>
      </c>
      <c r="P1174" s="22">
        <f t="shared" si="207"/>
        <v>0.47626056895252233</v>
      </c>
      <c r="Q1174" s="22">
        <f t="shared" si="208"/>
        <v>0.47424998782047301</v>
      </c>
      <c r="R1174" s="22">
        <f t="shared" si="209"/>
        <v>0.19774757366906093</v>
      </c>
      <c r="S1174" s="22">
        <f t="shared" si="210"/>
        <v>0.99461175361424614</v>
      </c>
      <c r="T1174" s="22">
        <f>SUMPRODUCT(J1174:N1174,O1174:S1174)</f>
        <v>1.0035064890250721E-3</v>
      </c>
      <c r="U1174" s="25">
        <f t="shared" si="204"/>
        <v>0.50025087660120304</v>
      </c>
      <c r="V1174" s="10">
        <f>IF(OR(AND(U1174&gt;=0.495,U1174&lt;=0.498,J1174&lt;0),AND(U1174&gt;=0.505,U1174&lt;=0.506)),G1174-$AA$1,0)</f>
        <v>0</v>
      </c>
      <c r="W1174" s="10">
        <f>IF(OR(AND(U1174&gt;=0.504,U1174&lt;=0.505,J1174&lt;0),AND(U1174&gt;=0.508)),-G1174-$AA$1,0)</f>
        <v>0</v>
      </c>
      <c r="X1174" s="5">
        <f t="shared" si="200"/>
        <v>0.61103232123070572</v>
      </c>
    </row>
    <row r="1175" spans="1:24" x14ac:dyDescent="0.2">
      <c r="A1175" s="8">
        <v>43738</v>
      </c>
      <c r="B1175" s="3">
        <v>105077</v>
      </c>
      <c r="C1175" s="3">
        <v>105178</v>
      </c>
      <c r="D1175" s="3">
        <v>104638</v>
      </c>
      <c r="E1175" s="3">
        <v>104745</v>
      </c>
      <c r="F1175" s="3">
        <v>104745</v>
      </c>
      <c r="G1175" s="5">
        <f t="shared" si="202"/>
        <v>-3.545753973936705E-2</v>
      </c>
      <c r="H1175" s="24">
        <f t="shared" si="203"/>
        <v>0</v>
      </c>
      <c r="I1175" s="3">
        <f t="shared" si="201"/>
        <v>103896.42105263157</v>
      </c>
      <c r="J1175" s="10">
        <f t="shared" si="205"/>
        <v>-3.1690744018728623E-3</v>
      </c>
      <c r="K1175" s="10">
        <f>AVERAGE(J1156:J1175)</f>
        <v>2.0289462128741222E-3</v>
      </c>
      <c r="L1175" s="10">
        <f>AVERAGE(J1126:J1175)</f>
        <v>2.1620611806803637E-4</v>
      </c>
      <c r="M1175" s="10">
        <f>AVERAGE(J1076:J1175)</f>
        <v>1.0582239134130089E-3</v>
      </c>
      <c r="N1175" s="10">
        <f>AVERAGE(J1171:J1175)</f>
        <v>2.2104785890662005E-4</v>
      </c>
      <c r="O1175" s="22">
        <f t="shared" si="206"/>
        <v>0.35237552132716787</v>
      </c>
      <c r="P1175" s="22">
        <f t="shared" si="207"/>
        <v>0.47626056895252233</v>
      </c>
      <c r="Q1175" s="22">
        <f t="shared" si="208"/>
        <v>0.47424998782047301</v>
      </c>
      <c r="R1175" s="22">
        <f t="shared" si="209"/>
        <v>0.19774757366906093</v>
      </c>
      <c r="S1175" s="22">
        <f t="shared" si="210"/>
        <v>0.99461175361424614</v>
      </c>
      <c r="T1175" s="22">
        <f>SUMPRODUCT(J1175:N1175,O1175:S1175)</f>
        <v>3.8125659194922917E-4</v>
      </c>
      <c r="U1175" s="25">
        <f t="shared" si="204"/>
        <v>0.50009531414683273</v>
      </c>
      <c r="V1175" s="10">
        <f>IF(OR(AND(U1175&gt;=0.495,U1175&lt;=0.498,J1175&lt;0),AND(U1175&gt;=0.505,U1175&lt;=0.506)),G1175-$AA$1,0)</f>
        <v>0</v>
      </c>
      <c r="W1175" s="10">
        <f>IF(OR(AND(U1175&gt;=0.504,U1175&lt;=0.505,J1175&lt;0),AND(U1175&gt;=0.508)),-G1175-$AA$1,0)</f>
        <v>0</v>
      </c>
      <c r="X1175" s="5">
        <f t="shared" si="200"/>
        <v>0.61103232123070572</v>
      </c>
    </row>
    <row r="1176" spans="1:24" x14ac:dyDescent="0.2">
      <c r="A1176" s="8">
        <v>43739</v>
      </c>
      <c r="B1176" s="3">
        <v>104745</v>
      </c>
      <c r="C1176" s="3">
        <v>105121</v>
      </c>
      <c r="D1176" s="3">
        <v>103837</v>
      </c>
      <c r="E1176" s="3">
        <v>104053</v>
      </c>
      <c r="F1176" s="3">
        <v>104053</v>
      </c>
      <c r="G1176" s="5">
        <f t="shared" si="202"/>
        <v>-2.4381805426080927E-2</v>
      </c>
      <c r="H1176" s="24">
        <f t="shared" si="203"/>
        <v>0</v>
      </c>
      <c r="I1176" s="3">
        <f t="shared" si="201"/>
        <v>104046.52631578948</v>
      </c>
      <c r="J1176" s="10">
        <f t="shared" si="205"/>
        <v>-6.606520597641885E-3</v>
      </c>
      <c r="K1176" s="10">
        <f>AVERAGE(J1157:J1176)</f>
        <v>2.168180733943076E-3</v>
      </c>
      <c r="L1176" s="10">
        <f>AVERAGE(J1127:J1176)</f>
        <v>1.3121420672607576E-4</v>
      </c>
      <c r="M1176" s="10">
        <f>AVERAGE(J1077:J1176)</f>
        <v>1.0501706895478047E-3</v>
      </c>
      <c r="N1176" s="10">
        <f>AVERAGE(J1172:J1176)</f>
        <v>3.5619359507119695E-4</v>
      </c>
      <c r="O1176" s="22">
        <f t="shared" si="206"/>
        <v>0.35237552132716787</v>
      </c>
      <c r="P1176" s="22">
        <f t="shared" si="207"/>
        <v>0.47626056895252233</v>
      </c>
      <c r="Q1176" s="22">
        <f t="shared" si="208"/>
        <v>0.47424998782047301</v>
      </c>
      <c r="R1176" s="22">
        <f t="shared" si="209"/>
        <v>0.19774757366906093</v>
      </c>
      <c r="S1176" s="22">
        <f t="shared" si="210"/>
        <v>0.99461175361424614</v>
      </c>
      <c r="T1176" s="22">
        <f>SUMPRODUCT(J1176:N1176,O1176:S1176)</f>
        <v>-6.7118577185502144E-4</v>
      </c>
      <c r="U1176" s="25">
        <f t="shared" si="204"/>
        <v>0.49983220356333541</v>
      </c>
      <c r="V1176" s="10">
        <f>IF(OR(AND(U1176&gt;=0.495,U1176&lt;=0.498,J1176&lt;0),AND(U1176&gt;=0.505,U1176&lt;=0.506)),G1176-$AA$1,0)</f>
        <v>0</v>
      </c>
      <c r="W1176" s="10">
        <f>IF(OR(AND(U1176&gt;=0.504,U1176&lt;=0.505,J1176&lt;0),AND(U1176&gt;=0.508)),-G1176-$AA$1,0)</f>
        <v>0</v>
      </c>
      <c r="X1176" s="5">
        <f t="shared" si="200"/>
        <v>0.61103232123070572</v>
      </c>
    </row>
    <row r="1177" spans="1:24" x14ac:dyDescent="0.2">
      <c r="A1177" s="8">
        <v>43740</v>
      </c>
      <c r="B1177" s="3">
        <v>104049</v>
      </c>
      <c r="C1177" s="3">
        <v>104049</v>
      </c>
      <c r="D1177" s="3">
        <v>100944</v>
      </c>
      <c r="E1177" s="3">
        <v>101031</v>
      </c>
      <c r="F1177" s="3">
        <v>101031</v>
      </c>
      <c r="G1177" s="5">
        <f t="shared" si="202"/>
        <v>1.50448872128357E-2</v>
      </c>
      <c r="H1177" s="24">
        <f t="shared" si="203"/>
        <v>1</v>
      </c>
      <c r="I1177" s="3">
        <f t="shared" si="201"/>
        <v>103982.73684210527</v>
      </c>
      <c r="J1177" s="10">
        <f t="shared" si="205"/>
        <v>-2.9042891603317522E-2</v>
      </c>
      <c r="K1177" s="10">
        <f>AVERAGE(J1158:J1177)</f>
        <v>-4.6396004808690881E-5</v>
      </c>
      <c r="L1177" s="10">
        <f>AVERAGE(J1128:J1177)</f>
        <v>-5.2987196754501027E-4</v>
      </c>
      <c r="M1177" s="10">
        <f>AVERAGE(J1078:J1177)</f>
        <v>1.0282600955668687E-3</v>
      </c>
      <c r="N1177" s="10">
        <f>AVERAGE(J1173:J1177)</f>
        <v>-6.617235124144449E-3</v>
      </c>
      <c r="O1177" s="22">
        <f t="shared" si="206"/>
        <v>0.35237552132716787</v>
      </c>
      <c r="P1177" s="22">
        <f t="shared" si="207"/>
        <v>0.47626056895252233</v>
      </c>
      <c r="Q1177" s="22">
        <f t="shared" si="208"/>
        <v>0.47424998782047301</v>
      </c>
      <c r="R1177" s="22">
        <f t="shared" si="209"/>
        <v>0.19774757366906093</v>
      </c>
      <c r="S1177" s="22">
        <f t="shared" si="210"/>
        <v>0.99461175361424614</v>
      </c>
      <c r="T1177" s="22">
        <f>SUMPRODUCT(J1177:N1177,O1177:S1177)</f>
        <v>-1.6885636323273411E-2</v>
      </c>
      <c r="U1177" s="25">
        <f t="shared" si="204"/>
        <v>0.49577869121865997</v>
      </c>
      <c r="V1177" s="10">
        <f>IF(OR(AND(U1177&gt;=0.495,U1177&lt;=0.498,J1177&lt;0),AND(U1177&gt;=0.505,U1177&lt;=0.506)),G1177-$AA$1,0)</f>
        <v>1.4044887212835699E-2</v>
      </c>
      <c r="W1177" s="10">
        <f>IF(OR(AND(U1177&gt;=0.504,U1177&lt;=0.505,J1177&lt;0),AND(U1177&gt;=0.508)),-G1177-$AA$1,0)</f>
        <v>0</v>
      </c>
      <c r="X1177" s="5">
        <f t="shared" ref="X1177:X1240" si="211">V1177+W1177+X1176</f>
        <v>0.62507720844354142</v>
      </c>
    </row>
    <row r="1178" spans="1:24" x14ac:dyDescent="0.2">
      <c r="A1178" s="8">
        <v>43741</v>
      </c>
      <c r="B1178" s="3">
        <v>101031</v>
      </c>
      <c r="C1178" s="3">
        <v>101560</v>
      </c>
      <c r="D1178" s="3">
        <v>99826</v>
      </c>
      <c r="E1178" s="3">
        <v>101516</v>
      </c>
      <c r="F1178" s="3">
        <v>101516</v>
      </c>
      <c r="G1178" s="5">
        <f t="shared" si="202"/>
        <v>-9.2891760904685317E-3</v>
      </c>
      <c r="H1178" s="24">
        <f t="shared" si="203"/>
        <v>0</v>
      </c>
      <c r="I1178" s="3">
        <f t="shared" si="201"/>
        <v>103908.05263157895</v>
      </c>
      <c r="J1178" s="10">
        <f t="shared" si="205"/>
        <v>4.8005067751482056E-3</v>
      </c>
      <c r="K1178" s="10">
        <f>AVERAGE(J1159:J1178)</f>
        <v>-3.2118771331366423E-4</v>
      </c>
      <c r="L1178" s="10">
        <f>AVERAGE(J1129:J1178)</f>
        <v>-1.5245576212272294E-4</v>
      </c>
      <c r="M1178" s="10">
        <f>AVERAGE(J1079:J1178)</f>
        <v>1.0364731718654529E-3</v>
      </c>
      <c r="N1178" s="10">
        <f>AVERAGE(J1174:J1178)</f>
        <v>-7.2612531783853964E-3</v>
      </c>
      <c r="O1178" s="22">
        <f t="shared" si="206"/>
        <v>0.35237552132716787</v>
      </c>
      <c r="P1178" s="22">
        <f t="shared" si="207"/>
        <v>0.47626056895252233</v>
      </c>
      <c r="Q1178" s="22">
        <f t="shared" si="208"/>
        <v>0.47424998782047301</v>
      </c>
      <c r="R1178" s="22">
        <f t="shared" si="209"/>
        <v>0.19774757366906093</v>
      </c>
      <c r="S1178" s="22">
        <f t="shared" si="210"/>
        <v>0.99461175361424614</v>
      </c>
      <c r="T1178" s="22">
        <f>SUMPRODUCT(J1178:N1178,O1178:S1178)</f>
        <v>-5.5508578111671866E-3</v>
      </c>
      <c r="U1178" s="25">
        <f t="shared" si="204"/>
        <v>0.49861228911038802</v>
      </c>
      <c r="V1178" s="10">
        <f>IF(OR(AND(U1178&gt;=0.495,U1178&lt;=0.498,J1178&lt;0),AND(U1178&gt;=0.505,U1178&lt;=0.506)),G1178-$AA$1,0)</f>
        <v>0</v>
      </c>
      <c r="W1178" s="10">
        <f>IF(OR(AND(U1178&gt;=0.504,U1178&lt;=0.505,J1178&lt;0),AND(U1178&gt;=0.508)),-G1178-$AA$1,0)</f>
        <v>0</v>
      </c>
      <c r="X1178" s="5">
        <f t="shared" si="211"/>
        <v>0.62507720844354142</v>
      </c>
    </row>
    <row r="1179" spans="1:24" x14ac:dyDescent="0.2">
      <c r="A1179" s="8">
        <v>43742</v>
      </c>
      <c r="B1179" s="3">
        <v>101516</v>
      </c>
      <c r="C1179" s="3">
        <v>102580</v>
      </c>
      <c r="D1179" s="3">
        <v>101057</v>
      </c>
      <c r="E1179" s="3">
        <v>102551</v>
      </c>
      <c r="F1179" s="3">
        <v>102551</v>
      </c>
      <c r="G1179" s="5">
        <f t="shared" si="202"/>
        <v>-2.5060701504617255E-2</v>
      </c>
      <c r="H1179" s="24">
        <f t="shared" si="203"/>
        <v>0</v>
      </c>
      <c r="I1179" s="3">
        <f t="shared" si="201"/>
        <v>103874.89473684211</v>
      </c>
      <c r="J1179" s="10">
        <f t="shared" si="205"/>
        <v>1.0195437172465516E-2</v>
      </c>
      <c r="K1179" s="10">
        <f>AVERAGE(J1160:J1179)</f>
        <v>-1.4982533015570621E-4</v>
      </c>
      <c r="L1179" s="10">
        <f>AVERAGE(J1130:J1179)</f>
        <v>1.9501298505488762E-5</v>
      </c>
      <c r="M1179" s="10">
        <f>AVERAGE(J1080:J1179)</f>
        <v>1.1893548771261375E-3</v>
      </c>
      <c r="N1179" s="10">
        <f>AVERAGE(J1175:J1179)</f>
        <v>-4.7645085310437096E-3</v>
      </c>
      <c r="O1179" s="22">
        <f t="shared" si="206"/>
        <v>0.35237552132716787</v>
      </c>
      <c r="P1179" s="22">
        <f t="shared" si="207"/>
        <v>0.47626056895252233</v>
      </c>
      <c r="Q1179" s="22">
        <f t="shared" si="208"/>
        <v>0.47424998782047301</v>
      </c>
      <c r="R1179" s="22">
        <f t="shared" si="209"/>
        <v>0.19774757366906093</v>
      </c>
      <c r="S1179" s="22">
        <f t="shared" si="210"/>
        <v>0.99461175361424614</v>
      </c>
      <c r="T1179" s="22">
        <f>SUMPRODUCT(J1179:N1179,O1179:S1179)</f>
        <v>-9.7312906158708362E-4</v>
      </c>
      <c r="U1179" s="25">
        <f t="shared" si="204"/>
        <v>0.49975671775380187</v>
      </c>
      <c r="V1179" s="10">
        <f>IF(OR(AND(U1179&gt;=0.495,U1179&lt;=0.498,J1179&lt;0),AND(U1179&gt;=0.505,U1179&lt;=0.506)),G1179-$AA$1,0)</f>
        <v>0</v>
      </c>
      <c r="W1179" s="10">
        <f>IF(OR(AND(U1179&gt;=0.504,U1179&lt;=0.505,J1179&lt;0),AND(U1179&gt;=0.508)),-G1179-$AA$1,0)</f>
        <v>0</v>
      </c>
      <c r="X1179" s="5">
        <f t="shared" si="211"/>
        <v>0.62507720844354142</v>
      </c>
    </row>
    <row r="1180" spans="1:24" x14ac:dyDescent="0.2">
      <c r="A1180" s="8">
        <v>43745</v>
      </c>
      <c r="B1180" s="3">
        <v>102546</v>
      </c>
      <c r="C1180" s="3">
        <v>102546</v>
      </c>
      <c r="D1180" s="3">
        <v>100542</v>
      </c>
      <c r="E1180" s="3">
        <v>100573</v>
      </c>
      <c r="F1180" s="3">
        <v>100573</v>
      </c>
      <c r="G1180" s="5">
        <f t="shared" si="202"/>
        <v>6.7214858858739568E-3</v>
      </c>
      <c r="H1180" s="24">
        <f t="shared" si="203"/>
        <v>1</v>
      </c>
      <c r="I1180" s="3">
        <f t="shared" ref="I1180:I1243" si="212">AVERAGE(F1162:F1180)</f>
        <v>103745.47368421052</v>
      </c>
      <c r="J1180" s="10">
        <f t="shared" si="205"/>
        <v>-1.9287964037405736E-2</v>
      </c>
      <c r="K1180" s="10">
        <f>AVERAGE(J1161:J1180)</f>
        <v>-1.2337164158847335E-3</v>
      </c>
      <c r="L1180" s="10">
        <f>AVERAGE(J1131:J1180)</f>
        <v>-4.954169898190486E-4</v>
      </c>
      <c r="M1180" s="10">
        <f>AVERAGE(J1081:J1180)</f>
        <v>1.1709947351313077E-3</v>
      </c>
      <c r="N1180" s="10">
        <f>AVERAGE(J1176:J1180)</f>
        <v>-7.988286458150284E-3</v>
      </c>
      <c r="O1180" s="22">
        <f t="shared" si="206"/>
        <v>0.35237552132716787</v>
      </c>
      <c r="P1180" s="22">
        <f t="shared" si="207"/>
        <v>0.47626056895252233</v>
      </c>
      <c r="Q1180" s="22">
        <f t="shared" si="208"/>
        <v>0.47424998782047301</v>
      </c>
      <c r="R1180" s="22">
        <f t="shared" si="209"/>
        <v>0.19774757366906093</v>
      </c>
      <c r="S1180" s="22">
        <f t="shared" si="210"/>
        <v>0.99461175361424614</v>
      </c>
      <c r="T1180" s="22">
        <f>SUMPRODUCT(J1180:N1180,O1180:S1180)</f>
        <v>-1.5332810601425911E-2</v>
      </c>
      <c r="U1180" s="25">
        <f t="shared" si="204"/>
        <v>0.49616687244513535</v>
      </c>
      <c r="V1180" s="10">
        <f>IF(OR(AND(U1180&gt;=0.495,U1180&lt;=0.498,J1180&lt;0),AND(U1180&gt;=0.505,U1180&lt;=0.506)),G1180-$AA$1,0)</f>
        <v>5.7214858858739568E-3</v>
      </c>
      <c r="W1180" s="10">
        <f>IF(OR(AND(U1180&gt;=0.504,U1180&lt;=0.505,J1180&lt;0),AND(U1180&gt;=0.508)),-G1180-$AA$1,0)</f>
        <v>0</v>
      </c>
      <c r="X1180" s="5">
        <f t="shared" si="211"/>
        <v>0.63079869432941538</v>
      </c>
    </row>
    <row r="1181" spans="1:24" x14ac:dyDescent="0.2">
      <c r="A1181" s="8">
        <v>43746</v>
      </c>
      <c r="B1181" s="3">
        <v>100565</v>
      </c>
      <c r="C1181" s="3">
        <v>101296</v>
      </c>
      <c r="D1181" s="3">
        <v>99868</v>
      </c>
      <c r="E1181" s="3">
        <v>99981</v>
      </c>
      <c r="F1181" s="3">
        <v>99981</v>
      </c>
      <c r="G1181" s="5">
        <f t="shared" si="202"/>
        <v>1.8363489062921845E-2</v>
      </c>
      <c r="H1181" s="24">
        <f t="shared" si="203"/>
        <v>1</v>
      </c>
      <c r="I1181" s="3">
        <f t="shared" si="212"/>
        <v>103563.10526315789</v>
      </c>
      <c r="J1181" s="10">
        <f t="shared" si="205"/>
        <v>-5.8862716633688583E-3</v>
      </c>
      <c r="K1181" s="10">
        <f>AVERAGE(J1162:J1181)</f>
        <v>-1.4558267833448602E-3</v>
      </c>
      <c r="L1181" s="10">
        <f>AVERAGE(J1132:J1181)</f>
        <v>-5.0684477033186676E-4</v>
      </c>
      <c r="M1181" s="10">
        <f>AVERAGE(J1082:J1181)</f>
        <v>1.115575544668418E-3</v>
      </c>
      <c r="N1181" s="10">
        <f>AVERAGE(J1177:J1181)</f>
        <v>-7.8442366712956797E-3</v>
      </c>
      <c r="O1181" s="22">
        <f t="shared" si="206"/>
        <v>0.35237552132716787</v>
      </c>
      <c r="P1181" s="22">
        <f t="shared" si="207"/>
        <v>0.47626056895252233</v>
      </c>
      <c r="Q1181" s="22">
        <f t="shared" si="208"/>
        <v>0.47424998782047301</v>
      </c>
      <c r="R1181" s="22">
        <f t="shared" si="209"/>
        <v>0.19774757366906093</v>
      </c>
      <c r="S1181" s="22">
        <f t="shared" si="210"/>
        <v>0.99461175361424614</v>
      </c>
      <c r="T1181" s="22">
        <f>SUMPRODUCT(J1181:N1181,O1181:S1181)</f>
        <v>-1.0589269698541692E-2</v>
      </c>
      <c r="U1181" s="25">
        <f t="shared" si="204"/>
        <v>0.49735270731264325</v>
      </c>
      <c r="V1181" s="10">
        <f>IF(OR(AND(U1181&gt;=0.495,U1181&lt;=0.498,J1181&lt;0),AND(U1181&gt;=0.505,U1181&lt;=0.506)),G1181-$AA$1,0)</f>
        <v>1.7363489062921844E-2</v>
      </c>
      <c r="W1181" s="10">
        <f>IF(OR(AND(U1181&gt;=0.504,U1181&lt;=0.505,J1181&lt;0),AND(U1181&gt;=0.508)),-G1181-$AA$1,0)</f>
        <v>0</v>
      </c>
      <c r="X1181" s="5">
        <f t="shared" si="211"/>
        <v>0.64816218339233722</v>
      </c>
    </row>
    <row r="1182" spans="1:24" x14ac:dyDescent="0.2">
      <c r="A1182" s="8">
        <v>43747</v>
      </c>
      <c r="B1182" s="3">
        <v>100005</v>
      </c>
      <c r="C1182" s="3">
        <v>101567</v>
      </c>
      <c r="D1182" s="3">
        <v>100005</v>
      </c>
      <c r="E1182" s="3">
        <v>101249</v>
      </c>
      <c r="F1182" s="3">
        <v>101249</v>
      </c>
      <c r="G1182" s="5">
        <f t="shared" si="202"/>
        <v>2.5511363075190863E-2</v>
      </c>
      <c r="H1182" s="24">
        <f t="shared" si="203"/>
        <v>1</v>
      </c>
      <c r="I1182" s="3">
        <f t="shared" si="212"/>
        <v>103398.78947368421</v>
      </c>
      <c r="J1182" s="10">
        <f t="shared" si="205"/>
        <v>1.268240965783507E-2</v>
      </c>
      <c r="K1182" s="10">
        <f>AVERAGE(J1163:J1182)</f>
        <v>-1.0226147560785438E-3</v>
      </c>
      <c r="L1182" s="10">
        <f>AVERAGE(J1133:J1182)</f>
        <v>-3.5384990997748833E-5</v>
      </c>
      <c r="M1182" s="10">
        <f>AVERAGE(J1083:J1182)</f>
        <v>1.0253827621561718E-3</v>
      </c>
      <c r="N1182" s="10">
        <f>AVERAGE(J1178:J1182)</f>
        <v>5.0082358093483936E-4</v>
      </c>
      <c r="O1182" s="22">
        <f t="shared" si="206"/>
        <v>0.35237552132716787</v>
      </c>
      <c r="P1182" s="22">
        <f t="shared" si="207"/>
        <v>0.47626056895252233</v>
      </c>
      <c r="Q1182" s="22">
        <f t="shared" si="208"/>
        <v>0.47424998782047301</v>
      </c>
      <c r="R1182" s="22">
        <f t="shared" si="209"/>
        <v>0.19774757366906093</v>
      </c>
      <c r="S1182" s="22">
        <f t="shared" si="210"/>
        <v>0.99461175361424614</v>
      </c>
      <c r="T1182" s="22">
        <f>SUMPRODUCT(J1182:N1182,O1182:S1182)</f>
        <v>4.6660502711488487E-3</v>
      </c>
      <c r="U1182" s="25">
        <f t="shared" si="204"/>
        <v>0.50116651045134675</v>
      </c>
      <c r="V1182" s="10">
        <f>IF(OR(AND(U1182&gt;=0.495,U1182&lt;=0.498,J1182&lt;0),AND(U1182&gt;=0.505,U1182&lt;=0.506)),G1182-$AA$1,0)</f>
        <v>0</v>
      </c>
      <c r="W1182" s="10">
        <f>IF(OR(AND(U1182&gt;=0.504,U1182&lt;=0.505,J1182&lt;0),AND(U1182&gt;=0.508)),-G1182-$AA$1,0)</f>
        <v>0</v>
      </c>
      <c r="X1182" s="5">
        <f t="shared" si="211"/>
        <v>0.64816218339233722</v>
      </c>
    </row>
    <row r="1183" spans="1:24" x14ac:dyDescent="0.2">
      <c r="A1183" s="8">
        <v>43748</v>
      </c>
      <c r="B1183" s="3">
        <v>101244</v>
      </c>
      <c r="C1183" s="3">
        <v>102483</v>
      </c>
      <c r="D1183" s="3">
        <v>101152</v>
      </c>
      <c r="E1183" s="3">
        <v>101817</v>
      </c>
      <c r="F1183" s="3">
        <v>101817</v>
      </c>
      <c r="G1183" s="5">
        <f t="shared" si="202"/>
        <v>2.4406533290118437E-2</v>
      </c>
      <c r="H1183" s="24">
        <f t="shared" si="203"/>
        <v>1</v>
      </c>
      <c r="I1183" s="3">
        <f t="shared" si="212"/>
        <v>103310.15789473684</v>
      </c>
      <c r="J1183" s="10">
        <f t="shared" si="205"/>
        <v>5.6099319499451905E-3</v>
      </c>
      <c r="K1183" s="10">
        <f>AVERAGE(J1164:J1183)</f>
        <v>-1.1892113279643457E-3</v>
      </c>
      <c r="L1183" s="10">
        <f>AVERAGE(J1134:J1183)</f>
        <v>1.5131331574800288E-5</v>
      </c>
      <c r="M1183" s="10">
        <f>AVERAGE(J1084:J1183)</f>
        <v>8.0534173841067538E-4</v>
      </c>
      <c r="N1183" s="10">
        <f>AVERAGE(J1179:J1183)</f>
        <v>6.6270861589423635E-4</v>
      </c>
      <c r="O1183" s="22">
        <f t="shared" si="206"/>
        <v>0.35237552132716787</v>
      </c>
      <c r="P1183" s="22">
        <f t="shared" si="207"/>
        <v>0.47626056895252233</v>
      </c>
      <c r="Q1183" s="22">
        <f t="shared" si="208"/>
        <v>0.47424998782047301</v>
      </c>
      <c r="R1183" s="22">
        <f t="shared" si="209"/>
        <v>0.19774757366906093</v>
      </c>
      <c r="S1183" s="22">
        <f t="shared" si="210"/>
        <v>0.99461175361424614</v>
      </c>
      <c r="T1183" s="22">
        <f>SUMPRODUCT(J1183:N1183,O1183:S1183)</f>
        <v>2.2359964189608158E-3</v>
      </c>
      <c r="U1183" s="25">
        <f t="shared" si="204"/>
        <v>0.50055899887183897</v>
      </c>
      <c r="V1183" s="10">
        <f>IF(OR(AND(U1183&gt;=0.495,U1183&lt;=0.498,J1183&lt;0),AND(U1183&gt;=0.505,U1183&lt;=0.506)),G1183-$AA$1,0)</f>
        <v>0</v>
      </c>
      <c r="W1183" s="10">
        <f>IF(OR(AND(U1183&gt;=0.504,U1183&lt;=0.505,J1183&lt;0),AND(U1183&gt;=0.508)),-G1183-$AA$1,0)</f>
        <v>0</v>
      </c>
      <c r="X1183" s="5">
        <f t="shared" si="211"/>
        <v>0.64816218339233722</v>
      </c>
    </row>
    <row r="1184" spans="1:24" x14ac:dyDescent="0.2">
      <c r="A1184" s="8">
        <v>43749</v>
      </c>
      <c r="B1184" s="3">
        <v>101819</v>
      </c>
      <c r="C1184" s="3">
        <v>104381</v>
      </c>
      <c r="D1184" s="3">
        <v>101819</v>
      </c>
      <c r="E1184" s="3">
        <v>103832</v>
      </c>
      <c r="F1184" s="3">
        <v>103832</v>
      </c>
      <c r="G1184" s="5">
        <f t="shared" si="202"/>
        <v>6.3371600277370987E-3</v>
      </c>
      <c r="H1184" s="24">
        <f t="shared" si="203"/>
        <v>1</v>
      </c>
      <c r="I1184" s="3">
        <f t="shared" si="212"/>
        <v>103318.15789473684</v>
      </c>
      <c r="J1184" s="10">
        <f t="shared" si="205"/>
        <v>1.9790408281524785E-2</v>
      </c>
      <c r="K1184" s="10">
        <f>AVERAGE(J1165:J1184)</f>
        <v>2.1709152567844225E-4</v>
      </c>
      <c r="L1184" s="10">
        <f>AVERAGE(J1135:J1184)</f>
        <v>3.0362108661445618E-4</v>
      </c>
      <c r="M1184" s="10">
        <f>AVERAGE(J1085:J1184)</f>
        <v>1.0163695974867049E-3</v>
      </c>
      <c r="N1184" s="10">
        <f>AVERAGE(J1180:J1184)</f>
        <v>2.5817028377060902E-3</v>
      </c>
      <c r="O1184" s="22">
        <f t="shared" si="206"/>
        <v>0.35237552132716787</v>
      </c>
      <c r="P1184" s="22">
        <f t="shared" si="207"/>
        <v>0.47626056895252233</v>
      </c>
      <c r="Q1184" s="22">
        <f t="shared" si="208"/>
        <v>0.47424998782047301</v>
      </c>
      <c r="R1184" s="22">
        <f t="shared" si="209"/>
        <v>0.19774757366906093</v>
      </c>
      <c r="S1184" s="22">
        <f t="shared" si="210"/>
        <v>0.99461175361424614</v>
      </c>
      <c r="T1184" s="22">
        <f>SUMPRODUCT(J1184:N1184,O1184:S1184)</f>
        <v>9.989816474218852E-3</v>
      </c>
      <c r="U1184" s="25">
        <f t="shared" si="204"/>
        <v>0.50249743334901098</v>
      </c>
      <c r="V1184" s="10">
        <f>IF(OR(AND(U1184&gt;=0.495,U1184&lt;=0.498,J1184&lt;0),AND(U1184&gt;=0.505,U1184&lt;=0.506)),G1184-$AA$1,0)</f>
        <v>0</v>
      </c>
      <c r="W1184" s="10">
        <f>IF(OR(AND(U1184&gt;=0.504,U1184&lt;=0.505,J1184&lt;0),AND(U1184&gt;=0.508)),-G1184-$AA$1,0)</f>
        <v>0</v>
      </c>
      <c r="X1184" s="5">
        <f t="shared" si="211"/>
        <v>0.64816218339233722</v>
      </c>
    </row>
    <row r="1185" spans="1:24" x14ac:dyDescent="0.2">
      <c r="A1185" s="8">
        <v>43752</v>
      </c>
      <c r="B1185" s="3">
        <v>103834</v>
      </c>
      <c r="C1185" s="3">
        <v>104305</v>
      </c>
      <c r="D1185" s="3">
        <v>103438</v>
      </c>
      <c r="E1185" s="3">
        <v>104302</v>
      </c>
      <c r="F1185" s="3">
        <v>104302</v>
      </c>
      <c r="G1185" s="5">
        <f t="shared" si="202"/>
        <v>1.0747636670437766E-2</v>
      </c>
      <c r="H1185" s="24">
        <f t="shared" si="203"/>
        <v>1</v>
      </c>
      <c r="I1185" s="3">
        <f t="shared" si="212"/>
        <v>103301.57894736843</v>
      </c>
      <c r="J1185" s="10">
        <f t="shared" si="205"/>
        <v>4.5265428769549754E-3</v>
      </c>
      <c r="K1185" s="10">
        <f>AVERAGE(J1166:J1185)</f>
        <v>3.5694607505850072E-4</v>
      </c>
      <c r="L1185" s="10">
        <f>AVERAGE(J1136:J1185)</f>
        <v>8.9593428437600769E-4</v>
      </c>
      <c r="M1185" s="10">
        <f>AVERAGE(J1086:J1185)</f>
        <v>1.1094301958708198E-3</v>
      </c>
      <c r="N1185" s="10">
        <f>AVERAGE(J1181:J1185)</f>
        <v>7.3446042205782321E-3</v>
      </c>
      <c r="O1185" s="22">
        <f t="shared" si="206"/>
        <v>0.35237552132716787</v>
      </c>
      <c r="P1185" s="22">
        <f t="shared" si="207"/>
        <v>0.47626056895252233</v>
      </c>
      <c r="Q1185" s="22">
        <f t="shared" si="208"/>
        <v>0.47424998782047301</v>
      </c>
      <c r="R1185" s="22">
        <f t="shared" si="209"/>
        <v>0.19774757366906093</v>
      </c>
      <c r="S1185" s="22">
        <f t="shared" si="210"/>
        <v>0.99461175361424614</v>
      </c>
      <c r="T1185" s="22">
        <f>SUMPRODUCT(J1185:N1185,O1185:S1185)</f>
        <v>9.7143558831433406E-3</v>
      </c>
      <c r="U1185" s="25">
        <f t="shared" si="204"/>
        <v>0.5024285698723987</v>
      </c>
      <c r="V1185" s="10">
        <f>IF(OR(AND(U1185&gt;=0.495,U1185&lt;=0.498,J1185&lt;0),AND(U1185&gt;=0.505,U1185&lt;=0.506)),G1185-$AA$1,0)</f>
        <v>0</v>
      </c>
      <c r="W1185" s="10">
        <f>IF(OR(AND(U1185&gt;=0.504,U1185&lt;=0.505,J1185&lt;0),AND(U1185&gt;=0.508)),-G1185-$AA$1,0)</f>
        <v>0</v>
      </c>
      <c r="X1185" s="5">
        <f t="shared" si="211"/>
        <v>0.64816218339233722</v>
      </c>
    </row>
    <row r="1186" spans="1:24" x14ac:dyDescent="0.2">
      <c r="A1186" s="8">
        <v>43753</v>
      </c>
      <c r="B1186" s="3">
        <v>104299</v>
      </c>
      <c r="C1186" s="3">
        <v>105048</v>
      </c>
      <c r="D1186" s="3">
        <v>104052</v>
      </c>
      <c r="E1186" s="3">
        <v>104490</v>
      </c>
      <c r="F1186" s="3">
        <v>104490</v>
      </c>
      <c r="G1186" s="5">
        <f t="shared" si="202"/>
        <v>5.0339745430185712E-3</v>
      </c>
      <c r="H1186" s="24">
        <f t="shared" si="203"/>
        <v>1</v>
      </c>
      <c r="I1186" s="3">
        <f t="shared" si="212"/>
        <v>103299.36842105263</v>
      </c>
      <c r="J1186" s="10">
        <f t="shared" si="205"/>
        <v>1.8024582462465855E-3</v>
      </c>
      <c r="K1186" s="10">
        <f>AVERAGE(J1167:J1186)</f>
        <v>-4.8021546044829668E-6</v>
      </c>
      <c r="L1186" s="10">
        <f>AVERAGE(J1137:J1186)</f>
        <v>5.1918798885218108E-4</v>
      </c>
      <c r="M1186" s="10">
        <f>AVERAGE(J1087:J1186)</f>
        <v>1.1574835292650287E-3</v>
      </c>
      <c r="N1186" s="10">
        <f>AVERAGE(J1182:J1186)</f>
        <v>8.8823502025013219E-3</v>
      </c>
      <c r="O1186" s="22">
        <f t="shared" si="206"/>
        <v>0.35237552132716787</v>
      </c>
      <c r="P1186" s="22">
        <f t="shared" si="207"/>
        <v>0.47626056895252233</v>
      </c>
      <c r="Q1186" s="22">
        <f t="shared" si="208"/>
        <v>0.47424998782047301</v>
      </c>
      <c r="R1186" s="22">
        <f t="shared" si="209"/>
        <v>0.19774757366906093</v>
      </c>
      <c r="S1186" s="22">
        <f t="shared" si="210"/>
        <v>0.99461175361424614</v>
      </c>
      <c r="T1186" s="22">
        <f>SUMPRODUCT(J1186:N1186,O1186:S1186)</f>
        <v>9.9424594552969033E-3</v>
      </c>
      <c r="U1186" s="25">
        <f t="shared" si="204"/>
        <v>0.50248559438825635</v>
      </c>
      <c r="V1186" s="10">
        <f>IF(OR(AND(U1186&gt;=0.495,U1186&lt;=0.498,J1186&lt;0),AND(U1186&gt;=0.505,U1186&lt;=0.506)),G1186-$AA$1,0)</f>
        <v>0</v>
      </c>
      <c r="W1186" s="10">
        <f>IF(OR(AND(U1186&gt;=0.504,U1186&lt;=0.505,J1186&lt;0),AND(U1186&gt;=0.508)),-G1186-$AA$1,0)</f>
        <v>0</v>
      </c>
      <c r="X1186" s="5">
        <f t="shared" si="211"/>
        <v>0.64816218339233722</v>
      </c>
    </row>
    <row r="1187" spans="1:24" x14ac:dyDescent="0.2">
      <c r="A1187" s="8">
        <v>43754</v>
      </c>
      <c r="B1187" s="3">
        <v>104486</v>
      </c>
      <c r="C1187" s="3">
        <v>105462</v>
      </c>
      <c r="D1187" s="3">
        <v>103521</v>
      </c>
      <c r="E1187" s="3">
        <v>105423</v>
      </c>
      <c r="F1187" s="3">
        <v>105423</v>
      </c>
      <c r="G1187" s="5">
        <f t="shared" si="202"/>
        <v>-6.583003708868107E-3</v>
      </c>
      <c r="H1187" s="24">
        <f t="shared" si="203"/>
        <v>0</v>
      </c>
      <c r="I1187" s="3">
        <f t="shared" si="212"/>
        <v>103356.42105263157</v>
      </c>
      <c r="J1187" s="10">
        <f t="shared" si="205"/>
        <v>8.9290841228826245E-3</v>
      </c>
      <c r="K1187" s="10">
        <f>AVERAGE(J1168:J1187)</f>
        <v>4.8227642425153762E-4</v>
      </c>
      <c r="L1187" s="10">
        <f>AVERAGE(J1138:J1187)</f>
        <v>5.7678772072058406E-4</v>
      </c>
      <c r="M1187" s="10">
        <f>AVERAGE(J1088:J1187)</f>
        <v>1.1147625791493865E-3</v>
      </c>
      <c r="N1187" s="10">
        <f>AVERAGE(J1183:J1187)</f>
        <v>8.1316850955108315E-3</v>
      </c>
      <c r="O1187" s="22">
        <f t="shared" si="206"/>
        <v>0.35237552132716787</v>
      </c>
      <c r="P1187" s="22">
        <f t="shared" si="207"/>
        <v>0.47626056895252233</v>
      </c>
      <c r="Q1187" s="22">
        <f t="shared" si="208"/>
        <v>0.47424998782047301</v>
      </c>
      <c r="R1187" s="22">
        <f t="shared" si="209"/>
        <v>0.19774757366906093</v>
      </c>
      <c r="S1187" s="22">
        <f t="shared" si="210"/>
        <v>0.99461175361424614</v>
      </c>
      <c r="T1187" s="22">
        <f>SUMPRODUCT(J1187:N1187,O1187:S1187)</f>
        <v>1.1957932654436777E-2</v>
      </c>
      <c r="U1187" s="25">
        <f t="shared" si="204"/>
        <v>0.50298944754139896</v>
      </c>
      <c r="V1187" s="10">
        <f>IF(OR(AND(U1187&gt;=0.495,U1187&lt;=0.498,J1187&lt;0),AND(U1187&gt;=0.505,U1187&lt;=0.506)),G1187-$AA$1,0)</f>
        <v>0</v>
      </c>
      <c r="W1187" s="10">
        <f>IF(OR(AND(U1187&gt;=0.504,U1187&lt;=0.505,J1187&lt;0),AND(U1187&gt;=0.508)),-G1187-$AA$1,0)</f>
        <v>0</v>
      </c>
      <c r="X1187" s="5">
        <f t="shared" si="211"/>
        <v>0.64816218339233722</v>
      </c>
    </row>
    <row r="1188" spans="1:24" x14ac:dyDescent="0.2">
      <c r="A1188" s="8">
        <v>43755</v>
      </c>
      <c r="B1188" s="3">
        <v>105389</v>
      </c>
      <c r="C1188" s="3">
        <v>105891</v>
      </c>
      <c r="D1188" s="3">
        <v>104827</v>
      </c>
      <c r="E1188" s="3">
        <v>105016</v>
      </c>
      <c r="F1188" s="3">
        <v>105016</v>
      </c>
      <c r="G1188" s="5">
        <f t="shared" si="202"/>
        <v>9.5794926487391407E-3</v>
      </c>
      <c r="H1188" s="24">
        <f t="shared" si="203"/>
        <v>1</v>
      </c>
      <c r="I1188" s="3">
        <f t="shared" si="212"/>
        <v>103366.89473684211</v>
      </c>
      <c r="J1188" s="10">
        <f t="shared" si="205"/>
        <v>-3.8606376217713567E-3</v>
      </c>
      <c r="K1188" s="10">
        <f>AVERAGE(J1169:J1188)</f>
        <v>3.8156077168629009E-4</v>
      </c>
      <c r="L1188" s="10">
        <f>AVERAGE(J1139:J1188)</f>
        <v>2.4019102946318594E-4</v>
      </c>
      <c r="M1188" s="10">
        <f>AVERAGE(J1089:J1188)</f>
        <v>9.149780953249942E-4</v>
      </c>
      <c r="N1188" s="10">
        <f>AVERAGE(J1184:J1188)</f>
        <v>6.2375711811675227E-3</v>
      </c>
      <c r="O1188" s="22">
        <f t="shared" si="206"/>
        <v>0.35237552132716787</v>
      </c>
      <c r="P1188" s="22">
        <f t="shared" si="207"/>
        <v>0.47626056895252233</v>
      </c>
      <c r="Q1188" s="22">
        <f t="shared" si="208"/>
        <v>0.47424998782047301</v>
      </c>
      <c r="R1188" s="22">
        <f t="shared" si="209"/>
        <v>0.19774757366906093</v>
      </c>
      <c r="S1188" s="22">
        <f t="shared" si="210"/>
        <v>0.99461175361424614</v>
      </c>
      <c r="T1188" s="22">
        <f>SUMPRODUCT(J1188:N1188,O1188:S1188)</f>
        <v>5.3201350574893901E-3</v>
      </c>
      <c r="U1188" s="25">
        <f t="shared" si="204"/>
        <v>0.50133003062729298</v>
      </c>
      <c r="V1188" s="10">
        <f>IF(OR(AND(U1188&gt;=0.495,U1188&lt;=0.498,J1188&lt;0),AND(U1188&gt;=0.505,U1188&lt;=0.506)),G1188-$AA$1,0)</f>
        <v>0</v>
      </c>
      <c r="W1188" s="10">
        <f>IF(OR(AND(U1188&gt;=0.504,U1188&lt;=0.505,J1188&lt;0),AND(U1188&gt;=0.508)),-G1188-$AA$1,0)</f>
        <v>0</v>
      </c>
      <c r="X1188" s="5">
        <f t="shared" si="211"/>
        <v>0.64816218339233722</v>
      </c>
    </row>
    <row r="1189" spans="1:24" x14ac:dyDescent="0.2">
      <c r="A1189" s="8">
        <v>43756</v>
      </c>
      <c r="B1189" s="3">
        <v>105012</v>
      </c>
      <c r="C1189" s="3">
        <v>105464</v>
      </c>
      <c r="D1189" s="3">
        <v>104525</v>
      </c>
      <c r="E1189" s="3">
        <v>104729</v>
      </c>
      <c r="F1189" s="3">
        <v>104729</v>
      </c>
      <c r="G1189" s="5">
        <f t="shared" si="202"/>
        <v>2.5322499021283473E-2</v>
      </c>
      <c r="H1189" s="24">
        <f t="shared" si="203"/>
        <v>1</v>
      </c>
      <c r="I1189" s="3">
        <f t="shared" si="212"/>
        <v>103371.68421052632</v>
      </c>
      <c r="J1189" s="10">
        <f t="shared" si="205"/>
        <v>-2.7329168888550193E-3</v>
      </c>
      <c r="K1189" s="10">
        <f>AVERAGE(J1170:J1189)</f>
        <v>1.5853885830457993E-5</v>
      </c>
      <c r="L1189" s="10">
        <f>AVERAGE(J1140:J1189)</f>
        <v>2.0839202991784767E-4</v>
      </c>
      <c r="M1189" s="10">
        <f>AVERAGE(J1090:J1189)</f>
        <v>8.6959782314056206E-4</v>
      </c>
      <c r="N1189" s="10">
        <f>AVERAGE(J1185:J1189)</f>
        <v>1.7329061470915618E-3</v>
      </c>
      <c r="O1189" s="22">
        <f t="shared" si="206"/>
        <v>0.35237552132716787</v>
      </c>
      <c r="P1189" s="22">
        <f t="shared" si="207"/>
        <v>0.47626056895252233</v>
      </c>
      <c r="Q1189" s="22">
        <f t="shared" si="208"/>
        <v>0.47424998782047301</v>
      </c>
      <c r="R1189" s="22">
        <f t="shared" si="209"/>
        <v>0.19774757366906093</v>
      </c>
      <c r="S1189" s="22">
        <f t="shared" si="210"/>
        <v>0.99461175361424614</v>
      </c>
      <c r="T1189" s="22">
        <f>SUMPRODUCT(J1189:N1189,O1189:S1189)</f>
        <v>1.0388971662836245E-3</v>
      </c>
      <c r="U1189" s="25">
        <f t="shared" si="204"/>
        <v>0.50025972426821075</v>
      </c>
      <c r="V1189" s="10">
        <f>IF(OR(AND(U1189&gt;=0.495,U1189&lt;=0.498,J1189&lt;0),AND(U1189&gt;=0.505,U1189&lt;=0.506)),G1189-$AA$1,0)</f>
        <v>0</v>
      </c>
      <c r="W1189" s="10">
        <f>IF(OR(AND(U1189&gt;=0.504,U1189&lt;=0.505,J1189&lt;0),AND(U1189&gt;=0.508)),-G1189-$AA$1,0)</f>
        <v>0</v>
      </c>
      <c r="X1189" s="5">
        <f t="shared" si="211"/>
        <v>0.64816218339233722</v>
      </c>
    </row>
    <row r="1190" spans="1:24" x14ac:dyDescent="0.2">
      <c r="A1190" s="8">
        <v>43759</v>
      </c>
      <c r="B1190" s="3">
        <v>104729</v>
      </c>
      <c r="C1190" s="3">
        <v>106027</v>
      </c>
      <c r="D1190" s="3">
        <v>104696</v>
      </c>
      <c r="E1190" s="3">
        <v>106022</v>
      </c>
      <c r="F1190" s="3">
        <v>106022</v>
      </c>
      <c r="G1190" s="5">
        <f t="shared" si="202"/>
        <v>1.4355511120333508E-2</v>
      </c>
      <c r="H1190" s="24">
        <f t="shared" si="203"/>
        <v>1</v>
      </c>
      <c r="I1190" s="3">
        <f t="shared" si="212"/>
        <v>103484.63157894737</v>
      </c>
      <c r="J1190" s="10">
        <f t="shared" si="205"/>
        <v>1.234615054091992E-2</v>
      </c>
      <c r="K1190" s="10">
        <f>AVERAGE(J1171:J1190)</f>
        <v>7.185483253047797E-4</v>
      </c>
      <c r="L1190" s="10">
        <f>AVERAGE(J1141:J1190)</f>
        <v>8.5552274103241062E-4</v>
      </c>
      <c r="M1190" s="10">
        <f>AVERAGE(J1091:J1190)</f>
        <v>9.008953387810004E-4</v>
      </c>
      <c r="N1190" s="10">
        <f>AVERAGE(J1186:J1190)</f>
        <v>3.296827679884551E-3</v>
      </c>
      <c r="O1190" s="22">
        <f t="shared" si="206"/>
        <v>0.35237552132716787</v>
      </c>
      <c r="P1190" s="22">
        <f t="shared" si="207"/>
        <v>0.47626056895252233</v>
      </c>
      <c r="Q1190" s="22">
        <f t="shared" si="208"/>
        <v>0.47424998782047301</v>
      </c>
      <c r="R1190" s="22">
        <f t="shared" si="209"/>
        <v>0.19774757366906093</v>
      </c>
      <c r="S1190" s="22">
        <f t="shared" si="210"/>
        <v>0.99461175361424614</v>
      </c>
      <c r="T1190" s="22">
        <f>SUMPRODUCT(J1190:N1190,O1190:S1190)</f>
        <v>8.555642544412316E-3</v>
      </c>
      <c r="U1190" s="25">
        <f t="shared" si="204"/>
        <v>0.50213889758901853</v>
      </c>
      <c r="V1190" s="10">
        <f>IF(OR(AND(U1190&gt;=0.495,U1190&lt;=0.498,J1190&lt;0),AND(U1190&gt;=0.505,U1190&lt;=0.506)),G1190-$AA$1,0)</f>
        <v>0</v>
      </c>
      <c r="W1190" s="10">
        <f>IF(OR(AND(U1190&gt;=0.504,U1190&lt;=0.505,J1190&lt;0),AND(U1190&gt;=0.508)),-G1190-$AA$1,0)</f>
        <v>0</v>
      </c>
      <c r="X1190" s="5">
        <f t="shared" si="211"/>
        <v>0.64816218339233722</v>
      </c>
    </row>
    <row r="1191" spans="1:24" x14ac:dyDescent="0.2">
      <c r="A1191" s="8">
        <v>43760</v>
      </c>
      <c r="B1191" s="3">
        <v>107101</v>
      </c>
      <c r="C1191" s="3">
        <v>107382</v>
      </c>
      <c r="D1191" s="3">
        <v>107076</v>
      </c>
      <c r="E1191" s="3">
        <v>107381</v>
      </c>
      <c r="F1191" s="3">
        <v>107381</v>
      </c>
      <c r="G1191" s="5">
        <f t="shared" si="202"/>
        <v>-3.6784906082081292E-3</v>
      </c>
      <c r="H1191" s="24">
        <f t="shared" si="203"/>
        <v>0</v>
      </c>
      <c r="I1191" s="3">
        <f t="shared" si="212"/>
        <v>103637.26315789473</v>
      </c>
      <c r="J1191" s="10">
        <f t="shared" si="205"/>
        <v>1.2818094357774701E-2</v>
      </c>
      <c r="K1191" s="10">
        <f>AVERAGE(J1172:J1191)</f>
        <v>1.7235655071167534E-3</v>
      </c>
      <c r="L1191" s="10">
        <f>AVERAGE(J1142:J1191)</f>
        <v>8.4028574676711318E-4</v>
      </c>
      <c r="M1191" s="10">
        <f>AVERAGE(J1092:J1191)</f>
        <v>1.0728904773370451E-3</v>
      </c>
      <c r="N1191" s="10">
        <f>AVERAGE(J1187:J1191)</f>
        <v>5.4999549021901737E-3</v>
      </c>
      <c r="O1191" s="22">
        <f t="shared" si="206"/>
        <v>0.35237552132716787</v>
      </c>
      <c r="P1191" s="22">
        <f t="shared" si="207"/>
        <v>0.47626056895252233</v>
      </c>
      <c r="Q1191" s="22">
        <f t="shared" si="208"/>
        <v>0.47424998782047301</v>
      </c>
      <c r="R1191" s="22">
        <f t="shared" si="209"/>
        <v>0.19774757366906093</v>
      </c>
      <c r="S1191" s="22">
        <f t="shared" si="210"/>
        <v>0.99461175361424614</v>
      </c>
      <c r="T1191" s="22">
        <f>SUMPRODUCT(J1191:N1191,O1191:S1191)</f>
        <v>1.1418635754730757E-2</v>
      </c>
      <c r="U1191" s="25">
        <f t="shared" si="204"/>
        <v>0.50285462792197066</v>
      </c>
      <c r="V1191" s="10">
        <f>IF(OR(AND(U1191&gt;=0.495,U1191&lt;=0.498,J1191&lt;0),AND(U1191&gt;=0.505,U1191&lt;=0.506)),G1191-$AA$1,0)</f>
        <v>0</v>
      </c>
      <c r="W1191" s="10">
        <f>IF(OR(AND(U1191&gt;=0.504,U1191&lt;=0.505,J1191&lt;0),AND(U1191&gt;=0.508)),-G1191-$AA$1,0)</f>
        <v>0</v>
      </c>
      <c r="X1191" s="5">
        <f t="shared" si="211"/>
        <v>0.64816218339233722</v>
      </c>
    </row>
    <row r="1192" spans="1:24" x14ac:dyDescent="0.2">
      <c r="A1192" s="8">
        <v>43761</v>
      </c>
      <c r="B1192" s="3">
        <v>107381</v>
      </c>
      <c r="C1192" s="3">
        <v>107959</v>
      </c>
      <c r="D1192" s="3">
        <v>107041</v>
      </c>
      <c r="E1192" s="3">
        <v>107544</v>
      </c>
      <c r="F1192" s="3">
        <v>107544</v>
      </c>
      <c r="G1192" s="5">
        <f t="shared" si="202"/>
        <v>-1.6737335416201482E-3</v>
      </c>
      <c r="H1192" s="24">
        <f t="shared" si="203"/>
        <v>0</v>
      </c>
      <c r="I1192" s="3">
        <f t="shared" si="212"/>
        <v>103754.36842105263</v>
      </c>
      <c r="J1192" s="10">
        <f t="shared" si="205"/>
        <v>1.5179594155390053E-3</v>
      </c>
      <c r="K1192" s="10">
        <f>AVERAGE(J1173:J1192)</f>
        <v>1.5082508782556681E-3</v>
      </c>
      <c r="L1192" s="10">
        <f>AVERAGE(J1143:J1192)</f>
        <v>1.4594212059033619E-3</v>
      </c>
      <c r="M1192" s="10">
        <f>AVERAGE(J1093:J1192)</f>
        <v>1.0891006805824077E-3</v>
      </c>
      <c r="N1192" s="10">
        <f>AVERAGE(J1188:J1192)</f>
        <v>4.0177299607214497E-3</v>
      </c>
      <c r="O1192" s="22">
        <f t="shared" si="206"/>
        <v>0.35237552132716787</v>
      </c>
      <c r="P1192" s="22">
        <f t="shared" si="207"/>
        <v>0.47626056895252233</v>
      </c>
      <c r="Q1192" s="22">
        <f t="shared" si="208"/>
        <v>0.47424998782047301</v>
      </c>
      <c r="R1192" s="22">
        <f t="shared" si="209"/>
        <v>0.19774757366906093</v>
      </c>
      <c r="S1192" s="22">
        <f t="shared" si="210"/>
        <v>0.99461175361424614</v>
      </c>
      <c r="T1192" s="22">
        <f>SUMPRODUCT(J1192:N1192,O1192:S1192)</f>
        <v>6.156791109777987E-3</v>
      </c>
      <c r="U1192" s="25">
        <f t="shared" si="204"/>
        <v>0.50153919291538385</v>
      </c>
      <c r="V1192" s="10">
        <f>IF(OR(AND(U1192&gt;=0.495,U1192&lt;=0.498,J1192&lt;0),AND(U1192&gt;=0.505,U1192&lt;=0.506)),G1192-$AA$1,0)</f>
        <v>0</v>
      </c>
      <c r="W1192" s="10">
        <f>IF(OR(AND(U1192&gt;=0.504,U1192&lt;=0.505,J1192&lt;0),AND(U1192&gt;=0.508)),-G1192-$AA$1,0)</f>
        <v>0</v>
      </c>
      <c r="X1192" s="5">
        <f t="shared" si="211"/>
        <v>0.64816218339233722</v>
      </c>
    </row>
    <row r="1193" spans="1:24" x14ac:dyDescent="0.2">
      <c r="A1193" s="8">
        <v>43762</v>
      </c>
      <c r="B1193" s="3">
        <v>107553</v>
      </c>
      <c r="C1193" s="3">
        <v>107744</v>
      </c>
      <c r="D1193" s="3">
        <v>106593</v>
      </c>
      <c r="E1193" s="3">
        <v>106986</v>
      </c>
      <c r="F1193" s="3">
        <v>106986</v>
      </c>
      <c r="G1193" s="5">
        <f t="shared" si="202"/>
        <v>1.1225767857476754E-2</v>
      </c>
      <c r="H1193" s="24">
        <f t="shared" si="203"/>
        <v>1</v>
      </c>
      <c r="I1193" s="3">
        <f t="shared" si="212"/>
        <v>103854.78947368421</v>
      </c>
      <c r="J1193" s="10">
        <f t="shared" si="205"/>
        <v>-5.1885739790225038E-3</v>
      </c>
      <c r="K1193" s="10">
        <f>AVERAGE(J1174:J1193)</f>
        <v>8.4779232698689588E-4</v>
      </c>
      <c r="L1193" s="10">
        <f>AVERAGE(J1144:J1193)</f>
        <v>1.5952316050757288E-3</v>
      </c>
      <c r="M1193" s="10">
        <f>AVERAGE(J1094:J1193)</f>
        <v>1.0001091894007164E-3</v>
      </c>
      <c r="N1193" s="10">
        <f>AVERAGE(J1189:J1193)</f>
        <v>3.7521426892712208E-3</v>
      </c>
      <c r="O1193" s="22">
        <f t="shared" si="206"/>
        <v>0.35237552132716787</v>
      </c>
      <c r="P1193" s="22">
        <f t="shared" si="207"/>
        <v>0.47626056895252233</v>
      </c>
      <c r="Q1193" s="22">
        <f t="shared" si="208"/>
        <v>0.47424998782047301</v>
      </c>
      <c r="R1193" s="22">
        <f t="shared" si="209"/>
        <v>0.19774757366906093</v>
      </c>
      <c r="S1193" s="22">
        <f t="shared" si="210"/>
        <v>0.99461175361424614</v>
      </c>
      <c r="T1193" s="22">
        <f>SUMPRODUCT(J1193:N1193,O1193:S1193)</f>
        <v>3.2616765500747729E-3</v>
      </c>
      <c r="U1193" s="25">
        <f t="shared" si="204"/>
        <v>0.50081541841461408</v>
      </c>
      <c r="V1193" s="10">
        <f>IF(OR(AND(U1193&gt;=0.495,U1193&lt;=0.498,J1193&lt;0),AND(U1193&gt;=0.505,U1193&lt;=0.506)),G1193-$AA$1,0)</f>
        <v>0</v>
      </c>
      <c r="W1193" s="10">
        <f>IF(OR(AND(U1193&gt;=0.504,U1193&lt;=0.505,J1193&lt;0),AND(U1193&gt;=0.508)),-G1193-$AA$1,0)</f>
        <v>0</v>
      </c>
      <c r="X1193" s="5">
        <f t="shared" si="211"/>
        <v>0.64816218339233722</v>
      </c>
    </row>
    <row r="1194" spans="1:24" x14ac:dyDescent="0.2">
      <c r="A1194" s="8">
        <v>43763</v>
      </c>
      <c r="B1194" s="3">
        <v>106990</v>
      </c>
      <c r="C1194" s="3">
        <v>108083</v>
      </c>
      <c r="D1194" s="3">
        <v>106990</v>
      </c>
      <c r="E1194" s="3">
        <v>107364</v>
      </c>
      <c r="F1194" s="3">
        <v>107364</v>
      </c>
      <c r="G1194" s="5">
        <f t="shared" si="202"/>
        <v>1.7883089303676325E-3</v>
      </c>
      <c r="H1194" s="24">
        <f t="shared" si="203"/>
        <v>1</v>
      </c>
      <c r="I1194" s="3">
        <f t="shared" si="212"/>
        <v>103992.63157894737</v>
      </c>
      <c r="J1194" s="10">
        <f t="shared" si="205"/>
        <v>3.5331725646345902E-3</v>
      </c>
      <c r="K1194" s="10">
        <f>AVERAGE(J1175:J1194)</f>
        <v>1.1388652584307713E-3</v>
      </c>
      <c r="L1194" s="10">
        <f>AVERAGE(J1145:J1194)</f>
        <v>1.5146689946060011E-3</v>
      </c>
      <c r="M1194" s="10">
        <f>AVERAGE(J1095:J1194)</f>
        <v>1.1772564829254772E-3</v>
      </c>
      <c r="N1194" s="10">
        <f>AVERAGE(J1190:J1194)</f>
        <v>5.0053605799691425E-3</v>
      </c>
      <c r="O1194" s="22">
        <f t="shared" si="206"/>
        <v>0.35237552132716787</v>
      </c>
      <c r="P1194" s="22">
        <f t="shared" si="207"/>
        <v>0.47626056895252233</v>
      </c>
      <c r="Q1194" s="22">
        <f t="shared" si="208"/>
        <v>0.47424998782047301</v>
      </c>
      <c r="R1194" s="22">
        <f t="shared" si="209"/>
        <v>0.19774757366906093</v>
      </c>
      <c r="S1194" s="22">
        <f t="shared" si="210"/>
        <v>0.99461175361424614</v>
      </c>
      <c r="T1194" s="22">
        <f>SUMPRODUCT(J1194:N1194,O1194:S1194)</f>
        <v>7.7169219695858195E-3</v>
      </c>
      <c r="U1194" s="25">
        <f t="shared" si="204"/>
        <v>0.50192922091850489</v>
      </c>
      <c r="V1194" s="10">
        <f>IF(OR(AND(U1194&gt;=0.495,U1194&lt;=0.498,J1194&lt;0),AND(U1194&gt;=0.505,U1194&lt;=0.506)),G1194-$AA$1,0)</f>
        <v>0</v>
      </c>
      <c r="W1194" s="10">
        <f>IF(OR(AND(U1194&gt;=0.504,U1194&lt;=0.505,J1194&lt;0),AND(U1194&gt;=0.508)),-G1194-$AA$1,0)</f>
        <v>0</v>
      </c>
      <c r="X1194" s="5">
        <f t="shared" si="211"/>
        <v>0.64816218339233722</v>
      </c>
    </row>
    <row r="1195" spans="1:24" x14ac:dyDescent="0.2">
      <c r="A1195" s="8">
        <v>43766</v>
      </c>
      <c r="B1195" s="3">
        <v>107366</v>
      </c>
      <c r="C1195" s="3">
        <v>108393</v>
      </c>
      <c r="D1195" s="3">
        <v>107362</v>
      </c>
      <c r="E1195" s="3">
        <v>108187</v>
      </c>
      <c r="F1195" s="3">
        <v>108187</v>
      </c>
      <c r="G1195" s="5">
        <f t="shared" si="202"/>
        <v>2.0427592964034069E-3</v>
      </c>
      <c r="H1195" s="24">
        <f t="shared" si="203"/>
        <v>1</v>
      </c>
      <c r="I1195" s="3">
        <f t="shared" si="212"/>
        <v>104210.21052631579</v>
      </c>
      <c r="J1195" s="10">
        <f t="shared" si="205"/>
        <v>7.6655117171491316E-3</v>
      </c>
      <c r="K1195" s="10">
        <f>AVERAGE(J1176:J1195)</f>
        <v>1.680594564381871E-3</v>
      </c>
      <c r="L1195" s="10">
        <f>AVERAGE(J1146:J1195)</f>
        <v>1.7355102391086929E-3</v>
      </c>
      <c r="M1195" s="10">
        <f>AVERAGE(J1096:J1195)</f>
        <v>1.128285291489588E-3</v>
      </c>
      <c r="N1195" s="10">
        <f>AVERAGE(J1191:J1195)</f>
        <v>4.0692328152149848E-3</v>
      </c>
      <c r="O1195" s="22">
        <f t="shared" si="206"/>
        <v>0.35237552132716787</v>
      </c>
      <c r="P1195" s="22">
        <f t="shared" si="207"/>
        <v>0.47626056895252233</v>
      </c>
      <c r="Q1195" s="22">
        <f t="shared" si="208"/>
        <v>0.47424998782047301</v>
      </c>
      <c r="R1195" s="22">
        <f t="shared" si="209"/>
        <v>0.19774757366906093</v>
      </c>
      <c r="S1195" s="22">
        <f t="shared" si="210"/>
        <v>0.99461175361424614</v>
      </c>
      <c r="T1195" s="22">
        <f>SUMPRODUCT(J1195:N1195,O1195:S1195)</f>
        <v>8.5950277857447348E-3</v>
      </c>
      <c r="U1195" s="25">
        <f t="shared" si="204"/>
        <v>0.50214874371833806</v>
      </c>
      <c r="V1195" s="10">
        <f>IF(OR(AND(U1195&gt;=0.495,U1195&lt;=0.498,J1195&lt;0),AND(U1195&gt;=0.505,U1195&lt;=0.506)),G1195-$AA$1,0)</f>
        <v>0</v>
      </c>
      <c r="W1195" s="10">
        <f>IF(OR(AND(U1195&gt;=0.504,U1195&lt;=0.505,J1195&lt;0),AND(U1195&gt;=0.508)),-G1195-$AA$1,0)</f>
        <v>0</v>
      </c>
      <c r="X1195" s="5">
        <f t="shared" si="211"/>
        <v>0.64816218339233722</v>
      </c>
    </row>
    <row r="1196" spans="1:24" x14ac:dyDescent="0.2">
      <c r="A1196" s="8">
        <v>43767</v>
      </c>
      <c r="B1196" s="3">
        <v>108189</v>
      </c>
      <c r="C1196" s="3">
        <v>108195</v>
      </c>
      <c r="D1196" s="3">
        <v>107313</v>
      </c>
      <c r="E1196" s="3">
        <v>107556</v>
      </c>
      <c r="F1196" s="3">
        <v>107556</v>
      </c>
      <c r="G1196" s="5">
        <f t="shared" si="202"/>
        <v>-3.1239540332478333E-3</v>
      </c>
      <c r="H1196" s="24">
        <f t="shared" si="203"/>
        <v>0</v>
      </c>
      <c r="I1196" s="3">
        <f t="shared" si="212"/>
        <v>104553.63157894737</v>
      </c>
      <c r="J1196" s="10">
        <f t="shared" si="205"/>
        <v>-5.8324937376948993E-3</v>
      </c>
      <c r="K1196" s="10">
        <f>AVERAGE(J1177:J1196)</f>
        <v>1.7192959073792202E-3</v>
      </c>
      <c r="L1196" s="10">
        <f>AVERAGE(J1147:J1196)</f>
        <v>1.6685240786778509E-3</v>
      </c>
      <c r="M1196" s="10">
        <f>AVERAGE(J1097:J1196)</f>
        <v>1.0065891283526473E-3</v>
      </c>
      <c r="N1196" s="10">
        <f>AVERAGE(J1192:J1196)</f>
        <v>3.3911519612106478E-4</v>
      </c>
      <c r="O1196" s="22">
        <f t="shared" si="206"/>
        <v>0.35237552132716787</v>
      </c>
      <c r="P1196" s="22">
        <f t="shared" si="207"/>
        <v>0.47626056895252233</v>
      </c>
      <c r="Q1196" s="22">
        <f t="shared" si="208"/>
        <v>0.47424998782047301</v>
      </c>
      <c r="R1196" s="22">
        <f t="shared" si="209"/>
        <v>0.19774757366906093</v>
      </c>
      <c r="S1196" s="22">
        <f t="shared" si="210"/>
        <v>0.99461175361424614</v>
      </c>
      <c r="T1196" s="22">
        <f>SUMPRODUCT(J1196:N1196,O1196:S1196)</f>
        <v>9.1240867284227319E-5</v>
      </c>
      <c r="U1196" s="25">
        <f t="shared" si="204"/>
        <v>0.50002281021680528</v>
      </c>
      <c r="V1196" s="10">
        <f>IF(OR(AND(U1196&gt;=0.495,U1196&lt;=0.498,J1196&lt;0),AND(U1196&gt;=0.505,U1196&lt;=0.506)),G1196-$AA$1,0)</f>
        <v>0</v>
      </c>
      <c r="W1196" s="10">
        <f>IF(OR(AND(U1196&gt;=0.504,U1196&lt;=0.505,J1196&lt;0),AND(U1196&gt;=0.508)),-G1196-$AA$1,0)</f>
        <v>0</v>
      </c>
      <c r="X1196" s="5">
        <f t="shared" si="211"/>
        <v>0.64816218339233722</v>
      </c>
    </row>
    <row r="1197" spans="1:24" x14ac:dyDescent="0.2">
      <c r="A1197" s="8">
        <v>43768</v>
      </c>
      <c r="B1197" s="3">
        <v>107557</v>
      </c>
      <c r="C1197" s="3">
        <v>108408</v>
      </c>
      <c r="D1197" s="3">
        <v>106622</v>
      </c>
      <c r="E1197" s="3">
        <v>108408</v>
      </c>
      <c r="F1197" s="3">
        <v>108408</v>
      </c>
      <c r="G1197" s="5">
        <f t="shared" si="202"/>
        <v>-1.955575234300011E-3</v>
      </c>
      <c r="H1197" s="24">
        <f t="shared" si="203"/>
        <v>0</v>
      </c>
      <c r="I1197" s="3">
        <f t="shared" si="212"/>
        <v>104916.36842105263</v>
      </c>
      <c r="J1197" s="10">
        <f t="shared" si="205"/>
        <v>7.9214548700212717E-3</v>
      </c>
      <c r="K1197" s="10">
        <f>AVERAGE(J1178:J1197)</f>
        <v>3.5675132310461601E-3</v>
      </c>
      <c r="L1197" s="10">
        <f>AVERAGE(J1148:J1197)</f>
        <v>1.4278481388889453E-3</v>
      </c>
      <c r="M1197" s="10">
        <f>AVERAGE(J1098:J1197)</f>
        <v>1.1219922255240478E-3</v>
      </c>
      <c r="N1197" s="10">
        <f>AVERAGE(J1193:J1197)</f>
        <v>1.6198142870175181E-3</v>
      </c>
      <c r="O1197" s="22">
        <f t="shared" si="206"/>
        <v>0.35237552132716787</v>
      </c>
      <c r="P1197" s="22">
        <f t="shared" si="207"/>
        <v>0.47626056895252233</v>
      </c>
      <c r="Q1197" s="22">
        <f t="shared" si="208"/>
        <v>0.47424998782047301</v>
      </c>
      <c r="R1197" s="22">
        <f t="shared" si="209"/>
        <v>0.19774757366906093</v>
      </c>
      <c r="S1197" s="22">
        <f t="shared" si="210"/>
        <v>0.99461175361424614</v>
      </c>
      <c r="T1197" s="22">
        <f>SUMPRODUCT(J1197:N1197,O1197:S1197)</f>
        <v>7.0005072019474757E-3</v>
      </c>
      <c r="U1197" s="25">
        <f t="shared" si="204"/>
        <v>0.5017501196531351</v>
      </c>
      <c r="V1197" s="10">
        <f>IF(OR(AND(U1197&gt;=0.495,U1197&lt;=0.498,J1197&lt;0),AND(U1197&gt;=0.505,U1197&lt;=0.506)),G1197-$AA$1,0)</f>
        <v>0</v>
      </c>
      <c r="W1197" s="10">
        <f>IF(OR(AND(U1197&gt;=0.504,U1197&lt;=0.505,J1197&lt;0),AND(U1197&gt;=0.508)),-G1197-$AA$1,0)</f>
        <v>0</v>
      </c>
      <c r="X1197" s="5">
        <f t="shared" si="211"/>
        <v>0.64816218339233722</v>
      </c>
    </row>
    <row r="1198" spans="1:24" x14ac:dyDescent="0.2">
      <c r="A1198" s="8">
        <v>43769</v>
      </c>
      <c r="B1198" s="3">
        <v>108403</v>
      </c>
      <c r="C1198" s="3">
        <v>108403</v>
      </c>
      <c r="D1198" s="3">
        <v>106356</v>
      </c>
      <c r="E1198" s="3">
        <v>107220</v>
      </c>
      <c r="F1198" s="3">
        <v>107220</v>
      </c>
      <c r="G1198" s="5">
        <f t="shared" si="202"/>
        <v>1.2880059690356216E-2</v>
      </c>
      <c r="H1198" s="24">
        <f t="shared" si="203"/>
        <v>1</v>
      </c>
      <c r="I1198" s="3">
        <f t="shared" si="212"/>
        <v>105162.10526315789</v>
      </c>
      <c r="J1198" s="10">
        <f t="shared" si="205"/>
        <v>-1.0958600841266319E-2</v>
      </c>
      <c r="K1198" s="10">
        <f>AVERAGE(J1179:J1198)</f>
        <v>2.7795578502254337E-3</v>
      </c>
      <c r="L1198" s="10">
        <f>AVERAGE(J1149:J1198)</f>
        <v>1.4440469645370867E-3</v>
      </c>
      <c r="M1198" s="10">
        <f>AVERAGE(J1099:J1198)</f>
        <v>8.5922616642756351E-4</v>
      </c>
      <c r="N1198" s="10">
        <f>AVERAGE(J1194:J1198)</f>
        <v>4.6580891456875494E-4</v>
      </c>
      <c r="O1198" s="22">
        <f t="shared" si="206"/>
        <v>0.35237552132716787</v>
      </c>
      <c r="P1198" s="22">
        <f t="shared" si="207"/>
        <v>0.47626056895252233</v>
      </c>
      <c r="Q1198" s="22">
        <f t="shared" si="208"/>
        <v>0.47424998782047301</v>
      </c>
      <c r="R1198" s="22">
        <f t="shared" si="209"/>
        <v>0.19774757366906093</v>
      </c>
      <c r="S1198" s="22">
        <f t="shared" si="210"/>
        <v>0.99461175361424614</v>
      </c>
      <c r="T1198" s="22">
        <f>SUMPRODUCT(J1198:N1198,O1198:S1198)</f>
        <v>-1.2197007149164429E-3</v>
      </c>
      <c r="U1198" s="25">
        <f t="shared" si="204"/>
        <v>0.49969507485907322</v>
      </c>
      <c r="V1198" s="10">
        <f>IF(OR(AND(U1198&gt;=0.495,U1198&lt;=0.498,J1198&lt;0),AND(U1198&gt;=0.505,U1198&lt;=0.506)),G1198-$AA$1,0)</f>
        <v>0</v>
      </c>
      <c r="W1198" s="10">
        <f>IF(OR(AND(U1198&gt;=0.504,U1198&lt;=0.505,J1198&lt;0),AND(U1198&gt;=0.508)),-G1198-$AA$1,0)</f>
        <v>0</v>
      </c>
      <c r="X1198" s="5">
        <f t="shared" si="211"/>
        <v>0.64816218339233722</v>
      </c>
    </row>
    <row r="1199" spans="1:24" x14ac:dyDescent="0.2">
      <c r="A1199" s="8">
        <v>43770</v>
      </c>
      <c r="B1199" s="3">
        <v>107221</v>
      </c>
      <c r="C1199" s="3">
        <v>108496</v>
      </c>
      <c r="D1199" s="3">
        <v>107220</v>
      </c>
      <c r="E1199" s="3">
        <v>108196</v>
      </c>
      <c r="F1199" s="3">
        <v>108196</v>
      </c>
      <c r="G1199" s="5">
        <f t="shared" si="202"/>
        <v>2.3568338940440636E-3</v>
      </c>
      <c r="H1199" s="24">
        <f t="shared" si="203"/>
        <v>1</v>
      </c>
      <c r="I1199" s="3">
        <f t="shared" si="212"/>
        <v>105563.31578947368</v>
      </c>
      <c r="J1199" s="10">
        <f t="shared" si="205"/>
        <v>9.1027793322140393E-3</v>
      </c>
      <c r="K1199" s="10">
        <f>AVERAGE(J1180:J1199)</f>
        <v>2.7249249582128598E-3</v>
      </c>
      <c r="L1199" s="10">
        <f>AVERAGE(J1150:J1199)</f>
        <v>2.0948509888532229E-3</v>
      </c>
      <c r="M1199" s="10">
        <f>AVERAGE(J1100:J1199)</f>
        <v>1.014825503807909E-3</v>
      </c>
      <c r="N1199" s="10">
        <f>AVERAGE(J1195:J1199)</f>
        <v>1.5797302680846449E-3</v>
      </c>
      <c r="O1199" s="22">
        <f t="shared" si="206"/>
        <v>0.35237552132716787</v>
      </c>
      <c r="P1199" s="22">
        <f t="shared" si="207"/>
        <v>0.47626056895252233</v>
      </c>
      <c r="Q1199" s="22">
        <f t="shared" si="208"/>
        <v>0.47424998782047301</v>
      </c>
      <c r="R1199" s="22">
        <f t="shared" si="209"/>
        <v>0.19774757366906093</v>
      </c>
      <c r="S1199" s="22">
        <f t="shared" si="210"/>
        <v>0.99461175361424614</v>
      </c>
      <c r="T1199" s="22">
        <f>SUMPRODUCT(J1199:N1199,O1199:S1199)</f>
        <v>7.2707515528684912E-3</v>
      </c>
      <c r="U1199" s="25">
        <f t="shared" si="204"/>
        <v>0.50181767988076442</v>
      </c>
      <c r="V1199" s="10">
        <f>IF(OR(AND(U1199&gt;=0.495,U1199&lt;=0.498,J1199&lt;0),AND(U1199&gt;=0.505,U1199&lt;=0.506)),G1199-$AA$1,0)</f>
        <v>0</v>
      </c>
      <c r="W1199" s="10">
        <f>IF(OR(AND(U1199&gt;=0.504,U1199&lt;=0.505,J1199&lt;0),AND(U1199&gt;=0.508)),-G1199-$AA$1,0)</f>
        <v>0</v>
      </c>
      <c r="X1199" s="5">
        <f t="shared" si="211"/>
        <v>0.64816218339233722</v>
      </c>
    </row>
    <row r="1200" spans="1:24" x14ac:dyDescent="0.2">
      <c r="A1200" s="8">
        <v>43773</v>
      </c>
      <c r="B1200" s="3">
        <v>108196</v>
      </c>
      <c r="C1200" s="3">
        <v>109352</v>
      </c>
      <c r="D1200" s="3">
        <v>108196</v>
      </c>
      <c r="E1200" s="3">
        <v>108601</v>
      </c>
      <c r="F1200" s="3">
        <v>108601</v>
      </c>
      <c r="G1200" s="5">
        <f t="shared" si="202"/>
        <v>-2.440124860728754E-3</v>
      </c>
      <c r="H1200" s="24">
        <f t="shared" si="203"/>
        <v>0</v>
      </c>
      <c r="I1200" s="3">
        <f t="shared" si="212"/>
        <v>106017</v>
      </c>
      <c r="J1200" s="10">
        <f t="shared" si="205"/>
        <v>3.7432067728937479E-3</v>
      </c>
      <c r="K1200" s="10">
        <f>AVERAGE(J1181:J1200)</f>
        <v>3.8764834987278342E-3</v>
      </c>
      <c r="L1200" s="10">
        <f>AVERAGE(J1151:J1200)</f>
        <v>2.4230248399775968E-3</v>
      </c>
      <c r="M1200" s="10">
        <f>AVERAGE(J1101:J1200)</f>
        <v>1.0061839962070584E-3</v>
      </c>
      <c r="N1200" s="10">
        <f>AVERAGE(J1196:J1200)</f>
        <v>7.9526927923356805E-4</v>
      </c>
      <c r="O1200" s="22">
        <f t="shared" si="206"/>
        <v>0.35237552132716787</v>
      </c>
      <c r="P1200" s="22">
        <f t="shared" si="207"/>
        <v>0.47626056895252233</v>
      </c>
      <c r="Q1200" s="22">
        <f t="shared" si="208"/>
        <v>0.47424998782047301</v>
      </c>
      <c r="R1200" s="22">
        <f t="shared" si="209"/>
        <v>0.19774757366906093</v>
      </c>
      <c r="S1200" s="22">
        <f t="shared" si="210"/>
        <v>0.99461175361424614</v>
      </c>
      <c r="T1200" s="22">
        <f>SUMPRODUCT(J1200:N1200,O1200:S1200)</f>
        <v>5.304304791849704E-3</v>
      </c>
      <c r="U1200" s="25">
        <f t="shared" si="204"/>
        <v>0.50132607308880328</v>
      </c>
      <c r="V1200" s="10">
        <f>IF(OR(AND(U1200&gt;=0.495,U1200&lt;=0.498,J1200&lt;0),AND(U1200&gt;=0.505,U1200&lt;=0.506)),G1200-$AA$1,0)</f>
        <v>0</v>
      </c>
      <c r="W1200" s="10">
        <f>IF(OR(AND(U1200&gt;=0.504,U1200&lt;=0.505,J1200&lt;0),AND(U1200&gt;=0.508)),-G1200-$AA$1,0)</f>
        <v>0</v>
      </c>
      <c r="X1200" s="5">
        <f t="shared" si="211"/>
        <v>0.64816218339233722</v>
      </c>
    </row>
    <row r="1201" spans="1:24" x14ac:dyDescent="0.2">
      <c r="A1201" s="8">
        <v>43774</v>
      </c>
      <c r="B1201" s="3">
        <v>108779</v>
      </c>
      <c r="C1201" s="3">
        <v>109343</v>
      </c>
      <c r="D1201" s="3">
        <v>108253</v>
      </c>
      <c r="E1201" s="3">
        <v>108451</v>
      </c>
      <c r="F1201" s="3">
        <v>108451</v>
      </c>
      <c r="G1201" s="5">
        <f t="shared" si="202"/>
        <v>1.0419452102792937E-2</v>
      </c>
      <c r="H1201" s="24">
        <f t="shared" si="203"/>
        <v>1</v>
      </c>
      <c r="I1201" s="3">
        <f t="shared" si="212"/>
        <v>106396.05263157895</v>
      </c>
      <c r="J1201" s="10">
        <f t="shared" si="205"/>
        <v>-1.3812027513558922E-3</v>
      </c>
      <c r="K1201" s="10">
        <f>AVERAGE(J1182:J1201)</f>
        <v>4.1017369443284825E-3</v>
      </c>
      <c r="L1201" s="10">
        <f>AVERAGE(J1152:J1201)</f>
        <v>2.2199367177514764E-3</v>
      </c>
      <c r="M1201" s="10">
        <f>AVERAGE(J1102:J1201)</f>
        <v>1.0666830222096069E-3</v>
      </c>
      <c r="N1201" s="10">
        <f>AVERAGE(J1197:J1201)</f>
        <v>1.6855274765013694E-3</v>
      </c>
      <c r="O1201" s="22">
        <f t="shared" si="206"/>
        <v>0.35237552132716787</v>
      </c>
      <c r="P1201" s="22">
        <f t="shared" si="207"/>
        <v>0.47626056895252233</v>
      </c>
      <c r="Q1201" s="22">
        <f t="shared" si="208"/>
        <v>0.47424998782047301</v>
      </c>
      <c r="R1201" s="22">
        <f t="shared" si="209"/>
        <v>0.19774757366906093</v>
      </c>
      <c r="S1201" s="22">
        <f t="shared" si="210"/>
        <v>0.99461175361424614</v>
      </c>
      <c r="T1201" s="22">
        <f>SUMPRODUCT(J1201:N1201,O1201:S1201)</f>
        <v>4.4069779112717242E-3</v>
      </c>
      <c r="U1201" s="25">
        <f t="shared" si="204"/>
        <v>0.50110174269469798</v>
      </c>
      <c r="V1201" s="10">
        <f>IF(OR(AND(U1201&gt;=0.495,U1201&lt;=0.498,J1201&lt;0),AND(U1201&gt;=0.505,U1201&lt;=0.506)),G1201-$AA$1,0)</f>
        <v>0</v>
      </c>
      <c r="W1201" s="10">
        <f>IF(OR(AND(U1201&gt;=0.504,U1201&lt;=0.505,J1201&lt;0),AND(U1201&gt;=0.508)),-G1201-$AA$1,0)</f>
        <v>0</v>
      </c>
      <c r="X1201" s="5">
        <f t="shared" si="211"/>
        <v>0.64816218339233722</v>
      </c>
    </row>
    <row r="1202" spans="1:24" x14ac:dyDescent="0.2">
      <c r="A1202" s="8">
        <v>43775</v>
      </c>
      <c r="B1202" s="3">
        <v>108719</v>
      </c>
      <c r="C1202" s="3">
        <v>109633</v>
      </c>
      <c r="D1202" s="3">
        <v>107446</v>
      </c>
      <c r="E1202" s="3">
        <v>108336</v>
      </c>
      <c r="F1202" s="3">
        <v>108336</v>
      </c>
      <c r="G1202" s="5">
        <f t="shared" si="202"/>
        <v>-6.525993206321079E-3</v>
      </c>
      <c r="H1202" s="24">
        <f t="shared" si="203"/>
        <v>0</v>
      </c>
      <c r="I1202" s="3">
        <f t="shared" si="212"/>
        <v>106739.15789473684</v>
      </c>
      <c r="J1202" s="10">
        <f t="shared" si="205"/>
        <v>-1.0603867184257876E-3</v>
      </c>
      <c r="K1202" s="10">
        <f>AVERAGE(J1183:J1202)</f>
        <v>3.4145971255154393E-3</v>
      </c>
      <c r="L1202" s="10">
        <f>AVERAGE(J1153:J1202)</f>
        <v>2.0099876700065901E-3</v>
      </c>
      <c r="M1202" s="10">
        <f>AVERAGE(J1103:J1202)</f>
        <v>1.0986128147560713E-3</v>
      </c>
      <c r="N1202" s="10">
        <f>AVERAGE(J1198:J1202)</f>
        <v>-1.1084084118804239E-4</v>
      </c>
      <c r="O1202" s="22">
        <f t="shared" si="206"/>
        <v>0.35237552132716787</v>
      </c>
      <c r="P1202" s="22">
        <f t="shared" si="207"/>
        <v>0.47626056895252233</v>
      </c>
      <c r="Q1202" s="22">
        <f t="shared" si="208"/>
        <v>0.47424998782047301</v>
      </c>
      <c r="R1202" s="22">
        <f t="shared" si="209"/>
        <v>0.19774757366906093</v>
      </c>
      <c r="S1202" s="22">
        <f t="shared" si="210"/>
        <v>0.99461175361424614</v>
      </c>
      <c r="T1202" s="22">
        <f>SUMPRODUCT(J1202:N1202,O1202:S1202)</f>
        <v>2.3128246901414989E-3</v>
      </c>
      <c r="U1202" s="25">
        <f t="shared" si="204"/>
        <v>0.50057820591479252</v>
      </c>
      <c r="V1202" s="10">
        <f>IF(OR(AND(U1202&gt;=0.495,U1202&lt;=0.498,J1202&lt;0),AND(U1202&gt;=0.505,U1202&lt;=0.506)),G1202-$AA$1,0)</f>
        <v>0</v>
      </c>
      <c r="W1202" s="10">
        <f>IF(OR(AND(U1202&gt;=0.504,U1202&lt;=0.505,J1202&lt;0),AND(U1202&gt;=0.508)),-G1202-$AA$1,0)</f>
        <v>0</v>
      </c>
      <c r="X1202" s="5">
        <f t="shared" si="211"/>
        <v>0.64816218339233722</v>
      </c>
    </row>
    <row r="1203" spans="1:24" x14ac:dyDescent="0.2">
      <c r="A1203" s="8">
        <v>43776</v>
      </c>
      <c r="B1203" s="3">
        <v>108360</v>
      </c>
      <c r="C1203" s="3">
        <v>109672</v>
      </c>
      <c r="D1203" s="3">
        <v>108360</v>
      </c>
      <c r="E1203" s="3">
        <v>109581</v>
      </c>
      <c r="F1203" s="3">
        <v>109581</v>
      </c>
      <c r="G1203" s="5">
        <f t="shared" si="202"/>
        <v>-1.2465664668145027E-2</v>
      </c>
      <c r="H1203" s="24">
        <f t="shared" si="203"/>
        <v>0</v>
      </c>
      <c r="I1203" s="3">
        <f t="shared" si="212"/>
        <v>107041.73684210527</v>
      </c>
      <c r="J1203" s="10">
        <f t="shared" si="205"/>
        <v>1.1492024811696977E-2</v>
      </c>
      <c r="K1203" s="10">
        <f>AVERAGE(J1184:J1203)</f>
        <v>3.7087017686030289E-3</v>
      </c>
      <c r="L1203" s="10">
        <f>AVERAGE(J1154:J1203)</f>
        <v>1.7652574185370029E-3</v>
      </c>
      <c r="M1203" s="10">
        <f>AVERAGE(J1104:J1203)</f>
        <v>1.0310965468880785E-3</v>
      </c>
      <c r="N1203" s="10">
        <f>AVERAGE(J1199:J1203)</f>
        <v>4.3792842894046172E-3</v>
      </c>
      <c r="O1203" s="22">
        <f t="shared" si="206"/>
        <v>0.35237552132716787</v>
      </c>
      <c r="P1203" s="22">
        <f t="shared" si="207"/>
        <v>0.47626056895252233</v>
      </c>
      <c r="Q1203" s="22">
        <f t="shared" si="208"/>
        <v>0.47424998782047301</v>
      </c>
      <c r="R1203" s="22">
        <f t="shared" si="209"/>
        <v>0.19774757366906093</v>
      </c>
      <c r="S1203" s="22">
        <f t="shared" si="210"/>
        <v>0.99461175361424614</v>
      </c>
      <c r="T1203" s="22">
        <f>SUMPRODUCT(J1203:N1203,O1203:S1203)</f>
        <v>1.1212574424783456E-2</v>
      </c>
      <c r="U1203" s="25">
        <f t="shared" si="204"/>
        <v>0.50280311423853752</v>
      </c>
      <c r="V1203" s="10">
        <f>IF(OR(AND(U1203&gt;=0.495,U1203&lt;=0.498,J1203&lt;0),AND(U1203&gt;=0.505,U1203&lt;=0.506)),G1203-$AA$1,0)</f>
        <v>0</v>
      </c>
      <c r="W1203" s="10">
        <f>IF(OR(AND(U1203&gt;=0.504,U1203&lt;=0.505,J1203&lt;0),AND(U1203&gt;=0.508)),-G1203-$AA$1,0)</f>
        <v>0</v>
      </c>
      <c r="X1203" s="5">
        <f t="shared" si="211"/>
        <v>0.64816218339233722</v>
      </c>
    </row>
    <row r="1204" spans="1:24" x14ac:dyDescent="0.2">
      <c r="A1204" s="8">
        <v>43777</v>
      </c>
      <c r="B1204" s="3">
        <v>109572</v>
      </c>
      <c r="C1204" s="3">
        <v>109572</v>
      </c>
      <c r="D1204" s="3">
        <v>107127</v>
      </c>
      <c r="E1204" s="3">
        <v>107629</v>
      </c>
      <c r="F1204" s="3">
        <v>107629</v>
      </c>
      <c r="G1204" s="5">
        <f t="shared" si="202"/>
        <v>-7.8417526874726695E-3</v>
      </c>
      <c r="H1204" s="24">
        <f t="shared" si="203"/>
        <v>0</v>
      </c>
      <c r="I1204" s="3">
        <f t="shared" si="212"/>
        <v>107216.84210526316</v>
      </c>
      <c r="J1204" s="10">
        <f t="shared" si="205"/>
        <v>-1.7813307051404936E-2</v>
      </c>
      <c r="K1204" s="10">
        <f>AVERAGE(J1185:J1204)</f>
        <v>1.8285160019565426E-3</v>
      </c>
      <c r="L1204" s="10">
        <f>AVERAGE(J1155:J1204)</f>
        <v>1.287428267680406E-3</v>
      </c>
      <c r="M1204" s="10">
        <f>AVERAGE(J1105:J1204)</f>
        <v>7.6252445983545855E-4</v>
      </c>
      <c r="N1204" s="10">
        <f>AVERAGE(J1200:J1204)</f>
        <v>-1.0039329873191782E-3</v>
      </c>
      <c r="O1204" s="22">
        <f t="shared" si="206"/>
        <v>0.35237552132716787</v>
      </c>
      <c r="P1204" s="22">
        <f t="shared" si="207"/>
        <v>0.47626056895252233</v>
      </c>
      <c r="Q1204" s="22">
        <f t="shared" si="208"/>
        <v>0.47424998782047301</v>
      </c>
      <c r="R1204" s="22">
        <f t="shared" si="209"/>
        <v>0.19774757366906093</v>
      </c>
      <c r="S1204" s="22">
        <f t="shared" si="210"/>
        <v>0.99461175361424614</v>
      </c>
      <c r="T1204" s="22">
        <f>SUMPRODUCT(J1204:N1204,O1204:S1204)</f>
        <v>-5.6432966343348944E-3</v>
      </c>
      <c r="U1204" s="25">
        <f t="shared" si="204"/>
        <v>0.49858917958559024</v>
      </c>
      <c r="V1204" s="10">
        <f>IF(OR(AND(U1204&gt;=0.495,U1204&lt;=0.498,J1204&lt;0),AND(U1204&gt;=0.505,U1204&lt;=0.506)),G1204-$AA$1,0)</f>
        <v>0</v>
      </c>
      <c r="W1204" s="10">
        <f>IF(OR(AND(U1204&gt;=0.504,U1204&lt;=0.505,J1204&lt;0),AND(U1204&gt;=0.508)),-G1204-$AA$1,0)</f>
        <v>0</v>
      </c>
      <c r="X1204" s="5">
        <f t="shared" si="211"/>
        <v>0.64816218339233722</v>
      </c>
    </row>
    <row r="1205" spans="1:24" x14ac:dyDescent="0.2">
      <c r="A1205" s="8">
        <v>43780</v>
      </c>
      <c r="B1205" s="3">
        <v>107622</v>
      </c>
      <c r="C1205" s="3">
        <v>108263</v>
      </c>
      <c r="D1205" s="3">
        <v>106814</v>
      </c>
      <c r="E1205" s="3">
        <v>108215</v>
      </c>
      <c r="F1205" s="3">
        <v>108215</v>
      </c>
      <c r="G1205" s="5">
        <f t="shared" si="202"/>
        <v>-2.1263225985307055E-2</v>
      </c>
      <c r="H1205" s="24">
        <f t="shared" si="203"/>
        <v>0</v>
      </c>
      <c r="I1205" s="3">
        <f t="shared" si="212"/>
        <v>107412.89473684211</v>
      </c>
      <c r="J1205" s="10">
        <f t="shared" si="205"/>
        <v>5.4446292356149506E-3</v>
      </c>
      <c r="K1205" s="10">
        <f>AVERAGE(J1186:J1205)</f>
        <v>1.8744203198895414E-3</v>
      </c>
      <c r="L1205" s="10">
        <f>AVERAGE(J1156:J1205)</f>
        <v>1.4969783893482602E-3</v>
      </c>
      <c r="M1205" s="10">
        <f>AVERAGE(J1106:J1205)</f>
        <v>6.4648731700023721E-4</v>
      </c>
      <c r="N1205" s="10">
        <f>AVERAGE(J1201:J1205)</f>
        <v>-6.6364849477493768E-4</v>
      </c>
      <c r="O1205" s="22">
        <f t="shared" si="206"/>
        <v>0.35237552132716787</v>
      </c>
      <c r="P1205" s="22">
        <f t="shared" si="207"/>
        <v>0.47626056895252233</v>
      </c>
      <c r="Q1205" s="22">
        <f t="shared" si="208"/>
        <v>0.47424998782047301</v>
      </c>
      <c r="R1205" s="22">
        <f t="shared" si="209"/>
        <v>0.19774757366906093</v>
      </c>
      <c r="S1205" s="22">
        <f t="shared" si="210"/>
        <v>0.99461175361424614</v>
      </c>
      <c r="T1205" s="22">
        <f>SUMPRODUCT(J1205:N1205,O1205:S1205)</f>
        <v>2.9889772414287055E-3</v>
      </c>
      <c r="U1205" s="25">
        <f t="shared" si="204"/>
        <v>0.50074724375403523</v>
      </c>
      <c r="V1205" s="10">
        <f>IF(OR(AND(U1205&gt;=0.495,U1205&lt;=0.498,J1205&lt;0),AND(U1205&gt;=0.505,U1205&lt;=0.506)),G1205-$AA$1,0)</f>
        <v>0</v>
      </c>
      <c r="W1205" s="10">
        <f>IF(OR(AND(U1205&gt;=0.504,U1205&lt;=0.505,J1205&lt;0),AND(U1205&gt;=0.508)),-G1205-$AA$1,0)</f>
        <v>0</v>
      </c>
      <c r="X1205" s="5">
        <f t="shared" si="211"/>
        <v>0.64816218339233722</v>
      </c>
    </row>
    <row r="1206" spans="1:24" x14ac:dyDescent="0.2">
      <c r="A1206" s="8">
        <v>43781</v>
      </c>
      <c r="B1206" s="3">
        <v>108368</v>
      </c>
      <c r="C1206" s="3">
        <v>108368</v>
      </c>
      <c r="D1206" s="3">
        <v>106232</v>
      </c>
      <c r="E1206" s="3">
        <v>106785</v>
      </c>
      <c r="F1206" s="3">
        <v>106785</v>
      </c>
      <c r="G1206" s="5">
        <f t="shared" si="202"/>
        <v>-2.135131338671159E-3</v>
      </c>
      <c r="H1206" s="24">
        <f t="shared" si="203"/>
        <v>0</v>
      </c>
      <c r="I1206" s="3">
        <f t="shared" si="212"/>
        <v>107484.57894736843</v>
      </c>
      <c r="J1206" s="10">
        <f t="shared" si="205"/>
        <v>-1.3214434228156935E-2</v>
      </c>
      <c r="K1206" s="10">
        <f>AVERAGE(J1187:J1206)</f>
        <v>1.1235756961693656E-3</v>
      </c>
      <c r="L1206" s="10">
        <f>AVERAGE(J1157:J1206)</f>
        <v>1.4205139251655407E-3</v>
      </c>
      <c r="M1206" s="10">
        <f>AVERAGE(J1107:J1206)</f>
        <v>5.0953966533653027E-4</v>
      </c>
      <c r="N1206" s="10">
        <f>AVERAGE(J1202:J1206)</f>
        <v>-3.0302947901351463E-3</v>
      </c>
      <c r="O1206" s="22">
        <f t="shared" si="206"/>
        <v>0.35237552132716787</v>
      </c>
      <c r="P1206" s="22">
        <f t="shared" si="207"/>
        <v>0.47626056895252233</v>
      </c>
      <c r="Q1206" s="22">
        <f t="shared" si="208"/>
        <v>0.47424998782047301</v>
      </c>
      <c r="R1206" s="22">
        <f t="shared" si="209"/>
        <v>0.19774757366906093</v>
      </c>
      <c r="S1206" s="22">
        <f t="shared" si="210"/>
        <v>0.99461175361424614</v>
      </c>
      <c r="T1206" s="22">
        <f>SUMPRODUCT(J1206:N1206,O1206:S1206)</f>
        <v>-6.3608562208389407E-3</v>
      </c>
      <c r="U1206" s="25">
        <f t="shared" si="204"/>
        <v>0.49840979130650542</v>
      </c>
      <c r="V1206" s="10">
        <f>IF(OR(AND(U1206&gt;=0.495,U1206&lt;=0.498,J1206&lt;0),AND(U1206&gt;=0.505,U1206&lt;=0.506)),G1206-$AA$1,0)</f>
        <v>0</v>
      </c>
      <c r="W1206" s="10">
        <f>IF(OR(AND(U1206&gt;=0.504,U1206&lt;=0.505,J1206&lt;0),AND(U1206&gt;=0.508)),-G1206-$AA$1,0)</f>
        <v>0</v>
      </c>
      <c r="X1206" s="5">
        <f t="shared" si="211"/>
        <v>0.64816218339233722</v>
      </c>
    </row>
    <row r="1207" spans="1:24" x14ac:dyDescent="0.2">
      <c r="A1207" s="8">
        <v>43782</v>
      </c>
      <c r="B1207" s="3">
        <v>106751</v>
      </c>
      <c r="C1207" s="3">
        <v>106786</v>
      </c>
      <c r="D1207" s="3">
        <v>105261</v>
      </c>
      <c r="E1207" s="3">
        <v>105914</v>
      </c>
      <c r="F1207" s="3">
        <v>105914</v>
      </c>
      <c r="G1207" s="5">
        <f t="shared" si="202"/>
        <v>4.088222520157947E-3</v>
      </c>
      <c r="H1207" s="24">
        <f t="shared" si="203"/>
        <v>1</v>
      </c>
      <c r="I1207" s="3">
        <f t="shared" si="212"/>
        <v>107531.84210526316</v>
      </c>
      <c r="J1207" s="10">
        <f t="shared" si="205"/>
        <v>-8.156576298169238E-3</v>
      </c>
      <c r="K1207" s="10">
        <f>AVERAGE(J1188:J1207)</f>
        <v>2.6929267511677235E-4</v>
      </c>
      <c r="L1207" s="10">
        <f>AVERAGE(J1158:J1207)</f>
        <v>9.5240953576779979E-4</v>
      </c>
      <c r="M1207" s="10">
        <f>AVERAGE(J1108:J1207)</f>
        <v>6.2089585175814199E-4</v>
      </c>
      <c r="N1207" s="10">
        <f>AVERAGE(J1203:J1207)</f>
        <v>-4.4495327060838363E-3</v>
      </c>
      <c r="O1207" s="22">
        <f t="shared" si="206"/>
        <v>0.35237552132716787</v>
      </c>
      <c r="P1207" s="22">
        <f t="shared" si="207"/>
        <v>0.47626056895252233</v>
      </c>
      <c r="Q1207" s="22">
        <f t="shared" si="208"/>
        <v>0.47424998782047301</v>
      </c>
      <c r="R1207" s="22">
        <f t="shared" si="209"/>
        <v>0.19774757366906093</v>
      </c>
      <c r="S1207" s="22">
        <f t="shared" si="210"/>
        <v>0.99461175361424614</v>
      </c>
      <c r="T1207" s="22">
        <f>SUMPRODUCT(J1207:N1207,O1207:S1207)</f>
        <v>-6.5970210112839935E-3</v>
      </c>
      <c r="U1207" s="25">
        <f t="shared" si="204"/>
        <v>0.49835075072854634</v>
      </c>
      <c r="V1207" s="10">
        <f>IF(OR(AND(U1207&gt;=0.495,U1207&lt;=0.498,J1207&lt;0),AND(U1207&gt;=0.505,U1207&lt;=0.506)),G1207-$AA$1,0)</f>
        <v>0</v>
      </c>
      <c r="W1207" s="10">
        <f>IF(OR(AND(U1207&gt;=0.504,U1207&lt;=0.505,J1207&lt;0),AND(U1207&gt;=0.508)),-G1207-$AA$1,0)</f>
        <v>0</v>
      </c>
      <c r="X1207" s="5">
        <f t="shared" si="211"/>
        <v>0.64816218339233722</v>
      </c>
    </row>
    <row r="1208" spans="1:24" x14ac:dyDescent="0.2">
      <c r="A1208" s="8">
        <v>43783</v>
      </c>
      <c r="B1208" s="3">
        <v>106052</v>
      </c>
      <c r="C1208" s="3">
        <v>106758</v>
      </c>
      <c r="D1208" s="3">
        <v>105820</v>
      </c>
      <c r="E1208" s="3">
        <v>106557</v>
      </c>
      <c r="F1208" s="3">
        <v>106557</v>
      </c>
      <c r="G1208" s="5">
        <f t="shared" si="202"/>
        <v>-8.8121850277316227E-3</v>
      </c>
      <c r="H1208" s="24">
        <f t="shared" si="203"/>
        <v>0</v>
      </c>
      <c r="I1208" s="3">
        <f t="shared" si="212"/>
        <v>107628.05263157895</v>
      </c>
      <c r="J1208" s="10">
        <f t="shared" si="205"/>
        <v>6.0709632343221021E-3</v>
      </c>
      <c r="K1208" s="10">
        <f>AVERAGE(J1189:J1208)</f>
        <v>7.6587271792144529E-4</v>
      </c>
      <c r="L1208" s="10">
        <f>AVERAGE(J1159:J1208)</f>
        <v>8.6790198154928838E-4</v>
      </c>
      <c r="M1208" s="10">
        <f>AVERAGE(J1109:J1208)</f>
        <v>6.2206086060121791E-4</v>
      </c>
      <c r="N1208" s="10">
        <f>AVERAGE(J1204:J1208)</f>
        <v>-5.5337450215588117E-3</v>
      </c>
      <c r="O1208" s="22">
        <f t="shared" si="206"/>
        <v>0.35237552132716787</v>
      </c>
      <c r="P1208" s="22">
        <f t="shared" si="207"/>
        <v>0.47626056895252233</v>
      </c>
      <c r="Q1208" s="22">
        <f t="shared" si="208"/>
        <v>0.47424998782047301</v>
      </c>
      <c r="R1208" s="22">
        <f t="shared" si="209"/>
        <v>0.19774757366906093</v>
      </c>
      <c r="S1208" s="22">
        <f t="shared" si="210"/>
        <v>0.99461175361424614</v>
      </c>
      <c r="T1208" s="22">
        <f>SUMPRODUCT(J1208:N1208,O1208:S1208)</f>
        <v>-2.4653004988744185E-3</v>
      </c>
      <c r="U1208" s="25">
        <f t="shared" si="204"/>
        <v>0.49938367518743487</v>
      </c>
      <c r="V1208" s="10">
        <f>IF(OR(AND(U1208&gt;=0.495,U1208&lt;=0.498,J1208&lt;0),AND(U1208&gt;=0.505,U1208&lt;=0.506)),G1208-$AA$1,0)</f>
        <v>0</v>
      </c>
      <c r="W1208" s="10">
        <f>IF(OR(AND(U1208&gt;=0.504,U1208&lt;=0.505,J1208&lt;0),AND(U1208&gt;=0.508)),-G1208-$AA$1,0)</f>
        <v>0</v>
      </c>
      <c r="X1208" s="5">
        <f t="shared" si="211"/>
        <v>0.64816218339233722</v>
      </c>
    </row>
    <row r="1209" spans="1:24" x14ac:dyDescent="0.2">
      <c r="A1209" s="8">
        <v>43787</v>
      </c>
      <c r="B1209" s="3">
        <v>106566</v>
      </c>
      <c r="C1209" s="3">
        <v>107519</v>
      </c>
      <c r="D1209" s="3">
        <v>106282</v>
      </c>
      <c r="E1209" s="3">
        <v>106347</v>
      </c>
      <c r="F1209" s="3">
        <v>106347</v>
      </c>
      <c r="G1209" s="5">
        <f t="shared" si="202"/>
        <v>1.0813657178857961E-2</v>
      </c>
      <c r="H1209" s="24">
        <f t="shared" si="203"/>
        <v>1</v>
      </c>
      <c r="I1209" s="3">
        <f t="shared" si="212"/>
        <v>107645.15789473684</v>
      </c>
      <c r="J1209" s="10">
        <f t="shared" si="205"/>
        <v>-1.9707762042849852E-3</v>
      </c>
      <c r="K1209" s="10">
        <f>AVERAGE(J1190:J1209)</f>
        <v>8.0397975214994695E-4</v>
      </c>
      <c r="L1209" s="10">
        <f>AVERAGE(J1160:J1209)</f>
        <v>6.9312266727746148E-4</v>
      </c>
      <c r="M1209" s="10">
        <f>AVERAGE(J1110:J1209)</f>
        <v>5.9887704854297394E-4</v>
      </c>
      <c r="N1209" s="10">
        <f>AVERAGE(J1205:J1209)</f>
        <v>-2.365238852134821E-3</v>
      </c>
      <c r="O1209" s="22">
        <f t="shared" si="206"/>
        <v>0.35237552132716787</v>
      </c>
      <c r="P1209" s="22">
        <f t="shared" si="207"/>
        <v>0.47626056895252233</v>
      </c>
      <c r="Q1209" s="22">
        <f t="shared" si="208"/>
        <v>0.47424998782047301</v>
      </c>
      <c r="R1209" s="22">
        <f t="shared" si="209"/>
        <v>0.19774757366906093</v>
      </c>
      <c r="S1209" s="22">
        <f t="shared" si="210"/>
        <v>0.99461175361424614</v>
      </c>
      <c r="T1209" s="22">
        <f>SUMPRODUCT(J1209:N1209,O1209:S1209)</f>
        <v>-2.216903900867327E-3</v>
      </c>
      <c r="U1209" s="25">
        <f t="shared" si="204"/>
        <v>0.49944577425176923</v>
      </c>
      <c r="V1209" s="10">
        <f>IF(OR(AND(U1209&gt;=0.495,U1209&lt;=0.498,J1209&lt;0),AND(U1209&gt;=0.505,U1209&lt;=0.506)),G1209-$AA$1,0)</f>
        <v>0</v>
      </c>
      <c r="W1209" s="10">
        <f>IF(OR(AND(U1209&gt;=0.504,U1209&lt;=0.505,J1209&lt;0),AND(U1209&gt;=0.508)),-G1209-$AA$1,0)</f>
        <v>0</v>
      </c>
      <c r="X1209" s="5">
        <f t="shared" si="211"/>
        <v>0.64816218339233722</v>
      </c>
    </row>
    <row r="1210" spans="1:24" x14ac:dyDescent="0.2">
      <c r="A1210" s="8">
        <v>43788</v>
      </c>
      <c r="B1210" s="3">
        <v>106269</v>
      </c>
      <c r="C1210" s="3">
        <v>106950</v>
      </c>
      <c r="D1210" s="3">
        <v>105367</v>
      </c>
      <c r="E1210" s="3">
        <v>105618</v>
      </c>
      <c r="F1210" s="3">
        <v>105618</v>
      </c>
      <c r="G1210" s="5">
        <f t="shared" si="202"/>
        <v>2.9104887424492132E-2</v>
      </c>
      <c r="H1210" s="24">
        <f t="shared" si="203"/>
        <v>1</v>
      </c>
      <c r="I1210" s="3">
        <f t="shared" si="212"/>
        <v>107552.36842105263</v>
      </c>
      <c r="J1210" s="10">
        <f t="shared" si="205"/>
        <v>-6.8549183333803665E-3</v>
      </c>
      <c r="K1210" s="10">
        <f>AVERAGE(J1191:J1210)</f>
        <v>-1.5607369156506735E-4</v>
      </c>
      <c r="L1210" s="10">
        <f>AVERAGE(J1161:J1210)</f>
        <v>5.0822714706635799E-4</v>
      </c>
      <c r="M1210" s="10">
        <f>AVERAGE(J1111:J1210)</f>
        <v>5.0620253261713711E-4</v>
      </c>
      <c r="N1210" s="10">
        <f>AVERAGE(J1206:J1210)</f>
        <v>-4.8251483659338843E-3</v>
      </c>
      <c r="O1210" s="22">
        <f t="shared" si="206"/>
        <v>0.35237552132716787</v>
      </c>
      <c r="P1210" s="22">
        <f t="shared" si="207"/>
        <v>0.47626056895252233</v>
      </c>
      <c r="Q1210" s="22">
        <f t="shared" si="208"/>
        <v>0.47424998782047301</v>
      </c>
      <c r="R1210" s="22">
        <f t="shared" si="209"/>
        <v>0.19774757366906093</v>
      </c>
      <c r="S1210" s="22">
        <f t="shared" si="210"/>
        <v>0.99461175361424614</v>
      </c>
      <c r="T1210" s="22">
        <f>SUMPRODUCT(J1210:N1210,O1210:S1210)</f>
        <v>-6.9478594032973545E-3</v>
      </c>
      <c r="U1210" s="25">
        <f t="shared" si="204"/>
        <v>0.49826304213648115</v>
      </c>
      <c r="V1210" s="10">
        <f>IF(OR(AND(U1210&gt;=0.495,U1210&lt;=0.498,J1210&lt;0),AND(U1210&gt;=0.505,U1210&lt;=0.506)),G1210-$AA$1,0)</f>
        <v>0</v>
      </c>
      <c r="W1210" s="10">
        <f>IF(OR(AND(U1210&gt;=0.504,U1210&lt;=0.505,J1210&lt;0),AND(U1210&gt;=0.508)),-G1210-$AA$1,0)</f>
        <v>0</v>
      </c>
      <c r="X1210" s="5">
        <f t="shared" si="211"/>
        <v>0.64816218339233722</v>
      </c>
    </row>
    <row r="1211" spans="1:24" x14ac:dyDescent="0.2">
      <c r="A1211" s="8">
        <v>43790</v>
      </c>
      <c r="B1211" s="3">
        <v>105866</v>
      </c>
      <c r="C1211" s="3">
        <v>107497</v>
      </c>
      <c r="D1211" s="3">
        <v>105864</v>
      </c>
      <c r="E1211" s="3">
        <v>107497</v>
      </c>
      <c r="F1211" s="3">
        <v>107497</v>
      </c>
      <c r="G1211" s="5">
        <f t="shared" si="202"/>
        <v>8.6234964696689786E-3</v>
      </c>
      <c r="H1211" s="24">
        <f t="shared" si="203"/>
        <v>1</v>
      </c>
      <c r="I1211" s="3">
        <f t="shared" si="212"/>
        <v>107549.89473684211</v>
      </c>
      <c r="J1211" s="10">
        <f t="shared" si="205"/>
        <v>1.7790528129674854E-2</v>
      </c>
      <c r="K1211" s="10">
        <f>AVERAGE(J1192:J1211)</f>
        <v>9.2547997029940318E-5</v>
      </c>
      <c r="L1211" s="10">
        <f>AVERAGE(J1162:J1211)</f>
        <v>8.9291899594318158E-4</v>
      </c>
      <c r="M1211" s="10">
        <f>AVERAGE(J1112:J1211)</f>
        <v>6.4716505043671102E-4</v>
      </c>
      <c r="N1211" s="10">
        <f>AVERAGE(J1207:J1211)</f>
        <v>1.3758441056324732E-3</v>
      </c>
      <c r="O1211" s="22">
        <f t="shared" si="206"/>
        <v>0.35237552132716787</v>
      </c>
      <c r="P1211" s="22">
        <f t="shared" si="207"/>
        <v>0.47626056895252233</v>
      </c>
      <c r="Q1211" s="22">
        <f t="shared" si="208"/>
        <v>0.47424998782047301</v>
      </c>
      <c r="R1211" s="22">
        <f t="shared" si="209"/>
        <v>0.19774757366906093</v>
      </c>
      <c r="S1211" s="22">
        <f t="shared" si="210"/>
        <v>0.99461175361424614</v>
      </c>
      <c r="T1211" s="22">
        <f>SUMPRODUCT(J1211:N1211,O1211:S1211)</f>
        <v>8.2328964461416548E-3</v>
      </c>
      <c r="U1211" s="25">
        <f t="shared" si="204"/>
        <v>0.50205821248597815</v>
      </c>
      <c r="V1211" s="10">
        <f>IF(OR(AND(U1211&gt;=0.495,U1211&lt;=0.498,J1211&lt;0),AND(U1211&gt;=0.505,U1211&lt;=0.506)),G1211-$AA$1,0)</f>
        <v>0</v>
      </c>
      <c r="W1211" s="10">
        <f>IF(OR(AND(U1211&gt;=0.504,U1211&lt;=0.505,J1211&lt;0),AND(U1211&gt;=0.508)),-G1211-$AA$1,0)</f>
        <v>0</v>
      </c>
      <c r="X1211" s="5">
        <f t="shared" si="211"/>
        <v>0.64816218339233722</v>
      </c>
    </row>
    <row r="1212" spans="1:24" x14ac:dyDescent="0.2">
      <c r="A1212" s="8">
        <v>43791</v>
      </c>
      <c r="B1212" s="3">
        <v>107497</v>
      </c>
      <c r="C1212" s="3">
        <v>108692</v>
      </c>
      <c r="D1212" s="3">
        <v>107157</v>
      </c>
      <c r="E1212" s="3">
        <v>108692</v>
      </c>
      <c r="F1212" s="3">
        <v>108692</v>
      </c>
      <c r="G1212" s="5">
        <f t="shared" si="202"/>
        <v>-1.5024104809921668E-2</v>
      </c>
      <c r="H1212" s="24">
        <f t="shared" si="203"/>
        <v>0</v>
      </c>
      <c r="I1212" s="3">
        <f t="shared" si="212"/>
        <v>107639.68421052632</v>
      </c>
      <c r="J1212" s="10">
        <f t="shared" si="205"/>
        <v>1.1116589300166568E-2</v>
      </c>
      <c r="K1212" s="10">
        <f>AVERAGE(J1193:J1212)</f>
        <v>5.724794912613185E-4</v>
      </c>
      <c r="L1212" s="10">
        <f>AVERAGE(J1163:J1212)</f>
        <v>1.0348873996963381E-3</v>
      </c>
      <c r="M1212" s="10">
        <f>AVERAGE(J1113:J1212)</f>
        <v>8.3085906658816986E-4</v>
      </c>
      <c r="N1212" s="10">
        <f>AVERAGE(J1208:J1212)</f>
        <v>5.2304772252996347E-3</v>
      </c>
      <c r="O1212" s="22">
        <f t="shared" si="206"/>
        <v>0.35237552132716787</v>
      </c>
      <c r="P1212" s="22">
        <f t="shared" si="207"/>
        <v>0.47626056895252233</v>
      </c>
      <c r="Q1212" s="22">
        <f t="shared" si="208"/>
        <v>0.47424998782047301</v>
      </c>
      <c r="R1212" s="22">
        <f t="shared" si="209"/>
        <v>0.19774757366906093</v>
      </c>
      <c r="S1212" s="22">
        <f t="shared" si="210"/>
        <v>0.99461175361424614</v>
      </c>
      <c r="T1212" s="22">
        <f>SUMPRODUCT(J1212:N1212,O1212:S1212)</f>
        <v>1.0047253184722924E-2</v>
      </c>
      <c r="U1212" s="25">
        <f t="shared" si="204"/>
        <v>0.50251179216633057</v>
      </c>
      <c r="V1212" s="10">
        <f>IF(OR(AND(U1212&gt;=0.495,U1212&lt;=0.498,J1212&lt;0),AND(U1212&gt;=0.505,U1212&lt;=0.506)),G1212-$AA$1,0)</f>
        <v>0</v>
      </c>
      <c r="W1212" s="10">
        <f>IF(OR(AND(U1212&gt;=0.504,U1212&lt;=0.505,J1212&lt;0),AND(U1212&gt;=0.508)),-G1212-$AA$1,0)</f>
        <v>0</v>
      </c>
      <c r="X1212" s="5">
        <f t="shared" si="211"/>
        <v>0.64816218339233722</v>
      </c>
    </row>
    <row r="1213" spans="1:24" x14ac:dyDescent="0.2">
      <c r="A1213" s="8">
        <v>43794</v>
      </c>
      <c r="B1213" s="3">
        <v>108692</v>
      </c>
      <c r="C1213" s="3">
        <v>108915</v>
      </c>
      <c r="D1213" s="3">
        <v>108080</v>
      </c>
      <c r="E1213" s="3">
        <v>108424</v>
      </c>
      <c r="F1213" s="3">
        <v>108424</v>
      </c>
      <c r="G1213" s="5">
        <f t="shared" si="202"/>
        <v>-6.6037039769792916E-3</v>
      </c>
      <c r="H1213" s="24">
        <f t="shared" si="203"/>
        <v>0</v>
      </c>
      <c r="I1213" s="3">
        <f t="shared" si="212"/>
        <v>107695.47368421052</v>
      </c>
      <c r="J1213" s="10">
        <f t="shared" si="205"/>
        <v>-2.4656828469437064E-3</v>
      </c>
      <c r="K1213" s="10">
        <f>AVERAGE(J1194:J1213)</f>
        <v>7.0862404786525834E-4</v>
      </c>
      <c r="L1213" s="10">
        <f>AVERAGE(J1164:J1213)</f>
        <v>8.0673647500423935E-4</v>
      </c>
      <c r="M1213" s="10">
        <f>AVERAGE(J1114:J1213)</f>
        <v>6.6326699633154518E-4</v>
      </c>
      <c r="N1213" s="10">
        <f>AVERAGE(J1209:J1213)</f>
        <v>3.523148009046473E-3</v>
      </c>
      <c r="O1213" s="22">
        <f t="shared" si="206"/>
        <v>0.35237552132716787</v>
      </c>
      <c r="P1213" s="22">
        <f t="shared" si="207"/>
        <v>0.47626056895252233</v>
      </c>
      <c r="Q1213" s="22">
        <f t="shared" si="208"/>
        <v>0.47424998782047301</v>
      </c>
      <c r="R1213" s="22">
        <f t="shared" si="209"/>
        <v>0.19774757366906093</v>
      </c>
      <c r="S1213" s="22">
        <f t="shared" si="210"/>
        <v>0.99461175361424614</v>
      </c>
      <c r="T1213" s="22">
        <f>SUMPRODUCT(J1213:N1213,O1213:S1213)</f>
        <v>3.4865620357751766E-3</v>
      </c>
      <c r="U1213" s="25">
        <f t="shared" si="204"/>
        <v>0.5008716396259647</v>
      </c>
      <c r="V1213" s="10">
        <f>IF(OR(AND(U1213&gt;=0.495,U1213&lt;=0.498,J1213&lt;0),AND(U1213&gt;=0.505,U1213&lt;=0.506)),G1213-$AA$1,0)</f>
        <v>0</v>
      </c>
      <c r="W1213" s="10">
        <f>IF(OR(AND(U1213&gt;=0.504,U1213&lt;=0.505,J1213&lt;0),AND(U1213&gt;=0.508)),-G1213-$AA$1,0)</f>
        <v>0</v>
      </c>
      <c r="X1213" s="5">
        <f t="shared" si="211"/>
        <v>0.64816218339233722</v>
      </c>
    </row>
    <row r="1214" spans="1:24" x14ac:dyDescent="0.2">
      <c r="A1214" s="8">
        <v>43795</v>
      </c>
      <c r="B1214" s="3">
        <v>108424</v>
      </c>
      <c r="C1214" s="3">
        <v>108424</v>
      </c>
      <c r="D1214" s="3">
        <v>106414</v>
      </c>
      <c r="E1214" s="3">
        <v>107059</v>
      </c>
      <c r="F1214" s="3">
        <v>107059</v>
      </c>
      <c r="G1214" s="5">
        <f t="shared" si="202"/>
        <v>1.1498332695055957E-2</v>
      </c>
      <c r="H1214" s="24">
        <f t="shared" si="203"/>
        <v>1</v>
      </c>
      <c r="I1214" s="3">
        <f t="shared" si="212"/>
        <v>107636.10526315789</v>
      </c>
      <c r="J1214" s="10">
        <f t="shared" si="205"/>
        <v>-1.2589463587397653E-2</v>
      </c>
      <c r="K1214" s="10">
        <f>AVERAGE(J1195:J1214)</f>
        <v>-9.7507759736353838E-5</v>
      </c>
      <c r="L1214" s="10">
        <f>AVERAGE(J1165:J1214)</f>
        <v>7.2166017908290578E-4</v>
      </c>
      <c r="M1214" s="10">
        <f>AVERAGE(J1115:J1214)</f>
        <v>3.8126170122567695E-4</v>
      </c>
      <c r="N1214" s="10">
        <f>AVERAGE(J1210:J1214)</f>
        <v>1.3994105324239392E-3</v>
      </c>
      <c r="O1214" s="22">
        <f t="shared" si="206"/>
        <v>0.35237552132716787</v>
      </c>
      <c r="P1214" s="22">
        <f t="shared" si="207"/>
        <v>0.47626056895252233</v>
      </c>
      <c r="Q1214" s="22">
        <f t="shared" si="208"/>
        <v>0.47424998782047301</v>
      </c>
      <c r="R1214" s="22">
        <f t="shared" si="209"/>
        <v>0.19774757366906093</v>
      </c>
      <c r="S1214" s="22">
        <f t="shared" si="210"/>
        <v>0.99461175361424614</v>
      </c>
      <c r="T1214" s="22">
        <f>SUMPRODUCT(J1214:N1214,O1214:S1214)</f>
        <v>-2.673146824796642E-3</v>
      </c>
      <c r="U1214" s="25">
        <f t="shared" si="204"/>
        <v>0.49933171369174928</v>
      </c>
      <c r="V1214" s="10">
        <f>IF(OR(AND(U1214&gt;=0.495,U1214&lt;=0.498,J1214&lt;0),AND(U1214&gt;=0.505,U1214&lt;=0.506)),G1214-$AA$1,0)</f>
        <v>0</v>
      </c>
      <c r="W1214" s="10">
        <f>IF(OR(AND(U1214&gt;=0.504,U1214&lt;=0.505,J1214&lt;0),AND(U1214&gt;=0.508)),-G1214-$AA$1,0)</f>
        <v>0</v>
      </c>
      <c r="X1214" s="5">
        <f t="shared" si="211"/>
        <v>0.64816218339233722</v>
      </c>
    </row>
    <row r="1215" spans="1:24" x14ac:dyDescent="0.2">
      <c r="A1215" s="8">
        <v>43796</v>
      </c>
      <c r="B1215" s="3">
        <v>107059</v>
      </c>
      <c r="C1215" s="3">
        <v>107991</v>
      </c>
      <c r="D1215" s="3">
        <v>106312</v>
      </c>
      <c r="E1215" s="3">
        <v>107708</v>
      </c>
      <c r="F1215" s="3">
        <v>107708</v>
      </c>
      <c r="G1215" s="5">
        <f t="shared" si="202"/>
        <v>4.8742897463511792E-3</v>
      </c>
      <c r="H1215" s="24">
        <f t="shared" si="203"/>
        <v>1</v>
      </c>
      <c r="I1215" s="3">
        <f t="shared" si="212"/>
        <v>107644.10526315789</v>
      </c>
      <c r="J1215" s="10">
        <f t="shared" si="205"/>
        <v>6.0620779196518537E-3</v>
      </c>
      <c r="K1215" s="10">
        <f>AVERAGE(J1196:J1215)</f>
        <v>-1.7767944961121773E-4</v>
      </c>
      <c r="L1215" s="10">
        <f>AVERAGE(J1166:J1215)</f>
        <v>8.0831269968886679E-4</v>
      </c>
      <c r="M1215" s="10">
        <f>AVERAGE(J1116:J1215)</f>
        <v>3.9817180073560055E-4</v>
      </c>
      <c r="N1215" s="10">
        <f>AVERAGE(J1211:J1215)</f>
        <v>3.9828097830303831E-3</v>
      </c>
      <c r="O1215" s="22">
        <f t="shared" si="206"/>
        <v>0.35237552132716787</v>
      </c>
      <c r="P1215" s="22">
        <f t="shared" si="207"/>
        <v>0.47626056895252233</v>
      </c>
      <c r="Q1215" s="22">
        <f t="shared" si="208"/>
        <v>0.47424998782047301</v>
      </c>
      <c r="R1215" s="22">
        <f t="shared" si="209"/>
        <v>0.19774757366906093</v>
      </c>
      <c r="S1215" s="22">
        <f t="shared" si="210"/>
        <v>0.99461175361424614</v>
      </c>
      <c r="T1215" s="22">
        <f>SUMPRODUCT(J1215:N1215,O1215:S1215)</f>
        <v>6.4749353695935348E-3</v>
      </c>
      <c r="U1215" s="25">
        <f t="shared" si="204"/>
        <v>0.50161872818699937</v>
      </c>
      <c r="V1215" s="10">
        <f>IF(OR(AND(U1215&gt;=0.495,U1215&lt;=0.498,J1215&lt;0),AND(U1215&gt;=0.505,U1215&lt;=0.506)),G1215-$AA$1,0)</f>
        <v>0</v>
      </c>
      <c r="W1215" s="10">
        <f>IF(OR(AND(U1215&gt;=0.504,U1215&lt;=0.505,J1215&lt;0),AND(U1215&gt;=0.508)),-G1215-$AA$1,0)</f>
        <v>0</v>
      </c>
      <c r="X1215" s="5">
        <f t="shared" si="211"/>
        <v>0.64816218339233722</v>
      </c>
    </row>
    <row r="1216" spans="1:24" x14ac:dyDescent="0.2">
      <c r="A1216" s="8">
        <v>43797</v>
      </c>
      <c r="B1216" s="3">
        <v>107708</v>
      </c>
      <c r="C1216" s="3">
        <v>108333</v>
      </c>
      <c r="D1216" s="3">
        <v>107148</v>
      </c>
      <c r="E1216" s="3">
        <v>108290</v>
      </c>
      <c r="F1216" s="3">
        <v>108290</v>
      </c>
      <c r="G1216" s="5">
        <f t="shared" si="202"/>
        <v>7.119770985317242E-3</v>
      </c>
      <c r="H1216" s="24">
        <f t="shared" si="203"/>
        <v>1</v>
      </c>
      <c r="I1216" s="3">
        <f t="shared" si="212"/>
        <v>107637.89473684211</v>
      </c>
      <c r="J1216" s="10">
        <f t="shared" si="205"/>
        <v>5.4034983473836284E-3</v>
      </c>
      <c r="K1216" s="10">
        <f>AVERAGE(J1197:J1216)</f>
        <v>3.8412015464270863E-4</v>
      </c>
      <c r="L1216" s="10">
        <f>AVERAGE(J1167:J1216)</f>
        <v>7.356342098464141E-4</v>
      </c>
      <c r="M1216" s="10">
        <f>AVERAGE(J1117:J1216)</f>
        <v>4.0983919493487342E-4</v>
      </c>
      <c r="N1216" s="10">
        <f>AVERAGE(J1212:J1216)</f>
        <v>1.5054038265721382E-3</v>
      </c>
      <c r="O1216" s="22">
        <f t="shared" si="206"/>
        <v>0.35237552132716787</v>
      </c>
      <c r="P1216" s="22">
        <f t="shared" si="207"/>
        <v>0.47626056895252233</v>
      </c>
      <c r="Q1216" s="22">
        <f t="shared" si="208"/>
        <v>0.47424998782047301</v>
      </c>
      <c r="R1216" s="22">
        <f t="shared" si="209"/>
        <v>0.19774757366906093</v>
      </c>
      <c r="S1216" s="22">
        <f t="shared" si="210"/>
        <v>0.99461175361424614</v>
      </c>
      <c r="T1216" s="22">
        <f>SUMPRODUCT(J1216:N1216,O1216:S1216)</f>
        <v>4.0142133918434119E-3</v>
      </c>
      <c r="U1216" s="25">
        <f t="shared" si="204"/>
        <v>0.50100355200036573</v>
      </c>
      <c r="V1216" s="10">
        <f>IF(OR(AND(U1216&gt;=0.495,U1216&lt;=0.498,J1216&lt;0),AND(U1216&gt;=0.505,U1216&lt;=0.506)),G1216-$AA$1,0)</f>
        <v>0</v>
      </c>
      <c r="W1216" s="10">
        <f>IF(OR(AND(U1216&gt;=0.504,U1216&lt;=0.505,J1216&lt;0),AND(U1216&gt;=0.508)),-G1216-$AA$1,0)</f>
        <v>0</v>
      </c>
      <c r="X1216" s="5">
        <f t="shared" si="211"/>
        <v>0.64816218339233722</v>
      </c>
    </row>
    <row r="1217" spans="1:24" x14ac:dyDescent="0.2">
      <c r="A1217" s="8">
        <v>43798</v>
      </c>
      <c r="B1217" s="3">
        <v>108283</v>
      </c>
      <c r="C1217" s="3">
        <v>108708</v>
      </c>
      <c r="D1217" s="3">
        <v>107759</v>
      </c>
      <c r="E1217" s="3">
        <v>108233</v>
      </c>
      <c r="F1217" s="3">
        <v>108233</v>
      </c>
      <c r="G1217" s="5">
        <f t="shared" si="202"/>
        <v>6.6800328920015861E-3</v>
      </c>
      <c r="H1217" s="24">
        <f t="shared" si="203"/>
        <v>1</v>
      </c>
      <c r="I1217" s="3">
        <f t="shared" si="212"/>
        <v>107691.21052631579</v>
      </c>
      <c r="J1217" s="10">
        <f t="shared" si="205"/>
        <v>-5.2636439191056095E-4</v>
      </c>
      <c r="K1217" s="10">
        <f>AVERAGE(J1198:J1217)</f>
        <v>-3.8270808453882979E-5</v>
      </c>
      <c r="L1217" s="10">
        <f>AVERAGE(J1168:J1217)</f>
        <v>7.4135667109295864E-4</v>
      </c>
      <c r="M1217" s="10">
        <f>AVERAGE(J1118:J1217)</f>
        <v>2.8145300246511186E-4</v>
      </c>
      <c r="N1217" s="10">
        <f>AVERAGE(J1213:J1217)</f>
        <v>-8.2318691184328778E-4</v>
      </c>
      <c r="O1217" s="22">
        <f t="shared" si="206"/>
        <v>0.35237552132716787</v>
      </c>
      <c r="P1217" s="22">
        <f t="shared" si="207"/>
        <v>0.47626056895252233</v>
      </c>
      <c r="Q1217" s="22">
        <f t="shared" si="208"/>
        <v>0.47424998782047301</v>
      </c>
      <c r="R1217" s="22">
        <f t="shared" si="209"/>
        <v>0.19774757366906093</v>
      </c>
      <c r="S1217" s="22">
        <f t="shared" si="210"/>
        <v>0.99461175361424614</v>
      </c>
      <c r="T1217" s="22">
        <f>SUMPRODUCT(J1217:N1217,O1217:S1217)</f>
        <v>-6.1521114138099909E-4</v>
      </c>
      <c r="U1217" s="25">
        <f t="shared" si="204"/>
        <v>0.49984619721950579</v>
      </c>
      <c r="V1217" s="10">
        <f>IF(OR(AND(U1217&gt;=0.495,U1217&lt;=0.498,J1217&lt;0),AND(U1217&gt;=0.505,U1217&lt;=0.506)),G1217-$AA$1,0)</f>
        <v>0</v>
      </c>
      <c r="W1217" s="10">
        <f>IF(OR(AND(U1217&gt;=0.504,U1217&lt;=0.505,J1217&lt;0),AND(U1217&gt;=0.508)),-G1217-$AA$1,0)</f>
        <v>0</v>
      </c>
      <c r="X1217" s="5">
        <f t="shared" si="211"/>
        <v>0.64816218339233722</v>
      </c>
    </row>
    <row r="1218" spans="1:24" x14ac:dyDescent="0.2">
      <c r="A1218" s="8">
        <v>43801</v>
      </c>
      <c r="B1218" s="3">
        <v>108246</v>
      </c>
      <c r="C1218" s="3">
        <v>109279</v>
      </c>
      <c r="D1218" s="3">
        <v>108245</v>
      </c>
      <c r="E1218" s="3">
        <v>109061</v>
      </c>
      <c r="F1218" s="3">
        <v>109061</v>
      </c>
      <c r="G1218" s="5">
        <f t="shared" si="202"/>
        <v>1.1369783882414497E-2</v>
      </c>
      <c r="H1218" s="24">
        <f t="shared" si="203"/>
        <v>1</v>
      </c>
      <c r="I1218" s="3">
        <f t="shared" si="212"/>
        <v>107736.73684210527</v>
      </c>
      <c r="J1218" s="10">
        <f t="shared" si="205"/>
        <v>7.6501621501761097E-3</v>
      </c>
      <c r="K1218" s="10">
        <f>AVERAGE(J1199:J1218)</f>
        <v>8.921673411182385E-4</v>
      </c>
      <c r="L1218" s="10">
        <f>AVERAGE(J1169:J1218)</f>
        <v>9.3128640550580897E-4</v>
      </c>
      <c r="M1218" s="10">
        <f>AVERAGE(J1119:J1218)</f>
        <v>4.2136598509032175E-4</v>
      </c>
      <c r="N1218" s="10">
        <f>AVERAGE(J1214:J1218)</f>
        <v>1.1999820875806754E-3</v>
      </c>
      <c r="O1218" s="22">
        <f t="shared" si="206"/>
        <v>0.35237552132716787</v>
      </c>
      <c r="P1218" s="22">
        <f t="shared" si="207"/>
        <v>0.47626056895252233</v>
      </c>
      <c r="Q1218" s="22">
        <f t="shared" si="208"/>
        <v>0.47424998782047301</v>
      </c>
      <c r="R1218" s="22">
        <f t="shared" si="209"/>
        <v>0.19774757366906093</v>
      </c>
      <c r="S1218" s="22">
        <f t="shared" si="210"/>
        <v>0.99461175361424614</v>
      </c>
      <c r="T1218" s="22">
        <f>SUMPRODUCT(J1218:N1218,O1218:S1218)</f>
        <v>4.8391369574685913E-3</v>
      </c>
      <c r="U1218" s="25">
        <f t="shared" si="204"/>
        <v>0.50120978187855469</v>
      </c>
      <c r="V1218" s="10">
        <f>IF(OR(AND(U1218&gt;=0.495,U1218&lt;=0.498,J1218&lt;0),AND(U1218&gt;=0.505,U1218&lt;=0.506)),G1218-$AA$1,0)</f>
        <v>0</v>
      </c>
      <c r="W1218" s="10">
        <f>IF(OR(AND(U1218&gt;=0.504,U1218&lt;=0.505,J1218&lt;0),AND(U1218&gt;=0.508)),-G1218-$AA$1,0)</f>
        <v>0</v>
      </c>
      <c r="X1218" s="5">
        <f t="shared" si="211"/>
        <v>0.64816218339233722</v>
      </c>
    </row>
    <row r="1219" spans="1:24" x14ac:dyDescent="0.2">
      <c r="A1219" s="8">
        <v>43802</v>
      </c>
      <c r="B1219" s="3">
        <v>108931</v>
      </c>
      <c r="C1219" s="3">
        <v>109198</v>
      </c>
      <c r="D1219" s="3">
        <v>108190</v>
      </c>
      <c r="E1219" s="3">
        <v>108956</v>
      </c>
      <c r="F1219" s="3">
        <v>108956</v>
      </c>
      <c r="G1219" s="5">
        <f t="shared" ref="G1219:G1282" si="213">F1221/F1219-1</f>
        <v>1.5290576012335189E-2</v>
      </c>
      <c r="H1219" s="24">
        <f t="shared" ref="H1219:H1282" si="214">IF(G1219&gt;0,1,0)</f>
        <v>1</v>
      </c>
      <c r="I1219" s="3">
        <f t="shared" si="212"/>
        <v>107755.42105263157</v>
      </c>
      <c r="J1219" s="10">
        <f t="shared" si="205"/>
        <v>-9.6276395778505108E-4</v>
      </c>
      <c r="K1219" s="10">
        <f>AVERAGE(J1200:J1219)</f>
        <v>3.8889017661828393E-4</v>
      </c>
      <c r="L1219" s="10">
        <f>AVERAGE(J1170:J1219)</f>
        <v>8.2040670978487549E-4</v>
      </c>
      <c r="M1219" s="10">
        <f>AVERAGE(J1120:J1219)</f>
        <v>5.2966960300205755E-4</v>
      </c>
      <c r="N1219" s="10">
        <f>AVERAGE(J1215:J1219)</f>
        <v>3.525322013503196E-3</v>
      </c>
      <c r="O1219" s="22">
        <f t="shared" si="206"/>
        <v>0.35237552132716787</v>
      </c>
      <c r="P1219" s="22">
        <f t="shared" si="207"/>
        <v>0.47626056895252233</v>
      </c>
      <c r="Q1219" s="22">
        <f t="shared" si="208"/>
        <v>0.47424998782047301</v>
      </c>
      <c r="R1219" s="22">
        <f t="shared" si="209"/>
        <v>0.19774757366906093</v>
      </c>
      <c r="S1219" s="22">
        <f t="shared" si="210"/>
        <v>0.99461175361424614</v>
      </c>
      <c r="T1219" s="22">
        <f>SUMPRODUCT(J1219:N1219,O1219:S1219)</f>
        <v>3.8461040661052978E-3</v>
      </c>
      <c r="U1219" s="25">
        <f t="shared" ref="U1219:U1282" si="215">1/(1+(EXP(-T1219)))</f>
        <v>0.50096152483124556</v>
      </c>
      <c r="V1219" s="10">
        <f>IF(OR(AND(U1219&gt;=0.495,U1219&lt;=0.498,J1219&lt;0),AND(U1219&gt;=0.505,U1219&lt;=0.506)),G1219-$AA$1,0)</f>
        <v>0</v>
      </c>
      <c r="W1219" s="10">
        <f>IF(OR(AND(U1219&gt;=0.504,U1219&lt;=0.505,J1219&lt;0),AND(U1219&gt;=0.508)),-G1219-$AA$1,0)</f>
        <v>0</v>
      </c>
      <c r="X1219" s="5">
        <f t="shared" si="211"/>
        <v>0.64816218339233722</v>
      </c>
    </row>
    <row r="1220" spans="1:24" x14ac:dyDescent="0.2">
      <c r="A1220" s="8">
        <v>43803</v>
      </c>
      <c r="B1220" s="3">
        <v>108962</v>
      </c>
      <c r="C1220" s="3">
        <v>110301</v>
      </c>
      <c r="D1220" s="3">
        <v>108962</v>
      </c>
      <c r="E1220" s="3">
        <v>110301</v>
      </c>
      <c r="F1220" s="3">
        <v>110301</v>
      </c>
      <c r="G1220" s="5">
        <f t="shared" si="213"/>
        <v>7.4795332771235845E-3</v>
      </c>
      <c r="H1220" s="24">
        <f t="shared" si="214"/>
        <v>1</v>
      </c>
      <c r="I1220" s="3">
        <f t="shared" si="212"/>
        <v>107852.78947368421</v>
      </c>
      <c r="J1220" s="10">
        <f t="shared" ref="J1220:J1283" si="216">F1220/F1219-1</f>
        <v>1.2344432615000622E-2</v>
      </c>
      <c r="K1220" s="10">
        <f>AVERAGE(J1201:J1220)</f>
        <v>8.1895146872362767E-4</v>
      </c>
      <c r="L1220" s="10">
        <f>AVERAGE(J1171:J1220)</f>
        <v>1.1014501270562183E-3</v>
      </c>
      <c r="M1220" s="10">
        <f>AVERAGE(J1121:J1220)</f>
        <v>6.6302673495731044E-4</v>
      </c>
      <c r="N1220" s="10">
        <f>AVERAGE(J1216:J1220)</f>
        <v>4.7817929525729493E-3</v>
      </c>
      <c r="O1220" s="22">
        <f t="shared" ref="O1220:O1283" si="217">O1219</f>
        <v>0.35237552132716787</v>
      </c>
      <c r="P1220" s="22">
        <f t="shared" ref="P1220:P1283" si="218">P1219</f>
        <v>0.47626056895252233</v>
      </c>
      <c r="Q1220" s="22">
        <f t="shared" ref="Q1220:Q1283" si="219">Q1219</f>
        <v>0.47424998782047301</v>
      </c>
      <c r="R1220" s="22">
        <f t="shared" ref="R1220:R1283" si="220">R1219</f>
        <v>0.19774757366906093</v>
      </c>
      <c r="S1220" s="22">
        <f t="shared" ref="S1220:S1283" si="221">S1219</f>
        <v>0.99461175361424614</v>
      </c>
      <c r="T1220" s="22">
        <f>SUMPRODUCT(J1220:N1220,O1220:S1220)</f>
        <v>1.014941228207338E-2</v>
      </c>
      <c r="U1220" s="25">
        <f t="shared" si="215"/>
        <v>0.50253733128956057</v>
      </c>
      <c r="V1220" s="10">
        <f>IF(OR(AND(U1220&gt;=0.495,U1220&lt;=0.498,J1220&lt;0),AND(U1220&gt;=0.505,U1220&lt;=0.506)),G1220-$AA$1,0)</f>
        <v>0</v>
      </c>
      <c r="W1220" s="10">
        <f>IF(OR(AND(U1220&gt;=0.504,U1220&lt;=0.505,J1220&lt;0),AND(U1220&gt;=0.508)),-G1220-$AA$1,0)</f>
        <v>0</v>
      </c>
      <c r="X1220" s="5">
        <f t="shared" si="211"/>
        <v>0.64816218339233722</v>
      </c>
    </row>
    <row r="1221" spans="1:24" x14ac:dyDescent="0.2">
      <c r="A1221" s="8">
        <v>43804</v>
      </c>
      <c r="B1221" s="3">
        <v>110297</v>
      </c>
      <c r="C1221" s="3">
        <v>111073</v>
      </c>
      <c r="D1221" s="3">
        <v>110008</v>
      </c>
      <c r="E1221" s="3">
        <v>110622</v>
      </c>
      <c r="F1221" s="3">
        <v>110622</v>
      </c>
      <c r="G1221" s="5">
        <f t="shared" si="213"/>
        <v>3.2091265751839071E-3</v>
      </c>
      <c r="H1221" s="24">
        <f t="shared" si="214"/>
        <v>1</v>
      </c>
      <c r="I1221" s="3">
        <f t="shared" si="212"/>
        <v>107973.10526315789</v>
      </c>
      <c r="J1221" s="10">
        <f t="shared" si="216"/>
        <v>2.9102184023717115E-3</v>
      </c>
      <c r="K1221" s="10">
        <f>AVERAGE(J1202:J1221)</f>
        <v>1.0335225264100079E-3</v>
      </c>
      <c r="L1221" s="10">
        <f>AVERAGE(J1172:J1221)</f>
        <v>1.3052994806729478E-3</v>
      </c>
      <c r="M1221" s="10">
        <f>AVERAGE(J1122:J1221)</f>
        <v>6.9482633620403635E-4</v>
      </c>
      <c r="N1221" s="10">
        <f>AVERAGE(J1217:J1221)</f>
        <v>4.2831369635705661E-3</v>
      </c>
      <c r="O1221" s="22">
        <f t="shared" si="217"/>
        <v>0.35237552132716787</v>
      </c>
      <c r="P1221" s="22">
        <f t="shared" si="218"/>
        <v>0.47626056895252233</v>
      </c>
      <c r="Q1221" s="22">
        <f t="shared" si="219"/>
        <v>0.47424998782047301</v>
      </c>
      <c r="R1221" s="22">
        <f t="shared" si="220"/>
        <v>0.19774757366906093</v>
      </c>
      <c r="S1221" s="22">
        <f t="shared" si="221"/>
        <v>0.99461175361424614</v>
      </c>
      <c r="T1221" s="22">
        <f>SUMPRODUCT(J1221:N1221,O1221:S1221)</f>
        <v>6.5342126043887727E-3</v>
      </c>
      <c r="U1221" s="25">
        <f t="shared" si="215"/>
        <v>0.50163354733894883</v>
      </c>
      <c r="V1221" s="10">
        <f>IF(OR(AND(U1221&gt;=0.495,U1221&lt;=0.498,J1221&lt;0),AND(U1221&gt;=0.505,U1221&lt;=0.506)),G1221-$AA$1,0)</f>
        <v>0</v>
      </c>
      <c r="W1221" s="10">
        <f>IF(OR(AND(U1221&gt;=0.504,U1221&lt;=0.505,J1221&lt;0),AND(U1221&gt;=0.508)),-G1221-$AA$1,0)</f>
        <v>0</v>
      </c>
      <c r="X1221" s="5">
        <f t="shared" si="211"/>
        <v>0.64816218339233722</v>
      </c>
    </row>
    <row r="1222" spans="1:24" x14ac:dyDescent="0.2">
      <c r="A1222" s="8">
        <v>43805</v>
      </c>
      <c r="B1222" s="3">
        <v>110623</v>
      </c>
      <c r="C1222" s="3">
        <v>111430</v>
      </c>
      <c r="D1222" s="3">
        <v>110623</v>
      </c>
      <c r="E1222" s="3">
        <v>111126</v>
      </c>
      <c r="F1222" s="3">
        <v>111126</v>
      </c>
      <c r="G1222" s="5">
        <f t="shared" si="213"/>
        <v>-4.085452549358437E-3</v>
      </c>
      <c r="H1222" s="24">
        <f t="shared" si="214"/>
        <v>0</v>
      </c>
      <c r="I1222" s="3">
        <f t="shared" si="212"/>
        <v>108054.42105263157</v>
      </c>
      <c r="J1222" s="10">
        <f t="shared" si="216"/>
        <v>4.5560557574442218E-3</v>
      </c>
      <c r="K1222" s="10">
        <f>AVERAGE(J1203:J1222)</f>
        <v>1.3143446502035083E-3</v>
      </c>
      <c r="L1222" s="10">
        <f>AVERAGE(J1173:J1222)</f>
        <v>1.2799355559666181E-3</v>
      </c>
      <c r="M1222" s="10">
        <f>AVERAGE(J1123:J1222)</f>
        <v>7.3258154566958943E-4</v>
      </c>
      <c r="N1222" s="10">
        <f>AVERAGE(J1218:J1222)</f>
        <v>5.2996209934415232E-3</v>
      </c>
      <c r="O1222" s="22">
        <f t="shared" si="217"/>
        <v>0.35237552132716787</v>
      </c>
      <c r="P1222" s="22">
        <f t="shared" si="218"/>
        <v>0.47626056895252233</v>
      </c>
      <c r="Q1222" s="22">
        <f t="shared" si="219"/>
        <v>0.47424998782047301</v>
      </c>
      <c r="R1222" s="22">
        <f t="shared" si="220"/>
        <v>0.19774757366906093</v>
      </c>
      <c r="S1222" s="22">
        <f t="shared" si="221"/>
        <v>0.99461175361424614</v>
      </c>
      <c r="T1222" s="22">
        <f>SUMPRODUCT(J1222:N1222,O1222:S1222)</f>
        <v>8.2543540284074762E-3</v>
      </c>
      <c r="U1222" s="25">
        <f t="shared" si="215"/>
        <v>0.50206357679040814</v>
      </c>
      <c r="V1222" s="10">
        <f>IF(OR(AND(U1222&gt;=0.495,U1222&lt;=0.498,J1222&lt;0),AND(U1222&gt;=0.505,U1222&lt;=0.506)),G1222-$AA$1,0)</f>
        <v>0</v>
      </c>
      <c r="W1222" s="10">
        <f>IF(OR(AND(U1222&gt;=0.504,U1222&lt;=0.505,J1222&lt;0),AND(U1222&gt;=0.508)),-G1222-$AA$1,0)</f>
        <v>0</v>
      </c>
      <c r="X1222" s="5">
        <f t="shared" si="211"/>
        <v>0.64816218339233722</v>
      </c>
    </row>
    <row r="1223" spans="1:24" x14ac:dyDescent="0.2">
      <c r="A1223" s="8">
        <v>43808</v>
      </c>
      <c r="B1223" s="3">
        <v>111125</v>
      </c>
      <c r="C1223" s="3">
        <v>111453</v>
      </c>
      <c r="D1223" s="3">
        <v>110870</v>
      </c>
      <c r="E1223" s="3">
        <v>110977</v>
      </c>
      <c r="F1223" s="3">
        <v>110977</v>
      </c>
      <c r="G1223" s="5">
        <f t="shared" si="213"/>
        <v>-1.1714138965734922E-4</v>
      </c>
      <c r="H1223" s="24">
        <f t="shared" si="214"/>
        <v>0</v>
      </c>
      <c r="I1223" s="3">
        <f t="shared" si="212"/>
        <v>108230.63157894737</v>
      </c>
      <c r="J1223" s="10">
        <f t="shared" si="216"/>
        <v>-1.3408203300757648E-3</v>
      </c>
      <c r="K1223" s="10">
        <f>AVERAGE(J1204:J1223)</f>
        <v>6.7270239311487123E-4</v>
      </c>
      <c r="L1223" s="10">
        <f>AVERAGE(J1174:J1223)</f>
        <v>1.092707208438044E-3</v>
      </c>
      <c r="M1223" s="10">
        <f>AVERAGE(J1124:J1223)</f>
        <v>6.3627009171407848E-4</v>
      </c>
      <c r="N1223" s="10">
        <f>AVERAGE(J1219:J1223)</f>
        <v>3.5014244973911477E-3</v>
      </c>
      <c r="O1223" s="22">
        <f t="shared" si="217"/>
        <v>0.35237552132716787</v>
      </c>
      <c r="P1223" s="22">
        <f t="shared" si="218"/>
        <v>0.47626056895252233</v>
      </c>
      <c r="Q1223" s="22">
        <f t="shared" si="219"/>
        <v>0.47424998782047301</v>
      </c>
      <c r="R1223" s="22">
        <f t="shared" si="220"/>
        <v>0.19774757366906093</v>
      </c>
      <c r="S1223" s="22">
        <f t="shared" si="221"/>
        <v>0.99461175361424614</v>
      </c>
      <c r="T1223" s="22">
        <f>SUMPRODUCT(J1223:N1223,O1223:S1223)</f>
        <v>3.974504568289924E-3</v>
      </c>
      <c r="U1223" s="25">
        <f t="shared" si="215"/>
        <v>0.5009936248340745</v>
      </c>
      <c r="V1223" s="10">
        <f>IF(OR(AND(U1223&gt;=0.495,U1223&lt;=0.498,J1223&lt;0),AND(U1223&gt;=0.505,U1223&lt;=0.506)),G1223-$AA$1,0)</f>
        <v>0</v>
      </c>
      <c r="W1223" s="10">
        <f>IF(OR(AND(U1223&gt;=0.504,U1223&lt;=0.505,J1223&lt;0),AND(U1223&gt;=0.508)),-G1223-$AA$1,0)</f>
        <v>0</v>
      </c>
      <c r="X1223" s="5">
        <f t="shared" si="211"/>
        <v>0.64816218339233722</v>
      </c>
    </row>
    <row r="1224" spans="1:24" x14ac:dyDescent="0.2">
      <c r="A1224" s="8">
        <v>43809</v>
      </c>
      <c r="B1224" s="3">
        <v>110973</v>
      </c>
      <c r="C1224" s="3">
        <v>111184</v>
      </c>
      <c r="D1224" s="3">
        <v>110133</v>
      </c>
      <c r="E1224" s="3">
        <v>110672</v>
      </c>
      <c r="F1224" s="3">
        <v>110672</v>
      </c>
      <c r="G1224" s="5">
        <f t="shared" si="213"/>
        <v>1.3806563539106476E-2</v>
      </c>
      <c r="H1224" s="24">
        <f t="shared" si="214"/>
        <v>1</v>
      </c>
      <c r="I1224" s="3">
        <f t="shared" si="212"/>
        <v>108359.94736842105</v>
      </c>
      <c r="J1224" s="10">
        <f t="shared" si="216"/>
        <v>-2.748317218883245E-3</v>
      </c>
      <c r="K1224" s="10">
        <f>AVERAGE(J1205:J1224)</f>
        <v>1.4259518847409558E-3</v>
      </c>
      <c r="L1224" s="10">
        <f>AVERAGE(J1175:J1224)</f>
        <v>1.0835065853452375E-3</v>
      </c>
      <c r="M1224" s="10">
        <f>AVERAGE(J1125:J1224)</f>
        <v>7.2958869956096133E-4</v>
      </c>
      <c r="N1224" s="10">
        <f>AVERAGE(J1220:J1224)</f>
        <v>3.1443138451715093E-3</v>
      </c>
      <c r="O1224" s="22">
        <f t="shared" si="217"/>
        <v>0.35237552132716787</v>
      </c>
      <c r="P1224" s="22">
        <f t="shared" si="218"/>
        <v>0.47626056895252233</v>
      </c>
      <c r="Q1224" s="22">
        <f t="shared" si="219"/>
        <v>0.47424998782047301</v>
      </c>
      <c r="R1224" s="22">
        <f t="shared" si="220"/>
        <v>0.19774757366906093</v>
      </c>
      <c r="S1224" s="22">
        <f t="shared" si="221"/>
        <v>0.99461175361424614</v>
      </c>
      <c r="T1224" s="22">
        <f>SUMPRODUCT(J1224:N1224,O1224:S1224)</f>
        <v>3.4961838306267483E-3</v>
      </c>
      <c r="U1224" s="25">
        <f t="shared" si="215"/>
        <v>0.50087404506734723</v>
      </c>
      <c r="V1224" s="10">
        <f>IF(OR(AND(U1224&gt;=0.495,U1224&lt;=0.498,J1224&lt;0),AND(U1224&gt;=0.505,U1224&lt;=0.506)),G1224-$AA$1,0)</f>
        <v>0</v>
      </c>
      <c r="W1224" s="10">
        <f>IF(OR(AND(U1224&gt;=0.504,U1224&lt;=0.505,J1224&lt;0),AND(U1224&gt;=0.508)),-G1224-$AA$1,0)</f>
        <v>0</v>
      </c>
      <c r="X1224" s="5">
        <f t="shared" si="211"/>
        <v>0.64816218339233722</v>
      </c>
    </row>
    <row r="1225" spans="1:24" x14ac:dyDescent="0.2">
      <c r="A1225" s="8">
        <v>43810</v>
      </c>
      <c r="B1225" s="3">
        <v>110672</v>
      </c>
      <c r="C1225" s="3">
        <v>111227</v>
      </c>
      <c r="D1225" s="3">
        <v>110530</v>
      </c>
      <c r="E1225" s="3">
        <v>110964</v>
      </c>
      <c r="F1225" s="3">
        <v>110964</v>
      </c>
      <c r="G1225" s="5">
        <f t="shared" si="213"/>
        <v>1.4428102808117904E-2</v>
      </c>
      <c r="H1225" s="24">
        <f t="shared" si="214"/>
        <v>1</v>
      </c>
      <c r="I1225" s="3">
        <f t="shared" si="212"/>
        <v>108579.89473684211</v>
      </c>
      <c r="J1225" s="10">
        <f t="shared" si="216"/>
        <v>2.6384270637560547E-3</v>
      </c>
      <c r="K1225" s="10">
        <f>AVERAGE(J1206:J1225)</f>
        <v>1.285641776148011E-3</v>
      </c>
      <c r="L1225" s="10">
        <f>AVERAGE(J1176:J1225)</f>
        <v>1.1996566146578159E-3</v>
      </c>
      <c r="M1225" s="10">
        <f>AVERAGE(J1126:J1225)</f>
        <v>7.0793136636292608E-4</v>
      </c>
      <c r="N1225" s="10">
        <f>AVERAGE(J1221:J1225)</f>
        <v>1.2031127349225955E-3</v>
      </c>
      <c r="O1225" s="22">
        <f t="shared" si="217"/>
        <v>0.35237552132716787</v>
      </c>
      <c r="P1225" s="22">
        <f t="shared" si="218"/>
        <v>0.47626056895252233</v>
      </c>
      <c r="Q1225" s="22">
        <f t="shared" si="219"/>
        <v>0.47424998782047301</v>
      </c>
      <c r="R1225" s="22">
        <f t="shared" si="220"/>
        <v>0.19774757366906093</v>
      </c>
      <c r="S1225" s="22">
        <f t="shared" si="221"/>
        <v>0.99461175361424614</v>
      </c>
      <c r="T1225" s="22">
        <f>SUMPRODUCT(J1225:N1225,O1225:S1225)</f>
        <v>3.4475765078418371E-3</v>
      </c>
      <c r="U1225" s="25">
        <f t="shared" si="215"/>
        <v>0.50086189327327091</v>
      </c>
      <c r="V1225" s="10">
        <f>IF(OR(AND(U1225&gt;=0.495,U1225&lt;=0.498,J1225&lt;0),AND(U1225&gt;=0.505,U1225&lt;=0.506)),G1225-$AA$1,0)</f>
        <v>0</v>
      </c>
      <c r="W1225" s="10">
        <f>IF(OR(AND(U1225&gt;=0.504,U1225&lt;=0.505,J1225&lt;0),AND(U1225&gt;=0.508)),-G1225-$AA$1,0)</f>
        <v>0</v>
      </c>
      <c r="X1225" s="5">
        <f t="shared" si="211"/>
        <v>0.64816218339233722</v>
      </c>
    </row>
    <row r="1226" spans="1:24" x14ac:dyDescent="0.2">
      <c r="A1226" s="8">
        <v>43811</v>
      </c>
      <c r="B1226" s="3">
        <v>110963</v>
      </c>
      <c r="C1226" s="3">
        <v>112445</v>
      </c>
      <c r="D1226" s="3">
        <v>110963</v>
      </c>
      <c r="E1226" s="3">
        <v>112200</v>
      </c>
      <c r="F1226" s="3">
        <v>112200</v>
      </c>
      <c r="G1226" s="5">
        <f t="shared" si="213"/>
        <v>-2.7094474153297465E-3</v>
      </c>
      <c r="H1226" s="24">
        <f t="shared" si="214"/>
        <v>0</v>
      </c>
      <c r="I1226" s="3">
        <f t="shared" si="212"/>
        <v>108910.73684210527</v>
      </c>
      <c r="J1226" s="10">
        <f t="shared" si="216"/>
        <v>1.113874770195733E-2</v>
      </c>
      <c r="K1226" s="10">
        <f>AVERAGE(J1207:J1226)</f>
        <v>2.5033008726537244E-3</v>
      </c>
      <c r="L1226" s="10">
        <f>AVERAGE(J1177:J1226)</f>
        <v>1.5545619806498002E-3</v>
      </c>
      <c r="M1226" s="10">
        <f>AVERAGE(J1127:J1226)</f>
        <v>8.4288809368793791E-4</v>
      </c>
      <c r="N1226" s="10">
        <f>AVERAGE(J1222:J1226)</f>
        <v>2.8488185948397195E-3</v>
      </c>
      <c r="O1226" s="22">
        <f t="shared" si="217"/>
        <v>0.35237552132716787</v>
      </c>
      <c r="P1226" s="22">
        <f t="shared" si="218"/>
        <v>0.47626056895252233</v>
      </c>
      <c r="Q1226" s="22">
        <f t="shared" si="219"/>
        <v>0.47424998782047301</v>
      </c>
      <c r="R1226" s="22">
        <f t="shared" si="220"/>
        <v>0.19774757366906093</v>
      </c>
      <c r="S1226" s="22">
        <f t="shared" si="221"/>
        <v>0.99461175361424614</v>
      </c>
      <c r="T1226" s="22">
        <f>SUMPRODUCT(J1226:N1226,O1226:S1226)</f>
        <v>8.8546440604114901E-3</v>
      </c>
      <c r="U1226" s="25">
        <f t="shared" si="215"/>
        <v>0.50221364655176004</v>
      </c>
      <c r="V1226" s="10">
        <f>IF(OR(AND(U1226&gt;=0.495,U1226&lt;=0.498,J1226&lt;0),AND(U1226&gt;=0.505,U1226&lt;=0.506)),G1226-$AA$1,0)</f>
        <v>0</v>
      </c>
      <c r="W1226" s="10">
        <f>IF(OR(AND(U1226&gt;=0.504,U1226&lt;=0.505,J1226&lt;0),AND(U1226&gt;=0.508)),-G1226-$AA$1,0)</f>
        <v>0</v>
      </c>
      <c r="X1226" s="5">
        <f t="shared" si="211"/>
        <v>0.64816218339233722</v>
      </c>
    </row>
    <row r="1227" spans="1:24" x14ac:dyDescent="0.2">
      <c r="A1227" s="8">
        <v>43812</v>
      </c>
      <c r="B1227" s="3">
        <v>112205</v>
      </c>
      <c r="C1227" s="3">
        <v>112829</v>
      </c>
      <c r="D1227" s="3">
        <v>111780</v>
      </c>
      <c r="E1227" s="3">
        <v>112565</v>
      </c>
      <c r="F1227" s="3">
        <v>112565</v>
      </c>
      <c r="G1227" s="5">
        <f t="shared" si="213"/>
        <v>4.5307155865503823E-4</v>
      </c>
      <c r="H1227" s="24">
        <f t="shared" si="214"/>
        <v>1</v>
      </c>
      <c r="I1227" s="3">
        <f t="shared" si="212"/>
        <v>109226.94736842105</v>
      </c>
      <c r="J1227" s="10">
        <f t="shared" si="216"/>
        <v>3.2531194295899457E-3</v>
      </c>
      <c r="K1227" s="10">
        <f>AVERAGE(J1208:J1227)</f>
        <v>3.0737856590416835E-3</v>
      </c>
      <c r="L1227" s="10">
        <f>AVERAGE(J1178:J1227)</f>
        <v>2.2004822013079496E-3</v>
      </c>
      <c r="M1227" s="10">
        <f>AVERAGE(J1128:J1227)</f>
        <v>8.3530511688146962E-4</v>
      </c>
      <c r="N1227" s="10">
        <f>AVERAGE(J1223:J1227)</f>
        <v>2.5882313292688642E-3</v>
      </c>
      <c r="O1227" s="22">
        <f t="shared" si="217"/>
        <v>0.35237552132716787</v>
      </c>
      <c r="P1227" s="22">
        <f t="shared" si="218"/>
        <v>0.47626056895252233</v>
      </c>
      <c r="Q1227" s="22">
        <f t="shared" si="219"/>
        <v>0.47424998782047301</v>
      </c>
      <c r="R1227" s="22">
        <f t="shared" si="220"/>
        <v>0.19774757366906093</v>
      </c>
      <c r="S1227" s="22">
        <f t="shared" si="221"/>
        <v>0.99461175361424614</v>
      </c>
      <c r="T1227" s="22">
        <f>SUMPRODUCT(J1227:N1227,O1227:S1227)</f>
        <v>6.3932860802241535E-3</v>
      </c>
      <c r="U1227" s="25">
        <f t="shared" si="215"/>
        <v>0.50159831607591454</v>
      </c>
      <c r="V1227" s="10">
        <f>IF(OR(AND(U1227&gt;=0.495,U1227&lt;=0.498,J1227&lt;0),AND(U1227&gt;=0.505,U1227&lt;=0.506)),G1227-$AA$1,0)</f>
        <v>0</v>
      </c>
      <c r="W1227" s="10">
        <f>IF(OR(AND(U1227&gt;=0.504,U1227&lt;=0.505,J1227&lt;0),AND(U1227&gt;=0.508)),-G1227-$AA$1,0)</f>
        <v>0</v>
      </c>
      <c r="X1227" s="5">
        <f t="shared" si="211"/>
        <v>0.64816218339233722</v>
      </c>
    </row>
    <row r="1228" spans="1:24" x14ac:dyDescent="0.2">
      <c r="A1228" s="8">
        <v>43815</v>
      </c>
      <c r="B1228" s="3">
        <v>112565</v>
      </c>
      <c r="C1228" s="3">
        <v>113197</v>
      </c>
      <c r="D1228" s="3">
        <v>111896</v>
      </c>
      <c r="E1228" s="3">
        <v>111896</v>
      </c>
      <c r="F1228" s="3">
        <v>111896</v>
      </c>
      <c r="G1228" s="5">
        <f t="shared" si="213"/>
        <v>2.1618288410667041E-2</v>
      </c>
      <c r="H1228" s="24">
        <f t="shared" si="214"/>
        <v>1</v>
      </c>
      <c r="I1228" s="3">
        <f t="shared" si="212"/>
        <v>109519</v>
      </c>
      <c r="J1228" s="10">
        <f t="shared" si="216"/>
        <v>-5.9432327988273581E-3</v>
      </c>
      <c r="K1228" s="10">
        <f>AVERAGE(J1209:J1228)</f>
        <v>2.4730758573842104E-3</v>
      </c>
      <c r="L1228" s="10">
        <f>AVERAGE(J1179:J1228)</f>
        <v>1.985607409828438E-3</v>
      </c>
      <c r="M1228" s="10">
        <f>AVERAGE(J1129:J1228)</f>
        <v>9.1657582385285766E-4</v>
      </c>
      <c r="N1228" s="10">
        <f>AVERAGE(J1224:J1228)</f>
        <v>1.6677488355185456E-3</v>
      </c>
      <c r="O1228" s="22">
        <f t="shared" si="217"/>
        <v>0.35237552132716787</v>
      </c>
      <c r="P1228" s="22">
        <f t="shared" si="218"/>
        <v>0.47626056895252233</v>
      </c>
      <c r="Q1228" s="22">
        <f t="shared" si="219"/>
        <v>0.47424998782047301</v>
      </c>
      <c r="R1228" s="22">
        <f t="shared" si="220"/>
        <v>0.19774757366906093</v>
      </c>
      <c r="S1228" s="22">
        <f t="shared" si="221"/>
        <v>0.99461175361424614</v>
      </c>
      <c r="T1228" s="22">
        <f>SUMPRODUCT(J1228:N1228,O1228:S1228)</f>
        <v>1.8652662881062561E-3</v>
      </c>
      <c r="U1228" s="25">
        <f t="shared" si="215"/>
        <v>0.50046631643682515</v>
      </c>
      <c r="V1228" s="10">
        <f>IF(OR(AND(U1228&gt;=0.495,U1228&lt;=0.498,J1228&lt;0),AND(U1228&gt;=0.505,U1228&lt;=0.506)),G1228-$AA$1,0)</f>
        <v>0</v>
      </c>
      <c r="W1228" s="10">
        <f>IF(OR(AND(U1228&gt;=0.504,U1228&lt;=0.505,J1228&lt;0),AND(U1228&gt;=0.508)),-G1228-$AA$1,0)</f>
        <v>0</v>
      </c>
      <c r="X1228" s="5">
        <f t="shared" si="211"/>
        <v>0.64816218339233722</v>
      </c>
    </row>
    <row r="1229" spans="1:24" x14ac:dyDescent="0.2">
      <c r="A1229" s="8">
        <v>43816</v>
      </c>
      <c r="B1229" s="3">
        <v>111897</v>
      </c>
      <c r="C1229" s="3">
        <v>112695</v>
      </c>
      <c r="D1229" s="3">
        <v>111897</v>
      </c>
      <c r="E1229" s="3">
        <v>112616</v>
      </c>
      <c r="F1229" s="3">
        <v>112616</v>
      </c>
      <c r="G1229" s="5">
        <f t="shared" si="213"/>
        <v>2.2332528237550608E-2</v>
      </c>
      <c r="H1229" s="24">
        <f t="shared" si="214"/>
        <v>1</v>
      </c>
      <c r="I1229" s="3">
        <f t="shared" si="212"/>
        <v>109887.31578947368</v>
      </c>
      <c r="J1229" s="10">
        <f t="shared" si="216"/>
        <v>6.4345463644812639E-3</v>
      </c>
      <c r="K1229" s="10">
        <f>AVERAGE(J1210:J1229)</f>
        <v>2.8933419858225228E-3</v>
      </c>
      <c r="L1229" s="10">
        <f>AVERAGE(J1180:J1229)</f>
        <v>1.9103895936687532E-3</v>
      </c>
      <c r="M1229" s="10">
        <f>AVERAGE(J1130:J1229)</f>
        <v>9.6494544608712095E-4</v>
      </c>
      <c r="N1229" s="10">
        <f>AVERAGE(J1225:J1229)</f>
        <v>3.5043215521914474E-3</v>
      </c>
      <c r="O1229" s="22">
        <f t="shared" si="217"/>
        <v>0.35237552132716787</v>
      </c>
      <c r="P1229" s="22">
        <f t="shared" si="218"/>
        <v>0.47626056895252233</v>
      </c>
      <c r="Q1229" s="22">
        <f t="shared" si="219"/>
        <v>0.47424998782047301</v>
      </c>
      <c r="R1229" s="22">
        <f t="shared" si="220"/>
        <v>0.19774757366906093</v>
      </c>
      <c r="S1229" s="22">
        <f t="shared" si="221"/>
        <v>0.99461175361424614</v>
      </c>
      <c r="T1229" s="22">
        <f>SUMPRODUCT(J1229:N1229,O1229:S1229)</f>
        <v>8.2276185964998087E-3</v>
      </c>
      <c r="U1229" s="25">
        <f t="shared" si="215"/>
        <v>0.50205689304591161</v>
      </c>
      <c r="V1229" s="10">
        <f>IF(OR(AND(U1229&gt;=0.495,U1229&lt;=0.498,J1229&lt;0),AND(U1229&gt;=0.505,U1229&lt;=0.506)),G1229-$AA$1,0)</f>
        <v>0</v>
      </c>
      <c r="W1229" s="10">
        <f>IF(OR(AND(U1229&gt;=0.504,U1229&lt;=0.505,J1229&lt;0),AND(U1229&gt;=0.508)),-G1229-$AA$1,0)</f>
        <v>0</v>
      </c>
      <c r="X1229" s="5">
        <f t="shared" si="211"/>
        <v>0.64816218339233722</v>
      </c>
    </row>
    <row r="1230" spans="1:24" x14ac:dyDescent="0.2">
      <c r="A1230" s="8">
        <v>43817</v>
      </c>
      <c r="B1230" s="3">
        <v>112618</v>
      </c>
      <c r="C1230" s="3">
        <v>114339</v>
      </c>
      <c r="D1230" s="3">
        <v>112300</v>
      </c>
      <c r="E1230" s="3">
        <v>114315</v>
      </c>
      <c r="F1230" s="3">
        <v>114315</v>
      </c>
      <c r="G1230" s="5">
        <f t="shared" si="213"/>
        <v>7.0506932598521921E-3</v>
      </c>
      <c r="H1230" s="24">
        <f t="shared" si="214"/>
        <v>1</v>
      </c>
      <c r="I1230" s="3">
        <f t="shared" si="212"/>
        <v>110246.15789473684</v>
      </c>
      <c r="J1230" s="10">
        <f t="shared" si="216"/>
        <v>1.5086666193080855E-2</v>
      </c>
      <c r="K1230" s="10">
        <f>AVERAGE(J1211:J1230)</f>
        <v>3.9904212121455842E-3</v>
      </c>
      <c r="L1230" s="10">
        <f>AVERAGE(J1181:J1230)</f>
        <v>2.5978821982784849E-3</v>
      </c>
      <c r="M1230" s="10">
        <f>AVERAGE(J1131:J1230)</f>
        <v>1.0512326042297182E-3</v>
      </c>
      <c r="N1230" s="10">
        <f>AVERAGE(J1226:J1230)</f>
        <v>5.9939693780564074E-3</v>
      </c>
      <c r="O1230" s="22">
        <f t="shared" si="217"/>
        <v>0.35237552132716787</v>
      </c>
      <c r="P1230" s="22">
        <f t="shared" si="218"/>
        <v>0.47626056895252233</v>
      </c>
      <c r="Q1230" s="22">
        <f t="shared" si="219"/>
        <v>0.47424998782047301</v>
      </c>
      <c r="R1230" s="22">
        <f t="shared" si="220"/>
        <v>0.19774757366906093</v>
      </c>
      <c r="S1230" s="22">
        <f t="shared" si="221"/>
        <v>0.99461175361424614</v>
      </c>
      <c r="T1230" s="22">
        <f>SUMPRODUCT(J1230:N1230,O1230:S1230)</f>
        <v>1.4618248833692102E-2</v>
      </c>
      <c r="U1230" s="25">
        <f t="shared" si="215"/>
        <v>0.50365449713022292</v>
      </c>
      <c r="V1230" s="10">
        <f>IF(OR(AND(U1230&gt;=0.495,U1230&lt;=0.498,J1230&lt;0),AND(U1230&gt;=0.505,U1230&lt;=0.506)),G1230-$AA$1,0)</f>
        <v>0</v>
      </c>
      <c r="W1230" s="10">
        <f>IF(OR(AND(U1230&gt;=0.504,U1230&lt;=0.505,J1230&lt;0),AND(U1230&gt;=0.508)),-G1230-$AA$1,0)</f>
        <v>0</v>
      </c>
      <c r="X1230" s="5">
        <f t="shared" si="211"/>
        <v>0.64816218339233722</v>
      </c>
    </row>
    <row r="1231" spans="1:24" x14ac:dyDescent="0.2">
      <c r="A1231" s="8">
        <v>43818</v>
      </c>
      <c r="B1231" s="3">
        <v>114313</v>
      </c>
      <c r="C1231" s="3">
        <v>115132</v>
      </c>
      <c r="D1231" s="3">
        <v>113712</v>
      </c>
      <c r="E1231" s="3">
        <v>115131</v>
      </c>
      <c r="F1231" s="3">
        <v>115131</v>
      </c>
      <c r="G1231" s="5">
        <f t="shared" si="213"/>
        <v>6.3579748286735072E-3</v>
      </c>
      <c r="H1231" s="24">
        <f t="shared" si="214"/>
        <v>1</v>
      </c>
      <c r="I1231" s="3">
        <f t="shared" si="212"/>
        <v>110585.05263157895</v>
      </c>
      <c r="J1231" s="10">
        <f t="shared" si="216"/>
        <v>7.1381708437212588E-3</v>
      </c>
      <c r="K1231" s="10">
        <f>AVERAGE(J1212:J1231)</f>
        <v>3.4578033478479043E-3</v>
      </c>
      <c r="L1231" s="10">
        <f>AVERAGE(J1182:J1231)</f>
        <v>2.8583710484202875E-3</v>
      </c>
      <c r="M1231" s="10">
        <f>AVERAGE(J1132:J1231)</f>
        <v>1.1757631390442102E-3</v>
      </c>
      <c r="N1231" s="10">
        <f>AVERAGE(J1227:J1231)</f>
        <v>5.193854006409193E-3</v>
      </c>
      <c r="O1231" s="22">
        <f t="shared" si="217"/>
        <v>0.35237552132716787</v>
      </c>
      <c r="P1231" s="22">
        <f t="shared" si="218"/>
        <v>0.47626056895252233</v>
      </c>
      <c r="Q1231" s="22">
        <f t="shared" si="219"/>
        <v>0.47424998782047301</v>
      </c>
      <c r="R1231" s="22">
        <f t="shared" si="220"/>
        <v>0.19774757366906093</v>
      </c>
      <c r="S1231" s="22">
        <f t="shared" si="221"/>
        <v>0.99461175361424614</v>
      </c>
      <c r="T1231" s="22">
        <f>SUMPRODUCT(J1231:N1231,O1231:S1231)</f>
        <v>1.0916087046336899E-2</v>
      </c>
      <c r="U1231" s="25">
        <f t="shared" si="215"/>
        <v>0.50272899466250354</v>
      </c>
      <c r="V1231" s="10">
        <f>IF(OR(AND(U1231&gt;=0.495,U1231&lt;=0.498,J1231&lt;0),AND(U1231&gt;=0.505,U1231&lt;=0.506)),G1231-$AA$1,0)</f>
        <v>0</v>
      </c>
      <c r="W1231" s="10">
        <f>IF(OR(AND(U1231&gt;=0.504,U1231&lt;=0.505,J1231&lt;0),AND(U1231&gt;=0.508)),-G1231-$AA$1,0)</f>
        <v>0</v>
      </c>
      <c r="X1231" s="5">
        <f t="shared" si="211"/>
        <v>0.64816218339233722</v>
      </c>
    </row>
    <row r="1232" spans="1:24" x14ac:dyDescent="0.2">
      <c r="A1232" s="8">
        <v>43819</v>
      </c>
      <c r="B1232" s="3">
        <v>115133</v>
      </c>
      <c r="C1232" s="3">
        <v>115171</v>
      </c>
      <c r="D1232" s="3">
        <v>114526</v>
      </c>
      <c r="E1232" s="3">
        <v>115121</v>
      </c>
      <c r="F1232" s="3">
        <v>115121</v>
      </c>
      <c r="G1232" s="5">
        <f t="shared" si="213"/>
        <v>1.8085318925304739E-2</v>
      </c>
      <c r="H1232" s="24">
        <f t="shared" si="214"/>
        <v>1</v>
      </c>
      <c r="I1232" s="3">
        <f t="shared" si="212"/>
        <v>110937.52631578948</v>
      </c>
      <c r="J1232" s="10">
        <f t="shared" si="216"/>
        <v>-8.6857579626675729E-5</v>
      </c>
      <c r="K1232" s="10">
        <f>AVERAGE(J1213:J1232)</f>
        <v>2.8976310038582422E-3</v>
      </c>
      <c r="L1232" s="10">
        <f>AVERAGE(J1183:J1232)</f>
        <v>2.6029857036710524E-3</v>
      </c>
      <c r="M1232" s="10">
        <f>AVERAGE(J1133:J1232)</f>
        <v>1.2838003563366519E-3</v>
      </c>
      <c r="N1232" s="10">
        <f>AVERAGE(J1228:J1232)</f>
        <v>4.5258586045658685E-3</v>
      </c>
      <c r="O1232" s="22">
        <f t="shared" si="217"/>
        <v>0.35237552132716787</v>
      </c>
      <c r="P1232" s="22">
        <f t="shared" si="218"/>
        <v>0.47626056895252233</v>
      </c>
      <c r="Q1232" s="22">
        <f t="shared" si="219"/>
        <v>0.47424998782047301</v>
      </c>
      <c r="R1232" s="22">
        <f t="shared" si="220"/>
        <v>0.19774757366906093</v>
      </c>
      <c r="S1232" s="22">
        <f t="shared" si="221"/>
        <v>0.99461175361424614</v>
      </c>
      <c r="T1232" s="22">
        <f>SUMPRODUCT(J1232:N1232,O1232:S1232)</f>
        <v>7.3392274127111233E-3</v>
      </c>
      <c r="U1232" s="25">
        <f t="shared" si="215"/>
        <v>0.50183479861734626</v>
      </c>
      <c r="V1232" s="10">
        <f>IF(OR(AND(U1232&gt;=0.495,U1232&lt;=0.498,J1232&lt;0),AND(U1232&gt;=0.505,U1232&lt;=0.506)),G1232-$AA$1,0)</f>
        <v>0</v>
      </c>
      <c r="W1232" s="10">
        <f>IF(OR(AND(U1232&gt;=0.504,U1232&lt;=0.505,J1232&lt;0),AND(U1232&gt;=0.508)),-G1232-$AA$1,0)</f>
        <v>0</v>
      </c>
      <c r="X1232" s="5">
        <f t="shared" si="211"/>
        <v>0.64816218339233722</v>
      </c>
    </row>
    <row r="1233" spans="1:24" x14ac:dyDescent="0.2">
      <c r="A1233" s="8">
        <v>43822</v>
      </c>
      <c r="B1233" s="3">
        <v>115119</v>
      </c>
      <c r="C1233" s="3">
        <v>115863</v>
      </c>
      <c r="D1233" s="3">
        <v>114964</v>
      </c>
      <c r="E1233" s="3">
        <v>115863</v>
      </c>
      <c r="F1233" s="3">
        <v>115863</v>
      </c>
      <c r="G1233" s="5">
        <f t="shared" si="213"/>
        <v>5.7913225102059762E-3</v>
      </c>
      <c r="H1233" s="24">
        <f t="shared" si="214"/>
        <v>1</v>
      </c>
      <c r="I1233" s="3">
        <f t="shared" si="212"/>
        <v>111400.89473684211</v>
      </c>
      <c r="J1233" s="10">
        <f t="shared" si="216"/>
        <v>6.4453922394698271E-3</v>
      </c>
      <c r="K1233" s="10">
        <f>AVERAGE(J1214:J1233)</f>
        <v>3.3431847581789189E-3</v>
      </c>
      <c r="L1233" s="10">
        <f>AVERAGE(J1184:J1233)</f>
        <v>2.6196949094615452E-3</v>
      </c>
      <c r="M1233" s="10">
        <f>AVERAGE(J1134:J1233)</f>
        <v>1.3174131205181726E-3</v>
      </c>
      <c r="N1233" s="10">
        <f>AVERAGE(J1229:J1233)</f>
        <v>7.0035836122253059E-3</v>
      </c>
      <c r="O1233" s="22">
        <f t="shared" si="217"/>
        <v>0.35237552132716787</v>
      </c>
      <c r="P1233" s="22">
        <f t="shared" si="218"/>
        <v>0.47626056895252233</v>
      </c>
      <c r="Q1233" s="22">
        <f t="shared" si="219"/>
        <v>0.47424998782047301</v>
      </c>
      <c r="R1233" s="22">
        <f t="shared" si="220"/>
        <v>0.19774757366906093</v>
      </c>
      <c r="S1233" s="22">
        <f t="shared" si="221"/>
        <v>0.99461175361424614</v>
      </c>
      <c r="T1233" s="22">
        <f>SUMPRODUCT(J1233:N1233,O1233:S1233)</f>
        <v>1.2332177630732112E-2</v>
      </c>
      <c r="U1233" s="25">
        <f t="shared" si="215"/>
        <v>0.50308300533515848</v>
      </c>
      <c r="V1233" s="10">
        <f>IF(OR(AND(U1233&gt;=0.495,U1233&lt;=0.498,J1233&lt;0),AND(U1233&gt;=0.505,U1233&lt;=0.506)),G1233-$AA$1,0)</f>
        <v>0</v>
      </c>
      <c r="W1233" s="10">
        <f>IF(OR(AND(U1233&gt;=0.504,U1233&lt;=0.505,J1233&lt;0),AND(U1233&gt;=0.508)),-G1233-$AA$1,0)</f>
        <v>0</v>
      </c>
      <c r="X1233" s="5">
        <f t="shared" si="211"/>
        <v>0.64816218339233722</v>
      </c>
    </row>
    <row r="1234" spans="1:24" x14ac:dyDescent="0.2">
      <c r="A1234" s="8">
        <v>43825</v>
      </c>
      <c r="B1234" s="3">
        <v>115864</v>
      </c>
      <c r="C1234" s="3">
        <v>117220</v>
      </c>
      <c r="D1234" s="3">
        <v>115673</v>
      </c>
      <c r="E1234" s="3">
        <v>117203</v>
      </c>
      <c r="F1234" s="3">
        <v>117203</v>
      </c>
      <c r="G1234" s="5">
        <f t="shared" si="213"/>
        <v>-1.0571401755927745E-2</v>
      </c>
      <c r="H1234" s="24">
        <f t="shared" si="214"/>
        <v>0</v>
      </c>
      <c r="I1234" s="3">
        <f t="shared" si="212"/>
        <v>111900.63157894737</v>
      </c>
      <c r="J1234" s="10">
        <f t="shared" si="216"/>
        <v>1.1565383254360739E-2</v>
      </c>
      <c r="K1234" s="10">
        <f>AVERAGE(J1215:J1234)</f>
        <v>4.550927100266838E-3</v>
      </c>
      <c r="L1234" s="10">
        <f>AVERAGE(J1185:J1234)</f>
        <v>2.4551944089182642E-3</v>
      </c>
      <c r="M1234" s="10">
        <f>AVERAGE(J1135:J1234)</f>
        <v>1.3794077477663601E-3</v>
      </c>
      <c r="N1234" s="10">
        <f>AVERAGE(J1230:J1234)</f>
        <v>8.029750990201201E-3</v>
      </c>
      <c r="O1234" s="22">
        <f t="shared" si="217"/>
        <v>0.35237552132716787</v>
      </c>
      <c r="P1234" s="22">
        <f t="shared" si="218"/>
        <v>0.47626056895252233</v>
      </c>
      <c r="Q1234" s="22">
        <f t="shared" si="219"/>
        <v>0.47424998782047301</v>
      </c>
      <c r="R1234" s="22">
        <f t="shared" si="220"/>
        <v>0.19774757366906093</v>
      </c>
      <c r="S1234" s="22">
        <f t="shared" si="221"/>
        <v>0.99461175361424614</v>
      </c>
      <c r="T1234" s="22">
        <f>SUMPRODUCT(J1234:N1234,O1234:S1234)</f>
        <v>1.5666420250835627E-2</v>
      </c>
      <c r="U1234" s="25">
        <f t="shared" si="215"/>
        <v>0.50391652495811545</v>
      </c>
      <c r="V1234" s="10">
        <f>IF(OR(AND(U1234&gt;=0.495,U1234&lt;=0.498,J1234&lt;0),AND(U1234&gt;=0.505,U1234&lt;=0.506)),G1234-$AA$1,0)</f>
        <v>0</v>
      </c>
      <c r="W1234" s="10">
        <f>IF(OR(AND(U1234&gt;=0.504,U1234&lt;=0.505,J1234&lt;0),AND(U1234&gt;=0.508)),-G1234-$AA$1,0)</f>
        <v>0</v>
      </c>
      <c r="X1234" s="5">
        <f t="shared" si="211"/>
        <v>0.64816218339233722</v>
      </c>
    </row>
    <row r="1235" spans="1:24" x14ac:dyDescent="0.2">
      <c r="A1235" s="8">
        <v>43826</v>
      </c>
      <c r="B1235" s="3">
        <v>117205</v>
      </c>
      <c r="C1235" s="3">
        <v>117803</v>
      </c>
      <c r="D1235" s="3">
        <v>115995</v>
      </c>
      <c r="E1235" s="3">
        <v>116534</v>
      </c>
      <c r="F1235" s="3">
        <v>116534</v>
      </c>
      <c r="G1235" s="5">
        <f t="shared" si="213"/>
        <v>1.7497039490620869E-2</v>
      </c>
      <c r="H1235" s="24">
        <f t="shared" si="214"/>
        <v>1</v>
      </c>
      <c r="I1235" s="3">
        <f t="shared" si="212"/>
        <v>112334.52631578948</v>
      </c>
      <c r="J1235" s="10">
        <f t="shared" si="216"/>
        <v>-5.7080450159125995E-3</v>
      </c>
      <c r="K1235" s="10">
        <f>AVERAGE(J1216:J1235)</f>
        <v>3.9624209534886157E-3</v>
      </c>
      <c r="L1235" s="10">
        <f>AVERAGE(J1186:J1235)</f>
        <v>2.2505026510609128E-3</v>
      </c>
      <c r="M1235" s="10">
        <f>AVERAGE(J1136:J1235)</f>
        <v>1.5732184677184602E-3</v>
      </c>
      <c r="N1235" s="10">
        <f>AVERAGE(J1231:J1235)</f>
        <v>3.87080874840251E-3</v>
      </c>
      <c r="O1235" s="22">
        <f t="shared" si="217"/>
        <v>0.35237552132716787</v>
      </c>
      <c r="P1235" s="22">
        <f t="shared" si="218"/>
        <v>0.47626056895252233</v>
      </c>
      <c r="Q1235" s="22">
        <f t="shared" si="219"/>
        <v>0.47424998782047301</v>
      </c>
      <c r="R1235" s="22">
        <f t="shared" si="220"/>
        <v>0.19774757366906093</v>
      </c>
      <c r="S1235" s="22">
        <f t="shared" si="221"/>
        <v>0.99461175361424614</v>
      </c>
      <c r="T1235" s="22">
        <f>SUMPRODUCT(J1235:N1235,O1235:S1235)</f>
        <v>5.1041223863489884E-3</v>
      </c>
      <c r="U1235" s="25">
        <f t="shared" si="215"/>
        <v>0.50127602782632508</v>
      </c>
      <c r="V1235" s="10">
        <f>IF(OR(AND(U1235&gt;=0.495,U1235&lt;=0.498,J1235&lt;0),AND(U1235&gt;=0.505,U1235&lt;=0.506)),G1235-$AA$1,0)</f>
        <v>0</v>
      </c>
      <c r="W1235" s="10">
        <f>IF(OR(AND(U1235&gt;=0.504,U1235&lt;=0.505,J1235&lt;0),AND(U1235&gt;=0.508)),-G1235-$AA$1,0)</f>
        <v>0</v>
      </c>
      <c r="X1235" s="5">
        <f t="shared" si="211"/>
        <v>0.64816218339233722</v>
      </c>
    </row>
    <row r="1236" spans="1:24" x14ac:dyDescent="0.2">
      <c r="A1236" s="8">
        <v>43829</v>
      </c>
      <c r="B1236" s="3">
        <v>116530</v>
      </c>
      <c r="C1236" s="3">
        <v>117086</v>
      </c>
      <c r="D1236" s="3">
        <v>115790</v>
      </c>
      <c r="E1236" s="3">
        <v>115964</v>
      </c>
      <c r="F1236" s="3">
        <v>115964</v>
      </c>
      <c r="G1236" s="5">
        <f t="shared" si="213"/>
        <v>1.5030526715187564E-2</v>
      </c>
      <c r="H1236" s="24">
        <f t="shared" si="214"/>
        <v>1</v>
      </c>
      <c r="I1236" s="3">
        <f t="shared" si="212"/>
        <v>112741.42105263157</v>
      </c>
      <c r="J1236" s="10">
        <f t="shared" si="216"/>
        <v>-4.8912763656958624E-3</v>
      </c>
      <c r="K1236" s="10">
        <f>AVERAGE(J1217:J1236)</f>
        <v>3.447682217834641E-3</v>
      </c>
      <c r="L1236" s="10">
        <f>AVERAGE(J1187:J1236)</f>
        <v>2.1166279588220637E-3</v>
      </c>
      <c r="M1236" s="10">
        <f>AVERAGE(J1137:J1236)</f>
        <v>1.3179079738371224E-3</v>
      </c>
      <c r="N1236" s="10">
        <f>AVERAGE(J1232:J1236)</f>
        <v>1.4649193065190858E-3</v>
      </c>
      <c r="O1236" s="22">
        <f t="shared" si="217"/>
        <v>0.35237552132716787</v>
      </c>
      <c r="P1236" s="22">
        <f t="shared" si="218"/>
        <v>0.47626056895252233</v>
      </c>
      <c r="Q1236" s="22">
        <f t="shared" si="219"/>
        <v>0.47424998782047301</v>
      </c>
      <c r="R1236" s="22">
        <f t="shared" si="220"/>
        <v>0.19774757366906093</v>
      </c>
      <c r="S1236" s="22">
        <f t="shared" si="221"/>
        <v>0.99461175361424614</v>
      </c>
      <c r="T1236" s="22">
        <f>SUMPRODUCT(J1236:N1236,O1236:S1236)</f>
        <v>2.6398788835136347E-3</v>
      </c>
      <c r="U1236" s="25">
        <f t="shared" si="215"/>
        <v>0.50065996933760348</v>
      </c>
      <c r="V1236" s="10">
        <f>IF(OR(AND(U1236&gt;=0.495,U1236&lt;=0.498,J1236&lt;0),AND(U1236&gt;=0.505,U1236&lt;=0.506)),G1236-$AA$1,0)</f>
        <v>0</v>
      </c>
      <c r="W1236" s="10">
        <f>IF(OR(AND(U1236&gt;=0.504,U1236&lt;=0.505,J1236&lt;0),AND(U1236&gt;=0.508)),-G1236-$AA$1,0)</f>
        <v>0</v>
      </c>
      <c r="X1236" s="5">
        <f t="shared" si="211"/>
        <v>0.64816218339233722</v>
      </c>
    </row>
    <row r="1237" spans="1:24" x14ac:dyDescent="0.2">
      <c r="A1237" s="8">
        <v>43832</v>
      </c>
      <c r="B1237" s="3">
        <v>115652</v>
      </c>
      <c r="C1237" s="3">
        <v>118573</v>
      </c>
      <c r="D1237" s="3">
        <v>115649</v>
      </c>
      <c r="E1237" s="3">
        <v>118573</v>
      </c>
      <c r="F1237" s="3">
        <v>118573</v>
      </c>
      <c r="G1237" s="5">
        <f t="shared" si="213"/>
        <v>-1.4294991271200042E-2</v>
      </c>
      <c r="H1237" s="24">
        <f t="shared" si="214"/>
        <v>0</v>
      </c>
      <c r="I1237" s="3">
        <f t="shared" si="212"/>
        <v>113242.05263157895</v>
      </c>
      <c r="J1237" s="10">
        <f t="shared" si="216"/>
        <v>2.2498361560484348E-2</v>
      </c>
      <c r="K1237" s="10">
        <f>AVERAGE(J1218:J1237)</f>
        <v>4.5989185154543862E-3</v>
      </c>
      <c r="L1237" s="10">
        <f>AVERAGE(J1188:J1237)</f>
        <v>2.3880135075740982E-3</v>
      </c>
      <c r="M1237" s="10">
        <f>AVERAGE(J1138:J1237)</f>
        <v>1.4824006141473411E-3</v>
      </c>
      <c r="N1237" s="10">
        <f>AVERAGE(J1233:J1237)</f>
        <v>5.9819631345412903E-3</v>
      </c>
      <c r="O1237" s="22">
        <f t="shared" si="217"/>
        <v>0.35237552132716787</v>
      </c>
      <c r="P1237" s="22">
        <f t="shared" si="218"/>
        <v>0.47626056895252233</v>
      </c>
      <c r="Q1237" s="22">
        <f t="shared" si="219"/>
        <v>0.47424998782047301</v>
      </c>
      <c r="R1237" s="22">
        <f t="shared" si="220"/>
        <v>0.19774757366906093</v>
      </c>
      <c r="S1237" s="22">
        <f t="shared" si="221"/>
        <v>0.99461175361424614</v>
      </c>
      <c r="T1237" s="22">
        <f>SUMPRODUCT(J1237:N1237,O1237:S1237)</f>
        <v>1.7493542777456572E-2</v>
      </c>
      <c r="U1237" s="25">
        <f t="shared" si="215"/>
        <v>0.50437327416768096</v>
      </c>
      <c r="V1237" s="10">
        <f>IF(OR(AND(U1237&gt;=0.495,U1237&lt;=0.498,J1237&lt;0),AND(U1237&gt;=0.505,U1237&lt;=0.506)),G1237-$AA$1,0)</f>
        <v>0</v>
      </c>
      <c r="W1237" s="10">
        <f>IF(OR(AND(U1237&gt;=0.504,U1237&lt;=0.505,J1237&lt;0),AND(U1237&gt;=0.508)),-G1237-$AA$1,0)</f>
        <v>0</v>
      </c>
      <c r="X1237" s="5">
        <f t="shared" si="211"/>
        <v>0.64816218339233722</v>
      </c>
    </row>
    <row r="1238" spans="1:24" x14ac:dyDescent="0.2">
      <c r="A1238" s="8">
        <v>43833</v>
      </c>
      <c r="B1238" s="3">
        <v>118564</v>
      </c>
      <c r="C1238" s="3">
        <v>118792</v>
      </c>
      <c r="D1238" s="3">
        <v>117341</v>
      </c>
      <c r="E1238" s="3">
        <v>117707</v>
      </c>
      <c r="F1238" s="3">
        <v>117707</v>
      </c>
      <c r="G1238" s="5">
        <f t="shared" si="213"/>
        <v>-8.8779766708861896E-3</v>
      </c>
      <c r="H1238" s="24">
        <f t="shared" si="214"/>
        <v>0</v>
      </c>
      <c r="I1238" s="3">
        <f t="shared" si="212"/>
        <v>113702.63157894737</v>
      </c>
      <c r="J1238" s="10">
        <f t="shared" si="216"/>
        <v>-7.3035176642237687E-3</v>
      </c>
      <c r="K1238" s="10">
        <f>AVERAGE(J1219:J1238)</f>
        <v>3.8512345247343925E-3</v>
      </c>
      <c r="L1238" s="10">
        <f>AVERAGE(J1189:J1238)</f>
        <v>2.3191559067250499E-3</v>
      </c>
      <c r="M1238" s="10">
        <f>AVERAGE(J1139:J1238)</f>
        <v>1.279673468094118E-3</v>
      </c>
      <c r="N1238" s="10">
        <f>AVERAGE(J1234:J1238)</f>
        <v>3.2321811538025711E-3</v>
      </c>
      <c r="O1238" s="22">
        <f t="shared" si="217"/>
        <v>0.35237552132716787</v>
      </c>
      <c r="P1238" s="22">
        <f t="shared" si="218"/>
        <v>0.47626056895252233</v>
      </c>
      <c r="Q1238" s="22">
        <f t="shared" si="219"/>
        <v>0.47424998782047301</v>
      </c>
      <c r="R1238" s="22">
        <f t="shared" si="220"/>
        <v>0.19774757366906093</v>
      </c>
      <c r="S1238" s="22">
        <f t="shared" si="221"/>
        <v>0.99461175361424614</v>
      </c>
      <c r="T1238" s="22">
        <f>SUMPRODUCT(J1238:N1238,O1238:S1238)</f>
        <v>3.8282876507714785E-3</v>
      </c>
      <c r="U1238" s="25">
        <f t="shared" si="215"/>
        <v>0.5009570707438078</v>
      </c>
      <c r="V1238" s="10">
        <f>IF(OR(AND(U1238&gt;=0.495,U1238&lt;=0.498,J1238&lt;0),AND(U1238&gt;=0.505,U1238&lt;=0.506)),G1238-$AA$1,0)</f>
        <v>0</v>
      </c>
      <c r="W1238" s="10">
        <f>IF(OR(AND(U1238&gt;=0.504,U1238&lt;=0.505,J1238&lt;0),AND(U1238&gt;=0.508)),-G1238-$AA$1,0)</f>
        <v>0</v>
      </c>
      <c r="X1238" s="5">
        <f t="shared" si="211"/>
        <v>0.64816218339233722</v>
      </c>
    </row>
    <row r="1239" spans="1:24" x14ac:dyDescent="0.2">
      <c r="A1239" s="8">
        <v>43836</v>
      </c>
      <c r="B1239" s="3">
        <v>117707</v>
      </c>
      <c r="C1239" s="3">
        <v>117707</v>
      </c>
      <c r="D1239" s="3">
        <v>116269</v>
      </c>
      <c r="E1239" s="3">
        <v>116878</v>
      </c>
      <c r="F1239" s="3">
        <v>116878</v>
      </c>
      <c r="G1239" s="5">
        <f t="shared" si="213"/>
        <v>-5.3987919026677877E-3</v>
      </c>
      <c r="H1239" s="24">
        <f t="shared" si="214"/>
        <v>0</v>
      </c>
      <c r="I1239" s="3">
        <f t="shared" si="212"/>
        <v>114048.78947368421</v>
      </c>
      <c r="J1239" s="10">
        <f t="shared" si="216"/>
        <v>-7.0429116365211542E-3</v>
      </c>
      <c r="K1239" s="10">
        <f>AVERAGE(J1220:J1239)</f>
        <v>3.5472271407975876E-3</v>
      </c>
      <c r="L1239" s="10">
        <f>AVERAGE(J1190:J1239)</f>
        <v>2.2329560117717272E-3</v>
      </c>
      <c r="M1239" s="10">
        <f>AVERAGE(J1140:J1239)</f>
        <v>1.2206740208447874E-3</v>
      </c>
      <c r="N1239" s="10">
        <f>AVERAGE(J1235:J1239)</f>
        <v>-4.8947782437380738E-4</v>
      </c>
      <c r="O1239" s="22">
        <f t="shared" si="217"/>
        <v>0.35237552132716787</v>
      </c>
      <c r="P1239" s="22">
        <f t="shared" si="218"/>
        <v>0.47626056895252233</v>
      </c>
      <c r="Q1239" s="22">
        <f t="shared" si="219"/>
        <v>0.47424998782047301</v>
      </c>
      <c r="R1239" s="22">
        <f t="shared" si="220"/>
        <v>0.19774757366906093</v>
      </c>
      <c r="S1239" s="22">
        <f t="shared" si="221"/>
        <v>0.99461175361424614</v>
      </c>
      <c r="T1239" s="22">
        <f>SUMPRODUCT(J1239:N1239,O1239:S1239)</f>
        <v>2.1179046693357698E-5</v>
      </c>
      <c r="U1239" s="25">
        <f t="shared" si="215"/>
        <v>0.5000052947616731</v>
      </c>
      <c r="V1239" s="10">
        <f>IF(OR(AND(U1239&gt;=0.495,U1239&lt;=0.498,J1239&lt;0),AND(U1239&gt;=0.505,U1239&lt;=0.506)),G1239-$AA$1,0)</f>
        <v>0</v>
      </c>
      <c r="W1239" s="10">
        <f>IF(OR(AND(U1239&gt;=0.504,U1239&lt;=0.505,J1239&lt;0),AND(U1239&gt;=0.508)),-G1239-$AA$1,0)</f>
        <v>0</v>
      </c>
      <c r="X1239" s="5">
        <f t="shared" si="211"/>
        <v>0.64816218339233722</v>
      </c>
    </row>
    <row r="1240" spans="1:24" x14ac:dyDescent="0.2">
      <c r="A1240" s="8">
        <v>43837</v>
      </c>
      <c r="B1240" s="3">
        <v>116872</v>
      </c>
      <c r="C1240" s="3">
        <v>117076</v>
      </c>
      <c r="D1240" s="3">
        <v>115965</v>
      </c>
      <c r="E1240" s="3">
        <v>116662</v>
      </c>
      <c r="F1240" s="3">
        <v>116662</v>
      </c>
      <c r="G1240" s="5">
        <f t="shared" si="213"/>
        <v>-6.1288165812346529E-3</v>
      </c>
      <c r="H1240" s="24">
        <f t="shared" si="214"/>
        <v>0</v>
      </c>
      <c r="I1240" s="3">
        <f t="shared" si="212"/>
        <v>114366.68421052632</v>
      </c>
      <c r="J1240" s="10">
        <f t="shared" si="216"/>
        <v>-1.8480809048752045E-3</v>
      </c>
      <c r="K1240" s="10">
        <f>AVERAGE(J1221:J1240)</f>
        <v>2.8376014648037961E-3</v>
      </c>
      <c r="L1240" s="10">
        <f>AVERAGE(J1191:J1240)</f>
        <v>1.9490713828558249E-3</v>
      </c>
      <c r="M1240" s="10">
        <f>AVERAGE(J1141:J1240)</f>
        <v>1.4022970619441176E-3</v>
      </c>
      <c r="N1240" s="10">
        <f>AVERAGE(J1236:J1240)</f>
        <v>2.8251499783367163E-4</v>
      </c>
      <c r="O1240" s="22">
        <f t="shared" si="217"/>
        <v>0.35237552132716787</v>
      </c>
      <c r="P1240" s="22">
        <f t="shared" si="218"/>
        <v>0.47626056895252233</v>
      </c>
      <c r="Q1240" s="22">
        <f t="shared" si="219"/>
        <v>0.47424998782047301</v>
      </c>
      <c r="R1240" s="22">
        <f t="shared" si="220"/>
        <v>0.19774757366906093</v>
      </c>
      <c r="S1240" s="22">
        <f t="shared" si="221"/>
        <v>0.99461175361424614</v>
      </c>
      <c r="T1240" s="22">
        <f>SUMPRODUCT(J1240:N1240,O1240:S1240)</f>
        <v>2.1828598743387651E-3</v>
      </c>
      <c r="U1240" s="25">
        <f t="shared" si="215"/>
        <v>0.50054571475189602</v>
      </c>
      <c r="V1240" s="10">
        <f>IF(OR(AND(U1240&gt;=0.495,U1240&lt;=0.498,J1240&lt;0),AND(U1240&gt;=0.505,U1240&lt;=0.506)),G1240-$AA$1,0)</f>
        <v>0</v>
      </c>
      <c r="W1240" s="10">
        <f>IF(OR(AND(U1240&gt;=0.504,U1240&lt;=0.505,J1240&lt;0),AND(U1240&gt;=0.508)),-G1240-$AA$1,0)</f>
        <v>0</v>
      </c>
      <c r="X1240" s="5">
        <f t="shared" si="211"/>
        <v>0.64816218339233722</v>
      </c>
    </row>
    <row r="1241" spans="1:24" x14ac:dyDescent="0.2">
      <c r="A1241" s="8">
        <v>43838</v>
      </c>
      <c r="B1241" s="3">
        <v>116667</v>
      </c>
      <c r="C1241" s="3">
        <v>117335</v>
      </c>
      <c r="D1241" s="3">
        <v>115693</v>
      </c>
      <c r="E1241" s="3">
        <v>116247</v>
      </c>
      <c r="F1241" s="3">
        <v>116247</v>
      </c>
      <c r="G1241" s="5">
        <f t="shared" si="213"/>
        <v>-6.4001651655526404E-3</v>
      </c>
      <c r="H1241" s="24">
        <f t="shared" si="214"/>
        <v>0</v>
      </c>
      <c r="I1241" s="3">
        <f t="shared" si="212"/>
        <v>114636.21052631579</v>
      </c>
      <c r="J1241" s="10">
        <f t="shared" si="216"/>
        <v>-3.5572851485488055E-3</v>
      </c>
      <c r="K1241" s="10">
        <f>AVERAGE(J1222:J1241)</f>
        <v>2.5142262872577701E-3</v>
      </c>
      <c r="L1241" s="10">
        <f>AVERAGE(J1192:J1241)</f>
        <v>1.6215637927293547E-3</v>
      </c>
      <c r="M1241" s="10">
        <f>AVERAGE(J1142:J1241)</f>
        <v>1.2309247697482339E-3</v>
      </c>
      <c r="N1241" s="10">
        <f>AVERAGE(J1237:J1241)</f>
        <v>5.4931324126308303E-4</v>
      </c>
      <c r="O1241" s="22">
        <f t="shared" si="217"/>
        <v>0.35237552132716787</v>
      </c>
      <c r="P1241" s="22">
        <f t="shared" si="218"/>
        <v>0.47626056895252233</v>
      </c>
      <c r="Q1241" s="22">
        <f t="shared" si="219"/>
        <v>0.47424998782047301</v>
      </c>
      <c r="R1241" s="22">
        <f t="shared" si="220"/>
        <v>0.19774757366906093</v>
      </c>
      <c r="S1241" s="22">
        <f t="shared" si="221"/>
        <v>0.99461175361424614</v>
      </c>
      <c r="T1241" s="22">
        <f>SUMPRODUCT(J1241:N1241,O1241:S1241)</f>
        <v>1.5027190350305739E-3</v>
      </c>
      <c r="U1241" s="25">
        <f t="shared" si="215"/>
        <v>0.50037567968806207</v>
      </c>
      <c r="V1241" s="10">
        <f>IF(OR(AND(U1241&gt;=0.495,U1241&lt;=0.498,J1241&lt;0),AND(U1241&gt;=0.505,U1241&lt;=0.506)),G1241-$AA$1,0)</f>
        <v>0</v>
      </c>
      <c r="W1241" s="10">
        <f>IF(OR(AND(U1241&gt;=0.504,U1241&lt;=0.505,J1241&lt;0),AND(U1241&gt;=0.508)),-G1241-$AA$1,0)</f>
        <v>0</v>
      </c>
      <c r="X1241" s="5">
        <f t="shared" ref="X1241:X1304" si="222">V1241+W1241+X1240</f>
        <v>0.64816218339233722</v>
      </c>
    </row>
    <row r="1242" spans="1:24" x14ac:dyDescent="0.2">
      <c r="A1242" s="8">
        <v>43839</v>
      </c>
      <c r="B1242" s="3">
        <v>116248</v>
      </c>
      <c r="C1242" s="3">
        <v>116820</v>
      </c>
      <c r="D1242" s="3">
        <v>115411</v>
      </c>
      <c r="E1242" s="3">
        <v>115947</v>
      </c>
      <c r="F1242" s="3">
        <v>115947</v>
      </c>
      <c r="G1242" s="5">
        <f t="shared" si="213"/>
        <v>1.1884740441753472E-2</v>
      </c>
      <c r="H1242" s="24">
        <f t="shared" si="214"/>
        <v>1</v>
      </c>
      <c r="I1242" s="3">
        <f t="shared" si="212"/>
        <v>114897.78947368421</v>
      </c>
      <c r="J1242" s="10">
        <f t="shared" si="216"/>
        <v>-2.5807117603035001E-3</v>
      </c>
      <c r="K1242" s="10">
        <f>AVERAGE(J1223:J1242)</f>
        <v>2.1573879113703843E-3</v>
      </c>
      <c r="L1242" s="10">
        <f>AVERAGE(J1193:J1242)</f>
        <v>1.5395903692125045E-3</v>
      </c>
      <c r="M1242" s="10">
        <f>AVERAGE(J1143:J1242)</f>
        <v>1.4995057875579331E-3</v>
      </c>
      <c r="N1242" s="10">
        <f>AVERAGE(J1238:J1242)</f>
        <v>-4.4665014228944862E-3</v>
      </c>
      <c r="O1242" s="22">
        <f t="shared" si="217"/>
        <v>0.35237552132716787</v>
      </c>
      <c r="P1242" s="22">
        <f t="shared" si="218"/>
        <v>0.47626056895252233</v>
      </c>
      <c r="Q1242" s="22">
        <f t="shared" si="219"/>
        <v>0.47424998782047301</v>
      </c>
      <c r="R1242" s="22">
        <f t="shared" si="220"/>
        <v>0.19774757366906093</v>
      </c>
      <c r="S1242" s="22">
        <f t="shared" si="221"/>
        <v>0.99461175361424614</v>
      </c>
      <c r="T1242" s="22">
        <f>SUMPRODUCT(J1242:N1242,O1242:S1242)</f>
        <v>-3.2976613255173131E-3</v>
      </c>
      <c r="U1242" s="25">
        <f t="shared" si="215"/>
        <v>0.49917558541571666</v>
      </c>
      <c r="V1242" s="10">
        <f>IF(OR(AND(U1242&gt;=0.495,U1242&lt;=0.498,J1242&lt;0),AND(U1242&gt;=0.505,U1242&lt;=0.506)),G1242-$AA$1,0)</f>
        <v>0</v>
      </c>
      <c r="W1242" s="10">
        <f>IF(OR(AND(U1242&gt;=0.504,U1242&lt;=0.505,J1242&lt;0),AND(U1242&gt;=0.508)),-G1242-$AA$1,0)</f>
        <v>0</v>
      </c>
      <c r="X1242" s="5">
        <f t="shared" si="222"/>
        <v>0.64816218339233722</v>
      </c>
    </row>
    <row r="1243" spans="1:24" x14ac:dyDescent="0.2">
      <c r="A1243" s="8">
        <v>43840</v>
      </c>
      <c r="B1243" s="3">
        <v>115948</v>
      </c>
      <c r="C1243" s="3">
        <v>116745</v>
      </c>
      <c r="D1243" s="3">
        <v>114952</v>
      </c>
      <c r="E1243" s="3">
        <v>115503</v>
      </c>
      <c r="F1243" s="3">
        <v>115503</v>
      </c>
      <c r="G1243" s="5">
        <f t="shared" si="213"/>
        <v>1.8432421668701293E-2</v>
      </c>
      <c r="H1243" s="24">
        <f t="shared" si="214"/>
        <v>1</v>
      </c>
      <c r="I1243" s="3">
        <f t="shared" si="212"/>
        <v>115152.05263157895</v>
      </c>
      <c r="J1243" s="10">
        <f t="shared" si="216"/>
        <v>-3.8293358172268865E-3</v>
      </c>
      <c r="K1243" s="10">
        <f>AVERAGE(J1224:J1243)</f>
        <v>2.0329621370128283E-3</v>
      </c>
      <c r="L1243" s="10">
        <f>AVERAGE(J1194:J1243)</f>
        <v>1.5667751324484169E-3</v>
      </c>
      <c r="M1243" s="10">
        <f>AVERAGE(J1144:J1243)</f>
        <v>1.5810033687620728E-3</v>
      </c>
      <c r="N1243" s="10">
        <f>AVERAGE(J1239:J1243)</f>
        <v>-3.7716650534951103E-3</v>
      </c>
      <c r="O1243" s="22">
        <f t="shared" si="217"/>
        <v>0.35237552132716787</v>
      </c>
      <c r="P1243" s="22">
        <f t="shared" si="218"/>
        <v>0.47626056895252233</v>
      </c>
      <c r="Q1243" s="22">
        <f t="shared" si="219"/>
        <v>0.47424998782047301</v>
      </c>
      <c r="R1243" s="22">
        <f t="shared" si="220"/>
        <v>0.19774757366906093</v>
      </c>
      <c r="S1243" s="22">
        <f t="shared" si="221"/>
        <v>0.99461175361424614</v>
      </c>
      <c r="T1243" s="22">
        <f>SUMPRODUCT(J1243:N1243,O1243:S1243)</f>
        <v>-3.0768042261854036E-3</v>
      </c>
      <c r="U1243" s="25">
        <f t="shared" si="215"/>
        <v>0.49923079955027089</v>
      </c>
      <c r="V1243" s="10">
        <f>IF(OR(AND(U1243&gt;=0.495,U1243&lt;=0.498,J1243&lt;0),AND(U1243&gt;=0.505,U1243&lt;=0.506)),G1243-$AA$1,0)</f>
        <v>0</v>
      </c>
      <c r="W1243" s="10">
        <f>IF(OR(AND(U1243&gt;=0.504,U1243&lt;=0.505,J1243&lt;0),AND(U1243&gt;=0.508)),-G1243-$AA$1,0)</f>
        <v>0</v>
      </c>
      <c r="X1243" s="5">
        <f t="shared" si="222"/>
        <v>0.64816218339233722</v>
      </c>
    </row>
    <row r="1244" spans="1:24" x14ac:dyDescent="0.2">
      <c r="A1244" s="8">
        <v>43843</v>
      </c>
      <c r="B1244" s="3">
        <v>115503</v>
      </c>
      <c r="C1244" s="3">
        <v>117333</v>
      </c>
      <c r="D1244" s="3">
        <v>115503</v>
      </c>
      <c r="E1244" s="3">
        <v>117325</v>
      </c>
      <c r="F1244" s="3">
        <v>117325</v>
      </c>
      <c r="G1244" s="5">
        <f t="shared" si="213"/>
        <v>-7.7647560196036913E-3</v>
      </c>
      <c r="H1244" s="24">
        <f t="shared" si="214"/>
        <v>0</v>
      </c>
      <c r="I1244" s="3">
        <f t="shared" ref="I1244:I1307" si="223">AVERAGE(F1226:F1244)</f>
        <v>115486.84210526316</v>
      </c>
      <c r="J1244" s="10">
        <f t="shared" si="216"/>
        <v>1.5774482048085403E-2</v>
      </c>
      <c r="K1244" s="10">
        <f>AVERAGE(J1225:J1244)</f>
        <v>2.9591021003612604E-3</v>
      </c>
      <c r="L1244" s="10">
        <f>AVERAGE(J1195:J1244)</f>
        <v>1.8116013221174331E-3</v>
      </c>
      <c r="M1244" s="10">
        <f>AVERAGE(J1145:J1244)</f>
        <v>1.663135158361717E-3</v>
      </c>
      <c r="N1244" s="10">
        <f>AVERAGE(J1240:J1244)</f>
        <v>7.9181368342620131E-4</v>
      </c>
      <c r="O1244" s="22">
        <f t="shared" si="217"/>
        <v>0.35237552132716787</v>
      </c>
      <c r="P1244" s="22">
        <f t="shared" si="218"/>
        <v>0.47626056895252233</v>
      </c>
      <c r="Q1244" s="22">
        <f t="shared" si="219"/>
        <v>0.47424998782047301</v>
      </c>
      <c r="R1244" s="22">
        <f t="shared" si="220"/>
        <v>0.19774757366906093</v>
      </c>
      <c r="S1244" s="22">
        <f t="shared" si="221"/>
        <v>0.99461175361424614</v>
      </c>
      <c r="T1244" s="22">
        <f>SUMPRODUCT(J1244:N1244,O1244:S1244)</f>
        <v>8.9434250286745745E-3</v>
      </c>
      <c r="U1244" s="25">
        <f t="shared" si="215"/>
        <v>0.50223584135440202</v>
      </c>
      <c r="V1244" s="10">
        <f>IF(OR(AND(U1244&gt;=0.495,U1244&lt;=0.498,J1244&lt;0),AND(U1244&gt;=0.505,U1244&lt;=0.506)),G1244-$AA$1,0)</f>
        <v>0</v>
      </c>
      <c r="W1244" s="10">
        <f>IF(OR(AND(U1244&gt;=0.504,U1244&lt;=0.505,J1244&lt;0),AND(U1244&gt;=0.508)),-G1244-$AA$1,0)</f>
        <v>0</v>
      </c>
      <c r="X1244" s="5">
        <f t="shared" si="222"/>
        <v>0.64816218339233722</v>
      </c>
    </row>
    <row r="1245" spans="1:24" x14ac:dyDescent="0.2">
      <c r="A1245" s="8">
        <v>43844</v>
      </c>
      <c r="B1245" s="3">
        <v>117325</v>
      </c>
      <c r="C1245" s="3">
        <v>117705</v>
      </c>
      <c r="D1245" s="3">
        <v>116610</v>
      </c>
      <c r="E1245" s="3">
        <v>117632</v>
      </c>
      <c r="F1245" s="3">
        <v>117632</v>
      </c>
      <c r="G1245" s="5">
        <f t="shared" si="213"/>
        <v>-7.8890097932535763E-3</v>
      </c>
      <c r="H1245" s="24">
        <f t="shared" si="214"/>
        <v>0</v>
      </c>
      <c r="I1245" s="3">
        <f t="shared" si="223"/>
        <v>115772.73684210527</v>
      </c>
      <c r="J1245" s="10">
        <f t="shared" si="216"/>
        <v>2.6166631152779729E-3</v>
      </c>
      <c r="K1245" s="10">
        <f>AVERAGE(J1226:J1245)</f>
        <v>2.9580139029373566E-3</v>
      </c>
      <c r="L1245" s="10">
        <f>AVERAGE(J1196:J1245)</f>
        <v>1.7106243500800101E-3</v>
      </c>
      <c r="M1245" s="10">
        <f>AVERAGE(J1146:J1245)</f>
        <v>1.7230672945943515E-3</v>
      </c>
      <c r="N1245" s="10">
        <f>AVERAGE(J1241:J1245)</f>
        <v>1.6847624874568369E-3</v>
      </c>
      <c r="O1245" s="22">
        <f t="shared" si="217"/>
        <v>0.35237552132716787</v>
      </c>
      <c r="P1245" s="22">
        <f t="shared" si="218"/>
        <v>0.47626056895252233</v>
      </c>
      <c r="Q1245" s="22">
        <f t="shared" si="219"/>
        <v>0.47424998782047301</v>
      </c>
      <c r="R1245" s="22">
        <f t="shared" si="220"/>
        <v>0.19774757366906093</v>
      </c>
      <c r="S1245" s="22">
        <f t="shared" si="221"/>
        <v>0.99461175361424614</v>
      </c>
      <c r="T1245" s="22">
        <f>SUMPRODUCT(J1245:N1245,O1245:S1245)</f>
        <v>5.1585139398044027E-3</v>
      </c>
      <c r="U1245" s="25">
        <f t="shared" si="215"/>
        <v>0.50128962562517898</v>
      </c>
      <c r="V1245" s="10">
        <f>IF(OR(AND(U1245&gt;=0.495,U1245&lt;=0.498,J1245&lt;0),AND(U1245&gt;=0.505,U1245&lt;=0.506)),G1245-$AA$1,0)</f>
        <v>0</v>
      </c>
      <c r="W1245" s="10">
        <f>IF(OR(AND(U1245&gt;=0.504,U1245&lt;=0.505,J1245&lt;0),AND(U1245&gt;=0.508)),-G1245-$AA$1,0)</f>
        <v>0</v>
      </c>
      <c r="X1245" s="5">
        <f t="shared" si="222"/>
        <v>0.64816218339233722</v>
      </c>
    </row>
    <row r="1246" spans="1:24" x14ac:dyDescent="0.2">
      <c r="A1246" s="8">
        <v>43845</v>
      </c>
      <c r="B1246" s="3">
        <v>117632</v>
      </c>
      <c r="C1246" s="3">
        <v>117632</v>
      </c>
      <c r="D1246" s="3">
        <v>116188</v>
      </c>
      <c r="E1246" s="3">
        <v>116414</v>
      </c>
      <c r="F1246" s="3">
        <v>116414</v>
      </c>
      <c r="G1246" s="5">
        <f t="shared" si="213"/>
        <v>1.7729826309550445E-2</v>
      </c>
      <c r="H1246" s="24">
        <f t="shared" si="214"/>
        <v>1</v>
      </c>
      <c r="I1246" s="3">
        <f t="shared" si="223"/>
        <v>115975.31578947368</v>
      </c>
      <c r="J1246" s="10">
        <f t="shared" si="216"/>
        <v>-1.0354325353645222E-2</v>
      </c>
      <c r="K1246" s="10">
        <f>AVERAGE(J1227:J1246)</f>
        <v>1.8833602501572289E-3</v>
      </c>
      <c r="L1246" s="10">
        <f>AVERAGE(J1197:J1246)</f>
        <v>1.6201877177610036E-3</v>
      </c>
      <c r="M1246" s="10">
        <f>AVERAGE(J1147:J1246)</f>
        <v>1.6443558982194273E-3</v>
      </c>
      <c r="N1246" s="10">
        <f>AVERAGE(J1242:J1246)</f>
        <v>3.2535444643755351E-4</v>
      </c>
      <c r="O1246" s="22">
        <f t="shared" si="217"/>
        <v>0.35237552132716787</v>
      </c>
      <c r="P1246" s="22">
        <f t="shared" si="218"/>
        <v>0.47626056895252233</v>
      </c>
      <c r="Q1246" s="22">
        <f t="shared" si="219"/>
        <v>0.47424998782047301</v>
      </c>
      <c r="R1246" s="22">
        <f t="shared" si="220"/>
        <v>0.19774757366906093</v>
      </c>
      <c r="S1246" s="22">
        <f t="shared" si="221"/>
        <v>0.99461175361424614</v>
      </c>
      <c r="T1246" s="22">
        <f>SUMPRODUCT(J1246:N1246,O1246:S1246)</f>
        <v>-1.3344978191456157E-3</v>
      </c>
      <c r="U1246" s="25">
        <f t="shared" si="215"/>
        <v>0.49966637559472582</v>
      </c>
      <c r="V1246" s="10">
        <f>IF(OR(AND(U1246&gt;=0.495,U1246&lt;=0.498,J1246&lt;0),AND(U1246&gt;=0.505,U1246&lt;=0.506)),G1246-$AA$1,0)</f>
        <v>0</v>
      </c>
      <c r="W1246" s="10">
        <f>IF(OR(AND(U1246&gt;=0.504,U1246&lt;=0.505,J1246&lt;0),AND(U1246&gt;=0.508)),-G1246-$AA$1,0)</f>
        <v>0</v>
      </c>
      <c r="X1246" s="5">
        <f t="shared" si="222"/>
        <v>0.64816218339233722</v>
      </c>
    </row>
    <row r="1247" spans="1:24" x14ac:dyDescent="0.2">
      <c r="A1247" s="8">
        <v>43846</v>
      </c>
      <c r="B1247" s="3">
        <v>116415</v>
      </c>
      <c r="C1247" s="3">
        <v>117106</v>
      </c>
      <c r="D1247" s="3">
        <v>115961</v>
      </c>
      <c r="E1247" s="3">
        <v>116704</v>
      </c>
      <c r="F1247" s="3">
        <v>116704</v>
      </c>
      <c r="G1247" s="5">
        <f t="shared" si="213"/>
        <v>1.8491225664930111E-2</v>
      </c>
      <c r="H1247" s="24">
        <f t="shared" si="214"/>
        <v>1</v>
      </c>
      <c r="I1247" s="3">
        <f t="shared" si="223"/>
        <v>116228.36842105263</v>
      </c>
      <c r="J1247" s="10">
        <f t="shared" si="216"/>
        <v>2.4911093167487852E-3</v>
      </c>
      <c r="K1247" s="10">
        <f>AVERAGE(J1228:J1247)</f>
        <v>1.8452597445151708E-3</v>
      </c>
      <c r="L1247" s="10">
        <f>AVERAGE(J1198:J1247)</f>
        <v>1.5115808066955539E-3</v>
      </c>
      <c r="M1247" s="10">
        <f>AVERAGE(J1148:J1247)</f>
        <v>1.4697144727922496E-3</v>
      </c>
      <c r="N1247" s="10">
        <f>AVERAGE(J1243:J1247)</f>
        <v>1.3397186618480106E-3</v>
      </c>
      <c r="O1247" s="22">
        <f t="shared" si="217"/>
        <v>0.35237552132716787</v>
      </c>
      <c r="P1247" s="22">
        <f t="shared" si="218"/>
        <v>0.47626056895252233</v>
      </c>
      <c r="Q1247" s="22">
        <f t="shared" si="219"/>
        <v>0.47424998782047301</v>
      </c>
      <c r="R1247" s="22">
        <f t="shared" si="220"/>
        <v>0.19774757366906093</v>
      </c>
      <c r="S1247" s="22">
        <f t="shared" si="221"/>
        <v>0.99461175361424614</v>
      </c>
      <c r="T1247" s="22">
        <f>SUMPRODUCT(J1247:N1247,O1247:S1247)</f>
        <v>4.0966299777166777E-3</v>
      </c>
      <c r="U1247" s="25">
        <f t="shared" si="215"/>
        <v>0.50102415606211514</v>
      </c>
      <c r="V1247" s="10">
        <f>IF(OR(AND(U1247&gt;=0.495,U1247&lt;=0.498,J1247&lt;0),AND(U1247&gt;=0.505,U1247&lt;=0.506)),G1247-$AA$1,0)</f>
        <v>0</v>
      </c>
      <c r="W1247" s="10">
        <f>IF(OR(AND(U1247&gt;=0.504,U1247&lt;=0.505,J1247&lt;0),AND(U1247&gt;=0.508)),-G1247-$AA$1,0)</f>
        <v>0</v>
      </c>
      <c r="X1247" s="5">
        <f t="shared" si="222"/>
        <v>0.64816218339233722</v>
      </c>
    </row>
    <row r="1248" spans="1:24" x14ac:dyDescent="0.2">
      <c r="A1248" s="8">
        <v>43847</v>
      </c>
      <c r="B1248" s="3">
        <v>116710</v>
      </c>
      <c r="C1248" s="3">
        <v>118479</v>
      </c>
      <c r="D1248" s="3">
        <v>116710</v>
      </c>
      <c r="E1248" s="3">
        <v>118478</v>
      </c>
      <c r="F1248" s="3">
        <v>118478</v>
      </c>
      <c r="G1248" s="5">
        <f t="shared" si="213"/>
        <v>-1.225543982849131E-2</v>
      </c>
      <c r="H1248" s="24">
        <f t="shared" si="214"/>
        <v>0</v>
      </c>
      <c r="I1248" s="3">
        <f t="shared" si="223"/>
        <v>116536.89473684211</v>
      </c>
      <c r="J1248" s="10">
        <f t="shared" si="216"/>
        <v>1.5200850013709966E-2</v>
      </c>
      <c r="K1248" s="10">
        <f>AVERAGE(J1229:J1248)</f>
        <v>2.902463885142037E-3</v>
      </c>
      <c r="L1248" s="10">
        <f>AVERAGE(J1199:J1248)</f>
        <v>2.0347698237950795E-3</v>
      </c>
      <c r="M1248" s="10">
        <f>AVERAGE(J1149:J1248)</f>
        <v>1.7394083941660832E-3</v>
      </c>
      <c r="N1248" s="10">
        <f>AVERAGE(J1244:J1248)</f>
        <v>5.1457558280353808E-3</v>
      </c>
      <c r="O1248" s="22">
        <f t="shared" si="217"/>
        <v>0.35237552132716787</v>
      </c>
      <c r="P1248" s="22">
        <f t="shared" si="218"/>
        <v>0.47626056895252233</v>
      </c>
      <c r="Q1248" s="22">
        <f t="shared" si="219"/>
        <v>0.47424998782047301</v>
      </c>
      <c r="R1248" s="22">
        <f t="shared" si="220"/>
        <v>0.19774757366906093</v>
      </c>
      <c r="S1248" s="22">
        <f t="shared" si="221"/>
        <v>0.99461175361424614</v>
      </c>
      <c r="T1248" s="22">
        <f>SUMPRODUCT(J1248:N1248,O1248:S1248)</f>
        <v>1.3165719131010252E-2</v>
      </c>
      <c r="U1248" s="25">
        <f t="shared" si="215"/>
        <v>0.50329138223992664</v>
      </c>
      <c r="V1248" s="10">
        <f>IF(OR(AND(U1248&gt;=0.495,U1248&lt;=0.498,J1248&lt;0),AND(U1248&gt;=0.505,U1248&lt;=0.506)),G1248-$AA$1,0)</f>
        <v>0</v>
      </c>
      <c r="W1248" s="10">
        <f>IF(OR(AND(U1248&gt;=0.504,U1248&lt;=0.505,J1248&lt;0),AND(U1248&gt;=0.508)),-G1248-$AA$1,0)</f>
        <v>0</v>
      </c>
      <c r="X1248" s="5">
        <f t="shared" si="222"/>
        <v>0.64816218339233722</v>
      </c>
    </row>
    <row r="1249" spans="1:24" x14ac:dyDescent="0.2">
      <c r="A1249" s="8">
        <v>43850</v>
      </c>
      <c r="B1249" s="3">
        <v>118478</v>
      </c>
      <c r="C1249" s="3">
        <v>118862</v>
      </c>
      <c r="D1249" s="3">
        <v>117928</v>
      </c>
      <c r="E1249" s="3">
        <v>118862</v>
      </c>
      <c r="F1249" s="3">
        <v>118862</v>
      </c>
      <c r="G1249" s="5">
        <f t="shared" si="213"/>
        <v>-3.9625784523228402E-3</v>
      </c>
      <c r="H1249" s="24">
        <f t="shared" si="214"/>
        <v>0</v>
      </c>
      <c r="I1249" s="3">
        <f t="shared" si="223"/>
        <v>116776.21052631579</v>
      </c>
      <c r="J1249" s="10">
        <f t="shared" si="216"/>
        <v>3.2411080538159442E-3</v>
      </c>
      <c r="K1249" s="10">
        <f>AVERAGE(J1230:J1249)</f>
        <v>2.7427919696087709E-3</v>
      </c>
      <c r="L1249" s="10">
        <f>AVERAGE(J1200:J1249)</f>
        <v>1.9175363982271176E-3</v>
      </c>
      <c r="M1249" s="10">
        <f>AVERAGE(J1150:J1249)</f>
        <v>2.0061936935401705E-3</v>
      </c>
      <c r="N1249" s="10">
        <f>AVERAGE(J1245:J1249)</f>
        <v>2.6390810291814894E-3</v>
      </c>
      <c r="O1249" s="22">
        <f t="shared" si="217"/>
        <v>0.35237552132716787</v>
      </c>
      <c r="P1249" s="22">
        <f t="shared" si="218"/>
        <v>0.47626056895252233</v>
      </c>
      <c r="Q1249" s="22">
        <f t="shared" si="219"/>
        <v>0.47424998782047301</v>
      </c>
      <c r="R1249" s="22">
        <f t="shared" si="220"/>
        <v>0.19774757366906093</v>
      </c>
      <c r="S1249" s="22">
        <f t="shared" si="221"/>
        <v>0.99461175361424614</v>
      </c>
      <c r="T1249" s="22">
        <f>SUMPRODUCT(J1249:N1249,O1249:S1249)</f>
        <v>6.3793433631819142E-3</v>
      </c>
      <c r="U1249" s="25">
        <f t="shared" si="215"/>
        <v>0.50159483043219466</v>
      </c>
      <c r="V1249" s="10">
        <f>IF(OR(AND(U1249&gt;=0.495,U1249&lt;=0.498,J1249&lt;0),AND(U1249&gt;=0.505,U1249&lt;=0.506)),G1249-$AA$1,0)</f>
        <v>0</v>
      </c>
      <c r="W1249" s="10">
        <f>IF(OR(AND(U1249&gt;=0.504,U1249&lt;=0.505,J1249&lt;0),AND(U1249&gt;=0.508)),-G1249-$AA$1,0)</f>
        <v>0</v>
      </c>
      <c r="X1249" s="5">
        <f t="shared" si="222"/>
        <v>0.64816218339233722</v>
      </c>
    </row>
    <row r="1250" spans="1:24" x14ac:dyDescent="0.2">
      <c r="A1250" s="8">
        <v>43851</v>
      </c>
      <c r="B1250" s="3">
        <v>118861</v>
      </c>
      <c r="C1250" s="3">
        <v>118861</v>
      </c>
      <c r="D1250" s="3">
        <v>117026</v>
      </c>
      <c r="E1250" s="3">
        <v>117026</v>
      </c>
      <c r="F1250" s="3">
        <v>117026</v>
      </c>
      <c r="G1250" s="5">
        <f t="shared" si="213"/>
        <v>2.1379864303659124E-2</v>
      </c>
      <c r="H1250" s="24">
        <f t="shared" si="214"/>
        <v>1</v>
      </c>
      <c r="I1250" s="3">
        <f t="shared" si="223"/>
        <v>116875.94736842105</v>
      </c>
      <c r="J1250" s="10">
        <f t="shared" si="216"/>
        <v>-1.5446484158099349E-2</v>
      </c>
      <c r="K1250" s="10">
        <f>AVERAGE(J1231:J1250)</f>
        <v>1.2161344520497607E-3</v>
      </c>
      <c r="L1250" s="10">
        <f>AVERAGE(J1201:J1250)</f>
        <v>1.5337425796072557E-3</v>
      </c>
      <c r="M1250" s="10">
        <f>AVERAGE(J1151:J1250)</f>
        <v>1.978383709792426E-3</v>
      </c>
      <c r="N1250" s="10">
        <f>AVERAGE(J1246:J1250)</f>
        <v>-9.735484254939752E-4</v>
      </c>
      <c r="O1250" s="22">
        <f t="shared" si="217"/>
        <v>0.35237552132716787</v>
      </c>
      <c r="P1250" s="22">
        <f t="shared" si="218"/>
        <v>0.47626056895252233</v>
      </c>
      <c r="Q1250" s="22">
        <f t="shared" si="219"/>
        <v>0.47424998782047301</v>
      </c>
      <c r="R1250" s="22">
        <f t="shared" si="220"/>
        <v>0.19774757366906093</v>
      </c>
      <c r="S1250" s="22">
        <f t="shared" si="221"/>
        <v>0.99461175361424614</v>
      </c>
      <c r="T1250" s="22">
        <f>SUMPRODUCT(J1250:N1250,O1250:S1250)</f>
        <v>-4.7134707504387354E-3</v>
      </c>
      <c r="U1250" s="25">
        <f t="shared" si="215"/>
        <v>0.49882163449401601</v>
      </c>
      <c r="V1250" s="10">
        <f>IF(OR(AND(U1250&gt;=0.495,U1250&lt;=0.498,J1250&lt;0),AND(U1250&gt;=0.505,U1250&lt;=0.506)),G1250-$AA$1,0)</f>
        <v>0</v>
      </c>
      <c r="W1250" s="10">
        <f>IF(OR(AND(U1250&gt;=0.504,U1250&lt;=0.505,J1250&lt;0),AND(U1250&gt;=0.508)),-G1250-$AA$1,0)</f>
        <v>0</v>
      </c>
      <c r="X1250" s="5">
        <f t="shared" si="222"/>
        <v>0.64816218339233722</v>
      </c>
    </row>
    <row r="1251" spans="1:24" x14ac:dyDescent="0.2">
      <c r="A1251" s="8">
        <v>43852</v>
      </c>
      <c r="B1251" s="3">
        <v>117035</v>
      </c>
      <c r="C1251" s="3">
        <v>118401</v>
      </c>
      <c r="D1251" s="3">
        <v>117035</v>
      </c>
      <c r="E1251" s="3">
        <v>118391</v>
      </c>
      <c r="F1251" s="3">
        <v>118391</v>
      </c>
      <c r="G1251" s="5">
        <f t="shared" si="213"/>
        <v>-1.2669882001170585E-4</v>
      </c>
      <c r="H1251" s="24">
        <f t="shared" si="214"/>
        <v>0</v>
      </c>
      <c r="I1251" s="3">
        <f t="shared" si="223"/>
        <v>117048.05263157895</v>
      </c>
      <c r="J1251" s="10">
        <f t="shared" si="216"/>
        <v>1.1664074650077794E-2</v>
      </c>
      <c r="K1251" s="10">
        <f>AVERAGE(J1232:J1251)</f>
        <v>1.4424296423675876E-3</v>
      </c>
      <c r="L1251" s="10">
        <f>AVERAGE(J1202:J1251)</f>
        <v>1.7946481276359294E-3</v>
      </c>
      <c r="M1251" s="10">
        <f>AVERAGE(J1152:J1251)</f>
        <v>2.0072924226937029E-3</v>
      </c>
      <c r="N1251" s="10">
        <f>AVERAGE(J1247:J1251)</f>
        <v>3.4301315752506278E-3</v>
      </c>
      <c r="O1251" s="22">
        <f t="shared" si="217"/>
        <v>0.35237552132716787</v>
      </c>
      <c r="P1251" s="22">
        <f t="shared" si="218"/>
        <v>0.47626056895252233</v>
      </c>
      <c r="Q1251" s="22">
        <f t="shared" si="219"/>
        <v>0.47424998782047301</v>
      </c>
      <c r="R1251" s="22">
        <f t="shared" si="220"/>
        <v>0.19774757366906093</v>
      </c>
      <c r="S1251" s="22">
        <f t="shared" si="221"/>
        <v>0.99461175361424614</v>
      </c>
      <c r="T1251" s="22">
        <f>SUMPRODUCT(J1251:N1251,O1251:S1251)</f>
        <v>9.4568049878611046E-3</v>
      </c>
      <c r="U1251" s="25">
        <f t="shared" si="215"/>
        <v>0.50236418362768442</v>
      </c>
      <c r="V1251" s="10">
        <f>IF(OR(AND(U1251&gt;=0.495,U1251&lt;=0.498,J1251&lt;0),AND(U1251&gt;=0.505,U1251&lt;=0.506)),G1251-$AA$1,0)</f>
        <v>0</v>
      </c>
      <c r="W1251" s="10">
        <f>IF(OR(AND(U1251&gt;=0.504,U1251&lt;=0.505,J1251&lt;0),AND(U1251&gt;=0.508)),-G1251-$AA$1,0)</f>
        <v>0</v>
      </c>
      <c r="X1251" s="5">
        <f t="shared" si="222"/>
        <v>0.64816218339233722</v>
      </c>
    </row>
    <row r="1252" spans="1:24" x14ac:dyDescent="0.2">
      <c r="A1252" s="8">
        <v>43853</v>
      </c>
      <c r="B1252" s="3">
        <v>118391</v>
      </c>
      <c r="C1252" s="3">
        <v>119535</v>
      </c>
      <c r="D1252" s="3">
        <v>116906</v>
      </c>
      <c r="E1252" s="3">
        <v>119528</v>
      </c>
      <c r="F1252" s="3">
        <v>119528</v>
      </c>
      <c r="G1252" s="5">
        <f t="shared" si="213"/>
        <v>-4.2216049795863686E-2</v>
      </c>
      <c r="H1252" s="24">
        <f t="shared" si="214"/>
        <v>0</v>
      </c>
      <c r="I1252" s="3">
        <f t="shared" si="223"/>
        <v>117240.94736842105</v>
      </c>
      <c r="J1252" s="10">
        <f t="shared" si="216"/>
        <v>9.6037705568834397E-3</v>
      </c>
      <c r="K1252" s="10">
        <f>AVERAGE(J1233:J1252)</f>
        <v>1.9269610491930932E-3</v>
      </c>
      <c r="L1252" s="10">
        <f>AVERAGE(J1203:J1252)</f>
        <v>2.0079312731421141E-3</v>
      </c>
      <c r="M1252" s="10">
        <f>AVERAGE(J1153:J1252)</f>
        <v>2.0089594715743519E-3</v>
      </c>
      <c r="N1252" s="10">
        <f>AVERAGE(J1248:J1252)</f>
        <v>4.8526638232775591E-3</v>
      </c>
      <c r="O1252" s="22">
        <f t="shared" si="217"/>
        <v>0.35237552132716787</v>
      </c>
      <c r="P1252" s="22">
        <f t="shared" si="218"/>
        <v>0.47626056895252233</v>
      </c>
      <c r="Q1252" s="22">
        <f t="shared" si="219"/>
        <v>0.47424998782047301</v>
      </c>
      <c r="R1252" s="22">
        <f t="shared" si="220"/>
        <v>0.19774757366906093</v>
      </c>
      <c r="S1252" s="22">
        <f t="shared" si="221"/>
        <v>0.99461175361424614</v>
      </c>
      <c r="T1252" s="22">
        <f>SUMPRODUCT(J1252:N1252,O1252:S1252)</f>
        <v>1.0477913940232165E-2</v>
      </c>
      <c r="U1252" s="25">
        <f t="shared" si="215"/>
        <v>0.50261945452000045</v>
      </c>
      <c r="V1252" s="10">
        <f>IF(OR(AND(U1252&gt;=0.495,U1252&lt;=0.498,J1252&lt;0),AND(U1252&gt;=0.505,U1252&lt;=0.506)),G1252-$AA$1,0)</f>
        <v>0</v>
      </c>
      <c r="W1252" s="10">
        <f>IF(OR(AND(U1252&gt;=0.504,U1252&lt;=0.505,J1252&lt;0),AND(U1252&gt;=0.508)),-G1252-$AA$1,0)</f>
        <v>0</v>
      </c>
      <c r="X1252" s="5">
        <f t="shared" si="222"/>
        <v>0.64816218339233722</v>
      </c>
    </row>
    <row r="1253" spans="1:24" x14ac:dyDescent="0.2">
      <c r="A1253" s="8">
        <v>43854</v>
      </c>
      <c r="B1253" s="3">
        <v>119528</v>
      </c>
      <c r="C1253" s="3">
        <v>119593</v>
      </c>
      <c r="D1253" s="3">
        <v>118108</v>
      </c>
      <c r="E1253" s="3">
        <v>118376</v>
      </c>
      <c r="F1253" s="3">
        <v>118376</v>
      </c>
      <c r="G1253" s="5">
        <f t="shared" si="213"/>
        <v>-1.602520781239436E-2</v>
      </c>
      <c r="H1253" s="24">
        <f t="shared" si="214"/>
        <v>0</v>
      </c>
      <c r="I1253" s="3">
        <f t="shared" si="223"/>
        <v>117302.68421052632</v>
      </c>
      <c r="J1253" s="10">
        <f t="shared" si="216"/>
        <v>-9.6379091091627345E-3</v>
      </c>
      <c r="K1253" s="10">
        <f>AVERAGE(J1234:J1253)</f>
        <v>1.1227959817614653E-3</v>
      </c>
      <c r="L1253" s="10">
        <f>AVERAGE(J1204:J1253)</f>
        <v>1.5853325947249198E-3</v>
      </c>
      <c r="M1253" s="10">
        <f>AVERAGE(J1154:J1253)</f>
        <v>1.6752950066309612E-3</v>
      </c>
      <c r="N1253" s="10">
        <f>AVERAGE(J1249:J1253)</f>
        <v>-1.1508800129698127E-4</v>
      </c>
      <c r="O1253" s="22">
        <f t="shared" si="217"/>
        <v>0.35237552132716787</v>
      </c>
      <c r="P1253" s="22">
        <f t="shared" si="218"/>
        <v>0.47626056895252233</v>
      </c>
      <c r="Q1253" s="22">
        <f t="shared" si="219"/>
        <v>0.47424998782047301</v>
      </c>
      <c r="R1253" s="22">
        <f t="shared" si="220"/>
        <v>0.19774757366906093</v>
      </c>
      <c r="S1253" s="22">
        <f t="shared" si="221"/>
        <v>0.99461175361424614</v>
      </c>
      <c r="T1253" s="22">
        <f>SUMPRODUCT(J1253:N1253,O1253:S1253)</f>
        <v>-1.8927581860628485E-3</v>
      </c>
      <c r="U1253" s="25">
        <f t="shared" si="215"/>
        <v>0.49952681059475229</v>
      </c>
      <c r="V1253" s="10">
        <f>IF(OR(AND(U1253&gt;=0.495,U1253&lt;=0.498,J1253&lt;0),AND(U1253&gt;=0.505,U1253&lt;=0.506)),G1253-$AA$1,0)</f>
        <v>0</v>
      </c>
      <c r="W1253" s="10">
        <f>IF(OR(AND(U1253&gt;=0.504,U1253&lt;=0.505,J1253&lt;0),AND(U1253&gt;=0.508)),-G1253-$AA$1,0)</f>
        <v>0</v>
      </c>
      <c r="X1253" s="5">
        <f t="shared" si="222"/>
        <v>0.64816218339233722</v>
      </c>
    </row>
    <row r="1254" spans="1:24" x14ac:dyDescent="0.2">
      <c r="A1254" s="8">
        <v>43857</v>
      </c>
      <c r="B1254" s="3">
        <v>118347</v>
      </c>
      <c r="C1254" s="3">
        <v>118347</v>
      </c>
      <c r="D1254" s="3">
        <v>114376</v>
      </c>
      <c r="E1254" s="3">
        <v>114482</v>
      </c>
      <c r="F1254" s="3">
        <v>114482</v>
      </c>
      <c r="G1254" s="5">
        <f t="shared" si="213"/>
        <v>7.8877028703201457E-3</v>
      </c>
      <c r="H1254" s="24">
        <f t="shared" si="214"/>
        <v>1</v>
      </c>
      <c r="I1254" s="3">
        <f t="shared" si="223"/>
        <v>117194.68421052632</v>
      </c>
      <c r="J1254" s="10">
        <f t="shared" si="216"/>
        <v>-3.2895181455700473E-2</v>
      </c>
      <c r="K1254" s="10">
        <f>AVERAGE(J1235:J1254)</f>
        <v>-1.1002322537415955E-3</v>
      </c>
      <c r="L1254" s="10">
        <f>AVERAGE(J1205:J1254)</f>
        <v>1.2836951066390089E-3</v>
      </c>
      <c r="M1254" s="10">
        <f>AVERAGE(J1155:J1254)</f>
        <v>1.2855616871597076E-3</v>
      </c>
      <c r="N1254" s="10">
        <f>AVERAGE(J1250:J1254)</f>
        <v>-7.3423459032002647E-3</v>
      </c>
      <c r="O1254" s="22">
        <f t="shared" si="217"/>
        <v>0.35237552132716787</v>
      </c>
      <c r="P1254" s="22">
        <f t="shared" si="218"/>
        <v>0.47626056895252233</v>
      </c>
      <c r="Q1254" s="22">
        <f t="shared" si="219"/>
        <v>0.47424998782047301</v>
      </c>
      <c r="R1254" s="22">
        <f t="shared" si="220"/>
        <v>0.19774757366906093</v>
      </c>
      <c r="S1254" s="22">
        <f t="shared" si="221"/>
        <v>0.99461175361424614</v>
      </c>
      <c r="T1254" s="22">
        <f>SUMPRODUCT(J1254:N1254,O1254:S1254)</f>
        <v>-1.8555228395049032E-2</v>
      </c>
      <c r="U1254" s="25">
        <f t="shared" si="215"/>
        <v>0.49536132599040988</v>
      </c>
      <c r="V1254" s="10">
        <f>IF(OR(AND(U1254&gt;=0.495,U1254&lt;=0.498,J1254&lt;0),AND(U1254&gt;=0.505,U1254&lt;=0.506)),G1254-$AA$1,0)</f>
        <v>6.8877028703201457E-3</v>
      </c>
      <c r="W1254" s="10">
        <f>IF(OR(AND(U1254&gt;=0.504,U1254&lt;=0.505,J1254&lt;0),AND(U1254&gt;=0.508)),-G1254-$AA$1,0)</f>
        <v>0</v>
      </c>
      <c r="X1254" s="5">
        <f t="shared" si="222"/>
        <v>0.65504988626265737</v>
      </c>
    </row>
    <row r="1255" spans="1:24" x14ac:dyDescent="0.2">
      <c r="A1255" s="8">
        <v>43858</v>
      </c>
      <c r="B1255" s="3">
        <v>114482</v>
      </c>
      <c r="C1255" s="3">
        <v>116797</v>
      </c>
      <c r="D1255" s="3">
        <v>114475</v>
      </c>
      <c r="E1255" s="3">
        <v>116479</v>
      </c>
      <c r="F1255" s="3">
        <v>116479</v>
      </c>
      <c r="G1255" s="5">
        <f t="shared" si="213"/>
        <v>-8.1645618523510377E-3</v>
      </c>
      <c r="H1255" s="24">
        <f t="shared" si="214"/>
        <v>0</v>
      </c>
      <c r="I1255" s="3">
        <f t="shared" si="223"/>
        <v>117221.78947368421</v>
      </c>
      <c r="J1255" s="10">
        <f t="shared" si="216"/>
        <v>1.7443790290176731E-2</v>
      </c>
      <c r="K1255" s="10">
        <f>AVERAGE(J1236:J1255)</f>
        <v>5.7359511562871115E-5</v>
      </c>
      <c r="L1255" s="10">
        <f>AVERAGE(J1206:J1255)</f>
        <v>1.5236783277302445E-3</v>
      </c>
      <c r="M1255" s="10">
        <f>AVERAGE(J1156:J1255)</f>
        <v>1.5103283585392523E-3</v>
      </c>
      <c r="N1255" s="10">
        <f>AVERAGE(J1251:J1255)</f>
        <v>-7.6429101354504871E-4</v>
      </c>
      <c r="O1255" s="22">
        <f t="shared" si="217"/>
        <v>0.35237552132716787</v>
      </c>
      <c r="P1255" s="22">
        <f t="shared" si="218"/>
        <v>0.47626056895252233</v>
      </c>
      <c r="Q1255" s="22">
        <f t="shared" si="219"/>
        <v>0.47424998782047301</v>
      </c>
      <c r="R1255" s="22">
        <f t="shared" si="220"/>
        <v>0.19774757366906093</v>
      </c>
      <c r="S1255" s="22">
        <f t="shared" si="221"/>
        <v>0.99461175361424614</v>
      </c>
      <c r="T1255" s="22">
        <f>SUMPRODUCT(J1255:N1255,O1255:S1255)</f>
        <v>6.4351781424940354E-3</v>
      </c>
      <c r="U1255" s="25">
        <f t="shared" si="215"/>
        <v>0.50160878898376116</v>
      </c>
      <c r="V1255" s="10">
        <f>IF(OR(AND(U1255&gt;=0.495,U1255&lt;=0.498,J1255&lt;0),AND(U1255&gt;=0.505,U1255&lt;=0.506)),G1255-$AA$1,0)</f>
        <v>0</v>
      </c>
      <c r="W1255" s="10">
        <f>IF(OR(AND(U1255&gt;=0.504,U1255&lt;=0.505,J1255&lt;0),AND(U1255&gt;=0.508)),-G1255-$AA$1,0)</f>
        <v>0</v>
      </c>
      <c r="X1255" s="5">
        <f t="shared" si="222"/>
        <v>0.65504988626265737</v>
      </c>
    </row>
    <row r="1256" spans="1:24" x14ac:dyDescent="0.2">
      <c r="A1256" s="8">
        <v>43859</v>
      </c>
      <c r="B1256" s="3">
        <v>116494</v>
      </c>
      <c r="C1256" s="3">
        <v>117171</v>
      </c>
      <c r="D1256" s="3">
        <v>115164</v>
      </c>
      <c r="E1256" s="3">
        <v>115385</v>
      </c>
      <c r="F1256" s="3">
        <v>115385</v>
      </c>
      <c r="G1256" s="5">
        <f t="shared" si="213"/>
        <v>-1.4074619751267448E-2</v>
      </c>
      <c r="H1256" s="24">
        <f t="shared" si="214"/>
        <v>0</v>
      </c>
      <c r="I1256" s="3">
        <f t="shared" si="223"/>
        <v>117054</v>
      </c>
      <c r="J1256" s="10">
        <f t="shared" si="216"/>
        <v>-9.3922509636930052E-3</v>
      </c>
      <c r="K1256" s="10">
        <f>AVERAGE(J1237:J1256)</f>
        <v>-1.6768921833698602E-4</v>
      </c>
      <c r="L1256" s="10">
        <f>AVERAGE(J1207:J1256)</f>
        <v>1.6001219930195231E-3</v>
      </c>
      <c r="M1256" s="10">
        <f>AVERAGE(J1157:J1256)</f>
        <v>1.5103179590925319E-3</v>
      </c>
      <c r="N1256" s="10">
        <f>AVERAGE(J1252:J1256)</f>
        <v>-4.9755561362992088E-3</v>
      </c>
      <c r="O1256" s="22">
        <f t="shared" si="217"/>
        <v>0.35237552132716787</v>
      </c>
      <c r="P1256" s="22">
        <f t="shared" si="218"/>
        <v>0.47626056895252233</v>
      </c>
      <c r="Q1256" s="22">
        <f t="shared" si="219"/>
        <v>0.47424998782047301</v>
      </c>
      <c r="R1256" s="22">
        <f t="shared" si="220"/>
        <v>0.19774757366906093</v>
      </c>
      <c r="S1256" s="22">
        <f t="shared" si="221"/>
        <v>0.99461175361424614</v>
      </c>
      <c r="T1256" s="22">
        <f>SUMPRODUCT(J1256:N1256,O1256:S1256)</f>
        <v>-7.2806901586498374E-3</v>
      </c>
      <c r="U1256" s="25">
        <f t="shared" si="215"/>
        <v>0.49817983550067191</v>
      </c>
      <c r="V1256" s="10">
        <f>IF(OR(AND(U1256&gt;=0.495,U1256&lt;=0.498,J1256&lt;0),AND(U1256&gt;=0.505,U1256&lt;=0.506)),G1256-$AA$1,0)</f>
        <v>0</v>
      </c>
      <c r="W1256" s="10">
        <f>IF(OR(AND(U1256&gt;=0.504,U1256&lt;=0.505,J1256&lt;0),AND(U1256&gt;=0.508)),-G1256-$AA$1,0)</f>
        <v>0</v>
      </c>
      <c r="X1256" s="5">
        <f t="shared" si="222"/>
        <v>0.65504988626265737</v>
      </c>
    </row>
    <row r="1257" spans="1:24" x14ac:dyDescent="0.2">
      <c r="A1257" s="8">
        <v>43860</v>
      </c>
      <c r="B1257" s="3">
        <v>115375</v>
      </c>
      <c r="C1257" s="3">
        <v>115528</v>
      </c>
      <c r="D1257" s="3">
        <v>112825</v>
      </c>
      <c r="E1257" s="3">
        <v>115528</v>
      </c>
      <c r="F1257" s="3">
        <v>115528</v>
      </c>
      <c r="G1257" s="5">
        <f t="shared" si="213"/>
        <v>-7.7816633197147489E-3</v>
      </c>
      <c r="H1257" s="24">
        <f t="shared" si="214"/>
        <v>0</v>
      </c>
      <c r="I1257" s="3">
        <f t="shared" si="223"/>
        <v>116939.31578947368</v>
      </c>
      <c r="J1257" s="10">
        <f t="shared" si="216"/>
        <v>1.2393292022359059E-3</v>
      </c>
      <c r="K1257" s="10">
        <f>AVERAGE(J1238:J1257)</f>
        <v>-1.2306408362494081E-3</v>
      </c>
      <c r="L1257" s="10">
        <f>AVERAGE(J1208:J1257)</f>
        <v>1.788040103027626E-3</v>
      </c>
      <c r="M1257" s="10">
        <f>AVERAGE(J1158:J1257)</f>
        <v>1.3702248193977128E-3</v>
      </c>
      <c r="N1257" s="10">
        <f>AVERAGE(J1253:J1257)</f>
        <v>-6.648444407228715E-3</v>
      </c>
      <c r="O1257" s="22">
        <f t="shared" si="217"/>
        <v>0.35237552132716787</v>
      </c>
      <c r="P1257" s="22">
        <f t="shared" si="218"/>
        <v>0.47626056895252233</v>
      </c>
      <c r="Q1257" s="22">
        <f t="shared" si="219"/>
        <v>0.47424998782047301</v>
      </c>
      <c r="R1257" s="22">
        <f t="shared" si="220"/>
        <v>0.19774757366906093</v>
      </c>
      <c r="S1257" s="22">
        <f t="shared" si="221"/>
        <v>0.99461175361424614</v>
      </c>
      <c r="T1257" s="22">
        <f>SUMPRODUCT(J1257:N1257,O1257:S1257)</f>
        <v>-5.6430807512946766E-3</v>
      </c>
      <c r="U1257" s="25">
        <f t="shared" si="215"/>
        <v>0.49858923355592061</v>
      </c>
      <c r="V1257" s="10">
        <f>IF(OR(AND(U1257&gt;=0.495,U1257&lt;=0.498,J1257&lt;0),AND(U1257&gt;=0.505,U1257&lt;=0.506)),G1257-$AA$1,0)</f>
        <v>0</v>
      </c>
      <c r="W1257" s="10">
        <f>IF(OR(AND(U1257&gt;=0.504,U1257&lt;=0.505,J1257&lt;0),AND(U1257&gt;=0.508)),-G1257-$AA$1,0)</f>
        <v>0</v>
      </c>
      <c r="X1257" s="5">
        <f t="shared" si="222"/>
        <v>0.65504988626265737</v>
      </c>
    </row>
    <row r="1258" spans="1:24" x14ac:dyDescent="0.2">
      <c r="A1258" s="8">
        <v>43861</v>
      </c>
      <c r="B1258" s="3">
        <v>115518</v>
      </c>
      <c r="C1258" s="3">
        <v>115518</v>
      </c>
      <c r="D1258" s="3">
        <v>113148</v>
      </c>
      <c r="E1258" s="3">
        <v>113761</v>
      </c>
      <c r="F1258" s="3">
        <v>113761</v>
      </c>
      <c r="G1258" s="5">
        <f t="shared" si="213"/>
        <v>1.5787484287233866E-2</v>
      </c>
      <c r="H1258" s="24">
        <f t="shared" si="214"/>
        <v>1</v>
      </c>
      <c r="I1258" s="3">
        <f t="shared" si="223"/>
        <v>116775.26315789473</v>
      </c>
      <c r="J1258" s="10">
        <f t="shared" si="216"/>
        <v>-1.5294993421508196E-2</v>
      </c>
      <c r="K1258" s="10">
        <f>AVERAGE(J1239:J1258)</f>
        <v>-1.6302146241136295E-3</v>
      </c>
      <c r="L1258" s="10">
        <f>AVERAGE(J1209:J1258)</f>
        <v>1.3607209699110201E-3</v>
      </c>
      <c r="M1258" s="10">
        <f>AVERAGE(J1159:J1258)</f>
        <v>1.1143114757301543E-3</v>
      </c>
      <c r="N1258" s="10">
        <f>AVERAGE(J1254:J1258)</f>
        <v>-7.7798612696978074E-3</v>
      </c>
      <c r="O1258" s="22">
        <f t="shared" si="217"/>
        <v>0.35237552132716787</v>
      </c>
      <c r="P1258" s="22">
        <f t="shared" si="218"/>
        <v>0.47626056895252233</v>
      </c>
      <c r="Q1258" s="22">
        <f t="shared" si="219"/>
        <v>0.47424998782047301</v>
      </c>
      <c r="R1258" s="22">
        <f t="shared" si="220"/>
        <v>0.19774757366906093</v>
      </c>
      <c r="S1258" s="22">
        <f t="shared" si="221"/>
        <v>0.99461175361424614</v>
      </c>
      <c r="T1258" s="22">
        <f>SUMPRODUCT(J1258:N1258,O1258:S1258)</f>
        <v>-1.3038255391279733E-2</v>
      </c>
      <c r="U1258" s="25">
        <f t="shared" si="215"/>
        <v>0.49674048232749124</v>
      </c>
      <c r="V1258" s="10">
        <f>IF(OR(AND(U1258&gt;=0.495,U1258&lt;=0.498,J1258&lt;0),AND(U1258&gt;=0.505,U1258&lt;=0.506)),G1258-$AA$1,0)</f>
        <v>1.4787484287233865E-2</v>
      </c>
      <c r="W1258" s="10">
        <f>IF(OR(AND(U1258&gt;=0.504,U1258&lt;=0.505,J1258&lt;0),AND(U1258&gt;=0.508)),-G1258-$AA$1,0)</f>
        <v>0</v>
      </c>
      <c r="X1258" s="5">
        <f t="shared" si="222"/>
        <v>0.66983737054989123</v>
      </c>
    </row>
    <row r="1259" spans="1:24" x14ac:dyDescent="0.2">
      <c r="A1259" s="8">
        <v>43864</v>
      </c>
      <c r="B1259" s="3">
        <v>113761</v>
      </c>
      <c r="C1259" s="3">
        <v>115299</v>
      </c>
      <c r="D1259" s="3">
        <v>113467</v>
      </c>
      <c r="E1259" s="3">
        <v>114629</v>
      </c>
      <c r="F1259" s="3">
        <v>114629</v>
      </c>
      <c r="G1259" s="5">
        <f t="shared" si="213"/>
        <v>1.2204590461401654E-2</v>
      </c>
      <c r="H1259" s="24">
        <f t="shared" si="214"/>
        <v>1</v>
      </c>
      <c r="I1259" s="3">
        <f t="shared" si="223"/>
        <v>116668.26315789473</v>
      </c>
      <c r="J1259" s="10">
        <f t="shared" si="216"/>
        <v>7.6300313815806931E-3</v>
      </c>
      <c r="K1259" s="10">
        <f>AVERAGE(J1240:J1259)</f>
        <v>-8.9656747320853716E-4</v>
      </c>
      <c r="L1259" s="10">
        <f>AVERAGE(J1210:J1259)</f>
        <v>1.5527371216283337E-3</v>
      </c>
      <c r="M1259" s="10">
        <f>AVERAGE(J1160:J1259)</f>
        <v>1.1229298944528975E-3</v>
      </c>
      <c r="N1259" s="10">
        <f>AVERAGE(J1255:J1259)</f>
        <v>3.2518129775842563E-4</v>
      </c>
      <c r="O1259" s="22">
        <f t="shared" si="217"/>
        <v>0.35237552132716787</v>
      </c>
      <c r="P1259" s="22">
        <f t="shared" si="218"/>
        <v>0.47626056895252233</v>
      </c>
      <c r="Q1259" s="22">
        <f t="shared" si="219"/>
        <v>0.47424998782047301</v>
      </c>
      <c r="R1259" s="22">
        <f t="shared" si="220"/>
        <v>0.19774757366906093</v>
      </c>
      <c r="S1259" s="22">
        <f t="shared" si="221"/>
        <v>0.99461175361424614</v>
      </c>
      <c r="T1259" s="22">
        <f>SUMPRODUCT(J1259:N1259,O1259:S1259)</f>
        <v>3.5435079147877373E-3</v>
      </c>
      <c r="U1259" s="25">
        <f t="shared" si="215"/>
        <v>0.5008858760517424</v>
      </c>
      <c r="V1259" s="10">
        <f>IF(OR(AND(U1259&gt;=0.495,U1259&lt;=0.498,J1259&lt;0),AND(U1259&gt;=0.505,U1259&lt;=0.506)),G1259-$AA$1,0)</f>
        <v>0</v>
      </c>
      <c r="W1259" s="10">
        <f>IF(OR(AND(U1259&gt;=0.504,U1259&lt;=0.505,J1259&lt;0),AND(U1259&gt;=0.508)),-G1259-$AA$1,0)</f>
        <v>0</v>
      </c>
      <c r="X1259" s="5">
        <f t="shared" si="222"/>
        <v>0.66983737054989123</v>
      </c>
    </row>
    <row r="1260" spans="1:24" x14ac:dyDescent="0.2">
      <c r="A1260" s="8">
        <v>43865</v>
      </c>
      <c r="B1260" s="3">
        <v>114631</v>
      </c>
      <c r="C1260" s="3">
        <v>116556</v>
      </c>
      <c r="D1260" s="3">
        <v>114631</v>
      </c>
      <c r="E1260" s="3">
        <v>115557</v>
      </c>
      <c r="F1260" s="3">
        <v>115557</v>
      </c>
      <c r="G1260" s="5">
        <f t="shared" si="213"/>
        <v>-3.1759218394386002E-3</v>
      </c>
      <c r="H1260" s="24">
        <f t="shared" si="214"/>
        <v>0</v>
      </c>
      <c r="I1260" s="3">
        <f t="shared" si="223"/>
        <v>116631.94736842105</v>
      </c>
      <c r="J1260" s="10">
        <f t="shared" si="216"/>
        <v>8.0956825934099808E-3</v>
      </c>
      <c r="K1260" s="10">
        <f>AVERAGE(J1241:J1260)</f>
        <v>-3.993792982942779E-4</v>
      </c>
      <c r="L1260" s="10">
        <f>AVERAGE(J1211:J1260)</f>
        <v>1.8517491401641407E-3</v>
      </c>
      <c r="M1260" s="10">
        <f>AVERAGE(J1161:J1260)</f>
        <v>1.1799881436152493E-3</v>
      </c>
      <c r="N1260" s="10">
        <f>AVERAGE(J1256:J1260)</f>
        <v>-1.5444402415949244E-3</v>
      </c>
      <c r="O1260" s="22">
        <f t="shared" si="217"/>
        <v>0.35237552132716787</v>
      </c>
      <c r="P1260" s="22">
        <f t="shared" si="218"/>
        <v>0.47626056895252233</v>
      </c>
      <c r="Q1260" s="22">
        <f t="shared" si="219"/>
        <v>0.47424998782047301</v>
      </c>
      <c r="R1260" s="22">
        <f t="shared" si="220"/>
        <v>0.19774757366906093</v>
      </c>
      <c r="S1260" s="22">
        <f t="shared" si="221"/>
        <v>0.99461175361424614</v>
      </c>
      <c r="T1260" s="22">
        <f>SUMPRODUCT(J1260:N1260,O1260:S1260)</f>
        <v>2.2379251450010814E-3</v>
      </c>
      <c r="U1260" s="25">
        <f t="shared" si="215"/>
        <v>0.50055948105274584</v>
      </c>
      <c r="V1260" s="10">
        <f>IF(OR(AND(U1260&gt;=0.495,U1260&lt;=0.498,J1260&lt;0),AND(U1260&gt;=0.505,U1260&lt;=0.506)),G1260-$AA$1,0)</f>
        <v>0</v>
      </c>
      <c r="W1260" s="10">
        <f>IF(OR(AND(U1260&gt;=0.504,U1260&lt;=0.505,J1260&lt;0),AND(U1260&gt;=0.508)),-G1260-$AA$1,0)</f>
        <v>0</v>
      </c>
      <c r="X1260" s="5">
        <f t="shared" si="222"/>
        <v>0.66983737054989123</v>
      </c>
    </row>
    <row r="1261" spans="1:24" x14ac:dyDescent="0.2">
      <c r="A1261" s="8">
        <v>43866</v>
      </c>
      <c r="B1261" s="3">
        <v>115563</v>
      </c>
      <c r="C1261" s="3">
        <v>117701</v>
      </c>
      <c r="D1261" s="3">
        <v>115562</v>
      </c>
      <c r="E1261" s="3">
        <v>116028</v>
      </c>
      <c r="F1261" s="3">
        <v>116028</v>
      </c>
      <c r="G1261" s="5">
        <f t="shared" si="213"/>
        <v>-1.946081980211678E-2</v>
      </c>
      <c r="H1261" s="24">
        <f t="shared" si="214"/>
        <v>0</v>
      </c>
      <c r="I1261" s="3">
        <f t="shared" si="223"/>
        <v>116636.21052631579</v>
      </c>
      <c r="J1261" s="10">
        <f t="shared" si="216"/>
        <v>4.0759105895791237E-3</v>
      </c>
      <c r="K1261" s="10">
        <f>AVERAGE(J1242:J1261)</f>
        <v>-1.7719511387881413E-5</v>
      </c>
      <c r="L1261" s="10">
        <f>AVERAGE(J1212:J1261)</f>
        <v>1.5774567893622261E-3</v>
      </c>
      <c r="M1261" s="10">
        <f>AVERAGE(J1162:J1261)</f>
        <v>1.2351878926527037E-3</v>
      </c>
      <c r="N1261" s="10">
        <f>AVERAGE(J1257:J1261)</f>
        <v>1.1491920690595014E-3</v>
      </c>
      <c r="O1261" s="22">
        <f t="shared" si="217"/>
        <v>0.35237552132716787</v>
      </c>
      <c r="P1261" s="22">
        <f t="shared" si="218"/>
        <v>0.47626056895252233</v>
      </c>
      <c r="Q1261" s="22">
        <f t="shared" si="219"/>
        <v>0.47424998782047301</v>
      </c>
      <c r="R1261" s="22">
        <f t="shared" si="220"/>
        <v>0.19774757366906093</v>
      </c>
      <c r="S1261" s="22">
        <f t="shared" si="221"/>
        <v>0.99461175361424614</v>
      </c>
      <c r="T1261" s="22">
        <f>SUMPRODUCT(J1261:N1261,O1261:S1261)</f>
        <v>3.5631762252974E-3</v>
      </c>
      <c r="U1261" s="25">
        <f t="shared" si="215"/>
        <v>0.50089079311384876</v>
      </c>
      <c r="V1261" s="10">
        <f>IF(OR(AND(U1261&gt;=0.495,U1261&lt;=0.498,J1261&lt;0),AND(U1261&gt;=0.505,U1261&lt;=0.506)),G1261-$AA$1,0)</f>
        <v>0</v>
      </c>
      <c r="W1261" s="10">
        <f>IF(OR(AND(U1261&gt;=0.504,U1261&lt;=0.505,J1261&lt;0),AND(U1261&gt;=0.508)),-G1261-$AA$1,0)</f>
        <v>0</v>
      </c>
      <c r="X1261" s="5">
        <f t="shared" si="222"/>
        <v>0.66983737054989123</v>
      </c>
    </row>
    <row r="1262" spans="1:24" x14ac:dyDescent="0.2">
      <c r="A1262" s="8">
        <v>43867</v>
      </c>
      <c r="B1262" s="3">
        <v>116033</v>
      </c>
      <c r="C1262" s="3">
        <v>117382</v>
      </c>
      <c r="D1262" s="3">
        <v>114723</v>
      </c>
      <c r="E1262" s="3">
        <v>115190</v>
      </c>
      <c r="F1262" s="3">
        <v>115190</v>
      </c>
      <c r="G1262" s="5">
        <f t="shared" si="213"/>
        <v>-2.2745029950516527E-2</v>
      </c>
      <c r="H1262" s="24">
        <f t="shared" si="214"/>
        <v>0</v>
      </c>
      <c r="I1262" s="3">
        <f t="shared" si="223"/>
        <v>116619.73684210527</v>
      </c>
      <c r="J1262" s="10">
        <f t="shared" si="216"/>
        <v>-7.2223945944082102E-3</v>
      </c>
      <c r="K1262" s="10">
        <f>AVERAGE(J1243:J1262)</f>
        <v>-2.4980365309311691E-4</v>
      </c>
      <c r="L1262" s="10">
        <f>AVERAGE(J1213:J1262)</f>
        <v>1.2106771114707305E-3</v>
      </c>
      <c r="M1262" s="10">
        <f>AVERAGE(J1163:J1262)</f>
        <v>1.1227822555835343E-3</v>
      </c>
      <c r="N1262" s="10">
        <f>AVERAGE(J1258:J1262)</f>
        <v>-5.4315269026932182E-4</v>
      </c>
      <c r="O1262" s="22">
        <f t="shared" si="217"/>
        <v>0.35237552132716787</v>
      </c>
      <c r="P1262" s="22">
        <f t="shared" si="218"/>
        <v>0.47626056895252233</v>
      </c>
      <c r="Q1262" s="22">
        <f t="shared" si="219"/>
        <v>0.47424998782047301</v>
      </c>
      <c r="R1262" s="22">
        <f t="shared" si="220"/>
        <v>0.19774757366906093</v>
      </c>
      <c r="S1262" s="22">
        <f t="shared" si="221"/>
        <v>0.99461175361424614</v>
      </c>
      <c r="T1262" s="22">
        <f>SUMPRODUCT(J1262:N1262,O1262:S1262)</f>
        <v>-2.4080016679628854E-3</v>
      </c>
      <c r="U1262" s="25">
        <f t="shared" si="215"/>
        <v>0.49939799987389938</v>
      </c>
      <c r="V1262" s="10">
        <f>IF(OR(AND(U1262&gt;=0.495,U1262&lt;=0.498,J1262&lt;0),AND(U1262&gt;=0.505,U1262&lt;=0.506)),G1262-$AA$1,0)</f>
        <v>0</v>
      </c>
      <c r="W1262" s="10">
        <f>IF(OR(AND(U1262&gt;=0.504,U1262&lt;=0.505,J1262&lt;0),AND(U1262&gt;=0.508)),-G1262-$AA$1,0)</f>
        <v>0</v>
      </c>
      <c r="X1262" s="5">
        <f t="shared" si="222"/>
        <v>0.66983737054989123</v>
      </c>
    </row>
    <row r="1263" spans="1:24" x14ac:dyDescent="0.2">
      <c r="A1263" s="8">
        <v>43868</v>
      </c>
      <c r="B1263" s="3">
        <v>115190</v>
      </c>
      <c r="C1263" s="3">
        <v>115190</v>
      </c>
      <c r="D1263" s="3">
        <v>113769</v>
      </c>
      <c r="E1263" s="3">
        <v>113770</v>
      </c>
      <c r="F1263" s="3">
        <v>113770</v>
      </c>
      <c r="G1263" s="5">
        <f t="shared" si="213"/>
        <v>1.4072251032785532E-2</v>
      </c>
      <c r="H1263" s="24">
        <f t="shared" si="214"/>
        <v>1</v>
      </c>
      <c r="I1263" s="3">
        <f t="shared" si="223"/>
        <v>116432.63157894737</v>
      </c>
      <c r="J1263" s="10">
        <f t="shared" si="216"/>
        <v>-1.2327458980814332E-2</v>
      </c>
      <c r="K1263" s="10">
        <f>AVERAGE(J1244:J1263)</f>
        <v>-6.7470981127248919E-4</v>
      </c>
      <c r="L1263" s="10">
        <f>AVERAGE(J1214:J1263)</f>
        <v>1.0134415887933178E-3</v>
      </c>
      <c r="M1263" s="10">
        <f>AVERAGE(J1164:J1263)</f>
        <v>9.1008903189877864E-4</v>
      </c>
      <c r="N1263" s="10">
        <f>AVERAGE(J1259:J1263)</f>
        <v>5.0354197869451055E-5</v>
      </c>
      <c r="O1263" s="22">
        <f t="shared" si="217"/>
        <v>0.35237552132716787</v>
      </c>
      <c r="P1263" s="22">
        <f t="shared" si="218"/>
        <v>0.47626056895252233</v>
      </c>
      <c r="Q1263" s="22">
        <f t="shared" si="219"/>
        <v>0.47424998782047301</v>
      </c>
      <c r="R1263" s="22">
        <f t="shared" si="220"/>
        <v>0.19774757366906093</v>
      </c>
      <c r="S1263" s="22">
        <f t="shared" si="221"/>
        <v>0.99461175361424614</v>
      </c>
      <c r="T1263" s="22">
        <f>SUMPRODUCT(J1263:N1263,O1263:S1263)</f>
        <v>-3.9545570275306393E-3</v>
      </c>
      <c r="U1263" s="25">
        <f t="shared" si="215"/>
        <v>0.49901136203151997</v>
      </c>
      <c r="V1263" s="10">
        <f>IF(OR(AND(U1263&gt;=0.495,U1263&lt;=0.498,J1263&lt;0),AND(U1263&gt;=0.505,U1263&lt;=0.506)),G1263-$AA$1,0)</f>
        <v>0</v>
      </c>
      <c r="W1263" s="10">
        <f>IF(OR(AND(U1263&gt;=0.504,U1263&lt;=0.505,J1263&lt;0),AND(U1263&gt;=0.508)),-G1263-$AA$1,0)</f>
        <v>0</v>
      </c>
      <c r="X1263" s="5">
        <f t="shared" si="222"/>
        <v>0.66983737054989123</v>
      </c>
    </row>
    <row r="1264" spans="1:24" x14ac:dyDescent="0.2">
      <c r="A1264" s="8">
        <v>43871</v>
      </c>
      <c r="B1264" s="3">
        <v>113771</v>
      </c>
      <c r="C1264" s="3">
        <v>114176</v>
      </c>
      <c r="D1264" s="3">
        <v>112134</v>
      </c>
      <c r="E1264" s="3">
        <v>112570</v>
      </c>
      <c r="F1264" s="3">
        <v>112570</v>
      </c>
      <c r="G1264" s="5">
        <f t="shared" si="213"/>
        <v>3.645731544816555E-2</v>
      </c>
      <c r="H1264" s="24">
        <f t="shared" si="214"/>
        <v>1</v>
      </c>
      <c r="I1264" s="3">
        <f t="shared" si="223"/>
        <v>116166.21052631579</v>
      </c>
      <c r="J1264" s="10">
        <f t="shared" si="216"/>
        <v>-1.0547596027072115E-2</v>
      </c>
      <c r="K1264" s="10">
        <f>AVERAGE(J1245:J1264)</f>
        <v>-1.9908137150303649E-3</v>
      </c>
      <c r="L1264" s="10">
        <f>AVERAGE(J1215:J1264)</f>
        <v>1.0542789399998287E-3</v>
      </c>
      <c r="M1264" s="10">
        <f>AVERAGE(J1165:J1264)</f>
        <v>8.879695595413673E-4</v>
      </c>
      <c r="N1264" s="10">
        <f>AVERAGE(J1260:J1264)</f>
        <v>-3.5851712838611107E-3</v>
      </c>
      <c r="O1264" s="22">
        <f t="shared" si="217"/>
        <v>0.35237552132716787</v>
      </c>
      <c r="P1264" s="22">
        <f t="shared" si="218"/>
        <v>0.47626056895252233</v>
      </c>
      <c r="Q1264" s="22">
        <f t="shared" si="219"/>
        <v>0.47424998782047301</v>
      </c>
      <c r="R1264" s="22">
        <f t="shared" si="220"/>
        <v>0.19774757366906093</v>
      </c>
      <c r="S1264" s="22">
        <f t="shared" si="221"/>
        <v>0.99461175361424614</v>
      </c>
      <c r="T1264" s="22">
        <f>SUMPRODUCT(J1264:N1264,O1264:S1264)</f>
        <v>-7.5551286186896953E-3</v>
      </c>
      <c r="U1264" s="25">
        <f t="shared" si="215"/>
        <v>0.49811122682957837</v>
      </c>
      <c r="V1264" s="10">
        <f>IF(OR(AND(U1264&gt;=0.495,U1264&lt;=0.498,J1264&lt;0),AND(U1264&gt;=0.505,U1264&lt;=0.506)),G1264-$AA$1,0)</f>
        <v>0</v>
      </c>
      <c r="W1264" s="10">
        <f>IF(OR(AND(U1264&gt;=0.504,U1264&lt;=0.505,J1264&lt;0),AND(U1264&gt;=0.508)),-G1264-$AA$1,0)</f>
        <v>0</v>
      </c>
      <c r="X1264" s="5">
        <f t="shared" si="222"/>
        <v>0.66983737054989123</v>
      </c>
    </row>
    <row r="1265" spans="1:24" x14ac:dyDescent="0.2">
      <c r="A1265" s="8">
        <v>43872</v>
      </c>
      <c r="B1265" s="3">
        <v>112574</v>
      </c>
      <c r="C1265" s="3">
        <v>115576</v>
      </c>
      <c r="D1265" s="3">
        <v>112574</v>
      </c>
      <c r="E1265" s="3">
        <v>115371</v>
      </c>
      <c r="F1265" s="3">
        <v>115371</v>
      </c>
      <c r="G1265" s="5">
        <f t="shared" si="213"/>
        <v>2.5222976311205514E-3</v>
      </c>
      <c r="H1265" s="24">
        <f t="shared" si="214"/>
        <v>1</v>
      </c>
      <c r="I1265" s="3">
        <f t="shared" si="223"/>
        <v>116111.31578947368</v>
      </c>
      <c r="J1265" s="10">
        <f t="shared" si="216"/>
        <v>2.4882295460602277E-2</v>
      </c>
      <c r="K1265" s="10">
        <f>AVERAGE(J1246:J1265)</f>
        <v>-8.7753209776414984E-4</v>
      </c>
      <c r="L1265" s="10">
        <f>AVERAGE(J1216:J1265)</f>
        <v>1.4306832908188372E-3</v>
      </c>
      <c r="M1265" s="10">
        <f>AVERAGE(J1166:J1265)</f>
        <v>1.1194979952538519E-3</v>
      </c>
      <c r="N1265" s="10">
        <f>AVERAGE(J1261:J1265)</f>
        <v>-2.2784871042265121E-4</v>
      </c>
      <c r="O1265" s="22">
        <f t="shared" si="217"/>
        <v>0.35237552132716787</v>
      </c>
      <c r="P1265" s="22">
        <f t="shared" si="218"/>
        <v>0.47626056895252233</v>
      </c>
      <c r="Q1265" s="22">
        <f t="shared" si="219"/>
        <v>0.47424998782047301</v>
      </c>
      <c r="R1265" s="22">
        <f t="shared" si="220"/>
        <v>0.19774757366906093</v>
      </c>
      <c r="S1265" s="22">
        <f t="shared" si="221"/>
        <v>0.99461175361424614</v>
      </c>
      <c r="T1265" s="22">
        <f>SUMPRODUCT(J1265:N1265,O1265:S1265)</f>
        <v>9.0232364386934934E-3</v>
      </c>
      <c r="U1265" s="25">
        <f t="shared" si="215"/>
        <v>0.50225579380435958</v>
      </c>
      <c r="V1265" s="10">
        <f>IF(OR(AND(U1265&gt;=0.495,U1265&lt;=0.498,J1265&lt;0),AND(U1265&gt;=0.505,U1265&lt;=0.506)),G1265-$AA$1,0)</f>
        <v>0</v>
      </c>
      <c r="W1265" s="10">
        <f>IF(OR(AND(U1265&gt;=0.504,U1265&lt;=0.505,J1265&lt;0),AND(U1265&gt;=0.508)),-G1265-$AA$1,0)</f>
        <v>0</v>
      </c>
      <c r="X1265" s="5">
        <f t="shared" si="222"/>
        <v>0.66983737054989123</v>
      </c>
    </row>
    <row r="1266" spans="1:24" x14ac:dyDescent="0.2">
      <c r="A1266" s="8">
        <v>43873</v>
      </c>
      <c r="B1266" s="3">
        <v>115371</v>
      </c>
      <c r="C1266" s="3">
        <v>117581</v>
      </c>
      <c r="D1266" s="3">
        <v>115371</v>
      </c>
      <c r="E1266" s="3">
        <v>116674</v>
      </c>
      <c r="F1266" s="3">
        <v>116674</v>
      </c>
      <c r="G1266" s="5">
        <f t="shared" si="213"/>
        <v>-1.9653050379690451E-2</v>
      </c>
      <c r="H1266" s="24">
        <f t="shared" si="214"/>
        <v>0</v>
      </c>
      <c r="I1266" s="3">
        <f t="shared" si="223"/>
        <v>116109.73684210527</v>
      </c>
      <c r="J1266" s="10">
        <f t="shared" si="216"/>
        <v>1.1293999358590989E-2</v>
      </c>
      <c r="K1266" s="10">
        <f>AVERAGE(J1247:J1266)</f>
        <v>2.0488413784766068E-4</v>
      </c>
      <c r="L1266" s="10">
        <f>AVERAGE(J1217:J1266)</f>
        <v>1.5484933110429843E-3</v>
      </c>
      <c r="M1266" s="10">
        <f>AVERAGE(J1167:J1266)</f>
        <v>1.1420637604446992E-3</v>
      </c>
      <c r="N1266" s="10">
        <f>AVERAGE(J1262:J1266)</f>
        <v>1.2157690433797219E-3</v>
      </c>
      <c r="O1266" s="22">
        <f t="shared" si="217"/>
        <v>0.35237552132716787</v>
      </c>
      <c r="P1266" s="22">
        <f t="shared" si="218"/>
        <v>0.47626056895252233</v>
      </c>
      <c r="Q1266" s="22">
        <f t="shared" si="219"/>
        <v>0.47424998782047301</v>
      </c>
      <c r="R1266" s="22">
        <f t="shared" si="220"/>
        <v>0.19774757366906093</v>
      </c>
      <c r="S1266" s="22">
        <f t="shared" si="221"/>
        <v>0.99461175361424614</v>
      </c>
      <c r="T1266" s="22">
        <f>SUMPRODUCT(J1266:N1266,O1266:S1266)</f>
        <v>6.2467385996442144E-3</v>
      </c>
      <c r="U1266" s="25">
        <f t="shared" si="215"/>
        <v>0.50156167957162612</v>
      </c>
      <c r="V1266" s="10">
        <f>IF(OR(AND(U1266&gt;=0.495,U1266&lt;=0.498,J1266&lt;0),AND(U1266&gt;=0.505,U1266&lt;=0.506)),G1266-$AA$1,0)</f>
        <v>0</v>
      </c>
      <c r="W1266" s="10">
        <f>IF(OR(AND(U1266&gt;=0.504,U1266&lt;=0.505,J1266&lt;0),AND(U1266&gt;=0.508)),-G1266-$AA$1,0)</f>
        <v>0</v>
      </c>
      <c r="X1266" s="5">
        <f t="shared" si="222"/>
        <v>0.66983737054989123</v>
      </c>
    </row>
    <row r="1267" spans="1:24" x14ac:dyDescent="0.2">
      <c r="A1267" s="8">
        <v>43874</v>
      </c>
      <c r="B1267" s="3">
        <v>116660</v>
      </c>
      <c r="C1267" s="3">
        <v>116660</v>
      </c>
      <c r="D1267" s="3">
        <v>114801</v>
      </c>
      <c r="E1267" s="3">
        <v>115662</v>
      </c>
      <c r="F1267" s="3">
        <v>115662</v>
      </c>
      <c r="G1267" s="5">
        <f t="shared" si="213"/>
        <v>-3.0519963341461009E-3</v>
      </c>
      <c r="H1267" s="24">
        <f t="shared" si="214"/>
        <v>0</v>
      </c>
      <c r="I1267" s="3">
        <f t="shared" si="223"/>
        <v>115961.52631578948</v>
      </c>
      <c r="J1267" s="10">
        <f t="shared" si="216"/>
        <v>-8.6737405077395024E-3</v>
      </c>
      <c r="K1267" s="10">
        <f>AVERAGE(J1248:J1267)</f>
        <v>-3.5335835337675371E-4</v>
      </c>
      <c r="L1267" s="10">
        <f>AVERAGE(J1218:J1267)</f>
        <v>1.3855457887264055E-3</v>
      </c>
      <c r="M1267" s="10">
        <f>AVERAGE(J1168:J1267)</f>
        <v>1.0634512299096822E-3</v>
      </c>
      <c r="N1267" s="10">
        <f>AVERAGE(J1263:J1267)</f>
        <v>9.2549986071346348E-4</v>
      </c>
      <c r="O1267" s="22">
        <f t="shared" si="217"/>
        <v>0.35237552132716787</v>
      </c>
      <c r="P1267" s="22">
        <f t="shared" si="218"/>
        <v>0.47626056895252233</v>
      </c>
      <c r="Q1267" s="22">
        <f t="shared" si="219"/>
        <v>0.47424998782047301</v>
      </c>
      <c r="R1267" s="22">
        <f t="shared" si="220"/>
        <v>0.19774757366906093</v>
      </c>
      <c r="S1267" s="22">
        <f t="shared" si="221"/>
        <v>0.99461175361424614</v>
      </c>
      <c r="T1267" s="22">
        <f>SUMPRODUCT(J1267:N1267,O1267:S1267)</f>
        <v>-1.4368014704024378E-3</v>
      </c>
      <c r="U1267" s="25">
        <f t="shared" si="215"/>
        <v>0.49964079969419373</v>
      </c>
      <c r="V1267" s="10">
        <f>IF(OR(AND(U1267&gt;=0.495,U1267&lt;=0.498,J1267&lt;0),AND(U1267&gt;=0.505,U1267&lt;=0.506)),G1267-$AA$1,0)</f>
        <v>0</v>
      </c>
      <c r="W1267" s="10">
        <f>IF(OR(AND(U1267&gt;=0.504,U1267&lt;=0.505,J1267&lt;0),AND(U1267&gt;=0.508)),-G1267-$AA$1,0)</f>
        <v>0</v>
      </c>
      <c r="X1267" s="5">
        <f t="shared" si="222"/>
        <v>0.66983737054989123</v>
      </c>
    </row>
    <row r="1268" spans="1:24" x14ac:dyDescent="0.2">
      <c r="A1268" s="8">
        <v>43875</v>
      </c>
      <c r="B1268" s="3">
        <v>115663</v>
      </c>
      <c r="C1268" s="3">
        <v>115663</v>
      </c>
      <c r="D1268" s="3">
        <v>114132</v>
      </c>
      <c r="E1268" s="3">
        <v>114381</v>
      </c>
      <c r="F1268" s="3">
        <v>114381</v>
      </c>
      <c r="G1268" s="5">
        <f t="shared" si="213"/>
        <v>5.2106556158801887E-3</v>
      </c>
      <c r="H1268" s="24">
        <f t="shared" si="214"/>
        <v>1</v>
      </c>
      <c r="I1268" s="3">
        <f t="shared" si="223"/>
        <v>115725.68421052632</v>
      </c>
      <c r="J1268" s="10">
        <f t="shared" si="216"/>
        <v>-1.107537479898324E-2</v>
      </c>
      <c r="K1268" s="10">
        <f>AVERAGE(J1249:J1268)</f>
        <v>-1.6671695940114139E-3</v>
      </c>
      <c r="L1268" s="10">
        <f>AVERAGE(J1219:J1268)</f>
        <v>1.0110350497432186E-3</v>
      </c>
      <c r="M1268" s="10">
        <f>AVERAGE(J1169:J1268)</f>
        <v>9.711607276245138E-4</v>
      </c>
      <c r="N1268" s="10">
        <f>AVERAGE(J1264:J1268)</f>
        <v>1.1759166970796819E-3</v>
      </c>
      <c r="O1268" s="22">
        <f t="shared" si="217"/>
        <v>0.35237552132716787</v>
      </c>
      <c r="P1268" s="22">
        <f t="shared" si="218"/>
        <v>0.47626056895252233</v>
      </c>
      <c r="Q1268" s="22">
        <f t="shared" si="219"/>
        <v>0.47424998782047301</v>
      </c>
      <c r="R1268" s="22">
        <f t="shared" si="220"/>
        <v>0.19774757366906093</v>
      </c>
      <c r="S1268" s="22">
        <f t="shared" si="221"/>
        <v>0.99461175361424614</v>
      </c>
      <c r="T1268" s="22">
        <f>SUMPRODUCT(J1268:N1268,O1268:S1268)</f>
        <v>-2.8555895023258037E-3</v>
      </c>
      <c r="U1268" s="25">
        <f t="shared" si="215"/>
        <v>0.49928610310953475</v>
      </c>
      <c r="V1268" s="10">
        <f>IF(OR(AND(U1268&gt;=0.495,U1268&lt;=0.498,J1268&lt;0),AND(U1268&gt;=0.505,U1268&lt;=0.506)),G1268-$AA$1,0)</f>
        <v>0</v>
      </c>
      <c r="W1268" s="10">
        <f>IF(OR(AND(U1268&gt;=0.504,U1268&lt;=0.505,J1268&lt;0),AND(U1268&gt;=0.508)),-G1268-$AA$1,0)</f>
        <v>0</v>
      </c>
      <c r="X1268" s="5">
        <f t="shared" si="222"/>
        <v>0.66983737054989123</v>
      </c>
    </row>
    <row r="1269" spans="1:24" x14ac:dyDescent="0.2">
      <c r="A1269" s="8">
        <v>43878</v>
      </c>
      <c r="B1269" s="3">
        <v>114381</v>
      </c>
      <c r="C1269" s="3">
        <v>115696</v>
      </c>
      <c r="D1269" s="3">
        <v>114381</v>
      </c>
      <c r="E1269" s="3">
        <v>115309</v>
      </c>
      <c r="F1269" s="3">
        <v>115309</v>
      </c>
      <c r="G1269" s="5">
        <f t="shared" si="213"/>
        <v>1.0484871085518099E-2</v>
      </c>
      <c r="H1269" s="24">
        <f t="shared" si="214"/>
        <v>1</v>
      </c>
      <c r="I1269" s="3">
        <f t="shared" si="223"/>
        <v>115635.31578947368</v>
      </c>
      <c r="J1269" s="10">
        <f t="shared" si="216"/>
        <v>8.113235589827017E-3</v>
      </c>
      <c r="K1269" s="10">
        <f>AVERAGE(J1250:J1269)</f>
        <v>-1.4235632172108603E-3</v>
      </c>
      <c r="L1269" s="10">
        <f>AVERAGE(J1220:J1269)</f>
        <v>1.1925550406954599E-3</v>
      </c>
      <c r="M1269" s="10">
        <f>AVERAGE(J1170:J1269)</f>
        <v>1.0064808752401678E-3</v>
      </c>
      <c r="N1269" s="10">
        <f>AVERAGE(J1265:J1269)</f>
        <v>4.9080830204595079E-3</v>
      </c>
      <c r="O1269" s="22">
        <f t="shared" si="217"/>
        <v>0.35237552132716787</v>
      </c>
      <c r="P1269" s="22">
        <f t="shared" si="218"/>
        <v>0.47626056895252233</v>
      </c>
      <c r="Q1269" s="22">
        <f t="shared" si="219"/>
        <v>0.47424998782047301</v>
      </c>
      <c r="R1269" s="22">
        <f t="shared" si="220"/>
        <v>0.19774757366906093</v>
      </c>
      <c r="S1269" s="22">
        <f t="shared" si="221"/>
        <v>0.99461175361424614</v>
      </c>
      <c r="T1269" s="22">
        <f>SUMPRODUCT(J1269:N1269,O1269:S1269)</f>
        <v>7.8271540172583573E-3</v>
      </c>
      <c r="U1269" s="25">
        <f t="shared" si="215"/>
        <v>0.50195677851426279</v>
      </c>
      <c r="V1269" s="10">
        <f>IF(OR(AND(U1269&gt;=0.495,U1269&lt;=0.498,J1269&lt;0),AND(U1269&gt;=0.505,U1269&lt;=0.506)),G1269-$AA$1,0)</f>
        <v>0</v>
      </c>
      <c r="W1269" s="10">
        <f>IF(OR(AND(U1269&gt;=0.504,U1269&lt;=0.505,J1269&lt;0),AND(U1269&gt;=0.508)),-G1269-$AA$1,0)</f>
        <v>0</v>
      </c>
      <c r="X1269" s="5">
        <f t="shared" si="222"/>
        <v>0.66983737054989123</v>
      </c>
    </row>
    <row r="1270" spans="1:24" x14ac:dyDescent="0.2">
      <c r="A1270" s="8">
        <v>43879</v>
      </c>
      <c r="B1270" s="3">
        <v>115309</v>
      </c>
      <c r="C1270" s="3">
        <v>115309</v>
      </c>
      <c r="D1270" s="3">
        <v>113532</v>
      </c>
      <c r="E1270" s="3">
        <v>114977</v>
      </c>
      <c r="F1270" s="3">
        <v>114977</v>
      </c>
      <c r="G1270" s="5">
        <f t="shared" si="213"/>
        <v>-3.4006801360272343E-3</v>
      </c>
      <c r="H1270" s="24">
        <f t="shared" si="214"/>
        <v>0</v>
      </c>
      <c r="I1270" s="3">
        <f t="shared" si="223"/>
        <v>115455.63157894737</v>
      </c>
      <c r="J1270" s="10">
        <f t="shared" si="216"/>
        <v>-2.8792201822928076E-3</v>
      </c>
      <c r="K1270" s="10">
        <f>AVERAGE(J1251:J1270)</f>
        <v>-7.9520001842053325E-4</v>
      </c>
      <c r="L1270" s="10">
        <f>AVERAGE(J1221:J1270)</f>
        <v>8.8808198474959132E-4</v>
      </c>
      <c r="M1270" s="10">
        <f>AVERAGE(J1171:J1270)</f>
        <v>9.9476605590290471E-4</v>
      </c>
      <c r="N1270" s="10">
        <f>AVERAGE(J1266:J1270)</f>
        <v>-6.4422010811950872E-4</v>
      </c>
      <c r="O1270" s="22">
        <f t="shared" si="217"/>
        <v>0.35237552132716787</v>
      </c>
      <c r="P1270" s="22">
        <f t="shared" si="218"/>
        <v>0.47626056895252233</v>
      </c>
      <c r="Q1270" s="22">
        <f t="shared" si="219"/>
        <v>0.47424998782047301</v>
      </c>
      <c r="R1270" s="22">
        <f t="shared" si="220"/>
        <v>0.19774757366906093</v>
      </c>
      <c r="S1270" s="22">
        <f t="shared" si="221"/>
        <v>0.99461175361424614</v>
      </c>
      <c r="T1270" s="22">
        <f>SUMPRODUCT(J1270:N1270,O1270:S1270)</f>
        <v>-1.4161525730312387E-3</v>
      </c>
      <c r="U1270" s="25">
        <f t="shared" si="215"/>
        <v>0.49964596191591049</v>
      </c>
      <c r="V1270" s="10">
        <f>IF(OR(AND(U1270&gt;=0.495,U1270&lt;=0.498,J1270&lt;0),AND(U1270&gt;=0.505,U1270&lt;=0.506)),G1270-$AA$1,0)</f>
        <v>0</v>
      </c>
      <c r="W1270" s="10">
        <f>IF(OR(AND(U1270&gt;=0.504,U1270&lt;=0.505,J1270&lt;0),AND(U1270&gt;=0.508)),-G1270-$AA$1,0)</f>
        <v>0</v>
      </c>
      <c r="X1270" s="5">
        <f t="shared" si="222"/>
        <v>0.66983737054989123</v>
      </c>
    </row>
    <row r="1271" spans="1:24" x14ac:dyDescent="0.2">
      <c r="A1271" s="8">
        <v>43880</v>
      </c>
      <c r="B1271" s="3">
        <v>114982</v>
      </c>
      <c r="C1271" s="3">
        <v>116545</v>
      </c>
      <c r="D1271" s="3">
        <v>114774</v>
      </c>
      <c r="E1271" s="3">
        <v>116518</v>
      </c>
      <c r="F1271" s="3">
        <v>116518</v>
      </c>
      <c r="G1271" s="5">
        <f t="shared" si="213"/>
        <v>-2.4348169381554818E-2</v>
      </c>
      <c r="H1271" s="24">
        <f t="shared" si="214"/>
        <v>0</v>
      </c>
      <c r="I1271" s="3">
        <f t="shared" si="223"/>
        <v>115297.21052631579</v>
      </c>
      <c r="J1271" s="10">
        <f t="shared" si="216"/>
        <v>1.3402680536107159E-2</v>
      </c>
      <c r="K1271" s="10">
        <f>AVERAGE(J1252:J1271)</f>
        <v>-7.0826972411906493E-4</v>
      </c>
      <c r="L1271" s="10">
        <f>AVERAGE(J1222:J1271)</f>
        <v>1.0979312274243002E-3</v>
      </c>
      <c r="M1271" s="10">
        <f>AVERAGE(J1172:J1271)</f>
        <v>1.201615354048624E-3</v>
      </c>
      <c r="N1271" s="10">
        <f>AVERAGE(J1267:J1271)</f>
        <v>-2.2248387261627477E-4</v>
      </c>
      <c r="O1271" s="22">
        <f t="shared" si="217"/>
        <v>0.35237552132716787</v>
      </c>
      <c r="P1271" s="22">
        <f t="shared" si="218"/>
        <v>0.47626056895252233</v>
      </c>
      <c r="Q1271" s="22">
        <f t="shared" si="219"/>
        <v>0.47424998782047301</v>
      </c>
      <c r="R1271" s="22">
        <f t="shared" si="220"/>
        <v>0.19774757366906093</v>
      </c>
      <c r="S1271" s="22">
        <f t="shared" si="221"/>
        <v>0.99461175361424614</v>
      </c>
      <c r="T1271" s="22">
        <f>SUMPRODUCT(J1271:N1271,O1271:S1271)</f>
        <v>4.9224809165979893E-3</v>
      </c>
      <c r="U1271" s="25">
        <f t="shared" si="215"/>
        <v>0.50123061774424427</v>
      </c>
      <c r="V1271" s="10">
        <f>IF(OR(AND(U1271&gt;=0.495,U1271&lt;=0.498,J1271&lt;0),AND(U1271&gt;=0.505,U1271&lt;=0.506)),G1271-$AA$1,0)</f>
        <v>0</v>
      </c>
      <c r="W1271" s="10">
        <f>IF(OR(AND(U1271&gt;=0.504,U1271&lt;=0.505,J1271&lt;0),AND(U1271&gt;=0.508)),-G1271-$AA$1,0)</f>
        <v>0</v>
      </c>
      <c r="X1271" s="5">
        <f t="shared" si="222"/>
        <v>0.66983737054989123</v>
      </c>
    </row>
    <row r="1272" spans="1:24" x14ac:dyDescent="0.2">
      <c r="A1272" s="8">
        <v>43881</v>
      </c>
      <c r="B1272" s="3">
        <v>116518</v>
      </c>
      <c r="C1272" s="3">
        <v>116552</v>
      </c>
      <c r="D1272" s="3">
        <v>114379</v>
      </c>
      <c r="E1272" s="3">
        <v>114586</v>
      </c>
      <c r="F1272" s="3">
        <v>114586</v>
      </c>
      <c r="G1272" s="5">
        <f t="shared" si="213"/>
        <v>-7.7391653430611052E-2</v>
      </c>
      <c r="H1272" s="24">
        <f t="shared" si="214"/>
        <v>0</v>
      </c>
      <c r="I1272" s="3">
        <f t="shared" si="223"/>
        <v>115097.73684210527</v>
      </c>
      <c r="J1272" s="10">
        <f t="shared" si="216"/>
        <v>-1.6581129095933678E-2</v>
      </c>
      <c r="K1272" s="10">
        <f>AVERAGE(J1253:J1272)</f>
        <v>-2.0175147067599208E-3</v>
      </c>
      <c r="L1272" s="10">
        <f>AVERAGE(J1223:J1272)</f>
        <v>6.751875303567423E-4</v>
      </c>
      <c r="M1272" s="10">
        <f>AVERAGE(J1173:J1272)</f>
        <v>9.7756154316168018E-4</v>
      </c>
      <c r="N1272" s="10">
        <f>AVERAGE(J1268:J1272)</f>
        <v>-1.8039615902551097E-3</v>
      </c>
      <c r="O1272" s="22">
        <f t="shared" si="217"/>
        <v>0.35237552132716787</v>
      </c>
      <c r="P1272" s="22">
        <f t="shared" si="218"/>
        <v>0.47626056895252233</v>
      </c>
      <c r="Q1272" s="22">
        <f t="shared" si="219"/>
        <v>0.47424998782047301</v>
      </c>
      <c r="R1272" s="22">
        <f t="shared" si="220"/>
        <v>0.19774757366906093</v>
      </c>
      <c r="S1272" s="22">
        <f t="shared" si="221"/>
        <v>0.99461175361424614</v>
      </c>
      <c r="T1272" s="22">
        <f>SUMPRODUCT(J1272:N1272,O1272:S1272)</f>
        <v>-8.0843700109000157E-3</v>
      </c>
      <c r="U1272" s="25">
        <f t="shared" si="215"/>
        <v>0.49797891850492138</v>
      </c>
      <c r="V1272" s="10">
        <f>IF(OR(AND(U1272&gt;=0.495,U1272&lt;=0.498,J1272&lt;0),AND(U1272&gt;=0.505,U1272&lt;=0.506)),G1272-$AA$1,0)</f>
        <v>-7.8391653430611052E-2</v>
      </c>
      <c r="W1272" s="10">
        <f>IF(OR(AND(U1272&gt;=0.504,U1272&lt;=0.505,J1272&lt;0),AND(U1272&gt;=0.508)),-G1272-$AA$1,0)</f>
        <v>0</v>
      </c>
      <c r="X1272" s="5">
        <f t="shared" si="222"/>
        <v>0.59144571711928018</v>
      </c>
    </row>
    <row r="1273" spans="1:24" x14ac:dyDescent="0.2">
      <c r="A1273" s="8">
        <v>43882</v>
      </c>
      <c r="B1273" s="3">
        <v>114585</v>
      </c>
      <c r="C1273" s="3">
        <v>114585</v>
      </c>
      <c r="D1273" s="3">
        <v>112661</v>
      </c>
      <c r="E1273" s="3">
        <v>113681</v>
      </c>
      <c r="F1273" s="3">
        <v>113681</v>
      </c>
      <c r="G1273" s="5">
        <f t="shared" si="213"/>
        <v>-9.4096638840263536E-2</v>
      </c>
      <c r="H1273" s="24">
        <f t="shared" si="214"/>
        <v>0</v>
      </c>
      <c r="I1273" s="3">
        <f t="shared" si="223"/>
        <v>115055.57894736843</v>
      </c>
      <c r="J1273" s="10">
        <f t="shared" si="216"/>
        <v>-7.8979980102281688E-3</v>
      </c>
      <c r="K1273" s="10">
        <f>AVERAGE(J1254:J1273)</f>
        <v>-1.9305191518131926E-3</v>
      </c>
      <c r="L1273" s="10">
        <f>AVERAGE(J1224:J1273)</f>
        <v>5.4404397675369422E-4</v>
      </c>
      <c r="M1273" s="10">
        <f>AVERAGE(J1174:J1273)</f>
        <v>8.1837559259586917E-4</v>
      </c>
      <c r="N1273" s="10">
        <f>AVERAGE(J1269:J1273)</f>
        <v>-1.1684862325040957E-3</v>
      </c>
      <c r="O1273" s="22">
        <f t="shared" si="217"/>
        <v>0.35237552132716787</v>
      </c>
      <c r="P1273" s="22">
        <f t="shared" si="218"/>
        <v>0.47626056895252233</v>
      </c>
      <c r="Q1273" s="22">
        <f t="shared" si="219"/>
        <v>0.47424998782047301</v>
      </c>
      <c r="R1273" s="22">
        <f t="shared" si="220"/>
        <v>0.19774757366906093</v>
      </c>
      <c r="S1273" s="22">
        <f t="shared" si="221"/>
        <v>0.99461175361424614</v>
      </c>
      <c r="T1273" s="22">
        <f>SUMPRODUCT(J1273:N1273,O1273:S1273)</f>
        <v>-4.4448368195613257E-3</v>
      </c>
      <c r="U1273" s="25">
        <f t="shared" si="215"/>
        <v>0.49888879262457997</v>
      </c>
      <c r="V1273" s="10">
        <f>IF(OR(AND(U1273&gt;=0.495,U1273&lt;=0.498,J1273&lt;0),AND(U1273&gt;=0.505,U1273&lt;=0.506)),G1273-$AA$1,0)</f>
        <v>0</v>
      </c>
      <c r="W1273" s="10">
        <f>IF(OR(AND(U1273&gt;=0.504,U1273&lt;=0.505,J1273&lt;0),AND(U1273&gt;=0.508)),-G1273-$AA$1,0)</f>
        <v>0</v>
      </c>
      <c r="X1273" s="5">
        <f t="shared" si="222"/>
        <v>0.59144571711928018</v>
      </c>
    </row>
    <row r="1274" spans="1:24" x14ac:dyDescent="0.2">
      <c r="A1274" s="8">
        <v>43887</v>
      </c>
      <c r="B1274" s="3">
        <v>113647</v>
      </c>
      <c r="C1274" s="3">
        <v>113647</v>
      </c>
      <c r="D1274" s="3">
        <v>105053</v>
      </c>
      <c r="E1274" s="3">
        <v>105718</v>
      </c>
      <c r="F1274" s="3">
        <v>105718</v>
      </c>
      <c r="G1274" s="5">
        <f t="shared" si="213"/>
        <v>-1.4623810514765689E-2</v>
      </c>
      <c r="H1274" s="24">
        <f t="shared" si="214"/>
        <v>0</v>
      </c>
      <c r="I1274" s="3">
        <f t="shared" si="223"/>
        <v>114489.21052631579</v>
      </c>
      <c r="J1274" s="10">
        <f t="shared" si="216"/>
        <v>-7.0046885583342822E-2</v>
      </c>
      <c r="K1274" s="10">
        <f>AVERAGE(J1255:J1274)</f>
        <v>-3.7881043581953098E-3</v>
      </c>
      <c r="L1274" s="10">
        <f>AVERAGE(J1225:J1274)</f>
        <v>-8.019273905354973E-4</v>
      </c>
      <c r="M1274" s="10">
        <f>AVERAGE(J1175:J1274)</f>
        <v>1.4078959740487006E-4</v>
      </c>
      <c r="N1274" s="10">
        <f>AVERAGE(J1270:J1274)</f>
        <v>-1.6800510467138062E-2</v>
      </c>
      <c r="O1274" s="22">
        <f t="shared" si="217"/>
        <v>0.35237552132716787</v>
      </c>
      <c r="P1274" s="22">
        <f t="shared" si="218"/>
        <v>0.47626056895252233</v>
      </c>
      <c r="Q1274" s="22">
        <f t="shared" si="219"/>
        <v>0.47424998782047301</v>
      </c>
      <c r="R1274" s="22">
        <f t="shared" si="220"/>
        <v>0.19774757366906093</v>
      </c>
      <c r="S1274" s="22">
        <f t="shared" si="221"/>
        <v>0.99461175361424614</v>
      </c>
      <c r="T1274" s="22">
        <f>SUMPRODUCT(J1274:N1274,O1274:S1274)</f>
        <v>-4.3549390992904918E-2</v>
      </c>
      <c r="U1274" s="25">
        <f t="shared" si="215"/>
        <v>0.48911437262495117</v>
      </c>
      <c r="V1274" s="10">
        <f>IF(OR(AND(U1274&gt;=0.495,U1274&lt;=0.498,J1274&lt;0),AND(U1274&gt;=0.505,U1274&lt;=0.506)),G1274-$AA$1,0)</f>
        <v>0</v>
      </c>
      <c r="W1274" s="10">
        <f>IF(OR(AND(U1274&gt;=0.504,U1274&lt;=0.505,J1274&lt;0),AND(U1274&gt;=0.508)),-G1274-$AA$1,0)</f>
        <v>0</v>
      </c>
      <c r="X1274" s="5">
        <f t="shared" si="222"/>
        <v>0.59144571711928018</v>
      </c>
    </row>
    <row r="1275" spans="1:24" x14ac:dyDescent="0.2">
      <c r="A1275" s="8">
        <v>43888</v>
      </c>
      <c r="B1275" s="3">
        <v>105711</v>
      </c>
      <c r="C1275" s="3">
        <v>106656</v>
      </c>
      <c r="D1275" s="3">
        <v>102984</v>
      </c>
      <c r="E1275" s="3">
        <v>102984</v>
      </c>
      <c r="F1275" s="3">
        <v>102984</v>
      </c>
      <c r="G1275" s="5">
        <f t="shared" si="213"/>
        <v>3.5355006602967531E-2</v>
      </c>
      <c r="H1275" s="24">
        <f t="shared" si="214"/>
        <v>1</v>
      </c>
      <c r="I1275" s="3">
        <f t="shared" si="223"/>
        <v>113836.52631578948</v>
      </c>
      <c r="J1275" s="10">
        <f t="shared" si="216"/>
        <v>-2.5861253523524863E-2</v>
      </c>
      <c r="K1275" s="10">
        <f>AVERAGE(J1256:J1275)</f>
        <v>-5.9533565488803898E-3</v>
      </c>
      <c r="L1275" s="10">
        <f>AVERAGE(J1226:J1275)</f>
        <v>-1.3719210022811157E-3</v>
      </c>
      <c r="M1275" s="10">
        <f>AVERAGE(J1176:J1275)</f>
        <v>-8.6132193811649937E-5</v>
      </c>
      <c r="N1275" s="10">
        <f>AVERAGE(J1271:J1275)</f>
        <v>-2.1396917135384476E-2</v>
      </c>
      <c r="O1275" s="22">
        <f t="shared" si="217"/>
        <v>0.35237552132716787</v>
      </c>
      <c r="P1275" s="22">
        <f t="shared" si="218"/>
        <v>0.47626056895252233</v>
      </c>
      <c r="Q1275" s="22">
        <f t="shared" si="219"/>
        <v>0.47424998782047301</v>
      </c>
      <c r="R1275" s="22">
        <f t="shared" si="220"/>
        <v>0.19774757366906093</v>
      </c>
      <c r="S1275" s="22">
        <f t="shared" si="221"/>
        <v>0.99461175361424614</v>
      </c>
      <c r="T1275" s="22">
        <f>SUMPRODUCT(J1275:N1275,O1275:S1275)</f>
        <v>-3.3897512894600114E-2</v>
      </c>
      <c r="U1275" s="25">
        <f t="shared" si="215"/>
        <v>0.49152643313405947</v>
      </c>
      <c r="V1275" s="10">
        <f>IF(OR(AND(U1275&gt;=0.495,U1275&lt;=0.498,J1275&lt;0),AND(U1275&gt;=0.505,U1275&lt;=0.506)),G1275-$AA$1,0)</f>
        <v>0</v>
      </c>
      <c r="W1275" s="10">
        <f>IF(OR(AND(U1275&gt;=0.504,U1275&lt;=0.505,J1275&lt;0),AND(U1275&gt;=0.508)),-G1275-$AA$1,0)</f>
        <v>0</v>
      </c>
      <c r="X1275" s="5">
        <f t="shared" si="222"/>
        <v>0.59144571711928018</v>
      </c>
    </row>
    <row r="1276" spans="1:24" x14ac:dyDescent="0.2">
      <c r="A1276" s="8">
        <v>43889</v>
      </c>
      <c r="B1276" s="3">
        <v>102984</v>
      </c>
      <c r="C1276" s="3">
        <v>104172</v>
      </c>
      <c r="D1276" s="3">
        <v>99951</v>
      </c>
      <c r="E1276" s="3">
        <v>104172</v>
      </c>
      <c r="F1276" s="3">
        <v>104172</v>
      </c>
      <c r="G1276" s="5">
        <f t="shared" si="213"/>
        <v>1.31033291095497E-2</v>
      </c>
      <c r="H1276" s="24">
        <f t="shared" si="214"/>
        <v>1</v>
      </c>
      <c r="I1276" s="3">
        <f t="shared" si="223"/>
        <v>113238.84210526316</v>
      </c>
      <c r="J1276" s="10">
        <f t="shared" si="216"/>
        <v>1.1535772547191847E-2</v>
      </c>
      <c r="K1276" s="10">
        <f>AVERAGE(J1257:J1276)</f>
        <v>-4.9069553733361469E-3</v>
      </c>
      <c r="L1276" s="10">
        <f>AVERAGE(J1227:J1276)</f>
        <v>-1.3639805053764253E-3</v>
      </c>
      <c r="M1276" s="10">
        <f>AVERAGE(J1177:J1276)</f>
        <v>9.5290737636687385E-5</v>
      </c>
      <c r="N1276" s="10">
        <f>AVERAGE(J1272:J1276)</f>
        <v>-2.1770298733167538E-2</v>
      </c>
      <c r="O1276" s="22">
        <f t="shared" si="217"/>
        <v>0.35237552132716787</v>
      </c>
      <c r="P1276" s="22">
        <f t="shared" si="218"/>
        <v>0.47626056895252233</v>
      </c>
      <c r="Q1276" s="22">
        <f t="shared" si="219"/>
        <v>0.47424998782047301</v>
      </c>
      <c r="R1276" s="22">
        <f t="shared" si="220"/>
        <v>0.19774757366906093</v>
      </c>
      <c r="S1276" s="22">
        <f t="shared" si="221"/>
        <v>0.99461175361424614</v>
      </c>
      <c r="T1276" s="22">
        <f>SUMPRODUCT(J1276:N1276,O1276:S1276)</f>
        <v>-2.0553084718304457E-2</v>
      </c>
      <c r="U1276" s="25">
        <f t="shared" si="215"/>
        <v>0.49486190969247118</v>
      </c>
      <c r="V1276" s="10">
        <f>IF(OR(AND(U1276&gt;=0.495,U1276&lt;=0.498,J1276&lt;0),AND(U1276&gt;=0.505,U1276&lt;=0.506)),G1276-$AA$1,0)</f>
        <v>0</v>
      </c>
      <c r="W1276" s="10">
        <f>IF(OR(AND(U1276&gt;=0.504,U1276&lt;=0.505,J1276&lt;0),AND(U1276&gt;=0.508)),-G1276-$AA$1,0)</f>
        <v>0</v>
      </c>
      <c r="X1276" s="5">
        <f t="shared" si="222"/>
        <v>0.59144571711928018</v>
      </c>
    </row>
    <row r="1277" spans="1:24" x14ac:dyDescent="0.2">
      <c r="A1277" s="8">
        <v>43892</v>
      </c>
      <c r="B1277" s="3">
        <v>104260</v>
      </c>
      <c r="C1277" s="3">
        <v>107220</v>
      </c>
      <c r="D1277" s="3">
        <v>103779</v>
      </c>
      <c r="E1277" s="3">
        <v>106625</v>
      </c>
      <c r="F1277" s="3">
        <v>106625</v>
      </c>
      <c r="G1277" s="5">
        <f t="shared" si="213"/>
        <v>5.6178194607268139E-3</v>
      </c>
      <c r="H1277" s="24">
        <f t="shared" si="214"/>
        <v>1</v>
      </c>
      <c r="I1277" s="3">
        <f t="shared" si="223"/>
        <v>112863.26315789473</v>
      </c>
      <c r="J1277" s="10">
        <f t="shared" si="216"/>
        <v>2.3547594363168667E-2</v>
      </c>
      <c r="K1277" s="10">
        <f>AVERAGE(J1258:J1277)</f>
        <v>-3.791542115289509E-3</v>
      </c>
      <c r="L1277" s="10">
        <f>AVERAGE(J1228:J1277)</f>
        <v>-9.5809100670485097E-4</v>
      </c>
      <c r="M1277" s="10">
        <f>AVERAGE(J1178:J1277)</f>
        <v>6.2119559730154932E-4</v>
      </c>
      <c r="N1277" s="10">
        <f>AVERAGE(J1273:J1277)</f>
        <v>-1.3744554041347067E-2</v>
      </c>
      <c r="O1277" s="22">
        <f t="shared" si="217"/>
        <v>0.35237552132716787</v>
      </c>
      <c r="P1277" s="22">
        <f t="shared" si="218"/>
        <v>0.47626056895252233</v>
      </c>
      <c r="Q1277" s="22">
        <f t="shared" si="219"/>
        <v>0.47424998782047301</v>
      </c>
      <c r="R1277" s="22">
        <f t="shared" si="220"/>
        <v>0.19774757366906093</v>
      </c>
      <c r="S1277" s="22">
        <f t="shared" si="221"/>
        <v>0.99461175361424614</v>
      </c>
      <c r="T1277" s="22">
        <f>SUMPRODUCT(J1277:N1277,O1277:S1277)</f>
        <v>-7.5101958891433682E-3</v>
      </c>
      <c r="U1277" s="25">
        <f t="shared" si="215"/>
        <v>0.4981224598526206</v>
      </c>
      <c r="V1277" s="10">
        <f>IF(OR(AND(U1277&gt;=0.495,U1277&lt;=0.498,J1277&lt;0),AND(U1277&gt;=0.505,U1277&lt;=0.506)),G1277-$AA$1,0)</f>
        <v>0</v>
      </c>
      <c r="W1277" s="10">
        <f>IF(OR(AND(U1277&gt;=0.504,U1277&lt;=0.505,J1277&lt;0),AND(U1277&gt;=0.508)),-G1277-$AA$1,0)</f>
        <v>0</v>
      </c>
      <c r="X1277" s="5">
        <f t="shared" si="222"/>
        <v>0.59144571711928018</v>
      </c>
    </row>
    <row r="1278" spans="1:24" x14ac:dyDescent="0.2">
      <c r="A1278" s="8">
        <v>43893</v>
      </c>
      <c r="B1278" s="3">
        <v>106630</v>
      </c>
      <c r="C1278" s="3">
        <v>108804</v>
      </c>
      <c r="D1278" s="3">
        <v>104405</v>
      </c>
      <c r="E1278" s="3">
        <v>105537</v>
      </c>
      <c r="F1278" s="3">
        <v>105537</v>
      </c>
      <c r="G1278" s="5">
        <f t="shared" si="213"/>
        <v>-3.1306555994580099E-2</v>
      </c>
      <c r="H1278" s="24">
        <f t="shared" si="214"/>
        <v>0</v>
      </c>
      <c r="I1278" s="3">
        <f t="shared" si="223"/>
        <v>112384.73684210527</v>
      </c>
      <c r="J1278" s="10">
        <f t="shared" si="216"/>
        <v>-1.0203985932004667E-2</v>
      </c>
      <c r="K1278" s="10">
        <f>AVERAGE(J1259:J1278)</f>
        <v>-3.5369917408143324E-3</v>
      </c>
      <c r="L1278" s="10">
        <f>AVERAGE(J1229:J1278)</f>
        <v>-1.043306069368397E-3</v>
      </c>
      <c r="M1278" s="10">
        <f>AVERAGE(J1179:J1278)</f>
        <v>4.7115067023002056E-4</v>
      </c>
      <c r="N1278" s="10">
        <f>AVERAGE(J1274:J1278)</f>
        <v>-1.4205751625702367E-2</v>
      </c>
      <c r="O1278" s="22">
        <f t="shared" si="217"/>
        <v>0.35237552132716787</v>
      </c>
      <c r="P1278" s="22">
        <f t="shared" si="218"/>
        <v>0.47626056895252233</v>
      </c>
      <c r="Q1278" s="22">
        <f t="shared" si="219"/>
        <v>0.47424998782047301</v>
      </c>
      <c r="R1278" s="22">
        <f t="shared" si="220"/>
        <v>0.19774757366906093</v>
      </c>
      <c r="S1278" s="22">
        <f t="shared" si="221"/>
        <v>0.99461175361424614</v>
      </c>
      <c r="T1278" s="22">
        <f>SUMPRODUCT(J1278:N1278,O1278:S1278)</f>
        <v>-1.9810991085934548E-2</v>
      </c>
      <c r="U1278" s="25">
        <f t="shared" si="215"/>
        <v>0.49504741420811771</v>
      </c>
      <c r="V1278" s="10">
        <f>IF(OR(AND(U1278&gt;=0.495,U1278&lt;=0.498,J1278&lt;0),AND(U1278&gt;=0.505,U1278&lt;=0.506)),G1278-$AA$1,0)</f>
        <v>-3.23065559945801E-2</v>
      </c>
      <c r="W1278" s="10">
        <f>IF(OR(AND(U1278&gt;=0.504,U1278&lt;=0.505,J1278&lt;0),AND(U1278&gt;=0.508)),-G1278-$AA$1,0)</f>
        <v>0</v>
      </c>
      <c r="X1278" s="5">
        <f t="shared" si="222"/>
        <v>0.55913916112470008</v>
      </c>
    </row>
    <row r="1279" spans="1:24" x14ac:dyDescent="0.2">
      <c r="A1279" s="8">
        <v>43894</v>
      </c>
      <c r="B1279" s="3">
        <v>105540</v>
      </c>
      <c r="C1279" s="3">
        <v>107809</v>
      </c>
      <c r="D1279" s="3">
        <v>105042</v>
      </c>
      <c r="E1279" s="3">
        <v>107224</v>
      </c>
      <c r="F1279" s="3">
        <v>107224</v>
      </c>
      <c r="G1279" s="5">
        <f t="shared" si="213"/>
        <v>-8.6053495486085207E-2</v>
      </c>
      <c r="H1279" s="24">
        <f t="shared" si="214"/>
        <v>0</v>
      </c>
      <c r="I1279" s="3">
        <f t="shared" si="223"/>
        <v>111946.15789473684</v>
      </c>
      <c r="J1279" s="10">
        <f t="shared" si="216"/>
        <v>1.598491524299539E-2</v>
      </c>
      <c r="K1279" s="10">
        <f>AVERAGE(J1260:J1279)</f>
        <v>-3.1192475477435978E-3</v>
      </c>
      <c r="L1279" s="10">
        <f>AVERAGE(J1230:J1279)</f>
        <v>-8.5229869179811459E-4</v>
      </c>
      <c r="M1279" s="10">
        <f>AVERAGE(J1180:J1279)</f>
        <v>5.2904545093531926E-4</v>
      </c>
      <c r="N1279" s="10">
        <f>AVERAGE(J1275:J1279)</f>
        <v>3.0006085395652749E-3</v>
      </c>
      <c r="O1279" s="22">
        <f t="shared" si="217"/>
        <v>0.35237552132716787</v>
      </c>
      <c r="P1279" s="22">
        <f t="shared" si="218"/>
        <v>0.47626056895252233</v>
      </c>
      <c r="Q1279" s="22">
        <f t="shared" si="219"/>
        <v>0.47424998782047301</v>
      </c>
      <c r="R1279" s="22">
        <f t="shared" si="220"/>
        <v>0.19774757366906093</v>
      </c>
      <c r="S1279" s="22">
        <f t="shared" si="221"/>
        <v>0.99461175361424614</v>
      </c>
      <c r="T1279" s="22">
        <f>SUMPRODUCT(J1279:N1279,O1279:S1279)</f>
        <v>6.8319735618543207E-3</v>
      </c>
      <c r="U1279" s="25">
        <f t="shared" si="215"/>
        <v>0.50170798674698913</v>
      </c>
      <c r="V1279" s="10">
        <f>IF(OR(AND(U1279&gt;=0.495,U1279&lt;=0.498,J1279&lt;0),AND(U1279&gt;=0.505,U1279&lt;=0.506)),G1279-$AA$1,0)</f>
        <v>0</v>
      </c>
      <c r="W1279" s="10">
        <f>IF(OR(AND(U1279&gt;=0.504,U1279&lt;=0.505,J1279&lt;0),AND(U1279&gt;=0.508)),-G1279-$AA$1,0)</f>
        <v>0</v>
      </c>
      <c r="X1279" s="5">
        <f t="shared" si="222"/>
        <v>0.55913916112470008</v>
      </c>
    </row>
    <row r="1280" spans="1:24" x14ac:dyDescent="0.2">
      <c r="A1280" s="8">
        <v>43895</v>
      </c>
      <c r="B1280" s="3">
        <v>107217</v>
      </c>
      <c r="C1280" s="3">
        <v>107217</v>
      </c>
      <c r="D1280" s="3">
        <v>100536</v>
      </c>
      <c r="E1280" s="3">
        <v>102233</v>
      </c>
      <c r="F1280" s="3">
        <v>102233</v>
      </c>
      <c r="G1280" s="5">
        <f t="shared" si="213"/>
        <v>-0.15812897987929531</v>
      </c>
      <c r="H1280" s="24">
        <f t="shared" si="214"/>
        <v>0</v>
      </c>
      <c r="I1280" s="3">
        <f t="shared" si="223"/>
        <v>111220.10526315789</v>
      </c>
      <c r="J1280" s="10">
        <f t="shared" si="216"/>
        <v>-4.6547414757890038E-2</v>
      </c>
      <c r="K1280" s="10">
        <f>AVERAGE(J1261:J1280)</f>
        <v>-5.8514024153085986E-3</v>
      </c>
      <c r="L1280" s="10">
        <f>AVERAGE(J1231:J1280)</f>
        <v>-2.0849803108175325E-3</v>
      </c>
      <c r="M1280" s="10">
        <f>AVERAGE(J1181:J1280)</f>
        <v>2.5645094373047628E-4</v>
      </c>
      <c r="N1280" s="10">
        <f>AVERAGE(J1276:J1280)</f>
        <v>-1.1366237073077601E-3</v>
      </c>
      <c r="O1280" s="22">
        <f t="shared" si="217"/>
        <v>0.35237552132716787</v>
      </c>
      <c r="P1280" s="22">
        <f t="shared" si="218"/>
        <v>0.47626056895252233</v>
      </c>
      <c r="Q1280" s="22">
        <f t="shared" si="219"/>
        <v>0.47424998782047301</v>
      </c>
      <c r="R1280" s="22">
        <f t="shared" si="220"/>
        <v>0.19774757366906093</v>
      </c>
      <c r="S1280" s="22">
        <f t="shared" si="221"/>
        <v>0.99461175361424614</v>
      </c>
      <c r="T1280" s="22">
        <f>SUMPRODUCT(J1280:N1280,O1280:S1280)</f>
        <v>-2.1257550419076638E-2</v>
      </c>
      <c r="U1280" s="25">
        <f t="shared" si="215"/>
        <v>0.4946858125098384</v>
      </c>
      <c r="V1280" s="10">
        <f>IF(OR(AND(U1280&gt;=0.495,U1280&lt;=0.498,J1280&lt;0),AND(U1280&gt;=0.505,U1280&lt;=0.506)),G1280-$AA$1,0)</f>
        <v>0</v>
      </c>
      <c r="W1280" s="10">
        <f>IF(OR(AND(U1280&gt;=0.504,U1280&lt;=0.505,J1280&lt;0),AND(U1280&gt;=0.508)),-G1280-$AA$1,0)</f>
        <v>0</v>
      </c>
      <c r="X1280" s="5">
        <f t="shared" si="222"/>
        <v>0.55913916112470008</v>
      </c>
    </row>
    <row r="1281" spans="1:24" x14ac:dyDescent="0.2">
      <c r="A1281" s="8">
        <v>43896</v>
      </c>
      <c r="B1281" s="3">
        <v>102231</v>
      </c>
      <c r="C1281" s="3">
        <v>102231</v>
      </c>
      <c r="D1281" s="3">
        <v>96886</v>
      </c>
      <c r="E1281" s="3">
        <v>97997</v>
      </c>
      <c r="F1281" s="3">
        <v>97997</v>
      </c>
      <c r="G1281" s="5">
        <f t="shared" si="213"/>
        <v>-5.9012010571752205E-2</v>
      </c>
      <c r="H1281" s="24">
        <f t="shared" si="214"/>
        <v>0</v>
      </c>
      <c r="I1281" s="3">
        <f t="shared" si="223"/>
        <v>110315.21052631579</v>
      </c>
      <c r="J1281" s="10">
        <f t="shared" si="216"/>
        <v>-4.1434761769682971E-2</v>
      </c>
      <c r="K1281" s="10">
        <f>AVERAGE(J1262:J1281)</f>
        <v>-8.1269360332717026E-3</v>
      </c>
      <c r="L1281" s="10">
        <f>AVERAGE(J1232:J1281)</f>
        <v>-3.0564389630856172E-3</v>
      </c>
      <c r="M1281" s="10">
        <f>AVERAGE(J1182:J1281)</f>
        <v>-9.9033957332664841E-5</v>
      </c>
      <c r="N1281" s="10">
        <f>AVERAGE(J1277:J1281)</f>
        <v>-1.1730730570682723E-2</v>
      </c>
      <c r="O1281" s="22">
        <f t="shared" si="217"/>
        <v>0.35237552132716787</v>
      </c>
      <c r="P1281" s="22">
        <f t="shared" si="218"/>
        <v>0.47626056895252233</v>
      </c>
      <c r="Q1281" s="22">
        <f t="shared" si="219"/>
        <v>0.47424998782047301</v>
      </c>
      <c r="R1281" s="22">
        <f t="shared" si="220"/>
        <v>0.19774757366906093</v>
      </c>
      <c r="S1281" s="22">
        <f t="shared" si="221"/>
        <v>0.99461175361424614</v>
      </c>
      <c r="T1281" s="22">
        <f>SUMPRODUCT(J1281:N1281,O1281:S1281)</f>
        <v>-3.1607757328579525E-2</v>
      </c>
      <c r="U1281" s="25">
        <f t="shared" si="215"/>
        <v>0.49209871847172437</v>
      </c>
      <c r="V1281" s="10">
        <f>IF(OR(AND(U1281&gt;=0.495,U1281&lt;=0.498,J1281&lt;0),AND(U1281&gt;=0.505,U1281&lt;=0.506)),G1281-$AA$1,0)</f>
        <v>0</v>
      </c>
      <c r="W1281" s="10">
        <f>IF(OR(AND(U1281&gt;=0.504,U1281&lt;=0.505,J1281&lt;0),AND(U1281&gt;=0.508)),-G1281-$AA$1,0)</f>
        <v>0</v>
      </c>
      <c r="X1281" s="5">
        <f t="shared" si="222"/>
        <v>0.55913916112470008</v>
      </c>
    </row>
    <row r="1282" spans="1:24" x14ac:dyDescent="0.2">
      <c r="A1282" s="8">
        <v>43899</v>
      </c>
      <c r="B1282" s="3">
        <v>97982</v>
      </c>
      <c r="C1282" s="3">
        <v>97982</v>
      </c>
      <c r="D1282" s="3">
        <v>85880</v>
      </c>
      <c r="E1282" s="3">
        <v>86067</v>
      </c>
      <c r="F1282" s="3">
        <v>86067</v>
      </c>
      <c r="G1282" s="5">
        <f t="shared" si="213"/>
        <v>-1.0410494149906468E-2</v>
      </c>
      <c r="H1282" s="24">
        <f t="shared" si="214"/>
        <v>0</v>
      </c>
      <c r="I1282" s="3">
        <f t="shared" si="223"/>
        <v>108857.15789473684</v>
      </c>
      <c r="J1282" s="10">
        <f t="shared" si="216"/>
        <v>-0.12173842056389483</v>
      </c>
      <c r="K1282" s="10">
        <f>AVERAGE(J1263:J1282)</f>
        <v>-1.3852737331746034E-2</v>
      </c>
      <c r="L1282" s="10">
        <f>AVERAGE(J1233:J1282)</f>
        <v>-5.4894702227709802E-3</v>
      </c>
      <c r="M1282" s="10">
        <f>AVERAGE(J1183:J1282)</f>
        <v>-1.4432422595499639E-3</v>
      </c>
      <c r="N1282" s="10">
        <f>AVERAGE(J1278:J1282)</f>
        <v>-4.0787933556095425E-2</v>
      </c>
      <c r="O1282" s="22">
        <f t="shared" si="217"/>
        <v>0.35237552132716787</v>
      </c>
      <c r="P1282" s="22">
        <f t="shared" si="218"/>
        <v>0.47626056895252233</v>
      </c>
      <c r="Q1282" s="22">
        <f t="shared" si="219"/>
        <v>0.47424998782047301</v>
      </c>
      <c r="R1282" s="22">
        <f t="shared" si="220"/>
        <v>0.19774757366906093</v>
      </c>
      <c r="S1282" s="22">
        <f t="shared" si="221"/>
        <v>0.99461175361424614</v>
      </c>
      <c r="T1282" s="22">
        <f>SUMPRODUCT(J1282:N1282,O1282:S1282)</f>
        <v>-9.2952088936777741E-2</v>
      </c>
      <c r="U1282" s="25">
        <f t="shared" si="215"/>
        <v>0.47677869487413665</v>
      </c>
      <c r="V1282" s="10">
        <f>IF(OR(AND(U1282&gt;=0.495,U1282&lt;=0.498,J1282&lt;0),AND(U1282&gt;=0.505,U1282&lt;=0.506)),G1282-$AA$1,0)</f>
        <v>0</v>
      </c>
      <c r="W1282" s="10">
        <f>IF(OR(AND(U1282&gt;=0.504,U1282&lt;=0.505,J1282&lt;0),AND(U1282&gt;=0.508)),-G1282-$AA$1,0)</f>
        <v>0</v>
      </c>
      <c r="X1282" s="5">
        <f t="shared" si="222"/>
        <v>0.55913916112470008</v>
      </c>
    </row>
    <row r="1283" spans="1:24" x14ac:dyDescent="0.2">
      <c r="A1283" s="8">
        <v>43900</v>
      </c>
      <c r="B1283" s="3">
        <v>86071</v>
      </c>
      <c r="C1283" s="3">
        <v>92230</v>
      </c>
      <c r="D1283" s="3">
        <v>86071</v>
      </c>
      <c r="E1283" s="3">
        <v>92214</v>
      </c>
      <c r="F1283" s="3">
        <v>92214</v>
      </c>
      <c r="G1283" s="5">
        <f t="shared" ref="G1283:G1346" si="224">F1285/F1283-1</f>
        <v>-0.21288524519053509</v>
      </c>
      <c r="H1283" s="24">
        <f t="shared" ref="H1283:H1346" si="225">IF(G1283&gt;0,1,0)</f>
        <v>0</v>
      </c>
      <c r="I1283" s="3">
        <f t="shared" si="223"/>
        <v>107785.78947368421</v>
      </c>
      <c r="J1283" s="10">
        <f t="shared" si="216"/>
        <v>7.1421102164592742E-2</v>
      </c>
      <c r="K1283" s="10">
        <f>AVERAGE(J1264:J1283)</f>
        <v>-9.6653092744756804E-3</v>
      </c>
      <c r="L1283" s="10">
        <f>AVERAGE(J1234:J1283)</f>
        <v>-4.189956024268522E-3</v>
      </c>
      <c r="M1283" s="10">
        <f>AVERAGE(J1184:J1283)</f>
        <v>-7.8513055740348837E-4</v>
      </c>
      <c r="N1283" s="10">
        <f>AVERAGE(J1279:J1283)</f>
        <v>-2.4462915936775943E-2</v>
      </c>
      <c r="O1283" s="22">
        <f t="shared" si="217"/>
        <v>0.35237552132716787</v>
      </c>
      <c r="P1283" s="22">
        <f t="shared" si="218"/>
        <v>0.47626056895252233</v>
      </c>
      <c r="Q1283" s="22">
        <f t="shared" si="219"/>
        <v>0.47424998782047301</v>
      </c>
      <c r="R1283" s="22">
        <f t="shared" si="220"/>
        <v>0.19774757366906093</v>
      </c>
      <c r="S1283" s="22">
        <f t="shared" si="221"/>
        <v>0.99461175361424614</v>
      </c>
      <c r="T1283" s="22">
        <f>SUMPRODUCT(J1283:N1283,O1283:S1283)</f>
        <v>-5.9096055597668458E-3</v>
      </c>
      <c r="U1283" s="25">
        <f t="shared" ref="U1283:U1346" si="226">1/(1+(EXP(-T1283)))</f>
        <v>0.49852260290970457</v>
      </c>
      <c r="V1283" s="10">
        <f>IF(OR(AND(U1283&gt;=0.495,U1283&lt;=0.498,J1283&lt;0),AND(U1283&gt;=0.505,U1283&lt;=0.506)),G1283-$AA$1,0)</f>
        <v>0</v>
      </c>
      <c r="W1283" s="10">
        <f>IF(OR(AND(U1283&gt;=0.504,U1283&lt;=0.505,J1283&lt;0),AND(U1283&gt;=0.508)),-G1283-$AA$1,0)</f>
        <v>0</v>
      </c>
      <c r="X1283" s="5">
        <f t="shared" si="222"/>
        <v>0.55913916112470008</v>
      </c>
    </row>
    <row r="1284" spans="1:24" x14ac:dyDescent="0.2">
      <c r="A1284" s="8">
        <v>43901</v>
      </c>
      <c r="B1284" s="3">
        <v>92202</v>
      </c>
      <c r="C1284" s="3">
        <v>92202</v>
      </c>
      <c r="D1284" s="3">
        <v>80796</v>
      </c>
      <c r="E1284" s="3">
        <v>85171</v>
      </c>
      <c r="F1284" s="3">
        <v>85171</v>
      </c>
      <c r="G1284" s="5">
        <f t="shared" si="224"/>
        <v>-2.9270526352866533E-2</v>
      </c>
      <c r="H1284" s="24">
        <f t="shared" si="225"/>
        <v>0</v>
      </c>
      <c r="I1284" s="3">
        <f t="shared" si="223"/>
        <v>106196.31578947368</v>
      </c>
      <c r="J1284" s="10">
        <f t="shared" ref="J1284:J1347" si="227">F1284/F1283-1</f>
        <v>-7.6376689006007803E-2</v>
      </c>
      <c r="K1284" s="10">
        <f>AVERAGE(J1265:J1284)</f>
        <v>-1.2956763923422465E-2</v>
      </c>
      <c r="L1284" s="10">
        <f>AVERAGE(J1235:J1284)</f>
        <v>-5.9487974694758926E-3</v>
      </c>
      <c r="M1284" s="10">
        <f>AVERAGE(J1185:J1284)</f>
        <v>-1.7468015302788142E-3</v>
      </c>
      <c r="N1284" s="10">
        <f>AVERAGE(J1280:J1284)</f>
        <v>-4.2935236786576583E-2</v>
      </c>
      <c r="O1284" s="22">
        <f t="shared" ref="O1284:O1347" si="228">O1283</f>
        <v>0.35237552132716787</v>
      </c>
      <c r="P1284" s="22">
        <f t="shared" ref="P1284:P1347" si="229">P1283</f>
        <v>0.47626056895252233</v>
      </c>
      <c r="Q1284" s="22">
        <f t="shared" ref="Q1284:Q1347" si="230">Q1283</f>
        <v>0.47424998782047301</v>
      </c>
      <c r="R1284" s="22">
        <f t="shared" ref="R1284:R1347" si="231">R1283</f>
        <v>0.19774757366906093</v>
      </c>
      <c r="S1284" s="22">
        <f t="shared" ref="S1284:S1347" si="232">S1283</f>
        <v>0.99461175361424614</v>
      </c>
      <c r="T1284" s="22">
        <f>SUMPRODUCT(J1284:N1284,O1284:S1284)</f>
        <v>-7.8954605407566936E-2</v>
      </c>
      <c r="U1284" s="25">
        <f t="shared" si="226"/>
        <v>0.48027159620927828</v>
      </c>
      <c r="V1284" s="10">
        <f>IF(OR(AND(U1284&gt;=0.495,U1284&lt;=0.498,J1284&lt;0),AND(U1284&gt;=0.505,U1284&lt;=0.506)),G1284-$AA$1,0)</f>
        <v>0</v>
      </c>
      <c r="W1284" s="10">
        <f>IF(OR(AND(U1284&gt;=0.504,U1284&lt;=0.505,J1284&lt;0),AND(U1284&gt;=0.508)),-G1284-$AA$1,0)</f>
        <v>0</v>
      </c>
      <c r="X1284" s="5">
        <f t="shared" si="222"/>
        <v>0.55913916112470008</v>
      </c>
    </row>
    <row r="1285" spans="1:24" x14ac:dyDescent="0.2">
      <c r="A1285" s="8">
        <v>43902</v>
      </c>
      <c r="B1285" s="3">
        <v>85103</v>
      </c>
      <c r="C1285" s="3">
        <v>85103</v>
      </c>
      <c r="D1285" s="3">
        <v>68488</v>
      </c>
      <c r="E1285" s="3">
        <v>72583</v>
      </c>
      <c r="F1285" s="3">
        <v>72583</v>
      </c>
      <c r="G1285" s="5">
        <f t="shared" si="224"/>
        <v>-1.949492305360756E-2</v>
      </c>
      <c r="H1285" s="24">
        <f t="shared" si="225"/>
        <v>0</v>
      </c>
      <c r="I1285" s="3">
        <f t="shared" si="223"/>
        <v>103875.73684210527</v>
      </c>
      <c r="J1285" s="10">
        <f t="shared" si="227"/>
        <v>-0.14779678529076801</v>
      </c>
      <c r="K1285" s="10">
        <f>AVERAGE(J1266:J1285)</f>
        <v>-2.159071796099098E-2</v>
      </c>
      <c r="L1285" s="10">
        <f>AVERAGE(J1236:J1285)</f>
        <v>-8.7905722749730009E-3</v>
      </c>
      <c r="M1285" s="10">
        <f>AVERAGE(J1186:J1285)</f>
        <v>-3.2700348119560439E-3</v>
      </c>
      <c r="N1285" s="10">
        <f>AVERAGE(J1281:J1285)</f>
        <v>-6.318511089315218E-2</v>
      </c>
      <c r="O1285" s="22">
        <f t="shared" si="228"/>
        <v>0.35237552132716787</v>
      </c>
      <c r="P1285" s="22">
        <f t="shared" si="229"/>
        <v>0.47626056895252233</v>
      </c>
      <c r="Q1285" s="22">
        <f t="shared" si="230"/>
        <v>0.47424998782047301</v>
      </c>
      <c r="R1285" s="22">
        <f t="shared" si="231"/>
        <v>0.19774757366906093</v>
      </c>
      <c r="S1285" s="22">
        <f t="shared" si="232"/>
        <v>0.99461175361424614</v>
      </c>
      <c r="T1285" s="22">
        <f>SUMPRODUCT(J1285:N1285,O1285:S1285)</f>
        <v>-0.13002300107947617</v>
      </c>
      <c r="U1285" s="25">
        <f t="shared" si="226"/>
        <v>0.46753996757370991</v>
      </c>
      <c r="V1285" s="10">
        <f>IF(OR(AND(U1285&gt;=0.495,U1285&lt;=0.498,J1285&lt;0),AND(U1285&gt;=0.505,U1285&lt;=0.506)),G1285-$AA$1,0)</f>
        <v>0</v>
      </c>
      <c r="W1285" s="10">
        <f>IF(OR(AND(U1285&gt;=0.504,U1285&lt;=0.505,J1285&lt;0),AND(U1285&gt;=0.508)),-G1285-$AA$1,0)</f>
        <v>0</v>
      </c>
      <c r="X1285" s="5">
        <f t="shared" si="222"/>
        <v>0.55913916112470008</v>
      </c>
    </row>
    <row r="1286" spans="1:24" x14ac:dyDescent="0.2">
      <c r="A1286" s="8">
        <v>43903</v>
      </c>
      <c r="B1286" s="3">
        <v>72621</v>
      </c>
      <c r="C1286" s="3">
        <v>83758</v>
      </c>
      <c r="D1286" s="3">
        <v>72621</v>
      </c>
      <c r="E1286" s="3">
        <v>82678</v>
      </c>
      <c r="F1286" s="3">
        <v>82678</v>
      </c>
      <c r="G1286" s="5">
        <f t="shared" si="224"/>
        <v>-9.7498730012820833E-2</v>
      </c>
      <c r="H1286" s="24">
        <f t="shared" si="225"/>
        <v>0</v>
      </c>
      <c r="I1286" s="3">
        <f t="shared" si="223"/>
        <v>102139.73684210527</v>
      </c>
      <c r="J1286" s="10">
        <f t="shared" si="227"/>
        <v>0.13908215422344083</v>
      </c>
      <c r="K1286" s="10">
        <f>AVERAGE(J1267:J1286)</f>
        <v>-1.5201310217748487E-2</v>
      </c>
      <c r="L1286" s="10">
        <f>AVERAGE(J1237:J1286)</f>
        <v>-5.9111036631902666E-3</v>
      </c>
      <c r="M1286" s="10">
        <f>AVERAGE(J1187:J1286)</f>
        <v>-1.8972378521841015E-3</v>
      </c>
      <c r="N1286" s="10">
        <f>AVERAGE(J1282:J1286)</f>
        <v>-2.7081727694527415E-2</v>
      </c>
      <c r="O1286" s="22">
        <f t="shared" si="228"/>
        <v>0.35237552132716787</v>
      </c>
      <c r="P1286" s="22">
        <f t="shared" si="229"/>
        <v>0.47626056895252233</v>
      </c>
      <c r="Q1286" s="22">
        <f t="shared" si="230"/>
        <v>0.47424998782047301</v>
      </c>
      <c r="R1286" s="22">
        <f t="shared" si="231"/>
        <v>0.19774757366906093</v>
      </c>
      <c r="S1286" s="22">
        <f t="shared" si="232"/>
        <v>0.99461175361424614</v>
      </c>
      <c r="T1286" s="22">
        <f>SUMPRODUCT(J1286:N1286,O1286:S1286)</f>
        <v>1.1655042253288395E-2</v>
      </c>
      <c r="U1286" s="25">
        <f t="shared" si="226"/>
        <v>0.50291372757999819</v>
      </c>
      <c r="V1286" s="10">
        <f>IF(OR(AND(U1286&gt;=0.495,U1286&lt;=0.498,J1286&lt;0),AND(U1286&gt;=0.505,U1286&lt;=0.506)),G1286-$AA$1,0)</f>
        <v>0</v>
      </c>
      <c r="W1286" s="10">
        <f>IF(OR(AND(U1286&gt;=0.504,U1286&lt;=0.505,J1286&lt;0),AND(U1286&gt;=0.508)),-G1286-$AA$1,0)</f>
        <v>0</v>
      </c>
      <c r="X1286" s="5">
        <f t="shared" si="222"/>
        <v>0.55913916112470008</v>
      </c>
    </row>
    <row r="1287" spans="1:24" x14ac:dyDescent="0.2">
      <c r="A1287" s="8">
        <v>43906</v>
      </c>
      <c r="B1287" s="3">
        <v>82565</v>
      </c>
      <c r="C1287" s="3">
        <v>82565</v>
      </c>
      <c r="D1287" s="3">
        <v>70855</v>
      </c>
      <c r="E1287" s="3">
        <v>71168</v>
      </c>
      <c r="F1287" s="3">
        <v>71168</v>
      </c>
      <c r="G1287" s="5">
        <f t="shared" si="224"/>
        <v>-6.0041029676259017E-2</v>
      </c>
      <c r="H1287" s="24">
        <f t="shared" si="225"/>
        <v>0</v>
      </c>
      <c r="I1287" s="3">
        <f t="shared" si="223"/>
        <v>99865.368421052626</v>
      </c>
      <c r="J1287" s="10">
        <f t="shared" si="227"/>
        <v>-0.13921478506978879</v>
      </c>
      <c r="K1287" s="10">
        <f>AVERAGE(J1268:J1287)</f>
        <v>-2.1728362445850951E-2</v>
      </c>
      <c r="L1287" s="10">
        <f>AVERAGE(J1238:J1287)</f>
        <v>-9.145366595795729E-3</v>
      </c>
      <c r="M1287" s="10">
        <f>AVERAGE(J1188:J1287)</f>
        <v>-3.3786765441108156E-3</v>
      </c>
      <c r="N1287" s="10">
        <f>AVERAGE(J1283:J1287)</f>
        <v>-3.0577000595706207E-2</v>
      </c>
      <c r="O1287" s="22">
        <f t="shared" si="228"/>
        <v>0.35237552132716787</v>
      </c>
      <c r="P1287" s="22">
        <f t="shared" si="229"/>
        <v>0.47626056895252233</v>
      </c>
      <c r="Q1287" s="22">
        <f t="shared" si="230"/>
        <v>0.47424998782047301</v>
      </c>
      <c r="R1287" s="22">
        <f t="shared" si="231"/>
        <v>0.19774757366906093</v>
      </c>
      <c r="S1287" s="22">
        <f t="shared" si="232"/>
        <v>0.99461175361424614</v>
      </c>
      <c r="T1287" s="22">
        <f>SUMPRODUCT(J1287:N1287,O1287:S1287)</f>
        <v>-9.4821803994523612E-2</v>
      </c>
      <c r="U1287" s="25">
        <f t="shared" si="226"/>
        <v>0.47631229469997527</v>
      </c>
      <c r="V1287" s="10">
        <f>IF(OR(AND(U1287&gt;=0.495,U1287&lt;=0.498,J1287&lt;0),AND(U1287&gt;=0.505,U1287&lt;=0.506)),G1287-$AA$1,0)</f>
        <v>0</v>
      </c>
      <c r="W1287" s="10">
        <f>IF(OR(AND(U1287&gt;=0.504,U1287&lt;=0.505,J1287&lt;0),AND(U1287&gt;=0.508)),-G1287-$AA$1,0)</f>
        <v>0</v>
      </c>
      <c r="X1287" s="5">
        <f t="shared" si="222"/>
        <v>0.55913916112470008</v>
      </c>
    </row>
    <row r="1288" spans="1:24" x14ac:dyDescent="0.2">
      <c r="A1288" s="8">
        <v>43907</v>
      </c>
      <c r="B1288" s="3">
        <v>71178</v>
      </c>
      <c r="C1288" s="3">
        <v>77255</v>
      </c>
      <c r="D1288" s="3">
        <v>70783</v>
      </c>
      <c r="E1288" s="3">
        <v>74617</v>
      </c>
      <c r="F1288" s="3">
        <v>74617</v>
      </c>
      <c r="G1288" s="5">
        <f t="shared" si="224"/>
        <v>-8.4230135223876568E-2</v>
      </c>
      <c r="H1288" s="24">
        <f t="shared" si="225"/>
        <v>0</v>
      </c>
      <c r="I1288" s="3">
        <f t="shared" si="223"/>
        <v>97723.68421052632</v>
      </c>
      <c r="J1288" s="10">
        <f t="shared" si="227"/>
        <v>4.8462792266187105E-2</v>
      </c>
      <c r="K1288" s="10">
        <f>AVERAGE(J1269:J1288)</f>
        <v>-1.8751454092592434E-2</v>
      </c>
      <c r="L1288" s="10">
        <f>AVERAGE(J1239:J1288)</f>
        <v>-8.0300403971875125E-3</v>
      </c>
      <c r="M1288" s="10">
        <f>AVERAGE(J1189:J1288)</f>
        <v>-2.8554422452312313E-3</v>
      </c>
      <c r="N1288" s="10">
        <f>AVERAGE(J1284:J1288)</f>
        <v>-3.5168662575387331E-2</v>
      </c>
      <c r="O1288" s="22">
        <f t="shared" si="228"/>
        <v>0.35237552132716787</v>
      </c>
      <c r="P1288" s="22">
        <f t="shared" si="229"/>
        <v>0.47626056895252233</v>
      </c>
      <c r="Q1288" s="22">
        <f t="shared" si="230"/>
        <v>0.47424998782047301</v>
      </c>
      <c r="R1288" s="22">
        <f t="shared" si="231"/>
        <v>0.19774757366906093</v>
      </c>
      <c r="S1288" s="22">
        <f t="shared" si="232"/>
        <v>0.99461175361424614</v>
      </c>
      <c r="T1288" s="22">
        <f>SUMPRODUCT(J1288:N1288,O1288:S1288)</f>
        <v>-3.1205544997741658E-2</v>
      </c>
      <c r="U1288" s="25">
        <f t="shared" si="226"/>
        <v>0.49219924676234045</v>
      </c>
      <c r="V1288" s="10">
        <f>IF(OR(AND(U1288&gt;=0.495,U1288&lt;=0.498,J1288&lt;0),AND(U1288&gt;=0.505,U1288&lt;=0.506)),G1288-$AA$1,0)</f>
        <v>0</v>
      </c>
      <c r="W1288" s="10">
        <f>IF(OR(AND(U1288&gt;=0.504,U1288&lt;=0.505,J1288&lt;0),AND(U1288&gt;=0.508)),-G1288-$AA$1,0)</f>
        <v>0</v>
      </c>
      <c r="X1288" s="5">
        <f t="shared" si="222"/>
        <v>0.55913916112470008</v>
      </c>
    </row>
    <row r="1289" spans="1:24" x14ac:dyDescent="0.2">
      <c r="A1289" s="8">
        <v>43908</v>
      </c>
      <c r="B1289" s="3">
        <v>74576</v>
      </c>
      <c r="C1289" s="3">
        <v>74576</v>
      </c>
      <c r="D1289" s="3">
        <v>63547</v>
      </c>
      <c r="E1289" s="3">
        <v>66895</v>
      </c>
      <c r="F1289" s="3">
        <v>66895</v>
      </c>
      <c r="G1289" s="5">
        <f t="shared" si="224"/>
        <v>2.6010912624261362E-3</v>
      </c>
      <c r="H1289" s="24">
        <f t="shared" si="225"/>
        <v>1</v>
      </c>
      <c r="I1289" s="3">
        <f t="shared" si="223"/>
        <v>95193.052631578947</v>
      </c>
      <c r="J1289" s="10">
        <f t="shared" si="227"/>
        <v>-0.10348848117721166</v>
      </c>
      <c r="K1289" s="10">
        <f>AVERAGE(J1270:J1289)</f>
        <v>-2.4331539930944369E-2</v>
      </c>
      <c r="L1289" s="10">
        <f>AVERAGE(J1240:J1289)</f>
        <v>-9.9589517880013228E-3</v>
      </c>
      <c r="M1289" s="10">
        <f>AVERAGE(J1190:J1289)</f>
        <v>-3.8629978881147974E-3</v>
      </c>
      <c r="N1289" s="10">
        <f>AVERAGE(J1285:J1289)</f>
        <v>-4.0591021009628102E-2</v>
      </c>
      <c r="O1289" s="22">
        <f t="shared" si="228"/>
        <v>0.35237552132716787</v>
      </c>
      <c r="P1289" s="22">
        <f t="shared" si="229"/>
        <v>0.47626056895252233</v>
      </c>
      <c r="Q1289" s="22">
        <f t="shared" si="230"/>
        <v>0.47424998782047301</v>
      </c>
      <c r="R1289" s="22">
        <f t="shared" si="231"/>
        <v>0.19774757366906093</v>
      </c>
      <c r="S1289" s="22">
        <f t="shared" si="232"/>
        <v>0.99461175361424614</v>
      </c>
      <c r="T1289" s="22">
        <f>SUMPRODUCT(J1289:N1289,O1289:S1289)</f>
        <v>-9.3914198368185958E-2</v>
      </c>
      <c r="U1289" s="25">
        <f t="shared" si="226"/>
        <v>0.47653869169413171</v>
      </c>
      <c r="V1289" s="10">
        <f>IF(OR(AND(U1289&gt;=0.495,U1289&lt;=0.498,J1289&lt;0),AND(U1289&gt;=0.505,U1289&lt;=0.506)),G1289-$AA$1,0)</f>
        <v>0</v>
      </c>
      <c r="W1289" s="10">
        <f>IF(OR(AND(U1289&gt;=0.504,U1289&lt;=0.505,J1289&lt;0),AND(U1289&gt;=0.508)),-G1289-$AA$1,0)</f>
        <v>0</v>
      </c>
      <c r="X1289" s="5">
        <f t="shared" si="222"/>
        <v>0.55913916112470008</v>
      </c>
    </row>
    <row r="1290" spans="1:24" x14ac:dyDescent="0.2">
      <c r="A1290" s="8">
        <v>43909</v>
      </c>
      <c r="B1290" s="3">
        <v>66883</v>
      </c>
      <c r="C1290" s="3">
        <v>70071</v>
      </c>
      <c r="D1290" s="3">
        <v>61691</v>
      </c>
      <c r="E1290" s="3">
        <v>68332</v>
      </c>
      <c r="F1290" s="3">
        <v>68332</v>
      </c>
      <c r="G1290" s="5">
        <f t="shared" si="224"/>
        <v>-6.9689164666627668E-2</v>
      </c>
      <c r="H1290" s="24">
        <f t="shared" si="225"/>
        <v>0</v>
      </c>
      <c r="I1290" s="3">
        <f t="shared" si="223"/>
        <v>92656.947368421053</v>
      </c>
      <c r="J1290" s="10">
        <f t="shared" si="227"/>
        <v>2.1481426115554259E-2</v>
      </c>
      <c r="K1290" s="10">
        <f>AVERAGE(J1271:J1290)</f>
        <v>-2.3113507616052013E-2</v>
      </c>
      <c r="L1290" s="10">
        <f>AVERAGE(J1241:J1290)</f>
        <v>-9.4923616475927324E-3</v>
      </c>
      <c r="M1290" s="10">
        <f>AVERAGE(J1191:J1290)</f>
        <v>-3.771645132368454E-3</v>
      </c>
      <c r="N1290" s="10">
        <f>AVERAGE(J1286:J1290)</f>
        <v>-6.73537872836365E-3</v>
      </c>
      <c r="O1290" s="22">
        <f t="shared" si="228"/>
        <v>0.35237552132716787</v>
      </c>
      <c r="P1290" s="22">
        <f t="shared" si="229"/>
        <v>0.47626056895252233</v>
      </c>
      <c r="Q1290" s="22">
        <f t="shared" si="230"/>
        <v>0.47424998782047301</v>
      </c>
      <c r="R1290" s="22">
        <f t="shared" si="231"/>
        <v>0.19774757366906093</v>
      </c>
      <c r="S1290" s="22">
        <f t="shared" si="232"/>
        <v>0.99461175361424614</v>
      </c>
      <c r="T1290" s="22">
        <f>SUMPRODUCT(J1290:N1290,O1290:S1290)</f>
        <v>-1.5385196479088745E-2</v>
      </c>
      <c r="U1290" s="25">
        <f t="shared" si="226"/>
        <v>0.49615377674805106</v>
      </c>
      <c r="V1290" s="10">
        <f>IF(OR(AND(U1290&gt;=0.495,U1290&lt;=0.498,J1290&lt;0),AND(U1290&gt;=0.505,U1290&lt;=0.506)),G1290-$AA$1,0)</f>
        <v>0</v>
      </c>
      <c r="W1290" s="10">
        <f>IF(OR(AND(U1290&gt;=0.504,U1290&lt;=0.505,J1290&lt;0),AND(U1290&gt;=0.508)),-G1290-$AA$1,0)</f>
        <v>0</v>
      </c>
      <c r="X1290" s="5">
        <f t="shared" si="222"/>
        <v>0.55913916112470008</v>
      </c>
    </row>
    <row r="1291" spans="1:24" x14ac:dyDescent="0.2">
      <c r="A1291" s="8">
        <v>43910</v>
      </c>
      <c r="B1291" s="3">
        <v>68344</v>
      </c>
      <c r="C1291" s="3">
        <v>72247</v>
      </c>
      <c r="D1291" s="3">
        <v>66120</v>
      </c>
      <c r="E1291" s="3">
        <v>67069</v>
      </c>
      <c r="F1291" s="3">
        <v>67069</v>
      </c>
      <c r="G1291" s="5">
        <f t="shared" si="224"/>
        <v>3.9660647989383957E-2</v>
      </c>
      <c r="H1291" s="24">
        <f t="shared" si="225"/>
        <v>1</v>
      </c>
      <c r="I1291" s="3">
        <f t="shared" si="223"/>
        <v>90156.052631578947</v>
      </c>
      <c r="J1291" s="10">
        <f t="shared" si="227"/>
        <v>-1.8483287478780031E-2</v>
      </c>
      <c r="K1291" s="10">
        <f>AVERAGE(J1272:J1291)</f>
        <v>-2.4707806016796376E-2</v>
      </c>
      <c r="L1291" s="10">
        <f>AVERAGE(J1242:J1291)</f>
        <v>-9.7908816941973571E-3</v>
      </c>
      <c r="M1291" s="10">
        <f>AVERAGE(J1192:J1291)</f>
        <v>-4.0846589507340016E-3</v>
      </c>
      <c r="N1291" s="10">
        <f>AVERAGE(J1287:J1291)</f>
        <v>-3.8248467068807822E-2</v>
      </c>
      <c r="O1291" s="22">
        <f t="shared" si="228"/>
        <v>0.35237552132716787</v>
      </c>
      <c r="P1291" s="22">
        <f t="shared" si="229"/>
        <v>0.47626056895252233</v>
      </c>
      <c r="Q1291" s="22">
        <f t="shared" si="230"/>
        <v>0.47424998782047301</v>
      </c>
      <c r="R1291" s="22">
        <f t="shared" si="231"/>
        <v>0.19774757366906093</v>
      </c>
      <c r="S1291" s="22">
        <f t="shared" si="232"/>
        <v>0.99461175361424614</v>
      </c>
      <c r="T1291" s="22">
        <f>SUMPRODUCT(J1291:N1291,O1291:S1291)</f>
        <v>-6.1773843637664763E-2</v>
      </c>
      <c r="U1291" s="25">
        <f t="shared" si="226"/>
        <v>0.48456144824780722</v>
      </c>
      <c r="V1291" s="10">
        <f>IF(OR(AND(U1291&gt;=0.495,U1291&lt;=0.498,J1291&lt;0),AND(U1291&gt;=0.505,U1291&lt;=0.506)),G1291-$AA$1,0)</f>
        <v>0</v>
      </c>
      <c r="W1291" s="10">
        <f>IF(OR(AND(U1291&gt;=0.504,U1291&lt;=0.505,J1291&lt;0),AND(U1291&gt;=0.508)),-G1291-$AA$1,0)</f>
        <v>0</v>
      </c>
      <c r="X1291" s="5">
        <f t="shared" si="222"/>
        <v>0.55913916112470008</v>
      </c>
    </row>
    <row r="1292" spans="1:24" x14ac:dyDescent="0.2">
      <c r="A1292" s="8">
        <v>43913</v>
      </c>
      <c r="B1292" s="3">
        <v>67067</v>
      </c>
      <c r="C1292" s="3">
        <v>67604</v>
      </c>
      <c r="D1292" s="3">
        <v>62161</v>
      </c>
      <c r="E1292" s="3">
        <v>63570</v>
      </c>
      <c r="F1292" s="3">
        <v>63570</v>
      </c>
      <c r="G1292" s="5">
        <f t="shared" si="224"/>
        <v>0.17910964291332387</v>
      </c>
      <c r="H1292" s="24">
        <f t="shared" si="225"/>
        <v>1</v>
      </c>
      <c r="I1292" s="3">
        <f t="shared" si="223"/>
        <v>87518.631578947374</v>
      </c>
      <c r="J1292" s="10">
        <f t="shared" si="227"/>
        <v>-5.2170153125885244E-2</v>
      </c>
      <c r="K1292" s="10">
        <f>AVERAGE(J1273:J1292)</f>
        <v>-2.6487257218293953E-2</v>
      </c>
      <c r="L1292" s="10">
        <f>AVERAGE(J1243:J1292)</f>
        <v>-1.0782670521508992E-2</v>
      </c>
      <c r="M1292" s="10">
        <f>AVERAGE(J1193:J1292)</f>
        <v>-4.6215400761482443E-3</v>
      </c>
      <c r="N1292" s="10">
        <f>AVERAGE(J1288:J1292)</f>
        <v>-2.0839540680027115E-2</v>
      </c>
      <c r="O1292" s="22">
        <f t="shared" si="228"/>
        <v>0.35237552132716787</v>
      </c>
      <c r="P1292" s="22">
        <f t="shared" si="229"/>
        <v>0.47626056895252233</v>
      </c>
      <c r="Q1292" s="22">
        <f t="shared" si="230"/>
        <v>0.47424998782047301</v>
      </c>
      <c r="R1292" s="22">
        <f t="shared" si="231"/>
        <v>0.19774757366906093</v>
      </c>
      <c r="S1292" s="22">
        <f t="shared" si="232"/>
        <v>0.99461175361424614</v>
      </c>
      <c r="T1292" s="22">
        <f>SUMPRODUCT(J1292:N1292,O1292:S1292)</f>
        <v>-5.7753152898676108E-2</v>
      </c>
      <c r="U1292" s="25">
        <f t="shared" si="226"/>
        <v>0.48556572359152522</v>
      </c>
      <c r="V1292" s="10">
        <f>IF(OR(AND(U1292&gt;=0.495,U1292&lt;=0.498,J1292&lt;0),AND(U1292&gt;=0.505,U1292&lt;=0.506)),G1292-$AA$1,0)</f>
        <v>0</v>
      </c>
      <c r="W1292" s="10">
        <f>IF(OR(AND(U1292&gt;=0.504,U1292&lt;=0.505,J1292&lt;0),AND(U1292&gt;=0.508)),-G1292-$AA$1,0)</f>
        <v>0</v>
      </c>
      <c r="X1292" s="5">
        <f t="shared" si="222"/>
        <v>0.55913916112470008</v>
      </c>
    </row>
    <row r="1293" spans="1:24" x14ac:dyDescent="0.2">
      <c r="A1293" s="8">
        <v>43914</v>
      </c>
      <c r="B1293" s="3">
        <v>63604</v>
      </c>
      <c r="C1293" s="3">
        <v>71535</v>
      </c>
      <c r="D1293" s="3">
        <v>63604</v>
      </c>
      <c r="E1293" s="3">
        <v>69729</v>
      </c>
      <c r="F1293" s="3">
        <v>69729</v>
      </c>
      <c r="G1293" s="5">
        <f t="shared" si="224"/>
        <v>0.1144573993603808</v>
      </c>
      <c r="H1293" s="24">
        <f t="shared" si="225"/>
        <v>1</v>
      </c>
      <c r="I1293" s="3">
        <f t="shared" si="223"/>
        <v>85624.473684210519</v>
      </c>
      <c r="J1293" s="10">
        <f t="shared" si="227"/>
        <v>9.6885323265691436E-2</v>
      </c>
      <c r="K1293" s="10">
        <f>AVERAGE(J1274:J1293)</f>
        <v>-2.1248091154497974E-2</v>
      </c>
      <c r="L1293" s="10">
        <f>AVERAGE(J1244:J1293)</f>
        <v>-8.7683773398506259E-3</v>
      </c>
      <c r="M1293" s="10">
        <f>AVERAGE(J1194:J1293)</f>
        <v>-3.6008011037011044E-3</v>
      </c>
      <c r="N1293" s="10">
        <f>AVERAGE(J1289:J1293)</f>
        <v>-1.1155034480126247E-2</v>
      </c>
      <c r="O1293" s="22">
        <f t="shared" si="228"/>
        <v>0.35237552132716787</v>
      </c>
      <c r="P1293" s="22">
        <f t="shared" si="229"/>
        <v>0.47626056895252233</v>
      </c>
      <c r="Q1293" s="22">
        <f t="shared" si="230"/>
        <v>0.47424998782047301</v>
      </c>
      <c r="R1293" s="22">
        <f t="shared" si="231"/>
        <v>0.19774757366906093</v>
      </c>
      <c r="S1293" s="22">
        <f t="shared" si="232"/>
        <v>0.99461175361424614</v>
      </c>
      <c r="T1293" s="22">
        <f>SUMPRODUCT(J1293:N1293,O1293:S1293)</f>
        <v>8.0550073782459583E-3</v>
      </c>
      <c r="U1293" s="25">
        <f t="shared" si="226"/>
        <v>0.5020137409564196</v>
      </c>
      <c r="V1293" s="10">
        <f>IF(OR(AND(U1293&gt;=0.495,U1293&lt;=0.498,J1293&lt;0),AND(U1293&gt;=0.505,U1293&lt;=0.506)),G1293-$AA$1,0)</f>
        <v>0</v>
      </c>
      <c r="W1293" s="10">
        <f>IF(OR(AND(U1293&gt;=0.504,U1293&lt;=0.505,J1293&lt;0),AND(U1293&gt;=0.508)),-G1293-$AA$1,0)</f>
        <v>0</v>
      </c>
      <c r="X1293" s="5">
        <f t="shared" si="222"/>
        <v>0.55913916112470008</v>
      </c>
    </row>
    <row r="1294" spans="1:24" x14ac:dyDescent="0.2">
      <c r="A1294" s="8">
        <v>43915</v>
      </c>
      <c r="B1294" s="3">
        <v>69727</v>
      </c>
      <c r="C1294" s="3">
        <v>76714</v>
      </c>
      <c r="D1294" s="3">
        <v>69360</v>
      </c>
      <c r="E1294" s="3">
        <v>74956</v>
      </c>
      <c r="F1294" s="3">
        <v>74956</v>
      </c>
      <c r="G1294" s="5">
        <f t="shared" si="224"/>
        <v>-2.0371951544906342E-2</v>
      </c>
      <c r="H1294" s="24">
        <f t="shared" si="225"/>
        <v>0</v>
      </c>
      <c r="I1294" s="3">
        <f t="shared" si="223"/>
        <v>84149.31578947368</v>
      </c>
      <c r="J1294" s="10">
        <f t="shared" si="227"/>
        <v>7.4961637195428032E-2</v>
      </c>
      <c r="K1294" s="10">
        <f>AVERAGE(J1275:J1294)</f>
        <v>-1.399766501555943E-2</v>
      </c>
      <c r="L1294" s="10">
        <f>AVERAGE(J1245:J1294)</f>
        <v>-7.5846342369037733E-3</v>
      </c>
      <c r="M1294" s="10">
        <f>AVERAGE(J1195:J1294)</f>
        <v>-2.8865164573931702E-3</v>
      </c>
      <c r="N1294" s="10">
        <f>AVERAGE(J1290:J1294)</f>
        <v>2.4534989194401689E-2</v>
      </c>
      <c r="O1294" s="22">
        <f t="shared" si="228"/>
        <v>0.35237552132716787</v>
      </c>
      <c r="P1294" s="22">
        <f t="shared" si="229"/>
        <v>0.47626056895252233</v>
      </c>
      <c r="Q1294" s="22">
        <f t="shared" si="230"/>
        <v>0.47424998782047301</v>
      </c>
      <c r="R1294" s="22">
        <f t="shared" si="231"/>
        <v>0.19774757366906093</v>
      </c>
      <c r="S1294" s="22">
        <f t="shared" si="232"/>
        <v>0.99461175361424614</v>
      </c>
      <c r="T1294" s="22">
        <f>SUMPRODUCT(J1294:N1294,O1294:S1294)</f>
        <v>3.9983084389230594E-2</v>
      </c>
      <c r="U1294" s="25">
        <f t="shared" si="226"/>
        <v>0.50999443966766833</v>
      </c>
      <c r="V1294" s="10">
        <f>IF(OR(AND(U1294&gt;=0.495,U1294&lt;=0.498,J1294&lt;0),AND(U1294&gt;=0.505,U1294&lt;=0.506)),G1294-$AA$1,0)</f>
        <v>0</v>
      </c>
      <c r="W1294" s="10">
        <f>IF(OR(AND(U1294&gt;=0.504,U1294&lt;=0.505,J1294&lt;0),AND(U1294&gt;=0.508)),-G1294-$AA$1,0)</f>
        <v>1.9371951544906341E-2</v>
      </c>
      <c r="X1294" s="5">
        <f t="shared" si="222"/>
        <v>0.57851111266960642</v>
      </c>
    </row>
    <row r="1295" spans="1:24" x14ac:dyDescent="0.2">
      <c r="A1295" s="8">
        <v>43916</v>
      </c>
      <c r="B1295" s="3">
        <v>74956</v>
      </c>
      <c r="C1295" s="3">
        <v>78846</v>
      </c>
      <c r="D1295" s="3">
        <v>74923</v>
      </c>
      <c r="E1295" s="3">
        <v>77710</v>
      </c>
      <c r="F1295" s="3">
        <v>77710</v>
      </c>
      <c r="G1295" s="5">
        <f t="shared" si="224"/>
        <v>-3.9505855102303422E-2</v>
      </c>
      <c r="H1295" s="24">
        <f t="shared" si="225"/>
        <v>0</v>
      </c>
      <c r="I1295" s="3">
        <f t="shared" si="223"/>
        <v>82756.578947368427</v>
      </c>
      <c r="J1295" s="10">
        <f t="shared" si="227"/>
        <v>3.6741555045626706E-2</v>
      </c>
      <c r="K1295" s="10">
        <f>AVERAGE(J1276:J1295)</f>
        <v>-1.0867524587101851E-2</v>
      </c>
      <c r="L1295" s="10">
        <f>AVERAGE(J1246:J1295)</f>
        <v>-6.9021363982967989E-3</v>
      </c>
      <c r="M1295" s="10">
        <f>AVERAGE(J1196:J1295)</f>
        <v>-2.5957560241083944E-3</v>
      </c>
      <c r="N1295" s="10">
        <f>AVERAGE(J1291:J1295)</f>
        <v>2.7587014980416179E-2</v>
      </c>
      <c r="O1295" s="22">
        <f t="shared" si="228"/>
        <v>0.35237552132716787</v>
      </c>
      <c r="P1295" s="22">
        <f t="shared" si="229"/>
        <v>0.47626056895252233</v>
      </c>
      <c r="Q1295" s="22">
        <f t="shared" si="230"/>
        <v>0.47424998782047301</v>
      </c>
      <c r="R1295" s="22">
        <f t="shared" si="231"/>
        <v>0.19774757366906093</v>
      </c>
      <c r="S1295" s="22">
        <f t="shared" si="232"/>
        <v>0.99461175361424614</v>
      </c>
      <c r="T1295" s="22">
        <f>SUMPRODUCT(J1295:N1295,O1295:S1295)</f>
        <v>3.1422777958837321E-2</v>
      </c>
      <c r="U1295" s="25">
        <f t="shared" si="226"/>
        <v>0.50785504816670668</v>
      </c>
      <c r="V1295" s="10">
        <f>IF(OR(AND(U1295&gt;=0.495,U1295&lt;=0.498,J1295&lt;0),AND(U1295&gt;=0.505,U1295&lt;=0.506)),G1295-$AA$1,0)</f>
        <v>0</v>
      </c>
      <c r="W1295" s="10">
        <f>IF(OR(AND(U1295&gt;=0.504,U1295&lt;=0.505,J1295&lt;0),AND(U1295&gt;=0.508)),-G1295-$AA$1,0)</f>
        <v>0</v>
      </c>
      <c r="X1295" s="5">
        <f t="shared" si="222"/>
        <v>0.57851111266960642</v>
      </c>
    </row>
    <row r="1296" spans="1:24" x14ac:dyDescent="0.2">
      <c r="A1296" s="8">
        <v>43917</v>
      </c>
      <c r="B1296" s="3">
        <v>77708</v>
      </c>
      <c r="C1296" s="3">
        <v>77708</v>
      </c>
      <c r="D1296" s="3">
        <v>73057</v>
      </c>
      <c r="E1296" s="3">
        <v>73429</v>
      </c>
      <c r="F1296" s="3">
        <v>73429</v>
      </c>
      <c r="G1296" s="5">
        <f t="shared" si="224"/>
        <v>-5.5700064007409011E-3</v>
      </c>
      <c r="H1296" s="24">
        <f t="shared" si="225"/>
        <v>0</v>
      </c>
      <c r="I1296" s="3">
        <f t="shared" si="223"/>
        <v>81009.421052631573</v>
      </c>
      <c r="J1296" s="10">
        <f t="shared" si="227"/>
        <v>-5.5089435079140436E-2</v>
      </c>
      <c r="K1296" s="10">
        <f>AVERAGE(J1277:J1296)</f>
        <v>-1.4198784968418466E-2</v>
      </c>
      <c r="L1296" s="10">
        <f>AVERAGE(J1247:J1296)</f>
        <v>-7.7968385928067034E-3</v>
      </c>
      <c r="M1296" s="10">
        <f>AVERAGE(J1197:J1296)</f>
        <v>-3.0883254375228498E-3</v>
      </c>
      <c r="N1296" s="10">
        <f>AVERAGE(J1292:J1296)</f>
        <v>2.0265785460344098E-2</v>
      </c>
      <c r="O1296" s="22">
        <f t="shared" si="228"/>
        <v>0.35237552132716787</v>
      </c>
      <c r="P1296" s="22">
        <f t="shared" si="229"/>
        <v>0.47626056895252233</v>
      </c>
      <c r="Q1296" s="22">
        <f t="shared" si="230"/>
        <v>0.47424998782047301</v>
      </c>
      <c r="R1296" s="22">
        <f t="shared" si="231"/>
        <v>0.19774757366906093</v>
      </c>
      <c r="S1296" s="22">
        <f t="shared" si="232"/>
        <v>0.99461175361424614</v>
      </c>
      <c r="T1296" s="22">
        <f>SUMPRODUCT(J1296:N1296,O1296:S1296)</f>
        <v>-1.0326260867689206E-2</v>
      </c>
      <c r="U1296" s="25">
        <f t="shared" si="226"/>
        <v>0.49741845772254922</v>
      </c>
      <c r="V1296" s="10">
        <f>IF(OR(AND(U1296&gt;=0.495,U1296&lt;=0.498,J1296&lt;0),AND(U1296&gt;=0.505,U1296&lt;=0.506)),G1296-$AA$1,0)</f>
        <v>-6.5700064007409012E-3</v>
      </c>
      <c r="W1296" s="10">
        <f>IF(OR(AND(U1296&gt;=0.504,U1296&lt;=0.505,J1296&lt;0),AND(U1296&gt;=0.508)),-G1296-$AA$1,0)</f>
        <v>0</v>
      </c>
      <c r="X1296" s="5">
        <f t="shared" si="222"/>
        <v>0.57194110626886552</v>
      </c>
    </row>
    <row r="1297" spans="1:24" x14ac:dyDescent="0.2">
      <c r="A1297" s="8">
        <v>43920</v>
      </c>
      <c r="B1297" s="3">
        <v>73431</v>
      </c>
      <c r="C1297" s="3">
        <v>75430</v>
      </c>
      <c r="D1297" s="3">
        <v>73184</v>
      </c>
      <c r="E1297" s="3">
        <v>74640</v>
      </c>
      <c r="F1297" s="3">
        <v>74640</v>
      </c>
      <c r="G1297" s="5">
        <f t="shared" si="224"/>
        <v>-4.9209539121114698E-2</v>
      </c>
      <c r="H1297" s="24">
        <f t="shared" si="225"/>
        <v>0</v>
      </c>
      <c r="I1297" s="3">
        <f t="shared" si="223"/>
        <v>79383.263157894733</v>
      </c>
      <c r="J1297" s="10">
        <f t="shared" si="227"/>
        <v>1.6492121641313418E-2</v>
      </c>
      <c r="K1297" s="10">
        <f>AVERAGE(J1278:J1297)</f>
        <v>-1.4551558604511228E-2</v>
      </c>
      <c r="L1297" s="10">
        <f>AVERAGE(J1248:J1297)</f>
        <v>-7.5168183463154101E-3</v>
      </c>
      <c r="M1297" s="10">
        <f>AVERAGE(J1198:J1297)</f>
        <v>-3.0026187698099283E-3</v>
      </c>
      <c r="N1297" s="10">
        <f>AVERAGE(J1293:J1297)</f>
        <v>3.3998240413783833E-2</v>
      </c>
      <c r="O1297" s="22">
        <f t="shared" si="228"/>
        <v>0.35237552132716787</v>
      </c>
      <c r="P1297" s="22">
        <f t="shared" si="229"/>
        <v>0.47626056895252233</v>
      </c>
      <c r="Q1297" s="22">
        <f t="shared" si="230"/>
        <v>0.47424998782047301</v>
      </c>
      <c r="R1297" s="22">
        <f t="shared" si="231"/>
        <v>0.19774757366906093</v>
      </c>
      <c r="S1297" s="22">
        <f t="shared" si="232"/>
        <v>0.99461175361424614</v>
      </c>
      <c r="T1297" s="22">
        <f>SUMPRODUCT(J1297:N1297,O1297:S1297)</f>
        <v>2.8537524313198781E-2</v>
      </c>
      <c r="U1297" s="25">
        <f t="shared" si="226"/>
        <v>0.50713389693683575</v>
      </c>
      <c r="V1297" s="10">
        <f>IF(OR(AND(U1297&gt;=0.495,U1297&lt;=0.498,J1297&lt;0),AND(U1297&gt;=0.505,U1297&lt;=0.506)),G1297-$AA$1,0)</f>
        <v>0</v>
      </c>
      <c r="W1297" s="10">
        <f>IF(OR(AND(U1297&gt;=0.504,U1297&lt;=0.505,J1297&lt;0),AND(U1297&gt;=0.508)),-G1297-$AA$1,0)</f>
        <v>0</v>
      </c>
      <c r="X1297" s="5">
        <f t="shared" si="222"/>
        <v>0.57194110626886552</v>
      </c>
    </row>
    <row r="1298" spans="1:24" x14ac:dyDescent="0.2">
      <c r="A1298" s="8">
        <v>43921</v>
      </c>
      <c r="B1298" s="3">
        <v>74629</v>
      </c>
      <c r="C1298" s="3">
        <v>75511</v>
      </c>
      <c r="D1298" s="3">
        <v>72385</v>
      </c>
      <c r="E1298" s="3">
        <v>73020</v>
      </c>
      <c r="F1298" s="3">
        <v>73020</v>
      </c>
      <c r="G1298" s="5">
        <f t="shared" si="224"/>
        <v>-1.0503971514653543E-2</v>
      </c>
      <c r="H1298" s="24">
        <f t="shared" si="225"/>
        <v>0</v>
      </c>
      <c r="I1298" s="3">
        <f t="shared" si="223"/>
        <v>77583.052631578947</v>
      </c>
      <c r="J1298" s="10">
        <f t="shared" si="227"/>
        <v>-2.1704180064308631E-2</v>
      </c>
      <c r="K1298" s="10">
        <f>AVERAGE(J1279:J1298)</f>
        <v>-1.5126568311126427E-2</v>
      </c>
      <c r="L1298" s="10">
        <f>AVERAGE(J1249:J1298)</f>
        <v>-8.2549189478757831E-3</v>
      </c>
      <c r="M1298" s="10">
        <f>AVERAGE(J1199:J1298)</f>
        <v>-3.1100745620403513E-3</v>
      </c>
      <c r="N1298" s="10">
        <f>AVERAGE(J1294:J1298)</f>
        <v>1.0280339747783817E-2</v>
      </c>
      <c r="O1298" s="22">
        <f t="shared" si="228"/>
        <v>0.35237552132716787</v>
      </c>
      <c r="P1298" s="22">
        <f t="shared" si="229"/>
        <v>0.47626056895252233</v>
      </c>
      <c r="Q1298" s="22">
        <f t="shared" si="230"/>
        <v>0.47424998782047301</v>
      </c>
      <c r="R1298" s="22">
        <f t="shared" si="231"/>
        <v>0.19774757366906093</v>
      </c>
      <c r="S1298" s="22">
        <f t="shared" si="232"/>
        <v>0.99461175361424614</v>
      </c>
      <c r="T1298" s="22">
        <f>SUMPRODUCT(J1298:N1298,O1298:S1298)</f>
        <v>-9.1571679600646761E-3</v>
      </c>
      <c r="U1298" s="25">
        <f t="shared" si="226"/>
        <v>0.49771072400698813</v>
      </c>
      <c r="V1298" s="10">
        <f>IF(OR(AND(U1298&gt;=0.495,U1298&lt;=0.498,J1298&lt;0),AND(U1298&gt;=0.505,U1298&lt;=0.506)),G1298-$AA$1,0)</f>
        <v>-1.1503971514653544E-2</v>
      </c>
      <c r="W1298" s="10">
        <f>IF(OR(AND(U1298&gt;=0.504,U1298&lt;=0.505,J1298&lt;0),AND(U1298&gt;=0.508)),-G1298-$AA$1,0)</f>
        <v>0</v>
      </c>
      <c r="X1298" s="5">
        <f t="shared" si="222"/>
        <v>0.56043713475421197</v>
      </c>
    </row>
    <row r="1299" spans="1:24" x14ac:dyDescent="0.2">
      <c r="A1299" s="8">
        <v>43922</v>
      </c>
      <c r="B1299" s="3">
        <v>73011</v>
      </c>
      <c r="C1299" s="3">
        <v>73011</v>
      </c>
      <c r="D1299" s="3">
        <v>69569</v>
      </c>
      <c r="E1299" s="3">
        <v>70967</v>
      </c>
      <c r="F1299" s="3">
        <v>70967</v>
      </c>
      <c r="G1299" s="5">
        <f t="shared" si="224"/>
        <v>-2.0136119604886815E-2</v>
      </c>
      <c r="H1299" s="24">
        <f t="shared" si="225"/>
        <v>0</v>
      </c>
      <c r="I1299" s="3">
        <f t="shared" si="223"/>
        <v>75937.473684210519</v>
      </c>
      <c r="J1299" s="10">
        <f t="shared" si="227"/>
        <v>-2.8115584771295499E-2</v>
      </c>
      <c r="K1299" s="10">
        <f>AVERAGE(J1280:J1299)</f>
        <v>-1.7331593311840969E-2</v>
      </c>
      <c r="L1299" s="10">
        <f>AVERAGE(J1250:J1299)</f>
        <v>-8.8820528043780118E-3</v>
      </c>
      <c r="M1299" s="10">
        <f>AVERAGE(J1200:J1299)</f>
        <v>-3.4822582030754469E-3</v>
      </c>
      <c r="N1299" s="10">
        <f>AVERAGE(J1295:J1299)</f>
        <v>-1.0335104645560889E-2</v>
      </c>
      <c r="O1299" s="22">
        <f t="shared" si="228"/>
        <v>0.35237552132716787</v>
      </c>
      <c r="P1299" s="22">
        <f t="shared" si="229"/>
        <v>0.47626056895252233</v>
      </c>
      <c r="Q1299" s="22">
        <f t="shared" si="230"/>
        <v>0.47424998782047301</v>
      </c>
      <c r="R1299" s="22">
        <f t="shared" si="231"/>
        <v>0.19774757366906093</v>
      </c>
      <c r="S1299" s="22">
        <f t="shared" si="232"/>
        <v>0.99461175361424614</v>
      </c>
      <c r="T1299" s="22">
        <f>SUMPRODUCT(J1299:N1299,O1299:S1299)</f>
        <v>-3.3341936432907025E-2</v>
      </c>
      <c r="U1299" s="25">
        <f t="shared" si="226"/>
        <v>0.4916652880084682</v>
      </c>
      <c r="V1299" s="10">
        <f>IF(OR(AND(U1299&gt;=0.495,U1299&lt;=0.498,J1299&lt;0),AND(U1299&gt;=0.505,U1299&lt;=0.506)),G1299-$AA$1,0)</f>
        <v>0</v>
      </c>
      <c r="W1299" s="10">
        <f>IF(OR(AND(U1299&gt;=0.504,U1299&lt;=0.505,J1299&lt;0),AND(U1299&gt;=0.508)),-G1299-$AA$1,0)</f>
        <v>0</v>
      </c>
      <c r="X1299" s="5">
        <f t="shared" si="222"/>
        <v>0.56043713475421197</v>
      </c>
    </row>
    <row r="1300" spans="1:24" x14ac:dyDescent="0.2">
      <c r="A1300" s="8">
        <v>43923</v>
      </c>
      <c r="B1300" s="3">
        <v>70969</v>
      </c>
      <c r="C1300" s="3">
        <v>73861</v>
      </c>
      <c r="D1300" s="3">
        <v>70957</v>
      </c>
      <c r="E1300" s="3">
        <v>72253</v>
      </c>
      <c r="F1300" s="3">
        <v>72253</v>
      </c>
      <c r="G1300" s="5">
        <f t="shared" si="224"/>
        <v>2.5189265497626456E-2</v>
      </c>
      <c r="H1300" s="24">
        <f t="shared" si="225"/>
        <v>1</v>
      </c>
      <c r="I1300" s="3">
        <f t="shared" si="223"/>
        <v>74582.526315789481</v>
      </c>
      <c r="J1300" s="10">
        <f t="shared" si="227"/>
        <v>1.812109853875743E-2</v>
      </c>
      <c r="K1300" s="10">
        <f>AVERAGE(J1281:J1300)</f>
        <v>-1.4098167647008598E-2</v>
      </c>
      <c r="L1300" s="10">
        <f>AVERAGE(J1251:J1300)</f>
        <v>-8.2107011504408758E-3</v>
      </c>
      <c r="M1300" s="10">
        <f>AVERAGE(J1201:J1300)</f>
        <v>-3.3384792854168101E-3</v>
      </c>
      <c r="N1300" s="10">
        <f>AVERAGE(J1296:J1300)</f>
        <v>-1.4059195946934744E-2</v>
      </c>
      <c r="O1300" s="22">
        <f t="shared" si="228"/>
        <v>0.35237552132716787</v>
      </c>
      <c r="P1300" s="22">
        <f t="shared" si="229"/>
        <v>0.47626056895252233</v>
      </c>
      <c r="Q1300" s="22">
        <f t="shared" si="230"/>
        <v>0.47424998782047301</v>
      </c>
      <c r="R1300" s="22">
        <f t="shared" si="231"/>
        <v>0.19774757366906093</v>
      </c>
      <c r="S1300" s="22">
        <f t="shared" si="232"/>
        <v>0.99461175361424614</v>
      </c>
      <c r="T1300" s="22">
        <f>SUMPRODUCT(J1300:N1300,O1300:S1300)</f>
        <v>-1.886651243435352E-2</v>
      </c>
      <c r="U1300" s="25">
        <f t="shared" si="226"/>
        <v>0.49528351179156244</v>
      </c>
      <c r="V1300" s="10">
        <f>IF(OR(AND(U1300&gt;=0.495,U1300&lt;=0.498,J1300&lt;0),AND(U1300&gt;=0.505,U1300&lt;=0.506)),G1300-$AA$1,0)</f>
        <v>0</v>
      </c>
      <c r="W1300" s="10">
        <f>IF(OR(AND(U1300&gt;=0.504,U1300&lt;=0.505,J1300&lt;0),AND(U1300&gt;=0.508)),-G1300-$AA$1,0)</f>
        <v>0</v>
      </c>
      <c r="X1300" s="5">
        <f t="shared" si="222"/>
        <v>0.56043713475421197</v>
      </c>
    </row>
    <row r="1301" spans="1:24" x14ac:dyDescent="0.2">
      <c r="A1301" s="8">
        <v>43924</v>
      </c>
      <c r="B1301" s="3">
        <v>72241</v>
      </c>
      <c r="C1301" s="3">
        <v>72241</v>
      </c>
      <c r="D1301" s="3">
        <v>67802</v>
      </c>
      <c r="E1301" s="3">
        <v>69538</v>
      </c>
      <c r="F1301" s="3">
        <v>69538</v>
      </c>
      <c r="G1301" s="5">
        <f t="shared" si="224"/>
        <v>9.8075872184992363E-2</v>
      </c>
      <c r="H1301" s="24">
        <f t="shared" si="225"/>
        <v>1</v>
      </c>
      <c r="I1301" s="3">
        <f t="shared" si="223"/>
        <v>73712.578947368427</v>
      </c>
      <c r="J1301" s="10">
        <f t="shared" si="227"/>
        <v>-3.7576294409920719E-2</v>
      </c>
      <c r="K1301" s="10">
        <f>AVERAGE(J1282:J1301)</f>
        <v>-1.3905244279020484E-2</v>
      </c>
      <c r="L1301" s="10">
        <f>AVERAGE(J1252:J1301)</f>
        <v>-9.1955085316408457E-3</v>
      </c>
      <c r="M1301" s="10">
        <f>AVERAGE(J1202:J1301)</f>
        <v>-3.7004302020024584E-3</v>
      </c>
      <c r="N1301" s="10">
        <f>AVERAGE(J1297:J1301)</f>
        <v>-1.0556567813090801E-2</v>
      </c>
      <c r="O1301" s="22">
        <f t="shared" si="228"/>
        <v>0.35237552132716787</v>
      </c>
      <c r="P1301" s="22">
        <f t="shared" si="229"/>
        <v>0.47626056895252233</v>
      </c>
      <c r="Q1301" s="22">
        <f t="shared" si="230"/>
        <v>0.47424998782047301</v>
      </c>
      <c r="R1301" s="22">
        <f t="shared" si="231"/>
        <v>0.19774757366906093</v>
      </c>
      <c r="S1301" s="22">
        <f t="shared" si="232"/>
        <v>0.99461175361424614</v>
      </c>
      <c r="T1301" s="22">
        <f>SUMPRODUCT(J1301:N1301,O1301:S1301)</f>
        <v>-3.5455893211826434E-2</v>
      </c>
      <c r="U1301" s="25">
        <f t="shared" si="226"/>
        <v>0.49113695517043504</v>
      </c>
      <c r="V1301" s="10">
        <f>IF(OR(AND(U1301&gt;=0.495,U1301&lt;=0.498,J1301&lt;0),AND(U1301&gt;=0.505,U1301&lt;=0.506)),G1301-$AA$1,0)</f>
        <v>0</v>
      </c>
      <c r="W1301" s="10">
        <f>IF(OR(AND(U1301&gt;=0.504,U1301&lt;=0.505,J1301&lt;0),AND(U1301&gt;=0.508)),-G1301-$AA$1,0)</f>
        <v>0</v>
      </c>
      <c r="X1301" s="5">
        <f t="shared" si="222"/>
        <v>0.56043713475421197</v>
      </c>
    </row>
    <row r="1302" spans="1:24" x14ac:dyDescent="0.2">
      <c r="A1302" s="8">
        <v>43927</v>
      </c>
      <c r="B1302" s="3">
        <v>69556</v>
      </c>
      <c r="C1302" s="3">
        <v>75260</v>
      </c>
      <c r="D1302" s="3">
        <v>69556</v>
      </c>
      <c r="E1302" s="3">
        <v>74073</v>
      </c>
      <c r="F1302" s="3">
        <v>74073</v>
      </c>
      <c r="G1302" s="5">
        <f t="shared" si="224"/>
        <v>6.1452891066920534E-2</v>
      </c>
      <c r="H1302" s="24">
        <f t="shared" si="225"/>
        <v>1</v>
      </c>
      <c r="I1302" s="3">
        <f t="shared" si="223"/>
        <v>72757.789473684214</v>
      </c>
      <c r="J1302" s="10">
        <f t="shared" si="227"/>
        <v>6.521614081509397E-2</v>
      </c>
      <c r="K1302" s="10">
        <f>AVERAGE(J1283:J1302)</f>
        <v>-4.5575162100710441E-3</v>
      </c>
      <c r="L1302" s="10">
        <f>AVERAGE(J1253:J1302)</f>
        <v>-8.083261126476636E-3</v>
      </c>
      <c r="M1302" s="10">
        <f>AVERAGE(J1203:J1302)</f>
        <v>-3.0376649266672605E-3</v>
      </c>
      <c r="N1302" s="10">
        <f>AVERAGE(J1298:J1302)</f>
        <v>-8.117639783346897E-4</v>
      </c>
      <c r="O1302" s="22">
        <f t="shared" si="228"/>
        <v>0.35237552132716787</v>
      </c>
      <c r="P1302" s="22">
        <f t="shared" si="229"/>
        <v>0.47626056895252233</v>
      </c>
      <c r="Q1302" s="22">
        <f t="shared" si="230"/>
        <v>0.47424998782047301</v>
      </c>
      <c r="R1302" s="22">
        <f t="shared" si="231"/>
        <v>0.19774757366906093</v>
      </c>
      <c r="S1302" s="22">
        <f t="shared" si="232"/>
        <v>0.99461175361424614</v>
      </c>
      <c r="T1302" s="22">
        <f>SUMPRODUCT(J1302:N1302,O1302:S1302)</f>
        <v>1.5568439001784302E-2</v>
      </c>
      <c r="U1302" s="25">
        <f t="shared" si="226"/>
        <v>0.50389203113942371</v>
      </c>
      <c r="V1302" s="10">
        <f>IF(OR(AND(U1302&gt;=0.495,U1302&lt;=0.498,J1302&lt;0),AND(U1302&gt;=0.505,U1302&lt;=0.506)),G1302-$AA$1,0)</f>
        <v>0</v>
      </c>
      <c r="W1302" s="10">
        <f>IF(OR(AND(U1302&gt;=0.504,U1302&lt;=0.505,J1302&lt;0),AND(U1302&gt;=0.508)),-G1302-$AA$1,0)</f>
        <v>0</v>
      </c>
      <c r="X1302" s="5">
        <f t="shared" si="222"/>
        <v>0.56043713475421197</v>
      </c>
    </row>
    <row r="1303" spans="1:24" x14ac:dyDescent="0.2">
      <c r="A1303" s="8">
        <v>43928</v>
      </c>
      <c r="B1303" s="3">
        <v>74078</v>
      </c>
      <c r="C1303" s="3">
        <v>79855</v>
      </c>
      <c r="D1303" s="3">
        <v>74078</v>
      </c>
      <c r="E1303" s="3">
        <v>76358</v>
      </c>
      <c r="F1303" s="3">
        <v>76358</v>
      </c>
      <c r="G1303" s="5">
        <f t="shared" si="224"/>
        <v>1.7339375049110872E-2</v>
      </c>
      <c r="H1303" s="24">
        <f t="shared" si="225"/>
        <v>1</v>
      </c>
      <c r="I1303" s="3">
        <f t="shared" si="223"/>
        <v>72293.947368421053</v>
      </c>
      <c r="J1303" s="10">
        <f t="shared" si="227"/>
        <v>3.0847947295235878E-2</v>
      </c>
      <c r="K1303" s="10">
        <f>AVERAGE(J1284:J1303)</f>
        <v>-6.5861739535388875E-3</v>
      </c>
      <c r="L1303" s="10">
        <f>AVERAGE(J1254:J1303)</f>
        <v>-7.2735439983886629E-3</v>
      </c>
      <c r="M1303" s="10">
        <f>AVERAGE(J1204:J1303)</f>
        <v>-2.8441057018318717E-3</v>
      </c>
      <c r="N1303" s="10">
        <f>AVERAGE(J1299:J1303)</f>
        <v>9.6986614935742118E-3</v>
      </c>
      <c r="O1303" s="22">
        <f t="shared" si="228"/>
        <v>0.35237552132716787</v>
      </c>
      <c r="P1303" s="22">
        <f t="shared" si="229"/>
        <v>0.47626056895252233</v>
      </c>
      <c r="Q1303" s="22">
        <f t="shared" si="230"/>
        <v>0.47424998782047301</v>
      </c>
      <c r="R1303" s="22">
        <f t="shared" si="231"/>
        <v>0.19774757366906093</v>
      </c>
      <c r="S1303" s="22">
        <f t="shared" si="232"/>
        <v>0.99461175361424614</v>
      </c>
      <c r="T1303" s="22">
        <f>SUMPRODUCT(J1303:N1303,O1303:S1303)</f>
        <v>1.3367836117090744E-2</v>
      </c>
      <c r="U1303" s="25">
        <f t="shared" si="226"/>
        <v>0.50334190926308875</v>
      </c>
      <c r="V1303" s="10">
        <f>IF(OR(AND(U1303&gt;=0.495,U1303&lt;=0.498,J1303&lt;0),AND(U1303&gt;=0.505,U1303&lt;=0.506)),G1303-$AA$1,0)</f>
        <v>0</v>
      </c>
      <c r="W1303" s="10">
        <f>IF(OR(AND(U1303&gt;=0.504,U1303&lt;=0.505,J1303&lt;0),AND(U1303&gt;=0.508)),-G1303-$AA$1,0)</f>
        <v>0</v>
      </c>
      <c r="X1303" s="5">
        <f t="shared" si="222"/>
        <v>0.56043713475421197</v>
      </c>
    </row>
    <row r="1304" spans="1:24" x14ac:dyDescent="0.2">
      <c r="A1304" s="8">
        <v>43929</v>
      </c>
      <c r="B1304" s="3">
        <v>76335</v>
      </c>
      <c r="C1304" s="3">
        <v>79058</v>
      </c>
      <c r="D1304" s="3">
        <v>76115</v>
      </c>
      <c r="E1304" s="3">
        <v>78625</v>
      </c>
      <c r="F1304" s="3">
        <v>78625</v>
      </c>
      <c r="G1304" s="5">
        <f t="shared" si="224"/>
        <v>2.6836248012718222E-3</v>
      </c>
      <c r="H1304" s="24">
        <f t="shared" si="225"/>
        <v>1</v>
      </c>
      <c r="I1304" s="3">
        <f t="shared" si="223"/>
        <v>72611.947368421053</v>
      </c>
      <c r="J1304" s="10">
        <f t="shared" si="227"/>
        <v>2.9689096099950296E-2</v>
      </c>
      <c r="K1304" s="10">
        <f>AVERAGE(J1285:J1304)</f>
        <v>-1.2828846982409826E-3</v>
      </c>
      <c r="L1304" s="10">
        <f>AVERAGE(J1255:J1304)</f>
        <v>-6.0218584472756477E-3</v>
      </c>
      <c r="M1304" s="10">
        <f>AVERAGE(J1205:J1304)</f>
        <v>-2.3690816703183194E-3</v>
      </c>
      <c r="N1304" s="10">
        <f>AVERAGE(J1300:J1304)</f>
        <v>2.1259597667823371E-2</v>
      </c>
      <c r="O1304" s="22">
        <f t="shared" si="228"/>
        <v>0.35237552132716787</v>
      </c>
      <c r="P1304" s="22">
        <f t="shared" si="229"/>
        <v>0.47626056895252233</v>
      </c>
      <c r="Q1304" s="22">
        <f t="shared" si="230"/>
        <v>0.47424998782047301</v>
      </c>
      <c r="R1304" s="22">
        <f t="shared" si="231"/>
        <v>0.19774757366906093</v>
      </c>
      <c r="S1304" s="22">
        <f t="shared" si="232"/>
        <v>0.99461175361424614</v>
      </c>
      <c r="T1304" s="22">
        <f>SUMPRODUCT(J1304:N1304,O1304:S1304)</f>
        <v>2.7671422589788396E-2</v>
      </c>
      <c r="U1304" s="25">
        <f t="shared" si="226"/>
        <v>0.5069174142600078</v>
      </c>
      <c r="V1304" s="10">
        <f>IF(OR(AND(U1304&gt;=0.495,U1304&lt;=0.498,J1304&lt;0),AND(U1304&gt;=0.505,U1304&lt;=0.506)),G1304-$AA$1,0)</f>
        <v>0</v>
      </c>
      <c r="W1304" s="10">
        <f>IF(OR(AND(U1304&gt;=0.504,U1304&lt;=0.505,J1304&lt;0),AND(U1304&gt;=0.508)),-G1304-$AA$1,0)</f>
        <v>0</v>
      </c>
      <c r="X1304" s="5">
        <f t="shared" si="222"/>
        <v>0.56043713475421197</v>
      </c>
    </row>
    <row r="1305" spans="1:24" x14ac:dyDescent="0.2">
      <c r="A1305" s="8">
        <v>43930</v>
      </c>
      <c r="B1305" s="3">
        <v>78640</v>
      </c>
      <c r="C1305" s="3">
        <v>80428</v>
      </c>
      <c r="D1305" s="3">
        <v>77457</v>
      </c>
      <c r="E1305" s="3">
        <v>77682</v>
      </c>
      <c r="F1305" s="3">
        <v>77682</v>
      </c>
      <c r="G1305" s="5">
        <f t="shared" si="224"/>
        <v>2.8784016889369379E-2</v>
      </c>
      <c r="H1305" s="24">
        <f t="shared" si="225"/>
        <v>1</v>
      </c>
      <c r="I1305" s="3">
        <f t="shared" si="223"/>
        <v>72349</v>
      </c>
      <c r="J1305" s="10">
        <f t="shared" si="227"/>
        <v>-1.1993640699523023E-2</v>
      </c>
      <c r="K1305" s="10">
        <f>AVERAGE(J1286:J1305)</f>
        <v>5.5072725313212671E-3</v>
      </c>
      <c r="L1305" s="10">
        <f>AVERAGE(J1256:J1305)</f>
        <v>-6.6106070670696425E-3</v>
      </c>
      <c r="M1305" s="10">
        <f>AVERAGE(J1206:J1305)</f>
        <v>-2.543464369669699E-3</v>
      </c>
      <c r="N1305" s="10">
        <f>AVERAGE(J1301:J1305)</f>
        <v>1.5236649820167281E-2</v>
      </c>
      <c r="O1305" s="22">
        <f t="shared" si="228"/>
        <v>0.35237552132716787</v>
      </c>
      <c r="P1305" s="22">
        <f t="shared" si="229"/>
        <v>0.47626056895252233</v>
      </c>
      <c r="Q1305" s="22">
        <f t="shared" si="230"/>
        <v>0.47424998782047301</v>
      </c>
      <c r="R1305" s="22">
        <f t="shared" si="231"/>
        <v>0.19774757366906093</v>
      </c>
      <c r="S1305" s="22">
        <f t="shared" si="232"/>
        <v>0.99461175361424614</v>
      </c>
      <c r="T1305" s="22">
        <f>SUMPRODUCT(J1305:N1305,O1305:S1305)</f>
        <v>9.9131381230216677E-3</v>
      </c>
      <c r="U1305" s="25">
        <f t="shared" si="226"/>
        <v>0.50247826423580633</v>
      </c>
      <c r="V1305" s="10">
        <f>IF(OR(AND(U1305&gt;=0.495,U1305&lt;=0.498,J1305&lt;0),AND(U1305&gt;=0.505,U1305&lt;=0.506)),G1305-$AA$1,0)</f>
        <v>0</v>
      </c>
      <c r="W1305" s="10">
        <f>IF(OR(AND(U1305&gt;=0.504,U1305&lt;=0.505,J1305&lt;0),AND(U1305&gt;=0.508)),-G1305-$AA$1,0)</f>
        <v>0</v>
      </c>
      <c r="X1305" s="5">
        <f t="shared" ref="X1305:X1368" si="233">V1305+W1305+X1304</f>
        <v>0.56043713475421197</v>
      </c>
    </row>
    <row r="1306" spans="1:24" x14ac:dyDescent="0.2">
      <c r="A1306" s="8">
        <v>43934</v>
      </c>
      <c r="B1306" s="3">
        <v>77682</v>
      </c>
      <c r="C1306" s="3">
        <v>78836</v>
      </c>
      <c r="D1306" s="3">
        <v>76405</v>
      </c>
      <c r="E1306" s="3">
        <v>78836</v>
      </c>
      <c r="F1306" s="3">
        <v>78836</v>
      </c>
      <c r="G1306" s="5">
        <f t="shared" si="224"/>
        <v>-6.3422801765744552E-5</v>
      </c>
      <c r="H1306" s="24">
        <f t="shared" si="225"/>
        <v>0</v>
      </c>
      <c r="I1306" s="3">
        <f t="shared" si="223"/>
        <v>72752.578947368427</v>
      </c>
      <c r="J1306" s="10">
        <f t="shared" si="227"/>
        <v>1.4855436265801547E-2</v>
      </c>
      <c r="K1306" s="10">
        <f>AVERAGE(J1287:J1306)</f>
        <v>-7.040633665606977E-4</v>
      </c>
      <c r="L1306" s="10">
        <f>AVERAGE(J1257:J1306)</f>
        <v>-6.1256533224797512E-3</v>
      </c>
      <c r="M1306" s="10">
        <f>AVERAGE(J1207:J1306)</f>
        <v>-2.2627656647301142E-3</v>
      </c>
      <c r="N1306" s="10">
        <f>AVERAGE(J1302:J1306)</f>
        <v>2.5722995955311734E-2</v>
      </c>
      <c r="O1306" s="22">
        <f t="shared" si="228"/>
        <v>0.35237552132716787</v>
      </c>
      <c r="P1306" s="22">
        <f t="shared" si="229"/>
        <v>0.47626056895252233</v>
      </c>
      <c r="Q1306" s="22">
        <f t="shared" si="230"/>
        <v>0.47424998782047301</v>
      </c>
      <c r="R1306" s="22">
        <f t="shared" si="231"/>
        <v>0.19774757366906093</v>
      </c>
      <c r="S1306" s="22">
        <f t="shared" si="232"/>
        <v>0.99461175361424614</v>
      </c>
      <c r="T1306" s="22">
        <f>SUMPRODUCT(J1306:N1306,O1306:S1306)</f>
        <v>2.7131221160931772E-2</v>
      </c>
      <c r="U1306" s="25">
        <f t="shared" si="226"/>
        <v>0.50678238925048946</v>
      </c>
      <c r="V1306" s="10">
        <f>IF(OR(AND(U1306&gt;=0.495,U1306&lt;=0.498,J1306&lt;0),AND(U1306&gt;=0.505,U1306&lt;=0.506)),G1306-$AA$1,0)</f>
        <v>0</v>
      </c>
      <c r="W1306" s="10">
        <f>IF(OR(AND(U1306&gt;=0.504,U1306&lt;=0.505,J1306&lt;0),AND(U1306&gt;=0.508)),-G1306-$AA$1,0)</f>
        <v>0</v>
      </c>
      <c r="X1306" s="5">
        <f t="shared" si="233"/>
        <v>0.56043713475421197</v>
      </c>
    </row>
    <row r="1307" spans="1:24" x14ac:dyDescent="0.2">
      <c r="A1307" s="8">
        <v>43935</v>
      </c>
      <c r="B1307" s="3">
        <v>78848</v>
      </c>
      <c r="C1307" s="3">
        <v>81668</v>
      </c>
      <c r="D1307" s="3">
        <v>78848</v>
      </c>
      <c r="E1307" s="3">
        <v>79918</v>
      </c>
      <c r="F1307" s="3">
        <v>79918</v>
      </c>
      <c r="G1307" s="5">
        <f t="shared" si="224"/>
        <v>-2.6352010811081406E-2</v>
      </c>
      <c r="H1307" s="24">
        <f t="shared" si="225"/>
        <v>0</v>
      </c>
      <c r="I1307" s="3">
        <f t="shared" si="223"/>
        <v>73031.578947368427</v>
      </c>
      <c r="J1307" s="10">
        <f t="shared" si="227"/>
        <v>1.3724694302095442E-2</v>
      </c>
      <c r="K1307" s="10">
        <f>AVERAGE(J1288:J1307)</f>
        <v>6.9429106020335142E-3</v>
      </c>
      <c r="L1307" s="10">
        <f>AVERAGE(J1258:J1307)</f>
        <v>-5.8759460204825609E-3</v>
      </c>
      <c r="M1307" s="10">
        <f>AVERAGE(J1208:J1307)</f>
        <v>-2.0439529587274676E-3</v>
      </c>
      <c r="N1307" s="10">
        <f>AVERAGE(J1303:J1307)</f>
        <v>1.5424706652712028E-2</v>
      </c>
      <c r="O1307" s="22">
        <f t="shared" si="228"/>
        <v>0.35237552132716787</v>
      </c>
      <c r="P1307" s="22">
        <f t="shared" si="229"/>
        <v>0.47626056895252233</v>
      </c>
      <c r="Q1307" s="22">
        <f t="shared" si="230"/>
        <v>0.47424998782047301</v>
      </c>
      <c r="R1307" s="22">
        <f t="shared" si="231"/>
        <v>0.19774757366906093</v>
      </c>
      <c r="S1307" s="22">
        <f t="shared" si="232"/>
        <v>0.99461175361424614</v>
      </c>
      <c r="T1307" s="22">
        <f>SUMPRODUCT(J1307:N1307,O1307:S1307)</f>
        <v>2.0293621329177447E-2</v>
      </c>
      <c r="U1307" s="25">
        <f t="shared" si="226"/>
        <v>0.50507323122397052</v>
      </c>
      <c r="V1307" s="10">
        <f>IF(OR(AND(U1307&gt;=0.495,U1307&lt;=0.498,J1307&lt;0),AND(U1307&gt;=0.505,U1307&lt;=0.506)),G1307-$AA$1,0)</f>
        <v>-2.7352010811081406E-2</v>
      </c>
      <c r="W1307" s="10">
        <f>IF(OR(AND(U1307&gt;=0.504,U1307&lt;=0.505,J1307&lt;0),AND(U1307&gt;=0.508)),-G1307-$AA$1,0)</f>
        <v>0</v>
      </c>
      <c r="X1307" s="5">
        <f t="shared" si="233"/>
        <v>0.53308512394313057</v>
      </c>
    </row>
    <row r="1308" spans="1:24" x14ac:dyDescent="0.2">
      <c r="A1308" s="8">
        <v>43936</v>
      </c>
      <c r="B1308" s="3">
        <v>79911</v>
      </c>
      <c r="C1308" s="3">
        <v>80035</v>
      </c>
      <c r="D1308" s="3">
        <v>77546</v>
      </c>
      <c r="E1308" s="3">
        <v>78831</v>
      </c>
      <c r="F1308" s="3">
        <v>78831</v>
      </c>
      <c r="G1308" s="5">
        <f t="shared" si="224"/>
        <v>2.0169730182288959E-3</v>
      </c>
      <c r="H1308" s="24">
        <f t="shared" si="225"/>
        <v>1</v>
      </c>
      <c r="I1308" s="3">
        <f t="shared" ref="I1308:I1371" si="234">AVERAGE(F1290:F1308)</f>
        <v>73659.789473684214</v>
      </c>
      <c r="J1308" s="10">
        <f t="shared" si="227"/>
        <v>-1.3601441477514409E-2</v>
      </c>
      <c r="K1308" s="10">
        <f>AVERAGE(J1289:J1308)</f>
        <v>3.8396989148484382E-3</v>
      </c>
      <c r="L1308" s="10">
        <f>AVERAGE(J1259:J1308)</f>
        <v>-5.8420749816026855E-3</v>
      </c>
      <c r="M1308" s="10">
        <f>AVERAGE(J1209:J1308)</f>
        <v>-2.2406770058458324E-3</v>
      </c>
      <c r="N1308" s="10">
        <f>AVERAGE(J1304:J1308)</f>
        <v>6.5348288981619705E-3</v>
      </c>
      <c r="O1308" s="22">
        <f t="shared" si="228"/>
        <v>0.35237552132716787</v>
      </c>
      <c r="P1308" s="22">
        <f t="shared" si="229"/>
        <v>0.47626056895252233</v>
      </c>
      <c r="Q1308" s="22">
        <f t="shared" si="230"/>
        <v>0.47424998782047301</v>
      </c>
      <c r="R1308" s="22">
        <f t="shared" si="231"/>
        <v>0.19774757366906093</v>
      </c>
      <c r="S1308" s="22">
        <f t="shared" si="232"/>
        <v>0.99461175361424614</v>
      </c>
      <c r="T1308" s="22">
        <f>SUMPRODUCT(J1308:N1308,O1308:S1308)</f>
        <v>3.2180735816849174E-4</v>
      </c>
      <c r="U1308" s="25">
        <f t="shared" si="226"/>
        <v>0.50008045183884786</v>
      </c>
      <c r="V1308" s="10">
        <f>IF(OR(AND(U1308&gt;=0.495,U1308&lt;=0.498,J1308&lt;0),AND(U1308&gt;=0.505,U1308&lt;=0.506)),G1308-$AA$1,0)</f>
        <v>0</v>
      </c>
      <c r="W1308" s="10">
        <f>IF(OR(AND(U1308&gt;=0.504,U1308&lt;=0.505,J1308&lt;0),AND(U1308&gt;=0.508)),-G1308-$AA$1,0)</f>
        <v>0</v>
      </c>
      <c r="X1308" s="5">
        <f t="shared" si="233"/>
        <v>0.53308512394313057</v>
      </c>
    </row>
    <row r="1309" spans="1:24" x14ac:dyDescent="0.2">
      <c r="A1309" s="8">
        <v>43937</v>
      </c>
      <c r="B1309" s="3">
        <v>78837</v>
      </c>
      <c r="C1309" s="3">
        <v>80167</v>
      </c>
      <c r="D1309" s="3">
        <v>77452</v>
      </c>
      <c r="E1309" s="3">
        <v>77812</v>
      </c>
      <c r="F1309" s="3">
        <v>77812</v>
      </c>
      <c r="G1309" s="5">
        <f t="shared" si="224"/>
        <v>1.4920577802909563E-2</v>
      </c>
      <c r="H1309" s="24">
        <f t="shared" si="225"/>
        <v>1</v>
      </c>
      <c r="I1309" s="3">
        <f t="shared" si="234"/>
        <v>74158.736842105267</v>
      </c>
      <c r="J1309" s="10">
        <f t="shared" si="227"/>
        <v>-1.2926386827517122E-2</v>
      </c>
      <c r="K1309" s="10">
        <f>AVERAGE(J1290:J1309)</f>
        <v>8.367803632333165E-3</v>
      </c>
      <c r="L1309" s="10">
        <f>AVERAGE(J1260:J1309)</f>
        <v>-6.2532033457846411E-3</v>
      </c>
      <c r="M1309" s="10">
        <f>AVERAGE(J1210:J1309)</f>
        <v>-2.3502331120781538E-3</v>
      </c>
      <c r="N1309" s="10">
        <f>AVERAGE(J1305:J1309)</f>
        <v>-1.988267687331513E-3</v>
      </c>
      <c r="O1309" s="22">
        <f t="shared" si="228"/>
        <v>0.35237552132716787</v>
      </c>
      <c r="P1309" s="22">
        <f t="shared" si="229"/>
        <v>0.47626056895252233</v>
      </c>
      <c r="Q1309" s="22">
        <f t="shared" si="230"/>
        <v>0.47424998782047301</v>
      </c>
      <c r="R1309" s="22">
        <f t="shared" si="231"/>
        <v>0.19774757366906093</v>
      </c>
      <c r="S1309" s="22">
        <f t="shared" si="232"/>
        <v>0.99461175361424614</v>
      </c>
      <c r="T1309" s="22">
        <f>SUMPRODUCT(J1309:N1309,O1309:S1309)</f>
        <v>-5.9775762956037915E-3</v>
      </c>
      <c r="U1309" s="25">
        <f t="shared" si="226"/>
        <v>0.49850561037581814</v>
      </c>
      <c r="V1309" s="10">
        <f>IF(OR(AND(U1309&gt;=0.495,U1309&lt;=0.498,J1309&lt;0),AND(U1309&gt;=0.505,U1309&lt;=0.506)),G1309-$AA$1,0)</f>
        <v>0</v>
      </c>
      <c r="W1309" s="10">
        <f>IF(OR(AND(U1309&gt;=0.504,U1309&lt;=0.505,J1309&lt;0),AND(U1309&gt;=0.508)),-G1309-$AA$1,0)</f>
        <v>0</v>
      </c>
      <c r="X1309" s="5">
        <f t="shared" si="233"/>
        <v>0.53308512394313057</v>
      </c>
    </row>
    <row r="1310" spans="1:24" x14ac:dyDescent="0.2">
      <c r="A1310" s="8">
        <v>43938</v>
      </c>
      <c r="B1310" s="3">
        <v>77817</v>
      </c>
      <c r="C1310" s="3">
        <v>79846</v>
      </c>
      <c r="D1310" s="3">
        <v>77754</v>
      </c>
      <c r="E1310" s="3">
        <v>78990</v>
      </c>
      <c r="F1310" s="3">
        <v>78990</v>
      </c>
      <c r="G1310" s="5">
        <f t="shared" si="224"/>
        <v>2.1483732117989707E-2</v>
      </c>
      <c r="H1310" s="24">
        <f t="shared" si="225"/>
        <v>1</v>
      </c>
      <c r="I1310" s="3">
        <f t="shared" si="234"/>
        <v>74786.15789473684</v>
      </c>
      <c r="J1310" s="10">
        <f t="shared" si="227"/>
        <v>1.5139053102349198E-2</v>
      </c>
      <c r="K1310" s="10">
        <f>AVERAGE(J1291:J1310)</f>
        <v>8.050684981672912E-3</v>
      </c>
      <c r="L1310" s="10">
        <f>AVERAGE(J1261:J1310)</f>
        <v>-6.1123359356058567E-3</v>
      </c>
      <c r="M1310" s="10">
        <f>AVERAGE(J1211:J1310)</f>
        <v>-2.1302933977208581E-3</v>
      </c>
      <c r="N1310" s="10">
        <f>AVERAGE(J1306:J1310)</f>
        <v>3.4382710730429312E-3</v>
      </c>
      <c r="O1310" s="22">
        <f t="shared" si="228"/>
        <v>0.35237552132716787</v>
      </c>
      <c r="P1310" s="22">
        <f t="shared" si="229"/>
        <v>0.47626056895252233</v>
      </c>
      <c r="Q1310" s="22">
        <f t="shared" si="230"/>
        <v>0.47424998782047301</v>
      </c>
      <c r="R1310" s="22">
        <f t="shared" si="231"/>
        <v>0.19774757366906093</v>
      </c>
      <c r="S1310" s="22">
        <f t="shared" si="232"/>
        <v>0.99461175361424614</v>
      </c>
      <c r="T1310" s="22">
        <f>SUMPRODUCT(J1310:N1310,O1310:S1310)</f>
        <v>9.2685647669111734E-3</v>
      </c>
      <c r="U1310" s="25">
        <f t="shared" si="226"/>
        <v>0.50231712460378619</v>
      </c>
      <c r="V1310" s="10">
        <f>IF(OR(AND(U1310&gt;=0.495,U1310&lt;=0.498,J1310&lt;0),AND(U1310&gt;=0.505,U1310&lt;=0.506)),G1310-$AA$1,0)</f>
        <v>0</v>
      </c>
      <c r="W1310" s="10">
        <f>IF(OR(AND(U1310&gt;=0.504,U1310&lt;=0.505,J1310&lt;0),AND(U1310&gt;=0.508)),-G1310-$AA$1,0)</f>
        <v>0</v>
      </c>
      <c r="X1310" s="5">
        <f t="shared" si="233"/>
        <v>0.53308512394313057</v>
      </c>
    </row>
    <row r="1311" spans="1:24" x14ac:dyDescent="0.2">
      <c r="A1311" s="8">
        <v>43941</v>
      </c>
      <c r="B1311" s="3">
        <v>78989</v>
      </c>
      <c r="C1311" s="3">
        <v>80106</v>
      </c>
      <c r="D1311" s="3">
        <v>76943</v>
      </c>
      <c r="E1311" s="3">
        <v>78973</v>
      </c>
      <c r="F1311" s="3">
        <v>78973</v>
      </c>
      <c r="G1311" s="5">
        <f t="shared" si="224"/>
        <v>8.8637888898737138E-3</v>
      </c>
      <c r="H1311" s="24">
        <f t="shared" si="225"/>
        <v>1</v>
      </c>
      <c r="I1311" s="3">
        <f t="shared" si="234"/>
        <v>75596.84210526316</v>
      </c>
      <c r="J1311" s="10">
        <f t="shared" si="227"/>
        <v>-2.1521711609062688E-4</v>
      </c>
      <c r="K1311" s="10">
        <f>AVERAGE(J1292:J1311)</f>
        <v>8.9640884998073815E-3</v>
      </c>
      <c r="L1311" s="10">
        <f>AVERAGE(J1262:J1311)</f>
        <v>-6.1981584897192517E-3</v>
      </c>
      <c r="M1311" s="10">
        <f>AVERAGE(J1212:J1311)</f>
        <v>-2.3103508501785132E-3</v>
      </c>
      <c r="N1311" s="10">
        <f>AVERAGE(J1307:J1311)</f>
        <v>4.2414039666449632E-4</v>
      </c>
      <c r="O1311" s="22">
        <f t="shared" si="228"/>
        <v>0.35237552132716787</v>
      </c>
      <c r="P1311" s="22">
        <f t="shared" si="229"/>
        <v>0.47626056895252233</v>
      </c>
      <c r="Q1311" s="22">
        <f t="shared" si="230"/>
        <v>0.47424998782047301</v>
      </c>
      <c r="R1311" s="22">
        <f t="shared" si="231"/>
        <v>0.19774757366906093</v>
      </c>
      <c r="S1311" s="22">
        <f t="shared" si="232"/>
        <v>0.99461175361424614</v>
      </c>
      <c r="T1311" s="22">
        <f>SUMPRODUCT(J1311:N1311,O1311:S1311)</f>
        <v>1.218916806077409E-3</v>
      </c>
      <c r="U1311" s="25">
        <f t="shared" si="226"/>
        <v>0.50030472916378987</v>
      </c>
      <c r="V1311" s="10">
        <f>IF(OR(AND(U1311&gt;=0.495,U1311&lt;=0.498,J1311&lt;0),AND(U1311&gt;=0.505,U1311&lt;=0.506)),G1311-$AA$1,0)</f>
        <v>0</v>
      </c>
      <c r="W1311" s="10">
        <f>IF(OR(AND(U1311&gt;=0.504,U1311&lt;=0.505,J1311&lt;0),AND(U1311&gt;=0.508)),-G1311-$AA$1,0)</f>
        <v>0</v>
      </c>
      <c r="X1311" s="5">
        <f t="shared" si="233"/>
        <v>0.53308512394313057</v>
      </c>
    </row>
    <row r="1312" spans="1:24" x14ac:dyDescent="0.2">
      <c r="A1312" s="8">
        <v>43943</v>
      </c>
      <c r="B1312" s="3">
        <v>78973</v>
      </c>
      <c r="C1312" s="3">
        <v>81184</v>
      </c>
      <c r="D1312" s="3">
        <v>78973</v>
      </c>
      <c r="E1312" s="3">
        <v>80687</v>
      </c>
      <c r="F1312" s="3">
        <v>80687</v>
      </c>
      <c r="G1312" s="5">
        <f t="shared" si="224"/>
        <v>-6.6379962075675092E-2</v>
      </c>
      <c r="H1312" s="24">
        <f t="shared" si="225"/>
        <v>0</v>
      </c>
      <c r="I1312" s="3">
        <f t="shared" si="234"/>
        <v>76173.578947368427</v>
      </c>
      <c r="J1312" s="10">
        <f t="shared" si="227"/>
        <v>2.170362022463368E-2</v>
      </c>
      <c r="K1312" s="10">
        <f>AVERAGE(J1293:J1312)</f>
        <v>1.2657777167333328E-2</v>
      </c>
      <c r="L1312" s="10">
        <f>AVERAGE(J1263:J1312)</f>
        <v>-5.6196381933384144E-3</v>
      </c>
      <c r="M1312" s="10">
        <f>AVERAGE(J1213:J1312)</f>
        <v>-2.204480540933842E-3</v>
      </c>
      <c r="N1312" s="10">
        <f>AVERAGE(J1308:J1312)</f>
        <v>2.0199255811721439E-3</v>
      </c>
      <c r="O1312" s="22">
        <f t="shared" si="228"/>
        <v>0.35237552132716787</v>
      </c>
      <c r="P1312" s="22">
        <f t="shared" si="229"/>
        <v>0.47626056895252233</v>
      </c>
      <c r="Q1312" s="22">
        <f t="shared" si="230"/>
        <v>0.47424998782047301</v>
      </c>
      <c r="R1312" s="22">
        <f t="shared" si="231"/>
        <v>0.19774757366906093</v>
      </c>
      <c r="S1312" s="22">
        <f t="shared" si="232"/>
        <v>0.99461175361424614</v>
      </c>
      <c r="T1312" s="22">
        <f>SUMPRODUCT(J1312:N1312,O1312:S1312)</f>
        <v>1.2584222348273942E-2</v>
      </c>
      <c r="U1312" s="25">
        <f t="shared" si="226"/>
        <v>0.5031460140695837</v>
      </c>
      <c r="V1312" s="10">
        <f>IF(OR(AND(U1312&gt;=0.495,U1312&lt;=0.498,J1312&lt;0),AND(U1312&gt;=0.505,U1312&lt;=0.506)),G1312-$AA$1,0)</f>
        <v>0</v>
      </c>
      <c r="W1312" s="10">
        <f>IF(OR(AND(U1312&gt;=0.504,U1312&lt;=0.505,J1312&lt;0),AND(U1312&gt;=0.508)),-G1312-$AA$1,0)</f>
        <v>0</v>
      </c>
      <c r="X1312" s="5">
        <f t="shared" si="233"/>
        <v>0.53308512394313057</v>
      </c>
    </row>
    <row r="1313" spans="1:24" x14ac:dyDescent="0.2">
      <c r="A1313" s="8">
        <v>43944</v>
      </c>
      <c r="B1313" s="3">
        <v>80690</v>
      </c>
      <c r="C1313" s="3">
        <v>81934</v>
      </c>
      <c r="D1313" s="3">
        <v>78622</v>
      </c>
      <c r="E1313" s="3">
        <v>79673</v>
      </c>
      <c r="F1313" s="3">
        <v>79673</v>
      </c>
      <c r="G1313" s="5">
        <f t="shared" si="224"/>
        <v>-1.7998569151406407E-2</v>
      </c>
      <c r="H1313" s="24">
        <f t="shared" si="225"/>
        <v>0</v>
      </c>
      <c r="I1313" s="3">
        <f t="shared" si="234"/>
        <v>76421.84210526316</v>
      </c>
      <c r="J1313" s="10">
        <f t="shared" si="227"/>
        <v>-1.2567080198792824E-2</v>
      </c>
      <c r="K1313" s="10">
        <f>AVERAGE(J1294:J1313)</f>
        <v>7.1851569941091152E-3</v>
      </c>
      <c r="L1313" s="10">
        <f>AVERAGE(J1264:J1313)</f>
        <v>-5.6244306176979845E-3</v>
      </c>
      <c r="M1313" s="10">
        <f>AVERAGE(J1214:J1313)</f>
        <v>-2.3054945144523331E-3</v>
      </c>
      <c r="N1313" s="10">
        <f>AVERAGE(J1309:J1313)</f>
        <v>2.226797836916461E-3</v>
      </c>
      <c r="O1313" s="22">
        <f t="shared" si="228"/>
        <v>0.35237552132716787</v>
      </c>
      <c r="P1313" s="22">
        <f t="shared" si="229"/>
        <v>0.47626056895252233</v>
      </c>
      <c r="Q1313" s="22">
        <f t="shared" si="230"/>
        <v>0.47424998782047301</v>
      </c>
      <c r="R1313" s="22">
        <f t="shared" si="231"/>
        <v>0.19774757366906093</v>
      </c>
      <c r="S1313" s="22">
        <f t="shared" si="232"/>
        <v>0.99461175361424614</v>
      </c>
      <c r="T1313" s="22">
        <f>SUMPRODUCT(J1313:N1313,O1313:S1313)</f>
        <v>-1.9148172753430982E-3</v>
      </c>
      <c r="U1313" s="25">
        <f t="shared" si="226"/>
        <v>0.49952129582742927</v>
      </c>
      <c r="V1313" s="10">
        <f>IF(OR(AND(U1313&gt;=0.495,U1313&lt;=0.498,J1313&lt;0),AND(U1313&gt;=0.505,U1313&lt;=0.506)),G1313-$AA$1,0)</f>
        <v>0</v>
      </c>
      <c r="W1313" s="10">
        <f>IF(OR(AND(U1313&gt;=0.504,U1313&lt;=0.505,J1313&lt;0),AND(U1313&gt;=0.508)),-G1313-$AA$1,0)</f>
        <v>0</v>
      </c>
      <c r="X1313" s="5">
        <f t="shared" si="233"/>
        <v>0.53308512394313057</v>
      </c>
    </row>
    <row r="1314" spans="1:24" x14ac:dyDescent="0.2">
      <c r="A1314" s="8">
        <v>43945</v>
      </c>
      <c r="B1314" s="3">
        <v>79667</v>
      </c>
      <c r="C1314" s="3">
        <v>79667</v>
      </c>
      <c r="D1314" s="3">
        <v>72041</v>
      </c>
      <c r="E1314" s="3">
        <v>75331</v>
      </c>
      <c r="F1314" s="3">
        <v>75331</v>
      </c>
      <c r="G1314" s="5">
        <f t="shared" si="224"/>
        <v>7.939626448606818E-2</v>
      </c>
      <c r="H1314" s="24">
        <f t="shared" si="225"/>
        <v>1</v>
      </c>
      <c r="I1314" s="3">
        <f t="shared" si="234"/>
        <v>76296.631578947374</v>
      </c>
      <c r="J1314" s="10">
        <f t="shared" si="227"/>
        <v>-5.4497759592333717E-2</v>
      </c>
      <c r="K1314" s="10">
        <f>AVERAGE(J1295:J1314)</f>
        <v>7.1218715472102785E-4</v>
      </c>
      <c r="L1314" s="10">
        <f>AVERAGE(J1265:J1314)</f>
        <v>-6.503433889003216E-3</v>
      </c>
      <c r="M1314" s="10">
        <f>AVERAGE(J1215:J1314)</f>
        <v>-2.7245774745016937E-3</v>
      </c>
      <c r="N1314" s="10">
        <f>AVERAGE(J1310:J1314)</f>
        <v>-6.0874767160468577E-3</v>
      </c>
      <c r="O1314" s="22">
        <f t="shared" si="228"/>
        <v>0.35237552132716787</v>
      </c>
      <c r="P1314" s="22">
        <f t="shared" si="229"/>
        <v>0.47626056895252233</v>
      </c>
      <c r="Q1314" s="22">
        <f t="shared" si="230"/>
        <v>0.47424998782047301</v>
      </c>
      <c r="R1314" s="22">
        <f t="shared" si="231"/>
        <v>0.19774757366906093</v>
      </c>
      <c r="S1314" s="22">
        <f t="shared" si="232"/>
        <v>0.99461175361424614</v>
      </c>
      <c r="T1314" s="22">
        <f>SUMPRODUCT(J1314:N1314,O1314:S1314)</f>
        <v>-2.8542197707143509E-2</v>
      </c>
      <c r="U1314" s="25">
        <f t="shared" si="226"/>
        <v>0.49286493495255762</v>
      </c>
      <c r="V1314" s="10">
        <f>IF(OR(AND(U1314&gt;=0.495,U1314&lt;=0.498,J1314&lt;0),AND(U1314&gt;=0.505,U1314&lt;=0.506)),G1314-$AA$1,0)</f>
        <v>0</v>
      </c>
      <c r="W1314" s="10">
        <f>IF(OR(AND(U1314&gt;=0.504,U1314&lt;=0.505,J1314&lt;0),AND(U1314&gt;=0.508)),-G1314-$AA$1,0)</f>
        <v>0</v>
      </c>
      <c r="X1314" s="5">
        <f t="shared" si="233"/>
        <v>0.53308512394313057</v>
      </c>
    </row>
    <row r="1315" spans="1:24" x14ac:dyDescent="0.2">
      <c r="A1315" s="8">
        <v>43948</v>
      </c>
      <c r="B1315" s="3">
        <v>75334</v>
      </c>
      <c r="C1315" s="3">
        <v>78563</v>
      </c>
      <c r="D1315" s="3">
        <v>75327</v>
      </c>
      <c r="E1315" s="3">
        <v>78239</v>
      </c>
      <c r="F1315" s="3">
        <v>78239</v>
      </c>
      <c r="G1315" s="5">
        <f t="shared" si="224"/>
        <v>6.3037615511445599E-2</v>
      </c>
      <c r="H1315" s="24">
        <f t="shared" si="225"/>
        <v>1</v>
      </c>
      <c r="I1315" s="3">
        <f t="shared" si="234"/>
        <v>76549.789473684214</v>
      </c>
      <c r="J1315" s="10">
        <f t="shared" si="227"/>
        <v>3.8602965578579784E-2</v>
      </c>
      <c r="K1315" s="10">
        <f>AVERAGE(J1296:J1315)</f>
        <v>8.0525768136868183E-4</v>
      </c>
      <c r="L1315" s="10">
        <f>AVERAGE(J1266:J1315)</f>
        <v>-6.2290204866436664E-3</v>
      </c>
      <c r="M1315" s="10">
        <f>AVERAGE(J1216:J1315)</f>
        <v>-2.3991685979124146E-3</v>
      </c>
      <c r="N1315" s="10">
        <f>AVERAGE(J1311:J1315)</f>
        <v>-1.3946942208007407E-3</v>
      </c>
      <c r="O1315" s="22">
        <f t="shared" si="228"/>
        <v>0.35237552132716787</v>
      </c>
      <c r="P1315" s="22">
        <f t="shared" si="229"/>
        <v>0.47626056895252233</v>
      </c>
      <c r="Q1315" s="22">
        <f t="shared" si="230"/>
        <v>0.47424998782047301</v>
      </c>
      <c r="R1315" s="22">
        <f t="shared" si="231"/>
        <v>0.19774757366906093</v>
      </c>
      <c r="S1315" s="22">
        <f t="shared" si="232"/>
        <v>0.99461175361424614</v>
      </c>
      <c r="T1315" s="22">
        <f>SUMPRODUCT(J1315:N1315,O1315:S1315)</f>
        <v>9.1705306783181079E-3</v>
      </c>
      <c r="U1315" s="25">
        <f t="shared" si="226"/>
        <v>0.50229261660244184</v>
      </c>
      <c r="V1315" s="10">
        <f>IF(OR(AND(U1315&gt;=0.495,U1315&lt;=0.498,J1315&lt;0),AND(U1315&gt;=0.505,U1315&lt;=0.506)),G1315-$AA$1,0)</f>
        <v>0</v>
      </c>
      <c r="W1315" s="10">
        <f>IF(OR(AND(U1315&gt;=0.504,U1315&lt;=0.505,J1315&lt;0),AND(U1315&gt;=0.508)),-G1315-$AA$1,0)</f>
        <v>0</v>
      </c>
      <c r="X1315" s="5">
        <f t="shared" si="233"/>
        <v>0.53308512394313057</v>
      </c>
    </row>
    <row r="1316" spans="1:24" x14ac:dyDescent="0.2">
      <c r="A1316" s="8">
        <v>43949</v>
      </c>
      <c r="B1316" s="3">
        <v>78243</v>
      </c>
      <c r="C1316" s="3">
        <v>81427</v>
      </c>
      <c r="D1316" s="3">
        <v>78243</v>
      </c>
      <c r="E1316" s="3">
        <v>81312</v>
      </c>
      <c r="F1316" s="3">
        <v>81312</v>
      </c>
      <c r="G1316" s="5">
        <f t="shared" si="224"/>
        <v>-9.9124360487996555E-3</v>
      </c>
      <c r="H1316" s="24">
        <f t="shared" si="225"/>
        <v>0</v>
      </c>
      <c r="I1316" s="3">
        <f t="shared" si="234"/>
        <v>76900.947368421053</v>
      </c>
      <c r="J1316" s="10">
        <f t="shared" si="227"/>
        <v>3.9277086874832223E-2</v>
      </c>
      <c r="K1316" s="10">
        <f>AVERAGE(J1297:J1316)</f>
        <v>5.5235837790673144E-3</v>
      </c>
      <c r="L1316" s="10">
        <f>AVERAGE(J1267:J1316)</f>
        <v>-5.6693587363188412E-3</v>
      </c>
      <c r="M1316" s="10">
        <f>AVERAGE(J1217:J1316)</f>
        <v>-2.0604327126379283E-3</v>
      </c>
      <c r="N1316" s="10">
        <f>AVERAGE(J1312:J1316)</f>
        <v>6.5037665773838294E-3</v>
      </c>
      <c r="O1316" s="22">
        <f t="shared" si="228"/>
        <v>0.35237552132716787</v>
      </c>
      <c r="P1316" s="22">
        <f t="shared" si="229"/>
        <v>0.47626056895252233</v>
      </c>
      <c r="Q1316" s="22">
        <f t="shared" si="230"/>
        <v>0.47424998782047301</v>
      </c>
      <c r="R1316" s="22">
        <f t="shared" si="231"/>
        <v>0.19774757366906093</v>
      </c>
      <c r="S1316" s="22">
        <f t="shared" si="232"/>
        <v>0.99461175361424614</v>
      </c>
      <c r="T1316" s="22">
        <f>SUMPRODUCT(J1316:N1316,O1316:S1316)</f>
        <v>1.9843532916354829E-2</v>
      </c>
      <c r="U1316" s="25">
        <f t="shared" si="226"/>
        <v>0.50496072044998619</v>
      </c>
      <c r="V1316" s="10">
        <f>IF(OR(AND(U1316&gt;=0.495,U1316&lt;=0.498,J1316&lt;0),AND(U1316&gt;=0.505,U1316&lt;=0.506)),G1316-$AA$1,0)</f>
        <v>0</v>
      </c>
      <c r="W1316" s="10">
        <f>IF(OR(AND(U1316&gt;=0.504,U1316&lt;=0.505,J1316&lt;0),AND(U1316&gt;=0.508)),-G1316-$AA$1,0)</f>
        <v>0</v>
      </c>
      <c r="X1316" s="5">
        <f t="shared" si="233"/>
        <v>0.53308512394313057</v>
      </c>
    </row>
    <row r="1317" spans="1:24" x14ac:dyDescent="0.2">
      <c r="A1317" s="8">
        <v>43950</v>
      </c>
      <c r="B1317" s="3">
        <v>81313</v>
      </c>
      <c r="C1317" s="3">
        <v>83598</v>
      </c>
      <c r="D1317" s="3">
        <v>81313</v>
      </c>
      <c r="E1317" s="3">
        <v>83171</v>
      </c>
      <c r="F1317" s="3">
        <v>83171</v>
      </c>
      <c r="G1317" s="5">
        <f t="shared" si="224"/>
        <v>-5.1640595880775741E-2</v>
      </c>
      <c r="H1317" s="24">
        <f t="shared" si="225"/>
        <v>0</v>
      </c>
      <c r="I1317" s="3">
        <f t="shared" si="234"/>
        <v>77435.210526315786</v>
      </c>
      <c r="J1317" s="10">
        <f t="shared" si="227"/>
        <v>2.2862554112554223E-2</v>
      </c>
      <c r="K1317" s="10">
        <f>AVERAGE(J1298:J1317)</f>
        <v>5.8421054026293554E-3</v>
      </c>
      <c r="L1317" s="10">
        <f>AVERAGE(J1268:J1317)</f>
        <v>-5.0386328439129668E-3</v>
      </c>
      <c r="M1317" s="10">
        <f>AVERAGE(J1218:J1317)</f>
        <v>-1.8265435275932806E-3</v>
      </c>
      <c r="N1317" s="10">
        <f>AVERAGE(J1313:J1317)</f>
        <v>6.7355533549679379E-3</v>
      </c>
      <c r="O1317" s="22">
        <f t="shared" si="228"/>
        <v>0.35237552132716787</v>
      </c>
      <c r="P1317" s="22">
        <f t="shared" si="229"/>
        <v>0.47626056895252233</v>
      </c>
      <c r="Q1317" s="22">
        <f t="shared" si="230"/>
        <v>0.47424998782047301</v>
      </c>
      <c r="R1317" s="22">
        <f t="shared" si="231"/>
        <v>0.19774757366906093</v>
      </c>
      <c r="S1317" s="22">
        <f t="shared" si="232"/>
        <v>0.99461175361424614</v>
      </c>
      <c r="T1317" s="22">
        <f>SUMPRODUCT(J1317:N1317,O1317:S1317)</f>
        <v>1.4787063285525662E-2</v>
      </c>
      <c r="U1317" s="25">
        <f t="shared" si="226"/>
        <v>0.50369669846246978</v>
      </c>
      <c r="V1317" s="10">
        <f>IF(OR(AND(U1317&gt;=0.495,U1317&lt;=0.498,J1317&lt;0),AND(U1317&gt;=0.505,U1317&lt;=0.506)),G1317-$AA$1,0)</f>
        <v>0</v>
      </c>
      <c r="W1317" s="10">
        <f>IF(OR(AND(U1317&gt;=0.504,U1317&lt;=0.505,J1317&lt;0),AND(U1317&gt;=0.508)),-G1317-$AA$1,0)</f>
        <v>0</v>
      </c>
      <c r="X1317" s="5">
        <f t="shared" si="233"/>
        <v>0.53308512394313057</v>
      </c>
    </row>
    <row r="1318" spans="1:24" x14ac:dyDescent="0.2">
      <c r="A1318" s="8">
        <v>43951</v>
      </c>
      <c r="B1318" s="3">
        <v>83169</v>
      </c>
      <c r="C1318" s="3">
        <v>83169</v>
      </c>
      <c r="D1318" s="3">
        <v>80168</v>
      </c>
      <c r="E1318" s="3">
        <v>80506</v>
      </c>
      <c r="F1318" s="3">
        <v>80506</v>
      </c>
      <c r="G1318" s="5">
        <f t="shared" si="224"/>
        <v>-1.2856184632201284E-2</v>
      </c>
      <c r="H1318" s="24">
        <f t="shared" si="225"/>
        <v>0</v>
      </c>
      <c r="I1318" s="3">
        <f t="shared" si="234"/>
        <v>77937.263157894733</v>
      </c>
      <c r="J1318" s="10">
        <f t="shared" si="227"/>
        <v>-3.2042418631494152E-2</v>
      </c>
      <c r="K1318" s="10">
        <f>AVERAGE(J1299:J1318)</f>
        <v>5.3251934742700787E-3</v>
      </c>
      <c r="L1318" s="10">
        <f>AVERAGE(J1269:J1318)</f>
        <v>-5.4579737205631852E-3</v>
      </c>
      <c r="M1318" s="10">
        <f>AVERAGE(J1219:J1318)</f>
        <v>-2.2234693354099833E-3</v>
      </c>
      <c r="N1318" s="10">
        <f>AVERAGE(J1314:J1318)</f>
        <v>2.8404856684276724E-3</v>
      </c>
      <c r="O1318" s="22">
        <f t="shared" si="228"/>
        <v>0.35237552132716787</v>
      </c>
      <c r="P1318" s="22">
        <f t="shared" si="229"/>
        <v>0.47626056895252233</v>
      </c>
      <c r="Q1318" s="22">
        <f t="shared" si="230"/>
        <v>0.47424998782047301</v>
      </c>
      <c r="R1318" s="22">
        <f t="shared" si="231"/>
        <v>0.19774757366906093</v>
      </c>
      <c r="S1318" s="22">
        <f t="shared" si="232"/>
        <v>0.99461175361424614</v>
      </c>
      <c r="T1318" s="22">
        <f>SUMPRODUCT(J1318:N1318,O1318:S1318)</f>
        <v>-8.9577335009334343E-3</v>
      </c>
      <c r="U1318" s="25">
        <f t="shared" si="226"/>
        <v>0.49776058159917569</v>
      </c>
      <c r="V1318" s="10">
        <f>IF(OR(AND(U1318&gt;=0.495,U1318&lt;=0.498,J1318&lt;0),AND(U1318&gt;=0.505,U1318&lt;=0.506)),G1318-$AA$1,0)</f>
        <v>-1.3856184632201285E-2</v>
      </c>
      <c r="W1318" s="10">
        <f>IF(OR(AND(U1318&gt;=0.504,U1318&lt;=0.505,J1318&lt;0),AND(U1318&gt;=0.508)),-G1318-$AA$1,0)</f>
        <v>0</v>
      </c>
      <c r="X1318" s="5">
        <f t="shared" si="233"/>
        <v>0.51922893931092928</v>
      </c>
    </row>
    <row r="1319" spans="1:24" x14ac:dyDescent="0.2">
      <c r="A1319" s="8">
        <v>43955</v>
      </c>
      <c r="B1319" s="3">
        <v>80501</v>
      </c>
      <c r="C1319" s="3">
        <v>80502</v>
      </c>
      <c r="D1319" s="3">
        <v>77640</v>
      </c>
      <c r="E1319" s="3">
        <v>78876</v>
      </c>
      <c r="F1319" s="3">
        <v>78876</v>
      </c>
      <c r="G1319" s="5">
        <f t="shared" si="224"/>
        <v>2.3834880064912412E-3</v>
      </c>
      <c r="H1319" s="24">
        <f t="shared" si="225"/>
        <v>1</v>
      </c>
      <c r="I1319" s="3">
        <f t="shared" si="234"/>
        <v>78285.84210526316</v>
      </c>
      <c r="J1319" s="10">
        <f t="shared" si="227"/>
        <v>-2.0246938116413649E-2</v>
      </c>
      <c r="K1319" s="10">
        <f>AVERAGE(J1300:J1319)</f>
        <v>5.7186258070141714E-3</v>
      </c>
      <c r="L1319" s="10">
        <f>AVERAGE(J1270:J1319)</f>
        <v>-6.025177194687998E-3</v>
      </c>
      <c r="M1319" s="10">
        <f>AVERAGE(J1220:J1319)</f>
        <v>-2.4163110769962691E-3</v>
      </c>
      <c r="N1319" s="10">
        <f>AVERAGE(J1315:J1319)</f>
        <v>9.6906499636116861E-3</v>
      </c>
      <c r="O1319" s="22">
        <f t="shared" si="228"/>
        <v>0.35237552132716787</v>
      </c>
      <c r="P1319" s="22">
        <f t="shared" si="229"/>
        <v>0.47626056895252233</v>
      </c>
      <c r="Q1319" s="22">
        <f t="shared" si="230"/>
        <v>0.47424998782047301</v>
      </c>
      <c r="R1319" s="22">
        <f t="shared" si="231"/>
        <v>0.19774757366906093</v>
      </c>
      <c r="S1319" s="22">
        <f t="shared" si="232"/>
        <v>0.99461175361424614</v>
      </c>
      <c r="T1319" s="22">
        <f>SUMPRODUCT(J1319:N1319,O1319:S1319)</f>
        <v>1.8922050964919682E-3</v>
      </c>
      <c r="U1319" s="25">
        <f t="shared" si="226"/>
        <v>0.5004730511329788</v>
      </c>
      <c r="V1319" s="10">
        <f>IF(OR(AND(U1319&gt;=0.495,U1319&lt;=0.498,J1319&lt;0),AND(U1319&gt;=0.505,U1319&lt;=0.506)),G1319-$AA$1,0)</f>
        <v>0</v>
      </c>
      <c r="W1319" s="10">
        <f>IF(OR(AND(U1319&gt;=0.504,U1319&lt;=0.505,J1319&lt;0),AND(U1319&gt;=0.508)),-G1319-$AA$1,0)</f>
        <v>0</v>
      </c>
      <c r="X1319" s="5">
        <f t="shared" si="233"/>
        <v>0.51922893931092928</v>
      </c>
    </row>
    <row r="1320" spans="1:24" x14ac:dyDescent="0.2">
      <c r="A1320" s="8">
        <v>43956</v>
      </c>
      <c r="B1320" s="3">
        <v>78887</v>
      </c>
      <c r="C1320" s="3">
        <v>81066</v>
      </c>
      <c r="D1320" s="3">
        <v>78886</v>
      </c>
      <c r="E1320" s="3">
        <v>79471</v>
      </c>
      <c r="F1320" s="3">
        <v>79471</v>
      </c>
      <c r="G1320" s="5">
        <f t="shared" si="224"/>
        <v>-1.7012495124007487E-2</v>
      </c>
      <c r="H1320" s="24">
        <f t="shared" si="225"/>
        <v>0</v>
      </c>
      <c r="I1320" s="3">
        <f t="shared" si="234"/>
        <v>78808.631578947374</v>
      </c>
      <c r="J1320" s="10">
        <f t="shared" si="227"/>
        <v>7.5434859779908159E-3</v>
      </c>
      <c r="K1320" s="10">
        <f>AVERAGE(J1301:J1320)</f>
        <v>5.189745178975841E-3</v>
      </c>
      <c r="L1320" s="10">
        <f>AVERAGE(J1271:J1320)</f>
        <v>-5.8167230714823263E-3</v>
      </c>
      <c r="M1320" s="10">
        <f>AVERAGE(J1221:J1320)</f>
        <v>-2.4643205433663674E-3</v>
      </c>
      <c r="N1320" s="10">
        <f>AVERAGE(J1316:J1320)</f>
        <v>3.4787540434938922E-3</v>
      </c>
      <c r="O1320" s="22">
        <f t="shared" si="228"/>
        <v>0.35237552132716787</v>
      </c>
      <c r="P1320" s="22">
        <f t="shared" si="229"/>
        <v>0.47626056895252233</v>
      </c>
      <c r="Q1320" s="22">
        <f t="shared" si="230"/>
        <v>0.47424998782047301</v>
      </c>
      <c r="R1320" s="22">
        <f t="shared" si="231"/>
        <v>0.19774757366906093</v>
      </c>
      <c r="S1320" s="22">
        <f t="shared" si="232"/>
        <v>0.99461175361424614</v>
      </c>
      <c r="T1320" s="22">
        <f>SUMPRODUCT(J1320:N1320,O1320:S1320)</f>
        <v>5.3439262013693705E-3</v>
      </c>
      <c r="U1320" s="25">
        <f t="shared" si="226"/>
        <v>0.50133597837098842</v>
      </c>
      <c r="V1320" s="10">
        <f>IF(OR(AND(U1320&gt;=0.495,U1320&lt;=0.498,J1320&lt;0),AND(U1320&gt;=0.505,U1320&lt;=0.506)),G1320-$AA$1,0)</f>
        <v>0</v>
      </c>
      <c r="W1320" s="10">
        <f>IF(OR(AND(U1320&gt;=0.504,U1320&lt;=0.505,J1320&lt;0),AND(U1320&gt;=0.508)),-G1320-$AA$1,0)</f>
        <v>0</v>
      </c>
      <c r="X1320" s="5">
        <f t="shared" si="233"/>
        <v>0.51922893931092928</v>
      </c>
    </row>
    <row r="1321" spans="1:24" x14ac:dyDescent="0.2">
      <c r="A1321" s="8">
        <v>43957</v>
      </c>
      <c r="B1321" s="3">
        <v>79473</v>
      </c>
      <c r="C1321" s="3">
        <v>79996</v>
      </c>
      <c r="D1321" s="3">
        <v>78056</v>
      </c>
      <c r="E1321" s="3">
        <v>79064</v>
      </c>
      <c r="F1321" s="3">
        <v>79064</v>
      </c>
      <c r="G1321" s="5">
        <f t="shared" si="224"/>
        <v>1.5164929677223604E-2</v>
      </c>
      <c r="H1321" s="24">
        <f t="shared" si="225"/>
        <v>1</v>
      </c>
      <c r="I1321" s="3">
        <f t="shared" si="234"/>
        <v>79071.31578947368</v>
      </c>
      <c r="J1321" s="10">
        <f t="shared" si="227"/>
        <v>-5.1213650262359467E-3</v>
      </c>
      <c r="K1321" s="10">
        <f>AVERAGE(J1302:J1321)</f>
        <v>6.8124916481600798E-3</v>
      </c>
      <c r="L1321" s="10">
        <f>AVERAGE(J1272:J1321)</f>
        <v>-6.1872039827291885E-3</v>
      </c>
      <c r="M1321" s="10">
        <f>AVERAGE(J1222:J1321)</f>
        <v>-2.5446363776524439E-3</v>
      </c>
      <c r="N1321" s="10">
        <f>AVERAGE(J1317:J1321)</f>
        <v>-5.4009363367197418E-3</v>
      </c>
      <c r="O1321" s="22">
        <f t="shared" si="228"/>
        <v>0.35237552132716787</v>
      </c>
      <c r="P1321" s="22">
        <f t="shared" si="229"/>
        <v>0.47626056895252233</v>
      </c>
      <c r="Q1321" s="22">
        <f t="shared" si="230"/>
        <v>0.47424998782047301</v>
      </c>
      <c r="R1321" s="22">
        <f t="shared" si="231"/>
        <v>0.19774757366906093</v>
      </c>
      <c r="S1321" s="22">
        <f t="shared" si="232"/>
        <v>0.99461175361424614</v>
      </c>
      <c r="T1321" s="22">
        <f>SUMPRODUCT(J1321:N1321,O1321:S1321)</f>
        <v>-7.369434366716214E-3</v>
      </c>
      <c r="U1321" s="25">
        <f t="shared" si="226"/>
        <v>0.49815764974626298</v>
      </c>
      <c r="V1321" s="10">
        <f>IF(OR(AND(U1321&gt;=0.495,U1321&lt;=0.498,J1321&lt;0),AND(U1321&gt;=0.505,U1321&lt;=0.506)),G1321-$AA$1,0)</f>
        <v>0</v>
      </c>
      <c r="W1321" s="10">
        <f>IF(OR(AND(U1321&gt;=0.504,U1321&lt;=0.505,J1321&lt;0),AND(U1321&gt;=0.508)),-G1321-$AA$1,0)</f>
        <v>0</v>
      </c>
      <c r="X1321" s="5">
        <f t="shared" si="233"/>
        <v>0.51922893931092928</v>
      </c>
    </row>
    <row r="1322" spans="1:24" x14ac:dyDescent="0.2">
      <c r="A1322" s="8">
        <v>43958</v>
      </c>
      <c r="B1322" s="3">
        <v>79072</v>
      </c>
      <c r="C1322" s="3">
        <v>80061</v>
      </c>
      <c r="D1322" s="3">
        <v>78061</v>
      </c>
      <c r="E1322" s="3">
        <v>78119</v>
      </c>
      <c r="F1322" s="3">
        <v>78119</v>
      </c>
      <c r="G1322" s="5">
        <f t="shared" si="224"/>
        <v>1.2109730027266119E-2</v>
      </c>
      <c r="H1322" s="24">
        <f t="shared" si="225"/>
        <v>1</v>
      </c>
      <c r="I1322" s="3">
        <f t="shared" si="234"/>
        <v>79164</v>
      </c>
      <c r="J1322" s="10">
        <f t="shared" si="227"/>
        <v>-1.195234240615195E-2</v>
      </c>
      <c r="K1322" s="10">
        <f>AVERAGE(J1303:J1322)</f>
        <v>2.9540674870977834E-3</v>
      </c>
      <c r="L1322" s="10">
        <f>AVERAGE(J1273:J1322)</f>
        <v>-6.0946282489335538E-3</v>
      </c>
      <c r="M1322" s="10">
        <f>AVERAGE(J1223:J1322)</f>
        <v>-2.7097203592884055E-3</v>
      </c>
      <c r="N1322" s="10">
        <f>AVERAGE(J1318:J1322)</f>
        <v>-1.2363915640460976E-2</v>
      </c>
      <c r="O1322" s="22">
        <f t="shared" si="228"/>
        <v>0.35237552132716787</v>
      </c>
      <c r="P1322" s="22">
        <f t="shared" si="229"/>
        <v>0.47626056895252233</v>
      </c>
      <c r="Q1322" s="22">
        <f t="shared" si="230"/>
        <v>0.47424998782047301</v>
      </c>
      <c r="R1322" s="22">
        <f t="shared" si="231"/>
        <v>0.19774757366906093</v>
      </c>
      <c r="S1322" s="22">
        <f t="shared" si="232"/>
        <v>0.99461175361424614</v>
      </c>
      <c r="T1322" s="22">
        <f>SUMPRODUCT(J1322:N1322,O1322:S1322)</f>
        <v>-1.8528320840214753E-2</v>
      </c>
      <c r="U1322" s="25">
        <f t="shared" si="226"/>
        <v>0.49536805230097974</v>
      </c>
      <c r="V1322" s="10">
        <f>IF(OR(AND(U1322&gt;=0.495,U1322&lt;=0.498,J1322&lt;0),AND(U1322&gt;=0.505,U1322&lt;=0.506)),G1322-$AA$1,0)</f>
        <v>1.1109730027266118E-2</v>
      </c>
      <c r="W1322" s="10">
        <f>IF(OR(AND(U1322&gt;=0.504,U1322&lt;=0.505,J1322&lt;0),AND(U1322&gt;=0.508)),-G1322-$AA$1,0)</f>
        <v>0</v>
      </c>
      <c r="X1322" s="5">
        <f t="shared" si="233"/>
        <v>0.5303386693381954</v>
      </c>
    </row>
    <row r="1323" spans="1:24" x14ac:dyDescent="0.2">
      <c r="A1323" s="8">
        <v>43959</v>
      </c>
      <c r="B1323" s="3">
        <v>78152</v>
      </c>
      <c r="C1323" s="3">
        <v>80557</v>
      </c>
      <c r="D1323" s="3">
        <v>78152</v>
      </c>
      <c r="E1323" s="3">
        <v>80263</v>
      </c>
      <c r="F1323" s="3">
        <v>80263</v>
      </c>
      <c r="G1323" s="5">
        <f t="shared" si="224"/>
        <v>-2.9789566799147793E-2</v>
      </c>
      <c r="H1323" s="24">
        <f t="shared" si="225"/>
        <v>0</v>
      </c>
      <c r="I1323" s="3">
        <f t="shared" si="234"/>
        <v>79250.210526315786</v>
      </c>
      <c r="J1323" s="10">
        <f t="shared" si="227"/>
        <v>2.7445307799639052E-2</v>
      </c>
      <c r="K1323" s="10">
        <f>AVERAGE(J1304:J1323)</f>
        <v>2.7839355123179419E-3</v>
      </c>
      <c r="L1323" s="10">
        <f>AVERAGE(J1274:J1323)</f>
        <v>-5.3877621327362091E-3</v>
      </c>
      <c r="M1323" s="10">
        <f>AVERAGE(J1224:J1323)</f>
        <v>-2.4218590779912573E-3</v>
      </c>
      <c r="N1323" s="10">
        <f>AVERAGE(J1319:J1323)</f>
        <v>-4.6637035423433557E-4</v>
      </c>
      <c r="O1323" s="22">
        <f t="shared" si="228"/>
        <v>0.35237552132716787</v>
      </c>
      <c r="P1323" s="22">
        <f t="shared" si="229"/>
        <v>0.47626056895252233</v>
      </c>
      <c r="Q1323" s="22">
        <f t="shared" si="230"/>
        <v>0.47424998782047301</v>
      </c>
      <c r="R1323" s="22">
        <f t="shared" si="231"/>
        <v>0.19774757366906093</v>
      </c>
      <c r="S1323" s="22">
        <f t="shared" si="232"/>
        <v>0.99461175361424614</v>
      </c>
      <c r="T1323" s="22">
        <f>SUMPRODUCT(J1323:N1323,O1323:S1323)</f>
        <v>7.4990130367764488E-3</v>
      </c>
      <c r="U1323" s="25">
        <f t="shared" si="226"/>
        <v>0.50187474447365032</v>
      </c>
      <c r="V1323" s="10">
        <f>IF(OR(AND(U1323&gt;=0.495,U1323&lt;=0.498,J1323&lt;0),AND(U1323&gt;=0.505,U1323&lt;=0.506)),G1323-$AA$1,0)</f>
        <v>0</v>
      </c>
      <c r="W1323" s="10">
        <f>IF(OR(AND(U1323&gt;=0.504,U1323&lt;=0.505,J1323&lt;0),AND(U1323&gt;=0.508)),-G1323-$AA$1,0)</f>
        <v>0</v>
      </c>
      <c r="X1323" s="5">
        <f t="shared" si="233"/>
        <v>0.5303386693381954</v>
      </c>
    </row>
    <row r="1324" spans="1:24" x14ac:dyDescent="0.2">
      <c r="A1324" s="8">
        <v>43962</v>
      </c>
      <c r="B1324" s="3">
        <v>80263</v>
      </c>
      <c r="C1324" s="3">
        <v>80723</v>
      </c>
      <c r="D1324" s="3">
        <v>78994</v>
      </c>
      <c r="E1324" s="3">
        <v>79065</v>
      </c>
      <c r="F1324" s="3">
        <v>79065</v>
      </c>
      <c r="G1324" s="5">
        <f t="shared" si="224"/>
        <v>-1.6353633086700792E-2</v>
      </c>
      <c r="H1324" s="24">
        <f t="shared" si="225"/>
        <v>0</v>
      </c>
      <c r="I1324" s="3">
        <f t="shared" si="234"/>
        <v>79323</v>
      </c>
      <c r="J1324" s="10">
        <f t="shared" si="227"/>
        <v>-1.4925931001831483E-2</v>
      </c>
      <c r="K1324" s="10">
        <f>AVERAGE(J1305:J1324)</f>
        <v>5.5318415722885317E-4</v>
      </c>
      <c r="L1324" s="10">
        <f>AVERAGE(J1275:J1324)</f>
        <v>-4.285343041105982E-3</v>
      </c>
      <c r="M1324" s="10">
        <f>AVERAGE(J1225:J1324)</f>
        <v>-2.54363521582074E-3</v>
      </c>
      <c r="N1324" s="10">
        <f>AVERAGE(J1320:J1324)</f>
        <v>5.9783106868209761E-4</v>
      </c>
      <c r="O1324" s="22">
        <f t="shared" si="228"/>
        <v>0.35237552132716787</v>
      </c>
      <c r="P1324" s="22">
        <f t="shared" si="229"/>
        <v>0.47626056895252233</v>
      </c>
      <c r="Q1324" s="22">
        <f t="shared" si="230"/>
        <v>0.47424998782047301</v>
      </c>
      <c r="R1324" s="22">
        <f t="shared" si="231"/>
        <v>0.19774757366906093</v>
      </c>
      <c r="S1324" s="22">
        <f t="shared" si="232"/>
        <v>0.99461175361424614</v>
      </c>
      <c r="T1324" s="22">
        <f>SUMPRODUCT(J1324:N1324,O1324:S1324)</f>
        <v>-6.9367846862981803E-3</v>
      </c>
      <c r="U1324" s="25">
        <f t="shared" si="226"/>
        <v>0.49826581078237153</v>
      </c>
      <c r="V1324" s="10">
        <f>IF(OR(AND(U1324&gt;=0.495,U1324&lt;=0.498,J1324&lt;0),AND(U1324&gt;=0.505,U1324&lt;=0.506)),G1324-$AA$1,0)</f>
        <v>0</v>
      </c>
      <c r="W1324" s="10">
        <f>IF(OR(AND(U1324&gt;=0.504,U1324&lt;=0.505,J1324&lt;0),AND(U1324&gt;=0.508)),-G1324-$AA$1,0)</f>
        <v>0</v>
      </c>
      <c r="X1324" s="5">
        <f t="shared" si="233"/>
        <v>0.5303386693381954</v>
      </c>
    </row>
    <row r="1325" spans="1:24" x14ac:dyDescent="0.2">
      <c r="A1325" s="8">
        <v>43963</v>
      </c>
      <c r="B1325" s="3">
        <v>79065</v>
      </c>
      <c r="C1325" s="3">
        <v>80344</v>
      </c>
      <c r="D1325" s="3">
        <v>77872</v>
      </c>
      <c r="E1325" s="3">
        <v>77872</v>
      </c>
      <c r="F1325" s="3">
        <v>77872</v>
      </c>
      <c r="G1325" s="5">
        <f t="shared" si="224"/>
        <v>1.4626566673515473E-2</v>
      </c>
      <c r="H1325" s="24">
        <f t="shared" si="225"/>
        <v>1</v>
      </c>
      <c r="I1325" s="3">
        <f t="shared" si="234"/>
        <v>79272.263157894733</v>
      </c>
      <c r="J1325" s="10">
        <f t="shared" si="227"/>
        <v>-1.508885094542467E-2</v>
      </c>
      <c r="K1325" s="10">
        <f>AVERAGE(J1306:J1325)</f>
        <v>3.9842364493377079E-4</v>
      </c>
      <c r="L1325" s="10">
        <f>AVERAGE(J1276:J1325)</f>
        <v>-4.0698949895439781E-3</v>
      </c>
      <c r="M1325" s="10">
        <f>AVERAGE(J1226:J1325)</f>
        <v>-2.7209079959125471E-3</v>
      </c>
      <c r="N1325" s="10">
        <f>AVERAGE(J1321:J1325)</f>
        <v>-3.9286363160009998E-3</v>
      </c>
      <c r="O1325" s="22">
        <f t="shared" si="228"/>
        <v>0.35237552132716787</v>
      </c>
      <c r="P1325" s="22">
        <f t="shared" si="229"/>
        <v>0.47626056895252233</v>
      </c>
      <c r="Q1325" s="22">
        <f t="shared" si="230"/>
        <v>0.47424998782047301</v>
      </c>
      <c r="R1325" s="22">
        <f t="shared" si="231"/>
        <v>0.19774757366906093</v>
      </c>
      <c r="S1325" s="22">
        <f t="shared" si="232"/>
        <v>0.99461175361424614</v>
      </c>
      <c r="T1325" s="22">
        <f>SUMPRODUCT(J1325:N1325,O1325:S1325)</f>
        <v>-1.1502856705462307E-2</v>
      </c>
      <c r="U1325" s="25">
        <f t="shared" si="226"/>
        <v>0.49712431753172909</v>
      </c>
      <c r="V1325" s="10">
        <f>IF(OR(AND(U1325&gt;=0.495,U1325&lt;=0.498,J1325&lt;0),AND(U1325&gt;=0.505,U1325&lt;=0.506)),G1325-$AA$1,0)</f>
        <v>1.3626566673515472E-2</v>
      </c>
      <c r="W1325" s="10">
        <f>IF(OR(AND(U1325&gt;=0.504,U1325&lt;=0.505,J1325&lt;0),AND(U1325&gt;=0.508)),-G1325-$AA$1,0)</f>
        <v>0</v>
      </c>
      <c r="X1325" s="5">
        <f t="shared" si="233"/>
        <v>0.54396523601171087</v>
      </c>
    </row>
    <row r="1326" spans="1:24" x14ac:dyDescent="0.2">
      <c r="A1326" s="8">
        <v>43964</v>
      </c>
      <c r="B1326" s="3">
        <v>77877</v>
      </c>
      <c r="C1326" s="3">
        <v>78911</v>
      </c>
      <c r="D1326" s="3">
        <v>77152</v>
      </c>
      <c r="E1326" s="3">
        <v>77772</v>
      </c>
      <c r="F1326" s="3">
        <v>77772</v>
      </c>
      <c r="G1326" s="5">
        <f t="shared" si="224"/>
        <v>-2.7644910764799135E-3</v>
      </c>
      <c r="H1326" s="24">
        <f t="shared" si="225"/>
        <v>0</v>
      </c>
      <c r="I1326" s="3">
        <f t="shared" si="234"/>
        <v>79159.31578947368</v>
      </c>
      <c r="J1326" s="10">
        <f t="shared" si="227"/>
        <v>-1.2841586192726684E-3</v>
      </c>
      <c r="K1326" s="10">
        <f>AVERAGE(J1307:J1326)</f>
        <v>-4.0855609931993999E-4</v>
      </c>
      <c r="L1326" s="10">
        <f>AVERAGE(J1277:J1326)</f>
        <v>-4.3262936128732688E-3</v>
      </c>
      <c r="M1326" s="10">
        <f>AVERAGE(J1227:J1326)</f>
        <v>-2.8451370591248471E-3</v>
      </c>
      <c r="N1326" s="10">
        <f>AVERAGE(J1322:J1326)</f>
        <v>-3.1611950346083439E-3</v>
      </c>
      <c r="O1326" s="22">
        <f t="shared" si="228"/>
        <v>0.35237552132716787</v>
      </c>
      <c r="P1326" s="22">
        <f t="shared" si="229"/>
        <v>0.47626056895252233</v>
      </c>
      <c r="Q1326" s="22">
        <f t="shared" si="230"/>
        <v>0.47424998782047301</v>
      </c>
      <c r="R1326" s="22">
        <f t="shared" si="231"/>
        <v>0.19774757366906093</v>
      </c>
      <c r="S1326" s="22">
        <f t="shared" si="232"/>
        <v>0.99461175361424614</v>
      </c>
      <c r="T1326" s="22">
        <f>SUMPRODUCT(J1326:N1326,O1326:S1326)</f>
        <v>-6.4056106035433776E-3</v>
      </c>
      <c r="U1326" s="25">
        <f t="shared" si="226"/>
        <v>0.49839860282480075</v>
      </c>
      <c r="V1326" s="10">
        <f>IF(OR(AND(U1326&gt;=0.495,U1326&lt;=0.498,J1326&lt;0),AND(U1326&gt;=0.505,U1326&lt;=0.506)),G1326-$AA$1,0)</f>
        <v>0</v>
      </c>
      <c r="W1326" s="10">
        <f>IF(OR(AND(U1326&gt;=0.504,U1326&lt;=0.505,J1326&lt;0),AND(U1326&gt;=0.508)),-G1326-$AA$1,0)</f>
        <v>0</v>
      </c>
      <c r="X1326" s="5">
        <f t="shared" si="233"/>
        <v>0.54396523601171087</v>
      </c>
    </row>
    <row r="1327" spans="1:24" x14ac:dyDescent="0.2">
      <c r="A1327" s="8">
        <v>43965</v>
      </c>
      <c r="B1327" s="3">
        <v>77770</v>
      </c>
      <c r="C1327" s="3">
        <v>79011</v>
      </c>
      <c r="D1327" s="3">
        <v>75697</v>
      </c>
      <c r="E1327" s="3">
        <v>79011</v>
      </c>
      <c r="F1327" s="3">
        <v>79011</v>
      </c>
      <c r="G1327" s="5">
        <f t="shared" si="224"/>
        <v>2.762906430750145E-2</v>
      </c>
      <c r="H1327" s="24">
        <f t="shared" si="225"/>
        <v>1</v>
      </c>
      <c r="I1327" s="3">
        <f t="shared" si="234"/>
        <v>79168.789473684214</v>
      </c>
      <c r="J1327" s="10">
        <f t="shared" si="227"/>
        <v>1.5931183459342746E-2</v>
      </c>
      <c r="K1327" s="10">
        <f>AVERAGE(J1308:J1327)</f>
        <v>-2.9823164145757476E-4</v>
      </c>
      <c r="L1327" s="10">
        <f>AVERAGE(J1278:J1327)</f>
        <v>-4.4786218309497867E-3</v>
      </c>
      <c r="M1327" s="10">
        <f>AVERAGE(J1228:J1327)</f>
        <v>-2.7183564188273191E-3</v>
      </c>
      <c r="N1327" s="10">
        <f>AVERAGE(J1323:J1327)</f>
        <v>2.4155101384905953E-3</v>
      </c>
      <c r="O1327" s="22">
        <f t="shared" si="228"/>
        <v>0.35237552132716787</v>
      </c>
      <c r="P1327" s="22">
        <f t="shared" si="229"/>
        <v>0.47626056895252233</v>
      </c>
      <c r="Q1327" s="22">
        <f t="shared" si="230"/>
        <v>0.47424998782047301</v>
      </c>
      <c r="R1327" s="22">
        <f t="shared" si="231"/>
        <v>0.19774757366906093</v>
      </c>
      <c r="S1327" s="22">
        <f t="shared" si="232"/>
        <v>0.99461175361424614</v>
      </c>
      <c r="T1327" s="22">
        <f>SUMPRODUCT(J1327:N1327,O1327:S1327)</f>
        <v>5.2126831453502857E-3</v>
      </c>
      <c r="U1327" s="25">
        <f t="shared" si="226"/>
        <v>0.50130316783552542</v>
      </c>
      <c r="V1327" s="10">
        <f>IF(OR(AND(U1327&gt;=0.495,U1327&lt;=0.498,J1327&lt;0),AND(U1327&gt;=0.505,U1327&lt;=0.506)),G1327-$AA$1,0)</f>
        <v>0</v>
      </c>
      <c r="W1327" s="10">
        <f>IF(OR(AND(U1327&gt;=0.504,U1327&lt;=0.505,J1327&lt;0),AND(U1327&gt;=0.508)),-G1327-$AA$1,0)</f>
        <v>0</v>
      </c>
      <c r="X1327" s="5">
        <f t="shared" si="233"/>
        <v>0.54396523601171087</v>
      </c>
    </row>
    <row r="1328" spans="1:24" x14ac:dyDescent="0.2">
      <c r="A1328" s="8">
        <v>43966</v>
      </c>
      <c r="B1328" s="3">
        <v>79011</v>
      </c>
      <c r="C1328" s="3">
        <v>79538</v>
      </c>
      <c r="D1328" s="3">
        <v>77426</v>
      </c>
      <c r="E1328" s="3">
        <v>77557</v>
      </c>
      <c r="F1328" s="3">
        <v>77557</v>
      </c>
      <c r="G1328" s="5">
        <f t="shared" si="224"/>
        <v>4.1066570393388124E-2</v>
      </c>
      <c r="H1328" s="24">
        <f t="shared" si="225"/>
        <v>1</v>
      </c>
      <c r="I1328" s="3">
        <f t="shared" si="234"/>
        <v>79155.368421052626</v>
      </c>
      <c r="J1328" s="10">
        <f t="shared" si="227"/>
        <v>-1.8402500917593767E-2</v>
      </c>
      <c r="K1328" s="10">
        <f>AVERAGE(J1309:J1328)</f>
        <v>-5.3828461346154262E-4</v>
      </c>
      <c r="L1328" s="10">
        <f>AVERAGE(J1279:J1328)</f>
        <v>-4.6425921306615693E-3</v>
      </c>
      <c r="M1328" s="10">
        <f>AVERAGE(J1229:J1328)</f>
        <v>-2.8429491000149833E-3</v>
      </c>
      <c r="N1328" s="10">
        <f>AVERAGE(J1324:J1328)</f>
        <v>-6.7540516049559686E-3</v>
      </c>
      <c r="O1328" s="22">
        <f t="shared" si="228"/>
        <v>0.35237552132716787</v>
      </c>
      <c r="P1328" s="22">
        <f t="shared" si="229"/>
        <v>0.47626056895252233</v>
      </c>
      <c r="Q1328" s="22">
        <f t="shared" si="230"/>
        <v>0.47424998782047301</v>
      </c>
      <c r="R1328" s="22">
        <f t="shared" si="231"/>
        <v>0.19774757366906093</v>
      </c>
      <c r="S1328" s="22">
        <f t="shared" si="232"/>
        <v>0.99461175361424614</v>
      </c>
      <c r="T1328" s="22">
        <f>SUMPRODUCT(J1328:N1328,O1328:S1328)</f>
        <v>-1.6222549249647018E-2</v>
      </c>
      <c r="U1328" s="25">
        <f t="shared" si="226"/>
        <v>0.49594445162912665</v>
      </c>
      <c r="V1328" s="10">
        <f>IF(OR(AND(U1328&gt;=0.495,U1328&lt;=0.498,J1328&lt;0),AND(U1328&gt;=0.505,U1328&lt;=0.506)),G1328-$AA$1,0)</f>
        <v>4.0066570393388123E-2</v>
      </c>
      <c r="W1328" s="10">
        <f>IF(OR(AND(U1328&gt;=0.504,U1328&lt;=0.505,J1328&lt;0),AND(U1328&gt;=0.508)),-G1328-$AA$1,0)</f>
        <v>0</v>
      </c>
      <c r="X1328" s="5">
        <f t="shared" si="233"/>
        <v>0.584031806405099</v>
      </c>
    </row>
    <row r="1329" spans="1:24" x14ac:dyDescent="0.2">
      <c r="A1329" s="8">
        <v>43969</v>
      </c>
      <c r="B1329" s="3">
        <v>77576</v>
      </c>
      <c r="C1329" s="3">
        <v>81420</v>
      </c>
      <c r="D1329" s="3">
        <v>77571</v>
      </c>
      <c r="E1329" s="3">
        <v>81194</v>
      </c>
      <c r="F1329" s="3">
        <v>81194</v>
      </c>
      <c r="G1329" s="5">
        <f t="shared" si="224"/>
        <v>1.5395226248244853E-3</v>
      </c>
      <c r="H1329" s="24">
        <f t="shared" si="225"/>
        <v>1</v>
      </c>
      <c r="I1329" s="3">
        <f t="shared" si="234"/>
        <v>79271.368421052626</v>
      </c>
      <c r="J1329" s="10">
        <f t="shared" si="227"/>
        <v>4.6894542078729229E-2</v>
      </c>
      <c r="K1329" s="10">
        <f>AVERAGE(J1310:J1329)</f>
        <v>2.4527618318507748E-3</v>
      </c>
      <c r="L1329" s="10">
        <f>AVERAGE(J1280:J1329)</f>
        <v>-4.0243995939468922E-3</v>
      </c>
      <c r="M1329" s="10">
        <f>AVERAGE(J1230:J1329)</f>
        <v>-2.4383491428725036E-3</v>
      </c>
      <c r="N1329" s="10">
        <f>AVERAGE(J1325:J1329)</f>
        <v>5.6100430111561735E-3</v>
      </c>
      <c r="O1329" s="22">
        <f t="shared" si="228"/>
        <v>0.35237552132716787</v>
      </c>
      <c r="P1329" s="22">
        <f t="shared" si="229"/>
        <v>0.47626056895252233</v>
      </c>
      <c r="Q1329" s="22">
        <f t="shared" si="230"/>
        <v>0.47424998782047301</v>
      </c>
      <c r="R1329" s="22">
        <f t="shared" si="231"/>
        <v>0.19774757366906093</v>
      </c>
      <c r="S1329" s="22">
        <f t="shared" si="232"/>
        <v>0.99461175361424614</v>
      </c>
      <c r="T1329" s="22">
        <f>SUMPRODUCT(J1329:N1329,O1329:S1329)</f>
        <v>2.0881708089935589E-2</v>
      </c>
      <c r="U1329" s="25">
        <f t="shared" si="226"/>
        <v>0.5052202373353446</v>
      </c>
      <c r="V1329" s="10">
        <f>IF(OR(AND(U1329&gt;=0.495,U1329&lt;=0.498,J1329&lt;0),AND(U1329&gt;=0.505,U1329&lt;=0.506)),G1329-$AA$1,0)</f>
        <v>5.395226248244853E-4</v>
      </c>
      <c r="W1329" s="10">
        <f>IF(OR(AND(U1329&gt;=0.504,U1329&lt;=0.505,J1329&lt;0),AND(U1329&gt;=0.508)),-G1329-$AA$1,0)</f>
        <v>0</v>
      </c>
      <c r="X1329" s="5">
        <f t="shared" si="233"/>
        <v>0.58457132902992348</v>
      </c>
    </row>
    <row r="1330" spans="1:24" x14ac:dyDescent="0.2">
      <c r="A1330" s="8">
        <v>43970</v>
      </c>
      <c r="B1330" s="3">
        <v>81197</v>
      </c>
      <c r="C1330" s="3">
        <v>82175</v>
      </c>
      <c r="D1330" s="3">
        <v>80647</v>
      </c>
      <c r="E1330" s="3">
        <v>80742</v>
      </c>
      <c r="F1330" s="3">
        <v>80742</v>
      </c>
      <c r="G1330" s="5">
        <f t="shared" si="224"/>
        <v>2.8300017339179195E-2</v>
      </c>
      <c r="H1330" s="24">
        <f t="shared" si="225"/>
        <v>1</v>
      </c>
      <c r="I1330" s="3">
        <f t="shared" si="234"/>
        <v>79364.473684210519</v>
      </c>
      <c r="J1330" s="10">
        <f t="shared" si="227"/>
        <v>-5.566913811365426E-3</v>
      </c>
      <c r="K1330" s="10">
        <f>AVERAGE(J1311:J1330)</f>
        <v>1.4174634861650437E-3</v>
      </c>
      <c r="L1330" s="10">
        <f>AVERAGE(J1281:J1330)</f>
        <v>-3.2047895750164004E-3</v>
      </c>
      <c r="M1330" s="10">
        <f>AVERAGE(J1231:J1330)</f>
        <v>-2.6448849429169664E-3</v>
      </c>
      <c r="N1330" s="10">
        <f>AVERAGE(J1326:J1330)</f>
        <v>7.5144304379680229E-3</v>
      </c>
      <c r="O1330" s="22">
        <f t="shared" si="228"/>
        <v>0.35237552132716787</v>
      </c>
      <c r="P1330" s="22">
        <f t="shared" si="229"/>
        <v>0.47626056895252233</v>
      </c>
      <c r="Q1330" s="22">
        <f t="shared" si="230"/>
        <v>0.47424998782047301</v>
      </c>
      <c r="R1330" s="22">
        <f t="shared" si="231"/>
        <v>0.19774757366906093</v>
      </c>
      <c r="S1330" s="22">
        <f t="shared" si="232"/>
        <v>0.99461175361424614</v>
      </c>
      <c r="T1330" s="22">
        <f>SUMPRODUCT(J1330:N1330,O1330:S1330)</f>
        <v>4.1444876482323589E-3</v>
      </c>
      <c r="U1330" s="25">
        <f t="shared" si="226"/>
        <v>0.50103612042895762</v>
      </c>
      <c r="V1330" s="10">
        <f>IF(OR(AND(U1330&gt;=0.495,U1330&lt;=0.498,J1330&lt;0),AND(U1330&gt;=0.505,U1330&lt;=0.506)),G1330-$AA$1,0)</f>
        <v>0</v>
      </c>
      <c r="W1330" s="10">
        <f>IF(OR(AND(U1330&gt;=0.504,U1330&lt;=0.505,J1330&lt;0),AND(U1330&gt;=0.508)),-G1330-$AA$1,0)</f>
        <v>0</v>
      </c>
      <c r="X1330" s="5">
        <f t="shared" si="233"/>
        <v>0.58457132902992348</v>
      </c>
    </row>
    <row r="1331" spans="1:24" x14ac:dyDescent="0.2">
      <c r="A1331" s="8">
        <v>43971</v>
      </c>
      <c r="B1331" s="3">
        <v>80747</v>
      </c>
      <c r="C1331" s="3">
        <v>82290</v>
      </c>
      <c r="D1331" s="3">
        <v>80740</v>
      </c>
      <c r="E1331" s="3">
        <v>81319</v>
      </c>
      <c r="F1331" s="3">
        <v>81319</v>
      </c>
      <c r="G1331" s="5">
        <f t="shared" si="224"/>
        <v>1.0501850735990415E-2</v>
      </c>
      <c r="H1331" s="24">
        <f t="shared" si="225"/>
        <v>1</v>
      </c>
      <c r="I1331" s="3">
        <f t="shared" si="234"/>
        <v>79397.736842105267</v>
      </c>
      <c r="J1331" s="10">
        <f t="shared" si="227"/>
        <v>7.1462188204403088E-3</v>
      </c>
      <c r="K1331" s="10">
        <f>AVERAGE(J1312:J1331)</f>
        <v>1.7855352829915904E-3</v>
      </c>
      <c r="L1331" s="10">
        <f>AVERAGE(J1282:J1331)</f>
        <v>-2.2331699632139345E-3</v>
      </c>
      <c r="M1331" s="10">
        <f>AVERAGE(J1232:J1331)</f>
        <v>-2.6448044631497756E-3</v>
      </c>
      <c r="N1331" s="10">
        <f>AVERAGE(J1327:J1331)</f>
        <v>9.2005059259106185E-3</v>
      </c>
      <c r="O1331" s="22">
        <f t="shared" si="228"/>
        <v>0.35237552132716787</v>
      </c>
      <c r="P1331" s="22">
        <f t="shared" si="229"/>
        <v>0.47626056895252233</v>
      </c>
      <c r="Q1331" s="22">
        <f t="shared" si="230"/>
        <v>0.47424998782047301</v>
      </c>
      <c r="R1331" s="22">
        <f t="shared" si="231"/>
        <v>0.19774757366906093</v>
      </c>
      <c r="S1331" s="22">
        <f t="shared" si="232"/>
        <v>0.99461175361424614</v>
      </c>
      <c r="T1331" s="22">
        <f>SUMPRODUCT(J1331:N1331,O1331:S1331)</f>
        <v>1.0937379471969049E-2</v>
      </c>
      <c r="U1331" s="25">
        <f t="shared" si="226"/>
        <v>0.50273431761002862</v>
      </c>
      <c r="V1331" s="10">
        <f>IF(OR(AND(U1331&gt;=0.495,U1331&lt;=0.498,J1331&lt;0),AND(U1331&gt;=0.505,U1331&lt;=0.506)),G1331-$AA$1,0)</f>
        <v>0</v>
      </c>
      <c r="W1331" s="10">
        <f>IF(OR(AND(U1331&gt;=0.504,U1331&lt;=0.505,J1331&lt;0),AND(U1331&gt;=0.508)),-G1331-$AA$1,0)</f>
        <v>0</v>
      </c>
      <c r="X1331" s="5">
        <f t="shared" si="233"/>
        <v>0.58457132902992348</v>
      </c>
    </row>
    <row r="1332" spans="1:24" x14ac:dyDescent="0.2">
      <c r="A1332" s="8">
        <v>43972</v>
      </c>
      <c r="B1332" s="3">
        <v>81320</v>
      </c>
      <c r="C1332" s="3">
        <v>83309</v>
      </c>
      <c r="D1332" s="3">
        <v>81317</v>
      </c>
      <c r="E1332" s="3">
        <v>83027</v>
      </c>
      <c r="F1332" s="3">
        <v>83027</v>
      </c>
      <c r="G1332" s="5">
        <f t="shared" si="224"/>
        <v>3.1748708251532642E-2</v>
      </c>
      <c r="H1332" s="24">
        <f t="shared" si="225"/>
        <v>1</v>
      </c>
      <c r="I1332" s="3">
        <f t="shared" si="234"/>
        <v>79574.263157894733</v>
      </c>
      <c r="J1332" s="10">
        <f t="shared" si="227"/>
        <v>2.1003701471980607E-2</v>
      </c>
      <c r="K1332" s="10">
        <f>AVERAGE(J1313:J1332)</f>
        <v>1.7505393453589369E-3</v>
      </c>
      <c r="L1332" s="10">
        <f>AVERAGE(J1283:J1332)</f>
        <v>6.216724775035742E-4</v>
      </c>
      <c r="M1332" s="10">
        <f>AVERAGE(J1233:J1332)</f>
        <v>-2.433898872633703E-3</v>
      </c>
      <c r="N1332" s="10">
        <f>AVERAGE(J1328:J1332)</f>
        <v>1.021500952843819E-2</v>
      </c>
      <c r="O1332" s="22">
        <f t="shared" si="228"/>
        <v>0.35237552132716787</v>
      </c>
      <c r="P1332" s="22">
        <f t="shared" si="229"/>
        <v>0.47626056895252233</v>
      </c>
      <c r="Q1332" s="22">
        <f t="shared" si="230"/>
        <v>0.47424998782047301</v>
      </c>
      <c r="R1332" s="22">
        <f t="shared" si="231"/>
        <v>0.19774757366906093</v>
      </c>
      <c r="S1332" s="22">
        <f t="shared" si="232"/>
        <v>0.99461175361424614</v>
      </c>
      <c r="T1332" s="22">
        <f>SUMPRODUCT(J1332:N1332,O1332:S1332)</f>
        <v>1.8208402229115149E-2</v>
      </c>
      <c r="U1332" s="25">
        <f t="shared" si="226"/>
        <v>0.50455197479225433</v>
      </c>
      <c r="V1332" s="10">
        <f>IF(OR(AND(U1332&gt;=0.495,U1332&lt;=0.498,J1332&lt;0),AND(U1332&gt;=0.505,U1332&lt;=0.506)),G1332-$AA$1,0)</f>
        <v>0</v>
      </c>
      <c r="W1332" s="10">
        <f>IF(OR(AND(U1332&gt;=0.504,U1332&lt;=0.505,J1332&lt;0),AND(U1332&gt;=0.508)),-G1332-$AA$1,0)</f>
        <v>0</v>
      </c>
      <c r="X1332" s="5">
        <f t="shared" si="233"/>
        <v>0.58457132902992348</v>
      </c>
    </row>
    <row r="1333" spans="1:24" x14ac:dyDescent="0.2">
      <c r="A1333" s="8">
        <v>43973</v>
      </c>
      <c r="B1333" s="3">
        <v>83027</v>
      </c>
      <c r="C1333" s="3">
        <v>83027</v>
      </c>
      <c r="D1333" s="3">
        <v>81669</v>
      </c>
      <c r="E1333" s="3">
        <v>82173</v>
      </c>
      <c r="F1333" s="3">
        <v>82173</v>
      </c>
      <c r="G1333" s="5">
        <f t="shared" si="224"/>
        <v>4.0110498582259346E-2</v>
      </c>
      <c r="H1333" s="24">
        <f t="shared" si="225"/>
        <v>1</v>
      </c>
      <c r="I1333" s="3">
        <f t="shared" si="234"/>
        <v>79934.368421052626</v>
      </c>
      <c r="J1333" s="10">
        <f t="shared" si="227"/>
        <v>-1.0285810639912296E-2</v>
      </c>
      <c r="K1333" s="10">
        <f>AVERAGE(J1314:J1333)</f>
        <v>1.8646028233029633E-3</v>
      </c>
      <c r="L1333" s="10">
        <f>AVERAGE(J1284:J1333)</f>
        <v>-1.0124657785865266E-3</v>
      </c>
      <c r="M1333" s="10">
        <f>AVERAGE(J1234:J1333)</f>
        <v>-2.6012109014275243E-3</v>
      </c>
      <c r="N1333" s="10">
        <f>AVERAGE(J1329:J1333)</f>
        <v>1.1838347583974484E-2</v>
      </c>
      <c r="O1333" s="22">
        <f t="shared" si="228"/>
        <v>0.35237552132716787</v>
      </c>
      <c r="P1333" s="22">
        <f t="shared" si="229"/>
        <v>0.47626056895252233</v>
      </c>
      <c r="Q1333" s="22">
        <f t="shared" si="230"/>
        <v>0.47424998782047301</v>
      </c>
      <c r="R1333" s="22">
        <f t="shared" si="231"/>
        <v>0.19774757366906093</v>
      </c>
      <c r="S1333" s="22">
        <f t="shared" si="232"/>
        <v>0.99461175361424614</v>
      </c>
      <c r="T1333" s="22">
        <f>SUMPRODUCT(J1333:N1333,O1333:S1333)</f>
        <v>8.0435835378548509E-3</v>
      </c>
      <c r="U1333" s="25">
        <f t="shared" si="226"/>
        <v>0.50201088504258151</v>
      </c>
      <c r="V1333" s="10">
        <f>IF(OR(AND(U1333&gt;=0.495,U1333&lt;=0.498,J1333&lt;0),AND(U1333&gt;=0.505,U1333&lt;=0.506)),G1333-$AA$1,0)</f>
        <v>0</v>
      </c>
      <c r="W1333" s="10">
        <f>IF(OR(AND(U1333&gt;=0.504,U1333&lt;=0.505,J1333&lt;0),AND(U1333&gt;=0.508)),-G1333-$AA$1,0)</f>
        <v>0</v>
      </c>
      <c r="X1333" s="5">
        <f t="shared" si="233"/>
        <v>0.58457132902992348</v>
      </c>
    </row>
    <row r="1334" spans="1:24" x14ac:dyDescent="0.2">
      <c r="A1334" s="8">
        <v>43976</v>
      </c>
      <c r="B1334" s="3">
        <v>82198</v>
      </c>
      <c r="C1334" s="3">
        <v>85876</v>
      </c>
      <c r="D1334" s="3">
        <v>82193</v>
      </c>
      <c r="E1334" s="3">
        <v>85663</v>
      </c>
      <c r="F1334" s="3">
        <v>85663</v>
      </c>
      <c r="G1334" s="5">
        <f t="shared" si="224"/>
        <v>2.6650946149446186E-2</v>
      </c>
      <c r="H1334" s="24">
        <f t="shared" si="225"/>
        <v>1</v>
      </c>
      <c r="I1334" s="3">
        <f t="shared" si="234"/>
        <v>80325.105263157893</v>
      </c>
      <c r="J1334" s="10">
        <f t="shared" si="227"/>
        <v>4.2471371375025768E-2</v>
      </c>
      <c r="K1334" s="10">
        <f>AVERAGE(J1315:J1334)</f>
        <v>6.7130593716709375E-3</v>
      </c>
      <c r="L1334" s="10">
        <f>AVERAGE(J1285:J1334)</f>
        <v>1.3644954290341449E-3</v>
      </c>
      <c r="M1334" s="10">
        <f>AVERAGE(J1235:J1334)</f>
        <v>-2.2921510202208741E-3</v>
      </c>
      <c r="N1334" s="10">
        <f>AVERAGE(J1330:J1334)</f>
        <v>1.0953713443233792E-2</v>
      </c>
      <c r="O1334" s="22">
        <f t="shared" si="228"/>
        <v>0.35237552132716787</v>
      </c>
      <c r="P1334" s="22">
        <f t="shared" si="229"/>
        <v>0.47626056895252233</v>
      </c>
      <c r="Q1334" s="22">
        <f t="shared" si="230"/>
        <v>0.47424998782047301</v>
      </c>
      <c r="R1334" s="22">
        <f t="shared" si="231"/>
        <v>0.19774757366906093</v>
      </c>
      <c r="S1334" s="22">
        <f t="shared" si="232"/>
        <v>0.99461175361424614</v>
      </c>
      <c r="T1334" s="22">
        <f>SUMPRODUCT(J1334:N1334,O1334:S1334)</f>
        <v>2.9251573879750019E-2</v>
      </c>
      <c r="U1334" s="25">
        <f t="shared" si="226"/>
        <v>0.50731237207198865</v>
      </c>
      <c r="V1334" s="10">
        <f>IF(OR(AND(U1334&gt;=0.495,U1334&lt;=0.498,J1334&lt;0),AND(U1334&gt;=0.505,U1334&lt;=0.506)),G1334-$AA$1,0)</f>
        <v>0</v>
      </c>
      <c r="W1334" s="10">
        <f>IF(OR(AND(U1334&gt;=0.504,U1334&lt;=0.505,J1334&lt;0),AND(U1334&gt;=0.508)),-G1334-$AA$1,0)</f>
        <v>0</v>
      </c>
      <c r="X1334" s="5">
        <f t="shared" si="233"/>
        <v>0.58457132902992348</v>
      </c>
    </row>
    <row r="1335" spans="1:24" x14ac:dyDescent="0.2">
      <c r="A1335" s="8">
        <v>43977</v>
      </c>
      <c r="B1335" s="3">
        <v>85668</v>
      </c>
      <c r="C1335" s="3">
        <v>87333</v>
      </c>
      <c r="D1335" s="3">
        <v>85396</v>
      </c>
      <c r="E1335" s="3">
        <v>85469</v>
      </c>
      <c r="F1335" s="3">
        <v>85469</v>
      </c>
      <c r="G1335" s="5">
        <f t="shared" si="224"/>
        <v>1.7316219915992859E-2</v>
      </c>
      <c r="H1335" s="24">
        <f t="shared" si="225"/>
        <v>1</v>
      </c>
      <c r="I1335" s="3">
        <f t="shared" si="234"/>
        <v>80543.894736842107</v>
      </c>
      <c r="J1335" s="10">
        <f t="shared" si="227"/>
        <v>-2.2646883718758781E-3</v>
      </c>
      <c r="K1335" s="10">
        <f>AVERAGE(J1316:J1335)</f>
        <v>4.6696766741481542E-3</v>
      </c>
      <c r="L1335" s="10">
        <f>AVERAGE(J1286:J1335)</f>
        <v>4.2751373674119872E-3</v>
      </c>
      <c r="M1335" s="10">
        <f>AVERAGE(J1236:J1335)</f>
        <v>-2.2577174537805069E-3</v>
      </c>
      <c r="N1335" s="10">
        <f>AVERAGE(J1331:J1335)</f>
        <v>1.1614158531131702E-2</v>
      </c>
      <c r="O1335" s="22">
        <f t="shared" si="228"/>
        <v>0.35237552132716787</v>
      </c>
      <c r="P1335" s="22">
        <f t="shared" si="229"/>
        <v>0.47626056895252233</v>
      </c>
      <c r="Q1335" s="22">
        <f t="shared" si="230"/>
        <v>0.47424998782047301</v>
      </c>
      <c r="R1335" s="22">
        <f t="shared" si="231"/>
        <v>0.19774757366906093</v>
      </c>
      <c r="S1335" s="22">
        <f t="shared" si="232"/>
        <v>0.99461175361424614</v>
      </c>
      <c r="T1335" s="22">
        <f>SUMPRODUCT(J1335:N1335,O1335:S1335)</f>
        <v>1.4558566403284142E-2</v>
      </c>
      <c r="U1335" s="25">
        <f t="shared" si="226"/>
        <v>0.50363957731645093</v>
      </c>
      <c r="V1335" s="10">
        <f>IF(OR(AND(U1335&gt;=0.495,U1335&lt;=0.498,J1335&lt;0),AND(U1335&gt;=0.505,U1335&lt;=0.506)),G1335-$AA$1,0)</f>
        <v>0</v>
      </c>
      <c r="W1335" s="10">
        <f>IF(OR(AND(U1335&gt;=0.504,U1335&lt;=0.505,J1335&lt;0),AND(U1335&gt;=0.508)),-G1335-$AA$1,0)</f>
        <v>0</v>
      </c>
      <c r="X1335" s="5">
        <f t="shared" si="233"/>
        <v>0.58457132902992348</v>
      </c>
    </row>
    <row r="1336" spans="1:24" x14ac:dyDescent="0.2">
      <c r="A1336" s="8">
        <v>43978</v>
      </c>
      <c r="B1336" s="3">
        <v>85468</v>
      </c>
      <c r="C1336" s="3">
        <v>87946</v>
      </c>
      <c r="D1336" s="3">
        <v>85468</v>
      </c>
      <c r="E1336" s="3">
        <v>87946</v>
      </c>
      <c r="F1336" s="3">
        <v>87946</v>
      </c>
      <c r="G1336" s="5">
        <f t="shared" si="224"/>
        <v>-6.1742432856525253E-3</v>
      </c>
      <c r="H1336" s="24">
        <f t="shared" si="225"/>
        <v>0</v>
      </c>
      <c r="I1336" s="3">
        <f t="shared" si="234"/>
        <v>80795.210526315786</v>
      </c>
      <c r="J1336" s="10">
        <f t="shared" si="227"/>
        <v>2.8981268062104437E-2</v>
      </c>
      <c r="K1336" s="10">
        <f>AVERAGE(J1317:J1336)</f>
        <v>4.1548857335117649E-3</v>
      </c>
      <c r="L1336" s="10">
        <f>AVERAGE(J1287:J1336)</f>
        <v>2.0731196441852594E-3</v>
      </c>
      <c r="M1336" s="10">
        <f>AVERAGE(J1237:J1336)</f>
        <v>-1.9189920095025036E-3</v>
      </c>
      <c r="N1336" s="10">
        <f>AVERAGE(J1332:J1336)</f>
        <v>1.5981168379464526E-2</v>
      </c>
      <c r="O1336" s="22">
        <f t="shared" si="228"/>
        <v>0.35237552132716787</v>
      </c>
      <c r="P1336" s="22">
        <f t="shared" si="229"/>
        <v>0.47626056895252233</v>
      </c>
      <c r="Q1336" s="22">
        <f t="shared" si="230"/>
        <v>0.47424998782047301</v>
      </c>
      <c r="R1336" s="22">
        <f t="shared" si="231"/>
        <v>0.19774757366906093</v>
      </c>
      <c r="S1336" s="22">
        <f t="shared" si="232"/>
        <v>0.99461175361424614</v>
      </c>
      <c r="T1336" s="22">
        <f>SUMPRODUCT(J1336:N1336,O1336:S1336)</f>
        <v>2.8689856544421043E-2</v>
      </c>
      <c r="U1336" s="25">
        <f t="shared" si="226"/>
        <v>0.50717197220062449</v>
      </c>
      <c r="V1336" s="10">
        <f>IF(OR(AND(U1336&gt;=0.495,U1336&lt;=0.498,J1336&lt;0),AND(U1336&gt;=0.505,U1336&lt;=0.506)),G1336-$AA$1,0)</f>
        <v>0</v>
      </c>
      <c r="W1336" s="10">
        <f>IF(OR(AND(U1336&gt;=0.504,U1336&lt;=0.505,J1336&lt;0),AND(U1336&gt;=0.508)),-G1336-$AA$1,0)</f>
        <v>0</v>
      </c>
      <c r="X1336" s="5">
        <f t="shared" si="233"/>
        <v>0.58457132902992348</v>
      </c>
    </row>
    <row r="1337" spans="1:24" x14ac:dyDescent="0.2">
      <c r="A1337" s="8">
        <v>43979</v>
      </c>
      <c r="B1337" s="3">
        <v>87946</v>
      </c>
      <c r="C1337" s="3">
        <v>88091</v>
      </c>
      <c r="D1337" s="3">
        <v>86767</v>
      </c>
      <c r="E1337" s="3">
        <v>86949</v>
      </c>
      <c r="F1337" s="3">
        <v>86949</v>
      </c>
      <c r="G1337" s="5">
        <f t="shared" si="224"/>
        <v>1.9218162371045011E-2</v>
      </c>
      <c r="H1337" s="24">
        <f t="shared" si="225"/>
        <v>1</v>
      </c>
      <c r="I1337" s="3">
        <f t="shared" si="234"/>
        <v>81134.31578947368</v>
      </c>
      <c r="J1337" s="10">
        <f t="shared" si="227"/>
        <v>-1.1336501944374966E-2</v>
      </c>
      <c r="K1337" s="10">
        <f>AVERAGE(J1318:J1337)</f>
        <v>2.4449329306653056E-3</v>
      </c>
      <c r="L1337" s="10">
        <f>AVERAGE(J1288:J1337)</f>
        <v>4.6306853066935359E-3</v>
      </c>
      <c r="M1337" s="10">
        <f>AVERAGE(J1238:J1337)</f>
        <v>-2.257340644551097E-3</v>
      </c>
      <c r="N1337" s="10">
        <f>AVERAGE(J1333:J1337)</f>
        <v>9.5131276961934134E-3</v>
      </c>
      <c r="O1337" s="22">
        <f t="shared" si="228"/>
        <v>0.35237552132716787</v>
      </c>
      <c r="P1337" s="22">
        <f t="shared" si="229"/>
        <v>0.47626056895252233</v>
      </c>
      <c r="Q1337" s="22">
        <f t="shared" si="230"/>
        <v>0.47424998782047301</v>
      </c>
      <c r="R1337" s="22">
        <f t="shared" si="231"/>
        <v>0.19774757366906093</v>
      </c>
      <c r="S1337" s="22">
        <f t="shared" si="232"/>
        <v>0.99461175361424614</v>
      </c>
      <c r="T1337" s="22">
        <f>SUMPRODUCT(J1337:N1337,O1337:S1337)</f>
        <v>8.3813068010963401E-3</v>
      </c>
      <c r="U1337" s="25">
        <f t="shared" si="226"/>
        <v>0.50209531443461397</v>
      </c>
      <c r="V1337" s="10">
        <f>IF(OR(AND(U1337&gt;=0.495,U1337&lt;=0.498,J1337&lt;0),AND(U1337&gt;=0.505,U1337&lt;=0.506)),G1337-$AA$1,0)</f>
        <v>0</v>
      </c>
      <c r="W1337" s="10">
        <f>IF(OR(AND(U1337&gt;=0.504,U1337&lt;=0.505,J1337&lt;0),AND(U1337&gt;=0.508)),-G1337-$AA$1,0)</f>
        <v>0</v>
      </c>
      <c r="X1337" s="5">
        <f t="shared" si="233"/>
        <v>0.58457132902992348</v>
      </c>
    </row>
    <row r="1338" spans="1:24" x14ac:dyDescent="0.2">
      <c r="A1338" s="8">
        <v>43980</v>
      </c>
      <c r="B1338" s="3">
        <v>86951</v>
      </c>
      <c r="C1338" s="3">
        <v>87410</v>
      </c>
      <c r="D1338" s="3">
        <v>85384</v>
      </c>
      <c r="E1338" s="3">
        <v>87403</v>
      </c>
      <c r="F1338" s="3">
        <v>87403</v>
      </c>
      <c r="G1338" s="5">
        <f t="shared" si="224"/>
        <v>4.1680491516309592E-2</v>
      </c>
      <c r="H1338" s="24">
        <f t="shared" si="225"/>
        <v>1</v>
      </c>
      <c r="I1338" s="3">
        <f t="shared" si="234"/>
        <v>81583.105263157893</v>
      </c>
      <c r="J1338" s="10">
        <f t="shared" si="227"/>
        <v>5.2214516555681989E-3</v>
      </c>
      <c r="K1338" s="10">
        <f>AVERAGE(J1319:J1338)</f>
        <v>4.3081264450184229E-3</v>
      </c>
      <c r="L1338" s="10">
        <f>AVERAGE(J1289:J1338)</f>
        <v>3.7658584944811578E-3</v>
      </c>
      <c r="M1338" s="10">
        <f>AVERAGE(J1239:J1338)</f>
        <v>-2.1320909513531773E-3</v>
      </c>
      <c r="N1338" s="10">
        <f>AVERAGE(J1334:J1338)</f>
        <v>1.2614580155289512E-2</v>
      </c>
      <c r="O1338" s="22">
        <f t="shared" si="228"/>
        <v>0.35237552132716787</v>
      </c>
      <c r="P1338" s="22">
        <f t="shared" si="229"/>
        <v>0.47626056895252233</v>
      </c>
      <c r="Q1338" s="22">
        <f t="shared" si="230"/>
        <v>0.47424998782047301</v>
      </c>
      <c r="R1338" s="22">
        <f t="shared" si="231"/>
        <v>0.19774757366906093</v>
      </c>
      <c r="S1338" s="22">
        <f t="shared" si="232"/>
        <v>0.99461175361424614</v>
      </c>
      <c r="T1338" s="22">
        <f>SUMPRODUCT(J1338:N1338,O1338:S1338)</f>
        <v>1.7802654723068766E-2</v>
      </c>
      <c r="U1338" s="25">
        <f t="shared" si="226"/>
        <v>0.50445054613708118</v>
      </c>
      <c r="V1338" s="10">
        <f>IF(OR(AND(U1338&gt;=0.495,U1338&lt;=0.498,J1338&lt;0),AND(U1338&gt;=0.505,U1338&lt;=0.506)),G1338-$AA$1,0)</f>
        <v>0</v>
      </c>
      <c r="W1338" s="10">
        <f>IF(OR(AND(U1338&gt;=0.504,U1338&lt;=0.505,J1338&lt;0),AND(U1338&gt;=0.508)),-G1338-$AA$1,0)</f>
        <v>0</v>
      </c>
      <c r="X1338" s="5">
        <f t="shared" si="233"/>
        <v>0.58457132902992348</v>
      </c>
    </row>
    <row r="1339" spans="1:24" x14ac:dyDescent="0.2">
      <c r="A1339" s="8">
        <v>43983</v>
      </c>
      <c r="B1339" s="3">
        <v>87395</v>
      </c>
      <c r="C1339" s="3">
        <v>89019</v>
      </c>
      <c r="D1339" s="3">
        <v>86837</v>
      </c>
      <c r="E1339" s="3">
        <v>88620</v>
      </c>
      <c r="F1339" s="3">
        <v>88620</v>
      </c>
      <c r="G1339" s="5">
        <f t="shared" si="224"/>
        <v>4.9447077409162654E-2</v>
      </c>
      <c r="H1339" s="24">
        <f t="shared" si="225"/>
        <v>1</v>
      </c>
      <c r="I1339" s="3">
        <f t="shared" si="234"/>
        <v>82064.631578947374</v>
      </c>
      <c r="J1339" s="10">
        <f t="shared" si="227"/>
        <v>1.3924007185108112E-2</v>
      </c>
      <c r="K1339" s="10">
        <f>AVERAGE(J1320:J1339)</f>
        <v>6.0166737100945111E-3</v>
      </c>
      <c r="L1339" s="10">
        <f>AVERAGE(J1290:J1339)</f>
        <v>6.1141082617275529E-3</v>
      </c>
      <c r="M1339" s="10">
        <f>AVERAGE(J1240:J1339)</f>
        <v>-1.9224217631368845E-3</v>
      </c>
      <c r="N1339" s="10">
        <f>AVERAGE(J1335:J1339)</f>
        <v>6.9051073173059807E-3</v>
      </c>
      <c r="O1339" s="22">
        <f t="shared" si="228"/>
        <v>0.35237552132716787</v>
      </c>
      <c r="P1339" s="22">
        <f t="shared" si="229"/>
        <v>0.47626056895252233</v>
      </c>
      <c r="Q1339" s="22">
        <f t="shared" si="230"/>
        <v>0.47424998782047301</v>
      </c>
      <c r="R1339" s="22">
        <f t="shared" si="231"/>
        <v>0.19774757366906093</v>
      </c>
      <c r="S1339" s="22">
        <f t="shared" si="232"/>
        <v>0.99461175361424614</v>
      </c>
      <c r="T1339" s="22">
        <f>SUMPRODUCT(J1339:N1339,O1339:S1339)</f>
        <v>1.7159346162375692E-2</v>
      </c>
      <c r="U1339" s="25">
        <f t="shared" si="226"/>
        <v>0.50428973128427401</v>
      </c>
      <c r="V1339" s="10">
        <f>IF(OR(AND(U1339&gt;=0.495,U1339&lt;=0.498,J1339&lt;0),AND(U1339&gt;=0.505,U1339&lt;=0.506)),G1339-$AA$1,0)</f>
        <v>0</v>
      </c>
      <c r="W1339" s="10">
        <f>IF(OR(AND(U1339&gt;=0.504,U1339&lt;=0.505,J1339&lt;0),AND(U1339&gt;=0.508)),-G1339-$AA$1,0)</f>
        <v>0</v>
      </c>
      <c r="X1339" s="5">
        <f t="shared" si="233"/>
        <v>0.58457132902992348</v>
      </c>
    </row>
    <row r="1340" spans="1:24" x14ac:dyDescent="0.2">
      <c r="A1340" s="8">
        <v>43984</v>
      </c>
      <c r="B1340" s="3">
        <v>88622</v>
      </c>
      <c r="C1340" s="3">
        <v>91046</v>
      </c>
      <c r="D1340" s="3">
        <v>88622</v>
      </c>
      <c r="E1340" s="3">
        <v>91046</v>
      </c>
      <c r="F1340" s="3">
        <v>91046</v>
      </c>
      <c r="G1340" s="5">
        <f t="shared" si="224"/>
        <v>3.056696614897958E-2</v>
      </c>
      <c r="H1340" s="24">
        <f t="shared" si="225"/>
        <v>1</v>
      </c>
      <c r="I1340" s="3">
        <f t="shared" si="234"/>
        <v>82695.263157894733</v>
      </c>
      <c r="J1340" s="10">
        <f t="shared" si="227"/>
        <v>2.7375310313698886E-2</v>
      </c>
      <c r="K1340" s="10">
        <f>AVERAGE(J1321:J1340)</f>
        <v>7.008264926879915E-3</v>
      </c>
      <c r="L1340" s="10">
        <f>AVERAGE(J1291:J1340)</f>
        <v>6.2319859456904459E-3</v>
      </c>
      <c r="M1340" s="10">
        <f>AVERAGE(J1241:J1340)</f>
        <v>-1.6301878509511437E-3</v>
      </c>
      <c r="N1340" s="10">
        <f>AVERAGE(J1336:J1340)</f>
        <v>1.2833107054420933E-2</v>
      </c>
      <c r="O1340" s="22">
        <f t="shared" si="228"/>
        <v>0.35237552132716787</v>
      </c>
      <c r="P1340" s="22">
        <f t="shared" si="229"/>
        <v>0.47626056895252233</v>
      </c>
      <c r="Q1340" s="22">
        <f t="shared" si="230"/>
        <v>0.47424998782047301</v>
      </c>
      <c r="R1340" s="22">
        <f t="shared" si="231"/>
        <v>0.19774757366906093</v>
      </c>
      <c r="S1340" s="22">
        <f t="shared" si="232"/>
        <v>0.99461175361424614</v>
      </c>
      <c r="T1340" s="22">
        <f>SUMPRODUCT(J1340:N1340,O1340:S1340)</f>
        <v>2.8381262163136117E-2</v>
      </c>
      <c r="U1340" s="25">
        <f t="shared" si="226"/>
        <v>0.50709483930842891</v>
      </c>
      <c r="V1340" s="10">
        <f>IF(OR(AND(U1340&gt;=0.495,U1340&lt;=0.498,J1340&lt;0),AND(U1340&gt;=0.505,U1340&lt;=0.506)),G1340-$AA$1,0)</f>
        <v>0</v>
      </c>
      <c r="W1340" s="10">
        <f>IF(OR(AND(U1340&gt;=0.504,U1340&lt;=0.505,J1340&lt;0),AND(U1340&gt;=0.508)),-G1340-$AA$1,0)</f>
        <v>0</v>
      </c>
      <c r="X1340" s="5">
        <f t="shared" si="233"/>
        <v>0.58457132902992348</v>
      </c>
    </row>
    <row r="1341" spans="1:24" x14ac:dyDescent="0.2">
      <c r="A1341" s="8">
        <v>43985</v>
      </c>
      <c r="B1341" s="3">
        <v>91048</v>
      </c>
      <c r="C1341" s="3">
        <v>93710</v>
      </c>
      <c r="D1341" s="3">
        <v>91048</v>
      </c>
      <c r="E1341" s="3">
        <v>93002</v>
      </c>
      <c r="F1341" s="3">
        <v>93002</v>
      </c>
      <c r="G1341" s="5">
        <f t="shared" si="224"/>
        <v>1.7580267091030333E-2</v>
      </c>
      <c r="H1341" s="24">
        <f t="shared" si="225"/>
        <v>1</v>
      </c>
      <c r="I1341" s="3">
        <f t="shared" si="234"/>
        <v>83478.578947368427</v>
      </c>
      <c r="J1341" s="10">
        <f t="shared" si="227"/>
        <v>2.1483645629681636E-2</v>
      </c>
      <c r="K1341" s="10">
        <f>AVERAGE(J1322:J1341)</f>
        <v>8.3385154596757934E-3</v>
      </c>
      <c r="L1341" s="10">
        <f>AVERAGE(J1292:J1341)</f>
        <v>7.0313246078596795E-3</v>
      </c>
      <c r="M1341" s="10">
        <f>AVERAGE(J1242:J1341)</f>
        <v>-1.3797785431688392E-3</v>
      </c>
      <c r="N1341" s="10">
        <f>AVERAGE(J1337:J1341)</f>
        <v>1.1333582567936373E-2</v>
      </c>
      <c r="O1341" s="22">
        <f t="shared" si="228"/>
        <v>0.35237552132716787</v>
      </c>
      <c r="P1341" s="22">
        <f t="shared" si="229"/>
        <v>0.47626056895252233</v>
      </c>
      <c r="Q1341" s="22">
        <f t="shared" si="230"/>
        <v>0.47424998782047301</v>
      </c>
      <c r="R1341" s="22">
        <f t="shared" si="231"/>
        <v>0.19774757366906093</v>
      </c>
      <c r="S1341" s="22">
        <f t="shared" si="232"/>
        <v>0.99461175361424614</v>
      </c>
      <c r="T1341" s="22">
        <f>SUMPRODUCT(J1341:N1341,O1341:S1341)</f>
        <v>2.5875889128965816E-2</v>
      </c>
      <c r="U1341" s="25">
        <f t="shared" si="226"/>
        <v>0.50646861135843424</v>
      </c>
      <c r="V1341" s="10">
        <f>IF(OR(AND(U1341&gt;=0.495,U1341&lt;=0.498,J1341&lt;0),AND(U1341&gt;=0.505,U1341&lt;=0.506)),G1341-$AA$1,0)</f>
        <v>0</v>
      </c>
      <c r="W1341" s="10">
        <f>IF(OR(AND(U1341&gt;=0.504,U1341&lt;=0.505,J1341&lt;0),AND(U1341&gt;=0.508)),-G1341-$AA$1,0)</f>
        <v>0</v>
      </c>
      <c r="X1341" s="5">
        <f t="shared" si="233"/>
        <v>0.58457132902992348</v>
      </c>
    </row>
    <row r="1342" spans="1:24" x14ac:dyDescent="0.2">
      <c r="A1342" s="8">
        <v>43986</v>
      </c>
      <c r="B1342" s="3">
        <v>92993</v>
      </c>
      <c r="C1342" s="3">
        <v>94132</v>
      </c>
      <c r="D1342" s="3">
        <v>92221</v>
      </c>
      <c r="E1342" s="3">
        <v>93829</v>
      </c>
      <c r="F1342" s="3">
        <v>93829</v>
      </c>
      <c r="G1342" s="5">
        <f t="shared" si="224"/>
        <v>4.066972897505039E-2</v>
      </c>
      <c r="H1342" s="24">
        <f t="shared" si="225"/>
        <v>1</v>
      </c>
      <c r="I1342" s="3">
        <f t="shared" si="234"/>
        <v>84192.578947368427</v>
      </c>
      <c r="J1342" s="10">
        <f t="shared" si="227"/>
        <v>8.892281886411002E-3</v>
      </c>
      <c r="K1342" s="10">
        <f>AVERAGE(J1323:J1342)</f>
        <v>9.3807466743039414E-3</v>
      </c>
      <c r="L1342" s="10">
        <f>AVERAGE(J1293:J1342)</f>
        <v>8.2525733081056044E-3</v>
      </c>
      <c r="M1342" s="10">
        <f>AVERAGE(J1243:J1342)</f>
        <v>-1.2650486067016943E-3</v>
      </c>
      <c r="N1342" s="10">
        <f>AVERAGE(J1338:J1342)</f>
        <v>1.5379339334093568E-2</v>
      </c>
      <c r="O1342" s="22">
        <f t="shared" si="228"/>
        <v>0.35237552132716787</v>
      </c>
      <c r="P1342" s="22">
        <f t="shared" si="229"/>
        <v>0.47626056895252233</v>
      </c>
      <c r="Q1342" s="22">
        <f t="shared" si="230"/>
        <v>0.47424998782047301</v>
      </c>
      <c r="R1342" s="22">
        <f t="shared" si="231"/>
        <v>0.19774757366906093</v>
      </c>
      <c r="S1342" s="22">
        <f t="shared" si="232"/>
        <v>0.99461175361424614</v>
      </c>
      <c r="T1342" s="22">
        <f>SUMPRODUCT(J1342:N1342,O1342:S1342)</f>
        <v>2.6561196376635E-2</v>
      </c>
      <c r="U1342" s="25">
        <f t="shared" si="226"/>
        <v>0.50663990872902342</v>
      </c>
      <c r="V1342" s="10">
        <f>IF(OR(AND(U1342&gt;=0.495,U1342&lt;=0.498,J1342&lt;0),AND(U1342&gt;=0.505,U1342&lt;=0.506)),G1342-$AA$1,0)</f>
        <v>0</v>
      </c>
      <c r="W1342" s="10">
        <f>IF(OR(AND(U1342&gt;=0.504,U1342&lt;=0.505,J1342&lt;0),AND(U1342&gt;=0.508)),-G1342-$AA$1,0)</f>
        <v>0</v>
      </c>
      <c r="X1342" s="5">
        <f t="shared" si="233"/>
        <v>0.58457132902992348</v>
      </c>
    </row>
    <row r="1343" spans="1:24" x14ac:dyDescent="0.2">
      <c r="A1343" s="8">
        <v>43987</v>
      </c>
      <c r="B1343" s="3">
        <v>93839</v>
      </c>
      <c r="C1343" s="3">
        <v>97356</v>
      </c>
      <c r="D1343" s="3">
        <v>93839</v>
      </c>
      <c r="E1343" s="3">
        <v>94637</v>
      </c>
      <c r="F1343" s="3">
        <v>94637</v>
      </c>
      <c r="G1343" s="5">
        <f t="shared" si="224"/>
        <v>2.2295719433202743E-2</v>
      </c>
      <c r="H1343" s="24">
        <f t="shared" si="225"/>
        <v>1</v>
      </c>
      <c r="I1343" s="3">
        <f t="shared" si="234"/>
        <v>85012.15789473684</v>
      </c>
      <c r="J1343" s="10">
        <f t="shared" si="227"/>
        <v>8.6114101184069369E-3</v>
      </c>
      <c r="K1343" s="10">
        <f>AVERAGE(J1324:J1343)</f>
        <v>8.4390517902423363E-3</v>
      </c>
      <c r="L1343" s="10">
        <f>AVERAGE(J1294:J1343)</f>
        <v>6.487095045159914E-3</v>
      </c>
      <c r="M1343" s="10">
        <f>AVERAGE(J1244:J1343)</f>
        <v>-1.1406411473453559E-3</v>
      </c>
      <c r="N1343" s="10">
        <f>AVERAGE(J1339:J1343)</f>
        <v>1.6057331026661313E-2</v>
      </c>
      <c r="O1343" s="22">
        <f t="shared" si="228"/>
        <v>0.35237552132716787</v>
      </c>
      <c r="P1343" s="22">
        <f t="shared" si="229"/>
        <v>0.47626056895252233</v>
      </c>
      <c r="Q1343" s="22">
        <f t="shared" si="230"/>
        <v>0.47424998782047301</v>
      </c>
      <c r="R1343" s="22">
        <f t="shared" si="231"/>
        <v>0.19774757366906093</v>
      </c>
      <c r="S1343" s="22">
        <f t="shared" si="232"/>
        <v>0.99461175361424614</v>
      </c>
      <c r="T1343" s="22">
        <f>SUMPRODUCT(J1343:N1343,O1343:S1343)</f>
        <v>2.5875393634511065E-2</v>
      </c>
      <c r="U1343" s="25">
        <f t="shared" si="226"/>
        <v>0.50646848750555307</v>
      </c>
      <c r="V1343" s="10">
        <f>IF(OR(AND(U1343&gt;=0.495,U1343&lt;=0.498,J1343&lt;0),AND(U1343&gt;=0.505,U1343&lt;=0.506)),G1343-$AA$1,0)</f>
        <v>0</v>
      </c>
      <c r="W1343" s="10">
        <f>IF(OR(AND(U1343&gt;=0.504,U1343&lt;=0.505,J1343&lt;0),AND(U1343&gt;=0.508)),-G1343-$AA$1,0)</f>
        <v>0</v>
      </c>
      <c r="X1343" s="5">
        <f t="shared" si="233"/>
        <v>0.58457132902992348</v>
      </c>
    </row>
    <row r="1344" spans="1:24" x14ac:dyDescent="0.2">
      <c r="A1344" s="8">
        <v>43990</v>
      </c>
      <c r="B1344" s="3">
        <v>94640</v>
      </c>
      <c r="C1344" s="3">
        <v>97693</v>
      </c>
      <c r="D1344" s="3">
        <v>94635</v>
      </c>
      <c r="E1344" s="3">
        <v>97645</v>
      </c>
      <c r="F1344" s="3">
        <v>97645</v>
      </c>
      <c r="G1344" s="5">
        <f t="shared" si="224"/>
        <v>-3.0303650980592955E-2</v>
      </c>
      <c r="H1344" s="24">
        <f t="shared" si="225"/>
        <v>0</v>
      </c>
      <c r="I1344" s="3">
        <f t="shared" si="234"/>
        <v>86052.84210526316</v>
      </c>
      <c r="J1344" s="10">
        <f t="shared" si="227"/>
        <v>3.1784608556906901E-2</v>
      </c>
      <c r="K1344" s="10">
        <f>AVERAGE(J1325:J1344)</f>
        <v>1.0774578768179255E-2</v>
      </c>
      <c r="L1344" s="10">
        <f>AVERAGE(J1295:J1344)</f>
        <v>5.6235544723894915E-3</v>
      </c>
      <c r="M1344" s="10">
        <f>AVERAGE(J1245:J1344)</f>
        <v>-9.8053988225714093E-4</v>
      </c>
      <c r="N1344" s="10">
        <f>AVERAGE(J1340:J1344)</f>
        <v>1.9629451301021072E-2</v>
      </c>
      <c r="O1344" s="22">
        <f t="shared" si="228"/>
        <v>0.35237552132716787</v>
      </c>
      <c r="P1344" s="22">
        <f t="shared" si="229"/>
        <v>0.47626056895252233</v>
      </c>
      <c r="Q1344" s="22">
        <f t="shared" si="230"/>
        <v>0.47424998782047301</v>
      </c>
      <c r="R1344" s="22">
        <f t="shared" si="231"/>
        <v>0.19774757366906093</v>
      </c>
      <c r="S1344" s="22">
        <f t="shared" si="232"/>
        <v>0.99461175361424614</v>
      </c>
      <c r="T1344" s="22">
        <f>SUMPRODUCT(J1344:N1344,O1344:S1344)</f>
        <v>3.8328379263207243E-2</v>
      </c>
      <c r="U1344" s="25">
        <f t="shared" si="226"/>
        <v>0.50958092192837012</v>
      </c>
      <c r="V1344" s="10">
        <f>IF(OR(AND(U1344&gt;=0.495,U1344&lt;=0.498,J1344&lt;0),AND(U1344&gt;=0.505,U1344&lt;=0.506)),G1344-$AA$1,0)</f>
        <v>0</v>
      </c>
      <c r="W1344" s="10">
        <f>IF(OR(AND(U1344&gt;=0.504,U1344&lt;=0.505,J1344&lt;0),AND(U1344&gt;=0.508)),-G1344-$AA$1,0)</f>
        <v>2.9303650980592955E-2</v>
      </c>
      <c r="X1344" s="5">
        <f t="shared" si="233"/>
        <v>0.61387498001051644</v>
      </c>
    </row>
    <row r="1345" spans="1:24" x14ac:dyDescent="0.2">
      <c r="A1345" s="8">
        <v>43991</v>
      </c>
      <c r="B1345" s="3">
        <v>97644</v>
      </c>
      <c r="C1345" s="3">
        <v>97644</v>
      </c>
      <c r="D1345" s="3">
        <v>95386</v>
      </c>
      <c r="E1345" s="3">
        <v>96747</v>
      </c>
      <c r="F1345" s="3">
        <v>96747</v>
      </c>
      <c r="G1345" s="5">
        <f t="shared" si="224"/>
        <v>-4.0848811849462985E-2</v>
      </c>
      <c r="H1345" s="24">
        <f t="shared" si="225"/>
        <v>0</v>
      </c>
      <c r="I1345" s="3">
        <f t="shared" si="234"/>
        <v>87051.526315789481</v>
      </c>
      <c r="J1345" s="10">
        <f t="shared" si="227"/>
        <v>-9.1965794459522021E-3</v>
      </c>
      <c r="K1345" s="10">
        <f>AVERAGE(J1326:J1345)</f>
        <v>1.1069192343152878E-2</v>
      </c>
      <c r="L1345" s="10">
        <f>AVERAGE(J1296:J1345)</f>
        <v>4.7047917825579133E-3</v>
      </c>
      <c r="M1345" s="10">
        <f>AVERAGE(J1246:J1345)</f>
        <v>-1.0986723078694428E-3</v>
      </c>
      <c r="N1345" s="10">
        <f>AVERAGE(J1341:J1345)</f>
        <v>1.2315073349090854E-2</v>
      </c>
      <c r="O1345" s="22">
        <f t="shared" si="228"/>
        <v>0.35237552132716787</v>
      </c>
      <c r="P1345" s="22">
        <f t="shared" si="229"/>
        <v>0.47626056895252233</v>
      </c>
      <c r="Q1345" s="22">
        <f t="shared" si="230"/>
        <v>0.47424998782047301</v>
      </c>
      <c r="R1345" s="22">
        <f t="shared" si="231"/>
        <v>0.19774757366906093</v>
      </c>
      <c r="S1345" s="22">
        <f t="shared" si="232"/>
        <v>0.99461175361424614</v>
      </c>
      <c r="T1345" s="22">
        <f>SUMPRODUCT(J1345:N1345,O1345:S1345)</f>
        <v>1.6293874728565475E-2</v>
      </c>
      <c r="U1345" s="25">
        <f t="shared" si="226"/>
        <v>0.50407337856231382</v>
      </c>
      <c r="V1345" s="10">
        <f>IF(OR(AND(U1345&gt;=0.495,U1345&lt;=0.498,J1345&lt;0),AND(U1345&gt;=0.505,U1345&lt;=0.506)),G1345-$AA$1,0)</f>
        <v>0</v>
      </c>
      <c r="W1345" s="10">
        <f>IF(OR(AND(U1345&gt;=0.504,U1345&lt;=0.505,J1345&lt;0),AND(U1345&gt;=0.508)),-G1345-$AA$1,0)</f>
        <v>3.9848811849462984E-2</v>
      </c>
      <c r="X1345" s="5">
        <f t="shared" si="233"/>
        <v>0.65372379185997942</v>
      </c>
    </row>
    <row r="1346" spans="1:24" x14ac:dyDescent="0.2">
      <c r="A1346" s="8">
        <v>43992</v>
      </c>
      <c r="B1346" s="3">
        <v>96747</v>
      </c>
      <c r="C1346" s="3">
        <v>97646</v>
      </c>
      <c r="D1346" s="3">
        <v>94665</v>
      </c>
      <c r="E1346" s="3">
        <v>94686</v>
      </c>
      <c r="F1346" s="3">
        <v>94686</v>
      </c>
      <c r="G1346" s="5">
        <f t="shared" si="224"/>
        <v>-2.4396426081997324E-2</v>
      </c>
      <c r="H1346" s="24">
        <f t="shared" si="225"/>
        <v>0</v>
      </c>
      <c r="I1346" s="3">
        <f t="shared" si="234"/>
        <v>87876.526315789481</v>
      </c>
      <c r="J1346" s="10">
        <f t="shared" si="227"/>
        <v>-2.1302986139105085E-2</v>
      </c>
      <c r="K1346" s="10">
        <f>AVERAGE(J1327:J1346)</f>
        <v>1.0068250967161258E-2</v>
      </c>
      <c r="L1346" s="10">
        <f>AVERAGE(J1297:J1346)</f>
        <v>5.38052076135862E-3</v>
      </c>
      <c r="M1346" s="10">
        <f>AVERAGE(J1247:J1346)</f>
        <v>-1.2081589157240413E-3</v>
      </c>
      <c r="N1346" s="10">
        <f>AVERAGE(J1342:J1346)</f>
        <v>3.7577469953335107E-3</v>
      </c>
      <c r="O1346" s="22">
        <f t="shared" si="228"/>
        <v>0.35237552132716787</v>
      </c>
      <c r="P1346" s="22">
        <f t="shared" si="229"/>
        <v>0.47626056895252233</v>
      </c>
      <c r="Q1346" s="22">
        <f t="shared" si="230"/>
        <v>0.47424998782047301</v>
      </c>
      <c r="R1346" s="22">
        <f t="shared" si="231"/>
        <v>0.19774757366906093</v>
      </c>
      <c r="S1346" s="22">
        <f t="shared" si="232"/>
        <v>0.99461175361424614</v>
      </c>
      <c r="T1346" s="22">
        <f>SUMPRODUCT(J1346:N1346,O1346:S1346)</f>
        <v>3.3387608274028013E-3</v>
      </c>
      <c r="U1346" s="25">
        <f t="shared" si="226"/>
        <v>0.50083468943147136</v>
      </c>
      <c r="V1346" s="10">
        <f>IF(OR(AND(U1346&gt;=0.495,U1346&lt;=0.498,J1346&lt;0),AND(U1346&gt;=0.505,U1346&lt;=0.506)),G1346-$AA$1,0)</f>
        <v>0</v>
      </c>
      <c r="W1346" s="10">
        <f>IF(OR(AND(U1346&gt;=0.504,U1346&lt;=0.505,J1346&lt;0),AND(U1346&gt;=0.508)),-G1346-$AA$1,0)</f>
        <v>0</v>
      </c>
      <c r="X1346" s="5">
        <f t="shared" si="233"/>
        <v>0.65372379185997942</v>
      </c>
    </row>
    <row r="1347" spans="1:24" x14ac:dyDescent="0.2">
      <c r="A1347" s="8">
        <v>43994</v>
      </c>
      <c r="B1347" s="3">
        <v>94677</v>
      </c>
      <c r="C1347" s="3">
        <v>94703</v>
      </c>
      <c r="D1347" s="3">
        <v>90811</v>
      </c>
      <c r="E1347" s="3">
        <v>92795</v>
      </c>
      <c r="F1347" s="3">
        <v>92795</v>
      </c>
      <c r="G1347" s="5">
        <f t="shared" ref="G1347:G1410" si="235">F1349/F1347-1</f>
        <v>7.9314618244517021E-3</v>
      </c>
      <c r="H1347" s="24">
        <f t="shared" ref="H1347:H1410" si="236">IF(G1347&gt;0,1,0)</f>
        <v>1</v>
      </c>
      <c r="I1347" s="3">
        <f t="shared" si="234"/>
        <v>88678.526315789481</v>
      </c>
      <c r="J1347" s="10">
        <f t="shared" si="227"/>
        <v>-1.9971273472319084E-2</v>
      </c>
      <c r="K1347" s="10">
        <f>AVERAGE(J1328:J1347)</f>
        <v>8.2731281205781666E-3</v>
      </c>
      <c r="L1347" s="10">
        <f>AVERAGE(J1298:J1347)</f>
        <v>4.6512528590859706E-3</v>
      </c>
      <c r="M1347" s="10">
        <f>AVERAGE(J1248:J1347)</f>
        <v>-1.43278274361472E-3</v>
      </c>
      <c r="N1347" s="10">
        <f>AVERAGE(J1343:J1347)</f>
        <v>-2.0149640764125067E-3</v>
      </c>
      <c r="O1347" s="22">
        <f t="shared" si="228"/>
        <v>0.35237552132716787</v>
      </c>
      <c r="P1347" s="22">
        <f t="shared" si="229"/>
        <v>0.47626056895252233</v>
      </c>
      <c r="Q1347" s="22">
        <f t="shared" si="230"/>
        <v>0.47424998782047301</v>
      </c>
      <c r="R1347" s="22">
        <f t="shared" si="231"/>
        <v>0.19774757366906093</v>
      </c>
      <c r="S1347" s="22">
        <f t="shared" si="232"/>
        <v>0.99461175361424614</v>
      </c>
      <c r="T1347" s="22">
        <f>SUMPRODUCT(J1347:N1347,O1347:S1347)</f>
        <v>-3.178802848535809E-3</v>
      </c>
      <c r="U1347" s="25">
        <f t="shared" ref="U1347:U1410" si="237">1/(1+(EXP(-T1347)))</f>
        <v>0.49920529995705559</v>
      </c>
      <c r="V1347" s="10">
        <f>IF(OR(AND(U1347&gt;=0.495,U1347&lt;=0.498,J1347&lt;0),AND(U1347&gt;=0.505,U1347&lt;=0.506)),G1347-$AA$1,0)</f>
        <v>0</v>
      </c>
      <c r="W1347" s="10">
        <f>IF(OR(AND(U1347&gt;=0.504,U1347&lt;=0.505,J1347&lt;0),AND(U1347&gt;=0.508)),-G1347-$AA$1,0)</f>
        <v>0</v>
      </c>
      <c r="X1347" s="5">
        <f t="shared" si="233"/>
        <v>0.65372379185997942</v>
      </c>
    </row>
    <row r="1348" spans="1:24" x14ac:dyDescent="0.2">
      <c r="A1348" s="8">
        <v>43997</v>
      </c>
      <c r="B1348" s="3">
        <v>92780</v>
      </c>
      <c r="C1348" s="3">
        <v>93112</v>
      </c>
      <c r="D1348" s="3">
        <v>90148</v>
      </c>
      <c r="E1348" s="3">
        <v>92376</v>
      </c>
      <c r="F1348" s="3">
        <v>92376</v>
      </c>
      <c r="G1348" s="5">
        <f t="shared" si="235"/>
        <v>3.4327097947518759E-2</v>
      </c>
      <c r="H1348" s="24">
        <f t="shared" si="236"/>
        <v>1</v>
      </c>
      <c r="I1348" s="3">
        <f t="shared" si="234"/>
        <v>89267.052631578947</v>
      </c>
      <c r="J1348" s="10">
        <f t="shared" ref="J1348:J1411" si="238">F1348/F1347-1</f>
        <v>-4.5153294897354312E-3</v>
      </c>
      <c r="K1348" s="10">
        <f>AVERAGE(J1329:J1348)</f>
        <v>8.9674866919710831E-3</v>
      </c>
      <c r="L1348" s="10">
        <f>AVERAGE(J1299:J1348)</f>
        <v>4.9950298705774346E-3</v>
      </c>
      <c r="M1348" s="10">
        <f>AVERAGE(J1249:J1348)</f>
        <v>-1.629944538649174E-3</v>
      </c>
      <c r="N1348" s="10">
        <f>AVERAGE(J1344:J1348)</f>
        <v>-4.64031199804098E-3</v>
      </c>
      <c r="O1348" s="22">
        <f t="shared" ref="O1348:O1411" si="239">O1347</f>
        <v>0.35237552132716787</v>
      </c>
      <c r="P1348" s="22">
        <f t="shared" ref="P1348:P1411" si="240">P1347</f>
        <v>0.47626056895252233</v>
      </c>
      <c r="Q1348" s="22">
        <f t="shared" ref="Q1348:Q1411" si="241">Q1347</f>
        <v>0.47424998782047301</v>
      </c>
      <c r="R1348" s="22">
        <f t="shared" ref="R1348:R1411" si="242">R1347</f>
        <v>0.19774757366906093</v>
      </c>
      <c r="S1348" s="22">
        <f t="shared" ref="S1348:S1411" si="243">S1347</f>
        <v>0.99461175361424614</v>
      </c>
      <c r="T1348" s="22">
        <f>SUMPRODUCT(J1348:N1348,O1348:S1348)</f>
        <v>1.1103515494533325E-4</v>
      </c>
      <c r="U1348" s="25">
        <f t="shared" si="237"/>
        <v>0.50002775878870775</v>
      </c>
      <c r="V1348" s="10">
        <f>IF(OR(AND(U1348&gt;=0.495,U1348&lt;=0.498,J1348&lt;0),AND(U1348&gt;=0.505,U1348&lt;=0.506)),G1348-$AA$1,0)</f>
        <v>0</v>
      </c>
      <c r="W1348" s="10">
        <f>IF(OR(AND(U1348&gt;=0.504,U1348&lt;=0.505,J1348&lt;0),AND(U1348&gt;=0.508)),-G1348-$AA$1,0)</f>
        <v>0</v>
      </c>
      <c r="X1348" s="5">
        <f t="shared" si="233"/>
        <v>0.65372379185997942</v>
      </c>
    </row>
    <row r="1349" spans="1:24" x14ac:dyDescent="0.2">
      <c r="A1349" s="8">
        <v>43998</v>
      </c>
      <c r="B1349" s="3">
        <v>92387</v>
      </c>
      <c r="C1349" s="3">
        <v>95216</v>
      </c>
      <c r="D1349" s="3">
        <v>92387</v>
      </c>
      <c r="E1349" s="3">
        <v>93531</v>
      </c>
      <c r="F1349" s="3">
        <v>93531</v>
      </c>
      <c r="G1349" s="5">
        <f t="shared" si="235"/>
        <v>2.7734120238209758E-2</v>
      </c>
      <c r="H1349" s="24">
        <f t="shared" si="236"/>
        <v>1</v>
      </c>
      <c r="I1349" s="3">
        <f t="shared" si="234"/>
        <v>89940.15789473684</v>
      </c>
      <c r="J1349" s="10">
        <f t="shared" si="238"/>
        <v>1.2503247596778344E-2</v>
      </c>
      <c r="K1349" s="10">
        <f>AVERAGE(J1330:J1349)</f>
        <v>7.2479219678735383E-3</v>
      </c>
      <c r="L1349" s="10">
        <f>AVERAGE(J1300:J1349)</f>
        <v>5.8074065179389116E-3</v>
      </c>
      <c r="M1349" s="10">
        <f>AVERAGE(J1250:J1349)</f>
        <v>-1.5373231432195501E-3</v>
      </c>
      <c r="N1349" s="10">
        <f>AVERAGE(J1345:J1349)</f>
        <v>-8.4965841900666913E-3</v>
      </c>
      <c r="O1349" s="22">
        <f t="shared" si="239"/>
        <v>0.35237552132716787</v>
      </c>
      <c r="P1349" s="22">
        <f t="shared" si="240"/>
        <v>0.47626056895252233</v>
      </c>
      <c r="Q1349" s="22">
        <f t="shared" si="241"/>
        <v>0.47424998782047301</v>
      </c>
      <c r="R1349" s="22">
        <f t="shared" si="242"/>
        <v>0.19774757366906093</v>
      </c>
      <c r="S1349" s="22">
        <f t="shared" si="243"/>
        <v>0.99461175361424614</v>
      </c>
      <c r="T1349" s="22">
        <f>SUMPRODUCT(J1349:N1349,O1349:S1349)</f>
        <v>1.8570958782111579E-3</v>
      </c>
      <c r="U1349" s="25">
        <f t="shared" si="237"/>
        <v>0.50046427383612024</v>
      </c>
      <c r="V1349" s="10">
        <f>IF(OR(AND(U1349&gt;=0.495,U1349&lt;=0.498,J1349&lt;0),AND(U1349&gt;=0.505,U1349&lt;=0.506)),G1349-$AA$1,0)</f>
        <v>0</v>
      </c>
      <c r="W1349" s="10">
        <f>IF(OR(AND(U1349&gt;=0.504,U1349&lt;=0.505,J1349&lt;0),AND(U1349&gt;=0.508)),-G1349-$AA$1,0)</f>
        <v>0</v>
      </c>
      <c r="X1349" s="5">
        <f t="shared" si="233"/>
        <v>0.65372379185997942</v>
      </c>
    </row>
    <row r="1350" spans="1:24" x14ac:dyDescent="0.2">
      <c r="A1350" s="8">
        <v>43999</v>
      </c>
      <c r="B1350" s="3">
        <v>93531</v>
      </c>
      <c r="C1350" s="3">
        <v>96611</v>
      </c>
      <c r="D1350" s="3">
        <v>93531</v>
      </c>
      <c r="E1350" s="3">
        <v>95547</v>
      </c>
      <c r="F1350" s="3">
        <v>95547</v>
      </c>
      <c r="G1350" s="5">
        <f t="shared" si="235"/>
        <v>1.0727704689838413E-2</v>
      </c>
      <c r="H1350" s="24">
        <f t="shared" si="236"/>
        <v>1</v>
      </c>
      <c r="I1350" s="3">
        <f t="shared" si="234"/>
        <v>90689</v>
      </c>
      <c r="J1350" s="10">
        <f t="shared" si="238"/>
        <v>2.155435096385161E-2</v>
      </c>
      <c r="K1350" s="10">
        <f>AVERAGE(J1331:J1350)</f>
        <v>8.6039852066343899E-3</v>
      </c>
      <c r="L1350" s="10">
        <f>AVERAGE(J1301:J1350)</f>
        <v>5.8760715664407945E-3</v>
      </c>
      <c r="M1350" s="10">
        <f>AVERAGE(J1251:J1350)</f>
        <v>-1.1673147920000404E-3</v>
      </c>
      <c r="N1350" s="10">
        <f>AVERAGE(J1346:J1350)</f>
        <v>-2.3463981081059291E-3</v>
      </c>
      <c r="O1350" s="22">
        <f t="shared" si="239"/>
        <v>0.35237552132716787</v>
      </c>
      <c r="P1350" s="22">
        <f t="shared" si="240"/>
        <v>0.47626056895252233</v>
      </c>
      <c r="Q1350" s="22">
        <f t="shared" si="241"/>
        <v>0.47424998782047301</v>
      </c>
      <c r="R1350" s="22">
        <f t="shared" si="242"/>
        <v>0.19774757366906093</v>
      </c>
      <c r="S1350" s="22">
        <f t="shared" si="243"/>
        <v>0.99461175361424614</v>
      </c>
      <c r="T1350" s="22">
        <f>SUMPRODUCT(J1350:N1350,O1350:S1350)</f>
        <v>1.1915102611537106E-2</v>
      </c>
      <c r="U1350" s="25">
        <f t="shared" si="237"/>
        <v>0.50297874041206814</v>
      </c>
      <c r="V1350" s="10">
        <f>IF(OR(AND(U1350&gt;=0.495,U1350&lt;=0.498,J1350&lt;0),AND(U1350&gt;=0.505,U1350&lt;=0.506)),G1350-$AA$1,0)</f>
        <v>0</v>
      </c>
      <c r="W1350" s="10">
        <f>IF(OR(AND(U1350&gt;=0.504,U1350&lt;=0.505,J1350&lt;0),AND(U1350&gt;=0.508)),-G1350-$AA$1,0)</f>
        <v>0</v>
      </c>
      <c r="X1350" s="5">
        <f t="shared" si="233"/>
        <v>0.65372379185997942</v>
      </c>
    </row>
    <row r="1351" spans="1:24" x14ac:dyDescent="0.2">
      <c r="A1351" s="8">
        <v>44000</v>
      </c>
      <c r="B1351" s="3">
        <v>95547</v>
      </c>
      <c r="C1351" s="3">
        <v>97110</v>
      </c>
      <c r="D1351" s="3">
        <v>94698</v>
      </c>
      <c r="E1351" s="3">
        <v>96125</v>
      </c>
      <c r="F1351" s="3">
        <v>96125</v>
      </c>
      <c r="G1351" s="5">
        <f t="shared" si="235"/>
        <v>-8.2080624187256257E-3</v>
      </c>
      <c r="H1351" s="24">
        <f t="shared" si="236"/>
        <v>0</v>
      </c>
      <c r="I1351" s="3">
        <f t="shared" si="234"/>
        <v>91378.368421052626</v>
      </c>
      <c r="J1351" s="10">
        <f t="shared" si="238"/>
        <v>6.0493788397333326E-3</v>
      </c>
      <c r="K1351" s="10">
        <f>AVERAGE(J1332:J1351)</f>
        <v>8.5491432075990408E-3</v>
      </c>
      <c r="L1351" s="10">
        <f>AVERAGE(J1302:J1351)</f>
        <v>6.748585031433876E-3</v>
      </c>
      <c r="M1351" s="10">
        <f>AVERAGE(J1252:J1351)</f>
        <v>-1.2234617501034851E-3</v>
      </c>
      <c r="N1351" s="10">
        <f>AVERAGE(J1347:J1351)</f>
        <v>3.1240748876617541E-3</v>
      </c>
      <c r="O1351" s="22">
        <f t="shared" si="239"/>
        <v>0.35237552132716787</v>
      </c>
      <c r="P1351" s="22">
        <f t="shared" si="240"/>
        <v>0.47626056895252233</v>
      </c>
      <c r="Q1351" s="22">
        <f t="shared" si="241"/>
        <v>0.47424998782047301</v>
      </c>
      <c r="R1351" s="22">
        <f t="shared" si="242"/>
        <v>0.19774757366906093</v>
      </c>
      <c r="S1351" s="22">
        <f t="shared" si="243"/>
        <v>0.99461175361424614</v>
      </c>
      <c r="T1351" s="22">
        <f>SUMPRODUCT(J1351:N1351,O1351:S1351)</f>
        <v>1.2269094209306844E-2</v>
      </c>
      <c r="U1351" s="25">
        <f t="shared" si="237"/>
        <v>0.50306723507634332</v>
      </c>
      <c r="V1351" s="10">
        <f>IF(OR(AND(U1351&gt;=0.495,U1351&lt;=0.498,J1351&lt;0),AND(U1351&gt;=0.505,U1351&lt;=0.506)),G1351-$AA$1,0)</f>
        <v>0</v>
      </c>
      <c r="W1351" s="10">
        <f>IF(OR(AND(U1351&gt;=0.504,U1351&lt;=0.505,J1351&lt;0),AND(U1351&gt;=0.508)),-G1351-$AA$1,0)</f>
        <v>0</v>
      </c>
      <c r="X1351" s="5">
        <f t="shared" si="233"/>
        <v>0.65372379185997942</v>
      </c>
    </row>
    <row r="1352" spans="1:24" x14ac:dyDescent="0.2">
      <c r="A1352" s="8">
        <v>44001</v>
      </c>
      <c r="B1352" s="3">
        <v>96138</v>
      </c>
      <c r="C1352" s="3">
        <v>97540</v>
      </c>
      <c r="D1352" s="3">
        <v>95874</v>
      </c>
      <c r="E1352" s="3">
        <v>96572</v>
      </c>
      <c r="F1352" s="3">
        <v>96572</v>
      </c>
      <c r="G1352" s="5">
        <f t="shared" si="235"/>
        <v>-6.1819160833367359E-3</v>
      </c>
      <c r="H1352" s="24">
        <f t="shared" si="236"/>
        <v>0</v>
      </c>
      <c r="I1352" s="3">
        <f t="shared" si="234"/>
        <v>92136.210526315786</v>
      </c>
      <c r="J1352" s="10">
        <f t="shared" si="238"/>
        <v>4.6501950585176033E-3</v>
      </c>
      <c r="K1352" s="10">
        <f>AVERAGE(J1333:J1352)</f>
        <v>7.7314678869258909E-3</v>
      </c>
      <c r="L1352" s="10">
        <f>AVERAGE(J1303:J1352)</f>
        <v>5.5372661163023487E-3</v>
      </c>
      <c r="M1352" s="10">
        <f>AVERAGE(J1253:J1352)</f>
        <v>-1.2729975050871434E-3</v>
      </c>
      <c r="N1352" s="10">
        <f>AVERAGE(J1348:J1352)</f>
        <v>8.048368593829092E-3</v>
      </c>
      <c r="O1352" s="22">
        <f t="shared" si="239"/>
        <v>0.35237552132716787</v>
      </c>
      <c r="P1352" s="22">
        <f t="shared" si="240"/>
        <v>0.47626056895252233</v>
      </c>
      <c r="Q1352" s="22">
        <f t="shared" si="241"/>
        <v>0.47424998782047301</v>
      </c>
      <c r="R1352" s="22">
        <f t="shared" si="242"/>
        <v>0.19774757366906093</v>
      </c>
      <c r="S1352" s="22">
        <f t="shared" si="243"/>
        <v>0.99461175361424614</v>
      </c>
      <c r="T1352" s="22">
        <f>SUMPRODUCT(J1352:N1352,O1352:S1352)</f>
        <v>1.5700126423823173E-2</v>
      </c>
      <c r="U1352" s="25">
        <f t="shared" si="237"/>
        <v>0.50392495098322465</v>
      </c>
      <c r="V1352" s="10">
        <f>IF(OR(AND(U1352&gt;=0.495,U1352&lt;=0.498,J1352&lt;0),AND(U1352&gt;=0.505,U1352&lt;=0.506)),G1352-$AA$1,0)</f>
        <v>0</v>
      </c>
      <c r="W1352" s="10">
        <f>IF(OR(AND(U1352&gt;=0.504,U1352&lt;=0.505,J1352&lt;0),AND(U1352&gt;=0.508)),-G1352-$AA$1,0)</f>
        <v>0</v>
      </c>
      <c r="X1352" s="5">
        <f t="shared" si="233"/>
        <v>0.65372379185997942</v>
      </c>
    </row>
    <row r="1353" spans="1:24" x14ac:dyDescent="0.2">
      <c r="A1353" s="8">
        <v>44004</v>
      </c>
      <c r="B1353" s="3">
        <v>96572</v>
      </c>
      <c r="C1353" s="3">
        <v>96870</v>
      </c>
      <c r="D1353" s="3">
        <v>94869</v>
      </c>
      <c r="E1353" s="3">
        <v>95336</v>
      </c>
      <c r="F1353" s="3">
        <v>95336</v>
      </c>
      <c r="G1353" s="5">
        <f t="shared" si="235"/>
        <v>-1.0059159184358513E-2</v>
      </c>
      <c r="H1353" s="24">
        <f t="shared" si="236"/>
        <v>0</v>
      </c>
      <c r="I1353" s="3">
        <f t="shared" si="234"/>
        <v>92645.31578947368</v>
      </c>
      <c r="J1353" s="10">
        <f t="shared" si="238"/>
        <v>-1.2798740835853084E-2</v>
      </c>
      <c r="K1353" s="10">
        <f>AVERAGE(J1334:J1353)</f>
        <v>7.605821377128852E-3</v>
      </c>
      <c r="L1353" s="10">
        <f>AVERAGE(J1304:J1353)</f>
        <v>4.6643323536805694E-3</v>
      </c>
      <c r="M1353" s="10">
        <f>AVERAGE(J1254:J1353)</f>
        <v>-1.304605822354047E-3</v>
      </c>
      <c r="N1353" s="10">
        <f>AVERAGE(J1349:J1353)</f>
        <v>6.3916863246055609E-3</v>
      </c>
      <c r="O1353" s="22">
        <f t="shared" si="239"/>
        <v>0.35237552132716787</v>
      </c>
      <c r="P1353" s="22">
        <f t="shared" si="240"/>
        <v>0.47626056895252233</v>
      </c>
      <c r="Q1353" s="22">
        <f t="shared" si="241"/>
        <v>0.47424998782047301</v>
      </c>
      <c r="R1353" s="22">
        <f t="shared" si="242"/>
        <v>0.19774757366906093</v>
      </c>
      <c r="S1353" s="22">
        <f t="shared" si="243"/>
        <v>0.99461175361424614</v>
      </c>
      <c r="T1353" s="22">
        <f>SUMPRODUCT(J1353:N1353,O1353:S1353)</f>
        <v>7.4237131118843388E-3</v>
      </c>
      <c r="U1353" s="25">
        <f t="shared" si="237"/>
        <v>0.50185591975443289</v>
      </c>
      <c r="V1353" s="10">
        <f>IF(OR(AND(U1353&gt;=0.495,U1353&lt;=0.498,J1353&lt;0),AND(U1353&gt;=0.505,U1353&lt;=0.506)),G1353-$AA$1,0)</f>
        <v>0</v>
      </c>
      <c r="W1353" s="10">
        <f>IF(OR(AND(U1353&gt;=0.504,U1353&lt;=0.505,J1353&lt;0),AND(U1353&gt;=0.508)),-G1353-$AA$1,0)</f>
        <v>0</v>
      </c>
      <c r="X1353" s="5">
        <f t="shared" si="233"/>
        <v>0.65372379185997942</v>
      </c>
    </row>
    <row r="1354" spans="1:24" x14ac:dyDescent="0.2">
      <c r="A1354" s="8">
        <v>44005</v>
      </c>
      <c r="B1354" s="3">
        <v>95344</v>
      </c>
      <c r="C1354" s="3">
        <v>97486</v>
      </c>
      <c r="D1354" s="3">
        <v>95344</v>
      </c>
      <c r="E1354" s="3">
        <v>95975</v>
      </c>
      <c r="F1354" s="3">
        <v>95975</v>
      </c>
      <c r="G1354" s="5">
        <f t="shared" si="235"/>
        <v>8.3355040375154843E-5</v>
      </c>
      <c r="H1354" s="24">
        <f t="shared" si="236"/>
        <v>1</v>
      </c>
      <c r="I1354" s="3">
        <f t="shared" si="234"/>
        <v>93198.263157894733</v>
      </c>
      <c r="J1354" s="10">
        <f t="shared" si="238"/>
        <v>6.7026097172107058E-3</v>
      </c>
      <c r="K1354" s="10">
        <f>AVERAGE(J1335:J1354)</f>
        <v>5.8173832942380989E-3</v>
      </c>
      <c r="L1354" s="10">
        <f>AVERAGE(J1305:J1354)</f>
        <v>4.2046026260257772E-3</v>
      </c>
      <c r="M1354" s="10">
        <f>AVERAGE(J1255:J1354)</f>
        <v>-9.0862791062493512E-4</v>
      </c>
      <c r="N1354" s="10">
        <f>AVERAGE(J1350:J1354)</f>
        <v>5.2315587486920336E-3</v>
      </c>
      <c r="O1354" s="22">
        <f t="shared" si="239"/>
        <v>0.35237552132716787</v>
      </c>
      <c r="P1354" s="22">
        <f t="shared" si="240"/>
        <v>0.47626056895252233</v>
      </c>
      <c r="Q1354" s="22">
        <f t="shared" si="241"/>
        <v>0.47424998782047301</v>
      </c>
      <c r="R1354" s="22">
        <f t="shared" si="242"/>
        <v>0.19774757366906093</v>
      </c>
      <c r="S1354" s="22">
        <f t="shared" si="243"/>
        <v>0.99461175361424614</v>
      </c>
      <c r="T1354" s="22">
        <f>SUMPRODUCT(J1354:N1354,O1354:S1354)</f>
        <v>1.2150149471544518E-2</v>
      </c>
      <c r="U1354" s="25">
        <f t="shared" si="237"/>
        <v>0.50303750000011338</v>
      </c>
      <c r="V1354" s="10">
        <f>IF(OR(AND(U1354&gt;=0.495,U1354&lt;=0.498,J1354&lt;0),AND(U1354&gt;=0.505,U1354&lt;=0.506)),G1354-$AA$1,0)</f>
        <v>0</v>
      </c>
      <c r="W1354" s="10">
        <f>IF(OR(AND(U1354&gt;=0.504,U1354&lt;=0.505,J1354&lt;0),AND(U1354&gt;=0.508)),-G1354-$AA$1,0)</f>
        <v>0</v>
      </c>
      <c r="X1354" s="5">
        <f t="shared" si="233"/>
        <v>0.65372379185997942</v>
      </c>
    </row>
    <row r="1355" spans="1:24" x14ac:dyDescent="0.2">
      <c r="A1355" s="8">
        <v>44006</v>
      </c>
      <c r="B1355" s="3">
        <v>95974</v>
      </c>
      <c r="C1355" s="3">
        <v>95974</v>
      </c>
      <c r="D1355" s="3">
        <v>93259</v>
      </c>
      <c r="E1355" s="3">
        <v>94377</v>
      </c>
      <c r="F1355" s="3">
        <v>94377</v>
      </c>
      <c r="G1355" s="5">
        <f t="shared" si="235"/>
        <v>-5.7535204551956154E-3</v>
      </c>
      <c r="H1355" s="24">
        <f t="shared" si="236"/>
        <v>0</v>
      </c>
      <c r="I1355" s="3">
        <f t="shared" si="234"/>
        <v>93536.736842105267</v>
      </c>
      <c r="J1355" s="10">
        <f t="shared" si="238"/>
        <v>-1.66501693149258E-2</v>
      </c>
      <c r="K1355" s="10">
        <f>AVERAGE(J1336:J1355)</f>
        <v>5.0981092470856028E-3</v>
      </c>
      <c r="L1355" s="10">
        <f>AVERAGE(J1306:J1355)</f>
        <v>4.1114720537177218E-3</v>
      </c>
      <c r="M1355" s="10">
        <f>AVERAGE(J1256:J1355)</f>
        <v>-1.2495675066759603E-3</v>
      </c>
      <c r="N1355" s="10">
        <f>AVERAGE(J1351:J1355)</f>
        <v>-2.4093453070634487E-3</v>
      </c>
      <c r="O1355" s="22">
        <f t="shared" si="239"/>
        <v>0.35237552132716787</v>
      </c>
      <c r="P1355" s="22">
        <f t="shared" si="240"/>
        <v>0.47626056895252233</v>
      </c>
      <c r="Q1355" s="22">
        <f t="shared" si="241"/>
        <v>0.47424998782047301</v>
      </c>
      <c r="R1355" s="22">
        <f t="shared" si="242"/>
        <v>0.19774757366906093</v>
      </c>
      <c r="S1355" s="22">
        <f t="shared" si="243"/>
        <v>0.99461175361424614</v>
      </c>
      <c r="T1355" s="22">
        <f>SUMPRODUCT(J1355:N1355,O1355:S1355)</f>
        <v>-4.1326802140351435E-3</v>
      </c>
      <c r="U1355" s="25">
        <f t="shared" si="237"/>
        <v>0.49896683141695192</v>
      </c>
      <c r="V1355" s="10">
        <f>IF(OR(AND(U1355&gt;=0.495,U1355&lt;=0.498,J1355&lt;0),AND(U1355&gt;=0.505,U1355&lt;=0.506)),G1355-$AA$1,0)</f>
        <v>0</v>
      </c>
      <c r="W1355" s="10">
        <f>IF(OR(AND(U1355&gt;=0.504,U1355&lt;=0.505,J1355&lt;0),AND(U1355&gt;=0.508)),-G1355-$AA$1,0)</f>
        <v>0</v>
      </c>
      <c r="X1355" s="5">
        <f t="shared" si="233"/>
        <v>0.65372379185997942</v>
      </c>
    </row>
    <row r="1356" spans="1:24" x14ac:dyDescent="0.2">
      <c r="A1356" s="8">
        <v>44007</v>
      </c>
      <c r="B1356" s="3">
        <v>94382</v>
      </c>
      <c r="C1356" s="3">
        <v>96260</v>
      </c>
      <c r="D1356" s="3">
        <v>94152</v>
      </c>
      <c r="E1356" s="3">
        <v>95983</v>
      </c>
      <c r="F1356" s="3">
        <v>95983</v>
      </c>
      <c r="G1356" s="5">
        <f t="shared" si="235"/>
        <v>-2.5837908796348952E-3</v>
      </c>
      <c r="H1356" s="24">
        <f t="shared" si="236"/>
        <v>0</v>
      </c>
      <c r="I1356" s="3">
        <f t="shared" si="234"/>
        <v>94012.210526315786</v>
      </c>
      <c r="J1356" s="10">
        <f t="shared" si="238"/>
        <v>1.7016857920891804E-2</v>
      </c>
      <c r="K1356" s="10">
        <f>AVERAGE(J1337:J1356)</f>
        <v>4.4998887400249706E-3</v>
      </c>
      <c r="L1356" s="10">
        <f>AVERAGE(J1307:J1356)</f>
        <v>4.1547004868195273E-3</v>
      </c>
      <c r="M1356" s="10">
        <f>AVERAGE(J1257:J1356)</f>
        <v>-9.8547641783011241E-4</v>
      </c>
      <c r="N1356" s="10">
        <f>AVERAGE(J1352:J1356)</f>
        <v>-2.1584949083175431E-4</v>
      </c>
      <c r="O1356" s="22">
        <f t="shared" si="239"/>
        <v>0.35237552132716787</v>
      </c>
      <c r="P1356" s="22">
        <f t="shared" si="240"/>
        <v>0.47626056895252233</v>
      </c>
      <c r="Q1356" s="22">
        <f t="shared" si="241"/>
        <v>0.47424998782047301</v>
      </c>
      <c r="R1356" s="22">
        <f t="shared" si="242"/>
        <v>0.19774757366906093</v>
      </c>
      <c r="S1356" s="22">
        <f t="shared" si="243"/>
        <v>0.99461175361424614</v>
      </c>
      <c r="T1356" s="22">
        <f>SUMPRODUCT(J1356:N1356,O1356:S1356)</f>
        <v>9.7002483969169159E-3</v>
      </c>
      <c r="U1356" s="25">
        <f t="shared" si="237"/>
        <v>0.50242504308392655</v>
      </c>
      <c r="V1356" s="10">
        <f>IF(OR(AND(U1356&gt;=0.495,U1356&lt;=0.498,J1356&lt;0),AND(U1356&gt;=0.505,U1356&lt;=0.506)),G1356-$AA$1,0)</f>
        <v>0</v>
      </c>
      <c r="W1356" s="10">
        <f>IF(OR(AND(U1356&gt;=0.504,U1356&lt;=0.505,J1356&lt;0),AND(U1356&gt;=0.508)),-G1356-$AA$1,0)</f>
        <v>0</v>
      </c>
      <c r="X1356" s="5">
        <f t="shared" si="233"/>
        <v>0.65372379185997942</v>
      </c>
    </row>
    <row r="1357" spans="1:24" x14ac:dyDescent="0.2">
      <c r="A1357" s="8">
        <v>44008</v>
      </c>
      <c r="B1357" s="3">
        <v>95979</v>
      </c>
      <c r="C1357" s="3">
        <v>95979</v>
      </c>
      <c r="D1357" s="3">
        <v>93514</v>
      </c>
      <c r="E1357" s="3">
        <v>93834</v>
      </c>
      <c r="F1357" s="3">
        <v>93834</v>
      </c>
      <c r="G1357" s="5">
        <f t="shared" si="235"/>
        <v>1.3022998060404634E-2</v>
      </c>
      <c r="H1357" s="24">
        <f t="shared" si="236"/>
        <v>1</v>
      </c>
      <c r="I1357" s="3">
        <f t="shared" si="234"/>
        <v>94350.68421052632</v>
      </c>
      <c r="J1357" s="10">
        <f t="shared" si="238"/>
        <v>-2.2389381452965651E-2</v>
      </c>
      <c r="K1357" s="10">
        <f>AVERAGE(J1338:J1357)</f>
        <v>3.9472447645954364E-3</v>
      </c>
      <c r="L1357" s="10">
        <f>AVERAGE(J1308:J1357)</f>
        <v>3.4324189717183052E-3</v>
      </c>
      <c r="M1357" s="10">
        <f>AVERAGE(J1258:J1357)</f>
        <v>-1.2217635243821278E-3</v>
      </c>
      <c r="N1357" s="10">
        <f>AVERAGE(J1353:J1357)</f>
        <v>-5.6237647931284048E-3</v>
      </c>
      <c r="O1357" s="22">
        <f t="shared" si="239"/>
        <v>0.35237552132716787</v>
      </c>
      <c r="P1357" s="22">
        <f t="shared" si="240"/>
        <v>0.47626056895252233</v>
      </c>
      <c r="Q1357" s="22">
        <f t="shared" si="241"/>
        <v>0.47424998782047301</v>
      </c>
      <c r="R1357" s="22">
        <f t="shared" si="242"/>
        <v>0.19774757366906093</v>
      </c>
      <c r="S1357" s="22">
        <f t="shared" si="243"/>
        <v>0.99461175361424614</v>
      </c>
      <c r="T1357" s="22">
        <f>SUMPRODUCT(J1357:N1357,O1357:S1357)</f>
        <v>-1.0216791604119767E-2</v>
      </c>
      <c r="U1357" s="25">
        <f t="shared" si="237"/>
        <v>0.49744582431660539</v>
      </c>
      <c r="V1357" s="10">
        <f>IF(OR(AND(U1357&gt;=0.495,U1357&lt;=0.498,J1357&lt;0),AND(U1357&gt;=0.505,U1357&lt;=0.506)),G1357-$AA$1,0)</f>
        <v>1.2022998060404633E-2</v>
      </c>
      <c r="W1357" s="10">
        <f>IF(OR(AND(U1357&gt;=0.504,U1357&lt;=0.505,J1357&lt;0),AND(U1357&gt;=0.508)),-G1357-$AA$1,0)</f>
        <v>0</v>
      </c>
      <c r="X1357" s="5">
        <f t="shared" si="233"/>
        <v>0.66574678992038405</v>
      </c>
    </row>
    <row r="1358" spans="1:24" x14ac:dyDescent="0.2">
      <c r="A1358" s="8">
        <v>44011</v>
      </c>
      <c r="B1358" s="3">
        <v>93837</v>
      </c>
      <c r="C1358" s="3">
        <v>95735</v>
      </c>
      <c r="D1358" s="3">
        <v>93825</v>
      </c>
      <c r="E1358" s="3">
        <v>95735</v>
      </c>
      <c r="F1358" s="3">
        <v>95735</v>
      </c>
      <c r="G1358" s="5">
        <f t="shared" si="235"/>
        <v>4.8884942810885068E-3</v>
      </c>
      <c r="H1358" s="24">
        <f t="shared" si="236"/>
        <v>1</v>
      </c>
      <c r="I1358" s="3">
        <f t="shared" si="234"/>
        <v>94725.15789473684</v>
      </c>
      <c r="J1358" s="10">
        <f t="shared" si="238"/>
        <v>2.0259181107061375E-2</v>
      </c>
      <c r="K1358" s="10">
        <f>AVERAGE(J1339:J1358)</f>
        <v>4.6991312371700957E-3</v>
      </c>
      <c r="L1358" s="10">
        <f>AVERAGE(J1309:J1358)</f>
        <v>4.109631423409821E-3</v>
      </c>
      <c r="M1358" s="10">
        <f>AVERAGE(J1259:J1358)</f>
        <v>-8.6622177909643214E-4</v>
      </c>
      <c r="N1358" s="10">
        <f>AVERAGE(J1354:J1358)</f>
        <v>9.8781959545448652E-4</v>
      </c>
      <c r="O1358" s="22">
        <f t="shared" si="239"/>
        <v>0.35237552132716787</v>
      </c>
      <c r="P1358" s="22">
        <f t="shared" si="240"/>
        <v>0.47626056895252233</v>
      </c>
      <c r="Q1358" s="22">
        <f t="shared" si="241"/>
        <v>0.47424998782047301</v>
      </c>
      <c r="R1358" s="22">
        <f t="shared" si="242"/>
        <v>0.19774757366906093</v>
      </c>
      <c r="S1358" s="22">
        <f t="shared" si="243"/>
        <v>0.99461175361424614</v>
      </c>
      <c r="T1358" s="22">
        <f>SUMPRODUCT(J1358:N1358,O1358:S1358)</f>
        <v>1.2137046798372089E-2</v>
      </c>
      <c r="U1358" s="25">
        <f t="shared" si="237"/>
        <v>0.5030342244525805</v>
      </c>
      <c r="V1358" s="10">
        <f>IF(OR(AND(U1358&gt;=0.495,U1358&lt;=0.498,J1358&lt;0),AND(U1358&gt;=0.505,U1358&lt;=0.506)),G1358-$AA$1,0)</f>
        <v>0</v>
      </c>
      <c r="W1358" s="10">
        <f>IF(OR(AND(U1358&gt;=0.504,U1358&lt;=0.505,J1358&lt;0),AND(U1358&gt;=0.508)),-G1358-$AA$1,0)</f>
        <v>0</v>
      </c>
      <c r="X1358" s="5">
        <f t="shared" si="233"/>
        <v>0.66574678992038405</v>
      </c>
    </row>
    <row r="1359" spans="1:24" x14ac:dyDescent="0.2">
      <c r="A1359" s="8">
        <v>44012</v>
      </c>
      <c r="B1359" s="3">
        <v>95728</v>
      </c>
      <c r="C1359" s="3">
        <v>96257</v>
      </c>
      <c r="D1359" s="3">
        <v>94806</v>
      </c>
      <c r="E1359" s="3">
        <v>95056</v>
      </c>
      <c r="F1359" s="3">
        <v>95056</v>
      </c>
      <c r="G1359" s="5">
        <f t="shared" si="235"/>
        <v>1.2403214946978602E-2</v>
      </c>
      <c r="H1359" s="24">
        <f t="shared" si="236"/>
        <v>1</v>
      </c>
      <c r="I1359" s="3">
        <f t="shared" si="234"/>
        <v>94936.210526315786</v>
      </c>
      <c r="J1359" s="10">
        <f t="shared" si="238"/>
        <v>-7.0924949078184918E-3</v>
      </c>
      <c r="K1359" s="10">
        <f>AVERAGE(J1340:J1359)</f>
        <v>3.6483061325237654E-3</v>
      </c>
      <c r="L1359" s="10">
        <f>AVERAGE(J1310:J1359)</f>
        <v>4.2263092618037932E-3</v>
      </c>
      <c r="M1359" s="10">
        <f>AVERAGE(J1260:J1359)</f>
        <v>-1.0134470419904239E-3</v>
      </c>
      <c r="N1359" s="10">
        <f>AVERAGE(J1355:J1359)</f>
        <v>-1.7712013295513528E-3</v>
      </c>
      <c r="O1359" s="22">
        <f t="shared" si="239"/>
        <v>0.35237552132716787</v>
      </c>
      <c r="P1359" s="22">
        <f t="shared" si="240"/>
        <v>0.47626056895252233</v>
      </c>
      <c r="Q1359" s="22">
        <f t="shared" si="241"/>
        <v>0.47424998782047301</v>
      </c>
      <c r="R1359" s="22">
        <f t="shared" si="242"/>
        <v>0.19774757366906093</v>
      </c>
      <c r="S1359" s="22">
        <f t="shared" si="243"/>
        <v>0.99461175361424614</v>
      </c>
      <c r="T1359" s="22">
        <f>SUMPRODUCT(J1359:N1359,O1359:S1359)</f>
        <v>-7.1941447431272737E-4</v>
      </c>
      <c r="U1359" s="25">
        <f t="shared" si="237"/>
        <v>0.49982014638917882</v>
      </c>
      <c r="V1359" s="10">
        <f>IF(OR(AND(U1359&gt;=0.495,U1359&lt;=0.498,J1359&lt;0),AND(U1359&gt;=0.505,U1359&lt;=0.506)),G1359-$AA$1,0)</f>
        <v>0</v>
      </c>
      <c r="W1359" s="10">
        <f>IF(OR(AND(U1359&gt;=0.504,U1359&lt;=0.505,J1359&lt;0),AND(U1359&gt;=0.508)),-G1359-$AA$1,0)</f>
        <v>0</v>
      </c>
      <c r="X1359" s="5">
        <f t="shared" si="233"/>
        <v>0.66574678992038405</v>
      </c>
    </row>
    <row r="1360" spans="1:24" x14ac:dyDescent="0.2">
      <c r="A1360" s="8">
        <v>44013</v>
      </c>
      <c r="B1360" s="3">
        <v>95062</v>
      </c>
      <c r="C1360" s="3">
        <v>96852</v>
      </c>
      <c r="D1360" s="3">
        <v>95062</v>
      </c>
      <c r="E1360" s="3">
        <v>96203</v>
      </c>
      <c r="F1360" s="3">
        <v>96203</v>
      </c>
      <c r="G1360" s="5">
        <f t="shared" si="235"/>
        <v>5.8418136648545893E-3</v>
      </c>
      <c r="H1360" s="24">
        <f t="shared" si="236"/>
        <v>1</v>
      </c>
      <c r="I1360" s="3">
        <f t="shared" si="234"/>
        <v>95104.68421052632</v>
      </c>
      <c r="J1360" s="10">
        <f t="shared" si="238"/>
        <v>1.2066571284295557E-2</v>
      </c>
      <c r="K1360" s="10">
        <f>AVERAGE(J1341:J1360)</f>
        <v>2.8828691810535989E-3</v>
      </c>
      <c r="L1360" s="10">
        <f>AVERAGE(J1311:J1360)</f>
        <v>4.164859625442721E-3</v>
      </c>
      <c r="M1360" s="10">
        <f>AVERAGE(J1261:J1360)</f>
        <v>-9.7373815508156828E-4</v>
      </c>
      <c r="N1360" s="10">
        <f>AVERAGE(J1356:J1360)</f>
        <v>3.972146790292919E-3</v>
      </c>
      <c r="O1360" s="22">
        <f t="shared" si="239"/>
        <v>0.35237552132716787</v>
      </c>
      <c r="P1360" s="22">
        <f t="shared" si="240"/>
        <v>0.47626056895252233</v>
      </c>
      <c r="Q1360" s="22">
        <f t="shared" si="241"/>
        <v>0.47424998782047301</v>
      </c>
      <c r="R1360" s="22">
        <f t="shared" si="242"/>
        <v>0.19774757366906093</v>
      </c>
      <c r="S1360" s="22">
        <f t="shared" si="243"/>
        <v>0.99461175361424614</v>
      </c>
      <c r="T1360" s="22">
        <f>SUMPRODUCT(J1360:N1360,O1360:S1360)</f>
        <v>1.1358335417109622E-2</v>
      </c>
      <c r="U1360" s="25">
        <f t="shared" si="237"/>
        <v>0.50283955332635655</v>
      </c>
      <c r="V1360" s="10">
        <f>IF(OR(AND(U1360&gt;=0.495,U1360&lt;=0.498,J1360&lt;0),AND(U1360&gt;=0.505,U1360&lt;=0.506)),G1360-$AA$1,0)</f>
        <v>0</v>
      </c>
      <c r="W1360" s="10">
        <f>IF(OR(AND(U1360&gt;=0.504,U1360&lt;=0.505,J1360&lt;0),AND(U1360&gt;=0.508)),-G1360-$AA$1,0)</f>
        <v>0</v>
      </c>
      <c r="X1360" s="5">
        <f t="shared" si="233"/>
        <v>0.66574678992038405</v>
      </c>
    </row>
    <row r="1361" spans="1:24" x14ac:dyDescent="0.2">
      <c r="A1361" s="8">
        <v>44014</v>
      </c>
      <c r="B1361" s="3">
        <v>96206</v>
      </c>
      <c r="C1361" s="3">
        <v>97864</v>
      </c>
      <c r="D1361" s="3">
        <v>96052</v>
      </c>
      <c r="E1361" s="3">
        <v>96235</v>
      </c>
      <c r="F1361" s="3">
        <v>96235</v>
      </c>
      <c r="G1361" s="5">
        <f t="shared" si="235"/>
        <v>2.8077102925131214E-2</v>
      </c>
      <c r="H1361" s="24">
        <f t="shared" si="236"/>
        <v>1</v>
      </c>
      <c r="I1361" s="3">
        <f t="shared" si="234"/>
        <v>95231.31578947368</v>
      </c>
      <c r="J1361" s="10">
        <f t="shared" si="238"/>
        <v>3.3262995956473418E-4</v>
      </c>
      <c r="K1361" s="10">
        <f>AVERAGE(J1342:J1361)</f>
        <v>1.8253183975477539E-3</v>
      </c>
      <c r="L1361" s="10">
        <f>AVERAGE(J1312:J1361)</f>
        <v>4.1758165669558275E-3</v>
      </c>
      <c r="M1361" s="10">
        <f>AVERAGE(J1262:J1361)</f>
        <v>-1.0111709613817121E-3</v>
      </c>
      <c r="N1361" s="10">
        <f>AVERAGE(J1357:J1361)</f>
        <v>6.3530119802750478E-4</v>
      </c>
      <c r="O1361" s="22">
        <f t="shared" si="239"/>
        <v>0.35237552132716787</v>
      </c>
      <c r="P1361" s="22">
        <f t="shared" si="240"/>
        <v>0.47626056895252233</v>
      </c>
      <c r="Q1361" s="22">
        <f t="shared" si="241"/>
        <v>0.47424998782047301</v>
      </c>
      <c r="R1361" s="22">
        <f t="shared" si="242"/>
        <v>0.19774757366906093</v>
      </c>
      <c r="S1361" s="22">
        <f t="shared" si="243"/>
        <v>0.99461175361424614</v>
      </c>
      <c r="T1361" s="22">
        <f>SUMPRODUCT(J1361:N1361,O1361:S1361)</f>
        <v>3.398840224431111E-3</v>
      </c>
      <c r="U1361" s="25">
        <f t="shared" si="237"/>
        <v>0.50084970923811301</v>
      </c>
      <c r="V1361" s="10">
        <f>IF(OR(AND(U1361&gt;=0.495,U1361&lt;=0.498,J1361&lt;0),AND(U1361&gt;=0.505,U1361&lt;=0.506)),G1361-$AA$1,0)</f>
        <v>0</v>
      </c>
      <c r="W1361" s="10">
        <f>IF(OR(AND(U1361&gt;=0.504,U1361&lt;=0.505,J1361&lt;0),AND(U1361&gt;=0.508)),-G1361-$AA$1,0)</f>
        <v>0</v>
      </c>
      <c r="X1361" s="5">
        <f t="shared" si="233"/>
        <v>0.66574678992038405</v>
      </c>
    </row>
    <row r="1362" spans="1:24" x14ac:dyDescent="0.2">
      <c r="A1362" s="8">
        <v>44015</v>
      </c>
      <c r="B1362" s="3">
        <v>96237</v>
      </c>
      <c r="C1362" s="3">
        <v>96765</v>
      </c>
      <c r="D1362" s="3">
        <v>95803</v>
      </c>
      <c r="E1362" s="3">
        <v>96765</v>
      </c>
      <c r="F1362" s="3">
        <v>96765</v>
      </c>
      <c r="G1362" s="5">
        <f t="shared" si="235"/>
        <v>1.0292977832894179E-2</v>
      </c>
      <c r="H1362" s="24">
        <f t="shared" si="236"/>
        <v>1</v>
      </c>
      <c r="I1362" s="3">
        <f t="shared" si="234"/>
        <v>95343.31578947368</v>
      </c>
      <c r="J1362" s="10">
        <f t="shared" si="238"/>
        <v>5.5073517950849915E-3</v>
      </c>
      <c r="K1362" s="10">
        <f>AVERAGE(J1343:J1362)</f>
        <v>1.6560718929814534E-3</v>
      </c>
      <c r="L1362" s="10">
        <f>AVERAGE(J1313:J1362)</f>
        <v>3.8518911983648541E-3</v>
      </c>
      <c r="M1362" s="10">
        <f>AVERAGE(J1263:J1362)</f>
        <v>-8.8387349748678015E-4</v>
      </c>
      <c r="N1362" s="10">
        <f>AVERAGE(J1358:J1362)</f>
        <v>6.2146478476376331E-3</v>
      </c>
      <c r="O1362" s="22">
        <f t="shared" si="239"/>
        <v>0.35237552132716787</v>
      </c>
      <c r="P1362" s="22">
        <f t="shared" si="240"/>
        <v>0.47626056895252233</v>
      </c>
      <c r="Q1362" s="22">
        <f t="shared" si="241"/>
        <v>0.47424998782047301</v>
      </c>
      <c r="R1362" s="22">
        <f t="shared" si="242"/>
        <v>0.19774757366906093</v>
      </c>
      <c r="S1362" s="22">
        <f t="shared" si="243"/>
        <v>0.99461175361424614</v>
      </c>
      <c r="T1362" s="22">
        <f>SUMPRODUCT(J1362:N1362,O1362:S1362)</f>
        <v>1.0562515010088605E-2</v>
      </c>
      <c r="U1362" s="25">
        <f t="shared" si="237"/>
        <v>0.5026406042022713</v>
      </c>
      <c r="V1362" s="10">
        <f>IF(OR(AND(U1362&gt;=0.495,U1362&lt;=0.498,J1362&lt;0),AND(U1362&gt;=0.505,U1362&lt;=0.506)),G1362-$AA$1,0)</f>
        <v>0</v>
      </c>
      <c r="W1362" s="10">
        <f>IF(OR(AND(U1362&gt;=0.504,U1362&lt;=0.505,J1362&lt;0),AND(U1362&gt;=0.508)),-G1362-$AA$1,0)</f>
        <v>0</v>
      </c>
      <c r="X1362" s="5">
        <f t="shared" si="233"/>
        <v>0.66574678992038405</v>
      </c>
    </row>
    <row r="1363" spans="1:24" x14ac:dyDescent="0.2">
      <c r="A1363" s="8">
        <v>44018</v>
      </c>
      <c r="B1363" s="3">
        <v>96776</v>
      </c>
      <c r="C1363" s="3">
        <v>99257</v>
      </c>
      <c r="D1363" s="3">
        <v>96768</v>
      </c>
      <c r="E1363" s="3">
        <v>98937</v>
      </c>
      <c r="F1363" s="3">
        <v>98937</v>
      </c>
      <c r="G1363" s="5">
        <f t="shared" si="235"/>
        <v>8.4194992773178878E-3</v>
      </c>
      <c r="H1363" s="24">
        <f t="shared" si="236"/>
        <v>1</v>
      </c>
      <c r="I1363" s="3">
        <f t="shared" si="234"/>
        <v>95411.31578947368</v>
      </c>
      <c r="J1363" s="10">
        <f t="shared" si="238"/>
        <v>2.2446132382576423E-2</v>
      </c>
      <c r="K1363" s="10">
        <f>AVERAGE(J1344:J1363)</f>
        <v>2.3478080061899278E-3</v>
      </c>
      <c r="L1363" s="10">
        <f>AVERAGE(J1314:J1363)</f>
        <v>4.5521554499922392E-3</v>
      </c>
      <c r="M1363" s="10">
        <f>AVERAGE(J1264:J1363)</f>
        <v>-5.3613758385287263E-4</v>
      </c>
      <c r="N1363" s="10">
        <f>AVERAGE(J1359:J1363)</f>
        <v>6.6520381027406431E-3</v>
      </c>
      <c r="O1363" s="22">
        <f t="shared" si="239"/>
        <v>0.35237552132716787</v>
      </c>
      <c r="P1363" s="22">
        <f t="shared" si="240"/>
        <v>0.47626056895252233</v>
      </c>
      <c r="Q1363" s="22">
        <f t="shared" si="241"/>
        <v>0.47424998782047301</v>
      </c>
      <c r="R1363" s="22">
        <f t="shared" si="242"/>
        <v>0.19774757366906093</v>
      </c>
      <c r="S1363" s="22">
        <f t="shared" si="243"/>
        <v>0.99461175361424614</v>
      </c>
      <c r="T1363" s="22">
        <f>SUMPRODUCT(J1363:N1363,O1363:S1363)</f>
        <v>1.7696671019739971E-2</v>
      </c>
      <c r="U1363" s="25">
        <f t="shared" si="237"/>
        <v>0.50442405229803455</v>
      </c>
      <c r="V1363" s="10">
        <f>IF(OR(AND(U1363&gt;=0.495,U1363&lt;=0.498,J1363&lt;0),AND(U1363&gt;=0.505,U1363&lt;=0.506)),G1363-$AA$1,0)</f>
        <v>0</v>
      </c>
      <c r="W1363" s="10">
        <f>IF(OR(AND(U1363&gt;=0.504,U1363&lt;=0.505,J1363&lt;0),AND(U1363&gt;=0.508)),-G1363-$AA$1,0)</f>
        <v>0</v>
      </c>
      <c r="X1363" s="5">
        <f t="shared" si="233"/>
        <v>0.66574678992038405</v>
      </c>
    </row>
    <row r="1364" spans="1:24" x14ac:dyDescent="0.2">
      <c r="A1364" s="8">
        <v>44019</v>
      </c>
      <c r="B1364" s="3">
        <v>98937</v>
      </c>
      <c r="C1364" s="3">
        <v>98938</v>
      </c>
      <c r="D1364" s="3">
        <v>97272</v>
      </c>
      <c r="E1364" s="3">
        <v>97761</v>
      </c>
      <c r="F1364" s="3">
        <v>97761</v>
      </c>
      <c r="G1364" s="5">
        <f t="shared" si="235"/>
        <v>1.4310410081729952E-2</v>
      </c>
      <c r="H1364" s="24">
        <f t="shared" si="236"/>
        <v>1</v>
      </c>
      <c r="I1364" s="3">
        <f t="shared" si="234"/>
        <v>95464.68421052632</v>
      </c>
      <c r="J1364" s="10">
        <f t="shared" si="238"/>
        <v>-1.1886351920919358E-2</v>
      </c>
      <c r="K1364" s="10">
        <f>AVERAGE(J1345:J1364)</f>
        <v>1.6425998229861461E-4</v>
      </c>
      <c r="L1364" s="10">
        <f>AVERAGE(J1315:J1364)</f>
        <v>5.4043836034205258E-3</v>
      </c>
      <c r="M1364" s="10">
        <f>AVERAGE(J1265:J1364)</f>
        <v>-5.4952514279134497E-4</v>
      </c>
      <c r="N1364" s="10">
        <f>AVERAGE(J1360:J1364)</f>
        <v>5.6932667001204692E-3</v>
      </c>
      <c r="O1364" s="22">
        <f t="shared" si="239"/>
        <v>0.35237552132716787</v>
      </c>
      <c r="P1364" s="22">
        <f t="shared" si="240"/>
        <v>0.47626056895252233</v>
      </c>
      <c r="Q1364" s="22">
        <f t="shared" si="241"/>
        <v>0.47424998782047301</v>
      </c>
      <c r="R1364" s="22">
        <f t="shared" si="242"/>
        <v>0.19774757366906093</v>
      </c>
      <c r="S1364" s="22">
        <f t="shared" si="243"/>
        <v>0.99461175361424614</v>
      </c>
      <c r="T1364" s="22">
        <f>SUMPRODUCT(J1364:N1364,O1364:S1364)</f>
        <v>4.0067226686561546E-3</v>
      </c>
      <c r="U1364" s="25">
        <f t="shared" si="237"/>
        <v>0.50100167932709883</v>
      </c>
      <c r="V1364" s="10">
        <f>IF(OR(AND(U1364&gt;=0.495,U1364&lt;=0.498,J1364&lt;0),AND(U1364&gt;=0.505,U1364&lt;=0.506)),G1364-$AA$1,0)</f>
        <v>0</v>
      </c>
      <c r="W1364" s="10">
        <f>IF(OR(AND(U1364&gt;=0.504,U1364&lt;=0.505,J1364&lt;0),AND(U1364&gt;=0.508)),-G1364-$AA$1,0)</f>
        <v>0</v>
      </c>
      <c r="X1364" s="5">
        <f t="shared" si="233"/>
        <v>0.66574678992038405</v>
      </c>
    </row>
    <row r="1365" spans="1:24" x14ac:dyDescent="0.2">
      <c r="A1365" s="8">
        <v>44020</v>
      </c>
      <c r="B1365" s="3">
        <v>97765</v>
      </c>
      <c r="C1365" s="3">
        <v>99973</v>
      </c>
      <c r="D1365" s="3">
        <v>97765</v>
      </c>
      <c r="E1365" s="3">
        <v>99770</v>
      </c>
      <c r="F1365" s="3">
        <v>99770</v>
      </c>
      <c r="G1365" s="5">
        <f t="shared" si="235"/>
        <v>2.6260398917510308E-3</v>
      </c>
      <c r="H1365" s="24">
        <f t="shared" si="236"/>
        <v>1</v>
      </c>
      <c r="I1365" s="3">
        <f t="shared" si="234"/>
        <v>95732.263157894733</v>
      </c>
      <c r="J1365" s="10">
        <f t="shared" si="238"/>
        <v>2.0550117122369871E-2</v>
      </c>
      <c r="K1365" s="10">
        <f>AVERAGE(J1346:J1365)</f>
        <v>1.6515948107147182E-3</v>
      </c>
      <c r="L1365" s="10">
        <f>AVERAGE(J1316:J1365)</f>
        <v>5.043326634296328E-3</v>
      </c>
      <c r="M1365" s="10">
        <f>AVERAGE(J1266:J1365)</f>
        <v>-5.9284692617366907E-4</v>
      </c>
      <c r="N1365" s="10">
        <f>AVERAGE(J1361:J1365)</f>
        <v>7.3899758677353324E-3</v>
      </c>
      <c r="O1365" s="22">
        <f t="shared" si="239"/>
        <v>0.35237552132716787</v>
      </c>
      <c r="P1365" s="22">
        <f t="shared" si="240"/>
        <v>0.47626056895252233</v>
      </c>
      <c r="Q1365" s="22">
        <f t="shared" si="241"/>
        <v>0.47424998782047301</v>
      </c>
      <c r="R1365" s="22">
        <f t="shared" si="242"/>
        <v>0.19774757366906093</v>
      </c>
      <c r="S1365" s="22">
        <f t="shared" si="243"/>
        <v>0.99461175361424614</v>
      </c>
      <c r="T1365" s="22">
        <f>SUMPRODUCT(J1365:N1365,O1365:S1365)</f>
        <v>1.7652668129216363E-2</v>
      </c>
      <c r="U1365" s="25">
        <f t="shared" si="237"/>
        <v>0.50441305243449919</v>
      </c>
      <c r="V1365" s="10">
        <f>IF(OR(AND(U1365&gt;=0.495,U1365&lt;=0.498,J1365&lt;0),AND(U1365&gt;=0.505,U1365&lt;=0.506)),G1365-$AA$1,0)</f>
        <v>0</v>
      </c>
      <c r="W1365" s="10">
        <f>IF(OR(AND(U1365&gt;=0.504,U1365&lt;=0.505,J1365&lt;0),AND(U1365&gt;=0.508)),-G1365-$AA$1,0)</f>
        <v>0</v>
      </c>
      <c r="X1365" s="5">
        <f t="shared" si="233"/>
        <v>0.66574678992038405</v>
      </c>
    </row>
    <row r="1366" spans="1:24" x14ac:dyDescent="0.2">
      <c r="A1366" s="8">
        <v>44021</v>
      </c>
      <c r="B1366" s="3">
        <v>99770</v>
      </c>
      <c r="C1366" s="3">
        <v>100191</v>
      </c>
      <c r="D1366" s="3">
        <v>98861</v>
      </c>
      <c r="E1366" s="3">
        <v>99160</v>
      </c>
      <c r="F1366" s="3">
        <v>99160</v>
      </c>
      <c r="G1366" s="5">
        <f t="shared" si="235"/>
        <v>-4.6692214602662707E-3</v>
      </c>
      <c r="H1366" s="24">
        <f t="shared" si="236"/>
        <v>0</v>
      </c>
      <c r="I1366" s="3">
        <f t="shared" si="234"/>
        <v>96067.263157894733</v>
      </c>
      <c r="J1366" s="10">
        <f t="shared" si="238"/>
        <v>-6.1140623433898478E-3</v>
      </c>
      <c r="K1366" s="10">
        <f>AVERAGE(J1347:J1366)</f>
        <v>2.4110410005004799E-3</v>
      </c>
      <c r="L1366" s="10">
        <f>AVERAGE(J1317:J1366)</f>
        <v>4.1355036499318865E-3</v>
      </c>
      <c r="M1366" s="10">
        <f>AVERAGE(J1267:J1366)</f>
        <v>-7.6692754319347743E-4</v>
      </c>
      <c r="N1366" s="10">
        <f>AVERAGE(J1362:J1366)</f>
        <v>6.1006374071444162E-3</v>
      </c>
      <c r="O1366" s="22">
        <f t="shared" si="239"/>
        <v>0.35237552132716787</v>
      </c>
      <c r="P1366" s="22">
        <f t="shared" si="240"/>
        <v>0.47626056895252233</v>
      </c>
      <c r="Q1366" s="22">
        <f t="shared" si="241"/>
        <v>0.47424998782047301</v>
      </c>
      <c r="R1366" s="22">
        <f t="shared" si="242"/>
        <v>0.19774757366906093</v>
      </c>
      <c r="S1366" s="22">
        <f t="shared" si="243"/>
        <v>0.99461175361424614</v>
      </c>
      <c r="T1366" s="22">
        <f>SUMPRODUCT(J1366:N1366,O1366:S1366)</f>
        <v>6.8712080174372237E-3</v>
      </c>
      <c r="U1366" s="25">
        <f t="shared" si="237"/>
        <v>0.50171779524577087</v>
      </c>
      <c r="V1366" s="10">
        <f>IF(OR(AND(U1366&gt;=0.495,U1366&lt;=0.498,J1366&lt;0),AND(U1366&gt;=0.505,U1366&lt;=0.506)),G1366-$AA$1,0)</f>
        <v>0</v>
      </c>
      <c r="W1366" s="10">
        <f>IF(OR(AND(U1366&gt;=0.504,U1366&lt;=0.505,J1366&lt;0),AND(U1366&gt;=0.508)),-G1366-$AA$1,0)</f>
        <v>0</v>
      </c>
      <c r="X1366" s="5">
        <f t="shared" si="233"/>
        <v>0.66574678992038405</v>
      </c>
    </row>
    <row r="1367" spans="1:24" x14ac:dyDescent="0.2">
      <c r="A1367" s="8">
        <v>44022</v>
      </c>
      <c r="B1367" s="3">
        <v>99160</v>
      </c>
      <c r="C1367" s="3">
        <v>100101</v>
      </c>
      <c r="D1367" s="3">
        <v>98739</v>
      </c>
      <c r="E1367" s="3">
        <v>100032</v>
      </c>
      <c r="F1367" s="3">
        <v>100032</v>
      </c>
      <c r="G1367" s="5">
        <f t="shared" si="235"/>
        <v>4.0786948176583238E-3</v>
      </c>
      <c r="H1367" s="24">
        <f t="shared" si="236"/>
        <v>1</v>
      </c>
      <c r="I1367" s="3">
        <f t="shared" si="234"/>
        <v>96470.210526315786</v>
      </c>
      <c r="J1367" s="10">
        <f t="shared" si="238"/>
        <v>8.7938684953610124E-3</v>
      </c>
      <c r="K1367" s="10">
        <f>AVERAGE(J1348:J1367)</f>
        <v>3.8492980988844849E-3</v>
      </c>
      <c r="L1367" s="10">
        <f>AVERAGE(J1318:J1367)</f>
        <v>3.8541299375880224E-3</v>
      </c>
      <c r="M1367" s="10">
        <f>AVERAGE(J1268:J1367)</f>
        <v>-5.922514531624723E-4</v>
      </c>
      <c r="N1367" s="10">
        <f>AVERAGE(J1363:J1367)</f>
        <v>6.7579407471996204E-3</v>
      </c>
      <c r="O1367" s="22">
        <f t="shared" si="239"/>
        <v>0.35237552132716787</v>
      </c>
      <c r="P1367" s="22">
        <f t="shared" si="240"/>
        <v>0.47626056895252233</v>
      </c>
      <c r="Q1367" s="22">
        <f t="shared" si="241"/>
        <v>0.47424998782047301</v>
      </c>
      <c r="R1367" s="22">
        <f t="shared" si="242"/>
        <v>0.19774757366906093</v>
      </c>
      <c r="S1367" s="22">
        <f t="shared" si="243"/>
        <v>0.99461175361424614</v>
      </c>
      <c r="T1367" s="22">
        <f>SUMPRODUCT(J1367:N1367,O1367:S1367)</f>
        <v>1.3364244983666149E-2</v>
      </c>
      <c r="U1367" s="25">
        <f t="shared" si="237"/>
        <v>0.50334101151982891</v>
      </c>
      <c r="V1367" s="10">
        <f>IF(OR(AND(U1367&gt;=0.495,U1367&lt;=0.498,J1367&lt;0),AND(U1367&gt;=0.505,U1367&lt;=0.506)),G1367-$AA$1,0)</f>
        <v>0</v>
      </c>
      <c r="W1367" s="10">
        <f>IF(OR(AND(U1367&gt;=0.504,U1367&lt;=0.505,J1367&lt;0),AND(U1367&gt;=0.508)),-G1367-$AA$1,0)</f>
        <v>0</v>
      </c>
      <c r="X1367" s="5">
        <f t="shared" si="233"/>
        <v>0.66574678992038405</v>
      </c>
    </row>
    <row r="1368" spans="1:24" x14ac:dyDescent="0.2">
      <c r="A1368" s="8">
        <v>44025</v>
      </c>
      <c r="B1368" s="3">
        <v>100027</v>
      </c>
      <c r="C1368" s="3">
        <v>100858</v>
      </c>
      <c r="D1368" s="3">
        <v>98697</v>
      </c>
      <c r="E1368" s="3">
        <v>98697</v>
      </c>
      <c r="F1368" s="3">
        <v>98697</v>
      </c>
      <c r="G1368" s="5">
        <f t="shared" si="235"/>
        <v>3.1348470571547216E-2</v>
      </c>
      <c r="H1368" s="24">
        <f t="shared" si="236"/>
        <v>1</v>
      </c>
      <c r="I1368" s="3">
        <f t="shared" si="234"/>
        <v>96742.105263157893</v>
      </c>
      <c r="J1368" s="10">
        <f t="shared" si="238"/>
        <v>-1.3345729366602721E-2</v>
      </c>
      <c r="K1368" s="10">
        <f>AVERAGE(J1349:J1368)</f>
        <v>3.4077781050411205E-3</v>
      </c>
      <c r="L1368" s="10">
        <f>AVERAGE(J1319:J1368)</f>
        <v>4.2280637228858508E-3</v>
      </c>
      <c r="M1368" s="10">
        <f>AVERAGE(J1269:J1368)</f>
        <v>-6.1495499883866707E-4</v>
      </c>
      <c r="N1368" s="10">
        <f>AVERAGE(J1364:J1368)</f>
        <v>-4.0043160263620871E-4</v>
      </c>
      <c r="O1368" s="22">
        <f t="shared" si="239"/>
        <v>0.35237552132716787</v>
      </c>
      <c r="P1368" s="22">
        <f t="shared" si="240"/>
        <v>0.47626056895252233</v>
      </c>
      <c r="Q1368" s="22">
        <f t="shared" si="241"/>
        <v>0.47424998782047301</v>
      </c>
      <c r="R1368" s="22">
        <f t="shared" si="242"/>
        <v>0.19774757366906093</v>
      </c>
      <c r="S1368" s="22">
        <f t="shared" si="243"/>
        <v>0.99461175361424614</v>
      </c>
      <c r="T1368" s="22">
        <f>SUMPRODUCT(J1368:N1368,O1368:S1368)</f>
        <v>-1.5944386722308659E-3</v>
      </c>
      <c r="U1368" s="25">
        <f t="shared" si="237"/>
        <v>0.4996013904163889</v>
      </c>
      <c r="V1368" s="10">
        <f>IF(OR(AND(U1368&gt;=0.495,U1368&lt;=0.498,J1368&lt;0),AND(U1368&gt;=0.505,U1368&lt;=0.506)),G1368-$AA$1,0)</f>
        <v>0</v>
      </c>
      <c r="W1368" s="10">
        <f>IF(OR(AND(U1368&gt;=0.504,U1368&lt;=0.505,J1368&lt;0),AND(U1368&gt;=0.508)),-G1368-$AA$1,0)</f>
        <v>0</v>
      </c>
      <c r="X1368" s="5">
        <f t="shared" si="233"/>
        <v>0.66574678992038405</v>
      </c>
    </row>
    <row r="1369" spans="1:24" x14ac:dyDescent="0.2">
      <c r="A1369" s="8">
        <v>44026</v>
      </c>
      <c r="B1369" s="3">
        <v>98699</v>
      </c>
      <c r="C1369" s="3">
        <v>100632</v>
      </c>
      <c r="D1369" s="3">
        <v>98289</v>
      </c>
      <c r="E1369" s="3">
        <v>100440</v>
      </c>
      <c r="F1369" s="3">
        <v>100440</v>
      </c>
      <c r="G1369" s="5">
        <f t="shared" si="235"/>
        <v>1.1250497809638382E-3</v>
      </c>
      <c r="H1369" s="24">
        <f t="shared" si="236"/>
        <v>1</v>
      </c>
      <c r="I1369" s="3">
        <f t="shared" si="234"/>
        <v>96999.631578947374</v>
      </c>
      <c r="J1369" s="10">
        <f t="shared" si="238"/>
        <v>1.7660111249582E-2</v>
      </c>
      <c r="K1369" s="10">
        <f>AVERAGE(J1350:J1369)</f>
        <v>3.6656212876813032E-3</v>
      </c>
      <c r="L1369" s="10">
        <f>AVERAGE(J1320:J1369)</f>
        <v>4.9862047102057641E-3</v>
      </c>
      <c r="M1369" s="10">
        <f>AVERAGE(J1270:J1369)</f>
        <v>-5.1948624224111724E-4</v>
      </c>
      <c r="N1369" s="10">
        <f>AVERAGE(J1365:J1369)</f>
        <v>5.5088610314640626E-3</v>
      </c>
      <c r="O1369" s="22">
        <f t="shared" si="239"/>
        <v>0.35237552132716787</v>
      </c>
      <c r="P1369" s="22">
        <f t="shared" si="240"/>
        <v>0.47626056895252233</v>
      </c>
      <c r="Q1369" s="22">
        <f t="shared" si="241"/>
        <v>0.47424998782047301</v>
      </c>
      <c r="R1369" s="22">
        <f t="shared" si="242"/>
        <v>0.19774757366906093</v>
      </c>
      <c r="S1369" s="22">
        <f t="shared" si="243"/>
        <v>0.99461175361424614</v>
      </c>
      <c r="T1369" s="22">
        <f>SUMPRODUCT(J1369:N1369,O1369:S1369)</f>
        <v>1.5709940098352301E-2</v>
      </c>
      <c r="U1369" s="25">
        <f t="shared" si="237"/>
        <v>0.50392740425058036</v>
      </c>
      <c r="V1369" s="10">
        <f>IF(OR(AND(U1369&gt;=0.495,U1369&lt;=0.498,J1369&lt;0),AND(U1369&gt;=0.505,U1369&lt;=0.506)),G1369-$AA$1,0)</f>
        <v>0</v>
      </c>
      <c r="W1369" s="10">
        <f>IF(OR(AND(U1369&gt;=0.504,U1369&lt;=0.505,J1369&lt;0),AND(U1369&gt;=0.508)),-G1369-$AA$1,0)</f>
        <v>0</v>
      </c>
      <c r="X1369" s="5">
        <f t="shared" ref="X1369:X1432" si="244">V1369+W1369+X1368</f>
        <v>0.66574678992038405</v>
      </c>
    </row>
    <row r="1370" spans="1:24" x14ac:dyDescent="0.2">
      <c r="A1370" s="8">
        <v>44027</v>
      </c>
      <c r="B1370" s="3">
        <v>100444</v>
      </c>
      <c r="C1370" s="3">
        <v>102114</v>
      </c>
      <c r="D1370" s="3">
        <v>100444</v>
      </c>
      <c r="E1370" s="3">
        <v>101791</v>
      </c>
      <c r="F1370" s="3">
        <v>101791</v>
      </c>
      <c r="G1370" s="5">
        <f t="shared" si="235"/>
        <v>1.0776984212749641E-2</v>
      </c>
      <c r="H1370" s="24">
        <f t="shared" si="236"/>
        <v>1</v>
      </c>
      <c r="I1370" s="3">
        <f t="shared" si="234"/>
        <v>97297.84210526316</v>
      </c>
      <c r="J1370" s="10">
        <f t="shared" si="238"/>
        <v>1.3450816407805766E-2</v>
      </c>
      <c r="K1370" s="10">
        <f>AVERAGE(J1351:J1370)</f>
        <v>3.2604445598790111E-3</v>
      </c>
      <c r="L1370" s="10">
        <f>AVERAGE(J1321:J1370)</f>
        <v>5.1043513188020629E-3</v>
      </c>
      <c r="M1370" s="10">
        <f>AVERAGE(J1271:J1370)</f>
        <v>-3.5618587634013156E-4</v>
      </c>
      <c r="N1370" s="10">
        <f>AVERAGE(J1366:J1370)</f>
        <v>4.0890008885512419E-3</v>
      </c>
      <c r="O1370" s="22">
        <f t="shared" si="239"/>
        <v>0.35237552132716787</v>
      </c>
      <c r="P1370" s="22">
        <f t="shared" si="240"/>
        <v>0.47626056895252233</v>
      </c>
      <c r="Q1370" s="22">
        <f t="shared" si="241"/>
        <v>0.47424998782047301</v>
      </c>
      <c r="R1370" s="22">
        <f t="shared" si="242"/>
        <v>0.19774757366906093</v>
      </c>
      <c r="S1370" s="22">
        <f t="shared" si="243"/>
        <v>0.99461175361424614</v>
      </c>
      <c r="T1370" s="22">
        <f>SUMPRODUCT(J1370:N1370,O1370:S1370)</f>
        <v>1.2709831627346719E-2</v>
      </c>
      <c r="U1370" s="25">
        <f t="shared" si="237"/>
        <v>0.50317741513369607</v>
      </c>
      <c r="V1370" s="10">
        <f>IF(OR(AND(U1370&gt;=0.495,U1370&lt;=0.498,J1370&lt;0),AND(U1370&gt;=0.505,U1370&lt;=0.506)),G1370-$AA$1,0)</f>
        <v>0</v>
      </c>
      <c r="W1370" s="10">
        <f>IF(OR(AND(U1370&gt;=0.504,U1370&lt;=0.505,J1370&lt;0),AND(U1370&gt;=0.508)),-G1370-$AA$1,0)</f>
        <v>0</v>
      </c>
      <c r="X1370" s="5">
        <f t="shared" si="244"/>
        <v>0.66574678992038405</v>
      </c>
    </row>
    <row r="1371" spans="1:24" x14ac:dyDescent="0.2">
      <c r="A1371" s="8">
        <v>44028</v>
      </c>
      <c r="B1371" s="3">
        <v>101791</v>
      </c>
      <c r="C1371" s="3">
        <v>101792</v>
      </c>
      <c r="D1371" s="3">
        <v>100160</v>
      </c>
      <c r="E1371" s="3">
        <v>100553</v>
      </c>
      <c r="F1371" s="3">
        <v>100553</v>
      </c>
      <c r="G1371" s="5">
        <f t="shared" si="235"/>
        <v>3.8517000984555461E-2</v>
      </c>
      <c r="H1371" s="24">
        <f t="shared" si="236"/>
        <v>1</v>
      </c>
      <c r="I1371" s="3">
        <f t="shared" si="234"/>
        <v>97507.368421052626</v>
      </c>
      <c r="J1371" s="10">
        <f t="shared" si="238"/>
        <v>-1.2162175437907097E-2</v>
      </c>
      <c r="K1371" s="10">
        <f>AVERAGE(J1352:J1371)</f>
        <v>2.3498668459969894E-3</v>
      </c>
      <c r="L1371" s="10">
        <f>AVERAGE(J1322:J1371)</f>
        <v>4.96353511056864E-3</v>
      </c>
      <c r="M1371" s="10">
        <f>AVERAGE(J1272:J1371)</f>
        <v>-6.1183443608027412E-4</v>
      </c>
      <c r="N1371" s="10">
        <f>AVERAGE(J1367:J1371)</f>
        <v>2.8793782696477921E-3</v>
      </c>
      <c r="O1371" s="22">
        <f t="shared" si="239"/>
        <v>0.35237552132716787</v>
      </c>
      <c r="P1371" s="22">
        <f t="shared" si="240"/>
        <v>0.47626056895252233</v>
      </c>
      <c r="Q1371" s="22">
        <f t="shared" si="241"/>
        <v>0.47424998782047301</v>
      </c>
      <c r="R1371" s="22">
        <f t="shared" si="242"/>
        <v>0.19774757366906093</v>
      </c>
      <c r="S1371" s="22">
        <f t="shared" si="243"/>
        <v>0.99461175361424614</v>
      </c>
      <c r="T1371" s="22">
        <f>SUMPRODUCT(J1371:N1371,O1371:S1371)</f>
        <v>1.9303271712369657E-3</v>
      </c>
      <c r="U1371" s="25">
        <f t="shared" si="237"/>
        <v>0.50048258164296111</v>
      </c>
      <c r="V1371" s="10">
        <f>IF(OR(AND(U1371&gt;=0.495,U1371&lt;=0.498,J1371&lt;0),AND(U1371&gt;=0.505,U1371&lt;=0.506)),G1371-$AA$1,0)</f>
        <v>0</v>
      </c>
      <c r="W1371" s="10">
        <f>IF(OR(AND(U1371&gt;=0.504,U1371&lt;=0.505,J1371&lt;0),AND(U1371&gt;=0.508)),-G1371-$AA$1,0)</f>
        <v>0</v>
      </c>
      <c r="X1371" s="5">
        <f t="shared" si="244"/>
        <v>0.66574678992038405</v>
      </c>
    </row>
    <row r="1372" spans="1:24" x14ac:dyDescent="0.2">
      <c r="A1372" s="8">
        <v>44029</v>
      </c>
      <c r="B1372" s="3">
        <v>100554</v>
      </c>
      <c r="C1372" s="3">
        <v>103017</v>
      </c>
      <c r="D1372" s="3">
        <v>100554</v>
      </c>
      <c r="E1372" s="3">
        <v>102888</v>
      </c>
      <c r="F1372" s="3">
        <v>102888</v>
      </c>
      <c r="G1372" s="5">
        <f t="shared" si="235"/>
        <v>1.3820853743876871E-2</v>
      </c>
      <c r="H1372" s="24">
        <f t="shared" si="236"/>
        <v>1</v>
      </c>
      <c r="I1372" s="3">
        <f t="shared" ref="I1372:I1435" si="245">AVERAGE(F1354:F1372)</f>
        <v>97904.84210526316</v>
      </c>
      <c r="J1372" s="10">
        <f t="shared" si="238"/>
        <v>2.3221584636957671E-2</v>
      </c>
      <c r="K1372" s="10">
        <f>AVERAGE(J1353:J1372)</f>
        <v>3.2784363249189928E-3</v>
      </c>
      <c r="L1372" s="10">
        <f>AVERAGE(J1323:J1372)</f>
        <v>5.6670136514308323E-3</v>
      </c>
      <c r="M1372" s="10">
        <f>AVERAGE(J1273:J1372)</f>
        <v>-2.1380729875136061E-4</v>
      </c>
      <c r="N1372" s="10">
        <f>AVERAGE(J1368:J1372)</f>
        <v>5.7649214979671234E-3</v>
      </c>
      <c r="O1372" s="22">
        <f t="shared" si="239"/>
        <v>0.35237552132716787</v>
      </c>
      <c r="P1372" s="22">
        <f t="shared" si="240"/>
        <v>0.47626056895252233</v>
      </c>
      <c r="Q1372" s="22">
        <f t="shared" si="241"/>
        <v>0.47424998782047301</v>
      </c>
      <c r="R1372" s="22">
        <f t="shared" si="242"/>
        <v>0.19774757366906093</v>
      </c>
      <c r="S1372" s="22">
        <f t="shared" si="243"/>
        <v>0.99461175361424614</v>
      </c>
      <c r="T1372" s="22">
        <f>SUMPRODUCT(J1372:N1372,O1372:S1372)</f>
        <v>1.8123267903021704E-2</v>
      </c>
      <c r="U1372" s="25">
        <f t="shared" si="237"/>
        <v>0.50453069296652009</v>
      </c>
      <c r="V1372" s="10">
        <f>IF(OR(AND(U1372&gt;=0.495,U1372&lt;=0.498,J1372&lt;0),AND(U1372&gt;=0.505,U1372&lt;=0.506)),G1372-$AA$1,0)</f>
        <v>0</v>
      </c>
      <c r="W1372" s="10">
        <f>IF(OR(AND(U1372&gt;=0.504,U1372&lt;=0.505,J1372&lt;0),AND(U1372&gt;=0.508)),-G1372-$AA$1,0)</f>
        <v>0</v>
      </c>
      <c r="X1372" s="5">
        <f t="shared" si="244"/>
        <v>0.66574678992038405</v>
      </c>
    </row>
    <row r="1373" spans="1:24" x14ac:dyDescent="0.2">
      <c r="A1373" s="8">
        <v>44032</v>
      </c>
      <c r="B1373" s="3">
        <v>102888</v>
      </c>
      <c r="C1373" s="3">
        <v>104439</v>
      </c>
      <c r="D1373" s="3">
        <v>102744</v>
      </c>
      <c r="E1373" s="3">
        <v>104426</v>
      </c>
      <c r="F1373" s="3">
        <v>104426</v>
      </c>
      <c r="G1373" s="5">
        <f t="shared" si="235"/>
        <v>-1.3023576503935486E-3</v>
      </c>
      <c r="H1373" s="24">
        <f t="shared" si="236"/>
        <v>0</v>
      </c>
      <c r="I1373" s="3">
        <f t="shared" si="245"/>
        <v>98349.631578947374</v>
      </c>
      <c r="J1373" s="10">
        <f t="shared" si="238"/>
        <v>1.4948293289790859E-2</v>
      </c>
      <c r="K1373" s="10">
        <f>AVERAGE(J1354:J1373)</f>
        <v>4.6657880312011898E-3</v>
      </c>
      <c r="L1373" s="10">
        <f>AVERAGE(J1324:J1373)</f>
        <v>5.417073361233868E-3</v>
      </c>
      <c r="M1373" s="10">
        <f>AVERAGE(J1274:J1373)</f>
        <v>1.4655614248829663E-5</v>
      </c>
      <c r="N1373" s="10">
        <f>AVERAGE(J1369:J1373)</f>
        <v>1.142372602924584E-2</v>
      </c>
      <c r="O1373" s="22">
        <f t="shared" si="239"/>
        <v>0.35237552132716787</v>
      </c>
      <c r="P1373" s="22">
        <f t="shared" si="240"/>
        <v>0.47626056895252233</v>
      </c>
      <c r="Q1373" s="22">
        <f t="shared" si="241"/>
        <v>0.47424998782047301</v>
      </c>
      <c r="R1373" s="22">
        <f t="shared" si="242"/>
        <v>0.19774757366906093</v>
      </c>
      <c r="S1373" s="22">
        <f t="shared" si="243"/>
        <v>0.99461175361424614</v>
      </c>
      <c r="T1373" s="22">
        <f>SUMPRODUCT(J1373:N1373,O1373:S1373)</f>
        <v>2.1423660769796227E-2</v>
      </c>
      <c r="U1373" s="25">
        <f t="shared" si="237"/>
        <v>0.50535571035003801</v>
      </c>
      <c r="V1373" s="10">
        <f>IF(OR(AND(U1373&gt;=0.495,U1373&lt;=0.498,J1373&lt;0),AND(U1373&gt;=0.505,U1373&lt;=0.506)),G1373-$AA$1,0)</f>
        <v>-2.3023576503935486E-3</v>
      </c>
      <c r="W1373" s="10">
        <f>IF(OR(AND(U1373&gt;=0.504,U1373&lt;=0.505,J1373&lt;0),AND(U1373&gt;=0.508)),-G1373-$AA$1,0)</f>
        <v>0</v>
      </c>
      <c r="X1373" s="5">
        <f t="shared" si="244"/>
        <v>0.6634444322699905</v>
      </c>
    </row>
    <row r="1374" spans="1:24" x14ac:dyDescent="0.2">
      <c r="A1374" s="8">
        <v>44033</v>
      </c>
      <c r="B1374" s="3">
        <v>104426</v>
      </c>
      <c r="C1374" s="3">
        <v>105449</v>
      </c>
      <c r="D1374" s="3">
        <v>103732</v>
      </c>
      <c r="E1374" s="3">
        <v>104310</v>
      </c>
      <c r="F1374" s="3">
        <v>104310</v>
      </c>
      <c r="G1374" s="5">
        <f t="shared" si="235"/>
        <v>-1.9336592848240852E-2</v>
      </c>
      <c r="H1374" s="24">
        <f t="shared" si="236"/>
        <v>0</v>
      </c>
      <c r="I1374" s="3">
        <f t="shared" si="245"/>
        <v>98872.421052631573</v>
      </c>
      <c r="J1374" s="10">
        <f t="shared" si="238"/>
        <v>-1.1108344665121672E-3</v>
      </c>
      <c r="K1374" s="10">
        <f>AVERAGE(J1355:J1374)</f>
        <v>4.2751158220150466E-3</v>
      </c>
      <c r="L1374" s="10">
        <f>AVERAGE(J1325:J1374)</f>
        <v>5.6933752919402546E-3</v>
      </c>
      <c r="M1374" s="10">
        <f>AVERAGE(J1275:J1374)</f>
        <v>7.0401612541713622E-4</v>
      </c>
      <c r="N1374" s="10">
        <f>AVERAGE(J1370:J1374)</f>
        <v>7.6695368860270063E-3</v>
      </c>
      <c r="O1374" s="22">
        <f t="shared" si="239"/>
        <v>0.35237552132716787</v>
      </c>
      <c r="P1374" s="22">
        <f t="shared" si="240"/>
        <v>0.47626056895252233</v>
      </c>
      <c r="Q1374" s="22">
        <f t="shared" si="241"/>
        <v>0.47424998782047301</v>
      </c>
      <c r="R1374" s="22">
        <f t="shared" si="242"/>
        <v>0.19774757366906093</v>
      </c>
      <c r="S1374" s="22">
        <f t="shared" si="243"/>
        <v>0.99461175361424614</v>
      </c>
      <c r="T1374" s="22">
        <f>SUMPRODUCT(J1374:N1374,O1374:S1374)</f>
        <v>1.2112150394591051E-2</v>
      </c>
      <c r="U1374" s="25">
        <f t="shared" si="237"/>
        <v>0.50302800058037456</v>
      </c>
      <c r="V1374" s="10">
        <f>IF(OR(AND(U1374&gt;=0.495,U1374&lt;=0.498,J1374&lt;0),AND(U1374&gt;=0.505,U1374&lt;=0.506)),G1374-$AA$1,0)</f>
        <v>0</v>
      </c>
      <c r="W1374" s="10">
        <f>IF(OR(AND(U1374&gt;=0.504,U1374&lt;=0.505,J1374&lt;0),AND(U1374&gt;=0.508)),-G1374-$AA$1,0)</f>
        <v>0</v>
      </c>
      <c r="X1374" s="5">
        <f t="shared" si="244"/>
        <v>0.6634444322699905</v>
      </c>
    </row>
    <row r="1375" spans="1:24" x14ac:dyDescent="0.2">
      <c r="A1375" s="8">
        <v>44034</v>
      </c>
      <c r="B1375" s="3">
        <v>104312</v>
      </c>
      <c r="C1375" s="3">
        <v>104980</v>
      </c>
      <c r="D1375" s="3">
        <v>103277</v>
      </c>
      <c r="E1375" s="3">
        <v>104290</v>
      </c>
      <c r="F1375" s="3">
        <v>104290</v>
      </c>
      <c r="G1375" s="5">
        <f t="shared" si="235"/>
        <v>-1.8295138555949775E-2</v>
      </c>
      <c r="H1375" s="24">
        <f t="shared" si="236"/>
        <v>0</v>
      </c>
      <c r="I1375" s="3">
        <f t="shared" si="245"/>
        <v>99309.631578947374</v>
      </c>
      <c r="J1375" s="10">
        <f t="shared" si="238"/>
        <v>-1.9173617102863361E-4</v>
      </c>
      <c r="K1375" s="10">
        <f>AVERAGE(J1356:J1375)</f>
        <v>5.098037479209905E-3</v>
      </c>
      <c r="L1375" s="10">
        <f>AVERAGE(J1326:J1375)</f>
        <v>5.991317587428175E-3</v>
      </c>
      <c r="M1375" s="10">
        <f>AVERAGE(J1276:J1375)</f>
        <v>9.6071129894209845E-4</v>
      </c>
      <c r="N1375" s="10">
        <f>AVERAGE(J1371:J1375)</f>
        <v>4.9410263702601267E-3</v>
      </c>
      <c r="O1375" s="22">
        <f t="shared" si="239"/>
        <v>0.35237552132716787</v>
      </c>
      <c r="P1375" s="22">
        <f t="shared" si="240"/>
        <v>0.47626056895252233</v>
      </c>
      <c r="Q1375" s="22">
        <f t="shared" si="241"/>
        <v>0.47424998782047301</v>
      </c>
      <c r="R1375" s="22">
        <f t="shared" si="242"/>
        <v>0.19774757366906093</v>
      </c>
      <c r="S1375" s="22">
        <f t="shared" si="243"/>
        <v>0.99461175361424614</v>
      </c>
      <c r="T1375" s="22">
        <f>SUMPRODUCT(J1375:N1375,O1375:S1375)</f>
        <v>1.030619462117361E-2</v>
      </c>
      <c r="U1375" s="25">
        <f t="shared" si="237"/>
        <v>0.50257652584929091</v>
      </c>
      <c r="V1375" s="10">
        <f>IF(OR(AND(U1375&gt;=0.495,U1375&lt;=0.498,J1375&lt;0),AND(U1375&gt;=0.505,U1375&lt;=0.506)),G1375-$AA$1,0)</f>
        <v>0</v>
      </c>
      <c r="W1375" s="10">
        <f>IF(OR(AND(U1375&gt;=0.504,U1375&lt;=0.505,J1375&lt;0),AND(U1375&gt;=0.508)),-G1375-$AA$1,0)</f>
        <v>0</v>
      </c>
      <c r="X1375" s="5">
        <f t="shared" si="244"/>
        <v>0.6634444322699905</v>
      </c>
    </row>
    <row r="1376" spans="1:24" x14ac:dyDescent="0.2">
      <c r="A1376" s="8">
        <v>44035</v>
      </c>
      <c r="B1376" s="3">
        <v>104291</v>
      </c>
      <c r="C1376" s="3">
        <v>104949</v>
      </c>
      <c r="D1376" s="3">
        <v>102119</v>
      </c>
      <c r="E1376" s="3">
        <v>102293</v>
      </c>
      <c r="F1376" s="3">
        <v>102293</v>
      </c>
      <c r="G1376" s="5">
        <f t="shared" si="235"/>
        <v>2.1350434536087537E-2</v>
      </c>
      <c r="H1376" s="24">
        <f t="shared" si="236"/>
        <v>1</v>
      </c>
      <c r="I1376" s="3">
        <f t="shared" si="245"/>
        <v>99754.84210526316</v>
      </c>
      <c r="J1376" s="10">
        <f t="shared" si="238"/>
        <v>-1.9148528142679089E-2</v>
      </c>
      <c r="K1376" s="10">
        <f>AVERAGE(J1357:J1376)</f>
        <v>3.2897681760313603E-3</v>
      </c>
      <c r="L1376" s="10">
        <f>AVERAGE(J1327:J1376)</f>
        <v>5.6340301969600472E-3</v>
      </c>
      <c r="M1376" s="10">
        <f>AVERAGE(J1277:J1376)</f>
        <v>6.538682920433892E-4</v>
      </c>
      <c r="N1376" s="10">
        <f>AVERAGE(J1372:J1376)</f>
        <v>3.5437558293057283E-3</v>
      </c>
      <c r="O1376" s="22">
        <f t="shared" si="239"/>
        <v>0.35237552132716787</v>
      </c>
      <c r="P1376" s="22">
        <f t="shared" si="240"/>
        <v>0.47626056895252233</v>
      </c>
      <c r="Q1376" s="22">
        <f t="shared" si="241"/>
        <v>0.47424998782047301</v>
      </c>
      <c r="R1376" s="22">
        <f t="shared" si="242"/>
        <v>0.19774757366906093</v>
      </c>
      <c r="S1376" s="22">
        <f t="shared" si="243"/>
        <v>0.99461175361424614</v>
      </c>
      <c r="T1376" s="22">
        <f>SUMPRODUCT(J1376:N1376,O1376:S1376)</f>
        <v>1.1452150966197784E-3</v>
      </c>
      <c r="U1376" s="25">
        <f t="shared" si="237"/>
        <v>0.50028630374286387</v>
      </c>
      <c r="V1376" s="10">
        <f>IF(OR(AND(U1376&gt;=0.495,U1376&lt;=0.498,J1376&lt;0),AND(U1376&gt;=0.505,U1376&lt;=0.506)),G1376-$AA$1,0)</f>
        <v>0</v>
      </c>
      <c r="W1376" s="10">
        <f>IF(OR(AND(U1376&gt;=0.504,U1376&lt;=0.505,J1376&lt;0),AND(U1376&gt;=0.508)),-G1376-$AA$1,0)</f>
        <v>0</v>
      </c>
      <c r="X1376" s="5">
        <f t="shared" si="244"/>
        <v>0.6634444322699905</v>
      </c>
    </row>
    <row r="1377" spans="1:24" x14ac:dyDescent="0.2">
      <c r="A1377" s="8">
        <v>44036</v>
      </c>
      <c r="B1377" s="3">
        <v>102292</v>
      </c>
      <c r="C1377" s="3">
        <v>102694</v>
      </c>
      <c r="D1377" s="3">
        <v>100859</v>
      </c>
      <c r="E1377" s="3">
        <v>102382</v>
      </c>
      <c r="F1377" s="3">
        <v>102382</v>
      </c>
      <c r="G1377" s="5">
        <f t="shared" si="235"/>
        <v>1.6868199488191182E-2</v>
      </c>
      <c r="H1377" s="24">
        <f t="shared" si="236"/>
        <v>1</v>
      </c>
      <c r="I1377" s="3">
        <f t="shared" si="245"/>
        <v>100104.68421052632</v>
      </c>
      <c r="J1377" s="10">
        <f t="shared" si="238"/>
        <v>8.7004975902549297E-4</v>
      </c>
      <c r="K1377" s="10">
        <f>AVERAGE(J1358:J1377)</f>
        <v>4.4527397366309176E-3</v>
      </c>
      <c r="L1377" s="10">
        <f>AVERAGE(J1328:J1377)</f>
        <v>5.3328075229537022E-3</v>
      </c>
      <c r="M1377" s="10">
        <f>AVERAGE(J1278:J1377)</f>
        <v>4.2709284600195741E-4</v>
      </c>
      <c r="N1377" s="10">
        <f>AVERAGE(J1373:J1377)</f>
        <v>-9.2655114628070745E-4</v>
      </c>
      <c r="O1377" s="22">
        <f t="shared" si="239"/>
        <v>0.35237552132716787</v>
      </c>
      <c r="P1377" s="22">
        <f t="shared" si="240"/>
        <v>0.47626056895252233</v>
      </c>
      <c r="Q1377" s="22">
        <f t="shared" si="241"/>
        <v>0.47424998782047301</v>
      </c>
      <c r="R1377" s="22">
        <f t="shared" si="242"/>
        <v>0.19774757366906093</v>
      </c>
      <c r="S1377" s="22">
        <f t="shared" si="243"/>
        <v>0.99461175361424614</v>
      </c>
      <c r="T1377" s="22">
        <f>SUMPRODUCT(J1377:N1377,O1377:S1377)</f>
        <v>4.119230414205006E-3</v>
      </c>
      <c r="U1377" s="25">
        <f t="shared" si="237"/>
        <v>0.50102980614740067</v>
      </c>
      <c r="V1377" s="10">
        <f>IF(OR(AND(U1377&gt;=0.495,U1377&lt;=0.498,J1377&lt;0),AND(U1377&gt;=0.505,U1377&lt;=0.506)),G1377-$AA$1,0)</f>
        <v>0</v>
      </c>
      <c r="W1377" s="10">
        <f>IF(OR(AND(U1377&gt;=0.504,U1377&lt;=0.505,J1377&lt;0),AND(U1377&gt;=0.508)),-G1377-$AA$1,0)</f>
        <v>0</v>
      </c>
      <c r="X1377" s="5">
        <f t="shared" si="244"/>
        <v>0.6634444322699905</v>
      </c>
    </row>
    <row r="1378" spans="1:24" x14ac:dyDescent="0.2">
      <c r="A1378" s="8">
        <v>44039</v>
      </c>
      <c r="B1378" s="3">
        <v>102381</v>
      </c>
      <c r="C1378" s="3">
        <v>104585</v>
      </c>
      <c r="D1378" s="3">
        <v>102381</v>
      </c>
      <c r="E1378" s="3">
        <v>104477</v>
      </c>
      <c r="F1378" s="3">
        <v>104477</v>
      </c>
      <c r="G1378" s="5">
        <f t="shared" si="235"/>
        <v>1.0796634666003113E-2</v>
      </c>
      <c r="H1378" s="24">
        <f t="shared" si="236"/>
        <v>1</v>
      </c>
      <c r="I1378" s="3">
        <f t="shared" si="245"/>
        <v>100600.52631578948</v>
      </c>
      <c r="J1378" s="10">
        <f t="shared" si="238"/>
        <v>2.0462581313121397E-2</v>
      </c>
      <c r="K1378" s="10">
        <f>AVERAGE(J1359:J1378)</f>
        <v>4.4629097469339185E-3</v>
      </c>
      <c r="L1378" s="10">
        <f>AVERAGE(J1329:J1378)</f>
        <v>6.1101091675680053E-3</v>
      </c>
      <c r="M1378" s="10">
        <f>AVERAGE(J1279:J1378)</f>
        <v>7.3375851845321801E-4</v>
      </c>
      <c r="N1378" s="10">
        <f>AVERAGE(J1374:J1378)</f>
        <v>1.7630645838540016E-4</v>
      </c>
      <c r="O1378" s="22">
        <f t="shared" si="239"/>
        <v>0.35237552132716787</v>
      </c>
      <c r="P1378" s="22">
        <f t="shared" si="240"/>
        <v>0.47626056895252233</v>
      </c>
      <c r="Q1378" s="22">
        <f t="shared" si="241"/>
        <v>0.47424998782047301</v>
      </c>
      <c r="R1378" s="22">
        <f t="shared" si="242"/>
        <v>0.19774757366906093</v>
      </c>
      <c r="S1378" s="22">
        <f t="shared" si="243"/>
        <v>0.99461175361424614</v>
      </c>
      <c r="T1378" s="22">
        <f>SUMPRODUCT(J1378:N1378,O1378:S1378)</f>
        <v>1.2554195333901456E-2</v>
      </c>
      <c r="U1378" s="25">
        <f t="shared" si="237"/>
        <v>0.50313850761247159</v>
      </c>
      <c r="V1378" s="10">
        <f>IF(OR(AND(U1378&gt;=0.495,U1378&lt;=0.498,J1378&lt;0),AND(U1378&gt;=0.505,U1378&lt;=0.506)),G1378-$AA$1,0)</f>
        <v>0</v>
      </c>
      <c r="W1378" s="10">
        <f>IF(OR(AND(U1378&gt;=0.504,U1378&lt;=0.505,J1378&lt;0),AND(U1378&gt;=0.508)),-G1378-$AA$1,0)</f>
        <v>0</v>
      </c>
      <c r="X1378" s="5">
        <f t="shared" si="244"/>
        <v>0.6634444322699905</v>
      </c>
    </row>
    <row r="1379" spans="1:24" x14ac:dyDescent="0.2">
      <c r="A1379" s="8">
        <v>44040</v>
      </c>
      <c r="B1379" s="3">
        <v>104477</v>
      </c>
      <c r="C1379" s="3">
        <v>104663</v>
      </c>
      <c r="D1379" s="3">
        <v>103592</v>
      </c>
      <c r="E1379" s="3">
        <v>104109</v>
      </c>
      <c r="F1379" s="3">
        <v>104109</v>
      </c>
      <c r="G1379" s="5">
        <f t="shared" si="235"/>
        <v>8.6447857533931138E-3</v>
      </c>
      <c r="H1379" s="24">
        <f t="shared" si="236"/>
        <v>1</v>
      </c>
      <c r="I1379" s="3">
        <f t="shared" si="245"/>
        <v>101016.63157894737</v>
      </c>
      <c r="J1379" s="10">
        <f t="shared" si="238"/>
        <v>-3.5223063449371095E-3</v>
      </c>
      <c r="K1379" s="10">
        <f>AVERAGE(J1360:J1379)</f>
        <v>4.6414191750779876E-3</v>
      </c>
      <c r="L1379" s="10">
        <f>AVERAGE(J1330:J1379)</f>
        <v>5.1017721990946783E-3</v>
      </c>
      <c r="M1379" s="10">
        <f>AVERAGE(J1280:J1379)</f>
        <v>5.3868630257389305E-4</v>
      </c>
      <c r="N1379" s="10">
        <f>AVERAGE(J1375:J1379)</f>
        <v>-3.0598791729958831E-4</v>
      </c>
      <c r="O1379" s="22">
        <f t="shared" si="239"/>
        <v>0.35237552132716787</v>
      </c>
      <c r="P1379" s="22">
        <f t="shared" si="240"/>
        <v>0.47626056895252233</v>
      </c>
      <c r="Q1379" s="22">
        <f t="shared" si="241"/>
        <v>0.47424998782047301</v>
      </c>
      <c r="R1379" s="22">
        <f t="shared" si="242"/>
        <v>0.19774757366906093</v>
      </c>
      <c r="S1379" s="22">
        <f t="shared" si="243"/>
        <v>0.99461175361424614</v>
      </c>
      <c r="T1379" s="22">
        <f>SUMPRODUCT(J1379:N1379,O1379:S1379)</f>
        <v>3.1910505360746937E-3</v>
      </c>
      <c r="U1379" s="25">
        <f t="shared" si="237"/>
        <v>0.50079776195706427</v>
      </c>
      <c r="V1379" s="10">
        <f>IF(OR(AND(U1379&gt;=0.495,U1379&lt;=0.498,J1379&lt;0),AND(U1379&gt;=0.505,U1379&lt;=0.506)),G1379-$AA$1,0)</f>
        <v>0</v>
      </c>
      <c r="W1379" s="10">
        <f>IF(OR(AND(U1379&gt;=0.504,U1379&lt;=0.505,J1379&lt;0),AND(U1379&gt;=0.508)),-G1379-$AA$1,0)</f>
        <v>0</v>
      </c>
      <c r="X1379" s="5">
        <f t="shared" si="244"/>
        <v>0.6634444322699905</v>
      </c>
    </row>
    <row r="1380" spans="1:24" x14ac:dyDescent="0.2">
      <c r="A1380" s="8">
        <v>44041</v>
      </c>
      <c r="B1380" s="3">
        <v>104112</v>
      </c>
      <c r="C1380" s="3">
        <v>105704</v>
      </c>
      <c r="D1380" s="3">
        <v>104112</v>
      </c>
      <c r="E1380" s="3">
        <v>105605</v>
      </c>
      <c r="F1380" s="3">
        <v>105605</v>
      </c>
      <c r="G1380" s="5">
        <f t="shared" si="235"/>
        <v>-2.5500686520524618E-2</v>
      </c>
      <c r="H1380" s="24">
        <f t="shared" si="236"/>
        <v>0</v>
      </c>
      <c r="I1380" s="3">
        <f t="shared" si="245"/>
        <v>101509.78947368421</v>
      </c>
      <c r="J1380" s="10">
        <f t="shared" si="238"/>
        <v>1.4369554985639965E-2</v>
      </c>
      <c r="K1380" s="10">
        <f>AVERAGE(J1361:J1380)</f>
        <v>4.756568360145208E-3</v>
      </c>
      <c r="L1380" s="10">
        <f>AVERAGE(J1331:J1380)</f>
        <v>5.5005015750347859E-3</v>
      </c>
      <c r="M1380" s="10">
        <f>AVERAGE(J1281:J1380)</f>
        <v>1.147856000009193E-3</v>
      </c>
      <c r="N1380" s="10">
        <f>AVERAGE(J1376:J1380)</f>
        <v>2.6062703140341315E-3</v>
      </c>
      <c r="O1380" s="22">
        <f t="shared" si="239"/>
        <v>0.35237552132716787</v>
      </c>
      <c r="P1380" s="22">
        <f t="shared" si="240"/>
        <v>0.47626056895252233</v>
      </c>
      <c r="Q1380" s="22">
        <f t="shared" si="241"/>
        <v>0.47424998782047301</v>
      </c>
      <c r="R1380" s="22">
        <f t="shared" si="242"/>
        <v>0.19774757366906093</v>
      </c>
      <c r="S1380" s="22">
        <f t="shared" si="243"/>
        <v>0.99461175361424614</v>
      </c>
      <c r="T1380" s="22">
        <f>SUMPRODUCT(J1380:N1380,O1380:S1380)</f>
        <v>1.2756671014092879E-2</v>
      </c>
      <c r="U1380" s="25">
        <f t="shared" si="237"/>
        <v>0.50318912450574893</v>
      </c>
      <c r="V1380" s="10">
        <f>IF(OR(AND(U1380&gt;=0.495,U1380&lt;=0.498,J1380&lt;0),AND(U1380&gt;=0.505,U1380&lt;=0.506)),G1380-$AA$1,0)</f>
        <v>0</v>
      </c>
      <c r="W1380" s="10">
        <f>IF(OR(AND(U1380&gt;=0.504,U1380&lt;=0.505,J1380&lt;0),AND(U1380&gt;=0.508)),-G1380-$AA$1,0)</f>
        <v>0</v>
      </c>
      <c r="X1380" s="5">
        <f t="shared" si="244"/>
        <v>0.6634444322699905</v>
      </c>
    </row>
    <row r="1381" spans="1:24" x14ac:dyDescent="0.2">
      <c r="A1381" s="8">
        <v>44042</v>
      </c>
      <c r="B1381" s="3">
        <v>105605</v>
      </c>
      <c r="C1381" s="3">
        <v>105607</v>
      </c>
      <c r="D1381" s="3">
        <v>103920</v>
      </c>
      <c r="E1381" s="3">
        <v>105009</v>
      </c>
      <c r="F1381" s="3">
        <v>105009</v>
      </c>
      <c r="G1381" s="5">
        <f t="shared" si="235"/>
        <v>-2.075060232932413E-2</v>
      </c>
      <c r="H1381" s="24">
        <f t="shared" si="236"/>
        <v>0</v>
      </c>
      <c r="I1381" s="3">
        <f t="shared" si="245"/>
        <v>101943.68421052632</v>
      </c>
      <c r="J1381" s="10">
        <f t="shared" si="238"/>
        <v>-5.6436721746129237E-3</v>
      </c>
      <c r="K1381" s="10">
        <f>AVERAGE(J1362:J1381)</f>
        <v>4.4577532534363249E-3</v>
      </c>
      <c r="L1381" s="10">
        <f>AVERAGE(J1332:J1381)</f>
        <v>5.2447037551337219E-3</v>
      </c>
      <c r="M1381" s="10">
        <f>AVERAGE(J1282:J1381)</f>
        <v>1.5057668959598935E-3</v>
      </c>
      <c r="N1381" s="10">
        <f>AVERAGE(J1377:J1381)</f>
        <v>5.3072415076473641E-3</v>
      </c>
      <c r="O1381" s="22">
        <f t="shared" si="239"/>
        <v>0.35237552132716787</v>
      </c>
      <c r="P1381" s="22">
        <f t="shared" si="240"/>
        <v>0.47626056895252233</v>
      </c>
      <c r="Q1381" s="22">
        <f t="shared" si="241"/>
        <v>0.47424998782047301</v>
      </c>
      <c r="R1381" s="22">
        <f t="shared" si="242"/>
        <v>0.19774757366906093</v>
      </c>
      <c r="S1381" s="22">
        <f t="shared" si="243"/>
        <v>0.99461175361424614</v>
      </c>
      <c r="T1381" s="22">
        <f>SUMPRODUCT(J1381:N1381,O1381:S1381)</f>
        <v>8.1980674009595605E-3</v>
      </c>
      <c r="U1381" s="25">
        <f t="shared" si="237"/>
        <v>0.50204950537160353</v>
      </c>
      <c r="V1381" s="10">
        <f>IF(OR(AND(U1381&gt;=0.495,U1381&lt;=0.498,J1381&lt;0),AND(U1381&gt;=0.505,U1381&lt;=0.506)),G1381-$AA$1,0)</f>
        <v>0</v>
      </c>
      <c r="W1381" s="10">
        <f>IF(OR(AND(U1381&gt;=0.504,U1381&lt;=0.505,J1381&lt;0),AND(U1381&gt;=0.508)),-G1381-$AA$1,0)</f>
        <v>0</v>
      </c>
      <c r="X1381" s="5">
        <f t="shared" si="244"/>
        <v>0.6634444322699905</v>
      </c>
    </row>
    <row r="1382" spans="1:24" x14ac:dyDescent="0.2">
      <c r="A1382" s="8">
        <v>44043</v>
      </c>
      <c r="B1382" s="3">
        <v>105010</v>
      </c>
      <c r="C1382" s="3">
        <v>105462</v>
      </c>
      <c r="D1382" s="3">
        <v>102642</v>
      </c>
      <c r="E1382" s="3">
        <v>102912</v>
      </c>
      <c r="F1382" s="3">
        <v>102912</v>
      </c>
      <c r="G1382" s="5">
        <f t="shared" si="235"/>
        <v>-1.6480099502487522E-2</v>
      </c>
      <c r="H1382" s="24">
        <f t="shared" si="236"/>
        <v>0</v>
      </c>
      <c r="I1382" s="3">
        <f t="shared" si="245"/>
        <v>102152.89473684211</v>
      </c>
      <c r="J1382" s="10">
        <f t="shared" si="238"/>
        <v>-1.9969716881410138E-2</v>
      </c>
      <c r="K1382" s="10">
        <f>AVERAGE(J1363:J1382)</f>
        <v>3.1838998196115687E-3</v>
      </c>
      <c r="L1382" s="10">
        <f>AVERAGE(J1333:J1382)</f>
        <v>4.4252353880659071E-3</v>
      </c>
      <c r="M1382" s="10">
        <f>AVERAGE(J1283:J1382)</f>
        <v>2.5234539327847407E-3</v>
      </c>
      <c r="N1382" s="10">
        <f>AVERAGE(J1378:J1382)</f>
        <v>1.1392881795602382E-3</v>
      </c>
      <c r="O1382" s="22">
        <f t="shared" si="239"/>
        <v>0.35237552132716787</v>
      </c>
      <c r="P1382" s="22">
        <f t="shared" si="240"/>
        <v>0.47626056895252233</v>
      </c>
      <c r="Q1382" s="22">
        <f t="shared" si="241"/>
        <v>0.47424998782047301</v>
      </c>
      <c r="R1382" s="22">
        <f t="shared" si="242"/>
        <v>0.19774757366906093</v>
      </c>
      <c r="S1382" s="22">
        <f t="shared" si="243"/>
        <v>0.99461175361424614</v>
      </c>
      <c r="T1382" s="22">
        <f>SUMPRODUCT(J1382:N1382,O1382:S1382)</f>
        <v>-1.7896493217555978E-3</v>
      </c>
      <c r="U1382" s="25">
        <f t="shared" si="237"/>
        <v>0.49955258778897699</v>
      </c>
      <c r="V1382" s="10">
        <f>IF(OR(AND(U1382&gt;=0.495,U1382&lt;=0.498,J1382&lt;0),AND(U1382&gt;=0.505,U1382&lt;=0.506)),G1382-$AA$1,0)</f>
        <v>0</v>
      </c>
      <c r="W1382" s="10">
        <f>IF(OR(AND(U1382&gt;=0.504,U1382&lt;=0.505,J1382&lt;0),AND(U1382&gt;=0.508)),-G1382-$AA$1,0)</f>
        <v>0</v>
      </c>
      <c r="X1382" s="5">
        <f t="shared" si="244"/>
        <v>0.6634444322699905</v>
      </c>
    </row>
    <row r="1383" spans="1:24" x14ac:dyDescent="0.2">
      <c r="A1383" s="8">
        <v>44046</v>
      </c>
      <c r="B1383" s="3">
        <v>102913</v>
      </c>
      <c r="C1383" s="3">
        <v>103863</v>
      </c>
      <c r="D1383" s="3">
        <v>102304</v>
      </c>
      <c r="E1383" s="3">
        <v>102830</v>
      </c>
      <c r="F1383" s="3">
        <v>102830</v>
      </c>
      <c r="G1383" s="5">
        <f t="shared" si="235"/>
        <v>-2.7229407760376301E-4</v>
      </c>
      <c r="H1383" s="24">
        <f t="shared" si="236"/>
        <v>0</v>
      </c>
      <c r="I1383" s="3">
        <f t="shared" si="245"/>
        <v>102419.68421052632</v>
      </c>
      <c r="J1383" s="10">
        <f t="shared" si="238"/>
        <v>-7.967972636815368E-4</v>
      </c>
      <c r="K1383" s="10">
        <f>AVERAGE(J1364:J1383)</f>
        <v>2.0217533372986706E-3</v>
      </c>
      <c r="L1383" s="10">
        <f>AVERAGE(J1334:J1383)</f>
        <v>4.6150156555905221E-3</v>
      </c>
      <c r="M1383" s="10">
        <f>AVERAGE(J1284:J1383)</f>
        <v>1.8012749385019977E-3</v>
      </c>
      <c r="N1383" s="10">
        <f>AVERAGE(J1379:J1383)</f>
        <v>-3.1125875358003485E-3</v>
      </c>
      <c r="O1383" s="22">
        <f t="shared" si="239"/>
        <v>0.35237552132716787</v>
      </c>
      <c r="P1383" s="22">
        <f t="shared" si="240"/>
        <v>0.47626056895252233</v>
      </c>
      <c r="Q1383" s="22">
        <f t="shared" si="241"/>
        <v>0.47424998782047301</v>
      </c>
      <c r="R1383" s="22">
        <f t="shared" si="242"/>
        <v>0.19774757366906093</v>
      </c>
      <c r="S1383" s="22">
        <f t="shared" si="243"/>
        <v>0.99461175361424614</v>
      </c>
      <c r="T1383" s="22">
        <f>SUMPRODUCT(J1383:N1383,O1383:S1383)</f>
        <v>1.3116226331620759E-4</v>
      </c>
      <c r="U1383" s="25">
        <f t="shared" si="237"/>
        <v>0.50003279056578209</v>
      </c>
      <c r="V1383" s="10">
        <f>IF(OR(AND(U1383&gt;=0.495,U1383&lt;=0.498,J1383&lt;0),AND(U1383&gt;=0.505,U1383&lt;=0.506)),G1383-$AA$1,0)</f>
        <v>0</v>
      </c>
      <c r="W1383" s="10">
        <f>IF(OR(AND(U1383&gt;=0.504,U1383&lt;=0.505,J1383&lt;0),AND(U1383&gt;=0.508)),-G1383-$AA$1,0)</f>
        <v>0</v>
      </c>
      <c r="X1383" s="5">
        <f t="shared" si="244"/>
        <v>0.6634444322699905</v>
      </c>
    </row>
    <row r="1384" spans="1:24" x14ac:dyDescent="0.2">
      <c r="A1384" s="8">
        <v>44047</v>
      </c>
      <c r="B1384" s="3">
        <v>102826</v>
      </c>
      <c r="C1384" s="3">
        <v>103012</v>
      </c>
      <c r="D1384" s="3">
        <v>100005</v>
      </c>
      <c r="E1384" s="3">
        <v>101216</v>
      </c>
      <c r="F1384" s="3">
        <v>101216</v>
      </c>
      <c r="G1384" s="5">
        <f t="shared" si="235"/>
        <v>2.8750395194435674E-2</v>
      </c>
      <c r="H1384" s="24">
        <f t="shared" si="236"/>
        <v>1</v>
      </c>
      <c r="I1384" s="3">
        <f t="shared" si="245"/>
        <v>102495.78947368421</v>
      </c>
      <c r="J1384" s="10">
        <f t="shared" si="238"/>
        <v>-1.5695808616162599E-2</v>
      </c>
      <c r="K1384" s="10">
        <f>AVERAGE(J1365:J1384)</f>
        <v>1.8312805025365087E-3</v>
      </c>
      <c r="L1384" s="10">
        <f>AVERAGE(J1335:J1384)</f>
        <v>3.4516720557667547E-3</v>
      </c>
      <c r="M1384" s="10">
        <f>AVERAGE(J1285:J1384)</f>
        <v>2.4080837424004498E-3</v>
      </c>
      <c r="N1384" s="10">
        <f>AVERAGE(J1380:J1384)</f>
        <v>-5.5472879900454464E-3</v>
      </c>
      <c r="O1384" s="22">
        <f t="shared" si="239"/>
        <v>0.35237552132716787</v>
      </c>
      <c r="P1384" s="22">
        <f t="shared" si="240"/>
        <v>0.47626056895252233</v>
      </c>
      <c r="Q1384" s="22">
        <f t="shared" si="241"/>
        <v>0.47424998782047301</v>
      </c>
      <c r="R1384" s="22">
        <f t="shared" si="242"/>
        <v>0.19774757366906093</v>
      </c>
      <c r="S1384" s="22">
        <f t="shared" si="243"/>
        <v>0.99461175361424614</v>
      </c>
      <c r="T1384" s="22">
        <f>SUMPRODUCT(J1384:N1384,O1384:S1384)</f>
        <v>-8.0629017376451471E-3</v>
      </c>
      <c r="U1384" s="25">
        <f t="shared" si="237"/>
        <v>0.49798428548577478</v>
      </c>
      <c r="V1384" s="10">
        <f>IF(OR(AND(U1384&gt;=0.495,U1384&lt;=0.498,J1384&lt;0),AND(U1384&gt;=0.505,U1384&lt;=0.506)),G1384-$AA$1,0)</f>
        <v>2.7750395194435673E-2</v>
      </c>
      <c r="W1384" s="10">
        <f>IF(OR(AND(U1384&gt;=0.504,U1384&lt;=0.505,J1384&lt;0),AND(U1384&gt;=0.508)),-G1384-$AA$1,0)</f>
        <v>0</v>
      </c>
      <c r="X1384" s="5">
        <f t="shared" si="244"/>
        <v>0.69119482746442618</v>
      </c>
    </row>
    <row r="1385" spans="1:24" x14ac:dyDescent="0.2">
      <c r="A1385" s="8">
        <v>44048</v>
      </c>
      <c r="B1385" s="3">
        <v>101220</v>
      </c>
      <c r="C1385" s="3">
        <v>103763</v>
      </c>
      <c r="D1385" s="3">
        <v>101220</v>
      </c>
      <c r="E1385" s="3">
        <v>102802</v>
      </c>
      <c r="F1385" s="3">
        <v>102802</v>
      </c>
      <c r="G1385" s="5">
        <f t="shared" si="235"/>
        <v>-2.5291336744426296E-4</v>
      </c>
      <c r="H1385" s="24">
        <f t="shared" si="236"/>
        <v>0</v>
      </c>
      <c r="I1385" s="3">
        <f t="shared" si="245"/>
        <v>102687.47368421052</v>
      </c>
      <c r="J1385" s="10">
        <f t="shared" si="238"/>
        <v>1.5669459374012096E-2</v>
      </c>
      <c r="K1385" s="10">
        <f>AVERAGE(J1366:J1385)</f>
        <v>1.5872476151186198E-3</v>
      </c>
      <c r="L1385" s="10">
        <f>AVERAGE(J1336:J1385)</f>
        <v>3.8103550106845141E-3</v>
      </c>
      <c r="M1385" s="10">
        <f>AVERAGE(J1286:J1385)</f>
        <v>4.0427461890482509E-3</v>
      </c>
      <c r="N1385" s="10">
        <f>AVERAGE(J1381:J1385)</f>
        <v>-5.2873071123710202E-3</v>
      </c>
      <c r="O1385" s="22">
        <f t="shared" si="239"/>
        <v>0.35237552132716787</v>
      </c>
      <c r="P1385" s="22">
        <f t="shared" si="240"/>
        <v>0.47626056895252233</v>
      </c>
      <c r="Q1385" s="22">
        <f t="shared" si="241"/>
        <v>0.47424998782047301</v>
      </c>
      <c r="R1385" s="22">
        <f t="shared" si="242"/>
        <v>0.19774757366906093</v>
      </c>
      <c r="S1385" s="22">
        <f t="shared" si="243"/>
        <v>0.99461175361424614</v>
      </c>
      <c r="T1385" s="22">
        <f>SUMPRODUCT(J1385:N1385,O1385:S1385)</f>
        <v>3.625163636397844E-3</v>
      </c>
      <c r="U1385" s="25">
        <f t="shared" si="237"/>
        <v>0.50090628991657538</v>
      </c>
      <c r="V1385" s="10">
        <f>IF(OR(AND(U1385&gt;=0.495,U1385&lt;=0.498,J1385&lt;0),AND(U1385&gt;=0.505,U1385&lt;=0.506)),G1385-$AA$1,0)</f>
        <v>0</v>
      </c>
      <c r="W1385" s="10">
        <f>IF(OR(AND(U1385&gt;=0.504,U1385&lt;=0.505,J1385&lt;0),AND(U1385&gt;=0.508)),-G1385-$AA$1,0)</f>
        <v>0</v>
      </c>
      <c r="X1385" s="5">
        <f t="shared" si="244"/>
        <v>0.69119482746442618</v>
      </c>
    </row>
    <row r="1386" spans="1:24" x14ac:dyDescent="0.2">
      <c r="A1386" s="8">
        <v>44049</v>
      </c>
      <c r="B1386" s="3">
        <v>102733</v>
      </c>
      <c r="C1386" s="3">
        <v>104523</v>
      </c>
      <c r="D1386" s="3">
        <v>102733</v>
      </c>
      <c r="E1386" s="3">
        <v>104126</v>
      </c>
      <c r="F1386" s="3">
        <v>104126</v>
      </c>
      <c r="G1386" s="5">
        <f t="shared" si="235"/>
        <v>-6.5497570251425996E-3</v>
      </c>
      <c r="H1386" s="24">
        <f t="shared" si="236"/>
        <v>0</v>
      </c>
      <c r="I1386" s="3">
        <f t="shared" si="245"/>
        <v>102902.94736842105</v>
      </c>
      <c r="J1386" s="10">
        <f t="shared" si="238"/>
        <v>1.2879126865236179E-2</v>
      </c>
      <c r="K1386" s="10">
        <f>AVERAGE(J1367:J1386)</f>
        <v>2.5369070755499211E-3</v>
      </c>
      <c r="L1386" s="10">
        <f>AVERAGE(J1337:J1386)</f>
        <v>3.4883121867471489E-3</v>
      </c>
      <c r="M1386" s="10">
        <f>AVERAGE(J1287:J1386)</f>
        <v>2.7807159154662042E-3</v>
      </c>
      <c r="N1386" s="10">
        <f>AVERAGE(J1382:J1386)</f>
        <v>-1.5827473044011998E-3</v>
      </c>
      <c r="O1386" s="22">
        <f t="shared" si="239"/>
        <v>0.35237552132716787</v>
      </c>
      <c r="P1386" s="22">
        <f t="shared" si="240"/>
        <v>0.47626056895252233</v>
      </c>
      <c r="Q1386" s="22">
        <f t="shared" si="241"/>
        <v>0.47424998782047301</v>
      </c>
      <c r="R1386" s="22">
        <f t="shared" si="242"/>
        <v>0.19774757366906093</v>
      </c>
      <c r="S1386" s="22">
        <f t="shared" si="243"/>
        <v>0.99461175361424614</v>
      </c>
      <c r="T1386" s="22">
        <f>SUMPRODUCT(J1386:N1386,O1386:S1386)</f>
        <v>6.3765106160239447E-3</v>
      </c>
      <c r="U1386" s="25">
        <f t="shared" si="237"/>
        <v>0.50159412225260702</v>
      </c>
      <c r="V1386" s="10">
        <f>IF(OR(AND(U1386&gt;=0.495,U1386&lt;=0.498,J1386&lt;0),AND(U1386&gt;=0.505,U1386&lt;=0.506)),G1386-$AA$1,0)</f>
        <v>0</v>
      </c>
      <c r="W1386" s="10">
        <f>IF(OR(AND(U1386&gt;=0.504,U1386&lt;=0.505,J1386&lt;0),AND(U1386&gt;=0.508)),-G1386-$AA$1,0)</f>
        <v>0</v>
      </c>
      <c r="X1386" s="5">
        <f t="shared" si="244"/>
        <v>0.69119482746442618</v>
      </c>
    </row>
    <row r="1387" spans="1:24" x14ac:dyDescent="0.2">
      <c r="A1387" s="8">
        <v>44050</v>
      </c>
      <c r="B1387" s="3">
        <v>104116</v>
      </c>
      <c r="C1387" s="3">
        <v>104126</v>
      </c>
      <c r="D1387" s="3">
        <v>101957</v>
      </c>
      <c r="E1387" s="3">
        <v>102776</v>
      </c>
      <c r="F1387" s="3">
        <v>102776</v>
      </c>
      <c r="G1387" s="5">
        <f t="shared" si="235"/>
        <v>-5.8573986144625501E-3</v>
      </c>
      <c r="H1387" s="24">
        <f t="shared" si="236"/>
        <v>0</v>
      </c>
      <c r="I1387" s="3">
        <f t="shared" si="245"/>
        <v>103117.63157894737</v>
      </c>
      <c r="J1387" s="10">
        <f t="shared" si="238"/>
        <v>-1.2965061560033075E-2</v>
      </c>
      <c r="K1387" s="10">
        <f>AVERAGE(J1368:J1387)</f>
        <v>1.4489605727802169E-3</v>
      </c>
      <c r="L1387" s="10">
        <f>AVERAGE(J1338:J1387)</f>
        <v>3.4557409944339867E-3</v>
      </c>
      <c r="M1387" s="10">
        <f>AVERAGE(J1288:J1387)</f>
        <v>4.0432131505637615E-3</v>
      </c>
      <c r="N1387" s="10">
        <f>AVERAGE(J1383:J1387)</f>
        <v>-1.8181624012578724E-4</v>
      </c>
      <c r="O1387" s="22">
        <f t="shared" si="239"/>
        <v>0.35237552132716787</v>
      </c>
      <c r="P1387" s="22">
        <f t="shared" si="240"/>
        <v>0.47626056895252233</v>
      </c>
      <c r="Q1387" s="22">
        <f t="shared" si="241"/>
        <v>0.47424998782047301</v>
      </c>
      <c r="R1387" s="22">
        <f t="shared" si="242"/>
        <v>0.19774757366906093</v>
      </c>
      <c r="S1387" s="22">
        <f t="shared" si="243"/>
        <v>0.99461175361424614</v>
      </c>
      <c r="T1387" s="22">
        <f>SUMPRODUCT(J1387:N1387,O1387:S1387)</f>
        <v>-1.6209033940286078E-3</v>
      </c>
      <c r="U1387" s="25">
        <f t="shared" si="237"/>
        <v>0.49959477424021459</v>
      </c>
      <c r="V1387" s="10">
        <f>IF(OR(AND(U1387&gt;=0.495,U1387&lt;=0.498,J1387&lt;0),AND(U1387&gt;=0.505,U1387&lt;=0.506)),G1387-$AA$1,0)</f>
        <v>0</v>
      </c>
      <c r="W1387" s="10">
        <f>IF(OR(AND(U1387&gt;=0.504,U1387&lt;=0.505,J1387&lt;0),AND(U1387&gt;=0.508)),-G1387-$AA$1,0)</f>
        <v>0</v>
      </c>
      <c r="X1387" s="5">
        <f t="shared" si="244"/>
        <v>0.69119482746442618</v>
      </c>
    </row>
    <row r="1388" spans="1:24" x14ac:dyDescent="0.2">
      <c r="A1388" s="8">
        <v>44053</v>
      </c>
      <c r="B1388" s="3">
        <v>102776</v>
      </c>
      <c r="C1388" s="3">
        <v>103722</v>
      </c>
      <c r="D1388" s="3">
        <v>101282</v>
      </c>
      <c r="E1388" s="3">
        <v>103444</v>
      </c>
      <c r="F1388" s="3">
        <v>103444</v>
      </c>
      <c r="G1388" s="5">
        <f t="shared" si="235"/>
        <v>-1.2818529832566372E-2</v>
      </c>
      <c r="H1388" s="24">
        <f t="shared" si="236"/>
        <v>0</v>
      </c>
      <c r="I1388" s="3">
        <f t="shared" si="245"/>
        <v>103275.73684210527</v>
      </c>
      <c r="J1388" s="10">
        <f t="shared" si="238"/>
        <v>6.4995718844866879E-3</v>
      </c>
      <c r="K1388" s="10">
        <f>AVERAGE(J1369:J1388)</f>
        <v>2.4412256353346872E-3</v>
      </c>
      <c r="L1388" s="10">
        <f>AVERAGE(J1339:J1388)</f>
        <v>3.4813033990123564E-3</v>
      </c>
      <c r="M1388" s="10">
        <f>AVERAGE(J1289:J1388)</f>
        <v>3.6235809467467573E-3</v>
      </c>
      <c r="N1388" s="10">
        <f>AVERAGE(J1384:J1388)</f>
        <v>1.2774575895078577E-3</v>
      </c>
      <c r="O1388" s="22">
        <f t="shared" si="239"/>
        <v>0.35237552132716787</v>
      </c>
      <c r="P1388" s="22">
        <f t="shared" si="240"/>
        <v>0.47626056895252233</v>
      </c>
      <c r="Q1388" s="22">
        <f t="shared" si="241"/>
        <v>0.47424998782047301</v>
      </c>
      <c r="R1388" s="22">
        <f t="shared" si="242"/>
        <v>0.19774757366906093</v>
      </c>
      <c r="S1388" s="22">
        <f t="shared" si="243"/>
        <v>0.99461175361424614</v>
      </c>
      <c r="T1388" s="22">
        <f>SUMPRODUCT(J1388:N1388,O1388:S1388)</f>
        <v>7.0910863092872103E-3</v>
      </c>
      <c r="U1388" s="25">
        <f t="shared" si="237"/>
        <v>0.50177276414892846</v>
      </c>
      <c r="V1388" s="10">
        <f>IF(OR(AND(U1388&gt;=0.495,U1388&lt;=0.498,J1388&lt;0),AND(U1388&gt;=0.505,U1388&lt;=0.506)),G1388-$AA$1,0)</f>
        <v>0</v>
      </c>
      <c r="W1388" s="10">
        <f>IF(OR(AND(U1388&gt;=0.504,U1388&lt;=0.505,J1388&lt;0),AND(U1388&gt;=0.508)),-G1388-$AA$1,0)</f>
        <v>0</v>
      </c>
      <c r="X1388" s="5">
        <f t="shared" si="244"/>
        <v>0.69119482746442618</v>
      </c>
    </row>
    <row r="1389" spans="1:24" x14ac:dyDescent="0.2">
      <c r="A1389" s="8">
        <v>44054</v>
      </c>
      <c r="B1389" s="3">
        <v>103449</v>
      </c>
      <c r="C1389" s="3">
        <v>104409</v>
      </c>
      <c r="D1389" s="3">
        <v>102174</v>
      </c>
      <c r="E1389" s="3">
        <v>102174</v>
      </c>
      <c r="F1389" s="3">
        <v>102174</v>
      </c>
      <c r="G1389" s="5">
        <f t="shared" si="235"/>
        <v>-1.6765517646367911E-2</v>
      </c>
      <c r="H1389" s="24">
        <f t="shared" si="236"/>
        <v>0</v>
      </c>
      <c r="I1389" s="3">
        <f t="shared" si="245"/>
        <v>103295.89473684211</v>
      </c>
      <c r="J1389" s="10">
        <f t="shared" si="238"/>
        <v>-1.2277174123197065E-2</v>
      </c>
      <c r="K1389" s="10">
        <f>AVERAGE(J1370:J1389)</f>
        <v>9.4436136669573401E-4</v>
      </c>
      <c r="L1389" s="10">
        <f>AVERAGE(J1340:J1389)</f>
        <v>2.9572797728462529E-3</v>
      </c>
      <c r="M1389" s="10">
        <f>AVERAGE(J1290:J1389)</f>
        <v>4.5356940172869035E-3</v>
      </c>
      <c r="N1389" s="10">
        <f>AVERAGE(J1385:J1389)</f>
        <v>1.9611844881009645E-3</v>
      </c>
      <c r="O1389" s="22">
        <f t="shared" si="239"/>
        <v>0.35237552132716787</v>
      </c>
      <c r="P1389" s="22">
        <f t="shared" si="240"/>
        <v>0.47626056895252233</v>
      </c>
      <c r="Q1389" s="22">
        <f t="shared" si="241"/>
        <v>0.47424998782047301</v>
      </c>
      <c r="R1389" s="22">
        <f t="shared" si="242"/>
        <v>0.19774757366906093</v>
      </c>
      <c r="S1389" s="22">
        <f t="shared" si="243"/>
        <v>0.99461175361424614</v>
      </c>
      <c r="T1389" s="22">
        <f>SUMPRODUCT(J1389:N1389,O1389:S1389)</f>
        <v>3.7361597566229628E-4</v>
      </c>
      <c r="U1389" s="25">
        <f t="shared" si="237"/>
        <v>0.50009340399282909</v>
      </c>
      <c r="V1389" s="10">
        <f>IF(OR(AND(U1389&gt;=0.495,U1389&lt;=0.498,J1389&lt;0),AND(U1389&gt;=0.505,U1389&lt;=0.506)),G1389-$AA$1,0)</f>
        <v>0</v>
      </c>
      <c r="W1389" s="10">
        <f>IF(OR(AND(U1389&gt;=0.504,U1389&lt;=0.505,J1389&lt;0),AND(U1389&gt;=0.508)),-G1389-$AA$1,0)</f>
        <v>0</v>
      </c>
      <c r="X1389" s="5">
        <f t="shared" si="244"/>
        <v>0.69119482746442618</v>
      </c>
    </row>
    <row r="1390" spans="1:24" x14ac:dyDescent="0.2">
      <c r="A1390" s="8">
        <v>44055</v>
      </c>
      <c r="B1390" s="3">
        <v>102176</v>
      </c>
      <c r="C1390" s="3">
        <v>103116</v>
      </c>
      <c r="D1390" s="3">
        <v>100698</v>
      </c>
      <c r="E1390" s="3">
        <v>102118</v>
      </c>
      <c r="F1390" s="3">
        <v>102118</v>
      </c>
      <c r="G1390" s="5">
        <f t="shared" si="235"/>
        <v>-7.4913335552987403E-3</v>
      </c>
      <c r="H1390" s="24">
        <f t="shared" si="236"/>
        <v>0</v>
      </c>
      <c r="I1390" s="3">
        <f t="shared" si="245"/>
        <v>103378.26315789473</v>
      </c>
      <c r="J1390" s="10">
        <f t="shared" si="238"/>
        <v>-5.480846399279482E-4</v>
      </c>
      <c r="K1390" s="10">
        <f>AVERAGE(J1371:J1390)</f>
        <v>2.4441631430904831E-4</v>
      </c>
      <c r="L1390" s="10">
        <f>AVERAGE(J1341:J1390)</f>
        <v>2.3988118737737164E-3</v>
      </c>
      <c r="M1390" s="10">
        <f>AVERAGE(J1291:J1390)</f>
        <v>4.3153989097320811E-3</v>
      </c>
      <c r="N1390" s="10">
        <f>AVERAGE(J1386:J1390)</f>
        <v>-1.2823243146870445E-3</v>
      </c>
      <c r="O1390" s="22">
        <f t="shared" si="239"/>
        <v>0.35237552132716787</v>
      </c>
      <c r="P1390" s="22">
        <f t="shared" si="240"/>
        <v>0.47626056895252233</v>
      </c>
      <c r="Q1390" s="22">
        <f t="shared" si="241"/>
        <v>0.47424998782047301</v>
      </c>
      <c r="R1390" s="22">
        <f t="shared" si="242"/>
        <v>0.19774757366906093</v>
      </c>
      <c r="S1390" s="22">
        <f t="shared" si="243"/>
        <v>0.99461175361424614</v>
      </c>
      <c r="T1390" s="22">
        <f>SUMPRODUCT(J1390:N1390,O1390:S1390)</f>
        <v>6.3885557258943531E-4</v>
      </c>
      <c r="U1390" s="25">
        <f t="shared" si="237"/>
        <v>0.5001597138877153</v>
      </c>
      <c r="V1390" s="10">
        <f>IF(OR(AND(U1390&gt;=0.495,U1390&lt;=0.498,J1390&lt;0),AND(U1390&gt;=0.505,U1390&lt;=0.506)),G1390-$AA$1,0)</f>
        <v>0</v>
      </c>
      <c r="W1390" s="10">
        <f>IF(OR(AND(U1390&gt;=0.504,U1390&lt;=0.505,J1390&lt;0),AND(U1390&gt;=0.508)),-G1390-$AA$1,0)</f>
        <v>0</v>
      </c>
      <c r="X1390" s="5">
        <f t="shared" si="244"/>
        <v>0.69119482746442618</v>
      </c>
    </row>
    <row r="1391" spans="1:24" x14ac:dyDescent="0.2">
      <c r="A1391" s="8">
        <v>44056</v>
      </c>
      <c r="B1391" s="3">
        <v>102118</v>
      </c>
      <c r="C1391" s="3">
        <v>103237</v>
      </c>
      <c r="D1391" s="3">
        <v>100187</v>
      </c>
      <c r="E1391" s="3">
        <v>100461</v>
      </c>
      <c r="F1391" s="3">
        <v>100461</v>
      </c>
      <c r="G1391" s="5">
        <f t="shared" si="235"/>
        <v>-8.6202605986402947E-3</v>
      </c>
      <c r="H1391" s="24">
        <f t="shared" si="236"/>
        <v>0</v>
      </c>
      <c r="I1391" s="3">
        <f t="shared" si="245"/>
        <v>103250.52631578948</v>
      </c>
      <c r="J1391" s="10">
        <f t="shared" si="238"/>
        <v>-1.622632640670596E-2</v>
      </c>
      <c r="K1391" s="10">
        <f>AVERAGE(J1372:J1391)</f>
        <v>4.1208765869105157E-5</v>
      </c>
      <c r="L1391" s="10">
        <f>AVERAGE(J1342:J1391)</f>
        <v>1.6446124330459645E-3</v>
      </c>
      <c r="M1391" s="10">
        <f>AVERAGE(J1292:J1391)</f>
        <v>4.3379685204528217E-3</v>
      </c>
      <c r="N1391" s="10">
        <f>AVERAGE(J1387:J1391)</f>
        <v>-7.1034149690754724E-3</v>
      </c>
      <c r="O1391" s="22">
        <f t="shared" si="239"/>
        <v>0.35237552132716787</v>
      </c>
      <c r="P1391" s="22">
        <f t="shared" si="240"/>
        <v>0.47626056895252233</v>
      </c>
      <c r="Q1391" s="22">
        <f t="shared" si="241"/>
        <v>0.47424998782047301</v>
      </c>
      <c r="R1391" s="22">
        <f t="shared" si="242"/>
        <v>0.19774757366906093</v>
      </c>
      <c r="S1391" s="22">
        <f t="shared" si="243"/>
        <v>0.99461175361424614</v>
      </c>
      <c r="T1391" s="22">
        <f>SUMPRODUCT(J1391:N1391,O1391:S1391)</f>
        <v>-1.1125493959637234E-2</v>
      </c>
      <c r="U1391" s="25">
        <f t="shared" si="237"/>
        <v>0.49721865519881875</v>
      </c>
      <c r="V1391" s="10">
        <f>IF(OR(AND(U1391&gt;=0.495,U1391&lt;=0.498,J1391&lt;0),AND(U1391&gt;=0.505,U1391&lt;=0.506)),G1391-$AA$1,0)</f>
        <v>-9.6202605986402956E-3</v>
      </c>
      <c r="W1391" s="10">
        <f>IF(OR(AND(U1391&gt;=0.504,U1391&lt;=0.505,J1391&lt;0),AND(U1391&gt;=0.508)),-G1391-$AA$1,0)</f>
        <v>0</v>
      </c>
      <c r="X1391" s="5">
        <f t="shared" si="244"/>
        <v>0.68157456686578588</v>
      </c>
    </row>
    <row r="1392" spans="1:24" x14ac:dyDescent="0.2">
      <c r="A1392" s="8">
        <v>44057</v>
      </c>
      <c r="B1392" s="3">
        <v>100469</v>
      </c>
      <c r="C1392" s="3">
        <v>101717</v>
      </c>
      <c r="D1392" s="3">
        <v>100445</v>
      </c>
      <c r="E1392" s="3">
        <v>101353</v>
      </c>
      <c r="F1392" s="3">
        <v>101353</v>
      </c>
      <c r="G1392" s="5">
        <f t="shared" si="235"/>
        <v>7.0249523941077197E-3</v>
      </c>
      <c r="H1392" s="24">
        <f t="shared" si="236"/>
        <v>1</v>
      </c>
      <c r="I1392" s="3">
        <f t="shared" si="245"/>
        <v>103088.78947368421</v>
      </c>
      <c r="J1392" s="10">
        <f t="shared" si="238"/>
        <v>8.8790674988303842E-3</v>
      </c>
      <c r="K1392" s="10">
        <f>AVERAGE(J1373:J1392)</f>
        <v>-6.7591709103725917E-4</v>
      </c>
      <c r="L1392" s="10">
        <f>AVERAGE(J1343:J1392)</f>
        <v>1.644348145294352E-3</v>
      </c>
      <c r="M1392" s="10">
        <f>AVERAGE(J1293:J1392)</f>
        <v>4.948460726699978E-3</v>
      </c>
      <c r="N1392" s="10">
        <f>AVERAGE(J1388:J1392)</f>
        <v>-2.7345891573027801E-3</v>
      </c>
      <c r="O1392" s="22">
        <f t="shared" si="239"/>
        <v>0.35237552132716787</v>
      </c>
      <c r="P1392" s="22">
        <f t="shared" si="240"/>
        <v>0.47626056895252233</v>
      </c>
      <c r="Q1392" s="22">
        <f t="shared" si="241"/>
        <v>0.47424998782047301</v>
      </c>
      <c r="R1392" s="22">
        <f t="shared" si="242"/>
        <v>0.19774757366906093</v>
      </c>
      <c r="S1392" s="22">
        <f t="shared" si="243"/>
        <v>0.99461175361424614</v>
      </c>
      <c r="T1392" s="22">
        <f>SUMPRODUCT(J1392:N1392,O1392:S1392)</f>
        <v>1.8453770532779312E-3</v>
      </c>
      <c r="U1392" s="25">
        <f t="shared" si="237"/>
        <v>0.50046134413239707</v>
      </c>
      <c r="V1392" s="10">
        <f>IF(OR(AND(U1392&gt;=0.495,U1392&lt;=0.498,J1392&lt;0),AND(U1392&gt;=0.505,U1392&lt;=0.506)),G1392-$AA$1,0)</f>
        <v>0</v>
      </c>
      <c r="W1392" s="10">
        <f>IF(OR(AND(U1392&gt;=0.504,U1392&lt;=0.505,J1392&lt;0),AND(U1392&gt;=0.508)),-G1392-$AA$1,0)</f>
        <v>0</v>
      </c>
      <c r="X1392" s="5">
        <f t="shared" si="244"/>
        <v>0.68157456686578588</v>
      </c>
    </row>
    <row r="1393" spans="1:24" x14ac:dyDescent="0.2">
      <c r="A1393" s="8">
        <v>44060</v>
      </c>
      <c r="B1393" s="3">
        <v>101348</v>
      </c>
      <c r="C1393" s="3">
        <v>101689</v>
      </c>
      <c r="D1393" s="3">
        <v>98513</v>
      </c>
      <c r="E1393" s="3">
        <v>99595</v>
      </c>
      <c r="F1393" s="3">
        <v>99595</v>
      </c>
      <c r="G1393" s="5">
        <f t="shared" si="235"/>
        <v>1.2641196847231306E-2</v>
      </c>
      <c r="H1393" s="24">
        <f t="shared" si="236"/>
        <v>1</v>
      </c>
      <c r="I1393" s="3">
        <f t="shared" si="245"/>
        <v>102840.63157894737</v>
      </c>
      <c r="J1393" s="10">
        <f t="shared" si="238"/>
        <v>-1.7345317849496333E-2</v>
      </c>
      <c r="K1393" s="10">
        <f>AVERAGE(J1374:J1393)</f>
        <v>-2.2905976480016186E-3</v>
      </c>
      <c r="L1393" s="10">
        <f>AVERAGE(J1344:J1393)</f>
        <v>1.1252135859362866E-3</v>
      </c>
      <c r="M1393" s="10">
        <f>AVERAGE(J1294:J1393)</f>
        <v>3.8061543155481002E-3</v>
      </c>
      <c r="N1393" s="10">
        <f>AVERAGE(J1389:J1393)</f>
        <v>-7.5035671040993845E-3</v>
      </c>
      <c r="O1393" s="22">
        <f t="shared" si="239"/>
        <v>0.35237552132716787</v>
      </c>
      <c r="P1393" s="22">
        <f t="shared" si="240"/>
        <v>0.47626056895252233</v>
      </c>
      <c r="Q1393" s="22">
        <f t="shared" si="241"/>
        <v>0.47424998782047301</v>
      </c>
      <c r="R1393" s="22">
        <f t="shared" si="242"/>
        <v>0.19774757366906093</v>
      </c>
      <c r="S1393" s="22">
        <f t="shared" si="243"/>
        <v>0.99461175361424614</v>
      </c>
      <c r="T1393" s="22">
        <f>SUMPRODUCT(J1393:N1393,O1393:S1393)</f>
        <v>-1.3379832484315343E-2</v>
      </c>
      <c r="U1393" s="25">
        <f t="shared" si="237"/>
        <v>0.49665509177920497</v>
      </c>
      <c r="V1393" s="10">
        <f>IF(OR(AND(U1393&gt;=0.495,U1393&lt;=0.498,J1393&lt;0),AND(U1393&gt;=0.505,U1393&lt;=0.506)),G1393-$AA$1,0)</f>
        <v>1.1641196847231305E-2</v>
      </c>
      <c r="W1393" s="10">
        <f>IF(OR(AND(U1393&gt;=0.504,U1393&lt;=0.505,J1393&lt;0),AND(U1393&gt;=0.508)),-G1393-$AA$1,0)</f>
        <v>0</v>
      </c>
      <c r="X1393" s="5">
        <f t="shared" si="244"/>
        <v>0.69321576371301719</v>
      </c>
    </row>
    <row r="1394" spans="1:24" x14ac:dyDescent="0.2">
      <c r="A1394" s="8">
        <v>44061</v>
      </c>
      <c r="B1394" s="3">
        <v>99597</v>
      </c>
      <c r="C1394" s="3">
        <v>102247</v>
      </c>
      <c r="D1394" s="3">
        <v>99597</v>
      </c>
      <c r="E1394" s="3">
        <v>102065</v>
      </c>
      <c r="F1394" s="3">
        <v>102065</v>
      </c>
      <c r="G1394" s="5">
        <f t="shared" si="235"/>
        <v>-5.8492137363445051E-3</v>
      </c>
      <c r="H1394" s="24">
        <f t="shared" si="236"/>
        <v>0</v>
      </c>
      <c r="I1394" s="3">
        <f t="shared" si="245"/>
        <v>102723.52631578948</v>
      </c>
      <c r="J1394" s="10">
        <f t="shared" si="238"/>
        <v>2.4800441789246452E-2</v>
      </c>
      <c r="K1394" s="10">
        <f>AVERAGE(J1375:J1394)</f>
        <v>-9.9503383521368791E-4</v>
      </c>
      <c r="L1394" s="10">
        <f>AVERAGE(J1345:J1394)</f>
        <v>9.8553025058307759E-4</v>
      </c>
      <c r="M1394" s="10">
        <f>AVERAGE(J1295:J1394)</f>
        <v>3.3045423614862846E-3</v>
      </c>
      <c r="N1394" s="10">
        <f>AVERAGE(J1390:J1394)</f>
        <v>-8.804392161068097E-5</v>
      </c>
      <c r="O1394" s="22">
        <f t="shared" si="239"/>
        <v>0.35237552132716787</v>
      </c>
      <c r="P1394" s="22">
        <f t="shared" si="240"/>
        <v>0.47626056895252233</v>
      </c>
      <c r="Q1394" s="22">
        <f t="shared" si="241"/>
        <v>0.47424998782047301</v>
      </c>
      <c r="R1394" s="22">
        <f t="shared" si="242"/>
        <v>0.19774757366906093</v>
      </c>
      <c r="S1394" s="22">
        <f t="shared" si="243"/>
        <v>0.99461175361424614</v>
      </c>
      <c r="T1394" s="22">
        <f>SUMPRODUCT(J1394:N1394,O1394:S1394)</f>
        <v>9.2984566482819161E-3</v>
      </c>
      <c r="U1394" s="25">
        <f t="shared" si="237"/>
        <v>0.50232459741311919</v>
      </c>
      <c r="V1394" s="10">
        <f>IF(OR(AND(U1394&gt;=0.495,U1394&lt;=0.498,J1394&lt;0),AND(U1394&gt;=0.505,U1394&lt;=0.506)),G1394-$AA$1,0)</f>
        <v>0</v>
      </c>
      <c r="W1394" s="10">
        <f>IF(OR(AND(U1394&gt;=0.504,U1394&lt;=0.505,J1394&lt;0),AND(U1394&gt;=0.508)),-G1394-$AA$1,0)</f>
        <v>0</v>
      </c>
      <c r="X1394" s="5">
        <f t="shared" si="244"/>
        <v>0.69321576371301719</v>
      </c>
    </row>
    <row r="1395" spans="1:24" x14ac:dyDescent="0.2">
      <c r="A1395" s="8">
        <v>44062</v>
      </c>
      <c r="B1395" s="3">
        <v>102072</v>
      </c>
      <c r="C1395" s="3">
        <v>102334</v>
      </c>
      <c r="D1395" s="3">
        <v>100800</v>
      </c>
      <c r="E1395" s="3">
        <v>100854</v>
      </c>
      <c r="F1395" s="3">
        <v>100854</v>
      </c>
      <c r="G1395" s="5">
        <f t="shared" si="235"/>
        <v>6.6135205346342651E-3</v>
      </c>
      <c r="H1395" s="24">
        <f t="shared" si="236"/>
        <v>1</v>
      </c>
      <c r="I1395" s="3">
        <f t="shared" si="245"/>
        <v>102647.78947368421</v>
      </c>
      <c r="J1395" s="10">
        <f t="shared" si="238"/>
        <v>-1.1864987997844523E-2</v>
      </c>
      <c r="K1395" s="10">
        <f>AVERAGE(J1376:J1395)</f>
        <v>-1.5786964265544824E-3</v>
      </c>
      <c r="L1395" s="10">
        <f>AVERAGE(J1346:J1395)</f>
        <v>9.3216207954523124E-4</v>
      </c>
      <c r="M1395" s="10">
        <f>AVERAGE(J1296:J1395)</f>
        <v>2.8184769310515721E-3</v>
      </c>
      <c r="N1395" s="10">
        <f>AVERAGE(J1391:J1395)</f>
        <v>-2.3514245931939961E-3</v>
      </c>
      <c r="O1395" s="22">
        <f t="shared" si="239"/>
        <v>0.35237552132716787</v>
      </c>
      <c r="P1395" s="22">
        <f t="shared" si="240"/>
        <v>0.47626056895252233</v>
      </c>
      <c r="Q1395" s="22">
        <f t="shared" si="241"/>
        <v>0.47424998782047301</v>
      </c>
      <c r="R1395" s="22">
        <f t="shared" si="242"/>
        <v>0.19774757366906093</v>
      </c>
      <c r="S1395" s="22">
        <f t="shared" si="243"/>
        <v>0.99461175361424614</v>
      </c>
      <c r="T1395" s="22">
        <f>SUMPRODUCT(J1395:N1395,O1395:S1395)</f>
        <v>-6.2721318982948493E-3</v>
      </c>
      <c r="U1395" s="25">
        <f t="shared" si="237"/>
        <v>0.49843197216589352</v>
      </c>
      <c r="V1395" s="10">
        <f>IF(OR(AND(U1395&gt;=0.495,U1395&lt;=0.498,J1395&lt;0),AND(U1395&gt;=0.505,U1395&lt;=0.506)),G1395-$AA$1,0)</f>
        <v>0</v>
      </c>
      <c r="W1395" s="10">
        <f>IF(OR(AND(U1395&gt;=0.504,U1395&lt;=0.505,J1395&lt;0),AND(U1395&gt;=0.508)),-G1395-$AA$1,0)</f>
        <v>0</v>
      </c>
      <c r="X1395" s="5">
        <f t="shared" si="244"/>
        <v>0.69321576371301719</v>
      </c>
    </row>
    <row r="1396" spans="1:24" x14ac:dyDescent="0.2">
      <c r="A1396" s="8">
        <v>44063</v>
      </c>
      <c r="B1396" s="3">
        <v>100853</v>
      </c>
      <c r="C1396" s="3">
        <v>101749</v>
      </c>
      <c r="D1396" s="3">
        <v>99131</v>
      </c>
      <c r="E1396" s="3">
        <v>101468</v>
      </c>
      <c r="F1396" s="3">
        <v>101468</v>
      </c>
      <c r="G1396" s="5">
        <f t="shared" si="235"/>
        <v>8.1799187921314243E-3</v>
      </c>
      <c r="H1396" s="24">
        <f t="shared" si="236"/>
        <v>1</v>
      </c>
      <c r="I1396" s="3">
        <f t="shared" si="245"/>
        <v>102599.68421052632</v>
      </c>
      <c r="J1396" s="10">
        <f t="shared" si="238"/>
        <v>6.0880084081940122E-3</v>
      </c>
      <c r="K1396" s="10">
        <f>AVERAGE(J1377:J1396)</f>
        <v>-3.1686959901082722E-4</v>
      </c>
      <c r="L1396" s="10">
        <f>AVERAGE(J1347:J1396)</f>
        <v>1.4799819704912132E-3</v>
      </c>
      <c r="M1396" s="10">
        <f>AVERAGE(J1297:J1396)</f>
        <v>3.4302513659249167E-3</v>
      </c>
      <c r="N1396" s="10">
        <f>AVERAGE(J1392:J1396)</f>
        <v>2.1114423697859985E-3</v>
      </c>
      <c r="O1396" s="22">
        <f t="shared" si="239"/>
        <v>0.35237552132716787</v>
      </c>
      <c r="P1396" s="22">
        <f t="shared" si="240"/>
        <v>0.47626056895252233</v>
      </c>
      <c r="Q1396" s="22">
        <f t="shared" si="241"/>
        <v>0.47424998782047301</v>
      </c>
      <c r="R1396" s="22">
        <f t="shared" si="242"/>
        <v>0.19774757366906093</v>
      </c>
      <c r="S1396" s="22">
        <f t="shared" si="243"/>
        <v>0.99461175361424614</v>
      </c>
      <c r="T1396" s="22">
        <f>SUMPRODUCT(J1396:N1396,O1396:S1396)</f>
        <v>5.4746233554077758E-3</v>
      </c>
      <c r="U1396" s="25">
        <f t="shared" si="237"/>
        <v>0.50136865242047313</v>
      </c>
      <c r="V1396" s="10">
        <f>IF(OR(AND(U1396&gt;=0.495,U1396&lt;=0.498,J1396&lt;0),AND(U1396&gt;=0.505,U1396&lt;=0.506)),G1396-$AA$1,0)</f>
        <v>0</v>
      </c>
      <c r="W1396" s="10">
        <f>IF(OR(AND(U1396&gt;=0.504,U1396&lt;=0.505,J1396&lt;0),AND(U1396&gt;=0.508)),-G1396-$AA$1,0)</f>
        <v>0</v>
      </c>
      <c r="X1396" s="5">
        <f t="shared" si="244"/>
        <v>0.69321576371301719</v>
      </c>
    </row>
    <row r="1397" spans="1:24" x14ac:dyDescent="0.2">
      <c r="A1397" s="8">
        <v>44064</v>
      </c>
      <c r="B1397" s="3">
        <v>101460</v>
      </c>
      <c r="C1397" s="3">
        <v>101566</v>
      </c>
      <c r="D1397" s="3">
        <v>100412</v>
      </c>
      <c r="E1397" s="3">
        <v>101521</v>
      </c>
      <c r="F1397" s="3">
        <v>101521</v>
      </c>
      <c r="G1397" s="5">
        <f t="shared" si="235"/>
        <v>5.8805567321047469E-3</v>
      </c>
      <c r="H1397" s="24">
        <f t="shared" si="236"/>
        <v>1</v>
      </c>
      <c r="I1397" s="3">
        <f t="shared" si="245"/>
        <v>102444.10526315789</v>
      </c>
      <c r="J1397" s="10">
        <f t="shared" si="238"/>
        <v>5.2233216383479331E-4</v>
      </c>
      <c r="K1397" s="10">
        <f>AVERAGE(J1378:J1397)</f>
        <v>-3.3425547877036221E-4</v>
      </c>
      <c r="L1397" s="10">
        <f>AVERAGE(J1348:J1397)</f>
        <v>1.8898540832142908E-3</v>
      </c>
      <c r="M1397" s="10">
        <f>AVERAGE(J1298:J1397)</f>
        <v>3.2705534711501305E-3</v>
      </c>
      <c r="N1397" s="10">
        <f>AVERAGE(J1393:J1397)</f>
        <v>4.4009530278688036E-4</v>
      </c>
      <c r="O1397" s="22">
        <f t="shared" si="239"/>
        <v>0.35237552132716787</v>
      </c>
      <c r="P1397" s="22">
        <f t="shared" si="240"/>
        <v>0.47626056895252233</v>
      </c>
      <c r="Q1397" s="22">
        <f t="shared" si="241"/>
        <v>0.47424998782047301</v>
      </c>
      <c r="R1397" s="22">
        <f t="shared" si="242"/>
        <v>0.19774757366906093</v>
      </c>
      <c r="S1397" s="22">
        <f t="shared" si="243"/>
        <v>0.99461175361424614</v>
      </c>
      <c r="T1397" s="22">
        <f>SUMPRODUCT(J1397:N1397,O1397:S1397)</f>
        <v>2.0055956143265261E-3</v>
      </c>
      <c r="U1397" s="25">
        <f t="shared" si="237"/>
        <v>0.50050139873551225</v>
      </c>
      <c r="V1397" s="10">
        <f>IF(OR(AND(U1397&gt;=0.495,U1397&lt;=0.498,J1397&lt;0),AND(U1397&gt;=0.505,U1397&lt;=0.506)),G1397-$AA$1,0)</f>
        <v>0</v>
      </c>
      <c r="W1397" s="10">
        <f>IF(OR(AND(U1397&gt;=0.504,U1397&lt;=0.505,J1397&lt;0),AND(U1397&gt;=0.508)),-G1397-$AA$1,0)</f>
        <v>0</v>
      </c>
      <c r="X1397" s="5">
        <f t="shared" si="244"/>
        <v>0.69321576371301719</v>
      </c>
    </row>
    <row r="1398" spans="1:24" x14ac:dyDescent="0.2">
      <c r="A1398" s="8">
        <v>44067</v>
      </c>
      <c r="B1398" s="3">
        <v>101525</v>
      </c>
      <c r="C1398" s="3">
        <v>102515</v>
      </c>
      <c r="D1398" s="3">
        <v>101525</v>
      </c>
      <c r="E1398" s="3">
        <v>102298</v>
      </c>
      <c r="F1398" s="3">
        <v>102298</v>
      </c>
      <c r="G1398" s="5">
        <f t="shared" si="235"/>
        <v>-1.6334630198048816E-2</v>
      </c>
      <c r="H1398" s="24">
        <f t="shared" si="236"/>
        <v>0</v>
      </c>
      <c r="I1398" s="3">
        <f t="shared" si="245"/>
        <v>102348.78947368421</v>
      </c>
      <c r="J1398" s="10">
        <f t="shared" si="238"/>
        <v>7.6535889126387868E-3</v>
      </c>
      <c r="K1398" s="10">
        <f>AVERAGE(J1379:J1398)</f>
        <v>-9.7470509879449274E-4</v>
      </c>
      <c r="L1398" s="10">
        <f>AVERAGE(J1349:J1398)</f>
        <v>2.133232451261775E-3</v>
      </c>
      <c r="M1398" s="10">
        <f>AVERAGE(J1299:J1398)</f>
        <v>3.5641311609196048E-3</v>
      </c>
      <c r="N1398" s="10">
        <f>AVERAGE(J1394:J1398)</f>
        <v>5.4398766552139046E-3</v>
      </c>
      <c r="O1398" s="22">
        <f t="shared" si="239"/>
        <v>0.35237552132716787</v>
      </c>
      <c r="P1398" s="22">
        <f t="shared" si="240"/>
        <v>0.47626056895252233</v>
      </c>
      <c r="Q1398" s="22">
        <f t="shared" si="241"/>
        <v>0.47424998782047301</v>
      </c>
      <c r="R1398" s="22">
        <f t="shared" si="242"/>
        <v>0.19774757366906093</v>
      </c>
      <c r="S1398" s="22">
        <f t="shared" si="243"/>
        <v>0.99461175361424614</v>
      </c>
      <c r="T1398" s="22">
        <f>SUMPRODUCT(J1398:N1398,O1398:S1398)</f>
        <v>9.3597727910289148E-3</v>
      </c>
      <c r="U1398" s="25">
        <f t="shared" si="237"/>
        <v>0.502339926115279</v>
      </c>
      <c r="V1398" s="10">
        <f>IF(OR(AND(U1398&gt;=0.495,U1398&lt;=0.498,J1398&lt;0),AND(U1398&gt;=0.505,U1398&lt;=0.506)),G1398-$AA$1,0)</f>
        <v>0</v>
      </c>
      <c r="W1398" s="10">
        <f>IF(OR(AND(U1398&gt;=0.504,U1398&lt;=0.505,J1398&lt;0),AND(U1398&gt;=0.508)),-G1398-$AA$1,0)</f>
        <v>0</v>
      </c>
      <c r="X1398" s="5">
        <f t="shared" si="244"/>
        <v>0.69321576371301719</v>
      </c>
    </row>
    <row r="1399" spans="1:24" x14ac:dyDescent="0.2">
      <c r="A1399" s="8">
        <v>44068</v>
      </c>
      <c r="B1399" s="3">
        <v>102293</v>
      </c>
      <c r="C1399" s="3">
        <v>102708</v>
      </c>
      <c r="D1399" s="3">
        <v>101623</v>
      </c>
      <c r="E1399" s="3">
        <v>102118</v>
      </c>
      <c r="F1399" s="3">
        <v>102118</v>
      </c>
      <c r="G1399" s="5">
        <f t="shared" si="235"/>
        <v>-1.4630133766818765E-2</v>
      </c>
      <c r="H1399" s="24">
        <f t="shared" si="236"/>
        <v>0</v>
      </c>
      <c r="I1399" s="3">
        <f t="shared" si="245"/>
        <v>102165.26315789473</v>
      </c>
      <c r="J1399" s="10">
        <f t="shared" si="238"/>
        <v>-1.7595651918903554E-3</v>
      </c>
      <c r="K1399" s="10">
        <f>AVERAGE(J1380:J1399)</f>
        <v>-8.8656804114215502E-4</v>
      </c>
      <c r="L1399" s="10">
        <f>AVERAGE(J1350:J1399)</f>
        <v>1.8479761954884012E-3</v>
      </c>
      <c r="M1399" s="10">
        <f>AVERAGE(J1300:J1399)</f>
        <v>3.8276913567136563E-3</v>
      </c>
      <c r="N1399" s="10">
        <f>AVERAGE(J1395:J1399)</f>
        <v>1.2787525898654283E-4</v>
      </c>
      <c r="O1399" s="22">
        <f t="shared" si="239"/>
        <v>0.35237552132716787</v>
      </c>
      <c r="P1399" s="22">
        <f t="shared" si="240"/>
        <v>0.47626056895252233</v>
      </c>
      <c r="Q1399" s="22">
        <f t="shared" si="241"/>
        <v>0.47424998782047301</v>
      </c>
      <c r="R1399" s="22">
        <f t="shared" si="242"/>
        <v>0.19774757366906093</v>
      </c>
      <c r="S1399" s="22">
        <f t="shared" si="243"/>
        <v>0.99461175361424614</v>
      </c>
      <c r="T1399" s="22">
        <f>SUMPRODUCT(J1399:N1399,O1399:S1399)</f>
        <v>7.1824050084055282E-4</v>
      </c>
      <c r="U1399" s="25">
        <f t="shared" si="237"/>
        <v>0.50017956011749098</v>
      </c>
      <c r="V1399" s="10">
        <f>IF(OR(AND(U1399&gt;=0.495,U1399&lt;=0.498,J1399&lt;0),AND(U1399&gt;=0.505,U1399&lt;=0.506)),G1399-$AA$1,0)</f>
        <v>0</v>
      </c>
      <c r="W1399" s="10">
        <f>IF(OR(AND(U1399&gt;=0.504,U1399&lt;=0.505,J1399&lt;0),AND(U1399&gt;=0.508)),-G1399-$AA$1,0)</f>
        <v>0</v>
      </c>
      <c r="X1399" s="5">
        <f t="shared" si="244"/>
        <v>0.69321576371301719</v>
      </c>
    </row>
    <row r="1400" spans="1:24" x14ac:dyDescent="0.2">
      <c r="A1400" s="8">
        <v>44069</v>
      </c>
      <c r="B1400" s="3">
        <v>102119</v>
      </c>
      <c r="C1400" s="3">
        <v>102521</v>
      </c>
      <c r="D1400" s="3">
        <v>99359</v>
      </c>
      <c r="E1400" s="3">
        <v>100627</v>
      </c>
      <c r="F1400" s="3">
        <v>100627</v>
      </c>
      <c r="G1400" s="5">
        <f t="shared" si="235"/>
        <v>1.5065539070030942E-2</v>
      </c>
      <c r="H1400" s="24">
        <f t="shared" si="236"/>
        <v>1</v>
      </c>
      <c r="I1400" s="3">
        <f t="shared" si="245"/>
        <v>101934.63157894737</v>
      </c>
      <c r="J1400" s="10">
        <f t="shared" si="238"/>
        <v>-1.4600755988170566E-2</v>
      </c>
      <c r="K1400" s="10">
        <f>AVERAGE(J1381:J1400)</f>
        <v>-2.3350835898326818E-3</v>
      </c>
      <c r="L1400" s="10">
        <f>AVERAGE(J1351:J1400)</f>
        <v>1.1248740564479575E-3</v>
      </c>
      <c r="M1400" s="10">
        <f>AVERAGE(J1301:J1400)</f>
        <v>3.5004728114443762E-3</v>
      </c>
      <c r="N1400" s="10">
        <f>AVERAGE(J1396:J1400)</f>
        <v>-4.1927833907866584E-4</v>
      </c>
      <c r="O1400" s="22">
        <f t="shared" si="239"/>
        <v>0.35237552132716787</v>
      </c>
      <c r="P1400" s="22">
        <f t="shared" si="240"/>
        <v>0.47626056895252233</v>
      </c>
      <c r="Q1400" s="22">
        <f t="shared" si="241"/>
        <v>0.47424998782047301</v>
      </c>
      <c r="R1400" s="22">
        <f t="shared" si="242"/>
        <v>0.19774757366906093</v>
      </c>
      <c r="S1400" s="22">
        <f t="shared" si="243"/>
        <v>0.99461175361424614</v>
      </c>
      <c r="T1400" s="22">
        <f>SUMPRODUCT(J1400:N1400,O1400:S1400)</f>
        <v>-5.4483948935036318E-3</v>
      </c>
      <c r="U1400" s="25">
        <f t="shared" si="237"/>
        <v>0.49863790464610652</v>
      </c>
      <c r="V1400" s="10">
        <f>IF(OR(AND(U1400&gt;=0.495,U1400&lt;=0.498,J1400&lt;0),AND(U1400&gt;=0.505,U1400&lt;=0.506)),G1400-$AA$1,0)</f>
        <v>0</v>
      </c>
      <c r="W1400" s="10">
        <f>IF(OR(AND(U1400&gt;=0.504,U1400&lt;=0.505,J1400&lt;0),AND(U1400&gt;=0.508)),-G1400-$AA$1,0)</f>
        <v>0</v>
      </c>
      <c r="X1400" s="5">
        <f t="shared" si="244"/>
        <v>0.69321576371301719</v>
      </c>
    </row>
    <row r="1401" spans="1:24" x14ac:dyDescent="0.2">
      <c r="A1401" s="8">
        <v>44070</v>
      </c>
      <c r="B1401" s="3">
        <v>100625</v>
      </c>
      <c r="C1401" s="3">
        <v>101548</v>
      </c>
      <c r="D1401" s="3">
        <v>99857</v>
      </c>
      <c r="E1401" s="3">
        <v>100624</v>
      </c>
      <c r="F1401" s="3">
        <v>100624</v>
      </c>
      <c r="G1401" s="5">
        <f t="shared" si="235"/>
        <v>-1.247217363650821E-2</v>
      </c>
      <c r="H1401" s="24">
        <f t="shared" si="236"/>
        <v>0</v>
      </c>
      <c r="I1401" s="3">
        <f t="shared" si="245"/>
        <v>101814.21052631579</v>
      </c>
      <c r="J1401" s="10">
        <f t="shared" si="238"/>
        <v>-2.9813072038309407E-5</v>
      </c>
      <c r="K1401" s="10">
        <f>AVERAGE(J1382:J1401)</f>
        <v>-2.054390634703951E-3</v>
      </c>
      <c r="L1401" s="10">
        <f>AVERAGE(J1352:J1401)</f>
        <v>1.0032902182125247E-3</v>
      </c>
      <c r="M1401" s="10">
        <f>AVERAGE(J1302:J1401)</f>
        <v>3.8759376248232004E-3</v>
      </c>
      <c r="N1401" s="10">
        <f>AVERAGE(J1397:J1401)</f>
        <v>-1.6428426351251303E-3</v>
      </c>
      <c r="O1401" s="22">
        <f t="shared" si="239"/>
        <v>0.35237552132716787</v>
      </c>
      <c r="P1401" s="22">
        <f t="shared" si="240"/>
        <v>0.47626056895252233</v>
      </c>
      <c r="Q1401" s="22">
        <f t="shared" si="241"/>
        <v>0.47424998782047301</v>
      </c>
      <c r="R1401" s="22">
        <f t="shared" si="242"/>
        <v>0.19774757366906093</v>
      </c>
      <c r="S1401" s="22">
        <f t="shared" si="243"/>
        <v>0.99461175361424614</v>
      </c>
      <c r="T1401" s="22">
        <f>SUMPRODUCT(J1401:N1401,O1401:S1401)</f>
        <v>-1.3806536088016557E-3</v>
      </c>
      <c r="U1401" s="25">
        <f t="shared" si="237"/>
        <v>0.49965483665262894</v>
      </c>
      <c r="V1401" s="10">
        <f>IF(OR(AND(U1401&gt;=0.495,U1401&lt;=0.498,J1401&lt;0),AND(U1401&gt;=0.505,U1401&lt;=0.506)),G1401-$AA$1,0)</f>
        <v>0</v>
      </c>
      <c r="W1401" s="10">
        <f>IF(OR(AND(U1401&gt;=0.504,U1401&lt;=0.505,J1401&lt;0),AND(U1401&gt;=0.508)),-G1401-$AA$1,0)</f>
        <v>0</v>
      </c>
      <c r="X1401" s="5">
        <f t="shared" si="244"/>
        <v>0.69321576371301719</v>
      </c>
    </row>
    <row r="1402" spans="1:24" x14ac:dyDescent="0.2">
      <c r="A1402" s="8">
        <v>44071</v>
      </c>
      <c r="B1402" s="3">
        <v>100631</v>
      </c>
      <c r="C1402" s="3">
        <v>102347</v>
      </c>
      <c r="D1402" s="3">
        <v>100631</v>
      </c>
      <c r="E1402" s="3">
        <v>102143</v>
      </c>
      <c r="F1402" s="3">
        <v>102143</v>
      </c>
      <c r="G1402" s="5">
        <f t="shared" si="235"/>
        <v>2.4475490244069142E-4</v>
      </c>
      <c r="H1402" s="24">
        <f t="shared" si="236"/>
        <v>1</v>
      </c>
      <c r="I1402" s="3">
        <f t="shared" si="245"/>
        <v>101778.05263157895</v>
      </c>
      <c r="J1402" s="10">
        <f t="shared" si="238"/>
        <v>1.5095802194307506E-2</v>
      </c>
      <c r="K1402" s="10">
        <f>AVERAGE(J1383:J1402)</f>
        <v>-3.0111468091806868E-4</v>
      </c>
      <c r="L1402" s="10">
        <f>AVERAGE(J1353:J1402)</f>
        <v>1.2122023609283227E-3</v>
      </c>
      <c r="M1402" s="10">
        <f>AVERAGE(J1303:J1402)</f>
        <v>3.3747342386153357E-3</v>
      </c>
      <c r="N1402" s="10">
        <f>AVERAGE(J1398:J1402)</f>
        <v>1.2718513709694124E-3</v>
      </c>
      <c r="O1402" s="22">
        <f t="shared" si="239"/>
        <v>0.35237552132716787</v>
      </c>
      <c r="P1402" s="22">
        <f t="shared" si="240"/>
        <v>0.47626056895252233</v>
      </c>
      <c r="Q1402" s="22">
        <f t="shared" si="241"/>
        <v>0.47424998782047301</v>
      </c>
      <c r="R1402" s="22">
        <f t="shared" si="242"/>
        <v>0.19774757366906093</v>
      </c>
      <c r="S1402" s="22">
        <f t="shared" si="243"/>
        <v>0.99461175361424614</v>
      </c>
      <c r="T1402" s="22">
        <f>SUMPRODUCT(J1402:N1402,O1402:S1402)</f>
        <v>7.6832129036037804E-3</v>
      </c>
      <c r="U1402" s="25">
        <f t="shared" si="237"/>
        <v>0.50192079377692378</v>
      </c>
      <c r="V1402" s="10">
        <f>IF(OR(AND(U1402&gt;=0.495,U1402&lt;=0.498,J1402&lt;0),AND(U1402&gt;=0.505,U1402&lt;=0.506)),G1402-$AA$1,0)</f>
        <v>0</v>
      </c>
      <c r="W1402" s="10">
        <f>IF(OR(AND(U1402&gt;=0.504,U1402&lt;=0.505,J1402&lt;0),AND(U1402&gt;=0.508)),-G1402-$AA$1,0)</f>
        <v>0</v>
      </c>
      <c r="X1402" s="5">
        <f t="shared" si="244"/>
        <v>0.69321576371301719</v>
      </c>
    </row>
    <row r="1403" spans="1:24" x14ac:dyDescent="0.2">
      <c r="A1403" s="8">
        <v>44074</v>
      </c>
      <c r="B1403" s="3">
        <v>102142</v>
      </c>
      <c r="C1403" s="3">
        <v>102142</v>
      </c>
      <c r="D1403" s="3">
        <v>99369</v>
      </c>
      <c r="E1403" s="3">
        <v>99369</v>
      </c>
      <c r="F1403" s="3">
        <v>99369</v>
      </c>
      <c r="G1403" s="5">
        <f t="shared" si="235"/>
        <v>2.5581418752327112E-2</v>
      </c>
      <c r="H1403" s="24">
        <f t="shared" si="236"/>
        <v>1</v>
      </c>
      <c r="I1403" s="3">
        <f t="shared" si="245"/>
        <v>101680.84210526316</v>
      </c>
      <c r="J1403" s="10">
        <f t="shared" si="238"/>
        <v>-2.71580039748196E-2</v>
      </c>
      <c r="K1403" s="10">
        <f>AVERAGE(J1384:J1403)</f>
        <v>-1.6191750164749718E-3</v>
      </c>
      <c r="L1403" s="10">
        <f>AVERAGE(J1354:J1403)</f>
        <v>9.250170981489925E-4</v>
      </c>
      <c r="M1403" s="10">
        <f>AVERAGE(J1304:J1403)</f>
        <v>2.794674725914781E-3</v>
      </c>
      <c r="N1403" s="10">
        <f>AVERAGE(J1399:J1403)</f>
        <v>-5.6904672065222648E-3</v>
      </c>
      <c r="O1403" s="22">
        <f t="shared" si="239"/>
        <v>0.35237552132716787</v>
      </c>
      <c r="P1403" s="22">
        <f t="shared" si="240"/>
        <v>0.47626056895252233</v>
      </c>
      <c r="Q1403" s="22">
        <f t="shared" si="241"/>
        <v>0.47424998782047301</v>
      </c>
      <c r="R1403" s="22">
        <f t="shared" si="242"/>
        <v>0.19774757366906093</v>
      </c>
      <c r="S1403" s="22">
        <f t="shared" si="243"/>
        <v>0.99461175361424614</v>
      </c>
      <c r="T1403" s="22">
        <f>SUMPRODUCT(J1403:N1403,O1403:S1403)</f>
        <v>-1.5009441096801121E-2</v>
      </c>
      <c r="U1403" s="25">
        <f t="shared" si="237"/>
        <v>0.49624771016956176</v>
      </c>
      <c r="V1403" s="10">
        <f>IF(OR(AND(U1403&gt;=0.495,U1403&lt;=0.498,J1403&lt;0),AND(U1403&gt;=0.505,U1403&lt;=0.506)),G1403-$AA$1,0)</f>
        <v>2.4581418752327111E-2</v>
      </c>
      <c r="W1403" s="10">
        <f>IF(OR(AND(U1403&gt;=0.504,U1403&lt;=0.505,J1403&lt;0),AND(U1403&gt;=0.508)),-G1403-$AA$1,0)</f>
        <v>0</v>
      </c>
      <c r="X1403" s="5">
        <f t="shared" si="244"/>
        <v>0.7177971824653443</v>
      </c>
    </row>
    <row r="1404" spans="1:24" x14ac:dyDescent="0.2">
      <c r="A1404" s="8">
        <v>44075</v>
      </c>
      <c r="B1404" s="3">
        <v>99382</v>
      </c>
      <c r="C1404" s="3">
        <v>102238</v>
      </c>
      <c r="D1404" s="3">
        <v>99382</v>
      </c>
      <c r="E1404" s="3">
        <v>102168</v>
      </c>
      <c r="F1404" s="3">
        <v>102168</v>
      </c>
      <c r="G1404" s="5">
        <f t="shared" si="235"/>
        <v>-1.4162947302482132E-2</v>
      </c>
      <c r="H1404" s="24">
        <f t="shared" si="236"/>
        <v>0</v>
      </c>
      <c r="I1404" s="3">
        <f t="shared" si="245"/>
        <v>101647.47368421052</v>
      </c>
      <c r="J1404" s="10">
        <f t="shared" si="238"/>
        <v>2.8167738429490052E-2</v>
      </c>
      <c r="K1404" s="10">
        <f>AVERAGE(J1385:J1404)</f>
        <v>5.7400233580766065E-4</v>
      </c>
      <c r="L1404" s="10">
        <f>AVERAGE(J1355:J1404)</f>
        <v>1.3543196723945793E-3</v>
      </c>
      <c r="M1404" s="10">
        <f>AVERAGE(J1305:J1404)</f>
        <v>2.7794611492101785E-3</v>
      </c>
      <c r="N1404" s="10">
        <f>AVERAGE(J1400:J1404)</f>
        <v>2.9499351775381656E-4</v>
      </c>
      <c r="O1404" s="22">
        <f t="shared" si="239"/>
        <v>0.35237552132716787</v>
      </c>
      <c r="P1404" s="22">
        <f t="shared" si="240"/>
        <v>0.47626056895252233</v>
      </c>
      <c r="Q1404" s="22">
        <f t="shared" si="241"/>
        <v>0.47424998782047301</v>
      </c>
      <c r="R1404" s="22">
        <f t="shared" si="242"/>
        <v>0.19774757366906093</v>
      </c>
      <c r="S1404" s="22">
        <f t="shared" si="243"/>
        <v>0.99461175361424614</v>
      </c>
      <c r="T1404" s="22">
        <f>SUMPRODUCT(J1404:N1404,O1404:S1404)</f>
        <v>1.1684317999230542E-2</v>
      </c>
      <c r="U1404" s="25">
        <f t="shared" si="237"/>
        <v>0.50292104626731338</v>
      </c>
      <c r="V1404" s="10">
        <f>IF(OR(AND(U1404&gt;=0.495,U1404&lt;=0.498,J1404&lt;0),AND(U1404&gt;=0.505,U1404&lt;=0.506)),G1404-$AA$1,0)</f>
        <v>0</v>
      </c>
      <c r="W1404" s="10">
        <f>IF(OR(AND(U1404&gt;=0.504,U1404&lt;=0.505,J1404&lt;0),AND(U1404&gt;=0.508)),-G1404-$AA$1,0)</f>
        <v>0</v>
      </c>
      <c r="X1404" s="5">
        <f t="shared" si="244"/>
        <v>0.7177971824653443</v>
      </c>
    </row>
    <row r="1405" spans="1:24" x14ac:dyDescent="0.2">
      <c r="A1405" s="8">
        <v>44076</v>
      </c>
      <c r="B1405" s="3">
        <v>102168</v>
      </c>
      <c r="C1405" s="3">
        <v>102824</v>
      </c>
      <c r="D1405" s="3">
        <v>100872</v>
      </c>
      <c r="E1405" s="3">
        <v>101911</v>
      </c>
      <c r="F1405" s="3">
        <v>101911</v>
      </c>
      <c r="G1405" s="5">
        <f t="shared" si="235"/>
        <v>-6.5645514223194867E-3</v>
      </c>
      <c r="H1405" s="24">
        <f t="shared" si="236"/>
        <v>0</v>
      </c>
      <c r="I1405" s="3">
        <f t="shared" si="245"/>
        <v>101530.89473684211</v>
      </c>
      <c r="J1405" s="10">
        <f t="shared" si="238"/>
        <v>-2.515464724767047E-3</v>
      </c>
      <c r="K1405" s="10">
        <f>AVERAGE(J1386:J1405)</f>
        <v>-3.3524386913129643E-4</v>
      </c>
      <c r="L1405" s="10">
        <f>AVERAGE(J1356:J1405)</f>
        <v>1.6370137641977544E-3</v>
      </c>
      <c r="M1405" s="10">
        <f>AVERAGE(J1306:J1405)</f>
        <v>2.874242908957738E-3</v>
      </c>
      <c r="N1405" s="10">
        <f>AVERAGE(J1401:J1405)</f>
        <v>2.7120517704345205E-3</v>
      </c>
      <c r="O1405" s="22">
        <f t="shared" si="239"/>
        <v>0.35237552132716787</v>
      </c>
      <c r="P1405" s="22">
        <f t="shared" si="240"/>
        <v>0.47626056895252233</v>
      </c>
      <c r="Q1405" s="22">
        <f t="shared" si="241"/>
        <v>0.47424998782047301</v>
      </c>
      <c r="R1405" s="22">
        <f t="shared" si="242"/>
        <v>0.19774757366906093</v>
      </c>
      <c r="S1405" s="22">
        <f t="shared" si="243"/>
        <v>0.99461175361424614</v>
      </c>
      <c r="T1405" s="22">
        <f>SUMPRODUCT(J1405:N1405,O1405:S1405)</f>
        <v>2.9961152567789221E-3</v>
      </c>
      <c r="U1405" s="25">
        <f t="shared" si="237"/>
        <v>0.50074902825387757</v>
      </c>
      <c r="V1405" s="10">
        <f>IF(OR(AND(U1405&gt;=0.495,U1405&lt;=0.498,J1405&lt;0),AND(U1405&gt;=0.505,U1405&lt;=0.506)),G1405-$AA$1,0)</f>
        <v>0</v>
      </c>
      <c r="W1405" s="10">
        <f>IF(OR(AND(U1405&gt;=0.504,U1405&lt;=0.505,J1405&lt;0),AND(U1405&gt;=0.508)),-G1405-$AA$1,0)</f>
        <v>0</v>
      </c>
      <c r="X1405" s="5">
        <f t="shared" si="244"/>
        <v>0.7177971824653443</v>
      </c>
    </row>
    <row r="1406" spans="1:24" x14ac:dyDescent="0.2">
      <c r="A1406" s="8">
        <v>44077</v>
      </c>
      <c r="B1406" s="3">
        <v>101911</v>
      </c>
      <c r="C1406" s="3">
        <v>103226</v>
      </c>
      <c r="D1406" s="3">
        <v>99751</v>
      </c>
      <c r="E1406" s="3">
        <v>100721</v>
      </c>
      <c r="F1406" s="3">
        <v>100721</v>
      </c>
      <c r="G1406" s="5">
        <f t="shared" si="235"/>
        <v>-6.6619672163700239E-3</v>
      </c>
      <c r="H1406" s="24">
        <f t="shared" si="236"/>
        <v>0</v>
      </c>
      <c r="I1406" s="3">
        <f t="shared" si="245"/>
        <v>101422.73684210527</v>
      </c>
      <c r="J1406" s="10">
        <f t="shared" si="238"/>
        <v>-1.167685529530671E-2</v>
      </c>
      <c r="K1406" s="10">
        <f>AVERAGE(J1387:J1406)</f>
        <v>-1.5630429771584409E-3</v>
      </c>
      <c r="L1406" s="10">
        <f>AVERAGE(J1357:J1406)</f>
        <v>1.0631394998737841E-3</v>
      </c>
      <c r="M1406" s="10">
        <f>AVERAGE(J1307:J1406)</f>
        <v>2.6089199933466557E-3</v>
      </c>
      <c r="N1406" s="10">
        <f>AVERAGE(J1402:J1406)</f>
        <v>3.8264332578084035E-4</v>
      </c>
      <c r="O1406" s="22">
        <f t="shared" si="239"/>
        <v>0.35237552132716787</v>
      </c>
      <c r="P1406" s="22">
        <f t="shared" si="240"/>
        <v>0.47626056895252233</v>
      </c>
      <c r="Q1406" s="22">
        <f t="shared" si="241"/>
        <v>0.47424998782047301</v>
      </c>
      <c r="R1406" s="22">
        <f t="shared" si="242"/>
        <v>0.19774757366906093</v>
      </c>
      <c r="S1406" s="22">
        <f t="shared" si="243"/>
        <v>0.99461175361424614</v>
      </c>
      <c r="T1406" s="22">
        <f>SUMPRODUCT(J1406:N1406,O1406:S1406)</f>
        <v>-3.4583706670330474E-3</v>
      </c>
      <c r="U1406" s="25">
        <f t="shared" si="237"/>
        <v>0.49913540819497498</v>
      </c>
      <c r="V1406" s="10">
        <f>IF(OR(AND(U1406&gt;=0.495,U1406&lt;=0.498,J1406&lt;0),AND(U1406&gt;=0.505,U1406&lt;=0.506)),G1406-$AA$1,0)</f>
        <v>0</v>
      </c>
      <c r="W1406" s="10">
        <f>IF(OR(AND(U1406&gt;=0.504,U1406&lt;=0.505,J1406&lt;0),AND(U1406&gt;=0.508)),-G1406-$AA$1,0)</f>
        <v>0</v>
      </c>
      <c r="X1406" s="5">
        <f t="shared" si="244"/>
        <v>0.7177971824653443</v>
      </c>
    </row>
    <row r="1407" spans="1:24" x14ac:dyDescent="0.2">
      <c r="A1407" s="8">
        <v>44078</v>
      </c>
      <c r="B1407" s="3">
        <v>100733</v>
      </c>
      <c r="C1407" s="3">
        <v>101582</v>
      </c>
      <c r="D1407" s="3">
        <v>98961</v>
      </c>
      <c r="E1407" s="3">
        <v>101242</v>
      </c>
      <c r="F1407" s="3">
        <v>101242</v>
      </c>
      <c r="G1407" s="5">
        <f t="shared" si="235"/>
        <v>4.9386618201929799E-4</v>
      </c>
      <c r="H1407" s="24">
        <f t="shared" si="236"/>
        <v>1</v>
      </c>
      <c r="I1407" s="3">
        <f t="shared" si="245"/>
        <v>101306.84210526316</v>
      </c>
      <c r="J1407" s="10">
        <f t="shared" si="238"/>
        <v>5.1727047984035934E-3</v>
      </c>
      <c r="K1407" s="10">
        <f>AVERAGE(J1388:J1407)</f>
        <v>-6.5615465923660741E-4</v>
      </c>
      <c r="L1407" s="10">
        <f>AVERAGE(J1358:J1407)</f>
        <v>1.6143812249011691E-3</v>
      </c>
      <c r="M1407" s="10">
        <f>AVERAGE(J1308:J1407)</f>
        <v>2.5234000983097369E-3</v>
      </c>
      <c r="N1407" s="10">
        <f>AVERAGE(J1403:J1407)</f>
        <v>-1.6019761533999422E-3</v>
      </c>
      <c r="O1407" s="22">
        <f t="shared" si="239"/>
        <v>0.35237552132716787</v>
      </c>
      <c r="P1407" s="22">
        <f t="shared" si="240"/>
        <v>0.47626056895252233</v>
      </c>
      <c r="Q1407" s="22">
        <f t="shared" si="241"/>
        <v>0.47424998782047301</v>
      </c>
      <c r="R1407" s="22">
        <f t="shared" si="242"/>
        <v>0.19774757366906093</v>
      </c>
      <c r="S1407" s="22">
        <f t="shared" si="243"/>
        <v>0.99461175361424614</v>
      </c>
      <c r="T1407" s="22">
        <f>SUMPRODUCT(J1407:N1407,O1407:S1407)</f>
        <v>1.1815061705828128E-3</v>
      </c>
      <c r="U1407" s="25">
        <f t="shared" si="237"/>
        <v>0.50029537650828459</v>
      </c>
      <c r="V1407" s="10">
        <f>IF(OR(AND(U1407&gt;=0.495,U1407&lt;=0.498,J1407&lt;0),AND(U1407&gt;=0.505,U1407&lt;=0.506)),G1407-$AA$1,0)</f>
        <v>0</v>
      </c>
      <c r="W1407" s="10">
        <f>IF(OR(AND(U1407&gt;=0.504,U1407&lt;=0.505,J1407&lt;0),AND(U1407&gt;=0.508)),-G1407-$AA$1,0)</f>
        <v>0</v>
      </c>
      <c r="X1407" s="5">
        <f t="shared" si="244"/>
        <v>0.7177971824653443</v>
      </c>
    </row>
    <row r="1408" spans="1:24" x14ac:dyDescent="0.2">
      <c r="A1408" s="8">
        <v>44082</v>
      </c>
      <c r="B1408" s="3">
        <v>101239</v>
      </c>
      <c r="C1408" s="3">
        <v>101239</v>
      </c>
      <c r="D1408" s="3">
        <v>99373</v>
      </c>
      <c r="E1408" s="3">
        <v>100050</v>
      </c>
      <c r="F1408" s="3">
        <v>100050</v>
      </c>
      <c r="G1408" s="5">
        <f t="shared" si="235"/>
        <v>-1.2143928035981966E-2</v>
      </c>
      <c r="H1408" s="24">
        <f t="shared" si="236"/>
        <v>0</v>
      </c>
      <c r="I1408" s="3">
        <f t="shared" si="245"/>
        <v>101195.05263157895</v>
      </c>
      <c r="J1408" s="10">
        <f t="shared" si="238"/>
        <v>-1.1773769779340637E-2</v>
      </c>
      <c r="K1408" s="10">
        <f>AVERAGE(J1389:J1408)</f>
        <v>-1.5698217424279736E-3</v>
      </c>
      <c r="L1408" s="10">
        <f>AVERAGE(J1359:J1408)</f>
        <v>9.737222071731288E-4</v>
      </c>
      <c r="M1408" s="10">
        <f>AVERAGE(J1309:J1408)</f>
        <v>2.5416768152914746E-3</v>
      </c>
      <c r="N1408" s="10">
        <f>AVERAGE(J1404:J1408)</f>
        <v>1.4748706856958504E-3</v>
      </c>
      <c r="O1408" s="22">
        <f t="shared" si="239"/>
        <v>0.35237552132716787</v>
      </c>
      <c r="P1408" s="22">
        <f t="shared" si="240"/>
        <v>0.47626056895252233</v>
      </c>
      <c r="Q1408" s="22">
        <f t="shared" si="241"/>
        <v>0.47424998782047301</v>
      </c>
      <c r="R1408" s="22">
        <f t="shared" si="242"/>
        <v>0.19774757366906093</v>
      </c>
      <c r="S1408" s="22">
        <f t="shared" si="243"/>
        <v>0.99461175361424614</v>
      </c>
      <c r="T1408" s="22">
        <f>SUMPRODUCT(J1408:N1408,O1408:S1408)</f>
        <v>-2.4651105729626265E-3</v>
      </c>
      <c r="U1408" s="25">
        <f t="shared" si="237"/>
        <v>0.49938372266884062</v>
      </c>
      <c r="V1408" s="10">
        <f>IF(OR(AND(U1408&gt;=0.495,U1408&lt;=0.498,J1408&lt;0),AND(U1408&gt;=0.505,U1408&lt;=0.506)),G1408-$AA$1,0)</f>
        <v>0</v>
      </c>
      <c r="W1408" s="10">
        <f>IF(OR(AND(U1408&gt;=0.504,U1408&lt;=0.505,J1408&lt;0),AND(U1408&gt;=0.508)),-G1408-$AA$1,0)</f>
        <v>0</v>
      </c>
      <c r="X1408" s="5">
        <f t="shared" si="244"/>
        <v>0.7177971824653443</v>
      </c>
    </row>
    <row r="1409" spans="1:24" x14ac:dyDescent="0.2">
      <c r="A1409" s="8">
        <v>44083</v>
      </c>
      <c r="B1409" s="3">
        <v>100050</v>
      </c>
      <c r="C1409" s="3">
        <v>101578</v>
      </c>
      <c r="D1409" s="3">
        <v>100050</v>
      </c>
      <c r="E1409" s="3">
        <v>101292</v>
      </c>
      <c r="F1409" s="3">
        <v>101292</v>
      </c>
      <c r="G1409" s="5">
        <f t="shared" si="235"/>
        <v>-2.8916400110571394E-2</v>
      </c>
      <c r="H1409" s="24">
        <f t="shared" si="236"/>
        <v>0</v>
      </c>
      <c r="I1409" s="3">
        <f t="shared" si="245"/>
        <v>101151.57894736843</v>
      </c>
      <c r="J1409" s="10">
        <f t="shared" si="238"/>
        <v>1.2413793103448256E-2</v>
      </c>
      <c r="K1409" s="10">
        <f>AVERAGE(J1390:J1409)</f>
        <v>-3.3527338109570759E-4</v>
      </c>
      <c r="L1409" s="10">
        <f>AVERAGE(J1360:J1409)</f>
        <v>1.3638479673984639E-3</v>
      </c>
      <c r="M1409" s="10">
        <f>AVERAGE(J1310:J1409)</f>
        <v>2.7950786146011286E-3</v>
      </c>
      <c r="N1409" s="10">
        <f>AVERAGE(J1405:J1409)</f>
        <v>-1.6759183795125089E-3</v>
      </c>
      <c r="O1409" s="22">
        <f t="shared" si="239"/>
        <v>0.35237552132716787</v>
      </c>
      <c r="P1409" s="22">
        <f t="shared" si="240"/>
        <v>0.47626056895252233</v>
      </c>
      <c r="Q1409" s="22">
        <f t="shared" si="241"/>
        <v>0.47424998782047301</v>
      </c>
      <c r="R1409" s="22">
        <f t="shared" si="242"/>
        <v>0.19774757366906093</v>
      </c>
      <c r="S1409" s="22">
        <f t="shared" si="243"/>
        <v>0.99461175361424614</v>
      </c>
      <c r="T1409" s="22">
        <f>SUMPRODUCT(J1409:N1409,O1409:S1409)</f>
        <v>3.7472761030579722E-3</v>
      </c>
      <c r="U1409" s="25">
        <f t="shared" si="237"/>
        <v>0.50093681792952549</v>
      </c>
      <c r="V1409" s="10">
        <f>IF(OR(AND(U1409&gt;=0.495,U1409&lt;=0.498,J1409&lt;0),AND(U1409&gt;=0.505,U1409&lt;=0.506)),G1409-$AA$1,0)</f>
        <v>0</v>
      </c>
      <c r="W1409" s="10">
        <f>IF(OR(AND(U1409&gt;=0.504,U1409&lt;=0.505,J1409&lt;0),AND(U1409&gt;=0.508)),-G1409-$AA$1,0)</f>
        <v>0</v>
      </c>
      <c r="X1409" s="5">
        <f t="shared" si="244"/>
        <v>0.7177971824653443</v>
      </c>
    </row>
    <row r="1410" spans="1:24" x14ac:dyDescent="0.2">
      <c r="A1410" s="8">
        <v>44084</v>
      </c>
      <c r="B1410" s="3">
        <v>101291</v>
      </c>
      <c r="C1410" s="3">
        <v>101536</v>
      </c>
      <c r="D1410" s="3">
        <v>98687</v>
      </c>
      <c r="E1410" s="3">
        <v>98835</v>
      </c>
      <c r="F1410" s="3">
        <v>98835</v>
      </c>
      <c r="G1410" s="5">
        <f t="shared" si="235"/>
        <v>1.4569737441189945E-2</v>
      </c>
      <c r="H1410" s="24">
        <f t="shared" si="236"/>
        <v>1</v>
      </c>
      <c r="I1410" s="3">
        <f t="shared" si="245"/>
        <v>101066</v>
      </c>
      <c r="J1410" s="10">
        <f t="shared" si="238"/>
        <v>-2.4256604667693416E-2</v>
      </c>
      <c r="K1410" s="10">
        <f>AVERAGE(J1391:J1410)</f>
        <v>-1.520699382483981E-3</v>
      </c>
      <c r="L1410" s="10">
        <f>AVERAGE(J1361:J1410)</f>
        <v>6.3738444835868433E-4</v>
      </c>
      <c r="M1410" s="10">
        <f>AVERAGE(J1311:J1410)</f>
        <v>2.4011220369007024E-3</v>
      </c>
      <c r="N1410" s="10">
        <f>AVERAGE(J1406:J1410)</f>
        <v>-6.0241463680977825E-3</v>
      </c>
      <c r="O1410" s="22">
        <f t="shared" si="239"/>
        <v>0.35237552132716787</v>
      </c>
      <c r="P1410" s="22">
        <f t="shared" si="240"/>
        <v>0.47626056895252233</v>
      </c>
      <c r="Q1410" s="22">
        <f t="shared" si="241"/>
        <v>0.47424998782047301</v>
      </c>
      <c r="R1410" s="22">
        <f t="shared" si="242"/>
        <v>0.19774757366906093</v>
      </c>
      <c r="S1410" s="22">
        <f t="shared" si="243"/>
        <v>0.99461175361424614</v>
      </c>
      <c r="T1410" s="22">
        <f>SUMPRODUCT(J1410:N1410,O1410:S1410)</f>
        <v>-1.4486274027964187E-2</v>
      </c>
      <c r="U1410" s="25">
        <f t="shared" si="237"/>
        <v>0.49637849482450364</v>
      </c>
      <c r="V1410" s="10">
        <f>IF(OR(AND(U1410&gt;=0.495,U1410&lt;=0.498,J1410&lt;0),AND(U1410&gt;=0.505,U1410&lt;=0.506)),G1410-$AA$1,0)</f>
        <v>1.3569737441189944E-2</v>
      </c>
      <c r="W1410" s="10">
        <f>IF(OR(AND(U1410&gt;=0.504,U1410&lt;=0.505,J1410&lt;0),AND(U1410&gt;=0.508)),-G1410-$AA$1,0)</f>
        <v>0</v>
      </c>
      <c r="X1410" s="5">
        <f t="shared" si="244"/>
        <v>0.73136691990653424</v>
      </c>
    </row>
    <row r="1411" spans="1:24" x14ac:dyDescent="0.2">
      <c r="A1411" s="8">
        <v>44085</v>
      </c>
      <c r="B1411" s="3">
        <v>98839</v>
      </c>
      <c r="C1411" s="3">
        <v>99435</v>
      </c>
      <c r="D1411" s="3">
        <v>97758</v>
      </c>
      <c r="E1411" s="3">
        <v>98363</v>
      </c>
      <c r="F1411" s="3">
        <v>98363</v>
      </c>
      <c r="G1411" s="5">
        <f t="shared" ref="G1411:G1474" si="246">F1413/F1411-1</f>
        <v>1.9672031149924329E-2</v>
      </c>
      <c r="H1411" s="24">
        <f t="shared" ref="H1411:H1474" si="247">IF(G1411&gt;0,1,0)</f>
        <v>1</v>
      </c>
      <c r="I1411" s="3">
        <f t="shared" si="245"/>
        <v>100908.63157894737</v>
      </c>
      <c r="J1411" s="10">
        <f t="shared" si="238"/>
        <v>-4.7756361612788512E-3</v>
      </c>
      <c r="K1411" s="10">
        <f>AVERAGE(J1392:J1411)</f>
        <v>-9.4816487021262552E-4</v>
      </c>
      <c r="L1411" s="10">
        <f>AVERAGE(J1362:J1411)</f>
        <v>5.3521912594181262E-4</v>
      </c>
      <c r="M1411" s="10">
        <f>AVERAGE(J1312:J1411)</f>
        <v>2.3555178464488204E-3</v>
      </c>
      <c r="N1411" s="10">
        <f>AVERAGE(J1407:J1411)</f>
        <v>-4.6439025412922108E-3</v>
      </c>
      <c r="O1411" s="22">
        <f t="shared" si="239"/>
        <v>0.35237552132716787</v>
      </c>
      <c r="P1411" s="22">
        <f t="shared" si="240"/>
        <v>0.47626056895252233</v>
      </c>
      <c r="Q1411" s="22">
        <f t="shared" si="241"/>
        <v>0.47424998782047301</v>
      </c>
      <c r="R1411" s="22">
        <f t="shared" si="242"/>
        <v>0.19774757366906093</v>
      </c>
      <c r="S1411" s="22">
        <f t="shared" si="243"/>
        <v>0.99461175361424614</v>
      </c>
      <c r="T1411" s="22">
        <f>SUMPRODUCT(J1411:N1411,O1411:S1411)</f>
        <v>-6.0336452699274543E-3</v>
      </c>
      <c r="U1411" s="25">
        <f t="shared" ref="U1411:U1474" si="248">1/(1+(EXP(-T1411)))</f>
        <v>0.49849159325862868</v>
      </c>
      <c r="V1411" s="10">
        <f>IF(OR(AND(U1411&gt;=0.495,U1411&lt;=0.498,J1411&lt;0),AND(U1411&gt;=0.505,U1411&lt;=0.506)),G1411-$AA$1,0)</f>
        <v>0</v>
      </c>
      <c r="W1411" s="10">
        <f>IF(OR(AND(U1411&gt;=0.504,U1411&lt;=0.505,J1411&lt;0),AND(U1411&gt;=0.508)),-G1411-$AA$1,0)</f>
        <v>0</v>
      </c>
      <c r="X1411" s="5">
        <f t="shared" si="244"/>
        <v>0.73136691990653424</v>
      </c>
    </row>
    <row r="1412" spans="1:24" x14ac:dyDescent="0.2">
      <c r="A1412" s="8">
        <v>44088</v>
      </c>
      <c r="B1412" s="3">
        <v>98367</v>
      </c>
      <c r="C1412" s="3">
        <v>100520</v>
      </c>
      <c r="D1412" s="3">
        <v>98367</v>
      </c>
      <c r="E1412" s="3">
        <v>100275</v>
      </c>
      <c r="F1412" s="3">
        <v>100275</v>
      </c>
      <c r="G1412" s="5">
        <f t="shared" si="246"/>
        <v>-5.9735726751433127E-3</v>
      </c>
      <c r="H1412" s="24">
        <f t="shared" si="247"/>
        <v>0</v>
      </c>
      <c r="I1412" s="3">
        <f t="shared" si="245"/>
        <v>100944.42105263157</v>
      </c>
      <c r="J1412" s="10">
        <f t="shared" ref="J1412:J1475" si="249">F1412/F1411-1</f>
        <v>1.9438203389485986E-2</v>
      </c>
      <c r="K1412" s="10">
        <f>AVERAGE(J1393:J1412)</f>
        <v>-4.2020807567984541E-4</v>
      </c>
      <c r="L1412" s="10">
        <f>AVERAGE(J1363:J1412)</f>
        <v>8.138361578298325E-4</v>
      </c>
      <c r="M1412" s="10">
        <f>AVERAGE(J1313:J1412)</f>
        <v>2.3328636780973432E-3</v>
      </c>
      <c r="N1412" s="10">
        <f>AVERAGE(J1408:J1412)</f>
        <v>-1.7908028230757323E-3</v>
      </c>
      <c r="O1412" s="22">
        <f t="shared" ref="O1412:O1475" si="250">O1411</f>
        <v>0.35237552132716787</v>
      </c>
      <c r="P1412" s="22">
        <f t="shared" ref="P1412:P1475" si="251">P1411</f>
        <v>0.47626056895252233</v>
      </c>
      <c r="Q1412" s="22">
        <f t="shared" ref="Q1412:Q1475" si="252">Q1411</f>
        <v>0.47424998782047301</v>
      </c>
      <c r="R1412" s="22">
        <f t="shared" ref="R1412:R1475" si="253">R1411</f>
        <v>0.19774757366906093</v>
      </c>
      <c r="S1412" s="22">
        <f t="shared" ref="S1412:S1475" si="254">S1411</f>
        <v>0.99461175361424614</v>
      </c>
      <c r="T1412" s="22">
        <f>SUMPRODUCT(J1412:N1412,O1412:S1412)</f>
        <v>5.7155448995783106E-3</v>
      </c>
      <c r="U1412" s="25">
        <f t="shared" si="248"/>
        <v>0.50142888233506777</v>
      </c>
      <c r="V1412" s="10">
        <f>IF(OR(AND(U1412&gt;=0.495,U1412&lt;=0.498,J1412&lt;0),AND(U1412&gt;=0.505,U1412&lt;=0.506)),G1412-$AA$1,0)</f>
        <v>0</v>
      </c>
      <c r="W1412" s="10">
        <f>IF(OR(AND(U1412&gt;=0.504,U1412&lt;=0.505,J1412&lt;0),AND(U1412&gt;=0.508)),-G1412-$AA$1,0)</f>
        <v>0</v>
      </c>
      <c r="X1412" s="5">
        <f t="shared" si="244"/>
        <v>0.73136691990653424</v>
      </c>
    </row>
    <row r="1413" spans="1:24" x14ac:dyDescent="0.2">
      <c r="A1413" s="8">
        <v>44089</v>
      </c>
      <c r="B1413" s="3">
        <v>100277</v>
      </c>
      <c r="C1413" s="3">
        <v>100949</v>
      </c>
      <c r="D1413" s="3">
        <v>99647</v>
      </c>
      <c r="E1413" s="3">
        <v>100298</v>
      </c>
      <c r="F1413" s="3">
        <v>100298</v>
      </c>
      <c r="G1413" s="5">
        <f t="shared" si="246"/>
        <v>-1.9940577080300725E-3</v>
      </c>
      <c r="H1413" s="24">
        <f t="shared" si="247"/>
        <v>0</v>
      </c>
      <c r="I1413" s="3">
        <f t="shared" si="245"/>
        <v>100851.42105263157</v>
      </c>
      <c r="J1413" s="10">
        <f t="shared" si="249"/>
        <v>2.2936923460492586E-4</v>
      </c>
      <c r="K1413" s="10">
        <f>AVERAGE(J1394:J1413)</f>
        <v>4.5852627852521755E-4</v>
      </c>
      <c r="L1413" s="10">
        <f>AVERAGE(J1364:J1413)</f>
        <v>3.6950089487040259E-4</v>
      </c>
      <c r="M1413" s="10">
        <f>AVERAGE(J1314:J1413)</f>
        <v>2.4608281724313209E-3</v>
      </c>
      <c r="N1413" s="10">
        <f>AVERAGE(J1409:J1413)</f>
        <v>6.0982497971338032E-4</v>
      </c>
      <c r="O1413" s="22">
        <f t="shared" si="250"/>
        <v>0.35237552132716787</v>
      </c>
      <c r="P1413" s="22">
        <f t="shared" si="251"/>
        <v>0.47626056895252233</v>
      </c>
      <c r="Q1413" s="22">
        <f t="shared" si="252"/>
        <v>0.47424998782047301</v>
      </c>
      <c r="R1413" s="22">
        <f t="shared" si="253"/>
        <v>0.19774757366906093</v>
      </c>
      <c r="S1413" s="22">
        <f t="shared" si="254"/>
        <v>0.99461175361424614</v>
      </c>
      <c r="T1413" s="22">
        <f>SUMPRODUCT(J1413:N1413,O1413:S1413)</f>
        <v>1.56759977758763E-3</v>
      </c>
      <c r="U1413" s="25">
        <f t="shared" si="248"/>
        <v>0.50039189986414334</v>
      </c>
      <c r="V1413" s="10">
        <f>IF(OR(AND(U1413&gt;=0.495,U1413&lt;=0.498,J1413&lt;0),AND(U1413&gt;=0.505,U1413&lt;=0.506)),G1413-$AA$1,0)</f>
        <v>0</v>
      </c>
      <c r="W1413" s="10">
        <f>IF(OR(AND(U1413&gt;=0.504,U1413&lt;=0.505,J1413&lt;0),AND(U1413&gt;=0.508)),-G1413-$AA$1,0)</f>
        <v>0</v>
      </c>
      <c r="X1413" s="5">
        <f t="shared" si="244"/>
        <v>0.73136691990653424</v>
      </c>
    </row>
    <row r="1414" spans="1:24" x14ac:dyDescent="0.2">
      <c r="A1414" s="8">
        <v>44090</v>
      </c>
      <c r="B1414" s="3">
        <v>100299</v>
      </c>
      <c r="C1414" s="3">
        <v>100663</v>
      </c>
      <c r="D1414" s="3">
        <v>99663</v>
      </c>
      <c r="E1414" s="3">
        <v>99676</v>
      </c>
      <c r="F1414" s="3">
        <v>99676</v>
      </c>
      <c r="G1414" s="5">
        <f t="shared" si="246"/>
        <v>-1.3905052369677762E-2</v>
      </c>
      <c r="H1414" s="24">
        <f t="shared" si="247"/>
        <v>0</v>
      </c>
      <c r="I1414" s="3">
        <f t="shared" si="245"/>
        <v>100789.42105263157</v>
      </c>
      <c r="J1414" s="10">
        <f t="shared" si="249"/>
        <v>-6.20151947197356E-3</v>
      </c>
      <c r="K1414" s="10">
        <f>AVERAGE(J1395:J1414)</f>
        <v>-1.0915717845357831E-3</v>
      </c>
      <c r="L1414" s="10">
        <f>AVERAGE(J1365:J1414)</f>
        <v>4.8319754384931854E-4</v>
      </c>
      <c r="M1414" s="10">
        <f>AVERAGE(J1315:J1414)</f>
        <v>2.9437905736349225E-3</v>
      </c>
      <c r="N1414" s="10">
        <f>AVERAGE(J1410:J1414)</f>
        <v>-3.1132375353709828E-3</v>
      </c>
      <c r="O1414" s="22">
        <f t="shared" si="250"/>
        <v>0.35237552132716787</v>
      </c>
      <c r="P1414" s="22">
        <f t="shared" si="251"/>
        <v>0.47626056895252233</v>
      </c>
      <c r="Q1414" s="22">
        <f t="shared" si="252"/>
        <v>0.47424998782047301</v>
      </c>
      <c r="R1414" s="22">
        <f t="shared" si="253"/>
        <v>0.19774757366906093</v>
      </c>
      <c r="S1414" s="22">
        <f t="shared" si="254"/>
        <v>0.99461175361424614</v>
      </c>
      <c r="T1414" s="22">
        <f>SUMPRODUCT(J1414:N1414,O1414:S1414)</f>
        <v>-4.9903150279742448E-3</v>
      </c>
      <c r="U1414" s="25">
        <f t="shared" si="248"/>
        <v>0.4987524238320632</v>
      </c>
      <c r="V1414" s="10">
        <f>IF(OR(AND(U1414&gt;=0.495,U1414&lt;=0.498,J1414&lt;0),AND(U1414&gt;=0.505,U1414&lt;=0.506)),G1414-$AA$1,0)</f>
        <v>0</v>
      </c>
      <c r="W1414" s="10">
        <f>IF(OR(AND(U1414&gt;=0.504,U1414&lt;=0.505,J1414&lt;0),AND(U1414&gt;=0.508)),-G1414-$AA$1,0)</f>
        <v>0</v>
      </c>
      <c r="X1414" s="5">
        <f t="shared" si="244"/>
        <v>0.73136691990653424</v>
      </c>
    </row>
    <row r="1415" spans="1:24" x14ac:dyDescent="0.2">
      <c r="A1415" s="8">
        <v>44091</v>
      </c>
      <c r="B1415" s="3">
        <v>99674</v>
      </c>
      <c r="C1415" s="3">
        <v>100251</v>
      </c>
      <c r="D1415" s="3">
        <v>98562</v>
      </c>
      <c r="E1415" s="3">
        <v>100098</v>
      </c>
      <c r="F1415" s="3">
        <v>100098</v>
      </c>
      <c r="G1415" s="5">
        <f t="shared" si="246"/>
        <v>-3.1039581210413836E-2</v>
      </c>
      <c r="H1415" s="24">
        <f t="shared" si="247"/>
        <v>0</v>
      </c>
      <c r="I1415" s="3">
        <f t="shared" si="245"/>
        <v>100717.31578947368</v>
      </c>
      <c r="J1415" s="10">
        <f t="shared" si="249"/>
        <v>4.2337172438702275E-3</v>
      </c>
      <c r="K1415" s="10">
        <f>AVERAGE(J1396:J1415)</f>
        <v>-2.8663652245004557E-4</v>
      </c>
      <c r="L1415" s="10">
        <f>AVERAGE(J1366:J1415)</f>
        <v>1.5686954627932569E-4</v>
      </c>
      <c r="M1415" s="10">
        <f>AVERAGE(J1316:J1415)</f>
        <v>2.6000980902878266E-3</v>
      </c>
      <c r="N1415" s="10">
        <f>AVERAGE(J1411:J1415)</f>
        <v>2.5848268469417456E-3</v>
      </c>
      <c r="O1415" s="22">
        <f t="shared" si="250"/>
        <v>0.35237552132716787</v>
      </c>
      <c r="P1415" s="22">
        <f t="shared" si="251"/>
        <v>0.47626056895252233</v>
      </c>
      <c r="Q1415" s="22">
        <f t="shared" si="252"/>
        <v>0.47424998782047301</v>
      </c>
      <c r="R1415" s="22">
        <f t="shared" si="253"/>
        <v>0.19774757366906093</v>
      </c>
      <c r="S1415" s="22">
        <f t="shared" si="254"/>
        <v>0.99461175361424614</v>
      </c>
      <c r="T1415" s="22">
        <f>SUMPRODUCT(J1415:N1415,O1415:S1415)</f>
        <v>4.5148022797902232E-3</v>
      </c>
      <c r="U1415" s="25">
        <f t="shared" si="248"/>
        <v>0.50112869865271814</v>
      </c>
      <c r="V1415" s="10">
        <f>IF(OR(AND(U1415&gt;=0.495,U1415&lt;=0.498,J1415&lt;0),AND(U1415&gt;=0.505,U1415&lt;=0.506)),G1415-$AA$1,0)</f>
        <v>0</v>
      </c>
      <c r="W1415" s="10">
        <f>IF(OR(AND(U1415&gt;=0.504,U1415&lt;=0.505,J1415&lt;0),AND(U1415&gt;=0.508)),-G1415-$AA$1,0)</f>
        <v>0</v>
      </c>
      <c r="X1415" s="5">
        <f t="shared" si="244"/>
        <v>0.73136691990653424</v>
      </c>
    </row>
    <row r="1416" spans="1:24" x14ac:dyDescent="0.2">
      <c r="A1416" s="8">
        <v>44092</v>
      </c>
      <c r="B1416" s="3">
        <v>100098</v>
      </c>
      <c r="C1416" s="3">
        <v>100102</v>
      </c>
      <c r="D1416" s="3">
        <v>98045</v>
      </c>
      <c r="E1416" s="3">
        <v>98290</v>
      </c>
      <c r="F1416" s="3">
        <v>98290</v>
      </c>
      <c r="G1416" s="5">
        <f t="shared" si="246"/>
        <v>-1.0133279072133461E-2</v>
      </c>
      <c r="H1416" s="24">
        <f t="shared" si="247"/>
        <v>0</v>
      </c>
      <c r="I1416" s="3">
        <f t="shared" si="245"/>
        <v>100547.26315789473</v>
      </c>
      <c r="J1416" s="10">
        <f t="shared" si="249"/>
        <v>-1.806229894703193E-2</v>
      </c>
      <c r="K1416" s="10">
        <f>AVERAGE(J1397:J1416)</f>
        <v>-1.4941518902113426E-3</v>
      </c>
      <c r="L1416" s="10">
        <f>AVERAGE(J1367:J1416)</f>
        <v>-8.2095185793515941E-5</v>
      </c>
      <c r="M1416" s="10">
        <f>AVERAGE(J1317:J1416)</f>
        <v>2.0267042320691853E-3</v>
      </c>
      <c r="N1416" s="10">
        <f>AVERAGE(J1412:J1416)</f>
        <v>-7.2505710208869983E-5</v>
      </c>
      <c r="O1416" s="22">
        <f t="shared" si="250"/>
        <v>0.35237552132716787</v>
      </c>
      <c r="P1416" s="22">
        <f t="shared" si="251"/>
        <v>0.47626056895252233</v>
      </c>
      <c r="Q1416" s="22">
        <f t="shared" si="252"/>
        <v>0.47424998782047301</v>
      </c>
      <c r="R1416" s="22">
        <f t="shared" si="253"/>
        <v>0.19774757366906093</v>
      </c>
      <c r="S1416" s="22">
        <f t="shared" si="254"/>
        <v>0.99461175361424614</v>
      </c>
      <c r="T1416" s="22">
        <f>SUMPRODUCT(J1416:N1416,O1416:S1416)</f>
        <v>-6.7865904651651585E-3</v>
      </c>
      <c r="U1416" s="25">
        <f t="shared" si="248"/>
        <v>0.49830335889566824</v>
      </c>
      <c r="V1416" s="10">
        <f>IF(OR(AND(U1416&gt;=0.495,U1416&lt;=0.498,J1416&lt;0),AND(U1416&gt;=0.505,U1416&lt;=0.506)),G1416-$AA$1,0)</f>
        <v>0</v>
      </c>
      <c r="W1416" s="10">
        <f>IF(OR(AND(U1416&gt;=0.504,U1416&lt;=0.505,J1416&lt;0),AND(U1416&gt;=0.508)),-G1416-$AA$1,0)</f>
        <v>0</v>
      </c>
      <c r="X1416" s="5">
        <f t="shared" si="244"/>
        <v>0.73136691990653424</v>
      </c>
    </row>
    <row r="1417" spans="1:24" x14ac:dyDescent="0.2">
      <c r="A1417" s="8">
        <v>44095</v>
      </c>
      <c r="B1417" s="3">
        <v>98283</v>
      </c>
      <c r="C1417" s="3">
        <v>98283</v>
      </c>
      <c r="D1417" s="3">
        <v>95820</v>
      </c>
      <c r="E1417" s="3">
        <v>96991</v>
      </c>
      <c r="F1417" s="3">
        <v>96991</v>
      </c>
      <c r="G1417" s="5">
        <f t="shared" si="246"/>
        <v>-1.2949655122640236E-2</v>
      </c>
      <c r="H1417" s="24">
        <f t="shared" si="247"/>
        <v>0</v>
      </c>
      <c r="I1417" s="3">
        <f t="shared" si="245"/>
        <v>100267.94736842105</v>
      </c>
      <c r="J1417" s="10">
        <f t="shared" si="249"/>
        <v>-1.3215993488655986E-2</v>
      </c>
      <c r="K1417" s="10">
        <f>AVERAGE(J1398:J1417)</f>
        <v>-2.1810681728358814E-3</v>
      </c>
      <c r="L1417" s="10">
        <f>AVERAGE(J1368:J1417)</f>
        <v>-5.2229242547385596E-4</v>
      </c>
      <c r="M1417" s="10">
        <f>AVERAGE(J1318:J1417)</f>
        <v>1.6659187560570832E-3</v>
      </c>
      <c r="N1417" s="10">
        <f>AVERAGE(J1413:J1417)</f>
        <v>-6.6033450858372644E-3</v>
      </c>
      <c r="O1417" s="22">
        <f t="shared" si="250"/>
        <v>0.35237552132716787</v>
      </c>
      <c r="P1417" s="22">
        <f t="shared" si="251"/>
        <v>0.47626056895252233</v>
      </c>
      <c r="Q1417" s="22">
        <f t="shared" si="252"/>
        <v>0.47424998782047301</v>
      </c>
      <c r="R1417" s="22">
        <f t="shared" si="253"/>
        <v>0.19774757366906093</v>
      </c>
      <c r="S1417" s="22">
        <f t="shared" si="254"/>
        <v>0.99461175361424614</v>
      </c>
      <c r="T1417" s="22">
        <f>SUMPRODUCT(J1417:N1417,O1417:S1417)</f>
        <v>-1.2181779784364914E-2</v>
      </c>
      <c r="U1417" s="25">
        <f t="shared" si="248"/>
        <v>0.49695459271427606</v>
      </c>
      <c r="V1417" s="10">
        <f>IF(OR(AND(U1417&gt;=0.495,U1417&lt;=0.498,J1417&lt;0),AND(U1417&gt;=0.505,U1417&lt;=0.506)),G1417-$AA$1,0)</f>
        <v>-1.3949655122640237E-2</v>
      </c>
      <c r="W1417" s="10">
        <f>IF(OR(AND(U1417&gt;=0.504,U1417&lt;=0.505,J1417&lt;0),AND(U1417&gt;=0.508)),-G1417-$AA$1,0)</f>
        <v>0</v>
      </c>
      <c r="X1417" s="5">
        <f t="shared" si="244"/>
        <v>0.717417264783894</v>
      </c>
    </row>
    <row r="1418" spans="1:24" x14ac:dyDescent="0.2">
      <c r="A1418" s="8">
        <v>44096</v>
      </c>
      <c r="B1418" s="3">
        <v>96995</v>
      </c>
      <c r="C1418" s="3">
        <v>97684</v>
      </c>
      <c r="D1418" s="3">
        <v>96390</v>
      </c>
      <c r="E1418" s="3">
        <v>97294</v>
      </c>
      <c r="F1418" s="3">
        <v>97294</v>
      </c>
      <c r="G1418" s="5">
        <f t="shared" si="246"/>
        <v>-2.8984315579583253E-3</v>
      </c>
      <c r="H1418" s="24">
        <f t="shared" si="247"/>
        <v>0</v>
      </c>
      <c r="I1418" s="3">
        <f t="shared" si="245"/>
        <v>100014.05263157895</v>
      </c>
      <c r="J1418" s="10">
        <f t="shared" si="249"/>
        <v>3.1240011959872138E-3</v>
      </c>
      <c r="K1418" s="10">
        <f>AVERAGE(J1399:J1418)</f>
        <v>-2.4075475586684604E-3</v>
      </c>
      <c r="L1418" s="10">
        <f>AVERAGE(J1369:J1418)</f>
        <v>-1.9289781422205722E-4</v>
      </c>
      <c r="M1418" s="10">
        <f>AVERAGE(J1319:J1418)</f>
        <v>2.0175829543318969E-3</v>
      </c>
      <c r="N1418" s="10">
        <f>AVERAGE(J1414:J1418)</f>
        <v>-6.024418693560807E-3</v>
      </c>
      <c r="O1418" s="22">
        <f t="shared" si="250"/>
        <v>0.35237552132716787</v>
      </c>
      <c r="P1418" s="22">
        <f t="shared" si="251"/>
        <v>0.47626056895252233</v>
      </c>
      <c r="Q1418" s="22">
        <f t="shared" si="252"/>
        <v>0.47424998782047301</v>
      </c>
      <c r="R1418" s="22">
        <f t="shared" si="253"/>
        <v>0.19774757366906093</v>
      </c>
      <c r="S1418" s="22">
        <f t="shared" si="254"/>
        <v>0.99461175361424614</v>
      </c>
      <c r="T1418" s="22">
        <f>SUMPRODUCT(J1418:N1418,O1418:S1418)</f>
        <v>-5.7302657134681847E-3</v>
      </c>
      <c r="U1418" s="25">
        <f t="shared" si="248"/>
        <v>0.49856743749159277</v>
      </c>
      <c r="V1418" s="10">
        <f>IF(OR(AND(U1418&gt;=0.495,U1418&lt;=0.498,J1418&lt;0),AND(U1418&gt;=0.505,U1418&lt;=0.506)),G1418-$AA$1,0)</f>
        <v>0</v>
      </c>
      <c r="W1418" s="10">
        <f>IF(OR(AND(U1418&gt;=0.504,U1418&lt;=0.505,J1418&lt;0),AND(U1418&gt;=0.508)),-G1418-$AA$1,0)</f>
        <v>0</v>
      </c>
      <c r="X1418" s="5">
        <f t="shared" si="244"/>
        <v>0.717417264783894</v>
      </c>
    </row>
    <row r="1419" spans="1:24" x14ac:dyDescent="0.2">
      <c r="A1419" s="8">
        <v>44097</v>
      </c>
      <c r="B1419" s="3">
        <v>97294</v>
      </c>
      <c r="C1419" s="3">
        <v>97389</v>
      </c>
      <c r="D1419" s="3">
        <v>95728</v>
      </c>
      <c r="E1419" s="3">
        <v>95735</v>
      </c>
      <c r="F1419" s="3">
        <v>95735</v>
      </c>
      <c r="G1419" s="5">
        <f t="shared" si="246"/>
        <v>1.3203112759178959E-2</v>
      </c>
      <c r="H1419" s="24">
        <f t="shared" si="247"/>
        <v>1</v>
      </c>
      <c r="I1419" s="3">
        <f t="shared" si="245"/>
        <v>99756.578947368427</v>
      </c>
      <c r="J1419" s="10">
        <f t="shared" si="249"/>
        <v>-1.6023598577507348E-2</v>
      </c>
      <c r="K1419" s="10">
        <f>AVERAGE(J1400:J1419)</f>
        <v>-3.12074922794931E-3</v>
      </c>
      <c r="L1419" s="10">
        <f>AVERAGE(J1370:J1419)</f>
        <v>-8.6657201076384416E-4</v>
      </c>
      <c r="M1419" s="10">
        <f>AVERAGE(J1320:J1419)</f>
        <v>2.05981634972096E-3</v>
      </c>
      <c r="N1419" s="10">
        <f>AVERAGE(J1415:J1419)</f>
        <v>-7.988834514667564E-3</v>
      </c>
      <c r="O1419" s="22">
        <f t="shared" si="250"/>
        <v>0.35237552132716787</v>
      </c>
      <c r="P1419" s="22">
        <f t="shared" si="251"/>
        <v>0.47626056895252233</v>
      </c>
      <c r="Q1419" s="22">
        <f t="shared" si="252"/>
        <v>0.47424998782047301</v>
      </c>
      <c r="R1419" s="22">
        <f t="shared" si="253"/>
        <v>0.19774757366906093</v>
      </c>
      <c r="S1419" s="22">
        <f t="shared" si="254"/>
        <v>0.99461175361424614</v>
      </c>
      <c r="T1419" s="22">
        <f>SUMPRODUCT(J1419:N1419,O1419:S1419)</f>
        <v>-1.5082050491304354E-2</v>
      </c>
      <c r="U1419" s="25">
        <f t="shared" si="248"/>
        <v>0.49622955884820624</v>
      </c>
      <c r="V1419" s="10">
        <f>IF(OR(AND(U1419&gt;=0.495,U1419&lt;=0.498,J1419&lt;0),AND(U1419&gt;=0.505,U1419&lt;=0.506)),G1419-$AA$1,0)</f>
        <v>1.2203112759178958E-2</v>
      </c>
      <c r="W1419" s="10">
        <f>IF(OR(AND(U1419&gt;=0.504,U1419&lt;=0.505,J1419&lt;0),AND(U1419&gt;=0.508)),-G1419-$AA$1,0)</f>
        <v>0</v>
      </c>
      <c r="X1419" s="5">
        <f t="shared" si="244"/>
        <v>0.72962037754307296</v>
      </c>
    </row>
    <row r="1420" spans="1:24" x14ac:dyDescent="0.2">
      <c r="A1420" s="8">
        <v>44098</v>
      </c>
      <c r="B1420" s="3">
        <v>95735</v>
      </c>
      <c r="C1420" s="3">
        <v>97955</v>
      </c>
      <c r="D1420" s="3">
        <v>95653</v>
      </c>
      <c r="E1420" s="3">
        <v>97012</v>
      </c>
      <c r="F1420" s="3">
        <v>97012</v>
      </c>
      <c r="G1420" s="5">
        <f t="shared" si="246"/>
        <v>-2.4182575351502922E-2</v>
      </c>
      <c r="H1420" s="24">
        <f t="shared" si="247"/>
        <v>0</v>
      </c>
      <c r="I1420" s="3">
        <f t="shared" si="245"/>
        <v>99566.473684210519</v>
      </c>
      <c r="J1420" s="10">
        <f t="shared" si="249"/>
        <v>1.3338904266986917E-2</v>
      </c>
      <c r="K1420" s="10">
        <f>AVERAGE(J1401:J1420)</f>
        <v>-1.7237662151914357E-3</v>
      </c>
      <c r="L1420" s="10">
        <f>AVERAGE(J1371:J1420)</f>
        <v>-8.6881025358022108E-4</v>
      </c>
      <c r="M1420" s="10">
        <f>AVERAGE(J1321:J1420)</f>
        <v>2.1177705326109208E-3</v>
      </c>
      <c r="N1420" s="10">
        <f>AVERAGE(J1416:J1420)</f>
        <v>-6.1677971100442264E-3</v>
      </c>
      <c r="O1420" s="22">
        <f t="shared" si="250"/>
        <v>0.35237552132716787</v>
      </c>
      <c r="P1420" s="22">
        <f t="shared" si="251"/>
        <v>0.47626056895252233</v>
      </c>
      <c r="Q1420" s="22">
        <f t="shared" si="252"/>
        <v>0.47424998782047301</v>
      </c>
      <c r="R1420" s="22">
        <f t="shared" si="253"/>
        <v>0.19774757366906093</v>
      </c>
      <c r="S1420" s="22">
        <f t="shared" si="254"/>
        <v>0.99461175361424614</v>
      </c>
      <c r="T1420" s="22">
        <f>SUMPRODUCT(J1420:N1420,O1420:S1420)</f>
        <v>-2.2484713007005553E-3</v>
      </c>
      <c r="U1420" s="25">
        <f t="shared" si="248"/>
        <v>0.49943788241164605</v>
      </c>
      <c r="V1420" s="10">
        <f>IF(OR(AND(U1420&gt;=0.495,U1420&lt;=0.498,J1420&lt;0),AND(U1420&gt;=0.505,U1420&lt;=0.506)),G1420-$AA$1,0)</f>
        <v>0</v>
      </c>
      <c r="W1420" s="10">
        <f>IF(OR(AND(U1420&gt;=0.504,U1420&lt;=0.505,J1420&lt;0),AND(U1420&gt;=0.508)),-G1420-$AA$1,0)</f>
        <v>0</v>
      </c>
      <c r="X1420" s="5">
        <f t="shared" si="244"/>
        <v>0.72962037754307296</v>
      </c>
    </row>
    <row r="1421" spans="1:24" x14ac:dyDescent="0.2">
      <c r="A1421" s="8">
        <v>44099</v>
      </c>
      <c r="B1421" s="3">
        <v>97011</v>
      </c>
      <c r="C1421" s="3">
        <v>97012</v>
      </c>
      <c r="D1421" s="3">
        <v>95632</v>
      </c>
      <c r="E1421" s="3">
        <v>96999</v>
      </c>
      <c r="F1421" s="3">
        <v>96999</v>
      </c>
      <c r="G1421" s="5">
        <f t="shared" si="246"/>
        <v>-3.5247786059650066E-2</v>
      </c>
      <c r="H1421" s="24">
        <f t="shared" si="247"/>
        <v>0</v>
      </c>
      <c r="I1421" s="3">
        <f t="shared" si="245"/>
        <v>99295.736842105267</v>
      </c>
      <c r="J1421" s="10">
        <f t="shared" si="249"/>
        <v>-1.3400404073726779E-4</v>
      </c>
      <c r="K1421" s="10">
        <f>AVERAGE(J1402:J1421)</f>
        <v>-1.7289757636263837E-3</v>
      </c>
      <c r="L1421" s="10">
        <f>AVERAGE(J1372:J1421)</f>
        <v>-6.2824682563682459E-4</v>
      </c>
      <c r="M1421" s="10">
        <f>AVERAGE(J1322:J1421)</f>
        <v>2.1676441424659078E-3</v>
      </c>
      <c r="N1421" s="10">
        <f>AVERAGE(J1417:J1421)</f>
        <v>-2.5821381287852939E-3</v>
      </c>
      <c r="O1421" s="22">
        <f t="shared" si="250"/>
        <v>0.35237552132716787</v>
      </c>
      <c r="P1421" s="22">
        <f t="shared" si="251"/>
        <v>0.47626056895252233</v>
      </c>
      <c r="Q1421" s="22">
        <f t="shared" si="252"/>
        <v>0.47424998782047301</v>
      </c>
      <c r="R1421" s="22">
        <f t="shared" si="253"/>
        <v>0.19774757366906093</v>
      </c>
      <c r="S1421" s="22">
        <f t="shared" si="254"/>
        <v>0.99461175361424614</v>
      </c>
      <c r="T1421" s="22">
        <f>SUMPRODUCT(J1421:N1421,O1421:S1421)</f>
        <v>-3.3081873366058437E-3</v>
      </c>
      <c r="U1421" s="25">
        <f t="shared" si="248"/>
        <v>0.49917295392012156</v>
      </c>
      <c r="V1421" s="10">
        <f>IF(OR(AND(U1421&gt;=0.495,U1421&lt;=0.498,J1421&lt;0),AND(U1421&gt;=0.505,U1421&lt;=0.506)),G1421-$AA$1,0)</f>
        <v>0</v>
      </c>
      <c r="W1421" s="10">
        <f>IF(OR(AND(U1421&gt;=0.504,U1421&lt;=0.505,J1421&lt;0),AND(U1421&gt;=0.508)),-G1421-$AA$1,0)</f>
        <v>0</v>
      </c>
      <c r="X1421" s="5">
        <f t="shared" si="244"/>
        <v>0.72962037754307296</v>
      </c>
    </row>
    <row r="1422" spans="1:24" x14ac:dyDescent="0.2">
      <c r="A1422" s="8">
        <v>44102</v>
      </c>
      <c r="B1422" s="3">
        <v>97005</v>
      </c>
      <c r="C1422" s="3">
        <v>98314</v>
      </c>
      <c r="D1422" s="3">
        <v>94371</v>
      </c>
      <c r="E1422" s="3">
        <v>94666</v>
      </c>
      <c r="F1422" s="3">
        <v>94666</v>
      </c>
      <c r="G1422" s="5">
        <f t="shared" si="246"/>
        <v>-6.6549764434964409E-4</v>
      </c>
      <c r="H1422" s="24">
        <f t="shared" si="247"/>
        <v>0</v>
      </c>
      <c r="I1422" s="3">
        <f t="shared" si="245"/>
        <v>99048.210526315786</v>
      </c>
      <c r="J1422" s="10">
        <f t="shared" si="249"/>
        <v>-2.4051794348395328E-2</v>
      </c>
      <c r="K1422" s="10">
        <f>AVERAGE(J1403:J1422)</f>
        <v>-3.6863555907615253E-3</v>
      </c>
      <c r="L1422" s="10">
        <f>AVERAGE(J1373:J1422)</f>
        <v>-1.5737144053438845E-3</v>
      </c>
      <c r="M1422" s="10">
        <f>AVERAGE(J1323:J1422)</f>
        <v>2.0466496230434738E-3</v>
      </c>
      <c r="N1422" s="10">
        <f>AVERAGE(J1418:J1422)</f>
        <v>-4.7492983007331622E-3</v>
      </c>
      <c r="O1422" s="22">
        <f t="shared" si="250"/>
        <v>0.35237552132716787</v>
      </c>
      <c r="P1422" s="22">
        <f t="shared" si="251"/>
        <v>0.47626056895252233</v>
      </c>
      <c r="Q1422" s="22">
        <f t="shared" si="252"/>
        <v>0.47424998782047301</v>
      </c>
      <c r="R1422" s="22">
        <f t="shared" si="253"/>
        <v>0.19774757366906093</v>
      </c>
      <c r="S1422" s="22">
        <f t="shared" si="254"/>
        <v>0.99461175361424614</v>
      </c>
      <c r="T1422" s="22">
        <f>SUMPRODUCT(J1422:N1422,O1422:S1422)</f>
        <v>-1.5296251335176094E-2</v>
      </c>
      <c r="U1422" s="25">
        <f t="shared" si="248"/>
        <v>0.4961760117258171</v>
      </c>
      <c r="V1422" s="10">
        <f>IF(OR(AND(U1422&gt;=0.495,U1422&lt;=0.498,J1422&lt;0),AND(U1422&gt;=0.505,U1422&lt;=0.506)),G1422-$AA$1,0)</f>
        <v>-1.6654976443496441E-3</v>
      </c>
      <c r="W1422" s="10">
        <f>IF(OR(AND(U1422&gt;=0.504,U1422&lt;=0.505,J1422&lt;0),AND(U1422&gt;=0.508)),-G1422-$AA$1,0)</f>
        <v>0</v>
      </c>
      <c r="X1422" s="5">
        <f t="shared" si="244"/>
        <v>0.72795487989872332</v>
      </c>
    </row>
    <row r="1423" spans="1:24" x14ac:dyDescent="0.2">
      <c r="A1423" s="8">
        <v>44103</v>
      </c>
      <c r="B1423" s="3">
        <v>94665</v>
      </c>
      <c r="C1423" s="3">
        <v>95505</v>
      </c>
      <c r="D1423" s="3">
        <v>93408</v>
      </c>
      <c r="E1423" s="3">
        <v>93580</v>
      </c>
      <c r="F1423" s="3">
        <v>93580</v>
      </c>
      <c r="G1423" s="5">
        <f t="shared" si="246"/>
        <v>2.0292797606326074E-2</v>
      </c>
      <c r="H1423" s="24">
        <f t="shared" si="247"/>
        <v>1</v>
      </c>
      <c r="I1423" s="3">
        <f t="shared" si="245"/>
        <v>98596.210526315786</v>
      </c>
      <c r="J1423" s="10">
        <f t="shared" si="249"/>
        <v>-1.1471911774026622E-2</v>
      </c>
      <c r="K1423" s="10">
        <f>AVERAGE(J1404:J1423)</f>
        <v>-2.9020509807218763E-3</v>
      </c>
      <c r="L1423" s="10">
        <f>AVERAGE(J1374:J1423)</f>
        <v>-2.1021185066202341E-3</v>
      </c>
      <c r="M1423" s="10">
        <f>AVERAGE(J1324:J1423)</f>
        <v>1.6574774273068172E-3</v>
      </c>
      <c r="N1423" s="10">
        <f>AVERAGE(J1419:J1423)</f>
        <v>-7.6684808947359295E-3</v>
      </c>
      <c r="O1423" s="22">
        <f t="shared" si="250"/>
        <v>0.35237552132716787</v>
      </c>
      <c r="P1423" s="22">
        <f t="shared" si="251"/>
        <v>0.47626056895252233</v>
      </c>
      <c r="Q1423" s="22">
        <f t="shared" si="252"/>
        <v>0.47424998782047301</v>
      </c>
      <c r="R1423" s="22">
        <f t="shared" si="253"/>
        <v>0.19774757366906093</v>
      </c>
      <c r="S1423" s="22">
        <f t="shared" si="254"/>
        <v>0.99461175361424614</v>
      </c>
      <c r="T1423" s="22">
        <f>SUMPRODUCT(J1423:N1423,O1423:S1423)</f>
        <v>-1.3720882109971055E-2</v>
      </c>
      <c r="U1423" s="25">
        <f t="shared" si="248"/>
        <v>0.49656983328668214</v>
      </c>
      <c r="V1423" s="10">
        <f>IF(OR(AND(U1423&gt;=0.495,U1423&lt;=0.498,J1423&lt;0),AND(U1423&gt;=0.505,U1423&lt;=0.506)),G1423-$AA$1,0)</f>
        <v>1.9292797606326073E-2</v>
      </c>
      <c r="W1423" s="10">
        <f>IF(OR(AND(U1423&gt;=0.504,U1423&lt;=0.505,J1423&lt;0),AND(U1423&gt;=0.508)),-G1423-$AA$1,0)</f>
        <v>0</v>
      </c>
      <c r="X1423" s="5">
        <f t="shared" si="244"/>
        <v>0.74724767750504939</v>
      </c>
    </row>
    <row r="1424" spans="1:24" x14ac:dyDescent="0.2">
      <c r="A1424" s="8">
        <v>44104</v>
      </c>
      <c r="B1424" s="3">
        <v>93586</v>
      </c>
      <c r="C1424" s="3">
        <v>95340</v>
      </c>
      <c r="D1424" s="3">
        <v>93584</v>
      </c>
      <c r="E1424" s="3">
        <v>94603</v>
      </c>
      <c r="F1424" s="3">
        <v>94603</v>
      </c>
      <c r="G1424" s="5">
        <f t="shared" si="246"/>
        <v>-6.2048772237667249E-3</v>
      </c>
      <c r="H1424" s="24">
        <f t="shared" si="247"/>
        <v>0</v>
      </c>
      <c r="I1424" s="3">
        <f t="shared" si="245"/>
        <v>98211.578947368427</v>
      </c>
      <c r="J1424" s="10">
        <f t="shared" si="249"/>
        <v>1.0931823039110888E-2</v>
      </c>
      <c r="K1424" s="10">
        <f>AVERAGE(J1405:J1424)</f>
        <v>-3.7638467502408347E-3</v>
      </c>
      <c r="L1424" s="10">
        <f>AVERAGE(J1375:J1424)</f>
        <v>-1.8612653565077729E-3</v>
      </c>
      <c r="M1424" s="10">
        <f>AVERAGE(J1325:J1424)</f>
        <v>1.9160549677162408E-3</v>
      </c>
      <c r="N1424" s="10">
        <f>AVERAGE(J1420:J1424)</f>
        <v>-2.2773965714122822E-3</v>
      </c>
      <c r="O1424" s="22">
        <f t="shared" si="250"/>
        <v>0.35237552132716787</v>
      </c>
      <c r="P1424" s="22">
        <f t="shared" si="251"/>
        <v>0.47626056895252233</v>
      </c>
      <c r="Q1424" s="22">
        <f t="shared" si="252"/>
        <v>0.47424998782047301</v>
      </c>
      <c r="R1424" s="22">
        <f t="shared" si="253"/>
        <v>0.19774757366906093</v>
      </c>
      <c r="S1424" s="22">
        <f t="shared" si="254"/>
        <v>0.99461175361424614</v>
      </c>
      <c r="T1424" s="22">
        <f>SUMPRODUCT(J1424:N1424,O1424:S1424)</f>
        <v>-7.0940020159624209E-4</v>
      </c>
      <c r="U1424" s="25">
        <f t="shared" si="248"/>
        <v>0.49982264995703851</v>
      </c>
      <c r="V1424" s="10">
        <f>IF(OR(AND(U1424&gt;=0.495,U1424&lt;=0.498,J1424&lt;0),AND(U1424&gt;=0.505,U1424&lt;=0.506)),G1424-$AA$1,0)</f>
        <v>0</v>
      </c>
      <c r="W1424" s="10">
        <f>IF(OR(AND(U1424&gt;=0.504,U1424&lt;=0.505,J1424&lt;0),AND(U1424&gt;=0.508)),-G1424-$AA$1,0)</f>
        <v>0</v>
      </c>
      <c r="X1424" s="5">
        <f t="shared" si="244"/>
        <v>0.74724767750504939</v>
      </c>
    </row>
    <row r="1425" spans="1:24" x14ac:dyDescent="0.2">
      <c r="A1425" s="8">
        <v>44105</v>
      </c>
      <c r="B1425" s="3">
        <v>94604</v>
      </c>
      <c r="C1425" s="3">
        <v>95486</v>
      </c>
      <c r="D1425" s="3">
        <v>93599</v>
      </c>
      <c r="E1425" s="3">
        <v>95479</v>
      </c>
      <c r="F1425" s="3">
        <v>95479</v>
      </c>
      <c r="G1425" s="5">
        <f t="shared" si="246"/>
        <v>6.3888394306601537E-3</v>
      </c>
      <c r="H1425" s="24">
        <f t="shared" si="247"/>
        <v>1</v>
      </c>
      <c r="I1425" s="3">
        <f t="shared" si="245"/>
        <v>97935.68421052632</v>
      </c>
      <c r="J1425" s="10">
        <f t="shared" si="249"/>
        <v>9.2597486337642199E-3</v>
      </c>
      <c r="K1425" s="10">
        <f>AVERAGE(J1406:J1425)</f>
        <v>-3.1750860823142714E-3</v>
      </c>
      <c r="L1425" s="10">
        <f>AVERAGE(J1376:J1425)</f>
        <v>-1.6722356604119159E-3</v>
      </c>
      <c r="M1425" s="10">
        <f>AVERAGE(J1326:J1425)</f>
        <v>2.1595409635081298E-3</v>
      </c>
      <c r="N1425" s="10">
        <f>AVERAGE(J1421:J1425)</f>
        <v>-3.093227698056822E-3</v>
      </c>
      <c r="O1425" s="22">
        <f t="shared" si="250"/>
        <v>0.35237552132716787</v>
      </c>
      <c r="P1425" s="22">
        <f t="shared" si="251"/>
        <v>0.47626056895252233</v>
      </c>
      <c r="Q1425" s="22">
        <f t="shared" si="252"/>
        <v>0.47424998782047301</v>
      </c>
      <c r="R1425" s="22">
        <f t="shared" si="253"/>
        <v>0.19774757366906093</v>
      </c>
      <c r="S1425" s="22">
        <f t="shared" si="254"/>
        <v>0.99461175361424614</v>
      </c>
      <c r="T1425" s="22">
        <f>SUMPRODUCT(J1425:N1425,O1425:S1425)</f>
        <v>-1.6918339327581199E-3</v>
      </c>
      <c r="U1425" s="25">
        <f t="shared" si="248"/>
        <v>0.49957704161769662</v>
      </c>
      <c r="V1425" s="10">
        <f>IF(OR(AND(U1425&gt;=0.495,U1425&lt;=0.498,J1425&lt;0),AND(U1425&gt;=0.505,U1425&lt;=0.506)),G1425-$AA$1,0)</f>
        <v>0</v>
      </c>
      <c r="W1425" s="10">
        <f>IF(OR(AND(U1425&gt;=0.504,U1425&lt;=0.505,J1425&lt;0),AND(U1425&gt;=0.508)),-G1425-$AA$1,0)</f>
        <v>0</v>
      </c>
      <c r="X1425" s="5">
        <f t="shared" si="244"/>
        <v>0.74724767750504939</v>
      </c>
    </row>
    <row r="1426" spans="1:24" x14ac:dyDescent="0.2">
      <c r="A1426" s="8">
        <v>44106</v>
      </c>
      <c r="B1426" s="3">
        <v>95475</v>
      </c>
      <c r="C1426" s="3">
        <v>95996</v>
      </c>
      <c r="D1426" s="3">
        <v>93897</v>
      </c>
      <c r="E1426" s="3">
        <v>94016</v>
      </c>
      <c r="F1426" s="3">
        <v>94016</v>
      </c>
      <c r="G1426" s="5">
        <f t="shared" si="246"/>
        <v>1.7007743362831951E-2</v>
      </c>
      <c r="H1426" s="24">
        <f t="shared" si="247"/>
        <v>1</v>
      </c>
      <c r="I1426" s="3">
        <f t="shared" si="245"/>
        <v>97555.368421052626</v>
      </c>
      <c r="J1426" s="10">
        <f t="shared" si="249"/>
        <v>-1.5322741126320927E-2</v>
      </c>
      <c r="K1426" s="10">
        <f>AVERAGE(J1407:J1426)</f>
        <v>-3.357380373864982E-3</v>
      </c>
      <c r="L1426" s="10">
        <f>AVERAGE(J1377:J1426)</f>
        <v>-1.5957199200847527E-3</v>
      </c>
      <c r="M1426" s="10">
        <f>AVERAGE(J1327:J1426)</f>
        <v>2.0191551384376471E-3</v>
      </c>
      <c r="N1426" s="10">
        <f>AVERAGE(J1422:J1426)</f>
        <v>-6.1309751151735533E-3</v>
      </c>
      <c r="O1426" s="22">
        <f t="shared" si="250"/>
        <v>0.35237552132716787</v>
      </c>
      <c r="P1426" s="22">
        <f t="shared" si="251"/>
        <v>0.47626056895252233</v>
      </c>
      <c r="Q1426" s="22">
        <f t="shared" si="252"/>
        <v>0.47424998782047301</v>
      </c>
      <c r="R1426" s="22">
        <f t="shared" si="253"/>
        <v>0.19774757366906093</v>
      </c>
      <c r="S1426" s="22">
        <f t="shared" si="254"/>
        <v>0.99461175361424614</v>
      </c>
      <c r="T1426" s="22">
        <f>SUMPRODUCT(J1426:N1426,O1426:S1426)</f>
        <v>-1.3453773813441232E-2</v>
      </c>
      <c r="U1426" s="25">
        <f t="shared" si="248"/>
        <v>0.49663660727878967</v>
      </c>
      <c r="V1426" s="10">
        <f>IF(OR(AND(U1426&gt;=0.495,U1426&lt;=0.498,J1426&lt;0),AND(U1426&gt;=0.505,U1426&lt;=0.506)),G1426-$AA$1,0)</f>
        <v>1.600774336283195E-2</v>
      </c>
      <c r="W1426" s="10">
        <f>IF(OR(AND(U1426&gt;=0.504,U1426&lt;=0.505,J1426&lt;0),AND(U1426&gt;=0.508)),-G1426-$AA$1,0)</f>
        <v>0</v>
      </c>
      <c r="X1426" s="5">
        <f t="shared" si="244"/>
        <v>0.76325542086788134</v>
      </c>
    </row>
    <row r="1427" spans="1:24" x14ac:dyDescent="0.2">
      <c r="A1427" s="8">
        <v>44109</v>
      </c>
      <c r="B1427" s="3">
        <v>94019</v>
      </c>
      <c r="C1427" s="3">
        <v>96414</v>
      </c>
      <c r="D1427" s="3">
        <v>93984</v>
      </c>
      <c r="E1427" s="3">
        <v>96089</v>
      </c>
      <c r="F1427" s="3">
        <v>96089</v>
      </c>
      <c r="G1427" s="5">
        <f t="shared" si="246"/>
        <v>-5.8591514117120047E-3</v>
      </c>
      <c r="H1427" s="24">
        <f t="shared" si="247"/>
        <v>0</v>
      </c>
      <c r="I1427" s="3">
        <f t="shared" si="245"/>
        <v>97346.894736842107</v>
      </c>
      <c r="J1427" s="10">
        <f t="shared" si="249"/>
        <v>2.2049438393464849E-2</v>
      </c>
      <c r="K1427" s="10">
        <f>AVERAGE(J1408:J1427)</f>
        <v>-2.5135436941119194E-3</v>
      </c>
      <c r="L1427" s="10">
        <f>AVERAGE(J1378:J1427)</f>
        <v>-1.1721321473959657E-3</v>
      </c>
      <c r="M1427" s="10">
        <f>AVERAGE(J1328:J1427)</f>
        <v>2.0803376877788684E-3</v>
      </c>
      <c r="N1427" s="10">
        <f>AVERAGE(J1423:J1427)</f>
        <v>3.0892714331984816E-3</v>
      </c>
      <c r="O1427" s="22">
        <f t="shared" si="250"/>
        <v>0.35237552132716787</v>
      </c>
      <c r="P1427" s="22">
        <f t="shared" si="251"/>
        <v>0.47626056895252233</v>
      </c>
      <c r="Q1427" s="22">
        <f t="shared" si="252"/>
        <v>0.47424998782047301</v>
      </c>
      <c r="R1427" s="22">
        <f t="shared" si="253"/>
        <v>0.19774757366906093</v>
      </c>
      <c r="S1427" s="22">
        <f t="shared" si="254"/>
        <v>0.99461175361424614</v>
      </c>
      <c r="T1427" s="22">
        <f>SUMPRODUCT(J1427:N1427,O1427:S1427)</f>
        <v>9.5007043501316706E-3</v>
      </c>
      <c r="U1427" s="25">
        <f t="shared" si="248"/>
        <v>0.50237515822174172</v>
      </c>
      <c r="V1427" s="10">
        <f>IF(OR(AND(U1427&gt;=0.495,U1427&lt;=0.498,J1427&lt;0),AND(U1427&gt;=0.505,U1427&lt;=0.506)),G1427-$AA$1,0)</f>
        <v>0</v>
      </c>
      <c r="W1427" s="10">
        <f>IF(OR(AND(U1427&gt;=0.504,U1427&lt;=0.505,J1427&lt;0),AND(U1427&gt;=0.508)),-G1427-$AA$1,0)</f>
        <v>0</v>
      </c>
      <c r="X1427" s="5">
        <f t="shared" si="244"/>
        <v>0.76325542086788134</v>
      </c>
    </row>
    <row r="1428" spans="1:24" x14ac:dyDescent="0.2">
      <c r="A1428" s="8">
        <v>44110</v>
      </c>
      <c r="B1428" s="3">
        <v>96091</v>
      </c>
      <c r="C1428" s="3">
        <v>97405</v>
      </c>
      <c r="D1428" s="3">
        <v>95211</v>
      </c>
      <c r="E1428" s="3">
        <v>95615</v>
      </c>
      <c r="F1428" s="3">
        <v>95615</v>
      </c>
      <c r="G1428" s="5">
        <f t="shared" si="246"/>
        <v>2.4107096166919417E-2</v>
      </c>
      <c r="H1428" s="24">
        <f t="shared" si="247"/>
        <v>1</v>
      </c>
      <c r="I1428" s="3">
        <f t="shared" si="245"/>
        <v>97048.105263157893</v>
      </c>
      <c r="J1428" s="10">
        <f t="shared" si="249"/>
        <v>-4.9329267658108078E-3</v>
      </c>
      <c r="K1428" s="10">
        <f>AVERAGE(J1409:J1428)</f>
        <v>-2.1715015434354279E-3</v>
      </c>
      <c r="L1428" s="10">
        <f>AVERAGE(J1379:J1428)</f>
        <v>-1.6800423089746096E-3</v>
      </c>
      <c r="M1428" s="10">
        <f>AVERAGE(J1329:J1428)</f>
        <v>2.2150334292966979E-3</v>
      </c>
      <c r="N1428" s="10">
        <f>AVERAGE(J1424:J1428)</f>
        <v>4.3970684348416441E-3</v>
      </c>
      <c r="O1428" s="22">
        <f t="shared" si="250"/>
        <v>0.35237552132716787</v>
      </c>
      <c r="P1428" s="22">
        <f t="shared" si="251"/>
        <v>0.47626056895252233</v>
      </c>
      <c r="Q1428" s="22">
        <f t="shared" si="252"/>
        <v>0.47424998782047301</v>
      </c>
      <c r="R1428" s="22">
        <f t="shared" si="253"/>
        <v>0.19774757366906093</v>
      </c>
      <c r="S1428" s="22">
        <f t="shared" si="254"/>
        <v>0.99461175361424614</v>
      </c>
      <c r="T1428" s="22">
        <f>SUMPRODUCT(J1428:N1428,O1428:S1428)</f>
        <v>1.2421901870807283E-3</v>
      </c>
      <c r="U1428" s="25">
        <f t="shared" si="248"/>
        <v>0.50031054750683801</v>
      </c>
      <c r="V1428" s="10">
        <f>IF(OR(AND(U1428&gt;=0.495,U1428&lt;=0.498,J1428&lt;0),AND(U1428&gt;=0.505,U1428&lt;=0.506)),G1428-$AA$1,0)</f>
        <v>0</v>
      </c>
      <c r="W1428" s="10">
        <f>IF(OR(AND(U1428&gt;=0.504,U1428&lt;=0.505,J1428&lt;0),AND(U1428&gt;=0.508)),-G1428-$AA$1,0)</f>
        <v>0</v>
      </c>
      <c r="X1428" s="5">
        <f t="shared" si="244"/>
        <v>0.76325542086788134</v>
      </c>
    </row>
    <row r="1429" spans="1:24" x14ac:dyDescent="0.2">
      <c r="A1429" s="8">
        <v>44111</v>
      </c>
      <c r="B1429" s="3">
        <v>95616</v>
      </c>
      <c r="C1429" s="3">
        <v>96380</v>
      </c>
      <c r="D1429" s="3">
        <v>94881</v>
      </c>
      <c r="E1429" s="3">
        <v>95526</v>
      </c>
      <c r="F1429" s="3">
        <v>95526</v>
      </c>
      <c r="G1429" s="5">
        <f t="shared" si="246"/>
        <v>2.0486569101605845E-2</v>
      </c>
      <c r="H1429" s="24">
        <f t="shared" si="247"/>
        <v>1</v>
      </c>
      <c r="I1429" s="3">
        <f t="shared" si="245"/>
        <v>96873.947368421053</v>
      </c>
      <c r="J1429" s="10">
        <f t="shared" si="249"/>
        <v>-9.3081629451441383E-4</v>
      </c>
      <c r="K1429" s="10">
        <f>AVERAGE(J1410:J1429)</f>
        <v>-2.8387320133335613E-3</v>
      </c>
      <c r="L1429" s="10">
        <f>AVERAGE(J1380:J1429)</f>
        <v>-1.6282125079661559E-3</v>
      </c>
      <c r="M1429" s="10">
        <f>AVERAGE(J1330:J1429)</f>
        <v>1.7367798455642613E-3</v>
      </c>
      <c r="N1429" s="10">
        <f>AVERAGE(J1425:J1429)</f>
        <v>2.0245405681165842E-3</v>
      </c>
      <c r="O1429" s="22">
        <f t="shared" si="250"/>
        <v>0.35237552132716787</v>
      </c>
      <c r="P1429" s="22">
        <f t="shared" si="251"/>
        <v>0.47626056895252233</v>
      </c>
      <c r="Q1429" s="22">
        <f t="shared" si="252"/>
        <v>0.47424998782047301</v>
      </c>
      <c r="R1429" s="22">
        <f t="shared" si="253"/>
        <v>0.19774757366906093</v>
      </c>
      <c r="S1429" s="22">
        <f t="shared" si="254"/>
        <v>0.99461175361424614</v>
      </c>
      <c r="T1429" s="22">
        <f>SUMPRODUCT(J1429:N1429,O1429:S1429)</f>
        <v>-9.5076917710134375E-5</v>
      </c>
      <c r="U1429" s="25">
        <f t="shared" si="248"/>
        <v>0.49997623077059034</v>
      </c>
      <c r="V1429" s="10">
        <f>IF(OR(AND(U1429&gt;=0.495,U1429&lt;=0.498,J1429&lt;0),AND(U1429&gt;=0.505,U1429&lt;=0.506)),G1429-$AA$1,0)</f>
        <v>0</v>
      </c>
      <c r="W1429" s="10">
        <f>IF(OR(AND(U1429&gt;=0.504,U1429&lt;=0.505,J1429&lt;0),AND(U1429&gt;=0.508)),-G1429-$AA$1,0)</f>
        <v>0</v>
      </c>
      <c r="X1429" s="5">
        <f t="shared" si="244"/>
        <v>0.76325542086788134</v>
      </c>
    </row>
    <row r="1430" spans="1:24" x14ac:dyDescent="0.2">
      <c r="A1430" s="8">
        <v>44112</v>
      </c>
      <c r="B1430" s="3">
        <v>95530</v>
      </c>
      <c r="C1430" s="3">
        <v>97938</v>
      </c>
      <c r="D1430" s="3">
        <v>95530</v>
      </c>
      <c r="E1430" s="3">
        <v>97920</v>
      </c>
      <c r="F1430" s="3">
        <v>97920</v>
      </c>
      <c r="G1430" s="5">
        <f t="shared" si="246"/>
        <v>5.9538398692811079E-3</v>
      </c>
      <c r="H1430" s="24">
        <f t="shared" si="247"/>
        <v>1</v>
      </c>
      <c r="I1430" s="3">
        <f t="shared" si="245"/>
        <v>96850.631578947374</v>
      </c>
      <c r="J1430" s="10">
        <f t="shared" si="249"/>
        <v>2.5061239871867258E-2</v>
      </c>
      <c r="K1430" s="10">
        <f>AVERAGE(J1411:J1430)</f>
        <v>-3.728397863555277E-4</v>
      </c>
      <c r="L1430" s="10">
        <f>AVERAGE(J1381:J1430)</f>
        <v>-1.4143788102416099E-3</v>
      </c>
      <c r="M1430" s="10">
        <f>AVERAGE(J1331:J1430)</f>
        <v>2.043061382396588E-3</v>
      </c>
      <c r="N1430" s="10">
        <f>AVERAGE(J1426:J1430)</f>
        <v>5.184838815737192E-3</v>
      </c>
      <c r="O1430" s="22">
        <f t="shared" si="250"/>
        <v>0.35237552132716787</v>
      </c>
      <c r="P1430" s="22">
        <f t="shared" si="251"/>
        <v>0.47626056895252233</v>
      </c>
      <c r="Q1430" s="22">
        <f t="shared" si="252"/>
        <v>0.47424998782047301</v>
      </c>
      <c r="R1430" s="22">
        <f t="shared" si="253"/>
        <v>0.19774757366906093</v>
      </c>
      <c r="S1430" s="22">
        <f t="shared" si="254"/>
        <v>0.99461175361424614</v>
      </c>
      <c r="T1430" s="22">
        <f>SUMPRODUCT(J1430:N1430,O1430:S1430)</f>
        <v>1.3543541500599455E-2</v>
      </c>
      <c r="U1430" s="25">
        <f t="shared" si="248"/>
        <v>0.50338583362072042</v>
      </c>
      <c r="V1430" s="10">
        <f>IF(OR(AND(U1430&gt;=0.495,U1430&lt;=0.498,J1430&lt;0),AND(U1430&gt;=0.505,U1430&lt;=0.506)),G1430-$AA$1,0)</f>
        <v>0</v>
      </c>
      <c r="W1430" s="10">
        <f>IF(OR(AND(U1430&gt;=0.504,U1430&lt;=0.505,J1430&lt;0),AND(U1430&gt;=0.508)),-G1430-$AA$1,0)</f>
        <v>0</v>
      </c>
      <c r="X1430" s="5">
        <f t="shared" si="244"/>
        <v>0.76325542086788134</v>
      </c>
    </row>
    <row r="1431" spans="1:24" x14ac:dyDescent="0.2">
      <c r="A1431" s="8">
        <v>44113</v>
      </c>
      <c r="B1431" s="3">
        <v>97924</v>
      </c>
      <c r="C1431" s="3">
        <v>98642</v>
      </c>
      <c r="D1431" s="3">
        <v>97161</v>
      </c>
      <c r="E1431" s="3">
        <v>97483</v>
      </c>
      <c r="F1431" s="3">
        <v>97483</v>
      </c>
      <c r="G1431" s="5">
        <f t="shared" si="246"/>
        <v>1.8987926099935271E-2</v>
      </c>
      <c r="H1431" s="24">
        <f t="shared" si="247"/>
        <v>1</v>
      </c>
      <c r="I1431" s="3">
        <f t="shared" si="245"/>
        <v>96703.68421052632</v>
      </c>
      <c r="J1431" s="10">
        <f t="shared" si="249"/>
        <v>-4.4628267973856328E-3</v>
      </c>
      <c r="K1431" s="10">
        <f>AVERAGE(J1412:J1431)</f>
        <v>-3.5719931816086679E-4</v>
      </c>
      <c r="L1431" s="10">
        <f>AVERAGE(J1382:J1431)</f>
        <v>-1.3907619026970641E-3</v>
      </c>
      <c r="M1431" s="10">
        <f>AVERAGE(J1332:J1431)</f>
        <v>1.9269709262183287E-3</v>
      </c>
      <c r="N1431" s="10">
        <f>AVERAGE(J1427:J1431)</f>
        <v>7.3568216815242506E-3</v>
      </c>
      <c r="O1431" s="22">
        <f t="shared" si="250"/>
        <v>0.35237552132716787</v>
      </c>
      <c r="P1431" s="22">
        <f t="shared" si="251"/>
        <v>0.47626056895252233</v>
      </c>
      <c r="Q1431" s="22">
        <f t="shared" si="252"/>
        <v>0.47424998782047301</v>
      </c>
      <c r="R1431" s="22">
        <f t="shared" si="253"/>
        <v>0.19774757366906093</v>
      </c>
      <c r="S1431" s="22">
        <f t="shared" si="254"/>
        <v>0.99461175361424614</v>
      </c>
      <c r="T1431" s="22">
        <f>SUMPRODUCT(J1431:N1431,O1431:S1431)</f>
        <v>5.2959554536450145E-3</v>
      </c>
      <c r="U1431" s="25">
        <f t="shared" si="248"/>
        <v>0.50132398576891102</v>
      </c>
      <c r="V1431" s="10">
        <f>IF(OR(AND(U1431&gt;=0.495,U1431&lt;=0.498,J1431&lt;0),AND(U1431&gt;=0.505,U1431&lt;=0.506)),G1431-$AA$1,0)</f>
        <v>0</v>
      </c>
      <c r="W1431" s="10">
        <f>IF(OR(AND(U1431&gt;=0.504,U1431&lt;=0.505,J1431&lt;0),AND(U1431&gt;=0.508)),-G1431-$AA$1,0)</f>
        <v>0</v>
      </c>
      <c r="X1431" s="5">
        <f t="shared" si="244"/>
        <v>0.76325542086788134</v>
      </c>
    </row>
    <row r="1432" spans="1:24" x14ac:dyDescent="0.2">
      <c r="A1432" s="8">
        <v>44117</v>
      </c>
      <c r="B1432" s="3">
        <v>97483</v>
      </c>
      <c r="C1432" s="3">
        <v>98998</v>
      </c>
      <c r="D1432" s="3">
        <v>97336</v>
      </c>
      <c r="E1432" s="3">
        <v>98503</v>
      </c>
      <c r="F1432" s="3">
        <v>98503</v>
      </c>
      <c r="G1432" s="5">
        <f t="shared" si="246"/>
        <v>5.5937382617787801E-3</v>
      </c>
      <c r="H1432" s="24">
        <f t="shared" si="247"/>
        <v>1</v>
      </c>
      <c r="I1432" s="3">
        <f t="shared" si="245"/>
        <v>96609.210526315786</v>
      </c>
      <c r="J1432" s="10">
        <f t="shared" si="249"/>
        <v>1.0463362842752177E-2</v>
      </c>
      <c r="K1432" s="10">
        <f>AVERAGE(J1413:J1432)</f>
        <v>-8.0594134549755723E-4</v>
      </c>
      <c r="L1432" s="10">
        <f>AVERAGE(J1383:J1432)</f>
        <v>-7.8210030821381784E-4</v>
      </c>
      <c r="M1432" s="10">
        <f>AVERAGE(J1333:J1432)</f>
        <v>1.8215675399260445E-3</v>
      </c>
      <c r="N1432" s="10">
        <f>AVERAGE(J1428:J1432)</f>
        <v>5.0396065713817165E-3</v>
      </c>
      <c r="O1432" s="22">
        <f t="shared" si="250"/>
        <v>0.35237552132716787</v>
      </c>
      <c r="P1432" s="22">
        <f t="shared" si="251"/>
        <v>0.47626056895252233</v>
      </c>
      <c r="Q1432" s="22">
        <f t="shared" si="252"/>
        <v>0.47424998782047301</v>
      </c>
      <c r="R1432" s="22">
        <f t="shared" si="253"/>
        <v>0.19774757366906093</v>
      </c>
      <c r="S1432" s="22">
        <f t="shared" si="254"/>
        <v>0.99461175361424614</v>
      </c>
      <c r="T1432" s="22">
        <f>SUMPRODUCT(J1432:N1432,O1432:S1432)</f>
        <v>8.3049462819388409E-3</v>
      </c>
      <c r="U1432" s="25">
        <f t="shared" si="248"/>
        <v>0.50207622463702828</v>
      </c>
      <c r="V1432" s="10">
        <f>IF(OR(AND(U1432&gt;=0.495,U1432&lt;=0.498,J1432&lt;0),AND(U1432&gt;=0.505,U1432&lt;=0.506)),G1432-$AA$1,0)</f>
        <v>0</v>
      </c>
      <c r="W1432" s="10">
        <f>IF(OR(AND(U1432&gt;=0.504,U1432&lt;=0.505,J1432&lt;0),AND(U1432&gt;=0.508)),-G1432-$AA$1,0)</f>
        <v>0</v>
      </c>
      <c r="X1432" s="5">
        <f t="shared" si="244"/>
        <v>0.76325542086788134</v>
      </c>
    </row>
    <row r="1433" spans="1:24" x14ac:dyDescent="0.2">
      <c r="A1433" s="8">
        <v>44118</v>
      </c>
      <c r="B1433" s="3">
        <v>98502</v>
      </c>
      <c r="C1433" s="3">
        <v>99571</v>
      </c>
      <c r="D1433" s="3">
        <v>98501</v>
      </c>
      <c r="E1433" s="3">
        <v>99334</v>
      </c>
      <c r="F1433" s="3">
        <v>99334</v>
      </c>
      <c r="G1433" s="5">
        <f t="shared" si="246"/>
        <v>-1.0318722693136273E-2</v>
      </c>
      <c r="H1433" s="24">
        <f t="shared" si="247"/>
        <v>0</v>
      </c>
      <c r="I1433" s="3">
        <f t="shared" si="245"/>
        <v>96591.210526315786</v>
      </c>
      <c r="J1433" s="10">
        <f t="shared" si="249"/>
        <v>8.4362912804685219E-3</v>
      </c>
      <c r="K1433" s="10">
        <f>AVERAGE(J1414:J1433)</f>
        <v>-3.9559524320437742E-4</v>
      </c>
      <c r="L1433" s="10">
        <f>AVERAGE(J1384:J1433)</f>
        <v>-5.9743853733081661E-4</v>
      </c>
      <c r="M1433" s="10">
        <f>AVERAGE(J1334:J1433)</f>
        <v>2.0087885591298527E-3</v>
      </c>
      <c r="N1433" s="10">
        <f>AVERAGE(J1429:J1433)</f>
        <v>7.7134501806375823E-3</v>
      </c>
      <c r="O1433" s="22">
        <f t="shared" si="250"/>
        <v>0.35237552132716787</v>
      </c>
      <c r="P1433" s="22">
        <f t="shared" si="251"/>
        <v>0.47626056895252233</v>
      </c>
      <c r="Q1433" s="22">
        <f t="shared" si="252"/>
        <v>0.47424998782047301</v>
      </c>
      <c r="R1433" s="22">
        <f t="shared" si="253"/>
        <v>0.19774757366906093</v>
      </c>
      <c r="S1433" s="22">
        <f t="shared" si="254"/>
        <v>0.99461175361424614</v>
      </c>
      <c r="T1433" s="22">
        <f>SUMPRODUCT(J1433:N1433,O1433:S1433)</f>
        <v>1.0570122177529053E-2</v>
      </c>
      <c r="U1433" s="25">
        <f t="shared" si="248"/>
        <v>0.50264250594104998</v>
      </c>
      <c r="V1433" s="10">
        <f>IF(OR(AND(U1433&gt;=0.495,U1433&lt;=0.498,J1433&lt;0),AND(U1433&gt;=0.505,U1433&lt;=0.506)),G1433-$AA$1,0)</f>
        <v>0</v>
      </c>
      <c r="W1433" s="10">
        <f>IF(OR(AND(U1433&gt;=0.504,U1433&lt;=0.505,J1433&lt;0),AND(U1433&gt;=0.508)),-G1433-$AA$1,0)</f>
        <v>0</v>
      </c>
      <c r="X1433" s="5">
        <f t="shared" ref="X1433:X1496" si="255">V1433+W1433+X1432</f>
        <v>0.76325542086788134</v>
      </c>
    </row>
    <row r="1434" spans="1:24" x14ac:dyDescent="0.2">
      <c r="A1434" s="8">
        <v>44119</v>
      </c>
      <c r="B1434" s="3">
        <v>99328</v>
      </c>
      <c r="C1434" s="3">
        <v>99486</v>
      </c>
      <c r="D1434" s="3">
        <v>97778</v>
      </c>
      <c r="E1434" s="3">
        <v>99054</v>
      </c>
      <c r="F1434" s="3">
        <v>99054</v>
      </c>
      <c r="G1434" s="5">
        <f t="shared" si="246"/>
        <v>-3.9978193712520982E-3</v>
      </c>
      <c r="H1434" s="24">
        <f t="shared" si="247"/>
        <v>0</v>
      </c>
      <c r="I1434" s="3">
        <f t="shared" si="245"/>
        <v>96536.263157894733</v>
      </c>
      <c r="J1434" s="10">
        <f t="shared" si="249"/>
        <v>-2.8187730283689705E-3</v>
      </c>
      <c r="K1434" s="10">
        <f>AVERAGE(J1415:J1434)</f>
        <v>-2.2645792102414796E-4</v>
      </c>
      <c r="L1434" s="10">
        <f>AVERAGE(J1385:J1434)</f>
        <v>-3.398978255749441E-4</v>
      </c>
      <c r="M1434" s="10">
        <f>AVERAGE(J1335:J1434)</f>
        <v>1.5558871150959052E-3</v>
      </c>
      <c r="N1434" s="10">
        <f>AVERAGE(J1430:J1434)</f>
        <v>7.3358588338666708E-3</v>
      </c>
      <c r="O1434" s="22">
        <f t="shared" si="250"/>
        <v>0.35237552132716787</v>
      </c>
      <c r="P1434" s="22">
        <f t="shared" si="251"/>
        <v>0.47626056895252233</v>
      </c>
      <c r="Q1434" s="22">
        <f t="shared" si="252"/>
        <v>0.47424998782047301</v>
      </c>
      <c r="R1434" s="22">
        <f t="shared" si="253"/>
        <v>0.19774757366906093</v>
      </c>
      <c r="S1434" s="22">
        <f t="shared" si="254"/>
        <v>0.99461175361424614</v>
      </c>
      <c r="T1434" s="22">
        <f>SUMPRODUCT(J1434:N1434,O1434:S1434)</f>
        <v>6.3416881876074936E-3</v>
      </c>
      <c r="U1434" s="25">
        <f t="shared" si="248"/>
        <v>0.5015854167335122</v>
      </c>
      <c r="V1434" s="10">
        <f>IF(OR(AND(U1434&gt;=0.495,U1434&lt;=0.498,J1434&lt;0),AND(U1434&gt;=0.505,U1434&lt;=0.506)),G1434-$AA$1,0)</f>
        <v>0</v>
      </c>
      <c r="W1434" s="10">
        <f>IF(OR(AND(U1434&gt;=0.504,U1434&lt;=0.505,J1434&lt;0),AND(U1434&gt;=0.508)),-G1434-$AA$1,0)</f>
        <v>0</v>
      </c>
      <c r="X1434" s="5">
        <f t="shared" si="255"/>
        <v>0.76325542086788134</v>
      </c>
    </row>
    <row r="1435" spans="1:24" x14ac:dyDescent="0.2">
      <c r="A1435" s="8">
        <v>44120</v>
      </c>
      <c r="B1435" s="3">
        <v>99054</v>
      </c>
      <c r="C1435" s="3">
        <v>99172</v>
      </c>
      <c r="D1435" s="3">
        <v>98309</v>
      </c>
      <c r="E1435" s="3">
        <v>98309</v>
      </c>
      <c r="F1435" s="3">
        <v>98309</v>
      </c>
      <c r="G1435" s="5">
        <f t="shared" si="246"/>
        <v>2.2693751335076229E-2</v>
      </c>
      <c r="H1435" s="24">
        <f t="shared" si="247"/>
        <v>1</v>
      </c>
      <c r="I1435" s="3">
        <f t="shared" si="245"/>
        <v>96537.263157894733</v>
      </c>
      <c r="J1435" s="10">
        <f t="shared" si="249"/>
        <v>-7.5211500797545128E-3</v>
      </c>
      <c r="K1435" s="10">
        <f>AVERAGE(J1416:J1435)</f>
        <v>-8.1420128720538498E-4</v>
      </c>
      <c r="L1435" s="10">
        <f>AVERAGE(J1386:J1435)</f>
        <v>-8.0371001465027623E-4</v>
      </c>
      <c r="M1435" s="10">
        <f>AVERAGE(J1336:J1435)</f>
        <v>1.5033224980171189E-3</v>
      </c>
      <c r="N1435" s="10">
        <f>AVERAGE(J1431:J1435)</f>
        <v>8.193808435423167E-4</v>
      </c>
      <c r="O1435" s="22">
        <f t="shared" si="250"/>
        <v>0.35237552132716787</v>
      </c>
      <c r="P1435" s="22">
        <f t="shared" si="251"/>
        <v>0.47626056895252233</v>
      </c>
      <c r="Q1435" s="22">
        <f t="shared" si="252"/>
        <v>0.47424998782047301</v>
      </c>
      <c r="R1435" s="22">
        <f t="shared" si="253"/>
        <v>0.19774757366906093</v>
      </c>
      <c r="S1435" s="22">
        <f t="shared" si="254"/>
        <v>0.99461175361424614</v>
      </c>
      <c r="T1435" s="22">
        <f>SUMPRODUCT(J1435:N1435,O1435:S1435)</f>
        <v>-2.3069564191802241E-3</v>
      </c>
      <c r="U1435" s="25">
        <f t="shared" si="248"/>
        <v>0.49942326115099089</v>
      </c>
      <c r="V1435" s="10">
        <f>IF(OR(AND(U1435&gt;=0.495,U1435&lt;=0.498,J1435&lt;0),AND(U1435&gt;=0.505,U1435&lt;=0.506)),G1435-$AA$1,0)</f>
        <v>0</v>
      </c>
      <c r="W1435" s="10">
        <f>IF(OR(AND(U1435&gt;=0.504,U1435&lt;=0.505,J1435&lt;0),AND(U1435&gt;=0.508)),-G1435-$AA$1,0)</f>
        <v>0</v>
      </c>
      <c r="X1435" s="5">
        <f t="shared" si="255"/>
        <v>0.76325542086788134</v>
      </c>
    </row>
    <row r="1436" spans="1:24" x14ac:dyDescent="0.2">
      <c r="A1436" s="8">
        <v>44123</v>
      </c>
      <c r="B1436" s="3">
        <v>98310</v>
      </c>
      <c r="C1436" s="3">
        <v>99917</v>
      </c>
      <c r="D1436" s="3">
        <v>98310</v>
      </c>
      <c r="E1436" s="3">
        <v>98658</v>
      </c>
      <c r="F1436" s="3">
        <v>98658</v>
      </c>
      <c r="G1436" s="5">
        <f t="shared" si="246"/>
        <v>1.9197632224452255E-2</v>
      </c>
      <c r="H1436" s="24">
        <f t="shared" si="247"/>
        <v>1</v>
      </c>
      <c r="I1436" s="3">
        <f t="shared" ref="I1436:I1499" si="256">AVERAGE(F1418:F1436)</f>
        <v>96625</v>
      </c>
      <c r="J1436" s="10">
        <f t="shared" si="249"/>
        <v>3.5500310246263656E-3</v>
      </c>
      <c r="K1436" s="10">
        <f>AVERAGE(J1417:J1436)</f>
        <v>2.6641521137752978E-4</v>
      </c>
      <c r="L1436" s="10">
        <f>AVERAGE(J1387:J1436)</f>
        <v>-9.9029193146247261E-4</v>
      </c>
      <c r="M1436" s="10">
        <f>AVERAGE(J1337:J1436)</f>
        <v>1.2490101276423382E-3</v>
      </c>
      <c r="N1436" s="10">
        <f>AVERAGE(J1432:J1436)</f>
        <v>2.4219524079447164E-3</v>
      </c>
      <c r="O1436" s="22">
        <f t="shared" si="250"/>
        <v>0.35237552132716787</v>
      </c>
      <c r="P1436" s="22">
        <f t="shared" si="251"/>
        <v>0.47626056895252233</v>
      </c>
      <c r="Q1436" s="22">
        <f t="shared" si="252"/>
        <v>0.47424998782047301</v>
      </c>
      <c r="R1436" s="22">
        <f t="shared" si="253"/>
        <v>0.19774757366906093</v>
      </c>
      <c r="S1436" s="22">
        <f t="shared" si="254"/>
        <v>0.99461175361424614</v>
      </c>
      <c r="T1436" s="22">
        <f>SUMPRODUCT(J1436:N1436,O1436:S1436)</f>
        <v>3.564072210609311E-3</v>
      </c>
      <c r="U1436" s="25">
        <f t="shared" si="248"/>
        <v>0.5008910171094656</v>
      </c>
      <c r="V1436" s="10">
        <f>IF(OR(AND(U1436&gt;=0.495,U1436&lt;=0.498,J1436&lt;0),AND(U1436&gt;=0.505,U1436&lt;=0.506)),G1436-$AA$1,0)</f>
        <v>0</v>
      </c>
      <c r="W1436" s="10">
        <f>IF(OR(AND(U1436&gt;=0.504,U1436&lt;=0.505,J1436&lt;0),AND(U1436&gt;=0.508)),-G1436-$AA$1,0)</f>
        <v>0</v>
      </c>
      <c r="X1436" s="5">
        <f t="shared" si="255"/>
        <v>0.76325542086788134</v>
      </c>
    </row>
    <row r="1437" spans="1:24" x14ac:dyDescent="0.2">
      <c r="A1437" s="8">
        <v>44124</v>
      </c>
      <c r="B1437" s="3">
        <v>98664</v>
      </c>
      <c r="C1437" s="3">
        <v>100722</v>
      </c>
      <c r="D1437" s="3">
        <v>98664</v>
      </c>
      <c r="E1437" s="3">
        <v>100540</v>
      </c>
      <c r="F1437" s="3">
        <v>100540</v>
      </c>
      <c r="G1437" s="5">
        <f t="shared" si="246"/>
        <v>1.3705987666600361E-2</v>
      </c>
      <c r="H1437" s="24">
        <f t="shared" si="247"/>
        <v>1</v>
      </c>
      <c r="I1437" s="3">
        <f t="shared" si="256"/>
        <v>96795.84210526316</v>
      </c>
      <c r="J1437" s="10">
        <f t="shared" si="249"/>
        <v>1.9075999918911846E-2</v>
      </c>
      <c r="K1437" s="10">
        <f>AVERAGE(J1418:J1437)</f>
        <v>1.8810148817559214E-3</v>
      </c>
      <c r="L1437" s="10">
        <f>AVERAGE(J1388:J1437)</f>
        <v>-3.494707018835741E-4</v>
      </c>
      <c r="M1437" s="10">
        <f>AVERAGE(J1338:J1437)</f>
        <v>1.5531351462752063E-3</v>
      </c>
      <c r="N1437" s="10">
        <f>AVERAGE(J1433:J1437)</f>
        <v>4.1444798231766496E-3</v>
      </c>
      <c r="O1437" s="22">
        <f t="shared" si="250"/>
        <v>0.35237552132716787</v>
      </c>
      <c r="P1437" s="22">
        <f t="shared" si="251"/>
        <v>0.47626056895252233</v>
      </c>
      <c r="Q1437" s="22">
        <f t="shared" si="252"/>
        <v>0.47424998782047301</v>
      </c>
      <c r="R1437" s="22">
        <f t="shared" si="253"/>
        <v>0.19774757366906093</v>
      </c>
      <c r="S1437" s="22">
        <f t="shared" si="254"/>
        <v>0.99461175361424614</v>
      </c>
      <c r="T1437" s="22">
        <f>SUMPRODUCT(J1437:N1437,O1437:S1437)</f>
        <v>1.1881309209449565E-2</v>
      </c>
      <c r="U1437" s="25">
        <f t="shared" si="248"/>
        <v>0.50297029236054203</v>
      </c>
      <c r="V1437" s="10">
        <f>IF(OR(AND(U1437&gt;=0.495,U1437&lt;=0.498,J1437&lt;0),AND(U1437&gt;=0.505,U1437&lt;=0.506)),G1437-$AA$1,0)</f>
        <v>0</v>
      </c>
      <c r="W1437" s="10">
        <f>IF(OR(AND(U1437&gt;=0.504,U1437&lt;=0.505,J1437&lt;0),AND(U1437&gt;=0.508)),-G1437-$AA$1,0)</f>
        <v>0</v>
      </c>
      <c r="X1437" s="5">
        <f t="shared" si="255"/>
        <v>0.76325542086788134</v>
      </c>
    </row>
    <row r="1438" spans="1:24" x14ac:dyDescent="0.2">
      <c r="A1438" s="8">
        <v>44125</v>
      </c>
      <c r="B1438" s="3">
        <v>100541</v>
      </c>
      <c r="C1438" s="3">
        <v>101586</v>
      </c>
      <c r="D1438" s="3">
        <v>100149</v>
      </c>
      <c r="E1438" s="3">
        <v>100552</v>
      </c>
      <c r="F1438" s="3">
        <v>100552</v>
      </c>
      <c r="G1438" s="5">
        <f t="shared" si="246"/>
        <v>7.0411329461372851E-3</v>
      </c>
      <c r="H1438" s="24">
        <f t="shared" si="247"/>
        <v>1</v>
      </c>
      <c r="I1438" s="3">
        <f t="shared" si="256"/>
        <v>97049.368421052626</v>
      </c>
      <c r="J1438" s="10">
        <f t="shared" si="249"/>
        <v>1.1935548040575839E-4</v>
      </c>
      <c r="K1438" s="10">
        <f>AVERAGE(J1419:J1438)</f>
        <v>1.7307825959768485E-3</v>
      </c>
      <c r="L1438" s="10">
        <f>AVERAGE(J1389:J1438)</f>
        <v>-4.7707502996519269E-4</v>
      </c>
      <c r="M1438" s="10">
        <f>AVERAGE(J1339:J1438)</f>
        <v>1.5021141845235819E-3</v>
      </c>
      <c r="N1438" s="10">
        <f>AVERAGE(J1434:J1438)</f>
        <v>2.4810926631640973E-3</v>
      </c>
      <c r="O1438" s="22">
        <f t="shared" si="250"/>
        <v>0.35237552132716787</v>
      </c>
      <c r="P1438" s="22">
        <f t="shared" si="251"/>
        <v>0.47626056895252233</v>
      </c>
      <c r="Q1438" s="22">
        <f t="shared" si="252"/>
        <v>0.47424998782047301</v>
      </c>
      <c r="R1438" s="22">
        <f t="shared" si="253"/>
        <v>0.19774757366906093</v>
      </c>
      <c r="S1438" s="22">
        <f t="shared" si="254"/>
        <v>0.99461175361424614</v>
      </c>
      <c r="T1438" s="22">
        <f>SUMPRODUCT(J1438:N1438,O1438:S1438)</f>
        <v>3.4048719863263481E-3</v>
      </c>
      <c r="U1438" s="25">
        <f t="shared" si="248"/>
        <v>0.50085121717422409</v>
      </c>
      <c r="V1438" s="10">
        <f>IF(OR(AND(U1438&gt;=0.495,U1438&lt;=0.498,J1438&lt;0),AND(U1438&gt;=0.505,U1438&lt;=0.506)),G1438-$AA$1,0)</f>
        <v>0</v>
      </c>
      <c r="W1438" s="10">
        <f>IF(OR(AND(U1438&gt;=0.504,U1438&lt;=0.505,J1438&lt;0),AND(U1438&gt;=0.508)),-G1438-$AA$1,0)</f>
        <v>0</v>
      </c>
      <c r="X1438" s="5">
        <f t="shared" si="255"/>
        <v>0.76325542086788134</v>
      </c>
    </row>
    <row r="1439" spans="1:24" x14ac:dyDescent="0.2">
      <c r="A1439" s="8">
        <v>44126</v>
      </c>
      <c r="B1439" s="3">
        <v>100553</v>
      </c>
      <c r="C1439" s="3">
        <v>102020</v>
      </c>
      <c r="D1439" s="3">
        <v>100457</v>
      </c>
      <c r="E1439" s="3">
        <v>101918</v>
      </c>
      <c r="F1439" s="3">
        <v>101918</v>
      </c>
      <c r="G1439" s="5">
        <f t="shared" si="246"/>
        <v>-8.840440354010104E-3</v>
      </c>
      <c r="H1439" s="24">
        <f t="shared" si="247"/>
        <v>0</v>
      </c>
      <c r="I1439" s="3">
        <f t="shared" si="256"/>
        <v>97307.578947368427</v>
      </c>
      <c r="J1439" s="10">
        <f t="shared" si="249"/>
        <v>1.3585010740711168E-2</v>
      </c>
      <c r="K1439" s="10">
        <f>AVERAGE(J1420:J1439)</f>
        <v>3.2112130618877745E-3</v>
      </c>
      <c r="L1439" s="10">
        <f>AVERAGE(J1390:J1439)</f>
        <v>4.0168667312971976E-5</v>
      </c>
      <c r="M1439" s="10">
        <f>AVERAGE(J1340:J1439)</f>
        <v>1.4987242200796124E-3</v>
      </c>
      <c r="N1439" s="10">
        <f>AVERAGE(J1435:J1439)</f>
        <v>5.7618494169801252E-3</v>
      </c>
      <c r="O1439" s="22">
        <f t="shared" si="250"/>
        <v>0.35237552132716787</v>
      </c>
      <c r="P1439" s="22">
        <f t="shared" si="251"/>
        <v>0.47626056895252233</v>
      </c>
      <c r="Q1439" s="22">
        <f t="shared" si="252"/>
        <v>0.47424998782047301</v>
      </c>
      <c r="R1439" s="22">
        <f t="shared" si="253"/>
        <v>0.19774757366906093</v>
      </c>
      <c r="S1439" s="22">
        <f t="shared" si="254"/>
        <v>0.99461175361424614</v>
      </c>
      <c r="T1439" s="22">
        <f>SUMPRODUCT(J1439:N1439,O1439:S1439)</f>
        <v>1.2362621622663279E-2</v>
      </c>
      <c r="U1439" s="25">
        <f t="shared" si="248"/>
        <v>0.5030906160430586</v>
      </c>
      <c r="V1439" s="10">
        <f>IF(OR(AND(U1439&gt;=0.495,U1439&lt;=0.498,J1439&lt;0),AND(U1439&gt;=0.505,U1439&lt;=0.506)),G1439-$AA$1,0)</f>
        <v>0</v>
      </c>
      <c r="W1439" s="10">
        <f>IF(OR(AND(U1439&gt;=0.504,U1439&lt;=0.505,J1439&lt;0),AND(U1439&gt;=0.508)),-G1439-$AA$1,0)</f>
        <v>0</v>
      </c>
      <c r="X1439" s="5">
        <f t="shared" si="255"/>
        <v>0.76325542086788134</v>
      </c>
    </row>
    <row r="1440" spans="1:24" x14ac:dyDescent="0.2">
      <c r="A1440" s="8">
        <v>44127</v>
      </c>
      <c r="B1440" s="3">
        <v>101918</v>
      </c>
      <c r="C1440" s="3">
        <v>102218</v>
      </c>
      <c r="D1440" s="3">
        <v>101188</v>
      </c>
      <c r="E1440" s="3">
        <v>101260</v>
      </c>
      <c r="F1440" s="3">
        <v>101260</v>
      </c>
      <c r="G1440" s="5">
        <f t="shared" si="246"/>
        <v>-1.6334189215879924E-2</v>
      </c>
      <c r="H1440" s="24">
        <f t="shared" si="247"/>
        <v>0</v>
      </c>
      <c r="I1440" s="3">
        <f t="shared" si="256"/>
        <v>97531.84210526316</v>
      </c>
      <c r="J1440" s="10">
        <f t="shared" si="249"/>
        <v>-6.4561706469906666E-3</v>
      </c>
      <c r="K1440" s="10">
        <f>AVERAGE(J1421:J1440)</f>
        <v>2.2214593161888952E-3</v>
      </c>
      <c r="L1440" s="10">
        <f>AVERAGE(J1391:J1440)</f>
        <v>-7.7993052828282395E-5</v>
      </c>
      <c r="M1440" s="10">
        <f>AVERAGE(J1341:J1440)</f>
        <v>1.1604094104727168E-3</v>
      </c>
      <c r="N1440" s="10">
        <f>AVERAGE(J1436:J1440)</f>
        <v>5.9748453035328945E-3</v>
      </c>
      <c r="O1440" s="22">
        <f t="shared" si="250"/>
        <v>0.35237552132716787</v>
      </c>
      <c r="P1440" s="22">
        <f t="shared" si="251"/>
        <v>0.47626056895252233</v>
      </c>
      <c r="Q1440" s="22">
        <f t="shared" si="252"/>
        <v>0.47424998782047301</v>
      </c>
      <c r="R1440" s="22">
        <f t="shared" si="253"/>
        <v>0.19774757366906093</v>
      </c>
      <c r="S1440" s="22">
        <f t="shared" si="254"/>
        <v>0.99461175361424614</v>
      </c>
      <c r="T1440" s="22">
        <f>SUMPRODUCT(J1440:N1440,O1440:S1440)</f>
        <v>4.9181282862730347E-3</v>
      </c>
      <c r="U1440" s="25">
        <f t="shared" si="248"/>
        <v>0.50122952959324885</v>
      </c>
      <c r="V1440" s="10">
        <f>IF(OR(AND(U1440&gt;=0.495,U1440&lt;=0.498,J1440&lt;0),AND(U1440&gt;=0.505,U1440&lt;=0.506)),G1440-$AA$1,0)</f>
        <v>0</v>
      </c>
      <c r="W1440" s="10">
        <f>IF(OR(AND(U1440&gt;=0.504,U1440&lt;=0.505,J1440&lt;0),AND(U1440&gt;=0.508)),-G1440-$AA$1,0)</f>
        <v>0</v>
      </c>
      <c r="X1440" s="5">
        <f t="shared" si="255"/>
        <v>0.76325542086788134</v>
      </c>
    </row>
    <row r="1441" spans="1:24" x14ac:dyDescent="0.2">
      <c r="A1441" s="8">
        <v>44130</v>
      </c>
      <c r="B1441" s="3">
        <v>101260</v>
      </c>
      <c r="C1441" s="3">
        <v>101784</v>
      </c>
      <c r="D1441" s="3">
        <v>99762</v>
      </c>
      <c r="E1441" s="3">
        <v>101017</v>
      </c>
      <c r="F1441" s="3">
        <v>101017</v>
      </c>
      <c r="G1441" s="5">
        <f t="shared" si="246"/>
        <v>-5.5911381252660486E-2</v>
      </c>
      <c r="H1441" s="24">
        <f t="shared" si="247"/>
        <v>0</v>
      </c>
      <c r="I1441" s="3">
        <f t="shared" si="256"/>
        <v>97866.105263157893</v>
      </c>
      <c r="J1441" s="10">
        <f t="shared" si="249"/>
        <v>-2.3997629863716785E-3</v>
      </c>
      <c r="K1441" s="10">
        <f>AVERAGE(J1422:J1441)</f>
        <v>2.1081713689071746E-3</v>
      </c>
      <c r="L1441" s="10">
        <f>AVERAGE(J1392:J1441)</f>
        <v>1.9853821557840322E-4</v>
      </c>
      <c r="M1441" s="10">
        <f>AVERAGE(J1342:J1441)</f>
        <v>9.2157532431218377E-4</v>
      </c>
      <c r="N1441" s="10">
        <f>AVERAGE(J1437:J1441)</f>
        <v>4.7848865013332851E-3</v>
      </c>
      <c r="O1441" s="22">
        <f t="shared" si="250"/>
        <v>0.35237552132716787</v>
      </c>
      <c r="P1441" s="22">
        <f t="shared" si="251"/>
        <v>0.47626056895252233</v>
      </c>
      <c r="Q1441" s="22">
        <f t="shared" si="252"/>
        <v>0.47424998782047301</v>
      </c>
      <c r="R1441" s="22">
        <f t="shared" si="253"/>
        <v>0.19774757366906093</v>
      </c>
      <c r="S1441" s="22">
        <f t="shared" si="254"/>
        <v>0.99461175361424614</v>
      </c>
      <c r="T1441" s="22">
        <f>SUMPRODUCT(J1441:N1441,O1441:S1441)</f>
        <v>5.1939215468129896E-3</v>
      </c>
      <c r="U1441" s="25">
        <f t="shared" si="248"/>
        <v>0.50129847746763834</v>
      </c>
      <c r="V1441" s="10">
        <f>IF(OR(AND(U1441&gt;=0.495,U1441&lt;=0.498,J1441&lt;0),AND(U1441&gt;=0.505,U1441&lt;=0.506)),G1441-$AA$1,0)</f>
        <v>0</v>
      </c>
      <c r="W1441" s="10">
        <f>IF(OR(AND(U1441&gt;=0.504,U1441&lt;=0.505,J1441&lt;0),AND(U1441&gt;=0.508)),-G1441-$AA$1,0)</f>
        <v>0</v>
      </c>
      <c r="X1441" s="5">
        <f t="shared" si="255"/>
        <v>0.76325542086788134</v>
      </c>
    </row>
    <row r="1442" spans="1:24" x14ac:dyDescent="0.2">
      <c r="A1442" s="8">
        <v>44131</v>
      </c>
      <c r="B1442" s="3">
        <v>101017</v>
      </c>
      <c r="C1442" s="3">
        <v>101660</v>
      </c>
      <c r="D1442" s="3">
        <v>99414</v>
      </c>
      <c r="E1442" s="3">
        <v>99606</v>
      </c>
      <c r="F1442" s="3">
        <v>99606</v>
      </c>
      <c r="G1442" s="5">
        <f t="shared" si="246"/>
        <v>-3.035961689054878E-2</v>
      </c>
      <c r="H1442" s="24">
        <f t="shared" si="247"/>
        <v>0</v>
      </c>
      <c r="I1442" s="3">
        <f t="shared" si="256"/>
        <v>98183.263157894733</v>
      </c>
      <c r="J1442" s="10">
        <f t="shared" si="249"/>
        <v>-1.3967945989288966E-2</v>
      </c>
      <c r="K1442" s="10">
        <f>AVERAGE(J1423:J1442)</f>
        <v>2.6123637868624926E-3</v>
      </c>
      <c r="L1442" s="10">
        <f>AVERAGE(J1393:J1442)</f>
        <v>-2.5840205418398377E-4</v>
      </c>
      <c r="M1442" s="10">
        <f>AVERAGE(J1343:J1442)</f>
        <v>6.9297304555518413E-4</v>
      </c>
      <c r="N1442" s="10">
        <f>AVERAGE(J1438:J1442)</f>
        <v>-1.8239026803068769E-3</v>
      </c>
      <c r="O1442" s="22">
        <f t="shared" si="250"/>
        <v>0.35237552132716787</v>
      </c>
      <c r="P1442" s="22">
        <f t="shared" si="251"/>
        <v>0.47626056895252233</v>
      </c>
      <c r="Q1442" s="22">
        <f t="shared" si="252"/>
        <v>0.47424998782047301</v>
      </c>
      <c r="R1442" s="22">
        <f t="shared" si="253"/>
        <v>0.19774757366906093</v>
      </c>
      <c r="S1442" s="22">
        <f t="shared" si="254"/>
        <v>0.99461175361424614</v>
      </c>
      <c r="T1442" s="22">
        <f>SUMPRODUCT(J1442:N1442,O1442:S1442)</f>
        <v>-5.4773848623580149E-3</v>
      </c>
      <c r="U1442" s="25">
        <f t="shared" si="248"/>
        <v>0.49863065720796479</v>
      </c>
      <c r="V1442" s="10">
        <f>IF(OR(AND(U1442&gt;=0.495,U1442&lt;=0.498,J1442&lt;0),AND(U1442&gt;=0.505,U1442&lt;=0.506)),G1442-$AA$1,0)</f>
        <v>0</v>
      </c>
      <c r="W1442" s="10">
        <f>IF(OR(AND(U1442&gt;=0.504,U1442&lt;=0.505,J1442&lt;0),AND(U1442&gt;=0.508)),-G1442-$AA$1,0)</f>
        <v>0</v>
      </c>
      <c r="X1442" s="5">
        <f t="shared" si="255"/>
        <v>0.76325542086788134</v>
      </c>
    </row>
    <row r="1443" spans="1:24" x14ac:dyDescent="0.2">
      <c r="A1443" s="8">
        <v>44132</v>
      </c>
      <c r="B1443" s="3">
        <v>99598</v>
      </c>
      <c r="C1443" s="3">
        <v>99598</v>
      </c>
      <c r="D1443" s="3">
        <v>95369</v>
      </c>
      <c r="E1443" s="3">
        <v>95369</v>
      </c>
      <c r="F1443" s="3">
        <v>95369</v>
      </c>
      <c r="G1443" s="5">
        <f t="shared" si="246"/>
        <v>-1.4858077572376782E-2</v>
      </c>
      <c r="H1443" s="24">
        <f t="shared" si="247"/>
        <v>0</v>
      </c>
      <c r="I1443" s="3">
        <f t="shared" si="256"/>
        <v>98223.578947368427</v>
      </c>
      <c r="J1443" s="10">
        <f t="shared" si="249"/>
        <v>-4.2537598136658472E-2</v>
      </c>
      <c r="K1443" s="10">
        <f>AVERAGE(J1424:J1443)</f>
        <v>1.0590794687309001E-3</v>
      </c>
      <c r="L1443" s="10">
        <f>AVERAGE(J1394:J1443)</f>
        <v>-7.6224765992722655E-4</v>
      </c>
      <c r="M1443" s="10">
        <f>AVERAGE(J1344:J1443)</f>
        <v>1.8148296300453005E-4</v>
      </c>
      <c r="N1443" s="10">
        <f>AVERAGE(J1439:J1443)</f>
        <v>-1.0355293403719722E-2</v>
      </c>
      <c r="O1443" s="22">
        <f t="shared" si="250"/>
        <v>0.35237552132716787</v>
      </c>
      <c r="P1443" s="22">
        <f t="shared" si="251"/>
        <v>0.47626056895252233</v>
      </c>
      <c r="Q1443" s="22">
        <f t="shared" si="252"/>
        <v>0.47424998782047301</v>
      </c>
      <c r="R1443" s="22">
        <f t="shared" si="253"/>
        <v>0.19774757366906093</v>
      </c>
      <c r="S1443" s="22">
        <f t="shared" si="254"/>
        <v>0.99461175361424614</v>
      </c>
      <c r="T1443" s="22">
        <f>SUMPRODUCT(J1443:N1443,O1443:S1443)</f>
        <v>-2.510991518837084E-2</v>
      </c>
      <c r="U1443" s="25">
        <f t="shared" si="248"/>
        <v>0.49372285101541258</v>
      </c>
      <c r="V1443" s="10">
        <f>IF(OR(AND(U1443&gt;=0.495,U1443&lt;=0.498,J1443&lt;0),AND(U1443&gt;=0.505,U1443&lt;=0.506)),G1443-$AA$1,0)</f>
        <v>0</v>
      </c>
      <c r="W1443" s="10">
        <f>IF(OR(AND(U1443&gt;=0.504,U1443&lt;=0.505,J1443&lt;0),AND(U1443&gt;=0.508)),-G1443-$AA$1,0)</f>
        <v>0</v>
      </c>
      <c r="X1443" s="5">
        <f t="shared" si="255"/>
        <v>0.76325542086788134</v>
      </c>
    </row>
    <row r="1444" spans="1:24" x14ac:dyDescent="0.2">
      <c r="A1444" s="8">
        <v>44133</v>
      </c>
      <c r="B1444" s="3">
        <v>95368</v>
      </c>
      <c r="C1444" s="3">
        <v>96688</v>
      </c>
      <c r="D1444" s="3">
        <v>93387</v>
      </c>
      <c r="E1444" s="3">
        <v>96582</v>
      </c>
      <c r="F1444" s="3">
        <v>96582</v>
      </c>
      <c r="G1444" s="5">
        <f t="shared" si="246"/>
        <v>-1.0302126690273528E-2</v>
      </c>
      <c r="H1444" s="24">
        <f t="shared" si="247"/>
        <v>0</v>
      </c>
      <c r="I1444" s="3">
        <f t="shared" si="256"/>
        <v>98281.631578947374</v>
      </c>
      <c r="J1444" s="10">
        <f t="shared" si="249"/>
        <v>1.2719017710157487E-2</v>
      </c>
      <c r="K1444" s="10">
        <f>AVERAGE(J1425:J1444)</f>
        <v>1.1484392022832301E-3</v>
      </c>
      <c r="L1444" s="10">
        <f>AVERAGE(J1395:J1444)</f>
        <v>-1.0038761415090058E-3</v>
      </c>
      <c r="M1444" s="10">
        <f>AVERAGE(J1345:J1444)</f>
        <v>-9.1729454629640987E-6</v>
      </c>
      <c r="N1444" s="10">
        <f>AVERAGE(J1440:J1444)</f>
        <v>-1.052849200983046E-2</v>
      </c>
      <c r="O1444" s="22">
        <f t="shared" si="250"/>
        <v>0.35237552132716787</v>
      </c>
      <c r="P1444" s="22">
        <f t="shared" si="251"/>
        <v>0.47626056895252233</v>
      </c>
      <c r="Q1444" s="22">
        <f t="shared" si="252"/>
        <v>0.47424998782047301</v>
      </c>
      <c r="R1444" s="22">
        <f t="shared" si="253"/>
        <v>0.19774757366906093</v>
      </c>
      <c r="S1444" s="22">
        <f t="shared" si="254"/>
        <v>0.99461175361424614</v>
      </c>
      <c r="T1444" s="22">
        <f>SUMPRODUCT(J1444:N1444,O1444:S1444)</f>
        <v>-5.9208372721306435E-3</v>
      </c>
      <c r="U1444" s="25">
        <f t="shared" si="248"/>
        <v>0.49851979500617566</v>
      </c>
      <c r="V1444" s="10">
        <f>IF(OR(AND(U1444&gt;=0.495,U1444&lt;=0.498,J1444&lt;0),AND(U1444&gt;=0.505,U1444&lt;=0.506)),G1444-$AA$1,0)</f>
        <v>0</v>
      </c>
      <c r="W1444" s="10">
        <f>IF(OR(AND(U1444&gt;=0.504,U1444&lt;=0.505,J1444&lt;0),AND(U1444&gt;=0.508)),-G1444-$AA$1,0)</f>
        <v>0</v>
      </c>
      <c r="X1444" s="5">
        <f t="shared" si="255"/>
        <v>0.76325542086788134</v>
      </c>
    </row>
    <row r="1445" spans="1:24" x14ac:dyDescent="0.2">
      <c r="A1445" s="8">
        <v>44134</v>
      </c>
      <c r="B1445" s="3">
        <v>96579</v>
      </c>
      <c r="C1445" s="3">
        <v>96579</v>
      </c>
      <c r="D1445" s="3">
        <v>93559</v>
      </c>
      <c r="E1445" s="3">
        <v>93952</v>
      </c>
      <c r="F1445" s="3">
        <v>93952</v>
      </c>
      <c r="G1445" s="5">
        <f t="shared" si="246"/>
        <v>4.1074165531335138E-2</v>
      </c>
      <c r="H1445" s="24">
        <f t="shared" si="247"/>
        <v>1</v>
      </c>
      <c r="I1445" s="3">
        <f t="shared" si="256"/>
        <v>98278.263157894733</v>
      </c>
      <c r="J1445" s="10">
        <f t="shared" si="249"/>
        <v>-2.7230746930069771E-2</v>
      </c>
      <c r="K1445" s="10">
        <f>AVERAGE(J1426:J1445)</f>
        <v>-6.7608557590846945E-4</v>
      </c>
      <c r="L1445" s="10">
        <f>AVERAGE(J1396:J1445)</f>
        <v>-1.3111913201535109E-3</v>
      </c>
      <c r="M1445" s="10">
        <f>AVERAGE(J1346:J1445)</f>
        <v>-1.8951462030413979E-4</v>
      </c>
      <c r="N1445" s="10">
        <f>AVERAGE(J1441:J1445)</f>
        <v>-1.4683407266446281E-2</v>
      </c>
      <c r="O1445" s="22">
        <f t="shared" si="250"/>
        <v>0.35237552132716787</v>
      </c>
      <c r="P1445" s="22">
        <f t="shared" si="251"/>
        <v>0.47626056895252233</v>
      </c>
      <c r="Q1445" s="22">
        <f t="shared" si="252"/>
        <v>0.47424998782047301</v>
      </c>
      <c r="R1445" s="22">
        <f t="shared" si="253"/>
        <v>0.19774757366906093</v>
      </c>
      <c r="S1445" s="22">
        <f t="shared" si="254"/>
        <v>0.99461175361424614</v>
      </c>
      <c r="T1445" s="22">
        <f>SUMPRODUCT(J1445:N1445,O1445:S1445)</f>
        <v>-2.5181039520919643E-2</v>
      </c>
      <c r="U1445" s="25">
        <f t="shared" si="248"/>
        <v>0.49370507274270364</v>
      </c>
      <c r="V1445" s="10">
        <f>IF(OR(AND(U1445&gt;=0.495,U1445&lt;=0.498,J1445&lt;0),AND(U1445&gt;=0.505,U1445&lt;=0.506)),G1445-$AA$1,0)</f>
        <v>0</v>
      </c>
      <c r="W1445" s="10">
        <f>IF(OR(AND(U1445&gt;=0.504,U1445&lt;=0.505,J1445&lt;0),AND(U1445&gt;=0.508)),-G1445-$AA$1,0)</f>
        <v>0</v>
      </c>
      <c r="X1445" s="5">
        <f t="shared" si="255"/>
        <v>0.76325542086788134</v>
      </c>
    </row>
    <row r="1446" spans="1:24" x14ac:dyDescent="0.2">
      <c r="A1446" s="8">
        <v>44138</v>
      </c>
      <c r="B1446" s="3">
        <v>93968</v>
      </c>
      <c r="C1446" s="3">
        <v>96250</v>
      </c>
      <c r="D1446" s="3">
        <v>93968</v>
      </c>
      <c r="E1446" s="3">
        <v>95587</v>
      </c>
      <c r="F1446" s="3">
        <v>95587</v>
      </c>
      <c r="G1446" s="5">
        <f t="shared" si="246"/>
        <v>5.4264701266908633E-2</v>
      </c>
      <c r="H1446" s="24">
        <f t="shared" si="247"/>
        <v>1</v>
      </c>
      <c r="I1446" s="3">
        <f t="shared" si="256"/>
        <v>98251.84210526316</v>
      </c>
      <c r="J1446" s="10">
        <f t="shared" si="249"/>
        <v>1.7402503405994585E-2</v>
      </c>
      <c r="K1446" s="10">
        <f>AVERAGE(J1427:J1446)</f>
        <v>9.6017665070730616E-4</v>
      </c>
      <c r="L1446" s="10">
        <f>AVERAGE(J1397:J1446)</f>
        <v>-1.0849014201974993E-3</v>
      </c>
      <c r="M1446" s="10">
        <f>AVERAGE(J1347:J1446)</f>
        <v>1.9754027514685691E-4</v>
      </c>
      <c r="N1446" s="10">
        <f>AVERAGE(J1442:J1446)</f>
        <v>-1.0722953987973027E-2</v>
      </c>
      <c r="O1446" s="22">
        <f t="shared" si="250"/>
        <v>0.35237552132716787</v>
      </c>
      <c r="P1446" s="22">
        <f t="shared" si="251"/>
        <v>0.47626056895252233</v>
      </c>
      <c r="Q1446" s="22">
        <f t="shared" si="252"/>
        <v>0.47424998782047301</v>
      </c>
      <c r="R1446" s="22">
        <f t="shared" si="253"/>
        <v>0.19774757366906093</v>
      </c>
      <c r="S1446" s="22">
        <f t="shared" si="254"/>
        <v>0.99461175361424614</v>
      </c>
      <c r="T1446" s="22">
        <f>SUMPRODUCT(J1446:N1446,O1446:S1446)</f>
        <v>-4.5511169570596486E-3</v>
      </c>
      <c r="U1446" s="25">
        <f t="shared" si="248"/>
        <v>0.49886222272460118</v>
      </c>
      <c r="V1446" s="10">
        <f>IF(OR(AND(U1446&gt;=0.495,U1446&lt;=0.498,J1446&lt;0),AND(U1446&gt;=0.505,U1446&lt;=0.506)),G1446-$AA$1,0)</f>
        <v>0</v>
      </c>
      <c r="W1446" s="10">
        <f>IF(OR(AND(U1446&gt;=0.504,U1446&lt;=0.505,J1446&lt;0),AND(U1446&gt;=0.508)),-G1446-$AA$1,0)</f>
        <v>0</v>
      </c>
      <c r="X1446" s="5">
        <f t="shared" si="255"/>
        <v>0.76325542086788134</v>
      </c>
    </row>
    <row r="1447" spans="1:24" x14ac:dyDescent="0.2">
      <c r="A1447" s="8">
        <v>44139</v>
      </c>
      <c r="B1447" s="3">
        <v>95992</v>
      </c>
      <c r="C1447" s="3">
        <v>98296</v>
      </c>
      <c r="D1447" s="3">
        <v>95987</v>
      </c>
      <c r="E1447" s="3">
        <v>97811</v>
      </c>
      <c r="F1447" s="3">
        <v>97811</v>
      </c>
      <c r="G1447" s="5">
        <f t="shared" si="246"/>
        <v>3.0548711290141251E-2</v>
      </c>
      <c r="H1447" s="24">
        <f t="shared" si="247"/>
        <v>1</v>
      </c>
      <c r="I1447" s="3">
        <f t="shared" si="256"/>
        <v>98367.421052631573</v>
      </c>
      <c r="J1447" s="10">
        <f t="shared" si="249"/>
        <v>2.3266762216619385E-2</v>
      </c>
      <c r="K1447" s="10">
        <f>AVERAGE(J1428:J1447)</f>
        <v>1.021042841865033E-3</v>
      </c>
      <c r="L1447" s="10">
        <f>AVERAGE(J1398:J1447)</f>
        <v>-6.3001281914180755E-4</v>
      </c>
      <c r="M1447" s="10">
        <f>AVERAGE(J1348:J1447)</f>
        <v>6.2992063203624155E-4</v>
      </c>
      <c r="N1447" s="10">
        <f>AVERAGE(J1443:J1447)</f>
        <v>-3.2760123467913569E-3</v>
      </c>
      <c r="O1447" s="22">
        <f t="shared" si="250"/>
        <v>0.35237552132716787</v>
      </c>
      <c r="P1447" s="22">
        <f t="shared" si="251"/>
        <v>0.47626056895252233</v>
      </c>
      <c r="Q1447" s="22">
        <f t="shared" si="252"/>
        <v>0.47424998782047301</v>
      </c>
      <c r="R1447" s="22">
        <f t="shared" si="253"/>
        <v>0.19774757366906093</v>
      </c>
      <c r="S1447" s="22">
        <f t="shared" si="254"/>
        <v>0.99461175361424614</v>
      </c>
      <c r="T1447" s="22">
        <f>SUMPRODUCT(J1447:N1447,O1447:S1447)</f>
        <v>5.252341230148479E-3</v>
      </c>
      <c r="U1447" s="25">
        <f t="shared" si="248"/>
        <v>0.50131308228886207</v>
      </c>
      <c r="V1447" s="10">
        <f>IF(OR(AND(U1447&gt;=0.495,U1447&lt;=0.498,J1447&lt;0),AND(U1447&gt;=0.505,U1447&lt;=0.506)),G1447-$AA$1,0)</f>
        <v>0</v>
      </c>
      <c r="W1447" s="10">
        <f>IF(OR(AND(U1447&gt;=0.504,U1447&lt;=0.505,J1447&lt;0),AND(U1447&gt;=0.508)),-G1447-$AA$1,0)</f>
        <v>0</v>
      </c>
      <c r="X1447" s="5">
        <f t="shared" si="255"/>
        <v>0.76325542086788134</v>
      </c>
    </row>
    <row r="1448" spans="1:24" x14ac:dyDescent="0.2">
      <c r="A1448" s="8">
        <v>44140</v>
      </c>
      <c r="B1448" s="3">
        <v>97873</v>
      </c>
      <c r="C1448" s="3">
        <v>100922</v>
      </c>
      <c r="D1448" s="3">
        <v>97872</v>
      </c>
      <c r="E1448" s="3">
        <v>100774</v>
      </c>
      <c r="F1448" s="3">
        <v>100774</v>
      </c>
      <c r="G1448" s="5">
        <f t="shared" si="246"/>
        <v>3.1148907456288288E-2</v>
      </c>
      <c r="H1448" s="24">
        <f t="shared" si="247"/>
        <v>1</v>
      </c>
      <c r="I1448" s="3">
        <f t="shared" si="256"/>
        <v>98643.631578947374</v>
      </c>
      <c r="J1448" s="10">
        <f t="shared" si="249"/>
        <v>3.0293116316160829E-2</v>
      </c>
      <c r="K1448" s="10">
        <f>AVERAGE(J1429:J1448)</f>
        <v>2.7823449959636149E-3</v>
      </c>
      <c r="L1448" s="10">
        <f>AVERAGE(J1399:J1448)</f>
        <v>-1.7722227107136668E-4</v>
      </c>
      <c r="M1448" s="10">
        <f>AVERAGE(J1349:J1448)</f>
        <v>9.7800509009520419E-4</v>
      </c>
      <c r="N1448" s="10">
        <f>AVERAGE(J1444:J1448)</f>
        <v>1.1290130543772503E-2</v>
      </c>
      <c r="O1448" s="22">
        <f t="shared" si="250"/>
        <v>0.35237552132716787</v>
      </c>
      <c r="P1448" s="22">
        <f t="shared" si="251"/>
        <v>0.47626056895252233</v>
      </c>
      <c r="Q1448" s="22">
        <f t="shared" si="252"/>
        <v>0.47424998782047301</v>
      </c>
      <c r="R1448" s="22">
        <f t="shared" si="253"/>
        <v>0.19774757366906093</v>
      </c>
      <c r="S1448" s="22">
        <f t="shared" si="254"/>
        <v>0.99461175361424614</v>
      </c>
      <c r="T1448" s="22">
        <f>SUMPRODUCT(J1448:N1448,O1448:S1448)</f>
        <v>2.3338320877712079E-2</v>
      </c>
      <c r="U1448" s="25">
        <f t="shared" si="248"/>
        <v>0.50583431540360679</v>
      </c>
      <c r="V1448" s="10">
        <f>IF(OR(AND(U1448&gt;=0.495,U1448&lt;=0.498,J1448&lt;0),AND(U1448&gt;=0.505,U1448&lt;=0.506)),G1448-$AA$1,0)</f>
        <v>3.0148907456288287E-2</v>
      </c>
      <c r="W1448" s="10">
        <f>IF(OR(AND(U1448&gt;=0.504,U1448&lt;=0.505,J1448&lt;0),AND(U1448&gt;=0.508)),-G1448-$AA$1,0)</f>
        <v>0</v>
      </c>
      <c r="X1448" s="5">
        <f t="shared" si="255"/>
        <v>0.79340432832416963</v>
      </c>
    </row>
    <row r="1449" spans="1:24" x14ac:dyDescent="0.2">
      <c r="A1449" s="8">
        <v>44141</v>
      </c>
      <c r="B1449" s="3">
        <v>100751</v>
      </c>
      <c r="C1449" s="3">
        <v>100928</v>
      </c>
      <c r="D1449" s="3">
        <v>99837</v>
      </c>
      <c r="E1449" s="3">
        <v>100799</v>
      </c>
      <c r="F1449" s="3">
        <v>100799</v>
      </c>
      <c r="G1449" s="5">
        <f t="shared" si="246"/>
        <v>4.5159178166449987E-2</v>
      </c>
      <c r="H1449" s="24">
        <f t="shared" si="247"/>
        <v>1</v>
      </c>
      <c r="I1449" s="3">
        <f t="shared" si="256"/>
        <v>98795.15789473684</v>
      </c>
      <c r="J1449" s="10">
        <f t="shared" si="249"/>
        <v>2.4807986186914377E-4</v>
      </c>
      <c r="K1449" s="10">
        <f>AVERAGE(J1430:J1449)</f>
        <v>2.8412898037827928E-3</v>
      </c>
      <c r="L1449" s="10">
        <f>AVERAGE(J1400:J1449)</f>
        <v>-1.3706936999617668E-4</v>
      </c>
      <c r="M1449" s="10">
        <f>AVERAGE(J1350:J1449)</f>
        <v>8.5545341274611219E-4</v>
      </c>
      <c r="N1449" s="10">
        <f>AVERAGE(J1445:J1449)</f>
        <v>8.795942974114835E-3</v>
      </c>
      <c r="O1449" s="22">
        <f t="shared" si="250"/>
        <v>0.35237552132716787</v>
      </c>
      <c r="P1449" s="22">
        <f t="shared" si="251"/>
        <v>0.47626056895252233</v>
      </c>
      <c r="Q1449" s="22">
        <f t="shared" si="252"/>
        <v>0.47424998782047301</v>
      </c>
      <c r="R1449" s="22">
        <f t="shared" si="253"/>
        <v>0.19774757366906093</v>
      </c>
      <c r="S1449" s="22">
        <f t="shared" si="254"/>
        <v>0.99461175361424614</v>
      </c>
      <c r="T1449" s="22">
        <f>SUMPRODUCT(J1449:N1449,O1449:S1449)</f>
        <v>1.0293318525046984E-2</v>
      </c>
      <c r="U1449" s="25">
        <f t="shared" si="248"/>
        <v>0.50257330691063029</v>
      </c>
      <c r="V1449" s="10">
        <f>IF(OR(AND(U1449&gt;=0.495,U1449&lt;=0.498,J1449&lt;0),AND(U1449&gt;=0.505,U1449&lt;=0.506)),G1449-$AA$1,0)</f>
        <v>0</v>
      </c>
      <c r="W1449" s="10">
        <f>IF(OR(AND(U1449&gt;=0.504,U1449&lt;=0.505,J1449&lt;0),AND(U1449&gt;=0.508)),-G1449-$AA$1,0)</f>
        <v>0</v>
      </c>
      <c r="X1449" s="5">
        <f t="shared" si="255"/>
        <v>0.79340432832416963</v>
      </c>
    </row>
    <row r="1450" spans="1:24" x14ac:dyDescent="0.2">
      <c r="A1450" s="8">
        <v>44144</v>
      </c>
      <c r="B1450" s="3">
        <v>100954</v>
      </c>
      <c r="C1450" s="3">
        <v>105147</v>
      </c>
      <c r="D1450" s="3">
        <v>100954</v>
      </c>
      <c r="E1450" s="3">
        <v>103913</v>
      </c>
      <c r="F1450" s="3">
        <v>103913</v>
      </c>
      <c r="G1450" s="5">
        <f t="shared" si="246"/>
        <v>5.9569062581197318E-3</v>
      </c>
      <c r="H1450" s="24">
        <f t="shared" si="247"/>
        <v>1</v>
      </c>
      <c r="I1450" s="3">
        <f t="shared" si="256"/>
        <v>99133.578947368427</v>
      </c>
      <c r="J1450" s="10">
        <f t="shared" si="249"/>
        <v>3.089316362265504E-2</v>
      </c>
      <c r="K1450" s="10">
        <f>AVERAGE(J1431:J1450)</f>
        <v>3.1328859913221816E-3</v>
      </c>
      <c r="L1450" s="10">
        <f>AVERAGE(J1401:J1450)</f>
        <v>7.7280902222033544E-4</v>
      </c>
      <c r="M1450" s="10">
        <f>AVERAGE(J1351:J1450)</f>
        <v>9.4884153933414653E-4</v>
      </c>
      <c r="N1450" s="10">
        <f>AVERAGE(J1446:J1450)</f>
        <v>2.0420725084659797E-2</v>
      </c>
      <c r="O1450" s="22">
        <f t="shared" si="250"/>
        <v>0.35237552132716787</v>
      </c>
      <c r="P1450" s="22">
        <f t="shared" si="251"/>
        <v>0.47626056895252233</v>
      </c>
      <c r="Q1450" s="22">
        <f t="shared" si="252"/>
        <v>0.47424998782047301</v>
      </c>
      <c r="R1450" s="22">
        <f t="shared" si="253"/>
        <v>0.19774757366906093</v>
      </c>
      <c r="S1450" s="22">
        <f t="shared" si="254"/>
        <v>0.99461175361424614</v>
      </c>
      <c r="T1450" s="22">
        <f>SUMPRODUCT(J1450:N1450,O1450:S1450)</f>
        <v>3.3242893669772254E-2</v>
      </c>
      <c r="U1450" s="25">
        <f t="shared" si="248"/>
        <v>0.50830995816057978</v>
      </c>
      <c r="V1450" s="10">
        <f>IF(OR(AND(U1450&gt;=0.495,U1450&lt;=0.498,J1450&lt;0),AND(U1450&gt;=0.505,U1450&lt;=0.506)),G1450-$AA$1,0)</f>
        <v>0</v>
      </c>
      <c r="W1450" s="10">
        <f>IF(OR(AND(U1450&gt;=0.504,U1450&lt;=0.505,J1450&lt;0),AND(U1450&gt;=0.508)),-G1450-$AA$1,0)</f>
        <v>-6.9569062581197319E-3</v>
      </c>
      <c r="X1450" s="5">
        <f t="shared" si="255"/>
        <v>0.78644742206604989</v>
      </c>
    </row>
    <row r="1451" spans="1:24" x14ac:dyDescent="0.2">
      <c r="A1451" s="8">
        <v>44145</v>
      </c>
      <c r="B1451" s="3">
        <v>103516</v>
      </c>
      <c r="C1451" s="3">
        <v>105758</v>
      </c>
      <c r="D1451" s="3">
        <v>103453</v>
      </c>
      <c r="E1451" s="3">
        <v>105351</v>
      </c>
      <c r="F1451" s="3">
        <v>105351</v>
      </c>
      <c r="G1451" s="5">
        <f t="shared" si="246"/>
        <v>-3.0146842459967127E-2</v>
      </c>
      <c r="H1451" s="24">
        <f t="shared" si="247"/>
        <v>0</v>
      </c>
      <c r="I1451" s="3">
        <f t="shared" si="256"/>
        <v>99494</v>
      </c>
      <c r="J1451" s="10">
        <f t="shared" si="249"/>
        <v>1.3838499514016611E-2</v>
      </c>
      <c r="K1451" s="10">
        <f>AVERAGE(J1432:J1451)</f>
        <v>4.0479523068922942E-3</v>
      </c>
      <c r="L1451" s="10">
        <f>AVERAGE(J1402:J1451)</f>
        <v>1.0501752739414338E-3</v>
      </c>
      <c r="M1451" s="10">
        <f>AVERAGE(J1352:J1451)</f>
        <v>1.0267327460769793E-3</v>
      </c>
      <c r="N1451" s="10">
        <f>AVERAGE(J1447:J1451)</f>
        <v>1.9707924306264203E-2</v>
      </c>
      <c r="O1451" s="22">
        <f t="shared" si="250"/>
        <v>0.35237552132716787</v>
      </c>
      <c r="P1451" s="22">
        <f t="shared" si="251"/>
        <v>0.47626056895252233</v>
      </c>
      <c r="Q1451" s="22">
        <f t="shared" si="252"/>
        <v>0.47424998782047301</v>
      </c>
      <c r="R1451" s="22">
        <f t="shared" si="253"/>
        <v>0.19774757366906093</v>
      </c>
      <c r="S1451" s="22">
        <f t="shared" si="254"/>
        <v>0.99461175361424614</v>
      </c>
      <c r="T1451" s="22">
        <f>SUMPRODUCT(J1451:N1451,O1451:S1451)</f>
        <v>2.7107041223980208E-2</v>
      </c>
      <c r="U1451" s="25">
        <f t="shared" si="248"/>
        <v>0.50677634537755722</v>
      </c>
      <c r="V1451" s="10">
        <f>IF(OR(AND(U1451&gt;=0.495,U1451&lt;=0.498,J1451&lt;0),AND(U1451&gt;=0.505,U1451&lt;=0.506)),G1451-$AA$1,0)</f>
        <v>0</v>
      </c>
      <c r="W1451" s="10">
        <f>IF(OR(AND(U1451&gt;=0.504,U1451&lt;=0.505,J1451&lt;0),AND(U1451&gt;=0.508)),-G1451-$AA$1,0)</f>
        <v>0</v>
      </c>
      <c r="X1451" s="5">
        <f t="shared" si="255"/>
        <v>0.78644742206604989</v>
      </c>
    </row>
    <row r="1452" spans="1:24" x14ac:dyDescent="0.2">
      <c r="A1452" s="8">
        <v>44146</v>
      </c>
      <c r="B1452" s="3">
        <v>105067</v>
      </c>
      <c r="C1452" s="3">
        <v>105462</v>
      </c>
      <c r="D1452" s="3">
        <v>104143</v>
      </c>
      <c r="E1452" s="3">
        <v>104532</v>
      </c>
      <c r="F1452" s="3">
        <v>104532</v>
      </c>
      <c r="G1452" s="5">
        <f t="shared" si="246"/>
        <v>-1.9132897103280033E-4</v>
      </c>
      <c r="H1452" s="24">
        <f t="shared" si="247"/>
        <v>0</v>
      </c>
      <c r="I1452" s="3">
        <f t="shared" si="256"/>
        <v>99767.578947368427</v>
      </c>
      <c r="J1452" s="10">
        <f t="shared" si="249"/>
        <v>-7.7740125864965703E-3</v>
      </c>
      <c r="K1452" s="10">
        <f>AVERAGE(J1433:J1452)</f>
        <v>3.1360835354298567E-3</v>
      </c>
      <c r="L1452" s="10">
        <f>AVERAGE(J1403:J1452)</f>
        <v>5.9277897832535234E-4</v>
      </c>
      <c r="M1452" s="10">
        <f>AVERAGE(J1353:J1452)</f>
        <v>9.0249066962683753E-4</v>
      </c>
      <c r="N1452" s="10">
        <f>AVERAGE(J1448:J1452)</f>
        <v>1.3499769345641011E-2</v>
      </c>
      <c r="O1452" s="22">
        <f t="shared" si="250"/>
        <v>0.35237552132716787</v>
      </c>
      <c r="P1452" s="22">
        <f t="shared" si="251"/>
        <v>0.47626056895252233</v>
      </c>
      <c r="Q1452" s="22">
        <f t="shared" si="252"/>
        <v>0.47424998782047301</v>
      </c>
      <c r="R1452" s="22">
        <f t="shared" si="253"/>
        <v>0.19774757366906093</v>
      </c>
      <c r="S1452" s="22">
        <f t="shared" si="254"/>
        <v>0.99461175361424614</v>
      </c>
      <c r="T1452" s="22">
        <f>SUMPRODUCT(J1452:N1452,O1452:S1452)</f>
        <v>1.2640841216580321E-2</v>
      </c>
      <c r="U1452" s="25">
        <f t="shared" si="248"/>
        <v>0.50316016822375553</v>
      </c>
      <c r="V1452" s="10">
        <f>IF(OR(AND(U1452&gt;=0.495,U1452&lt;=0.498,J1452&lt;0),AND(U1452&gt;=0.505,U1452&lt;=0.506)),G1452-$AA$1,0)</f>
        <v>0</v>
      </c>
      <c r="W1452" s="10">
        <f>IF(OR(AND(U1452&gt;=0.504,U1452&lt;=0.505,J1452&lt;0),AND(U1452&gt;=0.508)),-G1452-$AA$1,0)</f>
        <v>0</v>
      </c>
      <c r="X1452" s="5">
        <f t="shared" si="255"/>
        <v>0.78644742206604989</v>
      </c>
    </row>
    <row r="1453" spans="1:24" x14ac:dyDescent="0.2">
      <c r="A1453" s="8">
        <v>44147</v>
      </c>
      <c r="B1453" s="3">
        <v>104810</v>
      </c>
      <c r="C1453" s="3">
        <v>105019</v>
      </c>
      <c r="D1453" s="3">
        <v>102034</v>
      </c>
      <c r="E1453" s="3">
        <v>102175</v>
      </c>
      <c r="F1453" s="3">
        <v>102175</v>
      </c>
      <c r="G1453" s="5">
        <f t="shared" si="246"/>
        <v>4.1644237827257236E-2</v>
      </c>
      <c r="H1453" s="24">
        <f t="shared" si="247"/>
        <v>1</v>
      </c>
      <c r="I1453" s="3">
        <f t="shared" si="256"/>
        <v>99931.84210526316</v>
      </c>
      <c r="J1453" s="10">
        <f t="shared" si="249"/>
        <v>-2.2548119236214803E-2</v>
      </c>
      <c r="K1453" s="10">
        <f>AVERAGE(J1434:J1453)</f>
        <v>1.5868630095956903E-3</v>
      </c>
      <c r="L1453" s="10">
        <f>AVERAGE(J1404:J1453)</f>
        <v>6.8497667309744823E-4</v>
      </c>
      <c r="M1453" s="10">
        <f>AVERAGE(J1354:J1453)</f>
        <v>8.0499688562322036E-4</v>
      </c>
      <c r="N1453" s="10">
        <f>AVERAGE(J1449:J1453)</f>
        <v>2.9315222351658844E-3</v>
      </c>
      <c r="O1453" s="22">
        <f t="shared" si="250"/>
        <v>0.35237552132716787</v>
      </c>
      <c r="P1453" s="22">
        <f t="shared" si="251"/>
        <v>0.47626056895252233</v>
      </c>
      <c r="Q1453" s="22">
        <f t="shared" si="252"/>
        <v>0.47424998782047301</v>
      </c>
      <c r="R1453" s="22">
        <f t="shared" si="253"/>
        <v>0.19774757366906093</v>
      </c>
      <c r="S1453" s="22">
        <f t="shared" si="254"/>
        <v>0.99461175361424614</v>
      </c>
      <c r="T1453" s="22">
        <f>SUMPRODUCT(J1453:N1453,O1453:S1453)</f>
        <v>-3.7898821601141668E-3</v>
      </c>
      <c r="U1453" s="25">
        <f t="shared" si="248"/>
        <v>0.49905253059402943</v>
      </c>
      <c r="V1453" s="10">
        <f>IF(OR(AND(U1453&gt;=0.495,U1453&lt;=0.498,J1453&lt;0),AND(U1453&gt;=0.505,U1453&lt;=0.506)),G1453-$AA$1,0)</f>
        <v>0</v>
      </c>
      <c r="W1453" s="10">
        <f>IF(OR(AND(U1453&gt;=0.504,U1453&lt;=0.505,J1453&lt;0),AND(U1453&gt;=0.508)),-G1453-$AA$1,0)</f>
        <v>0</v>
      </c>
      <c r="X1453" s="5">
        <f t="shared" si="255"/>
        <v>0.78644742206604989</v>
      </c>
    </row>
    <row r="1454" spans="1:24" x14ac:dyDescent="0.2">
      <c r="A1454" s="8">
        <v>44148</v>
      </c>
      <c r="B1454" s="3">
        <v>102509</v>
      </c>
      <c r="C1454" s="3">
        <v>104707</v>
      </c>
      <c r="D1454" s="3">
        <v>102509</v>
      </c>
      <c r="E1454" s="3">
        <v>104512</v>
      </c>
      <c r="F1454" s="3">
        <v>104512</v>
      </c>
      <c r="G1454" s="5">
        <f t="shared" si="246"/>
        <v>2.5997014696876874E-2</v>
      </c>
      <c r="H1454" s="24">
        <f t="shared" si="247"/>
        <v>1</v>
      </c>
      <c r="I1454" s="3">
        <f t="shared" si="256"/>
        <v>100258.31578947368</v>
      </c>
      <c r="J1454" s="10">
        <f t="shared" si="249"/>
        <v>2.2872522632737979E-2</v>
      </c>
      <c r="K1454" s="10">
        <f>AVERAGE(J1435:J1454)</f>
        <v>2.8714277926510379E-3</v>
      </c>
      <c r="L1454" s="10">
        <f>AVERAGE(J1405:J1454)</f>
        <v>5.7907235716240677E-4</v>
      </c>
      <c r="M1454" s="10">
        <f>AVERAGE(J1355:J1454)</f>
        <v>9.6669601477849306E-4</v>
      </c>
      <c r="N1454" s="10">
        <f>AVERAGE(J1450:J1454)</f>
        <v>7.4564107893396511E-3</v>
      </c>
      <c r="O1454" s="22">
        <f t="shared" si="250"/>
        <v>0.35237552132716787</v>
      </c>
      <c r="P1454" s="22">
        <f t="shared" si="251"/>
        <v>0.47626056895252233</v>
      </c>
      <c r="Q1454" s="22">
        <f t="shared" si="252"/>
        <v>0.47424998782047301</v>
      </c>
      <c r="R1454" s="22">
        <f t="shared" si="253"/>
        <v>0.19774757366906093</v>
      </c>
      <c r="S1454" s="22">
        <f t="shared" si="254"/>
        <v>0.99461175361424614</v>
      </c>
      <c r="T1454" s="22">
        <f>SUMPRODUCT(J1454:N1454,O1454:S1454)</f>
        <v>1.73092855815953E-2</v>
      </c>
      <c r="U1454" s="25">
        <f t="shared" si="248"/>
        <v>0.50432721335574582</v>
      </c>
      <c r="V1454" s="10">
        <f>IF(OR(AND(U1454&gt;=0.495,U1454&lt;=0.498,J1454&lt;0),AND(U1454&gt;=0.505,U1454&lt;=0.506)),G1454-$AA$1,0)</f>
        <v>0</v>
      </c>
      <c r="W1454" s="10">
        <f>IF(OR(AND(U1454&gt;=0.504,U1454&lt;=0.505,J1454&lt;0),AND(U1454&gt;=0.508)),-G1454-$AA$1,0)</f>
        <v>0</v>
      </c>
      <c r="X1454" s="5">
        <f t="shared" si="255"/>
        <v>0.78644742206604989</v>
      </c>
    </row>
    <row r="1455" spans="1:24" x14ac:dyDescent="0.2">
      <c r="A1455" s="8">
        <v>44151</v>
      </c>
      <c r="B1455" s="3">
        <v>104729</v>
      </c>
      <c r="C1455" s="3">
        <v>106518</v>
      </c>
      <c r="D1455" s="3">
        <v>104729</v>
      </c>
      <c r="E1455" s="3">
        <v>106430</v>
      </c>
      <c r="F1455" s="3">
        <v>106430</v>
      </c>
      <c r="G1455" s="5">
        <f t="shared" si="246"/>
        <v>4.9797989288724587E-4</v>
      </c>
      <c r="H1455" s="24">
        <f t="shared" si="247"/>
        <v>1</v>
      </c>
      <c r="I1455" s="3">
        <f t="shared" si="256"/>
        <v>100667.36842105263</v>
      </c>
      <c r="J1455" s="10">
        <f t="shared" si="249"/>
        <v>1.8351959583588595E-2</v>
      </c>
      <c r="K1455" s="10">
        <f>AVERAGE(J1436:J1455)</f>
        <v>4.1650832758181929E-3</v>
      </c>
      <c r="L1455" s="10">
        <f>AVERAGE(J1406:J1455)</f>
        <v>9.9642084332951953E-4</v>
      </c>
      <c r="M1455" s="10">
        <f>AVERAGE(J1356:J1455)</f>
        <v>1.3167173037636371E-3</v>
      </c>
      <c r="N1455" s="10">
        <f>AVERAGE(J1451:J1455)</f>
        <v>4.9481699815263624E-3</v>
      </c>
      <c r="O1455" s="22">
        <f t="shared" si="250"/>
        <v>0.35237552132716787</v>
      </c>
      <c r="P1455" s="22">
        <f t="shared" si="251"/>
        <v>0.47626056895252233</v>
      </c>
      <c r="Q1455" s="22">
        <f t="shared" si="252"/>
        <v>0.47424998782047301</v>
      </c>
      <c r="R1455" s="22">
        <f t="shared" si="253"/>
        <v>0.19774757366906093</v>
      </c>
      <c r="S1455" s="22">
        <f t="shared" si="254"/>
        <v>0.99461175361424614</v>
      </c>
      <c r="T1455" s="22">
        <f>SUMPRODUCT(J1455:N1455,O1455:S1455)</f>
        <v>1.4104884503665677E-2</v>
      </c>
      <c r="U1455" s="25">
        <f t="shared" si="248"/>
        <v>0.50352616266592798</v>
      </c>
      <c r="V1455" s="10">
        <f>IF(OR(AND(U1455&gt;=0.495,U1455&lt;=0.498,J1455&lt;0),AND(U1455&gt;=0.505,U1455&lt;=0.506)),G1455-$AA$1,0)</f>
        <v>0</v>
      </c>
      <c r="W1455" s="10">
        <f>IF(OR(AND(U1455&gt;=0.504,U1455&lt;=0.505,J1455&lt;0),AND(U1455&gt;=0.508)),-G1455-$AA$1,0)</f>
        <v>0</v>
      </c>
      <c r="X1455" s="5">
        <f t="shared" si="255"/>
        <v>0.78644742206604989</v>
      </c>
    </row>
    <row r="1456" spans="1:24" x14ac:dyDescent="0.2">
      <c r="A1456" s="8">
        <v>44152</v>
      </c>
      <c r="B1456" s="3">
        <v>106430</v>
      </c>
      <c r="C1456" s="3">
        <v>107810</v>
      </c>
      <c r="D1456" s="3">
        <v>105847</v>
      </c>
      <c r="E1456" s="3">
        <v>107229</v>
      </c>
      <c r="F1456" s="3">
        <v>107229</v>
      </c>
      <c r="G1456" s="5">
        <f t="shared" si="246"/>
        <v>-6.6399947775321877E-3</v>
      </c>
      <c r="H1456" s="24">
        <f t="shared" si="247"/>
        <v>0</v>
      </c>
      <c r="I1456" s="3">
        <f t="shared" si="256"/>
        <v>101019.42105263157</v>
      </c>
      <c r="J1456" s="10">
        <f t="shared" si="249"/>
        <v>7.5072817814525461E-3</v>
      </c>
      <c r="K1456" s="10">
        <f>AVERAGE(J1437:J1456)</f>
        <v>4.3629458136595026E-3</v>
      </c>
      <c r="L1456" s="10">
        <f>AVERAGE(J1407:J1456)</f>
        <v>1.3801035848647048E-3</v>
      </c>
      <c r="M1456" s="10">
        <f>AVERAGE(J1357:J1456)</f>
        <v>1.2216215423692446E-3</v>
      </c>
      <c r="N1456" s="10">
        <f>AVERAGE(J1452:J1456)</f>
        <v>3.6819264350135494E-3</v>
      </c>
      <c r="O1456" s="22">
        <f t="shared" si="250"/>
        <v>0.35237552132716787</v>
      </c>
      <c r="P1456" s="22">
        <f t="shared" si="251"/>
        <v>0.47626056895252233</v>
      </c>
      <c r="Q1456" s="22">
        <f t="shared" si="252"/>
        <v>0.47424998782047301</v>
      </c>
      <c r="R1456" s="22">
        <f t="shared" si="253"/>
        <v>0.19774757366906093</v>
      </c>
      <c r="S1456" s="22">
        <f t="shared" si="254"/>
        <v>0.99461175361424614</v>
      </c>
      <c r="T1456" s="22">
        <f>SUMPRODUCT(J1456:N1456,O1456:S1456)</f>
        <v>9.2814554994777171E-3</v>
      </c>
      <c r="U1456" s="25">
        <f t="shared" si="248"/>
        <v>0.5023203472176202</v>
      </c>
      <c r="V1456" s="10">
        <f>IF(OR(AND(U1456&gt;=0.495,U1456&lt;=0.498,J1456&lt;0),AND(U1456&gt;=0.505,U1456&lt;=0.506)),G1456-$AA$1,0)</f>
        <v>0</v>
      </c>
      <c r="W1456" s="10">
        <f>IF(OR(AND(U1456&gt;=0.504,U1456&lt;=0.505,J1456&lt;0),AND(U1456&gt;=0.508)),-G1456-$AA$1,0)</f>
        <v>0</v>
      </c>
      <c r="X1456" s="5">
        <f t="shared" si="255"/>
        <v>0.78644742206604989</v>
      </c>
    </row>
    <row r="1457" spans="1:24" x14ac:dyDescent="0.2">
      <c r="A1457" s="8">
        <v>44153</v>
      </c>
      <c r="B1457" s="3">
        <v>107246</v>
      </c>
      <c r="C1457" s="3">
        <v>107467</v>
      </c>
      <c r="D1457" s="3">
        <v>106217</v>
      </c>
      <c r="E1457" s="3">
        <v>106483</v>
      </c>
      <c r="F1457" s="3">
        <v>106483</v>
      </c>
      <c r="G1457" s="5">
        <f t="shared" si="246"/>
        <v>8.4144886977264299E-3</v>
      </c>
      <c r="H1457" s="24">
        <f t="shared" si="247"/>
        <v>1</v>
      </c>
      <c r="I1457" s="3">
        <f t="shared" si="256"/>
        <v>101331.57894736843</v>
      </c>
      <c r="J1457" s="10">
        <f t="shared" si="249"/>
        <v>-6.9570731798300756E-3</v>
      </c>
      <c r="K1457" s="10">
        <f>AVERAGE(J1438:J1457)</f>
        <v>3.0612921587224061E-3</v>
      </c>
      <c r="L1457" s="10">
        <f>AVERAGE(J1408:J1457)</f>
        <v>1.1375080253000313E-3</v>
      </c>
      <c r="M1457" s="10">
        <f>AVERAGE(J1358:J1457)</f>
        <v>1.3759446251006002E-3</v>
      </c>
      <c r="N1457" s="10">
        <f>AVERAGE(J1453:J1457)</f>
        <v>3.8453143163468483E-3</v>
      </c>
      <c r="O1457" s="22">
        <f t="shared" si="250"/>
        <v>0.35237552132716787</v>
      </c>
      <c r="P1457" s="22">
        <f t="shared" si="251"/>
        <v>0.47626056895252233</v>
      </c>
      <c r="Q1457" s="22">
        <f t="shared" si="252"/>
        <v>0.47424998782047301</v>
      </c>
      <c r="R1457" s="22">
        <f t="shared" si="253"/>
        <v>0.19774757366906093</v>
      </c>
      <c r="S1457" s="22">
        <f t="shared" si="254"/>
        <v>0.99461175361424614</v>
      </c>
      <c r="T1457" s="22">
        <f>SUMPRODUCT(J1457:N1457,O1457:S1457)</f>
        <v>3.6426181502297126E-3</v>
      </c>
      <c r="U1457" s="25">
        <f t="shared" si="248"/>
        <v>0.5009106535306278</v>
      </c>
      <c r="V1457" s="10">
        <f>IF(OR(AND(U1457&gt;=0.495,U1457&lt;=0.498,J1457&lt;0),AND(U1457&gt;=0.505,U1457&lt;=0.506)),G1457-$AA$1,0)</f>
        <v>0</v>
      </c>
      <c r="W1457" s="10">
        <f>IF(OR(AND(U1457&gt;=0.504,U1457&lt;=0.505,J1457&lt;0),AND(U1457&gt;=0.508)),-G1457-$AA$1,0)</f>
        <v>0</v>
      </c>
      <c r="X1457" s="5">
        <f t="shared" si="255"/>
        <v>0.78644742206604989</v>
      </c>
    </row>
    <row r="1458" spans="1:24" x14ac:dyDescent="0.2">
      <c r="A1458" s="8">
        <v>44154</v>
      </c>
      <c r="B1458" s="3">
        <v>106117</v>
      </c>
      <c r="C1458" s="3">
        <v>106973</v>
      </c>
      <c r="D1458" s="3">
        <v>105545</v>
      </c>
      <c r="E1458" s="3">
        <v>106517</v>
      </c>
      <c r="F1458" s="3">
        <v>106517</v>
      </c>
      <c r="G1458" s="5">
        <f t="shared" si="246"/>
        <v>3.0689936817597241E-2</v>
      </c>
      <c r="H1458" s="24">
        <f t="shared" si="247"/>
        <v>1</v>
      </c>
      <c r="I1458" s="3">
        <f t="shared" si="256"/>
        <v>101573.63157894737</v>
      </c>
      <c r="J1458" s="10">
        <f t="shared" si="249"/>
        <v>3.1929979433331646E-4</v>
      </c>
      <c r="K1458" s="10">
        <f>AVERAGE(J1439:J1458)</f>
        <v>3.0712893744187842E-3</v>
      </c>
      <c r="L1458" s="10">
        <f>AVERAGE(J1409:J1458)</f>
        <v>1.3793694167735105E-3</v>
      </c>
      <c r="M1458" s="10">
        <f>AVERAGE(J1359:J1458)</f>
        <v>1.1765458119733197E-3</v>
      </c>
      <c r="N1458" s="10">
        <f>AVERAGE(J1454:J1458)</f>
        <v>8.418798122456472E-3</v>
      </c>
      <c r="O1458" s="22">
        <f t="shared" si="250"/>
        <v>0.35237552132716787</v>
      </c>
      <c r="P1458" s="22">
        <f t="shared" si="251"/>
        <v>0.47626056895252233</v>
      </c>
      <c r="Q1458" s="22">
        <f t="shared" si="252"/>
        <v>0.47424998782047301</v>
      </c>
      <c r="R1458" s="22">
        <f t="shared" si="253"/>
        <v>0.19774757366906093</v>
      </c>
      <c r="S1458" s="22">
        <f t="shared" si="254"/>
        <v>0.99461175361424614</v>
      </c>
      <c r="T1458" s="22">
        <f>SUMPRODUCT(J1458:N1458,O1458:S1458)</f>
        <v>1.0835508029000129E-2</v>
      </c>
      <c r="U1458" s="25">
        <f t="shared" si="248"/>
        <v>0.50270885050385572</v>
      </c>
      <c r="V1458" s="10">
        <f>IF(OR(AND(U1458&gt;=0.495,U1458&lt;=0.498,J1458&lt;0),AND(U1458&gt;=0.505,U1458&lt;=0.506)),G1458-$AA$1,0)</f>
        <v>0</v>
      </c>
      <c r="W1458" s="10">
        <f>IF(OR(AND(U1458&gt;=0.504,U1458&lt;=0.505,J1458&lt;0),AND(U1458&gt;=0.508)),-G1458-$AA$1,0)</f>
        <v>0</v>
      </c>
      <c r="X1458" s="5">
        <f t="shared" si="255"/>
        <v>0.78644742206604989</v>
      </c>
    </row>
    <row r="1459" spans="1:24" x14ac:dyDescent="0.2">
      <c r="A1459" s="8">
        <v>44158</v>
      </c>
      <c r="B1459" s="3">
        <v>106050</v>
      </c>
      <c r="C1459" s="3">
        <v>107495</v>
      </c>
      <c r="D1459" s="3">
        <v>106050</v>
      </c>
      <c r="E1459" s="3">
        <v>107379</v>
      </c>
      <c r="F1459" s="3">
        <v>107379</v>
      </c>
      <c r="G1459" s="5">
        <f t="shared" si="246"/>
        <v>2.5647472969575036E-2</v>
      </c>
      <c r="H1459" s="24">
        <f t="shared" si="247"/>
        <v>1</v>
      </c>
      <c r="I1459" s="3">
        <f t="shared" si="256"/>
        <v>101895.68421052632</v>
      </c>
      <c r="J1459" s="10">
        <f t="shared" si="249"/>
        <v>8.092604936301262E-3</v>
      </c>
      <c r="K1459" s="10">
        <f>AVERAGE(J1440:J1459)</f>
        <v>2.7966690841982889E-3</v>
      </c>
      <c r="L1459" s="10">
        <f>AVERAGE(J1410:J1459)</f>
        <v>1.2929456534305705E-3</v>
      </c>
      <c r="M1459" s="10">
        <f>AVERAGE(J1360:J1459)</f>
        <v>1.3283968104145171E-3</v>
      </c>
      <c r="N1459" s="10">
        <f>AVERAGE(J1455:J1459)</f>
        <v>5.4628145831691292E-3</v>
      </c>
      <c r="O1459" s="22">
        <f t="shared" si="250"/>
        <v>0.35237552132716787</v>
      </c>
      <c r="P1459" s="22">
        <f t="shared" si="251"/>
        <v>0.47626056895252233</v>
      </c>
      <c r="Q1459" s="22">
        <f t="shared" si="252"/>
        <v>0.47424998782047301</v>
      </c>
      <c r="R1459" s="22">
        <f t="shared" si="253"/>
        <v>0.19774757366906093</v>
      </c>
      <c r="S1459" s="22">
        <f t="shared" si="254"/>
        <v>0.99461175361424614</v>
      </c>
      <c r="T1459" s="22">
        <f>SUMPRODUCT(J1459:N1459,O1459:S1459)</f>
        <v>1.0492825391292673E-2</v>
      </c>
      <c r="U1459" s="25">
        <f t="shared" si="248"/>
        <v>0.50262318228030445</v>
      </c>
      <c r="V1459" s="10">
        <f>IF(OR(AND(U1459&gt;=0.495,U1459&lt;=0.498,J1459&lt;0),AND(U1459&gt;=0.505,U1459&lt;=0.506)),G1459-$AA$1,0)</f>
        <v>0</v>
      </c>
      <c r="W1459" s="10">
        <f>IF(OR(AND(U1459&gt;=0.504,U1459&lt;=0.505,J1459&lt;0),AND(U1459&gt;=0.508)),-G1459-$AA$1,0)</f>
        <v>0</v>
      </c>
      <c r="X1459" s="5">
        <f t="shared" si="255"/>
        <v>0.78644742206604989</v>
      </c>
    </row>
    <row r="1460" spans="1:24" x14ac:dyDescent="0.2">
      <c r="A1460" s="8">
        <v>44159</v>
      </c>
      <c r="B1460" s="3">
        <v>107378</v>
      </c>
      <c r="C1460" s="3">
        <v>109956</v>
      </c>
      <c r="D1460" s="3">
        <v>107361</v>
      </c>
      <c r="E1460" s="3">
        <v>109786</v>
      </c>
      <c r="F1460" s="3">
        <v>109786</v>
      </c>
      <c r="G1460" s="5">
        <f t="shared" si="246"/>
        <v>4.0169056163810168E-3</v>
      </c>
      <c r="H1460" s="24">
        <f t="shared" si="247"/>
        <v>1</v>
      </c>
      <c r="I1460" s="3">
        <f t="shared" si="256"/>
        <v>102357.21052631579</v>
      </c>
      <c r="J1460" s="10">
        <f t="shared" si="249"/>
        <v>2.2415928626640325E-2</v>
      </c>
      <c r="K1460" s="10">
        <f>AVERAGE(J1441:J1460)</f>
        <v>4.2402740478798386E-3</v>
      </c>
      <c r="L1460" s="10">
        <f>AVERAGE(J1411:J1460)</f>
        <v>2.2263963193172452E-3</v>
      </c>
      <c r="M1460" s="10">
        <f>AVERAGE(J1361:J1460)</f>
        <v>1.4318903838379648E-3</v>
      </c>
      <c r="N1460" s="10">
        <f>AVERAGE(J1456:J1460)</f>
        <v>6.2756083917794745E-3</v>
      </c>
      <c r="O1460" s="22">
        <f t="shared" si="250"/>
        <v>0.35237552132716787</v>
      </c>
      <c r="P1460" s="22">
        <f t="shared" si="251"/>
        <v>0.47626056895252233</v>
      </c>
      <c r="Q1460" s="22">
        <f t="shared" si="252"/>
        <v>0.47424998782047301</v>
      </c>
      <c r="R1460" s="22">
        <f t="shared" si="253"/>
        <v>0.19774757366906093</v>
      </c>
      <c r="S1460" s="22">
        <f t="shared" si="254"/>
        <v>0.99461175361424614</v>
      </c>
      <c r="T1460" s="22">
        <f>SUMPRODUCT(J1460:N1460,O1460:S1460)</f>
        <v>1.7499115010430669E-2</v>
      </c>
      <c r="U1460" s="25">
        <f t="shared" si="248"/>
        <v>0.50437466711931866</v>
      </c>
      <c r="V1460" s="10">
        <f>IF(OR(AND(U1460&gt;=0.495,U1460&lt;=0.498,J1460&lt;0),AND(U1460&gt;=0.505,U1460&lt;=0.506)),G1460-$AA$1,0)</f>
        <v>0</v>
      </c>
      <c r="W1460" s="10">
        <f>IF(OR(AND(U1460&gt;=0.504,U1460&lt;=0.505,J1460&lt;0),AND(U1460&gt;=0.508)),-G1460-$AA$1,0)</f>
        <v>0</v>
      </c>
      <c r="X1460" s="5">
        <f t="shared" si="255"/>
        <v>0.78644742206604989</v>
      </c>
    </row>
    <row r="1461" spans="1:24" x14ac:dyDescent="0.2">
      <c r="A1461" s="8">
        <v>44160</v>
      </c>
      <c r="B1461" s="3">
        <v>109786</v>
      </c>
      <c r="C1461" s="3">
        <v>110596</v>
      </c>
      <c r="D1461" s="3">
        <v>109315</v>
      </c>
      <c r="E1461" s="3">
        <v>110133</v>
      </c>
      <c r="F1461" s="3">
        <v>110133</v>
      </c>
      <c r="G1461" s="5">
        <f t="shared" si="246"/>
        <v>4.0133293381638957E-3</v>
      </c>
      <c r="H1461" s="24">
        <f t="shared" si="247"/>
        <v>1</v>
      </c>
      <c r="I1461" s="3">
        <f t="shared" si="256"/>
        <v>102911.26315789473</v>
      </c>
      <c r="J1461" s="10">
        <f t="shared" si="249"/>
        <v>3.1606944419142469E-3</v>
      </c>
      <c r="K1461" s="10">
        <f>AVERAGE(J1442:J1461)</f>
        <v>4.5182969192941345E-3</v>
      </c>
      <c r="L1461" s="10">
        <f>AVERAGE(J1412:J1461)</f>
        <v>2.3851229313811072E-3</v>
      </c>
      <c r="M1461" s="10">
        <f>AVERAGE(J1362:J1461)</f>
        <v>1.46017102866146E-3</v>
      </c>
      <c r="N1461" s="10">
        <f>AVERAGE(J1457:J1461)</f>
        <v>5.4062909238718152E-3</v>
      </c>
      <c r="O1461" s="22">
        <f t="shared" si="250"/>
        <v>0.35237552132716787</v>
      </c>
      <c r="P1461" s="22">
        <f t="shared" si="251"/>
        <v>0.47626056895252233</v>
      </c>
      <c r="Q1461" s="22">
        <f t="shared" si="252"/>
        <v>0.47424998782047301</v>
      </c>
      <c r="R1461" s="22">
        <f t="shared" si="253"/>
        <v>0.19774757366906093</v>
      </c>
      <c r="S1461" s="22">
        <f t="shared" si="254"/>
        <v>0.99461175361424614</v>
      </c>
      <c r="T1461" s="22">
        <f>SUMPRODUCT(J1461:N1461,O1461:S1461)</f>
        <v>1.0062688308763279E-2</v>
      </c>
      <c r="U1461" s="25">
        <f t="shared" si="248"/>
        <v>0.5025156508498092</v>
      </c>
      <c r="V1461" s="10">
        <f>IF(OR(AND(U1461&gt;=0.495,U1461&lt;=0.498,J1461&lt;0),AND(U1461&gt;=0.505,U1461&lt;=0.506)),G1461-$AA$1,0)</f>
        <v>0</v>
      </c>
      <c r="W1461" s="10">
        <f>IF(OR(AND(U1461&gt;=0.504,U1461&lt;=0.505,J1461&lt;0),AND(U1461&gt;=0.508)),-G1461-$AA$1,0)</f>
        <v>0</v>
      </c>
      <c r="X1461" s="5">
        <f t="shared" si="255"/>
        <v>0.78644742206604989</v>
      </c>
    </row>
    <row r="1462" spans="1:24" x14ac:dyDescent="0.2">
      <c r="A1462" s="8">
        <v>44161</v>
      </c>
      <c r="B1462" s="3">
        <v>110133</v>
      </c>
      <c r="C1462" s="3">
        <v>110245</v>
      </c>
      <c r="D1462" s="3">
        <v>109418</v>
      </c>
      <c r="E1462" s="3">
        <v>110227</v>
      </c>
      <c r="F1462" s="3">
        <v>110227</v>
      </c>
      <c r="G1462" s="5">
        <f t="shared" si="246"/>
        <v>-1.2147658922042726E-2</v>
      </c>
      <c r="H1462" s="24">
        <f t="shared" si="247"/>
        <v>0</v>
      </c>
      <c r="I1462" s="3">
        <f t="shared" si="256"/>
        <v>103693.26315789473</v>
      </c>
      <c r="J1462" s="10">
        <f t="shared" si="249"/>
        <v>8.5351347915696429E-4</v>
      </c>
      <c r="K1462" s="10">
        <f>AVERAGE(J1443:J1462)</f>
        <v>5.259369892716431E-3</v>
      </c>
      <c r="L1462" s="10">
        <f>AVERAGE(J1413:J1462)</f>
        <v>2.0134291331745267E-3</v>
      </c>
      <c r="M1462" s="10">
        <f>AVERAGE(J1363:J1462)</f>
        <v>1.4136326455021797E-3</v>
      </c>
      <c r="N1462" s="10">
        <f>AVERAGE(J1458:J1462)</f>
        <v>6.9684082556692225E-3</v>
      </c>
      <c r="O1462" s="22">
        <f t="shared" si="250"/>
        <v>0.35237552132716787</v>
      </c>
      <c r="P1462" s="22">
        <f t="shared" si="251"/>
        <v>0.47626056895252233</v>
      </c>
      <c r="Q1462" s="22">
        <f t="shared" si="252"/>
        <v>0.47424998782047301</v>
      </c>
      <c r="R1462" s="22">
        <f t="shared" si="253"/>
        <v>0.19774757366906093</v>
      </c>
      <c r="S1462" s="22">
        <f t="shared" si="254"/>
        <v>0.99461175361424614</v>
      </c>
      <c r="T1462" s="22">
        <f>SUMPRODUCT(J1462:N1462,O1462:S1462)</f>
        <v>1.0970859677278587E-2</v>
      </c>
      <c r="U1462" s="25">
        <f t="shared" si="248"/>
        <v>0.5027426874102745</v>
      </c>
      <c r="V1462" s="10">
        <f>IF(OR(AND(U1462&gt;=0.495,U1462&lt;=0.498,J1462&lt;0),AND(U1462&gt;=0.505,U1462&lt;=0.506)),G1462-$AA$1,0)</f>
        <v>0</v>
      </c>
      <c r="W1462" s="10">
        <f>IF(OR(AND(U1462&gt;=0.504,U1462&lt;=0.505,J1462&lt;0),AND(U1462&gt;=0.508)),-G1462-$AA$1,0)</f>
        <v>0</v>
      </c>
      <c r="X1462" s="5">
        <f t="shared" si="255"/>
        <v>0.78644742206604989</v>
      </c>
    </row>
    <row r="1463" spans="1:24" x14ac:dyDescent="0.2">
      <c r="A1463" s="8">
        <v>44162</v>
      </c>
      <c r="B1463" s="3">
        <v>110229</v>
      </c>
      <c r="C1463" s="3">
        <v>111603</v>
      </c>
      <c r="D1463" s="3">
        <v>110161</v>
      </c>
      <c r="E1463" s="3">
        <v>110575</v>
      </c>
      <c r="F1463" s="3">
        <v>110575</v>
      </c>
      <c r="G1463" s="5">
        <f t="shared" si="246"/>
        <v>6.8731630115306253E-3</v>
      </c>
      <c r="H1463" s="24">
        <f t="shared" si="247"/>
        <v>1</v>
      </c>
      <c r="I1463" s="3">
        <f t="shared" si="256"/>
        <v>104429.73684210527</v>
      </c>
      <c r="J1463" s="10">
        <f t="shared" si="249"/>
        <v>3.1571212134957616E-3</v>
      </c>
      <c r="K1463" s="10">
        <f>AVERAGE(J1444:J1463)</f>
        <v>7.5441058602241425E-3</v>
      </c>
      <c r="L1463" s="10">
        <f>AVERAGE(J1414:J1463)</f>
        <v>2.0719841727523435E-3</v>
      </c>
      <c r="M1463" s="10">
        <f>AVERAGE(J1364:J1463)</f>
        <v>1.2207425338113731E-3</v>
      </c>
      <c r="N1463" s="10">
        <f>AVERAGE(J1459:J1463)</f>
        <v>7.5359725395017117E-3</v>
      </c>
      <c r="O1463" s="22">
        <f t="shared" si="250"/>
        <v>0.35237552132716787</v>
      </c>
      <c r="P1463" s="22">
        <f t="shared" si="251"/>
        <v>0.47626056895252233</v>
      </c>
      <c r="Q1463" s="22">
        <f t="shared" si="252"/>
        <v>0.47424998782047301</v>
      </c>
      <c r="R1463" s="22">
        <f t="shared" si="253"/>
        <v>0.19774757366906093</v>
      </c>
      <c r="S1463" s="22">
        <f t="shared" si="254"/>
        <v>0.99461175361424614</v>
      </c>
      <c r="T1463" s="22">
        <f>SUMPRODUCT(J1463:N1463,O1463:S1463)</f>
        <v>1.3424856588257471E-2</v>
      </c>
      <c r="U1463" s="25">
        <f t="shared" si="248"/>
        <v>0.50335616374133529</v>
      </c>
      <c r="V1463" s="10">
        <f>IF(OR(AND(U1463&gt;=0.495,U1463&lt;=0.498,J1463&lt;0),AND(U1463&gt;=0.505,U1463&lt;=0.506)),G1463-$AA$1,0)</f>
        <v>0</v>
      </c>
      <c r="W1463" s="10">
        <f>IF(OR(AND(U1463&gt;=0.504,U1463&lt;=0.505,J1463&lt;0),AND(U1463&gt;=0.508)),-G1463-$AA$1,0)</f>
        <v>0</v>
      </c>
      <c r="X1463" s="5">
        <f t="shared" si="255"/>
        <v>0.78644742206604989</v>
      </c>
    </row>
    <row r="1464" spans="1:24" x14ac:dyDescent="0.2">
      <c r="A1464" s="8">
        <v>44165</v>
      </c>
      <c r="B1464" s="3">
        <v>110598</v>
      </c>
      <c r="C1464" s="3">
        <v>110934</v>
      </c>
      <c r="D1464" s="3">
        <v>108829</v>
      </c>
      <c r="E1464" s="3">
        <v>108888</v>
      </c>
      <c r="F1464" s="3">
        <v>108888</v>
      </c>
      <c r="G1464" s="5">
        <f t="shared" si="246"/>
        <v>2.6871647931819842E-2</v>
      </c>
      <c r="H1464" s="24">
        <f t="shared" si="247"/>
        <v>1</v>
      </c>
      <c r="I1464" s="3">
        <f t="shared" si="256"/>
        <v>105215.84210526316</v>
      </c>
      <c r="J1464" s="10">
        <f t="shared" si="249"/>
        <v>-1.5256613158489696E-2</v>
      </c>
      <c r="K1464" s="10">
        <f>AVERAGE(J1445:J1464)</f>
        <v>6.1453243167917835E-3</v>
      </c>
      <c r="L1464" s="10">
        <f>AVERAGE(J1415:J1464)</f>
        <v>1.8908822990220209E-3</v>
      </c>
      <c r="M1464" s="10">
        <f>AVERAGE(J1365:J1464)</f>
        <v>1.1870399214356697E-3</v>
      </c>
      <c r="N1464" s="10">
        <f>AVERAGE(J1460:J1464)</f>
        <v>2.8661289205435202E-3</v>
      </c>
      <c r="O1464" s="22">
        <f t="shared" si="250"/>
        <v>0.35237552132716787</v>
      </c>
      <c r="P1464" s="22">
        <f t="shared" si="251"/>
        <v>0.47626056895252233</v>
      </c>
      <c r="Q1464" s="22">
        <f t="shared" si="252"/>
        <v>0.47424998782047301</v>
      </c>
      <c r="R1464" s="22">
        <f t="shared" si="253"/>
        <v>0.19774757366906093</v>
      </c>
      <c r="S1464" s="22">
        <f t="shared" si="254"/>
        <v>0.99461175361424614</v>
      </c>
      <c r="T1464" s="22">
        <f>SUMPRODUCT(J1464:N1464,O1464:S1464)</f>
        <v>1.532889323442944E-3</v>
      </c>
      <c r="U1464" s="25">
        <f t="shared" si="248"/>
        <v>0.5003832222558211</v>
      </c>
      <c r="V1464" s="10">
        <f>IF(OR(AND(U1464&gt;=0.495,U1464&lt;=0.498,J1464&lt;0),AND(U1464&gt;=0.505,U1464&lt;=0.506)),G1464-$AA$1,0)</f>
        <v>0</v>
      </c>
      <c r="W1464" s="10">
        <f>IF(OR(AND(U1464&gt;=0.504,U1464&lt;=0.505,J1464&lt;0),AND(U1464&gt;=0.508)),-G1464-$AA$1,0)</f>
        <v>0</v>
      </c>
      <c r="X1464" s="5">
        <f t="shared" si="255"/>
        <v>0.78644742206604989</v>
      </c>
    </row>
    <row r="1465" spans="1:24" x14ac:dyDescent="0.2">
      <c r="A1465" s="8">
        <v>44166</v>
      </c>
      <c r="B1465" s="3">
        <v>108897</v>
      </c>
      <c r="C1465" s="3">
        <v>111840</v>
      </c>
      <c r="D1465" s="3">
        <v>108897</v>
      </c>
      <c r="E1465" s="3">
        <v>111335</v>
      </c>
      <c r="F1465" s="3">
        <v>111335</v>
      </c>
      <c r="G1465" s="5">
        <f t="shared" si="246"/>
        <v>1.4227331926168763E-2</v>
      </c>
      <c r="H1465" s="24">
        <f t="shared" si="247"/>
        <v>1</v>
      </c>
      <c r="I1465" s="3">
        <f t="shared" si="256"/>
        <v>106044.68421052632</v>
      </c>
      <c r="J1465" s="10">
        <f t="shared" si="249"/>
        <v>2.2472632429652473E-2</v>
      </c>
      <c r="K1465" s="10">
        <f>AVERAGE(J1446:J1465)</f>
        <v>8.6304932847778952E-3</v>
      </c>
      <c r="L1465" s="10">
        <f>AVERAGE(J1416:J1465)</f>
        <v>2.2556606027376658E-3</v>
      </c>
      <c r="M1465" s="10">
        <f>AVERAGE(J1366:J1465)</f>
        <v>1.2062650745084957E-3</v>
      </c>
      <c r="N1465" s="10">
        <f>AVERAGE(J1461:J1465)</f>
        <v>2.8774696811459501E-3</v>
      </c>
      <c r="O1465" s="22">
        <f t="shared" si="250"/>
        <v>0.35237552132716787</v>
      </c>
      <c r="P1465" s="22">
        <f t="shared" si="251"/>
        <v>0.47626056895252233</v>
      </c>
      <c r="Q1465" s="22">
        <f t="shared" si="252"/>
        <v>0.47424998782047301</v>
      </c>
      <c r="R1465" s="22">
        <f t="shared" si="253"/>
        <v>0.19774757366906093</v>
      </c>
      <c r="S1465" s="22">
        <f t="shared" si="254"/>
        <v>0.99461175361424614</v>
      </c>
      <c r="T1465" s="22">
        <f>SUMPRODUCT(J1465:N1465,O1465:S1465)</f>
        <v>1.6199417380739493E-2</v>
      </c>
      <c r="U1465" s="25">
        <f t="shared" si="248"/>
        <v>0.50404976578356497</v>
      </c>
      <c r="V1465" s="10">
        <f>IF(OR(AND(U1465&gt;=0.495,U1465&lt;=0.498,J1465&lt;0),AND(U1465&gt;=0.505,U1465&lt;=0.506)),G1465-$AA$1,0)</f>
        <v>0</v>
      </c>
      <c r="W1465" s="10">
        <f>IF(OR(AND(U1465&gt;=0.504,U1465&lt;=0.505,J1465&lt;0),AND(U1465&gt;=0.508)),-G1465-$AA$1,0)</f>
        <v>0</v>
      </c>
      <c r="X1465" s="5">
        <f t="shared" si="255"/>
        <v>0.78644742206604989</v>
      </c>
    </row>
    <row r="1466" spans="1:24" x14ac:dyDescent="0.2">
      <c r="A1466" s="8">
        <v>44167</v>
      </c>
      <c r="B1466" s="3">
        <v>111402</v>
      </c>
      <c r="C1466" s="3">
        <v>112315</v>
      </c>
      <c r="D1466" s="3">
        <v>110579</v>
      </c>
      <c r="E1466" s="3">
        <v>111814</v>
      </c>
      <c r="F1466" s="3">
        <v>111814</v>
      </c>
      <c r="G1466" s="5">
        <f t="shared" si="246"/>
        <v>1.6706315845958386E-2</v>
      </c>
      <c r="H1466" s="24">
        <f t="shared" si="247"/>
        <v>1</v>
      </c>
      <c r="I1466" s="3">
        <f t="shared" si="256"/>
        <v>106781.68421052632</v>
      </c>
      <c r="J1466" s="10">
        <f t="shared" si="249"/>
        <v>4.3023308034311203E-3</v>
      </c>
      <c r="K1466" s="10">
        <f>AVERAGE(J1447:J1466)</f>
        <v>7.975484654649723E-3</v>
      </c>
      <c r="L1466" s="10">
        <f>AVERAGE(J1417:J1466)</f>
        <v>2.7029531977469266E-3</v>
      </c>
      <c r="M1466" s="10">
        <f>AVERAGE(J1367:J1466)</f>
        <v>1.3104290059767053E-3</v>
      </c>
      <c r="N1466" s="10">
        <f>AVERAGE(J1462:J1466)</f>
        <v>3.1057969534493248E-3</v>
      </c>
      <c r="O1466" s="22">
        <f t="shared" si="250"/>
        <v>0.35237552132716787</v>
      </c>
      <c r="P1466" s="22">
        <f t="shared" si="251"/>
        <v>0.47626056895252233</v>
      </c>
      <c r="Q1466" s="22">
        <f t="shared" si="252"/>
        <v>0.47424998782047301</v>
      </c>
      <c r="R1466" s="22">
        <f t="shared" si="253"/>
        <v>0.19774757366906093</v>
      </c>
      <c r="S1466" s="22">
        <f t="shared" si="254"/>
        <v>0.99461175361424614</v>
      </c>
      <c r="T1466" s="22">
        <f>SUMPRODUCT(J1466:N1466,O1466:S1466)</f>
        <v>9.9445167508248195E-3</v>
      </c>
      <c r="U1466" s="25">
        <f t="shared" si="248"/>
        <v>0.50248610869942534</v>
      </c>
      <c r="V1466" s="10">
        <f>IF(OR(AND(U1466&gt;=0.495,U1466&lt;=0.498,J1466&lt;0),AND(U1466&gt;=0.505,U1466&lt;=0.506)),G1466-$AA$1,0)</f>
        <v>0</v>
      </c>
      <c r="W1466" s="10">
        <f>IF(OR(AND(U1466&gt;=0.504,U1466&lt;=0.505,J1466&lt;0),AND(U1466&gt;=0.508)),-G1466-$AA$1,0)</f>
        <v>0</v>
      </c>
      <c r="X1466" s="5">
        <f t="shared" si="255"/>
        <v>0.78644742206604989</v>
      </c>
    </row>
    <row r="1467" spans="1:24" x14ac:dyDescent="0.2">
      <c r="A1467" s="8">
        <v>44168</v>
      </c>
      <c r="B1467" s="3">
        <v>111874</v>
      </c>
      <c r="C1467" s="3">
        <v>113377</v>
      </c>
      <c r="D1467" s="3">
        <v>111874</v>
      </c>
      <c r="E1467" s="3">
        <v>112919</v>
      </c>
      <c r="F1467" s="3">
        <v>112919</v>
      </c>
      <c r="G1467" s="5">
        <f t="shared" si="246"/>
        <v>6.2522693257998085E-3</v>
      </c>
      <c r="H1467" s="24">
        <f t="shared" si="247"/>
        <v>1</v>
      </c>
      <c r="I1467" s="3">
        <f t="shared" si="256"/>
        <v>107420.89473684211</v>
      </c>
      <c r="J1467" s="10">
        <f t="shared" si="249"/>
        <v>9.8824834099486836E-3</v>
      </c>
      <c r="K1467" s="10">
        <f>AVERAGE(J1448:J1467)</f>
        <v>7.3062707143161879E-3</v>
      </c>
      <c r="L1467" s="10">
        <f>AVERAGE(J1418:J1467)</f>
        <v>3.1649227357190201E-3</v>
      </c>
      <c r="M1467" s="10">
        <f>AVERAGE(J1368:J1467)</f>
        <v>1.3213151551225821E-3</v>
      </c>
      <c r="N1467" s="10">
        <f>AVERAGE(J1463:J1467)</f>
        <v>4.9115909396076681E-3</v>
      </c>
      <c r="O1467" s="22">
        <f t="shared" si="250"/>
        <v>0.35237552132716787</v>
      </c>
      <c r="P1467" s="22">
        <f t="shared" si="251"/>
        <v>0.47626056895252233</v>
      </c>
      <c r="Q1467" s="22">
        <f t="shared" si="252"/>
        <v>0.47424998782047301</v>
      </c>
      <c r="R1467" s="22">
        <f t="shared" si="253"/>
        <v>0.19774757366906093</v>
      </c>
      <c r="S1467" s="22">
        <f t="shared" si="254"/>
        <v>0.99461175361424614</v>
      </c>
      <c r="T1467" s="22">
        <f>SUMPRODUCT(J1467:N1467,O1467:S1467)</f>
        <v>1.3609411403233292E-2</v>
      </c>
      <c r="U1467" s="25">
        <f t="shared" si="248"/>
        <v>0.50340230033757649</v>
      </c>
      <c r="V1467" s="10">
        <f>IF(OR(AND(U1467&gt;=0.495,U1467&lt;=0.498,J1467&lt;0),AND(U1467&gt;=0.505,U1467&lt;=0.506)),G1467-$AA$1,0)</f>
        <v>0</v>
      </c>
      <c r="W1467" s="10">
        <f>IF(OR(AND(U1467&gt;=0.504,U1467&lt;=0.505,J1467&lt;0),AND(U1467&gt;=0.508)),-G1467-$AA$1,0)</f>
        <v>0</v>
      </c>
      <c r="X1467" s="5">
        <f t="shared" si="255"/>
        <v>0.78644742206604989</v>
      </c>
    </row>
    <row r="1468" spans="1:24" x14ac:dyDescent="0.2">
      <c r="A1468" s="8">
        <v>44169</v>
      </c>
      <c r="B1468" s="3">
        <v>112294</v>
      </c>
      <c r="C1468" s="3">
        <v>113864</v>
      </c>
      <c r="D1468" s="3">
        <v>112294</v>
      </c>
      <c r="E1468" s="3">
        <v>113682</v>
      </c>
      <c r="F1468" s="3">
        <v>113682</v>
      </c>
      <c r="G1468" s="5">
        <f t="shared" si="246"/>
        <v>-9.7640787459751799E-4</v>
      </c>
      <c r="H1468" s="24">
        <f t="shared" si="247"/>
        <v>0</v>
      </c>
      <c r="I1468" s="3">
        <f t="shared" si="256"/>
        <v>108098.94736842105</v>
      </c>
      <c r="J1468" s="10">
        <f t="shared" si="249"/>
        <v>6.7570559427554411E-3</v>
      </c>
      <c r="K1468" s="10">
        <f>AVERAGE(J1449:J1468)</f>
        <v>6.129467695645918E-3</v>
      </c>
      <c r="L1468" s="10">
        <f>AVERAGE(J1419:J1468)</f>
        <v>3.2375838306543847E-3</v>
      </c>
      <c r="M1468" s="10">
        <f>AVERAGE(J1369:J1468)</f>
        <v>1.5223430082161636E-3</v>
      </c>
      <c r="N1468" s="10">
        <f>AVERAGE(J1464:J1468)</f>
        <v>5.6315778854596045E-3</v>
      </c>
      <c r="O1468" s="22">
        <f t="shared" si="250"/>
        <v>0.35237552132716787</v>
      </c>
      <c r="P1468" s="22">
        <f t="shared" si="251"/>
        <v>0.47626056895252233</v>
      </c>
      <c r="Q1468" s="22">
        <f t="shared" si="252"/>
        <v>0.47424998782047301</v>
      </c>
      <c r="R1468" s="22">
        <f t="shared" si="253"/>
        <v>0.19774757366906093</v>
      </c>
      <c r="S1468" s="22">
        <f t="shared" si="254"/>
        <v>0.99461175361424614</v>
      </c>
      <c r="T1468" s="22">
        <f>SUMPRODUCT(J1468:N1468,O1468:S1468)</f>
        <v>1.273794216726431E-2</v>
      </c>
      <c r="U1468" s="25">
        <f t="shared" si="248"/>
        <v>0.50318444248424432</v>
      </c>
      <c r="V1468" s="10">
        <f>IF(OR(AND(U1468&gt;=0.495,U1468&lt;=0.498,J1468&lt;0),AND(U1468&gt;=0.505,U1468&lt;=0.506)),G1468-$AA$1,0)</f>
        <v>0</v>
      </c>
      <c r="W1468" s="10">
        <f>IF(OR(AND(U1468&gt;=0.504,U1468&lt;=0.505,J1468&lt;0),AND(U1468&gt;=0.508)),-G1468-$AA$1,0)</f>
        <v>0</v>
      </c>
      <c r="X1468" s="5">
        <f t="shared" si="255"/>
        <v>0.78644742206604989</v>
      </c>
    </row>
    <row r="1469" spans="1:24" x14ac:dyDescent="0.2">
      <c r="A1469" s="8">
        <v>44172</v>
      </c>
      <c r="B1469" s="3">
        <v>113751</v>
      </c>
      <c r="C1469" s="3">
        <v>114531</v>
      </c>
      <c r="D1469" s="3">
        <v>112629</v>
      </c>
      <c r="E1469" s="3">
        <v>113625</v>
      </c>
      <c r="F1469" s="3">
        <v>113625</v>
      </c>
      <c r="G1469" s="5">
        <f t="shared" si="246"/>
        <v>-7.9471947194719172E-3</v>
      </c>
      <c r="H1469" s="24">
        <f t="shared" si="247"/>
        <v>0</v>
      </c>
      <c r="I1469" s="3">
        <f t="shared" si="256"/>
        <v>108610.10526315789</v>
      </c>
      <c r="J1469" s="10">
        <f t="shared" si="249"/>
        <v>-5.0139863830689357E-4</v>
      </c>
      <c r="K1469" s="10">
        <f>AVERAGE(J1450:J1469)</f>
        <v>6.0919937706371162E-3</v>
      </c>
      <c r="L1469" s="10">
        <f>AVERAGE(J1420:J1469)</f>
        <v>3.5480278294383939E-3</v>
      </c>
      <c r="M1469" s="10">
        <f>AVERAGE(J1370:J1469)</f>
        <v>1.3407279093372749E-3</v>
      </c>
      <c r="N1469" s="10">
        <f>AVERAGE(J1465:J1469)</f>
        <v>8.5826207894961655E-3</v>
      </c>
      <c r="O1469" s="22">
        <f t="shared" si="250"/>
        <v>0.35237552132716787</v>
      </c>
      <c r="P1469" s="22">
        <f t="shared" si="251"/>
        <v>0.47626056895252233</v>
      </c>
      <c r="Q1469" s="22">
        <f t="shared" si="252"/>
        <v>0.47424998782047301</v>
      </c>
      <c r="R1469" s="22">
        <f t="shared" si="253"/>
        <v>0.19774757366906093</v>
      </c>
      <c r="S1469" s="22">
        <f t="shared" si="254"/>
        <v>0.99461175361424614</v>
      </c>
      <c r="T1469" s="22">
        <f>SUMPRODUCT(J1469:N1469,O1469:S1469)</f>
        <v>1.3208849172659295E-2</v>
      </c>
      <c r="U1469" s="25">
        <f t="shared" si="248"/>
        <v>0.50330216428157037</v>
      </c>
      <c r="V1469" s="10">
        <f>IF(OR(AND(U1469&gt;=0.495,U1469&lt;=0.498,J1469&lt;0),AND(U1469&gt;=0.505,U1469&lt;=0.506)),G1469-$AA$1,0)</f>
        <v>0</v>
      </c>
      <c r="W1469" s="10">
        <f>IF(OR(AND(U1469&gt;=0.504,U1469&lt;=0.505,J1469&lt;0),AND(U1469&gt;=0.508)),-G1469-$AA$1,0)</f>
        <v>0</v>
      </c>
      <c r="X1469" s="5">
        <f t="shared" si="255"/>
        <v>0.78644742206604989</v>
      </c>
    </row>
    <row r="1470" spans="1:24" x14ac:dyDescent="0.2">
      <c r="A1470" s="8">
        <v>44173</v>
      </c>
      <c r="B1470" s="3">
        <v>113590</v>
      </c>
      <c r="C1470" s="3">
        <v>114381</v>
      </c>
      <c r="D1470" s="3">
        <v>112820</v>
      </c>
      <c r="E1470" s="3">
        <v>113571</v>
      </c>
      <c r="F1470" s="3">
        <v>113571</v>
      </c>
      <c r="G1470" s="5">
        <f t="shared" si="246"/>
        <v>1.2511996900617328E-2</v>
      </c>
      <c r="H1470" s="24">
        <f t="shared" si="247"/>
        <v>1</v>
      </c>
      <c r="I1470" s="3">
        <f t="shared" si="256"/>
        <v>109042.73684210527</v>
      </c>
      <c r="J1470" s="10">
        <f t="shared" si="249"/>
        <v>-4.7524752475247567E-4</v>
      </c>
      <c r="K1470" s="10">
        <f>AVERAGE(J1451:J1470)</f>
        <v>4.5235732132667406E-3</v>
      </c>
      <c r="L1470" s="10">
        <f>AVERAGE(J1421:J1470)</f>
        <v>3.271744793603606E-3</v>
      </c>
      <c r="M1470" s="10">
        <f>AVERAGE(J1371:J1470)</f>
        <v>1.2014672700116924E-3</v>
      </c>
      <c r="N1470" s="10">
        <f>AVERAGE(J1466:J1470)</f>
        <v>3.9930447986151751E-3</v>
      </c>
      <c r="O1470" s="22">
        <f t="shared" si="250"/>
        <v>0.35237552132716787</v>
      </c>
      <c r="P1470" s="22">
        <f t="shared" si="251"/>
        <v>0.47626056895252233</v>
      </c>
      <c r="Q1470" s="22">
        <f t="shared" si="252"/>
        <v>0.47424998782047301</v>
      </c>
      <c r="R1470" s="22">
        <f t="shared" si="253"/>
        <v>0.19774757366906093</v>
      </c>
      <c r="S1470" s="22">
        <f t="shared" si="254"/>
        <v>0.99461175361424614</v>
      </c>
      <c r="T1470" s="22">
        <f>SUMPRODUCT(J1470:N1470,O1470:S1470)</f>
        <v>7.7476754133714004E-3</v>
      </c>
      <c r="U1470" s="25">
        <f t="shared" si="248"/>
        <v>0.5019369091645336</v>
      </c>
      <c r="V1470" s="10">
        <f>IF(OR(AND(U1470&gt;=0.495,U1470&lt;=0.498,J1470&lt;0),AND(U1470&gt;=0.505,U1470&lt;=0.506)),G1470-$AA$1,0)</f>
        <v>0</v>
      </c>
      <c r="W1470" s="10">
        <f>IF(OR(AND(U1470&gt;=0.504,U1470&lt;=0.505,J1470&lt;0),AND(U1470&gt;=0.508)),-G1470-$AA$1,0)</f>
        <v>0</v>
      </c>
      <c r="X1470" s="5">
        <f t="shared" si="255"/>
        <v>0.78644742206604989</v>
      </c>
    </row>
    <row r="1471" spans="1:24" x14ac:dyDescent="0.2">
      <c r="A1471" s="8">
        <v>44174</v>
      </c>
      <c r="B1471" s="3">
        <v>113799</v>
      </c>
      <c r="C1471" s="3">
        <v>114020</v>
      </c>
      <c r="D1471" s="3">
        <v>112567</v>
      </c>
      <c r="E1471" s="3">
        <v>112722</v>
      </c>
      <c r="F1471" s="3">
        <v>112722</v>
      </c>
      <c r="G1471" s="5">
        <f t="shared" si="246"/>
        <v>2.3074466386330927E-2</v>
      </c>
      <c r="H1471" s="24">
        <f t="shared" si="247"/>
        <v>1</v>
      </c>
      <c r="I1471" s="3">
        <f t="shared" si="256"/>
        <v>109473.78947368421</v>
      </c>
      <c r="J1471" s="10">
        <f t="shared" si="249"/>
        <v>-7.475499907546812E-3</v>
      </c>
      <c r="K1471" s="10">
        <f>AVERAGE(J1452:J1471)</f>
        <v>3.4578732421885693E-3</v>
      </c>
      <c r="L1471" s="10">
        <f>AVERAGE(J1422:J1471)</f>
        <v>3.1249148762674149E-3</v>
      </c>
      <c r="M1471" s="10">
        <f>AVERAGE(J1372:J1471)</f>
        <v>1.2483340253152952E-3</v>
      </c>
      <c r="N1471" s="10">
        <f>AVERAGE(J1467:J1471)</f>
        <v>1.6374786564195888E-3</v>
      </c>
      <c r="O1471" s="22">
        <f t="shared" si="250"/>
        <v>0.35237552132716787</v>
      </c>
      <c r="P1471" s="22">
        <f t="shared" si="251"/>
        <v>0.47626056895252233</v>
      </c>
      <c r="Q1471" s="22">
        <f t="shared" si="252"/>
        <v>0.47424998782047301</v>
      </c>
      <c r="R1471" s="22">
        <f t="shared" si="253"/>
        <v>0.19774757366906093</v>
      </c>
      <c r="S1471" s="22">
        <f t="shared" si="254"/>
        <v>0.99461175361424614</v>
      </c>
      <c r="T1471" s="22">
        <f>SUMPRODUCT(J1471:N1471,O1471:S1471)</f>
        <v>2.3701668851992827E-3</v>
      </c>
      <c r="U1471" s="25">
        <f t="shared" si="248"/>
        <v>0.50059254144390697</v>
      </c>
      <c r="V1471" s="10">
        <f>IF(OR(AND(U1471&gt;=0.495,U1471&lt;=0.498,J1471&lt;0),AND(U1471&gt;=0.505,U1471&lt;=0.506)),G1471-$AA$1,0)</f>
        <v>0</v>
      </c>
      <c r="W1471" s="10">
        <f>IF(OR(AND(U1471&gt;=0.504,U1471&lt;=0.505,J1471&lt;0),AND(U1471&gt;=0.508)),-G1471-$AA$1,0)</f>
        <v>0</v>
      </c>
      <c r="X1471" s="5">
        <f t="shared" si="255"/>
        <v>0.78644742206604989</v>
      </c>
    </row>
    <row r="1472" spans="1:24" x14ac:dyDescent="0.2">
      <c r="A1472" s="8">
        <v>44175</v>
      </c>
      <c r="B1472" s="3">
        <v>113002</v>
      </c>
      <c r="C1472" s="3">
        <v>115262</v>
      </c>
      <c r="D1472" s="3">
        <v>112732</v>
      </c>
      <c r="E1472" s="3">
        <v>114992</v>
      </c>
      <c r="F1472" s="3">
        <v>114992</v>
      </c>
      <c r="G1472" s="5">
        <f t="shared" si="246"/>
        <v>-1.4783637122584015E-4</v>
      </c>
      <c r="H1472" s="24">
        <f t="shared" si="247"/>
        <v>0</v>
      </c>
      <c r="I1472" s="3">
        <f t="shared" si="256"/>
        <v>110148.36842105263</v>
      </c>
      <c r="J1472" s="10">
        <f t="shared" si="249"/>
        <v>2.013803871471409E-2</v>
      </c>
      <c r="K1472" s="10">
        <f>AVERAGE(J1453:J1472)</f>
        <v>4.8534758072491021E-3</v>
      </c>
      <c r="L1472" s="10">
        <f>AVERAGE(J1423:J1472)</f>
        <v>4.0087115375296032E-3</v>
      </c>
      <c r="M1472" s="10">
        <f>AVERAGE(J1373:J1472)</f>
        <v>1.2174985660928595E-3</v>
      </c>
      <c r="N1472" s="10">
        <f>AVERAGE(J1468:J1472)</f>
        <v>3.6885897173726699E-3</v>
      </c>
      <c r="O1472" s="22">
        <f t="shared" si="250"/>
        <v>0.35237552132716787</v>
      </c>
      <c r="P1472" s="22">
        <f t="shared" si="251"/>
        <v>0.47626056895252233</v>
      </c>
      <c r="Q1472" s="22">
        <f t="shared" si="252"/>
        <v>0.47424998782047301</v>
      </c>
      <c r="R1472" s="22">
        <f t="shared" si="253"/>
        <v>0.19774757366906093</v>
      </c>
      <c r="S1472" s="22">
        <f t="shared" si="254"/>
        <v>0.99461175361424614</v>
      </c>
      <c r="T1472" s="22">
        <f>SUMPRODUCT(J1472:N1472,O1472:S1472)</f>
        <v>1.5218274512360961E-2</v>
      </c>
      <c r="U1472" s="25">
        <f t="shared" si="248"/>
        <v>0.5038044952029227</v>
      </c>
      <c r="V1472" s="10">
        <f>IF(OR(AND(U1472&gt;=0.495,U1472&lt;=0.498,J1472&lt;0),AND(U1472&gt;=0.505,U1472&lt;=0.506)),G1472-$AA$1,0)</f>
        <v>0</v>
      </c>
      <c r="W1472" s="10">
        <f>IF(OR(AND(U1472&gt;=0.504,U1472&lt;=0.505,J1472&lt;0),AND(U1472&gt;=0.508)),-G1472-$AA$1,0)</f>
        <v>0</v>
      </c>
      <c r="X1472" s="5">
        <f t="shared" si="255"/>
        <v>0.78644742206604989</v>
      </c>
    </row>
    <row r="1473" spans="1:24" x14ac:dyDescent="0.2">
      <c r="A1473" s="8">
        <v>44176</v>
      </c>
      <c r="B1473" s="3">
        <v>115128</v>
      </c>
      <c r="C1473" s="3">
        <v>115527</v>
      </c>
      <c r="D1473" s="3">
        <v>113949</v>
      </c>
      <c r="E1473" s="3">
        <v>115323</v>
      </c>
      <c r="F1473" s="3">
        <v>115323</v>
      </c>
      <c r="G1473" s="5">
        <f t="shared" si="246"/>
        <v>7.1364775456761453E-3</v>
      </c>
      <c r="H1473" s="24">
        <f t="shared" si="247"/>
        <v>1</v>
      </c>
      <c r="I1473" s="3">
        <f t="shared" si="256"/>
        <v>110717.36842105263</v>
      </c>
      <c r="J1473" s="10">
        <f t="shared" si="249"/>
        <v>2.8784611103380708E-3</v>
      </c>
      <c r="K1473" s="10">
        <f>AVERAGE(J1454:J1473)</f>
        <v>6.1248048245767465E-3</v>
      </c>
      <c r="L1473" s="10">
        <f>AVERAGE(J1424:J1473)</f>
        <v>4.2957189952168972E-3</v>
      </c>
      <c r="M1473" s="10">
        <f>AVERAGE(J1374:J1473)</f>
        <v>1.0968002442983316E-3</v>
      </c>
      <c r="N1473" s="10">
        <f>AVERAGE(J1469:J1473)</f>
        <v>2.912870750889196E-3</v>
      </c>
      <c r="O1473" s="22">
        <f t="shared" si="250"/>
        <v>0.35237552132716787</v>
      </c>
      <c r="P1473" s="22">
        <f t="shared" si="251"/>
        <v>0.47626056895252233</v>
      </c>
      <c r="Q1473" s="22">
        <f t="shared" si="252"/>
        <v>0.47424998782047301</v>
      </c>
      <c r="R1473" s="22">
        <f t="shared" si="253"/>
        <v>0.19774757366906093</v>
      </c>
      <c r="S1473" s="22">
        <f t="shared" si="254"/>
        <v>0.99461175361424614</v>
      </c>
      <c r="T1473" s="22">
        <f>SUMPRODUCT(J1473:N1473,O1473:S1473)</f>
        <v>9.0826120187163968E-3</v>
      </c>
      <c r="U1473" s="25">
        <f t="shared" si="248"/>
        <v>0.50227063739523381</v>
      </c>
      <c r="V1473" s="10">
        <f>IF(OR(AND(U1473&gt;=0.495,U1473&lt;=0.498,J1473&lt;0),AND(U1473&gt;=0.505,U1473&lt;=0.506)),G1473-$AA$1,0)</f>
        <v>0</v>
      </c>
      <c r="W1473" s="10">
        <f>IF(OR(AND(U1473&gt;=0.504,U1473&lt;=0.505,J1473&lt;0),AND(U1473&gt;=0.508)),-G1473-$AA$1,0)</f>
        <v>0</v>
      </c>
      <c r="X1473" s="5">
        <f t="shared" si="255"/>
        <v>0.78644742206604989</v>
      </c>
    </row>
    <row r="1474" spans="1:24" x14ac:dyDescent="0.2">
      <c r="A1474" s="8">
        <v>44179</v>
      </c>
      <c r="B1474" s="3">
        <v>115137</v>
      </c>
      <c r="C1474" s="3">
        <v>115740</v>
      </c>
      <c r="D1474" s="3">
        <v>114431</v>
      </c>
      <c r="E1474" s="3">
        <v>114975</v>
      </c>
      <c r="F1474" s="3">
        <v>114975</v>
      </c>
      <c r="G1474" s="5">
        <f t="shared" si="246"/>
        <v>2.5849097629919493E-2</v>
      </c>
      <c r="H1474" s="24">
        <f t="shared" si="247"/>
        <v>1</v>
      </c>
      <c r="I1474" s="3">
        <f t="shared" si="256"/>
        <v>111167.10526315789</v>
      </c>
      <c r="J1474" s="10">
        <f t="shared" si="249"/>
        <v>-3.0176114044899727E-3</v>
      </c>
      <c r="K1474" s="10">
        <f>AVERAGE(J1455:J1474)</f>
        <v>4.8302981227153485E-3</v>
      </c>
      <c r="L1474" s="10">
        <f>AVERAGE(J1425:J1474)</f>
        <v>4.0167303063448796E-3</v>
      </c>
      <c r="M1474" s="10">
        <f>AVERAGE(J1375:J1474)</f>
        <v>1.0777324749185536E-3</v>
      </c>
      <c r="N1474" s="10">
        <f>AVERAGE(J1470:J1474)</f>
        <v>2.4096281976525801E-3</v>
      </c>
      <c r="O1474" s="22">
        <f t="shared" si="250"/>
        <v>0.35237552132716787</v>
      </c>
      <c r="P1474" s="22">
        <f t="shared" si="251"/>
        <v>0.47626056895252233</v>
      </c>
      <c r="Q1474" s="22">
        <f t="shared" si="252"/>
        <v>0.47424998782047301</v>
      </c>
      <c r="R1474" s="22">
        <f t="shared" si="253"/>
        <v>0.19774757366906093</v>
      </c>
      <c r="S1474" s="22">
        <f t="shared" si="254"/>
        <v>0.99461175361424614</v>
      </c>
      <c r="T1474" s="22">
        <f>SUMPRODUCT(J1474:N1474,O1474:S1474)</f>
        <v>5.751845948381999E-3</v>
      </c>
      <c r="U1474" s="25">
        <f t="shared" si="248"/>
        <v>0.50143795752268094</v>
      </c>
      <c r="V1474" s="10">
        <f>IF(OR(AND(U1474&gt;=0.495,U1474&lt;=0.498,J1474&lt;0),AND(U1474&gt;=0.505,U1474&lt;=0.506)),G1474-$AA$1,0)</f>
        <v>0</v>
      </c>
      <c r="W1474" s="10">
        <f>IF(OR(AND(U1474&gt;=0.504,U1474&lt;=0.505,J1474&lt;0),AND(U1474&gt;=0.508)),-G1474-$AA$1,0)</f>
        <v>0</v>
      </c>
      <c r="X1474" s="5">
        <f t="shared" si="255"/>
        <v>0.78644742206604989</v>
      </c>
    </row>
    <row r="1475" spans="1:24" x14ac:dyDescent="0.2">
      <c r="A1475" s="8">
        <v>44180</v>
      </c>
      <c r="B1475" s="3">
        <v>114613</v>
      </c>
      <c r="C1475" s="3">
        <v>116390</v>
      </c>
      <c r="D1475" s="3">
        <v>114613</v>
      </c>
      <c r="E1475" s="3">
        <v>116146</v>
      </c>
      <c r="F1475" s="3">
        <v>116146</v>
      </c>
      <c r="G1475" s="5">
        <f t="shared" ref="G1475:G1538" si="257">F1477/F1475-1</f>
        <v>1.7314414616086626E-2</v>
      </c>
      <c r="H1475" s="24">
        <f t="shared" ref="H1475:H1538" si="258">IF(G1475&gt;0,1,0)</f>
        <v>1</v>
      </c>
      <c r="I1475" s="3">
        <f t="shared" si="256"/>
        <v>111636.42105263157</v>
      </c>
      <c r="J1475" s="10">
        <f t="shared" si="249"/>
        <v>1.0184822787562497E-2</v>
      </c>
      <c r="K1475" s="10">
        <f>AVERAGE(J1456:J1475)</f>
        <v>4.4219412829140433E-3</v>
      </c>
      <c r="L1475" s="10">
        <f>AVERAGE(J1426:J1475)</f>
        <v>4.0352317894208458E-3</v>
      </c>
      <c r="M1475" s="10">
        <f>AVERAGE(J1376:J1475)</f>
        <v>1.1814980645044647E-3</v>
      </c>
      <c r="N1475" s="10">
        <f>AVERAGE(J1471:J1475)</f>
        <v>4.5416422601155752E-3</v>
      </c>
      <c r="O1475" s="22">
        <f t="shared" si="250"/>
        <v>0.35237552132716787</v>
      </c>
      <c r="P1475" s="22">
        <f t="shared" si="251"/>
        <v>0.47626056895252233</v>
      </c>
      <c r="Q1475" s="22">
        <f t="shared" si="252"/>
        <v>0.47424998782047301</v>
      </c>
      <c r="R1475" s="22">
        <f t="shared" si="253"/>
        <v>0.19774757366906093</v>
      </c>
      <c r="S1475" s="22">
        <f t="shared" si="254"/>
        <v>0.99461175361424614</v>
      </c>
      <c r="T1475" s="22">
        <f>SUMPRODUCT(J1475:N1475,O1475:S1475)</f>
        <v>1.2359396285825636E-2</v>
      </c>
      <c r="U1475" s="25">
        <f t="shared" ref="U1475:U1538" si="259">1/(1+(EXP(-T1475)))</f>
        <v>0.50308980973964923</v>
      </c>
      <c r="V1475" s="10">
        <f>IF(OR(AND(U1475&gt;=0.495,U1475&lt;=0.498,J1475&lt;0),AND(U1475&gt;=0.505,U1475&lt;=0.506)),G1475-$AA$1,0)</f>
        <v>0</v>
      </c>
      <c r="W1475" s="10">
        <f>IF(OR(AND(U1475&gt;=0.504,U1475&lt;=0.505,J1475&lt;0),AND(U1475&gt;=0.508)),-G1475-$AA$1,0)</f>
        <v>0</v>
      </c>
      <c r="X1475" s="5">
        <f t="shared" si="255"/>
        <v>0.78644742206604989</v>
      </c>
    </row>
    <row r="1476" spans="1:24" x14ac:dyDescent="0.2">
      <c r="A1476" s="8">
        <v>44181</v>
      </c>
      <c r="B1476" s="3">
        <v>116149</v>
      </c>
      <c r="C1476" s="3">
        <v>118178</v>
      </c>
      <c r="D1476" s="3">
        <v>115496</v>
      </c>
      <c r="E1476" s="3">
        <v>117947</v>
      </c>
      <c r="F1476" s="3">
        <v>117947</v>
      </c>
      <c r="G1476" s="5">
        <f t="shared" si="257"/>
        <v>-2.2722070082324963E-3</v>
      </c>
      <c r="H1476" s="24">
        <f t="shared" si="258"/>
        <v>0</v>
      </c>
      <c r="I1476" s="3">
        <f t="shared" si="256"/>
        <v>112239.78947368421</v>
      </c>
      <c r="J1476" s="10">
        <f t="shared" ref="J1476:J1539" si="260">F1476/F1475-1</f>
        <v>1.550634546174634E-2</v>
      </c>
      <c r="K1476" s="10">
        <f>AVERAGE(J1457:J1476)</f>
        <v>4.8218944669287337E-3</v>
      </c>
      <c r="L1476" s="10">
        <f>AVERAGE(J1427:J1476)</f>
        <v>4.6518135211821906E-3</v>
      </c>
      <c r="M1476" s="10">
        <f>AVERAGE(J1377:J1476)</f>
        <v>1.528046800548719E-3</v>
      </c>
      <c r="N1476" s="10">
        <f>AVERAGE(J1472:J1476)</f>
        <v>9.1380113339742056E-3</v>
      </c>
      <c r="O1476" s="22">
        <f t="shared" ref="O1476:O1539" si="261">O1475</f>
        <v>0.35237552132716787</v>
      </c>
      <c r="P1476" s="22">
        <f t="shared" ref="P1476:P1539" si="262">P1475</f>
        <v>0.47626056895252233</v>
      </c>
      <c r="Q1476" s="22">
        <f t="shared" ref="Q1476:Q1539" si="263">Q1475</f>
        <v>0.47424998782047301</v>
      </c>
      <c r="R1476" s="22">
        <f t="shared" ref="R1476:R1539" si="264">R1475</f>
        <v>0.19774757366906093</v>
      </c>
      <c r="S1476" s="22">
        <f t="shared" ref="S1476:S1539" si="265">S1475</f>
        <v>0.99461175361424614</v>
      </c>
      <c r="T1476" s="22">
        <f>SUMPRODUCT(J1476:N1476,O1476:S1476)</f>
        <v>1.9357598298666515E-2</v>
      </c>
      <c r="U1476" s="25">
        <f t="shared" si="259"/>
        <v>0.50483924846337802</v>
      </c>
      <c r="V1476" s="10">
        <f>IF(OR(AND(U1476&gt;=0.495,U1476&lt;=0.498,J1476&lt;0),AND(U1476&gt;=0.505,U1476&lt;=0.506)),G1476-$AA$1,0)</f>
        <v>0</v>
      </c>
      <c r="W1476" s="10">
        <f>IF(OR(AND(U1476&gt;=0.504,U1476&lt;=0.505,J1476&lt;0),AND(U1476&gt;=0.508)),-G1476-$AA$1,0)</f>
        <v>0</v>
      </c>
      <c r="X1476" s="5">
        <f t="shared" si="255"/>
        <v>0.78644742206604989</v>
      </c>
    </row>
    <row r="1477" spans="1:24" x14ac:dyDescent="0.2">
      <c r="A1477" s="8">
        <v>44182</v>
      </c>
      <c r="B1477" s="3">
        <v>117864</v>
      </c>
      <c r="C1477" s="3">
        <v>119027</v>
      </c>
      <c r="D1477" s="3">
        <v>117856</v>
      </c>
      <c r="E1477" s="3">
        <v>118157</v>
      </c>
      <c r="F1477" s="3">
        <v>118157</v>
      </c>
      <c r="G1477" s="5">
        <f t="shared" si="257"/>
        <v>-1.8119959037551703E-2</v>
      </c>
      <c r="H1477" s="24">
        <f t="shared" si="258"/>
        <v>0</v>
      </c>
      <c r="I1477" s="3">
        <f t="shared" si="256"/>
        <v>112852.42105263157</v>
      </c>
      <c r="J1477" s="10">
        <f t="shared" si="260"/>
        <v>1.7804607154061625E-3</v>
      </c>
      <c r="K1477" s="10">
        <f>AVERAGE(J1458:J1477)</f>
        <v>5.2587711616905453E-3</v>
      </c>
      <c r="L1477" s="10">
        <f>AVERAGE(J1428:J1477)</f>
        <v>4.2464339676210171E-3</v>
      </c>
      <c r="M1477" s="10">
        <f>AVERAGE(J1378:J1477)</f>
        <v>1.5371509101125259E-3</v>
      </c>
      <c r="N1477" s="10">
        <f>AVERAGE(J1473:J1477)</f>
        <v>5.4664957341126197E-3</v>
      </c>
      <c r="O1477" s="22">
        <f t="shared" si="261"/>
        <v>0.35237552132716787</v>
      </c>
      <c r="P1477" s="22">
        <f t="shared" si="262"/>
        <v>0.47626056895252233</v>
      </c>
      <c r="Q1477" s="22">
        <f t="shared" si="263"/>
        <v>0.47424998782047301</v>
      </c>
      <c r="R1477" s="22">
        <f t="shared" si="264"/>
        <v>0.19774757366906093</v>
      </c>
      <c r="S1477" s="22">
        <f t="shared" si="265"/>
        <v>0.99461175361424614</v>
      </c>
      <c r="T1477" s="22">
        <f>SUMPRODUCT(J1477:N1477,O1477:S1477)</f>
        <v>1.0886816146744844E-2</v>
      </c>
      <c r="U1477" s="25">
        <f t="shared" si="259"/>
        <v>0.50272167715501392</v>
      </c>
      <c r="V1477" s="10">
        <f>IF(OR(AND(U1477&gt;=0.495,U1477&lt;=0.498,J1477&lt;0),AND(U1477&gt;=0.505,U1477&lt;=0.506)),G1477-$AA$1,0)</f>
        <v>0</v>
      </c>
      <c r="W1477" s="10">
        <f>IF(OR(AND(U1477&gt;=0.504,U1477&lt;=0.505,J1477&lt;0),AND(U1477&gt;=0.508)),-G1477-$AA$1,0)</f>
        <v>0</v>
      </c>
      <c r="X1477" s="5">
        <f t="shared" si="255"/>
        <v>0.78644742206604989</v>
      </c>
    </row>
    <row r="1478" spans="1:24" x14ac:dyDescent="0.2">
      <c r="A1478" s="8">
        <v>44183</v>
      </c>
      <c r="B1478" s="3">
        <v>118395</v>
      </c>
      <c r="C1478" s="3">
        <v>119370</v>
      </c>
      <c r="D1478" s="3">
        <v>117639</v>
      </c>
      <c r="E1478" s="3">
        <v>117679</v>
      </c>
      <c r="F1478" s="3">
        <v>117679</v>
      </c>
      <c r="G1478" s="5">
        <f t="shared" si="257"/>
        <v>-1.1310429218467144E-2</v>
      </c>
      <c r="H1478" s="24">
        <f t="shared" si="258"/>
        <v>0</v>
      </c>
      <c r="I1478" s="3">
        <f t="shared" si="256"/>
        <v>113394.52631578948</v>
      </c>
      <c r="J1478" s="10">
        <f t="shared" si="260"/>
        <v>-4.0454649322511083E-3</v>
      </c>
      <c r="K1478" s="10">
        <f>AVERAGE(J1459:J1478)</f>
        <v>5.0405329253613244E-3</v>
      </c>
      <c r="L1478" s="10">
        <f>AVERAGE(J1429:J1478)</f>
        <v>4.2641832042922111E-3</v>
      </c>
      <c r="M1478" s="10">
        <f>AVERAGE(J1379:J1478)</f>
        <v>1.2920704476588009E-3</v>
      </c>
      <c r="N1478" s="10">
        <f>AVERAGE(J1474:J1478)</f>
        <v>4.0817105255947835E-3</v>
      </c>
      <c r="O1478" s="22">
        <f t="shared" si="261"/>
        <v>0.35237552132716787</v>
      </c>
      <c r="P1478" s="22">
        <f t="shared" si="262"/>
        <v>0.47626056895252233</v>
      </c>
      <c r="Q1478" s="22">
        <f t="shared" si="263"/>
        <v>0.47424998782047301</v>
      </c>
      <c r="R1478" s="22">
        <f t="shared" si="264"/>
        <v>0.19774757366906093</v>
      </c>
      <c r="S1478" s="22">
        <f t="shared" si="265"/>
        <v>0.99461175361424614</v>
      </c>
      <c r="T1478" s="22">
        <f>SUMPRODUCT(J1478:N1478,O1478:S1478)</f>
        <v>7.3125941566851722E-3</v>
      </c>
      <c r="U1478" s="25">
        <f t="shared" si="259"/>
        <v>0.5018281403926752</v>
      </c>
      <c r="V1478" s="10">
        <f>IF(OR(AND(U1478&gt;=0.495,U1478&lt;=0.498,J1478&lt;0),AND(U1478&gt;=0.505,U1478&lt;=0.506)),G1478-$AA$1,0)</f>
        <v>0</v>
      </c>
      <c r="W1478" s="10">
        <f>IF(OR(AND(U1478&gt;=0.504,U1478&lt;=0.505,J1478&lt;0),AND(U1478&gt;=0.508)),-G1478-$AA$1,0)</f>
        <v>0</v>
      </c>
      <c r="X1478" s="5">
        <f t="shared" si="255"/>
        <v>0.78644742206604989</v>
      </c>
    </row>
    <row r="1479" spans="1:24" x14ac:dyDescent="0.2">
      <c r="A1479" s="8">
        <v>44186</v>
      </c>
      <c r="B1479" s="3">
        <v>118021</v>
      </c>
      <c r="C1479" s="3">
        <v>118021</v>
      </c>
      <c r="D1479" s="3">
        <v>114730</v>
      </c>
      <c r="E1479" s="3">
        <v>116016</v>
      </c>
      <c r="F1479" s="3">
        <v>116016</v>
      </c>
      <c r="G1479" s="5">
        <f t="shared" si="257"/>
        <v>1.5868500896428106E-2</v>
      </c>
      <c r="H1479" s="24">
        <f t="shared" si="258"/>
        <v>1</v>
      </c>
      <c r="I1479" s="3">
        <f t="shared" si="256"/>
        <v>113722.42105263157</v>
      </c>
      <c r="J1479" s="10">
        <f t="shared" si="260"/>
        <v>-1.4131663253426741E-2</v>
      </c>
      <c r="K1479" s="10">
        <f>AVERAGE(J1460:J1479)</f>
        <v>3.9293195158749241E-3</v>
      </c>
      <c r="L1479" s="10">
        <f>AVERAGE(J1430:J1479)</f>
        <v>4.0001662651139649E-3</v>
      </c>
      <c r="M1479" s="10">
        <f>AVERAGE(J1380:J1479)</f>
        <v>1.1859768785739044E-3</v>
      </c>
      <c r="N1479" s="10">
        <f>AVERAGE(J1475:J1479)</f>
        <v>1.8589001558074302E-3</v>
      </c>
      <c r="O1479" s="22">
        <f t="shared" si="261"/>
        <v>0.35237552132716787</v>
      </c>
      <c r="P1479" s="22">
        <f t="shared" si="262"/>
        <v>0.47626056895252233</v>
      </c>
      <c r="Q1479" s="22">
        <f t="shared" si="263"/>
        <v>0.47424998782047301</v>
      </c>
      <c r="R1479" s="22">
        <f t="shared" si="264"/>
        <v>0.19774757366906093</v>
      </c>
      <c r="S1479" s="22">
        <f t="shared" si="265"/>
        <v>0.99461175361424614</v>
      </c>
      <c r="T1479" s="22">
        <f>SUMPRODUCT(J1479:N1479,O1479:S1479)</f>
        <v>8.7221453851779682E-4</v>
      </c>
      <c r="U1479" s="25">
        <f t="shared" si="259"/>
        <v>0.50021805362080562</v>
      </c>
      <c r="V1479" s="10">
        <f>IF(OR(AND(U1479&gt;=0.495,U1479&lt;=0.498,J1479&lt;0),AND(U1479&gt;=0.505,U1479&lt;=0.506)),G1479-$AA$1,0)</f>
        <v>0</v>
      </c>
      <c r="W1479" s="10">
        <f>IF(OR(AND(U1479&gt;=0.504,U1479&lt;=0.505,J1479&lt;0),AND(U1479&gt;=0.508)),-G1479-$AA$1,0)</f>
        <v>0</v>
      </c>
      <c r="X1479" s="5">
        <f t="shared" si="255"/>
        <v>0.78644742206604989</v>
      </c>
    </row>
    <row r="1480" spans="1:24" x14ac:dyDescent="0.2">
      <c r="A1480" s="8">
        <v>44187</v>
      </c>
      <c r="B1480" s="3">
        <v>115825</v>
      </c>
      <c r="C1480" s="3">
        <v>116903</v>
      </c>
      <c r="D1480" s="3">
        <v>115648</v>
      </c>
      <c r="E1480" s="3">
        <v>116348</v>
      </c>
      <c r="F1480" s="3">
        <v>116348</v>
      </c>
      <c r="G1480" s="5">
        <f t="shared" si="257"/>
        <v>2.3232028053769671E-2</v>
      </c>
      <c r="H1480" s="24">
        <f t="shared" si="258"/>
        <v>1</v>
      </c>
      <c r="I1480" s="3">
        <f t="shared" si="256"/>
        <v>114049.52631578948</v>
      </c>
      <c r="J1480" s="10">
        <f t="shared" si="260"/>
        <v>2.861674251827262E-3</v>
      </c>
      <c r="K1480" s="10">
        <f>AVERAGE(J1461:J1480)</f>
        <v>2.9516067971342708E-3</v>
      </c>
      <c r="L1480" s="10">
        <f>AVERAGE(J1431:J1480)</f>
        <v>3.5561749527131649E-3</v>
      </c>
      <c r="M1480" s="10">
        <f>AVERAGE(J1381:J1480)</f>
        <v>1.0708980712357775E-3</v>
      </c>
      <c r="N1480" s="10">
        <f>AVERAGE(J1476:J1480)</f>
        <v>3.9427044866038321E-4</v>
      </c>
      <c r="O1480" s="22">
        <f t="shared" si="261"/>
        <v>0.35237552132716787</v>
      </c>
      <c r="P1480" s="22">
        <f t="shared" si="262"/>
        <v>0.47626056895252233</v>
      </c>
      <c r="Q1480" s="22">
        <f t="shared" si="263"/>
        <v>0.47424998782047301</v>
      </c>
      <c r="R1480" s="22">
        <f t="shared" si="264"/>
        <v>0.19774757366906093</v>
      </c>
      <c r="S1480" s="22">
        <f t="shared" si="265"/>
        <v>0.99461175361424614</v>
      </c>
      <c r="T1480" s="22">
        <f>SUMPRODUCT(J1480:N1480,O1480:S1480)</f>
        <v>4.7045473344692855E-3</v>
      </c>
      <c r="U1480" s="25">
        <f t="shared" si="259"/>
        <v>0.50117613466435873</v>
      </c>
      <c r="V1480" s="10">
        <f>IF(OR(AND(U1480&gt;=0.495,U1480&lt;=0.498,J1480&lt;0),AND(U1480&gt;=0.505,U1480&lt;=0.506)),G1480-$AA$1,0)</f>
        <v>0</v>
      </c>
      <c r="W1480" s="10">
        <f>IF(OR(AND(U1480&gt;=0.504,U1480&lt;=0.505,J1480&lt;0),AND(U1480&gt;=0.508)),-G1480-$AA$1,0)</f>
        <v>0</v>
      </c>
      <c r="X1480" s="5">
        <f t="shared" si="255"/>
        <v>0.78644742206604989</v>
      </c>
    </row>
    <row r="1481" spans="1:24" x14ac:dyDescent="0.2">
      <c r="A1481" s="8">
        <v>44188</v>
      </c>
      <c r="B1481" s="3">
        <v>116636</v>
      </c>
      <c r="C1481" s="3">
        <v>118311</v>
      </c>
      <c r="D1481" s="3">
        <v>116636</v>
      </c>
      <c r="E1481" s="3">
        <v>117857</v>
      </c>
      <c r="F1481" s="3">
        <v>117857</v>
      </c>
      <c r="G1481" s="5">
        <f t="shared" si="257"/>
        <v>1.3728501489092659E-2</v>
      </c>
      <c r="H1481" s="24">
        <f t="shared" si="258"/>
        <v>1</v>
      </c>
      <c r="I1481" s="3">
        <f t="shared" si="256"/>
        <v>114451.10526315789</v>
      </c>
      <c r="J1481" s="10">
        <f t="shared" si="260"/>
        <v>1.2969711554990271E-2</v>
      </c>
      <c r="K1481" s="10">
        <f>AVERAGE(J1462:J1481)</f>
        <v>3.442057652788072E-3</v>
      </c>
      <c r="L1481" s="10">
        <f>AVERAGE(J1432:J1481)</f>
        <v>3.9048257197606827E-3</v>
      </c>
      <c r="M1481" s="10">
        <f>AVERAGE(J1382:J1481)</f>
        <v>1.2570319085318093E-3</v>
      </c>
      <c r="N1481" s="10">
        <f>AVERAGE(J1477:J1481)</f>
        <v>-1.130563326908307E-4</v>
      </c>
      <c r="O1481" s="22">
        <f t="shared" si="261"/>
        <v>0.35237552132716787</v>
      </c>
      <c r="P1481" s="22">
        <f t="shared" si="262"/>
        <v>0.47626056895252233</v>
      </c>
      <c r="Q1481" s="22">
        <f t="shared" si="263"/>
        <v>0.47424998782047301</v>
      </c>
      <c r="R1481" s="22">
        <f t="shared" si="264"/>
        <v>0.19774757366906093</v>
      </c>
      <c r="S1481" s="22">
        <f t="shared" si="265"/>
        <v>0.99461175361424614</v>
      </c>
      <c r="T1481" s="22">
        <f>SUMPRODUCT(J1481:N1481,O1481:S1481)</f>
        <v>8.1975166093964259E-3</v>
      </c>
      <c r="U1481" s="25">
        <f t="shared" si="259"/>
        <v>0.50204936767602615</v>
      </c>
      <c r="V1481" s="10">
        <f>IF(OR(AND(U1481&gt;=0.495,U1481&lt;=0.498,J1481&lt;0),AND(U1481&gt;=0.505,U1481&lt;=0.506)),G1481-$AA$1,0)</f>
        <v>0</v>
      </c>
      <c r="W1481" s="10">
        <f>IF(OR(AND(U1481&gt;=0.504,U1481&lt;=0.505,J1481&lt;0),AND(U1481&gt;=0.508)),-G1481-$AA$1,0)</f>
        <v>0</v>
      </c>
      <c r="X1481" s="5">
        <f t="shared" si="255"/>
        <v>0.78644742206604989</v>
      </c>
    </row>
    <row r="1482" spans="1:24" x14ac:dyDescent="0.2">
      <c r="A1482" s="8">
        <v>44193</v>
      </c>
      <c r="B1482" s="3">
        <v>117806</v>
      </c>
      <c r="C1482" s="3">
        <v>119213</v>
      </c>
      <c r="D1482" s="3">
        <v>117805</v>
      </c>
      <c r="E1482" s="3">
        <v>119051</v>
      </c>
      <c r="F1482" s="3">
        <v>119051</v>
      </c>
      <c r="G1482" s="5">
        <f t="shared" si="257"/>
        <v>2.1419391689276868E-3</v>
      </c>
      <c r="H1482" s="24">
        <f t="shared" si="258"/>
        <v>1</v>
      </c>
      <c r="I1482" s="3">
        <f t="shared" si="256"/>
        <v>114897.21052631579</v>
      </c>
      <c r="J1482" s="10">
        <f t="shared" si="260"/>
        <v>1.0130921370813839E-2</v>
      </c>
      <c r="K1482" s="10">
        <f>AVERAGE(J1463:J1482)</f>
        <v>3.9059280473709157E-3</v>
      </c>
      <c r="L1482" s="10">
        <f>AVERAGE(J1433:J1482)</f>
        <v>3.8981768903219162E-3</v>
      </c>
      <c r="M1482" s="10">
        <f>AVERAGE(J1383:J1482)</f>
        <v>1.5580382910540492E-3</v>
      </c>
      <c r="N1482" s="10">
        <f>AVERAGE(J1478:J1482)</f>
        <v>1.5570357983907047E-3</v>
      </c>
      <c r="O1482" s="22">
        <f t="shared" si="261"/>
        <v>0.35237552132716787</v>
      </c>
      <c r="P1482" s="22">
        <f t="shared" si="262"/>
        <v>0.47626056895252233</v>
      </c>
      <c r="Q1482" s="22">
        <f t="shared" si="263"/>
        <v>0.47424998782047301</v>
      </c>
      <c r="R1482" s="22">
        <f t="shared" si="264"/>
        <v>0.19774757366906093</v>
      </c>
      <c r="S1482" s="22">
        <f t="shared" si="265"/>
        <v>0.99461175361424614</v>
      </c>
      <c r="T1482" s="22">
        <f>SUMPRODUCT(J1482:N1482,O1482:S1482)</f>
        <v>9.1355829540677429E-3</v>
      </c>
      <c r="U1482" s="25">
        <f t="shared" si="259"/>
        <v>0.50228387985436862</v>
      </c>
      <c r="V1482" s="10">
        <f>IF(OR(AND(U1482&gt;=0.495,U1482&lt;=0.498,J1482&lt;0),AND(U1482&gt;=0.505,U1482&lt;=0.506)),G1482-$AA$1,0)</f>
        <v>0</v>
      </c>
      <c r="W1482" s="10">
        <f>IF(OR(AND(U1482&gt;=0.504,U1482&lt;=0.505,J1482&lt;0),AND(U1482&gt;=0.508)),-G1482-$AA$1,0)</f>
        <v>0</v>
      </c>
      <c r="X1482" s="5">
        <f t="shared" si="255"/>
        <v>0.78644742206604989</v>
      </c>
    </row>
    <row r="1483" spans="1:24" x14ac:dyDescent="0.2">
      <c r="A1483" s="8">
        <v>44194</v>
      </c>
      <c r="B1483" s="3">
        <v>119130</v>
      </c>
      <c r="C1483" s="3">
        <v>119861</v>
      </c>
      <c r="D1483" s="3">
        <v>118750</v>
      </c>
      <c r="E1483" s="3">
        <v>119475</v>
      </c>
      <c r="F1483" s="3">
        <v>119475</v>
      </c>
      <c r="G1483" s="5">
        <f t="shared" si="257"/>
        <v>-7.6752458673362556E-3</v>
      </c>
      <c r="H1483" s="24">
        <f t="shared" si="258"/>
        <v>0</v>
      </c>
      <c r="I1483" s="3">
        <f t="shared" si="256"/>
        <v>115454.42105263157</v>
      </c>
      <c r="J1483" s="10">
        <f t="shared" si="260"/>
        <v>3.5614988534324876E-3</v>
      </c>
      <c r="K1483" s="10">
        <f>AVERAGE(J1464:J1483)</f>
        <v>3.9261469293677522E-3</v>
      </c>
      <c r="L1483" s="10">
        <f>AVERAGE(J1434:J1483)</f>
        <v>3.8006810417811955E-3</v>
      </c>
      <c r="M1483" s="10">
        <f>AVERAGE(J1384:J1483)</f>
        <v>1.6016212522251894E-3</v>
      </c>
      <c r="N1483" s="10">
        <f>AVERAGE(J1479:J1483)</f>
        <v>3.0784285555274238E-3</v>
      </c>
      <c r="O1483" s="22">
        <f t="shared" si="261"/>
        <v>0.35237552132716787</v>
      </c>
      <c r="P1483" s="22">
        <f t="shared" si="262"/>
        <v>0.47626056895252233</v>
      </c>
      <c r="Q1483" s="22">
        <f t="shared" si="263"/>
        <v>0.47424998782047301</v>
      </c>
      <c r="R1483" s="22">
        <f t="shared" si="264"/>
        <v>0.19774757366906093</v>
      </c>
      <c r="S1483" s="22">
        <f t="shared" si="265"/>
        <v>0.99461175361424614</v>
      </c>
      <c r="T1483" s="22">
        <f>SUMPRODUCT(J1483:N1483,O1483:S1483)</f>
        <v>8.3058848638841391E-3</v>
      </c>
      <c r="U1483" s="25">
        <f t="shared" si="259"/>
        <v>0.50207645927846822</v>
      </c>
      <c r="V1483" s="10">
        <f>IF(OR(AND(U1483&gt;=0.495,U1483&lt;=0.498,J1483&lt;0),AND(U1483&gt;=0.505,U1483&lt;=0.506)),G1483-$AA$1,0)</f>
        <v>0</v>
      </c>
      <c r="W1483" s="10">
        <f>IF(OR(AND(U1483&gt;=0.504,U1483&lt;=0.505,J1483&lt;0),AND(U1483&gt;=0.508)),-G1483-$AA$1,0)</f>
        <v>0</v>
      </c>
      <c r="X1483" s="5">
        <f t="shared" si="255"/>
        <v>0.78644742206604989</v>
      </c>
    </row>
    <row r="1484" spans="1:24" x14ac:dyDescent="0.2">
      <c r="A1484" s="8">
        <v>44195</v>
      </c>
      <c r="B1484" s="3">
        <v>119410</v>
      </c>
      <c r="C1484" s="3">
        <v>120150</v>
      </c>
      <c r="D1484" s="3">
        <v>118919</v>
      </c>
      <c r="E1484" s="3">
        <v>119306</v>
      </c>
      <c r="F1484" s="3">
        <v>119306</v>
      </c>
      <c r="G1484" s="5">
        <f t="shared" si="257"/>
        <v>-6.9569007426284468E-4</v>
      </c>
      <c r="H1484" s="24">
        <f t="shared" si="258"/>
        <v>0</v>
      </c>
      <c r="I1484" s="3">
        <f t="shared" si="256"/>
        <v>115873.94736842105</v>
      </c>
      <c r="J1484" s="10">
        <f t="shared" si="260"/>
        <v>-1.4145218664992631E-3</v>
      </c>
      <c r="K1484" s="10">
        <f>AVERAGE(J1465:J1484)</f>
        <v>4.6182514939672736E-3</v>
      </c>
      <c r="L1484" s="10">
        <f>AVERAGE(J1435:J1484)</f>
        <v>3.8287660650185894E-3</v>
      </c>
      <c r="M1484" s="10">
        <f>AVERAGE(J1385:J1484)</f>
        <v>1.7444341197218227E-3</v>
      </c>
      <c r="N1484" s="10">
        <f>AVERAGE(J1480:J1484)</f>
        <v>5.6218568329129189E-3</v>
      </c>
      <c r="O1484" s="22">
        <f t="shared" si="261"/>
        <v>0.35237552132716787</v>
      </c>
      <c r="P1484" s="22">
        <f t="shared" si="262"/>
        <v>0.47626056895252233</v>
      </c>
      <c r="Q1484" s="22">
        <f t="shared" si="263"/>
        <v>0.47424998782047301</v>
      </c>
      <c r="R1484" s="22">
        <f t="shared" si="264"/>
        <v>0.19774757366906093</v>
      </c>
      <c r="S1484" s="22">
        <f t="shared" si="265"/>
        <v>0.99461175361424614</v>
      </c>
      <c r="T1484" s="22">
        <f>SUMPRODUCT(J1484:N1484,O1484:S1484)</f>
        <v>9.4533629614011044E-3</v>
      </c>
      <c r="U1484" s="25">
        <f t="shared" si="259"/>
        <v>0.50236332314030119</v>
      </c>
      <c r="V1484" s="10">
        <f>IF(OR(AND(U1484&gt;=0.495,U1484&lt;=0.498,J1484&lt;0),AND(U1484&gt;=0.505,U1484&lt;=0.506)),G1484-$AA$1,0)</f>
        <v>0</v>
      </c>
      <c r="W1484" s="10">
        <f>IF(OR(AND(U1484&gt;=0.504,U1484&lt;=0.505,J1484&lt;0),AND(U1484&gt;=0.508)),-G1484-$AA$1,0)</f>
        <v>0</v>
      </c>
      <c r="X1484" s="5">
        <f t="shared" si="255"/>
        <v>0.78644742206604989</v>
      </c>
    </row>
    <row r="1485" spans="1:24" x14ac:dyDescent="0.2">
      <c r="A1485" s="8">
        <v>44200</v>
      </c>
      <c r="B1485" s="3">
        <v>119024</v>
      </c>
      <c r="C1485" s="3">
        <v>120354</v>
      </c>
      <c r="D1485" s="3">
        <v>118062</v>
      </c>
      <c r="E1485" s="3">
        <v>118558</v>
      </c>
      <c r="F1485" s="3">
        <v>118558</v>
      </c>
      <c r="G1485" s="5">
        <f t="shared" si="257"/>
        <v>1.0906054420621203E-2</v>
      </c>
      <c r="H1485" s="24">
        <f t="shared" si="258"/>
        <v>1</v>
      </c>
      <c r="I1485" s="3">
        <f t="shared" si="256"/>
        <v>116228.89473684211</v>
      </c>
      <c r="J1485" s="10">
        <f t="shared" si="260"/>
        <v>-6.2695924764890609E-3</v>
      </c>
      <c r="K1485" s="10">
        <f>AVERAGE(J1466:J1485)</f>
        <v>3.1811402486601969E-3</v>
      </c>
      <c r="L1485" s="10">
        <f>AVERAGE(J1436:J1485)</f>
        <v>3.8537972170838986E-3</v>
      </c>
      <c r="M1485" s="10">
        <f>AVERAGE(J1386:J1485)</f>
        <v>1.5250436012168112E-3</v>
      </c>
      <c r="N1485" s="10">
        <f>AVERAGE(J1481:J1485)</f>
        <v>3.7956034872496545E-3</v>
      </c>
      <c r="O1485" s="22">
        <f t="shared" si="261"/>
        <v>0.35237552132716787</v>
      </c>
      <c r="P1485" s="22">
        <f t="shared" si="262"/>
        <v>0.47626056895252233</v>
      </c>
      <c r="Q1485" s="22">
        <f t="shared" si="263"/>
        <v>0.47424998782047301</v>
      </c>
      <c r="R1485" s="22">
        <f t="shared" si="264"/>
        <v>0.19774757366906093</v>
      </c>
      <c r="S1485" s="22">
        <f t="shared" si="265"/>
        <v>0.99461175361424614</v>
      </c>
      <c r="T1485" s="22">
        <f>SUMPRODUCT(J1485:N1485,O1485:S1485)</f>
        <v>5.2101895429554415E-3</v>
      </c>
      <c r="U1485" s="25">
        <f t="shared" si="259"/>
        <v>0.50130254443915945</v>
      </c>
      <c r="V1485" s="10">
        <f>IF(OR(AND(U1485&gt;=0.495,U1485&lt;=0.498,J1485&lt;0),AND(U1485&gt;=0.505,U1485&lt;=0.506)),G1485-$AA$1,0)</f>
        <v>0</v>
      </c>
      <c r="W1485" s="10">
        <f>IF(OR(AND(U1485&gt;=0.504,U1485&lt;=0.505,J1485&lt;0),AND(U1485&gt;=0.508)),-G1485-$AA$1,0)</f>
        <v>0</v>
      </c>
      <c r="X1485" s="5">
        <f t="shared" si="255"/>
        <v>0.78644742206604989</v>
      </c>
    </row>
    <row r="1486" spans="1:24" x14ac:dyDescent="0.2">
      <c r="A1486" s="8">
        <v>44201</v>
      </c>
      <c r="B1486" s="3">
        <v>118835</v>
      </c>
      <c r="C1486" s="3">
        <v>119790</v>
      </c>
      <c r="D1486" s="3">
        <v>116756</v>
      </c>
      <c r="E1486" s="3">
        <v>119223</v>
      </c>
      <c r="F1486" s="3">
        <v>119223</v>
      </c>
      <c r="G1486" s="5">
        <f t="shared" si="257"/>
        <v>2.2923429204096513E-2</v>
      </c>
      <c r="H1486" s="24">
        <f t="shared" si="258"/>
        <v>1</v>
      </c>
      <c r="I1486" s="3">
        <f t="shared" si="256"/>
        <v>116560.68421052632</v>
      </c>
      <c r="J1486" s="10">
        <f t="shared" si="260"/>
        <v>5.6090689788963477E-3</v>
      </c>
      <c r="K1486" s="10">
        <f>AVERAGE(J1467:J1486)</f>
        <v>3.2464771574334584E-3</v>
      </c>
      <c r="L1486" s="10">
        <f>AVERAGE(J1437:J1486)</f>
        <v>3.8949779761692982E-3</v>
      </c>
      <c r="M1486" s="10">
        <f>AVERAGE(J1387:J1486)</f>
        <v>1.4523430223534128E-3</v>
      </c>
      <c r="N1486" s="10">
        <f>AVERAGE(J1482:J1486)</f>
        <v>2.3234749720308701E-3</v>
      </c>
      <c r="O1486" s="22">
        <f t="shared" si="261"/>
        <v>0.35237552132716787</v>
      </c>
      <c r="P1486" s="22">
        <f t="shared" si="262"/>
        <v>0.47626056895252233</v>
      </c>
      <c r="Q1486" s="22">
        <f t="shared" si="263"/>
        <v>0.47424998782047301</v>
      </c>
      <c r="R1486" s="22">
        <f t="shared" si="264"/>
        <v>0.19774757366906093</v>
      </c>
      <c r="S1486" s="22">
        <f t="shared" si="265"/>
        <v>0.99461175361424614</v>
      </c>
      <c r="T1486" s="22">
        <f>SUMPRODUCT(J1486:N1486,O1486:S1486)</f>
        <v>7.9680137466645855E-3</v>
      </c>
      <c r="U1486" s="25">
        <f t="shared" si="259"/>
        <v>0.50199199289750052</v>
      </c>
      <c r="V1486" s="10">
        <f>IF(OR(AND(U1486&gt;=0.495,U1486&lt;=0.498,J1486&lt;0),AND(U1486&gt;=0.505,U1486&lt;=0.506)),G1486-$AA$1,0)</f>
        <v>0</v>
      </c>
      <c r="W1486" s="10">
        <f>IF(OR(AND(U1486&gt;=0.504,U1486&lt;=0.505,J1486&lt;0),AND(U1486&gt;=0.508)),-G1486-$AA$1,0)</f>
        <v>0</v>
      </c>
      <c r="X1486" s="5">
        <f t="shared" si="255"/>
        <v>0.78644742206604989</v>
      </c>
    </row>
    <row r="1487" spans="1:24" x14ac:dyDescent="0.2">
      <c r="A1487" s="8">
        <v>44202</v>
      </c>
      <c r="B1487" s="3">
        <v>119377</v>
      </c>
      <c r="C1487" s="3">
        <v>120924</v>
      </c>
      <c r="D1487" s="3">
        <v>118917</v>
      </c>
      <c r="E1487" s="3">
        <v>119851</v>
      </c>
      <c r="F1487" s="3">
        <v>119851</v>
      </c>
      <c r="G1487" s="5">
        <f t="shared" si="257"/>
        <v>4.3604141809413299E-2</v>
      </c>
      <c r="H1487" s="24">
        <f t="shared" si="258"/>
        <v>1</v>
      </c>
      <c r="I1487" s="3">
        <f t="shared" si="256"/>
        <v>116885.36842105263</v>
      </c>
      <c r="J1487" s="10">
        <f t="shared" si="260"/>
        <v>5.2674400073811078E-3</v>
      </c>
      <c r="K1487" s="10">
        <f>AVERAGE(J1468:J1487)</f>
        <v>3.0157249873050797E-3</v>
      </c>
      <c r="L1487" s="10">
        <f>AVERAGE(J1438:J1487)</f>
        <v>3.6188067779386835E-3</v>
      </c>
      <c r="M1487" s="10">
        <f>AVERAGE(J1388:J1487)</f>
        <v>1.6346680380275548E-3</v>
      </c>
      <c r="N1487" s="10">
        <f>AVERAGE(J1483:J1487)</f>
        <v>1.3507786993443237E-3</v>
      </c>
      <c r="O1487" s="22">
        <f t="shared" si="261"/>
        <v>0.35237552132716787</v>
      </c>
      <c r="P1487" s="22">
        <f t="shared" si="262"/>
        <v>0.47626056895252233</v>
      </c>
      <c r="Q1487" s="22">
        <f t="shared" si="263"/>
        <v>0.47424998782047301</v>
      </c>
      <c r="R1487" s="22">
        <f t="shared" si="264"/>
        <v>0.19774757366906093</v>
      </c>
      <c r="S1487" s="22">
        <f t="shared" si="265"/>
        <v>0.99461175361424614</v>
      </c>
      <c r="T1487" s="22">
        <f>SUMPRODUCT(J1487:N1487,O1487:S1487)</f>
        <v>6.6753588964547621E-3</v>
      </c>
      <c r="U1487" s="25">
        <f t="shared" si="259"/>
        <v>0.50166883352712521</v>
      </c>
      <c r="V1487" s="10">
        <f>IF(OR(AND(U1487&gt;=0.495,U1487&lt;=0.498,J1487&lt;0),AND(U1487&gt;=0.505,U1487&lt;=0.506)),G1487-$AA$1,0)</f>
        <v>0</v>
      </c>
      <c r="W1487" s="10">
        <f>IF(OR(AND(U1487&gt;=0.504,U1487&lt;=0.505,J1487&lt;0),AND(U1487&gt;=0.508)),-G1487-$AA$1,0)</f>
        <v>0</v>
      </c>
      <c r="X1487" s="5">
        <f t="shared" si="255"/>
        <v>0.78644742206604989</v>
      </c>
    </row>
    <row r="1488" spans="1:24" x14ac:dyDescent="0.2">
      <c r="A1488" s="8">
        <v>44203</v>
      </c>
      <c r="B1488" s="3">
        <v>119103</v>
      </c>
      <c r="C1488" s="3">
        <v>121983</v>
      </c>
      <c r="D1488" s="3">
        <v>119101</v>
      </c>
      <c r="E1488" s="3">
        <v>121956</v>
      </c>
      <c r="F1488" s="3">
        <v>121956</v>
      </c>
      <c r="G1488" s="5">
        <f t="shared" si="257"/>
        <v>6.9779264652825024E-3</v>
      </c>
      <c r="H1488" s="24">
        <f t="shared" si="258"/>
        <v>1</v>
      </c>
      <c r="I1488" s="3">
        <f t="shared" si="256"/>
        <v>117323.84210526316</v>
      </c>
      <c r="J1488" s="10">
        <f t="shared" si="260"/>
        <v>1.7563474647687594E-2</v>
      </c>
      <c r="K1488" s="10">
        <f>AVERAGE(J1469:J1488)</f>
        <v>3.5560459225516873E-3</v>
      </c>
      <c r="L1488" s="10">
        <f>AVERAGE(J1439:J1488)</f>
        <v>3.96768916128432E-3</v>
      </c>
      <c r="M1488" s="10">
        <f>AVERAGE(J1389:J1488)</f>
        <v>1.7453070656595637E-3</v>
      </c>
      <c r="N1488" s="10">
        <f>AVERAGE(J1484:J1488)</f>
        <v>4.1511738581953448E-3</v>
      </c>
      <c r="O1488" s="22">
        <f t="shared" si="261"/>
        <v>0.35237552132716787</v>
      </c>
      <c r="P1488" s="22">
        <f t="shared" si="262"/>
        <v>0.47626056895252233</v>
      </c>
      <c r="Q1488" s="22">
        <f t="shared" si="263"/>
        <v>0.47424998782047301</v>
      </c>
      <c r="R1488" s="22">
        <f t="shared" si="264"/>
        <v>0.19774757366906093</v>
      </c>
      <c r="S1488" s="22">
        <f t="shared" si="265"/>
        <v>0.99461175361424614</v>
      </c>
      <c r="T1488" s="22">
        <f>SUMPRODUCT(J1488:N1488,O1488:S1488)</f>
        <v>1.4238156074204623E-2</v>
      </c>
      <c r="U1488" s="25">
        <f t="shared" si="259"/>
        <v>0.50355947888578168</v>
      </c>
      <c r="V1488" s="10">
        <f>IF(OR(AND(U1488&gt;=0.495,U1488&lt;=0.498,J1488&lt;0),AND(U1488&gt;=0.505,U1488&lt;=0.506)),G1488-$AA$1,0)</f>
        <v>0</v>
      </c>
      <c r="W1488" s="10">
        <f>IF(OR(AND(U1488&gt;=0.504,U1488&lt;=0.505,J1488&lt;0),AND(U1488&gt;=0.508)),-G1488-$AA$1,0)</f>
        <v>0</v>
      </c>
      <c r="X1488" s="5">
        <f t="shared" si="255"/>
        <v>0.78644742206604989</v>
      </c>
    </row>
    <row r="1489" spans="1:24" x14ac:dyDescent="0.2">
      <c r="A1489" s="8">
        <v>44204</v>
      </c>
      <c r="B1489" s="3">
        <v>122387</v>
      </c>
      <c r="C1489" s="3">
        <v>125324</v>
      </c>
      <c r="D1489" s="3">
        <v>122386</v>
      </c>
      <c r="E1489" s="3">
        <v>125077</v>
      </c>
      <c r="F1489" s="3">
        <v>125077</v>
      </c>
      <c r="G1489" s="5">
        <f t="shared" si="257"/>
        <v>-8.6266859614477776E-3</v>
      </c>
      <c r="H1489" s="24">
        <f t="shared" si="258"/>
        <v>0</v>
      </c>
      <c r="I1489" s="3">
        <f t="shared" si="256"/>
        <v>117929.42105263157</v>
      </c>
      <c r="J1489" s="10">
        <f t="shared" si="260"/>
        <v>2.5591196825084372E-2</v>
      </c>
      <c r="K1489" s="10">
        <f>AVERAGE(J1470:J1489)</f>
        <v>4.8606756957212506E-3</v>
      </c>
      <c r="L1489" s="10">
        <f>AVERAGE(J1440:J1489)</f>
        <v>4.2078128829717842E-3</v>
      </c>
      <c r="M1489" s="10">
        <f>AVERAGE(J1390:J1489)</f>
        <v>2.1239907751423783E-3</v>
      </c>
      <c r="N1489" s="10">
        <f>AVERAGE(J1485:J1489)</f>
        <v>9.5523175965120718E-3</v>
      </c>
      <c r="O1489" s="22">
        <f t="shared" si="261"/>
        <v>0.35237552132716787</v>
      </c>
      <c r="P1489" s="22">
        <f t="shared" si="262"/>
        <v>0.47626056895252233</v>
      </c>
      <c r="Q1489" s="22">
        <f t="shared" si="263"/>
        <v>0.47424998782047301</v>
      </c>
      <c r="R1489" s="22">
        <f t="shared" si="264"/>
        <v>0.19774757366906093</v>
      </c>
      <c r="S1489" s="22">
        <f t="shared" si="265"/>
        <v>0.99461175361424614</v>
      </c>
      <c r="T1489" s="22">
        <f>SUMPRODUCT(J1489:N1489,O1489:S1489)</f>
        <v>2.3249076081490336E-2</v>
      </c>
      <c r="U1489" s="25">
        <f t="shared" si="259"/>
        <v>0.50581200723077535</v>
      </c>
      <c r="V1489" s="10">
        <f>IF(OR(AND(U1489&gt;=0.495,U1489&lt;=0.498,J1489&lt;0),AND(U1489&gt;=0.505,U1489&lt;=0.506)),G1489-$AA$1,0)</f>
        <v>-9.6266859614477784E-3</v>
      </c>
      <c r="W1489" s="10">
        <f>IF(OR(AND(U1489&gt;=0.504,U1489&lt;=0.505,J1489&lt;0),AND(U1489&gt;=0.508)),-G1489-$AA$1,0)</f>
        <v>0</v>
      </c>
      <c r="X1489" s="5">
        <f t="shared" si="255"/>
        <v>0.77682073610460212</v>
      </c>
    </row>
    <row r="1490" spans="1:24" x14ac:dyDescent="0.2">
      <c r="A1490" s="8">
        <v>44207</v>
      </c>
      <c r="B1490" s="3">
        <v>125075</v>
      </c>
      <c r="C1490" s="3">
        <v>125075</v>
      </c>
      <c r="D1490" s="3">
        <v>122506</v>
      </c>
      <c r="E1490" s="3">
        <v>122807</v>
      </c>
      <c r="F1490" s="3">
        <v>122807</v>
      </c>
      <c r="G1490" s="5">
        <f t="shared" si="257"/>
        <v>-6.2455723207960334E-3</v>
      </c>
      <c r="H1490" s="24">
        <f t="shared" si="258"/>
        <v>0</v>
      </c>
      <c r="I1490" s="3">
        <f t="shared" si="256"/>
        <v>118460.21052631579</v>
      </c>
      <c r="J1490" s="10">
        <f t="shared" si="260"/>
        <v>-1.814882032667875E-2</v>
      </c>
      <c r="K1490" s="10">
        <f>AVERAGE(J1471:J1490)</f>
        <v>3.9769970556249364E-3</v>
      </c>
      <c r="L1490" s="10">
        <f>AVERAGE(J1441:J1490)</f>
        <v>3.9739598893780226E-3</v>
      </c>
      <c r="M1490" s="10">
        <f>AVERAGE(J1391:J1490)</f>
        <v>1.9479834182748702E-3</v>
      </c>
      <c r="N1490" s="10">
        <f>AVERAGE(J1486:J1490)</f>
        <v>7.1764720264741342E-3</v>
      </c>
      <c r="O1490" s="22">
        <f t="shared" si="261"/>
        <v>0.35237552132716787</v>
      </c>
      <c r="P1490" s="22">
        <f t="shared" si="262"/>
        <v>0.47626056895252233</v>
      </c>
      <c r="Q1490" s="22">
        <f t="shared" si="263"/>
        <v>0.47424998782047301</v>
      </c>
      <c r="R1490" s="22">
        <f t="shared" si="264"/>
        <v>0.19774757366906093</v>
      </c>
      <c r="S1490" s="22">
        <f t="shared" si="265"/>
        <v>0.99461175361424614</v>
      </c>
      <c r="T1490" s="22">
        <f>SUMPRODUCT(J1490:N1490,O1490:S1490)</f>
        <v>4.9065497070109286E-3</v>
      </c>
      <c r="U1490" s="25">
        <f t="shared" si="259"/>
        <v>0.50122663496589603</v>
      </c>
      <c r="V1490" s="10">
        <f>IF(OR(AND(U1490&gt;=0.495,U1490&lt;=0.498,J1490&lt;0),AND(U1490&gt;=0.505,U1490&lt;=0.506)),G1490-$AA$1,0)</f>
        <v>0</v>
      </c>
      <c r="W1490" s="10">
        <f>IF(OR(AND(U1490&gt;=0.504,U1490&lt;=0.505,J1490&lt;0),AND(U1490&gt;=0.508)),-G1490-$AA$1,0)</f>
        <v>0</v>
      </c>
      <c r="X1490" s="5">
        <f t="shared" si="255"/>
        <v>0.77682073610460212</v>
      </c>
    </row>
    <row r="1491" spans="1:24" x14ac:dyDescent="0.2">
      <c r="A1491" s="8">
        <v>44208</v>
      </c>
      <c r="B1491" s="3">
        <v>123255</v>
      </c>
      <c r="C1491" s="3">
        <v>124584</v>
      </c>
      <c r="D1491" s="3">
        <v>123227</v>
      </c>
      <c r="E1491" s="3">
        <v>123998</v>
      </c>
      <c r="F1491" s="3">
        <v>123998</v>
      </c>
      <c r="G1491" s="5">
        <f t="shared" si="257"/>
        <v>-4.1694220874530785E-3</v>
      </c>
      <c r="H1491" s="24">
        <f t="shared" si="258"/>
        <v>0</v>
      </c>
      <c r="I1491" s="3">
        <f t="shared" si="256"/>
        <v>118934.21052631579</v>
      </c>
      <c r="J1491" s="10">
        <f t="shared" si="260"/>
        <v>9.6981442425920772E-3</v>
      </c>
      <c r="K1491" s="10">
        <f>AVERAGE(J1472:J1491)</f>
        <v>4.8356792631318816E-3</v>
      </c>
      <c r="L1491" s="10">
        <f>AVERAGE(J1442:J1491)</f>
        <v>4.2159180339572978E-3</v>
      </c>
      <c r="M1491" s="10">
        <f>AVERAGE(J1392:J1491)</f>
        <v>2.2072281247678504E-3</v>
      </c>
      <c r="N1491" s="10">
        <f>AVERAGE(J1487:J1491)</f>
        <v>7.994287079213281E-3</v>
      </c>
      <c r="O1491" s="22">
        <f t="shared" si="261"/>
        <v>0.35237552132716787</v>
      </c>
      <c r="P1491" s="22">
        <f t="shared" si="262"/>
        <v>0.47626056895252233</v>
      </c>
      <c r="Q1491" s="22">
        <f t="shared" si="263"/>
        <v>0.47424998782047301</v>
      </c>
      <c r="R1491" s="22">
        <f t="shared" si="264"/>
        <v>0.19774757366906093</v>
      </c>
      <c r="S1491" s="22">
        <f t="shared" si="265"/>
        <v>0.99461175361424614</v>
      </c>
      <c r="T1491" s="22">
        <f>SUMPRODUCT(J1491:N1491,O1491:S1491)</f>
        <v>1.6107516963735906E-2</v>
      </c>
      <c r="U1491" s="25">
        <f t="shared" si="259"/>
        <v>0.50402679217800228</v>
      </c>
      <c r="V1491" s="10">
        <f>IF(OR(AND(U1491&gt;=0.495,U1491&lt;=0.498,J1491&lt;0),AND(U1491&gt;=0.505,U1491&lt;=0.506)),G1491-$AA$1,0)</f>
        <v>0</v>
      </c>
      <c r="W1491" s="10">
        <f>IF(OR(AND(U1491&gt;=0.504,U1491&lt;=0.505,J1491&lt;0),AND(U1491&gt;=0.508)),-G1491-$AA$1,0)</f>
        <v>0</v>
      </c>
      <c r="X1491" s="5">
        <f t="shared" si="255"/>
        <v>0.77682073610460212</v>
      </c>
    </row>
    <row r="1492" spans="1:24" x14ac:dyDescent="0.2">
      <c r="A1492" s="8">
        <v>44209</v>
      </c>
      <c r="B1492" s="3">
        <v>123996</v>
      </c>
      <c r="C1492" s="3">
        <v>124032</v>
      </c>
      <c r="D1492" s="3">
        <v>121016</v>
      </c>
      <c r="E1492" s="3">
        <v>122040</v>
      </c>
      <c r="F1492" s="3">
        <v>122040</v>
      </c>
      <c r="G1492" s="5">
        <f t="shared" si="257"/>
        <v>-1.2602425434283804E-2</v>
      </c>
      <c r="H1492" s="24">
        <f t="shared" si="258"/>
        <v>0</v>
      </c>
      <c r="I1492" s="3">
        <f t="shared" si="256"/>
        <v>119287.73684210527</v>
      </c>
      <c r="J1492" s="10">
        <f t="shared" si="260"/>
        <v>-1.5790577267375316E-2</v>
      </c>
      <c r="K1492" s="10">
        <f>AVERAGE(J1473:J1492)</f>
        <v>3.0392484640274107E-3</v>
      </c>
      <c r="L1492" s="10">
        <f>AVERAGE(J1443:J1492)</f>
        <v>4.1794654083955711E-3</v>
      </c>
      <c r="M1492" s="10">
        <f>AVERAGE(J1393:J1492)</f>
        <v>1.9605316771057935E-3</v>
      </c>
      <c r="N1492" s="10">
        <f>AVERAGE(J1488:J1492)</f>
        <v>3.7826836242619956E-3</v>
      </c>
      <c r="O1492" s="22">
        <f t="shared" si="261"/>
        <v>0.35237552132716787</v>
      </c>
      <c r="P1492" s="22">
        <f t="shared" si="262"/>
        <v>0.47626056895252233</v>
      </c>
      <c r="Q1492" s="22">
        <f t="shared" si="263"/>
        <v>0.47424998782047301</v>
      </c>
      <c r="R1492" s="22">
        <f t="shared" si="264"/>
        <v>0.19774757366906093</v>
      </c>
      <c r="S1492" s="22">
        <f t="shared" si="265"/>
        <v>0.99461175361424614</v>
      </c>
      <c r="T1492" s="22">
        <f>SUMPRODUCT(J1492:N1492,O1492:S1492)</f>
        <v>2.0153647001892798E-3</v>
      </c>
      <c r="U1492" s="25">
        <f t="shared" si="259"/>
        <v>0.50050384100450995</v>
      </c>
      <c r="V1492" s="10">
        <f>IF(OR(AND(U1492&gt;=0.495,U1492&lt;=0.498,J1492&lt;0),AND(U1492&gt;=0.505,U1492&lt;=0.506)),G1492-$AA$1,0)</f>
        <v>0</v>
      </c>
      <c r="W1492" s="10">
        <f>IF(OR(AND(U1492&gt;=0.504,U1492&lt;=0.505,J1492&lt;0),AND(U1492&gt;=0.508)),-G1492-$AA$1,0)</f>
        <v>0</v>
      </c>
      <c r="X1492" s="5">
        <f t="shared" si="255"/>
        <v>0.77682073610460212</v>
      </c>
    </row>
    <row r="1493" spans="1:24" x14ac:dyDescent="0.2">
      <c r="A1493" s="8">
        <v>44210</v>
      </c>
      <c r="B1493" s="3">
        <v>121947</v>
      </c>
      <c r="C1493" s="3">
        <v>123896</v>
      </c>
      <c r="D1493" s="3">
        <v>121947</v>
      </c>
      <c r="E1493" s="3">
        <v>123481</v>
      </c>
      <c r="F1493" s="3">
        <v>123481</v>
      </c>
      <c r="G1493" s="5">
        <f t="shared" si="257"/>
        <v>-1.8132344247293153E-2</v>
      </c>
      <c r="H1493" s="24">
        <f t="shared" si="258"/>
        <v>0</v>
      </c>
      <c r="I1493" s="3">
        <f t="shared" si="256"/>
        <v>119735.42105263157</v>
      </c>
      <c r="J1493" s="10">
        <f t="shared" si="260"/>
        <v>1.1807604064241195E-2</v>
      </c>
      <c r="K1493" s="10">
        <f>AVERAGE(J1474:J1493)</f>
        <v>3.4857056117225671E-3</v>
      </c>
      <c r="L1493" s="10">
        <f>AVERAGE(J1444:J1493)</f>
        <v>5.266369452413564E-3</v>
      </c>
      <c r="M1493" s="10">
        <f>AVERAGE(J1394:J1493)</f>
        <v>2.2520608962431688E-3</v>
      </c>
      <c r="N1493" s="10">
        <f>AVERAGE(J1489:J1493)</f>
        <v>2.6315095075727158E-3</v>
      </c>
      <c r="O1493" s="22">
        <f t="shared" si="261"/>
        <v>0.35237552132716787</v>
      </c>
      <c r="P1493" s="22">
        <f t="shared" si="262"/>
        <v>0.47626056895252233</v>
      </c>
      <c r="Q1493" s="22">
        <f t="shared" si="263"/>
        <v>0.47424998782047301</v>
      </c>
      <c r="R1493" s="22">
        <f t="shared" si="264"/>
        <v>0.19774757366906093</v>
      </c>
      <c r="S1493" s="22">
        <f t="shared" si="265"/>
        <v>0.99461175361424614</v>
      </c>
      <c r="T1493" s="22">
        <f>SUMPRODUCT(J1493:N1493,O1493:S1493)</f>
        <v>1.1381060288233527E-2</v>
      </c>
      <c r="U1493" s="25">
        <f t="shared" si="259"/>
        <v>0.50284523436053852</v>
      </c>
      <c r="V1493" s="10">
        <f>IF(OR(AND(U1493&gt;=0.495,U1493&lt;=0.498,J1493&lt;0),AND(U1493&gt;=0.505,U1493&lt;=0.506)),G1493-$AA$1,0)</f>
        <v>0</v>
      </c>
      <c r="W1493" s="10">
        <f>IF(OR(AND(U1493&gt;=0.504,U1493&lt;=0.505,J1493&lt;0),AND(U1493&gt;=0.508)),-G1493-$AA$1,0)</f>
        <v>0</v>
      </c>
      <c r="X1493" s="5">
        <f t="shared" si="255"/>
        <v>0.77682073610460212</v>
      </c>
    </row>
    <row r="1494" spans="1:24" x14ac:dyDescent="0.2">
      <c r="A1494" s="8">
        <v>44211</v>
      </c>
      <c r="B1494" s="3">
        <v>123472</v>
      </c>
      <c r="C1494" s="3">
        <v>123472</v>
      </c>
      <c r="D1494" s="3">
        <v>120374</v>
      </c>
      <c r="E1494" s="3">
        <v>120502</v>
      </c>
      <c r="F1494" s="3">
        <v>120502</v>
      </c>
      <c r="G1494" s="5">
        <f t="shared" si="257"/>
        <v>1.4190635840070076E-3</v>
      </c>
      <c r="H1494" s="24">
        <f t="shared" si="258"/>
        <v>1</v>
      </c>
      <c r="I1494" s="3">
        <f t="shared" si="256"/>
        <v>119964.68421052632</v>
      </c>
      <c r="J1494" s="10">
        <f t="shared" si="260"/>
        <v>-2.4125169054348472E-2</v>
      </c>
      <c r="K1494" s="10">
        <f>AVERAGE(J1475:J1494)</f>
        <v>2.4303277292296423E-3</v>
      </c>
      <c r="L1494" s="10">
        <f>AVERAGE(J1445:J1494)</f>
        <v>4.5294857171234446E-3</v>
      </c>
      <c r="M1494" s="10">
        <f>AVERAGE(J1395:J1494)</f>
        <v>1.7628047878072194E-3</v>
      </c>
      <c r="N1494" s="10">
        <f>AVERAGE(J1490:J1494)</f>
        <v>-7.3117636683138528E-3</v>
      </c>
      <c r="O1494" s="22">
        <f t="shared" si="261"/>
        <v>0.35237552132716787</v>
      </c>
      <c r="P1494" s="22">
        <f t="shared" si="262"/>
        <v>0.47626056895252233</v>
      </c>
      <c r="Q1494" s="22">
        <f t="shared" si="263"/>
        <v>0.47424998782047301</v>
      </c>
      <c r="R1494" s="22">
        <f t="shared" si="264"/>
        <v>0.19774757366906093</v>
      </c>
      <c r="S1494" s="22">
        <f t="shared" si="265"/>
        <v>0.99461175361424614</v>
      </c>
      <c r="T1494" s="22">
        <f>SUMPRODUCT(J1494:N1494,O1494:S1494)</f>
        <v>-1.2119316923902793E-2</v>
      </c>
      <c r="U1494" s="25">
        <f t="shared" si="259"/>
        <v>0.4969702078530448</v>
      </c>
      <c r="V1494" s="10">
        <f>IF(OR(AND(U1494&gt;=0.495,U1494&lt;=0.498,J1494&lt;0),AND(U1494&gt;=0.505,U1494&lt;=0.506)),G1494-$AA$1,0)</f>
        <v>4.1906358400700758E-4</v>
      </c>
      <c r="W1494" s="10">
        <f>IF(OR(AND(U1494&gt;=0.504,U1494&lt;=0.505,J1494&lt;0),AND(U1494&gt;=0.508)),-G1494-$AA$1,0)</f>
        <v>0</v>
      </c>
      <c r="X1494" s="5">
        <f t="shared" si="255"/>
        <v>0.77723979968860912</v>
      </c>
    </row>
    <row r="1495" spans="1:24" x14ac:dyDescent="0.2">
      <c r="A1495" s="8">
        <v>44214</v>
      </c>
      <c r="B1495" s="3">
        <v>120351</v>
      </c>
      <c r="C1495" s="3">
        <v>122586</v>
      </c>
      <c r="D1495" s="3">
        <v>120351</v>
      </c>
      <c r="E1495" s="3">
        <v>121242</v>
      </c>
      <c r="F1495" s="3">
        <v>121242</v>
      </c>
      <c r="G1495" s="5">
        <f t="shared" si="257"/>
        <v>-1.2652381188037132E-2</v>
      </c>
      <c r="H1495" s="24">
        <f t="shared" si="258"/>
        <v>0</v>
      </c>
      <c r="I1495" s="3">
        <f t="shared" si="256"/>
        <v>120138.10526315789</v>
      </c>
      <c r="J1495" s="10">
        <f t="shared" si="260"/>
        <v>6.1409769132463321E-3</v>
      </c>
      <c r="K1495" s="10">
        <f>AVERAGE(J1476:J1495)</f>
        <v>2.2281354355138338E-3</v>
      </c>
      <c r="L1495" s="10">
        <f>AVERAGE(J1446:J1495)</f>
        <v>5.1969201939897668E-3</v>
      </c>
      <c r="M1495" s="10">
        <f>AVERAGE(J1396:J1495)</f>
        <v>1.9428644369181281E-3</v>
      </c>
      <c r="N1495" s="10">
        <f>AVERAGE(J1491:J1495)</f>
        <v>-2.4538042203288367E-3</v>
      </c>
      <c r="O1495" s="22">
        <f t="shared" si="261"/>
        <v>0.35237552132716787</v>
      </c>
      <c r="P1495" s="22">
        <f t="shared" si="262"/>
        <v>0.47626056895252233</v>
      </c>
      <c r="Q1495" s="22">
        <f t="shared" si="263"/>
        <v>0.47424998782047301</v>
      </c>
      <c r="R1495" s="22">
        <f t="shared" si="264"/>
        <v>0.19774757366906093</v>
      </c>
      <c r="S1495" s="22">
        <f t="shared" si="265"/>
        <v>0.99461175361424614</v>
      </c>
      <c r="T1495" s="22">
        <f>SUMPRODUCT(J1495:N1495,O1495:S1495)</f>
        <v>3.6333565399491539E-3</v>
      </c>
      <c r="U1495" s="25">
        <f t="shared" si="259"/>
        <v>0.50090833813571867</v>
      </c>
      <c r="V1495" s="10">
        <f>IF(OR(AND(U1495&gt;=0.495,U1495&lt;=0.498,J1495&lt;0),AND(U1495&gt;=0.505,U1495&lt;=0.506)),G1495-$AA$1,0)</f>
        <v>0</v>
      </c>
      <c r="W1495" s="10">
        <f>IF(OR(AND(U1495&gt;=0.504,U1495&lt;=0.505,J1495&lt;0),AND(U1495&gt;=0.508)),-G1495-$AA$1,0)</f>
        <v>0</v>
      </c>
      <c r="X1495" s="5">
        <f t="shared" si="255"/>
        <v>0.77723979968860912</v>
      </c>
    </row>
    <row r="1496" spans="1:24" x14ac:dyDescent="0.2">
      <c r="A1496" s="8">
        <v>44215</v>
      </c>
      <c r="B1496" s="3">
        <v>121250</v>
      </c>
      <c r="C1496" s="3">
        <v>122120</v>
      </c>
      <c r="D1496" s="3">
        <v>119257</v>
      </c>
      <c r="E1496" s="3">
        <v>120673</v>
      </c>
      <c r="F1496" s="3">
        <v>120673</v>
      </c>
      <c r="G1496" s="5">
        <f t="shared" si="257"/>
        <v>-1.8479693054784363E-2</v>
      </c>
      <c r="H1496" s="24">
        <f t="shared" si="258"/>
        <v>0</v>
      </c>
      <c r="I1496" s="3">
        <f t="shared" si="256"/>
        <v>120270.52631578948</v>
      </c>
      <c r="J1496" s="10">
        <f t="shared" si="260"/>
        <v>-4.6930931525378528E-3</v>
      </c>
      <c r="K1496" s="10">
        <f>AVERAGE(J1477:J1496)</f>
        <v>1.2181635047996242E-3</v>
      </c>
      <c r="L1496" s="10">
        <f>AVERAGE(J1447:J1496)</f>
        <v>4.7550082628191178E-3</v>
      </c>
      <c r="M1496" s="10">
        <f>AVERAGE(J1397:J1496)</f>
        <v>1.8350534213108095E-3</v>
      </c>
      <c r="N1496" s="10">
        <f>AVERAGE(J1492:J1496)</f>
        <v>-5.3320516993548232E-3</v>
      </c>
      <c r="O1496" s="22">
        <f t="shared" si="261"/>
        <v>0.35237552132716787</v>
      </c>
      <c r="P1496" s="22">
        <f t="shared" si="262"/>
        <v>0.47626056895252233</v>
      </c>
      <c r="Q1496" s="22">
        <f t="shared" si="263"/>
        <v>0.47424998782047301</v>
      </c>
      <c r="R1496" s="22">
        <f t="shared" si="264"/>
        <v>0.19774757366906093</v>
      </c>
      <c r="S1496" s="22">
        <f t="shared" si="265"/>
        <v>0.99461175361424614</v>
      </c>
      <c r="T1496" s="22">
        <f>SUMPRODUCT(J1496:N1496,O1496:S1496)</f>
        <v>-3.7589492211010048E-3</v>
      </c>
      <c r="U1496" s="25">
        <f t="shared" si="259"/>
        <v>0.4990602638012403</v>
      </c>
      <c r="V1496" s="10">
        <f>IF(OR(AND(U1496&gt;=0.495,U1496&lt;=0.498,J1496&lt;0),AND(U1496&gt;=0.505,U1496&lt;=0.506)),G1496-$AA$1,0)</f>
        <v>0</v>
      </c>
      <c r="W1496" s="10">
        <f>IF(OR(AND(U1496&gt;=0.504,U1496&lt;=0.505,J1496&lt;0),AND(U1496&gt;=0.508)),-G1496-$AA$1,0)</f>
        <v>0</v>
      </c>
      <c r="X1496" s="5">
        <f t="shared" si="255"/>
        <v>0.77723979968860912</v>
      </c>
    </row>
    <row r="1497" spans="1:24" x14ac:dyDescent="0.2">
      <c r="A1497" s="8">
        <v>44216</v>
      </c>
      <c r="B1497" s="3">
        <v>120645</v>
      </c>
      <c r="C1497" s="3">
        <v>121449</v>
      </c>
      <c r="D1497" s="3">
        <v>118740</v>
      </c>
      <c r="E1497" s="3">
        <v>119708</v>
      </c>
      <c r="F1497" s="3">
        <v>119708</v>
      </c>
      <c r="G1497" s="5">
        <f t="shared" si="257"/>
        <v>-2.1184883215825123E-2</v>
      </c>
      <c r="H1497" s="24">
        <f t="shared" si="258"/>
        <v>0</v>
      </c>
      <c r="I1497" s="3">
        <f t="shared" si="256"/>
        <v>120377.31578947368</v>
      </c>
      <c r="J1497" s="10">
        <f t="shared" si="260"/>
        <v>-7.9968178465771311E-3</v>
      </c>
      <c r="K1497" s="10">
        <f>AVERAGE(J1478:J1497)</f>
        <v>7.2929957670045951E-4</v>
      </c>
      <c r="L1497" s="10">
        <f>AVERAGE(J1448:J1497)</f>
        <v>4.1297366615551875E-3</v>
      </c>
      <c r="M1497" s="10">
        <f>AVERAGE(J1398:J1497)</f>
        <v>1.74986192120669E-3</v>
      </c>
      <c r="N1497" s="10">
        <f>AVERAGE(J1493:J1497)</f>
        <v>-3.7732998151951856E-3</v>
      </c>
      <c r="O1497" s="22">
        <f t="shared" si="261"/>
        <v>0.35237552132716787</v>
      </c>
      <c r="P1497" s="22">
        <f t="shared" si="262"/>
        <v>0.47626056895252233</v>
      </c>
      <c r="Q1497" s="22">
        <f t="shared" si="263"/>
        <v>0.47424998782047301</v>
      </c>
      <c r="R1497" s="22">
        <f t="shared" si="264"/>
        <v>0.19774757366906093</v>
      </c>
      <c r="S1497" s="22">
        <f t="shared" si="265"/>
        <v>0.99461175361424614</v>
      </c>
      <c r="T1497" s="22">
        <f>SUMPRODUCT(J1497:N1497,O1497:S1497)</f>
        <v>-3.9189560617946036E-3</v>
      </c>
      <c r="U1497" s="25">
        <f t="shared" si="259"/>
        <v>0.49902026223846974</v>
      </c>
      <c r="V1497" s="10">
        <f>IF(OR(AND(U1497&gt;=0.495,U1497&lt;=0.498,J1497&lt;0),AND(U1497&gt;=0.505,U1497&lt;=0.506)),G1497-$AA$1,0)</f>
        <v>0</v>
      </c>
      <c r="W1497" s="10">
        <f>IF(OR(AND(U1497&gt;=0.504,U1497&lt;=0.505,J1497&lt;0),AND(U1497&gt;=0.508)),-G1497-$AA$1,0)</f>
        <v>0</v>
      </c>
      <c r="X1497" s="5">
        <f t="shared" ref="X1497:X1560" si="266">V1497+W1497+X1496</f>
        <v>0.77723979968860912</v>
      </c>
    </row>
    <row r="1498" spans="1:24" x14ac:dyDescent="0.2">
      <c r="A1498" s="8">
        <v>44217</v>
      </c>
      <c r="B1498" s="3">
        <v>119628</v>
      </c>
      <c r="C1498" s="3">
        <v>120243</v>
      </c>
      <c r="D1498" s="3">
        <v>117785</v>
      </c>
      <c r="E1498" s="3">
        <v>118443</v>
      </c>
      <c r="F1498" s="3">
        <v>118443</v>
      </c>
      <c r="G1498" s="5">
        <f t="shared" si="257"/>
        <v>-1.670845892116879E-2</v>
      </c>
      <c r="H1498" s="24">
        <f t="shared" si="258"/>
        <v>0</v>
      </c>
      <c r="I1498" s="3">
        <f t="shared" si="256"/>
        <v>120505.05263157895</v>
      </c>
      <c r="J1498" s="10">
        <f t="shared" si="260"/>
        <v>-1.0567380626190448E-2</v>
      </c>
      <c r="K1498" s="10">
        <f>AVERAGE(J1479:J1498)</f>
        <v>4.0320379200349256E-4</v>
      </c>
      <c r="L1498" s="10">
        <f>AVERAGE(J1449:J1498)</f>
        <v>3.3125267227081621E-3</v>
      </c>
      <c r="M1498" s="10">
        <f>AVERAGE(J1399:J1498)</f>
        <v>1.5676522258183977E-3</v>
      </c>
      <c r="N1498" s="10">
        <f>AVERAGE(J1494:J1498)</f>
        <v>-8.248296753281514E-3</v>
      </c>
      <c r="O1498" s="22">
        <f t="shared" si="261"/>
        <v>0.35237552132716787</v>
      </c>
      <c r="P1498" s="22">
        <f t="shared" si="262"/>
        <v>0.47626056895252233</v>
      </c>
      <c r="Q1498" s="22">
        <f t="shared" si="263"/>
        <v>0.47424998782047301</v>
      </c>
      <c r="R1498" s="22">
        <f t="shared" si="264"/>
        <v>0.19774757366906093</v>
      </c>
      <c r="S1498" s="22">
        <f t="shared" si="265"/>
        <v>0.99461175361424614</v>
      </c>
      <c r="T1498" s="22">
        <f>SUMPRODUCT(J1498:N1498,O1498:S1498)</f>
        <v>-9.8545439060332661E-3</v>
      </c>
      <c r="U1498" s="25">
        <f t="shared" si="259"/>
        <v>0.49753638396069011</v>
      </c>
      <c r="V1498" s="10">
        <f>IF(OR(AND(U1498&gt;=0.495,U1498&lt;=0.498,J1498&lt;0),AND(U1498&gt;=0.505,U1498&lt;=0.506)),G1498-$AA$1,0)</f>
        <v>-1.770845892116879E-2</v>
      </c>
      <c r="W1498" s="10">
        <f>IF(OR(AND(U1498&gt;=0.504,U1498&lt;=0.505,J1498&lt;0),AND(U1498&gt;=0.508)),-G1498-$AA$1,0)</f>
        <v>0</v>
      </c>
      <c r="X1498" s="5">
        <f t="shared" si="266"/>
        <v>0.75953134076744033</v>
      </c>
    </row>
    <row r="1499" spans="1:24" x14ac:dyDescent="0.2">
      <c r="A1499" s="8">
        <v>44218</v>
      </c>
      <c r="B1499" s="3">
        <v>118318</v>
      </c>
      <c r="C1499" s="3">
        <v>118318</v>
      </c>
      <c r="D1499" s="3">
        <v>116109</v>
      </c>
      <c r="E1499" s="3">
        <v>117172</v>
      </c>
      <c r="F1499" s="3">
        <v>117172</v>
      </c>
      <c r="G1499" s="5">
        <f t="shared" si="257"/>
        <v>-1.1009456184071231E-2</v>
      </c>
      <c r="H1499" s="24">
        <f t="shared" si="258"/>
        <v>0</v>
      </c>
      <c r="I1499" s="3">
        <f t="shared" si="256"/>
        <v>120548.42105263157</v>
      </c>
      <c r="J1499" s="10">
        <f t="shared" si="260"/>
        <v>-1.0730900095404561E-2</v>
      </c>
      <c r="K1499" s="10">
        <f>AVERAGE(J1480:J1499)</f>
        <v>5.7324194990460153E-4</v>
      </c>
      <c r="L1499" s="10">
        <f>AVERAGE(J1450:J1499)</f>
        <v>3.0929471235626883E-3</v>
      </c>
      <c r="M1499" s="10">
        <f>AVERAGE(J1400:J1499)</f>
        <v>1.4779388767832558E-3</v>
      </c>
      <c r="N1499" s="10">
        <f>AVERAGE(J1495:J1499)</f>
        <v>-5.5694429614927318E-3</v>
      </c>
      <c r="O1499" s="22">
        <f t="shared" si="261"/>
        <v>0.35237552132716787</v>
      </c>
      <c r="P1499" s="22">
        <f t="shared" si="262"/>
        <v>0.47626056895252233</v>
      </c>
      <c r="Q1499" s="22">
        <f t="shared" si="263"/>
        <v>0.47424998782047301</v>
      </c>
      <c r="R1499" s="22">
        <f t="shared" si="264"/>
        <v>0.19774757366906093</v>
      </c>
      <c r="S1499" s="22">
        <f t="shared" si="265"/>
        <v>0.99461175361424614</v>
      </c>
      <c r="T1499" s="22">
        <f>SUMPRODUCT(J1499:N1499,O1499:S1499)</f>
        <v>-7.2886384462096873E-3</v>
      </c>
      <c r="U1499" s="25">
        <f t="shared" si="259"/>
        <v>0.4981778484551434</v>
      </c>
      <c r="V1499" s="10">
        <f>IF(OR(AND(U1499&gt;=0.495,U1499&lt;=0.498,J1499&lt;0),AND(U1499&gt;=0.505,U1499&lt;=0.506)),G1499-$AA$1,0)</f>
        <v>0</v>
      </c>
      <c r="W1499" s="10">
        <f>IF(OR(AND(U1499&gt;=0.504,U1499&lt;=0.505,J1499&lt;0),AND(U1499&gt;=0.508)),-G1499-$AA$1,0)</f>
        <v>0</v>
      </c>
      <c r="X1499" s="5">
        <f t="shared" si="266"/>
        <v>0.75953134076744033</v>
      </c>
    </row>
    <row r="1500" spans="1:24" x14ac:dyDescent="0.2">
      <c r="A1500" s="8">
        <v>44222</v>
      </c>
      <c r="B1500" s="3">
        <v>117381</v>
      </c>
      <c r="C1500" s="3">
        <v>119167</v>
      </c>
      <c r="D1500" s="3">
        <v>116109</v>
      </c>
      <c r="E1500" s="3">
        <v>116464</v>
      </c>
      <c r="F1500" s="3">
        <v>116464</v>
      </c>
      <c r="G1500" s="5">
        <f t="shared" si="257"/>
        <v>2.4471081192471544E-2</v>
      </c>
      <c r="H1500" s="24">
        <f t="shared" si="258"/>
        <v>1</v>
      </c>
      <c r="I1500" s="3">
        <f t="shared" ref="I1500:I1563" si="267">AVERAGE(F1482:F1500)</f>
        <v>120475.10526315789</v>
      </c>
      <c r="J1500" s="10">
        <f t="shared" si="260"/>
        <v>-6.0423992080018696E-3</v>
      </c>
      <c r="K1500" s="10">
        <f>AVERAGE(J1481:J1500)</f>
        <v>1.2803827691314494E-4</v>
      </c>
      <c r="L1500" s="10">
        <f>AVERAGE(J1451:J1500)</f>
        <v>2.35423586694955E-3</v>
      </c>
      <c r="M1500" s="10">
        <f>AVERAGE(J1401:J1500)</f>
        <v>1.5635224445849428E-3</v>
      </c>
      <c r="N1500" s="10">
        <f>AVERAGE(J1496:J1500)</f>
        <v>-8.0061181857423724E-3</v>
      </c>
      <c r="O1500" s="22">
        <f t="shared" si="261"/>
        <v>0.35237552132716787</v>
      </c>
      <c r="P1500" s="22">
        <f t="shared" si="262"/>
        <v>0.47626056895252233</v>
      </c>
      <c r="Q1500" s="22">
        <f t="shared" si="263"/>
        <v>0.47424998782047301</v>
      </c>
      <c r="R1500" s="22">
        <f t="shared" si="264"/>
        <v>0.19774757366906093</v>
      </c>
      <c r="S1500" s="22">
        <f t="shared" si="265"/>
        <v>0.99461175361424614</v>
      </c>
      <c r="T1500" s="22">
        <f>SUMPRODUCT(J1500:N1500,O1500:S1500)</f>
        <v>-8.6055141357191615E-3</v>
      </c>
      <c r="U1500" s="25">
        <f t="shared" si="259"/>
        <v>0.49784863474264401</v>
      </c>
      <c r="V1500" s="10">
        <f>IF(OR(AND(U1500&gt;=0.495,U1500&lt;=0.498,J1500&lt;0),AND(U1500&gt;=0.505,U1500&lt;=0.506)),G1500-$AA$1,0)</f>
        <v>2.3471081192471543E-2</v>
      </c>
      <c r="W1500" s="10">
        <f>IF(OR(AND(U1500&gt;=0.504,U1500&lt;=0.505,J1500&lt;0),AND(U1500&gt;=0.508)),-G1500-$AA$1,0)</f>
        <v>0</v>
      </c>
      <c r="X1500" s="5">
        <f t="shared" si="266"/>
        <v>0.78300242195991188</v>
      </c>
    </row>
    <row r="1501" spans="1:24" x14ac:dyDescent="0.2">
      <c r="A1501" s="8">
        <v>44223</v>
      </c>
      <c r="B1501" s="3">
        <v>116463</v>
      </c>
      <c r="C1501" s="3">
        <v>117840</v>
      </c>
      <c r="D1501" s="3">
        <v>114887</v>
      </c>
      <c r="E1501" s="3">
        <v>115882</v>
      </c>
      <c r="F1501" s="3">
        <v>115882</v>
      </c>
      <c r="G1501" s="5">
        <f t="shared" si="257"/>
        <v>1.078683488376031E-3</v>
      </c>
      <c r="H1501" s="24">
        <f t="shared" si="258"/>
        <v>1</v>
      </c>
      <c r="I1501" s="3">
        <f t="shared" si="267"/>
        <v>120308.31578947368</v>
      </c>
      <c r="J1501" s="10">
        <f t="shared" si="260"/>
        <v>-4.9972523698310622E-3</v>
      </c>
      <c r="K1501" s="10">
        <f>AVERAGE(J1482:J1501)</f>
        <v>-7.7030991932792168E-4</v>
      </c>
      <c r="L1501" s="10">
        <f>AVERAGE(J1452:J1501)</f>
        <v>1.9775208292725967E-3</v>
      </c>
      <c r="M1501" s="10">
        <f>AVERAGE(J1402:J1501)</f>
        <v>1.5138480516070152E-3</v>
      </c>
      <c r="N1501" s="10">
        <f>AVERAGE(J1497:J1501)</f>
        <v>-8.0669500292010147E-3</v>
      </c>
      <c r="O1501" s="22">
        <f t="shared" si="261"/>
        <v>0.35237552132716787</v>
      </c>
      <c r="P1501" s="22">
        <f t="shared" si="262"/>
        <v>0.47626056895252233</v>
      </c>
      <c r="Q1501" s="22">
        <f t="shared" si="263"/>
        <v>0.47424998782047301</v>
      </c>
      <c r="R1501" s="22">
        <f t="shared" si="264"/>
        <v>0.19774757366906093</v>
      </c>
      <c r="S1501" s="22">
        <f t="shared" si="265"/>
        <v>0.99461175361424614</v>
      </c>
      <c r="T1501" s="22">
        <f>SUMPRODUCT(J1501:N1501,O1501:S1501)</f>
        <v>-8.9140619560274647E-3</v>
      </c>
      <c r="U1501" s="25">
        <f t="shared" si="259"/>
        <v>0.49777149926745556</v>
      </c>
      <c r="V1501" s="10">
        <f>IF(OR(AND(U1501&gt;=0.495,U1501&lt;=0.498,J1501&lt;0),AND(U1501&gt;=0.505,U1501&lt;=0.506)),G1501-$AA$1,0)</f>
        <v>7.8683488376030987E-5</v>
      </c>
      <c r="W1501" s="10">
        <f>IF(OR(AND(U1501&gt;=0.504,U1501&lt;=0.505,J1501&lt;0),AND(U1501&gt;=0.508)),-G1501-$AA$1,0)</f>
        <v>0</v>
      </c>
      <c r="X1501" s="5">
        <f t="shared" si="266"/>
        <v>0.78308110544828791</v>
      </c>
    </row>
    <row r="1502" spans="1:24" x14ac:dyDescent="0.2">
      <c r="A1502" s="8">
        <v>44224</v>
      </c>
      <c r="B1502" s="3">
        <v>115882</v>
      </c>
      <c r="C1502" s="3">
        <v>119314</v>
      </c>
      <c r="D1502" s="3">
        <v>115734</v>
      </c>
      <c r="E1502" s="3">
        <v>119314</v>
      </c>
      <c r="F1502" s="3">
        <v>119314</v>
      </c>
      <c r="G1502" s="5">
        <f t="shared" si="257"/>
        <v>-1.6335048695039989E-2</v>
      </c>
      <c r="H1502" s="24">
        <f t="shared" si="258"/>
        <v>0</v>
      </c>
      <c r="I1502" s="3">
        <f t="shared" si="267"/>
        <v>120299.84210526316</v>
      </c>
      <c r="J1502" s="10">
        <f t="shared" si="260"/>
        <v>2.9616333856854471E-2</v>
      </c>
      <c r="K1502" s="10">
        <f>AVERAGE(J1483:J1502)</f>
        <v>2.039607049741099E-4</v>
      </c>
      <c r="L1502" s="10">
        <f>AVERAGE(J1453:J1502)</f>
        <v>2.7253277581396175E-3</v>
      </c>
      <c r="M1502" s="10">
        <f>AVERAGE(J1403:J1502)</f>
        <v>1.6590533682324848E-3</v>
      </c>
      <c r="N1502" s="10">
        <f>AVERAGE(J1498:J1502)</f>
        <v>-5.4431968851469397E-4</v>
      </c>
      <c r="O1502" s="22">
        <f t="shared" si="261"/>
        <v>0.35237552132716787</v>
      </c>
      <c r="P1502" s="22">
        <f t="shared" si="262"/>
        <v>0.47626056895252233</v>
      </c>
      <c r="Q1502" s="22">
        <f t="shared" si="263"/>
        <v>0.47424998782047301</v>
      </c>
      <c r="R1502" s="22">
        <f t="shared" si="264"/>
        <v>0.19774757366906093</v>
      </c>
      <c r="S1502" s="22">
        <f t="shared" si="265"/>
        <v>0.99461175361424614</v>
      </c>
      <c r="T1502" s="22">
        <f>SUMPRODUCT(J1502:N1502,O1502:S1502)</f>
        <v>1.161238319834308E-2</v>
      </c>
      <c r="U1502" s="25">
        <f t="shared" si="259"/>
        <v>0.50290306317710509</v>
      </c>
      <c r="V1502" s="10">
        <f>IF(OR(AND(U1502&gt;=0.495,U1502&lt;=0.498,J1502&lt;0),AND(U1502&gt;=0.505,U1502&lt;=0.506)),G1502-$AA$1,0)</f>
        <v>0</v>
      </c>
      <c r="W1502" s="10">
        <f>IF(OR(AND(U1502&gt;=0.504,U1502&lt;=0.505,J1502&lt;0),AND(U1502&gt;=0.508)),-G1502-$AA$1,0)</f>
        <v>0</v>
      </c>
      <c r="X1502" s="5">
        <f t="shared" si="266"/>
        <v>0.78308110544828791</v>
      </c>
    </row>
    <row r="1503" spans="1:24" x14ac:dyDescent="0.2">
      <c r="A1503" s="8">
        <v>44225</v>
      </c>
      <c r="B1503" s="3">
        <v>118880</v>
      </c>
      <c r="C1503" s="3">
        <v>118880</v>
      </c>
      <c r="D1503" s="3">
        <v>115299</v>
      </c>
      <c r="E1503" s="3">
        <v>116007</v>
      </c>
      <c r="F1503" s="3">
        <v>116007</v>
      </c>
      <c r="G1503" s="5">
        <f t="shared" si="257"/>
        <v>1.919711741532848E-2</v>
      </c>
      <c r="H1503" s="24">
        <f t="shared" si="258"/>
        <v>1</v>
      </c>
      <c r="I1503" s="3">
        <f t="shared" si="267"/>
        <v>120126.21052631579</v>
      </c>
      <c r="J1503" s="10">
        <f t="shared" si="260"/>
        <v>-2.7716780930988838E-2</v>
      </c>
      <c r="K1503" s="10">
        <f>AVERAGE(J1484:J1503)</f>
        <v>-1.3599532842469564E-3</v>
      </c>
      <c r="L1503" s="10">
        <f>AVERAGE(J1454:J1503)</f>
        <v>2.6219545242441365E-3</v>
      </c>
      <c r="M1503" s="10">
        <f>AVERAGE(J1404:J1503)</f>
        <v>1.6534655986707924E-3</v>
      </c>
      <c r="N1503" s="10">
        <f>AVERAGE(J1499:J1503)</f>
        <v>-3.9741997494743718E-3</v>
      </c>
      <c r="O1503" s="22">
        <f t="shared" si="261"/>
        <v>0.35237552132716787</v>
      </c>
      <c r="P1503" s="22">
        <f t="shared" si="262"/>
        <v>0.47626056895252233</v>
      </c>
      <c r="Q1503" s="22">
        <f t="shared" si="263"/>
        <v>0.47424998782047301</v>
      </c>
      <c r="R1503" s="22">
        <f t="shared" si="264"/>
        <v>0.19774757366906093</v>
      </c>
      <c r="S1503" s="22">
        <f t="shared" si="265"/>
        <v>0.99461175361424614</v>
      </c>
      <c r="T1503" s="22">
        <f>SUMPRODUCT(J1503:N1503,O1503:S1503)</f>
        <v>-1.279676232553938E-2</v>
      </c>
      <c r="U1503" s="25">
        <f t="shared" si="259"/>
        <v>0.49680085307542149</v>
      </c>
      <c r="V1503" s="10">
        <f>IF(OR(AND(U1503&gt;=0.495,U1503&lt;=0.498,J1503&lt;0),AND(U1503&gt;=0.505,U1503&lt;=0.506)),G1503-$AA$1,0)</f>
        <v>1.8197117415328479E-2</v>
      </c>
      <c r="W1503" s="10">
        <f>IF(OR(AND(U1503&gt;=0.504,U1503&lt;=0.505,J1503&lt;0),AND(U1503&gt;=0.508)),-G1503-$AA$1,0)</f>
        <v>0</v>
      </c>
      <c r="X1503" s="5">
        <f t="shared" si="266"/>
        <v>0.80127822286361639</v>
      </c>
    </row>
    <row r="1504" spans="1:24" x14ac:dyDescent="0.2">
      <c r="A1504" s="8">
        <v>44228</v>
      </c>
      <c r="B1504" s="3">
        <v>115093</v>
      </c>
      <c r="C1504" s="3">
        <v>117862</v>
      </c>
      <c r="D1504" s="3">
        <v>115093</v>
      </c>
      <c r="E1504" s="3">
        <v>117365</v>
      </c>
      <c r="F1504" s="3">
        <v>117365</v>
      </c>
      <c r="G1504" s="5">
        <f t="shared" si="257"/>
        <v>2.0108209432113444E-2</v>
      </c>
      <c r="H1504" s="24">
        <f t="shared" si="258"/>
        <v>1</v>
      </c>
      <c r="I1504" s="3">
        <f t="shared" si="267"/>
        <v>120063.42105263157</v>
      </c>
      <c r="J1504" s="10">
        <f t="shared" si="260"/>
        <v>1.1706190143698114E-2</v>
      </c>
      <c r="K1504" s="10">
        <f>AVERAGE(J1485:J1504)</f>
        <v>-7.0391768373708754E-4</v>
      </c>
      <c r="L1504" s="10">
        <f>AVERAGE(J1455:J1504)</f>
        <v>2.3986278744633394E-3</v>
      </c>
      <c r="M1504" s="10">
        <f>AVERAGE(J1405:J1504)</f>
        <v>1.4888501158128731E-3</v>
      </c>
      <c r="N1504" s="10">
        <f>AVERAGE(J1500:J1504)</f>
        <v>5.1321829834616306E-4</v>
      </c>
      <c r="O1504" s="22">
        <f t="shared" si="261"/>
        <v>0.35237552132716787</v>
      </c>
      <c r="P1504" s="22">
        <f t="shared" si="262"/>
        <v>0.47626056895252233</v>
      </c>
      <c r="Q1504" s="22">
        <f t="shared" si="263"/>
        <v>0.47424998782047301</v>
      </c>
      <c r="R1504" s="22">
        <f t="shared" si="264"/>
        <v>0.19774757366906093</v>
      </c>
      <c r="S1504" s="22">
        <f t="shared" si="265"/>
        <v>0.99461175361424614</v>
      </c>
      <c r="T1504" s="22">
        <f>SUMPRODUCT(J1504:N1504,O1504:S1504)</f>
        <v>5.732145308002189E-3</v>
      </c>
      <c r="U1504" s="25">
        <f t="shared" si="259"/>
        <v>0.50143303240318204</v>
      </c>
      <c r="V1504" s="10">
        <f>IF(OR(AND(U1504&gt;=0.495,U1504&lt;=0.498,J1504&lt;0),AND(U1504&gt;=0.505,U1504&lt;=0.506)),G1504-$AA$1,0)</f>
        <v>0</v>
      </c>
      <c r="W1504" s="10">
        <f>IF(OR(AND(U1504&gt;=0.504,U1504&lt;=0.505,J1504&lt;0),AND(U1504&gt;=0.508)),-G1504-$AA$1,0)</f>
        <v>0</v>
      </c>
      <c r="X1504" s="5">
        <f t="shared" si="266"/>
        <v>0.80127822286361639</v>
      </c>
    </row>
    <row r="1505" spans="1:24" x14ac:dyDescent="0.2">
      <c r="A1505" s="8">
        <v>44229</v>
      </c>
      <c r="B1505" s="3">
        <v>117520</v>
      </c>
      <c r="C1505" s="3">
        <v>119805</v>
      </c>
      <c r="D1505" s="3">
        <v>117519</v>
      </c>
      <c r="E1505" s="3">
        <v>118234</v>
      </c>
      <c r="F1505" s="3">
        <v>118234</v>
      </c>
      <c r="G1505" s="5">
        <f t="shared" si="257"/>
        <v>8.6861647241909257E-3</v>
      </c>
      <c r="H1505" s="24">
        <f t="shared" si="258"/>
        <v>1</v>
      </c>
      <c r="I1505" s="3">
        <f t="shared" si="267"/>
        <v>120011.36842105263</v>
      </c>
      <c r="J1505" s="10">
        <f t="shared" si="260"/>
        <v>7.4042516934349489E-3</v>
      </c>
      <c r="K1505" s="10">
        <f>AVERAGE(J1486:J1505)</f>
        <v>-2.0225475240887025E-5</v>
      </c>
      <c r="L1505" s="10">
        <f>AVERAGE(J1456:J1505)</f>
        <v>2.1796737166602663E-3</v>
      </c>
      <c r="M1505" s="10">
        <f>AVERAGE(J1406:J1505)</f>
        <v>1.5880472799948931E-3</v>
      </c>
      <c r="N1505" s="10">
        <f>AVERAGE(J1501:J1505)</f>
        <v>3.2025484786335268E-3</v>
      </c>
      <c r="O1505" s="22">
        <f t="shared" si="261"/>
        <v>0.35237552132716787</v>
      </c>
      <c r="P1505" s="22">
        <f t="shared" si="262"/>
        <v>0.47626056895252233</v>
      </c>
      <c r="Q1505" s="22">
        <f t="shared" si="263"/>
        <v>0.47424998782047301</v>
      </c>
      <c r="R1505" s="22">
        <f t="shared" si="264"/>
        <v>0.19774757366906093</v>
      </c>
      <c r="S1505" s="22">
        <f t="shared" si="265"/>
        <v>0.99461175361424614</v>
      </c>
      <c r="T1505" s="22">
        <f>SUMPRODUCT(J1505:N1505,O1505:S1505)</f>
        <v>7.1324795426039519E-3</v>
      </c>
      <c r="U1505" s="25">
        <f t="shared" si="259"/>
        <v>0.5017831123264106</v>
      </c>
      <c r="V1505" s="10">
        <f>IF(OR(AND(U1505&gt;=0.495,U1505&lt;=0.498,J1505&lt;0),AND(U1505&gt;=0.505,U1505&lt;=0.506)),G1505-$AA$1,0)</f>
        <v>0</v>
      </c>
      <c r="W1505" s="10">
        <f>IF(OR(AND(U1505&gt;=0.504,U1505&lt;=0.505,J1505&lt;0),AND(U1505&gt;=0.508)),-G1505-$AA$1,0)</f>
        <v>0</v>
      </c>
      <c r="X1505" s="5">
        <f t="shared" si="266"/>
        <v>0.80127822286361639</v>
      </c>
    </row>
    <row r="1506" spans="1:24" x14ac:dyDescent="0.2">
      <c r="A1506" s="8">
        <v>44230</v>
      </c>
      <c r="B1506" s="3">
        <v>118235</v>
      </c>
      <c r="C1506" s="3">
        <v>120210</v>
      </c>
      <c r="D1506" s="3">
        <v>118234</v>
      </c>
      <c r="E1506" s="3">
        <v>119725</v>
      </c>
      <c r="F1506" s="3">
        <v>119725</v>
      </c>
      <c r="G1506" s="5">
        <f t="shared" si="257"/>
        <v>1.6704948841093081E-3</v>
      </c>
      <c r="H1506" s="24">
        <f t="shared" si="258"/>
        <v>1</v>
      </c>
      <c r="I1506" s="3">
        <f t="shared" si="267"/>
        <v>120004.73684210527</v>
      </c>
      <c r="J1506" s="10">
        <f t="shared" si="260"/>
        <v>1.2610585787506068E-2</v>
      </c>
      <c r="K1506" s="10">
        <f>AVERAGE(J1487:J1506)</f>
        <v>3.2985036518959896E-4</v>
      </c>
      <c r="L1506" s="10">
        <f>AVERAGE(J1457:J1506)</f>
        <v>2.2817397967813367E-3</v>
      </c>
      <c r="M1506" s="10">
        <f>AVERAGE(J1407:J1506)</f>
        <v>1.8309216908230209E-3</v>
      </c>
      <c r="N1506" s="10">
        <f>AVERAGE(J1502:J1506)</f>
        <v>6.7241161101009531E-3</v>
      </c>
      <c r="O1506" s="22">
        <f t="shared" si="261"/>
        <v>0.35237552132716787</v>
      </c>
      <c r="P1506" s="22">
        <f t="shared" si="262"/>
        <v>0.47626056895252233</v>
      </c>
      <c r="Q1506" s="22">
        <f t="shared" si="263"/>
        <v>0.47424998782047301</v>
      </c>
      <c r="R1506" s="22">
        <f t="shared" si="264"/>
        <v>0.19774757366906093</v>
      </c>
      <c r="S1506" s="22">
        <f t="shared" si="265"/>
        <v>0.99461175361424614</v>
      </c>
      <c r="T1506" s="22">
        <f>SUMPRODUCT(J1506:N1506,O1506:S1506)</f>
        <v>1.2732816772252478E-2</v>
      </c>
      <c r="U1506" s="25">
        <f t="shared" si="259"/>
        <v>0.50318316118744544</v>
      </c>
      <c r="V1506" s="10">
        <f>IF(OR(AND(U1506&gt;=0.495,U1506&lt;=0.498,J1506&lt;0),AND(U1506&gt;=0.505,U1506&lt;=0.506)),G1506-$AA$1,0)</f>
        <v>0</v>
      </c>
      <c r="W1506" s="10">
        <f>IF(OR(AND(U1506&gt;=0.504,U1506&lt;=0.505,J1506&lt;0),AND(U1506&gt;=0.508)),-G1506-$AA$1,0)</f>
        <v>0</v>
      </c>
      <c r="X1506" s="5">
        <f t="shared" si="266"/>
        <v>0.80127822286361639</v>
      </c>
    </row>
    <row r="1507" spans="1:24" x14ac:dyDescent="0.2">
      <c r="A1507" s="8">
        <v>44231</v>
      </c>
      <c r="B1507" s="3">
        <v>119728</v>
      </c>
      <c r="C1507" s="3">
        <v>120560</v>
      </c>
      <c r="D1507" s="3">
        <v>118918</v>
      </c>
      <c r="E1507" s="3">
        <v>119261</v>
      </c>
      <c r="F1507" s="3">
        <v>119261</v>
      </c>
      <c r="G1507" s="5">
        <f t="shared" si="257"/>
        <v>2.1381675484861695E-3</v>
      </c>
      <c r="H1507" s="24">
        <f t="shared" si="258"/>
        <v>1</v>
      </c>
      <c r="I1507" s="3">
        <f t="shared" si="267"/>
        <v>119862.89473684211</v>
      </c>
      <c r="J1507" s="10">
        <f t="shared" si="260"/>
        <v>-3.875548131133888E-3</v>
      </c>
      <c r="K1507" s="10">
        <f>AVERAGE(J1488:J1507)</f>
        <v>-1.2729904173615082E-4</v>
      </c>
      <c r="L1507" s="10">
        <f>AVERAGE(J1458:J1507)</f>
        <v>2.3433702977552606E-3</v>
      </c>
      <c r="M1507" s="10">
        <f>AVERAGE(J1408:J1507)</f>
        <v>1.740439161527646E-3</v>
      </c>
      <c r="N1507" s="10">
        <f>AVERAGE(J1503:J1507)</f>
        <v>2.5739712503280997E-5</v>
      </c>
      <c r="O1507" s="22">
        <f t="shared" si="261"/>
        <v>0.35237552132716787</v>
      </c>
      <c r="P1507" s="22">
        <f t="shared" si="262"/>
        <v>0.47626056895252233</v>
      </c>
      <c r="Q1507" s="22">
        <f t="shared" si="263"/>
        <v>0.47424998782047301</v>
      </c>
      <c r="R1507" s="22">
        <f t="shared" si="264"/>
        <v>0.19774757366906093</v>
      </c>
      <c r="S1507" s="22">
        <f t="shared" si="265"/>
        <v>0.99461175361424614</v>
      </c>
      <c r="T1507" s="22">
        <f>SUMPRODUCT(J1507:N1507,O1507:S1507)</f>
        <v>5.4836169889206884E-5</v>
      </c>
      <c r="U1507" s="25">
        <f t="shared" si="259"/>
        <v>0.50001370904246878</v>
      </c>
      <c r="V1507" s="10">
        <f>IF(OR(AND(U1507&gt;=0.495,U1507&lt;=0.498,J1507&lt;0),AND(U1507&gt;=0.505,U1507&lt;=0.506)),G1507-$AA$1,0)</f>
        <v>0</v>
      </c>
      <c r="W1507" s="10">
        <f>IF(OR(AND(U1507&gt;=0.504,U1507&lt;=0.505,J1507&lt;0),AND(U1507&gt;=0.508)),-G1507-$AA$1,0)</f>
        <v>0</v>
      </c>
      <c r="X1507" s="5">
        <f t="shared" si="266"/>
        <v>0.80127822286361639</v>
      </c>
    </row>
    <row r="1508" spans="1:24" x14ac:dyDescent="0.2">
      <c r="A1508" s="8">
        <v>44232</v>
      </c>
      <c r="B1508" s="3">
        <v>119261</v>
      </c>
      <c r="C1508" s="3">
        <v>121117</v>
      </c>
      <c r="D1508" s="3">
        <v>119261</v>
      </c>
      <c r="E1508" s="3">
        <v>119925</v>
      </c>
      <c r="F1508" s="3">
        <v>119925</v>
      </c>
      <c r="G1508" s="5">
        <f t="shared" si="257"/>
        <v>-4.1359182822597873E-3</v>
      </c>
      <c r="H1508" s="24">
        <f t="shared" si="258"/>
        <v>0</v>
      </c>
      <c r="I1508" s="3">
        <f t="shared" si="267"/>
        <v>119591.73684210527</v>
      </c>
      <c r="J1508" s="10">
        <f t="shared" si="260"/>
        <v>5.5676205968422376E-3</v>
      </c>
      <c r="K1508" s="10">
        <f>AVERAGE(J1489:J1508)</f>
        <v>-7.2709174427841865E-4</v>
      </c>
      <c r="L1508" s="10">
        <f>AVERAGE(J1459:J1508)</f>
        <v>2.448336713805439E-3</v>
      </c>
      <c r="M1508" s="10">
        <f>AVERAGE(J1409:J1508)</f>
        <v>1.9138530652894746E-3</v>
      </c>
      <c r="N1508" s="10">
        <f>AVERAGE(J1504:J1508)</f>
        <v>6.6826200180694958E-3</v>
      </c>
      <c r="O1508" s="22">
        <f t="shared" si="261"/>
        <v>0.35237552132716787</v>
      </c>
      <c r="P1508" s="22">
        <f t="shared" si="262"/>
        <v>0.47626056895252233</v>
      </c>
      <c r="Q1508" s="22">
        <f t="shared" si="263"/>
        <v>0.47424998782047301</v>
      </c>
      <c r="R1508" s="22">
        <f t="shared" si="264"/>
        <v>0.19774757366906093</v>
      </c>
      <c r="S1508" s="22">
        <f t="shared" si="265"/>
        <v>0.99461175361424614</v>
      </c>
      <c r="T1508" s="22">
        <f>SUMPRODUCT(J1508:N1508,O1508:S1508)</f>
        <v>9.8018039541859416E-3</v>
      </c>
      <c r="U1508" s="25">
        <f t="shared" si="259"/>
        <v>0.5024504313697381</v>
      </c>
      <c r="V1508" s="10">
        <f>IF(OR(AND(U1508&gt;=0.495,U1508&lt;=0.498,J1508&lt;0),AND(U1508&gt;=0.505,U1508&lt;=0.506)),G1508-$AA$1,0)</f>
        <v>0</v>
      </c>
      <c r="W1508" s="10">
        <f>IF(OR(AND(U1508&gt;=0.504,U1508&lt;=0.505,J1508&lt;0),AND(U1508&gt;=0.508)),-G1508-$AA$1,0)</f>
        <v>0</v>
      </c>
      <c r="X1508" s="5">
        <f t="shared" si="266"/>
        <v>0.80127822286361639</v>
      </c>
    </row>
    <row r="1509" spans="1:24" x14ac:dyDescent="0.2">
      <c r="A1509" s="8">
        <v>44235</v>
      </c>
      <c r="B1509" s="3">
        <v>120239</v>
      </c>
      <c r="C1509" s="3">
        <v>120844</v>
      </c>
      <c r="D1509" s="3">
        <v>119140</v>
      </c>
      <c r="E1509" s="3">
        <v>119516</v>
      </c>
      <c r="F1509" s="3">
        <v>119516</v>
      </c>
      <c r="G1509" s="5">
        <f t="shared" si="257"/>
        <v>-9.0866494862612557E-3</v>
      </c>
      <c r="H1509" s="24">
        <f t="shared" si="258"/>
        <v>0</v>
      </c>
      <c r="I1509" s="3">
        <f t="shared" si="267"/>
        <v>119418.52631578948</v>
      </c>
      <c r="J1509" s="10">
        <f t="shared" si="260"/>
        <v>-3.4104648738795262E-3</v>
      </c>
      <c r="K1509" s="10">
        <f>AVERAGE(J1490:J1509)</f>
        <v>-2.1771748292266136E-3</v>
      </c>
      <c r="L1509" s="10">
        <f>AVERAGE(J1460:J1509)</f>
        <v>2.2182753176018233E-3</v>
      </c>
      <c r="M1509" s="10">
        <f>AVERAGE(J1410:J1509)</f>
        <v>1.755610485516197E-3</v>
      </c>
      <c r="N1509" s="10">
        <f>AVERAGE(J1505:J1509)</f>
        <v>3.6592890145539679E-3</v>
      </c>
      <c r="O1509" s="22">
        <f t="shared" si="261"/>
        <v>0.35237552132716787</v>
      </c>
      <c r="P1509" s="22">
        <f t="shared" si="262"/>
        <v>0.47626056895252233</v>
      </c>
      <c r="Q1509" s="22">
        <f t="shared" si="263"/>
        <v>0.47424998782047301</v>
      </c>
      <c r="R1509" s="22">
        <f t="shared" si="264"/>
        <v>0.19774757366906093</v>
      </c>
      <c r="S1509" s="22">
        <f t="shared" si="265"/>
        <v>0.99461175361424614</v>
      </c>
      <c r="T1509" s="22">
        <f>SUMPRODUCT(J1509:N1509,O1509:S1509)</f>
        <v>2.80008975914291E-3</v>
      </c>
      <c r="U1509" s="25">
        <f t="shared" si="259"/>
        <v>0.50070002198240882</v>
      </c>
      <c r="V1509" s="10">
        <f>IF(OR(AND(U1509&gt;=0.495,U1509&lt;=0.498,J1509&lt;0),AND(U1509&gt;=0.505,U1509&lt;=0.506)),G1509-$AA$1,0)</f>
        <v>0</v>
      </c>
      <c r="W1509" s="10">
        <f>IF(OR(AND(U1509&gt;=0.504,U1509&lt;=0.505,J1509&lt;0),AND(U1509&gt;=0.508)),-G1509-$AA$1,0)</f>
        <v>0</v>
      </c>
      <c r="X1509" s="5">
        <f t="shared" si="266"/>
        <v>0.80127822286361639</v>
      </c>
    </row>
    <row r="1510" spans="1:24" x14ac:dyDescent="0.2">
      <c r="A1510" s="8">
        <v>44236</v>
      </c>
      <c r="B1510" s="3">
        <v>119696</v>
      </c>
      <c r="C1510" s="3">
        <v>119975</v>
      </c>
      <c r="D1510" s="3">
        <v>118246</v>
      </c>
      <c r="E1510" s="3">
        <v>119429</v>
      </c>
      <c r="F1510" s="3">
        <v>119429</v>
      </c>
      <c r="G1510" s="5">
        <f t="shared" si="257"/>
        <v>-1.6243960847029948E-3</v>
      </c>
      <c r="H1510" s="24">
        <f t="shared" si="258"/>
        <v>0</v>
      </c>
      <c r="I1510" s="3">
        <f t="shared" si="267"/>
        <v>119178.05263157895</v>
      </c>
      <c r="J1510" s="10">
        <f t="shared" si="260"/>
        <v>-7.2793600856790874E-4</v>
      </c>
      <c r="K1510" s="10">
        <f>AVERAGE(J1491:J1510)</f>
        <v>-1.3061306133210714E-3</v>
      </c>
      <c r="L1510" s="10">
        <f>AVERAGE(J1461:J1510)</f>
        <v>1.7553980248976586E-3</v>
      </c>
      <c r="M1510" s="10">
        <f>AVERAGE(J1411:J1510)</f>
        <v>1.9908971721074521E-3</v>
      </c>
      <c r="N1510" s="10">
        <f>AVERAGE(J1506:J1510)</f>
        <v>2.0328514741533967E-3</v>
      </c>
      <c r="O1510" s="22">
        <f t="shared" si="261"/>
        <v>0.35237552132716787</v>
      </c>
      <c r="P1510" s="22">
        <f t="shared" si="262"/>
        <v>0.47626056895252233</v>
      </c>
      <c r="Q1510" s="22">
        <f t="shared" si="263"/>
        <v>0.47424998782047301</v>
      </c>
      <c r="R1510" s="22">
        <f t="shared" si="264"/>
        <v>0.19774757366906093</v>
      </c>
      <c r="S1510" s="22">
        <f t="shared" si="265"/>
        <v>0.99461175361424614</v>
      </c>
      <c r="T1510" s="22">
        <f>SUMPRODUCT(J1510:N1510,O1510:S1510)</f>
        <v>2.3695252071431207E-3</v>
      </c>
      <c r="U1510" s="25">
        <f t="shared" si="259"/>
        <v>0.50059238102461823</v>
      </c>
      <c r="V1510" s="10">
        <f>IF(OR(AND(U1510&gt;=0.495,U1510&lt;=0.498,J1510&lt;0),AND(U1510&gt;=0.505,U1510&lt;=0.506)),G1510-$AA$1,0)</f>
        <v>0</v>
      </c>
      <c r="W1510" s="10">
        <f>IF(OR(AND(U1510&gt;=0.504,U1510&lt;=0.505,J1510&lt;0),AND(U1510&gt;=0.508)),-G1510-$AA$1,0)</f>
        <v>0</v>
      </c>
      <c r="X1510" s="5">
        <f t="shared" si="266"/>
        <v>0.80127822286361639</v>
      </c>
    </row>
    <row r="1511" spans="1:24" x14ac:dyDescent="0.2">
      <c r="A1511" s="8">
        <v>44237</v>
      </c>
      <c r="B1511" s="3">
        <v>119472</v>
      </c>
      <c r="C1511" s="3">
        <v>119738</v>
      </c>
      <c r="D1511" s="3">
        <v>117970</v>
      </c>
      <c r="E1511" s="3">
        <v>118430</v>
      </c>
      <c r="F1511" s="3">
        <v>118430</v>
      </c>
      <c r="G1511" s="5">
        <f t="shared" si="257"/>
        <v>5.7924512370175485E-3</v>
      </c>
      <c r="H1511" s="24">
        <f t="shared" si="258"/>
        <v>1</v>
      </c>
      <c r="I1511" s="3">
        <f t="shared" si="267"/>
        <v>118988.05263157895</v>
      </c>
      <c r="J1511" s="10">
        <f t="shared" si="260"/>
        <v>-8.3648025186512376E-3</v>
      </c>
      <c r="K1511" s="10">
        <f>AVERAGE(J1492:J1511)</f>
        <v>-2.2092779513832373E-3</v>
      </c>
      <c r="L1511" s="10">
        <f>AVERAGE(J1462:J1511)</f>
        <v>1.5248880856863489E-3</v>
      </c>
      <c r="M1511" s="10">
        <f>AVERAGE(J1412:J1511)</f>
        <v>1.9550055085337283E-3</v>
      </c>
      <c r="N1511" s="10">
        <f>AVERAGE(J1507:J1511)</f>
        <v>-2.1622261870780646E-3</v>
      </c>
      <c r="O1511" s="22">
        <f t="shared" si="261"/>
        <v>0.35237552132716787</v>
      </c>
      <c r="P1511" s="22">
        <f t="shared" si="262"/>
        <v>0.47626056895252233</v>
      </c>
      <c r="Q1511" s="22">
        <f t="shared" si="263"/>
        <v>0.47424998782047301</v>
      </c>
      <c r="R1511" s="22">
        <f t="shared" si="264"/>
        <v>0.19774757366906093</v>
      </c>
      <c r="S1511" s="22">
        <f t="shared" si="265"/>
        <v>0.99461175361424614</v>
      </c>
      <c r="T1511" s="22">
        <f>SUMPRODUCT(J1511:N1511,O1511:S1511)</f>
        <v>-5.0405434501624106E-3</v>
      </c>
      <c r="U1511" s="25">
        <f t="shared" si="259"/>
        <v>0.49873986680548349</v>
      </c>
      <c r="V1511" s="10">
        <f>IF(OR(AND(U1511&gt;=0.495,U1511&lt;=0.498,J1511&lt;0),AND(U1511&gt;=0.505,U1511&lt;=0.506)),G1511-$AA$1,0)</f>
        <v>0</v>
      </c>
      <c r="W1511" s="10">
        <f>IF(OR(AND(U1511&gt;=0.504,U1511&lt;=0.505,J1511&lt;0),AND(U1511&gt;=0.508)),-G1511-$AA$1,0)</f>
        <v>0</v>
      </c>
      <c r="X1511" s="5">
        <f t="shared" si="266"/>
        <v>0.80127822286361639</v>
      </c>
    </row>
    <row r="1512" spans="1:24" x14ac:dyDescent="0.2">
      <c r="A1512" s="8">
        <v>44238</v>
      </c>
      <c r="B1512" s="3">
        <v>118440</v>
      </c>
      <c r="C1512" s="3">
        <v>120283</v>
      </c>
      <c r="D1512" s="3">
        <v>118440</v>
      </c>
      <c r="E1512" s="3">
        <v>119235</v>
      </c>
      <c r="F1512" s="3">
        <v>119235</v>
      </c>
      <c r="G1512" s="5">
        <f t="shared" si="257"/>
        <v>9.6951398498763552E-3</v>
      </c>
      <c r="H1512" s="24">
        <f t="shared" si="258"/>
        <v>1</v>
      </c>
      <c r="I1512" s="3">
        <f t="shared" si="267"/>
        <v>118764.57894736843</v>
      </c>
      <c r="J1512" s="10">
        <f t="shared" si="260"/>
        <v>6.7972642067044564E-3</v>
      </c>
      <c r="K1512" s="10">
        <f>AVERAGE(J1493:J1512)</f>
        <v>-1.0798858776792486E-3</v>
      </c>
      <c r="L1512" s="10">
        <f>AVERAGE(J1463:J1512)</f>
        <v>1.6437631002372988E-3</v>
      </c>
      <c r="M1512" s="10">
        <f>AVERAGE(J1413:J1512)</f>
        <v>1.8285961167059128E-3</v>
      </c>
      <c r="N1512" s="10">
        <f>AVERAGE(J1508:J1512)</f>
        <v>-2.7663719510395701E-5</v>
      </c>
      <c r="O1512" s="22">
        <f t="shared" si="261"/>
        <v>0.35237552132716787</v>
      </c>
      <c r="P1512" s="22">
        <f t="shared" si="262"/>
        <v>0.47626056895252233</v>
      </c>
      <c r="Q1512" s="22">
        <f t="shared" si="263"/>
        <v>0.47424998782047301</v>
      </c>
      <c r="R1512" s="22">
        <f t="shared" si="264"/>
        <v>0.19774757366906093</v>
      </c>
      <c r="S1512" s="22">
        <f t="shared" si="265"/>
        <v>0.99461175361424614</v>
      </c>
      <c r="T1512" s="22">
        <f>SUMPRODUCT(J1512:N1512,O1512:S1512)</f>
        <v>2.9945228709214837E-3</v>
      </c>
      <c r="U1512" s="25">
        <f t="shared" si="259"/>
        <v>0.50074863015830617</v>
      </c>
      <c r="V1512" s="10">
        <f>IF(OR(AND(U1512&gt;=0.495,U1512&lt;=0.498,J1512&lt;0),AND(U1512&gt;=0.505,U1512&lt;=0.506)),G1512-$AA$1,0)</f>
        <v>0</v>
      </c>
      <c r="W1512" s="10">
        <f>IF(OR(AND(U1512&gt;=0.504,U1512&lt;=0.505,J1512&lt;0),AND(U1512&gt;=0.508)),-G1512-$AA$1,0)</f>
        <v>0</v>
      </c>
      <c r="X1512" s="5">
        <f t="shared" si="266"/>
        <v>0.80127822286361639</v>
      </c>
    </row>
    <row r="1513" spans="1:24" x14ac:dyDescent="0.2">
      <c r="A1513" s="8">
        <v>44239</v>
      </c>
      <c r="B1513" s="3">
        <v>119300</v>
      </c>
      <c r="C1513" s="3">
        <v>119763</v>
      </c>
      <c r="D1513" s="3">
        <v>118163</v>
      </c>
      <c r="E1513" s="3">
        <v>119116</v>
      </c>
      <c r="F1513" s="3">
        <v>119116</v>
      </c>
      <c r="G1513" s="5">
        <f t="shared" si="257"/>
        <v>2.0148426743671344E-4</v>
      </c>
      <c r="H1513" s="24">
        <f t="shared" si="258"/>
        <v>1</v>
      </c>
      <c r="I1513" s="3">
        <f t="shared" si="267"/>
        <v>118691.63157894737</v>
      </c>
      <c r="J1513" s="10">
        <f t="shared" si="260"/>
        <v>-9.9802910219315422E-4</v>
      </c>
      <c r="K1513" s="10">
        <f>AVERAGE(J1494:J1513)</f>
        <v>-1.7201675360009661E-3</v>
      </c>
      <c r="L1513" s="10">
        <f>AVERAGE(J1464:J1513)</f>
        <v>1.5606600939235204E-3</v>
      </c>
      <c r="M1513" s="10">
        <f>AVERAGE(J1414:J1513)</f>
        <v>1.816322133337932E-3</v>
      </c>
      <c r="N1513" s="10">
        <f>AVERAGE(J1509:J1513)</f>
        <v>-1.3407936593174742E-3</v>
      </c>
      <c r="O1513" s="22">
        <f t="shared" si="261"/>
        <v>0.35237552132716787</v>
      </c>
      <c r="P1513" s="22">
        <f t="shared" si="262"/>
        <v>0.47626056895252233</v>
      </c>
      <c r="Q1513" s="22">
        <f t="shared" si="263"/>
        <v>0.47424998782047301</v>
      </c>
      <c r="R1513" s="22">
        <f t="shared" si="264"/>
        <v>0.19774757366906093</v>
      </c>
      <c r="S1513" s="22">
        <f t="shared" si="265"/>
        <v>0.99461175361424614</v>
      </c>
      <c r="T1513" s="22">
        <f>SUMPRODUCT(J1513:N1513,O1513:S1513)</f>
        <v>-1.4051818018989753E-3</v>
      </c>
      <c r="U1513" s="25">
        <f t="shared" si="259"/>
        <v>0.49964870460732907</v>
      </c>
      <c r="V1513" s="10">
        <f>IF(OR(AND(U1513&gt;=0.495,U1513&lt;=0.498,J1513&lt;0),AND(U1513&gt;=0.505,U1513&lt;=0.506)),G1513-$AA$1,0)</f>
        <v>0</v>
      </c>
      <c r="W1513" s="10">
        <f>IF(OR(AND(U1513&gt;=0.504,U1513&lt;=0.505,J1513&lt;0),AND(U1513&gt;=0.508)),-G1513-$AA$1,0)</f>
        <v>0</v>
      </c>
      <c r="X1513" s="5">
        <f t="shared" si="266"/>
        <v>0.80127822286361639</v>
      </c>
    </row>
    <row r="1514" spans="1:24" x14ac:dyDescent="0.2">
      <c r="A1514" s="8">
        <v>44244</v>
      </c>
      <c r="B1514" s="3">
        <v>119421</v>
      </c>
      <c r="C1514" s="3">
        <v>120573</v>
      </c>
      <c r="D1514" s="3">
        <v>118880</v>
      </c>
      <c r="E1514" s="3">
        <v>120391</v>
      </c>
      <c r="F1514" s="3">
        <v>120391</v>
      </c>
      <c r="G1514" s="5">
        <f t="shared" si="257"/>
        <v>-1.364719954149396E-2</v>
      </c>
      <c r="H1514" s="24">
        <f t="shared" si="258"/>
        <v>0</v>
      </c>
      <c r="I1514" s="3">
        <f t="shared" si="267"/>
        <v>118646.84210526316</v>
      </c>
      <c r="J1514" s="10">
        <f t="shared" si="260"/>
        <v>1.0703851707579259E-2</v>
      </c>
      <c r="K1514" s="10">
        <f>AVERAGE(J1495:J1514)</f>
        <v>2.1283502095420514E-5</v>
      </c>
      <c r="L1514" s="10">
        <f>AVERAGE(J1465:J1514)</f>
        <v>2.0798693912448996E-3</v>
      </c>
      <c r="M1514" s="10">
        <f>AVERAGE(J1415:J1514)</f>
        <v>1.9853758451334603E-3</v>
      </c>
      <c r="N1514" s="10">
        <f>AVERAGE(J1510:J1514)</f>
        <v>1.4820696569742831E-3</v>
      </c>
      <c r="O1514" s="22">
        <f t="shared" si="261"/>
        <v>0.35237552132716787</v>
      </c>
      <c r="P1514" s="22">
        <f t="shared" si="262"/>
        <v>0.47626056895252233</v>
      </c>
      <c r="Q1514" s="22">
        <f t="shared" si="263"/>
        <v>0.47424998782047301</v>
      </c>
      <c r="R1514" s="22">
        <f t="shared" si="264"/>
        <v>0.19774757366906093</v>
      </c>
      <c r="S1514" s="22">
        <f t="shared" si="265"/>
        <v>0.99461175361424614</v>
      </c>
      <c r="T1514" s="22">
        <f>SUMPRODUCT(J1514:N1514,O1514:S1514)</f>
        <v>6.6349770086482317E-3</v>
      </c>
      <c r="U1514" s="25">
        <f t="shared" si="259"/>
        <v>0.50165873816695838</v>
      </c>
      <c r="V1514" s="10">
        <f>IF(OR(AND(U1514&gt;=0.495,U1514&lt;=0.498,J1514&lt;0),AND(U1514&gt;=0.505,U1514&lt;=0.506)),G1514-$AA$1,0)</f>
        <v>0</v>
      </c>
      <c r="W1514" s="10">
        <f>IF(OR(AND(U1514&gt;=0.504,U1514&lt;=0.505,J1514&lt;0),AND(U1514&gt;=0.508)),-G1514-$AA$1,0)</f>
        <v>0</v>
      </c>
      <c r="X1514" s="5">
        <f t="shared" si="266"/>
        <v>0.80127822286361639</v>
      </c>
    </row>
    <row r="1515" spans="1:24" x14ac:dyDescent="0.2">
      <c r="A1515" s="8">
        <v>44245</v>
      </c>
      <c r="B1515" s="3">
        <v>120361</v>
      </c>
      <c r="C1515" s="3">
        <v>120845</v>
      </c>
      <c r="D1515" s="3">
        <v>118515</v>
      </c>
      <c r="E1515" s="3">
        <v>119140</v>
      </c>
      <c r="F1515" s="3">
        <v>119140</v>
      </c>
      <c r="G1515" s="5">
        <f t="shared" si="257"/>
        <v>-5.4322645626993404E-2</v>
      </c>
      <c r="H1515" s="24">
        <f t="shared" si="258"/>
        <v>0</v>
      </c>
      <c r="I1515" s="3">
        <f t="shared" si="267"/>
        <v>118566.15789473684</v>
      </c>
      <c r="J1515" s="10">
        <f t="shared" si="260"/>
        <v>-1.039114219501458E-2</v>
      </c>
      <c r="K1515" s="10">
        <f>AVERAGE(J1496:J1515)</f>
        <v>-8.0532245331762511E-4</v>
      </c>
      <c r="L1515" s="10">
        <f>AVERAGE(J1466:J1515)</f>
        <v>1.4225938987515584E-3</v>
      </c>
      <c r="M1515" s="10">
        <f>AVERAGE(J1416:J1515)</f>
        <v>1.8391272507446122E-3</v>
      </c>
      <c r="N1515" s="10">
        <f>AVERAGE(J1511:J1515)</f>
        <v>-4.505715803150512E-4</v>
      </c>
      <c r="O1515" s="22">
        <f t="shared" si="261"/>
        <v>0.35237552132716787</v>
      </c>
      <c r="P1515" s="22">
        <f t="shared" si="262"/>
        <v>0.47626056895252233</v>
      </c>
      <c r="Q1515" s="22">
        <f t="shared" si="263"/>
        <v>0.47424998782047301</v>
      </c>
      <c r="R1515" s="22">
        <f t="shared" si="264"/>
        <v>0.19774757366906093</v>
      </c>
      <c r="S1515" s="22">
        <f t="shared" si="265"/>
        <v>0.99461175361424614</v>
      </c>
      <c r="T1515" s="22">
        <f>SUMPRODUCT(J1515:N1515,O1515:S1515)</f>
        <v>-3.4549231769263797E-3</v>
      </c>
      <c r="U1515" s="25">
        <f t="shared" si="259"/>
        <v>0.49913627006492717</v>
      </c>
      <c r="V1515" s="10">
        <f>IF(OR(AND(U1515&gt;=0.495,U1515&lt;=0.498,J1515&lt;0),AND(U1515&gt;=0.505,U1515&lt;=0.506)),G1515-$AA$1,0)</f>
        <v>0</v>
      </c>
      <c r="W1515" s="10">
        <f>IF(OR(AND(U1515&gt;=0.504,U1515&lt;=0.505,J1515&lt;0),AND(U1515&gt;=0.508)),-G1515-$AA$1,0)</f>
        <v>0</v>
      </c>
      <c r="X1515" s="5">
        <f t="shared" si="266"/>
        <v>0.80127822286361639</v>
      </c>
    </row>
    <row r="1516" spans="1:24" x14ac:dyDescent="0.2">
      <c r="A1516" s="8">
        <v>44246</v>
      </c>
      <c r="B1516" s="3">
        <v>119199</v>
      </c>
      <c r="C1516" s="3">
        <v>119250</v>
      </c>
      <c r="D1516" s="3">
        <v>117867</v>
      </c>
      <c r="E1516" s="3">
        <v>118748</v>
      </c>
      <c r="F1516" s="3">
        <v>118748</v>
      </c>
      <c r="G1516" s="5">
        <f t="shared" si="257"/>
        <v>-2.9651025701485478E-2</v>
      </c>
      <c r="H1516" s="24">
        <f t="shared" si="258"/>
        <v>0</v>
      </c>
      <c r="I1516" s="3">
        <f t="shared" si="267"/>
        <v>118515.63157894737</v>
      </c>
      <c r="J1516" s="10">
        <f t="shared" si="260"/>
        <v>-3.2902467685076431E-3</v>
      </c>
      <c r="K1516" s="10">
        <f>AVERAGE(J1497:J1516)</f>
        <v>-7.3518013411611458E-4</v>
      </c>
      <c r="L1516" s="10">
        <f>AVERAGE(J1467:J1516)</f>
        <v>1.2707423473127832E-3</v>
      </c>
      <c r="M1516" s="10">
        <f>AVERAGE(J1417:J1516)</f>
        <v>1.9868477725298551E-3</v>
      </c>
      <c r="N1516" s="10">
        <f>AVERAGE(J1512:J1516)</f>
        <v>5.643395697136677E-4</v>
      </c>
      <c r="O1516" s="22">
        <f t="shared" si="261"/>
        <v>0.35237552132716787</v>
      </c>
      <c r="P1516" s="22">
        <f t="shared" si="262"/>
        <v>0.47626056895252233</v>
      </c>
      <c r="Q1516" s="22">
        <f t="shared" si="263"/>
        <v>0.47424998782047301</v>
      </c>
      <c r="R1516" s="22">
        <f t="shared" si="264"/>
        <v>0.19774757366906093</v>
      </c>
      <c r="S1516" s="22">
        <f t="shared" si="265"/>
        <v>0.99461175361424614</v>
      </c>
      <c r="T1516" s="22">
        <f>SUMPRODUCT(J1516:N1516,O1516:S1516)</f>
        <v>4.7302908765781419E-5</v>
      </c>
      <c r="U1516" s="25">
        <f t="shared" si="259"/>
        <v>0.50001182572718927</v>
      </c>
      <c r="V1516" s="10">
        <f>IF(OR(AND(U1516&gt;=0.495,U1516&lt;=0.498,J1516&lt;0),AND(U1516&gt;=0.505,U1516&lt;=0.506)),G1516-$AA$1,0)</f>
        <v>0</v>
      </c>
      <c r="W1516" s="10">
        <f>IF(OR(AND(U1516&gt;=0.504,U1516&lt;=0.505,J1516&lt;0),AND(U1516&gt;=0.508)),-G1516-$AA$1,0)</f>
        <v>0</v>
      </c>
      <c r="X1516" s="5">
        <f t="shared" si="266"/>
        <v>0.80127822286361639</v>
      </c>
    </row>
    <row r="1517" spans="1:24" x14ac:dyDescent="0.2">
      <c r="A1517" s="8">
        <v>44249</v>
      </c>
      <c r="B1517" s="3">
        <v>118388</v>
      </c>
      <c r="C1517" s="3">
        <v>118388</v>
      </c>
      <c r="D1517" s="3">
        <v>111650</v>
      </c>
      <c r="E1517" s="3">
        <v>112668</v>
      </c>
      <c r="F1517" s="3">
        <v>112668</v>
      </c>
      <c r="G1517" s="5">
        <f t="shared" si="257"/>
        <v>2.6626903823623316E-2</v>
      </c>
      <c r="H1517" s="24">
        <f t="shared" si="258"/>
        <v>1</v>
      </c>
      <c r="I1517" s="3">
        <f t="shared" si="267"/>
        <v>118211.68421052632</v>
      </c>
      <c r="J1517" s="10">
        <f t="shared" si="260"/>
        <v>-5.1200862330312957E-2</v>
      </c>
      <c r="K1517" s="10">
        <f>AVERAGE(J1498:J1517)</f>
        <v>-2.8953823583029057E-3</v>
      </c>
      <c r="L1517" s="10">
        <f>AVERAGE(J1468:J1517)</f>
        <v>4.9075432507550418E-5</v>
      </c>
      <c r="M1517" s="10">
        <f>AVERAGE(J1418:J1517)</f>
        <v>1.6069990841132854E-3</v>
      </c>
      <c r="N1517" s="10">
        <f>AVERAGE(J1513:J1517)</f>
        <v>-1.1035285737689814E-2</v>
      </c>
      <c r="O1517" s="22">
        <f t="shared" si="261"/>
        <v>0.35237552132716787</v>
      </c>
      <c r="P1517" s="22">
        <f t="shared" si="262"/>
        <v>0.47626056895252233</v>
      </c>
      <c r="Q1517" s="22">
        <f t="shared" si="263"/>
        <v>0.47424998782047301</v>
      </c>
      <c r="R1517" s="22">
        <f t="shared" si="264"/>
        <v>0.19774757366906093</v>
      </c>
      <c r="S1517" s="22">
        <f t="shared" si="265"/>
        <v>0.99461175361424614</v>
      </c>
      <c r="T1517" s="22">
        <f>SUMPRODUCT(J1517:N1517,O1517:S1517)</f>
        <v>-3.0055657711502169E-2</v>
      </c>
      <c r="U1517" s="25">
        <f t="shared" si="259"/>
        <v>0.49248665115759099</v>
      </c>
      <c r="V1517" s="10">
        <f>IF(OR(AND(U1517&gt;=0.495,U1517&lt;=0.498,J1517&lt;0),AND(U1517&gt;=0.505,U1517&lt;=0.506)),G1517-$AA$1,0)</f>
        <v>0</v>
      </c>
      <c r="W1517" s="10">
        <f>IF(OR(AND(U1517&gt;=0.504,U1517&lt;=0.505,J1517&lt;0),AND(U1517&gt;=0.508)),-G1517-$AA$1,0)</f>
        <v>0</v>
      </c>
      <c r="X1517" s="5">
        <f t="shared" si="266"/>
        <v>0.80127822286361639</v>
      </c>
    </row>
    <row r="1518" spans="1:24" x14ac:dyDescent="0.2">
      <c r="A1518" s="8">
        <v>44250</v>
      </c>
      <c r="B1518" s="3">
        <v>112676</v>
      </c>
      <c r="C1518" s="3">
        <v>115380</v>
      </c>
      <c r="D1518" s="3">
        <v>112667</v>
      </c>
      <c r="E1518" s="3">
        <v>115227</v>
      </c>
      <c r="F1518" s="3">
        <v>115227</v>
      </c>
      <c r="G1518" s="5">
        <f t="shared" si="257"/>
        <v>-2.578388745693283E-2</v>
      </c>
      <c r="H1518" s="24">
        <f t="shared" si="258"/>
        <v>0</v>
      </c>
      <c r="I1518" s="3">
        <f t="shared" si="267"/>
        <v>118109.31578947368</v>
      </c>
      <c r="J1518" s="10">
        <f t="shared" si="260"/>
        <v>2.2712748961550844E-2</v>
      </c>
      <c r="K1518" s="10">
        <f>AVERAGE(J1499:J1518)</f>
        <v>-1.2313758789158414E-3</v>
      </c>
      <c r="L1518" s="10">
        <f>AVERAGE(J1469:J1518)</f>
        <v>3.6818929288345847E-4</v>
      </c>
      <c r="M1518" s="10">
        <f>AVERAGE(J1419:J1518)</f>
        <v>1.8028865617689216E-3</v>
      </c>
      <c r="N1518" s="10">
        <f>AVERAGE(J1514:J1518)</f>
        <v>-6.2931301249410151E-3</v>
      </c>
      <c r="O1518" s="22">
        <f t="shared" si="261"/>
        <v>0.35237552132716787</v>
      </c>
      <c r="P1518" s="22">
        <f t="shared" si="262"/>
        <v>0.47626056895252233</v>
      </c>
      <c r="Q1518" s="22">
        <f t="shared" si="263"/>
        <v>0.47424998782047301</v>
      </c>
      <c r="R1518" s="22">
        <f t="shared" si="264"/>
        <v>0.19774757366906093</v>
      </c>
      <c r="S1518" s="22">
        <f t="shared" si="265"/>
        <v>0.99461175361424614</v>
      </c>
      <c r="T1518" s="22">
        <f>SUMPRODUCT(J1518:N1518,O1518:S1518)</f>
        <v>1.6888700009784451E-3</v>
      </c>
      <c r="U1518" s="25">
        <f t="shared" si="259"/>
        <v>0.50042221739988768</v>
      </c>
      <c r="V1518" s="10">
        <f>IF(OR(AND(U1518&gt;=0.495,U1518&lt;=0.498,J1518&lt;0),AND(U1518&gt;=0.505,U1518&lt;=0.506)),G1518-$AA$1,0)</f>
        <v>0</v>
      </c>
      <c r="W1518" s="10">
        <f>IF(OR(AND(U1518&gt;=0.504,U1518&lt;=0.505,J1518&lt;0),AND(U1518&gt;=0.508)),-G1518-$AA$1,0)</f>
        <v>0</v>
      </c>
      <c r="X1518" s="5">
        <f t="shared" si="266"/>
        <v>0.80127822286361639</v>
      </c>
    </row>
    <row r="1519" spans="1:24" x14ac:dyDescent="0.2">
      <c r="A1519" s="8">
        <v>44251</v>
      </c>
      <c r="B1519" s="3">
        <v>115229</v>
      </c>
      <c r="C1519" s="3">
        <v>116208</v>
      </c>
      <c r="D1519" s="3">
        <v>114668</v>
      </c>
      <c r="E1519" s="3">
        <v>115668</v>
      </c>
      <c r="F1519" s="3">
        <v>115668</v>
      </c>
      <c r="G1519" s="5">
        <f t="shared" si="257"/>
        <v>-4.8699726804302013E-2</v>
      </c>
      <c r="H1519" s="24">
        <f t="shared" si="258"/>
        <v>0</v>
      </c>
      <c r="I1519" s="3">
        <f t="shared" si="267"/>
        <v>118067.42105263157</v>
      </c>
      <c r="J1519" s="10">
        <f t="shared" si="260"/>
        <v>3.8272279934390419E-3</v>
      </c>
      <c r="K1519" s="10">
        <f>AVERAGE(J1500:J1519)</f>
        <v>-5.0346947447366119E-4</v>
      </c>
      <c r="L1519" s="10">
        <f>AVERAGE(J1470:J1519)</f>
        <v>4.5476182551837716E-4</v>
      </c>
      <c r="M1519" s="10">
        <f>AVERAGE(J1420:J1519)</f>
        <v>2.0013948274783854E-3</v>
      </c>
      <c r="N1519" s="10">
        <f>AVERAGE(J1515:J1519)</f>
        <v>-7.6684548677690588E-3</v>
      </c>
      <c r="O1519" s="22">
        <f t="shared" si="261"/>
        <v>0.35237552132716787</v>
      </c>
      <c r="P1519" s="22">
        <f t="shared" si="262"/>
        <v>0.47626056895252233</v>
      </c>
      <c r="Q1519" s="22">
        <f t="shared" si="263"/>
        <v>0.47424998782047301</v>
      </c>
      <c r="R1519" s="22">
        <f t="shared" si="264"/>
        <v>0.19774757366906093</v>
      </c>
      <c r="S1519" s="22">
        <f t="shared" si="265"/>
        <v>0.99461175361424614</v>
      </c>
      <c r="T1519" s="22">
        <f>SUMPRODUCT(J1519:N1519,O1519:S1519)</f>
        <v>-5.9068547811795599E-3</v>
      </c>
      <c r="U1519" s="25">
        <f t="shared" si="259"/>
        <v>0.49852329059835004</v>
      </c>
      <c r="V1519" s="10">
        <f>IF(OR(AND(U1519&gt;=0.495,U1519&lt;=0.498,J1519&lt;0),AND(U1519&gt;=0.505,U1519&lt;=0.506)),G1519-$AA$1,0)</f>
        <v>0</v>
      </c>
      <c r="W1519" s="10">
        <f>IF(OR(AND(U1519&gt;=0.504,U1519&lt;=0.505,J1519&lt;0),AND(U1519&gt;=0.508)),-G1519-$AA$1,0)</f>
        <v>0</v>
      </c>
      <c r="X1519" s="5">
        <f t="shared" si="266"/>
        <v>0.80127822286361639</v>
      </c>
    </row>
    <row r="1520" spans="1:24" x14ac:dyDescent="0.2">
      <c r="A1520" s="8">
        <v>44252</v>
      </c>
      <c r="B1520" s="3">
        <v>115668</v>
      </c>
      <c r="C1520" s="3">
        <v>116506</v>
      </c>
      <c r="D1520" s="3">
        <v>111764</v>
      </c>
      <c r="E1520" s="3">
        <v>112256</v>
      </c>
      <c r="F1520" s="3">
        <v>112256</v>
      </c>
      <c r="G1520" s="5">
        <f t="shared" si="257"/>
        <v>-1.7112671037628258E-2</v>
      </c>
      <c r="H1520" s="24">
        <f t="shared" si="258"/>
        <v>0</v>
      </c>
      <c r="I1520" s="3">
        <f t="shared" si="267"/>
        <v>117876.57894736843</v>
      </c>
      <c r="J1520" s="10">
        <f t="shared" si="260"/>
        <v>-2.9498219040702711E-2</v>
      </c>
      <c r="K1520" s="10">
        <f>AVERAGE(J1501:J1520)</f>
        <v>-1.6762604661087032E-3</v>
      </c>
      <c r="L1520" s="10">
        <f>AVERAGE(J1471:J1520)</f>
        <v>-1.2569760480062752E-4</v>
      </c>
      <c r="M1520" s="10">
        <f>AVERAGE(J1421:J1520)</f>
        <v>1.5730235944014892E-3</v>
      </c>
      <c r="N1520" s="10">
        <f>AVERAGE(J1516:J1520)</f>
        <v>-1.1489870236906684E-2</v>
      </c>
      <c r="O1520" s="22">
        <f t="shared" si="261"/>
        <v>0.35237552132716787</v>
      </c>
      <c r="P1520" s="22">
        <f t="shared" si="262"/>
        <v>0.47626056895252233</v>
      </c>
      <c r="Q1520" s="22">
        <f t="shared" si="263"/>
        <v>0.47424998782047301</v>
      </c>
      <c r="R1520" s="22">
        <f t="shared" si="264"/>
        <v>0.19774757366906093</v>
      </c>
      <c r="S1520" s="22">
        <f t="shared" si="265"/>
        <v>0.99461175361424614</v>
      </c>
      <c r="T1520" s="22">
        <f>SUMPRODUCT(J1520:N1520,O1520:S1520)</f>
        <v>-2.2369297549550728E-2</v>
      </c>
      <c r="U1520" s="25">
        <f t="shared" si="259"/>
        <v>0.49440790879410113</v>
      </c>
      <c r="V1520" s="10">
        <f>IF(OR(AND(U1520&gt;=0.495,U1520&lt;=0.498,J1520&lt;0),AND(U1520&gt;=0.505,U1520&lt;=0.506)),G1520-$AA$1,0)</f>
        <v>0</v>
      </c>
      <c r="W1520" s="10">
        <f>IF(OR(AND(U1520&gt;=0.504,U1520&lt;=0.505,J1520&lt;0),AND(U1520&gt;=0.508)),-G1520-$AA$1,0)</f>
        <v>0</v>
      </c>
      <c r="X1520" s="5">
        <f t="shared" si="266"/>
        <v>0.80127822286361639</v>
      </c>
    </row>
    <row r="1521" spans="1:24" x14ac:dyDescent="0.2">
      <c r="A1521" s="8">
        <v>44253</v>
      </c>
      <c r="B1521" s="3">
        <v>112260</v>
      </c>
      <c r="C1521" s="3">
        <v>113466</v>
      </c>
      <c r="D1521" s="3">
        <v>109827</v>
      </c>
      <c r="E1521" s="3">
        <v>110035</v>
      </c>
      <c r="F1521" s="3">
        <v>110035</v>
      </c>
      <c r="G1521" s="5">
        <f t="shared" si="257"/>
        <v>1.3677466260735294E-2</v>
      </c>
      <c r="H1521" s="24">
        <f t="shared" si="258"/>
        <v>1</v>
      </c>
      <c r="I1521" s="3">
        <f t="shared" si="267"/>
        <v>117388.21052631579</v>
      </c>
      <c r="J1521" s="10">
        <f t="shared" si="260"/>
        <v>-1.9785133979475455E-2</v>
      </c>
      <c r="K1521" s="10">
        <f>AVERAGE(J1502:J1521)</f>
        <v>-2.4156545465909228E-3</v>
      </c>
      <c r="L1521" s="10">
        <f>AVERAGE(J1472:J1521)</f>
        <v>-3.7189028623920041E-4</v>
      </c>
      <c r="M1521" s="10">
        <f>AVERAGE(J1422:J1521)</f>
        <v>1.3765122950141074E-3</v>
      </c>
      <c r="N1521" s="10">
        <f>AVERAGE(J1517:J1521)</f>
        <v>-1.4788847679100247E-2</v>
      </c>
      <c r="O1521" s="22">
        <f t="shared" si="261"/>
        <v>0.35237552132716787</v>
      </c>
      <c r="P1521" s="22">
        <f t="shared" si="262"/>
        <v>0.47626056895252233</v>
      </c>
      <c r="Q1521" s="22">
        <f t="shared" si="263"/>
        <v>0.47424998782047301</v>
      </c>
      <c r="R1521" s="22">
        <f t="shared" si="264"/>
        <v>0.19774757366906093</v>
      </c>
      <c r="S1521" s="22">
        <f t="shared" si="265"/>
        <v>0.99461175361424614</v>
      </c>
      <c r="T1521" s="22">
        <f>SUMPRODUCT(J1521:N1521,O1521:S1521)</f>
        <v>-2.2735606630596362E-2</v>
      </c>
      <c r="U1521" s="25">
        <f t="shared" si="259"/>
        <v>0.49431634316745832</v>
      </c>
      <c r="V1521" s="10">
        <f>IF(OR(AND(U1521&gt;=0.495,U1521&lt;=0.498,J1521&lt;0),AND(U1521&gt;=0.505,U1521&lt;=0.506)),G1521-$AA$1,0)</f>
        <v>0</v>
      </c>
      <c r="W1521" s="10">
        <f>IF(OR(AND(U1521&gt;=0.504,U1521&lt;=0.505,J1521&lt;0),AND(U1521&gt;=0.508)),-G1521-$AA$1,0)</f>
        <v>0</v>
      </c>
      <c r="X1521" s="5">
        <f t="shared" si="266"/>
        <v>0.80127822286361639</v>
      </c>
    </row>
    <row r="1522" spans="1:24" x14ac:dyDescent="0.2">
      <c r="A1522" s="8">
        <v>44256</v>
      </c>
      <c r="B1522" s="3">
        <v>110036</v>
      </c>
      <c r="C1522" s="3">
        <v>112445</v>
      </c>
      <c r="D1522" s="3">
        <v>110036</v>
      </c>
      <c r="E1522" s="3">
        <v>110335</v>
      </c>
      <c r="F1522" s="3">
        <v>110335</v>
      </c>
      <c r="G1522" s="5">
        <f t="shared" si="257"/>
        <v>7.6947478134772318E-3</v>
      </c>
      <c r="H1522" s="24">
        <f t="shared" si="258"/>
        <v>1</v>
      </c>
      <c r="I1522" s="3">
        <f t="shared" si="267"/>
        <v>117089.68421052632</v>
      </c>
      <c r="J1522" s="10">
        <f t="shared" si="260"/>
        <v>2.7264052346980261E-3</v>
      </c>
      <c r="K1522" s="10">
        <f>AVERAGE(J1503:J1522)</f>
        <v>-3.7601509776987452E-3</v>
      </c>
      <c r="L1522" s="10">
        <f>AVERAGE(J1473:J1522)</f>
        <v>-7.201229558395217E-4</v>
      </c>
      <c r="M1522" s="10">
        <f>AVERAGE(J1423:J1522)</f>
        <v>1.6442942908450409E-3</v>
      </c>
      <c r="N1522" s="10">
        <f>AVERAGE(J1518:J1522)</f>
        <v>-4.0033941660980506E-3</v>
      </c>
      <c r="O1522" s="22">
        <f t="shared" si="261"/>
        <v>0.35237552132716787</v>
      </c>
      <c r="P1522" s="22">
        <f t="shared" si="262"/>
        <v>0.47626056895252233</v>
      </c>
      <c r="Q1522" s="22">
        <f t="shared" si="263"/>
        <v>0.47424998782047301</v>
      </c>
      <c r="R1522" s="22">
        <f t="shared" si="264"/>
        <v>0.19774757366906093</v>
      </c>
      <c r="S1522" s="22">
        <f t="shared" si="265"/>
        <v>0.99461175361424614</v>
      </c>
      <c r="T1522" s="22">
        <f>SUMPRODUCT(J1522:N1522,O1522:S1522)</f>
        <v>-4.8282791666358158E-3</v>
      </c>
      <c r="U1522" s="25">
        <f t="shared" si="259"/>
        <v>0.49879293255329799</v>
      </c>
      <c r="V1522" s="10">
        <f>IF(OR(AND(U1522&gt;=0.495,U1522&lt;=0.498,J1522&lt;0),AND(U1522&gt;=0.505,U1522&lt;=0.506)),G1522-$AA$1,0)</f>
        <v>0</v>
      </c>
      <c r="W1522" s="10">
        <f>IF(OR(AND(U1522&gt;=0.504,U1522&lt;=0.505,J1522&lt;0),AND(U1522&gt;=0.508)),-G1522-$AA$1,0)</f>
        <v>0</v>
      </c>
      <c r="X1522" s="5">
        <f t="shared" si="266"/>
        <v>0.80127822286361639</v>
      </c>
    </row>
    <row r="1523" spans="1:24" x14ac:dyDescent="0.2">
      <c r="A1523" s="8">
        <v>44257</v>
      </c>
      <c r="B1523" s="3">
        <v>110328</v>
      </c>
      <c r="C1523" s="3">
        <v>112428</v>
      </c>
      <c r="D1523" s="3">
        <v>107319</v>
      </c>
      <c r="E1523" s="3">
        <v>111540</v>
      </c>
      <c r="F1523" s="3">
        <v>111540</v>
      </c>
      <c r="G1523" s="5">
        <f t="shared" si="257"/>
        <v>1.0310202617894948E-2</v>
      </c>
      <c r="H1523" s="24">
        <f t="shared" si="258"/>
        <v>1</v>
      </c>
      <c r="I1523" s="3">
        <f t="shared" si="267"/>
        <v>116783.10526315789</v>
      </c>
      <c r="J1523" s="10">
        <f t="shared" si="260"/>
        <v>1.0921285176961115E-2</v>
      </c>
      <c r="K1523" s="10">
        <f>AVERAGE(J1504:J1523)</f>
        <v>-1.8282476723012475E-3</v>
      </c>
      <c r="L1523" s="10">
        <f>AVERAGE(J1474:J1523)</f>
        <v>-5.5926647450706081E-4</v>
      </c>
      <c r="M1523" s="10">
        <f>AVERAGE(J1424:J1523)</f>
        <v>1.8682262603549181E-3</v>
      </c>
      <c r="N1523" s="10">
        <f>AVERAGE(J1519:J1523)</f>
        <v>-6.361686923015997E-3</v>
      </c>
      <c r="O1523" s="22">
        <f t="shared" si="261"/>
        <v>0.35237552132716787</v>
      </c>
      <c r="P1523" s="22">
        <f t="shared" si="262"/>
        <v>0.47626056895252233</v>
      </c>
      <c r="Q1523" s="22">
        <f t="shared" si="263"/>
        <v>0.47424998782047301</v>
      </c>
      <c r="R1523" s="22">
        <f t="shared" si="264"/>
        <v>0.19774757366906093</v>
      </c>
      <c r="S1523" s="22">
        <f t="shared" si="265"/>
        <v>0.99461175361424614</v>
      </c>
      <c r="T1523" s="22">
        <f>SUMPRODUCT(J1523:N1523,O1523:S1523)</f>
        <v>-3.2455322139210959E-3</v>
      </c>
      <c r="U1523" s="25">
        <f t="shared" si="259"/>
        <v>0.49918861765874284</v>
      </c>
      <c r="V1523" s="10">
        <f>IF(OR(AND(U1523&gt;=0.495,U1523&lt;=0.498,J1523&lt;0),AND(U1523&gt;=0.505,U1523&lt;=0.506)),G1523-$AA$1,0)</f>
        <v>0</v>
      </c>
      <c r="W1523" s="10">
        <f>IF(OR(AND(U1523&gt;=0.504,U1523&lt;=0.505,J1523&lt;0),AND(U1523&gt;=0.508)),-G1523-$AA$1,0)</f>
        <v>0</v>
      </c>
      <c r="X1523" s="5">
        <f t="shared" si="266"/>
        <v>0.80127822286361639</v>
      </c>
    </row>
    <row r="1524" spans="1:24" x14ac:dyDescent="0.2">
      <c r="A1524" s="8">
        <v>44258</v>
      </c>
      <c r="B1524" s="3">
        <v>111529</v>
      </c>
      <c r="C1524" s="3">
        <v>112398</v>
      </c>
      <c r="D1524" s="3">
        <v>107466</v>
      </c>
      <c r="E1524" s="3">
        <v>111184</v>
      </c>
      <c r="F1524" s="3">
        <v>111184</v>
      </c>
      <c r="G1524" s="5">
        <f t="shared" si="257"/>
        <v>3.6138293279608602E-2</v>
      </c>
      <c r="H1524" s="24">
        <f t="shared" si="258"/>
        <v>1</v>
      </c>
      <c r="I1524" s="3">
        <f t="shared" si="267"/>
        <v>116412.05263157895</v>
      </c>
      <c r="J1524" s="10">
        <f t="shared" si="260"/>
        <v>-3.1916801147570117E-3</v>
      </c>
      <c r="K1524" s="10">
        <f>AVERAGE(J1505:J1524)</f>
        <v>-2.5731411852240038E-3</v>
      </c>
      <c r="L1524" s="10">
        <f>AVERAGE(J1475:J1524)</f>
        <v>-5.6274784871240162E-4</v>
      </c>
      <c r="M1524" s="10">
        <f>AVERAGE(J1425:J1524)</f>
        <v>1.7269912288162392E-3</v>
      </c>
      <c r="N1524" s="10">
        <f>AVERAGE(J1520:J1524)</f>
        <v>-7.7654685446552074E-3</v>
      </c>
      <c r="O1524" s="22">
        <f t="shared" si="261"/>
        <v>0.35237552132716787</v>
      </c>
      <c r="P1524" s="22">
        <f t="shared" si="262"/>
        <v>0.47626056895252233</v>
      </c>
      <c r="Q1524" s="22">
        <f t="shared" si="263"/>
        <v>0.47424998782047301</v>
      </c>
      <c r="R1524" s="22">
        <f t="shared" si="264"/>
        <v>0.19774757366906093</v>
      </c>
      <c r="S1524" s="22">
        <f t="shared" si="265"/>
        <v>0.99461175361424614</v>
      </c>
      <c r="T1524" s="22">
        <f>SUMPRODUCT(J1524:N1524,O1524:S1524)</f>
        <v>-9.9991567512044844E-3</v>
      </c>
      <c r="U1524" s="25">
        <f t="shared" si="259"/>
        <v>0.49750023164005408</v>
      </c>
      <c r="V1524" s="10">
        <f>IF(OR(AND(U1524&gt;=0.495,U1524&lt;=0.498,J1524&lt;0),AND(U1524&gt;=0.505,U1524&lt;=0.506)),G1524-$AA$1,0)</f>
        <v>3.5138293279608601E-2</v>
      </c>
      <c r="W1524" s="10">
        <f>IF(OR(AND(U1524&gt;=0.504,U1524&lt;=0.505,J1524&lt;0),AND(U1524&gt;=0.508)),-G1524-$AA$1,0)</f>
        <v>0</v>
      </c>
      <c r="X1524" s="5">
        <f t="shared" si="266"/>
        <v>0.83641651614322499</v>
      </c>
    </row>
    <row r="1525" spans="1:24" x14ac:dyDescent="0.2">
      <c r="A1525" s="8">
        <v>44259</v>
      </c>
      <c r="B1525" s="3">
        <v>111191</v>
      </c>
      <c r="C1525" s="3">
        <v>114433</v>
      </c>
      <c r="D1525" s="3">
        <v>111163</v>
      </c>
      <c r="E1525" s="3">
        <v>112690</v>
      </c>
      <c r="F1525" s="3">
        <v>112690</v>
      </c>
      <c r="G1525" s="5">
        <f t="shared" si="257"/>
        <v>-1.8439968053953315E-2</v>
      </c>
      <c r="H1525" s="24">
        <f t="shared" si="258"/>
        <v>0</v>
      </c>
      <c r="I1525" s="3">
        <f t="shared" si="267"/>
        <v>116041.78947368421</v>
      </c>
      <c r="J1525" s="10">
        <f t="shared" si="260"/>
        <v>1.354511440495032E-2</v>
      </c>
      <c r="K1525" s="10">
        <f>AVERAGE(J1506:J1525)</f>
        <v>-2.2660980496482354E-3</v>
      </c>
      <c r="L1525" s="10">
        <f>AVERAGE(J1476:J1525)</f>
        <v>-4.9554201636464517E-4</v>
      </c>
      <c r="M1525" s="10">
        <f>AVERAGE(J1426:J1525)</f>
        <v>1.7698448865281003E-3</v>
      </c>
      <c r="N1525" s="10">
        <f>AVERAGE(J1521:J1525)</f>
        <v>8.4319814447539885E-4</v>
      </c>
      <c r="O1525" s="22">
        <f t="shared" si="261"/>
        <v>0.35237552132716787</v>
      </c>
      <c r="P1525" s="22">
        <f t="shared" si="262"/>
        <v>0.47626056895252233</v>
      </c>
      <c r="Q1525" s="22">
        <f t="shared" si="263"/>
        <v>0.47424998782047301</v>
      </c>
      <c r="R1525" s="22">
        <f t="shared" si="264"/>
        <v>0.19774757366906093</v>
      </c>
      <c r="S1525" s="22">
        <f t="shared" si="265"/>
        <v>0.99461175361424614</v>
      </c>
      <c r="T1525" s="22">
        <f>SUMPRODUCT(J1525:N1525,O1525:S1525)</f>
        <v>4.647340125429846E-3</v>
      </c>
      <c r="U1525" s="25">
        <f t="shared" si="259"/>
        <v>0.50116183294027483</v>
      </c>
      <c r="V1525" s="10">
        <f>IF(OR(AND(U1525&gt;=0.495,U1525&lt;=0.498,J1525&lt;0),AND(U1525&gt;=0.505,U1525&lt;=0.506)),G1525-$AA$1,0)</f>
        <v>0</v>
      </c>
      <c r="W1525" s="10">
        <f>IF(OR(AND(U1525&gt;=0.504,U1525&lt;=0.505,J1525&lt;0),AND(U1525&gt;=0.508)),-G1525-$AA$1,0)</f>
        <v>0</v>
      </c>
      <c r="X1525" s="5">
        <f t="shared" si="266"/>
        <v>0.83641651614322499</v>
      </c>
    </row>
    <row r="1526" spans="1:24" x14ac:dyDescent="0.2">
      <c r="A1526" s="8">
        <v>44260</v>
      </c>
      <c r="B1526" s="3">
        <v>112690</v>
      </c>
      <c r="C1526" s="3">
        <v>115504</v>
      </c>
      <c r="D1526" s="3">
        <v>112504</v>
      </c>
      <c r="E1526" s="3">
        <v>115202</v>
      </c>
      <c r="F1526" s="3">
        <v>115202</v>
      </c>
      <c r="G1526" s="5">
        <f t="shared" si="257"/>
        <v>-3.3601847190152911E-2</v>
      </c>
      <c r="H1526" s="24">
        <f t="shared" si="258"/>
        <v>0</v>
      </c>
      <c r="I1526" s="3">
        <f t="shared" si="267"/>
        <v>115828.15789473684</v>
      </c>
      <c r="J1526" s="10">
        <f t="shared" si="260"/>
        <v>2.2291241458869404E-2</v>
      </c>
      <c r="K1526" s="10">
        <f>AVERAGE(J1507:J1526)</f>
        <v>-1.7820652660800683E-3</v>
      </c>
      <c r="L1526" s="10">
        <f>AVERAGE(J1477:J1526)</f>
        <v>-3.5984409642218383E-4</v>
      </c>
      <c r="M1526" s="10">
        <f>AVERAGE(J1427:J1526)</f>
        <v>2.1459847123800036E-3</v>
      </c>
      <c r="N1526" s="10">
        <f>AVERAGE(J1522:J1526)</f>
        <v>9.2584732321443711E-3</v>
      </c>
      <c r="O1526" s="22">
        <f t="shared" si="261"/>
        <v>0.35237552132716787</v>
      </c>
      <c r="P1526" s="22">
        <f t="shared" si="262"/>
        <v>0.47626056895252233</v>
      </c>
      <c r="Q1526" s="22">
        <f t="shared" si="263"/>
        <v>0.47424998782047301</v>
      </c>
      <c r="R1526" s="22">
        <f t="shared" si="264"/>
        <v>0.19774757366906093</v>
      </c>
      <c r="S1526" s="22">
        <f t="shared" si="265"/>
        <v>0.99461175361424614</v>
      </c>
      <c r="T1526" s="22">
        <f>SUMPRODUCT(J1526:N1526,O1526:S1526)</f>
        <v>1.6468453921437289E-2</v>
      </c>
      <c r="U1526" s="25">
        <f t="shared" si="259"/>
        <v>0.50411702043269602</v>
      </c>
      <c r="V1526" s="10">
        <f>IF(OR(AND(U1526&gt;=0.495,U1526&lt;=0.498,J1526&lt;0),AND(U1526&gt;=0.505,U1526&lt;=0.506)),G1526-$AA$1,0)</f>
        <v>0</v>
      </c>
      <c r="W1526" s="10">
        <f>IF(OR(AND(U1526&gt;=0.504,U1526&lt;=0.505,J1526&lt;0),AND(U1526&gt;=0.508)),-G1526-$AA$1,0)</f>
        <v>0</v>
      </c>
      <c r="X1526" s="5">
        <f t="shared" si="266"/>
        <v>0.83641651614322499</v>
      </c>
    </row>
    <row r="1527" spans="1:24" x14ac:dyDescent="0.2">
      <c r="A1527" s="8">
        <v>44263</v>
      </c>
      <c r="B1527" s="3">
        <v>115202</v>
      </c>
      <c r="C1527" s="3">
        <v>115202</v>
      </c>
      <c r="D1527" s="3">
        <v>110268</v>
      </c>
      <c r="E1527" s="3">
        <v>110612</v>
      </c>
      <c r="F1527" s="3">
        <v>110612</v>
      </c>
      <c r="G1527" s="5">
        <f t="shared" si="257"/>
        <v>1.9563880953241908E-2</v>
      </c>
      <c r="H1527" s="24">
        <f t="shared" si="258"/>
        <v>1</v>
      </c>
      <c r="I1527" s="3">
        <f t="shared" si="267"/>
        <v>115338</v>
      </c>
      <c r="J1527" s="10">
        <f t="shared" si="260"/>
        <v>-3.9843058280238153E-2</v>
      </c>
      <c r="K1527" s="10">
        <f>AVERAGE(J1508:J1527)</f>
        <v>-3.5804407735352817E-3</v>
      </c>
      <c r="L1527" s="10">
        <f>AVERAGE(J1478:J1527)</f>
        <v>-1.1923144763350702E-3</v>
      </c>
      <c r="M1527" s="10">
        <f>AVERAGE(J1428:J1527)</f>
        <v>1.5270597456429735E-3</v>
      </c>
      <c r="N1527" s="10">
        <f>AVERAGE(J1523:J1527)</f>
        <v>7.44580529157135E-4</v>
      </c>
      <c r="O1527" s="22">
        <f t="shared" si="261"/>
        <v>0.35237552132716787</v>
      </c>
      <c r="P1527" s="22">
        <f t="shared" si="262"/>
        <v>0.47626056895252233</v>
      </c>
      <c r="Q1527" s="22">
        <f t="shared" si="263"/>
        <v>0.47424998782047301</v>
      </c>
      <c r="R1527" s="22">
        <f t="shared" si="264"/>
        <v>0.19774757366906093</v>
      </c>
      <c r="S1527" s="22">
        <f t="shared" si="265"/>
        <v>0.99461175361424614</v>
      </c>
      <c r="T1527" s="22">
        <f>SUMPRODUCT(J1527:N1527,O1527:S1527)</f>
        <v>-1.5267855413191861E-2</v>
      </c>
      <c r="U1527" s="25">
        <f t="shared" si="259"/>
        <v>0.49618311029185308</v>
      </c>
      <c r="V1527" s="10">
        <f>IF(OR(AND(U1527&gt;=0.495,U1527&lt;=0.498,J1527&lt;0),AND(U1527&gt;=0.505,U1527&lt;=0.506)),G1527-$AA$1,0)</f>
        <v>1.8563880953241907E-2</v>
      </c>
      <c r="W1527" s="10">
        <f>IF(OR(AND(U1527&gt;=0.504,U1527&lt;=0.505,J1527&lt;0),AND(U1527&gt;=0.508)),-G1527-$AA$1,0)</f>
        <v>0</v>
      </c>
      <c r="X1527" s="5">
        <f t="shared" si="266"/>
        <v>0.85498039709646689</v>
      </c>
    </row>
    <row r="1528" spans="1:24" x14ac:dyDescent="0.2">
      <c r="A1528" s="8">
        <v>44264</v>
      </c>
      <c r="B1528" s="3">
        <v>110611</v>
      </c>
      <c r="C1528" s="3">
        <v>112525</v>
      </c>
      <c r="D1528" s="3">
        <v>109343</v>
      </c>
      <c r="E1528" s="3">
        <v>111331</v>
      </c>
      <c r="F1528" s="3">
        <v>111331</v>
      </c>
      <c r="G1528" s="5">
        <f t="shared" si="257"/>
        <v>3.2812064923516404E-2</v>
      </c>
      <c r="H1528" s="24">
        <f t="shared" si="258"/>
        <v>1</v>
      </c>
      <c r="I1528" s="3">
        <f t="shared" si="267"/>
        <v>114907.21052631579</v>
      </c>
      <c r="J1528" s="10">
        <f t="shared" si="260"/>
        <v>6.5001988934292321E-3</v>
      </c>
      <c r="K1528" s="10">
        <f>AVERAGE(J1509:J1528)</f>
        <v>-3.5338118587059319E-3</v>
      </c>
      <c r="L1528" s="10">
        <f>AVERAGE(J1479:J1528)</f>
        <v>-9.8140119982146343E-4</v>
      </c>
      <c r="M1528" s="10">
        <f>AVERAGE(J1429:J1528)</f>
        <v>1.6413910022353739E-3</v>
      </c>
      <c r="N1528" s="10">
        <f>AVERAGE(J1524:J1528)</f>
        <v>-1.3963672754924161E-4</v>
      </c>
      <c r="O1528" s="22">
        <f t="shared" si="261"/>
        <v>0.35237552132716787</v>
      </c>
      <c r="P1528" s="22">
        <f t="shared" si="262"/>
        <v>0.47626056895252233</v>
      </c>
      <c r="Q1528" s="22">
        <f t="shared" si="263"/>
        <v>0.47424998782047301</v>
      </c>
      <c r="R1528" s="22">
        <f t="shared" si="264"/>
        <v>0.19774757366906093</v>
      </c>
      <c r="S1528" s="22">
        <f t="shared" si="265"/>
        <v>0.99461175361424614</v>
      </c>
      <c r="T1528" s="22">
        <f>SUMPRODUCT(J1528:N1528,O1528:S1528)</f>
        <v>3.2776297801918858E-4</v>
      </c>
      <c r="U1528" s="25">
        <f t="shared" si="259"/>
        <v>0.50008194074377121</v>
      </c>
      <c r="V1528" s="10">
        <f>IF(OR(AND(U1528&gt;=0.495,U1528&lt;=0.498,J1528&lt;0),AND(U1528&gt;=0.505,U1528&lt;=0.506)),G1528-$AA$1,0)</f>
        <v>0</v>
      </c>
      <c r="W1528" s="10">
        <f>IF(OR(AND(U1528&gt;=0.504,U1528&lt;=0.505,J1528&lt;0),AND(U1528&gt;=0.508)),-G1528-$AA$1,0)</f>
        <v>0</v>
      </c>
      <c r="X1528" s="5">
        <f t="shared" si="266"/>
        <v>0.85498039709646689</v>
      </c>
    </row>
    <row r="1529" spans="1:24" x14ac:dyDescent="0.2">
      <c r="A1529" s="8">
        <v>44265</v>
      </c>
      <c r="B1529" s="3">
        <v>111331</v>
      </c>
      <c r="C1529" s="3">
        <v>112928</v>
      </c>
      <c r="D1529" s="3">
        <v>109999</v>
      </c>
      <c r="E1529" s="3">
        <v>112776</v>
      </c>
      <c r="F1529" s="3">
        <v>112776</v>
      </c>
      <c r="G1529" s="5">
        <f t="shared" si="257"/>
        <v>1.2272114634319431E-2</v>
      </c>
      <c r="H1529" s="24">
        <f t="shared" si="258"/>
        <v>1</v>
      </c>
      <c r="I1529" s="3">
        <f t="shared" si="267"/>
        <v>114557.05263157895</v>
      </c>
      <c r="J1529" s="10">
        <f t="shared" si="260"/>
        <v>1.297931393771723E-2</v>
      </c>
      <c r="K1529" s="10">
        <f>AVERAGE(J1510:J1529)</f>
        <v>-2.7143229181260942E-3</v>
      </c>
      <c r="L1529" s="10">
        <f>AVERAGE(J1480:J1529)</f>
        <v>-4.3918165599858393E-4</v>
      </c>
      <c r="M1529" s="10">
        <f>AVERAGE(J1430:J1529)</f>
        <v>1.7804923045576903E-3</v>
      </c>
      <c r="N1529" s="10">
        <f>AVERAGE(J1525:J1529)</f>
        <v>3.0945620829456065E-3</v>
      </c>
      <c r="O1529" s="22">
        <f t="shared" si="261"/>
        <v>0.35237552132716787</v>
      </c>
      <c r="P1529" s="22">
        <f t="shared" si="262"/>
        <v>0.47626056895252233</v>
      </c>
      <c r="Q1529" s="22">
        <f t="shared" si="263"/>
        <v>0.47424998782047301</v>
      </c>
      <c r="R1529" s="22">
        <f t="shared" si="264"/>
        <v>0.19774757366906093</v>
      </c>
      <c r="S1529" s="22">
        <f t="shared" si="265"/>
        <v>0.99461175361424614</v>
      </c>
      <c r="T1529" s="22">
        <f>SUMPRODUCT(J1529:N1529,O1529:S1529)</f>
        <v>6.5025614961055789E-3</v>
      </c>
      <c r="U1529" s="25">
        <f t="shared" si="259"/>
        <v>0.5016256346459298</v>
      </c>
      <c r="V1529" s="10">
        <f>IF(OR(AND(U1529&gt;=0.495,U1529&lt;=0.498,J1529&lt;0),AND(U1529&gt;=0.505,U1529&lt;=0.506)),G1529-$AA$1,0)</f>
        <v>0</v>
      </c>
      <c r="W1529" s="10">
        <f>IF(OR(AND(U1529&gt;=0.504,U1529&lt;=0.505,J1529&lt;0),AND(U1529&gt;=0.508)),-G1529-$AA$1,0)</f>
        <v>0</v>
      </c>
      <c r="X1529" s="5">
        <f t="shared" si="266"/>
        <v>0.85498039709646689</v>
      </c>
    </row>
    <row r="1530" spans="1:24" x14ac:dyDescent="0.2">
      <c r="A1530" s="8">
        <v>44266</v>
      </c>
      <c r="B1530" s="3">
        <v>112782</v>
      </c>
      <c r="C1530" s="3">
        <v>115127</v>
      </c>
      <c r="D1530" s="3">
        <v>112776</v>
      </c>
      <c r="E1530" s="3">
        <v>114984</v>
      </c>
      <c r="F1530" s="3">
        <v>114984</v>
      </c>
      <c r="G1530" s="5">
        <f t="shared" si="257"/>
        <v>-1.1566826688930165E-3</v>
      </c>
      <c r="H1530" s="24">
        <f t="shared" si="258"/>
        <v>0</v>
      </c>
      <c r="I1530" s="3">
        <f t="shared" si="267"/>
        <v>114375.68421052632</v>
      </c>
      <c r="J1530" s="10">
        <f t="shared" si="260"/>
        <v>1.9578633751862196E-2</v>
      </c>
      <c r="K1530" s="10">
        <f>AVERAGE(J1511:J1530)</f>
        <v>-1.698994430104589E-3</v>
      </c>
      <c r="L1530" s="10">
        <f>AVERAGE(J1481:J1530)</f>
        <v>-1.0484246599788527E-4</v>
      </c>
      <c r="M1530" s="10">
        <f>AVERAGE(J1431:J1530)</f>
        <v>1.7256662433576396E-3</v>
      </c>
      <c r="N1530" s="10">
        <f>AVERAGE(J1526:J1530)</f>
        <v>4.3012659523279815E-3</v>
      </c>
      <c r="O1530" s="22">
        <f t="shared" si="261"/>
        <v>0.35237552132716787</v>
      </c>
      <c r="P1530" s="22">
        <f t="shared" si="262"/>
        <v>0.47626056895252233</v>
      </c>
      <c r="Q1530" s="22">
        <f t="shared" si="263"/>
        <v>0.47424998782047301</v>
      </c>
      <c r="R1530" s="22">
        <f t="shared" si="264"/>
        <v>0.19774757366906093</v>
      </c>
      <c r="S1530" s="22">
        <f t="shared" si="265"/>
        <v>0.99461175361424614</v>
      </c>
      <c r="T1530" s="22">
        <f>SUMPRODUCT(J1530:N1530,O1530:S1530)</f>
        <v>1.0659481667227542E-2</v>
      </c>
      <c r="U1530" s="25">
        <f t="shared" si="259"/>
        <v>0.50266484518420185</v>
      </c>
      <c r="V1530" s="10">
        <f>IF(OR(AND(U1530&gt;=0.495,U1530&lt;=0.498,J1530&lt;0),AND(U1530&gt;=0.505,U1530&lt;=0.506)),G1530-$AA$1,0)</f>
        <v>0</v>
      </c>
      <c r="W1530" s="10">
        <f>IF(OR(AND(U1530&gt;=0.504,U1530&lt;=0.505,J1530&lt;0),AND(U1530&gt;=0.508)),-G1530-$AA$1,0)</f>
        <v>0</v>
      </c>
      <c r="X1530" s="5">
        <f t="shared" si="266"/>
        <v>0.85498039709646689</v>
      </c>
    </row>
    <row r="1531" spans="1:24" x14ac:dyDescent="0.2">
      <c r="A1531" s="8">
        <v>44267</v>
      </c>
      <c r="B1531" s="3">
        <v>114984</v>
      </c>
      <c r="C1531" s="3">
        <v>114984</v>
      </c>
      <c r="D1531" s="3">
        <v>113253</v>
      </c>
      <c r="E1531" s="3">
        <v>114160</v>
      </c>
      <c r="F1531" s="3">
        <v>114160</v>
      </c>
      <c r="G1531" s="5">
        <f t="shared" si="257"/>
        <v>-1.2351086194813954E-3</v>
      </c>
      <c r="H1531" s="24">
        <f t="shared" si="258"/>
        <v>0</v>
      </c>
      <c r="I1531" s="3">
        <f t="shared" si="267"/>
        <v>114108.57894736843</v>
      </c>
      <c r="J1531" s="10">
        <f t="shared" si="260"/>
        <v>-7.1662144298336727E-3</v>
      </c>
      <c r="K1531" s="10">
        <f>AVERAGE(J1512:J1531)</f>
        <v>-1.6390650256637106E-3</v>
      </c>
      <c r="L1531" s="10">
        <f>AVERAGE(J1482:J1531)</f>
        <v>-5.0756098569436413E-4</v>
      </c>
      <c r="M1531" s="10">
        <f>AVERAGE(J1432:J1531)</f>
        <v>1.6986323670331593E-3</v>
      </c>
      <c r="N1531" s="10">
        <f>AVERAGE(J1527:J1531)</f>
        <v>-1.5902252254126337E-3</v>
      </c>
      <c r="O1531" s="22">
        <f t="shared" si="261"/>
        <v>0.35237552132716787</v>
      </c>
      <c r="P1531" s="22">
        <f t="shared" si="262"/>
        <v>0.47626056895252233</v>
      </c>
      <c r="Q1531" s="22">
        <f t="shared" si="263"/>
        <v>0.47424998782047301</v>
      </c>
      <c r="R1531" s="22">
        <f t="shared" si="264"/>
        <v>0.19774757366906093</v>
      </c>
      <c r="S1531" s="22">
        <f t="shared" si="265"/>
        <v>0.99461175361424614</v>
      </c>
      <c r="T1531" s="22">
        <f>SUMPRODUCT(J1531:N1531,O1531:S1531)</f>
        <v>-4.7922876495641205E-3</v>
      </c>
      <c r="U1531" s="25">
        <f t="shared" si="259"/>
        <v>0.49880193038051579</v>
      </c>
      <c r="V1531" s="10">
        <f>IF(OR(AND(U1531&gt;=0.495,U1531&lt;=0.498,J1531&lt;0),AND(U1531&gt;=0.505,U1531&lt;=0.506)),G1531-$AA$1,0)</f>
        <v>0</v>
      </c>
      <c r="W1531" s="10">
        <f>IF(OR(AND(U1531&gt;=0.504,U1531&lt;=0.505,J1531&lt;0),AND(U1531&gt;=0.508)),-G1531-$AA$1,0)</f>
        <v>0</v>
      </c>
      <c r="X1531" s="5">
        <f t="shared" si="266"/>
        <v>0.85498039709646689</v>
      </c>
    </row>
    <row r="1532" spans="1:24" x14ac:dyDescent="0.2">
      <c r="A1532" s="8">
        <v>44270</v>
      </c>
      <c r="B1532" s="3">
        <v>114093</v>
      </c>
      <c r="C1532" s="3">
        <v>114903</v>
      </c>
      <c r="D1532" s="3">
        <v>113635</v>
      </c>
      <c r="E1532" s="3">
        <v>114851</v>
      </c>
      <c r="F1532" s="3">
        <v>114851</v>
      </c>
      <c r="G1532" s="5">
        <f t="shared" si="257"/>
        <v>1.4784372796057488E-2</v>
      </c>
      <c r="H1532" s="24">
        <f t="shared" si="258"/>
        <v>1</v>
      </c>
      <c r="I1532" s="3">
        <f t="shared" si="267"/>
        <v>113884.10526315789</v>
      </c>
      <c r="J1532" s="10">
        <f t="shared" si="260"/>
        <v>6.0529081990188249E-3</v>
      </c>
      <c r="K1532" s="10">
        <f>AVERAGE(J1513:J1532)</f>
        <v>-1.6762828260479922E-3</v>
      </c>
      <c r="L1532" s="10">
        <f>AVERAGE(J1483:J1532)</f>
        <v>-5.8912124913026445E-4</v>
      </c>
      <c r="M1532" s="10">
        <f>AVERAGE(J1433:J1532)</f>
        <v>1.6545278205958259E-3</v>
      </c>
      <c r="N1532" s="10">
        <f>AVERAGE(J1528:J1532)</f>
        <v>7.5889680704387622E-3</v>
      </c>
      <c r="O1532" s="22">
        <f t="shared" si="261"/>
        <v>0.35237552132716787</v>
      </c>
      <c r="P1532" s="22">
        <f t="shared" si="262"/>
        <v>0.47626056895252233</v>
      </c>
      <c r="Q1532" s="22">
        <f t="shared" si="263"/>
        <v>0.47424998782047301</v>
      </c>
      <c r="R1532" s="22">
        <f t="shared" si="264"/>
        <v>0.19774757366906093</v>
      </c>
      <c r="S1532" s="22">
        <f t="shared" si="265"/>
        <v>0.99461175361424614</v>
      </c>
      <c r="T1532" s="22">
        <f>SUMPRODUCT(J1532:N1532,O1532:S1532)</f>
        <v>8.9304142272433815E-3</v>
      </c>
      <c r="U1532" s="25">
        <f t="shared" si="259"/>
        <v>0.50223258871899046</v>
      </c>
      <c r="V1532" s="10">
        <f>IF(OR(AND(U1532&gt;=0.495,U1532&lt;=0.498,J1532&lt;0),AND(U1532&gt;=0.505,U1532&lt;=0.506)),G1532-$AA$1,0)</f>
        <v>0</v>
      </c>
      <c r="W1532" s="10">
        <f>IF(OR(AND(U1532&gt;=0.504,U1532&lt;=0.505,J1532&lt;0),AND(U1532&gt;=0.508)),-G1532-$AA$1,0)</f>
        <v>0</v>
      </c>
      <c r="X1532" s="5">
        <f t="shared" si="266"/>
        <v>0.85498039709646689</v>
      </c>
    </row>
    <row r="1533" spans="1:24" x14ac:dyDescent="0.2">
      <c r="A1533" s="8">
        <v>44271</v>
      </c>
      <c r="B1533" s="3">
        <v>114845</v>
      </c>
      <c r="C1533" s="3">
        <v>114974</v>
      </c>
      <c r="D1533" s="3">
        <v>113370</v>
      </c>
      <c r="E1533" s="3">
        <v>114019</v>
      </c>
      <c r="F1533" s="3">
        <v>114019</v>
      </c>
      <c r="G1533" s="5">
        <f t="shared" si="257"/>
        <v>7.1567019531832976E-3</v>
      </c>
      <c r="H1533" s="24">
        <f t="shared" si="258"/>
        <v>1</v>
      </c>
      <c r="I1533" s="3">
        <f t="shared" si="267"/>
        <v>113548.73684210527</v>
      </c>
      <c r="J1533" s="10">
        <f t="shared" si="260"/>
        <v>-7.2441685314015292E-3</v>
      </c>
      <c r="K1533" s="10">
        <f>AVERAGE(J1514:J1533)</f>
        <v>-1.9885897975084111E-3</v>
      </c>
      <c r="L1533" s="10">
        <f>AVERAGE(J1484:J1533)</f>
        <v>-8.0523459682694479E-4</v>
      </c>
      <c r="M1533" s="10">
        <f>AVERAGE(J1434:J1533)</f>
        <v>1.4977232224771253E-3</v>
      </c>
      <c r="N1533" s="10">
        <f>AVERAGE(J1529:J1533)</f>
        <v>4.8400945854726093E-3</v>
      </c>
      <c r="O1533" s="22">
        <f t="shared" si="261"/>
        <v>0.35237552132716787</v>
      </c>
      <c r="P1533" s="22">
        <f t="shared" si="262"/>
        <v>0.47626056895252233</v>
      </c>
      <c r="Q1533" s="22">
        <f t="shared" si="263"/>
        <v>0.47424998782047301</v>
      </c>
      <c r="R1533" s="22">
        <f t="shared" si="264"/>
        <v>0.19774757366906093</v>
      </c>
      <c r="S1533" s="22">
        <f t="shared" si="265"/>
        <v>0.99461175361424614</v>
      </c>
      <c r="T1533" s="22">
        <f>SUMPRODUCT(J1533:N1533,O1533:S1533)</f>
        <v>1.2285490276415711E-3</v>
      </c>
      <c r="U1533" s="25">
        <f t="shared" si="259"/>
        <v>0.50030713721827935</v>
      </c>
      <c r="V1533" s="10">
        <f>IF(OR(AND(U1533&gt;=0.495,U1533&lt;=0.498,J1533&lt;0),AND(U1533&gt;=0.505,U1533&lt;=0.506)),G1533-$AA$1,0)</f>
        <v>0</v>
      </c>
      <c r="W1533" s="10">
        <f>IF(OR(AND(U1533&gt;=0.504,U1533&lt;=0.505,J1533&lt;0),AND(U1533&gt;=0.508)),-G1533-$AA$1,0)</f>
        <v>0</v>
      </c>
      <c r="X1533" s="5">
        <f t="shared" si="266"/>
        <v>0.85498039709646689</v>
      </c>
    </row>
    <row r="1534" spans="1:24" x14ac:dyDescent="0.2">
      <c r="A1534" s="8">
        <v>44272</v>
      </c>
      <c r="B1534" s="3">
        <v>114018</v>
      </c>
      <c r="C1534" s="3">
        <v>116736</v>
      </c>
      <c r="D1534" s="3">
        <v>113428</v>
      </c>
      <c r="E1534" s="3">
        <v>116549</v>
      </c>
      <c r="F1534" s="3">
        <v>116549</v>
      </c>
      <c r="G1534" s="5">
        <f t="shared" si="257"/>
        <v>-2.8056868784802624E-3</v>
      </c>
      <c r="H1534" s="24">
        <f t="shared" si="258"/>
        <v>0</v>
      </c>
      <c r="I1534" s="3">
        <f t="shared" si="267"/>
        <v>113412.36842105263</v>
      </c>
      <c r="J1534" s="10">
        <f t="shared" si="260"/>
        <v>2.2189284242100094E-2</v>
      </c>
      <c r="K1534" s="10">
        <f>AVERAGE(J1515:J1534)</f>
        <v>-1.4143181707823693E-3</v>
      </c>
      <c r="L1534" s="10">
        <f>AVERAGE(J1485:J1534)</f>
        <v>-3.331584746549576E-4</v>
      </c>
      <c r="M1534" s="10">
        <f>AVERAGE(J1435:J1534)</f>
        <v>1.747803795181816E-3</v>
      </c>
      <c r="N1534" s="10">
        <f>AVERAGE(J1530:J1534)</f>
        <v>6.6820886463491826E-3</v>
      </c>
      <c r="O1534" s="22">
        <f t="shared" si="261"/>
        <v>0.35237552132716787</v>
      </c>
      <c r="P1534" s="22">
        <f t="shared" si="262"/>
        <v>0.47626056895252233</v>
      </c>
      <c r="Q1534" s="22">
        <f t="shared" si="263"/>
        <v>0.47424998782047301</v>
      </c>
      <c r="R1534" s="22">
        <f t="shared" si="264"/>
        <v>0.19774757366906093</v>
      </c>
      <c r="S1534" s="22">
        <f t="shared" si="265"/>
        <v>0.99461175361424614</v>
      </c>
      <c r="T1534" s="22">
        <f>SUMPRODUCT(J1534:N1534,O1534:S1534)</f>
        <v>1.3979084089540614E-2</v>
      </c>
      <c r="U1534" s="25">
        <f t="shared" si="259"/>
        <v>0.50349471411266788</v>
      </c>
      <c r="V1534" s="10">
        <f>IF(OR(AND(U1534&gt;=0.495,U1534&lt;=0.498,J1534&lt;0),AND(U1534&gt;=0.505,U1534&lt;=0.506)),G1534-$AA$1,0)</f>
        <v>0</v>
      </c>
      <c r="W1534" s="10">
        <f>IF(OR(AND(U1534&gt;=0.504,U1534&lt;=0.505,J1534&lt;0),AND(U1534&gt;=0.508)),-G1534-$AA$1,0)</f>
        <v>0</v>
      </c>
      <c r="X1534" s="5">
        <f t="shared" si="266"/>
        <v>0.85498039709646689</v>
      </c>
    </row>
    <row r="1535" spans="1:24" x14ac:dyDescent="0.2">
      <c r="A1535" s="8">
        <v>44273</v>
      </c>
      <c r="B1535" s="3">
        <v>116549</v>
      </c>
      <c r="C1535" s="3">
        <v>116751</v>
      </c>
      <c r="D1535" s="3">
        <v>114302</v>
      </c>
      <c r="E1535" s="3">
        <v>114835</v>
      </c>
      <c r="F1535" s="3">
        <v>114835</v>
      </c>
      <c r="G1535" s="5">
        <f t="shared" si="257"/>
        <v>1.2539730918275094E-3</v>
      </c>
      <c r="H1535" s="24">
        <f t="shared" si="258"/>
        <v>1</v>
      </c>
      <c r="I1535" s="3">
        <f t="shared" si="267"/>
        <v>113206.42105263157</v>
      </c>
      <c r="J1535" s="10">
        <f t="shared" si="260"/>
        <v>-1.4706260885979261E-2</v>
      </c>
      <c r="K1535" s="10">
        <f>AVERAGE(J1516:J1535)</f>
        <v>-1.6300741053306034E-3</v>
      </c>
      <c r="L1535" s="10">
        <f>AVERAGE(J1486:J1535)</f>
        <v>-5.0189184284476162E-4</v>
      </c>
      <c r="M1535" s="10">
        <f>AVERAGE(J1436:J1535)</f>
        <v>1.6759526871195684E-3</v>
      </c>
      <c r="N1535" s="10">
        <f>AVERAGE(J1531:J1535)</f>
        <v>-1.7489028121910887E-4</v>
      </c>
      <c r="O1535" s="22">
        <f t="shared" si="261"/>
        <v>0.35237552132716787</v>
      </c>
      <c r="P1535" s="22">
        <f t="shared" si="262"/>
        <v>0.47626056895252233</v>
      </c>
      <c r="Q1535" s="22">
        <f t="shared" si="263"/>
        <v>0.47424998782047301</v>
      </c>
      <c r="R1535" s="22">
        <f t="shared" si="264"/>
        <v>0.19774757366906093</v>
      </c>
      <c r="S1535" s="22">
        <f t="shared" si="265"/>
        <v>0.99461175361424614</v>
      </c>
      <c r="T1535" s="22">
        <f>SUMPRODUCT(J1535:N1535,O1535:S1535)</f>
        <v>-6.0390209194975189E-3</v>
      </c>
      <c r="U1535" s="25">
        <f t="shared" si="259"/>
        <v>0.49849024935847824</v>
      </c>
      <c r="V1535" s="10">
        <f>IF(OR(AND(U1535&gt;=0.495,U1535&lt;=0.498,J1535&lt;0),AND(U1535&gt;=0.505,U1535&lt;=0.506)),G1535-$AA$1,0)</f>
        <v>0</v>
      </c>
      <c r="W1535" s="10">
        <f>IF(OR(AND(U1535&gt;=0.504,U1535&lt;=0.505,J1535&lt;0),AND(U1535&gt;=0.508)),-G1535-$AA$1,0)</f>
        <v>0</v>
      </c>
      <c r="X1535" s="5">
        <f t="shared" si="266"/>
        <v>0.85498039709646689</v>
      </c>
    </row>
    <row r="1536" spans="1:24" x14ac:dyDescent="0.2">
      <c r="A1536" s="8">
        <v>44274</v>
      </c>
      <c r="B1536" s="3">
        <v>114837</v>
      </c>
      <c r="C1536" s="3">
        <v>116446</v>
      </c>
      <c r="D1536" s="3">
        <v>114610</v>
      </c>
      <c r="E1536" s="3">
        <v>116222</v>
      </c>
      <c r="F1536" s="3">
        <v>116222</v>
      </c>
      <c r="G1536" s="5">
        <f t="shared" si="257"/>
        <v>-2.5468499939770406E-2</v>
      </c>
      <c r="H1536" s="24">
        <f t="shared" si="258"/>
        <v>0</v>
      </c>
      <c r="I1536" s="3">
        <f t="shared" si="267"/>
        <v>113393.47368421052</v>
      </c>
      <c r="J1536" s="10">
        <f t="shared" si="260"/>
        <v>1.2078199155309832E-2</v>
      </c>
      <c r="K1536" s="10">
        <f>AVERAGE(J1517:J1536)</f>
        <v>-8.6165180913972956E-4</v>
      </c>
      <c r="L1536" s="10">
        <f>AVERAGE(J1487:J1536)</f>
        <v>-3.7250923931649195E-4</v>
      </c>
      <c r="M1536" s="10">
        <f>AVERAGE(J1437:J1536)</f>
        <v>1.7612343684264031E-3</v>
      </c>
      <c r="N1536" s="10">
        <f>AVERAGE(J1532:J1536)</f>
        <v>3.673992435809592E-3</v>
      </c>
      <c r="O1536" s="22">
        <f t="shared" si="261"/>
        <v>0.35237552132716787</v>
      </c>
      <c r="P1536" s="22">
        <f t="shared" si="262"/>
        <v>0.47626056895252233</v>
      </c>
      <c r="Q1536" s="22">
        <f t="shared" si="263"/>
        <v>0.47424998782047301</v>
      </c>
      <c r="R1536" s="22">
        <f t="shared" si="264"/>
        <v>0.19774757366906093</v>
      </c>
      <c r="S1536" s="22">
        <f t="shared" si="265"/>
        <v>0.99461175361424614</v>
      </c>
      <c r="T1536" s="22">
        <f>SUMPRODUCT(J1536:N1536,O1536:S1536)</f>
        <v>7.6715043233418784E-3</v>
      </c>
      <c r="U1536" s="25">
        <f t="shared" si="259"/>
        <v>0.50191786667499061</v>
      </c>
      <c r="V1536" s="10">
        <f>IF(OR(AND(U1536&gt;=0.495,U1536&lt;=0.498,J1536&lt;0),AND(U1536&gt;=0.505,U1536&lt;=0.506)),G1536-$AA$1,0)</f>
        <v>0</v>
      </c>
      <c r="W1536" s="10">
        <f>IF(OR(AND(U1536&gt;=0.504,U1536&lt;=0.505,J1536&lt;0),AND(U1536&gt;=0.508)),-G1536-$AA$1,0)</f>
        <v>0</v>
      </c>
      <c r="X1536" s="5">
        <f t="shared" si="266"/>
        <v>0.85498039709646689</v>
      </c>
    </row>
    <row r="1537" spans="1:24" x14ac:dyDescent="0.2">
      <c r="A1537" s="8">
        <v>44277</v>
      </c>
      <c r="B1537" s="3">
        <v>116222</v>
      </c>
      <c r="C1537" s="3">
        <v>116225</v>
      </c>
      <c r="D1537" s="3">
        <v>113620</v>
      </c>
      <c r="E1537" s="3">
        <v>114979</v>
      </c>
      <c r="F1537" s="3">
        <v>114979</v>
      </c>
      <c r="G1537" s="5">
        <f t="shared" si="257"/>
        <v>-2.5352455665817231E-2</v>
      </c>
      <c r="H1537" s="24">
        <f t="shared" si="258"/>
        <v>0</v>
      </c>
      <c r="I1537" s="3">
        <f t="shared" si="267"/>
        <v>113380.42105263157</v>
      </c>
      <c r="J1537" s="10">
        <f t="shared" si="260"/>
        <v>-1.0695049130113099E-2</v>
      </c>
      <c r="K1537" s="10">
        <f>AVERAGE(J1518:J1537)</f>
        <v>1.1636388508702634E-3</v>
      </c>
      <c r="L1537" s="10">
        <f>AVERAGE(J1488:J1537)</f>
        <v>-6.9175902206637609E-4</v>
      </c>
      <c r="M1537" s="10">
        <f>AVERAGE(J1438:J1537)</f>
        <v>1.4635238779361537E-3</v>
      </c>
      <c r="N1537" s="10">
        <f>AVERAGE(J1533:J1537)</f>
        <v>3.2440096998320733E-4</v>
      </c>
      <c r="O1537" s="22">
        <f t="shared" si="261"/>
        <v>0.35237552132716787</v>
      </c>
      <c r="P1537" s="22">
        <f t="shared" si="262"/>
        <v>0.47626056895252233</v>
      </c>
      <c r="Q1537" s="22">
        <f t="shared" si="263"/>
        <v>0.47424998782047301</v>
      </c>
      <c r="R1537" s="22">
        <f t="shared" si="264"/>
        <v>0.19774757366906093</v>
      </c>
      <c r="S1537" s="22">
        <f t="shared" si="265"/>
        <v>0.99461175361424614</v>
      </c>
      <c r="T1537" s="22">
        <f>SUMPRODUCT(J1537:N1537,O1537:S1537)</f>
        <v>-2.9304836059644572E-3</v>
      </c>
      <c r="U1537" s="25">
        <f t="shared" si="259"/>
        <v>0.49926737962280454</v>
      </c>
      <c r="V1537" s="10">
        <f>IF(OR(AND(U1537&gt;=0.495,U1537&lt;=0.498,J1537&lt;0),AND(U1537&gt;=0.505,U1537&lt;=0.506)),G1537-$AA$1,0)</f>
        <v>0</v>
      </c>
      <c r="W1537" s="10">
        <f>IF(OR(AND(U1537&gt;=0.504,U1537&lt;=0.505,J1537&lt;0),AND(U1537&gt;=0.508)),-G1537-$AA$1,0)</f>
        <v>0</v>
      </c>
      <c r="X1537" s="5">
        <f t="shared" si="266"/>
        <v>0.85498039709646689</v>
      </c>
    </row>
    <row r="1538" spans="1:24" x14ac:dyDescent="0.2">
      <c r="A1538" s="8">
        <v>44278</v>
      </c>
      <c r="B1538" s="3">
        <v>114977</v>
      </c>
      <c r="C1538" s="3">
        <v>115599</v>
      </c>
      <c r="D1538" s="3">
        <v>113062</v>
      </c>
      <c r="E1538" s="3">
        <v>113262</v>
      </c>
      <c r="F1538" s="3">
        <v>113262</v>
      </c>
      <c r="G1538" s="5">
        <f t="shared" si="257"/>
        <v>4.3085942328406901E-3</v>
      </c>
      <c r="H1538" s="24">
        <f t="shared" si="258"/>
        <v>1</v>
      </c>
      <c r="I1538" s="3">
        <f t="shared" si="267"/>
        <v>113253.78947368421</v>
      </c>
      <c r="J1538" s="10">
        <f t="shared" si="260"/>
        <v>-1.4933161707790132E-2</v>
      </c>
      <c r="K1538" s="10">
        <f>AVERAGE(J1519:J1538)</f>
        <v>-7.1865668259678554E-4</v>
      </c>
      <c r="L1538" s="10">
        <f>AVERAGE(J1489:J1538)</f>
        <v>-1.3416917491759306E-3</v>
      </c>
      <c r="M1538" s="10">
        <f>AVERAGE(J1439:J1538)</f>
        <v>1.3129987060541948E-3</v>
      </c>
      <c r="N1538" s="10">
        <f>AVERAGE(J1534:J1538)</f>
        <v>-1.2133976652945132E-3</v>
      </c>
      <c r="O1538" s="22">
        <f t="shared" si="261"/>
        <v>0.35237552132716787</v>
      </c>
      <c r="P1538" s="22">
        <f t="shared" si="262"/>
        <v>0.47626056895252233</v>
      </c>
      <c r="Q1538" s="22">
        <f t="shared" si="263"/>
        <v>0.47424998782047301</v>
      </c>
      <c r="R1538" s="22">
        <f t="shared" si="264"/>
        <v>0.19774757366906093</v>
      </c>
      <c r="S1538" s="22">
        <f t="shared" si="265"/>
        <v>0.99461175361424614</v>
      </c>
      <c r="T1538" s="22">
        <f>SUMPRODUCT(J1538:N1538,O1538:S1538)</f>
        <v>-7.1878630494432135E-3</v>
      </c>
      <c r="U1538" s="25">
        <f t="shared" si="259"/>
        <v>0.49820304197434168</v>
      </c>
      <c r="V1538" s="10">
        <f>IF(OR(AND(U1538&gt;=0.495,U1538&lt;=0.498,J1538&lt;0),AND(U1538&gt;=0.505,U1538&lt;=0.506)),G1538-$AA$1,0)</f>
        <v>0</v>
      </c>
      <c r="W1538" s="10">
        <f>IF(OR(AND(U1538&gt;=0.504,U1538&lt;=0.505,J1538&lt;0),AND(U1538&gt;=0.508)),-G1538-$AA$1,0)</f>
        <v>0</v>
      </c>
      <c r="X1538" s="5">
        <f t="shared" si="266"/>
        <v>0.85498039709646689</v>
      </c>
    </row>
    <row r="1539" spans="1:24" x14ac:dyDescent="0.2">
      <c r="A1539" s="8">
        <v>44279</v>
      </c>
      <c r="B1539" s="3">
        <v>113272</v>
      </c>
      <c r="C1539" s="3">
        <v>114823</v>
      </c>
      <c r="D1539" s="3">
        <v>112064</v>
      </c>
      <c r="E1539" s="3">
        <v>112064</v>
      </c>
      <c r="F1539" s="3">
        <v>112064</v>
      </c>
      <c r="G1539" s="5">
        <f t="shared" ref="G1539:G1602" si="268">F1541/F1539-1</f>
        <v>2.4245074243289588E-2</v>
      </c>
      <c r="H1539" s="24">
        <f t="shared" ref="H1539:H1602" si="269">IF(G1539&gt;0,1,0)</f>
        <v>1</v>
      </c>
      <c r="I1539" s="3">
        <f t="shared" si="267"/>
        <v>113243.68421052632</v>
      </c>
      <c r="J1539" s="10">
        <f t="shared" si="260"/>
        <v>-1.0577245678162095E-2</v>
      </c>
      <c r="K1539" s="10">
        <f>AVERAGE(J1520:J1539)</f>
        <v>-1.4388803661768423E-3</v>
      </c>
      <c r="L1539" s="10">
        <f>AVERAGE(J1490:J1539)</f>
        <v>-2.0650605992408601E-3</v>
      </c>
      <c r="M1539" s="10">
        <f>AVERAGE(J1440:J1539)</f>
        <v>1.0713761418654621E-3</v>
      </c>
      <c r="N1539" s="10">
        <f>AVERAGE(J1535:J1539)</f>
        <v>-7.766703649346951E-3</v>
      </c>
      <c r="O1539" s="22">
        <f t="shared" si="261"/>
        <v>0.35237552132716787</v>
      </c>
      <c r="P1539" s="22">
        <f t="shared" si="262"/>
        <v>0.47626056895252233</v>
      </c>
      <c r="Q1539" s="22">
        <f t="shared" si="263"/>
        <v>0.47424998782047301</v>
      </c>
      <c r="R1539" s="22">
        <f t="shared" si="264"/>
        <v>0.19774757366906093</v>
      </c>
      <c r="S1539" s="22">
        <f t="shared" si="265"/>
        <v>0.99461175361424614</v>
      </c>
      <c r="T1539" s="22">
        <f>SUMPRODUCT(J1539:N1539,O1539:S1539)</f>
        <v>-1.2904792109874736E-2</v>
      </c>
      <c r="U1539" s="25">
        <f t="shared" ref="U1539:U1602" si="270">1/(1+(EXP(-T1539)))</f>
        <v>0.49677384674433261</v>
      </c>
      <c r="V1539" s="10">
        <f>IF(OR(AND(U1539&gt;=0.495,U1539&lt;=0.498,J1539&lt;0),AND(U1539&gt;=0.505,U1539&lt;=0.506)),G1539-$AA$1,0)</f>
        <v>2.3245074243289587E-2</v>
      </c>
      <c r="W1539" s="10">
        <f>IF(OR(AND(U1539&gt;=0.504,U1539&lt;=0.505,J1539&lt;0),AND(U1539&gt;=0.508)),-G1539-$AA$1,0)</f>
        <v>0</v>
      </c>
      <c r="X1539" s="5">
        <f t="shared" si="266"/>
        <v>0.87822547133975648</v>
      </c>
    </row>
    <row r="1540" spans="1:24" x14ac:dyDescent="0.2">
      <c r="A1540" s="8">
        <v>44280</v>
      </c>
      <c r="B1540" s="3">
        <v>112065</v>
      </c>
      <c r="C1540" s="3">
        <v>114024</v>
      </c>
      <c r="D1540" s="3">
        <v>110927</v>
      </c>
      <c r="E1540" s="3">
        <v>113750</v>
      </c>
      <c r="F1540" s="3">
        <v>113750</v>
      </c>
      <c r="G1540" s="5">
        <f t="shared" si="268"/>
        <v>1.4672527472527452E-2</v>
      </c>
      <c r="H1540" s="24">
        <f t="shared" si="269"/>
        <v>1</v>
      </c>
      <c r="I1540" s="3">
        <f t="shared" si="267"/>
        <v>113439.21052631579</v>
      </c>
      <c r="J1540" s="10">
        <f t="shared" ref="J1540:J1603" si="271">F1540/F1539-1</f>
        <v>1.5044974300399749E-2</v>
      </c>
      <c r="K1540" s="10">
        <f>AVERAGE(J1521:J1540)</f>
        <v>7.8827930087828064E-4</v>
      </c>
      <c r="L1540" s="10">
        <f>AVERAGE(J1491:J1540)</f>
        <v>-1.40118470669929E-3</v>
      </c>
      <c r="M1540" s="10">
        <f>AVERAGE(J1441:J1540)</f>
        <v>1.2863875913393663E-3</v>
      </c>
      <c r="N1540" s="10">
        <f>AVERAGE(J1536:J1540)</f>
        <v>-1.8164566120711489E-3</v>
      </c>
      <c r="O1540" s="22">
        <f t="shared" ref="O1540:O1603" si="272">O1539</f>
        <v>0.35237552132716787</v>
      </c>
      <c r="P1540" s="22">
        <f t="shared" ref="P1540:P1603" si="273">P1539</f>
        <v>0.47626056895252233</v>
      </c>
      <c r="Q1540" s="22">
        <f t="shared" ref="Q1540:Q1603" si="274">Q1539</f>
        <v>0.47424998782047301</v>
      </c>
      <c r="R1540" s="22">
        <f t="shared" ref="R1540:R1603" si="275">R1539</f>
        <v>0.19774757366906093</v>
      </c>
      <c r="S1540" s="22">
        <f t="shared" ref="S1540:S1603" si="276">S1539</f>
        <v>0.99461175361424614</v>
      </c>
      <c r="T1540" s="22">
        <f>SUMPRODUCT(J1540:N1540,O1540:S1540)</f>
        <v>3.4601061093896893E-3</v>
      </c>
      <c r="U1540" s="25">
        <f t="shared" si="270"/>
        <v>0.50086502566431623</v>
      </c>
      <c r="V1540" s="10">
        <f>IF(OR(AND(U1540&gt;=0.495,U1540&lt;=0.498,J1540&lt;0),AND(U1540&gt;=0.505,U1540&lt;=0.506)),G1540-$AA$1,0)</f>
        <v>0</v>
      </c>
      <c r="W1540" s="10">
        <f>IF(OR(AND(U1540&gt;=0.504,U1540&lt;=0.505,J1540&lt;0),AND(U1540&gt;=0.508)),-G1540-$AA$1,0)</f>
        <v>0</v>
      </c>
      <c r="X1540" s="5">
        <f t="shared" si="266"/>
        <v>0.87822547133975648</v>
      </c>
    </row>
    <row r="1541" spans="1:24" x14ac:dyDescent="0.2">
      <c r="A1541" s="8">
        <v>44281</v>
      </c>
      <c r="B1541" s="3">
        <v>113750</v>
      </c>
      <c r="C1541" s="3">
        <v>115416</v>
      </c>
      <c r="D1541" s="3">
        <v>113305</v>
      </c>
      <c r="E1541" s="3">
        <v>114781</v>
      </c>
      <c r="F1541" s="3">
        <v>114781</v>
      </c>
      <c r="G1541" s="5">
        <f t="shared" si="268"/>
        <v>1.8025631419834376E-2</v>
      </c>
      <c r="H1541" s="24">
        <f t="shared" si="269"/>
        <v>1</v>
      </c>
      <c r="I1541" s="3">
        <f t="shared" si="267"/>
        <v>113673.21052631579</v>
      </c>
      <c r="J1541" s="10">
        <f t="shared" si="271"/>
        <v>9.063736263736244E-3</v>
      </c>
      <c r="K1541" s="10">
        <f>AVERAGE(J1522:J1541)</f>
        <v>2.2307228130388655E-3</v>
      </c>
      <c r="L1541" s="10">
        <f>AVERAGE(J1492:J1541)</f>
        <v>-1.4138728662764066E-3</v>
      </c>
      <c r="M1541" s="10">
        <f>AVERAGE(J1442:J1541)</f>
        <v>1.4010225838404456E-3</v>
      </c>
      <c r="N1541" s="10">
        <f>AVERAGE(J1537:J1541)</f>
        <v>-2.4193491903858667E-3</v>
      </c>
      <c r="O1541" s="22">
        <f t="shared" si="272"/>
        <v>0.35237552132716787</v>
      </c>
      <c r="P1541" s="22">
        <f t="shared" si="273"/>
        <v>0.47626056895252233</v>
      </c>
      <c r="Q1541" s="22">
        <f t="shared" si="274"/>
        <v>0.47424998782047301</v>
      </c>
      <c r="R1541" s="22">
        <f t="shared" si="275"/>
        <v>0.19774757366906093</v>
      </c>
      <c r="S1541" s="22">
        <f t="shared" si="276"/>
        <v>0.99461175361424614</v>
      </c>
      <c r="T1541" s="22">
        <f>SUMPRODUCT(J1541:N1541,O1541:S1541)</f>
        <v>1.4564505933631071E-3</v>
      </c>
      <c r="U1541" s="25">
        <f t="shared" si="270"/>
        <v>0.50036411258397628</v>
      </c>
      <c r="V1541" s="10">
        <f>IF(OR(AND(U1541&gt;=0.495,U1541&lt;=0.498,J1541&lt;0),AND(U1541&gt;=0.505,U1541&lt;=0.506)),G1541-$AA$1,0)</f>
        <v>0</v>
      </c>
      <c r="W1541" s="10">
        <f>IF(OR(AND(U1541&gt;=0.504,U1541&lt;=0.505,J1541&lt;0),AND(U1541&gt;=0.508)),-G1541-$AA$1,0)</f>
        <v>0</v>
      </c>
      <c r="X1541" s="5">
        <f t="shared" si="266"/>
        <v>0.87822547133975648</v>
      </c>
    </row>
    <row r="1542" spans="1:24" x14ac:dyDescent="0.2">
      <c r="A1542" s="8">
        <v>44284</v>
      </c>
      <c r="B1542" s="3">
        <v>114776</v>
      </c>
      <c r="C1542" s="3">
        <v>115553</v>
      </c>
      <c r="D1542" s="3">
        <v>114096</v>
      </c>
      <c r="E1542" s="3">
        <v>115419</v>
      </c>
      <c r="F1542" s="3">
        <v>115419</v>
      </c>
      <c r="G1542" s="5">
        <f t="shared" si="268"/>
        <v>1.0526862994827635E-2</v>
      </c>
      <c r="H1542" s="24">
        <f t="shared" si="269"/>
        <v>1</v>
      </c>
      <c r="I1542" s="3">
        <f t="shared" si="267"/>
        <v>113877.36842105263</v>
      </c>
      <c r="J1542" s="10">
        <f t="shared" si="271"/>
        <v>5.5584112353088688E-3</v>
      </c>
      <c r="K1542" s="10">
        <f>AVERAGE(J1523:J1542)</f>
        <v>2.372323113069408E-3</v>
      </c>
      <c r="L1542" s="10">
        <f>AVERAGE(J1493:J1542)</f>
        <v>-9.868930962227229E-4</v>
      </c>
      <c r="M1542" s="10">
        <f>AVERAGE(J1443:J1542)</f>
        <v>1.5962861560864239E-3</v>
      </c>
      <c r="N1542" s="10">
        <f>AVERAGE(J1538:J1542)</f>
        <v>8.3134288269852701E-4</v>
      </c>
      <c r="O1542" s="22">
        <f t="shared" si="272"/>
        <v>0.35237552132716787</v>
      </c>
      <c r="P1542" s="22">
        <f t="shared" si="273"/>
        <v>0.47626056895252233</v>
      </c>
      <c r="Q1542" s="22">
        <f t="shared" si="274"/>
        <v>0.47424998782047301</v>
      </c>
      <c r="R1542" s="22">
        <f t="shared" si="275"/>
        <v>0.19774757366906093</v>
      </c>
      <c r="S1542" s="22">
        <f t="shared" si="276"/>
        <v>0.99461175361424614</v>
      </c>
      <c r="T1542" s="22">
        <f>SUMPRODUCT(J1542:N1542,O1542:S1542)</f>
        <v>3.7629830901617766E-3</v>
      </c>
      <c r="U1542" s="25">
        <f t="shared" si="270"/>
        <v>0.50094074466245875</v>
      </c>
      <c r="V1542" s="10">
        <f>IF(OR(AND(U1542&gt;=0.495,U1542&lt;=0.498,J1542&lt;0),AND(U1542&gt;=0.505,U1542&lt;=0.506)),G1542-$AA$1,0)</f>
        <v>0</v>
      </c>
      <c r="W1542" s="10">
        <f>IF(OR(AND(U1542&gt;=0.504,U1542&lt;=0.505,J1542&lt;0),AND(U1542&gt;=0.508)),-G1542-$AA$1,0)</f>
        <v>0</v>
      </c>
      <c r="X1542" s="5">
        <f t="shared" si="266"/>
        <v>0.87822547133975648</v>
      </c>
    </row>
    <row r="1543" spans="1:24" x14ac:dyDescent="0.2">
      <c r="A1543" s="8">
        <v>44285</v>
      </c>
      <c r="B1543" s="3">
        <v>115414</v>
      </c>
      <c r="C1543" s="3">
        <v>117090</v>
      </c>
      <c r="D1543" s="3">
        <v>114999</v>
      </c>
      <c r="E1543" s="3">
        <v>116850</v>
      </c>
      <c r="F1543" s="3">
        <v>116850</v>
      </c>
      <c r="G1543" s="5">
        <f t="shared" si="268"/>
        <v>-1.3667094565682492E-2</v>
      </c>
      <c r="H1543" s="24">
        <f t="shared" si="269"/>
        <v>0</v>
      </c>
      <c r="I1543" s="3">
        <f t="shared" si="267"/>
        <v>114175.57894736843</v>
      </c>
      <c r="J1543" s="10">
        <f t="shared" si="271"/>
        <v>1.2398305305019175E-2</v>
      </c>
      <c r="K1543" s="10">
        <f>AVERAGE(J1524:J1543)</f>
        <v>2.4461741194723107E-3</v>
      </c>
      <c r="L1543" s="10">
        <f>AVERAGE(J1494:J1543)</f>
        <v>-9.7507907140716328E-4</v>
      </c>
      <c r="M1543" s="10">
        <f>AVERAGE(J1444:J1543)</f>
        <v>2.1456451905032003E-3</v>
      </c>
      <c r="N1543" s="10">
        <f>AVERAGE(J1539:J1543)</f>
        <v>6.2976362852603888E-3</v>
      </c>
      <c r="O1543" s="22">
        <f t="shared" si="272"/>
        <v>0.35237552132716787</v>
      </c>
      <c r="P1543" s="22">
        <f t="shared" si="273"/>
        <v>0.47626056895252233</v>
      </c>
      <c r="Q1543" s="22">
        <f t="shared" si="274"/>
        <v>0.47424998782047301</v>
      </c>
      <c r="R1543" s="22">
        <f t="shared" si="275"/>
        <v>0.19774757366906093</v>
      </c>
      <c r="S1543" s="22">
        <f t="shared" si="276"/>
        <v>0.99461175361424614</v>
      </c>
      <c r="T1543" s="22">
        <f>SUMPRODUCT(J1543:N1543,O1543:S1543)</f>
        <v>1.1759443535271735E-2</v>
      </c>
      <c r="U1543" s="25">
        <f t="shared" si="270"/>
        <v>0.502939827006184</v>
      </c>
      <c r="V1543" s="10">
        <f>IF(OR(AND(U1543&gt;=0.495,U1543&lt;=0.498,J1543&lt;0),AND(U1543&gt;=0.505,U1543&lt;=0.506)),G1543-$AA$1,0)</f>
        <v>0</v>
      </c>
      <c r="W1543" s="10">
        <f>IF(OR(AND(U1543&gt;=0.504,U1543&lt;=0.505,J1543&lt;0),AND(U1543&gt;=0.508)),-G1543-$AA$1,0)</f>
        <v>0</v>
      </c>
      <c r="X1543" s="5">
        <f t="shared" si="266"/>
        <v>0.87822547133975648</v>
      </c>
    </row>
    <row r="1544" spans="1:24" x14ac:dyDescent="0.2">
      <c r="A1544" s="8">
        <v>44286</v>
      </c>
      <c r="B1544" s="3">
        <v>116850</v>
      </c>
      <c r="C1544" s="3">
        <v>117249</v>
      </c>
      <c r="D1544" s="3">
        <v>115932</v>
      </c>
      <c r="E1544" s="3">
        <v>116634</v>
      </c>
      <c r="F1544" s="3">
        <v>116634</v>
      </c>
      <c r="G1544" s="5">
        <f t="shared" si="268"/>
        <v>7.579265051357309E-3</v>
      </c>
      <c r="H1544" s="24">
        <f t="shared" si="269"/>
        <v>1</v>
      </c>
      <c r="I1544" s="3">
        <f t="shared" si="267"/>
        <v>114383.15789473684</v>
      </c>
      <c r="J1544" s="10">
        <f t="shared" si="271"/>
        <v>-1.848523748395392E-3</v>
      </c>
      <c r="K1544" s="10">
        <f>AVERAGE(J1525:J1544)</f>
        <v>2.5133319377903919E-3</v>
      </c>
      <c r="L1544" s="10">
        <f>AVERAGE(J1495:J1544)</f>
        <v>-5.2954616528810177E-4</v>
      </c>
      <c r="M1544" s="10">
        <f>AVERAGE(J1445:J1544)</f>
        <v>1.9999697759176716E-3</v>
      </c>
      <c r="N1544" s="10">
        <f>AVERAGE(J1540:J1544)</f>
        <v>8.0433806712137297E-3</v>
      </c>
      <c r="O1544" s="22">
        <f t="shared" si="272"/>
        <v>0.35237552132716787</v>
      </c>
      <c r="P1544" s="22">
        <f t="shared" si="273"/>
        <v>0.47626056895252233</v>
      </c>
      <c r="Q1544" s="22">
        <f t="shared" si="274"/>
        <v>0.47424998782047301</v>
      </c>
      <c r="R1544" s="22">
        <f t="shared" si="275"/>
        <v>0.19774757366906093</v>
      </c>
      <c r="S1544" s="22">
        <f t="shared" si="276"/>
        <v>0.99461175361424614</v>
      </c>
      <c r="T1544" s="22">
        <f>SUMPRODUCT(J1544:N1544,O1544:S1544)</f>
        <v>8.6900192416758549E-3</v>
      </c>
      <c r="U1544" s="25">
        <f t="shared" si="270"/>
        <v>0.50217249113887075</v>
      </c>
      <c r="V1544" s="10">
        <f>IF(OR(AND(U1544&gt;=0.495,U1544&lt;=0.498,J1544&lt;0),AND(U1544&gt;=0.505,U1544&lt;=0.506)),G1544-$AA$1,0)</f>
        <v>0</v>
      </c>
      <c r="W1544" s="10">
        <f>IF(OR(AND(U1544&gt;=0.504,U1544&lt;=0.505,J1544&lt;0),AND(U1544&gt;=0.508)),-G1544-$AA$1,0)</f>
        <v>0</v>
      </c>
      <c r="X1544" s="5">
        <f t="shared" si="266"/>
        <v>0.87822547133975648</v>
      </c>
    </row>
    <row r="1545" spans="1:24" x14ac:dyDescent="0.2">
      <c r="A1545" s="8">
        <v>44287</v>
      </c>
      <c r="B1545" s="3">
        <v>116644</v>
      </c>
      <c r="C1545" s="3">
        <v>117088</v>
      </c>
      <c r="D1545" s="3">
        <v>114991</v>
      </c>
      <c r="E1545" s="3">
        <v>115253</v>
      </c>
      <c r="F1545" s="3">
        <v>115253</v>
      </c>
      <c r="G1545" s="5">
        <f t="shared" si="268"/>
        <v>1.9487562145887649E-2</v>
      </c>
      <c r="H1545" s="24">
        <f t="shared" si="269"/>
        <v>1</v>
      </c>
      <c r="I1545" s="3">
        <f t="shared" si="267"/>
        <v>114385.84210526316</v>
      </c>
      <c r="J1545" s="10">
        <f t="shared" si="271"/>
        <v>-1.1840458185434777E-2</v>
      </c>
      <c r="K1545" s="10">
        <f>AVERAGE(J1526:J1545)</f>
        <v>1.2440533082711369E-3</v>
      </c>
      <c r="L1545" s="10">
        <f>AVERAGE(J1496:J1545)</f>
        <v>-8.8917486726172387E-4</v>
      </c>
      <c r="M1545" s="10">
        <f>AVERAGE(J1446:J1545)</f>
        <v>2.1538726633640215E-3</v>
      </c>
      <c r="N1545" s="10">
        <f>AVERAGE(J1541:J1545)</f>
        <v>2.6662941740468239E-3</v>
      </c>
      <c r="O1545" s="22">
        <f t="shared" si="272"/>
        <v>0.35237552132716787</v>
      </c>
      <c r="P1545" s="22">
        <f t="shared" si="273"/>
        <v>0.47626056895252233</v>
      </c>
      <c r="Q1545" s="22">
        <f t="shared" si="274"/>
        <v>0.47424998782047301</v>
      </c>
      <c r="R1545" s="22">
        <f t="shared" si="275"/>
        <v>0.19774757366906093</v>
      </c>
      <c r="S1545" s="22">
        <f t="shared" si="276"/>
        <v>0.99461175361424614</v>
      </c>
      <c r="T1545" s="22">
        <f>SUMPRODUCT(J1545:N1545,O1545:S1545)</f>
        <v>-9.2363464213726177E-4</v>
      </c>
      <c r="U1545" s="25">
        <f t="shared" si="270"/>
        <v>0.49976909135588138</v>
      </c>
      <c r="V1545" s="10">
        <f>IF(OR(AND(U1545&gt;=0.495,U1545&lt;=0.498,J1545&lt;0),AND(U1545&gt;=0.505,U1545&lt;=0.506)),G1545-$AA$1,0)</f>
        <v>0</v>
      </c>
      <c r="W1545" s="10">
        <f>IF(OR(AND(U1545&gt;=0.504,U1545&lt;=0.505,J1545&lt;0),AND(U1545&gt;=0.508)),-G1545-$AA$1,0)</f>
        <v>0</v>
      </c>
      <c r="X1545" s="5">
        <f t="shared" si="266"/>
        <v>0.87822547133975648</v>
      </c>
    </row>
    <row r="1546" spans="1:24" x14ac:dyDescent="0.2">
      <c r="A1546" s="8">
        <v>44291</v>
      </c>
      <c r="B1546" s="3">
        <v>115262</v>
      </c>
      <c r="C1546" s="3">
        <v>117668</v>
      </c>
      <c r="D1546" s="3">
        <v>115262</v>
      </c>
      <c r="E1546" s="3">
        <v>117518</v>
      </c>
      <c r="F1546" s="3">
        <v>117518</v>
      </c>
      <c r="G1546" s="5">
        <f t="shared" si="268"/>
        <v>9.0198948246222876E-4</v>
      </c>
      <c r="H1546" s="24">
        <f t="shared" si="269"/>
        <v>1</v>
      </c>
      <c r="I1546" s="3">
        <f t="shared" si="267"/>
        <v>114749.31578947368</v>
      </c>
      <c r="J1546" s="10">
        <f t="shared" si="271"/>
        <v>1.9652416856827948E-2</v>
      </c>
      <c r="K1546" s="10">
        <f>AVERAGE(J1527:J1546)</f>
        <v>1.1121120781690641E-3</v>
      </c>
      <c r="L1546" s="10">
        <f>AVERAGE(J1497:J1546)</f>
        <v>-4.0226466707440791E-4</v>
      </c>
      <c r="M1546" s="10">
        <f>AVERAGE(J1447:J1546)</f>
        <v>2.1763717978723553E-3</v>
      </c>
      <c r="N1546" s="10">
        <f>AVERAGE(J1542:J1546)</f>
        <v>4.7840302926651646E-3</v>
      </c>
      <c r="O1546" s="22">
        <f t="shared" si="272"/>
        <v>0.35237552132716787</v>
      </c>
      <c r="P1546" s="22">
        <f t="shared" si="273"/>
        <v>0.47626056895252233</v>
      </c>
      <c r="Q1546" s="22">
        <f t="shared" si="274"/>
        <v>0.47424998782047301</v>
      </c>
      <c r="R1546" s="22">
        <f t="shared" si="275"/>
        <v>0.19774757366906093</v>
      </c>
      <c r="S1546" s="22">
        <f t="shared" si="276"/>
        <v>0.99461175361424614</v>
      </c>
      <c r="T1546" s="22">
        <f>SUMPRODUCT(J1546:N1546,O1546:S1546)</f>
        <v>1.2452536754053101E-2</v>
      </c>
      <c r="U1546" s="25">
        <f t="shared" si="270"/>
        <v>0.50311309396078341</v>
      </c>
      <c r="V1546" s="10">
        <f>IF(OR(AND(U1546&gt;=0.495,U1546&lt;=0.498,J1546&lt;0),AND(U1546&gt;=0.505,U1546&lt;=0.506)),G1546-$AA$1,0)</f>
        <v>0</v>
      </c>
      <c r="W1546" s="10">
        <f>IF(OR(AND(U1546&gt;=0.504,U1546&lt;=0.505,J1546&lt;0),AND(U1546&gt;=0.508)),-G1546-$AA$1,0)</f>
        <v>0</v>
      </c>
      <c r="X1546" s="5">
        <f t="shared" si="266"/>
        <v>0.87822547133975648</v>
      </c>
    </row>
    <row r="1547" spans="1:24" x14ac:dyDescent="0.2">
      <c r="A1547" s="8">
        <v>44292</v>
      </c>
      <c r="B1547" s="3">
        <v>117519</v>
      </c>
      <c r="C1547" s="3">
        <v>118213</v>
      </c>
      <c r="D1547" s="3">
        <v>117176</v>
      </c>
      <c r="E1547" s="3">
        <v>117499</v>
      </c>
      <c r="F1547" s="3">
        <v>117499</v>
      </c>
      <c r="G1547" s="5">
        <f t="shared" si="268"/>
        <v>6.9277185337748293E-3</v>
      </c>
      <c r="H1547" s="24">
        <f t="shared" si="269"/>
        <v>1</v>
      </c>
      <c r="I1547" s="3">
        <f t="shared" si="267"/>
        <v>115073.94736842105</v>
      </c>
      <c r="J1547" s="10">
        <f t="shared" si="271"/>
        <v>-1.6167736006400535E-4</v>
      </c>
      <c r="K1547" s="10">
        <f>AVERAGE(J1528:J1547)</f>
        <v>3.0961811241777713E-3</v>
      </c>
      <c r="L1547" s="10">
        <f>AVERAGE(J1498:J1547)</f>
        <v>-2.4556185734414537E-4</v>
      </c>
      <c r="M1547" s="10">
        <f>AVERAGE(J1448:J1547)</f>
        <v>1.9420874021055213E-3</v>
      </c>
      <c r="N1547" s="10">
        <f>AVERAGE(J1543:J1547)</f>
        <v>3.6400125735905897E-3</v>
      </c>
      <c r="O1547" s="22">
        <f t="shared" si="272"/>
        <v>0.35237552132716787</v>
      </c>
      <c r="P1547" s="22">
        <f t="shared" si="273"/>
        <v>0.47626056895252233</v>
      </c>
      <c r="Q1547" s="22">
        <f t="shared" si="274"/>
        <v>0.47424998782047301</v>
      </c>
      <c r="R1547" s="22">
        <f t="shared" si="275"/>
        <v>0.19774757366906093</v>
      </c>
      <c r="S1547" s="22">
        <f t="shared" si="276"/>
        <v>0.99461175361424614</v>
      </c>
      <c r="T1547" s="22">
        <f>SUMPRODUCT(J1547:N1547,O1547:S1547)</f>
        <v>5.305602492503436E-3</v>
      </c>
      <c r="U1547" s="25">
        <f t="shared" si="270"/>
        <v>0.50132639751168417</v>
      </c>
      <c r="V1547" s="10">
        <f>IF(OR(AND(U1547&gt;=0.495,U1547&lt;=0.498,J1547&lt;0),AND(U1547&gt;=0.505,U1547&lt;=0.506)),G1547-$AA$1,0)</f>
        <v>0</v>
      </c>
      <c r="W1547" s="10">
        <f>IF(OR(AND(U1547&gt;=0.504,U1547&lt;=0.505,J1547&lt;0),AND(U1547&gt;=0.508)),-G1547-$AA$1,0)</f>
        <v>0</v>
      </c>
      <c r="X1547" s="5">
        <f t="shared" si="266"/>
        <v>0.87822547133975648</v>
      </c>
    </row>
    <row r="1548" spans="1:24" x14ac:dyDescent="0.2">
      <c r="A1548" s="8">
        <v>44293</v>
      </c>
      <c r="B1548" s="3">
        <v>117499</v>
      </c>
      <c r="C1548" s="3">
        <v>118303</v>
      </c>
      <c r="D1548" s="3">
        <v>116748</v>
      </c>
      <c r="E1548" s="3">
        <v>117624</v>
      </c>
      <c r="F1548" s="3">
        <v>117624</v>
      </c>
      <c r="G1548" s="5">
        <f t="shared" si="268"/>
        <v>3.910766510235586E-4</v>
      </c>
      <c r="H1548" s="24">
        <f t="shared" si="269"/>
        <v>1</v>
      </c>
      <c r="I1548" s="3">
        <f t="shared" si="267"/>
        <v>115329.10526315789</v>
      </c>
      <c r="J1548" s="10">
        <f t="shared" si="271"/>
        <v>1.0638388411816635E-3</v>
      </c>
      <c r="K1548" s="10">
        <f>AVERAGE(J1529:J1548)</f>
        <v>2.824363121565393E-3</v>
      </c>
      <c r="L1548" s="10">
        <f>AVERAGE(J1499:J1548)</f>
        <v>-1.2937467996703145E-5</v>
      </c>
      <c r="M1548" s="10">
        <f>AVERAGE(J1449:J1548)</f>
        <v>1.6497946273557296E-3</v>
      </c>
      <c r="N1548" s="10">
        <f>AVERAGE(J1544:J1548)</f>
        <v>1.3731192808230873E-3</v>
      </c>
      <c r="O1548" s="22">
        <f t="shared" si="272"/>
        <v>0.35237552132716787</v>
      </c>
      <c r="P1548" s="22">
        <f t="shared" si="273"/>
        <v>0.47626056895252233</v>
      </c>
      <c r="Q1548" s="22">
        <f t="shared" si="274"/>
        <v>0.47424998782047301</v>
      </c>
      <c r="R1548" s="22">
        <f t="shared" si="275"/>
        <v>0.19774757366906093</v>
      </c>
      <c r="S1548" s="22">
        <f t="shared" si="276"/>
        <v>0.99461175361424614</v>
      </c>
      <c r="T1548" s="22">
        <f>SUMPRODUCT(J1548:N1548,O1548:S1548)</f>
        <v>3.405831419867702E-3</v>
      </c>
      <c r="U1548" s="25">
        <f t="shared" si="270"/>
        <v>0.50085145703191414</v>
      </c>
      <c r="V1548" s="10">
        <f>IF(OR(AND(U1548&gt;=0.495,U1548&lt;=0.498,J1548&lt;0),AND(U1548&gt;=0.505,U1548&lt;=0.506)),G1548-$AA$1,0)</f>
        <v>0</v>
      </c>
      <c r="W1548" s="10">
        <f>IF(OR(AND(U1548&gt;=0.504,U1548&lt;=0.505,J1548&lt;0),AND(U1548&gt;=0.508)),-G1548-$AA$1,0)</f>
        <v>0</v>
      </c>
      <c r="X1548" s="5">
        <f t="shared" si="266"/>
        <v>0.87822547133975648</v>
      </c>
    </row>
    <row r="1549" spans="1:24" x14ac:dyDescent="0.2">
      <c r="A1549" s="8">
        <v>44294</v>
      </c>
      <c r="B1549" s="3">
        <v>117624</v>
      </c>
      <c r="C1549" s="3">
        <v>118850</v>
      </c>
      <c r="D1549" s="3">
        <v>117486</v>
      </c>
      <c r="E1549" s="3">
        <v>118313</v>
      </c>
      <c r="F1549" s="3">
        <v>118313</v>
      </c>
      <c r="G1549" s="5">
        <f t="shared" si="268"/>
        <v>4.217626127306362E-3</v>
      </c>
      <c r="H1549" s="24">
        <f t="shared" si="269"/>
        <v>1</v>
      </c>
      <c r="I1549" s="3">
        <f t="shared" si="267"/>
        <v>115504.31578947368</v>
      </c>
      <c r="J1549" s="10">
        <f t="shared" si="271"/>
        <v>5.857648099027335E-3</v>
      </c>
      <c r="K1549" s="10">
        <f>AVERAGE(J1530:J1549)</f>
        <v>2.4682798296308981E-3</v>
      </c>
      <c r="L1549" s="10">
        <f>AVERAGE(J1500:J1549)</f>
        <v>3.1883349589193475E-4</v>
      </c>
      <c r="M1549" s="10">
        <f>AVERAGE(J1450:J1549)</f>
        <v>1.7058903097273116E-3</v>
      </c>
      <c r="N1549" s="10">
        <f>AVERAGE(J1545:J1549)</f>
        <v>2.914353650307633E-3</v>
      </c>
      <c r="O1549" s="22">
        <f t="shared" si="272"/>
        <v>0.35237552132716787</v>
      </c>
      <c r="P1549" s="22">
        <f t="shared" si="273"/>
        <v>0.47626056895252233</v>
      </c>
      <c r="Q1549" s="22">
        <f t="shared" si="274"/>
        <v>0.47424998782047301</v>
      </c>
      <c r="R1549" s="22">
        <f t="shared" si="275"/>
        <v>0.19774757366906093</v>
      </c>
      <c r="S1549" s="22">
        <f t="shared" si="276"/>
        <v>0.99461175361424614</v>
      </c>
      <c r="T1549" s="22">
        <f>SUMPRODUCT(J1549:N1549,O1549:S1549)</f>
        <v>6.6268290046620996E-3</v>
      </c>
      <c r="U1549" s="25">
        <f t="shared" si="270"/>
        <v>0.50165670118835282</v>
      </c>
      <c r="V1549" s="10">
        <f>IF(OR(AND(U1549&gt;=0.495,U1549&lt;=0.498,J1549&lt;0),AND(U1549&gt;=0.505,U1549&lt;=0.506)),G1549-$AA$1,0)</f>
        <v>0</v>
      </c>
      <c r="W1549" s="10">
        <f>IF(OR(AND(U1549&gt;=0.504,U1549&lt;=0.505,J1549&lt;0),AND(U1549&gt;=0.508)),-G1549-$AA$1,0)</f>
        <v>0</v>
      </c>
      <c r="X1549" s="5">
        <f t="shared" si="266"/>
        <v>0.87822547133975648</v>
      </c>
    </row>
    <row r="1550" spans="1:24" x14ac:dyDescent="0.2">
      <c r="A1550" s="8">
        <v>44295</v>
      </c>
      <c r="B1550" s="3">
        <v>118313</v>
      </c>
      <c r="C1550" s="3">
        <v>118643</v>
      </c>
      <c r="D1550" s="3">
        <v>117336</v>
      </c>
      <c r="E1550" s="3">
        <v>117670</v>
      </c>
      <c r="F1550" s="3">
        <v>117670</v>
      </c>
      <c r="G1550" s="5">
        <f t="shared" si="268"/>
        <v>1.3826803773264285E-2</v>
      </c>
      <c r="H1550" s="24">
        <f t="shared" si="269"/>
        <v>1</v>
      </c>
      <c r="I1550" s="3">
        <f t="shared" si="267"/>
        <v>115689.05263157895</v>
      </c>
      <c r="J1550" s="10">
        <f t="shared" si="271"/>
        <v>-5.4347366730621571E-3</v>
      </c>
      <c r="K1550" s="10">
        <f>AVERAGE(J1531:J1550)</f>
        <v>1.2176113083846806E-3</v>
      </c>
      <c r="L1550" s="10">
        <f>AVERAGE(J1501:J1550)</f>
        <v>3.3098674659072904E-4</v>
      </c>
      <c r="M1550" s="10">
        <f>AVERAGE(J1451:J1550)</f>
        <v>1.3426113067701395E-3</v>
      </c>
      <c r="N1550" s="10">
        <f>AVERAGE(J1546:J1550)</f>
        <v>4.1954979527821564E-3</v>
      </c>
      <c r="O1550" s="22">
        <f t="shared" si="272"/>
        <v>0.35237552132716787</v>
      </c>
      <c r="P1550" s="22">
        <f t="shared" si="273"/>
        <v>0.47626056895252233</v>
      </c>
      <c r="Q1550" s="22">
        <f t="shared" si="274"/>
        <v>0.47424998782047301</v>
      </c>
      <c r="R1550" s="22">
        <f t="shared" si="275"/>
        <v>0.19774757366906093</v>
      </c>
      <c r="S1550" s="22">
        <f t="shared" si="276"/>
        <v>0.99461175361424614</v>
      </c>
      <c r="T1550" s="22">
        <f>SUMPRODUCT(J1550:N1550,O1550:S1550)</f>
        <v>3.2601922509836313E-3</v>
      </c>
      <c r="U1550" s="25">
        <f t="shared" si="270"/>
        <v>0.50081504734082782</v>
      </c>
      <c r="V1550" s="10">
        <f>IF(OR(AND(U1550&gt;=0.495,U1550&lt;=0.498,J1550&lt;0),AND(U1550&gt;=0.505,U1550&lt;=0.506)),G1550-$AA$1,0)</f>
        <v>0</v>
      </c>
      <c r="W1550" s="10">
        <f>IF(OR(AND(U1550&gt;=0.504,U1550&lt;=0.505,J1550&lt;0),AND(U1550&gt;=0.508)),-G1550-$AA$1,0)</f>
        <v>0</v>
      </c>
      <c r="X1550" s="5">
        <f t="shared" si="266"/>
        <v>0.87822547133975648</v>
      </c>
    </row>
    <row r="1551" spans="1:24" x14ac:dyDescent="0.2">
      <c r="A1551" s="8">
        <v>44298</v>
      </c>
      <c r="B1551" s="3">
        <v>117661</v>
      </c>
      <c r="C1551" s="3">
        <v>118812</v>
      </c>
      <c r="D1551" s="3">
        <v>117661</v>
      </c>
      <c r="E1551" s="3">
        <v>118812</v>
      </c>
      <c r="F1551" s="3">
        <v>118812</v>
      </c>
      <c r="G1551" s="5">
        <f t="shared" si="268"/>
        <v>1.2481904184762582E-2</v>
      </c>
      <c r="H1551" s="24">
        <f t="shared" si="269"/>
        <v>1</v>
      </c>
      <c r="I1551" s="3">
        <f t="shared" si="267"/>
        <v>115897.52631578948</v>
      </c>
      <c r="J1551" s="10">
        <f t="shared" si="271"/>
        <v>9.7051075040366364E-3</v>
      </c>
      <c r="K1551" s="10">
        <f>AVERAGE(J1532:J1551)</f>
        <v>2.0611774050781962E-3</v>
      </c>
      <c r="L1551" s="10">
        <f>AVERAGE(J1502:J1551)</f>
        <v>6.2503394406808303E-4</v>
      </c>
      <c r="M1551" s="10">
        <f>AVERAGE(J1452:J1551)</f>
        <v>1.3012773866703398E-3</v>
      </c>
      <c r="N1551" s="10">
        <f>AVERAGE(J1547:J1551)</f>
        <v>2.2060360822238946E-3</v>
      </c>
      <c r="O1551" s="22">
        <f t="shared" si="272"/>
        <v>0.35237552132716787</v>
      </c>
      <c r="P1551" s="22">
        <f t="shared" si="273"/>
        <v>0.47626056895252233</v>
      </c>
      <c r="Q1551" s="22">
        <f t="shared" si="274"/>
        <v>0.47424998782047301</v>
      </c>
      <c r="R1551" s="22">
        <f t="shared" si="275"/>
        <v>0.19774757366906093</v>
      </c>
      <c r="S1551" s="22">
        <f t="shared" si="276"/>
        <v>0.99461175361424614</v>
      </c>
      <c r="T1551" s="22">
        <f>SUMPRODUCT(J1551:N1551,O1551:S1551)</f>
        <v>7.1493960424488991E-3</v>
      </c>
      <c r="U1551" s="25">
        <f t="shared" si="270"/>
        <v>0.50178734139745829</v>
      </c>
      <c r="V1551" s="10">
        <f>IF(OR(AND(U1551&gt;=0.495,U1551&lt;=0.498,J1551&lt;0),AND(U1551&gt;=0.505,U1551&lt;=0.506)),G1551-$AA$1,0)</f>
        <v>0</v>
      </c>
      <c r="W1551" s="10">
        <f>IF(OR(AND(U1551&gt;=0.504,U1551&lt;=0.505,J1551&lt;0),AND(U1551&gt;=0.508)),-G1551-$AA$1,0)</f>
        <v>0</v>
      </c>
      <c r="X1551" s="5">
        <f t="shared" si="266"/>
        <v>0.87822547133975648</v>
      </c>
    </row>
    <row r="1552" spans="1:24" x14ac:dyDescent="0.2">
      <c r="A1552" s="8">
        <v>44299</v>
      </c>
      <c r="B1552" s="3">
        <v>118809</v>
      </c>
      <c r="C1552" s="3">
        <v>119529</v>
      </c>
      <c r="D1552" s="3">
        <v>118041</v>
      </c>
      <c r="E1552" s="3">
        <v>119297</v>
      </c>
      <c r="F1552" s="3">
        <v>119297</v>
      </c>
      <c r="G1552" s="5">
        <f t="shared" si="268"/>
        <v>1.176894641105819E-2</v>
      </c>
      <c r="H1552" s="24">
        <f t="shared" si="269"/>
        <v>1</v>
      </c>
      <c r="I1552" s="3">
        <f t="shared" si="267"/>
        <v>116175.31578947368</v>
      </c>
      <c r="J1552" s="10">
        <f t="shared" si="271"/>
        <v>4.0820792512541448E-3</v>
      </c>
      <c r="K1552" s="10">
        <f>AVERAGE(J1533:J1552)</f>
        <v>1.962635957689962E-3</v>
      </c>
      <c r="L1552" s="10">
        <f>AVERAGE(J1503:J1552)</f>
        <v>1.1434885195607647E-4</v>
      </c>
      <c r="M1552" s="10">
        <f>AVERAGE(J1453:J1552)</f>
        <v>1.4198383050478469E-3</v>
      </c>
      <c r="N1552" s="10">
        <f>AVERAGE(J1548:J1552)</f>
        <v>3.0547874044875244E-3</v>
      </c>
      <c r="O1552" s="22">
        <f t="shared" si="272"/>
        <v>0.35237552132716787</v>
      </c>
      <c r="P1552" s="22">
        <f t="shared" si="273"/>
        <v>0.47626056895252233</v>
      </c>
      <c r="Q1552" s="22">
        <f t="shared" si="274"/>
        <v>0.47424998782047301</v>
      </c>
      <c r="R1552" s="22">
        <f t="shared" si="275"/>
        <v>0.19774757366906093</v>
      </c>
      <c r="S1552" s="22">
        <f t="shared" si="276"/>
        <v>0.99461175361424614</v>
      </c>
      <c r="T1552" s="22">
        <f>SUMPRODUCT(J1552:N1552,O1552:S1552)</f>
        <v>5.7464779008847E-3</v>
      </c>
      <c r="U1552" s="25">
        <f t="shared" si="270"/>
        <v>0.50143661552189589</v>
      </c>
      <c r="V1552" s="10">
        <f>IF(OR(AND(U1552&gt;=0.495,U1552&lt;=0.498,J1552&lt;0),AND(U1552&gt;=0.505,U1552&lt;=0.506)),G1552-$AA$1,0)</f>
        <v>0</v>
      </c>
      <c r="W1552" s="10">
        <f>IF(OR(AND(U1552&gt;=0.504,U1552&lt;=0.505,J1552&lt;0),AND(U1552&gt;=0.508)),-G1552-$AA$1,0)</f>
        <v>0</v>
      </c>
      <c r="X1552" s="5">
        <f t="shared" si="266"/>
        <v>0.87822547133975648</v>
      </c>
    </row>
    <row r="1553" spans="1:24" x14ac:dyDescent="0.2">
      <c r="A1553" s="8">
        <v>44300</v>
      </c>
      <c r="B1553" s="3">
        <v>119298</v>
      </c>
      <c r="C1553" s="3">
        <v>120871</v>
      </c>
      <c r="D1553" s="3">
        <v>119298</v>
      </c>
      <c r="E1553" s="3">
        <v>120295</v>
      </c>
      <c r="F1553" s="3">
        <v>120295</v>
      </c>
      <c r="G1553" s="5">
        <f t="shared" si="268"/>
        <v>6.8082630200756444E-3</v>
      </c>
      <c r="H1553" s="24">
        <f t="shared" si="269"/>
        <v>1</v>
      </c>
      <c r="I1553" s="3">
        <f t="shared" si="267"/>
        <v>116372.47368421052</v>
      </c>
      <c r="J1553" s="10">
        <f t="shared" si="271"/>
        <v>8.3656755827892226E-3</v>
      </c>
      <c r="K1553" s="10">
        <f>AVERAGE(J1534:J1553)</f>
        <v>2.7431281633994997E-3</v>
      </c>
      <c r="L1553" s="10">
        <f>AVERAGE(J1504:J1553)</f>
        <v>8.3599798223163771E-4</v>
      </c>
      <c r="M1553" s="10">
        <f>AVERAGE(J1454:J1553)</f>
        <v>1.7289762532378872E-3</v>
      </c>
      <c r="N1553" s="10">
        <f>AVERAGE(J1549:J1553)</f>
        <v>4.515154752809036E-3</v>
      </c>
      <c r="O1553" s="22">
        <f t="shared" si="272"/>
        <v>0.35237552132716787</v>
      </c>
      <c r="P1553" s="22">
        <f t="shared" si="273"/>
        <v>0.47626056895252233</v>
      </c>
      <c r="Q1553" s="22">
        <f t="shared" si="274"/>
        <v>0.47424998782047301</v>
      </c>
      <c r="R1553" s="22">
        <f t="shared" si="275"/>
        <v>0.19774757366906093</v>
      </c>
      <c r="S1553" s="22">
        <f t="shared" si="276"/>
        <v>0.99461175361424614</v>
      </c>
      <c r="T1553" s="22">
        <f>SUMPRODUCT(J1553:N1553,O1553:S1553)</f>
        <v>9.4835019529812478E-3</v>
      </c>
      <c r="U1553" s="25">
        <f t="shared" si="270"/>
        <v>0.50237085771932377</v>
      </c>
      <c r="V1553" s="10">
        <f>IF(OR(AND(U1553&gt;=0.495,U1553&lt;=0.498,J1553&lt;0),AND(U1553&gt;=0.505,U1553&lt;=0.506)),G1553-$AA$1,0)</f>
        <v>0</v>
      </c>
      <c r="W1553" s="10">
        <f>IF(OR(AND(U1553&gt;=0.504,U1553&lt;=0.505,J1553&lt;0),AND(U1553&gt;=0.508)),-G1553-$AA$1,0)</f>
        <v>0</v>
      </c>
      <c r="X1553" s="5">
        <f t="shared" si="266"/>
        <v>0.87822547133975648</v>
      </c>
    </row>
    <row r="1554" spans="1:24" x14ac:dyDescent="0.2">
      <c r="A1554" s="8">
        <v>44301</v>
      </c>
      <c r="B1554" s="3">
        <v>120290</v>
      </c>
      <c r="C1554" s="3">
        <v>121409</v>
      </c>
      <c r="D1554" s="3">
        <v>120084</v>
      </c>
      <c r="E1554" s="3">
        <v>120701</v>
      </c>
      <c r="F1554" s="3">
        <v>120701</v>
      </c>
      <c r="G1554" s="5">
        <f t="shared" si="268"/>
        <v>1.9303899719140816E-3</v>
      </c>
      <c r="H1554" s="24">
        <f t="shared" si="269"/>
        <v>1</v>
      </c>
      <c r="I1554" s="3">
        <f t="shared" si="267"/>
        <v>116681.21052631579</v>
      </c>
      <c r="J1554" s="10">
        <f t="shared" si="271"/>
        <v>3.3750363689264429E-3</v>
      </c>
      <c r="K1554" s="10">
        <f>AVERAGE(J1535:J1554)</f>
        <v>1.8024157697408172E-3</v>
      </c>
      <c r="L1554" s="10">
        <f>AVERAGE(J1505:J1554)</f>
        <v>6.6937490673620427E-4</v>
      </c>
      <c r="M1554" s="10">
        <f>AVERAGE(J1455:J1554)</f>
        <v>1.5340013905997718E-3</v>
      </c>
      <c r="N1554" s="10">
        <f>AVERAGE(J1550:J1554)</f>
        <v>4.0186324067888581E-3</v>
      </c>
      <c r="O1554" s="22">
        <f t="shared" si="272"/>
        <v>0.35237552132716787</v>
      </c>
      <c r="P1554" s="22">
        <f t="shared" si="273"/>
        <v>0.47626056895252233</v>
      </c>
      <c r="Q1554" s="22">
        <f t="shared" si="274"/>
        <v>0.47424998782047301</v>
      </c>
      <c r="R1554" s="22">
        <f t="shared" si="275"/>
        <v>0.19774757366906093</v>
      </c>
      <c r="S1554" s="22">
        <f t="shared" si="276"/>
        <v>0.99461175361424614</v>
      </c>
      <c r="T1554" s="22">
        <f>SUMPRODUCT(J1554:N1554,O1554:S1554)</f>
        <v>6.6654748795947176E-3</v>
      </c>
      <c r="U1554" s="25">
        <f t="shared" si="270"/>
        <v>0.50166636255039654</v>
      </c>
      <c r="V1554" s="10">
        <f>IF(OR(AND(U1554&gt;=0.495,U1554&lt;=0.498,J1554&lt;0),AND(U1554&gt;=0.505,U1554&lt;=0.506)),G1554-$AA$1,0)</f>
        <v>0</v>
      </c>
      <c r="W1554" s="10">
        <f>IF(OR(AND(U1554&gt;=0.504,U1554&lt;=0.505,J1554&lt;0),AND(U1554&gt;=0.508)),-G1554-$AA$1,0)</f>
        <v>0</v>
      </c>
      <c r="X1554" s="5">
        <f t="shared" si="266"/>
        <v>0.87822547133975648</v>
      </c>
    </row>
    <row r="1555" spans="1:24" x14ac:dyDescent="0.2">
      <c r="A1555" s="8">
        <v>44302</v>
      </c>
      <c r="B1555" s="3">
        <v>120701</v>
      </c>
      <c r="C1555" s="3">
        <v>121333</v>
      </c>
      <c r="D1555" s="3">
        <v>120199</v>
      </c>
      <c r="E1555" s="3">
        <v>121114</v>
      </c>
      <c r="F1555" s="3">
        <v>121114</v>
      </c>
      <c r="G1555" s="5">
        <f t="shared" si="268"/>
        <v>-8.6860313423716695E-3</v>
      </c>
      <c r="H1555" s="24">
        <f t="shared" si="269"/>
        <v>0</v>
      </c>
      <c r="I1555" s="3">
        <f t="shared" si="267"/>
        <v>116938.68421052632</v>
      </c>
      <c r="J1555" s="10">
        <f t="shared" si="271"/>
        <v>3.4216783622340596E-3</v>
      </c>
      <c r="K1555" s="10">
        <f>AVERAGE(J1536:J1555)</f>
        <v>2.7088127321514832E-3</v>
      </c>
      <c r="L1555" s="10">
        <f>AVERAGE(J1506:J1555)</f>
        <v>5.897234401121865E-4</v>
      </c>
      <c r="M1555" s="10">
        <f>AVERAGE(J1456:J1555)</f>
        <v>1.3846985783862265E-3</v>
      </c>
      <c r="N1555" s="10">
        <f>AVERAGE(J1551:J1555)</f>
        <v>5.7899154138481013E-3</v>
      </c>
      <c r="O1555" s="22">
        <f t="shared" si="272"/>
        <v>0.35237552132716787</v>
      </c>
      <c r="P1555" s="22">
        <f t="shared" si="273"/>
        <v>0.47626056895252233</v>
      </c>
      <c r="Q1555" s="22">
        <f t="shared" si="274"/>
        <v>0.47424998782047301</v>
      </c>
      <c r="R1555" s="22">
        <f t="shared" si="275"/>
        <v>0.19774757366906093</v>
      </c>
      <c r="S1555" s="22">
        <f t="shared" si="276"/>
        <v>0.99461175361424614</v>
      </c>
      <c r="T1555" s="22">
        <f>SUMPRODUCT(J1555:N1555,O1555:S1555)</f>
        <v>8.8080314311815584E-3</v>
      </c>
      <c r="U1555" s="25">
        <f t="shared" si="270"/>
        <v>0.50220199362166484</v>
      </c>
      <c r="V1555" s="10">
        <f>IF(OR(AND(U1555&gt;=0.495,U1555&lt;=0.498,J1555&lt;0),AND(U1555&gt;=0.505,U1555&lt;=0.506)),G1555-$AA$1,0)</f>
        <v>0</v>
      </c>
      <c r="W1555" s="10">
        <f>IF(OR(AND(U1555&gt;=0.504,U1555&lt;=0.505,J1555&lt;0),AND(U1555&gt;=0.508)),-G1555-$AA$1,0)</f>
        <v>0</v>
      </c>
      <c r="X1555" s="5">
        <f t="shared" si="266"/>
        <v>0.87822547133975648</v>
      </c>
    </row>
    <row r="1556" spans="1:24" x14ac:dyDescent="0.2">
      <c r="A1556" s="8">
        <v>44305</v>
      </c>
      <c r="B1556" s="3">
        <v>121116</v>
      </c>
      <c r="C1556" s="3">
        <v>121974</v>
      </c>
      <c r="D1556" s="3">
        <v>120682</v>
      </c>
      <c r="E1556" s="3">
        <v>120934</v>
      </c>
      <c r="F1556" s="3">
        <v>120934</v>
      </c>
      <c r="G1556" s="5">
        <f t="shared" si="268"/>
        <v>-1.2924405047381238E-2</v>
      </c>
      <c r="H1556" s="24">
        <f t="shared" si="269"/>
        <v>0</v>
      </c>
      <c r="I1556" s="3">
        <f t="shared" si="267"/>
        <v>117252.10526315789</v>
      </c>
      <c r="J1556" s="10">
        <f t="shared" si="271"/>
        <v>-1.486203081394355E-3</v>
      </c>
      <c r="K1556" s="10">
        <f>AVERAGE(J1537:J1556)</f>
        <v>2.0305926203162739E-3</v>
      </c>
      <c r="L1556" s="10">
        <f>AVERAGE(J1507:J1556)</f>
        <v>3.0778766273417799E-4</v>
      </c>
      <c r="M1556" s="10">
        <f>AVERAGE(J1457:J1556)</f>
        <v>1.2947637297577575E-3</v>
      </c>
      <c r="N1556" s="10">
        <f>AVERAGE(J1552:J1556)</f>
        <v>3.5516532967619029E-3</v>
      </c>
      <c r="O1556" s="22">
        <f t="shared" si="272"/>
        <v>0.35237552132716787</v>
      </c>
      <c r="P1556" s="22">
        <f t="shared" si="273"/>
        <v>0.47626056895252233</v>
      </c>
      <c r="Q1556" s="22">
        <f t="shared" si="274"/>
        <v>0.47424998782047301</v>
      </c>
      <c r="R1556" s="22">
        <f t="shared" si="275"/>
        <v>0.19774757366906093</v>
      </c>
      <c r="S1556" s="22">
        <f t="shared" si="276"/>
        <v>0.99461175361424614</v>
      </c>
      <c r="T1556" s="22">
        <f>SUMPRODUCT(J1556:N1556,O1556:S1556)</f>
        <v>4.3779104061176938E-3</v>
      </c>
      <c r="U1556" s="25">
        <f t="shared" si="270"/>
        <v>0.50109447585346056</v>
      </c>
      <c r="V1556" s="10">
        <f>IF(OR(AND(U1556&gt;=0.495,U1556&lt;=0.498,J1556&lt;0),AND(U1556&gt;=0.505,U1556&lt;=0.506)),G1556-$AA$1,0)</f>
        <v>0</v>
      </c>
      <c r="W1556" s="10">
        <f>IF(OR(AND(U1556&gt;=0.504,U1556&lt;=0.505,J1556&lt;0),AND(U1556&gt;=0.508)),-G1556-$AA$1,0)</f>
        <v>0</v>
      </c>
      <c r="X1556" s="5">
        <f t="shared" si="266"/>
        <v>0.87822547133975648</v>
      </c>
    </row>
    <row r="1557" spans="1:24" x14ac:dyDescent="0.2">
      <c r="A1557" s="8">
        <v>44306</v>
      </c>
      <c r="B1557" s="3">
        <v>120925</v>
      </c>
      <c r="C1557" s="3">
        <v>121354</v>
      </c>
      <c r="D1557" s="3">
        <v>119841</v>
      </c>
      <c r="E1557" s="3">
        <v>120062</v>
      </c>
      <c r="F1557" s="3">
        <v>120062</v>
      </c>
      <c r="G1557" s="5">
        <f t="shared" si="268"/>
        <v>3.8979860405456979E-3</v>
      </c>
      <c r="H1557" s="24">
        <f t="shared" si="269"/>
        <v>1</v>
      </c>
      <c r="I1557" s="3">
        <f t="shared" si="267"/>
        <v>117610</v>
      </c>
      <c r="J1557" s="10">
        <f t="shared" si="271"/>
        <v>-7.2105445945722657E-3</v>
      </c>
      <c r="K1557" s="10">
        <f>AVERAGE(J1538:J1557)</f>
        <v>2.2048178470933156E-3</v>
      </c>
      <c r="L1557" s="10">
        <f>AVERAGE(J1508:J1557)</f>
        <v>2.4108773346541047E-4</v>
      </c>
      <c r="M1557" s="10">
        <f>AVERAGE(J1458:J1557)</f>
        <v>1.2922290156103355E-3</v>
      </c>
      <c r="N1557" s="10">
        <f>AVERAGE(J1553:J1557)</f>
        <v>1.2931285275966208E-3</v>
      </c>
      <c r="O1557" s="22">
        <f t="shared" si="272"/>
        <v>0.35237552132716787</v>
      </c>
      <c r="P1557" s="22">
        <f t="shared" si="273"/>
        <v>0.47626056895252233</v>
      </c>
      <c r="Q1557" s="22">
        <f t="shared" si="274"/>
        <v>0.47424998782047301</v>
      </c>
      <c r="R1557" s="22">
        <f t="shared" si="275"/>
        <v>0.19774757366906093</v>
      </c>
      <c r="S1557" s="22">
        <f t="shared" si="276"/>
        <v>0.99461175361424614</v>
      </c>
      <c r="T1557" s="22">
        <f>SUMPRODUCT(J1557:N1557,O1557:S1557)</f>
        <v>1.6528023133096596E-4</v>
      </c>
      <c r="U1557" s="25">
        <f t="shared" si="270"/>
        <v>0.50004132005773871</v>
      </c>
      <c r="V1557" s="10">
        <f>IF(OR(AND(U1557&gt;=0.495,U1557&lt;=0.498,J1557&lt;0),AND(U1557&gt;=0.505,U1557&lt;=0.506)),G1557-$AA$1,0)</f>
        <v>0</v>
      </c>
      <c r="W1557" s="10">
        <f>IF(OR(AND(U1557&gt;=0.504,U1557&lt;=0.505,J1557&lt;0),AND(U1557&gt;=0.508)),-G1557-$AA$1,0)</f>
        <v>0</v>
      </c>
      <c r="X1557" s="5">
        <f t="shared" si="266"/>
        <v>0.87822547133975648</v>
      </c>
    </row>
    <row r="1558" spans="1:24" x14ac:dyDescent="0.2">
      <c r="A1558" s="8">
        <v>44308</v>
      </c>
      <c r="B1558" s="3">
        <v>120064</v>
      </c>
      <c r="C1558" s="3">
        <v>120995</v>
      </c>
      <c r="D1558" s="3">
        <v>119203</v>
      </c>
      <c r="E1558" s="3">
        <v>119371</v>
      </c>
      <c r="F1558" s="3">
        <v>119371</v>
      </c>
      <c r="G1558" s="5">
        <f t="shared" si="268"/>
        <v>1.0253746722403312E-2</v>
      </c>
      <c r="H1558" s="24">
        <f t="shared" si="269"/>
        <v>1</v>
      </c>
      <c r="I1558" s="3">
        <f t="shared" si="267"/>
        <v>117994.57894736843</v>
      </c>
      <c r="J1558" s="10">
        <f t="shared" si="271"/>
        <v>-5.7553597308057647E-3</v>
      </c>
      <c r="K1558" s="10">
        <f>AVERAGE(J1539:J1558)</f>
        <v>2.6637079459425339E-3</v>
      </c>
      <c r="L1558" s="10">
        <f>AVERAGE(J1509:J1558)</f>
        <v>1.4628126912450412E-5</v>
      </c>
      <c r="M1558" s="10">
        <f>AVERAGE(J1459:J1558)</f>
        <v>1.2314824203589448E-3</v>
      </c>
      <c r="N1558" s="10">
        <f>AVERAGE(J1554:J1558)</f>
        <v>-1.5310785351223765E-3</v>
      </c>
      <c r="O1558" s="22">
        <f t="shared" si="272"/>
        <v>0.35237552132716787</v>
      </c>
      <c r="P1558" s="22">
        <f t="shared" si="273"/>
        <v>0.47626056895252233</v>
      </c>
      <c r="Q1558" s="22">
        <f t="shared" si="274"/>
        <v>0.47424998782047301</v>
      </c>
      <c r="R1558" s="22">
        <f t="shared" si="275"/>
        <v>0.19774757366906093</v>
      </c>
      <c r="S1558" s="22">
        <f t="shared" si="276"/>
        <v>0.99461175361424614</v>
      </c>
      <c r="T1558" s="22">
        <f>SUMPRODUCT(J1558:N1558,O1558:S1558)</f>
        <v>-2.0317974807971722E-3</v>
      </c>
      <c r="U1558" s="25">
        <f t="shared" si="270"/>
        <v>0.49949205080454373</v>
      </c>
      <c r="V1558" s="10">
        <f>IF(OR(AND(U1558&gt;=0.495,U1558&lt;=0.498,J1558&lt;0),AND(U1558&gt;=0.505,U1558&lt;=0.506)),G1558-$AA$1,0)</f>
        <v>0</v>
      </c>
      <c r="W1558" s="10">
        <f>IF(OR(AND(U1558&gt;=0.504,U1558&lt;=0.505,J1558&lt;0),AND(U1558&gt;=0.508)),-G1558-$AA$1,0)</f>
        <v>0</v>
      </c>
      <c r="X1558" s="5">
        <f t="shared" si="266"/>
        <v>0.87822547133975648</v>
      </c>
    </row>
    <row r="1559" spans="1:24" x14ac:dyDescent="0.2">
      <c r="A1559" s="8">
        <v>44309</v>
      </c>
      <c r="B1559" s="3">
        <v>119372</v>
      </c>
      <c r="C1559" s="3">
        <v>120815</v>
      </c>
      <c r="D1559" s="3">
        <v>119372</v>
      </c>
      <c r="E1559" s="3">
        <v>120530</v>
      </c>
      <c r="F1559" s="3">
        <v>120530</v>
      </c>
      <c r="G1559" s="5">
        <f t="shared" si="268"/>
        <v>-9.4748195470008012E-3</v>
      </c>
      <c r="H1559" s="24">
        <f t="shared" si="269"/>
        <v>0</v>
      </c>
      <c r="I1559" s="3">
        <f t="shared" si="267"/>
        <v>118351.42105263157</v>
      </c>
      <c r="J1559" s="10">
        <f t="shared" si="271"/>
        <v>9.709225858876902E-3</v>
      </c>
      <c r="K1559" s="10">
        <f>AVERAGE(J1540:J1559)</f>
        <v>3.6780315227944839E-3</v>
      </c>
      <c r="L1559" s="10">
        <f>AVERAGE(J1510:J1559)</f>
        <v>2.7702194156757897E-4</v>
      </c>
      <c r="M1559" s="10">
        <f>AVERAGE(J1460:J1559)</f>
        <v>1.2476486295847011E-3</v>
      </c>
      <c r="N1559" s="10">
        <f>AVERAGE(J1555:J1559)</f>
        <v>-2.6424063713228476E-4</v>
      </c>
      <c r="O1559" s="22">
        <f t="shared" si="272"/>
        <v>0.35237552132716787</v>
      </c>
      <c r="P1559" s="22">
        <f t="shared" si="273"/>
        <v>0.47626056895252233</v>
      </c>
      <c r="Q1559" s="22">
        <f t="shared" si="274"/>
        <v>0.47424998782047301</v>
      </c>
      <c r="R1559" s="22">
        <f t="shared" si="275"/>
        <v>0.19774757366906093</v>
      </c>
      <c r="S1559" s="22">
        <f t="shared" si="276"/>
        <v>0.99461175361424614</v>
      </c>
      <c r="T1559" s="22">
        <f>SUMPRODUCT(J1559:N1559,O1559:S1559)</f>
        <v>5.2882752076084246E-3</v>
      </c>
      <c r="U1559" s="25">
        <f t="shared" si="270"/>
        <v>0.50132206572084537</v>
      </c>
      <c r="V1559" s="10">
        <f>IF(OR(AND(U1559&gt;=0.495,U1559&lt;=0.498,J1559&lt;0),AND(U1559&gt;=0.505,U1559&lt;=0.506)),G1559-$AA$1,0)</f>
        <v>0</v>
      </c>
      <c r="W1559" s="10">
        <f>IF(OR(AND(U1559&gt;=0.504,U1559&lt;=0.505,J1559&lt;0),AND(U1559&gt;=0.508)),-G1559-$AA$1,0)</f>
        <v>0</v>
      </c>
      <c r="X1559" s="5">
        <f t="shared" si="266"/>
        <v>0.87822547133975648</v>
      </c>
    </row>
    <row r="1560" spans="1:24" x14ac:dyDescent="0.2">
      <c r="A1560" s="8">
        <v>44312</v>
      </c>
      <c r="B1560" s="3">
        <v>120534</v>
      </c>
      <c r="C1560" s="3">
        <v>121393</v>
      </c>
      <c r="D1560" s="3">
        <v>119860</v>
      </c>
      <c r="E1560" s="3">
        <v>120595</v>
      </c>
      <c r="F1560" s="3">
        <v>120595</v>
      </c>
      <c r="G1560" s="5">
        <f t="shared" si="268"/>
        <v>3.7978357311663213E-3</v>
      </c>
      <c r="H1560" s="24">
        <f t="shared" si="269"/>
        <v>1</v>
      </c>
      <c r="I1560" s="3">
        <f t="shared" si="267"/>
        <v>118657.42105263157</v>
      </c>
      <c r="J1560" s="10">
        <f t="shared" si="271"/>
        <v>5.3928482535470224E-4</v>
      </c>
      <c r="K1560" s="10">
        <f>AVERAGE(J1541:J1560)</f>
        <v>2.9527470490422316E-3</v>
      </c>
      <c r="L1560" s="10">
        <f>AVERAGE(J1511:J1560)</f>
        <v>3.0236635824603119E-4</v>
      </c>
      <c r="M1560" s="10">
        <f>AVERAGE(J1461:J1560)</f>
        <v>1.0288821915718448E-3</v>
      </c>
      <c r="N1560" s="10">
        <f>AVERAGE(J1556:J1560)</f>
        <v>-8.4071934450815624E-4</v>
      </c>
      <c r="O1560" s="22">
        <f t="shared" si="272"/>
        <v>0.35237552132716787</v>
      </c>
      <c r="P1560" s="22">
        <f t="shared" si="273"/>
        <v>0.47626056895252233</v>
      </c>
      <c r="Q1560" s="22">
        <f t="shared" si="274"/>
        <v>0.47424998782047301</v>
      </c>
      <c r="R1560" s="22">
        <f t="shared" si="275"/>
        <v>0.19774757366906093</v>
      </c>
      <c r="S1560" s="22">
        <f t="shared" si="276"/>
        <v>0.99461175361424614</v>
      </c>
      <c r="T1560" s="22">
        <f>SUMPRODUCT(J1560:N1560,O1560:S1560)</f>
        <v>1.1069746181793911E-3</v>
      </c>
      <c r="U1560" s="25">
        <f t="shared" si="270"/>
        <v>0.50027674362628494</v>
      </c>
      <c r="V1560" s="10">
        <f>IF(OR(AND(U1560&gt;=0.495,U1560&lt;=0.498,J1560&lt;0),AND(U1560&gt;=0.505,U1560&lt;=0.506)),G1560-$AA$1,0)</f>
        <v>0</v>
      </c>
      <c r="W1560" s="10">
        <f>IF(OR(AND(U1560&gt;=0.504,U1560&lt;=0.505,J1560&lt;0),AND(U1560&gt;=0.508)),-G1560-$AA$1,0)</f>
        <v>0</v>
      </c>
      <c r="X1560" s="5">
        <f t="shared" si="266"/>
        <v>0.87822547133975648</v>
      </c>
    </row>
    <row r="1561" spans="1:24" x14ac:dyDescent="0.2">
      <c r="A1561" s="8">
        <v>44313</v>
      </c>
      <c r="B1561" s="3">
        <v>120595</v>
      </c>
      <c r="C1561" s="3">
        <v>121012</v>
      </c>
      <c r="D1561" s="3">
        <v>119003</v>
      </c>
      <c r="E1561" s="3">
        <v>119388</v>
      </c>
      <c r="F1561" s="3">
        <v>119388</v>
      </c>
      <c r="G1561" s="5">
        <f t="shared" si="268"/>
        <v>5.6789627098201567E-3</v>
      </c>
      <c r="H1561" s="24">
        <f t="shared" si="269"/>
        <v>1</v>
      </c>
      <c r="I1561" s="3">
        <f t="shared" si="267"/>
        <v>118866.31578947368</v>
      </c>
      <c r="J1561" s="10">
        <f t="shared" si="271"/>
        <v>-1.0008706828641301E-2</v>
      </c>
      <c r="K1561" s="10">
        <f>AVERAGE(J1542:J1561)</f>
        <v>1.9991248944233541E-3</v>
      </c>
      <c r="L1561" s="10">
        <f>AVERAGE(J1512:J1561)</f>
        <v>2.6948827204622996E-4</v>
      </c>
      <c r="M1561" s="10">
        <f>AVERAGE(J1462:J1561)</f>
        <v>8.9718817886628944E-4</v>
      </c>
      <c r="N1561" s="10">
        <f>AVERAGE(J1557:J1561)</f>
        <v>-2.5452200939575453E-3</v>
      </c>
      <c r="O1561" s="22">
        <f t="shared" si="272"/>
        <v>0.35237552132716787</v>
      </c>
      <c r="P1561" s="22">
        <f t="shared" si="273"/>
        <v>0.47626056895252233</v>
      </c>
      <c r="Q1561" s="22">
        <f t="shared" si="274"/>
        <v>0.47424998782047301</v>
      </c>
      <c r="R1561" s="22">
        <f t="shared" si="275"/>
        <v>0.19774757366906093</v>
      </c>
      <c r="S1561" s="22">
        <f t="shared" si="276"/>
        <v>0.99461175361424614</v>
      </c>
      <c r="T1561" s="22">
        <f>SUMPRODUCT(J1561:N1561,O1561:S1561)</f>
        <v>-4.8010031526823198E-3</v>
      </c>
      <c r="U1561" s="25">
        <f t="shared" si="270"/>
        <v>0.49879975151726896</v>
      </c>
      <c r="V1561" s="10">
        <f>IF(OR(AND(U1561&gt;=0.495,U1561&lt;=0.498,J1561&lt;0),AND(U1561&gt;=0.505,U1561&lt;=0.506)),G1561-$AA$1,0)</f>
        <v>0</v>
      </c>
      <c r="W1561" s="10">
        <f>IF(OR(AND(U1561&gt;=0.504,U1561&lt;=0.505,J1561&lt;0),AND(U1561&gt;=0.508)),-G1561-$AA$1,0)</f>
        <v>0</v>
      </c>
      <c r="X1561" s="5">
        <f t="shared" ref="X1561:X1624" si="277">V1561+W1561+X1560</f>
        <v>0.87822547133975648</v>
      </c>
    </row>
    <row r="1562" spans="1:24" x14ac:dyDescent="0.2">
      <c r="A1562" s="8">
        <v>44314</v>
      </c>
      <c r="B1562" s="3">
        <v>119392</v>
      </c>
      <c r="C1562" s="3">
        <v>121276</v>
      </c>
      <c r="D1562" s="3">
        <v>119392</v>
      </c>
      <c r="E1562" s="3">
        <v>121053</v>
      </c>
      <c r="F1562" s="3">
        <v>121053</v>
      </c>
      <c r="G1562" s="5">
        <f t="shared" si="268"/>
        <v>-1.7835163110373142E-2</v>
      </c>
      <c r="H1562" s="24">
        <f t="shared" si="269"/>
        <v>0</v>
      </c>
      <c r="I1562" s="3">
        <f t="shared" si="267"/>
        <v>119087.52631578948</v>
      </c>
      <c r="J1562" s="10">
        <f t="shared" si="271"/>
        <v>1.3946125238717411E-2</v>
      </c>
      <c r="K1562" s="10">
        <f>AVERAGE(J1543:J1562)</f>
        <v>2.4185105945937813E-3</v>
      </c>
      <c r="L1562" s="10">
        <f>AVERAGE(J1513:J1562)</f>
        <v>4.1246549268648903E-4</v>
      </c>
      <c r="M1562" s="10">
        <f>AVERAGE(J1463:J1562)</f>
        <v>1.028114296461894E-3</v>
      </c>
      <c r="N1562" s="10">
        <f>AVERAGE(J1558:J1562)</f>
        <v>1.68611387270039E-3</v>
      </c>
      <c r="O1562" s="22">
        <f t="shared" si="272"/>
        <v>0.35237552132716787</v>
      </c>
      <c r="P1562" s="22">
        <f t="shared" si="273"/>
        <v>0.47626056895252233</v>
      </c>
      <c r="Q1562" s="22">
        <f t="shared" si="274"/>
        <v>0.47424998782047301</v>
      </c>
      <c r="R1562" s="22">
        <f t="shared" si="275"/>
        <v>0.19774757366906093</v>
      </c>
      <c r="S1562" s="22">
        <f t="shared" si="276"/>
        <v>0.99461175361424614</v>
      </c>
      <c r="T1562" s="22">
        <f>SUMPRODUCT(J1562:N1562,O1562:S1562)</f>
        <v>8.1420619214685463E-3</v>
      </c>
      <c r="U1562" s="25">
        <f t="shared" si="270"/>
        <v>0.50203550423537679</v>
      </c>
      <c r="V1562" s="10">
        <f>IF(OR(AND(U1562&gt;=0.495,U1562&lt;=0.498,J1562&lt;0),AND(U1562&gt;=0.505,U1562&lt;=0.506)),G1562-$AA$1,0)</f>
        <v>0</v>
      </c>
      <c r="W1562" s="10">
        <f>IF(OR(AND(U1562&gt;=0.504,U1562&lt;=0.505,J1562&lt;0),AND(U1562&gt;=0.508)),-G1562-$AA$1,0)</f>
        <v>0</v>
      </c>
      <c r="X1562" s="5">
        <f t="shared" si="277"/>
        <v>0.87822547133975648</v>
      </c>
    </row>
    <row r="1563" spans="1:24" x14ac:dyDescent="0.2">
      <c r="A1563" s="8">
        <v>44315</v>
      </c>
      <c r="B1563" s="3">
        <v>121053</v>
      </c>
      <c r="C1563" s="3">
        <v>121498</v>
      </c>
      <c r="D1563" s="3">
        <v>119703</v>
      </c>
      <c r="E1563" s="3">
        <v>120066</v>
      </c>
      <c r="F1563" s="3">
        <v>120066</v>
      </c>
      <c r="G1563" s="5">
        <f t="shared" si="268"/>
        <v>-7.1377409091666344E-3</v>
      </c>
      <c r="H1563" s="24">
        <f t="shared" si="269"/>
        <v>0</v>
      </c>
      <c r="I1563" s="3">
        <f t="shared" si="267"/>
        <v>119268.15789473684</v>
      </c>
      <c r="J1563" s="10">
        <f t="shared" si="271"/>
        <v>-8.1534534460112607E-3</v>
      </c>
      <c r="K1563" s="10">
        <f>AVERAGE(J1544:J1563)</f>
        <v>1.3909226570422595E-3</v>
      </c>
      <c r="L1563" s="10">
        <f>AVERAGE(J1514:J1563)</f>
        <v>2.6935700581012692E-4</v>
      </c>
      <c r="M1563" s="10">
        <f>AVERAGE(J1464:J1563)</f>
        <v>9.1500854986682366E-4</v>
      </c>
      <c r="N1563" s="10">
        <f>AVERAGE(J1559:J1563)</f>
        <v>1.2064951296592908E-3</v>
      </c>
      <c r="O1563" s="22">
        <f t="shared" si="272"/>
        <v>0.35237552132716787</v>
      </c>
      <c r="P1563" s="22">
        <f t="shared" si="273"/>
        <v>0.47626056895252233</v>
      </c>
      <c r="Q1563" s="22">
        <f t="shared" si="274"/>
        <v>0.47424998782047301</v>
      </c>
      <c r="R1563" s="22">
        <f t="shared" si="275"/>
        <v>0.19774757366906093</v>
      </c>
      <c r="S1563" s="22">
        <f t="shared" si="276"/>
        <v>0.99461175361424614</v>
      </c>
      <c r="T1563" s="22">
        <f>SUMPRODUCT(J1563:N1563,O1563:S1563)</f>
        <v>-7.0195827865821405E-4</v>
      </c>
      <c r="U1563" s="25">
        <f t="shared" si="270"/>
        <v>0.49982451043754139</v>
      </c>
      <c r="V1563" s="10">
        <f>IF(OR(AND(U1563&gt;=0.495,U1563&lt;=0.498,J1563&lt;0),AND(U1563&gt;=0.505,U1563&lt;=0.506)),G1563-$AA$1,0)</f>
        <v>0</v>
      </c>
      <c r="W1563" s="10">
        <f>IF(OR(AND(U1563&gt;=0.504,U1563&lt;=0.505,J1563&lt;0),AND(U1563&gt;=0.508)),-G1563-$AA$1,0)</f>
        <v>0</v>
      </c>
      <c r="X1563" s="5">
        <f t="shared" si="277"/>
        <v>0.87822547133975648</v>
      </c>
    </row>
    <row r="1564" spans="1:24" x14ac:dyDescent="0.2">
      <c r="A1564" s="8">
        <v>44316</v>
      </c>
      <c r="B1564" s="3">
        <v>120064</v>
      </c>
      <c r="C1564" s="3">
        <v>120125</v>
      </c>
      <c r="D1564" s="3">
        <v>118894</v>
      </c>
      <c r="E1564" s="3">
        <v>118894</v>
      </c>
      <c r="F1564" s="3">
        <v>118894</v>
      </c>
      <c r="G1564" s="5">
        <f t="shared" si="268"/>
        <v>-9.9416286776455864E-3</v>
      </c>
      <c r="H1564" s="24">
        <f t="shared" si="269"/>
        <v>0</v>
      </c>
      <c r="I1564" s="3">
        <f t="shared" ref="I1564:I1627" si="278">AVERAGE(F1546:F1564)</f>
        <v>119459.78947368421</v>
      </c>
      <c r="J1564" s="10">
        <f t="shared" si="271"/>
        <v>-9.7612979527926802E-3</v>
      </c>
      <c r="K1564" s="10">
        <f>AVERAGE(J1545:J1564)</f>
        <v>9.9528394682239503E-4</v>
      </c>
      <c r="L1564" s="10">
        <f>AVERAGE(J1515:J1564)</f>
        <v>-1.3994598739731191E-4</v>
      </c>
      <c r="M1564" s="10">
        <f>AVERAGE(J1465:J1564)</f>
        <v>9.6996170192379381E-4</v>
      </c>
      <c r="N1564" s="10">
        <f>AVERAGE(J1560:J1564)</f>
        <v>-2.6876096326746259E-3</v>
      </c>
      <c r="O1564" s="22">
        <f t="shared" si="272"/>
        <v>0.35237552132716787</v>
      </c>
      <c r="P1564" s="22">
        <f t="shared" si="273"/>
        <v>0.47626056895252233</v>
      </c>
      <c r="Q1564" s="22">
        <f t="shared" si="274"/>
        <v>0.47424998782047301</v>
      </c>
      <c r="R1564" s="22">
        <f t="shared" si="275"/>
        <v>0.19774757366906093</v>
      </c>
      <c r="S1564" s="22">
        <f t="shared" si="276"/>
        <v>0.99461175361424614</v>
      </c>
      <c r="T1564" s="22">
        <f>SUMPRODUCT(J1564:N1564,O1564:S1564)</f>
        <v>-5.513317895658597E-3</v>
      </c>
      <c r="U1564" s="25">
        <f t="shared" si="270"/>
        <v>0.49862167401746066</v>
      </c>
      <c r="V1564" s="10">
        <f>IF(OR(AND(U1564&gt;=0.495,U1564&lt;=0.498,J1564&lt;0),AND(U1564&gt;=0.505,U1564&lt;=0.506)),G1564-$AA$1,0)</f>
        <v>0</v>
      </c>
      <c r="W1564" s="10">
        <f>IF(OR(AND(U1564&gt;=0.504,U1564&lt;=0.505,J1564&lt;0),AND(U1564&gt;=0.508)),-G1564-$AA$1,0)</f>
        <v>0</v>
      </c>
      <c r="X1564" s="5">
        <f t="shared" si="277"/>
        <v>0.87822547133975648</v>
      </c>
    </row>
    <row r="1565" spans="1:24" x14ac:dyDescent="0.2">
      <c r="A1565" s="8">
        <v>44319</v>
      </c>
      <c r="B1565" s="3">
        <v>118951</v>
      </c>
      <c r="C1565" s="3">
        <v>119904</v>
      </c>
      <c r="D1565" s="3">
        <v>118528</v>
      </c>
      <c r="E1565" s="3">
        <v>119209</v>
      </c>
      <c r="F1565" s="3">
        <v>119209</v>
      </c>
      <c r="G1565" s="5">
        <f t="shared" si="268"/>
        <v>2.9779630732578166E-3</v>
      </c>
      <c r="H1565" s="24">
        <f t="shared" si="269"/>
        <v>1</v>
      </c>
      <c r="I1565" s="3">
        <f t="shared" si="278"/>
        <v>119548.78947368421</v>
      </c>
      <c r="J1565" s="10">
        <f t="shared" si="271"/>
        <v>2.6494188100325555E-3</v>
      </c>
      <c r="K1565" s="10">
        <f>AVERAGE(J1546:J1565)</f>
        <v>1.7197777965957616E-3</v>
      </c>
      <c r="L1565" s="10">
        <f>AVERAGE(J1516:J1565)</f>
        <v>1.2086523270363081E-4</v>
      </c>
      <c r="M1565" s="10">
        <f>AVERAGE(J1466:J1565)</f>
        <v>7.7172956572759462E-4</v>
      </c>
      <c r="N1565" s="10">
        <f>AVERAGE(J1561:J1565)</f>
        <v>-2.2655828357390551E-3</v>
      </c>
      <c r="O1565" s="22">
        <f t="shared" si="272"/>
        <v>0.35237552132716787</v>
      </c>
      <c r="P1565" s="22">
        <f t="shared" si="273"/>
        <v>0.47626056895252233</v>
      </c>
      <c r="Q1565" s="22">
        <f t="shared" si="274"/>
        <v>0.47424998782047301</v>
      </c>
      <c r="R1565" s="22">
        <f t="shared" si="275"/>
        <v>0.19774757366906093</v>
      </c>
      <c r="S1565" s="22">
        <f t="shared" si="276"/>
        <v>0.99461175361424614</v>
      </c>
      <c r="T1565" s="22">
        <f>SUMPRODUCT(J1565:N1565,O1565:S1565)</f>
        <v>-2.9079464664599373E-4</v>
      </c>
      <c r="U1565" s="25">
        <f t="shared" si="270"/>
        <v>0.49992730133885083</v>
      </c>
      <c r="V1565" s="10">
        <f>IF(OR(AND(U1565&gt;=0.495,U1565&lt;=0.498,J1565&lt;0),AND(U1565&gt;=0.505,U1565&lt;=0.506)),G1565-$AA$1,0)</f>
        <v>0</v>
      </c>
      <c r="W1565" s="10">
        <f>IF(OR(AND(U1565&gt;=0.504,U1565&lt;=0.505,J1565&lt;0),AND(U1565&gt;=0.508)),-G1565-$AA$1,0)</f>
        <v>0</v>
      </c>
      <c r="X1565" s="5">
        <f t="shared" si="277"/>
        <v>0.87822547133975648</v>
      </c>
    </row>
    <row r="1566" spans="1:24" x14ac:dyDescent="0.2">
      <c r="A1566" s="8">
        <v>44320</v>
      </c>
      <c r="B1566" s="3">
        <v>119209</v>
      </c>
      <c r="C1566" s="3">
        <v>119293</v>
      </c>
      <c r="D1566" s="3">
        <v>117631</v>
      </c>
      <c r="E1566" s="3">
        <v>117712</v>
      </c>
      <c r="F1566" s="3">
        <v>117712</v>
      </c>
      <c r="G1566" s="5">
        <f t="shared" si="268"/>
        <v>1.8766141090118316E-2</v>
      </c>
      <c r="H1566" s="24">
        <f t="shared" si="269"/>
        <v>1</v>
      </c>
      <c r="I1566" s="3">
        <f t="shared" si="278"/>
        <v>119560</v>
      </c>
      <c r="J1566" s="10">
        <f t="shared" si="271"/>
        <v>-1.2557776677935339E-2</v>
      </c>
      <c r="K1566" s="10">
        <f>AVERAGE(J1547:J1566)</f>
        <v>1.0926811985759733E-4</v>
      </c>
      <c r="L1566" s="10">
        <f>AVERAGE(J1517:J1566)</f>
        <v>-6.4485365484923118E-5</v>
      </c>
      <c r="M1566" s="10">
        <f>AVERAGE(J1467:J1566)</f>
        <v>6.0312849091393003E-4</v>
      </c>
      <c r="N1566" s="10">
        <f>AVERAGE(J1562:J1566)</f>
        <v>-2.775396805597863E-3</v>
      </c>
      <c r="O1566" s="22">
        <f t="shared" si="272"/>
        <v>0.35237552132716787</v>
      </c>
      <c r="P1566" s="22">
        <f t="shared" si="273"/>
        <v>0.47626056895252233</v>
      </c>
      <c r="Q1566" s="22">
        <f t="shared" si="274"/>
        <v>0.47424998782047301</v>
      </c>
      <c r="R1566" s="22">
        <f t="shared" si="275"/>
        <v>0.19774757366906093</v>
      </c>
      <c r="S1566" s="22">
        <f t="shared" si="276"/>
        <v>0.99461175361424614</v>
      </c>
      <c r="T1566" s="22">
        <f>SUMPRODUCT(J1566:N1566,O1566:S1566)</f>
        <v>-7.0447702785638427E-3</v>
      </c>
      <c r="U1566" s="25">
        <f t="shared" si="270"/>
        <v>0.49823881471414405</v>
      </c>
      <c r="V1566" s="10">
        <f>IF(OR(AND(U1566&gt;=0.495,U1566&lt;=0.498,J1566&lt;0),AND(U1566&gt;=0.505,U1566&lt;=0.506)),G1566-$AA$1,0)</f>
        <v>0</v>
      </c>
      <c r="W1566" s="10">
        <f>IF(OR(AND(U1566&gt;=0.504,U1566&lt;=0.505,J1566&lt;0),AND(U1566&gt;=0.508)),-G1566-$AA$1,0)</f>
        <v>0</v>
      </c>
      <c r="X1566" s="5">
        <f t="shared" si="277"/>
        <v>0.87822547133975648</v>
      </c>
    </row>
    <row r="1567" spans="1:24" x14ac:dyDescent="0.2">
      <c r="A1567" s="8">
        <v>44321</v>
      </c>
      <c r="B1567" s="3">
        <v>117725</v>
      </c>
      <c r="C1567" s="3">
        <v>119734</v>
      </c>
      <c r="D1567" s="3">
        <v>117725</v>
      </c>
      <c r="E1567" s="3">
        <v>119564</v>
      </c>
      <c r="F1567" s="3">
        <v>119564</v>
      </c>
      <c r="G1567" s="5">
        <f t="shared" si="268"/>
        <v>2.0691847044260747E-2</v>
      </c>
      <c r="H1567" s="24">
        <f t="shared" si="269"/>
        <v>1</v>
      </c>
      <c r="I1567" s="3">
        <f t="shared" si="278"/>
        <v>119662.10526315789</v>
      </c>
      <c r="J1567" s="10">
        <f t="shared" si="271"/>
        <v>1.5733315210004095E-2</v>
      </c>
      <c r="K1567" s="10">
        <f>AVERAGE(J1548:J1567)</f>
        <v>9.0401774836100231E-4</v>
      </c>
      <c r="L1567" s="10">
        <f>AVERAGE(J1518:J1567)</f>
        <v>1.274198185321418E-3</v>
      </c>
      <c r="M1567" s="10">
        <f>AVERAGE(J1468:J1567)</f>
        <v>6.6163680891448418E-4</v>
      </c>
      <c r="N1567" s="10">
        <f>AVERAGE(J1563:J1567)</f>
        <v>-2.417958811340526E-3</v>
      </c>
      <c r="O1567" s="22">
        <f t="shared" si="272"/>
        <v>0.35237552132716787</v>
      </c>
      <c r="P1567" s="22">
        <f t="shared" si="273"/>
        <v>0.47626056895252233</v>
      </c>
      <c r="Q1567" s="22">
        <f t="shared" si="274"/>
        <v>0.47424998782047301</v>
      </c>
      <c r="R1567" s="22">
        <f t="shared" si="275"/>
        <v>0.19774757366906093</v>
      </c>
      <c r="S1567" s="22">
        <f t="shared" si="276"/>
        <v>0.99461175361424614</v>
      </c>
      <c r="T1567" s="22">
        <f>SUMPRODUCT(J1567:N1567,O1567:S1567)</f>
        <v>4.3047784504755531E-3</v>
      </c>
      <c r="U1567" s="25">
        <f t="shared" si="270"/>
        <v>0.50107619295069794</v>
      </c>
      <c r="V1567" s="10">
        <f>IF(OR(AND(U1567&gt;=0.495,U1567&lt;=0.498,J1567&lt;0),AND(U1567&gt;=0.505,U1567&lt;=0.506)),G1567-$AA$1,0)</f>
        <v>0</v>
      </c>
      <c r="W1567" s="10">
        <f>IF(OR(AND(U1567&gt;=0.504,U1567&lt;=0.505,J1567&lt;0),AND(U1567&gt;=0.508)),-G1567-$AA$1,0)</f>
        <v>0</v>
      </c>
      <c r="X1567" s="5">
        <f t="shared" si="277"/>
        <v>0.87822547133975648</v>
      </c>
    </row>
    <row r="1568" spans="1:24" x14ac:dyDescent="0.2">
      <c r="A1568" s="8">
        <v>44322</v>
      </c>
      <c r="B1568" s="3">
        <v>119577</v>
      </c>
      <c r="C1568" s="3">
        <v>119966</v>
      </c>
      <c r="D1568" s="3">
        <v>119071</v>
      </c>
      <c r="E1568" s="3">
        <v>119921</v>
      </c>
      <c r="F1568" s="3">
        <v>119921</v>
      </c>
      <c r="G1568" s="5">
        <f t="shared" si="268"/>
        <v>1.6577580240324963E-2</v>
      </c>
      <c r="H1568" s="24">
        <f t="shared" si="269"/>
        <v>1</v>
      </c>
      <c r="I1568" s="3">
        <f t="shared" si="278"/>
        <v>119746.73684210527</v>
      </c>
      <c r="J1568" s="10">
        <f t="shared" si="271"/>
        <v>2.985848583185513E-3</v>
      </c>
      <c r="K1568" s="10">
        <f>AVERAGE(J1549:J1568)</f>
        <v>1.0001182354611947E-3</v>
      </c>
      <c r="L1568" s="10">
        <f>AVERAGE(J1519:J1568)</f>
        <v>8.7966017775411133E-4</v>
      </c>
      <c r="M1568" s="10">
        <f>AVERAGE(J1469:J1568)</f>
        <v>6.239247353187849E-4</v>
      </c>
      <c r="N1568" s="10">
        <f>AVERAGE(J1564:J1568)</f>
        <v>-1.900984055011712E-4</v>
      </c>
      <c r="O1568" s="22">
        <f t="shared" si="272"/>
        <v>0.35237552132716787</v>
      </c>
      <c r="P1568" s="22">
        <f t="shared" si="273"/>
        <v>0.47626056895252233</v>
      </c>
      <c r="Q1568" s="22">
        <f t="shared" si="274"/>
        <v>0.47424998782047301</v>
      </c>
      <c r="R1568" s="22">
        <f t="shared" si="275"/>
        <v>0.19774757366906093</v>
      </c>
      <c r="S1568" s="22">
        <f t="shared" si="276"/>
        <v>0.99461175361424614</v>
      </c>
      <c r="T1568" s="22">
        <f>SUMPRODUCT(J1568:N1568,O1568:S1568)</f>
        <v>1.8799411536371733E-3</v>
      </c>
      <c r="U1568" s="25">
        <f t="shared" si="270"/>
        <v>0.50046998514999164</v>
      </c>
      <c r="V1568" s="10">
        <f>IF(OR(AND(U1568&gt;=0.495,U1568&lt;=0.498,J1568&lt;0),AND(U1568&gt;=0.505,U1568&lt;=0.506)),G1568-$AA$1,0)</f>
        <v>0</v>
      </c>
      <c r="W1568" s="10">
        <f>IF(OR(AND(U1568&gt;=0.504,U1568&lt;=0.505,J1568&lt;0),AND(U1568&gt;=0.508)),-G1568-$AA$1,0)</f>
        <v>0</v>
      </c>
      <c r="X1568" s="5">
        <f t="shared" si="277"/>
        <v>0.87822547133975648</v>
      </c>
    </row>
    <row r="1569" spans="1:24" x14ac:dyDescent="0.2">
      <c r="A1569" s="8">
        <v>44323</v>
      </c>
      <c r="B1569" s="3">
        <v>119922</v>
      </c>
      <c r="C1569" s="3">
        <v>122038</v>
      </c>
      <c r="D1569" s="3">
        <v>119922</v>
      </c>
      <c r="E1569" s="3">
        <v>122038</v>
      </c>
      <c r="F1569" s="3">
        <v>122038</v>
      </c>
      <c r="G1569" s="5">
        <f t="shared" si="268"/>
        <v>7.5878005211491573E-3</v>
      </c>
      <c r="H1569" s="24">
        <f t="shared" si="269"/>
        <v>1</v>
      </c>
      <c r="I1569" s="3">
        <f t="shared" si="278"/>
        <v>119976.63157894737</v>
      </c>
      <c r="J1569" s="10">
        <f t="shared" si="271"/>
        <v>1.7653288414873014E-2</v>
      </c>
      <c r="K1569" s="10">
        <f>AVERAGE(J1550:J1569)</f>
        <v>1.5899002512534787E-3</v>
      </c>
      <c r="L1569" s="10">
        <f>AVERAGE(J1520:J1569)</f>
        <v>1.1561813861827907E-3</v>
      </c>
      <c r="M1569" s="10">
        <f>AVERAGE(J1470:J1569)</f>
        <v>8.0547160585058399E-4</v>
      </c>
      <c r="N1569" s="10">
        <f>AVERAGE(J1565:J1569)</f>
        <v>5.2928188680319678E-3</v>
      </c>
      <c r="O1569" s="22">
        <f t="shared" si="272"/>
        <v>0.35237552132716787</v>
      </c>
      <c r="P1569" s="22">
        <f t="shared" si="273"/>
        <v>0.47626056895252233</v>
      </c>
      <c r="Q1569" s="22">
        <f t="shared" si="274"/>
        <v>0.47424998782047301</v>
      </c>
      <c r="R1569" s="22">
        <f t="shared" si="275"/>
        <v>0.19774757366906093</v>
      </c>
      <c r="S1569" s="22">
        <f t="shared" si="276"/>
        <v>0.99461175361424614</v>
      </c>
      <c r="T1569" s="22">
        <f>SUMPRODUCT(J1569:N1569,O1569:S1569)</f>
        <v>1.2949692426497036E-2</v>
      </c>
      <c r="U1569" s="25">
        <f t="shared" si="270"/>
        <v>0.50323737786586964</v>
      </c>
      <c r="V1569" s="10">
        <f>IF(OR(AND(U1569&gt;=0.495,U1569&lt;=0.498,J1569&lt;0),AND(U1569&gt;=0.505,U1569&lt;=0.506)),G1569-$AA$1,0)</f>
        <v>0</v>
      </c>
      <c r="W1569" s="10">
        <f>IF(OR(AND(U1569&gt;=0.504,U1569&lt;=0.505,J1569&lt;0),AND(U1569&gt;=0.508)),-G1569-$AA$1,0)</f>
        <v>0</v>
      </c>
      <c r="X1569" s="5">
        <f t="shared" si="277"/>
        <v>0.87822547133975648</v>
      </c>
    </row>
    <row r="1570" spans="1:24" x14ac:dyDescent="0.2">
      <c r="A1570" s="8">
        <v>44326</v>
      </c>
      <c r="B1570" s="3">
        <v>122038</v>
      </c>
      <c r="C1570" s="3">
        <v>122772</v>
      </c>
      <c r="D1570" s="3">
        <v>121795</v>
      </c>
      <c r="E1570" s="3">
        <v>121909</v>
      </c>
      <c r="F1570" s="3">
        <v>121909</v>
      </c>
      <c r="G1570" s="5">
        <f t="shared" si="268"/>
        <v>-1.8038044771099715E-2</v>
      </c>
      <c r="H1570" s="24">
        <f t="shared" si="269"/>
        <v>0</v>
      </c>
      <c r="I1570" s="3">
        <f t="shared" si="278"/>
        <v>120139.63157894737</v>
      </c>
      <c r="J1570" s="10">
        <f t="shared" si="271"/>
        <v>-1.0570478047821075E-3</v>
      </c>
      <c r="K1570" s="10">
        <f>AVERAGE(J1551:J1570)</f>
        <v>1.8087846946674812E-3</v>
      </c>
      <c r="L1570" s="10">
        <f>AVERAGE(J1521:J1570)</f>
        <v>1.7250048109012028E-3</v>
      </c>
      <c r="M1570" s="10">
        <f>AVERAGE(J1471:J1570)</f>
        <v>7.9965360305028765E-4</v>
      </c>
      <c r="N1570" s="10">
        <f>AVERAGE(J1566:J1570)</f>
        <v>4.5515255450690349E-3</v>
      </c>
      <c r="O1570" s="22">
        <f t="shared" si="272"/>
        <v>0.35237552132716787</v>
      </c>
      <c r="P1570" s="22">
        <f t="shared" si="273"/>
        <v>0.47626056895252233</v>
      </c>
      <c r="Q1570" s="22">
        <f t="shared" si="274"/>
        <v>0.47424998782047301</v>
      </c>
      <c r="R1570" s="22">
        <f t="shared" si="275"/>
        <v>0.19774757366906093</v>
      </c>
      <c r="S1570" s="22">
        <f t="shared" si="276"/>
        <v>0.99461175361424614</v>
      </c>
      <c r="T1570" s="22">
        <f>SUMPRODUCT(J1570:N1570,O1570:S1570)</f>
        <v>5.9921889308573346E-3</v>
      </c>
      <c r="U1570" s="25">
        <f t="shared" si="270"/>
        <v>0.50149804275028242</v>
      </c>
      <c r="V1570" s="10">
        <f>IF(OR(AND(U1570&gt;=0.495,U1570&lt;=0.498,J1570&lt;0),AND(U1570&gt;=0.505,U1570&lt;=0.506)),G1570-$AA$1,0)</f>
        <v>0</v>
      </c>
      <c r="W1570" s="10">
        <f>IF(OR(AND(U1570&gt;=0.504,U1570&lt;=0.505,J1570&lt;0),AND(U1570&gt;=0.508)),-G1570-$AA$1,0)</f>
        <v>0</v>
      </c>
      <c r="X1570" s="5">
        <f t="shared" si="277"/>
        <v>0.87822547133975648</v>
      </c>
    </row>
    <row r="1571" spans="1:24" x14ac:dyDescent="0.2">
      <c r="A1571" s="8">
        <v>44327</v>
      </c>
      <c r="B1571" s="3">
        <v>121904</v>
      </c>
      <c r="C1571" s="3">
        <v>122964</v>
      </c>
      <c r="D1571" s="3">
        <v>120145</v>
      </c>
      <c r="E1571" s="3">
        <v>122964</v>
      </c>
      <c r="F1571" s="3">
        <v>122964</v>
      </c>
      <c r="G1571" s="5">
        <f t="shared" si="268"/>
        <v>-1.8363098142545775E-2</v>
      </c>
      <c r="H1571" s="24">
        <f t="shared" si="269"/>
        <v>0</v>
      </c>
      <c r="I1571" s="3">
        <f t="shared" si="278"/>
        <v>120332.63157894737</v>
      </c>
      <c r="J1571" s="10">
        <f t="shared" si="271"/>
        <v>8.6539960134197624E-3</v>
      </c>
      <c r="K1571" s="10">
        <f>AVERAGE(J1552:J1571)</f>
        <v>1.7562291201366376E-3</v>
      </c>
      <c r="L1571" s="10">
        <f>AVERAGE(J1522:J1571)</f>
        <v>2.2937874107591071E-3</v>
      </c>
      <c r="M1571" s="10">
        <f>AVERAGE(J1472:J1571)</f>
        <v>9.6094856225995343E-4</v>
      </c>
      <c r="N1571" s="10">
        <f>AVERAGE(J1567:J1571)</f>
        <v>8.7938800833400558E-3</v>
      </c>
      <c r="O1571" s="22">
        <f t="shared" si="272"/>
        <v>0.35237552132716787</v>
      </c>
      <c r="P1571" s="22">
        <f t="shared" si="273"/>
        <v>0.47626056895252233</v>
      </c>
      <c r="Q1571" s="22">
        <f t="shared" si="274"/>
        <v>0.47424998782047301</v>
      </c>
      <c r="R1571" s="22">
        <f t="shared" si="275"/>
        <v>0.19774757366906093</v>
      </c>
      <c r="S1571" s="22">
        <f t="shared" si="276"/>
        <v>0.99461175361424614</v>
      </c>
      <c r="T1571" s="22">
        <f>SUMPRODUCT(J1571:N1571,O1571:S1571)</f>
        <v>1.3910229425746469E-2</v>
      </c>
      <c r="U1571" s="25">
        <f t="shared" si="270"/>
        <v>0.5034775012835081</v>
      </c>
      <c r="V1571" s="10">
        <f>IF(OR(AND(U1571&gt;=0.495,U1571&lt;=0.498,J1571&lt;0),AND(U1571&gt;=0.505,U1571&lt;=0.506)),G1571-$AA$1,0)</f>
        <v>0</v>
      </c>
      <c r="W1571" s="10">
        <f>IF(OR(AND(U1571&gt;=0.504,U1571&lt;=0.505,J1571&lt;0),AND(U1571&gt;=0.508)),-G1571-$AA$1,0)</f>
        <v>0</v>
      </c>
      <c r="X1571" s="5">
        <f t="shared" si="277"/>
        <v>0.87822547133975648</v>
      </c>
    </row>
    <row r="1572" spans="1:24" x14ac:dyDescent="0.2">
      <c r="A1572" s="8">
        <v>44328</v>
      </c>
      <c r="B1572" s="3">
        <v>122964</v>
      </c>
      <c r="C1572" s="3">
        <v>122964</v>
      </c>
      <c r="D1572" s="3">
        <v>119458</v>
      </c>
      <c r="E1572" s="3">
        <v>119710</v>
      </c>
      <c r="F1572" s="3">
        <v>119710</v>
      </c>
      <c r="G1572" s="5">
        <f t="shared" si="268"/>
        <v>1.8135494110767647E-2</v>
      </c>
      <c r="H1572" s="24">
        <f t="shared" si="269"/>
        <v>1</v>
      </c>
      <c r="I1572" s="3">
        <f t="shared" si="278"/>
        <v>120301.84210526316</v>
      </c>
      <c r="J1572" s="10">
        <f t="shared" si="271"/>
        <v>-2.6463029829868923E-2</v>
      </c>
      <c r="K1572" s="10">
        <f>AVERAGE(J1553:J1572)</f>
        <v>2.2897366608048419E-4</v>
      </c>
      <c r="L1572" s="10">
        <f>AVERAGE(J1523:J1572)</f>
        <v>1.7099987094677683E-3</v>
      </c>
      <c r="M1572" s="10">
        <f>AVERAGE(J1473:J1572)</f>
        <v>4.9493787681412324E-4</v>
      </c>
      <c r="N1572" s="10">
        <f>AVERAGE(J1568:J1572)</f>
        <v>3.546110753654519E-4</v>
      </c>
      <c r="O1572" s="22">
        <f t="shared" si="272"/>
        <v>0.35237552132716787</v>
      </c>
      <c r="P1572" s="22">
        <f t="shared" si="273"/>
        <v>0.47626056895252233</v>
      </c>
      <c r="Q1572" s="22">
        <f t="shared" si="274"/>
        <v>0.47424998782047301</v>
      </c>
      <c r="R1572" s="22">
        <f t="shared" si="275"/>
        <v>0.19774757366906093</v>
      </c>
      <c r="S1572" s="22">
        <f t="shared" si="276"/>
        <v>0.99461175361424614</v>
      </c>
      <c r="T1572" s="22">
        <f>SUMPRODUCT(J1572:N1572,O1572:S1572)</f>
        <v>-7.9543328287985313E-3</v>
      </c>
      <c r="U1572" s="25">
        <f t="shared" si="270"/>
        <v>0.49801142727777281</v>
      </c>
      <c r="V1572" s="10">
        <f>IF(OR(AND(U1572&gt;=0.495,U1572&lt;=0.498,J1572&lt;0),AND(U1572&gt;=0.505,U1572&lt;=0.506)),G1572-$AA$1,0)</f>
        <v>0</v>
      </c>
      <c r="W1572" s="10">
        <f>IF(OR(AND(U1572&gt;=0.504,U1572&lt;=0.505,J1572&lt;0),AND(U1572&gt;=0.508)),-G1572-$AA$1,0)</f>
        <v>0</v>
      </c>
      <c r="X1572" s="5">
        <f t="shared" si="277"/>
        <v>0.87822547133975648</v>
      </c>
    </row>
    <row r="1573" spans="1:24" x14ac:dyDescent="0.2">
      <c r="A1573" s="8">
        <v>44329</v>
      </c>
      <c r="B1573" s="3">
        <v>119711</v>
      </c>
      <c r="C1573" s="3">
        <v>121426</v>
      </c>
      <c r="D1573" s="3">
        <v>119711</v>
      </c>
      <c r="E1573" s="3">
        <v>120706</v>
      </c>
      <c r="F1573" s="3">
        <v>120706</v>
      </c>
      <c r="G1573" s="5">
        <f t="shared" si="268"/>
        <v>1.8491210047553608E-2</v>
      </c>
      <c r="H1573" s="24">
        <f t="shared" si="269"/>
        <v>1</v>
      </c>
      <c r="I1573" s="3">
        <f t="shared" si="278"/>
        <v>120302.10526315789</v>
      </c>
      <c r="J1573" s="10">
        <f t="shared" si="271"/>
        <v>8.3201069250689041E-3</v>
      </c>
      <c r="K1573" s="10">
        <f>AVERAGE(J1554:J1573)</f>
        <v>2.2669523319446828E-4</v>
      </c>
      <c r="L1573" s="10">
        <f>AVERAGE(J1524:J1573)</f>
        <v>1.6579751444299241E-3</v>
      </c>
      <c r="M1573" s="10">
        <f>AVERAGE(J1474:J1573)</f>
        <v>5.4935433496143158E-4</v>
      </c>
      <c r="N1573" s="10">
        <f>AVERAGE(J1569:J1573)</f>
        <v>1.42146274374213E-3</v>
      </c>
      <c r="O1573" s="22">
        <f t="shared" si="272"/>
        <v>0.35237552132716787</v>
      </c>
      <c r="P1573" s="22">
        <f t="shared" si="273"/>
        <v>0.47626056895252233</v>
      </c>
      <c r="Q1573" s="22">
        <f t="shared" si="274"/>
        <v>0.47424998782047301</v>
      </c>
      <c r="R1573" s="22">
        <f t="shared" si="275"/>
        <v>0.19774757366906093</v>
      </c>
      <c r="S1573" s="22">
        <f t="shared" si="276"/>
        <v>0.99461175361424614</v>
      </c>
      <c r="T1573" s="22">
        <f>SUMPRODUCT(J1573:N1573,O1573:S1573)</f>
        <v>5.3484997470853767E-3</v>
      </c>
      <c r="U1573" s="25">
        <f t="shared" si="270"/>
        <v>0.50133712174924738</v>
      </c>
      <c r="V1573" s="10">
        <f>IF(OR(AND(U1573&gt;=0.495,U1573&lt;=0.498,J1573&lt;0),AND(U1573&gt;=0.505,U1573&lt;=0.506)),G1573-$AA$1,0)</f>
        <v>0</v>
      </c>
      <c r="W1573" s="10">
        <f>IF(OR(AND(U1573&gt;=0.504,U1573&lt;=0.505,J1573&lt;0),AND(U1573&gt;=0.508)),-G1573-$AA$1,0)</f>
        <v>0</v>
      </c>
      <c r="X1573" s="5">
        <f t="shared" si="277"/>
        <v>0.87822547133975648</v>
      </c>
    </row>
    <row r="1574" spans="1:24" x14ac:dyDescent="0.2">
      <c r="A1574" s="8">
        <v>44330</v>
      </c>
      <c r="B1574" s="3">
        <v>120719</v>
      </c>
      <c r="C1574" s="3">
        <v>122195</v>
      </c>
      <c r="D1574" s="3">
        <v>120719</v>
      </c>
      <c r="E1574" s="3">
        <v>121881</v>
      </c>
      <c r="F1574" s="3">
        <v>121881</v>
      </c>
      <c r="G1574" s="5">
        <f t="shared" si="268"/>
        <v>9.0169919839844237E-3</v>
      </c>
      <c r="H1574" s="24">
        <f t="shared" si="269"/>
        <v>1</v>
      </c>
      <c r="I1574" s="3">
        <f t="shared" si="278"/>
        <v>120342.47368421052</v>
      </c>
      <c r="J1574" s="10">
        <f t="shared" si="271"/>
        <v>9.7343959703743987E-3</v>
      </c>
      <c r="K1574" s="10">
        <f>AVERAGE(J1555:J1574)</f>
        <v>5.4466321326686611E-4</v>
      </c>
      <c r="L1574" s="10">
        <f>AVERAGE(J1525:J1574)</f>
        <v>1.9164966661325523E-3</v>
      </c>
      <c r="M1574" s="10">
        <f>AVERAGE(J1475:J1574)</f>
        <v>6.7687440871007528E-4</v>
      </c>
      <c r="N1574" s="10">
        <f>AVERAGE(J1570:J1574)</f>
        <v>-1.6231574515759294E-4</v>
      </c>
      <c r="O1574" s="22">
        <f t="shared" si="272"/>
        <v>0.35237552132716787</v>
      </c>
      <c r="P1574" s="22">
        <f t="shared" si="273"/>
        <v>0.47626056895252233</v>
      </c>
      <c r="Q1574" s="22">
        <f t="shared" si="274"/>
        <v>0.47424998782047301</v>
      </c>
      <c r="R1574" s="22">
        <f t="shared" si="275"/>
        <v>0.19774757366906093</v>
      </c>
      <c r="S1574" s="22">
        <f t="shared" si="276"/>
        <v>0.99461175361424614</v>
      </c>
      <c r="T1574" s="22">
        <f>SUMPRODUCT(J1574:N1574,O1574:S1574)</f>
        <v>4.5708721113457895E-3</v>
      </c>
      <c r="U1574" s="25">
        <f t="shared" si="270"/>
        <v>0.50114271603828553</v>
      </c>
      <c r="V1574" s="10">
        <f>IF(OR(AND(U1574&gt;=0.495,U1574&lt;=0.498,J1574&lt;0),AND(U1574&gt;=0.505,U1574&lt;=0.506)),G1574-$AA$1,0)</f>
        <v>0</v>
      </c>
      <c r="W1574" s="10">
        <f>IF(OR(AND(U1574&gt;=0.504,U1574&lt;=0.505,J1574&lt;0),AND(U1574&gt;=0.508)),-G1574-$AA$1,0)</f>
        <v>0</v>
      </c>
      <c r="X1574" s="5">
        <f t="shared" si="277"/>
        <v>0.87822547133975648</v>
      </c>
    </row>
    <row r="1575" spans="1:24" x14ac:dyDescent="0.2">
      <c r="A1575" s="8">
        <v>44333</v>
      </c>
      <c r="B1575" s="3">
        <v>121880</v>
      </c>
      <c r="C1575" s="3">
        <v>123074</v>
      </c>
      <c r="D1575" s="3">
        <v>121680</v>
      </c>
      <c r="E1575" s="3">
        <v>122938</v>
      </c>
      <c r="F1575" s="3">
        <v>122938</v>
      </c>
      <c r="G1575" s="5">
        <f t="shared" si="268"/>
        <v>-2.4565228001106609E-3</v>
      </c>
      <c r="H1575" s="24">
        <f t="shared" si="269"/>
        <v>0</v>
      </c>
      <c r="I1575" s="3">
        <f t="shared" si="278"/>
        <v>120447.94736842105</v>
      </c>
      <c r="J1575" s="10">
        <f t="shared" si="271"/>
        <v>8.6723935642143424E-3</v>
      </c>
      <c r="K1575" s="10">
        <f>AVERAGE(J1556:J1575)</f>
        <v>8.0719897336588016E-4</v>
      </c>
      <c r="L1575" s="10">
        <f>AVERAGE(J1526:J1575)</f>
        <v>1.8190422493178328E-3</v>
      </c>
      <c r="M1575" s="10">
        <f>AVERAGE(J1476:J1575)</f>
        <v>6.6175011647659379E-4</v>
      </c>
      <c r="N1575" s="10">
        <f>AVERAGE(J1571:J1575)</f>
        <v>1.783572528641697E-3</v>
      </c>
      <c r="O1575" s="22">
        <f t="shared" si="272"/>
        <v>0.35237552132716787</v>
      </c>
      <c r="P1575" s="22">
        <f t="shared" si="273"/>
        <v>0.47626056895252233</v>
      </c>
      <c r="Q1575" s="22">
        <f t="shared" si="274"/>
        <v>0.47424998782047301</v>
      </c>
      <c r="R1575" s="22">
        <f t="shared" si="275"/>
        <v>0.19774757366906093</v>
      </c>
      <c r="S1575" s="22">
        <f t="shared" si="276"/>
        <v>0.99461175361424614</v>
      </c>
      <c r="T1575" s="22">
        <f>SUMPRODUCT(J1575:N1575,O1575:S1575)</f>
        <v>6.207878690560417E-3</v>
      </c>
      <c r="U1575" s="25">
        <f t="shared" si="270"/>
        <v>0.50155196468854002</v>
      </c>
      <c r="V1575" s="10">
        <f>IF(OR(AND(U1575&gt;=0.495,U1575&lt;=0.498,J1575&lt;0),AND(U1575&gt;=0.505,U1575&lt;=0.506)),G1575-$AA$1,0)</f>
        <v>0</v>
      </c>
      <c r="W1575" s="10">
        <f>IF(OR(AND(U1575&gt;=0.504,U1575&lt;=0.505,J1575&lt;0),AND(U1575&gt;=0.508)),-G1575-$AA$1,0)</f>
        <v>0</v>
      </c>
      <c r="X1575" s="5">
        <f t="shared" si="277"/>
        <v>0.87822547133975648</v>
      </c>
    </row>
    <row r="1576" spans="1:24" x14ac:dyDescent="0.2">
      <c r="A1576" s="8">
        <v>44334</v>
      </c>
      <c r="B1576" s="3">
        <v>122937</v>
      </c>
      <c r="C1576" s="3">
        <v>123544</v>
      </c>
      <c r="D1576" s="3">
        <v>122550</v>
      </c>
      <c r="E1576" s="3">
        <v>122980</v>
      </c>
      <c r="F1576" s="3">
        <v>122980</v>
      </c>
      <c r="G1576" s="5">
        <f t="shared" si="268"/>
        <v>-2.2686615709871516E-3</v>
      </c>
      <c r="H1576" s="24">
        <f t="shared" si="269"/>
        <v>0</v>
      </c>
      <c r="I1576" s="3">
        <f t="shared" si="278"/>
        <v>120601.52631578948</v>
      </c>
      <c r="J1576" s="10">
        <f t="shared" si="271"/>
        <v>3.4163562120737012E-4</v>
      </c>
      <c r="K1576" s="10">
        <f>AVERAGE(J1557:J1576)</f>
        <v>8.985909084959665E-4</v>
      </c>
      <c r="L1576" s="10">
        <f>AVERAGE(J1527:J1576)</f>
        <v>1.380050132564592E-3</v>
      </c>
      <c r="M1576" s="10">
        <f>AVERAGE(J1477:J1576)</f>
        <v>5.1010301807120407E-4</v>
      </c>
      <c r="N1576" s="10">
        <f>AVERAGE(J1572:J1576)</f>
        <v>1.2110045019921855E-4</v>
      </c>
      <c r="O1576" s="22">
        <f t="shared" si="272"/>
        <v>0.35237552132716787</v>
      </c>
      <c r="P1576" s="22">
        <f t="shared" si="273"/>
        <v>0.47626056895252233</v>
      </c>
      <c r="Q1576" s="22">
        <f t="shared" si="274"/>
        <v>0.47424998782047301</v>
      </c>
      <c r="R1576" s="22">
        <f t="shared" si="275"/>
        <v>0.19774757366906093</v>
      </c>
      <c r="S1576" s="22">
        <f t="shared" si="276"/>
        <v>0.99461175361424614</v>
      </c>
      <c r="T1576" s="22">
        <f>SUMPRODUCT(J1576:N1576,O1576:S1576)</f>
        <v>1.424155771304096E-3</v>
      </c>
      <c r="U1576" s="25">
        <f t="shared" si="270"/>
        <v>0.5003560388826489</v>
      </c>
      <c r="V1576" s="10">
        <f>IF(OR(AND(U1576&gt;=0.495,U1576&lt;=0.498,J1576&lt;0),AND(U1576&gt;=0.505,U1576&lt;=0.506)),G1576-$AA$1,0)</f>
        <v>0</v>
      </c>
      <c r="W1576" s="10">
        <f>IF(OR(AND(U1576&gt;=0.504,U1576&lt;=0.505,J1576&lt;0),AND(U1576&gt;=0.508)),-G1576-$AA$1,0)</f>
        <v>0</v>
      </c>
      <c r="X1576" s="5">
        <f t="shared" si="277"/>
        <v>0.87822547133975648</v>
      </c>
    </row>
    <row r="1577" spans="1:24" x14ac:dyDescent="0.2">
      <c r="A1577" s="8">
        <v>44335</v>
      </c>
      <c r="B1577" s="3">
        <v>122976</v>
      </c>
      <c r="C1577" s="3">
        <v>123013</v>
      </c>
      <c r="D1577" s="3">
        <v>121595</v>
      </c>
      <c r="E1577" s="3">
        <v>122636</v>
      </c>
      <c r="F1577" s="3">
        <v>122636</v>
      </c>
      <c r="G1577" s="5">
        <f t="shared" si="268"/>
        <v>-3.5878534851108146E-4</v>
      </c>
      <c r="H1577" s="24">
        <f t="shared" si="269"/>
        <v>0</v>
      </c>
      <c r="I1577" s="3">
        <f t="shared" si="278"/>
        <v>120773.36842105263</v>
      </c>
      <c r="J1577" s="10">
        <f t="shared" si="271"/>
        <v>-2.7972027972027469E-3</v>
      </c>
      <c r="K1577" s="10">
        <f>AVERAGE(J1558:J1577)</f>
        <v>1.1192579983644424E-3</v>
      </c>
      <c r="L1577" s="10">
        <f>AVERAGE(J1528:J1577)</f>
        <v>2.1209672422253002E-3</v>
      </c>
      <c r="M1577" s="10">
        <f>AVERAGE(J1478:J1577)</f>
        <v>4.6432638294511495E-4</v>
      </c>
      <c r="N1577" s="10">
        <f>AVERAGE(J1573:J1577)</f>
        <v>4.854265856732454E-3</v>
      </c>
      <c r="O1577" s="22">
        <f t="shared" si="272"/>
        <v>0.35237552132716787</v>
      </c>
      <c r="P1577" s="22">
        <f t="shared" si="273"/>
        <v>0.47626056895252233</v>
      </c>
      <c r="Q1577" s="22">
        <f t="shared" si="274"/>
        <v>0.47424998782047301</v>
      </c>
      <c r="R1577" s="22">
        <f t="shared" si="275"/>
        <v>0.19774757366906093</v>
      </c>
      <c r="S1577" s="22">
        <f t="shared" si="276"/>
        <v>0.99461175361424614</v>
      </c>
      <c r="T1577" s="22">
        <f>SUMPRODUCT(J1577:N1577,O1577:S1577)</f>
        <v>5.4731906378689054E-3</v>
      </c>
      <c r="U1577" s="25">
        <f t="shared" si="270"/>
        <v>0.50136829424377138</v>
      </c>
      <c r="V1577" s="10">
        <f>IF(OR(AND(U1577&gt;=0.495,U1577&lt;=0.498,J1577&lt;0),AND(U1577&gt;=0.505,U1577&lt;=0.506)),G1577-$AA$1,0)</f>
        <v>0</v>
      </c>
      <c r="W1577" s="10">
        <f>IF(OR(AND(U1577&gt;=0.504,U1577&lt;=0.505,J1577&lt;0),AND(U1577&gt;=0.508)),-G1577-$AA$1,0)</f>
        <v>0</v>
      </c>
      <c r="X1577" s="5">
        <f t="shared" si="277"/>
        <v>0.87822547133975648</v>
      </c>
    </row>
    <row r="1578" spans="1:24" x14ac:dyDescent="0.2">
      <c r="A1578" s="8">
        <v>44336</v>
      </c>
      <c r="B1578" s="3">
        <v>122636</v>
      </c>
      <c r="C1578" s="3">
        <v>122734</v>
      </c>
      <c r="D1578" s="3">
        <v>122136</v>
      </c>
      <c r="E1578" s="3">
        <v>122701</v>
      </c>
      <c r="F1578" s="3">
        <v>122701</v>
      </c>
      <c r="G1578" s="5">
        <f t="shared" si="268"/>
        <v>1.0847507355278285E-2</v>
      </c>
      <c r="H1578" s="24">
        <f t="shared" si="269"/>
        <v>1</v>
      </c>
      <c r="I1578" s="3">
        <f t="shared" si="278"/>
        <v>120887.63157894737</v>
      </c>
      <c r="J1578" s="10">
        <f t="shared" si="271"/>
        <v>5.3002381030031742E-4</v>
      </c>
      <c r="K1578" s="10">
        <f>AVERAGE(J1559:J1578)</f>
        <v>1.4335271754197464E-3</v>
      </c>
      <c r="L1578" s="10">
        <f>AVERAGE(J1529:J1578)</f>
        <v>2.0015637405627219E-3</v>
      </c>
      <c r="M1578" s="10">
        <f>AVERAGE(J1479:J1578)</f>
        <v>5.1008127037062922E-4</v>
      </c>
      <c r="N1578" s="10">
        <f>AVERAGE(J1574:J1578)</f>
        <v>3.2962492337787362E-3</v>
      </c>
      <c r="O1578" s="22">
        <f t="shared" si="272"/>
        <v>0.35237552132716787</v>
      </c>
      <c r="P1578" s="22">
        <f t="shared" si="273"/>
        <v>0.47626056895252233</v>
      </c>
      <c r="Q1578" s="22">
        <f t="shared" si="274"/>
        <v>0.47424998782047301</v>
      </c>
      <c r="R1578" s="22">
        <f t="shared" si="275"/>
        <v>0.19774757366906093</v>
      </c>
      <c r="S1578" s="22">
        <f t="shared" si="276"/>
        <v>0.99461175361424614</v>
      </c>
      <c r="T1578" s="22">
        <f>SUMPRODUCT(J1578:N1578,O1578:S1578)</f>
        <v>5.1980970285765765E-3</v>
      </c>
      <c r="U1578" s="25">
        <f t="shared" si="270"/>
        <v>0.50129952133103362</v>
      </c>
      <c r="V1578" s="10">
        <f>IF(OR(AND(U1578&gt;=0.495,U1578&lt;=0.498,J1578&lt;0),AND(U1578&gt;=0.505,U1578&lt;=0.506)),G1578-$AA$1,0)</f>
        <v>0</v>
      </c>
      <c r="W1578" s="10">
        <f>IF(OR(AND(U1578&gt;=0.504,U1578&lt;=0.505,J1578&lt;0),AND(U1578&gt;=0.508)),-G1578-$AA$1,0)</f>
        <v>0</v>
      </c>
      <c r="X1578" s="5">
        <f t="shared" si="277"/>
        <v>0.87822547133975648</v>
      </c>
    </row>
    <row r="1579" spans="1:24" x14ac:dyDescent="0.2">
      <c r="A1579" s="8">
        <v>44337</v>
      </c>
      <c r="B1579" s="3">
        <v>122701</v>
      </c>
      <c r="C1579" s="3">
        <v>122799</v>
      </c>
      <c r="D1579" s="3">
        <v>121760</v>
      </c>
      <c r="E1579" s="3">
        <v>122592</v>
      </c>
      <c r="F1579" s="3">
        <v>122592</v>
      </c>
      <c r="G1579" s="5">
        <f t="shared" si="268"/>
        <v>3.2302270947532907E-3</v>
      </c>
      <c r="H1579" s="24">
        <f t="shared" si="269"/>
        <v>1</v>
      </c>
      <c r="I1579" s="3">
        <f t="shared" si="278"/>
        <v>120992.73684210527</v>
      </c>
      <c r="J1579" s="10">
        <f t="shared" si="271"/>
        <v>-8.8833831835111177E-4</v>
      </c>
      <c r="K1579" s="10">
        <f>AVERAGE(J1560:J1579)</f>
        <v>9.0364896655834579E-4</v>
      </c>
      <c r="L1579" s="10">
        <f>AVERAGE(J1530:J1579)</f>
        <v>1.724210695441355E-3</v>
      </c>
      <c r="M1579" s="10">
        <f>AVERAGE(J1480:J1579)</f>
        <v>6.4251451972138557E-4</v>
      </c>
      <c r="N1579" s="10">
        <f>AVERAGE(J1575:J1579)</f>
        <v>1.1717023760336343E-3</v>
      </c>
      <c r="O1579" s="22">
        <f t="shared" si="272"/>
        <v>0.35237552132716787</v>
      </c>
      <c r="P1579" s="22">
        <f t="shared" si="273"/>
        <v>0.47626056895252233</v>
      </c>
      <c r="Q1579" s="22">
        <f t="shared" si="274"/>
        <v>0.47424998782047301</v>
      </c>
      <c r="R1579" s="22">
        <f t="shared" si="275"/>
        <v>0.19774757366906093</v>
      </c>
      <c r="S1579" s="22">
        <f t="shared" si="276"/>
        <v>0.99461175361424614</v>
      </c>
      <c r="T1579" s="22">
        <f>SUMPRODUCT(J1579:N1579,O1579:S1579)</f>
        <v>2.2274952364783936E-3</v>
      </c>
      <c r="U1579" s="25">
        <f t="shared" si="270"/>
        <v>0.50055687357886469</v>
      </c>
      <c r="V1579" s="10">
        <f>IF(OR(AND(U1579&gt;=0.495,U1579&lt;=0.498,J1579&lt;0),AND(U1579&gt;=0.505,U1579&lt;=0.506)),G1579-$AA$1,0)</f>
        <v>0</v>
      </c>
      <c r="W1579" s="10">
        <f>IF(OR(AND(U1579&gt;=0.504,U1579&lt;=0.505,J1579&lt;0),AND(U1579&gt;=0.508)),-G1579-$AA$1,0)</f>
        <v>0</v>
      </c>
      <c r="X1579" s="5">
        <f t="shared" si="277"/>
        <v>0.87822547133975648</v>
      </c>
    </row>
    <row r="1580" spans="1:24" x14ac:dyDescent="0.2">
      <c r="A1580" s="8">
        <v>44340</v>
      </c>
      <c r="B1580" s="3">
        <v>122592</v>
      </c>
      <c r="C1580" s="3">
        <v>124167</v>
      </c>
      <c r="D1580" s="3">
        <v>122526</v>
      </c>
      <c r="E1580" s="3">
        <v>124032</v>
      </c>
      <c r="F1580" s="3">
        <v>124032</v>
      </c>
      <c r="G1580" s="5">
        <f t="shared" si="268"/>
        <v>-3.4668472652221727E-4</v>
      </c>
      <c r="H1580" s="24">
        <f t="shared" si="269"/>
        <v>0</v>
      </c>
      <c r="I1580" s="3">
        <f t="shared" si="278"/>
        <v>121237.15789473684</v>
      </c>
      <c r="J1580" s="10">
        <f t="shared" si="271"/>
        <v>1.1746280344557603E-2</v>
      </c>
      <c r="K1580" s="10">
        <f>AVERAGE(J1561:J1580)</f>
        <v>1.4639987425184909E-3</v>
      </c>
      <c r="L1580" s="10">
        <f>AVERAGE(J1531:J1580)</f>
        <v>1.5675636272952632E-3</v>
      </c>
      <c r="M1580" s="10">
        <f>AVERAGE(J1481:J1580)</f>
        <v>7.3136058064868887E-4</v>
      </c>
      <c r="N1580" s="10">
        <f>AVERAGE(J1576:J1580)</f>
        <v>1.7864797321022862E-3</v>
      </c>
      <c r="O1580" s="22">
        <f t="shared" si="272"/>
        <v>0.35237552132716787</v>
      </c>
      <c r="P1580" s="22">
        <f t="shared" si="273"/>
        <v>0.47626056895252233</v>
      </c>
      <c r="Q1580" s="22">
        <f t="shared" si="274"/>
        <v>0.47424998782047301</v>
      </c>
      <c r="R1580" s="22">
        <f t="shared" si="275"/>
        <v>0.19774757366906093</v>
      </c>
      <c r="S1580" s="22">
        <f t="shared" si="276"/>
        <v>0.99461175361424614</v>
      </c>
      <c r="T1580" s="22">
        <f>SUMPRODUCT(J1580:N1580,O1580:S1580)</f>
        <v>7.5012420847218163E-3</v>
      </c>
      <c r="U1580" s="25">
        <f t="shared" si="270"/>
        <v>0.50187530172780004</v>
      </c>
      <c r="V1580" s="10">
        <f>IF(OR(AND(U1580&gt;=0.495,U1580&lt;=0.498,J1580&lt;0),AND(U1580&gt;=0.505,U1580&lt;=0.506)),G1580-$AA$1,0)</f>
        <v>0</v>
      </c>
      <c r="W1580" s="10">
        <f>IF(OR(AND(U1580&gt;=0.504,U1580&lt;=0.505,J1580&lt;0),AND(U1580&gt;=0.508)),-G1580-$AA$1,0)</f>
        <v>0</v>
      </c>
      <c r="X1580" s="5">
        <f t="shared" si="277"/>
        <v>0.87822547133975648</v>
      </c>
    </row>
    <row r="1581" spans="1:24" x14ac:dyDescent="0.2">
      <c r="A1581" s="8">
        <v>44341</v>
      </c>
      <c r="B1581" s="3">
        <v>124032</v>
      </c>
      <c r="C1581" s="3">
        <v>124696</v>
      </c>
      <c r="D1581" s="3">
        <v>122701</v>
      </c>
      <c r="E1581" s="3">
        <v>122988</v>
      </c>
      <c r="F1581" s="3">
        <v>122988</v>
      </c>
      <c r="G1581" s="5">
        <f t="shared" si="268"/>
        <v>1.1212476013920059E-2</v>
      </c>
      <c r="H1581" s="24">
        <f t="shared" si="269"/>
        <v>1</v>
      </c>
      <c r="I1581" s="3">
        <f t="shared" si="278"/>
        <v>121339</v>
      </c>
      <c r="J1581" s="10">
        <f t="shared" si="271"/>
        <v>-8.4171826625386581E-3</v>
      </c>
      <c r="K1581" s="10">
        <f>AVERAGE(J1562:J1581)</f>
        <v>1.543574950823623E-3</v>
      </c>
      <c r="L1581" s="10">
        <f>AVERAGE(J1532:J1581)</f>
        <v>1.5425442626411635E-3</v>
      </c>
      <c r="M1581" s="10">
        <f>AVERAGE(J1482:J1581)</f>
        <v>5.1749163847339961E-4</v>
      </c>
      <c r="N1581" s="10">
        <f>AVERAGE(J1577:J1581)</f>
        <v>3.4716075353080632E-5</v>
      </c>
      <c r="O1581" s="22">
        <f t="shared" si="272"/>
        <v>0.35237552132716787</v>
      </c>
      <c r="P1581" s="22">
        <f t="shared" si="273"/>
        <v>0.47626056895252233</v>
      </c>
      <c r="Q1581" s="22">
        <f t="shared" si="274"/>
        <v>0.47424998782047301</v>
      </c>
      <c r="R1581" s="22">
        <f t="shared" si="275"/>
        <v>0.19774757366906093</v>
      </c>
      <c r="S1581" s="22">
        <f t="shared" si="276"/>
        <v>0.99461175361424614</v>
      </c>
      <c r="T1581" s="22">
        <f>SUMPRODUCT(J1581:N1581,O1581:S1581)</f>
        <v>-1.3624519142601524E-3</v>
      </c>
      <c r="U1581" s="25">
        <f t="shared" si="270"/>
        <v>0.49965938707412427</v>
      </c>
      <c r="V1581" s="10">
        <f>IF(OR(AND(U1581&gt;=0.495,U1581&lt;=0.498,J1581&lt;0),AND(U1581&gt;=0.505,U1581&lt;=0.506)),G1581-$AA$1,0)</f>
        <v>0</v>
      </c>
      <c r="W1581" s="10">
        <f>IF(OR(AND(U1581&gt;=0.504,U1581&lt;=0.505,J1581&lt;0),AND(U1581&gt;=0.508)),-G1581-$AA$1,0)</f>
        <v>0</v>
      </c>
      <c r="X1581" s="5">
        <f t="shared" si="277"/>
        <v>0.87822547133975648</v>
      </c>
    </row>
    <row r="1582" spans="1:24" x14ac:dyDescent="0.2">
      <c r="A1582" s="8">
        <v>44342</v>
      </c>
      <c r="B1582" s="3">
        <v>122988</v>
      </c>
      <c r="C1582" s="3">
        <v>124256</v>
      </c>
      <c r="D1582" s="3">
        <v>122988</v>
      </c>
      <c r="E1582" s="3">
        <v>123989</v>
      </c>
      <c r="F1582" s="3">
        <v>123989</v>
      </c>
      <c r="G1582" s="5">
        <f t="shared" si="268"/>
        <v>1.2678544064392838E-2</v>
      </c>
      <c r="H1582" s="24">
        <f t="shared" si="269"/>
        <v>1</v>
      </c>
      <c r="I1582" s="3">
        <f t="shared" si="278"/>
        <v>121545.47368421052</v>
      </c>
      <c r="J1582" s="10">
        <f t="shared" si="271"/>
        <v>8.1390054314240956E-3</v>
      </c>
      <c r="K1582" s="10">
        <f>AVERAGE(J1563:J1582)</f>
        <v>1.2532189604589571E-3</v>
      </c>
      <c r="L1582" s="10">
        <f>AVERAGE(J1533:J1582)</f>
        <v>1.5842662072892688E-3</v>
      </c>
      <c r="M1582" s="10">
        <f>AVERAGE(J1483:J1582)</f>
        <v>4.9757247907950214E-4</v>
      </c>
      <c r="N1582" s="10">
        <f>AVERAGE(J1578:J1582)</f>
        <v>2.2219577210784492E-3</v>
      </c>
      <c r="O1582" s="22">
        <f t="shared" si="272"/>
        <v>0.35237552132716787</v>
      </c>
      <c r="P1582" s="22">
        <f t="shared" si="273"/>
        <v>0.47626056895252233</v>
      </c>
      <c r="Q1582" s="22">
        <f t="shared" si="274"/>
        <v>0.47424998782047301</v>
      </c>
      <c r="R1582" s="22">
        <f t="shared" si="275"/>
        <v>0.19774757366906093</v>
      </c>
      <c r="S1582" s="22">
        <f t="shared" si="276"/>
        <v>0.99461175361424614</v>
      </c>
      <c r="T1582" s="22">
        <f>SUMPRODUCT(J1582:N1582,O1582:S1582)</f>
        <v>6.5245623025053327E-3</v>
      </c>
      <c r="U1582" s="25">
        <f t="shared" si="270"/>
        <v>0.50163113478919164</v>
      </c>
      <c r="V1582" s="10">
        <f>IF(OR(AND(U1582&gt;=0.495,U1582&lt;=0.498,J1582&lt;0),AND(U1582&gt;=0.505,U1582&lt;=0.506)),G1582-$AA$1,0)</f>
        <v>0</v>
      </c>
      <c r="W1582" s="10">
        <f>IF(OR(AND(U1582&gt;=0.504,U1582&lt;=0.505,J1582&lt;0),AND(U1582&gt;=0.508)),-G1582-$AA$1,0)</f>
        <v>0</v>
      </c>
      <c r="X1582" s="5">
        <f t="shared" si="277"/>
        <v>0.87822547133975648</v>
      </c>
    </row>
    <row r="1583" spans="1:24" x14ac:dyDescent="0.2">
      <c r="A1583" s="8">
        <v>44343</v>
      </c>
      <c r="B1583" s="3">
        <v>123989</v>
      </c>
      <c r="C1583" s="3">
        <v>124537</v>
      </c>
      <c r="D1583" s="3">
        <v>123470</v>
      </c>
      <c r="E1583" s="3">
        <v>124367</v>
      </c>
      <c r="F1583" s="3">
        <v>124367</v>
      </c>
      <c r="G1583" s="5">
        <f t="shared" si="268"/>
        <v>1.4867287946159324E-2</v>
      </c>
      <c r="H1583" s="24">
        <f t="shared" si="269"/>
        <v>1</v>
      </c>
      <c r="I1583" s="3">
        <f t="shared" si="278"/>
        <v>121833.52631578948</v>
      </c>
      <c r="J1583" s="10">
        <f t="shared" si="271"/>
        <v>3.048657542201294E-3</v>
      </c>
      <c r="K1583" s="10">
        <f>AVERAGE(J1564:J1583)</f>
        <v>1.813324509869585E-3</v>
      </c>
      <c r="L1583" s="10">
        <f>AVERAGE(J1534:J1583)</f>
        <v>1.7901227287613253E-3</v>
      </c>
      <c r="M1583" s="10">
        <f>AVERAGE(J1484:J1583)</f>
        <v>4.9244406596719024E-4</v>
      </c>
      <c r="N1583" s="10">
        <f>AVERAGE(J1579:J1583)</f>
        <v>2.7256844674586446E-3</v>
      </c>
      <c r="O1583" s="22">
        <f t="shared" si="272"/>
        <v>0.35237552132716787</v>
      </c>
      <c r="P1583" s="22">
        <f t="shared" si="273"/>
        <v>0.47626056895252233</v>
      </c>
      <c r="Q1583" s="22">
        <f t="shared" si="274"/>
        <v>0.47424998782047301</v>
      </c>
      <c r="R1583" s="22">
        <f t="shared" si="275"/>
        <v>0.19774757366906093</v>
      </c>
      <c r="S1583" s="22">
        <f t="shared" si="276"/>
        <v>0.99461175361424614</v>
      </c>
      <c r="T1583" s="22">
        <f>SUMPRODUCT(J1583:N1583,O1583:S1583)</f>
        <v>5.595230363050329E-3</v>
      </c>
      <c r="U1583" s="25">
        <f t="shared" si="270"/>
        <v>0.50139880394144787</v>
      </c>
      <c r="V1583" s="10">
        <f>IF(OR(AND(U1583&gt;=0.495,U1583&lt;=0.498,J1583&lt;0),AND(U1583&gt;=0.505,U1583&lt;=0.506)),G1583-$AA$1,0)</f>
        <v>0</v>
      </c>
      <c r="W1583" s="10">
        <f>IF(OR(AND(U1583&gt;=0.504,U1583&lt;=0.505,J1583&lt;0),AND(U1583&gt;=0.508)),-G1583-$AA$1,0)</f>
        <v>0</v>
      </c>
      <c r="X1583" s="5">
        <f t="shared" si="277"/>
        <v>0.87822547133975648</v>
      </c>
    </row>
    <row r="1584" spans="1:24" x14ac:dyDescent="0.2">
      <c r="A1584" s="8">
        <v>44344</v>
      </c>
      <c r="B1584" s="3">
        <v>124367</v>
      </c>
      <c r="C1584" s="3">
        <v>125698</v>
      </c>
      <c r="D1584" s="3">
        <v>124284</v>
      </c>
      <c r="E1584" s="3">
        <v>125561</v>
      </c>
      <c r="F1584" s="3">
        <v>125561</v>
      </c>
      <c r="G1584" s="5">
        <f t="shared" si="268"/>
        <v>2.1551277864942042E-2</v>
      </c>
      <c r="H1584" s="24">
        <f t="shared" si="269"/>
        <v>1</v>
      </c>
      <c r="I1584" s="3">
        <f t="shared" si="278"/>
        <v>122167.84210526316</v>
      </c>
      <c r="J1584" s="10">
        <f t="shared" si="271"/>
        <v>9.6006175271574623E-3</v>
      </c>
      <c r="K1584" s="10">
        <f>AVERAGE(J1565:J1584)</f>
        <v>2.7814202838670919E-3</v>
      </c>
      <c r="L1584" s="10">
        <f>AVERAGE(J1535:J1584)</f>
        <v>1.5383493944624727E-3</v>
      </c>
      <c r="M1584" s="10">
        <f>AVERAGE(J1485:J1584)</f>
        <v>6.0259545990375748E-4</v>
      </c>
      <c r="N1584" s="10">
        <f>AVERAGE(J1580:J1584)</f>
        <v>4.8234756365603589E-3</v>
      </c>
      <c r="O1584" s="22">
        <f t="shared" si="272"/>
        <v>0.35237552132716787</v>
      </c>
      <c r="P1584" s="22">
        <f t="shared" si="273"/>
        <v>0.47626056895252233</v>
      </c>
      <c r="Q1584" s="22">
        <f t="shared" si="274"/>
        <v>0.47424998782047301</v>
      </c>
      <c r="R1584" s="22">
        <f t="shared" si="275"/>
        <v>0.19774757366906093</v>
      </c>
      <c r="S1584" s="22">
        <f t="shared" si="276"/>
        <v>0.99461175361424614</v>
      </c>
      <c r="T1584" s="22">
        <f>SUMPRODUCT(J1584:N1584,O1584:S1584)</f>
        <v>1.0353912946167793E-2</v>
      </c>
      <c r="U1584" s="25">
        <f t="shared" si="270"/>
        <v>0.50258845511229311</v>
      </c>
      <c r="V1584" s="10">
        <f>IF(OR(AND(U1584&gt;=0.495,U1584&lt;=0.498,J1584&lt;0),AND(U1584&gt;=0.505,U1584&lt;=0.506)),G1584-$AA$1,0)</f>
        <v>0</v>
      </c>
      <c r="W1584" s="10">
        <f>IF(OR(AND(U1584&gt;=0.504,U1584&lt;=0.505,J1584&lt;0),AND(U1584&gt;=0.508)),-G1584-$AA$1,0)</f>
        <v>0</v>
      </c>
      <c r="X1584" s="5">
        <f t="shared" si="277"/>
        <v>0.87822547133975648</v>
      </c>
    </row>
    <row r="1585" spans="1:24" x14ac:dyDescent="0.2">
      <c r="A1585" s="8">
        <v>44347</v>
      </c>
      <c r="B1585" s="3">
        <v>125561</v>
      </c>
      <c r="C1585" s="3">
        <v>126216</v>
      </c>
      <c r="D1585" s="3">
        <v>125540</v>
      </c>
      <c r="E1585" s="3">
        <v>126216</v>
      </c>
      <c r="F1585" s="3">
        <v>126216</v>
      </c>
      <c r="G1585" s="5">
        <f t="shared" si="268"/>
        <v>2.6819103758636054E-2</v>
      </c>
      <c r="H1585" s="24">
        <f t="shared" si="269"/>
        <v>1</v>
      </c>
      <c r="I1585" s="3">
        <f t="shared" si="278"/>
        <v>122615.42105263157</v>
      </c>
      <c r="J1585" s="10">
        <f t="shared" si="271"/>
        <v>5.2165879532657389E-3</v>
      </c>
      <c r="K1585" s="10">
        <f>AVERAGE(J1566:J1585)</f>
        <v>2.9097787410287514E-3</v>
      </c>
      <c r="L1585" s="10">
        <f>AVERAGE(J1536:J1585)</f>
        <v>1.9368063712473726E-3</v>
      </c>
      <c r="M1585" s="10">
        <f>AVERAGE(J1486:J1585)</f>
        <v>7.1745726420130549E-4</v>
      </c>
      <c r="N1585" s="10">
        <f>AVERAGE(J1581:J1585)</f>
        <v>3.5175371583019864E-3</v>
      </c>
      <c r="O1585" s="22">
        <f t="shared" si="272"/>
        <v>0.35237552132716787</v>
      </c>
      <c r="P1585" s="22">
        <f t="shared" si="273"/>
        <v>0.47626056895252233</v>
      </c>
      <c r="Q1585" s="22">
        <f t="shared" si="274"/>
        <v>0.47424998782047301</v>
      </c>
      <c r="R1585" s="22">
        <f t="shared" si="275"/>
        <v>0.19774757366906093</v>
      </c>
      <c r="S1585" s="22">
        <f t="shared" si="276"/>
        <v>0.99461175361424614</v>
      </c>
      <c r="T1585" s="22">
        <f>SUMPRODUCT(J1585:N1585,O1585:S1585)</f>
        <v>7.7830004109130883E-3</v>
      </c>
      <c r="U1585" s="25">
        <f t="shared" si="270"/>
        <v>0.50194574028078787</v>
      </c>
      <c r="V1585" s="10">
        <f>IF(OR(AND(U1585&gt;=0.495,U1585&lt;=0.498,J1585&lt;0),AND(U1585&gt;=0.505,U1585&lt;=0.506)),G1585-$AA$1,0)</f>
        <v>0</v>
      </c>
      <c r="W1585" s="10">
        <f>IF(OR(AND(U1585&gt;=0.504,U1585&lt;=0.505,J1585&lt;0),AND(U1585&gt;=0.508)),-G1585-$AA$1,0)</f>
        <v>0</v>
      </c>
      <c r="X1585" s="5">
        <f t="shared" si="277"/>
        <v>0.87822547133975648</v>
      </c>
    </row>
    <row r="1586" spans="1:24" x14ac:dyDescent="0.2">
      <c r="A1586" s="8">
        <v>44348</v>
      </c>
      <c r="B1586" s="3">
        <v>126218</v>
      </c>
      <c r="C1586" s="3">
        <v>128363</v>
      </c>
      <c r="D1586" s="3">
        <v>126218</v>
      </c>
      <c r="E1586" s="3">
        <v>128267</v>
      </c>
      <c r="F1586" s="3">
        <v>128267</v>
      </c>
      <c r="G1586" s="5">
        <f t="shared" si="268"/>
        <v>1.4493205578987478E-2</v>
      </c>
      <c r="H1586" s="24">
        <f t="shared" si="269"/>
        <v>1</v>
      </c>
      <c r="I1586" s="3">
        <f t="shared" si="278"/>
        <v>123073.47368421052</v>
      </c>
      <c r="J1586" s="10">
        <f t="shared" si="271"/>
        <v>1.6249920770742277E-2</v>
      </c>
      <c r="K1586" s="10">
        <f>AVERAGE(J1567:J1586)</f>
        <v>4.350163613462632E-3</v>
      </c>
      <c r="L1586" s="10">
        <f>AVERAGE(J1537:J1586)</f>
        <v>2.0202408035560216E-3</v>
      </c>
      <c r="M1586" s="10">
        <f>AVERAGE(J1487:J1586)</f>
        <v>8.238657821197648E-4</v>
      </c>
      <c r="N1586" s="10">
        <f>AVERAGE(J1582:J1586)</f>
        <v>8.4509578449581731E-3</v>
      </c>
      <c r="O1586" s="22">
        <f t="shared" si="272"/>
        <v>0.35237552132716787</v>
      </c>
      <c r="P1586" s="22">
        <f t="shared" si="273"/>
        <v>0.47626056895252233</v>
      </c>
      <c r="Q1586" s="22">
        <f t="shared" si="274"/>
        <v>0.47424998782047301</v>
      </c>
      <c r="R1586" s="22">
        <f t="shared" si="275"/>
        <v>0.19774757366906093</v>
      </c>
      <c r="S1586" s="22">
        <f t="shared" si="276"/>
        <v>0.99461175361424614</v>
      </c>
      <c r="T1586" s="22">
        <f>SUMPRODUCT(J1586:N1586,O1586:S1586)</f>
        <v>1.7324324338517688E-2</v>
      </c>
      <c r="U1586" s="25">
        <f t="shared" si="270"/>
        <v>0.50433097276313432</v>
      </c>
      <c r="V1586" s="10">
        <f>IF(OR(AND(U1586&gt;=0.495,U1586&lt;=0.498,J1586&lt;0),AND(U1586&gt;=0.505,U1586&lt;=0.506)),G1586-$AA$1,0)</f>
        <v>0</v>
      </c>
      <c r="W1586" s="10">
        <f>IF(OR(AND(U1586&gt;=0.504,U1586&lt;=0.505,J1586&lt;0),AND(U1586&gt;=0.508)),-G1586-$AA$1,0)</f>
        <v>0</v>
      </c>
      <c r="X1586" s="5">
        <f t="shared" si="277"/>
        <v>0.87822547133975648</v>
      </c>
    </row>
    <row r="1587" spans="1:24" x14ac:dyDescent="0.2">
      <c r="A1587" s="8">
        <v>44349</v>
      </c>
      <c r="B1587" s="3">
        <v>128268</v>
      </c>
      <c r="C1587" s="3">
        <v>129601</v>
      </c>
      <c r="D1587" s="3">
        <v>128167</v>
      </c>
      <c r="E1587" s="3">
        <v>129601</v>
      </c>
      <c r="F1587" s="3">
        <v>129601</v>
      </c>
      <c r="G1587" s="5">
        <f t="shared" si="268"/>
        <v>9.0662880687648606E-3</v>
      </c>
      <c r="H1587" s="24">
        <f t="shared" si="269"/>
        <v>1</v>
      </c>
      <c r="I1587" s="3">
        <f t="shared" si="278"/>
        <v>123582.94736842105</v>
      </c>
      <c r="J1587" s="10">
        <f t="shared" si="271"/>
        <v>1.0400180872710774E-2</v>
      </c>
      <c r="K1587" s="10">
        <f>AVERAGE(J1568:J1587)</f>
        <v>4.0835068965979658E-3</v>
      </c>
      <c r="L1587" s="10">
        <f>AVERAGE(J1538:J1587)</f>
        <v>2.4421454036124991E-3</v>
      </c>
      <c r="M1587" s="10">
        <f>AVERAGE(J1488:J1587)</f>
        <v>8.7519319077306143E-4</v>
      </c>
      <c r="N1587" s="10">
        <f>AVERAGE(J1583:J1587)</f>
        <v>8.9031929332155091E-3</v>
      </c>
      <c r="O1587" s="22">
        <f t="shared" si="272"/>
        <v>0.35237552132716787</v>
      </c>
      <c r="P1587" s="22">
        <f t="shared" si="273"/>
        <v>0.47626056895252233</v>
      </c>
      <c r="Q1587" s="22">
        <f t="shared" si="274"/>
        <v>0.47424998782047301</v>
      </c>
      <c r="R1587" s="22">
        <f t="shared" si="275"/>
        <v>0.19774757366906093</v>
      </c>
      <c r="S1587" s="22">
        <f t="shared" si="276"/>
        <v>0.99461175361424614</v>
      </c>
      <c r="T1587" s="22">
        <f>SUMPRODUCT(J1587:N1587,O1587:S1587)</f>
        <v>1.5796057568771144E-2</v>
      </c>
      <c r="U1587" s="25">
        <f t="shared" si="270"/>
        <v>0.50394893228257132</v>
      </c>
      <c r="V1587" s="10">
        <f>IF(OR(AND(U1587&gt;=0.495,U1587&lt;=0.498,J1587&lt;0),AND(U1587&gt;=0.505,U1587&lt;=0.506)),G1587-$AA$1,0)</f>
        <v>0</v>
      </c>
      <c r="W1587" s="10">
        <f>IF(OR(AND(U1587&gt;=0.504,U1587&lt;=0.505,J1587&lt;0),AND(U1587&gt;=0.508)),-G1587-$AA$1,0)</f>
        <v>0</v>
      </c>
      <c r="X1587" s="5">
        <f t="shared" si="277"/>
        <v>0.87822547133975648</v>
      </c>
    </row>
    <row r="1588" spans="1:24" x14ac:dyDescent="0.2">
      <c r="A1588" s="8">
        <v>44351</v>
      </c>
      <c r="B1588" s="3">
        <v>129600</v>
      </c>
      <c r="C1588" s="3">
        <v>130137</v>
      </c>
      <c r="D1588" s="3">
        <v>129148</v>
      </c>
      <c r="E1588" s="3">
        <v>130126</v>
      </c>
      <c r="F1588" s="3">
        <v>130126</v>
      </c>
      <c r="G1588" s="5">
        <f t="shared" si="268"/>
        <v>-2.605167299386757E-3</v>
      </c>
      <c r="H1588" s="24">
        <f t="shared" si="269"/>
        <v>0</v>
      </c>
      <c r="I1588" s="3">
        <f t="shared" si="278"/>
        <v>124008.63157894737</v>
      </c>
      <c r="J1588" s="10">
        <f t="shared" si="271"/>
        <v>4.0508946690225311E-3</v>
      </c>
      <c r="K1588" s="10">
        <f>AVERAGE(J1569:J1588)</f>
        <v>4.1367592008898172E-3</v>
      </c>
      <c r="L1588" s="10">
        <f>AVERAGE(J1539:J1588)</f>
        <v>2.8218265311487521E-3</v>
      </c>
      <c r="M1588" s="10">
        <f>AVERAGE(J1489:J1588)</f>
        <v>7.4006739098641085E-4</v>
      </c>
      <c r="N1588" s="10">
        <f>AVERAGE(J1584:J1588)</f>
        <v>9.1036403585797558E-3</v>
      </c>
      <c r="O1588" s="22">
        <f t="shared" si="272"/>
        <v>0.35237552132716787</v>
      </c>
      <c r="P1588" s="22">
        <f t="shared" si="273"/>
        <v>0.47626056895252233</v>
      </c>
      <c r="Q1588" s="22">
        <f t="shared" si="274"/>
        <v>0.47424998782047301</v>
      </c>
      <c r="R1588" s="22">
        <f t="shared" si="275"/>
        <v>0.19774757366906093</v>
      </c>
      <c r="S1588" s="22">
        <f t="shared" si="276"/>
        <v>0.99461175361424614</v>
      </c>
      <c r="T1588" s="22">
        <f>SUMPRODUCT(J1588:N1588,O1588:S1588)</f>
        <v>1.3936796841741999E-2</v>
      </c>
      <c r="U1588" s="25">
        <f t="shared" si="270"/>
        <v>0.50348414281561282</v>
      </c>
      <c r="V1588" s="10">
        <f>IF(OR(AND(U1588&gt;=0.495,U1588&lt;=0.498,J1588&lt;0),AND(U1588&gt;=0.505,U1588&lt;=0.506)),G1588-$AA$1,0)</f>
        <v>0</v>
      </c>
      <c r="W1588" s="10">
        <f>IF(OR(AND(U1588&gt;=0.504,U1588&lt;=0.505,J1588&lt;0),AND(U1588&gt;=0.508)),-G1588-$AA$1,0)</f>
        <v>0</v>
      </c>
      <c r="X1588" s="5">
        <f t="shared" si="277"/>
        <v>0.87822547133975648</v>
      </c>
    </row>
    <row r="1589" spans="1:24" x14ac:dyDescent="0.2">
      <c r="A1589" s="8">
        <v>44354</v>
      </c>
      <c r="B1589" s="3">
        <v>130125</v>
      </c>
      <c r="C1589" s="3">
        <v>131190</v>
      </c>
      <c r="D1589" s="3">
        <v>129498</v>
      </c>
      <c r="E1589" s="3">
        <v>130776</v>
      </c>
      <c r="F1589" s="3">
        <v>130776</v>
      </c>
      <c r="G1589" s="5">
        <f t="shared" si="268"/>
        <v>-6.6449501437572112E-3</v>
      </c>
      <c r="H1589" s="24">
        <f t="shared" si="269"/>
        <v>0</v>
      </c>
      <c r="I1589" s="3">
        <f t="shared" si="278"/>
        <v>124475.31578947368</v>
      </c>
      <c r="J1589" s="10">
        <f t="shared" si="271"/>
        <v>4.995158538647182E-3</v>
      </c>
      <c r="K1589" s="10">
        <f>AVERAGE(J1570:J1589)</f>
        <v>3.5038527070785251E-3</v>
      </c>
      <c r="L1589" s="10">
        <f>AVERAGE(J1540:J1589)</f>
        <v>3.1332746154849379E-3</v>
      </c>
      <c r="M1589" s="10">
        <f>AVERAGE(J1490:J1589)</f>
        <v>5.3410700812203888E-4</v>
      </c>
      <c r="N1589" s="10">
        <f>AVERAGE(J1585:J1589)</f>
        <v>8.1825485608776997E-3</v>
      </c>
      <c r="O1589" s="22">
        <f t="shared" si="272"/>
        <v>0.35237552132716787</v>
      </c>
      <c r="P1589" s="22">
        <f t="shared" si="273"/>
        <v>0.47626056895252233</v>
      </c>
      <c r="Q1589" s="22">
        <f t="shared" si="274"/>
        <v>0.47424998782047301</v>
      </c>
      <c r="R1589" s="22">
        <f t="shared" si="275"/>
        <v>0.19774757366906093</v>
      </c>
      <c r="S1589" s="22">
        <f t="shared" si="276"/>
        <v>0.99461175361424614</v>
      </c>
      <c r="T1589" s="22">
        <f>SUMPRODUCT(J1589:N1589,O1589:S1589)</f>
        <v>1.3158951264302707E-2</v>
      </c>
      <c r="U1589" s="25">
        <f t="shared" si="270"/>
        <v>0.50328969034652971</v>
      </c>
      <c r="V1589" s="10">
        <f>IF(OR(AND(U1589&gt;=0.495,U1589&lt;=0.498,J1589&lt;0),AND(U1589&gt;=0.505,U1589&lt;=0.506)),G1589-$AA$1,0)</f>
        <v>0</v>
      </c>
      <c r="W1589" s="10">
        <f>IF(OR(AND(U1589&gt;=0.504,U1589&lt;=0.505,J1589&lt;0),AND(U1589&gt;=0.508)),-G1589-$AA$1,0)</f>
        <v>0</v>
      </c>
      <c r="X1589" s="5">
        <f t="shared" si="277"/>
        <v>0.87822547133975648</v>
      </c>
    </row>
    <row r="1590" spans="1:24" x14ac:dyDescent="0.2">
      <c r="A1590" s="8">
        <v>44355</v>
      </c>
      <c r="B1590" s="3">
        <v>130776</v>
      </c>
      <c r="C1590" s="3">
        <v>130776</v>
      </c>
      <c r="D1590" s="3">
        <v>129230</v>
      </c>
      <c r="E1590" s="3">
        <v>129787</v>
      </c>
      <c r="F1590" s="3">
        <v>129787</v>
      </c>
      <c r="G1590" s="5">
        <f t="shared" si="268"/>
        <v>2.2267253268817289E-3</v>
      </c>
      <c r="H1590" s="24">
        <f t="shared" si="269"/>
        <v>1</v>
      </c>
      <c r="I1590" s="3">
        <f t="shared" si="278"/>
        <v>124834.42105263157</v>
      </c>
      <c r="J1590" s="10">
        <f t="shared" si="271"/>
        <v>-7.5625497033094957E-3</v>
      </c>
      <c r="K1590" s="10">
        <f>AVERAGE(J1571:J1590)</f>
        <v>3.1785776121521559E-3</v>
      </c>
      <c r="L1590" s="10">
        <f>AVERAGE(J1541:J1590)</f>
        <v>2.6811241354107529E-3</v>
      </c>
      <c r="M1590" s="10">
        <f>AVERAGE(J1491:J1590)</f>
        <v>6.3996971435573147E-4</v>
      </c>
      <c r="N1590" s="10">
        <f>AVERAGE(J1586:J1590)</f>
        <v>5.6267210295626539E-3</v>
      </c>
      <c r="O1590" s="22">
        <f t="shared" si="272"/>
        <v>0.35237552132716787</v>
      </c>
      <c r="P1590" s="22">
        <f t="shared" si="273"/>
        <v>0.47626056895252233</v>
      </c>
      <c r="Q1590" s="22">
        <f t="shared" si="274"/>
        <v>0.47424998782047301</v>
      </c>
      <c r="R1590" s="22">
        <f t="shared" si="275"/>
        <v>0.19774757366906093</v>
      </c>
      <c r="S1590" s="22">
        <f t="shared" si="276"/>
        <v>0.99461175361424614</v>
      </c>
      <c r="T1590" s="22">
        <f>SUMPRODUCT(J1590:N1590,O1590:S1590)</f>
        <v>5.8434522048677546E-3</v>
      </c>
      <c r="U1590" s="25">
        <f t="shared" si="270"/>
        <v>0.50146085889435332</v>
      </c>
      <c r="V1590" s="10">
        <f>IF(OR(AND(U1590&gt;=0.495,U1590&lt;=0.498,J1590&lt;0),AND(U1590&gt;=0.505,U1590&lt;=0.506)),G1590-$AA$1,0)</f>
        <v>0</v>
      </c>
      <c r="W1590" s="10">
        <f>IF(OR(AND(U1590&gt;=0.504,U1590&lt;=0.505,J1590&lt;0),AND(U1590&gt;=0.508)),-G1590-$AA$1,0)</f>
        <v>0</v>
      </c>
      <c r="X1590" s="5">
        <f t="shared" si="277"/>
        <v>0.87822547133975648</v>
      </c>
    </row>
    <row r="1591" spans="1:24" x14ac:dyDescent="0.2">
      <c r="A1591" s="8">
        <v>44356</v>
      </c>
      <c r="B1591" s="3">
        <v>129800</v>
      </c>
      <c r="C1591" s="3">
        <v>130882</v>
      </c>
      <c r="D1591" s="3">
        <v>129281</v>
      </c>
      <c r="E1591" s="3">
        <v>129907</v>
      </c>
      <c r="F1591" s="3">
        <v>129907</v>
      </c>
      <c r="G1591" s="5">
        <f t="shared" si="268"/>
        <v>-3.5871815991439515E-3</v>
      </c>
      <c r="H1591" s="24">
        <f t="shared" si="269"/>
        <v>0</v>
      </c>
      <c r="I1591" s="3">
        <f t="shared" si="278"/>
        <v>125371.10526315789</v>
      </c>
      <c r="J1591" s="10">
        <f t="shared" si="271"/>
        <v>9.2459183123128064E-4</v>
      </c>
      <c r="K1591" s="10">
        <f>AVERAGE(J1572:J1591)</f>
        <v>2.7921074030427318E-3</v>
      </c>
      <c r="L1591" s="10">
        <f>AVERAGE(J1542:J1591)</f>
        <v>2.5183412467606535E-3</v>
      </c>
      <c r="M1591" s="10">
        <f>AVERAGE(J1492:J1591)</f>
        <v>5.5223419024212346E-4</v>
      </c>
      <c r="N1591" s="10">
        <f>AVERAGE(J1587:J1591)</f>
        <v>2.5616552416604542E-3</v>
      </c>
      <c r="O1591" s="22">
        <f t="shared" si="272"/>
        <v>0.35237552132716787</v>
      </c>
      <c r="P1591" s="22">
        <f t="shared" si="273"/>
        <v>0.47626056895252233</v>
      </c>
      <c r="Q1591" s="22">
        <f t="shared" si="274"/>
        <v>0.47424998782047301</v>
      </c>
      <c r="R1591" s="22">
        <f t="shared" si="275"/>
        <v>0.19774757366906093</v>
      </c>
      <c r="S1591" s="22">
        <f t="shared" si="276"/>
        <v>0.99461175361424614</v>
      </c>
      <c r="T1591" s="22">
        <f>SUMPRODUCT(J1591:N1591,O1591:S1591)</f>
        <v>5.5069528777791869E-3</v>
      </c>
      <c r="U1591" s="25">
        <f t="shared" si="270"/>
        <v>0.50137673474014766</v>
      </c>
      <c r="V1591" s="10">
        <f>IF(OR(AND(U1591&gt;=0.495,U1591&lt;=0.498,J1591&lt;0),AND(U1591&gt;=0.505,U1591&lt;=0.506)),G1591-$AA$1,0)</f>
        <v>0</v>
      </c>
      <c r="W1591" s="10">
        <f>IF(OR(AND(U1591&gt;=0.504,U1591&lt;=0.505,J1591&lt;0),AND(U1591&gt;=0.508)),-G1591-$AA$1,0)</f>
        <v>0</v>
      </c>
      <c r="X1591" s="5">
        <f t="shared" si="277"/>
        <v>0.87822547133975648</v>
      </c>
    </row>
    <row r="1592" spans="1:24" x14ac:dyDescent="0.2">
      <c r="A1592" s="8">
        <v>44357</v>
      </c>
      <c r="B1592" s="3">
        <v>129911</v>
      </c>
      <c r="C1592" s="3">
        <v>130527</v>
      </c>
      <c r="D1592" s="3">
        <v>129526</v>
      </c>
      <c r="E1592" s="3">
        <v>130076</v>
      </c>
      <c r="F1592" s="3">
        <v>130076</v>
      </c>
      <c r="G1592" s="5">
        <f t="shared" si="268"/>
        <v>1.0147913527476238E-3</v>
      </c>
      <c r="H1592" s="24">
        <f t="shared" si="269"/>
        <v>1</v>
      </c>
      <c r="I1592" s="3">
        <f t="shared" si="278"/>
        <v>125864.26315789473</v>
      </c>
      <c r="J1592" s="10">
        <f t="shared" si="271"/>
        <v>1.3009306657840725E-3</v>
      </c>
      <c r="K1592" s="10">
        <f>AVERAGE(J1573:J1592)</f>
        <v>4.1803054278253815E-3</v>
      </c>
      <c r="L1592" s="10">
        <f>AVERAGE(J1543:J1592)</f>
        <v>2.4331916353701579E-3</v>
      </c>
      <c r="M1592" s="10">
        <f>AVERAGE(J1493:J1592)</f>
        <v>7.2314926957371738E-4</v>
      </c>
      <c r="N1592" s="10">
        <f>AVERAGE(J1588:J1592)</f>
        <v>7.418052002751141E-4</v>
      </c>
      <c r="O1592" s="22">
        <f t="shared" si="272"/>
        <v>0.35237552132716787</v>
      </c>
      <c r="P1592" s="22">
        <f t="shared" si="273"/>
        <v>0.47626056895252233</v>
      </c>
      <c r="Q1592" s="22">
        <f t="shared" si="274"/>
        <v>0.47424998782047301</v>
      </c>
      <c r="R1592" s="22">
        <f t="shared" si="275"/>
        <v>0.19774757366906093</v>
      </c>
      <c r="S1592" s="22">
        <f t="shared" si="276"/>
        <v>0.99461175361424614</v>
      </c>
      <c r="T1592" s="22">
        <f>SUMPRODUCT(J1592:N1592,O1592:S1592)</f>
        <v>4.4840810510013238E-3</v>
      </c>
      <c r="U1592" s="25">
        <f t="shared" si="270"/>
        <v>0.50112101838439282</v>
      </c>
      <c r="V1592" s="10">
        <f>IF(OR(AND(U1592&gt;=0.495,U1592&lt;=0.498,J1592&lt;0),AND(U1592&gt;=0.505,U1592&lt;=0.506)),G1592-$AA$1,0)</f>
        <v>0</v>
      </c>
      <c r="W1592" s="10">
        <f>IF(OR(AND(U1592&gt;=0.504,U1592&lt;=0.505,J1592&lt;0),AND(U1592&gt;=0.508)),-G1592-$AA$1,0)</f>
        <v>0</v>
      </c>
      <c r="X1592" s="5">
        <f t="shared" si="277"/>
        <v>0.87822547133975648</v>
      </c>
    </row>
    <row r="1593" spans="1:24" x14ac:dyDescent="0.2">
      <c r="A1593" s="8">
        <v>44358</v>
      </c>
      <c r="B1593" s="3">
        <v>130076</v>
      </c>
      <c r="C1593" s="3">
        <v>130294</v>
      </c>
      <c r="D1593" s="3">
        <v>128678</v>
      </c>
      <c r="E1593" s="3">
        <v>129441</v>
      </c>
      <c r="F1593" s="3">
        <v>129441</v>
      </c>
      <c r="G1593" s="5">
        <f t="shared" si="268"/>
        <v>5.0215928492518547E-3</v>
      </c>
      <c r="H1593" s="24">
        <f t="shared" si="269"/>
        <v>1</v>
      </c>
      <c r="I1593" s="3">
        <f t="shared" si="278"/>
        <v>126262.15789473684</v>
      </c>
      <c r="J1593" s="10">
        <f t="shared" si="271"/>
        <v>-4.8817614317783198E-3</v>
      </c>
      <c r="K1593" s="10">
        <f>AVERAGE(J1574:J1593)</f>
        <v>3.5202120099830205E-3</v>
      </c>
      <c r="L1593" s="10">
        <f>AVERAGE(J1544:J1593)</f>
        <v>2.0875903006342079E-3</v>
      </c>
      <c r="M1593" s="10">
        <f>AVERAGE(J1494:J1593)</f>
        <v>5.5625561461352226E-4</v>
      </c>
      <c r="N1593" s="10">
        <f>AVERAGE(J1589:J1593)</f>
        <v>-1.044726019885056E-3</v>
      </c>
      <c r="O1593" s="22">
        <f t="shared" si="272"/>
        <v>0.35237552132716787</v>
      </c>
      <c r="P1593" s="22">
        <f t="shared" si="273"/>
        <v>0.47626056895252233</v>
      </c>
      <c r="Q1593" s="22">
        <f t="shared" si="274"/>
        <v>0.47424998782047301</v>
      </c>
      <c r="R1593" s="22">
        <f t="shared" si="275"/>
        <v>0.19774757366906093</v>
      </c>
      <c r="S1593" s="22">
        <f t="shared" si="276"/>
        <v>0.99461175361424614</v>
      </c>
      <c r="T1593" s="22">
        <f>SUMPRODUCT(J1593:N1593,O1593:S1593)</f>
        <v>1.7266039285488213E-5</v>
      </c>
      <c r="U1593" s="25">
        <f t="shared" si="270"/>
        <v>0.50000431650982124</v>
      </c>
      <c r="V1593" s="10">
        <f>IF(OR(AND(U1593&gt;=0.495,U1593&lt;=0.498,J1593&lt;0),AND(U1593&gt;=0.505,U1593&lt;=0.506)),G1593-$AA$1,0)</f>
        <v>0</v>
      </c>
      <c r="W1593" s="10">
        <f>IF(OR(AND(U1593&gt;=0.504,U1593&lt;=0.505,J1593&lt;0),AND(U1593&gt;=0.508)),-G1593-$AA$1,0)</f>
        <v>0</v>
      </c>
      <c r="X1593" s="5">
        <f t="shared" si="277"/>
        <v>0.87822547133975648</v>
      </c>
    </row>
    <row r="1594" spans="1:24" x14ac:dyDescent="0.2">
      <c r="A1594" s="8">
        <v>44361</v>
      </c>
      <c r="B1594" s="3">
        <v>129441</v>
      </c>
      <c r="C1594" s="3">
        <v>131084</v>
      </c>
      <c r="D1594" s="3">
        <v>129441</v>
      </c>
      <c r="E1594" s="3">
        <v>130208</v>
      </c>
      <c r="F1594" s="3">
        <v>130208</v>
      </c>
      <c r="G1594" s="5">
        <f t="shared" si="268"/>
        <v>-7.2883386581469312E-3</v>
      </c>
      <c r="H1594" s="24">
        <f t="shared" si="269"/>
        <v>0</v>
      </c>
      <c r="I1594" s="3">
        <f t="shared" si="278"/>
        <v>126644.78947368421</v>
      </c>
      <c r="J1594" s="10">
        <f t="shared" si="271"/>
        <v>5.9254795621170864E-3</v>
      </c>
      <c r="K1594" s="10">
        <f>AVERAGE(J1575:J1594)</f>
        <v>3.3297661895701548E-3</v>
      </c>
      <c r="L1594" s="10">
        <f>AVERAGE(J1545:J1594)</f>
        <v>2.2430703668444574E-3</v>
      </c>
      <c r="M1594" s="10">
        <f>AVERAGE(J1495:J1594)</f>
        <v>8.5676210077817786E-4</v>
      </c>
      <c r="N1594" s="10">
        <f>AVERAGE(J1590:J1594)</f>
        <v>-8.5866181519107516E-4</v>
      </c>
      <c r="O1594" s="22">
        <f t="shared" si="272"/>
        <v>0.35237552132716787</v>
      </c>
      <c r="P1594" s="22">
        <f t="shared" si="273"/>
        <v>0.47626056895252233</v>
      </c>
      <c r="Q1594" s="22">
        <f t="shared" si="274"/>
        <v>0.47424998782047301</v>
      </c>
      <c r="R1594" s="22">
        <f t="shared" si="275"/>
        <v>0.19774757366906093</v>
      </c>
      <c r="S1594" s="22">
        <f t="shared" si="276"/>
        <v>0.99461175361424614</v>
      </c>
      <c r="T1594" s="22">
        <f>SUMPRODUCT(J1594:N1594,O1594:S1594)</f>
        <v>4.0529938767661939E-3</v>
      </c>
      <c r="U1594" s="25">
        <f t="shared" si="270"/>
        <v>0.50101324708216144</v>
      </c>
      <c r="V1594" s="10">
        <f>IF(OR(AND(U1594&gt;=0.495,U1594&lt;=0.498,J1594&lt;0),AND(U1594&gt;=0.505,U1594&lt;=0.506)),G1594-$AA$1,0)</f>
        <v>0</v>
      </c>
      <c r="W1594" s="10">
        <f>IF(OR(AND(U1594&gt;=0.504,U1594&lt;=0.505,J1594&lt;0),AND(U1594&gt;=0.508)),-G1594-$AA$1,0)</f>
        <v>0</v>
      </c>
      <c r="X1594" s="5">
        <f t="shared" si="277"/>
        <v>0.87822547133975648</v>
      </c>
    </row>
    <row r="1595" spans="1:24" x14ac:dyDescent="0.2">
      <c r="A1595" s="8">
        <v>44362</v>
      </c>
      <c r="B1595" s="3">
        <v>130208</v>
      </c>
      <c r="C1595" s="3">
        <v>130436</v>
      </c>
      <c r="D1595" s="3">
        <v>129304</v>
      </c>
      <c r="E1595" s="3">
        <v>130091</v>
      </c>
      <c r="F1595" s="3">
        <v>130091</v>
      </c>
      <c r="G1595" s="5">
        <f t="shared" si="268"/>
        <v>-1.5635209199714062E-2</v>
      </c>
      <c r="H1595" s="24">
        <f t="shared" si="269"/>
        <v>0</v>
      </c>
      <c r="I1595" s="3">
        <f t="shared" si="278"/>
        <v>127019.05263157895</v>
      </c>
      <c r="J1595" s="10">
        <f t="shared" si="271"/>
        <v>-8.9856230031948314E-4</v>
      </c>
      <c r="K1595" s="10">
        <f>AVERAGE(J1576:J1595)</f>
        <v>2.8512183963434632E-3</v>
      </c>
      <c r="L1595" s="10">
        <f>AVERAGE(J1546:J1595)</f>
        <v>2.4619082845467634E-3</v>
      </c>
      <c r="M1595" s="10">
        <f>AVERAGE(J1496:J1595)</f>
        <v>7.863667086425197E-4</v>
      </c>
      <c r="N1595" s="10">
        <f>AVERAGE(J1591:J1595)</f>
        <v>4.741356654069273E-4</v>
      </c>
      <c r="O1595" s="22">
        <f t="shared" si="272"/>
        <v>0.35237552132716787</v>
      </c>
      <c r="P1595" s="22">
        <f t="shared" si="273"/>
        <v>0.47626056895252233</v>
      </c>
      <c r="Q1595" s="22">
        <f t="shared" si="274"/>
        <v>0.47424998782047301</v>
      </c>
      <c r="R1595" s="22">
        <f t="shared" si="275"/>
        <v>0.19774757366906093</v>
      </c>
      <c r="S1595" s="22">
        <f t="shared" si="276"/>
        <v>0.99461175361424614</v>
      </c>
      <c r="T1595" s="22">
        <f>SUMPRODUCT(J1595:N1595,O1595:S1595)</f>
        <v>2.8359345248614685E-3</v>
      </c>
      <c r="U1595" s="25">
        <f t="shared" si="270"/>
        <v>0.5007089831560475</v>
      </c>
      <c r="V1595" s="10">
        <f>IF(OR(AND(U1595&gt;=0.495,U1595&lt;=0.498,J1595&lt;0),AND(U1595&gt;=0.505,U1595&lt;=0.506)),G1595-$AA$1,0)</f>
        <v>0</v>
      </c>
      <c r="W1595" s="10">
        <f>IF(OR(AND(U1595&gt;=0.504,U1595&lt;=0.505,J1595&lt;0),AND(U1595&gt;=0.508)),-G1595-$AA$1,0)</f>
        <v>0</v>
      </c>
      <c r="X1595" s="5">
        <f t="shared" si="277"/>
        <v>0.87822547133975648</v>
      </c>
    </row>
    <row r="1596" spans="1:24" x14ac:dyDescent="0.2">
      <c r="A1596" s="8">
        <v>44363</v>
      </c>
      <c r="B1596" s="3">
        <v>130091</v>
      </c>
      <c r="C1596" s="3">
        <v>130283</v>
      </c>
      <c r="D1596" s="3">
        <v>128345</v>
      </c>
      <c r="E1596" s="3">
        <v>129259</v>
      </c>
      <c r="F1596" s="3">
        <v>129259</v>
      </c>
      <c r="G1596" s="5">
        <f t="shared" si="268"/>
        <v>-6.606890042472835E-3</v>
      </c>
      <c r="H1596" s="24">
        <f t="shared" si="269"/>
        <v>0</v>
      </c>
      <c r="I1596" s="3">
        <f t="shared" si="278"/>
        <v>127367.63157894737</v>
      </c>
      <c r="J1596" s="10">
        <f t="shared" si="271"/>
        <v>-6.3955231338063134E-3</v>
      </c>
      <c r="K1596" s="10">
        <f>AVERAGE(J1577:J1596)</f>
        <v>2.5143604585927794E-3</v>
      </c>
      <c r="L1596" s="10">
        <f>AVERAGE(J1547:J1596)</f>
        <v>1.9409494847340779E-3</v>
      </c>
      <c r="M1596" s="10">
        <f>AVERAGE(J1497:J1596)</f>
        <v>7.6934240882983512E-4</v>
      </c>
      <c r="N1596" s="10">
        <f>AVERAGE(J1592:J1596)</f>
        <v>-9.8988732760059146E-4</v>
      </c>
      <c r="O1596" s="22">
        <f t="shared" si="272"/>
        <v>0.35237552132716787</v>
      </c>
      <c r="P1596" s="22">
        <f t="shared" si="273"/>
        <v>0.47626056895252233</v>
      </c>
      <c r="Q1596" s="22">
        <f t="shared" si="274"/>
        <v>0.47424998782047301</v>
      </c>
      <c r="R1596" s="22">
        <f t="shared" si="275"/>
        <v>0.19774757366906093</v>
      </c>
      <c r="S1596" s="22">
        <f t="shared" si="276"/>
        <v>0.99461175361424614</v>
      </c>
      <c r="T1596" s="22">
        <f>SUMPRODUCT(J1596:N1596,O1596:S1596)</f>
        <v>-9.6805776249708395E-4</v>
      </c>
      <c r="U1596" s="25">
        <f t="shared" si="270"/>
        <v>0.49975798557827578</v>
      </c>
      <c r="V1596" s="10">
        <f>IF(OR(AND(U1596&gt;=0.495,U1596&lt;=0.498,J1596&lt;0),AND(U1596&gt;=0.505,U1596&lt;=0.506)),G1596-$AA$1,0)</f>
        <v>0</v>
      </c>
      <c r="W1596" s="10">
        <f>IF(OR(AND(U1596&gt;=0.504,U1596&lt;=0.505,J1596&lt;0),AND(U1596&gt;=0.508)),-G1596-$AA$1,0)</f>
        <v>0</v>
      </c>
      <c r="X1596" s="5">
        <f t="shared" si="277"/>
        <v>0.87822547133975648</v>
      </c>
    </row>
    <row r="1597" spans="1:24" x14ac:dyDescent="0.2">
      <c r="A1597" s="8">
        <v>44364</v>
      </c>
      <c r="B1597" s="3">
        <v>129259</v>
      </c>
      <c r="C1597" s="3">
        <v>129919</v>
      </c>
      <c r="D1597" s="3">
        <v>127576</v>
      </c>
      <c r="E1597" s="3">
        <v>128057</v>
      </c>
      <c r="F1597" s="3">
        <v>128057</v>
      </c>
      <c r="G1597" s="5">
        <f t="shared" si="268"/>
        <v>9.4332992339349886E-3</v>
      </c>
      <c r="H1597" s="24">
        <f t="shared" si="269"/>
        <v>1</v>
      </c>
      <c r="I1597" s="3">
        <f t="shared" si="278"/>
        <v>127649.52631578948</v>
      </c>
      <c r="J1597" s="10">
        <f t="shared" si="271"/>
        <v>-9.2991590527545798E-3</v>
      </c>
      <c r="K1597" s="10">
        <f>AVERAGE(J1578:J1597)</f>
        <v>2.1892626458151878E-3</v>
      </c>
      <c r="L1597" s="10">
        <f>AVERAGE(J1548:J1597)</f>
        <v>1.7581998508802666E-3</v>
      </c>
      <c r="M1597" s="10">
        <f>AVERAGE(J1498:J1597)</f>
        <v>7.5631899676806063E-4</v>
      </c>
      <c r="N1597" s="10">
        <f>AVERAGE(J1593:J1597)</f>
        <v>-3.1099052713083218E-3</v>
      </c>
      <c r="O1597" s="22">
        <f t="shared" si="272"/>
        <v>0.35237552132716787</v>
      </c>
      <c r="P1597" s="22">
        <f t="shared" si="273"/>
        <v>0.47626056895252233</v>
      </c>
      <c r="Q1597" s="22">
        <f t="shared" si="274"/>
        <v>0.47424998782047301</v>
      </c>
      <c r="R1597" s="22">
        <f t="shared" si="275"/>
        <v>0.19774757366906093</v>
      </c>
      <c r="S1597" s="22">
        <f t="shared" si="276"/>
        <v>0.99461175361424614</v>
      </c>
      <c r="T1597" s="22">
        <f>SUMPRODUCT(J1597:N1597,O1597:S1597)</f>
        <v>-4.3438983769097331E-3</v>
      </c>
      <c r="U1597" s="25">
        <f t="shared" si="270"/>
        <v>0.49891402711341493</v>
      </c>
      <c r="V1597" s="10">
        <f>IF(OR(AND(U1597&gt;=0.495,U1597&lt;=0.498,J1597&lt;0),AND(U1597&gt;=0.505,U1597&lt;=0.506)),G1597-$AA$1,0)</f>
        <v>0</v>
      </c>
      <c r="W1597" s="10">
        <f>IF(OR(AND(U1597&gt;=0.504,U1597&lt;=0.505,J1597&lt;0),AND(U1597&gt;=0.508)),-G1597-$AA$1,0)</f>
        <v>0</v>
      </c>
      <c r="X1597" s="5">
        <f t="shared" si="277"/>
        <v>0.87822547133975648</v>
      </c>
    </row>
    <row r="1598" spans="1:24" x14ac:dyDescent="0.2">
      <c r="A1598" s="8">
        <v>44365</v>
      </c>
      <c r="B1598" s="3">
        <v>128050</v>
      </c>
      <c r="C1598" s="3">
        <v>128796</v>
      </c>
      <c r="D1598" s="3">
        <v>127595</v>
      </c>
      <c r="E1598" s="3">
        <v>128405</v>
      </c>
      <c r="F1598" s="3">
        <v>128405</v>
      </c>
      <c r="G1598" s="5">
        <f t="shared" si="268"/>
        <v>2.8192048596238362E-3</v>
      </c>
      <c r="H1598" s="24">
        <f t="shared" si="269"/>
        <v>1</v>
      </c>
      <c r="I1598" s="3">
        <f t="shared" si="278"/>
        <v>127955.47368421052</v>
      </c>
      <c r="J1598" s="10">
        <f t="shared" si="271"/>
        <v>2.7175398455374644E-3</v>
      </c>
      <c r="K1598" s="10">
        <f>AVERAGE(J1579:J1598)</f>
        <v>2.2986384475770449E-3</v>
      </c>
      <c r="L1598" s="10">
        <f>AVERAGE(J1549:J1598)</f>
        <v>1.7912738709673825E-3</v>
      </c>
      <c r="M1598" s="10">
        <f>AVERAGE(J1499:J1598)</f>
        <v>8.8916820148533967E-4</v>
      </c>
      <c r="N1598" s="10">
        <f>AVERAGE(J1594:J1598)</f>
        <v>-1.590045015845165E-3</v>
      </c>
      <c r="O1598" s="22">
        <f t="shared" si="272"/>
        <v>0.35237552132716787</v>
      </c>
      <c r="P1598" s="22">
        <f t="shared" si="273"/>
        <v>0.47626056895252233</v>
      </c>
      <c r="Q1598" s="22">
        <f t="shared" si="274"/>
        <v>0.47424998782047301</v>
      </c>
      <c r="R1598" s="22">
        <f t="shared" si="275"/>
        <v>0.19774757366906093</v>
      </c>
      <c r="S1598" s="22">
        <f t="shared" si="276"/>
        <v>0.99461175361424614</v>
      </c>
      <c r="T1598" s="22">
        <f>SUMPRODUCT(J1598:N1598,O1598:S1598)</f>
        <v>1.4962103790392715E-3</v>
      </c>
      <c r="U1598" s="25">
        <f t="shared" si="270"/>
        <v>0.50037405252497891</v>
      </c>
      <c r="V1598" s="10">
        <f>IF(OR(AND(U1598&gt;=0.495,U1598&lt;=0.498,J1598&lt;0),AND(U1598&gt;=0.505,U1598&lt;=0.506)),G1598-$AA$1,0)</f>
        <v>0</v>
      </c>
      <c r="W1598" s="10">
        <f>IF(OR(AND(U1598&gt;=0.504,U1598&lt;=0.505,J1598&lt;0),AND(U1598&gt;=0.508)),-G1598-$AA$1,0)</f>
        <v>0</v>
      </c>
      <c r="X1598" s="5">
        <f t="shared" si="277"/>
        <v>0.87822547133975648</v>
      </c>
    </row>
    <row r="1599" spans="1:24" x14ac:dyDescent="0.2">
      <c r="A1599" s="8">
        <v>44368</v>
      </c>
      <c r="B1599" s="3">
        <v>128405</v>
      </c>
      <c r="C1599" s="3">
        <v>129412</v>
      </c>
      <c r="D1599" s="3">
        <v>128048</v>
      </c>
      <c r="E1599" s="3">
        <v>129265</v>
      </c>
      <c r="F1599" s="3">
        <v>129265</v>
      </c>
      <c r="G1599" s="5">
        <f t="shared" si="268"/>
        <v>-6.4750705914207174E-3</v>
      </c>
      <c r="H1599" s="24">
        <f t="shared" si="269"/>
        <v>0</v>
      </c>
      <c r="I1599" s="3">
        <f t="shared" si="278"/>
        <v>128230.89473684211</v>
      </c>
      <c r="J1599" s="10">
        <f t="shared" si="271"/>
        <v>6.6975585062887255E-3</v>
      </c>
      <c r="K1599" s="10">
        <f>AVERAGE(J1580:J1599)</f>
        <v>2.677933288809037E-3</v>
      </c>
      <c r="L1599" s="10">
        <f>AVERAGE(J1550:J1599)</f>
        <v>1.8080720791126103E-3</v>
      </c>
      <c r="M1599" s="10">
        <f>AVERAGE(J1500:J1599)</f>
        <v>1.0634527875022725E-3</v>
      </c>
      <c r="N1599" s="10">
        <f>AVERAGE(J1595:J1599)</f>
        <v>-1.4356292270108373E-3</v>
      </c>
      <c r="O1599" s="22">
        <f t="shared" si="272"/>
        <v>0.35237552132716787</v>
      </c>
      <c r="P1599" s="22">
        <f t="shared" si="273"/>
        <v>0.47626056895252233</v>
      </c>
      <c r="Q1599" s="22">
        <f t="shared" si="274"/>
        <v>0.47424998782047301</v>
      </c>
      <c r="R1599" s="22">
        <f t="shared" si="275"/>
        <v>0.19774757366906093</v>
      </c>
      <c r="S1599" s="22">
        <f t="shared" si="276"/>
        <v>0.99461175361424614</v>
      </c>
      <c r="T1599" s="22">
        <f>SUMPRODUCT(J1599:N1599,O1599:S1599)</f>
        <v>3.2753293689385416E-3</v>
      </c>
      <c r="U1599" s="25">
        <f t="shared" si="270"/>
        <v>0.50081883161021412</v>
      </c>
      <c r="V1599" s="10">
        <f>IF(OR(AND(U1599&gt;=0.495,U1599&lt;=0.498,J1599&lt;0),AND(U1599&gt;=0.505,U1599&lt;=0.506)),G1599-$AA$1,0)</f>
        <v>0</v>
      </c>
      <c r="W1599" s="10">
        <f>IF(OR(AND(U1599&gt;=0.504,U1599&lt;=0.505,J1599&lt;0),AND(U1599&gt;=0.508)),-G1599-$AA$1,0)</f>
        <v>0</v>
      </c>
      <c r="X1599" s="5">
        <f t="shared" si="277"/>
        <v>0.87822547133975648</v>
      </c>
    </row>
    <row r="1600" spans="1:24" x14ac:dyDescent="0.2">
      <c r="A1600" s="8">
        <v>44369</v>
      </c>
      <c r="B1600" s="3">
        <v>129242</v>
      </c>
      <c r="C1600" s="3">
        <v>129259</v>
      </c>
      <c r="D1600" s="3">
        <v>127803</v>
      </c>
      <c r="E1600" s="3">
        <v>128767</v>
      </c>
      <c r="F1600" s="3">
        <v>128767</v>
      </c>
      <c r="G1600" s="5">
        <f t="shared" si="268"/>
        <v>5.8011757670832775E-3</v>
      </c>
      <c r="H1600" s="24">
        <f t="shared" si="269"/>
        <v>1</v>
      </c>
      <c r="I1600" s="3">
        <f t="shared" si="278"/>
        <v>128535.05263157895</v>
      </c>
      <c r="J1600" s="10">
        <f t="shared" si="271"/>
        <v>-3.8525509612037379E-3</v>
      </c>
      <c r="K1600" s="10">
        <f>AVERAGE(J1581:J1600)</f>
        <v>1.8979917235209698E-3</v>
      </c>
      <c r="L1600" s="10">
        <f>AVERAGE(J1551:J1600)</f>
        <v>1.8397157933497787E-3</v>
      </c>
      <c r="M1600" s="10">
        <f>AVERAGE(J1501:J1600)</f>
        <v>1.0853512699702539E-3</v>
      </c>
      <c r="N1600" s="10">
        <f>AVERAGE(J1596:J1600)</f>
        <v>-2.0264269591876881E-3</v>
      </c>
      <c r="O1600" s="22">
        <f t="shared" si="272"/>
        <v>0.35237552132716787</v>
      </c>
      <c r="P1600" s="22">
        <f t="shared" si="273"/>
        <v>0.47626056895252233</v>
      </c>
      <c r="Q1600" s="22">
        <f t="shared" si="274"/>
        <v>0.47424998782047301</v>
      </c>
      <c r="R1600" s="22">
        <f t="shared" si="275"/>
        <v>0.19774757366906093</v>
      </c>
      <c r="S1600" s="22">
        <f t="shared" si="276"/>
        <v>0.99461175361424614</v>
      </c>
      <c r="T1600" s="22">
        <f>SUMPRODUCT(J1600:N1600,O1600:S1600)</f>
        <v>-1.382003333926708E-3</v>
      </c>
      <c r="U1600" s="25">
        <f t="shared" si="270"/>
        <v>0.49965449922150856</v>
      </c>
      <c r="V1600" s="10">
        <f>IF(OR(AND(U1600&gt;=0.495,U1600&lt;=0.498,J1600&lt;0),AND(U1600&gt;=0.505,U1600&lt;=0.506)),G1600-$AA$1,0)</f>
        <v>0</v>
      </c>
      <c r="W1600" s="10">
        <f>IF(OR(AND(U1600&gt;=0.504,U1600&lt;=0.505,J1600&lt;0),AND(U1600&gt;=0.508)),-G1600-$AA$1,0)</f>
        <v>0</v>
      </c>
      <c r="X1600" s="5">
        <f t="shared" si="277"/>
        <v>0.87822547133975648</v>
      </c>
    </row>
    <row r="1601" spans="1:24" x14ac:dyDescent="0.2">
      <c r="A1601" s="8">
        <v>44370</v>
      </c>
      <c r="B1601" s="3">
        <v>128769</v>
      </c>
      <c r="C1601" s="3">
        <v>129901</v>
      </c>
      <c r="D1601" s="3">
        <v>128182</v>
      </c>
      <c r="E1601" s="3">
        <v>128428</v>
      </c>
      <c r="F1601" s="3">
        <v>128428</v>
      </c>
      <c r="G1601" s="5">
        <f t="shared" si="268"/>
        <v>-9.1257358208490791E-3</v>
      </c>
      <c r="H1601" s="24">
        <f t="shared" si="269"/>
        <v>0</v>
      </c>
      <c r="I1601" s="3">
        <f t="shared" si="278"/>
        <v>128768.68421052632</v>
      </c>
      <c r="J1601" s="10">
        <f t="shared" si="271"/>
        <v>-2.6326620951020452E-3</v>
      </c>
      <c r="K1601" s="10">
        <f>AVERAGE(J1582:J1601)</f>
        <v>2.1872177518928006E-3</v>
      </c>
      <c r="L1601" s="10">
        <f>AVERAGE(J1552:J1601)</f>
        <v>1.5929604013670052E-3</v>
      </c>
      <c r="M1601" s="10">
        <f>AVERAGE(J1502:J1601)</f>
        <v>1.1089971727175441E-3</v>
      </c>
      <c r="N1601" s="10">
        <f>AVERAGE(J1597:J1601)</f>
        <v>-1.2738547514468345E-3</v>
      </c>
      <c r="O1601" s="22">
        <f t="shared" si="272"/>
        <v>0.35237552132716787</v>
      </c>
      <c r="P1601" s="22">
        <f t="shared" si="273"/>
        <v>0.47626056895252233</v>
      </c>
      <c r="Q1601" s="22">
        <f t="shared" si="274"/>
        <v>0.47424998782047301</v>
      </c>
      <c r="R1601" s="22">
        <f t="shared" si="275"/>
        <v>0.19774757366906093</v>
      </c>
      <c r="S1601" s="22">
        <f t="shared" si="276"/>
        <v>0.99461175361424614</v>
      </c>
      <c r="T1601" s="22">
        <f>SUMPRODUCT(J1601:N1601,O1601:S1601)</f>
        <v>-1.7822806442917001E-4</v>
      </c>
      <c r="U1601" s="25">
        <f t="shared" si="270"/>
        <v>0.49995544298401068</v>
      </c>
      <c r="V1601" s="10">
        <f>IF(OR(AND(U1601&gt;=0.495,U1601&lt;=0.498,J1601&lt;0),AND(U1601&gt;=0.505,U1601&lt;=0.506)),G1601-$AA$1,0)</f>
        <v>0</v>
      </c>
      <c r="W1601" s="10">
        <f>IF(OR(AND(U1601&gt;=0.504,U1601&lt;=0.505,J1601&lt;0),AND(U1601&gt;=0.508)),-G1601-$AA$1,0)</f>
        <v>0</v>
      </c>
      <c r="X1601" s="5">
        <f t="shared" si="277"/>
        <v>0.87822547133975648</v>
      </c>
    </row>
    <row r="1602" spans="1:24" x14ac:dyDescent="0.2">
      <c r="A1602" s="8">
        <v>44371</v>
      </c>
      <c r="B1602" s="3">
        <v>128433</v>
      </c>
      <c r="C1602" s="3">
        <v>129541</v>
      </c>
      <c r="D1602" s="3">
        <v>128428</v>
      </c>
      <c r="E1602" s="3">
        <v>129514</v>
      </c>
      <c r="F1602" s="3">
        <v>129514</v>
      </c>
      <c r="G1602" s="5">
        <f t="shared" si="268"/>
        <v>-1.6098645706255743E-2</v>
      </c>
      <c r="H1602" s="24">
        <f t="shared" si="269"/>
        <v>0</v>
      </c>
      <c r="I1602" s="3">
        <f t="shared" si="278"/>
        <v>129039.57894736843</v>
      </c>
      <c r="J1602" s="10">
        <f t="shared" si="271"/>
        <v>8.4560999159062344E-3</v>
      </c>
      <c r="K1602" s="10">
        <f>AVERAGE(J1583:J1602)</f>
        <v>2.2030724761169075E-3</v>
      </c>
      <c r="L1602" s="10">
        <f>AVERAGE(J1553:J1602)</f>
        <v>1.6804408146600469E-3</v>
      </c>
      <c r="M1602" s="10">
        <f>AVERAGE(J1503:J1602)</f>
        <v>8.9739483330806169E-4</v>
      </c>
      <c r="N1602" s="10">
        <f>AVERAGE(J1598:J1602)</f>
        <v>2.2771970422853284E-3</v>
      </c>
      <c r="O1602" s="22">
        <f t="shared" si="272"/>
        <v>0.35237552132716787</v>
      </c>
      <c r="P1602" s="22">
        <f t="shared" si="273"/>
        <v>0.47626056895252233</v>
      </c>
      <c r="Q1602" s="22">
        <f t="shared" si="274"/>
        <v>0.47424998782047301</v>
      </c>
      <c r="R1602" s="22">
        <f t="shared" si="275"/>
        <v>0.19774757366906093</v>
      </c>
      <c r="S1602" s="22">
        <f t="shared" si="276"/>
        <v>0.99461175361424614</v>
      </c>
      <c r="T1602" s="22">
        <f>SUMPRODUCT(J1602:N1602,O1602:S1602)</f>
        <v>7.2682927975291182E-3</v>
      </c>
      <c r="U1602" s="25">
        <f t="shared" si="270"/>
        <v>0.50181706520005043</v>
      </c>
      <c r="V1602" s="10">
        <f>IF(OR(AND(U1602&gt;=0.495,U1602&lt;=0.498,J1602&lt;0),AND(U1602&gt;=0.505,U1602&lt;=0.506)),G1602-$AA$1,0)</f>
        <v>0</v>
      </c>
      <c r="W1602" s="10">
        <f>IF(OR(AND(U1602&gt;=0.504,U1602&lt;=0.505,J1602&lt;0),AND(U1602&gt;=0.508)),-G1602-$AA$1,0)</f>
        <v>0</v>
      </c>
      <c r="X1602" s="5">
        <f t="shared" si="277"/>
        <v>0.87822547133975648</v>
      </c>
    </row>
    <row r="1603" spans="1:24" x14ac:dyDescent="0.2">
      <c r="A1603" s="8">
        <v>44372</v>
      </c>
      <c r="B1603" s="3">
        <v>129513</v>
      </c>
      <c r="C1603" s="3">
        <v>129748</v>
      </c>
      <c r="D1603" s="3">
        <v>126697</v>
      </c>
      <c r="E1603" s="3">
        <v>127256</v>
      </c>
      <c r="F1603" s="3">
        <v>127256</v>
      </c>
      <c r="G1603" s="5">
        <f t="shared" ref="G1603:G1666" si="279">F1605/F1603-1</f>
        <v>5.5793047086183378E-4</v>
      </c>
      <c r="H1603" s="24">
        <f t="shared" ref="H1603:H1666" si="280">IF(G1603&gt;0,1,0)</f>
        <v>1</v>
      </c>
      <c r="I1603" s="3">
        <f t="shared" si="278"/>
        <v>129128.78947368421</v>
      </c>
      <c r="J1603" s="10">
        <f t="shared" si="271"/>
        <v>-1.7434408635359833E-2</v>
      </c>
      <c r="K1603" s="10">
        <f>AVERAGE(J1584:J1603)</f>
        <v>1.1789191672388511E-3</v>
      </c>
      <c r="L1603" s="10">
        <f>AVERAGE(J1554:J1603)</f>
        <v>1.1644391302970659E-3</v>
      </c>
      <c r="M1603" s="10">
        <f>AVERAGE(J1504:J1603)</f>
        <v>1.0002185562643518E-3</v>
      </c>
      <c r="N1603" s="10">
        <f>AVERAGE(J1599:J1603)</f>
        <v>-1.7531926538941311E-3</v>
      </c>
      <c r="O1603" s="22">
        <f t="shared" si="272"/>
        <v>0.35237552132716787</v>
      </c>
      <c r="P1603" s="22">
        <f t="shared" si="273"/>
        <v>0.47626056895252233</v>
      </c>
      <c r="Q1603" s="22">
        <f t="shared" si="274"/>
        <v>0.47424998782047301</v>
      </c>
      <c r="R1603" s="22">
        <f t="shared" si="275"/>
        <v>0.19774757366906093</v>
      </c>
      <c r="S1603" s="22">
        <f t="shared" si="276"/>
        <v>0.99461175361424614</v>
      </c>
      <c r="T1603" s="22">
        <f>SUMPRODUCT(J1603:N1603,O1603:S1603)</f>
        <v>-6.5757061024897326E-3</v>
      </c>
      <c r="U1603" s="25">
        <f t="shared" ref="U1603:U1666" si="281">1/(1+(EXP(-T1603)))</f>
        <v>0.49835607939795501</v>
      </c>
      <c r="V1603" s="10">
        <f>IF(OR(AND(U1603&gt;=0.495,U1603&lt;=0.498,J1603&lt;0),AND(U1603&gt;=0.505,U1603&lt;=0.506)),G1603-$AA$1,0)</f>
        <v>0</v>
      </c>
      <c r="W1603" s="10">
        <f>IF(OR(AND(U1603&gt;=0.504,U1603&lt;=0.505,J1603&lt;0),AND(U1603&gt;=0.508)),-G1603-$AA$1,0)</f>
        <v>0</v>
      </c>
      <c r="X1603" s="5">
        <f t="shared" si="277"/>
        <v>0.87822547133975648</v>
      </c>
    </row>
    <row r="1604" spans="1:24" x14ac:dyDescent="0.2">
      <c r="A1604" s="8">
        <v>44375</v>
      </c>
      <c r="B1604" s="3">
        <v>127255</v>
      </c>
      <c r="C1604" s="3">
        <v>128067</v>
      </c>
      <c r="D1604" s="3">
        <v>126629</v>
      </c>
      <c r="E1604" s="3">
        <v>127429</v>
      </c>
      <c r="F1604" s="3">
        <v>127429</v>
      </c>
      <c r="G1604" s="5">
        <f t="shared" si="279"/>
        <v>-4.9203870390570614E-3</v>
      </c>
      <c r="H1604" s="24">
        <f t="shared" si="280"/>
        <v>0</v>
      </c>
      <c r="I1604" s="3">
        <f t="shared" si="278"/>
        <v>129192.63157894737</v>
      </c>
      <c r="J1604" s="10">
        <f t="shared" ref="J1604:J1667" si="282">F1604/F1603-1</f>
        <v>1.3594643867480549E-3</v>
      </c>
      <c r="K1604" s="10">
        <f>AVERAGE(J1585:J1604)</f>
        <v>7.6686151021838065E-4</v>
      </c>
      <c r="L1604" s="10">
        <f>AVERAGE(J1555:J1604)</f>
        <v>1.1241276906534981E-3</v>
      </c>
      <c r="M1604" s="10">
        <f>AVERAGE(J1505:J1604)</f>
        <v>8.9675129869485118E-4</v>
      </c>
      <c r="N1604" s="10">
        <f>AVERAGE(J1600:J1604)</f>
        <v>-2.8208114778022651E-3</v>
      </c>
      <c r="O1604" s="22">
        <f t="shared" ref="O1604:O1667" si="283">O1603</f>
        <v>0.35237552132716787</v>
      </c>
      <c r="P1604" s="22">
        <f t="shared" ref="P1604:P1667" si="284">P1603</f>
        <v>0.47626056895252233</v>
      </c>
      <c r="Q1604" s="22">
        <f t="shared" ref="Q1604:Q1667" si="285">Q1603</f>
        <v>0.47424998782047301</v>
      </c>
      <c r="R1604" s="22">
        <f t="shared" ref="R1604:R1667" si="286">R1603</f>
        <v>0.19774757366906093</v>
      </c>
      <c r="S1604" s="22">
        <f t="shared" ref="S1604:S1667" si="287">S1603</f>
        <v>0.99461175361424614</v>
      </c>
      <c r="T1604" s="22">
        <f>SUMPRODUCT(J1604:N1604,O1604:S1604)</f>
        <v>-1.2508964422790791E-3</v>
      </c>
      <c r="U1604" s="25">
        <f t="shared" si="281"/>
        <v>0.49968727593020795</v>
      </c>
      <c r="V1604" s="10">
        <f>IF(OR(AND(U1604&gt;=0.495,U1604&lt;=0.498,J1604&lt;0),AND(U1604&gt;=0.505,U1604&lt;=0.506)),G1604-$AA$1,0)</f>
        <v>0</v>
      </c>
      <c r="W1604" s="10">
        <f>IF(OR(AND(U1604&gt;=0.504,U1604&lt;=0.505,J1604&lt;0),AND(U1604&gt;=0.508)),-G1604-$AA$1,0)</f>
        <v>0</v>
      </c>
      <c r="X1604" s="5">
        <f t="shared" si="277"/>
        <v>0.87822547133975648</v>
      </c>
    </row>
    <row r="1605" spans="1:24" x14ac:dyDescent="0.2">
      <c r="A1605" s="8">
        <v>44376</v>
      </c>
      <c r="B1605" s="3">
        <v>127429</v>
      </c>
      <c r="C1605" s="3">
        <v>127507</v>
      </c>
      <c r="D1605" s="3">
        <v>126184</v>
      </c>
      <c r="E1605" s="3">
        <v>127327</v>
      </c>
      <c r="F1605" s="3">
        <v>127327</v>
      </c>
      <c r="G1605" s="5">
        <f t="shared" si="279"/>
        <v>-1.3045151460412963E-2</v>
      </c>
      <c r="H1605" s="24">
        <f t="shared" si="280"/>
        <v>0</v>
      </c>
      <c r="I1605" s="3">
        <f t="shared" si="278"/>
        <v>129143.15789473684</v>
      </c>
      <c r="J1605" s="10">
        <f t="shared" si="282"/>
        <v>-8.0044573841120403E-4</v>
      </c>
      <c r="K1605" s="10">
        <f>AVERAGE(J1586:J1605)</f>
        <v>4.6600982563453354E-4</v>
      </c>
      <c r="L1605" s="10">
        <f>AVERAGE(J1556:J1605)</f>
        <v>1.0396852086405927E-3</v>
      </c>
      <c r="M1605" s="10">
        <f>AVERAGE(J1506:J1605)</f>
        <v>8.1470432437638965E-4</v>
      </c>
      <c r="N1605" s="10">
        <f>AVERAGE(J1601:J1605)</f>
        <v>-2.2103904332437586E-3</v>
      </c>
      <c r="O1605" s="22">
        <f t="shared" si="283"/>
        <v>0.35237552132716787</v>
      </c>
      <c r="P1605" s="22">
        <f t="shared" si="284"/>
        <v>0.47626056895252233</v>
      </c>
      <c r="Q1605" s="22">
        <f t="shared" si="285"/>
        <v>0.47424998782047301</v>
      </c>
      <c r="R1605" s="22">
        <f t="shared" si="286"/>
        <v>0.19774757366906093</v>
      </c>
      <c r="S1605" s="22">
        <f t="shared" si="287"/>
        <v>0.99461175361424614</v>
      </c>
      <c r="T1605" s="22">
        <f>SUMPRODUCT(J1605:N1605,O1605:S1605)</f>
        <v>-1.6044191837152673E-3</v>
      </c>
      <c r="U1605" s="25">
        <f t="shared" si="281"/>
        <v>0.49959889529011353</v>
      </c>
      <c r="V1605" s="10">
        <f>IF(OR(AND(U1605&gt;=0.495,U1605&lt;=0.498,J1605&lt;0),AND(U1605&gt;=0.505,U1605&lt;=0.506)),G1605-$AA$1,0)</f>
        <v>0</v>
      </c>
      <c r="W1605" s="10">
        <f>IF(OR(AND(U1605&gt;=0.504,U1605&lt;=0.505,J1605&lt;0),AND(U1605&gt;=0.508)),-G1605-$AA$1,0)</f>
        <v>0</v>
      </c>
      <c r="X1605" s="5">
        <f t="shared" si="277"/>
        <v>0.87822547133975648</v>
      </c>
    </row>
    <row r="1606" spans="1:24" x14ac:dyDescent="0.2">
      <c r="A1606" s="8">
        <v>44377</v>
      </c>
      <c r="B1606" s="3">
        <v>127323</v>
      </c>
      <c r="C1606" s="3">
        <v>127323</v>
      </c>
      <c r="D1606" s="3">
        <v>126199</v>
      </c>
      <c r="E1606" s="3">
        <v>126802</v>
      </c>
      <c r="F1606" s="3">
        <v>126802</v>
      </c>
      <c r="G1606" s="5">
        <f t="shared" si="279"/>
        <v>6.4667749720035417E-3</v>
      </c>
      <c r="H1606" s="24">
        <f t="shared" si="280"/>
        <v>1</v>
      </c>
      <c r="I1606" s="3">
        <f t="shared" si="278"/>
        <v>128995.84210526316</v>
      </c>
      <c r="J1606" s="10">
        <f t="shared" si="282"/>
        <v>-4.123241731918581E-3</v>
      </c>
      <c r="K1606" s="10">
        <f>AVERAGE(J1587:J1606)</f>
        <v>-5.5264829949850931E-4</v>
      </c>
      <c r="L1606" s="10">
        <f>AVERAGE(J1557:J1606)</f>
        <v>9.8694443563010817E-4</v>
      </c>
      <c r="M1606" s="10">
        <f>AVERAGE(J1507:J1606)</f>
        <v>6.4736604918214308E-4</v>
      </c>
      <c r="N1606" s="10">
        <f>AVERAGE(J1602:J1606)</f>
        <v>-2.5085063606070657E-3</v>
      </c>
      <c r="O1606" s="22">
        <f t="shared" si="283"/>
        <v>0.35237552132716787</v>
      </c>
      <c r="P1606" s="22">
        <f t="shared" si="284"/>
        <v>0.47626056895252233</v>
      </c>
      <c r="Q1606" s="22">
        <f t="shared" si="285"/>
        <v>0.47424998782047301</v>
      </c>
      <c r="R1606" s="22">
        <f t="shared" si="286"/>
        <v>0.19774757366906093</v>
      </c>
      <c r="S1606" s="22">
        <f t="shared" si="287"/>
        <v>0.99461175361424614</v>
      </c>
      <c r="T1606" s="22">
        <f>SUMPRODUCT(J1606:N1606,O1606:S1606)</f>
        <v>-3.6150505065898754E-3</v>
      </c>
      <c r="U1606" s="25">
        <f t="shared" si="281"/>
        <v>0.4990962383575932</v>
      </c>
      <c r="V1606" s="10">
        <f>IF(OR(AND(U1606&gt;=0.495,U1606&lt;=0.498,J1606&lt;0),AND(U1606&gt;=0.505,U1606&lt;=0.506)),G1606-$AA$1,0)</f>
        <v>0</v>
      </c>
      <c r="W1606" s="10">
        <f>IF(OR(AND(U1606&gt;=0.504,U1606&lt;=0.505,J1606&lt;0),AND(U1606&gt;=0.508)),-G1606-$AA$1,0)</f>
        <v>0</v>
      </c>
      <c r="X1606" s="5">
        <f t="shared" si="277"/>
        <v>0.87822547133975648</v>
      </c>
    </row>
    <row r="1607" spans="1:24" x14ac:dyDescent="0.2">
      <c r="A1607" s="8">
        <v>44378</v>
      </c>
      <c r="B1607" s="3">
        <v>126802</v>
      </c>
      <c r="C1607" s="3">
        <v>127204</v>
      </c>
      <c r="D1607" s="3">
        <v>124994</v>
      </c>
      <c r="E1607" s="3">
        <v>125666</v>
      </c>
      <c r="F1607" s="3">
        <v>125666</v>
      </c>
      <c r="G1607" s="5">
        <f t="shared" si="279"/>
        <v>9.9788327789538389E-3</v>
      </c>
      <c r="H1607" s="24">
        <f t="shared" si="280"/>
        <v>1</v>
      </c>
      <c r="I1607" s="3">
        <f t="shared" si="278"/>
        <v>128761.10526315789</v>
      </c>
      <c r="J1607" s="10">
        <f t="shared" si="282"/>
        <v>-8.958849229507404E-3</v>
      </c>
      <c r="K1607" s="10">
        <f>AVERAGE(J1588:J1607)</f>
        <v>-1.5205998046094182E-3</v>
      </c>
      <c r="L1607" s="10">
        <f>AVERAGE(J1558:J1607)</f>
        <v>9.5197834293140552E-4</v>
      </c>
      <c r="M1607" s="10">
        <f>AVERAGE(J1508:J1607)</f>
        <v>5.9653303819840798E-4</v>
      </c>
      <c r="N1607" s="10">
        <f>AVERAGE(J1603:J1607)</f>
        <v>-5.9914961896897932E-3</v>
      </c>
      <c r="O1607" s="22">
        <f t="shared" si="283"/>
        <v>0.35237552132716787</v>
      </c>
      <c r="P1607" s="22">
        <f t="shared" si="284"/>
        <v>0.47626056895252233</v>
      </c>
      <c r="Q1607" s="22">
        <f t="shared" si="285"/>
        <v>0.47424998782047301</v>
      </c>
      <c r="R1607" s="22">
        <f t="shared" si="286"/>
        <v>0.19774757366906093</v>
      </c>
      <c r="S1607" s="22">
        <f t="shared" si="287"/>
        <v>0.99461175361424614</v>
      </c>
      <c r="T1607" s="22">
        <f>SUMPRODUCT(J1607:N1607,O1607:S1607)</f>
        <v>-9.2708547493742417E-3</v>
      </c>
      <c r="U1607" s="25">
        <f t="shared" si="281"/>
        <v>0.49768230291289617</v>
      </c>
      <c r="V1607" s="10">
        <f>IF(OR(AND(U1607&gt;=0.495,U1607&lt;=0.498,J1607&lt;0),AND(U1607&gt;=0.505,U1607&lt;=0.506)),G1607-$AA$1,0)</f>
        <v>8.978832778953838E-3</v>
      </c>
      <c r="W1607" s="10">
        <f>IF(OR(AND(U1607&gt;=0.504,U1607&lt;=0.505,J1607&lt;0),AND(U1607&gt;=0.508)),-G1607-$AA$1,0)</f>
        <v>0</v>
      </c>
      <c r="X1607" s="5">
        <f t="shared" si="277"/>
        <v>0.88720430411871032</v>
      </c>
    </row>
    <row r="1608" spans="1:24" x14ac:dyDescent="0.2">
      <c r="A1608" s="8">
        <v>44379</v>
      </c>
      <c r="B1608" s="3">
        <v>125667</v>
      </c>
      <c r="C1608" s="3">
        <v>127672</v>
      </c>
      <c r="D1608" s="3">
        <v>125667</v>
      </c>
      <c r="E1608" s="3">
        <v>127622</v>
      </c>
      <c r="F1608" s="3">
        <v>127622</v>
      </c>
      <c r="G1608" s="5">
        <f t="shared" si="279"/>
        <v>-1.9800661327984193E-2</v>
      </c>
      <c r="H1608" s="24">
        <f t="shared" si="280"/>
        <v>0</v>
      </c>
      <c r="I1608" s="3">
        <f t="shared" si="278"/>
        <v>128595.10526315789</v>
      </c>
      <c r="J1608" s="10">
        <f t="shared" si="282"/>
        <v>1.5565069310712554E-2</v>
      </c>
      <c r="K1608" s="10">
        <f>AVERAGE(J1589:J1608)</f>
        <v>-9.4489107252491706E-4</v>
      </c>
      <c r="L1608" s="10">
        <f>AVERAGE(J1559:J1608)</f>
        <v>1.3783869237617718E-3</v>
      </c>
      <c r="M1608" s="10">
        <f>AVERAGE(J1509:J1608)</f>
        <v>6.9650752533711112E-4</v>
      </c>
      <c r="N1608" s="10">
        <f>AVERAGE(J1604:J1608)</f>
        <v>6.0839939952468387E-4</v>
      </c>
      <c r="O1608" s="22">
        <f t="shared" si="283"/>
        <v>0.35237552132716787</v>
      </c>
      <c r="P1608" s="22">
        <f t="shared" si="284"/>
        <v>0.47626056895252233</v>
      </c>
      <c r="Q1608" s="22">
        <f t="shared" si="285"/>
        <v>0.47424998782047301</v>
      </c>
      <c r="R1608" s="22">
        <f t="shared" si="286"/>
        <v>0.19774757366906093</v>
      </c>
      <c r="S1608" s="22">
        <f t="shared" si="287"/>
        <v>0.99461175361424614</v>
      </c>
      <c r="T1608" s="22">
        <f>SUMPRODUCT(J1608:N1608,O1608:S1608)</f>
        <v>6.4312889016996371E-3</v>
      </c>
      <c r="U1608" s="25">
        <f t="shared" si="281"/>
        <v>0.50160781668362264</v>
      </c>
      <c r="V1608" s="10">
        <f>IF(OR(AND(U1608&gt;=0.495,U1608&lt;=0.498,J1608&lt;0),AND(U1608&gt;=0.505,U1608&lt;=0.506)),G1608-$AA$1,0)</f>
        <v>0</v>
      </c>
      <c r="W1608" s="10">
        <f>IF(OR(AND(U1608&gt;=0.504,U1608&lt;=0.505,J1608&lt;0),AND(U1608&gt;=0.508)),-G1608-$AA$1,0)</f>
        <v>0</v>
      </c>
      <c r="X1608" s="5">
        <f t="shared" si="277"/>
        <v>0.88720430411871032</v>
      </c>
    </row>
    <row r="1609" spans="1:24" x14ac:dyDescent="0.2">
      <c r="A1609" s="8">
        <v>44382</v>
      </c>
      <c r="B1609" s="3">
        <v>127622</v>
      </c>
      <c r="C1609" s="3">
        <v>127633</v>
      </c>
      <c r="D1609" s="3">
        <v>126531</v>
      </c>
      <c r="E1609" s="3">
        <v>126920</v>
      </c>
      <c r="F1609" s="3">
        <v>126920</v>
      </c>
      <c r="G1609" s="5">
        <f t="shared" si="279"/>
        <v>7.8001890954926267E-4</v>
      </c>
      <c r="H1609" s="24">
        <f t="shared" si="280"/>
        <v>1</v>
      </c>
      <c r="I1609" s="3">
        <f t="shared" si="278"/>
        <v>128444.21052631579</v>
      </c>
      <c r="J1609" s="10">
        <f t="shared" si="282"/>
        <v>-5.5006190155302281E-3</v>
      </c>
      <c r="K1609" s="10">
        <f>AVERAGE(J1590:J1609)</f>
        <v>-1.4696799502337877E-3</v>
      </c>
      <c r="L1609" s="10">
        <f>AVERAGE(J1560:J1609)</f>
        <v>1.0741900262736291E-3</v>
      </c>
      <c r="M1609" s="10">
        <f>AVERAGE(J1510:J1609)</f>
        <v>6.7560598392060408E-4</v>
      </c>
      <c r="N1609" s="10">
        <f>AVERAGE(J1605:J1609)</f>
        <v>-7.6361728093097268E-4</v>
      </c>
      <c r="O1609" s="22">
        <f t="shared" si="283"/>
        <v>0.35237552132716787</v>
      </c>
      <c r="P1609" s="22">
        <f t="shared" si="284"/>
        <v>0.47626056895252233</v>
      </c>
      <c r="Q1609" s="22">
        <f t="shared" si="285"/>
        <v>0.47424998782047301</v>
      </c>
      <c r="R1609" s="22">
        <f t="shared" si="286"/>
        <v>0.19774757366906093</v>
      </c>
      <c r="S1609" s="22">
        <f t="shared" si="287"/>
        <v>0.99461175361424614</v>
      </c>
      <c r="T1609" s="22">
        <f>SUMPRODUCT(J1609:N1609,O1609:S1609)</f>
        <v>-2.7547027744192127E-3</v>
      </c>
      <c r="U1609" s="25">
        <f t="shared" si="281"/>
        <v>0.49931132474188966</v>
      </c>
      <c r="V1609" s="10">
        <f>IF(OR(AND(U1609&gt;=0.495,U1609&lt;=0.498,J1609&lt;0),AND(U1609&gt;=0.505,U1609&lt;=0.506)),G1609-$AA$1,0)</f>
        <v>0</v>
      </c>
      <c r="W1609" s="10">
        <f>IF(OR(AND(U1609&gt;=0.504,U1609&lt;=0.505,J1609&lt;0),AND(U1609&gt;=0.508)),-G1609-$AA$1,0)</f>
        <v>0</v>
      </c>
      <c r="X1609" s="5">
        <f t="shared" si="277"/>
        <v>0.88720430411871032</v>
      </c>
    </row>
    <row r="1610" spans="1:24" x14ac:dyDescent="0.2">
      <c r="A1610" s="8">
        <v>44383</v>
      </c>
      <c r="B1610" s="3">
        <v>126919</v>
      </c>
      <c r="C1610" s="3">
        <v>126919</v>
      </c>
      <c r="D1610" s="3">
        <v>124866</v>
      </c>
      <c r="E1610" s="3">
        <v>125095</v>
      </c>
      <c r="F1610" s="3">
        <v>125095</v>
      </c>
      <c r="G1610" s="5">
        <f t="shared" si="279"/>
        <v>2.6619768975577607E-3</v>
      </c>
      <c r="H1610" s="24">
        <f t="shared" si="280"/>
        <v>1</v>
      </c>
      <c r="I1610" s="3">
        <f t="shared" si="278"/>
        <v>128190.94736842105</v>
      </c>
      <c r="J1610" s="10">
        <f t="shared" si="282"/>
        <v>-1.437913646391431E-2</v>
      </c>
      <c r="K1610" s="10">
        <f>AVERAGE(J1591:J1610)</f>
        <v>-1.8105092882640284E-3</v>
      </c>
      <c r="L1610" s="10">
        <f>AVERAGE(J1561:J1610)</f>
        <v>7.7582160048824897E-4</v>
      </c>
      <c r="M1610" s="10">
        <f>AVERAGE(J1511:J1610)</f>
        <v>5.3909397936714005E-4</v>
      </c>
      <c r="N1610" s="10">
        <f>AVERAGE(J1606:J1610)</f>
        <v>-3.4793554260315941E-3</v>
      </c>
      <c r="O1610" s="22">
        <f t="shared" si="283"/>
        <v>0.35237552132716787</v>
      </c>
      <c r="P1610" s="22">
        <f t="shared" si="284"/>
        <v>0.47626056895252233</v>
      </c>
      <c r="Q1610" s="22">
        <f t="shared" si="285"/>
        <v>0.47424998782047301</v>
      </c>
      <c r="R1610" s="22">
        <f t="shared" si="286"/>
        <v>0.19774757366906093</v>
      </c>
      <c r="S1610" s="22">
        <f t="shared" si="287"/>
        <v>0.99461175361424614</v>
      </c>
      <c r="T1610" s="22">
        <f>SUMPRODUCT(J1610:N1610,O1610:S1610)</f>
        <v>-8.9151997821794102E-3</v>
      </c>
      <c r="U1610" s="25">
        <f t="shared" si="281"/>
        <v>0.49777121481656894</v>
      </c>
      <c r="V1610" s="10">
        <f>IF(OR(AND(U1610&gt;=0.495,U1610&lt;=0.498,J1610&lt;0),AND(U1610&gt;=0.505,U1610&lt;=0.506)),G1610-$AA$1,0)</f>
        <v>1.6619768975577607E-3</v>
      </c>
      <c r="W1610" s="10">
        <f>IF(OR(AND(U1610&gt;=0.504,U1610&lt;=0.505,J1610&lt;0),AND(U1610&gt;=0.508)),-G1610-$AA$1,0)</f>
        <v>0</v>
      </c>
      <c r="X1610" s="5">
        <f t="shared" si="277"/>
        <v>0.88886628101626808</v>
      </c>
    </row>
    <row r="1611" spans="1:24" x14ac:dyDescent="0.2">
      <c r="A1611" s="8">
        <v>44384</v>
      </c>
      <c r="B1611" s="3">
        <v>125096</v>
      </c>
      <c r="C1611" s="3">
        <v>127249</v>
      </c>
      <c r="D1611" s="3">
        <v>125094</v>
      </c>
      <c r="E1611" s="3">
        <v>127019</v>
      </c>
      <c r="F1611" s="3">
        <v>127019</v>
      </c>
      <c r="G1611" s="5">
        <f t="shared" si="279"/>
        <v>4.5268818050843151E-3</v>
      </c>
      <c r="H1611" s="24">
        <f t="shared" si="280"/>
        <v>1</v>
      </c>
      <c r="I1611" s="3">
        <f t="shared" si="278"/>
        <v>128030.05263157895</v>
      </c>
      <c r="J1611" s="10">
        <f t="shared" si="282"/>
        <v>1.5380310963667654E-2</v>
      </c>
      <c r="K1611" s="10">
        <f>AVERAGE(J1592:J1611)</f>
        <v>-1.0877233316422096E-3</v>
      </c>
      <c r="L1611" s="10">
        <f>AVERAGE(J1562:J1611)</f>
        <v>1.283601956334428E-3</v>
      </c>
      <c r="M1611" s="10">
        <f>AVERAGE(J1512:J1611)</f>
        <v>7.7654511419032897E-4</v>
      </c>
      <c r="N1611" s="10">
        <f>AVERAGE(J1607:J1611)</f>
        <v>4.2135511308565298E-4</v>
      </c>
      <c r="O1611" s="22">
        <f t="shared" si="283"/>
        <v>0.35237552132716787</v>
      </c>
      <c r="P1611" s="22">
        <f t="shared" si="284"/>
        <v>0.47626056895252233</v>
      </c>
      <c r="Q1611" s="22">
        <f t="shared" si="285"/>
        <v>0.47424998782047301</v>
      </c>
      <c r="R1611" s="22">
        <f t="shared" si="286"/>
        <v>0.19774757366906093</v>
      </c>
      <c r="S1611" s="22">
        <f t="shared" si="287"/>
        <v>0.99461175361424614</v>
      </c>
      <c r="T1611" s="22">
        <f>SUMPRODUCT(J1611:N1611,O1611:S1611)</f>
        <v>6.0829982334595833E-3</v>
      </c>
      <c r="U1611" s="25">
        <f t="shared" si="281"/>
        <v>0.50152074486904108</v>
      </c>
      <c r="V1611" s="10">
        <f>IF(OR(AND(U1611&gt;=0.495,U1611&lt;=0.498,J1611&lt;0),AND(U1611&gt;=0.505,U1611&lt;=0.506)),G1611-$AA$1,0)</f>
        <v>0</v>
      </c>
      <c r="W1611" s="10">
        <f>IF(OR(AND(U1611&gt;=0.504,U1611&lt;=0.505,J1611&lt;0),AND(U1611&gt;=0.508)),-G1611-$AA$1,0)</f>
        <v>0</v>
      </c>
      <c r="X1611" s="5">
        <f t="shared" si="277"/>
        <v>0.88886628101626808</v>
      </c>
    </row>
    <row r="1612" spans="1:24" x14ac:dyDescent="0.2">
      <c r="A1612" s="8">
        <v>44385</v>
      </c>
      <c r="B1612" s="3">
        <v>127013</v>
      </c>
      <c r="C1612" s="3">
        <v>127013</v>
      </c>
      <c r="D1612" s="3">
        <v>124310</v>
      </c>
      <c r="E1612" s="3">
        <v>125428</v>
      </c>
      <c r="F1612" s="3">
        <v>125428</v>
      </c>
      <c r="G1612" s="5">
        <f t="shared" si="279"/>
        <v>2.1845202028255351E-2</v>
      </c>
      <c r="H1612" s="24">
        <f t="shared" si="280"/>
        <v>1</v>
      </c>
      <c r="I1612" s="3">
        <f t="shared" si="278"/>
        <v>127818.84210526316</v>
      </c>
      <c r="J1612" s="10">
        <f t="shared" si="282"/>
        <v>-1.2525685133720099E-2</v>
      </c>
      <c r="K1612" s="10">
        <f>AVERAGE(J1593:J1612)</f>
        <v>-1.7790541216174184E-3</v>
      </c>
      <c r="L1612" s="10">
        <f>AVERAGE(J1563:J1612)</f>
        <v>7.5416574888567786E-4</v>
      </c>
      <c r="M1612" s="10">
        <f>AVERAGE(J1513:J1612)</f>
        <v>5.833156207860835E-4</v>
      </c>
      <c r="N1612" s="10">
        <f>AVERAGE(J1608:J1612)</f>
        <v>-2.9201206775688606E-4</v>
      </c>
      <c r="O1612" s="22">
        <f t="shared" si="283"/>
        <v>0.35237552132716787</v>
      </c>
      <c r="P1612" s="22">
        <f t="shared" si="284"/>
        <v>0.47626056895252233</v>
      </c>
      <c r="Q1612" s="22">
        <f t="shared" si="285"/>
        <v>0.47424998782047301</v>
      </c>
      <c r="R1612" s="22">
        <f t="shared" si="286"/>
        <v>0.19774757366906093</v>
      </c>
      <c r="S1612" s="22">
        <f t="shared" si="287"/>
        <v>0.99461175361424614</v>
      </c>
      <c r="T1612" s="22">
        <f>SUMPRODUCT(J1612:N1612,O1612:S1612)</f>
        <v>-5.0784644460042556E-3</v>
      </c>
      <c r="U1612" s="25">
        <f t="shared" si="281"/>
        <v>0.49873038661719332</v>
      </c>
      <c r="V1612" s="10">
        <f>IF(OR(AND(U1612&gt;=0.495,U1612&lt;=0.498,J1612&lt;0),AND(U1612&gt;=0.505,U1612&lt;=0.506)),G1612-$AA$1,0)</f>
        <v>0</v>
      </c>
      <c r="W1612" s="10">
        <f>IF(OR(AND(U1612&gt;=0.504,U1612&lt;=0.505,J1612&lt;0),AND(U1612&gt;=0.508)),-G1612-$AA$1,0)</f>
        <v>0</v>
      </c>
      <c r="X1612" s="5">
        <f t="shared" si="277"/>
        <v>0.88886628101626808</v>
      </c>
    </row>
    <row r="1613" spans="1:24" x14ac:dyDescent="0.2">
      <c r="A1613" s="8">
        <v>44389</v>
      </c>
      <c r="B1613" s="3">
        <v>125428</v>
      </c>
      <c r="C1613" s="3">
        <v>127782</v>
      </c>
      <c r="D1613" s="3">
        <v>125428</v>
      </c>
      <c r="E1613" s="3">
        <v>127594</v>
      </c>
      <c r="F1613" s="3">
        <v>127594</v>
      </c>
      <c r="G1613" s="5">
        <f t="shared" si="279"/>
        <v>6.3717729673808954E-3</v>
      </c>
      <c r="H1613" s="24">
        <f t="shared" si="280"/>
        <v>1</v>
      </c>
      <c r="I1613" s="3">
        <f t="shared" si="278"/>
        <v>127681.26315789473</v>
      </c>
      <c r="J1613" s="10">
        <f t="shared" si="282"/>
        <v>1.7268871384379825E-2</v>
      </c>
      <c r="K1613" s="10">
        <f>AVERAGE(J1594:J1613)</f>
        <v>-6.7152248080951105E-4</v>
      </c>
      <c r="L1613" s="10">
        <f>AVERAGE(J1564:J1613)</f>
        <v>1.2626122454934996E-3</v>
      </c>
      <c r="M1613" s="10">
        <f>AVERAGE(J1514:J1613)</f>
        <v>7.6598462565181328E-4</v>
      </c>
      <c r="N1613" s="10">
        <f>AVERAGE(J1609:J1613)</f>
        <v>4.8748346976568159E-5</v>
      </c>
      <c r="O1613" s="22">
        <f t="shared" si="283"/>
        <v>0.35237552132716787</v>
      </c>
      <c r="P1613" s="22">
        <f t="shared" si="284"/>
        <v>0.47626056895252233</v>
      </c>
      <c r="Q1613" s="22">
        <f t="shared" si="285"/>
        <v>0.47424998782047301</v>
      </c>
      <c r="R1613" s="22">
        <f t="shared" si="286"/>
        <v>0.19774757366906093</v>
      </c>
      <c r="S1613" s="22">
        <f t="shared" si="287"/>
        <v>0.99461175361424614</v>
      </c>
      <c r="T1613" s="22">
        <f>SUMPRODUCT(J1613:N1613,O1613:S1613)</f>
        <v>6.564059000137787E-3</v>
      </c>
      <c r="U1613" s="25">
        <f t="shared" si="281"/>
        <v>0.50164100885787732</v>
      </c>
      <c r="V1613" s="10">
        <f>IF(OR(AND(U1613&gt;=0.495,U1613&lt;=0.498,J1613&lt;0),AND(U1613&gt;=0.505,U1613&lt;=0.506)),G1613-$AA$1,0)</f>
        <v>0</v>
      </c>
      <c r="W1613" s="10">
        <f>IF(OR(AND(U1613&gt;=0.504,U1613&lt;=0.505,J1613&lt;0),AND(U1613&gt;=0.508)),-G1613-$AA$1,0)</f>
        <v>0</v>
      </c>
      <c r="X1613" s="5">
        <f t="shared" si="277"/>
        <v>0.88886628101626808</v>
      </c>
    </row>
    <row r="1614" spans="1:24" x14ac:dyDescent="0.2">
      <c r="A1614" s="8">
        <v>44390</v>
      </c>
      <c r="B1614" s="3">
        <v>127594</v>
      </c>
      <c r="C1614" s="3">
        <v>128420</v>
      </c>
      <c r="D1614" s="3">
        <v>126441</v>
      </c>
      <c r="E1614" s="3">
        <v>128168</v>
      </c>
      <c r="F1614" s="3">
        <v>128168</v>
      </c>
      <c r="G1614" s="5">
        <f t="shared" si="279"/>
        <v>-5.4615816740527512E-3</v>
      </c>
      <c r="H1614" s="24">
        <f t="shared" si="280"/>
        <v>0</v>
      </c>
      <c r="I1614" s="3">
        <f t="shared" si="278"/>
        <v>127580.05263157895</v>
      </c>
      <c r="J1614" s="10">
        <f t="shared" si="282"/>
        <v>4.4986441368717323E-3</v>
      </c>
      <c r="K1614" s="10">
        <f>AVERAGE(J1595:J1614)</f>
        <v>-7.428642520717788E-4</v>
      </c>
      <c r="L1614" s="10">
        <f>AVERAGE(J1565:J1614)</f>
        <v>1.5478110872867879E-3</v>
      </c>
      <c r="M1614" s="10">
        <f>AVERAGE(J1515:J1614)</f>
        <v>7.0393254994473796E-4</v>
      </c>
      <c r="N1614" s="10">
        <f>AVERAGE(J1610:J1614)</f>
        <v>2.0486009774569602E-3</v>
      </c>
      <c r="O1614" s="22">
        <f t="shared" si="283"/>
        <v>0.35237552132716787</v>
      </c>
      <c r="P1614" s="22">
        <f t="shared" si="284"/>
        <v>0.47626056895252233</v>
      </c>
      <c r="Q1614" s="22">
        <f t="shared" si="285"/>
        <v>0.47424998782047301</v>
      </c>
      <c r="R1614" s="22">
        <f t="shared" si="286"/>
        <v>0.19774757366906093</v>
      </c>
      <c r="S1614" s="22">
        <f t="shared" si="287"/>
        <v>0.99461175361424614</v>
      </c>
      <c r="T1614" s="22">
        <f>SUMPRODUCT(J1614:N1614,O1614:S1614)</f>
        <v>4.1422280753661139E-3</v>
      </c>
      <c r="U1614" s="25">
        <f t="shared" si="281"/>
        <v>0.50103555553816548</v>
      </c>
      <c r="V1614" s="10">
        <f>IF(OR(AND(U1614&gt;=0.495,U1614&lt;=0.498,J1614&lt;0),AND(U1614&gt;=0.505,U1614&lt;=0.506)),G1614-$AA$1,0)</f>
        <v>0</v>
      </c>
      <c r="W1614" s="10">
        <f>IF(OR(AND(U1614&gt;=0.504,U1614&lt;=0.505,J1614&lt;0),AND(U1614&gt;=0.508)),-G1614-$AA$1,0)</f>
        <v>0</v>
      </c>
      <c r="X1614" s="5">
        <f t="shared" si="277"/>
        <v>0.88886628101626808</v>
      </c>
    </row>
    <row r="1615" spans="1:24" x14ac:dyDescent="0.2">
      <c r="A1615" s="8">
        <v>44391</v>
      </c>
      <c r="B1615" s="3">
        <v>128169</v>
      </c>
      <c r="C1615" s="3">
        <v>129620</v>
      </c>
      <c r="D1615" s="3">
        <v>128085</v>
      </c>
      <c r="E1615" s="3">
        <v>128407</v>
      </c>
      <c r="F1615" s="3">
        <v>128407</v>
      </c>
      <c r="G1615" s="5">
        <f t="shared" si="279"/>
        <v>-1.9056593487894014E-2</v>
      </c>
      <c r="H1615" s="24">
        <f t="shared" si="280"/>
        <v>0</v>
      </c>
      <c r="I1615" s="3">
        <f t="shared" si="278"/>
        <v>127535.21052631579</v>
      </c>
      <c r="J1615" s="10">
        <f t="shared" si="282"/>
        <v>1.8647400287123972E-3</v>
      </c>
      <c r="K1615" s="10">
        <f>AVERAGE(J1596:J1615)</f>
        <v>-6.0469913562018478E-4</v>
      </c>
      <c r="L1615" s="10">
        <f>AVERAGE(J1566:J1615)</f>
        <v>1.5321175116603846E-3</v>
      </c>
      <c r="M1615" s="10">
        <f>AVERAGE(J1516:J1615)</f>
        <v>8.2649137218200771E-4</v>
      </c>
      <c r="N1615" s="10">
        <f>AVERAGE(J1611:J1615)</f>
        <v>5.2973762759823016E-3</v>
      </c>
      <c r="O1615" s="22">
        <f t="shared" si="283"/>
        <v>0.35237552132716787</v>
      </c>
      <c r="P1615" s="22">
        <f t="shared" si="284"/>
        <v>0.47626056895252233</v>
      </c>
      <c r="Q1615" s="22">
        <f t="shared" si="285"/>
        <v>0.47424998782047301</v>
      </c>
      <c r="R1615" s="22">
        <f t="shared" si="286"/>
        <v>0.19774757366906093</v>
      </c>
      <c r="S1615" s="22">
        <f t="shared" si="287"/>
        <v>0.99461175361424614</v>
      </c>
      <c r="T1615" s="22">
        <f>SUMPRODUCT(J1615:N1615,O1615:S1615)</f>
        <v>6.5279704675427382E-3</v>
      </c>
      <c r="U1615" s="25">
        <f t="shared" si="281"/>
        <v>0.50163198682137844</v>
      </c>
      <c r="V1615" s="10">
        <f>IF(OR(AND(U1615&gt;=0.495,U1615&lt;=0.498,J1615&lt;0),AND(U1615&gt;=0.505,U1615&lt;=0.506)),G1615-$AA$1,0)</f>
        <v>0</v>
      </c>
      <c r="W1615" s="10">
        <f>IF(OR(AND(U1615&gt;=0.504,U1615&lt;=0.505,J1615&lt;0),AND(U1615&gt;=0.508)),-G1615-$AA$1,0)</f>
        <v>0</v>
      </c>
      <c r="X1615" s="5">
        <f t="shared" si="277"/>
        <v>0.88886628101626808</v>
      </c>
    </row>
    <row r="1616" spans="1:24" x14ac:dyDescent="0.2">
      <c r="A1616" s="8">
        <v>44392</v>
      </c>
      <c r="B1616" s="3">
        <v>128407</v>
      </c>
      <c r="C1616" s="3">
        <v>128976</v>
      </c>
      <c r="D1616" s="3">
        <v>126922</v>
      </c>
      <c r="E1616" s="3">
        <v>127468</v>
      </c>
      <c r="F1616" s="3">
        <v>127468</v>
      </c>
      <c r="G1616" s="5">
        <f t="shared" si="279"/>
        <v>-2.4108011422474651E-2</v>
      </c>
      <c r="H1616" s="24">
        <f t="shared" si="280"/>
        <v>0</v>
      </c>
      <c r="I1616" s="3">
        <f t="shared" si="278"/>
        <v>127504.21052631579</v>
      </c>
      <c r="J1616" s="10">
        <f t="shared" si="282"/>
        <v>-7.3126854454975687E-3</v>
      </c>
      <c r="K1616" s="10">
        <f>AVERAGE(J1597:J1616)</f>
        <v>-6.505572512047475E-4</v>
      </c>
      <c r="L1616" s="10">
        <f>AVERAGE(J1567:J1616)</f>
        <v>1.63701933630914E-3</v>
      </c>
      <c r="M1616" s="10">
        <f>AVERAGE(J1517:J1616)</f>
        <v>7.8626698541210845E-4</v>
      </c>
      <c r="N1616" s="10">
        <f>AVERAGE(J1612:J1616)</f>
        <v>7.5877699414925723E-4</v>
      </c>
      <c r="O1616" s="22">
        <f t="shared" si="283"/>
        <v>0.35237552132716787</v>
      </c>
      <c r="P1616" s="22">
        <f t="shared" si="284"/>
        <v>0.47626056895252233</v>
      </c>
      <c r="Q1616" s="22">
        <f t="shared" si="285"/>
        <v>0.47424998782047301</v>
      </c>
      <c r="R1616" s="22">
        <f t="shared" si="286"/>
        <v>0.19774757366906093</v>
      </c>
      <c r="S1616" s="22">
        <f t="shared" si="287"/>
        <v>0.99461175361424614</v>
      </c>
      <c r="T1616" s="22">
        <f>SUMPRODUCT(J1616:N1616,O1616:S1616)</f>
        <v>-1.2001188070730018E-3</v>
      </c>
      <c r="U1616" s="25">
        <f t="shared" si="281"/>
        <v>0.49969997033424246</v>
      </c>
      <c r="V1616" s="10">
        <f>IF(OR(AND(U1616&gt;=0.495,U1616&lt;=0.498,J1616&lt;0),AND(U1616&gt;=0.505,U1616&lt;=0.506)),G1616-$AA$1,0)</f>
        <v>0</v>
      </c>
      <c r="W1616" s="10">
        <f>IF(OR(AND(U1616&gt;=0.504,U1616&lt;=0.505,J1616&lt;0),AND(U1616&gt;=0.508)),-G1616-$AA$1,0)</f>
        <v>0</v>
      </c>
      <c r="X1616" s="5">
        <f t="shared" si="277"/>
        <v>0.88886628101626808</v>
      </c>
    </row>
    <row r="1617" spans="1:24" x14ac:dyDescent="0.2">
      <c r="A1617" s="8">
        <v>44393</v>
      </c>
      <c r="B1617" s="3">
        <v>127468</v>
      </c>
      <c r="C1617" s="3">
        <v>128010</v>
      </c>
      <c r="D1617" s="3">
        <v>125808</v>
      </c>
      <c r="E1617" s="3">
        <v>125960</v>
      </c>
      <c r="F1617" s="3">
        <v>125960</v>
      </c>
      <c r="G1617" s="5">
        <f t="shared" si="279"/>
        <v>-4.4379167989837542E-3</v>
      </c>
      <c r="H1617" s="24">
        <f t="shared" si="280"/>
        <v>0</v>
      </c>
      <c r="I1617" s="3">
        <f t="shared" si="278"/>
        <v>127375.52631578948</v>
      </c>
      <c r="J1617" s="10">
        <f t="shared" si="282"/>
        <v>-1.1830420183889245E-2</v>
      </c>
      <c r="K1617" s="10">
        <f>AVERAGE(J1598:J1617)</f>
        <v>-7.7712030776148076E-4</v>
      </c>
      <c r="L1617" s="10">
        <f>AVERAGE(J1568:J1617)</f>
        <v>1.0857446284312732E-3</v>
      </c>
      <c r="M1617" s="10">
        <f>AVERAGE(J1518:J1617)</f>
        <v>1.1799714068763457E-3</v>
      </c>
      <c r="N1617" s="10">
        <f>AVERAGE(J1613:J1617)</f>
        <v>8.9782998411542798E-4</v>
      </c>
      <c r="O1617" s="22">
        <f t="shared" si="283"/>
        <v>0.35237552132716787</v>
      </c>
      <c r="P1617" s="22">
        <f t="shared" si="284"/>
        <v>0.47626056895252233</v>
      </c>
      <c r="Q1617" s="22">
        <f t="shared" si="285"/>
        <v>0.47424998782047301</v>
      </c>
      <c r="R1617" s="22">
        <f t="shared" si="286"/>
        <v>0.19774757366906093</v>
      </c>
      <c r="S1617" s="22">
        <f t="shared" si="287"/>
        <v>0.99461175361424614</v>
      </c>
      <c r="T1617" s="22">
        <f>SUMPRODUCT(J1617:N1617,O1617:S1617)</f>
        <v>-2.897619125269626E-3</v>
      </c>
      <c r="U1617" s="25">
        <f t="shared" si="281"/>
        <v>0.49927559572553587</v>
      </c>
      <c r="V1617" s="10">
        <f>IF(OR(AND(U1617&gt;=0.495,U1617&lt;=0.498,J1617&lt;0),AND(U1617&gt;=0.505,U1617&lt;=0.506)),G1617-$AA$1,0)</f>
        <v>0</v>
      </c>
      <c r="W1617" s="10">
        <f>IF(OR(AND(U1617&gt;=0.504,U1617&lt;=0.505,J1617&lt;0),AND(U1617&gt;=0.508)),-G1617-$AA$1,0)</f>
        <v>0</v>
      </c>
      <c r="X1617" s="5">
        <f t="shared" si="277"/>
        <v>0.88886628101626808</v>
      </c>
    </row>
    <row r="1618" spans="1:24" x14ac:dyDescent="0.2">
      <c r="A1618" s="8">
        <v>44396</v>
      </c>
      <c r="B1618" s="3">
        <v>125958</v>
      </c>
      <c r="C1618" s="3">
        <v>125958</v>
      </c>
      <c r="D1618" s="3">
        <v>123317</v>
      </c>
      <c r="E1618" s="3">
        <v>124395</v>
      </c>
      <c r="F1618" s="3">
        <v>124395</v>
      </c>
      <c r="G1618" s="5">
        <f t="shared" si="279"/>
        <v>1.2331685357128475E-2</v>
      </c>
      <c r="H1618" s="24">
        <f t="shared" si="280"/>
        <v>1</v>
      </c>
      <c r="I1618" s="3">
        <f t="shared" si="278"/>
        <v>127119.21052631579</v>
      </c>
      <c r="J1618" s="10">
        <f t="shared" si="282"/>
        <v>-1.2424579231502086E-2</v>
      </c>
      <c r="K1618" s="10">
        <f>AVERAGE(J1599:J1618)</f>
        <v>-1.5342262616134584E-3</v>
      </c>
      <c r="L1618" s="10">
        <f>AVERAGE(J1569:J1618)</f>
        <v>7.7753607213752133E-4</v>
      </c>
      <c r="M1618" s="10">
        <f>AVERAGE(J1519:J1618)</f>
        <v>8.2859812494581633E-4</v>
      </c>
      <c r="N1618" s="10">
        <f>AVERAGE(J1614:J1618)</f>
        <v>-5.040860139060954E-3</v>
      </c>
      <c r="O1618" s="22">
        <f t="shared" si="283"/>
        <v>0.35237552132716787</v>
      </c>
      <c r="P1618" s="22">
        <f t="shared" si="284"/>
        <v>0.47626056895252233</v>
      </c>
      <c r="Q1618" s="22">
        <f t="shared" si="285"/>
        <v>0.47424998782047301</v>
      </c>
      <c r="R1618" s="22">
        <f t="shared" si="286"/>
        <v>0.19774757366906093</v>
      </c>
      <c r="S1618" s="22">
        <f t="shared" si="287"/>
        <v>0.99461175361424614</v>
      </c>
      <c r="T1618" s="22">
        <f>SUMPRODUCT(J1618:N1618,O1618:S1618)</f>
        <v>-9.5899080573687793E-3</v>
      </c>
      <c r="U1618" s="25">
        <f t="shared" si="281"/>
        <v>0.49760254135942034</v>
      </c>
      <c r="V1618" s="10">
        <f>IF(OR(AND(U1618&gt;=0.495,U1618&lt;=0.498,J1618&lt;0),AND(U1618&gt;=0.505,U1618&lt;=0.506)),G1618-$AA$1,0)</f>
        <v>1.1331685357128474E-2</v>
      </c>
      <c r="W1618" s="10">
        <f>IF(OR(AND(U1618&gt;=0.504,U1618&lt;=0.505,J1618&lt;0),AND(U1618&gt;=0.508)),-G1618-$AA$1,0)</f>
        <v>0</v>
      </c>
      <c r="X1618" s="5">
        <f t="shared" si="277"/>
        <v>0.90019796637339655</v>
      </c>
    </row>
    <row r="1619" spans="1:24" x14ac:dyDescent="0.2">
      <c r="A1619" s="8">
        <v>44397</v>
      </c>
      <c r="B1619" s="3">
        <v>124395</v>
      </c>
      <c r="C1619" s="3">
        <v>125631</v>
      </c>
      <c r="D1619" s="3">
        <v>123631</v>
      </c>
      <c r="E1619" s="3">
        <v>125401</v>
      </c>
      <c r="F1619" s="3">
        <v>125401</v>
      </c>
      <c r="G1619" s="5">
        <f t="shared" si="279"/>
        <v>5.9489158778638362E-3</v>
      </c>
      <c r="H1619" s="24">
        <f t="shared" si="280"/>
        <v>1</v>
      </c>
      <c r="I1619" s="3">
        <f t="shared" si="278"/>
        <v>126942.05263157895</v>
      </c>
      <c r="J1619" s="10">
        <f t="shared" si="282"/>
        <v>8.0871417661481093E-3</v>
      </c>
      <c r="K1619" s="10">
        <f>AVERAGE(J1600:J1619)</f>
        <v>-1.4647470986204891E-3</v>
      </c>
      <c r="L1619" s="10">
        <f>AVERAGE(J1570:J1619)</f>
        <v>5.8621313916302315E-4</v>
      </c>
      <c r="M1619" s="10">
        <f>AVERAGE(J1520:J1619)</f>
        <v>8.7119726267290696E-4</v>
      </c>
      <c r="N1619" s="10">
        <f>AVERAGE(J1615:J1619)</f>
        <v>-4.3231606132056784E-3</v>
      </c>
      <c r="O1619" s="22">
        <f t="shared" si="283"/>
        <v>0.35237552132716787</v>
      </c>
      <c r="P1619" s="22">
        <f t="shared" si="284"/>
        <v>0.47626056895252233</v>
      </c>
      <c r="Q1619" s="22">
        <f t="shared" si="285"/>
        <v>0.47424998782047301</v>
      </c>
      <c r="R1619" s="22">
        <f t="shared" si="286"/>
        <v>0.19774757366906093</v>
      </c>
      <c r="S1619" s="22">
        <f t="shared" si="287"/>
        <v>0.99461175361424614</v>
      </c>
      <c r="T1619" s="22">
        <f>SUMPRODUCT(J1619:N1619,O1619:S1619)</f>
        <v>-1.6974681303349769E-3</v>
      </c>
      <c r="U1619" s="25">
        <f t="shared" si="281"/>
        <v>0.49957563306931374</v>
      </c>
      <c r="V1619" s="10">
        <f>IF(OR(AND(U1619&gt;=0.495,U1619&lt;=0.498,J1619&lt;0),AND(U1619&gt;=0.505,U1619&lt;=0.506)),G1619-$AA$1,0)</f>
        <v>0</v>
      </c>
      <c r="W1619" s="10">
        <f>IF(OR(AND(U1619&gt;=0.504,U1619&lt;=0.505,J1619&lt;0),AND(U1619&gt;=0.508)),-G1619-$AA$1,0)</f>
        <v>0</v>
      </c>
      <c r="X1619" s="5">
        <f t="shared" si="277"/>
        <v>0.90019796637339655</v>
      </c>
    </row>
    <row r="1620" spans="1:24" x14ac:dyDescent="0.2">
      <c r="A1620" s="8">
        <v>44398</v>
      </c>
      <c r="B1620" s="3">
        <v>125404</v>
      </c>
      <c r="C1620" s="3">
        <v>126112</v>
      </c>
      <c r="D1620" s="3">
        <v>125247</v>
      </c>
      <c r="E1620" s="3">
        <v>125929</v>
      </c>
      <c r="F1620" s="3">
        <v>125929</v>
      </c>
      <c r="G1620" s="5">
        <f t="shared" si="279"/>
        <v>-6.9563007726576309E-3</v>
      </c>
      <c r="H1620" s="24">
        <f t="shared" si="280"/>
        <v>0</v>
      </c>
      <c r="I1620" s="3">
        <f t="shared" si="278"/>
        <v>126810.52631578948</v>
      </c>
      <c r="J1620" s="10">
        <f t="shared" si="282"/>
        <v>4.2104927392923042E-3</v>
      </c>
      <c r="K1620" s="10">
        <f>AVERAGE(J1601:J1620)</f>
        <v>-1.0615949135956871E-3</v>
      </c>
      <c r="L1620" s="10">
        <f>AVERAGE(J1571:J1620)</f>
        <v>6.9156395004451145E-4</v>
      </c>
      <c r="M1620" s="10">
        <f>AVERAGE(J1521:J1620)</f>
        <v>1.2082843804728572E-3</v>
      </c>
      <c r="N1620" s="10">
        <f>AVERAGE(J1616:J1620)</f>
        <v>-3.8540100710896972E-3</v>
      </c>
      <c r="O1620" s="22">
        <f t="shared" si="283"/>
        <v>0.35237552132716787</v>
      </c>
      <c r="P1620" s="22">
        <f t="shared" si="284"/>
        <v>0.47626056895252233</v>
      </c>
      <c r="Q1620" s="22">
        <f t="shared" si="285"/>
        <v>0.47424998782047301</v>
      </c>
      <c r="R1620" s="22">
        <f t="shared" si="286"/>
        <v>0.19774757366906093</v>
      </c>
      <c r="S1620" s="22">
        <f t="shared" si="287"/>
        <v>0.99461175361424614</v>
      </c>
      <c r="T1620" s="22">
        <f>SUMPRODUCT(J1620:N1620,O1620:S1620)</f>
        <v>-2.2882554393208743E-3</v>
      </c>
      <c r="U1620" s="25">
        <f t="shared" si="281"/>
        <v>0.49942793638978555</v>
      </c>
      <c r="V1620" s="10">
        <f>IF(OR(AND(U1620&gt;=0.495,U1620&lt;=0.498,J1620&lt;0),AND(U1620&gt;=0.505,U1620&lt;=0.506)),G1620-$AA$1,0)</f>
        <v>0</v>
      </c>
      <c r="W1620" s="10">
        <f>IF(OR(AND(U1620&gt;=0.504,U1620&lt;=0.505,J1620&lt;0),AND(U1620&gt;=0.508)),-G1620-$AA$1,0)</f>
        <v>0</v>
      </c>
      <c r="X1620" s="5">
        <f t="shared" si="277"/>
        <v>0.90019796637339655</v>
      </c>
    </row>
    <row r="1621" spans="1:24" x14ac:dyDescent="0.2">
      <c r="A1621" s="8">
        <v>44399</v>
      </c>
      <c r="B1621" s="3">
        <v>125930</v>
      </c>
      <c r="C1621" s="3">
        <v>126428</v>
      </c>
      <c r="D1621" s="3">
        <v>125416</v>
      </c>
      <c r="E1621" s="3">
        <v>126147</v>
      </c>
      <c r="F1621" s="3">
        <v>126147</v>
      </c>
      <c r="G1621" s="5">
        <f t="shared" si="279"/>
        <v>-1.133598103799538E-3</v>
      </c>
      <c r="H1621" s="24">
        <f t="shared" si="280"/>
        <v>0</v>
      </c>
      <c r="I1621" s="3">
        <f t="shared" si="278"/>
        <v>126633.31578947368</v>
      </c>
      <c r="J1621" s="10">
        <f t="shared" si="282"/>
        <v>1.7311342105472693E-3</v>
      </c>
      <c r="K1621" s="10">
        <f>AVERAGE(J1602:J1621)</f>
        <v>-8.4340509831322126E-4</v>
      </c>
      <c r="L1621" s="10">
        <f>AVERAGE(J1572:J1621)</f>
        <v>5.5310671398706157E-4</v>
      </c>
      <c r="M1621" s="10">
        <f>AVERAGE(J1522:J1621)</f>
        <v>1.4234470623730843E-3</v>
      </c>
      <c r="N1621" s="10">
        <f>AVERAGE(J1617:J1621)</f>
        <v>-2.04524613988073E-3</v>
      </c>
      <c r="O1621" s="22">
        <f t="shared" si="283"/>
        <v>0.35237552132716787</v>
      </c>
      <c r="P1621" s="22">
        <f t="shared" si="284"/>
        <v>0.47626056895252233</v>
      </c>
      <c r="Q1621" s="22">
        <f t="shared" si="285"/>
        <v>0.47424998782047301</v>
      </c>
      <c r="R1621" s="22">
        <f t="shared" si="286"/>
        <v>0.19774757366906093</v>
      </c>
      <c r="S1621" s="22">
        <f t="shared" si="287"/>
        <v>0.99461175361424614</v>
      </c>
      <c r="T1621" s="22">
        <f>SUMPRODUCT(J1621:N1621,O1621:S1621)</f>
        <v>-1.2821030666083485E-3</v>
      </c>
      <c r="U1621" s="25">
        <f t="shared" si="281"/>
        <v>0.49967947427725434</v>
      </c>
      <c r="V1621" s="10">
        <f>IF(OR(AND(U1621&gt;=0.495,U1621&lt;=0.498,J1621&lt;0),AND(U1621&gt;=0.505,U1621&lt;=0.506)),G1621-$AA$1,0)</f>
        <v>0</v>
      </c>
      <c r="W1621" s="10">
        <f>IF(OR(AND(U1621&gt;=0.504,U1621&lt;=0.505,J1621&lt;0),AND(U1621&gt;=0.508)),-G1621-$AA$1,0)</f>
        <v>0</v>
      </c>
      <c r="X1621" s="5">
        <f t="shared" si="277"/>
        <v>0.90019796637339655</v>
      </c>
    </row>
    <row r="1622" spans="1:24" x14ac:dyDescent="0.2">
      <c r="A1622" s="8">
        <v>44400</v>
      </c>
      <c r="B1622" s="3">
        <v>126140</v>
      </c>
      <c r="C1622" s="3">
        <v>126204</v>
      </c>
      <c r="D1622" s="3">
        <v>124422</v>
      </c>
      <c r="E1622" s="3">
        <v>125053</v>
      </c>
      <c r="F1622" s="3">
        <v>125053</v>
      </c>
      <c r="G1622" s="5">
        <f t="shared" si="279"/>
        <v>-3.5265047619809087E-3</v>
      </c>
      <c r="H1622" s="24">
        <f t="shared" si="280"/>
        <v>0</v>
      </c>
      <c r="I1622" s="3">
        <f t="shared" si="278"/>
        <v>126517.36842105263</v>
      </c>
      <c r="J1622" s="10">
        <f t="shared" si="282"/>
        <v>-8.6724218570397582E-3</v>
      </c>
      <c r="K1622" s="10">
        <f>AVERAGE(J1603:J1622)</f>
        <v>-1.699831186960521E-3</v>
      </c>
      <c r="L1622" s="10">
        <f>AVERAGE(J1573:J1622)</f>
        <v>9.0891887344364487E-4</v>
      </c>
      <c r="M1622" s="10">
        <f>AVERAGE(J1523:J1622)</f>
        <v>1.3094587914557066E-3</v>
      </c>
      <c r="N1622" s="10">
        <f>AVERAGE(J1618:J1622)</f>
        <v>-1.4136464745108323E-3</v>
      </c>
      <c r="O1622" s="22">
        <f t="shared" si="283"/>
        <v>0.35237552132716787</v>
      </c>
      <c r="P1622" s="22">
        <f t="shared" si="284"/>
        <v>0.47626056895252233</v>
      </c>
      <c r="Q1622" s="22">
        <f t="shared" si="285"/>
        <v>0.47424998782047301</v>
      </c>
      <c r="R1622" s="22">
        <f t="shared" si="286"/>
        <v>0.19774757366906093</v>
      </c>
      <c r="S1622" s="22">
        <f t="shared" si="287"/>
        <v>0.99461175361424614</v>
      </c>
      <c r="T1622" s="22">
        <f>SUMPRODUCT(J1622:N1622,O1622:S1622)</f>
        <v>-4.5815440767819514E-3</v>
      </c>
      <c r="U1622" s="25">
        <f t="shared" si="281"/>
        <v>0.49885461598432351</v>
      </c>
      <c r="V1622" s="10">
        <f>IF(OR(AND(U1622&gt;=0.495,U1622&lt;=0.498,J1622&lt;0),AND(U1622&gt;=0.505,U1622&lt;=0.506)),G1622-$AA$1,0)</f>
        <v>0</v>
      </c>
      <c r="W1622" s="10">
        <f>IF(OR(AND(U1622&gt;=0.504,U1622&lt;=0.505,J1622&lt;0),AND(U1622&gt;=0.508)),-G1622-$AA$1,0)</f>
        <v>0</v>
      </c>
      <c r="X1622" s="5">
        <f t="shared" si="277"/>
        <v>0.90019796637339655</v>
      </c>
    </row>
    <row r="1623" spans="1:24" x14ac:dyDescent="0.2">
      <c r="A1623" s="8">
        <v>44403</v>
      </c>
      <c r="B1623" s="3">
        <v>125058</v>
      </c>
      <c r="C1623" s="3">
        <v>126214</v>
      </c>
      <c r="D1623" s="3">
        <v>125006</v>
      </c>
      <c r="E1623" s="3">
        <v>126004</v>
      </c>
      <c r="F1623" s="3">
        <v>126004</v>
      </c>
      <c r="G1623" s="5">
        <f t="shared" si="279"/>
        <v>2.2380241897081987E-3</v>
      </c>
      <c r="H1623" s="24">
        <f t="shared" si="280"/>
        <v>1</v>
      </c>
      <c r="I1623" s="3">
        <f t="shared" si="278"/>
        <v>126442.36842105263</v>
      </c>
      <c r="J1623" s="10">
        <f t="shared" si="282"/>
        <v>7.604775575156042E-3</v>
      </c>
      <c r="K1623" s="10">
        <f>AVERAGE(J1604:J1623)</f>
        <v>-4.478719764347272E-4</v>
      </c>
      <c r="L1623" s="10">
        <f>AVERAGE(J1574:J1623)</f>
        <v>8.9461224644538757E-4</v>
      </c>
      <c r="M1623" s="10">
        <f>AVERAGE(J1524:J1623)</f>
        <v>1.2762936954376558E-3</v>
      </c>
      <c r="N1623" s="10">
        <f>AVERAGE(J1619:J1623)</f>
        <v>2.5922244868207935E-3</v>
      </c>
      <c r="O1623" s="22">
        <f t="shared" si="283"/>
        <v>0.35237552132716787</v>
      </c>
      <c r="P1623" s="22">
        <f t="shared" si="284"/>
        <v>0.47626056895252233</v>
      </c>
      <c r="Q1623" s="22">
        <f t="shared" si="285"/>
        <v>0.47424998782047301</v>
      </c>
      <c r="R1623" s="22">
        <f t="shared" si="286"/>
        <v>0.19774757366906093</v>
      </c>
      <c r="S1623" s="22">
        <f t="shared" si="287"/>
        <v>0.99461175361424614</v>
      </c>
      <c r="T1623" s="22">
        <f>SUMPRODUCT(J1623:N1623,O1623:S1623)</f>
        <v>5.7213437666983353E-3</v>
      </c>
      <c r="U1623" s="25">
        <f t="shared" si="281"/>
        <v>0.5014303320399961</v>
      </c>
      <c r="V1623" s="10">
        <f>IF(OR(AND(U1623&gt;=0.495,U1623&lt;=0.498,J1623&lt;0),AND(U1623&gt;=0.505,U1623&lt;=0.506)),G1623-$AA$1,0)</f>
        <v>0</v>
      </c>
      <c r="W1623" s="10">
        <f>IF(OR(AND(U1623&gt;=0.504,U1623&lt;=0.505,J1623&lt;0),AND(U1623&gt;=0.508)),-G1623-$AA$1,0)</f>
        <v>0</v>
      </c>
      <c r="X1623" s="5">
        <f t="shared" si="277"/>
        <v>0.90019796637339655</v>
      </c>
    </row>
    <row r="1624" spans="1:24" x14ac:dyDescent="0.2">
      <c r="A1624" s="8">
        <v>44404</v>
      </c>
      <c r="B1624" s="3">
        <v>126004</v>
      </c>
      <c r="C1624" s="3">
        <v>126026</v>
      </c>
      <c r="D1624" s="3">
        <v>123670</v>
      </c>
      <c r="E1624" s="3">
        <v>124612</v>
      </c>
      <c r="F1624" s="3">
        <v>124612</v>
      </c>
      <c r="G1624" s="5">
        <f t="shared" si="279"/>
        <v>8.5304786055917514E-3</v>
      </c>
      <c r="H1624" s="24">
        <f t="shared" si="280"/>
        <v>1</v>
      </c>
      <c r="I1624" s="3">
        <f t="shared" si="278"/>
        <v>126299.47368421052</v>
      </c>
      <c r="J1624" s="10">
        <f t="shared" si="282"/>
        <v>-1.1047268340687588E-2</v>
      </c>
      <c r="K1624" s="10">
        <f>AVERAGE(J1605:J1624)</f>
        <v>-1.0682086128065093E-3</v>
      </c>
      <c r="L1624" s="10">
        <f>AVERAGE(J1575:J1624)</f>
        <v>4.7897896022414788E-4</v>
      </c>
      <c r="M1624" s="10">
        <f>AVERAGE(J1525:J1624)</f>
        <v>1.1977378131783501E-3</v>
      </c>
      <c r="N1624" s="10">
        <f>AVERAGE(J1620:J1624)</f>
        <v>-1.2346575345463461E-3</v>
      </c>
      <c r="O1624" s="22">
        <f t="shared" si="283"/>
        <v>0.35237552132716787</v>
      </c>
      <c r="P1624" s="22">
        <f t="shared" si="284"/>
        <v>0.47626056895252233</v>
      </c>
      <c r="Q1624" s="22">
        <f t="shared" si="285"/>
        <v>0.47424998782047301</v>
      </c>
      <c r="R1624" s="22">
        <f t="shared" si="286"/>
        <v>0.19774757366906093</v>
      </c>
      <c r="S1624" s="22">
        <f t="shared" si="287"/>
        <v>0.99461175361424614</v>
      </c>
      <c r="T1624" s="22">
        <f>SUMPRODUCT(J1624:N1624,O1624:S1624)</f>
        <v>-5.1655319655340304E-3</v>
      </c>
      <c r="U1624" s="25">
        <f t="shared" si="281"/>
        <v>0.49870861988007653</v>
      </c>
      <c r="V1624" s="10">
        <f>IF(OR(AND(U1624&gt;=0.495,U1624&lt;=0.498,J1624&lt;0),AND(U1624&gt;=0.505,U1624&lt;=0.506)),G1624-$AA$1,0)</f>
        <v>0</v>
      </c>
      <c r="W1624" s="10">
        <f>IF(OR(AND(U1624&gt;=0.504,U1624&lt;=0.505,J1624&lt;0),AND(U1624&gt;=0.508)),-G1624-$AA$1,0)</f>
        <v>0</v>
      </c>
      <c r="X1624" s="5">
        <f t="shared" si="277"/>
        <v>0.90019796637339655</v>
      </c>
    </row>
    <row r="1625" spans="1:24" x14ac:dyDescent="0.2">
      <c r="A1625" s="8">
        <v>44405</v>
      </c>
      <c r="B1625" s="3">
        <v>124615</v>
      </c>
      <c r="C1625" s="3">
        <v>126712</v>
      </c>
      <c r="D1625" s="3">
        <v>124542</v>
      </c>
      <c r="E1625" s="3">
        <v>126286</v>
      </c>
      <c r="F1625" s="3">
        <v>126286</v>
      </c>
      <c r="G1625" s="5">
        <f t="shared" si="279"/>
        <v>-3.5514625532521382E-2</v>
      </c>
      <c r="H1625" s="24">
        <f t="shared" si="280"/>
        <v>0</v>
      </c>
      <c r="I1625" s="3">
        <f t="shared" si="278"/>
        <v>126272.31578947368</v>
      </c>
      <c r="J1625" s="10">
        <f t="shared" si="282"/>
        <v>1.3433698199210253E-2</v>
      </c>
      <c r="K1625" s="10">
        <f>AVERAGE(J1606:J1625)</f>
        <v>-3.5650141592543652E-4</v>
      </c>
      <c r="L1625" s="10">
        <f>AVERAGE(J1576:J1625)</f>
        <v>5.7420505292406611E-4</v>
      </c>
      <c r="M1625" s="10">
        <f>AVERAGE(J1526:J1625)</f>
        <v>1.1966236511209494E-3</v>
      </c>
      <c r="N1625" s="10">
        <f>AVERAGE(J1621:J1625)</f>
        <v>6.0998355743724364E-4</v>
      </c>
      <c r="O1625" s="22">
        <f t="shared" si="283"/>
        <v>0.35237552132716787</v>
      </c>
      <c r="P1625" s="22">
        <f t="shared" si="284"/>
        <v>0.47626056895252233</v>
      </c>
      <c r="Q1625" s="22">
        <f t="shared" si="285"/>
        <v>0.47424998782047301</v>
      </c>
      <c r="R1625" s="22">
        <f t="shared" si="286"/>
        <v>0.19774757366906093</v>
      </c>
      <c r="S1625" s="22">
        <f t="shared" si="287"/>
        <v>0.99461175361424614</v>
      </c>
      <c r="T1625" s="22">
        <f>SUMPRODUCT(J1625:N1625,O1625:S1625)</f>
        <v>5.6795618178159066E-3</v>
      </c>
      <c r="U1625" s="25">
        <f t="shared" si="281"/>
        <v>0.50141988663763248</v>
      </c>
      <c r="V1625" s="10">
        <f>IF(OR(AND(U1625&gt;=0.495,U1625&lt;=0.498,J1625&lt;0),AND(U1625&gt;=0.505,U1625&lt;=0.506)),G1625-$AA$1,0)</f>
        <v>0</v>
      </c>
      <c r="W1625" s="10">
        <f>IF(OR(AND(U1625&gt;=0.504,U1625&lt;=0.505,J1625&lt;0),AND(U1625&gt;=0.508)),-G1625-$AA$1,0)</f>
        <v>0</v>
      </c>
      <c r="X1625" s="5">
        <f t="shared" ref="X1625:X1688" si="288">V1625+W1625+X1624</f>
        <v>0.90019796637339655</v>
      </c>
    </row>
    <row r="1626" spans="1:24" x14ac:dyDescent="0.2">
      <c r="A1626" s="8">
        <v>44406</v>
      </c>
      <c r="B1626" s="3">
        <v>126285</v>
      </c>
      <c r="C1626" s="3">
        <v>126476</v>
      </c>
      <c r="D1626" s="3">
        <v>124917</v>
      </c>
      <c r="E1626" s="3">
        <v>125675</v>
      </c>
      <c r="F1626" s="3">
        <v>125675</v>
      </c>
      <c r="G1626" s="5">
        <f t="shared" si="279"/>
        <v>-2.5136264173463263E-2</v>
      </c>
      <c r="H1626" s="24">
        <f t="shared" si="280"/>
        <v>0</v>
      </c>
      <c r="I1626" s="3">
        <f t="shared" si="278"/>
        <v>126272.78947368421</v>
      </c>
      <c r="J1626" s="10">
        <f t="shared" si="282"/>
        <v>-4.8382243479087039E-3</v>
      </c>
      <c r="K1626" s="10">
        <f>AVERAGE(J1607:J1626)</f>
        <v>-3.9225054672494263E-4</v>
      </c>
      <c r="L1626" s="10">
        <f>AVERAGE(J1577:J1626)</f>
        <v>4.7060785354174461E-4</v>
      </c>
      <c r="M1626" s="10">
        <f>AVERAGE(J1527:J1626)</f>
        <v>9.2532899305316834E-4</v>
      </c>
      <c r="N1626" s="10">
        <f>AVERAGE(J1622:J1626)</f>
        <v>-7.0388815425395104E-4</v>
      </c>
      <c r="O1626" s="22">
        <f t="shared" si="283"/>
        <v>0.35237552132716787</v>
      </c>
      <c r="P1626" s="22">
        <f t="shared" si="284"/>
        <v>0.47626056895252233</v>
      </c>
      <c r="Q1626" s="22">
        <f t="shared" si="285"/>
        <v>0.47424998782047301</v>
      </c>
      <c r="R1626" s="22">
        <f t="shared" si="286"/>
        <v>0.19774757366906093</v>
      </c>
      <c r="S1626" s="22">
        <f t="shared" si="287"/>
        <v>0.99461175361424614</v>
      </c>
      <c r="T1626" s="22">
        <f>SUMPRODUCT(J1626:N1626,O1626:S1626)</f>
        <v>-2.1856133948658122E-3</v>
      </c>
      <c r="U1626" s="25">
        <f t="shared" si="281"/>
        <v>0.4994535968687932</v>
      </c>
      <c r="V1626" s="10">
        <f>IF(OR(AND(U1626&gt;=0.495,U1626&lt;=0.498,J1626&lt;0),AND(U1626&gt;=0.505,U1626&lt;=0.506)),G1626-$AA$1,0)</f>
        <v>0</v>
      </c>
      <c r="W1626" s="10">
        <f>IF(OR(AND(U1626&gt;=0.504,U1626&lt;=0.505,J1626&lt;0),AND(U1626&gt;=0.508)),-G1626-$AA$1,0)</f>
        <v>0</v>
      </c>
      <c r="X1626" s="5">
        <f t="shared" si="288"/>
        <v>0.90019796637339655</v>
      </c>
    </row>
    <row r="1627" spans="1:24" x14ac:dyDescent="0.2">
      <c r="A1627" s="8">
        <v>44407</v>
      </c>
      <c r="B1627" s="3">
        <v>125672</v>
      </c>
      <c r="C1627" s="3">
        <v>125673</v>
      </c>
      <c r="D1627" s="3">
        <v>121748</v>
      </c>
      <c r="E1627" s="3">
        <v>121801</v>
      </c>
      <c r="F1627" s="3">
        <v>121801</v>
      </c>
      <c r="G1627" s="5">
        <f t="shared" si="279"/>
        <v>1.4581161074211257E-2</v>
      </c>
      <c r="H1627" s="24">
        <f t="shared" si="280"/>
        <v>1</v>
      </c>
      <c r="I1627" s="3">
        <f t="shared" si="278"/>
        <v>125966.42105263157</v>
      </c>
      <c r="J1627" s="10">
        <f t="shared" si="282"/>
        <v>-3.0825542072806855E-2</v>
      </c>
      <c r="K1627" s="10">
        <f>AVERAGE(J1608:J1627)</f>
        <v>-1.4855851888899152E-3</v>
      </c>
      <c r="L1627" s="10">
        <f>AVERAGE(J1578:J1627)</f>
        <v>-8.9958931970337554E-5</v>
      </c>
      <c r="M1627" s="10">
        <f>AVERAGE(J1528:J1627)</f>
        <v>1.0155041551274814E-3</v>
      </c>
      <c r="N1627" s="10">
        <f>AVERAGE(J1623:J1627)</f>
        <v>-5.1345121974073708E-3</v>
      </c>
      <c r="O1627" s="22">
        <f t="shared" si="283"/>
        <v>0.35237552132716787</v>
      </c>
      <c r="P1627" s="22">
        <f t="shared" si="284"/>
        <v>0.47626056895252233</v>
      </c>
      <c r="Q1627" s="22">
        <f t="shared" si="285"/>
        <v>0.47424998782047301</v>
      </c>
      <c r="R1627" s="22">
        <f t="shared" si="286"/>
        <v>0.19774757366906093</v>
      </c>
      <c r="S1627" s="22">
        <f t="shared" si="287"/>
        <v>0.99461175361424614</v>
      </c>
      <c r="T1627" s="22">
        <f>SUMPRODUCT(J1627:N1627,O1627:S1627)</f>
        <v>-1.6518387825667061E-2</v>
      </c>
      <c r="U1627" s="25">
        <f t="shared" si="281"/>
        <v>0.49587049694018781</v>
      </c>
      <c r="V1627" s="10">
        <f>IF(OR(AND(U1627&gt;=0.495,U1627&lt;=0.498,J1627&lt;0),AND(U1627&gt;=0.505,U1627&lt;=0.506)),G1627-$AA$1,0)</f>
        <v>1.3581161074211257E-2</v>
      </c>
      <c r="W1627" s="10">
        <f>IF(OR(AND(U1627&gt;=0.504,U1627&lt;=0.505,J1627&lt;0),AND(U1627&gt;=0.508)),-G1627-$AA$1,0)</f>
        <v>0</v>
      </c>
      <c r="X1627" s="5">
        <f t="shared" si="288"/>
        <v>0.91377912744760781</v>
      </c>
    </row>
    <row r="1628" spans="1:24" x14ac:dyDescent="0.2">
      <c r="A1628" s="8">
        <v>44410</v>
      </c>
      <c r="B1628" s="3">
        <v>121803</v>
      </c>
      <c r="C1628" s="3">
        <v>124536</v>
      </c>
      <c r="D1628" s="3">
        <v>121797</v>
      </c>
      <c r="E1628" s="3">
        <v>122516</v>
      </c>
      <c r="F1628" s="3">
        <v>122516</v>
      </c>
      <c r="G1628" s="5">
        <f t="shared" si="279"/>
        <v>-5.8359724444154715E-3</v>
      </c>
      <c r="H1628" s="24">
        <f t="shared" si="280"/>
        <v>0</v>
      </c>
      <c r="I1628" s="3">
        <f t="shared" ref="I1628:I1691" si="289">AVERAGE(F1610:F1628)</f>
        <v>125734.63157894737</v>
      </c>
      <c r="J1628" s="10">
        <f t="shared" si="282"/>
        <v>5.8702309504847783E-3</v>
      </c>
      <c r="K1628" s="10">
        <f>AVERAGE(J1609:J1628)</f>
        <v>-1.9703271069013038E-3</v>
      </c>
      <c r="L1628" s="10">
        <f>AVERAGE(J1579:J1628)</f>
        <v>1.6845210833351664E-5</v>
      </c>
      <c r="M1628" s="10">
        <f>AVERAGE(J1529:J1628)</f>
        <v>1.0092044756980368E-3</v>
      </c>
      <c r="N1628" s="10">
        <f>AVERAGE(J1624:J1628)</f>
        <v>-5.4814211223416232E-3</v>
      </c>
      <c r="O1628" s="22">
        <f t="shared" si="283"/>
        <v>0.35237552132716787</v>
      </c>
      <c r="P1628" s="22">
        <f t="shared" si="284"/>
        <v>0.47626056895252233</v>
      </c>
      <c r="Q1628" s="22">
        <f t="shared" si="285"/>
        <v>0.47424998782047301</v>
      </c>
      <c r="R1628" s="22">
        <f t="shared" si="286"/>
        <v>0.19774757366906093</v>
      </c>
      <c r="S1628" s="22">
        <f t="shared" si="287"/>
        <v>0.99461175361424614</v>
      </c>
      <c r="T1628" s="22">
        <f>SUMPRODUCT(J1628:N1628,O1628:S1628)</f>
        <v>-4.11419271482002E-3</v>
      </c>
      <c r="U1628" s="25">
        <f t="shared" si="281"/>
        <v>0.49897145327210968</v>
      </c>
      <c r="V1628" s="10">
        <f>IF(OR(AND(U1628&gt;=0.495,U1628&lt;=0.498,J1628&lt;0),AND(U1628&gt;=0.505,U1628&lt;=0.506)),G1628-$AA$1,0)</f>
        <v>0</v>
      </c>
      <c r="W1628" s="10">
        <f>IF(OR(AND(U1628&gt;=0.504,U1628&lt;=0.505,J1628&lt;0),AND(U1628&gt;=0.508)),-G1628-$AA$1,0)</f>
        <v>0</v>
      </c>
      <c r="X1628" s="5">
        <f t="shared" si="288"/>
        <v>0.91377912744760781</v>
      </c>
    </row>
    <row r="1629" spans="1:24" x14ac:dyDescent="0.2">
      <c r="A1629" s="8">
        <v>44411</v>
      </c>
      <c r="B1629" s="3">
        <v>122516</v>
      </c>
      <c r="C1629" s="3">
        <v>123765</v>
      </c>
      <c r="D1629" s="3">
        <v>120807</v>
      </c>
      <c r="E1629" s="3">
        <v>123577</v>
      </c>
      <c r="F1629" s="3">
        <v>123577</v>
      </c>
      <c r="G1629" s="5">
        <f t="shared" si="279"/>
        <v>-1.5731082644828698E-2</v>
      </c>
      <c r="H1629" s="24">
        <f t="shared" si="280"/>
        <v>0</v>
      </c>
      <c r="I1629" s="3">
        <f t="shared" si="289"/>
        <v>125654.73684210527</v>
      </c>
      <c r="J1629" s="10">
        <f t="shared" si="282"/>
        <v>8.6600933755591747E-3</v>
      </c>
      <c r="K1629" s="10">
        <f>AVERAGE(J1610:J1629)</f>
        <v>-1.2622914873468339E-3</v>
      </c>
      <c r="L1629" s="10">
        <f>AVERAGE(J1580:J1629)</f>
        <v>2.078138447115574E-4</v>
      </c>
      <c r="M1629" s="10">
        <f>AVERAGE(J1530:J1629)</f>
        <v>9.6601227007645613E-4</v>
      </c>
      <c r="N1629" s="10">
        <f>AVERAGE(J1625:J1629)</f>
        <v>-1.5399487790922705E-3</v>
      </c>
      <c r="O1629" s="22">
        <f t="shared" si="283"/>
        <v>0.35237552132716787</v>
      </c>
      <c r="P1629" s="22">
        <f t="shared" si="284"/>
        <v>0.47626056895252233</v>
      </c>
      <c r="Q1629" s="22">
        <f t="shared" si="285"/>
        <v>0.47424998782047301</v>
      </c>
      <c r="R1629" s="22">
        <f t="shared" si="286"/>
        <v>0.19774757366906093</v>
      </c>
      <c r="S1629" s="22">
        <f t="shared" si="287"/>
        <v>0.99461175361424614</v>
      </c>
      <c r="T1629" s="22">
        <f>SUMPRODUCT(J1629:N1629,O1629:S1629)</f>
        <v>1.2083563962233506E-3</v>
      </c>
      <c r="U1629" s="25">
        <f t="shared" si="281"/>
        <v>0.50030208906229856</v>
      </c>
      <c r="V1629" s="10">
        <f>IF(OR(AND(U1629&gt;=0.495,U1629&lt;=0.498,J1629&lt;0),AND(U1629&gt;=0.505,U1629&lt;=0.506)),G1629-$AA$1,0)</f>
        <v>0</v>
      </c>
      <c r="W1629" s="10">
        <f>IF(OR(AND(U1629&gt;=0.504,U1629&lt;=0.505,J1629&lt;0),AND(U1629&gt;=0.508)),-G1629-$AA$1,0)</f>
        <v>0</v>
      </c>
      <c r="X1629" s="5">
        <f t="shared" si="288"/>
        <v>0.91377912744760781</v>
      </c>
    </row>
    <row r="1630" spans="1:24" x14ac:dyDescent="0.2">
      <c r="A1630" s="8">
        <v>44412</v>
      </c>
      <c r="B1630" s="3">
        <v>123577</v>
      </c>
      <c r="C1630" s="3">
        <v>123587</v>
      </c>
      <c r="D1630" s="3">
        <v>121072</v>
      </c>
      <c r="E1630" s="3">
        <v>121801</v>
      </c>
      <c r="F1630" s="3">
        <v>121801</v>
      </c>
      <c r="G1630" s="5">
        <f t="shared" si="279"/>
        <v>8.2840042364185074E-3</v>
      </c>
      <c r="H1630" s="24">
        <f t="shared" si="280"/>
        <v>1</v>
      </c>
      <c r="I1630" s="3">
        <f t="shared" si="289"/>
        <v>125380.10526315789</v>
      </c>
      <c r="J1630" s="10">
        <f t="shared" si="282"/>
        <v>-1.4371606366880618E-2</v>
      </c>
      <c r="K1630" s="10">
        <f>AVERAGE(J1611:J1630)</f>
        <v>-1.2619149824951493E-3</v>
      </c>
      <c r="L1630" s="10">
        <f>AVERAGE(J1581:J1630)</f>
        <v>-3.1454388951720704E-4</v>
      </c>
      <c r="M1630" s="10">
        <f>AVERAGE(J1531:J1630)</f>
        <v>6.2650986888902803E-4</v>
      </c>
      <c r="N1630" s="10">
        <f>AVERAGE(J1626:J1630)</f>
        <v>-7.1010096923104452E-3</v>
      </c>
      <c r="O1630" s="22">
        <f t="shared" si="283"/>
        <v>0.35237552132716787</v>
      </c>
      <c r="P1630" s="22">
        <f t="shared" si="284"/>
        <v>0.47626056895252233</v>
      </c>
      <c r="Q1630" s="22">
        <f t="shared" si="285"/>
        <v>0.47424998782047301</v>
      </c>
      <c r="R1630" s="22">
        <f t="shared" si="286"/>
        <v>0.19774757366906093</v>
      </c>
      <c r="S1630" s="22">
        <f t="shared" si="287"/>
        <v>0.99461175361424614</v>
      </c>
      <c r="T1630" s="22">
        <f>SUMPRODUCT(J1630:N1630,O1630:S1630)</f>
        <v>-1.2753231965191918E-2</v>
      </c>
      <c r="U1630" s="25">
        <f t="shared" si="281"/>
        <v>0.49681173522150879</v>
      </c>
      <c r="V1630" s="10">
        <f>IF(OR(AND(U1630&gt;=0.495,U1630&lt;=0.498,J1630&lt;0),AND(U1630&gt;=0.505,U1630&lt;=0.506)),G1630-$AA$1,0)</f>
        <v>7.2840042364185073E-3</v>
      </c>
      <c r="W1630" s="10">
        <f>IF(OR(AND(U1630&gt;=0.504,U1630&lt;=0.505,J1630&lt;0),AND(U1630&gt;=0.508)),-G1630-$AA$1,0)</f>
        <v>0</v>
      </c>
      <c r="X1630" s="5">
        <f t="shared" si="288"/>
        <v>0.92106313168402631</v>
      </c>
    </row>
    <row r="1631" spans="1:24" x14ac:dyDescent="0.2">
      <c r="A1631" s="8">
        <v>44413</v>
      </c>
      <c r="B1631" s="3">
        <v>121801</v>
      </c>
      <c r="C1631" s="3">
        <v>123541</v>
      </c>
      <c r="D1631" s="3">
        <v>121128</v>
      </c>
      <c r="E1631" s="3">
        <v>121633</v>
      </c>
      <c r="F1631" s="3">
        <v>121633</v>
      </c>
      <c r="G1631" s="5">
        <f t="shared" si="279"/>
        <v>1.1394933940624741E-2</v>
      </c>
      <c r="H1631" s="24">
        <f t="shared" si="280"/>
        <v>1</v>
      </c>
      <c r="I1631" s="3">
        <f t="shared" si="289"/>
        <v>125180.36842105263</v>
      </c>
      <c r="J1631" s="10">
        <f t="shared" si="282"/>
        <v>-1.3792990205334643E-3</v>
      </c>
      <c r="K1631" s="10">
        <f>AVERAGE(J1612:J1631)</f>
        <v>-2.0998954817052053E-3</v>
      </c>
      <c r="L1631" s="10">
        <f>AVERAGE(J1582:J1631)</f>
        <v>-1.7378621667710315E-4</v>
      </c>
      <c r="M1631" s="10">
        <f>AVERAGE(J1532:J1631)</f>
        <v>6.8437902298203017E-4</v>
      </c>
      <c r="N1631" s="10">
        <f>AVERAGE(J1627:J1631)</f>
        <v>-6.4092246268353968E-3</v>
      </c>
      <c r="O1631" s="22">
        <f t="shared" si="283"/>
        <v>0.35237552132716787</v>
      </c>
      <c r="P1631" s="22">
        <f t="shared" si="284"/>
        <v>0.47626056895252233</v>
      </c>
      <c r="Q1631" s="22">
        <f t="shared" si="285"/>
        <v>0.47424998782047301</v>
      </c>
      <c r="R1631" s="22">
        <f t="shared" si="286"/>
        <v>0.19774757366906093</v>
      </c>
      <c r="S1631" s="22">
        <f t="shared" si="287"/>
        <v>0.99461175361424614</v>
      </c>
      <c r="T1631" s="22">
        <f>SUMPRODUCT(J1631:N1631,O1631:S1631)</f>
        <v>-7.8079025935664332E-3</v>
      </c>
      <c r="U1631" s="25">
        <f t="shared" si="281"/>
        <v>0.49804803426812799</v>
      </c>
      <c r="V1631" s="10">
        <f>IF(OR(AND(U1631&gt;=0.495,U1631&lt;=0.498,J1631&lt;0),AND(U1631&gt;=0.505,U1631&lt;=0.506)),G1631-$AA$1,0)</f>
        <v>0</v>
      </c>
      <c r="W1631" s="10">
        <f>IF(OR(AND(U1631&gt;=0.504,U1631&lt;=0.505,J1631&lt;0),AND(U1631&gt;=0.508)),-G1631-$AA$1,0)</f>
        <v>0</v>
      </c>
      <c r="X1631" s="5">
        <f t="shared" si="288"/>
        <v>0.92106313168402631</v>
      </c>
    </row>
    <row r="1632" spans="1:24" x14ac:dyDescent="0.2">
      <c r="A1632" s="8">
        <v>44414</v>
      </c>
      <c r="B1632" s="3">
        <v>121633</v>
      </c>
      <c r="C1632" s="3">
        <v>123287</v>
      </c>
      <c r="D1632" s="3">
        <v>121568</v>
      </c>
      <c r="E1632" s="3">
        <v>122810</v>
      </c>
      <c r="F1632" s="3">
        <v>122810</v>
      </c>
      <c r="G1632" s="5">
        <f t="shared" si="279"/>
        <v>-4.9507369106750465E-3</v>
      </c>
      <c r="H1632" s="24">
        <f t="shared" si="280"/>
        <v>0</v>
      </c>
      <c r="I1632" s="3">
        <f t="shared" si="289"/>
        <v>124928.57894736843</v>
      </c>
      <c r="J1632" s="10">
        <f t="shared" si="282"/>
        <v>9.6766502511653751E-3</v>
      </c>
      <c r="K1632" s="10">
        <f>AVERAGE(J1613:J1632)</f>
        <v>-9.8977871246093137E-4</v>
      </c>
      <c r="L1632" s="10">
        <f>AVERAGE(J1583:J1632)</f>
        <v>-1.4303332028227754E-4</v>
      </c>
      <c r="M1632" s="10">
        <f>AVERAGE(J1533:J1632)</f>
        <v>7.2061644350349563E-4</v>
      </c>
      <c r="N1632" s="10">
        <f>AVERAGE(J1628:J1632)</f>
        <v>1.6912138379590492E-3</v>
      </c>
      <c r="O1632" s="22">
        <f t="shared" si="283"/>
        <v>0.35237552132716787</v>
      </c>
      <c r="P1632" s="22">
        <f t="shared" si="284"/>
        <v>0.47626056895252233</v>
      </c>
      <c r="Q1632" s="22">
        <f t="shared" si="285"/>
        <v>0.47424998782047301</v>
      </c>
      <c r="R1632" s="22">
        <f t="shared" si="286"/>
        <v>0.19774757366906093</v>
      </c>
      <c r="S1632" s="22">
        <f t="shared" si="287"/>
        <v>0.99461175361424614</v>
      </c>
      <c r="T1632" s="22">
        <f>SUMPRODUCT(J1632:N1632,O1632:S1632)</f>
        <v>4.6951898681775123E-3</v>
      </c>
      <c r="U1632" s="25">
        <f t="shared" si="281"/>
        <v>0.50117379531070416</v>
      </c>
      <c r="V1632" s="10">
        <f>IF(OR(AND(U1632&gt;=0.495,U1632&lt;=0.498,J1632&lt;0),AND(U1632&gt;=0.505,U1632&lt;=0.506)),G1632-$AA$1,0)</f>
        <v>0</v>
      </c>
      <c r="W1632" s="10">
        <f>IF(OR(AND(U1632&gt;=0.504,U1632&lt;=0.505,J1632&lt;0),AND(U1632&gt;=0.508)),-G1632-$AA$1,0)</f>
        <v>0</v>
      </c>
      <c r="X1632" s="5">
        <f t="shared" si="288"/>
        <v>0.92106313168402631</v>
      </c>
    </row>
    <row r="1633" spans="1:24" x14ac:dyDescent="0.2">
      <c r="A1633" s="8">
        <v>44417</v>
      </c>
      <c r="B1633" s="3">
        <v>122809</v>
      </c>
      <c r="C1633" s="3">
        <v>123597</v>
      </c>
      <c r="D1633" s="3">
        <v>122258</v>
      </c>
      <c r="E1633" s="3">
        <v>123019</v>
      </c>
      <c r="F1633" s="3">
        <v>123019</v>
      </c>
      <c r="G1633" s="5">
        <f t="shared" si="279"/>
        <v>-7.8280590803047057E-3</v>
      </c>
      <c r="H1633" s="24">
        <f t="shared" si="280"/>
        <v>0</v>
      </c>
      <c r="I1633" s="3">
        <f t="shared" si="289"/>
        <v>124657.57894736843</v>
      </c>
      <c r="J1633" s="10">
        <f t="shared" si="282"/>
        <v>1.701815813044627E-3</v>
      </c>
      <c r="K1633" s="10">
        <f>AVERAGE(J1614:J1633)</f>
        <v>-1.7681314910276912E-3</v>
      </c>
      <c r="L1633" s="10">
        <f>AVERAGE(J1584:J1633)</f>
        <v>-1.6997015486541089E-4</v>
      </c>
      <c r="M1633" s="10">
        <f>AVERAGE(J1534:J1633)</f>
        <v>8.1007628694795722E-4</v>
      </c>
      <c r="N1633" s="10">
        <f>AVERAGE(J1629:J1633)</f>
        <v>8.5753081047101887E-4</v>
      </c>
      <c r="O1633" s="22">
        <f t="shared" si="283"/>
        <v>0.35237552132716787</v>
      </c>
      <c r="P1633" s="22">
        <f t="shared" si="284"/>
        <v>0.47626056895252233</v>
      </c>
      <c r="Q1633" s="22">
        <f t="shared" si="285"/>
        <v>0.47424998782047301</v>
      </c>
      <c r="R1633" s="22">
        <f t="shared" si="286"/>
        <v>0.19774757366906093</v>
      </c>
      <c r="S1633" s="22">
        <f t="shared" si="287"/>
        <v>0.99461175361424614</v>
      </c>
      <c r="T1633" s="22">
        <f>SUMPRODUCT(J1633:N1633,O1633:S1633)</f>
        <v>6.9007942396156E-4</v>
      </c>
      <c r="U1633" s="25">
        <f t="shared" si="281"/>
        <v>0.50017251984914401</v>
      </c>
      <c r="V1633" s="10">
        <f>IF(OR(AND(U1633&gt;=0.495,U1633&lt;=0.498,J1633&lt;0),AND(U1633&gt;=0.505,U1633&lt;=0.506)),G1633-$AA$1,0)</f>
        <v>0</v>
      </c>
      <c r="W1633" s="10">
        <f>IF(OR(AND(U1633&gt;=0.504,U1633&lt;=0.505,J1633&lt;0),AND(U1633&gt;=0.508)),-G1633-$AA$1,0)</f>
        <v>0</v>
      </c>
      <c r="X1633" s="5">
        <f t="shared" si="288"/>
        <v>0.92106313168402631</v>
      </c>
    </row>
    <row r="1634" spans="1:24" x14ac:dyDescent="0.2">
      <c r="A1634" s="8">
        <v>44418</v>
      </c>
      <c r="B1634" s="3">
        <v>123021</v>
      </c>
      <c r="C1634" s="3">
        <v>123513</v>
      </c>
      <c r="D1634" s="3">
        <v>122061</v>
      </c>
      <c r="E1634" s="3">
        <v>122202</v>
      </c>
      <c r="F1634" s="3">
        <v>122202</v>
      </c>
      <c r="G1634" s="5">
        <f t="shared" si="279"/>
        <v>-1.2282941359388566E-2</v>
      </c>
      <c r="H1634" s="24">
        <f t="shared" si="280"/>
        <v>0</v>
      </c>
      <c r="I1634" s="3">
        <f t="shared" si="289"/>
        <v>124331</v>
      </c>
      <c r="J1634" s="10">
        <f t="shared" si="282"/>
        <v>-6.6412505385347043E-3</v>
      </c>
      <c r="K1634" s="10">
        <f>AVERAGE(J1615:J1634)</f>
        <v>-2.3251262247980129E-3</v>
      </c>
      <c r="L1634" s="10">
        <f>AVERAGE(J1585:J1634)</f>
        <v>-4.9480751617925417E-4</v>
      </c>
      <c r="M1634" s="10">
        <f>AVERAGE(J1535:J1634)</f>
        <v>5.2177093914160917E-4</v>
      </c>
      <c r="N1634" s="10">
        <f>AVERAGE(J1630:J1634)</f>
        <v>-2.2027379723477567E-3</v>
      </c>
      <c r="O1634" s="22">
        <f t="shared" si="283"/>
        <v>0.35237552132716787</v>
      </c>
      <c r="P1634" s="22">
        <f t="shared" si="284"/>
        <v>0.47626056895252233</v>
      </c>
      <c r="Q1634" s="22">
        <f t="shared" si="285"/>
        <v>0.47424998782047301</v>
      </c>
      <c r="R1634" s="22">
        <f t="shared" si="286"/>
        <v>0.19774757366906093</v>
      </c>
      <c r="S1634" s="22">
        <f t="shared" si="287"/>
        <v>0.99461175361424614</v>
      </c>
      <c r="T1634" s="22">
        <f>SUMPRODUCT(J1634:N1634,O1634:S1634)</f>
        <v>-5.7699326582139332E-3</v>
      </c>
      <c r="U1634" s="25">
        <f t="shared" si="281"/>
        <v>0.49855752083737709</v>
      </c>
      <c r="V1634" s="10">
        <f>IF(OR(AND(U1634&gt;=0.495,U1634&lt;=0.498,J1634&lt;0),AND(U1634&gt;=0.505,U1634&lt;=0.506)),G1634-$AA$1,0)</f>
        <v>0</v>
      </c>
      <c r="W1634" s="10">
        <f>IF(OR(AND(U1634&gt;=0.504,U1634&lt;=0.505,J1634&lt;0),AND(U1634&gt;=0.508)),-G1634-$AA$1,0)</f>
        <v>0</v>
      </c>
      <c r="X1634" s="5">
        <f t="shared" si="288"/>
        <v>0.92106313168402631</v>
      </c>
    </row>
    <row r="1635" spans="1:24" x14ac:dyDescent="0.2">
      <c r="A1635" s="8">
        <v>44419</v>
      </c>
      <c r="B1635" s="3">
        <v>122203</v>
      </c>
      <c r="C1635" s="3">
        <v>122756</v>
      </c>
      <c r="D1635" s="3">
        <v>120827</v>
      </c>
      <c r="E1635" s="3">
        <v>122056</v>
      </c>
      <c r="F1635" s="3">
        <v>122056</v>
      </c>
      <c r="G1635" s="5">
        <f t="shared" si="279"/>
        <v>-7.0623320443075066E-3</v>
      </c>
      <c r="H1635" s="24">
        <f t="shared" si="280"/>
        <v>0</v>
      </c>
      <c r="I1635" s="3">
        <f t="shared" si="289"/>
        <v>124046.15789473684</v>
      </c>
      <c r="J1635" s="10">
        <f t="shared" si="282"/>
        <v>-1.1947431302270495E-3</v>
      </c>
      <c r="K1635" s="10">
        <f>AVERAGE(J1616:J1635)</f>
        <v>-2.4781003827449855E-3</v>
      </c>
      <c r="L1635" s="10">
        <f>AVERAGE(J1586:J1635)</f>
        <v>-6.2303413784911001E-4</v>
      </c>
      <c r="M1635" s="10">
        <f>AVERAGE(J1536:J1635)</f>
        <v>6.5688611669913134E-4</v>
      </c>
      <c r="N1635" s="10">
        <f>AVERAGE(J1631:J1635)</f>
        <v>4.3263467498295683E-4</v>
      </c>
      <c r="O1635" s="22">
        <f t="shared" si="283"/>
        <v>0.35237552132716787</v>
      </c>
      <c r="P1635" s="22">
        <f t="shared" si="284"/>
        <v>0.47626056895252233</v>
      </c>
      <c r="Q1635" s="22">
        <f t="shared" si="285"/>
        <v>0.47424998782047301</v>
      </c>
      <c r="R1635" s="22">
        <f t="shared" si="286"/>
        <v>0.19774757366906093</v>
      </c>
      <c r="S1635" s="22">
        <f t="shared" si="287"/>
        <v>0.99461175361424614</v>
      </c>
      <c r="T1635" s="22">
        <f>SUMPRODUCT(J1635:N1635,O1635:S1635)</f>
        <v>-1.3364924953468056E-3</v>
      </c>
      <c r="U1635" s="25">
        <f t="shared" si="281"/>
        <v>0.49966587692589787</v>
      </c>
      <c r="V1635" s="10">
        <f>IF(OR(AND(U1635&gt;=0.495,U1635&lt;=0.498,J1635&lt;0),AND(U1635&gt;=0.505,U1635&lt;=0.506)),G1635-$AA$1,0)</f>
        <v>0</v>
      </c>
      <c r="W1635" s="10">
        <f>IF(OR(AND(U1635&gt;=0.504,U1635&lt;=0.505,J1635&lt;0),AND(U1635&gt;=0.508)),-G1635-$AA$1,0)</f>
        <v>0</v>
      </c>
      <c r="X1635" s="5">
        <f t="shared" si="288"/>
        <v>0.92106313168402631</v>
      </c>
    </row>
    <row r="1636" spans="1:24" x14ac:dyDescent="0.2">
      <c r="A1636" s="8">
        <v>44420</v>
      </c>
      <c r="B1636" s="3">
        <v>122056</v>
      </c>
      <c r="C1636" s="3">
        <v>122095</v>
      </c>
      <c r="D1636" s="3">
        <v>120534</v>
      </c>
      <c r="E1636" s="3">
        <v>120701</v>
      </c>
      <c r="F1636" s="3">
        <v>120701</v>
      </c>
      <c r="G1636" s="5">
        <f t="shared" si="279"/>
        <v>-1.2601386898203004E-2</v>
      </c>
      <c r="H1636" s="24">
        <f t="shared" si="280"/>
        <v>0</v>
      </c>
      <c r="I1636" s="3">
        <f t="shared" si="289"/>
        <v>123769.36842105263</v>
      </c>
      <c r="J1636" s="10">
        <f t="shared" si="282"/>
        <v>-1.1101461624172471E-2</v>
      </c>
      <c r="K1636" s="10">
        <f>AVERAGE(J1617:J1636)</f>
        <v>-2.6675391916787306E-3</v>
      </c>
      <c r="L1636" s="10">
        <f>AVERAGE(J1587:J1636)</f>
        <v>-1.1700617857474049E-3</v>
      </c>
      <c r="M1636" s="10">
        <f>AVERAGE(J1537:J1636)</f>
        <v>4.2508950890430831E-4</v>
      </c>
      <c r="N1636" s="10">
        <f>AVERAGE(J1632:J1636)</f>
        <v>-1.5117978457448444E-3</v>
      </c>
      <c r="O1636" s="22">
        <f t="shared" si="283"/>
        <v>0.35237552132716787</v>
      </c>
      <c r="P1636" s="22">
        <f t="shared" si="284"/>
        <v>0.47626056895252233</v>
      </c>
      <c r="Q1636" s="22">
        <f t="shared" si="285"/>
        <v>0.47424998782047301</v>
      </c>
      <c r="R1636" s="22">
        <f t="shared" si="286"/>
        <v>0.19774757366906093</v>
      </c>
      <c r="S1636" s="22">
        <f t="shared" si="287"/>
        <v>0.99461175361424614</v>
      </c>
      <c r="T1636" s="22">
        <f>SUMPRODUCT(J1636:N1636,O1636:S1636)</f>
        <v>-7.1568203355718129E-3</v>
      </c>
      <c r="U1636" s="25">
        <f t="shared" si="281"/>
        <v>0.49821080255300321</v>
      </c>
      <c r="V1636" s="10">
        <f>IF(OR(AND(U1636&gt;=0.495,U1636&lt;=0.498,J1636&lt;0),AND(U1636&gt;=0.505,U1636&lt;=0.506)),G1636-$AA$1,0)</f>
        <v>0</v>
      </c>
      <c r="W1636" s="10">
        <f>IF(OR(AND(U1636&gt;=0.504,U1636&lt;=0.505,J1636&lt;0),AND(U1636&gt;=0.508)),-G1636-$AA$1,0)</f>
        <v>0</v>
      </c>
      <c r="X1636" s="5">
        <f t="shared" si="288"/>
        <v>0.92106313168402631</v>
      </c>
    </row>
    <row r="1637" spans="1:24" x14ac:dyDescent="0.2">
      <c r="A1637" s="8">
        <v>44421</v>
      </c>
      <c r="B1637" s="3">
        <v>120701</v>
      </c>
      <c r="C1637" s="3">
        <v>121275</v>
      </c>
      <c r="D1637" s="3">
        <v>120045</v>
      </c>
      <c r="E1637" s="3">
        <v>121194</v>
      </c>
      <c r="F1637" s="3">
        <v>121194</v>
      </c>
      <c r="G1637" s="5">
        <f t="shared" si="279"/>
        <v>-2.7146558410482413E-2</v>
      </c>
      <c r="H1637" s="24">
        <f t="shared" si="280"/>
        <v>0</v>
      </c>
      <c r="I1637" s="3">
        <f t="shared" si="289"/>
        <v>123600.89473684211</v>
      </c>
      <c r="J1637" s="10">
        <f t="shared" si="282"/>
        <v>4.0844732023761487E-3</v>
      </c>
      <c r="K1637" s="10">
        <f>AVERAGE(J1618:J1637)</f>
        <v>-1.8717945223654608E-3</v>
      </c>
      <c r="L1637" s="10">
        <f>AVERAGE(J1588:J1637)</f>
        <v>-1.2963759391540974E-3</v>
      </c>
      <c r="M1637" s="10">
        <f>AVERAGE(J1538:J1637)</f>
        <v>5.7288473222920073E-4</v>
      </c>
      <c r="N1637" s="10">
        <f>AVERAGE(J1633:J1637)</f>
        <v>-2.6302332555026898E-3</v>
      </c>
      <c r="O1637" s="22">
        <f t="shared" si="283"/>
        <v>0.35237552132716787</v>
      </c>
      <c r="P1637" s="22">
        <f t="shared" si="284"/>
        <v>0.47626056895252233</v>
      </c>
      <c r="Q1637" s="22">
        <f t="shared" si="285"/>
        <v>0.47424998782047301</v>
      </c>
      <c r="R1637" s="22">
        <f t="shared" si="286"/>
        <v>0.19774757366906093</v>
      </c>
      <c r="S1637" s="22">
        <f t="shared" si="287"/>
        <v>0.99461175361424614</v>
      </c>
      <c r="T1637" s="22">
        <f>SUMPRODUCT(J1637:N1637,O1637:S1637)</f>
        <v>-2.5697741683840957E-3</v>
      </c>
      <c r="U1637" s="25">
        <f t="shared" si="281"/>
        <v>0.49935755681144783</v>
      </c>
      <c r="V1637" s="10">
        <f>IF(OR(AND(U1637&gt;=0.495,U1637&lt;=0.498,J1637&lt;0),AND(U1637&gt;=0.505,U1637&lt;=0.506)),G1637-$AA$1,0)</f>
        <v>0</v>
      </c>
      <c r="W1637" s="10">
        <f>IF(OR(AND(U1637&gt;=0.504,U1637&lt;=0.505,J1637&lt;0),AND(U1637&gt;=0.508)),-G1637-$AA$1,0)</f>
        <v>0</v>
      </c>
      <c r="X1637" s="5">
        <f t="shared" si="288"/>
        <v>0.92106313168402631</v>
      </c>
    </row>
    <row r="1638" spans="1:24" x14ac:dyDescent="0.2">
      <c r="A1638" s="8">
        <v>44424</v>
      </c>
      <c r="B1638" s="3">
        <v>121191</v>
      </c>
      <c r="C1638" s="3">
        <v>121191</v>
      </c>
      <c r="D1638" s="3">
        <v>118684</v>
      </c>
      <c r="E1638" s="3">
        <v>119180</v>
      </c>
      <c r="F1638" s="3">
        <v>119180</v>
      </c>
      <c r="G1638" s="5">
        <f t="shared" si="279"/>
        <v>-2.1287128712871306E-2</v>
      </c>
      <c r="H1638" s="24">
        <f t="shared" si="280"/>
        <v>0</v>
      </c>
      <c r="I1638" s="3">
        <f t="shared" si="289"/>
        <v>123273.47368421052</v>
      </c>
      <c r="J1638" s="10">
        <f t="shared" si="282"/>
        <v>-1.6617984388666129E-2</v>
      </c>
      <c r="K1638" s="10">
        <f>AVERAGE(J1619:J1638)</f>
        <v>-2.0814647802236629E-3</v>
      </c>
      <c r="L1638" s="10">
        <f>AVERAGE(J1589:J1638)</f>
        <v>-1.7097535203078706E-3</v>
      </c>
      <c r="M1638" s="10">
        <f>AVERAGE(J1539:J1638)</f>
        <v>5.5603650542044084E-4</v>
      </c>
      <c r="N1638" s="10">
        <f>AVERAGE(J1634:J1638)</f>
        <v>-6.2941932958448408E-3</v>
      </c>
      <c r="O1638" s="22">
        <f t="shared" si="283"/>
        <v>0.35237552132716787</v>
      </c>
      <c r="P1638" s="22">
        <f t="shared" si="284"/>
        <v>0.47626056895252233</v>
      </c>
      <c r="Q1638" s="22">
        <f t="shared" si="285"/>
        <v>0.47424998782047301</v>
      </c>
      <c r="R1638" s="22">
        <f t="shared" si="286"/>
        <v>0.19774757366906093</v>
      </c>
      <c r="S1638" s="22">
        <f t="shared" si="287"/>
        <v>0.99461175361424614</v>
      </c>
      <c r="T1638" s="22">
        <f>SUMPRODUCT(J1638:N1638,O1638:S1638)</f>
        <v>-1.3808264860777894E-2</v>
      </c>
      <c r="U1638" s="25">
        <f t="shared" si="281"/>
        <v>0.49654798863369115</v>
      </c>
      <c r="V1638" s="10">
        <f>IF(OR(AND(U1638&gt;=0.495,U1638&lt;=0.498,J1638&lt;0),AND(U1638&gt;=0.505,U1638&lt;=0.506)),G1638-$AA$1,0)</f>
        <v>-2.2287128712871307E-2</v>
      </c>
      <c r="W1638" s="10">
        <f>IF(OR(AND(U1638&gt;=0.504,U1638&lt;=0.505,J1638&lt;0),AND(U1638&gt;=0.508)),-G1638-$AA$1,0)</f>
        <v>0</v>
      </c>
      <c r="X1638" s="5">
        <f t="shared" si="288"/>
        <v>0.89877600297115501</v>
      </c>
    </row>
    <row r="1639" spans="1:24" x14ac:dyDescent="0.2">
      <c r="A1639" s="8">
        <v>44425</v>
      </c>
      <c r="B1639" s="3">
        <v>119179</v>
      </c>
      <c r="C1639" s="3">
        <v>119179</v>
      </c>
      <c r="D1639" s="3">
        <v>116248</v>
      </c>
      <c r="E1639" s="3">
        <v>117904</v>
      </c>
      <c r="F1639" s="3">
        <v>117904</v>
      </c>
      <c r="G1639" s="5">
        <f t="shared" si="279"/>
        <v>-6.2678111005564086E-3</v>
      </c>
      <c r="H1639" s="24">
        <f t="shared" si="280"/>
        <v>0</v>
      </c>
      <c r="I1639" s="3">
        <f t="shared" si="289"/>
        <v>122851.10526315789</v>
      </c>
      <c r="J1639" s="10">
        <f t="shared" si="282"/>
        <v>-1.070649437825133E-2</v>
      </c>
      <c r="K1639" s="10">
        <f>AVERAGE(J1620:J1639)</f>
        <v>-3.0211465874436351E-3</v>
      </c>
      <c r="L1639" s="10">
        <f>AVERAGE(J1590:J1639)</f>
        <v>-2.023786578645841E-3</v>
      </c>
      <c r="M1639" s="10">
        <f>AVERAGE(J1540:J1639)</f>
        <v>5.5474401841954847E-4</v>
      </c>
      <c r="N1639" s="10">
        <f>AVERAGE(J1635:J1639)</f>
        <v>-7.1072420637881663E-3</v>
      </c>
      <c r="O1639" s="22">
        <f t="shared" si="283"/>
        <v>0.35237552132716787</v>
      </c>
      <c r="P1639" s="22">
        <f t="shared" si="284"/>
        <v>0.47626056895252233</v>
      </c>
      <c r="Q1639" s="22">
        <f t="shared" si="285"/>
        <v>0.47424998782047301</v>
      </c>
      <c r="R1639" s="22">
        <f t="shared" si="286"/>
        <v>0.19774757366906093</v>
      </c>
      <c r="S1639" s="22">
        <f t="shared" si="287"/>
        <v>0.99461175361424614</v>
      </c>
      <c r="T1639" s="22">
        <f>SUMPRODUCT(J1639:N1639,O1639:S1639)</f>
        <v>-1.3130587499797E-2</v>
      </c>
      <c r="U1639" s="25">
        <f t="shared" si="281"/>
        <v>0.49671740028830341</v>
      </c>
      <c r="V1639" s="10">
        <f>IF(OR(AND(U1639&gt;=0.495,U1639&lt;=0.498,J1639&lt;0),AND(U1639&gt;=0.505,U1639&lt;=0.506)),G1639-$AA$1,0)</f>
        <v>-7.2678111005564086E-3</v>
      </c>
      <c r="W1639" s="10">
        <f>IF(OR(AND(U1639&gt;=0.504,U1639&lt;=0.505,J1639&lt;0),AND(U1639&gt;=0.508)),-G1639-$AA$1,0)</f>
        <v>0</v>
      </c>
      <c r="X1639" s="5">
        <f t="shared" si="288"/>
        <v>0.8915081918705986</v>
      </c>
    </row>
    <row r="1640" spans="1:24" x14ac:dyDescent="0.2">
      <c r="A1640" s="8">
        <v>44426</v>
      </c>
      <c r="B1640" s="3">
        <v>117904</v>
      </c>
      <c r="C1640" s="3">
        <v>118739</v>
      </c>
      <c r="D1640" s="3">
        <v>116489</v>
      </c>
      <c r="E1640" s="3">
        <v>116643</v>
      </c>
      <c r="F1640" s="3">
        <v>116643</v>
      </c>
      <c r="G1640" s="5">
        <f t="shared" si="279"/>
        <v>1.2088166456624139E-2</v>
      </c>
      <c r="H1640" s="24">
        <f t="shared" si="280"/>
        <v>1</v>
      </c>
      <c r="I1640" s="3">
        <f t="shared" si="289"/>
        <v>122350.89473684211</v>
      </c>
      <c r="J1640" s="10">
        <f t="shared" si="282"/>
        <v>-1.0695141810286302E-2</v>
      </c>
      <c r="K1640" s="10">
        <f>AVERAGE(J1621:J1640)</f>
        <v>-3.7664283149225651E-3</v>
      </c>
      <c r="L1640" s="10">
        <f>AVERAGE(J1591:J1640)</f>
        <v>-2.0864384207853769E-3</v>
      </c>
      <c r="M1640" s="10">
        <f>AVERAGE(J1541:J1640)</f>
        <v>2.9734285731268794E-4</v>
      </c>
      <c r="N1640" s="10">
        <f>AVERAGE(J1636:J1640)</f>
        <v>-9.0073217998000166E-3</v>
      </c>
      <c r="O1640" s="22">
        <f t="shared" si="283"/>
        <v>0.35237552132716787</v>
      </c>
      <c r="P1640" s="22">
        <f t="shared" si="284"/>
        <v>0.47626056895252233</v>
      </c>
      <c r="Q1640" s="22">
        <f t="shared" si="285"/>
        <v>0.47424998782047301</v>
      </c>
      <c r="R1640" s="22">
        <f t="shared" si="286"/>
        <v>0.19774757366906093</v>
      </c>
      <c r="S1640" s="22">
        <f t="shared" si="287"/>
        <v>0.99461175361424614</v>
      </c>
      <c r="T1640" s="22">
        <f>SUMPRODUCT(J1640:N1640,O1640:S1640)</f>
        <v>-1.5451990160982681E-2</v>
      </c>
      <c r="U1640" s="25">
        <f t="shared" si="281"/>
        <v>0.49613707931998124</v>
      </c>
      <c r="V1640" s="10">
        <f>IF(OR(AND(U1640&gt;=0.495,U1640&lt;=0.498,J1640&lt;0),AND(U1640&gt;=0.505,U1640&lt;=0.506)),G1640-$AA$1,0)</f>
        <v>1.1088166456624138E-2</v>
      </c>
      <c r="W1640" s="10">
        <f>IF(OR(AND(U1640&gt;=0.504,U1640&lt;=0.505,J1640&lt;0),AND(U1640&gt;=0.508)),-G1640-$AA$1,0)</f>
        <v>0</v>
      </c>
      <c r="X1640" s="5">
        <f t="shared" si="288"/>
        <v>0.90259635832722274</v>
      </c>
    </row>
    <row r="1641" spans="1:24" x14ac:dyDescent="0.2">
      <c r="A1641" s="8">
        <v>44427</v>
      </c>
      <c r="B1641" s="3">
        <v>116641</v>
      </c>
      <c r="C1641" s="3">
        <v>117453</v>
      </c>
      <c r="D1641" s="3">
        <v>114801</v>
      </c>
      <c r="E1641" s="3">
        <v>117165</v>
      </c>
      <c r="F1641" s="3">
        <v>117165</v>
      </c>
      <c r="G1641" s="5">
        <f t="shared" si="279"/>
        <v>2.6202364187257743E-3</v>
      </c>
      <c r="H1641" s="24">
        <f t="shared" si="280"/>
        <v>1</v>
      </c>
      <c r="I1641" s="3">
        <f t="shared" si="289"/>
        <v>121935.73684210527</v>
      </c>
      <c r="J1641" s="10">
        <f t="shared" si="282"/>
        <v>4.4751935392608466E-3</v>
      </c>
      <c r="K1641" s="10">
        <f>AVERAGE(J1622:J1641)</f>
        <v>-3.6292253484868863E-3</v>
      </c>
      <c r="L1641" s="10">
        <f>AVERAGE(J1592:J1641)</f>
        <v>-2.0154263866247859E-3</v>
      </c>
      <c r="M1641" s="10">
        <f>AVERAGE(J1542:J1641)</f>
        <v>2.5145743006793397E-4</v>
      </c>
      <c r="N1641" s="10">
        <f>AVERAGE(J1637:J1641)</f>
        <v>-5.8919907671133535E-3</v>
      </c>
      <c r="O1641" s="22">
        <f t="shared" si="283"/>
        <v>0.35237552132716787</v>
      </c>
      <c r="P1641" s="22">
        <f t="shared" si="284"/>
        <v>0.47626056895252233</v>
      </c>
      <c r="Q1641" s="22">
        <f t="shared" si="285"/>
        <v>0.47424998782047301</v>
      </c>
      <c r="R1641" s="22">
        <f t="shared" si="286"/>
        <v>0.19774757366906093</v>
      </c>
      <c r="S1641" s="22">
        <f t="shared" si="287"/>
        <v>0.99461175361424614</v>
      </c>
      <c r="T1641" s="22">
        <f>SUMPRODUCT(J1641:N1641,O1641:S1641)</f>
        <v>-6.9178423846806992E-3</v>
      </c>
      <c r="U1641" s="25">
        <f t="shared" si="281"/>
        <v>0.49827054630096401</v>
      </c>
      <c r="V1641" s="10">
        <f>IF(OR(AND(U1641&gt;=0.495,U1641&lt;=0.498,J1641&lt;0),AND(U1641&gt;=0.505,U1641&lt;=0.506)),G1641-$AA$1,0)</f>
        <v>0</v>
      </c>
      <c r="W1641" s="10">
        <f>IF(OR(AND(U1641&gt;=0.504,U1641&lt;=0.505,J1641&lt;0),AND(U1641&gt;=0.508)),-G1641-$AA$1,0)</f>
        <v>0</v>
      </c>
      <c r="X1641" s="5">
        <f t="shared" si="288"/>
        <v>0.90259635832722274</v>
      </c>
    </row>
    <row r="1642" spans="1:24" x14ac:dyDescent="0.2">
      <c r="A1642" s="8">
        <v>44428</v>
      </c>
      <c r="B1642" s="3">
        <v>117163</v>
      </c>
      <c r="C1642" s="3">
        <v>118308</v>
      </c>
      <c r="D1642" s="3">
        <v>116040</v>
      </c>
      <c r="E1642" s="3">
        <v>118053</v>
      </c>
      <c r="F1642" s="3">
        <v>118053</v>
      </c>
      <c r="G1642" s="5">
        <f t="shared" si="279"/>
        <v>1.8279925118378948E-2</v>
      </c>
      <c r="H1642" s="24">
        <f t="shared" si="280"/>
        <v>1</v>
      </c>
      <c r="I1642" s="3">
        <f t="shared" si="289"/>
        <v>121517.26315789473</v>
      </c>
      <c r="J1642" s="10">
        <f t="shared" si="282"/>
        <v>7.5790551785943627E-3</v>
      </c>
      <c r="K1642" s="10">
        <f>AVERAGE(J1623:J1642)</f>
        <v>-2.8166514967051803E-3</v>
      </c>
      <c r="L1642" s="10">
        <f>AVERAGE(J1593:J1642)</f>
        <v>-1.8898638963685799E-3</v>
      </c>
      <c r="M1642" s="10">
        <f>AVERAGE(J1543:J1642)</f>
        <v>2.7166386950078892E-4</v>
      </c>
      <c r="N1642" s="10">
        <f>AVERAGE(J1638:J1642)</f>
        <v>-5.1930743718697102E-3</v>
      </c>
      <c r="O1642" s="22">
        <f t="shared" si="283"/>
        <v>0.35237552132716787</v>
      </c>
      <c r="P1642" s="22">
        <f t="shared" si="284"/>
        <v>0.47626056895252233</v>
      </c>
      <c r="Q1642" s="22">
        <f t="shared" si="285"/>
        <v>0.47424998782047301</v>
      </c>
      <c r="R1642" s="22">
        <f t="shared" si="286"/>
        <v>0.19774757366906093</v>
      </c>
      <c r="S1642" s="22">
        <f t="shared" si="287"/>
        <v>0.99461175361424614</v>
      </c>
      <c r="T1642" s="22">
        <f>SUMPRODUCT(J1642:N1642,O1642:S1642)</f>
        <v>-4.6784263910795761E-3</v>
      </c>
      <c r="U1642" s="25">
        <f t="shared" si="281"/>
        <v>0.49883039553555603</v>
      </c>
      <c r="V1642" s="10">
        <f>IF(OR(AND(U1642&gt;=0.495,U1642&lt;=0.498,J1642&lt;0),AND(U1642&gt;=0.505,U1642&lt;=0.506)),G1642-$AA$1,0)</f>
        <v>0</v>
      </c>
      <c r="W1642" s="10">
        <f>IF(OR(AND(U1642&gt;=0.504,U1642&lt;=0.505,J1642&lt;0),AND(U1642&gt;=0.508)),-G1642-$AA$1,0)</f>
        <v>0</v>
      </c>
      <c r="X1642" s="5">
        <f t="shared" si="288"/>
        <v>0.90259635832722274</v>
      </c>
    </row>
    <row r="1643" spans="1:24" x14ac:dyDescent="0.2">
      <c r="A1643" s="8">
        <v>44431</v>
      </c>
      <c r="B1643" s="3">
        <v>118053</v>
      </c>
      <c r="C1643" s="3">
        <v>118445</v>
      </c>
      <c r="D1643" s="3">
        <v>117062</v>
      </c>
      <c r="E1643" s="3">
        <v>117472</v>
      </c>
      <c r="F1643" s="3">
        <v>117472</v>
      </c>
      <c r="G1643" s="5">
        <f t="shared" si="279"/>
        <v>2.8483383274312102E-2</v>
      </c>
      <c r="H1643" s="24">
        <f t="shared" si="280"/>
        <v>1</v>
      </c>
      <c r="I1643" s="3">
        <f t="shared" si="289"/>
        <v>121141.47368421052</v>
      </c>
      <c r="J1643" s="10">
        <f t="shared" si="282"/>
        <v>-4.9215183011021013E-3</v>
      </c>
      <c r="K1643" s="10">
        <f>AVERAGE(J1624:J1643)</f>
        <v>-3.4429661905180874E-3</v>
      </c>
      <c r="L1643" s="10">
        <f>AVERAGE(J1594:J1643)</f>
        <v>-1.8906590337550554E-3</v>
      </c>
      <c r="M1643" s="10">
        <f>AVERAGE(J1544:J1643)</f>
        <v>9.8465633439576156E-5</v>
      </c>
      <c r="N1643" s="10">
        <f>AVERAGE(J1639:J1643)</f>
        <v>-2.8537811543569045E-3</v>
      </c>
      <c r="O1643" s="22">
        <f t="shared" si="283"/>
        <v>0.35237552132716787</v>
      </c>
      <c r="P1643" s="22">
        <f t="shared" si="284"/>
        <v>0.47626056895252233</v>
      </c>
      <c r="Q1643" s="22">
        <f t="shared" si="285"/>
        <v>0.47424998782047301</v>
      </c>
      <c r="R1643" s="22">
        <f t="shared" si="286"/>
        <v>0.19774757366906093</v>
      </c>
      <c r="S1643" s="22">
        <f t="shared" si="287"/>
        <v>0.99461175361424614</v>
      </c>
      <c r="T1643" s="22">
        <f>SUMPRODUCT(J1643:N1643,O1643:S1643)</f>
        <v>-7.0895495758472402E-3</v>
      </c>
      <c r="U1643" s="25">
        <f t="shared" si="281"/>
        <v>0.49822762002960308</v>
      </c>
      <c r="V1643" s="10">
        <f>IF(OR(AND(U1643&gt;=0.495,U1643&lt;=0.498,J1643&lt;0),AND(U1643&gt;=0.505,U1643&lt;=0.506)),G1643-$AA$1,0)</f>
        <v>0</v>
      </c>
      <c r="W1643" s="10">
        <f>IF(OR(AND(U1643&gt;=0.504,U1643&lt;=0.505,J1643&lt;0),AND(U1643&gt;=0.508)),-G1643-$AA$1,0)</f>
        <v>0</v>
      </c>
      <c r="X1643" s="5">
        <f t="shared" si="288"/>
        <v>0.90259635832722274</v>
      </c>
    </row>
    <row r="1644" spans="1:24" x14ac:dyDescent="0.2">
      <c r="A1644" s="8">
        <v>44432</v>
      </c>
      <c r="B1644" s="3">
        <v>117474</v>
      </c>
      <c r="C1644" s="3">
        <v>120463</v>
      </c>
      <c r="D1644" s="3">
        <v>117474</v>
      </c>
      <c r="E1644" s="3">
        <v>120211</v>
      </c>
      <c r="F1644" s="3">
        <v>120211</v>
      </c>
      <c r="G1644" s="5">
        <f t="shared" si="279"/>
        <v>-1.2369916230627775E-2</v>
      </c>
      <c r="H1644" s="24">
        <f t="shared" si="280"/>
        <v>0</v>
      </c>
      <c r="I1644" s="3">
        <f t="shared" si="289"/>
        <v>120821.73684210527</v>
      </c>
      <c r="J1644" s="10">
        <f t="shared" si="282"/>
        <v>2.3316194497412068E-2</v>
      </c>
      <c r="K1644" s="10">
        <f>AVERAGE(J1625:J1644)</f>
        <v>-1.7247930486131047E-3</v>
      </c>
      <c r="L1644" s="10">
        <f>AVERAGE(J1595:J1644)</f>
        <v>-1.5428447350491559E-3</v>
      </c>
      <c r="M1644" s="10">
        <f>AVERAGE(J1545:J1644)</f>
        <v>3.5011281589765074E-4</v>
      </c>
      <c r="N1644" s="10">
        <f>AVERAGE(J1640:J1644)</f>
        <v>3.9507566207757751E-3</v>
      </c>
      <c r="O1644" s="22">
        <f t="shared" si="283"/>
        <v>0.35237552132716787</v>
      </c>
      <c r="P1644" s="22">
        <f t="shared" si="284"/>
        <v>0.47626056895252233</v>
      </c>
      <c r="Q1644" s="22">
        <f t="shared" si="285"/>
        <v>0.47424998782047301</v>
      </c>
      <c r="R1644" s="22">
        <f t="shared" si="286"/>
        <v>0.19774757366906093</v>
      </c>
      <c r="S1644" s="22">
        <f t="shared" si="287"/>
        <v>0.99461175361424614</v>
      </c>
      <c r="T1644" s="22">
        <f>SUMPRODUCT(J1644:N1644,O1644:S1644)</f>
        <v>1.0661614106474534E-2</v>
      </c>
      <c r="U1644" s="25">
        <f t="shared" si="281"/>
        <v>0.50266537827886737</v>
      </c>
      <c r="V1644" s="10">
        <f>IF(OR(AND(U1644&gt;=0.495,U1644&lt;=0.498,J1644&lt;0),AND(U1644&gt;=0.505,U1644&lt;=0.506)),G1644-$AA$1,0)</f>
        <v>0</v>
      </c>
      <c r="W1644" s="10">
        <f>IF(OR(AND(U1644&gt;=0.504,U1644&lt;=0.505,J1644&lt;0),AND(U1644&gt;=0.508)),-G1644-$AA$1,0)</f>
        <v>0</v>
      </c>
      <c r="X1644" s="5">
        <f t="shared" si="288"/>
        <v>0.90259635832722274</v>
      </c>
    </row>
    <row r="1645" spans="1:24" x14ac:dyDescent="0.2">
      <c r="A1645" s="8">
        <v>44433</v>
      </c>
      <c r="B1645" s="3">
        <v>120210</v>
      </c>
      <c r="C1645" s="3">
        <v>120818</v>
      </c>
      <c r="D1645" s="3">
        <v>119226</v>
      </c>
      <c r="E1645" s="3">
        <v>120818</v>
      </c>
      <c r="F1645" s="3">
        <v>120818</v>
      </c>
      <c r="G1645" s="5">
        <f t="shared" si="279"/>
        <v>-1.1587677332848267E-3</v>
      </c>
      <c r="H1645" s="24">
        <f t="shared" si="280"/>
        <v>0</v>
      </c>
      <c r="I1645" s="3">
        <f t="shared" si="289"/>
        <v>120566.10526315789</v>
      </c>
      <c r="J1645" s="10">
        <f t="shared" si="282"/>
        <v>5.0494547088035802E-3</v>
      </c>
      <c r="K1645" s="10">
        <f>AVERAGE(J1626:J1645)</f>
        <v>-2.1440052231334384E-3</v>
      </c>
      <c r="L1645" s="10">
        <f>AVERAGE(J1596:J1645)</f>
        <v>-1.4238843948666945E-3</v>
      </c>
      <c r="M1645" s="10">
        <f>AVERAGE(J1546:J1645)</f>
        <v>5.1901194484003433E-4</v>
      </c>
      <c r="N1645" s="10">
        <f>AVERAGE(J1641:J1645)</f>
        <v>7.0996759245937511E-3</v>
      </c>
      <c r="O1645" s="22">
        <f t="shared" si="283"/>
        <v>0.35237552132716787</v>
      </c>
      <c r="P1645" s="22">
        <f t="shared" si="284"/>
        <v>0.47626056895252233</v>
      </c>
      <c r="Q1645" s="22">
        <f t="shared" si="285"/>
        <v>0.47424998782047301</v>
      </c>
      <c r="R1645" s="22">
        <f t="shared" si="286"/>
        <v>0.19774757366906093</v>
      </c>
      <c r="S1645" s="22">
        <f t="shared" si="287"/>
        <v>0.99461175361424614</v>
      </c>
      <c r="T1645" s="22">
        <f>SUMPRODUCT(J1645:N1645,O1645:S1645)</f>
        <v>7.2469764053529938E-3</v>
      </c>
      <c r="U1645" s="25">
        <f t="shared" si="281"/>
        <v>0.50181173617218111</v>
      </c>
      <c r="V1645" s="10">
        <f>IF(OR(AND(U1645&gt;=0.495,U1645&lt;=0.498,J1645&lt;0),AND(U1645&gt;=0.505,U1645&lt;=0.506)),G1645-$AA$1,0)</f>
        <v>0</v>
      </c>
      <c r="W1645" s="10">
        <f>IF(OR(AND(U1645&gt;=0.504,U1645&lt;=0.505,J1645&lt;0),AND(U1645&gt;=0.508)),-G1645-$AA$1,0)</f>
        <v>0</v>
      </c>
      <c r="X1645" s="5">
        <f t="shared" si="288"/>
        <v>0.90259635832722274</v>
      </c>
    </row>
    <row r="1646" spans="1:24" x14ac:dyDescent="0.2">
      <c r="A1646" s="8">
        <v>44434</v>
      </c>
      <c r="B1646" s="3">
        <v>120817</v>
      </c>
      <c r="C1646" s="3">
        <v>120833</v>
      </c>
      <c r="D1646" s="3">
        <v>118719</v>
      </c>
      <c r="E1646" s="3">
        <v>118724</v>
      </c>
      <c r="F1646" s="3">
        <v>118724</v>
      </c>
      <c r="G1646" s="5">
        <f t="shared" si="279"/>
        <v>8.5576631515109636E-3</v>
      </c>
      <c r="H1646" s="24">
        <f t="shared" si="280"/>
        <v>1</v>
      </c>
      <c r="I1646" s="3">
        <f t="shared" si="289"/>
        <v>120404.15789473684</v>
      </c>
      <c r="J1646" s="10">
        <f t="shared" si="282"/>
        <v>-1.7331854524987977E-2</v>
      </c>
      <c r="K1646" s="10">
        <f>AVERAGE(J1627:J1646)</f>
        <v>-2.7686867319874019E-3</v>
      </c>
      <c r="L1646" s="10">
        <f>AVERAGE(J1597:J1646)</f>
        <v>-1.6426110226903279E-3</v>
      </c>
      <c r="M1646" s="10">
        <f>AVERAGE(J1547:J1646)</f>
        <v>1.4916923102187507E-4</v>
      </c>
      <c r="N1646" s="10">
        <f>AVERAGE(J1642:J1646)</f>
        <v>2.7382663117439866E-3</v>
      </c>
      <c r="O1646" s="22">
        <f t="shared" si="283"/>
        <v>0.35237552132716787</v>
      </c>
      <c r="P1646" s="22">
        <f t="shared" si="284"/>
        <v>0.47626056895252233</v>
      </c>
      <c r="Q1646" s="22">
        <f t="shared" si="285"/>
        <v>0.47424998782047301</v>
      </c>
      <c r="R1646" s="22">
        <f t="shared" si="286"/>
        <v>0.19774757366906093</v>
      </c>
      <c r="S1646" s="22">
        <f t="shared" si="287"/>
        <v>0.99461175361424614</v>
      </c>
      <c r="T1646" s="22">
        <f>SUMPRODUCT(J1646:N1646,O1646:S1646)</f>
        <v>-5.4519361378543973E-3</v>
      </c>
      <c r="U1646" s="25">
        <f t="shared" si="281"/>
        <v>0.49863701934159332</v>
      </c>
      <c r="V1646" s="10">
        <f>IF(OR(AND(U1646&gt;=0.495,U1646&lt;=0.498,J1646&lt;0),AND(U1646&gt;=0.505,U1646&lt;=0.506)),G1646-$AA$1,0)</f>
        <v>0</v>
      </c>
      <c r="W1646" s="10">
        <f>IF(OR(AND(U1646&gt;=0.504,U1646&lt;=0.505,J1646&lt;0),AND(U1646&gt;=0.508)),-G1646-$AA$1,0)</f>
        <v>0</v>
      </c>
      <c r="X1646" s="5">
        <f t="shared" si="288"/>
        <v>0.90259635832722274</v>
      </c>
    </row>
    <row r="1647" spans="1:24" x14ac:dyDescent="0.2">
      <c r="A1647" s="8">
        <v>44435</v>
      </c>
      <c r="B1647" s="3">
        <v>118725</v>
      </c>
      <c r="C1647" s="3">
        <v>120678</v>
      </c>
      <c r="D1647" s="3">
        <v>118721</v>
      </c>
      <c r="E1647" s="3">
        <v>120678</v>
      </c>
      <c r="F1647" s="3">
        <v>120678</v>
      </c>
      <c r="G1647" s="5">
        <f t="shared" si="279"/>
        <v>-1.5719518056315107E-2</v>
      </c>
      <c r="H1647" s="24">
        <f t="shared" si="280"/>
        <v>0</v>
      </c>
      <c r="I1647" s="3">
        <f t="shared" si="289"/>
        <v>120307.42105263157</v>
      </c>
      <c r="J1647" s="10">
        <f t="shared" si="282"/>
        <v>1.6458340352413892E-2</v>
      </c>
      <c r="K1647" s="10">
        <f>AVERAGE(J1628:J1647)</f>
        <v>-4.0449261072636467E-4</v>
      </c>
      <c r="L1647" s="10">
        <f>AVERAGE(J1598:J1647)</f>
        <v>-1.1274610345869585E-3</v>
      </c>
      <c r="M1647" s="10">
        <f>AVERAGE(J1548:J1647)</f>
        <v>3.1536940814665403E-4</v>
      </c>
      <c r="N1647" s="10">
        <f>AVERAGE(J1643:J1647)</f>
        <v>4.5141233465078919E-3</v>
      </c>
      <c r="O1647" s="22">
        <f t="shared" si="283"/>
        <v>0.35237552132716787</v>
      </c>
      <c r="P1647" s="22">
        <f t="shared" si="284"/>
        <v>0.47626056895252233</v>
      </c>
      <c r="Q1647" s="22">
        <f t="shared" si="285"/>
        <v>0.47424998782047301</v>
      </c>
      <c r="R1647" s="22">
        <f t="shared" si="286"/>
        <v>0.19774757366906093</v>
      </c>
      <c r="S1647" s="22">
        <f t="shared" si="287"/>
        <v>0.99461175361424614</v>
      </c>
      <c r="T1647" s="22">
        <f>SUMPRODUCT(J1647:N1647,O1647:S1647)</f>
        <v>9.6243376719909284E-3</v>
      </c>
      <c r="U1647" s="25">
        <f t="shared" si="281"/>
        <v>0.50240606584562908</v>
      </c>
      <c r="V1647" s="10">
        <f>IF(OR(AND(U1647&gt;=0.495,U1647&lt;=0.498,J1647&lt;0),AND(U1647&gt;=0.505,U1647&lt;=0.506)),G1647-$AA$1,0)</f>
        <v>0</v>
      </c>
      <c r="W1647" s="10">
        <f>IF(OR(AND(U1647&gt;=0.504,U1647&lt;=0.505,J1647&lt;0),AND(U1647&gt;=0.508)),-G1647-$AA$1,0)</f>
        <v>0</v>
      </c>
      <c r="X1647" s="5">
        <f t="shared" si="288"/>
        <v>0.90259635832722274</v>
      </c>
    </row>
    <row r="1648" spans="1:24" x14ac:dyDescent="0.2">
      <c r="A1648" s="8">
        <v>44438</v>
      </c>
      <c r="B1648" s="3">
        <v>120677</v>
      </c>
      <c r="C1648" s="3">
        <v>120684</v>
      </c>
      <c r="D1648" s="3">
        <v>119354</v>
      </c>
      <c r="E1648" s="3">
        <v>119740</v>
      </c>
      <c r="F1648" s="3">
        <v>119740</v>
      </c>
      <c r="G1648" s="5">
        <f t="shared" si="279"/>
        <v>-2.8728912644062632E-3</v>
      </c>
      <c r="H1648" s="24">
        <f t="shared" si="280"/>
        <v>0</v>
      </c>
      <c r="I1648" s="3">
        <f t="shared" si="289"/>
        <v>120105.47368421052</v>
      </c>
      <c r="J1648" s="10">
        <f t="shared" si="282"/>
        <v>-7.7727506256318746E-3</v>
      </c>
      <c r="K1648" s="10">
        <f>AVERAGE(J1629:J1648)</f>
        <v>-1.0866416895321974E-3</v>
      </c>
      <c r="L1648" s="10">
        <f>AVERAGE(J1599:J1648)</f>
        <v>-1.3372668440103453E-3</v>
      </c>
      <c r="M1648" s="10">
        <f>AVERAGE(J1549:J1648)</f>
        <v>2.2700351347851866E-4</v>
      </c>
      <c r="N1648" s="10">
        <f>AVERAGE(J1644:J1648)</f>
        <v>3.943876881601938E-3</v>
      </c>
      <c r="O1648" s="22">
        <f t="shared" si="283"/>
        <v>0.35237552132716787</v>
      </c>
      <c r="P1648" s="22">
        <f t="shared" si="284"/>
        <v>0.47626056895252233</v>
      </c>
      <c r="Q1648" s="22">
        <f t="shared" si="285"/>
        <v>0.47424998782047301</v>
      </c>
      <c r="R1648" s="22">
        <f t="shared" si="286"/>
        <v>0.19774757366906093</v>
      </c>
      <c r="S1648" s="22">
        <f t="shared" si="287"/>
        <v>0.99461175361424614</v>
      </c>
      <c r="T1648" s="22">
        <f>SUMPRODUCT(J1648:N1648,O1648:S1648)</f>
        <v>7.6865267611652636E-5</v>
      </c>
      <c r="U1648" s="25">
        <f t="shared" si="281"/>
        <v>0.50001921631689339</v>
      </c>
      <c r="V1648" s="10">
        <f>IF(OR(AND(U1648&gt;=0.495,U1648&lt;=0.498,J1648&lt;0),AND(U1648&gt;=0.505,U1648&lt;=0.506)),G1648-$AA$1,0)</f>
        <v>0</v>
      </c>
      <c r="W1648" s="10">
        <f>IF(OR(AND(U1648&gt;=0.504,U1648&lt;=0.505,J1648&lt;0),AND(U1648&gt;=0.508)),-G1648-$AA$1,0)</f>
        <v>0</v>
      </c>
      <c r="X1648" s="5">
        <f t="shared" si="288"/>
        <v>0.90259635832722274</v>
      </c>
    </row>
    <row r="1649" spans="1:24" x14ac:dyDescent="0.2">
      <c r="A1649" s="8">
        <v>44439</v>
      </c>
      <c r="B1649" s="3">
        <v>119738</v>
      </c>
      <c r="C1649" s="3">
        <v>120157</v>
      </c>
      <c r="D1649" s="3">
        <v>117911</v>
      </c>
      <c r="E1649" s="3">
        <v>118781</v>
      </c>
      <c r="F1649" s="3">
        <v>118781</v>
      </c>
      <c r="G1649" s="5">
        <f t="shared" si="279"/>
        <v>-1.7713270640927425E-2</v>
      </c>
      <c r="H1649" s="24">
        <f t="shared" si="280"/>
        <v>0</v>
      </c>
      <c r="I1649" s="3">
        <f t="shared" si="289"/>
        <v>119946.52631578948</v>
      </c>
      <c r="J1649" s="10">
        <f t="shared" si="282"/>
        <v>-8.0090195423417887E-3</v>
      </c>
      <c r="K1649" s="10">
        <f>AVERAGE(J1630:J1649)</f>
        <v>-1.9200973354272454E-3</v>
      </c>
      <c r="L1649" s="10">
        <f>AVERAGE(J1600:J1649)</f>
        <v>-1.6313984049829554E-3</v>
      </c>
      <c r="M1649" s="10">
        <f>AVERAGE(J1550:J1649)</f>
        <v>8.8336837064827422E-5</v>
      </c>
      <c r="N1649" s="10">
        <f>AVERAGE(J1645:J1649)</f>
        <v>-2.3211659263488336E-3</v>
      </c>
      <c r="O1649" s="22">
        <f t="shared" si="283"/>
        <v>0.35237552132716787</v>
      </c>
      <c r="P1649" s="22">
        <f t="shared" si="284"/>
        <v>0.47626056895252233</v>
      </c>
      <c r="Q1649" s="22">
        <f t="shared" si="285"/>
        <v>0.47424998782047301</v>
      </c>
      <c r="R1649" s="22">
        <f t="shared" si="286"/>
        <v>0.19774757366906093</v>
      </c>
      <c r="S1649" s="22">
        <f t="shared" si="287"/>
        <v>0.99461175361424614</v>
      </c>
      <c r="T1649" s="22">
        <f>SUMPRODUCT(J1649:N1649,O1649:S1649)</f>
        <v>-6.8015302769007524E-3</v>
      </c>
      <c r="U1649" s="25">
        <f t="shared" si="281"/>
        <v>0.49829962398583466</v>
      </c>
      <c r="V1649" s="10">
        <f>IF(OR(AND(U1649&gt;=0.495,U1649&lt;=0.498,J1649&lt;0),AND(U1649&gt;=0.505,U1649&lt;=0.506)),G1649-$AA$1,0)</f>
        <v>0</v>
      </c>
      <c r="W1649" s="10">
        <f>IF(OR(AND(U1649&gt;=0.504,U1649&lt;=0.505,J1649&lt;0),AND(U1649&gt;=0.508)),-G1649-$AA$1,0)</f>
        <v>0</v>
      </c>
      <c r="X1649" s="5">
        <f t="shared" si="288"/>
        <v>0.90259635832722274</v>
      </c>
    </row>
    <row r="1650" spans="1:24" x14ac:dyDescent="0.2">
      <c r="A1650" s="8">
        <v>44440</v>
      </c>
      <c r="B1650" s="3">
        <v>118793</v>
      </c>
      <c r="C1650" s="3">
        <v>119942</v>
      </c>
      <c r="D1650" s="3">
        <v>118067</v>
      </c>
      <c r="E1650" s="3">
        <v>119396</v>
      </c>
      <c r="F1650" s="3">
        <v>119396</v>
      </c>
      <c r="G1650" s="5">
        <f t="shared" si="279"/>
        <v>-2.0628831786659529E-2</v>
      </c>
      <c r="H1650" s="24">
        <f t="shared" si="280"/>
        <v>0</v>
      </c>
      <c r="I1650" s="3">
        <f t="shared" si="289"/>
        <v>119828.78947368421</v>
      </c>
      <c r="J1650" s="10">
        <f t="shared" si="282"/>
        <v>5.1775957434270214E-3</v>
      </c>
      <c r="K1650" s="10">
        <f>AVERAGE(J1631:J1650)</f>
        <v>-9.4263722991186349E-4</v>
      </c>
      <c r="L1650" s="10">
        <f>AVERAGE(J1601:J1650)</f>
        <v>-1.4507954708903403E-3</v>
      </c>
      <c r="M1650" s="10">
        <f>AVERAGE(J1551:J1650)</f>
        <v>1.944601612297192E-4</v>
      </c>
      <c r="N1650" s="10">
        <f>AVERAGE(J1646:J1650)</f>
        <v>-2.2955377194241455E-3</v>
      </c>
      <c r="O1650" s="22">
        <f t="shared" si="283"/>
        <v>0.35237552132716787</v>
      </c>
      <c r="P1650" s="22">
        <f t="shared" si="284"/>
        <v>0.47626056895252233</v>
      </c>
      <c r="Q1650" s="22">
        <f t="shared" si="285"/>
        <v>0.47424998782047301</v>
      </c>
      <c r="R1650" s="22">
        <f t="shared" si="286"/>
        <v>0.19774757366906093</v>
      </c>
      <c r="S1650" s="22">
        <f t="shared" si="287"/>
        <v>0.99461175361424614</v>
      </c>
      <c r="T1650" s="22">
        <f>SUMPRODUCT(J1650:N1650,O1650:S1650)</f>
        <v>-1.5572374500675986E-3</v>
      </c>
      <c r="U1650" s="25">
        <f t="shared" si="281"/>
        <v>0.4996106907161556</v>
      </c>
      <c r="V1650" s="10">
        <f>IF(OR(AND(U1650&gt;=0.495,U1650&lt;=0.498,J1650&lt;0),AND(U1650&gt;=0.505,U1650&lt;=0.506)),G1650-$AA$1,0)</f>
        <v>0</v>
      </c>
      <c r="W1650" s="10">
        <f>IF(OR(AND(U1650&gt;=0.504,U1650&lt;=0.505,J1650&lt;0),AND(U1650&gt;=0.508)),-G1650-$AA$1,0)</f>
        <v>0</v>
      </c>
      <c r="X1650" s="5">
        <f t="shared" si="288"/>
        <v>0.90259635832722274</v>
      </c>
    </row>
    <row r="1651" spans="1:24" x14ac:dyDescent="0.2">
      <c r="A1651" s="8">
        <v>44441</v>
      </c>
      <c r="B1651" s="3">
        <v>119394</v>
      </c>
      <c r="C1651" s="3">
        <v>119397</v>
      </c>
      <c r="D1651" s="3">
        <v>116534</v>
      </c>
      <c r="E1651" s="3">
        <v>116677</v>
      </c>
      <c r="F1651" s="3">
        <v>116677</v>
      </c>
      <c r="G1651" s="5">
        <f t="shared" si="279"/>
        <v>1.021623799034943E-2</v>
      </c>
      <c r="H1651" s="24">
        <f t="shared" si="280"/>
        <v>1</v>
      </c>
      <c r="I1651" s="3">
        <f t="shared" si="289"/>
        <v>119506</v>
      </c>
      <c r="J1651" s="10">
        <f t="shared" si="282"/>
        <v>-2.2772957217997214E-2</v>
      </c>
      <c r="K1651" s="10">
        <f>AVERAGE(J1632:J1651)</f>
        <v>-2.0123201397850509E-3</v>
      </c>
      <c r="L1651" s="10">
        <f>AVERAGE(J1602:J1651)</f>
        <v>-1.8536013733482437E-3</v>
      </c>
      <c r="M1651" s="10">
        <f>AVERAGE(J1552:J1651)</f>
        <v>-1.3032048599061929E-4</v>
      </c>
      <c r="N1651" s="10">
        <f>AVERAGE(J1647:J1651)</f>
        <v>-3.3837582580259927E-3</v>
      </c>
      <c r="O1651" s="22">
        <f t="shared" si="283"/>
        <v>0.35237552132716787</v>
      </c>
      <c r="P1651" s="22">
        <f t="shared" si="284"/>
        <v>0.47626056895252233</v>
      </c>
      <c r="Q1651" s="22">
        <f t="shared" si="285"/>
        <v>0.47424998782047301</v>
      </c>
      <c r="R1651" s="22">
        <f t="shared" si="286"/>
        <v>0.19774757366906093</v>
      </c>
      <c r="S1651" s="22">
        <f t="shared" si="287"/>
        <v>0.99461175361424614</v>
      </c>
      <c r="T1651" s="22">
        <f>SUMPRODUCT(J1651:N1651,O1651:S1651)</f>
        <v>-1.3253388130002063E-2</v>
      </c>
      <c r="U1651" s="25">
        <f t="shared" si="281"/>
        <v>0.49668670146639893</v>
      </c>
      <c r="V1651" s="10">
        <f>IF(OR(AND(U1651&gt;=0.495,U1651&lt;=0.498,J1651&lt;0),AND(U1651&gt;=0.505,U1651&lt;=0.506)),G1651-$AA$1,0)</f>
        <v>9.2162379903494296E-3</v>
      </c>
      <c r="W1651" s="10">
        <f>IF(OR(AND(U1651&gt;=0.504,U1651&lt;=0.505,J1651&lt;0),AND(U1651&gt;=0.508)),-G1651-$AA$1,0)</f>
        <v>0</v>
      </c>
      <c r="X1651" s="5">
        <f t="shared" si="288"/>
        <v>0.91181259631757217</v>
      </c>
    </row>
    <row r="1652" spans="1:24" x14ac:dyDescent="0.2">
      <c r="A1652" s="8">
        <v>44442</v>
      </c>
      <c r="B1652" s="3">
        <v>116679</v>
      </c>
      <c r="C1652" s="3">
        <v>117396</v>
      </c>
      <c r="D1652" s="3">
        <v>115583</v>
      </c>
      <c r="E1652" s="3">
        <v>116933</v>
      </c>
      <c r="F1652" s="3">
        <v>116933</v>
      </c>
      <c r="G1652" s="5">
        <f t="shared" si="279"/>
        <v>-3.0102708388564436E-2</v>
      </c>
      <c r="H1652" s="24">
        <f t="shared" si="280"/>
        <v>0</v>
      </c>
      <c r="I1652" s="3">
        <f t="shared" si="289"/>
        <v>119185.68421052632</v>
      </c>
      <c r="J1652" s="10">
        <f t="shared" si="282"/>
        <v>2.1940913804776585E-3</v>
      </c>
      <c r="K1652" s="10">
        <f>AVERAGE(J1633:J1652)</f>
        <v>-2.3864480833194366E-3</v>
      </c>
      <c r="L1652" s="10">
        <f>AVERAGE(J1603:J1652)</f>
        <v>-1.9788415440568151E-3</v>
      </c>
      <c r="M1652" s="10">
        <f>AVERAGE(J1553:J1652)</f>
        <v>-1.4920036469838417E-4</v>
      </c>
      <c r="N1652" s="10">
        <f>AVERAGE(J1648:J1652)</f>
        <v>-6.2366080524132398E-3</v>
      </c>
      <c r="O1652" s="22">
        <f t="shared" si="283"/>
        <v>0.35237552132716787</v>
      </c>
      <c r="P1652" s="22">
        <f t="shared" si="284"/>
        <v>0.47626056895252233</v>
      </c>
      <c r="Q1652" s="22">
        <f t="shared" si="285"/>
        <v>0.47424998782047301</v>
      </c>
      <c r="R1652" s="22">
        <f t="shared" si="286"/>
        <v>0.19774757366906093</v>
      </c>
      <c r="S1652" s="22">
        <f t="shared" si="287"/>
        <v>0.99461175361424614</v>
      </c>
      <c r="T1652" s="22">
        <f>SUMPRODUCT(J1652:N1652,O1652:S1652)</f>
        <v>-7.5344002877948063E-3</v>
      </c>
      <c r="U1652" s="25">
        <f t="shared" si="281"/>
        <v>0.49811640883855723</v>
      </c>
      <c r="V1652" s="10">
        <f>IF(OR(AND(U1652&gt;=0.495,U1652&lt;=0.498,J1652&lt;0),AND(U1652&gt;=0.505,U1652&lt;=0.506)),G1652-$AA$1,0)</f>
        <v>0</v>
      </c>
      <c r="W1652" s="10">
        <f>IF(OR(AND(U1652&gt;=0.504,U1652&lt;=0.505,J1652&lt;0),AND(U1652&gt;=0.508)),-G1652-$AA$1,0)</f>
        <v>0</v>
      </c>
      <c r="X1652" s="5">
        <f t="shared" si="288"/>
        <v>0.91181259631757217</v>
      </c>
    </row>
    <row r="1653" spans="1:24" x14ac:dyDescent="0.2">
      <c r="A1653" s="8">
        <v>44445</v>
      </c>
      <c r="B1653" s="3">
        <v>116926</v>
      </c>
      <c r="C1653" s="3">
        <v>117981</v>
      </c>
      <c r="D1653" s="3">
        <v>116156</v>
      </c>
      <c r="E1653" s="3">
        <v>117869</v>
      </c>
      <c r="F1653" s="3">
        <v>117869</v>
      </c>
      <c r="G1653" s="5">
        <f t="shared" si="279"/>
        <v>-2.1277859318395875E-2</v>
      </c>
      <c r="H1653" s="24">
        <f t="shared" si="280"/>
        <v>0</v>
      </c>
      <c r="I1653" s="3">
        <f t="shared" si="289"/>
        <v>118957.63157894737</v>
      </c>
      <c r="J1653" s="10">
        <f t="shared" si="282"/>
        <v>8.0045838215045961E-3</v>
      </c>
      <c r="K1653" s="10">
        <f>AVERAGE(J1634:J1653)</f>
        <v>-2.0713096828964385E-3</v>
      </c>
      <c r="L1653" s="10">
        <f>AVERAGE(J1604:J1653)</f>
        <v>-1.4700616949195266E-3</v>
      </c>
      <c r="M1653" s="10">
        <f>AVERAGE(J1554:J1653)</f>
        <v>-1.5281128231123042E-4</v>
      </c>
      <c r="N1653" s="10">
        <f>AVERAGE(J1649:J1653)</f>
        <v>-3.0811411629859454E-3</v>
      </c>
      <c r="O1653" s="22">
        <f t="shared" si="283"/>
        <v>0.35237552132716787</v>
      </c>
      <c r="P1653" s="22">
        <f t="shared" si="284"/>
        <v>0.47626056895252233</v>
      </c>
      <c r="Q1653" s="22">
        <f t="shared" si="285"/>
        <v>0.47424998782047301</v>
      </c>
      <c r="R1653" s="22">
        <f t="shared" si="286"/>
        <v>0.19774757366906093</v>
      </c>
      <c r="S1653" s="22">
        <f t="shared" si="287"/>
        <v>0.99461175361424614</v>
      </c>
      <c r="T1653" s="22">
        <f>SUMPRODUCT(J1653:N1653,O1653:S1653)</f>
        <v>-1.9577977474111528E-3</v>
      </c>
      <c r="U1653" s="25">
        <f t="shared" si="281"/>
        <v>0.4995105507194843</v>
      </c>
      <c r="V1653" s="10">
        <f>IF(OR(AND(U1653&gt;=0.495,U1653&lt;=0.498,J1653&lt;0),AND(U1653&gt;=0.505,U1653&lt;=0.506)),G1653-$AA$1,0)</f>
        <v>0</v>
      </c>
      <c r="W1653" s="10">
        <f>IF(OR(AND(U1653&gt;=0.504,U1653&lt;=0.505,J1653&lt;0),AND(U1653&gt;=0.508)),-G1653-$AA$1,0)</f>
        <v>0</v>
      </c>
      <c r="X1653" s="5">
        <f t="shared" si="288"/>
        <v>0.91181259631757217</v>
      </c>
    </row>
    <row r="1654" spans="1:24" x14ac:dyDescent="0.2">
      <c r="A1654" s="8">
        <v>44447</v>
      </c>
      <c r="B1654" s="3">
        <v>117866</v>
      </c>
      <c r="C1654" s="3">
        <v>117866</v>
      </c>
      <c r="D1654" s="3">
        <v>113172</v>
      </c>
      <c r="E1654" s="3">
        <v>113413</v>
      </c>
      <c r="F1654" s="3">
        <v>113413</v>
      </c>
      <c r="G1654" s="5">
        <f t="shared" si="279"/>
        <v>7.6975302654898048E-3</v>
      </c>
      <c r="H1654" s="24">
        <f t="shared" si="280"/>
        <v>1</v>
      </c>
      <c r="I1654" s="3">
        <f t="shared" si="289"/>
        <v>118502.73684210527</v>
      </c>
      <c r="J1654" s="10">
        <f t="shared" si="282"/>
        <v>-3.7804681468409873E-2</v>
      </c>
      <c r="K1654" s="10">
        <f>AVERAGE(J1635:J1654)</f>
        <v>-3.6294812293901969E-3</v>
      </c>
      <c r="L1654" s="10">
        <f>AVERAGE(J1605:J1654)</f>
        <v>-2.2533446120226851E-3</v>
      </c>
      <c r="M1654" s="10">
        <f>AVERAGE(J1555:J1654)</f>
        <v>-5.6460846068459363E-4</v>
      </c>
      <c r="N1654" s="10">
        <f>AVERAGE(J1650:J1654)</f>
        <v>-9.0402735481995618E-3</v>
      </c>
      <c r="O1654" s="22">
        <f t="shared" si="283"/>
        <v>0.35237552132716787</v>
      </c>
      <c r="P1654" s="22">
        <f t="shared" si="284"/>
        <v>0.47626056895252233</v>
      </c>
      <c r="Q1654" s="22">
        <f t="shared" si="285"/>
        <v>0.47424998782047301</v>
      </c>
      <c r="R1654" s="22">
        <f t="shared" si="286"/>
        <v>0.19774757366906093</v>
      </c>
      <c r="S1654" s="22">
        <f t="shared" si="287"/>
        <v>0.99461175361424614</v>
      </c>
      <c r="T1654" s="22">
        <f>SUMPRODUCT(J1654:N1654,O1654:S1654)</f>
        <v>-2.5221884071258062E-2</v>
      </c>
      <c r="U1654" s="25">
        <f t="shared" si="281"/>
        <v>0.49369486322625605</v>
      </c>
      <c r="V1654" s="10">
        <f>IF(OR(AND(U1654&gt;=0.495,U1654&lt;=0.498,J1654&lt;0),AND(U1654&gt;=0.505,U1654&lt;=0.506)),G1654-$AA$1,0)</f>
        <v>0</v>
      </c>
      <c r="W1654" s="10">
        <f>IF(OR(AND(U1654&gt;=0.504,U1654&lt;=0.505,J1654&lt;0),AND(U1654&gt;=0.508)),-G1654-$AA$1,0)</f>
        <v>0</v>
      </c>
      <c r="X1654" s="5">
        <f t="shared" si="288"/>
        <v>0.91181259631757217</v>
      </c>
    </row>
    <row r="1655" spans="1:24" x14ac:dyDescent="0.2">
      <c r="A1655" s="8">
        <v>44448</v>
      </c>
      <c r="B1655" s="3">
        <v>113413</v>
      </c>
      <c r="C1655" s="3">
        <v>116354</v>
      </c>
      <c r="D1655" s="3">
        <v>112435</v>
      </c>
      <c r="E1655" s="3">
        <v>115361</v>
      </c>
      <c r="F1655" s="3">
        <v>115361</v>
      </c>
      <c r="G1655" s="5">
        <f t="shared" si="279"/>
        <v>9.0411837622765834E-3</v>
      </c>
      <c r="H1655" s="24">
        <f t="shared" si="280"/>
        <v>1</v>
      </c>
      <c r="I1655" s="3">
        <f t="shared" si="289"/>
        <v>118221.68421052632</v>
      </c>
      <c r="J1655" s="10">
        <f t="shared" si="282"/>
        <v>1.7176161462971518E-2</v>
      </c>
      <c r="K1655" s="10">
        <f>AVERAGE(J1636:J1655)</f>
        <v>-2.7109359997302684E-3</v>
      </c>
      <c r="L1655" s="10">
        <f>AVERAGE(J1606:J1655)</f>
        <v>-1.8938124679950307E-3</v>
      </c>
      <c r="M1655" s="10">
        <f>AVERAGE(J1556:J1655)</f>
        <v>-4.2706362967721899E-4</v>
      </c>
      <c r="N1655" s="10">
        <f>AVERAGE(J1651:J1655)</f>
        <v>-6.6405604042906628E-3</v>
      </c>
      <c r="O1655" s="22">
        <f t="shared" si="283"/>
        <v>0.35237552132716787</v>
      </c>
      <c r="P1655" s="22">
        <f t="shared" si="284"/>
        <v>0.47626056895252233</v>
      </c>
      <c r="Q1655" s="22">
        <f t="shared" si="285"/>
        <v>0.47424998782047301</v>
      </c>
      <c r="R1655" s="22">
        <f t="shared" si="286"/>
        <v>0.19774757366906093</v>
      </c>
      <c r="S1655" s="22">
        <f t="shared" si="287"/>
        <v>0.99461175361424614</v>
      </c>
      <c r="T1655" s="22">
        <f>SUMPRODUCT(J1655:N1655,O1655:S1655)</f>
        <v>-2.8260238368559526E-3</v>
      </c>
      <c r="U1655" s="25">
        <f t="shared" si="281"/>
        <v>0.49929349451098948</v>
      </c>
      <c r="V1655" s="10">
        <f>IF(OR(AND(U1655&gt;=0.495,U1655&lt;=0.498,J1655&lt;0),AND(U1655&gt;=0.505,U1655&lt;=0.506)),G1655-$AA$1,0)</f>
        <v>0</v>
      </c>
      <c r="W1655" s="10">
        <f>IF(OR(AND(U1655&gt;=0.504,U1655&lt;=0.505,J1655&lt;0),AND(U1655&gt;=0.508)),-G1655-$AA$1,0)</f>
        <v>0</v>
      </c>
      <c r="X1655" s="5">
        <f t="shared" si="288"/>
        <v>0.91181259631757217</v>
      </c>
    </row>
    <row r="1656" spans="1:24" x14ac:dyDescent="0.2">
      <c r="A1656" s="8">
        <v>44449</v>
      </c>
      <c r="B1656" s="3">
        <v>115370</v>
      </c>
      <c r="C1656" s="3">
        <v>116896</v>
      </c>
      <c r="D1656" s="3">
        <v>114286</v>
      </c>
      <c r="E1656" s="3">
        <v>114286</v>
      </c>
      <c r="F1656" s="3">
        <v>114286</v>
      </c>
      <c r="G1656" s="5">
        <f t="shared" si="279"/>
        <v>1.6581208546978532E-2</v>
      </c>
      <c r="H1656" s="24">
        <f t="shared" si="280"/>
        <v>1</v>
      </c>
      <c r="I1656" s="3">
        <f t="shared" si="289"/>
        <v>117858.10526315789</v>
      </c>
      <c r="J1656" s="10">
        <f t="shared" si="282"/>
        <v>-9.3185738681182961E-3</v>
      </c>
      <c r="K1656" s="10">
        <f>AVERAGE(J1637:J1656)</f>
        <v>-2.6217916119275599E-3</v>
      </c>
      <c r="L1656" s="10">
        <f>AVERAGE(J1607:J1656)</f>
        <v>-1.9977191107190249E-3</v>
      </c>
      <c r="M1656" s="10">
        <f>AVERAGE(J1557:J1656)</f>
        <v>-5.0538733754445847E-4</v>
      </c>
      <c r="N1656" s="10">
        <f>AVERAGE(J1652:J1656)</f>
        <v>-3.9496837343148796E-3</v>
      </c>
      <c r="O1656" s="22">
        <f t="shared" si="283"/>
        <v>0.35237552132716787</v>
      </c>
      <c r="P1656" s="22">
        <f t="shared" si="284"/>
        <v>0.47626056895252233</v>
      </c>
      <c r="Q1656" s="22">
        <f t="shared" si="285"/>
        <v>0.47424998782047301</v>
      </c>
      <c r="R1656" s="22">
        <f t="shared" si="286"/>
        <v>0.19774757366906093</v>
      </c>
      <c r="S1656" s="22">
        <f t="shared" si="287"/>
        <v>0.99461175361424614</v>
      </c>
      <c r="T1656" s="22">
        <f>SUMPRODUCT(J1656:N1656,O1656:S1656)</f>
        <v>-9.508052538473772E-3</v>
      </c>
      <c r="U1656" s="25">
        <f t="shared" si="281"/>
        <v>0.49762300477265881</v>
      </c>
      <c r="V1656" s="10">
        <f>IF(OR(AND(U1656&gt;=0.495,U1656&lt;=0.498,J1656&lt;0),AND(U1656&gt;=0.505,U1656&lt;=0.506)),G1656-$AA$1,0)</f>
        <v>1.5581208546978531E-2</v>
      </c>
      <c r="W1656" s="10">
        <f>IF(OR(AND(U1656&gt;=0.504,U1656&lt;=0.505,J1656&lt;0),AND(U1656&gt;=0.508)),-G1656-$AA$1,0)</f>
        <v>0</v>
      </c>
      <c r="X1656" s="5">
        <f t="shared" si="288"/>
        <v>0.9273938048645507</v>
      </c>
    </row>
    <row r="1657" spans="1:24" x14ac:dyDescent="0.2">
      <c r="A1657" s="8">
        <v>44452</v>
      </c>
      <c r="B1657" s="3">
        <v>114300</v>
      </c>
      <c r="C1657" s="3">
        <v>117046</v>
      </c>
      <c r="D1657" s="3">
        <v>114300</v>
      </c>
      <c r="E1657" s="3">
        <v>116404</v>
      </c>
      <c r="F1657" s="3">
        <v>116404</v>
      </c>
      <c r="G1657" s="5">
        <f t="shared" si="279"/>
        <v>-1.1520222672760427E-2</v>
      </c>
      <c r="H1657" s="24">
        <f t="shared" si="280"/>
        <v>0</v>
      </c>
      <c r="I1657" s="3">
        <f t="shared" si="289"/>
        <v>117712</v>
      </c>
      <c r="J1657" s="10">
        <f t="shared" si="282"/>
        <v>1.85324536688658E-2</v>
      </c>
      <c r="K1657" s="10">
        <f>AVERAGE(J1638:J1657)</f>
        <v>-1.899392588603077E-3</v>
      </c>
      <c r="L1657" s="10">
        <f>AVERAGE(J1608:J1657)</f>
        <v>-1.4478930527515609E-3</v>
      </c>
      <c r="M1657" s="10">
        <f>AVERAGE(J1558:J1657)</f>
        <v>-2.4795735491007776E-4</v>
      </c>
      <c r="N1657" s="10">
        <f>AVERAGE(J1653:J1657)</f>
        <v>-6.8201127663725103E-4</v>
      </c>
      <c r="O1657" s="22">
        <f t="shared" si="283"/>
        <v>0.35237552132716787</v>
      </c>
      <c r="P1657" s="22">
        <f t="shared" si="284"/>
        <v>0.47626056895252233</v>
      </c>
      <c r="Q1657" s="22">
        <f t="shared" si="285"/>
        <v>0.47424998782047301</v>
      </c>
      <c r="R1657" s="22">
        <f t="shared" si="286"/>
        <v>0.19774757366906093</v>
      </c>
      <c r="S1657" s="22">
        <f t="shared" si="287"/>
        <v>0.99461175361424614</v>
      </c>
      <c r="T1657" s="22">
        <f>SUMPRODUCT(J1657:N1657,O1657:S1657)</f>
        <v>4.2117445683453577E-3</v>
      </c>
      <c r="U1657" s="25">
        <f t="shared" si="281"/>
        <v>0.50105293458560451</v>
      </c>
      <c r="V1657" s="10">
        <f>IF(OR(AND(U1657&gt;=0.495,U1657&lt;=0.498,J1657&lt;0),AND(U1657&gt;=0.505,U1657&lt;=0.506)),G1657-$AA$1,0)</f>
        <v>0</v>
      </c>
      <c r="W1657" s="10">
        <f>IF(OR(AND(U1657&gt;=0.504,U1657&lt;=0.505,J1657&lt;0),AND(U1657&gt;=0.508)),-G1657-$AA$1,0)</f>
        <v>0</v>
      </c>
      <c r="X1657" s="5">
        <f t="shared" si="288"/>
        <v>0.9273938048645507</v>
      </c>
    </row>
    <row r="1658" spans="1:24" x14ac:dyDescent="0.2">
      <c r="A1658" s="8">
        <v>44453</v>
      </c>
      <c r="B1658" s="3">
        <v>116405</v>
      </c>
      <c r="C1658" s="3">
        <v>117270</v>
      </c>
      <c r="D1658" s="3">
        <v>115809</v>
      </c>
      <c r="E1658" s="3">
        <v>116181</v>
      </c>
      <c r="F1658" s="3">
        <v>116181</v>
      </c>
      <c r="G1658" s="5">
        <f t="shared" si="279"/>
        <v>-2.0545528098398158E-2</v>
      </c>
      <c r="H1658" s="24">
        <f t="shared" si="280"/>
        <v>0</v>
      </c>
      <c r="I1658" s="3">
        <f t="shared" si="289"/>
        <v>117621.31578947368</v>
      </c>
      <c r="J1658" s="10">
        <f t="shared" si="282"/>
        <v>-1.9157417270884158E-3</v>
      </c>
      <c r="K1658" s="10">
        <f>AVERAGE(J1639:J1658)</f>
        <v>-1.1642804555241915E-3</v>
      </c>
      <c r="L1658" s="10">
        <f>AVERAGE(J1609:J1658)</f>
        <v>-1.7975092735075804E-3</v>
      </c>
      <c r="M1658" s="10">
        <f>AVERAGE(J1559:J1658)</f>
        <v>-2.0956117487290428E-4</v>
      </c>
      <c r="N1658" s="10">
        <f>AVERAGE(J1654:J1658)</f>
        <v>-2.6660763863558534E-3</v>
      </c>
      <c r="O1658" s="22">
        <f t="shared" si="283"/>
        <v>0.35237552132716787</v>
      </c>
      <c r="P1658" s="22">
        <f t="shared" si="284"/>
        <v>0.47626056895252233</v>
      </c>
      <c r="Q1658" s="22">
        <f t="shared" si="285"/>
        <v>0.47424998782047301</v>
      </c>
      <c r="R1658" s="22">
        <f t="shared" si="286"/>
        <v>0.19774757366906093</v>
      </c>
      <c r="S1658" s="22">
        <f t="shared" si="287"/>
        <v>0.99461175361424614</v>
      </c>
      <c r="T1658" s="22">
        <f>SUMPRODUCT(J1658:N1658,O1658:S1658)</f>
        <v>-4.7751812368166825E-3</v>
      </c>
      <c r="U1658" s="25">
        <f t="shared" si="281"/>
        <v>0.49880620695923616</v>
      </c>
      <c r="V1658" s="10">
        <f>IF(OR(AND(U1658&gt;=0.495,U1658&lt;=0.498,J1658&lt;0),AND(U1658&gt;=0.505,U1658&lt;=0.506)),G1658-$AA$1,0)</f>
        <v>0</v>
      </c>
      <c r="W1658" s="10">
        <f>IF(OR(AND(U1658&gt;=0.504,U1658&lt;=0.505,J1658&lt;0),AND(U1658&gt;=0.508)),-G1658-$AA$1,0)</f>
        <v>0</v>
      </c>
      <c r="X1658" s="5">
        <f t="shared" si="288"/>
        <v>0.9273938048645507</v>
      </c>
    </row>
    <row r="1659" spans="1:24" x14ac:dyDescent="0.2">
      <c r="A1659" s="8">
        <v>44454</v>
      </c>
      <c r="B1659" s="3">
        <v>116191</v>
      </c>
      <c r="C1659" s="3">
        <v>116312</v>
      </c>
      <c r="D1659" s="3">
        <v>114741</v>
      </c>
      <c r="E1659" s="3">
        <v>115063</v>
      </c>
      <c r="F1659" s="3">
        <v>115063</v>
      </c>
      <c r="G1659" s="5">
        <f t="shared" si="279"/>
        <v>-3.1495789263273122E-2</v>
      </c>
      <c r="H1659" s="24">
        <f t="shared" si="280"/>
        <v>0</v>
      </c>
      <c r="I1659" s="3">
        <f t="shared" si="289"/>
        <v>117538.15789473684</v>
      </c>
      <c r="J1659" s="10">
        <f t="shared" si="282"/>
        <v>-9.6229159673268949E-3</v>
      </c>
      <c r="K1659" s="10">
        <f>AVERAGE(J1640:J1659)</f>
        <v>-1.1101015349779697E-3</v>
      </c>
      <c r="L1659" s="10">
        <f>AVERAGE(J1610:J1659)</f>
        <v>-1.8799552125435138E-3</v>
      </c>
      <c r="M1659" s="10">
        <f>AVERAGE(J1560:J1659)</f>
        <v>-4.0288259313494223E-4</v>
      </c>
      <c r="N1659" s="10">
        <f>AVERAGE(J1655:J1659)</f>
        <v>2.9702767138607422E-3</v>
      </c>
      <c r="O1659" s="22">
        <f t="shared" si="283"/>
        <v>0.35237552132716787</v>
      </c>
      <c r="P1659" s="22">
        <f t="shared" si="284"/>
        <v>0.47626056895252233</v>
      </c>
      <c r="Q1659" s="22">
        <f t="shared" si="285"/>
        <v>0.47424998782047301</v>
      </c>
      <c r="R1659" s="22">
        <f t="shared" si="286"/>
        <v>0.19774757366906093</v>
      </c>
      <c r="S1659" s="22">
        <f t="shared" si="287"/>
        <v>0.99461175361424614</v>
      </c>
      <c r="T1659" s="22">
        <f>SUMPRODUCT(J1659:N1659,O1659:S1659)</f>
        <v>-1.9365432801431558E-3</v>
      </c>
      <c r="U1659" s="25">
        <f t="shared" si="281"/>
        <v>0.49951586433126471</v>
      </c>
      <c r="V1659" s="10">
        <f>IF(OR(AND(U1659&gt;=0.495,U1659&lt;=0.498,J1659&lt;0),AND(U1659&gt;=0.505,U1659&lt;=0.506)),G1659-$AA$1,0)</f>
        <v>0</v>
      </c>
      <c r="W1659" s="10">
        <f>IF(OR(AND(U1659&gt;=0.504,U1659&lt;=0.505,J1659&lt;0),AND(U1659&gt;=0.508)),-G1659-$AA$1,0)</f>
        <v>0</v>
      </c>
      <c r="X1659" s="5">
        <f t="shared" si="288"/>
        <v>0.9273938048645507</v>
      </c>
    </row>
    <row r="1660" spans="1:24" x14ac:dyDescent="0.2">
      <c r="A1660" s="8">
        <v>44455</v>
      </c>
      <c r="B1660" s="3">
        <v>115062</v>
      </c>
      <c r="C1660" s="3">
        <v>115062</v>
      </c>
      <c r="D1660" s="3">
        <v>113395</v>
      </c>
      <c r="E1660" s="3">
        <v>113794</v>
      </c>
      <c r="F1660" s="3">
        <v>113794</v>
      </c>
      <c r="G1660" s="5">
        <f t="shared" si="279"/>
        <v>-4.3499657275427484E-2</v>
      </c>
      <c r="H1660" s="24">
        <f t="shared" si="280"/>
        <v>0</v>
      </c>
      <c r="I1660" s="3">
        <f t="shared" si="289"/>
        <v>117360.73684210527</v>
      </c>
      <c r="J1660" s="10">
        <f t="shared" si="282"/>
        <v>-1.1028740776791834E-2</v>
      </c>
      <c r="K1660" s="10">
        <f>AVERAGE(J1641:J1660)</f>
        <v>-1.1267814833032463E-3</v>
      </c>
      <c r="L1660" s="10">
        <f>AVERAGE(J1611:J1660)</f>
        <v>-1.8129472988010643E-3</v>
      </c>
      <c r="M1660" s="10">
        <f>AVERAGE(J1561:J1660)</f>
        <v>-5.185628491564076E-4</v>
      </c>
      <c r="N1660" s="10">
        <f>AVERAGE(J1656:J1660)</f>
        <v>-2.6707037340919283E-3</v>
      </c>
      <c r="O1660" s="22">
        <f t="shared" si="283"/>
        <v>0.35237552132716787</v>
      </c>
      <c r="P1660" s="22">
        <f t="shared" si="284"/>
        <v>0.47626056895252233</v>
      </c>
      <c r="Q1660" s="22">
        <f t="shared" si="285"/>
        <v>0.47424998782047301</v>
      </c>
      <c r="R1660" s="22">
        <f t="shared" si="286"/>
        <v>0.19774757366906093</v>
      </c>
      <c r="S1660" s="22">
        <f t="shared" si="287"/>
        <v>0.99461175361424614</v>
      </c>
      <c r="T1660" s="22">
        <f>SUMPRODUCT(J1660:N1660,O1660:S1660)</f>
        <v>-8.0415479750678351E-3</v>
      </c>
      <c r="U1660" s="25">
        <f t="shared" si="281"/>
        <v>0.4979896238398861</v>
      </c>
      <c r="V1660" s="10">
        <f>IF(OR(AND(U1660&gt;=0.495,U1660&lt;=0.498,J1660&lt;0),AND(U1660&gt;=0.505,U1660&lt;=0.506)),G1660-$AA$1,0)</f>
        <v>-4.4499657275427484E-2</v>
      </c>
      <c r="W1660" s="10">
        <f>IF(OR(AND(U1660&gt;=0.504,U1660&lt;=0.505,J1660&lt;0),AND(U1660&gt;=0.508)),-G1660-$AA$1,0)</f>
        <v>0</v>
      </c>
      <c r="X1660" s="5">
        <f t="shared" si="288"/>
        <v>0.88289414758912321</v>
      </c>
    </row>
    <row r="1661" spans="1:24" x14ac:dyDescent="0.2">
      <c r="A1661" s="8">
        <v>44456</v>
      </c>
      <c r="B1661" s="3">
        <v>113794</v>
      </c>
      <c r="C1661" s="3">
        <v>113794</v>
      </c>
      <c r="D1661" s="3">
        <v>111157</v>
      </c>
      <c r="E1661" s="3">
        <v>111439</v>
      </c>
      <c r="F1661" s="3">
        <v>111439</v>
      </c>
      <c r="G1661" s="5">
        <f t="shared" si="279"/>
        <v>-1.0669514263408675E-2</v>
      </c>
      <c r="H1661" s="24">
        <f t="shared" si="280"/>
        <v>0</v>
      </c>
      <c r="I1661" s="3">
        <f t="shared" si="289"/>
        <v>117012.63157894737</v>
      </c>
      <c r="J1661" s="10">
        <f t="shared" si="282"/>
        <v>-2.0695291491642842E-2</v>
      </c>
      <c r="K1661" s="10">
        <f>AVERAGE(J1642:J1661)</f>
        <v>-2.3853057348484307E-3</v>
      </c>
      <c r="L1661" s="10">
        <f>AVERAGE(J1612:J1661)</f>
        <v>-2.5344593479072739E-3</v>
      </c>
      <c r="M1661" s="10">
        <f>AVERAGE(J1562:J1661)</f>
        <v>-6.2542869578642297E-4</v>
      </c>
      <c r="N1661" s="10">
        <f>AVERAGE(J1657:J1661)</f>
        <v>-4.9460472587968375E-3</v>
      </c>
      <c r="O1661" s="22">
        <f t="shared" si="283"/>
        <v>0.35237552132716787</v>
      </c>
      <c r="P1661" s="22">
        <f t="shared" si="284"/>
        <v>0.47626056895252233</v>
      </c>
      <c r="Q1661" s="22">
        <f t="shared" si="285"/>
        <v>0.47424998782047301</v>
      </c>
      <c r="R1661" s="22">
        <f t="shared" si="286"/>
        <v>0.19774757366906093</v>
      </c>
      <c r="S1661" s="22">
        <f t="shared" si="287"/>
        <v>0.99461175361424614</v>
      </c>
      <c r="T1661" s="22">
        <f>SUMPRODUCT(J1661:N1661,O1661:S1661)</f>
        <v>-1.4673582254292113E-2</v>
      </c>
      <c r="U1661" s="25">
        <f t="shared" si="281"/>
        <v>0.49633167025642488</v>
      </c>
      <c r="V1661" s="10">
        <f>IF(OR(AND(U1661&gt;=0.495,U1661&lt;=0.498,J1661&lt;0),AND(U1661&gt;=0.505,U1661&lt;=0.506)),G1661-$AA$1,0)</f>
        <v>-1.1669514263408676E-2</v>
      </c>
      <c r="W1661" s="10">
        <f>IF(OR(AND(U1661&gt;=0.504,U1661&lt;=0.505,J1661&lt;0),AND(U1661&gt;=0.508)),-G1661-$AA$1,0)</f>
        <v>0</v>
      </c>
      <c r="X1661" s="5">
        <f t="shared" si="288"/>
        <v>0.87122463332571454</v>
      </c>
    </row>
    <row r="1662" spans="1:24" x14ac:dyDescent="0.2">
      <c r="A1662" s="8">
        <v>44459</v>
      </c>
      <c r="B1662" s="3">
        <v>111435</v>
      </c>
      <c r="C1662" s="3">
        <v>111435</v>
      </c>
      <c r="D1662" s="3">
        <v>107520</v>
      </c>
      <c r="E1662" s="3">
        <v>108844</v>
      </c>
      <c r="F1662" s="3">
        <v>108844</v>
      </c>
      <c r="G1662" s="5">
        <f t="shared" si="279"/>
        <v>3.1586490757414376E-2</v>
      </c>
      <c r="H1662" s="24">
        <f t="shared" si="280"/>
        <v>1</v>
      </c>
      <c r="I1662" s="3">
        <f t="shared" si="289"/>
        <v>116558.52631578948</v>
      </c>
      <c r="J1662" s="10">
        <f t="shared" si="282"/>
        <v>-2.3286282181283036E-2</v>
      </c>
      <c r="K1662" s="10">
        <f>AVERAGE(J1643:J1662)</f>
        <v>-3.9285726028423004E-3</v>
      </c>
      <c r="L1662" s="10">
        <f>AVERAGE(J1613:J1662)</f>
        <v>-2.749671288858533E-3</v>
      </c>
      <c r="M1662" s="10">
        <f>AVERAGE(J1563:J1662)</f>
        <v>-9.9775276998642745E-4</v>
      </c>
      <c r="N1662" s="10">
        <f>AVERAGE(J1658:J1662)</f>
        <v>-1.3309794428826604E-2</v>
      </c>
      <c r="O1662" s="22">
        <f t="shared" si="283"/>
        <v>0.35237552132716787</v>
      </c>
      <c r="P1662" s="22">
        <f t="shared" si="284"/>
        <v>0.47626056895252233</v>
      </c>
      <c r="Q1662" s="22">
        <f t="shared" si="285"/>
        <v>0.47424998782047301</v>
      </c>
      <c r="R1662" s="22">
        <f t="shared" si="286"/>
        <v>0.19774757366906093</v>
      </c>
      <c r="S1662" s="22">
        <f t="shared" si="287"/>
        <v>0.99461175361424614</v>
      </c>
      <c r="T1662" s="22">
        <f>SUMPRODUCT(J1662:N1662,O1662:S1662)</f>
        <v>-2.4815952788140333E-2</v>
      </c>
      <c r="U1662" s="25">
        <f t="shared" si="281"/>
        <v>0.4937963301676454</v>
      </c>
      <c r="V1662" s="10">
        <f>IF(OR(AND(U1662&gt;=0.495,U1662&lt;=0.498,J1662&lt;0),AND(U1662&gt;=0.505,U1662&lt;=0.506)),G1662-$AA$1,0)</f>
        <v>0</v>
      </c>
      <c r="W1662" s="10">
        <f>IF(OR(AND(U1662&gt;=0.504,U1662&lt;=0.505,J1662&lt;0),AND(U1662&gt;=0.508)),-G1662-$AA$1,0)</f>
        <v>0</v>
      </c>
      <c r="X1662" s="5">
        <f t="shared" si="288"/>
        <v>0.87122463332571454</v>
      </c>
    </row>
    <row r="1663" spans="1:24" x14ac:dyDescent="0.2">
      <c r="A1663" s="8">
        <v>44460</v>
      </c>
      <c r="B1663" s="3">
        <v>108859</v>
      </c>
      <c r="C1663" s="3">
        <v>110923</v>
      </c>
      <c r="D1663" s="3">
        <v>108859</v>
      </c>
      <c r="E1663" s="3">
        <v>110250</v>
      </c>
      <c r="F1663" s="3">
        <v>110250</v>
      </c>
      <c r="G1663" s="5">
        <f t="shared" si="279"/>
        <v>3.4594104308389939E-2</v>
      </c>
      <c r="H1663" s="24">
        <f t="shared" si="280"/>
        <v>1</v>
      </c>
      <c r="I1663" s="3">
        <f t="shared" si="289"/>
        <v>116034.26315789473</v>
      </c>
      <c r="J1663" s="10">
        <f t="shared" si="282"/>
        <v>1.2917570100327014E-2</v>
      </c>
      <c r="K1663" s="10">
        <f>AVERAGE(J1644:J1663)</f>
        <v>-3.0366181827708449E-3</v>
      </c>
      <c r="L1663" s="10">
        <f>AVERAGE(J1614:J1663)</f>
        <v>-2.8366973145395893E-3</v>
      </c>
      <c r="M1663" s="10">
        <f>AVERAGE(J1564:J1663)</f>
        <v>-7.870425345230447E-4</v>
      </c>
      <c r="N1663" s="10">
        <f>AVERAGE(J1659:J1663)</f>
        <v>-1.0343132063343519E-2</v>
      </c>
      <c r="O1663" s="22">
        <f t="shared" si="283"/>
        <v>0.35237552132716787</v>
      </c>
      <c r="P1663" s="22">
        <f t="shared" si="284"/>
        <v>0.47626056895252233</v>
      </c>
      <c r="Q1663" s="22">
        <f t="shared" si="285"/>
        <v>0.47424998782047301</v>
      </c>
      <c r="R1663" s="22">
        <f t="shared" si="286"/>
        <v>0.19774757366906093</v>
      </c>
      <c r="S1663" s="22">
        <f t="shared" si="287"/>
        <v>0.99461175361424614</v>
      </c>
      <c r="T1663" s="22">
        <f>SUMPRODUCT(J1663:N1663,O1663:S1663)</f>
        <v>-8.6827261428679327E-3</v>
      </c>
      <c r="U1663" s="25">
        <f t="shared" si="281"/>
        <v>0.49782933210143865</v>
      </c>
      <c r="V1663" s="10">
        <f>IF(OR(AND(U1663&gt;=0.495,U1663&lt;=0.498,J1663&lt;0),AND(U1663&gt;=0.505,U1663&lt;=0.506)),G1663-$AA$1,0)</f>
        <v>0</v>
      </c>
      <c r="W1663" s="10">
        <f>IF(OR(AND(U1663&gt;=0.504,U1663&lt;=0.505,J1663&lt;0),AND(U1663&gt;=0.508)),-G1663-$AA$1,0)</f>
        <v>0</v>
      </c>
      <c r="X1663" s="5">
        <f t="shared" si="288"/>
        <v>0.87122463332571454</v>
      </c>
    </row>
    <row r="1664" spans="1:24" x14ac:dyDescent="0.2">
      <c r="A1664" s="8">
        <v>44461</v>
      </c>
      <c r="B1664" s="3">
        <v>110252</v>
      </c>
      <c r="C1664" s="3">
        <v>113321</v>
      </c>
      <c r="D1664" s="3">
        <v>110251</v>
      </c>
      <c r="E1664" s="3">
        <v>112282</v>
      </c>
      <c r="F1664" s="3">
        <v>112282</v>
      </c>
      <c r="G1664" s="5">
        <f t="shared" si="279"/>
        <v>8.915053169697762E-3</v>
      </c>
      <c r="H1664" s="24">
        <f t="shared" si="280"/>
        <v>1</v>
      </c>
      <c r="I1664" s="3">
        <f t="shared" si="289"/>
        <v>115585</v>
      </c>
      <c r="J1664" s="10">
        <f t="shared" si="282"/>
        <v>1.8430839002267607E-2</v>
      </c>
      <c r="K1664" s="10">
        <f>AVERAGE(J1645:J1664)</f>
        <v>-3.280885957528068E-3</v>
      </c>
      <c r="L1664" s="10">
        <f>AVERAGE(J1615:J1664)</f>
        <v>-2.5580534172316718E-3</v>
      </c>
      <c r="M1664" s="10">
        <f>AVERAGE(J1565:J1664)</f>
        <v>-5.0512116497244183E-4</v>
      </c>
      <c r="N1664" s="10">
        <f>AVERAGE(J1660:J1664)</f>
        <v>-4.7323810694246179E-3</v>
      </c>
      <c r="O1664" s="22">
        <f t="shared" si="283"/>
        <v>0.35237552132716787</v>
      </c>
      <c r="P1664" s="22">
        <f t="shared" si="284"/>
        <v>0.47626056895252233</v>
      </c>
      <c r="Q1664" s="22">
        <f t="shared" si="285"/>
        <v>0.47424998782047301</v>
      </c>
      <c r="R1664" s="22">
        <f t="shared" si="286"/>
        <v>0.19774757366906093</v>
      </c>
      <c r="S1664" s="22">
        <f t="shared" si="287"/>
        <v>0.99461175361424614</v>
      </c>
      <c r="T1664" s="22">
        <f>SUMPRODUCT(J1664:N1664,O1664:S1664)</f>
        <v>-1.0879052318592229E-3</v>
      </c>
      <c r="U1664" s="25">
        <f t="shared" si="281"/>
        <v>0.49972802371885977</v>
      </c>
      <c r="V1664" s="10">
        <f>IF(OR(AND(U1664&gt;=0.495,U1664&lt;=0.498,J1664&lt;0),AND(U1664&gt;=0.505,U1664&lt;=0.506)),G1664-$AA$1,0)</f>
        <v>0</v>
      </c>
      <c r="W1664" s="10">
        <f>IF(OR(AND(U1664&gt;=0.504,U1664&lt;=0.505,J1664&lt;0),AND(U1664&gt;=0.508)),-G1664-$AA$1,0)</f>
        <v>0</v>
      </c>
      <c r="X1664" s="5">
        <f t="shared" si="288"/>
        <v>0.87122463332571454</v>
      </c>
    </row>
    <row r="1665" spans="1:24" x14ac:dyDescent="0.2">
      <c r="A1665" s="8">
        <v>44462</v>
      </c>
      <c r="B1665" s="3">
        <v>112282</v>
      </c>
      <c r="C1665" s="3">
        <v>114330</v>
      </c>
      <c r="D1665" s="3">
        <v>112281</v>
      </c>
      <c r="E1665" s="3">
        <v>114064</v>
      </c>
      <c r="F1665" s="3">
        <v>114064</v>
      </c>
      <c r="G1665" s="5">
        <f t="shared" si="279"/>
        <v>-4.2169308458409605E-3</v>
      </c>
      <c r="H1665" s="24">
        <f t="shared" si="280"/>
        <v>0</v>
      </c>
      <c r="I1665" s="3">
        <f t="shared" si="289"/>
        <v>115339.73684210527</v>
      </c>
      <c r="J1665" s="10">
        <f t="shared" si="282"/>
        <v>1.5870753994406961E-2</v>
      </c>
      <c r="K1665" s="10">
        <f>AVERAGE(J1646:J1665)</f>
        <v>-2.7398209932478989E-3</v>
      </c>
      <c r="L1665" s="10">
        <f>AVERAGE(J1616:J1665)</f>
        <v>-2.2779331379177803E-3</v>
      </c>
      <c r="M1665" s="10">
        <f>AVERAGE(J1566:J1665)</f>
        <v>-3.729078131286978E-4</v>
      </c>
      <c r="N1665" s="10">
        <f>AVERAGE(J1661:J1665)</f>
        <v>6.4751788481514088E-4</v>
      </c>
      <c r="O1665" s="22">
        <f t="shared" si="283"/>
        <v>0.35237552132716787</v>
      </c>
      <c r="P1665" s="22">
        <f t="shared" si="284"/>
        <v>0.47626056895252233</v>
      </c>
      <c r="Q1665" s="22">
        <f t="shared" si="285"/>
        <v>0.47424998782047301</v>
      </c>
      <c r="R1665" s="22">
        <f t="shared" si="286"/>
        <v>0.19774757366906093</v>
      </c>
      <c r="S1665" s="22">
        <f t="shared" si="287"/>
        <v>0.99461175361424614</v>
      </c>
      <c r="T1665" s="22">
        <f>SUMPRODUCT(J1665:N1665,O1665:S1665)</f>
        <v>3.7775740283128552E-3</v>
      </c>
      <c r="U1665" s="25">
        <f t="shared" si="281"/>
        <v>0.50094439238403332</v>
      </c>
      <c r="V1665" s="10">
        <f>IF(OR(AND(U1665&gt;=0.495,U1665&lt;=0.498,J1665&lt;0),AND(U1665&gt;=0.505,U1665&lt;=0.506)),G1665-$AA$1,0)</f>
        <v>0</v>
      </c>
      <c r="W1665" s="10">
        <f>IF(OR(AND(U1665&gt;=0.504,U1665&lt;=0.505,J1665&lt;0),AND(U1665&gt;=0.508)),-G1665-$AA$1,0)</f>
        <v>0</v>
      </c>
      <c r="X1665" s="5">
        <f t="shared" si="288"/>
        <v>0.87122463332571454</v>
      </c>
    </row>
    <row r="1666" spans="1:24" x14ac:dyDescent="0.2">
      <c r="A1666" s="8">
        <v>44463</v>
      </c>
      <c r="B1666" s="3">
        <v>114062</v>
      </c>
      <c r="C1666" s="3">
        <v>114062</v>
      </c>
      <c r="D1666" s="3">
        <v>112505</v>
      </c>
      <c r="E1666" s="3">
        <v>113283</v>
      </c>
      <c r="F1666" s="3">
        <v>113283</v>
      </c>
      <c r="G1666" s="5">
        <f t="shared" si="279"/>
        <v>-2.7885914038293436E-2</v>
      </c>
      <c r="H1666" s="24">
        <f t="shared" si="280"/>
        <v>0</v>
      </c>
      <c r="I1666" s="3">
        <f t="shared" si="289"/>
        <v>114950.52631578948</v>
      </c>
      <c r="J1666" s="10">
        <f t="shared" si="282"/>
        <v>-6.8470332444943161E-3</v>
      </c>
      <c r="K1666" s="10">
        <f>AVERAGE(J1647:J1666)</f>
        <v>-2.2155799292232158E-3</v>
      </c>
      <c r="L1666" s="10">
        <f>AVERAGE(J1617:J1666)</f>
        <v>-2.2686200938977154E-3</v>
      </c>
      <c r="M1666" s="10">
        <f>AVERAGE(J1567:J1666)</f>
        <v>-3.1580037879428758E-4</v>
      </c>
      <c r="N1666" s="10">
        <f>AVERAGE(J1662:J1666)</f>
        <v>3.4171695342448461E-3</v>
      </c>
      <c r="O1666" s="22">
        <f t="shared" si="283"/>
        <v>0.35237552132716787</v>
      </c>
      <c r="P1666" s="22">
        <f t="shared" si="284"/>
        <v>0.47626056895252233</v>
      </c>
      <c r="Q1666" s="22">
        <f t="shared" si="285"/>
        <v>0.47424998782047301</v>
      </c>
      <c r="R1666" s="22">
        <f t="shared" si="286"/>
        <v>0.19774757366906093</v>
      </c>
      <c r="S1666" s="22">
        <f t="shared" si="287"/>
        <v>0.99461175361424614</v>
      </c>
      <c r="T1666" s="22">
        <f>SUMPRODUCT(J1666:N1666,O1666:S1666)</f>
        <v>-1.207505094442942E-3</v>
      </c>
      <c r="U1666" s="25">
        <f t="shared" si="281"/>
        <v>0.49969812376306894</v>
      </c>
      <c r="V1666" s="10">
        <f>IF(OR(AND(U1666&gt;=0.495,U1666&lt;=0.498,J1666&lt;0),AND(U1666&gt;=0.505,U1666&lt;=0.506)),G1666-$AA$1,0)</f>
        <v>0</v>
      </c>
      <c r="W1666" s="10">
        <f>IF(OR(AND(U1666&gt;=0.504,U1666&lt;=0.505,J1666&lt;0),AND(U1666&gt;=0.508)),-G1666-$AA$1,0)</f>
        <v>0</v>
      </c>
      <c r="X1666" s="5">
        <f t="shared" si="288"/>
        <v>0.87122463332571454</v>
      </c>
    </row>
    <row r="1667" spans="1:24" x14ac:dyDescent="0.2">
      <c r="A1667" s="8">
        <v>44466</v>
      </c>
      <c r="B1667" s="3">
        <v>113283</v>
      </c>
      <c r="C1667" s="3">
        <v>114432</v>
      </c>
      <c r="D1667" s="3">
        <v>112360</v>
      </c>
      <c r="E1667" s="3">
        <v>113583</v>
      </c>
      <c r="F1667" s="3">
        <v>113583</v>
      </c>
      <c r="G1667" s="5">
        <f t="shared" ref="G1667:G1730" si="290">F1669/F1667-1</f>
        <v>-2.179903682769424E-2</v>
      </c>
      <c r="H1667" s="24">
        <f t="shared" ref="H1667:H1730" si="291">IF(G1667&gt;0,1,0)</f>
        <v>0</v>
      </c>
      <c r="I1667" s="3">
        <f t="shared" si="289"/>
        <v>114626.47368421052</v>
      </c>
      <c r="J1667" s="10">
        <f t="shared" si="282"/>
        <v>2.6482349514049819E-3</v>
      </c>
      <c r="K1667" s="10">
        <f>AVERAGE(J1648:J1667)</f>
        <v>-2.9060851992736615E-3</v>
      </c>
      <c r="L1667" s="10">
        <f>AVERAGE(J1618:J1667)</f>
        <v>-1.9790469911918308E-3</v>
      </c>
      <c r="M1667" s="10">
        <f>AVERAGE(J1568:J1667)</f>
        <v>-4.4665118138027869E-4</v>
      </c>
      <c r="N1667" s="10">
        <f>AVERAGE(J1663:J1667)</f>
        <v>8.6040729607824492E-3</v>
      </c>
      <c r="O1667" s="22">
        <f t="shared" si="283"/>
        <v>0.35237552132716787</v>
      </c>
      <c r="P1667" s="22">
        <f t="shared" si="284"/>
        <v>0.47626056895252233</v>
      </c>
      <c r="Q1667" s="22">
        <f t="shared" si="285"/>
        <v>0.47424998782047301</v>
      </c>
      <c r="R1667" s="22">
        <f t="shared" si="286"/>
        <v>0.19774757366906093</v>
      </c>
      <c r="S1667" s="22">
        <f t="shared" si="287"/>
        <v>0.99461175361424614</v>
      </c>
      <c r="T1667" s="22">
        <f>SUMPRODUCT(J1667:N1667,O1667:S1667)</f>
        <v>7.0799442780530913E-3</v>
      </c>
      <c r="U1667" s="25">
        <f t="shared" ref="U1667:U1730" si="292">1/(1+(EXP(-T1667)))</f>
        <v>0.50176997867608086</v>
      </c>
      <c r="V1667" s="10">
        <f>IF(OR(AND(U1667&gt;=0.495,U1667&lt;=0.498,J1667&lt;0),AND(U1667&gt;=0.505,U1667&lt;=0.506)),G1667-$AA$1,0)</f>
        <v>0</v>
      </c>
      <c r="W1667" s="10">
        <f>IF(OR(AND(U1667&gt;=0.504,U1667&lt;=0.505,J1667&lt;0),AND(U1667&gt;=0.508)),-G1667-$AA$1,0)</f>
        <v>0</v>
      </c>
      <c r="X1667" s="5">
        <f t="shared" si="288"/>
        <v>0.87122463332571454</v>
      </c>
    </row>
    <row r="1668" spans="1:24" x14ac:dyDescent="0.2">
      <c r="A1668" s="8">
        <v>44467</v>
      </c>
      <c r="B1668" s="3">
        <v>113584</v>
      </c>
      <c r="C1668" s="3">
        <v>113584</v>
      </c>
      <c r="D1668" s="3">
        <v>109981</v>
      </c>
      <c r="E1668" s="3">
        <v>110124</v>
      </c>
      <c r="F1668" s="3">
        <v>110124</v>
      </c>
      <c r="G1668" s="5">
        <f t="shared" si="290"/>
        <v>7.763975155279601E-3</v>
      </c>
      <c r="H1668" s="24">
        <f t="shared" si="291"/>
        <v>1</v>
      </c>
      <c r="I1668" s="3">
        <f t="shared" si="289"/>
        <v>114170.84210526316</v>
      </c>
      <c r="J1668" s="10">
        <f t="shared" ref="J1668:J1731" si="293">F1668/F1667-1</f>
        <v>-3.0453500964052749E-2</v>
      </c>
      <c r="K1668" s="10">
        <f>AVERAGE(J1649:J1668)</f>
        <v>-4.0401227161947053E-3</v>
      </c>
      <c r="L1668" s="10">
        <f>AVERAGE(J1619:J1668)</f>
        <v>-2.3396254258428438E-3</v>
      </c>
      <c r="M1668" s="10">
        <f>AVERAGE(J1569:J1668)</f>
        <v>-7.8104467685266132E-4</v>
      </c>
      <c r="N1668" s="10">
        <f>AVERAGE(J1664:J1668)</f>
        <v>-7.0141252093502965E-5</v>
      </c>
      <c r="O1668" s="22">
        <f t="shared" ref="O1668:O1731" si="294">O1667</f>
        <v>0.35237552132716787</v>
      </c>
      <c r="P1668" s="22">
        <f t="shared" ref="P1668:P1731" si="295">P1667</f>
        <v>0.47626056895252233</v>
      </c>
      <c r="Q1668" s="22">
        <f t="shared" ref="Q1668:Q1731" si="296">Q1667</f>
        <v>0.47424998782047301</v>
      </c>
      <c r="R1668" s="22">
        <f t="shared" ref="R1668:R1731" si="297">R1667</f>
        <v>0.19774757366906093</v>
      </c>
      <c r="S1668" s="22">
        <f t="shared" ref="S1668:S1731" si="298">S1667</f>
        <v>0.99461175361424614</v>
      </c>
      <c r="T1668" s="22">
        <f>SUMPRODUCT(J1668:N1668,O1668:S1668)</f>
        <v>-1.3988999755129001E-2</v>
      </c>
      <c r="U1668" s="25">
        <f t="shared" si="292"/>
        <v>0.49650280709212125</v>
      </c>
      <c r="V1668" s="10">
        <f>IF(OR(AND(U1668&gt;=0.495,U1668&lt;=0.498,J1668&lt;0),AND(U1668&gt;=0.505,U1668&lt;=0.506)),G1668-$AA$1,0)</f>
        <v>6.763975155279601E-3</v>
      </c>
      <c r="W1668" s="10">
        <f>IF(OR(AND(U1668&gt;=0.504,U1668&lt;=0.505,J1668&lt;0),AND(U1668&gt;=0.508)),-G1668-$AA$1,0)</f>
        <v>0</v>
      </c>
      <c r="X1668" s="5">
        <f t="shared" si="288"/>
        <v>0.87798860848099414</v>
      </c>
    </row>
    <row r="1669" spans="1:24" x14ac:dyDescent="0.2">
      <c r="A1669" s="8">
        <v>44468</v>
      </c>
      <c r="B1669" s="3">
        <v>110125</v>
      </c>
      <c r="C1669" s="3">
        <v>112028</v>
      </c>
      <c r="D1669" s="3">
        <v>110125</v>
      </c>
      <c r="E1669" s="3">
        <v>111107</v>
      </c>
      <c r="F1669" s="3">
        <v>111107</v>
      </c>
      <c r="G1669" s="5">
        <f t="shared" si="290"/>
        <v>1.6137597091092415E-2</v>
      </c>
      <c r="H1669" s="24">
        <f t="shared" si="291"/>
        <v>1</v>
      </c>
      <c r="I1669" s="3">
        <f t="shared" si="289"/>
        <v>113734.57894736843</v>
      </c>
      <c r="J1669" s="10">
        <f t="shared" si="293"/>
        <v>8.9263012603972847E-3</v>
      </c>
      <c r="K1669" s="10">
        <f>AVERAGE(J1650:J1669)</f>
        <v>-3.1933566760577515E-3</v>
      </c>
      <c r="L1669" s="10">
        <f>AVERAGE(J1620:J1669)</f>
        <v>-2.3228422359578603E-3</v>
      </c>
      <c r="M1669" s="10">
        <f>AVERAGE(J1570:J1669)</f>
        <v>-8.6831454839741864E-4</v>
      </c>
      <c r="N1669" s="10">
        <f>AVERAGE(J1665:J1669)</f>
        <v>-1.9710488004675676E-3</v>
      </c>
      <c r="O1669" s="22">
        <f t="shared" si="294"/>
        <v>0.35237552132716787</v>
      </c>
      <c r="P1669" s="22">
        <f t="shared" si="295"/>
        <v>0.47626056895252233</v>
      </c>
      <c r="Q1669" s="22">
        <f t="shared" si="296"/>
        <v>0.47424998782047301</v>
      </c>
      <c r="R1669" s="22">
        <f t="shared" si="297"/>
        <v>0.19774757366906093</v>
      </c>
      <c r="S1669" s="22">
        <f t="shared" si="298"/>
        <v>0.99461175361424614</v>
      </c>
      <c r="T1669" s="22">
        <f>SUMPRODUCT(J1669:N1669,O1669:S1669)</f>
        <v>-1.6092031083830866E-3</v>
      </c>
      <c r="U1669" s="25">
        <f t="shared" si="292"/>
        <v>0.49959769930971853</v>
      </c>
      <c r="V1669" s="10">
        <f>IF(OR(AND(U1669&gt;=0.495,U1669&lt;=0.498,J1669&lt;0),AND(U1669&gt;=0.505,U1669&lt;=0.506)),G1669-$AA$1,0)</f>
        <v>0</v>
      </c>
      <c r="W1669" s="10">
        <f>IF(OR(AND(U1669&gt;=0.504,U1669&lt;=0.505,J1669&lt;0),AND(U1669&gt;=0.508)),-G1669-$AA$1,0)</f>
        <v>0</v>
      </c>
      <c r="X1669" s="5">
        <f t="shared" si="288"/>
        <v>0.87798860848099414</v>
      </c>
    </row>
    <row r="1670" spans="1:24" x14ac:dyDescent="0.2">
      <c r="A1670" s="8">
        <v>44469</v>
      </c>
      <c r="B1670" s="3">
        <v>111117</v>
      </c>
      <c r="C1670" s="3">
        <v>112371</v>
      </c>
      <c r="D1670" s="3">
        <v>110743</v>
      </c>
      <c r="E1670" s="3">
        <v>110979</v>
      </c>
      <c r="F1670" s="3">
        <v>110979</v>
      </c>
      <c r="G1670" s="5">
        <f t="shared" si="290"/>
        <v>-5.2802782508402091E-3</v>
      </c>
      <c r="H1670" s="24">
        <f t="shared" si="291"/>
        <v>0</v>
      </c>
      <c r="I1670" s="3">
        <f t="shared" si="289"/>
        <v>113434.68421052632</v>
      </c>
      <c r="J1670" s="10">
        <f t="shared" si="293"/>
        <v>-1.1520426255771099E-3</v>
      </c>
      <c r="K1670" s="10">
        <f>AVERAGE(J1651:J1670)</f>
        <v>-3.509838594507958E-3</v>
      </c>
      <c r="L1670" s="10">
        <f>AVERAGE(J1621:J1670)</f>
        <v>-2.4300929432552487E-3</v>
      </c>
      <c r="M1670" s="10">
        <f>AVERAGE(J1571:J1670)</f>
        <v>-8.6926449660536861E-4</v>
      </c>
      <c r="N1670" s="10">
        <f>AVERAGE(J1666:J1670)</f>
        <v>-5.375608124464382E-3</v>
      </c>
      <c r="O1670" s="22">
        <f t="shared" si="294"/>
        <v>0.35237552132716787</v>
      </c>
      <c r="P1670" s="22">
        <f t="shared" si="295"/>
        <v>0.47626056895252233</v>
      </c>
      <c r="Q1670" s="22">
        <f t="shared" si="296"/>
        <v>0.47424998782047301</v>
      </c>
      <c r="R1670" s="22">
        <f t="shared" si="297"/>
        <v>0.19774757366906093</v>
      </c>
      <c r="S1670" s="22">
        <f t="shared" si="298"/>
        <v>0.99461175361424614</v>
      </c>
      <c r="T1670" s="22">
        <f>SUMPRODUCT(J1670:N1670,O1670:S1670)</f>
        <v>-8.74855886396903E-3</v>
      </c>
      <c r="U1670" s="25">
        <f t="shared" si="292"/>
        <v>0.49781287423371173</v>
      </c>
      <c r="V1670" s="10">
        <f>IF(OR(AND(U1670&gt;=0.495,U1670&lt;=0.498,J1670&lt;0),AND(U1670&gt;=0.505,U1670&lt;=0.506)),G1670-$AA$1,0)</f>
        <v>-6.2802782508402091E-3</v>
      </c>
      <c r="W1670" s="10">
        <f>IF(OR(AND(U1670&gt;=0.504,U1670&lt;=0.505,J1670&lt;0),AND(U1670&gt;=0.508)),-G1670-$AA$1,0)</f>
        <v>0</v>
      </c>
      <c r="X1670" s="5">
        <f t="shared" si="288"/>
        <v>0.87170833023015393</v>
      </c>
    </row>
    <row r="1671" spans="1:24" x14ac:dyDescent="0.2">
      <c r="A1671" s="8">
        <v>44470</v>
      </c>
      <c r="B1671" s="3">
        <v>110980</v>
      </c>
      <c r="C1671" s="3">
        <v>113020</v>
      </c>
      <c r="D1671" s="3">
        <v>110980</v>
      </c>
      <c r="E1671" s="3">
        <v>112900</v>
      </c>
      <c r="F1671" s="3">
        <v>112900</v>
      </c>
      <c r="G1671" s="5">
        <f t="shared" si="290"/>
        <v>-2.1629760850309987E-2</v>
      </c>
      <c r="H1671" s="24">
        <f t="shared" si="291"/>
        <v>0</v>
      </c>
      <c r="I1671" s="3">
        <f t="shared" si="289"/>
        <v>113222.42105263157</v>
      </c>
      <c r="J1671" s="10">
        <f t="shared" si="293"/>
        <v>1.730958109191838E-2</v>
      </c>
      <c r="K1671" s="10">
        <f>AVERAGE(J1652:J1671)</f>
        <v>-1.5057116790121784E-3</v>
      </c>
      <c r="L1671" s="10">
        <f>AVERAGE(J1622:J1671)</f>
        <v>-2.1185240056278264E-3</v>
      </c>
      <c r="M1671" s="10">
        <f>AVERAGE(J1572:J1671)</f>
        <v>-7.8270864582038243E-4</v>
      </c>
      <c r="N1671" s="10">
        <f>AVERAGE(J1667:J1671)</f>
        <v>-5.4428525718184238E-4</v>
      </c>
      <c r="O1671" s="22">
        <f t="shared" si="294"/>
        <v>0.35237552132716787</v>
      </c>
      <c r="P1671" s="22">
        <f t="shared" si="295"/>
        <v>0.47626056895252233</v>
      </c>
      <c r="Q1671" s="22">
        <f t="shared" si="296"/>
        <v>0.47424998782047301</v>
      </c>
      <c r="R1671" s="22">
        <f t="shared" si="297"/>
        <v>0.19774757366906093</v>
      </c>
      <c r="S1671" s="22">
        <f t="shared" si="298"/>
        <v>0.99461175361424614</v>
      </c>
      <c r="T1671" s="22">
        <f>SUMPRODUCT(J1671:N1671,O1671:S1671)</f>
        <v>3.6815203267156634E-3</v>
      </c>
      <c r="U1671" s="25">
        <f t="shared" si="292"/>
        <v>0.50092037904214237</v>
      </c>
      <c r="V1671" s="10">
        <f>IF(OR(AND(U1671&gt;=0.495,U1671&lt;=0.498,J1671&lt;0),AND(U1671&gt;=0.505,U1671&lt;=0.506)),G1671-$AA$1,0)</f>
        <v>0</v>
      </c>
      <c r="W1671" s="10">
        <f>IF(OR(AND(U1671&gt;=0.504,U1671&lt;=0.505,J1671&lt;0),AND(U1671&gt;=0.508)),-G1671-$AA$1,0)</f>
        <v>0</v>
      </c>
      <c r="X1671" s="5">
        <f t="shared" si="288"/>
        <v>0.87170833023015393</v>
      </c>
    </row>
    <row r="1672" spans="1:24" x14ac:dyDescent="0.2">
      <c r="A1672" s="8">
        <v>44473</v>
      </c>
      <c r="B1672" s="3">
        <v>112900</v>
      </c>
      <c r="C1672" s="3">
        <v>112900</v>
      </c>
      <c r="D1672" s="3">
        <v>109979</v>
      </c>
      <c r="E1672" s="3">
        <v>110393</v>
      </c>
      <c r="F1672" s="3">
        <v>110393</v>
      </c>
      <c r="G1672" s="5">
        <f t="shared" si="290"/>
        <v>1.5127770782568106E-3</v>
      </c>
      <c r="H1672" s="24">
        <f t="shared" si="291"/>
        <v>1</v>
      </c>
      <c r="I1672" s="3">
        <f t="shared" si="289"/>
        <v>112828.94736842105</v>
      </c>
      <c r="J1672" s="10">
        <f t="shared" si="293"/>
        <v>-2.2205491585473913E-2</v>
      </c>
      <c r="K1672" s="10">
        <f>AVERAGE(J1653:J1672)</f>
        <v>-2.725690827309757E-3</v>
      </c>
      <c r="L1672" s="10">
        <f>AVERAGE(J1623:J1672)</f>
        <v>-2.3891854001965094E-3</v>
      </c>
      <c r="M1672" s="10">
        <f>AVERAGE(J1573:J1672)</f>
        <v>-7.4013326337643234E-4</v>
      </c>
      <c r="N1672" s="10">
        <f>AVERAGE(J1668:J1672)</f>
        <v>-5.5150305645576218E-3</v>
      </c>
      <c r="O1672" s="22">
        <f t="shared" si="294"/>
        <v>0.35237552132716787</v>
      </c>
      <c r="P1672" s="22">
        <f t="shared" si="295"/>
        <v>0.47626056895252233</v>
      </c>
      <c r="Q1672" s="22">
        <f t="shared" si="296"/>
        <v>0.47424998782047301</v>
      </c>
      <c r="R1672" s="22">
        <f t="shared" si="297"/>
        <v>0.19774757366906093</v>
      </c>
      <c r="S1672" s="22">
        <f t="shared" si="298"/>
        <v>0.99461175361424614</v>
      </c>
      <c r="T1672" s="22">
        <f>SUMPRODUCT(J1672:N1672,O1672:S1672)</f>
        <v>-1.5887555662979946E-2</v>
      </c>
      <c r="U1672" s="25">
        <f t="shared" si="292"/>
        <v>0.49602819462898434</v>
      </c>
      <c r="V1672" s="10">
        <f>IF(OR(AND(U1672&gt;=0.495,U1672&lt;=0.498,J1672&lt;0),AND(U1672&gt;=0.505,U1672&lt;=0.506)),G1672-$AA$1,0)</f>
        <v>5.127770782568106E-4</v>
      </c>
      <c r="W1672" s="10">
        <f>IF(OR(AND(U1672&gt;=0.504,U1672&lt;=0.505,J1672&lt;0),AND(U1672&gt;=0.508)),-G1672-$AA$1,0)</f>
        <v>0</v>
      </c>
      <c r="X1672" s="5">
        <f t="shared" si="288"/>
        <v>0.87222110730841074</v>
      </c>
    </row>
    <row r="1673" spans="1:24" x14ac:dyDescent="0.2">
      <c r="A1673" s="8">
        <v>44474</v>
      </c>
      <c r="B1673" s="3">
        <v>110397</v>
      </c>
      <c r="C1673" s="3">
        <v>111691</v>
      </c>
      <c r="D1673" s="3">
        <v>110087</v>
      </c>
      <c r="E1673" s="3">
        <v>110458</v>
      </c>
      <c r="F1673" s="3">
        <v>110458</v>
      </c>
      <c r="G1673" s="5">
        <f t="shared" si="290"/>
        <v>1.1497582791648586E-3</v>
      </c>
      <c r="H1673" s="24">
        <f t="shared" si="291"/>
        <v>1</v>
      </c>
      <c r="I1673" s="3">
        <f t="shared" si="289"/>
        <v>112673.42105263157</v>
      </c>
      <c r="J1673" s="10">
        <f t="shared" si="293"/>
        <v>5.8880544962081061E-4</v>
      </c>
      <c r="K1673" s="10">
        <f>AVERAGE(J1654:J1673)</f>
        <v>-3.0964797459039463E-3</v>
      </c>
      <c r="L1673" s="10">
        <f>AVERAGE(J1624:J1673)</f>
        <v>-2.5295048027072142E-3</v>
      </c>
      <c r="M1673" s="10">
        <f>AVERAGE(J1574:J1673)</f>
        <v>-8.1744627813091326E-4</v>
      </c>
      <c r="N1673" s="10">
        <f>AVERAGE(J1669:J1673)</f>
        <v>6.9343071817709048E-4</v>
      </c>
      <c r="O1673" s="22">
        <f t="shared" si="294"/>
        <v>0.35237552132716787</v>
      </c>
      <c r="P1673" s="22">
        <f t="shared" si="295"/>
        <v>0.47626056895252233</v>
      </c>
      <c r="Q1673" s="22">
        <f t="shared" si="296"/>
        <v>0.47424998782047301</v>
      </c>
      <c r="R1673" s="22">
        <f t="shared" si="297"/>
        <v>0.19774757366906093</v>
      </c>
      <c r="S1673" s="22">
        <f t="shared" si="298"/>
        <v>0.99461175361424614</v>
      </c>
      <c r="T1673" s="22">
        <f>SUMPRODUCT(J1673:N1673,O1673:S1673)</f>
        <v>-1.9388218756285795E-3</v>
      </c>
      <c r="U1673" s="25">
        <f t="shared" si="292"/>
        <v>0.49951529468292794</v>
      </c>
      <c r="V1673" s="10">
        <f>IF(OR(AND(U1673&gt;=0.495,U1673&lt;=0.498,J1673&lt;0),AND(U1673&gt;=0.505,U1673&lt;=0.506)),G1673-$AA$1,0)</f>
        <v>0</v>
      </c>
      <c r="W1673" s="10">
        <f>IF(OR(AND(U1673&gt;=0.504,U1673&lt;=0.505,J1673&lt;0),AND(U1673&gt;=0.508)),-G1673-$AA$1,0)</f>
        <v>0</v>
      </c>
      <c r="X1673" s="5">
        <f t="shared" si="288"/>
        <v>0.87222110730841074</v>
      </c>
    </row>
    <row r="1674" spans="1:24" x14ac:dyDescent="0.2">
      <c r="A1674" s="8">
        <v>44475</v>
      </c>
      <c r="B1674" s="3">
        <v>110454</v>
      </c>
      <c r="C1674" s="3">
        <v>110614</v>
      </c>
      <c r="D1674" s="3">
        <v>108180</v>
      </c>
      <c r="E1674" s="3">
        <v>110560</v>
      </c>
      <c r="F1674" s="3">
        <v>110560</v>
      </c>
      <c r="G1674" s="5">
        <f t="shared" si="290"/>
        <v>2.0558972503617934E-2</v>
      </c>
      <c r="H1674" s="24">
        <f t="shared" si="291"/>
        <v>1</v>
      </c>
      <c r="I1674" s="3">
        <f t="shared" si="289"/>
        <v>112420.73684210527</v>
      </c>
      <c r="J1674" s="10">
        <f t="shared" si="293"/>
        <v>9.234279092504849E-4</v>
      </c>
      <c r="K1674" s="10">
        <f>AVERAGE(J1655:J1674)</f>
        <v>-1.1600742770209282E-3</v>
      </c>
      <c r="L1674" s="10">
        <f>AVERAGE(J1625:J1674)</f>
        <v>-2.2900908777084526E-3</v>
      </c>
      <c r="M1674" s="10">
        <f>AVERAGE(J1575:J1674)</f>
        <v>-9.0555595874215245E-4</v>
      </c>
      <c r="N1674" s="10">
        <f>AVERAGE(J1670:J1674)</f>
        <v>-9.071439520522695E-4</v>
      </c>
      <c r="O1674" s="22">
        <f t="shared" si="294"/>
        <v>0.35237552132716787</v>
      </c>
      <c r="P1674" s="22">
        <f t="shared" si="295"/>
        <v>0.47626056895252233</v>
      </c>
      <c r="Q1674" s="22">
        <f t="shared" si="296"/>
        <v>0.47424998782047301</v>
      </c>
      <c r="R1674" s="22">
        <f t="shared" si="297"/>
        <v>0.19774757366906093</v>
      </c>
      <c r="S1674" s="22">
        <f t="shared" si="298"/>
        <v>0.99461175361424614</v>
      </c>
      <c r="T1674" s="22">
        <f>SUMPRODUCT(J1674:N1674,O1674:S1674)</f>
        <v>-2.3945073457260733E-3</v>
      </c>
      <c r="U1674" s="25">
        <f t="shared" si="292"/>
        <v>0.4994013734495954</v>
      </c>
      <c r="V1674" s="10">
        <f>IF(OR(AND(U1674&gt;=0.495,U1674&lt;=0.498,J1674&lt;0),AND(U1674&gt;=0.505,U1674&lt;=0.506)),G1674-$AA$1,0)</f>
        <v>0</v>
      </c>
      <c r="W1674" s="10">
        <f>IF(OR(AND(U1674&gt;=0.504,U1674&lt;=0.505,J1674&lt;0),AND(U1674&gt;=0.508)),-G1674-$AA$1,0)</f>
        <v>0</v>
      </c>
      <c r="X1674" s="5">
        <f t="shared" si="288"/>
        <v>0.87222110730841074</v>
      </c>
    </row>
    <row r="1675" spans="1:24" x14ac:dyDescent="0.2">
      <c r="A1675" s="8">
        <v>44476</v>
      </c>
      <c r="B1675" s="3">
        <v>110563</v>
      </c>
      <c r="C1675" s="3">
        <v>111522</v>
      </c>
      <c r="D1675" s="3">
        <v>110563</v>
      </c>
      <c r="E1675" s="3">
        <v>110585</v>
      </c>
      <c r="F1675" s="3">
        <v>110585</v>
      </c>
      <c r="G1675" s="5">
        <f t="shared" si="290"/>
        <v>1.442329429850342E-2</v>
      </c>
      <c r="H1675" s="24">
        <f t="shared" si="291"/>
        <v>1</v>
      </c>
      <c r="I1675" s="3">
        <f t="shared" si="289"/>
        <v>112225.94736842105</v>
      </c>
      <c r="J1675" s="10">
        <f t="shared" si="293"/>
        <v>2.2612156295220842E-4</v>
      </c>
      <c r="K1675" s="10">
        <f>AVERAGE(J1656:J1675)</f>
        <v>-2.0075762720218938E-3</v>
      </c>
      <c r="L1675" s="10">
        <f>AVERAGE(J1626:J1675)</f>
        <v>-2.5542424104336137E-3</v>
      </c>
      <c r="M1675" s="10">
        <f>AVERAGE(J1576:J1675)</f>
        <v>-9.900186787547738E-4</v>
      </c>
      <c r="N1675" s="10">
        <f>AVERAGE(J1671:J1675)</f>
        <v>-6.3151111434640579E-4</v>
      </c>
      <c r="O1675" s="22">
        <f t="shared" si="294"/>
        <v>0.35237552132716787</v>
      </c>
      <c r="P1675" s="22">
        <f t="shared" si="295"/>
        <v>0.47626056895252233</v>
      </c>
      <c r="Q1675" s="22">
        <f t="shared" si="296"/>
        <v>0.47424998782047301</v>
      </c>
      <c r="R1675" s="22">
        <f t="shared" si="297"/>
        <v>0.19774757366906093</v>
      </c>
      <c r="S1675" s="22">
        <f t="shared" si="298"/>
        <v>0.99461175361424614</v>
      </c>
      <c r="T1675" s="22">
        <f>SUMPRODUCT(J1675:N1675,O1675:S1675)</f>
        <v>-2.9116813144165806E-3</v>
      </c>
      <c r="U1675" s="25">
        <f t="shared" si="292"/>
        <v>0.49927208018566432</v>
      </c>
      <c r="V1675" s="10">
        <f>IF(OR(AND(U1675&gt;=0.495,U1675&lt;=0.498,J1675&lt;0),AND(U1675&gt;=0.505,U1675&lt;=0.506)),G1675-$AA$1,0)</f>
        <v>0</v>
      </c>
      <c r="W1675" s="10">
        <f>IF(OR(AND(U1675&gt;=0.504,U1675&lt;=0.505,J1675&lt;0),AND(U1675&gt;=0.508)),-G1675-$AA$1,0)</f>
        <v>0</v>
      </c>
      <c r="X1675" s="5">
        <f t="shared" si="288"/>
        <v>0.87222110730841074</v>
      </c>
    </row>
    <row r="1676" spans="1:24" x14ac:dyDescent="0.2">
      <c r="A1676" s="8">
        <v>44477</v>
      </c>
      <c r="B1676" s="3">
        <v>110586</v>
      </c>
      <c r="C1676" s="3">
        <v>114172</v>
      </c>
      <c r="D1676" s="3">
        <v>110586</v>
      </c>
      <c r="E1676" s="3">
        <v>112833</v>
      </c>
      <c r="F1676" s="3">
        <v>112833</v>
      </c>
      <c r="G1676" s="5">
        <f t="shared" si="290"/>
        <v>5.5214343321545734E-3</v>
      </c>
      <c r="H1676" s="24">
        <f t="shared" si="291"/>
        <v>1</v>
      </c>
      <c r="I1676" s="3">
        <f t="shared" si="289"/>
        <v>112038</v>
      </c>
      <c r="J1676" s="10">
        <f t="shared" si="293"/>
        <v>2.0328254284034841E-2</v>
      </c>
      <c r="K1676" s="10">
        <f>AVERAGE(J1657:J1676)</f>
        <v>-5.2523486441423688E-4</v>
      </c>
      <c r="L1676" s="10">
        <f>AVERAGE(J1627:J1676)</f>
        <v>-2.0509128377947427E-3</v>
      </c>
      <c r="M1676" s="10">
        <f>AVERAGE(J1577:J1676)</f>
        <v>-7.9015249212649908E-4</v>
      </c>
      <c r="N1676" s="10">
        <f>AVERAGE(J1672:J1676)</f>
        <v>-2.7776475923113608E-5</v>
      </c>
      <c r="O1676" s="22">
        <f t="shared" si="294"/>
        <v>0.35237552132716787</v>
      </c>
      <c r="P1676" s="22">
        <f t="shared" si="295"/>
        <v>0.47626056895252233</v>
      </c>
      <c r="Q1676" s="22">
        <f t="shared" si="296"/>
        <v>0.47424998782047301</v>
      </c>
      <c r="R1676" s="22">
        <f t="shared" si="297"/>
        <v>0.19774757366906093</v>
      </c>
      <c r="S1676" s="22">
        <f t="shared" si="298"/>
        <v>0.99461175361424614</v>
      </c>
      <c r="T1676" s="22">
        <f>SUMPRODUCT(J1676:N1676,O1676:S1676)</f>
        <v>5.7565076097296887E-3</v>
      </c>
      <c r="U1676" s="25">
        <f t="shared" si="292"/>
        <v>0.50143912292837101</v>
      </c>
      <c r="V1676" s="10">
        <f>IF(OR(AND(U1676&gt;=0.495,U1676&lt;=0.498,J1676&lt;0),AND(U1676&gt;=0.505,U1676&lt;=0.506)),G1676-$AA$1,0)</f>
        <v>0</v>
      </c>
      <c r="W1676" s="10">
        <f>IF(OR(AND(U1676&gt;=0.504,U1676&lt;=0.505,J1676&lt;0),AND(U1676&gt;=0.508)),-G1676-$AA$1,0)</f>
        <v>0</v>
      </c>
      <c r="X1676" s="5">
        <f t="shared" si="288"/>
        <v>0.87222110730841074</v>
      </c>
    </row>
    <row r="1677" spans="1:24" x14ac:dyDescent="0.2">
      <c r="A1677" s="8">
        <v>44480</v>
      </c>
      <c r="B1677" s="3">
        <v>112834</v>
      </c>
      <c r="C1677" s="3">
        <v>113982</v>
      </c>
      <c r="D1677" s="3">
        <v>112052</v>
      </c>
      <c r="E1677" s="3">
        <v>112180</v>
      </c>
      <c r="F1677" s="3">
        <v>112180</v>
      </c>
      <c r="G1677" s="5">
        <f t="shared" si="290"/>
        <v>8.95881618826877E-3</v>
      </c>
      <c r="H1677" s="24">
        <f t="shared" si="291"/>
        <v>1</v>
      </c>
      <c r="I1677" s="3">
        <f t="shared" si="289"/>
        <v>111827.42105263157</v>
      </c>
      <c r="J1677" s="10">
        <f t="shared" si="293"/>
        <v>-5.7873139950191943E-3</v>
      </c>
      <c r="K1677" s="10">
        <f>AVERAGE(J1658:J1677)</f>
        <v>-1.7412232476084865E-3</v>
      </c>
      <c r="L1677" s="10">
        <f>AVERAGE(J1628:J1677)</f>
        <v>-1.5501482762389895E-3</v>
      </c>
      <c r="M1677" s="10">
        <f>AVERAGE(J1578:J1677)</f>
        <v>-8.2005360410466359E-4</v>
      </c>
      <c r="N1677" s="10">
        <f>AVERAGE(J1673:J1677)</f>
        <v>3.2558590421678303E-3</v>
      </c>
      <c r="O1677" s="22">
        <f t="shared" si="294"/>
        <v>0.35237552132716787</v>
      </c>
      <c r="P1677" s="22">
        <f t="shared" si="295"/>
        <v>0.47626056895252233</v>
      </c>
      <c r="Q1677" s="22">
        <f t="shared" si="296"/>
        <v>0.47424998782047301</v>
      </c>
      <c r="R1677" s="22">
        <f t="shared" si="297"/>
        <v>0.19774757366906093</v>
      </c>
      <c r="S1677" s="22">
        <f t="shared" si="298"/>
        <v>0.99461175361424614</v>
      </c>
      <c r="T1677" s="22">
        <f>SUMPRODUCT(J1677:N1677,O1677:S1677)</f>
        <v>-5.2758950082346795E-4</v>
      </c>
      <c r="U1677" s="25">
        <f t="shared" si="292"/>
        <v>0.49986810262785369</v>
      </c>
      <c r="V1677" s="10">
        <f>IF(OR(AND(U1677&gt;=0.495,U1677&lt;=0.498,J1677&lt;0),AND(U1677&gt;=0.505,U1677&lt;=0.506)),G1677-$AA$1,0)</f>
        <v>0</v>
      </c>
      <c r="W1677" s="10">
        <f>IF(OR(AND(U1677&gt;=0.504,U1677&lt;=0.505,J1677&lt;0),AND(U1677&gt;=0.508)),-G1677-$AA$1,0)</f>
        <v>0</v>
      </c>
      <c r="X1677" s="5">
        <f t="shared" si="288"/>
        <v>0.87222110730841074</v>
      </c>
    </row>
    <row r="1678" spans="1:24" x14ac:dyDescent="0.2">
      <c r="A1678" s="8">
        <v>44482</v>
      </c>
      <c r="B1678" s="3">
        <v>112180</v>
      </c>
      <c r="C1678" s="3">
        <v>114159</v>
      </c>
      <c r="D1678" s="3">
        <v>111807</v>
      </c>
      <c r="E1678" s="3">
        <v>113456</v>
      </c>
      <c r="F1678" s="3">
        <v>113456</v>
      </c>
      <c r="G1678" s="5">
        <f t="shared" si="290"/>
        <v>1.0506275560569822E-2</v>
      </c>
      <c r="H1678" s="24">
        <f t="shared" si="291"/>
        <v>1</v>
      </c>
      <c r="I1678" s="3">
        <f t="shared" si="289"/>
        <v>111742.84210526316</v>
      </c>
      <c r="J1678" s="10">
        <f t="shared" si="293"/>
        <v>1.1374576573364159E-2</v>
      </c>
      <c r="K1678" s="10">
        <f>AVERAGE(J1659:J1678)</f>
        <v>-1.0767073325858578E-3</v>
      </c>
      <c r="L1678" s="10">
        <f>AVERAGE(J1629:J1678)</f>
        <v>-1.440061363781402E-3</v>
      </c>
      <c r="M1678" s="10">
        <f>AVERAGE(J1579:J1678)</f>
        <v>-7.116080764740251E-4</v>
      </c>
      <c r="N1678" s="10">
        <f>AVERAGE(J1674:J1678)</f>
        <v>5.4130132669164997E-3</v>
      </c>
      <c r="O1678" s="22">
        <f t="shared" si="294"/>
        <v>0.35237552132716787</v>
      </c>
      <c r="P1678" s="22">
        <f t="shared" si="295"/>
        <v>0.47626056895252233</v>
      </c>
      <c r="Q1678" s="22">
        <f t="shared" si="296"/>
        <v>0.47424998782047301</v>
      </c>
      <c r="R1678" s="22">
        <f t="shared" si="297"/>
        <v>0.19774757366906093</v>
      </c>
      <c r="S1678" s="22">
        <f t="shared" si="298"/>
        <v>0.99461175361424614</v>
      </c>
      <c r="T1678" s="22">
        <f>SUMPRODUCT(J1678:N1678,O1678:S1678)</f>
        <v>8.0555078660871828E-3</v>
      </c>
      <c r="U1678" s="25">
        <f t="shared" si="292"/>
        <v>0.50201386607635023</v>
      </c>
      <c r="V1678" s="10">
        <f>IF(OR(AND(U1678&gt;=0.495,U1678&lt;=0.498,J1678&lt;0),AND(U1678&gt;=0.505,U1678&lt;=0.506)),G1678-$AA$1,0)</f>
        <v>0</v>
      </c>
      <c r="W1678" s="10">
        <f>IF(OR(AND(U1678&gt;=0.504,U1678&lt;=0.505,J1678&lt;0),AND(U1678&gt;=0.508)),-G1678-$AA$1,0)</f>
        <v>0</v>
      </c>
      <c r="X1678" s="5">
        <f t="shared" si="288"/>
        <v>0.87222110730841074</v>
      </c>
    </row>
    <row r="1679" spans="1:24" x14ac:dyDescent="0.2">
      <c r="A1679" s="8">
        <v>44483</v>
      </c>
      <c r="B1679" s="3">
        <v>113457</v>
      </c>
      <c r="C1679" s="3">
        <v>113881</v>
      </c>
      <c r="D1679" s="3">
        <v>112708</v>
      </c>
      <c r="E1679" s="3">
        <v>113185</v>
      </c>
      <c r="F1679" s="3">
        <v>113185</v>
      </c>
      <c r="G1679" s="5">
        <f t="shared" si="290"/>
        <v>1.0982020585766694E-2</v>
      </c>
      <c r="H1679" s="24">
        <f t="shared" si="291"/>
        <v>1</v>
      </c>
      <c r="I1679" s="3">
        <f t="shared" si="289"/>
        <v>111710.78947368421</v>
      </c>
      <c r="J1679" s="10">
        <f t="shared" si="293"/>
        <v>-2.3885911719080388E-3</v>
      </c>
      <c r="K1679" s="10">
        <f>AVERAGE(J1660:J1679)</f>
        <v>-7.1499109281491504E-4</v>
      </c>
      <c r="L1679" s="10">
        <f>AVERAGE(J1630:J1679)</f>
        <v>-1.6610350547307461E-3</v>
      </c>
      <c r="M1679" s="10">
        <f>AVERAGE(J1580:J1679)</f>
        <v>-7.2661060500959444E-4</v>
      </c>
      <c r="N1679" s="10">
        <f>AVERAGE(J1675:J1679)</f>
        <v>4.7506094506847953E-3</v>
      </c>
      <c r="O1679" s="22">
        <f t="shared" si="294"/>
        <v>0.35237552132716787</v>
      </c>
      <c r="P1679" s="22">
        <f t="shared" si="295"/>
        <v>0.47626056895252233</v>
      </c>
      <c r="Q1679" s="22">
        <f t="shared" si="296"/>
        <v>0.47424998782047301</v>
      </c>
      <c r="R1679" s="22">
        <f t="shared" si="297"/>
        <v>0.19774757366906093</v>
      </c>
      <c r="S1679" s="22">
        <f t="shared" si="298"/>
        <v>0.99461175361424614</v>
      </c>
      <c r="T1679" s="22">
        <f>SUMPRODUCT(J1679:N1679,O1679:S1679)</f>
        <v>2.6113775337651404E-3</v>
      </c>
      <c r="U1679" s="25">
        <f t="shared" si="292"/>
        <v>0.50065284401244681</v>
      </c>
      <c r="V1679" s="10">
        <f>IF(OR(AND(U1679&gt;=0.495,U1679&lt;=0.498,J1679&lt;0),AND(U1679&gt;=0.505,U1679&lt;=0.506)),G1679-$AA$1,0)</f>
        <v>0</v>
      </c>
      <c r="W1679" s="10">
        <f>IF(OR(AND(U1679&gt;=0.504,U1679&lt;=0.505,J1679&lt;0),AND(U1679&gt;=0.508)),-G1679-$AA$1,0)</f>
        <v>0</v>
      </c>
      <c r="X1679" s="5">
        <f t="shared" si="288"/>
        <v>0.87222110730841074</v>
      </c>
    </row>
    <row r="1680" spans="1:24" x14ac:dyDescent="0.2">
      <c r="A1680" s="8">
        <v>44484</v>
      </c>
      <c r="B1680" s="3">
        <v>113189</v>
      </c>
      <c r="C1680" s="3">
        <v>114776</v>
      </c>
      <c r="D1680" s="3">
        <v>113049</v>
      </c>
      <c r="E1680" s="3">
        <v>114648</v>
      </c>
      <c r="F1680" s="3">
        <v>114648</v>
      </c>
      <c r="G1680" s="5">
        <f t="shared" si="290"/>
        <v>-3.4671341846347126E-2</v>
      </c>
      <c r="H1680" s="24">
        <f t="shared" si="291"/>
        <v>0</v>
      </c>
      <c r="I1680" s="3">
        <f t="shared" si="289"/>
        <v>111879.68421052632</v>
      </c>
      <c r="J1680" s="10">
        <f t="shared" si="293"/>
        <v>1.2925741043424477E-2</v>
      </c>
      <c r="K1680" s="10">
        <f>AVERAGE(J1661:J1680)</f>
        <v>4.8273299819590054E-4</v>
      </c>
      <c r="L1680" s="10">
        <f>AVERAGE(J1631:J1680)</f>
        <v>-1.1150881065246443E-3</v>
      </c>
      <c r="M1680" s="10">
        <f>AVERAGE(J1581:J1680)</f>
        <v>-7.1481599802092561E-4</v>
      </c>
      <c r="N1680" s="10">
        <f>AVERAGE(J1676:J1680)</f>
        <v>7.2905333467792486E-3</v>
      </c>
      <c r="O1680" s="22">
        <f t="shared" si="294"/>
        <v>0.35237552132716787</v>
      </c>
      <c r="P1680" s="22">
        <f t="shared" si="295"/>
        <v>0.47626056895252233</v>
      </c>
      <c r="Q1680" s="22">
        <f t="shared" si="296"/>
        <v>0.47424998782047301</v>
      </c>
      <c r="R1680" s="22">
        <f t="shared" si="297"/>
        <v>0.19774757366906093</v>
      </c>
      <c r="S1680" s="22">
        <f t="shared" si="298"/>
        <v>0.99461175361424614</v>
      </c>
      <c r="T1680" s="22">
        <f>SUMPRODUCT(J1680:N1680,O1680:S1680)</f>
        <v>1.1365687937746321E-2</v>
      </c>
      <c r="U1680" s="25">
        <f t="shared" si="292"/>
        <v>0.50284139139719342</v>
      </c>
      <c r="V1680" s="10">
        <f>IF(OR(AND(U1680&gt;=0.495,U1680&lt;=0.498,J1680&lt;0),AND(U1680&gt;=0.505,U1680&lt;=0.506)),G1680-$AA$1,0)</f>
        <v>0</v>
      </c>
      <c r="W1680" s="10">
        <f>IF(OR(AND(U1680&gt;=0.504,U1680&lt;=0.505,J1680&lt;0),AND(U1680&gt;=0.508)),-G1680-$AA$1,0)</f>
        <v>0</v>
      </c>
      <c r="X1680" s="5">
        <f t="shared" si="288"/>
        <v>0.87222110730841074</v>
      </c>
    </row>
    <row r="1681" spans="1:24" x14ac:dyDescent="0.2">
      <c r="A1681" s="8">
        <v>44487</v>
      </c>
      <c r="B1681" s="3">
        <v>114647</v>
      </c>
      <c r="C1681" s="3">
        <v>114927</v>
      </c>
      <c r="D1681" s="3">
        <v>112841</v>
      </c>
      <c r="E1681" s="3">
        <v>114428</v>
      </c>
      <c r="F1681" s="3">
        <v>114428</v>
      </c>
      <c r="G1681" s="5">
        <f t="shared" si="290"/>
        <v>-3.1827874296500802E-2</v>
      </c>
      <c r="H1681" s="24">
        <f t="shared" si="291"/>
        <v>0</v>
      </c>
      <c r="I1681" s="3">
        <f t="shared" si="289"/>
        <v>112173.57894736843</v>
      </c>
      <c r="J1681" s="10">
        <f t="shared" si="293"/>
        <v>-1.9189170330053962E-3</v>
      </c>
      <c r="K1681" s="10">
        <f>AVERAGE(J1662:J1681)</f>
        <v>1.4215517211277728E-3</v>
      </c>
      <c r="L1681" s="10">
        <f>AVERAGE(J1632:J1681)</f>
        <v>-1.125880466774083E-3</v>
      </c>
      <c r="M1681" s="10">
        <f>AVERAGE(J1582:J1681)</f>
        <v>-6.4983334172559308E-4</v>
      </c>
      <c r="N1681" s="10">
        <f>AVERAGE(J1677:J1681)</f>
        <v>2.8410990833712011E-3</v>
      </c>
      <c r="O1681" s="22">
        <f t="shared" si="294"/>
        <v>0.35237552132716787</v>
      </c>
      <c r="P1681" s="22">
        <f t="shared" si="295"/>
        <v>0.47626056895252233</v>
      </c>
      <c r="Q1681" s="22">
        <f t="shared" si="296"/>
        <v>0.47424998782047301</v>
      </c>
      <c r="R1681" s="22">
        <f t="shared" si="297"/>
        <v>0.19774757366906093</v>
      </c>
      <c r="S1681" s="22">
        <f t="shared" si="298"/>
        <v>0.99461175361424614</v>
      </c>
      <c r="T1681" s="22">
        <f>SUMPRODUCT(J1681:N1681,O1681:S1681)</f>
        <v>2.1641884188441382E-3</v>
      </c>
      <c r="U1681" s="25">
        <f t="shared" si="292"/>
        <v>0.5005410468935354</v>
      </c>
      <c r="V1681" s="10">
        <f>IF(OR(AND(U1681&gt;=0.495,U1681&lt;=0.498,J1681&lt;0),AND(U1681&gt;=0.505,U1681&lt;=0.506)),G1681-$AA$1,0)</f>
        <v>0</v>
      </c>
      <c r="W1681" s="10">
        <f>IF(OR(AND(U1681&gt;=0.504,U1681&lt;=0.505,J1681&lt;0),AND(U1681&gt;=0.508)),-G1681-$AA$1,0)</f>
        <v>0</v>
      </c>
      <c r="X1681" s="5">
        <f t="shared" si="288"/>
        <v>0.87222110730841074</v>
      </c>
    </row>
    <row r="1682" spans="1:24" x14ac:dyDescent="0.2">
      <c r="A1682" s="8">
        <v>44488</v>
      </c>
      <c r="B1682" s="3">
        <v>114422</v>
      </c>
      <c r="C1682" s="3">
        <v>114422</v>
      </c>
      <c r="D1682" s="3">
        <v>109947</v>
      </c>
      <c r="E1682" s="3">
        <v>110673</v>
      </c>
      <c r="F1682" s="3">
        <v>110673</v>
      </c>
      <c r="G1682" s="5">
        <f t="shared" si="290"/>
        <v>-2.6546673533743514E-2</v>
      </c>
      <c r="H1682" s="24">
        <f t="shared" si="291"/>
        <v>0</v>
      </c>
      <c r="I1682" s="3">
        <f t="shared" si="289"/>
        <v>112195.84210526316</v>
      </c>
      <c r="J1682" s="10">
        <f t="shared" si="293"/>
        <v>-3.2815394833432432E-2</v>
      </c>
      <c r="K1682" s="10">
        <f>AVERAGE(J1663:J1682)</f>
        <v>9.4509608852030305E-4</v>
      </c>
      <c r="L1682" s="10">
        <f>AVERAGE(J1633:J1682)</f>
        <v>-1.9757213684660391E-3</v>
      </c>
      <c r="M1682" s="10">
        <f>AVERAGE(J1583:J1682)</f>
        <v>-1.0593773443741583E-3</v>
      </c>
      <c r="N1682" s="10">
        <f>AVERAGE(J1678:J1682)</f>
        <v>-2.5645170843114464E-3</v>
      </c>
      <c r="O1682" s="22">
        <f t="shared" si="294"/>
        <v>0.35237552132716787</v>
      </c>
      <c r="P1682" s="22">
        <f t="shared" si="295"/>
        <v>0.47626056895252233</v>
      </c>
      <c r="Q1682" s="22">
        <f t="shared" si="296"/>
        <v>0.47424998782047301</v>
      </c>
      <c r="R1682" s="22">
        <f t="shared" si="297"/>
        <v>0.19774757366906093</v>
      </c>
      <c r="S1682" s="22">
        <f t="shared" si="298"/>
        <v>0.99461175361424614</v>
      </c>
      <c r="T1682" s="22">
        <f>SUMPRODUCT(J1682:N1682,O1682:S1682)</f>
        <v>-1.4810403829936453E-2</v>
      </c>
      <c r="U1682" s="25">
        <f t="shared" si="292"/>
        <v>0.49629746672089331</v>
      </c>
      <c r="V1682" s="10">
        <f>IF(OR(AND(U1682&gt;=0.495,U1682&lt;=0.498,J1682&lt;0),AND(U1682&gt;=0.505,U1682&lt;=0.506)),G1682-$AA$1,0)</f>
        <v>-2.7546673533743515E-2</v>
      </c>
      <c r="W1682" s="10">
        <f>IF(OR(AND(U1682&gt;=0.504,U1682&lt;=0.505,J1682&lt;0),AND(U1682&gt;=0.508)),-G1682-$AA$1,0)</f>
        <v>0</v>
      </c>
      <c r="X1682" s="5">
        <f t="shared" si="288"/>
        <v>0.84467443377466722</v>
      </c>
    </row>
    <row r="1683" spans="1:24" x14ac:dyDescent="0.2">
      <c r="A1683" s="8">
        <v>44489</v>
      </c>
      <c r="B1683" s="3">
        <v>110677</v>
      </c>
      <c r="C1683" s="3">
        <v>112023</v>
      </c>
      <c r="D1683" s="3">
        <v>110176</v>
      </c>
      <c r="E1683" s="3">
        <v>110786</v>
      </c>
      <c r="F1683" s="3">
        <v>110786</v>
      </c>
      <c r="G1683" s="5">
        <f t="shared" si="290"/>
        <v>-4.0528586644521858E-2</v>
      </c>
      <c r="H1683" s="24">
        <f t="shared" si="291"/>
        <v>0</v>
      </c>
      <c r="I1683" s="3">
        <f t="shared" si="289"/>
        <v>112117.10526315789</v>
      </c>
      <c r="J1683" s="10">
        <f t="shared" si="293"/>
        <v>1.0210259051439685E-3</v>
      </c>
      <c r="K1683" s="10">
        <f>AVERAGE(J1664:J1683)</f>
        <v>3.5026887876115075E-4</v>
      </c>
      <c r="L1683" s="10">
        <f>AVERAGE(J1634:J1683)</f>
        <v>-1.9893371666240521E-3</v>
      </c>
      <c r="M1683" s="10">
        <f>AVERAGE(J1584:J1683)</f>
        <v>-1.0796536607447316E-3</v>
      </c>
      <c r="N1683" s="10">
        <f>AVERAGE(J1679:J1683)</f>
        <v>-4.635227217955484E-3</v>
      </c>
      <c r="O1683" s="22">
        <f t="shared" si="294"/>
        <v>0.35237552132716787</v>
      </c>
      <c r="P1683" s="22">
        <f t="shared" si="295"/>
        <v>0.47626056895252233</v>
      </c>
      <c r="Q1683" s="22">
        <f t="shared" si="296"/>
        <v>0.47424998782047301</v>
      </c>
      <c r="R1683" s="22">
        <f t="shared" si="297"/>
        <v>0.19774757366906093</v>
      </c>
      <c r="S1683" s="22">
        <f t="shared" si="298"/>
        <v>0.99461175361424614</v>
      </c>
      <c r="T1683" s="22">
        <f>SUMPRODUCT(J1683:N1683,O1683:S1683)</f>
        <v>-5.2405896994098516E-3</v>
      </c>
      <c r="U1683" s="25">
        <f t="shared" si="292"/>
        <v>0.49868985557360607</v>
      </c>
      <c r="V1683" s="10">
        <f>IF(OR(AND(U1683&gt;=0.495,U1683&lt;=0.498,J1683&lt;0),AND(U1683&gt;=0.505,U1683&lt;=0.506)),G1683-$AA$1,0)</f>
        <v>0</v>
      </c>
      <c r="W1683" s="10">
        <f>IF(OR(AND(U1683&gt;=0.504,U1683&lt;=0.505,J1683&lt;0),AND(U1683&gt;=0.508)),-G1683-$AA$1,0)</f>
        <v>0</v>
      </c>
      <c r="X1683" s="5">
        <f t="shared" si="288"/>
        <v>0.84467443377466722</v>
      </c>
    </row>
    <row r="1684" spans="1:24" x14ac:dyDescent="0.2">
      <c r="A1684" s="8">
        <v>44490</v>
      </c>
      <c r="B1684" s="3">
        <v>110767</v>
      </c>
      <c r="C1684" s="3">
        <v>110767</v>
      </c>
      <c r="D1684" s="3">
        <v>105714</v>
      </c>
      <c r="E1684" s="3">
        <v>107735</v>
      </c>
      <c r="F1684" s="3">
        <v>107735</v>
      </c>
      <c r="G1684" s="5">
        <f t="shared" si="290"/>
        <v>9.0963939295494178E-3</v>
      </c>
      <c r="H1684" s="24">
        <f t="shared" si="291"/>
        <v>1</v>
      </c>
      <c r="I1684" s="3">
        <f t="shared" si="289"/>
        <v>111784</v>
      </c>
      <c r="J1684" s="10">
        <f t="shared" si="293"/>
        <v>-2.7539580813460196E-2</v>
      </c>
      <c r="K1684" s="10">
        <f>AVERAGE(J1665:J1684)</f>
        <v>-1.9482521120252395E-3</v>
      </c>
      <c r="L1684" s="10">
        <f>AVERAGE(J1635:J1684)</f>
        <v>-2.407303772122562E-3</v>
      </c>
      <c r="M1684" s="10">
        <f>AVERAGE(J1585:J1684)</f>
        <v>-1.4510556441509081E-3</v>
      </c>
      <c r="N1684" s="10">
        <f>AVERAGE(J1680:J1684)</f>
        <v>-9.6654251462659161E-3</v>
      </c>
      <c r="O1684" s="22">
        <f t="shared" si="294"/>
        <v>0.35237552132716787</v>
      </c>
      <c r="P1684" s="22">
        <f t="shared" si="295"/>
        <v>0.47626056895252233</v>
      </c>
      <c r="Q1684" s="22">
        <f t="shared" si="296"/>
        <v>0.47424998782047301</v>
      </c>
      <c r="R1684" s="22">
        <f t="shared" si="297"/>
        <v>0.19774757366906093</v>
      </c>
      <c r="S1684" s="22">
        <f t="shared" si="298"/>
        <v>0.99461175361424614</v>
      </c>
      <c r="T1684" s="22">
        <f>SUMPRODUCT(J1684:N1684,O1684:S1684)</f>
        <v>-2.1674101777264518E-2</v>
      </c>
      <c r="U1684" s="25">
        <f t="shared" si="292"/>
        <v>0.49458168666594893</v>
      </c>
      <c r="V1684" s="10">
        <f>IF(OR(AND(U1684&gt;=0.495,U1684&lt;=0.498,J1684&lt;0),AND(U1684&gt;=0.505,U1684&lt;=0.506)),G1684-$AA$1,0)</f>
        <v>0</v>
      </c>
      <c r="W1684" s="10">
        <f>IF(OR(AND(U1684&gt;=0.504,U1684&lt;=0.505,J1684&lt;0),AND(U1684&gt;=0.508)),-G1684-$AA$1,0)</f>
        <v>0</v>
      </c>
      <c r="X1684" s="5">
        <f t="shared" si="288"/>
        <v>0.84467443377466722</v>
      </c>
    </row>
    <row r="1685" spans="1:24" x14ac:dyDescent="0.2">
      <c r="A1685" s="8">
        <v>44491</v>
      </c>
      <c r="B1685" s="3">
        <v>107714</v>
      </c>
      <c r="C1685" s="3">
        <v>107749</v>
      </c>
      <c r="D1685" s="3">
        <v>102854</v>
      </c>
      <c r="E1685" s="3">
        <v>106296</v>
      </c>
      <c r="F1685" s="3">
        <v>106296</v>
      </c>
      <c r="G1685" s="5">
        <f t="shared" si="290"/>
        <v>1.1665537743659193E-3</v>
      </c>
      <c r="H1685" s="24">
        <f t="shared" si="291"/>
        <v>1</v>
      </c>
      <c r="I1685" s="3">
        <f t="shared" si="289"/>
        <v>111416.26315789473</v>
      </c>
      <c r="J1685" s="10">
        <f t="shared" si="293"/>
        <v>-1.3356847821042406E-2</v>
      </c>
      <c r="K1685" s="10">
        <f>AVERAGE(J1666:J1685)</f>
        <v>-3.4096322027977076E-3</v>
      </c>
      <c r="L1685" s="10">
        <f>AVERAGE(J1636:J1685)</f>
        <v>-2.650545865938869E-3</v>
      </c>
      <c r="M1685" s="10">
        <f>AVERAGE(J1586:J1685)</f>
        <v>-1.6367900018939897E-3</v>
      </c>
      <c r="N1685" s="10">
        <f>AVERAGE(J1681:J1685)</f>
        <v>-1.4921942919159293E-2</v>
      </c>
      <c r="O1685" s="22">
        <f t="shared" si="294"/>
        <v>0.35237552132716787</v>
      </c>
      <c r="P1685" s="22">
        <f t="shared" si="295"/>
        <v>0.47626056895252233</v>
      </c>
      <c r="Q1685" s="22">
        <f t="shared" si="296"/>
        <v>0.47424998782047301</v>
      </c>
      <c r="R1685" s="22">
        <f t="shared" si="297"/>
        <v>0.19774757366906093</v>
      </c>
      <c r="S1685" s="22">
        <f t="shared" si="298"/>
        <v>0.99461175361424614</v>
      </c>
      <c r="T1685" s="22">
        <f>SUMPRODUCT(J1685:N1685,O1685:S1685)</f>
        <v>-2.2752731997326876E-2</v>
      </c>
      <c r="U1685" s="25">
        <f t="shared" si="292"/>
        <v>0.49431206237940961</v>
      </c>
      <c r="V1685" s="10">
        <f>IF(OR(AND(U1685&gt;=0.495,U1685&lt;=0.498,J1685&lt;0),AND(U1685&gt;=0.505,U1685&lt;=0.506)),G1685-$AA$1,0)</f>
        <v>0</v>
      </c>
      <c r="W1685" s="10">
        <f>IF(OR(AND(U1685&gt;=0.504,U1685&lt;=0.505,J1685&lt;0),AND(U1685&gt;=0.508)),-G1685-$AA$1,0)</f>
        <v>0</v>
      </c>
      <c r="X1685" s="5">
        <f t="shared" si="288"/>
        <v>0.84467443377466722</v>
      </c>
    </row>
    <row r="1686" spans="1:24" x14ac:dyDescent="0.2">
      <c r="A1686" s="8">
        <v>44494</v>
      </c>
      <c r="B1686" s="3">
        <v>106298</v>
      </c>
      <c r="C1686" s="3">
        <v>109372</v>
      </c>
      <c r="D1686" s="3">
        <v>106296</v>
      </c>
      <c r="E1686" s="3">
        <v>108715</v>
      </c>
      <c r="F1686" s="3">
        <v>108715</v>
      </c>
      <c r="G1686" s="5">
        <f t="shared" si="290"/>
        <v>-2.163454905026907E-2</v>
      </c>
      <c r="H1686" s="24">
        <f t="shared" si="291"/>
        <v>0</v>
      </c>
      <c r="I1686" s="3">
        <f t="shared" si="289"/>
        <v>111160.05263157895</v>
      </c>
      <c r="J1686" s="10">
        <f t="shared" si="293"/>
        <v>2.2757206291864174E-2</v>
      </c>
      <c r="K1686" s="10">
        <f>AVERAGE(J1667:J1686)</f>
        <v>-1.9294202259797833E-3</v>
      </c>
      <c r="L1686" s="10">
        <f>AVERAGE(J1637:J1686)</f>
        <v>-1.9733725076181365E-3</v>
      </c>
      <c r="M1686" s="10">
        <f>AVERAGE(J1587:J1686)</f>
        <v>-1.5717171466827706E-3</v>
      </c>
      <c r="N1686" s="10">
        <f>AVERAGE(J1682:J1686)</f>
        <v>-9.9867182541853779E-3</v>
      </c>
      <c r="O1686" s="22">
        <f t="shared" si="294"/>
        <v>0.35237552132716787</v>
      </c>
      <c r="P1686" s="22">
        <f t="shared" si="295"/>
        <v>0.47626056895252233</v>
      </c>
      <c r="Q1686" s="22">
        <f t="shared" si="296"/>
        <v>0.47424998782047301</v>
      </c>
      <c r="R1686" s="22">
        <f t="shared" si="297"/>
        <v>0.19774757366906093</v>
      </c>
      <c r="S1686" s="22">
        <f t="shared" si="298"/>
        <v>0.99461175361424614</v>
      </c>
      <c r="T1686" s="22">
        <f>SUMPRODUCT(J1686:N1686,O1686:S1686)</f>
        <v>-4.0794068391285495E-3</v>
      </c>
      <c r="U1686" s="25">
        <f t="shared" si="292"/>
        <v>0.49898014970454246</v>
      </c>
      <c r="V1686" s="10">
        <f>IF(OR(AND(U1686&gt;=0.495,U1686&lt;=0.498,J1686&lt;0),AND(U1686&gt;=0.505,U1686&lt;=0.506)),G1686-$AA$1,0)</f>
        <v>0</v>
      </c>
      <c r="W1686" s="10">
        <f>IF(OR(AND(U1686&gt;=0.504,U1686&lt;=0.505,J1686&lt;0),AND(U1686&gt;=0.508)),-G1686-$AA$1,0)</f>
        <v>0</v>
      </c>
      <c r="X1686" s="5">
        <f t="shared" si="288"/>
        <v>0.84467443377466722</v>
      </c>
    </row>
    <row r="1687" spans="1:24" x14ac:dyDescent="0.2">
      <c r="A1687" s="8">
        <v>44495</v>
      </c>
      <c r="B1687" s="3">
        <v>108713</v>
      </c>
      <c r="C1687" s="3">
        <v>108713</v>
      </c>
      <c r="D1687" s="3">
        <v>106321</v>
      </c>
      <c r="E1687" s="3">
        <v>106420</v>
      </c>
      <c r="F1687" s="3">
        <v>106420</v>
      </c>
      <c r="G1687" s="5">
        <f t="shared" si="290"/>
        <v>-6.718661905656842E-3</v>
      </c>
      <c r="H1687" s="24">
        <f t="shared" si="291"/>
        <v>0</v>
      </c>
      <c r="I1687" s="3">
        <f t="shared" si="289"/>
        <v>110965.10526315789</v>
      </c>
      <c r="J1687" s="10">
        <f t="shared" si="293"/>
        <v>-2.111024237685688E-2</v>
      </c>
      <c r="K1687" s="10">
        <f>AVERAGE(J1668:J1687)</f>
        <v>-3.1173440923928765E-3</v>
      </c>
      <c r="L1687" s="10">
        <f>AVERAGE(J1638:J1687)</f>
        <v>-2.4772668192027968E-3</v>
      </c>
      <c r="M1687" s="10">
        <f>AVERAGE(J1588:J1687)</f>
        <v>-1.8868213791784472E-3</v>
      </c>
      <c r="N1687" s="10">
        <f>AVERAGE(J1683:J1687)</f>
        <v>-7.6456877628702678E-3</v>
      </c>
      <c r="O1687" s="22">
        <f t="shared" si="294"/>
        <v>0.35237552132716787</v>
      </c>
      <c r="P1687" s="22">
        <f t="shared" si="295"/>
        <v>0.47626056895252233</v>
      </c>
      <c r="Q1687" s="22">
        <f t="shared" si="296"/>
        <v>0.47424998782047301</v>
      </c>
      <c r="R1687" s="22">
        <f t="shared" si="297"/>
        <v>0.19774757366906093</v>
      </c>
      <c r="S1687" s="22">
        <f t="shared" si="298"/>
        <v>0.99461175361424614</v>
      </c>
      <c r="T1687" s="22">
        <f>SUMPRODUCT(J1687:N1687,O1687:S1687)</f>
        <v>-1.8075849755881446E-2</v>
      </c>
      <c r="U1687" s="25">
        <f t="shared" si="292"/>
        <v>0.49548116059944852</v>
      </c>
      <c r="V1687" s="10">
        <f>IF(OR(AND(U1687&gt;=0.495,U1687&lt;=0.498,J1687&lt;0),AND(U1687&gt;=0.505,U1687&lt;=0.506)),G1687-$AA$1,0)</f>
        <v>-7.718661905656842E-3</v>
      </c>
      <c r="W1687" s="10">
        <f>IF(OR(AND(U1687&gt;=0.504,U1687&lt;=0.505,J1687&lt;0),AND(U1687&gt;=0.508)),-G1687-$AA$1,0)</f>
        <v>0</v>
      </c>
      <c r="X1687" s="5">
        <f t="shared" si="288"/>
        <v>0.83695577186901038</v>
      </c>
    </row>
    <row r="1688" spans="1:24" x14ac:dyDescent="0.2">
      <c r="A1688" s="8">
        <v>44496</v>
      </c>
      <c r="B1688" s="3">
        <v>106433</v>
      </c>
      <c r="C1688" s="3">
        <v>108224</v>
      </c>
      <c r="D1688" s="3">
        <v>106045</v>
      </c>
      <c r="E1688" s="3">
        <v>106363</v>
      </c>
      <c r="F1688" s="3">
        <v>106363</v>
      </c>
      <c r="G1688" s="5">
        <f t="shared" si="290"/>
        <v>-2.6907853294848794E-2</v>
      </c>
      <c r="H1688" s="24">
        <f t="shared" si="291"/>
        <v>0</v>
      </c>
      <c r="I1688" s="3">
        <f t="shared" si="289"/>
        <v>110715.42105263157</v>
      </c>
      <c r="J1688" s="10">
        <f t="shared" si="293"/>
        <v>-5.3561360646492417E-4</v>
      </c>
      <c r="K1688" s="10">
        <f>AVERAGE(J1669:J1688)</f>
        <v>-1.6214497245134851E-3</v>
      </c>
      <c r="L1688" s="10">
        <f>AVERAGE(J1639:J1688)</f>
        <v>-2.1556194035587729E-3</v>
      </c>
      <c r="M1688" s="10">
        <f>AVERAGE(J1589:J1688)</f>
        <v>-1.9326864619333218E-3</v>
      </c>
      <c r="N1688" s="10">
        <f>AVERAGE(J1684:J1688)</f>
        <v>-7.9570156651920469E-3</v>
      </c>
      <c r="O1688" s="22">
        <f t="shared" si="294"/>
        <v>0.35237552132716787</v>
      </c>
      <c r="P1688" s="22">
        <f t="shared" si="295"/>
        <v>0.47626056895252233</v>
      </c>
      <c r="Q1688" s="22">
        <f t="shared" si="296"/>
        <v>0.47424998782047301</v>
      </c>
      <c r="R1688" s="22">
        <f t="shared" si="297"/>
        <v>0.19774757366906093</v>
      </c>
      <c r="S1688" s="22">
        <f t="shared" si="298"/>
        <v>0.99461175361424614</v>
      </c>
      <c r="T1688" s="22">
        <f>SUMPRODUCT(J1688:N1688,O1688:S1688)</f>
        <v>-1.0279597530819074E-2</v>
      </c>
      <c r="U1688" s="25">
        <f t="shared" si="292"/>
        <v>0.4974301232471886</v>
      </c>
      <c r="V1688" s="10">
        <f>IF(OR(AND(U1688&gt;=0.495,U1688&lt;=0.498,J1688&lt;0),AND(U1688&gt;=0.505,U1688&lt;=0.506)),G1688-$AA$1,0)</f>
        <v>-2.7907853294848795E-2</v>
      </c>
      <c r="W1688" s="10">
        <f>IF(OR(AND(U1688&gt;=0.504,U1688&lt;=0.505,J1688&lt;0),AND(U1688&gt;=0.508)),-G1688-$AA$1,0)</f>
        <v>0</v>
      </c>
      <c r="X1688" s="5">
        <f t="shared" si="288"/>
        <v>0.80904791857416158</v>
      </c>
    </row>
    <row r="1689" spans="1:24" x14ac:dyDescent="0.2">
      <c r="A1689" s="8">
        <v>44497</v>
      </c>
      <c r="B1689" s="3">
        <v>106369</v>
      </c>
      <c r="C1689" s="3">
        <v>107210</v>
      </c>
      <c r="D1689" s="3">
        <v>105282</v>
      </c>
      <c r="E1689" s="3">
        <v>105705</v>
      </c>
      <c r="F1689" s="3">
        <v>105705</v>
      </c>
      <c r="G1689" s="5">
        <f t="shared" si="290"/>
        <v>-1.456884726361074E-3</v>
      </c>
      <c r="H1689" s="24">
        <f t="shared" si="291"/>
        <v>0</v>
      </c>
      <c r="I1689" s="3">
        <f t="shared" si="289"/>
        <v>110437.84210526316</v>
      </c>
      <c r="J1689" s="10">
        <f t="shared" si="293"/>
        <v>-6.1863617987457653E-3</v>
      </c>
      <c r="K1689" s="10">
        <f>AVERAGE(J1670:J1689)</f>
        <v>-2.3770828774706378E-3</v>
      </c>
      <c r="L1689" s="10">
        <f>AVERAGE(J1640:J1689)</f>
        <v>-2.0652167519686613E-3</v>
      </c>
      <c r="M1689" s="10">
        <f>AVERAGE(J1590:J1689)</f>
        <v>-2.0445016653072513E-3</v>
      </c>
      <c r="N1689" s="10">
        <f>AVERAGE(J1685:J1689)</f>
        <v>-3.6863718622491604E-3</v>
      </c>
      <c r="O1689" s="22">
        <f t="shared" si="294"/>
        <v>0.35237552132716787</v>
      </c>
      <c r="P1689" s="22">
        <f t="shared" si="295"/>
        <v>0.47626056895252233</v>
      </c>
      <c r="Q1689" s="22">
        <f t="shared" si="296"/>
        <v>0.47424998782047301</v>
      </c>
      <c r="R1689" s="22">
        <f t="shared" si="297"/>
        <v>0.19774757366906093</v>
      </c>
      <c r="S1689" s="22">
        <f t="shared" si="298"/>
        <v>0.99461175361424614</v>
      </c>
      <c r="T1689" s="22">
        <f>SUMPRODUCT(J1689:N1689,O1689:S1689)</f>
        <v>-8.3622663531534684E-3</v>
      </c>
      <c r="U1689" s="25">
        <f t="shared" si="292"/>
        <v>0.49790944559396744</v>
      </c>
      <c r="V1689" s="10">
        <f>IF(OR(AND(U1689&gt;=0.495,U1689&lt;=0.498,J1689&lt;0),AND(U1689&gt;=0.505,U1689&lt;=0.506)),G1689-$AA$1,0)</f>
        <v>-2.456884726361074E-3</v>
      </c>
      <c r="W1689" s="10">
        <f>IF(OR(AND(U1689&gt;=0.504,U1689&lt;=0.505,J1689&lt;0),AND(U1689&gt;=0.508)),-G1689-$AA$1,0)</f>
        <v>0</v>
      </c>
      <c r="X1689" s="5">
        <f t="shared" ref="X1689:X1752" si="299">V1689+W1689+X1688</f>
        <v>0.80659103384780051</v>
      </c>
    </row>
    <row r="1690" spans="1:24" x14ac:dyDescent="0.2">
      <c r="A1690" s="8">
        <v>44498</v>
      </c>
      <c r="B1690" s="3">
        <v>105707</v>
      </c>
      <c r="C1690" s="3">
        <v>105954</v>
      </c>
      <c r="D1690" s="3">
        <v>103430</v>
      </c>
      <c r="E1690" s="3">
        <v>103501</v>
      </c>
      <c r="F1690" s="3">
        <v>103501</v>
      </c>
      <c r="G1690" s="5">
        <f t="shared" si="290"/>
        <v>2.0444246915488629E-2</v>
      </c>
      <c r="H1690" s="24">
        <f t="shared" si="291"/>
        <v>1</v>
      </c>
      <c r="I1690" s="3">
        <f t="shared" si="289"/>
        <v>109943.15789473684</v>
      </c>
      <c r="J1690" s="10">
        <f t="shared" si="293"/>
        <v>-2.0850480109739333E-2</v>
      </c>
      <c r="K1690" s="10">
        <f>AVERAGE(J1671:J1690)</f>
        <v>-3.3620047516787488E-3</v>
      </c>
      <c r="L1690" s="10">
        <f>AVERAGE(J1641:J1690)</f>
        <v>-2.2683235179577223E-3</v>
      </c>
      <c r="M1690" s="10">
        <f>AVERAGE(J1591:J1690)</f>
        <v>-2.1773809693715496E-3</v>
      </c>
      <c r="N1690" s="10">
        <f>AVERAGE(J1686:J1690)</f>
        <v>-5.185098319988546E-3</v>
      </c>
      <c r="O1690" s="22">
        <f t="shared" si="294"/>
        <v>0.35237552132716787</v>
      </c>
      <c r="P1690" s="22">
        <f t="shared" si="295"/>
        <v>0.47626056895252233</v>
      </c>
      <c r="Q1690" s="22">
        <f t="shared" si="296"/>
        <v>0.47424998782047301</v>
      </c>
      <c r="R1690" s="22">
        <f t="shared" si="297"/>
        <v>0.19774757366906093</v>
      </c>
      <c r="S1690" s="22">
        <f t="shared" si="298"/>
        <v>0.99461175361424614</v>
      </c>
      <c r="T1690" s="22">
        <f>SUMPRODUCT(J1690:N1690,O1690:S1690)</f>
        <v>-1.561187303156359E-2</v>
      </c>
      <c r="U1690" s="25">
        <f t="shared" si="292"/>
        <v>0.49609711101290332</v>
      </c>
      <c r="V1690" s="10">
        <f>IF(OR(AND(U1690&gt;=0.495,U1690&lt;=0.498,J1690&lt;0),AND(U1690&gt;=0.505,U1690&lt;=0.506)),G1690-$AA$1,0)</f>
        <v>1.9444246915488628E-2</v>
      </c>
      <c r="W1690" s="10">
        <f>IF(OR(AND(U1690&gt;=0.504,U1690&lt;=0.505,J1690&lt;0),AND(U1690&gt;=0.508)),-G1690-$AA$1,0)</f>
        <v>0</v>
      </c>
      <c r="X1690" s="5">
        <f t="shared" si="299"/>
        <v>0.82603528076328914</v>
      </c>
    </row>
    <row r="1691" spans="1:24" x14ac:dyDescent="0.2">
      <c r="A1691" s="8">
        <v>44501</v>
      </c>
      <c r="B1691" s="3">
        <v>103514</v>
      </c>
      <c r="C1691" s="3">
        <v>106136</v>
      </c>
      <c r="D1691" s="3">
        <v>103514</v>
      </c>
      <c r="E1691" s="3">
        <v>105551</v>
      </c>
      <c r="F1691" s="3">
        <v>105551</v>
      </c>
      <c r="G1691" s="5">
        <f t="shared" si="290"/>
        <v>-2.0265085124726467E-2</v>
      </c>
      <c r="H1691" s="24">
        <f t="shared" si="291"/>
        <v>0</v>
      </c>
      <c r="I1691" s="3">
        <f t="shared" si="289"/>
        <v>109688.31578947368</v>
      </c>
      <c r="J1691" s="10">
        <f t="shared" si="293"/>
        <v>1.9806571917179605E-2</v>
      </c>
      <c r="K1691" s="10">
        <f>AVERAGE(J1672:J1691)</f>
        <v>-3.2371552104156877E-3</v>
      </c>
      <c r="L1691" s="10">
        <f>AVERAGE(J1642:J1691)</f>
        <v>-1.9616959503993472E-3</v>
      </c>
      <c r="M1691" s="10">
        <f>AVERAGE(J1592:J1691)</f>
        <v>-1.9885611685120665E-3</v>
      </c>
      <c r="N1691" s="10">
        <f>AVERAGE(J1687:J1691)</f>
        <v>-5.7752251949254596E-3</v>
      </c>
      <c r="O1691" s="22">
        <f t="shared" si="294"/>
        <v>0.35237552132716787</v>
      </c>
      <c r="P1691" s="22">
        <f t="shared" si="295"/>
        <v>0.47626056895252233</v>
      </c>
      <c r="Q1691" s="22">
        <f t="shared" si="296"/>
        <v>0.47424998782047301</v>
      </c>
      <c r="R1691" s="22">
        <f t="shared" si="297"/>
        <v>0.19774757366906093</v>
      </c>
      <c r="S1691" s="22">
        <f t="shared" si="298"/>
        <v>0.99461175361424614</v>
      </c>
      <c r="T1691" s="22">
        <f>SUMPRODUCT(J1691:N1691,O1691:S1691)</f>
        <v>-1.6300525626721145E-3</v>
      </c>
      <c r="U1691" s="25">
        <f t="shared" si="292"/>
        <v>0.49959248694956465</v>
      </c>
      <c r="V1691" s="10">
        <f>IF(OR(AND(U1691&gt;=0.495,U1691&lt;=0.498,J1691&lt;0),AND(U1691&gt;=0.505,U1691&lt;=0.506)),G1691-$AA$1,0)</f>
        <v>0</v>
      </c>
      <c r="W1691" s="10">
        <f>IF(OR(AND(U1691&gt;=0.504,U1691&lt;=0.505,J1691&lt;0),AND(U1691&gt;=0.508)),-G1691-$AA$1,0)</f>
        <v>0</v>
      </c>
      <c r="X1691" s="5">
        <f t="shared" si="299"/>
        <v>0.82603528076328914</v>
      </c>
    </row>
    <row r="1692" spans="1:24" x14ac:dyDescent="0.2">
      <c r="A1692" s="8">
        <v>44503</v>
      </c>
      <c r="B1692" s="3">
        <v>105547</v>
      </c>
      <c r="C1692" s="3">
        <v>106754</v>
      </c>
      <c r="D1692" s="3">
        <v>104205</v>
      </c>
      <c r="E1692" s="3">
        <v>105617</v>
      </c>
      <c r="F1692" s="3">
        <v>105617</v>
      </c>
      <c r="G1692" s="5">
        <f t="shared" si="290"/>
        <v>-7.5082609807133327E-3</v>
      </c>
      <c r="H1692" s="24">
        <f t="shared" si="291"/>
        <v>0</v>
      </c>
      <c r="I1692" s="3">
        <f t="shared" ref="I1692:I1755" si="300">AVERAGE(F1674:F1692)</f>
        <v>109433.52631578948</v>
      </c>
      <c r="J1692" s="10">
        <f t="shared" si="293"/>
        <v>6.2529014410106498E-4</v>
      </c>
      <c r="K1692" s="10">
        <f>AVERAGE(J1673:J1692)</f>
        <v>-2.0956161239369386E-3</v>
      </c>
      <c r="L1692" s="10">
        <f>AVERAGE(J1643:J1692)</f>
        <v>-2.1007712510892128E-3</v>
      </c>
      <c r="M1692" s="10">
        <f>AVERAGE(J1593:J1692)</f>
        <v>-1.9953175737288963E-3</v>
      </c>
      <c r="N1692" s="10">
        <f>AVERAGE(J1688:J1692)</f>
        <v>-1.4281186907338706E-3</v>
      </c>
      <c r="O1692" s="22">
        <f t="shared" si="294"/>
        <v>0.35237552132716787</v>
      </c>
      <c r="P1692" s="22">
        <f t="shared" si="295"/>
        <v>0.47626056895252233</v>
      </c>
      <c r="Q1692" s="22">
        <f t="shared" si="296"/>
        <v>0.47424998782047301</v>
      </c>
      <c r="R1692" s="22">
        <f t="shared" si="297"/>
        <v>0.19774757366906093</v>
      </c>
      <c r="S1692" s="22">
        <f t="shared" si="298"/>
        <v>0.99461175361424614</v>
      </c>
      <c r="T1692" s="22">
        <f>SUMPRODUCT(J1692:N1692,O1692:S1692)</f>
        <v>-3.5890059714908155E-3</v>
      </c>
      <c r="U1692" s="25">
        <f t="shared" si="292"/>
        <v>0.49910274947024807</v>
      </c>
      <c r="V1692" s="10">
        <f>IF(OR(AND(U1692&gt;=0.495,U1692&lt;=0.498,J1692&lt;0),AND(U1692&gt;=0.505,U1692&lt;=0.506)),G1692-$AA$1,0)</f>
        <v>0</v>
      </c>
      <c r="W1692" s="10">
        <f>IF(OR(AND(U1692&gt;=0.504,U1692&lt;=0.505,J1692&lt;0),AND(U1692&gt;=0.508)),-G1692-$AA$1,0)</f>
        <v>0</v>
      </c>
      <c r="X1692" s="5">
        <f t="shared" si="299"/>
        <v>0.82603528076328914</v>
      </c>
    </row>
    <row r="1693" spans="1:24" x14ac:dyDescent="0.2">
      <c r="A1693" s="8">
        <v>44504</v>
      </c>
      <c r="B1693" s="3">
        <v>105617</v>
      </c>
      <c r="C1693" s="3">
        <v>105627</v>
      </c>
      <c r="D1693" s="3">
        <v>102835</v>
      </c>
      <c r="E1693" s="3">
        <v>103412</v>
      </c>
      <c r="F1693" s="3">
        <v>103412</v>
      </c>
      <c r="G1693" s="5">
        <f t="shared" si="290"/>
        <v>1.3238308900320961E-2</v>
      </c>
      <c r="H1693" s="24">
        <f t="shared" si="291"/>
        <v>1</v>
      </c>
      <c r="I1693" s="3">
        <f t="shared" si="300"/>
        <v>109057.31578947368</v>
      </c>
      <c r="J1693" s="10">
        <f t="shared" si="293"/>
        <v>-2.0877320885842265E-2</v>
      </c>
      <c r="K1693" s="10">
        <f>AVERAGE(J1674:J1693)</f>
        <v>-3.1689224407100923E-3</v>
      </c>
      <c r="L1693" s="10">
        <f>AVERAGE(J1644:J1693)</f>
        <v>-2.4198873027840161E-3</v>
      </c>
      <c r="M1693" s="10">
        <f>AVERAGE(J1594:J1693)</f>
        <v>-2.155273168269536E-3</v>
      </c>
      <c r="N1693" s="10">
        <f>AVERAGE(J1689:J1693)</f>
        <v>-5.4964601466093391E-3</v>
      </c>
      <c r="O1693" s="22">
        <f t="shared" si="294"/>
        <v>0.35237552132716787</v>
      </c>
      <c r="P1693" s="22">
        <f t="shared" si="295"/>
        <v>0.47626056895252233</v>
      </c>
      <c r="Q1693" s="22">
        <f t="shared" si="296"/>
        <v>0.47424998782047301</v>
      </c>
      <c r="R1693" s="22">
        <f t="shared" si="297"/>
        <v>0.19774757366906093</v>
      </c>
      <c r="S1693" s="22">
        <f t="shared" si="298"/>
        <v>0.99461175361424614</v>
      </c>
      <c r="T1693" s="22">
        <f>SUMPRODUCT(J1693:N1693,O1693:S1693)</f>
        <v>-1.5906565064223742E-2</v>
      </c>
      <c r="U1693" s="25">
        <f t="shared" si="292"/>
        <v>0.49602344257891007</v>
      </c>
      <c r="V1693" s="10">
        <f>IF(OR(AND(U1693&gt;=0.495,U1693&lt;=0.498,J1693&lt;0),AND(U1693&gt;=0.505,U1693&lt;=0.506)),G1693-$AA$1,0)</f>
        <v>1.223830890032096E-2</v>
      </c>
      <c r="W1693" s="10">
        <f>IF(OR(AND(U1693&gt;=0.504,U1693&lt;=0.505,J1693&lt;0),AND(U1693&gt;=0.508)),-G1693-$AA$1,0)</f>
        <v>0</v>
      </c>
      <c r="X1693" s="5">
        <f t="shared" si="299"/>
        <v>0.8382735896636101</v>
      </c>
    </row>
    <row r="1694" spans="1:24" x14ac:dyDescent="0.2">
      <c r="A1694" s="8">
        <v>44505</v>
      </c>
      <c r="B1694" s="3">
        <v>103412</v>
      </c>
      <c r="C1694" s="3">
        <v>105555</v>
      </c>
      <c r="D1694" s="3">
        <v>103412</v>
      </c>
      <c r="E1694" s="3">
        <v>104824</v>
      </c>
      <c r="F1694" s="3">
        <v>104824</v>
      </c>
      <c r="G1694" s="5">
        <f t="shared" si="290"/>
        <v>6.782797832557419E-3</v>
      </c>
      <c r="H1694" s="24">
        <f t="shared" si="291"/>
        <v>1</v>
      </c>
      <c r="I1694" s="3">
        <f t="shared" si="300"/>
        <v>108754.10526315789</v>
      </c>
      <c r="J1694" s="10">
        <f t="shared" si="293"/>
        <v>1.3654121378563477E-2</v>
      </c>
      <c r="K1694" s="10">
        <f>AVERAGE(J1675:J1694)</f>
        <v>-2.532387767244443E-3</v>
      </c>
      <c r="L1694" s="10">
        <f>AVERAGE(J1645:J1694)</f>
        <v>-2.6131287651609881E-3</v>
      </c>
      <c r="M1694" s="10">
        <f>AVERAGE(J1595:J1694)</f>
        <v>-2.0779867501050718E-3</v>
      </c>
      <c r="N1694" s="10">
        <f>AVERAGE(J1690:J1694)</f>
        <v>-1.5283635111474903E-3</v>
      </c>
      <c r="O1694" s="22">
        <f t="shared" si="294"/>
        <v>0.35237552132716787</v>
      </c>
      <c r="P1694" s="22">
        <f t="shared" si="295"/>
        <v>0.47626056895252233</v>
      </c>
      <c r="Q1694" s="22">
        <f t="shared" si="296"/>
        <v>0.47424998782047301</v>
      </c>
      <c r="R1694" s="22">
        <f t="shared" si="297"/>
        <v>0.19774757366906093</v>
      </c>
      <c r="S1694" s="22">
        <f t="shared" si="298"/>
        <v>0.99461175361424614</v>
      </c>
      <c r="T1694" s="22">
        <f>SUMPRODUCT(J1694:N1694,O1694:S1694)</f>
        <v>4.3498026521639351E-4</v>
      </c>
      <c r="U1694" s="25">
        <f t="shared" si="292"/>
        <v>0.50010874506458947</v>
      </c>
      <c r="V1694" s="10">
        <f>IF(OR(AND(U1694&gt;=0.495,U1694&lt;=0.498,J1694&lt;0),AND(U1694&gt;=0.505,U1694&lt;=0.506)),G1694-$AA$1,0)</f>
        <v>0</v>
      </c>
      <c r="W1694" s="10">
        <f>IF(OR(AND(U1694&gt;=0.504,U1694&lt;=0.505,J1694&lt;0),AND(U1694&gt;=0.508)),-G1694-$AA$1,0)</f>
        <v>0</v>
      </c>
      <c r="X1694" s="5">
        <f t="shared" si="299"/>
        <v>0.8382735896636101</v>
      </c>
    </row>
    <row r="1695" spans="1:24" x14ac:dyDescent="0.2">
      <c r="A1695" s="8">
        <v>44508</v>
      </c>
      <c r="B1695" s="3">
        <v>104824</v>
      </c>
      <c r="C1695" s="3">
        <v>105679</v>
      </c>
      <c r="D1695" s="3">
        <v>104182</v>
      </c>
      <c r="E1695" s="3">
        <v>104781</v>
      </c>
      <c r="F1695" s="3">
        <v>104781</v>
      </c>
      <c r="G1695" s="5">
        <f t="shared" si="290"/>
        <v>1.1328389688970431E-2</v>
      </c>
      <c r="H1695" s="24">
        <f t="shared" si="291"/>
        <v>1</v>
      </c>
      <c r="I1695" s="3">
        <f t="shared" si="300"/>
        <v>108330.31578947368</v>
      </c>
      <c r="J1695" s="10">
        <f t="shared" si="293"/>
        <v>-4.1021140196906281E-4</v>
      </c>
      <c r="K1695" s="10">
        <f>AVERAGE(J1676:J1695)</f>
        <v>-2.5642044154905062E-3</v>
      </c>
      <c r="L1695" s="10">
        <f>AVERAGE(J1646:J1695)</f>
        <v>-2.7223220873764408E-3</v>
      </c>
      <c r="M1695" s="10">
        <f>AVERAGE(J1596:J1695)</f>
        <v>-2.0731032411215678E-3</v>
      </c>
      <c r="N1695" s="10">
        <f>AVERAGE(J1691:J1695)</f>
        <v>2.5596902304065639E-3</v>
      </c>
      <c r="O1695" s="22">
        <f t="shared" si="294"/>
        <v>0.35237552132716787</v>
      </c>
      <c r="P1695" s="22">
        <f t="shared" si="295"/>
        <v>0.47626056895252233</v>
      </c>
      <c r="Q1695" s="22">
        <f t="shared" si="296"/>
        <v>0.47424998782047301</v>
      </c>
      <c r="R1695" s="22">
        <f t="shared" si="297"/>
        <v>0.19774757366906093</v>
      </c>
      <c r="S1695" s="22">
        <f t="shared" si="298"/>
        <v>0.99461175361424614</v>
      </c>
      <c r="T1695" s="22">
        <f>SUMPRODUCT(J1695:N1695,O1695:S1695)</f>
        <v>-5.2089227436028689E-4</v>
      </c>
      <c r="U1695" s="25">
        <f t="shared" si="292"/>
        <v>0.49986977693435436</v>
      </c>
      <c r="V1695" s="10">
        <f>IF(OR(AND(U1695&gt;=0.495,U1695&lt;=0.498,J1695&lt;0),AND(U1695&gt;=0.505,U1695&lt;=0.506)),G1695-$AA$1,0)</f>
        <v>0</v>
      </c>
      <c r="W1695" s="10">
        <f>IF(OR(AND(U1695&gt;=0.504,U1695&lt;=0.505,J1695&lt;0),AND(U1695&gt;=0.508)),-G1695-$AA$1,0)</f>
        <v>0</v>
      </c>
      <c r="X1695" s="5">
        <f t="shared" si="299"/>
        <v>0.8382735896636101</v>
      </c>
    </row>
    <row r="1696" spans="1:24" x14ac:dyDescent="0.2">
      <c r="A1696" s="8">
        <v>44509</v>
      </c>
      <c r="B1696" s="3">
        <v>104783</v>
      </c>
      <c r="C1696" s="3">
        <v>106674</v>
      </c>
      <c r="D1696" s="3">
        <v>104783</v>
      </c>
      <c r="E1696" s="3">
        <v>105535</v>
      </c>
      <c r="F1696" s="3">
        <v>105535</v>
      </c>
      <c r="G1696" s="5">
        <f t="shared" si="290"/>
        <v>2.0751409485004979E-2</v>
      </c>
      <c r="H1696" s="24">
        <f t="shared" si="291"/>
        <v>1</v>
      </c>
      <c r="I1696" s="3">
        <f t="shared" si="300"/>
        <v>107980.57894736843</v>
      </c>
      <c r="J1696" s="10">
        <f t="shared" si="293"/>
        <v>7.1959610998177936E-3</v>
      </c>
      <c r="K1696" s="10">
        <f>AVERAGE(J1677:J1696)</f>
        <v>-3.2208190747013586E-3</v>
      </c>
      <c r="L1696" s="10">
        <f>AVERAGE(J1647:J1696)</f>
        <v>-2.2317657748803254E-3</v>
      </c>
      <c r="M1696" s="10">
        <f>AVERAGE(J1597:J1696)</f>
        <v>-1.9371883987853267E-3</v>
      </c>
      <c r="N1696" s="10">
        <f>AVERAGE(J1692:J1696)</f>
        <v>3.7568066934201559E-5</v>
      </c>
      <c r="O1696" s="22">
        <f t="shared" si="294"/>
        <v>0.35237552132716787</v>
      </c>
      <c r="P1696" s="22">
        <f t="shared" si="295"/>
        <v>0.47626056895252233</v>
      </c>
      <c r="Q1696" s="22">
        <f t="shared" si="296"/>
        <v>0.47424998782047301</v>
      </c>
      <c r="R1696" s="22">
        <f t="shared" si="297"/>
        <v>0.19774757366906093</v>
      </c>
      <c r="S1696" s="22">
        <f t="shared" si="298"/>
        <v>0.99461175361424614</v>
      </c>
      <c r="T1696" s="22">
        <f>SUMPRODUCT(J1696:N1696,O1696:S1696)</f>
        <v>-4.02392137233561E-4</v>
      </c>
      <c r="U1696" s="25">
        <f t="shared" si="292"/>
        <v>0.49989940196704896</v>
      </c>
      <c r="V1696" s="10">
        <f>IF(OR(AND(U1696&gt;=0.495,U1696&lt;=0.498,J1696&lt;0),AND(U1696&gt;=0.505,U1696&lt;=0.506)),G1696-$AA$1,0)</f>
        <v>0</v>
      </c>
      <c r="W1696" s="10">
        <f>IF(OR(AND(U1696&gt;=0.504,U1696&lt;=0.505,J1696&lt;0),AND(U1696&gt;=0.508)),-G1696-$AA$1,0)</f>
        <v>0</v>
      </c>
      <c r="X1696" s="5">
        <f t="shared" si="299"/>
        <v>0.8382735896636101</v>
      </c>
    </row>
    <row r="1697" spans="1:24" x14ac:dyDescent="0.2">
      <c r="A1697" s="8">
        <v>44510</v>
      </c>
      <c r="B1697" s="3">
        <v>105535</v>
      </c>
      <c r="C1697" s="3">
        <v>107407</v>
      </c>
      <c r="D1697" s="3">
        <v>105140</v>
      </c>
      <c r="E1697" s="3">
        <v>105968</v>
      </c>
      <c r="F1697" s="3">
        <v>105968</v>
      </c>
      <c r="G1697" s="5">
        <f t="shared" si="290"/>
        <v>3.2462630227994005E-3</v>
      </c>
      <c r="H1697" s="24">
        <f t="shared" si="291"/>
        <v>1</v>
      </c>
      <c r="I1697" s="3">
        <f t="shared" si="300"/>
        <v>107586.47368421052</v>
      </c>
      <c r="J1697" s="10">
        <f t="shared" si="293"/>
        <v>4.1029042497748858E-3</v>
      </c>
      <c r="K1697" s="10">
        <f>AVERAGE(J1678:J1697)</f>
        <v>-2.7263081624616546E-3</v>
      </c>
      <c r="L1697" s="10">
        <f>AVERAGE(J1648:J1697)</f>
        <v>-2.4788744969331056E-3</v>
      </c>
      <c r="M1697" s="10">
        <f>AVERAGE(J1598:J1697)</f>
        <v>-1.803167765760032E-3</v>
      </c>
      <c r="N1697" s="10">
        <f>AVERAGE(J1693:J1697)</f>
        <v>7.3309088806896574E-4</v>
      </c>
      <c r="O1697" s="22">
        <f t="shared" si="294"/>
        <v>0.35237552132716787</v>
      </c>
      <c r="P1697" s="22">
        <f t="shared" si="295"/>
        <v>0.47626056895252233</v>
      </c>
      <c r="Q1697" s="22">
        <f t="shared" si="296"/>
        <v>0.47424998782047301</v>
      </c>
      <c r="R1697" s="22">
        <f t="shared" si="297"/>
        <v>0.19774757366906093</v>
      </c>
      <c r="S1697" s="22">
        <f t="shared" si="298"/>
        <v>0.99461175361424614</v>
      </c>
      <c r="T1697" s="22">
        <f>SUMPRODUCT(J1697:N1697,O1697:S1697)</f>
        <v>-6.5570748945943051E-4</v>
      </c>
      <c r="U1697" s="25">
        <f t="shared" si="292"/>
        <v>0.49983607313350847</v>
      </c>
      <c r="V1697" s="10">
        <f>IF(OR(AND(U1697&gt;=0.495,U1697&lt;=0.498,J1697&lt;0),AND(U1697&gt;=0.505,U1697&lt;=0.506)),G1697-$AA$1,0)</f>
        <v>0</v>
      </c>
      <c r="W1697" s="10">
        <f>IF(OR(AND(U1697&gt;=0.504,U1697&lt;=0.505,J1697&lt;0),AND(U1697&gt;=0.508)),-G1697-$AA$1,0)</f>
        <v>0</v>
      </c>
      <c r="X1697" s="5">
        <f t="shared" si="299"/>
        <v>0.8382735896636101</v>
      </c>
    </row>
    <row r="1698" spans="1:24" x14ac:dyDescent="0.2">
      <c r="A1698" s="8">
        <v>44511</v>
      </c>
      <c r="B1698" s="3">
        <v>105988</v>
      </c>
      <c r="C1698" s="3">
        <v>108669</v>
      </c>
      <c r="D1698" s="3">
        <v>105988</v>
      </c>
      <c r="E1698" s="3">
        <v>107725</v>
      </c>
      <c r="F1698" s="3">
        <v>107725</v>
      </c>
      <c r="G1698" s="5">
        <f t="shared" si="290"/>
        <v>-2.9863077280111394E-2</v>
      </c>
      <c r="H1698" s="24">
        <f t="shared" si="291"/>
        <v>0</v>
      </c>
      <c r="I1698" s="3">
        <f t="shared" si="300"/>
        <v>107299.10526315789</v>
      </c>
      <c r="J1698" s="10">
        <f t="shared" si="293"/>
        <v>1.6580477125169857E-2</v>
      </c>
      <c r="K1698" s="10">
        <f>AVERAGE(J1679:J1698)</f>
        <v>-2.4660131348713697E-3</v>
      </c>
      <c r="L1698" s="10">
        <f>AVERAGE(J1649:J1698)</f>
        <v>-1.991809941917071E-3</v>
      </c>
      <c r="M1698" s="10">
        <f>AVERAGE(J1599:J1698)</f>
        <v>-1.6645383929637081E-3</v>
      </c>
      <c r="N1698" s="10">
        <f>AVERAGE(J1694:J1698)</f>
        <v>8.2246504902713895E-3</v>
      </c>
      <c r="O1698" s="22">
        <f t="shared" si="294"/>
        <v>0.35237552132716787</v>
      </c>
      <c r="P1698" s="22">
        <f t="shared" si="295"/>
        <v>0.47626056895252233</v>
      </c>
      <c r="Q1698" s="22">
        <f t="shared" si="296"/>
        <v>0.47424998782047301</v>
      </c>
      <c r="R1698" s="22">
        <f t="shared" si="297"/>
        <v>0.19774757366906093</v>
      </c>
      <c r="S1698" s="22">
        <f t="shared" si="298"/>
        <v>0.99461175361424614</v>
      </c>
      <c r="T1698" s="22">
        <f>SUMPRODUCT(J1698:N1698,O1698:S1698)</f>
        <v>1.1574649229987334E-2</v>
      </c>
      <c r="U1698" s="25">
        <f t="shared" si="292"/>
        <v>0.50289363000199738</v>
      </c>
      <c r="V1698" s="10">
        <f>IF(OR(AND(U1698&gt;=0.495,U1698&lt;=0.498,J1698&lt;0),AND(U1698&gt;=0.505,U1698&lt;=0.506)),G1698-$AA$1,0)</f>
        <v>0</v>
      </c>
      <c r="W1698" s="10">
        <f>IF(OR(AND(U1698&gt;=0.504,U1698&lt;=0.505,J1698&lt;0),AND(U1698&gt;=0.508)),-G1698-$AA$1,0)</f>
        <v>0</v>
      </c>
      <c r="X1698" s="5">
        <f t="shared" si="299"/>
        <v>0.8382735896636101</v>
      </c>
    </row>
    <row r="1699" spans="1:24" x14ac:dyDescent="0.2">
      <c r="A1699" s="8">
        <v>44512</v>
      </c>
      <c r="B1699" s="3">
        <v>107576</v>
      </c>
      <c r="C1699" s="3">
        <v>107915</v>
      </c>
      <c r="D1699" s="3">
        <v>105842</v>
      </c>
      <c r="E1699" s="3">
        <v>106312</v>
      </c>
      <c r="F1699" s="3">
        <v>106312</v>
      </c>
      <c r="G1699" s="5">
        <f t="shared" si="290"/>
        <v>-3.1670930845059786E-2</v>
      </c>
      <c r="H1699" s="24">
        <f t="shared" si="291"/>
        <v>0</v>
      </c>
      <c r="I1699" s="3">
        <f t="shared" si="300"/>
        <v>106860.36842105263</v>
      </c>
      <c r="J1699" s="10">
        <f t="shared" si="293"/>
        <v>-1.3116732420515254E-2</v>
      </c>
      <c r="K1699" s="10">
        <f>AVERAGE(J1680:J1699)</f>
        <v>-3.0024201973017305E-3</v>
      </c>
      <c r="L1699" s="10">
        <f>AVERAGE(J1650:J1699)</f>
        <v>-2.0939641994805404E-3</v>
      </c>
      <c r="M1699" s="10">
        <f>AVERAGE(J1600:J1699)</f>
        <v>-1.8626813022317478E-3</v>
      </c>
      <c r="N1699" s="10">
        <f>AVERAGE(J1695:J1699)</f>
        <v>2.8704797304556439E-3</v>
      </c>
      <c r="O1699" s="22">
        <f t="shared" si="294"/>
        <v>0.35237552132716787</v>
      </c>
      <c r="P1699" s="22">
        <f t="shared" si="295"/>
        <v>0.47626056895252233</v>
      </c>
      <c r="Q1699" s="22">
        <f t="shared" si="296"/>
        <v>0.47424998782047301</v>
      </c>
      <c r="R1699" s="22">
        <f t="shared" si="297"/>
        <v>0.19774757366906093</v>
      </c>
      <c r="S1699" s="22">
        <f t="shared" si="298"/>
        <v>0.99461175361424614</v>
      </c>
      <c r="T1699" s="22">
        <f>SUMPRODUCT(J1699:N1699,O1699:S1699)</f>
        <v>-4.558340101902065E-3</v>
      </c>
      <c r="U1699" s="25">
        <f t="shared" si="292"/>
        <v>0.49886041694775596</v>
      </c>
      <c r="V1699" s="10">
        <f>IF(OR(AND(U1699&gt;=0.495,U1699&lt;=0.498,J1699&lt;0),AND(U1699&gt;=0.505,U1699&lt;=0.506)),G1699-$AA$1,0)</f>
        <v>0</v>
      </c>
      <c r="W1699" s="10">
        <f>IF(OR(AND(U1699&gt;=0.504,U1699&lt;=0.505,J1699&lt;0),AND(U1699&gt;=0.508)),-G1699-$AA$1,0)</f>
        <v>0</v>
      </c>
      <c r="X1699" s="5">
        <f t="shared" si="299"/>
        <v>0.8382735896636101</v>
      </c>
    </row>
    <row r="1700" spans="1:24" x14ac:dyDescent="0.2">
      <c r="A1700" s="8">
        <v>44516</v>
      </c>
      <c r="B1700" s="3">
        <v>106336</v>
      </c>
      <c r="C1700" s="3">
        <v>106971</v>
      </c>
      <c r="D1700" s="3">
        <v>104113</v>
      </c>
      <c r="E1700" s="3">
        <v>104508</v>
      </c>
      <c r="F1700" s="3">
        <v>104508</v>
      </c>
      <c r="G1700" s="5">
        <f t="shared" si="290"/>
        <v>-1.8984192597695904E-2</v>
      </c>
      <c r="H1700" s="24">
        <f t="shared" si="291"/>
        <v>0</v>
      </c>
      <c r="I1700" s="3">
        <f t="shared" si="300"/>
        <v>106338.26315789473</v>
      </c>
      <c r="J1700" s="10">
        <f t="shared" si="293"/>
        <v>-1.6968921664534564E-2</v>
      </c>
      <c r="K1700" s="10">
        <f>AVERAGE(J1681:J1700)</f>
        <v>-4.4971533326996823E-3</v>
      </c>
      <c r="L1700" s="10">
        <f>AVERAGE(J1651:J1700)</f>
        <v>-2.5368945476397721E-3</v>
      </c>
      <c r="M1700" s="10">
        <f>AVERAGE(J1601:J1700)</f>
        <v>-1.9938450092650563E-3</v>
      </c>
      <c r="N1700" s="10">
        <f>AVERAGE(J1696:J1700)</f>
        <v>-4.4126232205745632E-4</v>
      </c>
      <c r="O1700" s="22">
        <f t="shared" si="294"/>
        <v>0.35237552132716787</v>
      </c>
      <c r="P1700" s="22">
        <f t="shared" si="295"/>
        <v>0.47626056895252233</v>
      </c>
      <c r="Q1700" s="22">
        <f t="shared" si="296"/>
        <v>0.47424998782047301</v>
      </c>
      <c r="R1700" s="22">
        <f t="shared" si="297"/>
        <v>0.19774757366906093</v>
      </c>
      <c r="S1700" s="22">
        <f t="shared" si="298"/>
        <v>0.99461175361424614</v>
      </c>
      <c r="T1700" s="22">
        <f>SUMPRODUCT(J1700:N1700,O1700:S1700)</f>
        <v>-1.0157534335918303E-2</v>
      </c>
      <c r="U1700" s="25">
        <f t="shared" si="292"/>
        <v>0.49746063824931025</v>
      </c>
      <c r="V1700" s="10">
        <f>IF(OR(AND(U1700&gt;=0.495,U1700&lt;=0.498,J1700&lt;0),AND(U1700&gt;=0.505,U1700&lt;=0.506)),G1700-$AA$1,0)</f>
        <v>-1.9984192597695905E-2</v>
      </c>
      <c r="W1700" s="10">
        <f>IF(OR(AND(U1700&gt;=0.504,U1700&lt;=0.505,J1700&lt;0),AND(U1700&gt;=0.508)),-G1700-$AA$1,0)</f>
        <v>0</v>
      </c>
      <c r="X1700" s="5">
        <f t="shared" si="299"/>
        <v>0.81828939706591419</v>
      </c>
    </row>
    <row r="1701" spans="1:24" x14ac:dyDescent="0.2">
      <c r="A1701" s="8">
        <v>44517</v>
      </c>
      <c r="B1701" s="3">
        <v>104405</v>
      </c>
      <c r="C1701" s="3">
        <v>105535</v>
      </c>
      <c r="D1701" s="3">
        <v>102551</v>
      </c>
      <c r="E1701" s="3">
        <v>102945</v>
      </c>
      <c r="F1701" s="3">
        <v>102945</v>
      </c>
      <c r="G1701" s="5">
        <f t="shared" si="290"/>
        <v>8.7425324202250465E-4</v>
      </c>
      <c r="H1701" s="24">
        <f t="shared" si="291"/>
        <v>1</v>
      </c>
      <c r="I1701" s="3">
        <f t="shared" si="300"/>
        <v>105931.52631578948</v>
      </c>
      <c r="J1701" s="10">
        <f t="shared" si="293"/>
        <v>-1.4955792857963002E-2</v>
      </c>
      <c r="K1701" s="10">
        <f>AVERAGE(J1682:J1701)</f>
        <v>-5.1489971239475629E-3</v>
      </c>
      <c r="L1701" s="10">
        <f>AVERAGE(J1652:J1701)</f>
        <v>-2.3805512604390877E-3</v>
      </c>
      <c r="M1701" s="10">
        <f>AVERAGE(J1602:J1701)</f>
        <v>-2.1170763168936657E-3</v>
      </c>
      <c r="N1701" s="10">
        <f>AVERAGE(J1697:J1701)</f>
        <v>-4.8716131136136154E-3</v>
      </c>
      <c r="O1701" s="22">
        <f t="shared" si="294"/>
        <v>0.35237552132716787</v>
      </c>
      <c r="P1701" s="22">
        <f t="shared" si="295"/>
        <v>0.47626056895252233</v>
      </c>
      <c r="Q1701" s="22">
        <f t="shared" si="296"/>
        <v>0.47424998782047301</v>
      </c>
      <c r="R1701" s="22">
        <f t="shared" si="297"/>
        <v>0.19774757366906093</v>
      </c>
      <c r="S1701" s="22">
        <f t="shared" si="298"/>
        <v>0.99461175361424614</v>
      </c>
      <c r="T1701" s="22">
        <f>SUMPRODUCT(J1701:N1701,O1701:S1701)</f>
        <v>-1.4115306378040612E-2</v>
      </c>
      <c r="U1701" s="25">
        <f t="shared" si="292"/>
        <v>0.49647123199515786</v>
      </c>
      <c r="V1701" s="10">
        <f>IF(OR(AND(U1701&gt;=0.495,U1701&lt;=0.498,J1701&lt;0),AND(U1701&gt;=0.505,U1701&lt;=0.506)),G1701-$AA$1,0)</f>
        <v>-1.2574675797749537E-4</v>
      </c>
      <c r="W1701" s="10">
        <f>IF(OR(AND(U1701&gt;=0.504,U1701&lt;=0.505,J1701&lt;0),AND(U1701&gt;=0.508)),-G1701-$AA$1,0)</f>
        <v>0</v>
      </c>
      <c r="X1701" s="5">
        <f t="shared" si="299"/>
        <v>0.8181636503079367</v>
      </c>
    </row>
    <row r="1702" spans="1:24" x14ac:dyDescent="0.2">
      <c r="A1702" s="8">
        <v>44518</v>
      </c>
      <c r="B1702" s="3">
        <v>102948</v>
      </c>
      <c r="C1702" s="3">
        <v>103757</v>
      </c>
      <c r="D1702" s="3">
        <v>102014</v>
      </c>
      <c r="E1702" s="3">
        <v>102524</v>
      </c>
      <c r="F1702" s="3">
        <v>102524</v>
      </c>
      <c r="G1702" s="5">
        <f t="shared" si="290"/>
        <v>-3.9210331239514229E-3</v>
      </c>
      <c r="H1702" s="24">
        <f t="shared" si="291"/>
        <v>0</v>
      </c>
      <c r="I1702" s="3">
        <f t="shared" si="300"/>
        <v>105496.68421052632</v>
      </c>
      <c r="J1702" s="10">
        <f t="shared" si="293"/>
        <v>-4.0895623876827658E-3</v>
      </c>
      <c r="K1702" s="10">
        <f>AVERAGE(J1683:J1702)</f>
        <v>-3.7127055016600795E-3</v>
      </c>
      <c r="L1702" s="10">
        <f>AVERAGE(J1653:J1702)</f>
        <v>-2.5062243358022962E-3</v>
      </c>
      <c r="M1702" s="10">
        <f>AVERAGE(J1603:J1702)</f>
        <v>-2.2425329399295558E-3</v>
      </c>
      <c r="N1702" s="10">
        <f>AVERAGE(J1698:J1702)</f>
        <v>-6.5101064411051453E-3</v>
      </c>
      <c r="O1702" s="22">
        <f t="shared" si="294"/>
        <v>0.35237552132716787</v>
      </c>
      <c r="P1702" s="22">
        <f t="shared" si="295"/>
        <v>0.47626056895252233</v>
      </c>
      <c r="Q1702" s="22">
        <f t="shared" si="296"/>
        <v>0.47424998782047301</v>
      </c>
      <c r="R1702" s="22">
        <f t="shared" si="297"/>
        <v>0.19774757366906093</v>
      </c>
      <c r="S1702" s="22">
        <f t="shared" si="298"/>
        <v>0.99461175361424614</v>
      </c>
      <c r="T1702" s="22">
        <f>SUMPRODUCT(J1702:N1702,O1702:S1702)</f>
        <v>-1.1316337605010097E-2</v>
      </c>
      <c r="U1702" s="25">
        <f t="shared" si="292"/>
        <v>0.497170945789288</v>
      </c>
      <c r="V1702" s="10">
        <f>IF(OR(AND(U1702&gt;=0.495,U1702&lt;=0.498,J1702&lt;0),AND(U1702&gt;=0.505,U1702&lt;=0.506)),G1702-$AA$1,0)</f>
        <v>-4.9210331239514229E-3</v>
      </c>
      <c r="W1702" s="10">
        <f>IF(OR(AND(U1702&gt;=0.504,U1702&lt;=0.505,J1702&lt;0),AND(U1702&gt;=0.508)),-G1702-$AA$1,0)</f>
        <v>0</v>
      </c>
      <c r="X1702" s="5">
        <f t="shared" si="299"/>
        <v>0.81324261718398527</v>
      </c>
    </row>
    <row r="1703" spans="1:24" x14ac:dyDescent="0.2">
      <c r="A1703" s="8">
        <v>44519</v>
      </c>
      <c r="B1703" s="3">
        <v>102426</v>
      </c>
      <c r="C1703" s="3">
        <v>103975</v>
      </c>
      <c r="D1703" s="3">
        <v>102143</v>
      </c>
      <c r="E1703" s="3">
        <v>103035</v>
      </c>
      <c r="F1703" s="3">
        <v>103035</v>
      </c>
      <c r="G1703" s="5">
        <f t="shared" si="290"/>
        <v>6.095016256611796E-3</v>
      </c>
      <c r="H1703" s="24">
        <f t="shared" si="291"/>
        <v>1</v>
      </c>
      <c r="I1703" s="3">
        <f t="shared" si="300"/>
        <v>105249.31578947368</v>
      </c>
      <c r="J1703" s="10">
        <f t="shared" si="293"/>
        <v>4.984198821739394E-3</v>
      </c>
      <c r="K1703" s="10">
        <f>AVERAGE(J1684:J1703)</f>
        <v>-3.5145468558303084E-3</v>
      </c>
      <c r="L1703" s="10">
        <f>AVERAGE(J1654:J1703)</f>
        <v>-2.5666320357976002E-3</v>
      </c>
      <c r="M1703" s="10">
        <f>AVERAGE(J1604:J1703)</f>
        <v>-2.0183468653585633E-3</v>
      </c>
      <c r="N1703" s="10">
        <f>AVERAGE(J1699:J1703)</f>
        <v>-8.829362101791239E-3</v>
      </c>
      <c r="O1703" s="22">
        <f t="shared" si="294"/>
        <v>0.35237552132716787</v>
      </c>
      <c r="P1703" s="22">
        <f t="shared" si="295"/>
        <v>0.47626056895252233</v>
      </c>
      <c r="Q1703" s="22">
        <f t="shared" si="296"/>
        <v>0.47424998782047301</v>
      </c>
      <c r="R1703" s="22">
        <f t="shared" si="297"/>
        <v>0.19774757366906093</v>
      </c>
      <c r="S1703" s="22">
        <f t="shared" si="298"/>
        <v>0.99461175361424614</v>
      </c>
      <c r="T1703" s="22">
        <f>SUMPRODUCT(J1703:N1703,O1703:S1703)</f>
        <v>-1.0315666157480974E-2</v>
      </c>
      <c r="U1703" s="25">
        <f t="shared" si="292"/>
        <v>0.49742110632956665</v>
      </c>
      <c r="V1703" s="10">
        <f>IF(OR(AND(U1703&gt;=0.495,U1703&lt;=0.498,J1703&lt;0),AND(U1703&gt;=0.505,U1703&lt;=0.506)),G1703-$AA$1,0)</f>
        <v>0</v>
      </c>
      <c r="W1703" s="10">
        <f>IF(OR(AND(U1703&gt;=0.504,U1703&lt;=0.505,J1703&lt;0),AND(U1703&gt;=0.508)),-G1703-$AA$1,0)</f>
        <v>0</v>
      </c>
      <c r="X1703" s="5">
        <f t="shared" si="299"/>
        <v>0.81324261718398527</v>
      </c>
    </row>
    <row r="1704" spans="1:24" x14ac:dyDescent="0.2">
      <c r="A1704" s="8">
        <v>44522</v>
      </c>
      <c r="B1704" s="3">
        <v>103036</v>
      </c>
      <c r="C1704" s="3">
        <v>104613</v>
      </c>
      <c r="D1704" s="3">
        <v>102122</v>
      </c>
      <c r="E1704" s="3">
        <v>102122</v>
      </c>
      <c r="F1704" s="3">
        <v>102122</v>
      </c>
      <c r="G1704" s="5">
        <f t="shared" si="290"/>
        <v>2.3422964689293169E-2</v>
      </c>
      <c r="H1704" s="24">
        <f t="shared" si="291"/>
        <v>1</v>
      </c>
      <c r="I1704" s="3">
        <f t="shared" si="300"/>
        <v>105029.63157894737</v>
      </c>
      <c r="J1704" s="10">
        <f t="shared" si="293"/>
        <v>-8.8610666278449157E-3</v>
      </c>
      <c r="K1704" s="10">
        <f>AVERAGE(J1685:J1704)</f>
        <v>-2.5806211465495442E-3</v>
      </c>
      <c r="L1704" s="10">
        <f>AVERAGE(J1655:J1704)</f>
        <v>-1.9877597389863009E-3</v>
      </c>
      <c r="M1704" s="10">
        <f>AVERAGE(J1605:J1704)</f>
        <v>-2.1205521755044933E-3</v>
      </c>
      <c r="N1704" s="10">
        <f>AVERAGE(J1700:J1704)</f>
        <v>-7.9782289432571707E-3</v>
      </c>
      <c r="O1704" s="22">
        <f t="shared" si="294"/>
        <v>0.35237552132716787</v>
      </c>
      <c r="P1704" s="22">
        <f t="shared" si="295"/>
        <v>0.47626056895252233</v>
      </c>
      <c r="Q1704" s="22">
        <f t="shared" si="296"/>
        <v>0.47424998782047301</v>
      </c>
      <c r="R1704" s="22">
        <f t="shared" si="297"/>
        <v>0.19774757366906093</v>
      </c>
      <c r="S1704" s="22">
        <f t="shared" si="298"/>
        <v>0.99461175361424614</v>
      </c>
      <c r="T1704" s="22">
        <f>SUMPRODUCT(J1704:N1704,O1704:S1704)</f>
        <v>-1.3648740427546109E-2</v>
      </c>
      <c r="U1704" s="25">
        <f t="shared" si="292"/>
        <v>0.49658786786292108</v>
      </c>
      <c r="V1704" s="10">
        <f>IF(OR(AND(U1704&gt;=0.495,U1704&lt;=0.498,J1704&lt;0),AND(U1704&gt;=0.505,U1704&lt;=0.506)),G1704-$AA$1,0)</f>
        <v>2.2422964689293168E-2</v>
      </c>
      <c r="W1704" s="10">
        <f>IF(OR(AND(U1704&gt;=0.504,U1704&lt;=0.505,J1704&lt;0),AND(U1704&gt;=0.508)),-G1704-$AA$1,0)</f>
        <v>0</v>
      </c>
      <c r="X1704" s="5">
        <f t="shared" si="299"/>
        <v>0.83566558187327844</v>
      </c>
    </row>
    <row r="1705" spans="1:24" x14ac:dyDescent="0.2">
      <c r="A1705" s="8">
        <v>44523</v>
      </c>
      <c r="B1705" s="3">
        <v>102124</v>
      </c>
      <c r="C1705" s="3">
        <v>103692</v>
      </c>
      <c r="D1705" s="3">
        <v>101736</v>
      </c>
      <c r="E1705" s="3">
        <v>103663</v>
      </c>
      <c r="F1705" s="3">
        <v>103663</v>
      </c>
      <c r="G1705" s="5">
        <f t="shared" si="290"/>
        <v>2.0720990131483763E-2</v>
      </c>
      <c r="H1705" s="24">
        <f t="shared" si="291"/>
        <v>1</v>
      </c>
      <c r="I1705" s="3">
        <f t="shared" si="300"/>
        <v>104763.73684210527</v>
      </c>
      <c r="J1705" s="10">
        <f t="shared" si="293"/>
        <v>1.5089794559448588E-2</v>
      </c>
      <c r="K1705" s="10">
        <f>AVERAGE(J1686:J1705)</f>
        <v>-1.1582890275249947E-3</v>
      </c>
      <c r="L1705" s="10">
        <f>AVERAGE(J1656:J1705)</f>
        <v>-2.0294870770567598E-3</v>
      </c>
      <c r="M1705" s="10">
        <f>AVERAGE(J1606:J1705)</f>
        <v>-1.961649772525895E-3</v>
      </c>
      <c r="N1705" s="10">
        <f>AVERAGE(J1701:J1705)</f>
        <v>-1.5664856984605401E-3</v>
      </c>
      <c r="O1705" s="22">
        <f t="shared" si="294"/>
        <v>0.35237552132716787</v>
      </c>
      <c r="P1705" s="22">
        <f t="shared" si="295"/>
        <v>0.47626056895252233</v>
      </c>
      <c r="Q1705" s="22">
        <f t="shared" si="296"/>
        <v>0.47424998782047301</v>
      </c>
      <c r="R1705" s="22">
        <f t="shared" si="297"/>
        <v>0.19774757366906093</v>
      </c>
      <c r="S1705" s="22">
        <f t="shared" si="298"/>
        <v>0.99461175361424614</v>
      </c>
      <c r="T1705" s="22">
        <f>SUMPRODUCT(J1705:N1705,O1705:S1705)</f>
        <v>1.8571860413061278E-3</v>
      </c>
      <c r="U1705" s="25">
        <f t="shared" si="292"/>
        <v>0.50046429637687462</v>
      </c>
      <c r="V1705" s="10">
        <f>IF(OR(AND(U1705&gt;=0.495,U1705&lt;=0.498,J1705&lt;0),AND(U1705&gt;=0.505,U1705&lt;=0.506)),G1705-$AA$1,0)</f>
        <v>0</v>
      </c>
      <c r="W1705" s="10">
        <f>IF(OR(AND(U1705&gt;=0.504,U1705&lt;=0.505,J1705&lt;0),AND(U1705&gt;=0.508)),-G1705-$AA$1,0)</f>
        <v>0</v>
      </c>
      <c r="X1705" s="5">
        <f t="shared" si="299"/>
        <v>0.83566558187327844</v>
      </c>
    </row>
    <row r="1706" spans="1:24" x14ac:dyDescent="0.2">
      <c r="A1706" s="8">
        <v>44524</v>
      </c>
      <c r="B1706" s="3">
        <v>103652</v>
      </c>
      <c r="C1706" s="3">
        <v>105041</v>
      </c>
      <c r="D1706" s="3">
        <v>102464</v>
      </c>
      <c r="E1706" s="3">
        <v>104514</v>
      </c>
      <c r="F1706" s="3">
        <v>104514</v>
      </c>
      <c r="G1706" s="5">
        <f t="shared" si="290"/>
        <v>-2.1910940161126713E-2</v>
      </c>
      <c r="H1706" s="24">
        <f t="shared" si="291"/>
        <v>0</v>
      </c>
      <c r="I1706" s="3">
        <f t="shared" si="300"/>
        <v>104663.42105263157</v>
      </c>
      <c r="J1706" s="10">
        <f t="shared" si="293"/>
        <v>8.2092935763000696E-3</v>
      </c>
      <c r="K1706" s="10">
        <f>AVERAGE(J1687:J1706)</f>
        <v>-1.8856846633031998E-3</v>
      </c>
      <c r="L1706" s="10">
        <f>AVERAGE(J1657:J1706)</f>
        <v>-1.6789297281683923E-3</v>
      </c>
      <c r="M1706" s="10">
        <f>AVERAGE(J1607:J1706)</f>
        <v>-1.8383244194437086E-3</v>
      </c>
      <c r="N1706" s="10">
        <f>AVERAGE(J1702:J1706)</f>
        <v>3.0665315883920742E-3</v>
      </c>
      <c r="O1706" s="22">
        <f t="shared" si="294"/>
        <v>0.35237552132716787</v>
      </c>
      <c r="P1706" s="22">
        <f t="shared" si="295"/>
        <v>0.47626056895252233</v>
      </c>
      <c r="Q1706" s="22">
        <f t="shared" si="296"/>
        <v>0.47424998782047301</v>
      </c>
      <c r="R1706" s="22">
        <f t="shared" si="297"/>
        <v>0.19774757366906093</v>
      </c>
      <c r="S1706" s="22">
        <f t="shared" si="298"/>
        <v>0.99461175361424614</v>
      </c>
      <c r="T1706" s="22">
        <f>SUMPRODUCT(J1706:N1706,O1706:S1706)</f>
        <v>3.8849286170139319E-3</v>
      </c>
      <c r="U1706" s="25">
        <f t="shared" si="292"/>
        <v>0.50097123093271478</v>
      </c>
      <c r="V1706" s="10">
        <f>IF(OR(AND(U1706&gt;=0.495,U1706&lt;=0.498,J1706&lt;0),AND(U1706&gt;=0.505,U1706&lt;=0.506)),G1706-$AA$1,0)</f>
        <v>0</v>
      </c>
      <c r="W1706" s="10">
        <f>IF(OR(AND(U1706&gt;=0.504,U1706&lt;=0.505,J1706&lt;0),AND(U1706&gt;=0.508)),-G1706-$AA$1,0)</f>
        <v>0</v>
      </c>
      <c r="X1706" s="5">
        <f t="shared" si="299"/>
        <v>0.83566558187327844</v>
      </c>
    </row>
    <row r="1707" spans="1:24" x14ac:dyDescent="0.2">
      <c r="A1707" s="8">
        <v>44525</v>
      </c>
      <c r="B1707" s="3">
        <v>104514</v>
      </c>
      <c r="C1707" s="3">
        <v>106400</v>
      </c>
      <c r="D1707" s="3">
        <v>104514</v>
      </c>
      <c r="E1707" s="3">
        <v>105811</v>
      </c>
      <c r="F1707" s="3">
        <v>105811</v>
      </c>
      <c r="G1707" s="5">
        <f t="shared" si="290"/>
        <v>-2.8324087287711075E-2</v>
      </c>
      <c r="H1707" s="24">
        <f t="shared" si="291"/>
        <v>0</v>
      </c>
      <c r="I1707" s="3">
        <f t="shared" si="300"/>
        <v>104634.36842105263</v>
      </c>
      <c r="J1707" s="10">
        <f t="shared" si="293"/>
        <v>1.2409820693878304E-2</v>
      </c>
      <c r="K1707" s="10">
        <f>AVERAGE(J1688:J1707)</f>
        <v>-2.0968150976644062E-4</v>
      </c>
      <c r="L1707" s="10">
        <f>AVERAGE(J1658:J1707)</f>
        <v>-1.8013823876681422E-3</v>
      </c>
      <c r="M1707" s="10">
        <f>AVERAGE(J1608:J1707)</f>
        <v>-1.6246377202098516E-3</v>
      </c>
      <c r="N1707" s="10">
        <f>AVERAGE(J1703:J1707)</f>
        <v>6.3664082047042879E-3</v>
      </c>
      <c r="O1707" s="22">
        <f t="shared" si="294"/>
        <v>0.35237552132716787</v>
      </c>
      <c r="P1707" s="22">
        <f t="shared" si="295"/>
        <v>0.47626056895252233</v>
      </c>
      <c r="Q1707" s="22">
        <f t="shared" si="296"/>
        <v>0.47424998782047301</v>
      </c>
      <c r="R1707" s="22">
        <f t="shared" si="297"/>
        <v>0.19774757366906093</v>
      </c>
      <c r="S1707" s="22">
        <f t="shared" si="298"/>
        <v>0.99461175361424614</v>
      </c>
      <c r="T1707" s="22">
        <f>SUMPRODUCT(J1707:N1707,O1707:S1707)</f>
        <v>9.4295846874725472E-3</v>
      </c>
      <c r="U1707" s="25">
        <f t="shared" si="292"/>
        <v>0.50235737870429387</v>
      </c>
      <c r="V1707" s="10">
        <f>IF(OR(AND(U1707&gt;=0.495,U1707&lt;=0.498,J1707&lt;0),AND(U1707&gt;=0.505,U1707&lt;=0.506)),G1707-$AA$1,0)</f>
        <v>0</v>
      </c>
      <c r="W1707" s="10">
        <f>IF(OR(AND(U1707&gt;=0.504,U1707&lt;=0.505,J1707&lt;0),AND(U1707&gt;=0.508)),-G1707-$AA$1,0)</f>
        <v>0</v>
      </c>
      <c r="X1707" s="5">
        <f t="shared" si="299"/>
        <v>0.83566558187327844</v>
      </c>
    </row>
    <row r="1708" spans="1:24" x14ac:dyDescent="0.2">
      <c r="A1708" s="8">
        <v>44526</v>
      </c>
      <c r="B1708" s="3">
        <v>105810</v>
      </c>
      <c r="C1708" s="3">
        <v>105810</v>
      </c>
      <c r="D1708" s="3">
        <v>101495</v>
      </c>
      <c r="E1708" s="3">
        <v>102224</v>
      </c>
      <c r="F1708" s="3">
        <v>102224</v>
      </c>
      <c r="G1708" s="5">
        <f t="shared" si="290"/>
        <v>-3.0227735169823244E-3</v>
      </c>
      <c r="H1708" s="24">
        <f t="shared" si="291"/>
        <v>0</v>
      </c>
      <c r="I1708" s="3">
        <f t="shared" si="300"/>
        <v>104451.15789473684</v>
      </c>
      <c r="J1708" s="10">
        <f t="shared" si="293"/>
        <v>-3.3900067100773978E-2</v>
      </c>
      <c r="K1708" s="10">
        <f>AVERAGE(J1689:J1708)</f>
        <v>-1.8779041844818934E-3</v>
      </c>
      <c r="L1708" s="10">
        <f>AVERAGE(J1659:J1708)</f>
        <v>-2.4410688951418537E-3</v>
      </c>
      <c r="M1708" s="10">
        <f>AVERAGE(J1609:J1708)</f>
        <v>-2.1192890843247168E-3</v>
      </c>
      <c r="N1708" s="10">
        <f>AVERAGE(J1704:J1708)</f>
        <v>-1.4104449797983864E-3</v>
      </c>
      <c r="O1708" s="22">
        <f t="shared" si="294"/>
        <v>0.35237552132716787</v>
      </c>
      <c r="P1708" s="22">
        <f t="shared" si="295"/>
        <v>0.47626056895252233</v>
      </c>
      <c r="Q1708" s="22">
        <f t="shared" si="296"/>
        <v>0.47424998782047301</v>
      </c>
      <c r="R1708" s="22">
        <f t="shared" si="297"/>
        <v>0.19774757366906093</v>
      </c>
      <c r="S1708" s="22">
        <f t="shared" si="298"/>
        <v>0.99461175361424614</v>
      </c>
      <c r="T1708" s="22">
        <f>SUMPRODUCT(J1708:N1708,O1708:S1708)</f>
        <v>-1.5819531855853056E-2</v>
      </c>
      <c r="U1708" s="25">
        <f t="shared" si="292"/>
        <v>0.496045199512262</v>
      </c>
      <c r="V1708" s="10">
        <f>IF(OR(AND(U1708&gt;=0.495,U1708&lt;=0.498,J1708&lt;0),AND(U1708&gt;=0.505,U1708&lt;=0.506)),G1708-$AA$1,0)</f>
        <v>-4.0227735169823245E-3</v>
      </c>
      <c r="W1708" s="10">
        <f>IF(OR(AND(U1708&gt;=0.504,U1708&lt;=0.505,J1708&lt;0),AND(U1708&gt;=0.508)),-G1708-$AA$1,0)</f>
        <v>0</v>
      </c>
      <c r="X1708" s="5">
        <f t="shared" si="299"/>
        <v>0.83164280835629611</v>
      </c>
    </row>
    <row r="1709" spans="1:24" x14ac:dyDescent="0.2">
      <c r="A1709" s="8">
        <v>44529</v>
      </c>
      <c r="B1709" s="3">
        <v>102227</v>
      </c>
      <c r="C1709" s="3">
        <v>104149</v>
      </c>
      <c r="D1709" s="3">
        <v>102226</v>
      </c>
      <c r="E1709" s="3">
        <v>102814</v>
      </c>
      <c r="F1709" s="3">
        <v>102814</v>
      </c>
      <c r="G1709" s="5">
        <f t="shared" si="290"/>
        <v>-1.9831929503764112E-2</v>
      </c>
      <c r="H1709" s="24">
        <f t="shared" si="291"/>
        <v>0</v>
      </c>
      <c r="I1709" s="3">
        <f t="shared" si="300"/>
        <v>104415</v>
      </c>
      <c r="J1709" s="10">
        <f t="shared" si="293"/>
        <v>5.7716387541086878E-3</v>
      </c>
      <c r="K1709" s="10">
        <f>AVERAGE(J1690:J1709)</f>
        <v>-1.2800041568391707E-3</v>
      </c>
      <c r="L1709" s="10">
        <f>AVERAGE(J1660:J1709)</f>
        <v>-2.133177800713142E-3</v>
      </c>
      <c r="M1709" s="10">
        <f>AVERAGE(J1610:J1709)</f>
        <v>-2.0065665066283278E-3</v>
      </c>
      <c r="N1709" s="10">
        <f>AVERAGE(J1705:J1709)</f>
        <v>1.5160960965923342E-3</v>
      </c>
      <c r="O1709" s="22">
        <f t="shared" si="294"/>
        <v>0.35237552132716787</v>
      </c>
      <c r="P1709" s="22">
        <f t="shared" si="295"/>
        <v>0.47626056895252233</v>
      </c>
      <c r="Q1709" s="22">
        <f t="shared" si="296"/>
        <v>0.47424998782047301</v>
      </c>
      <c r="R1709" s="22">
        <f t="shared" si="297"/>
        <v>0.19774757366906093</v>
      </c>
      <c r="S1709" s="22">
        <f t="shared" si="298"/>
        <v>0.99461175361424614</v>
      </c>
      <c r="T1709" s="22">
        <f>SUMPRODUCT(J1709:N1709,O1709:S1709)</f>
        <v>1.5236425000742662E-3</v>
      </c>
      <c r="U1709" s="25">
        <f t="shared" si="292"/>
        <v>0.50038091055132872</v>
      </c>
      <c r="V1709" s="10">
        <f>IF(OR(AND(U1709&gt;=0.495,U1709&lt;=0.498,J1709&lt;0),AND(U1709&gt;=0.505,U1709&lt;=0.506)),G1709-$AA$1,0)</f>
        <v>0</v>
      </c>
      <c r="W1709" s="10">
        <f>IF(OR(AND(U1709&gt;=0.504,U1709&lt;=0.505,J1709&lt;0),AND(U1709&gt;=0.508)),-G1709-$AA$1,0)</f>
        <v>0</v>
      </c>
      <c r="X1709" s="5">
        <f t="shared" si="299"/>
        <v>0.83164280835629611</v>
      </c>
    </row>
    <row r="1710" spans="1:24" x14ac:dyDescent="0.2">
      <c r="A1710" s="8">
        <v>44530</v>
      </c>
      <c r="B1710" s="3">
        <v>102814</v>
      </c>
      <c r="C1710" s="3">
        <v>103066</v>
      </c>
      <c r="D1710" s="3">
        <v>100075</v>
      </c>
      <c r="E1710" s="3">
        <v>101915</v>
      </c>
      <c r="F1710" s="3">
        <v>101915</v>
      </c>
      <c r="G1710" s="5">
        <f t="shared" si="290"/>
        <v>2.5030662807241422E-2</v>
      </c>
      <c r="H1710" s="24">
        <f t="shared" si="291"/>
        <v>1</v>
      </c>
      <c r="I1710" s="3">
        <f t="shared" si="300"/>
        <v>104223.63157894737</v>
      </c>
      <c r="J1710" s="10">
        <f t="shared" si="293"/>
        <v>-8.7439453770886688E-3</v>
      </c>
      <c r="K1710" s="10">
        <f>AVERAGE(J1691:J1710)</f>
        <v>-6.7467742020663744E-4</v>
      </c>
      <c r="L1710" s="10">
        <f>AVERAGE(J1661:J1710)</f>
        <v>-2.0874818927190788E-3</v>
      </c>
      <c r="M1710" s="10">
        <f>AVERAGE(J1611:J1710)</f>
        <v>-1.9502145957600713E-3</v>
      </c>
      <c r="N1710" s="10">
        <f>AVERAGE(J1706:J1710)</f>
        <v>-3.2506518907151173E-3</v>
      </c>
      <c r="O1710" s="22">
        <f t="shared" si="294"/>
        <v>0.35237552132716787</v>
      </c>
      <c r="P1710" s="22">
        <f t="shared" si="295"/>
        <v>0.47626056895252233</v>
      </c>
      <c r="Q1710" s="22">
        <f t="shared" si="296"/>
        <v>0.47424998782047301</v>
      </c>
      <c r="R1710" s="22">
        <f t="shared" si="297"/>
        <v>0.19774757366906093</v>
      </c>
      <c r="S1710" s="22">
        <f t="shared" si="298"/>
        <v>0.99461175361424614</v>
      </c>
      <c r="T1710" s="22">
        <f>SUMPRODUCT(J1710:N1710,O1710:S1710)</f>
        <v>-8.0112496067715824E-3</v>
      </c>
      <c r="U1710" s="25">
        <f t="shared" si="292"/>
        <v>0.49799719830996675</v>
      </c>
      <c r="V1710" s="10">
        <f>IF(OR(AND(U1710&gt;=0.495,U1710&lt;=0.498,J1710&lt;0),AND(U1710&gt;=0.505,U1710&lt;=0.506)),G1710-$AA$1,0)</f>
        <v>2.4030662807241421E-2</v>
      </c>
      <c r="W1710" s="10">
        <f>IF(OR(AND(U1710&gt;=0.504,U1710&lt;=0.505,J1710&lt;0),AND(U1710&gt;=0.508)),-G1710-$AA$1,0)</f>
        <v>0</v>
      </c>
      <c r="X1710" s="5">
        <f t="shared" si="299"/>
        <v>0.85567347116353754</v>
      </c>
    </row>
    <row r="1711" spans="1:24" x14ac:dyDescent="0.2">
      <c r="A1711" s="8">
        <v>44531</v>
      </c>
      <c r="B1711" s="3">
        <v>101916</v>
      </c>
      <c r="C1711" s="3">
        <v>104087</v>
      </c>
      <c r="D1711" s="3">
        <v>100727</v>
      </c>
      <c r="E1711" s="3">
        <v>100775</v>
      </c>
      <c r="F1711" s="3">
        <v>100775</v>
      </c>
      <c r="G1711" s="5">
        <f t="shared" si="290"/>
        <v>4.2619697345571916E-2</v>
      </c>
      <c r="H1711" s="24">
        <f t="shared" si="291"/>
        <v>1</v>
      </c>
      <c r="I1711" s="3">
        <f t="shared" si="300"/>
        <v>103968.78947368421</v>
      </c>
      <c r="J1711" s="10">
        <f t="shared" si="293"/>
        <v>-1.1185792081636614E-2</v>
      </c>
      <c r="K1711" s="10">
        <f>AVERAGE(J1692:J1711)</f>
        <v>-2.2242956201474484E-3</v>
      </c>
      <c r="L1711" s="10">
        <f>AVERAGE(J1662:J1711)</f>
        <v>-1.897291904518954E-3</v>
      </c>
      <c r="M1711" s="10">
        <f>AVERAGE(J1612:J1711)</f>
        <v>-2.2158756262131139E-3</v>
      </c>
      <c r="N1711" s="10">
        <f>AVERAGE(J1707:J1711)</f>
        <v>-7.1296690223024541E-3</v>
      </c>
      <c r="O1711" s="22">
        <f t="shared" si="294"/>
        <v>0.35237552132716787</v>
      </c>
      <c r="P1711" s="22">
        <f t="shared" si="295"/>
        <v>0.47626056895252233</v>
      </c>
      <c r="Q1711" s="22">
        <f t="shared" si="296"/>
        <v>0.47424998782047301</v>
      </c>
      <c r="R1711" s="22">
        <f t="shared" si="297"/>
        <v>0.19774757366906093</v>
      </c>
      <c r="S1711" s="22">
        <f t="shared" si="298"/>
        <v>0.99461175361424614</v>
      </c>
      <c r="T1711" s="22">
        <f>SUMPRODUCT(J1711:N1711,O1711:S1711)</f>
        <v>-1.3430170914001498E-2</v>
      </c>
      <c r="U1711" s="25">
        <f t="shared" si="292"/>
        <v>0.4966425077371121</v>
      </c>
      <c r="V1711" s="10">
        <f>IF(OR(AND(U1711&gt;=0.495,U1711&lt;=0.498,J1711&lt;0),AND(U1711&gt;=0.505,U1711&lt;=0.506)),G1711-$AA$1,0)</f>
        <v>4.1619697345571915E-2</v>
      </c>
      <c r="W1711" s="10">
        <f>IF(OR(AND(U1711&gt;=0.504,U1711&lt;=0.505,J1711&lt;0),AND(U1711&gt;=0.508)),-G1711-$AA$1,0)</f>
        <v>0</v>
      </c>
      <c r="X1711" s="5">
        <f t="shared" si="299"/>
        <v>0.89729316850910945</v>
      </c>
    </row>
    <row r="1712" spans="1:24" x14ac:dyDescent="0.2">
      <c r="A1712" s="8">
        <v>44532</v>
      </c>
      <c r="B1712" s="3">
        <v>100785</v>
      </c>
      <c r="C1712" s="3">
        <v>104466</v>
      </c>
      <c r="D1712" s="3">
        <v>100785</v>
      </c>
      <c r="E1712" s="3">
        <v>104466</v>
      </c>
      <c r="F1712" s="3">
        <v>104466</v>
      </c>
      <c r="G1712" s="5">
        <f t="shared" si="290"/>
        <v>2.2906974518025036E-2</v>
      </c>
      <c r="H1712" s="24">
        <f t="shared" si="291"/>
        <v>1</v>
      </c>
      <c r="I1712" s="3">
        <f t="shared" si="300"/>
        <v>104024.26315789473</v>
      </c>
      <c r="J1712" s="10">
        <f t="shared" si="293"/>
        <v>3.6626147357975647E-2</v>
      </c>
      <c r="K1712" s="10">
        <f>AVERAGE(J1693:J1712)</f>
        <v>-4.2425275945371933E-4</v>
      </c>
      <c r="L1712" s="10">
        <f>AVERAGE(J1663:J1712)</f>
        <v>-6.9904331373378038E-4</v>
      </c>
      <c r="M1712" s="10">
        <f>AVERAGE(J1613:J1712)</f>
        <v>-1.7243573012961566E-3</v>
      </c>
      <c r="N1712" s="10">
        <f>AVERAGE(J1708:J1712)</f>
        <v>-2.2864036894829852E-3</v>
      </c>
      <c r="O1712" s="22">
        <f t="shared" si="294"/>
        <v>0.35237552132716787</v>
      </c>
      <c r="P1712" s="22">
        <f t="shared" si="295"/>
        <v>0.47626056895252233</v>
      </c>
      <c r="Q1712" s="22">
        <f t="shared" si="296"/>
        <v>0.47424998782047301</v>
      </c>
      <c r="R1712" s="22">
        <f t="shared" si="297"/>
        <v>0.19774757366906093</v>
      </c>
      <c r="S1712" s="22">
        <f t="shared" si="298"/>
        <v>0.99461175361424614</v>
      </c>
      <c r="T1712" s="22">
        <f>SUMPRODUCT(J1712:N1712,O1712:S1712)</f>
        <v>9.7575101703144072E-3</v>
      </c>
      <c r="U1712" s="25">
        <f t="shared" si="292"/>
        <v>0.50243935818853713</v>
      </c>
      <c r="V1712" s="10">
        <f>IF(OR(AND(U1712&gt;=0.495,U1712&lt;=0.498,J1712&lt;0),AND(U1712&gt;=0.505,U1712&lt;=0.506)),G1712-$AA$1,0)</f>
        <v>0</v>
      </c>
      <c r="W1712" s="10">
        <f>IF(OR(AND(U1712&gt;=0.504,U1712&lt;=0.505,J1712&lt;0),AND(U1712&gt;=0.508)),-G1712-$AA$1,0)</f>
        <v>0</v>
      </c>
      <c r="X1712" s="5">
        <f t="shared" si="299"/>
        <v>0.89729316850910945</v>
      </c>
    </row>
    <row r="1713" spans="1:24" x14ac:dyDescent="0.2">
      <c r="A1713" s="8">
        <v>44533</v>
      </c>
      <c r="B1713" s="3">
        <v>104467</v>
      </c>
      <c r="C1713" s="3">
        <v>106814</v>
      </c>
      <c r="D1713" s="3">
        <v>104090</v>
      </c>
      <c r="E1713" s="3">
        <v>105070</v>
      </c>
      <c r="F1713" s="3">
        <v>105070</v>
      </c>
      <c r="G1713" s="5">
        <f t="shared" si="290"/>
        <v>2.3679451794041961E-2</v>
      </c>
      <c r="H1713" s="24">
        <f t="shared" si="291"/>
        <v>1</v>
      </c>
      <c r="I1713" s="3">
        <f t="shared" si="300"/>
        <v>104037.21052631579</v>
      </c>
      <c r="J1713" s="10">
        <f t="shared" si="293"/>
        <v>5.7817854612984831E-3</v>
      </c>
      <c r="K1713" s="10">
        <f>AVERAGE(J1694:J1713)</f>
        <v>9.0870255790331811E-4</v>
      </c>
      <c r="L1713" s="10">
        <f>AVERAGE(J1664:J1713)</f>
        <v>-8.4175900651435099E-4</v>
      </c>
      <c r="M1713" s="10">
        <f>AVERAGE(J1614:J1713)</f>
        <v>-1.83922816052697E-3</v>
      </c>
      <c r="N1713" s="10">
        <f>AVERAGE(J1709:J1713)</f>
        <v>5.649966822931507E-3</v>
      </c>
      <c r="O1713" s="22">
        <f t="shared" si="294"/>
        <v>0.35237552132716787</v>
      </c>
      <c r="P1713" s="22">
        <f t="shared" si="295"/>
        <v>0.47626056895252233</v>
      </c>
      <c r="Q1713" s="22">
        <f t="shared" si="296"/>
        <v>0.47424998782047301</v>
      </c>
      <c r="R1713" s="22">
        <f t="shared" si="297"/>
        <v>0.19774757366906093</v>
      </c>
      <c r="S1713" s="22">
        <f t="shared" si="298"/>
        <v>0.99461175361424614</v>
      </c>
      <c r="T1713" s="22">
        <f>SUMPRODUCT(J1713:N1713,O1713:S1713)</f>
        <v>7.3267551682255332E-3</v>
      </c>
      <c r="U1713" s="25">
        <f t="shared" si="292"/>
        <v>0.50183168059814109</v>
      </c>
      <c r="V1713" s="10">
        <f>IF(OR(AND(U1713&gt;=0.495,U1713&lt;=0.498,J1713&lt;0),AND(U1713&gt;=0.505,U1713&lt;=0.506)),G1713-$AA$1,0)</f>
        <v>0</v>
      </c>
      <c r="W1713" s="10">
        <f>IF(OR(AND(U1713&gt;=0.504,U1713&lt;=0.505,J1713&lt;0),AND(U1713&gt;=0.508)),-G1713-$AA$1,0)</f>
        <v>0</v>
      </c>
      <c r="X1713" s="5">
        <f t="shared" si="299"/>
        <v>0.89729316850910945</v>
      </c>
    </row>
    <row r="1714" spans="1:24" x14ac:dyDescent="0.2">
      <c r="A1714" s="8">
        <v>44536</v>
      </c>
      <c r="B1714" s="3">
        <v>105070</v>
      </c>
      <c r="C1714" s="3">
        <v>107498</v>
      </c>
      <c r="D1714" s="3">
        <v>105070</v>
      </c>
      <c r="E1714" s="3">
        <v>106859</v>
      </c>
      <c r="F1714" s="3">
        <v>106859</v>
      </c>
      <c r="G1714" s="5">
        <f t="shared" si="290"/>
        <v>1.1576002021355336E-2</v>
      </c>
      <c r="H1714" s="24">
        <f t="shared" si="291"/>
        <v>1</v>
      </c>
      <c r="I1714" s="3">
        <f t="shared" si="300"/>
        <v>104146.57894736843</v>
      </c>
      <c r="J1714" s="10">
        <f t="shared" si="293"/>
        <v>1.7026744075378408E-2</v>
      </c>
      <c r="K1714" s="10">
        <f>AVERAGE(J1695:J1714)</f>
        <v>1.0773336927440646E-3</v>
      </c>
      <c r="L1714" s="10">
        <f>AVERAGE(J1665:J1714)</f>
        <v>-8.69840905052135E-4</v>
      </c>
      <c r="M1714" s="10">
        <f>AVERAGE(J1615:J1714)</f>
        <v>-1.7139471611419032E-3</v>
      </c>
      <c r="N1714" s="10">
        <f>AVERAGE(J1710:J1714)</f>
        <v>7.9009878871854518E-3</v>
      </c>
      <c r="O1714" s="22">
        <f t="shared" si="294"/>
        <v>0.35237552132716787</v>
      </c>
      <c r="P1714" s="22">
        <f t="shared" si="295"/>
        <v>0.47626056895252233</v>
      </c>
      <c r="Q1714" s="22">
        <f t="shared" si="296"/>
        <v>0.47424998782047301</v>
      </c>
      <c r="R1714" s="22">
        <f t="shared" si="297"/>
        <v>0.19774757366906093</v>
      </c>
      <c r="S1714" s="22">
        <f t="shared" si="298"/>
        <v>0.99461175361424614</v>
      </c>
      <c r="T1714" s="22">
        <f>SUMPRODUCT(J1714:N1714,O1714:S1714)</f>
        <v>1.3619863864142673E-2</v>
      </c>
      <c r="U1714" s="25">
        <f t="shared" si="292"/>
        <v>0.50340491333171689</v>
      </c>
      <c r="V1714" s="10">
        <f>IF(OR(AND(U1714&gt;=0.495,U1714&lt;=0.498,J1714&lt;0),AND(U1714&gt;=0.505,U1714&lt;=0.506)),G1714-$AA$1,0)</f>
        <v>0</v>
      </c>
      <c r="W1714" s="10">
        <f>IF(OR(AND(U1714&gt;=0.504,U1714&lt;=0.505,J1714&lt;0),AND(U1714&gt;=0.508)),-G1714-$AA$1,0)</f>
        <v>0</v>
      </c>
      <c r="X1714" s="5">
        <f t="shared" si="299"/>
        <v>0.89729316850910945</v>
      </c>
    </row>
    <row r="1715" spans="1:24" x14ac:dyDescent="0.2">
      <c r="A1715" s="8">
        <v>44537</v>
      </c>
      <c r="B1715" s="3">
        <v>106868</v>
      </c>
      <c r="C1715" s="3">
        <v>108655</v>
      </c>
      <c r="D1715" s="3">
        <v>106868</v>
      </c>
      <c r="E1715" s="3">
        <v>107558</v>
      </c>
      <c r="F1715" s="3">
        <v>107558</v>
      </c>
      <c r="G1715" s="5">
        <f t="shared" si="290"/>
        <v>-1.1779690957436917E-2</v>
      </c>
      <c r="H1715" s="24">
        <f t="shared" si="291"/>
        <v>0</v>
      </c>
      <c r="I1715" s="3">
        <f t="shared" si="300"/>
        <v>104253.05263157895</v>
      </c>
      <c r="J1715" s="10">
        <f t="shared" si="293"/>
        <v>6.5413301640480093E-3</v>
      </c>
      <c r="K1715" s="10">
        <f>AVERAGE(J1696:J1715)</f>
        <v>1.4249107710449182E-3</v>
      </c>
      <c r="L1715" s="10">
        <f>AVERAGE(J1666:J1715)</f>
        <v>-1.056429381659314E-3</v>
      </c>
      <c r="M1715" s="10">
        <f>AVERAGE(J1616:J1715)</f>
        <v>-1.6671812597885472E-3</v>
      </c>
      <c r="N1715" s="10">
        <f>AVERAGE(J1711:J1715)</f>
        <v>1.0958042995412786E-2</v>
      </c>
      <c r="O1715" s="22">
        <f t="shared" si="294"/>
        <v>0.35237552132716787</v>
      </c>
      <c r="P1715" s="22">
        <f t="shared" si="295"/>
        <v>0.47626056895252233</v>
      </c>
      <c r="Q1715" s="22">
        <f t="shared" si="296"/>
        <v>0.47424998782047301</v>
      </c>
      <c r="R1715" s="22">
        <f t="shared" si="297"/>
        <v>0.19774757366906093</v>
      </c>
      <c r="S1715" s="22">
        <f t="shared" si="298"/>
        <v>0.99461175361424614</v>
      </c>
      <c r="T1715" s="22">
        <f>SUMPRODUCT(J1715:N1715,O1715:S1715)</f>
        <v>1.3051939130726961E-2</v>
      </c>
      <c r="U1715" s="25">
        <f t="shared" si="292"/>
        <v>0.50326293846183567</v>
      </c>
      <c r="V1715" s="10">
        <f>IF(OR(AND(U1715&gt;=0.495,U1715&lt;=0.498,J1715&lt;0),AND(U1715&gt;=0.505,U1715&lt;=0.506)),G1715-$AA$1,0)</f>
        <v>0</v>
      </c>
      <c r="W1715" s="10">
        <f>IF(OR(AND(U1715&gt;=0.504,U1715&lt;=0.505,J1715&lt;0),AND(U1715&gt;=0.508)),-G1715-$AA$1,0)</f>
        <v>0</v>
      </c>
      <c r="X1715" s="5">
        <f t="shared" si="299"/>
        <v>0.89729316850910945</v>
      </c>
    </row>
    <row r="1716" spans="1:24" x14ac:dyDescent="0.2">
      <c r="A1716" s="8">
        <v>44538</v>
      </c>
      <c r="B1716" s="3">
        <v>107558</v>
      </c>
      <c r="C1716" s="3">
        <v>108521</v>
      </c>
      <c r="D1716" s="3">
        <v>107309</v>
      </c>
      <c r="E1716" s="3">
        <v>108096</v>
      </c>
      <c r="F1716" s="3">
        <v>108096</v>
      </c>
      <c r="G1716" s="5">
        <f t="shared" si="290"/>
        <v>-3.1268502072232529E-3</v>
      </c>
      <c r="H1716" s="24">
        <f t="shared" si="291"/>
        <v>0</v>
      </c>
      <c r="I1716" s="3">
        <f t="shared" si="300"/>
        <v>104365.05263157895</v>
      </c>
      <c r="J1716" s="10">
        <f t="shared" si="293"/>
        <v>5.0019524349653732E-3</v>
      </c>
      <c r="K1716" s="10">
        <f>AVERAGE(J1697:J1716)</f>
        <v>1.3152103378022972E-3</v>
      </c>
      <c r="L1716" s="10">
        <f>AVERAGE(J1667:J1716)</f>
        <v>-8.1944966807012026E-4</v>
      </c>
      <c r="M1716" s="10">
        <f>AVERAGE(J1617:J1716)</f>
        <v>-1.5440348809839177E-3</v>
      </c>
      <c r="N1716" s="10">
        <f>AVERAGE(J1712:J1716)</f>
        <v>1.4195591898733184E-2</v>
      </c>
      <c r="O1716" s="22">
        <f t="shared" si="294"/>
        <v>0.35237552132716787</v>
      </c>
      <c r="P1716" s="22">
        <f t="shared" si="295"/>
        <v>0.47626056895252233</v>
      </c>
      <c r="Q1716" s="22">
        <f t="shared" si="296"/>
        <v>0.47424998782047301</v>
      </c>
      <c r="R1716" s="22">
        <f t="shared" si="297"/>
        <v>0.19774757366906093</v>
      </c>
      <c r="S1716" s="22">
        <f t="shared" si="298"/>
        <v>0.99461175361424614</v>
      </c>
      <c r="T1716" s="22">
        <f>SUMPRODUCT(J1716:N1716,O1716:S1716)</f>
        <v>1.5814097826213066E-2</v>
      </c>
      <c r="U1716" s="25">
        <f t="shared" si="292"/>
        <v>0.50395344206528947</v>
      </c>
      <c r="V1716" s="10">
        <f>IF(OR(AND(U1716&gt;=0.495,U1716&lt;=0.498,J1716&lt;0),AND(U1716&gt;=0.505,U1716&lt;=0.506)),G1716-$AA$1,0)</f>
        <v>0</v>
      </c>
      <c r="W1716" s="10">
        <f>IF(OR(AND(U1716&gt;=0.504,U1716&lt;=0.505,J1716&lt;0),AND(U1716&gt;=0.508)),-G1716-$AA$1,0)</f>
        <v>0</v>
      </c>
      <c r="X1716" s="5">
        <f t="shared" si="299"/>
        <v>0.89729316850910945</v>
      </c>
    </row>
    <row r="1717" spans="1:24" x14ac:dyDescent="0.2">
      <c r="A1717" s="8">
        <v>44539</v>
      </c>
      <c r="B1717" s="3">
        <v>106573</v>
      </c>
      <c r="C1717" s="3">
        <v>106754</v>
      </c>
      <c r="D1717" s="3">
        <v>105890</v>
      </c>
      <c r="E1717" s="3">
        <v>106291</v>
      </c>
      <c r="F1717" s="3">
        <v>106291</v>
      </c>
      <c r="G1717" s="5">
        <f t="shared" si="290"/>
        <v>1.027368262599837E-2</v>
      </c>
      <c r="H1717" s="24">
        <f t="shared" si="291"/>
        <v>1</v>
      </c>
      <c r="I1717" s="3">
        <f t="shared" si="300"/>
        <v>104289.57894736843</v>
      </c>
      <c r="J1717" s="10">
        <f t="shared" si="293"/>
        <v>-1.6698120189461263E-2</v>
      </c>
      <c r="K1717" s="10">
        <f>AVERAGE(J1698:J1717)</f>
        <v>2.7515911584048979E-4</v>
      </c>
      <c r="L1717" s="10">
        <f>AVERAGE(J1668:J1717)</f>
        <v>-1.2063767708874451E-3</v>
      </c>
      <c r="M1717" s="10">
        <f>AVERAGE(J1618:J1717)</f>
        <v>-1.5927118810396379E-3</v>
      </c>
      <c r="N1717" s="10">
        <f>AVERAGE(J1713:J1717)</f>
        <v>3.5307383892458021E-3</v>
      </c>
      <c r="O1717" s="22">
        <f t="shared" si="294"/>
        <v>0.35237552132716787</v>
      </c>
      <c r="P1717" s="22">
        <f t="shared" si="295"/>
        <v>0.47626056895252233</v>
      </c>
      <c r="Q1717" s="22">
        <f t="shared" si="296"/>
        <v>0.47424998782047301</v>
      </c>
      <c r="R1717" s="22">
        <f t="shared" si="297"/>
        <v>0.19774757366906093</v>
      </c>
      <c r="S1717" s="22">
        <f t="shared" si="298"/>
        <v>0.99461175361424614</v>
      </c>
      <c r="T1717" s="22">
        <f>SUMPRODUCT(J1717:N1717,O1717:S1717)</f>
        <v>-3.1283265479312965E-3</v>
      </c>
      <c r="U1717" s="25">
        <f t="shared" si="292"/>
        <v>0.4992179190008319</v>
      </c>
      <c r="V1717" s="10">
        <f>IF(OR(AND(U1717&gt;=0.495,U1717&lt;=0.498,J1717&lt;0),AND(U1717&gt;=0.505,U1717&lt;=0.506)),G1717-$AA$1,0)</f>
        <v>0</v>
      </c>
      <c r="W1717" s="10">
        <f>IF(OR(AND(U1717&gt;=0.504,U1717&lt;=0.505,J1717&lt;0),AND(U1717&gt;=0.508)),-G1717-$AA$1,0)</f>
        <v>0</v>
      </c>
      <c r="X1717" s="5">
        <f t="shared" si="299"/>
        <v>0.89729316850910945</v>
      </c>
    </row>
    <row r="1718" spans="1:24" x14ac:dyDescent="0.2">
      <c r="A1718" s="8">
        <v>44540</v>
      </c>
      <c r="B1718" s="3">
        <v>106296</v>
      </c>
      <c r="C1718" s="3">
        <v>108275</v>
      </c>
      <c r="D1718" s="3">
        <v>106296</v>
      </c>
      <c r="E1718" s="3">
        <v>107758</v>
      </c>
      <c r="F1718" s="3">
        <v>107758</v>
      </c>
      <c r="G1718" s="5">
        <f t="shared" si="290"/>
        <v>-9.2614933462016324E-3</v>
      </c>
      <c r="H1718" s="24">
        <f t="shared" si="291"/>
        <v>0</v>
      </c>
      <c r="I1718" s="3">
        <f t="shared" si="300"/>
        <v>104365.68421052632</v>
      </c>
      <c r="J1718" s="10">
        <f t="shared" si="293"/>
        <v>1.3801732978333092E-2</v>
      </c>
      <c r="K1718" s="10">
        <f>AVERAGE(J1699:J1718)</f>
        <v>1.3622190849865156E-4</v>
      </c>
      <c r="L1718" s="10">
        <f>AVERAGE(J1669:J1718)</f>
        <v>-3.2127209203972827E-4</v>
      </c>
      <c r="M1718" s="10">
        <f>AVERAGE(J1619:J1718)</f>
        <v>-1.330448758941286E-3</v>
      </c>
      <c r="N1718" s="10">
        <f>AVERAGE(J1714:J1718)</f>
        <v>5.1347278926527238E-3</v>
      </c>
      <c r="O1718" s="22">
        <f t="shared" si="294"/>
        <v>0.35237552132716787</v>
      </c>
      <c r="P1718" s="22">
        <f t="shared" si="295"/>
        <v>0.47626056895252233</v>
      </c>
      <c r="Q1718" s="22">
        <f t="shared" si="296"/>
        <v>0.47424998782047301</v>
      </c>
      <c r="R1718" s="22">
        <f t="shared" si="297"/>
        <v>0.19774757366906093</v>
      </c>
      <c r="S1718" s="22">
        <f t="shared" si="298"/>
        <v>0.99461175361424614</v>
      </c>
      <c r="T1718" s="22">
        <f>SUMPRODUCT(J1718:N1718,O1718:S1718)</f>
        <v>9.6198743910386117E-3</v>
      </c>
      <c r="U1718" s="25">
        <f t="shared" si="292"/>
        <v>0.50240495005121766</v>
      </c>
      <c r="V1718" s="10">
        <f>IF(OR(AND(U1718&gt;=0.495,U1718&lt;=0.498,J1718&lt;0),AND(U1718&gt;=0.505,U1718&lt;=0.506)),G1718-$AA$1,0)</f>
        <v>0</v>
      </c>
      <c r="W1718" s="10">
        <f>IF(OR(AND(U1718&gt;=0.504,U1718&lt;=0.505,J1718&lt;0),AND(U1718&gt;=0.508)),-G1718-$AA$1,0)</f>
        <v>0</v>
      </c>
      <c r="X1718" s="5">
        <f t="shared" si="299"/>
        <v>0.89729316850910945</v>
      </c>
    </row>
    <row r="1719" spans="1:24" x14ac:dyDescent="0.2">
      <c r="A1719" s="8">
        <v>44543</v>
      </c>
      <c r="B1719" s="3">
        <v>107758</v>
      </c>
      <c r="C1719" s="3">
        <v>109493</v>
      </c>
      <c r="D1719" s="3">
        <v>107383</v>
      </c>
      <c r="E1719" s="3">
        <v>107383</v>
      </c>
      <c r="F1719" s="3">
        <v>107383</v>
      </c>
      <c r="G1719" s="5">
        <f t="shared" si="290"/>
        <v>-1.2106199305295107E-4</v>
      </c>
      <c r="H1719" s="24">
        <f t="shared" si="291"/>
        <v>0</v>
      </c>
      <c r="I1719" s="3">
        <f t="shared" si="300"/>
        <v>104517</v>
      </c>
      <c r="J1719" s="10">
        <f t="shared" si="293"/>
        <v>-3.4800200449154328E-3</v>
      </c>
      <c r="K1719" s="10">
        <f>AVERAGE(J1700:J1719)</f>
        <v>6.180575272786426E-4</v>
      </c>
      <c r="L1719" s="10">
        <f>AVERAGE(J1670:J1719)</f>
        <v>-5.6939851814598265E-4</v>
      </c>
      <c r="M1719" s="10">
        <f>AVERAGE(J1620:J1719)</f>
        <v>-1.4461203770519215E-3</v>
      </c>
      <c r="N1719" s="10">
        <f>AVERAGE(J1715:J1719)</f>
        <v>1.0333750685939558E-3</v>
      </c>
      <c r="O1719" s="22">
        <f t="shared" si="294"/>
        <v>0.35237552132716787</v>
      </c>
      <c r="P1719" s="22">
        <f t="shared" si="295"/>
        <v>0.47626056895252233</v>
      </c>
      <c r="Q1719" s="22">
        <f t="shared" si="296"/>
        <v>0.47424998782047301</v>
      </c>
      <c r="R1719" s="22">
        <f t="shared" si="297"/>
        <v>0.19774757366906093</v>
      </c>
      <c r="S1719" s="22">
        <f t="shared" si="298"/>
        <v>0.99461175361424614</v>
      </c>
      <c r="T1719" s="22">
        <f>SUMPRODUCT(J1719:N1719,O1719:S1719)</f>
        <v>-4.6011449494461087E-4</v>
      </c>
      <c r="U1719" s="25">
        <f t="shared" si="292"/>
        <v>0.49988497137829319</v>
      </c>
      <c r="V1719" s="10">
        <f>IF(OR(AND(U1719&gt;=0.495,U1719&lt;=0.498,J1719&lt;0),AND(U1719&gt;=0.505,U1719&lt;=0.506)),G1719-$AA$1,0)</f>
        <v>0</v>
      </c>
      <c r="W1719" s="10">
        <f>IF(OR(AND(U1719&gt;=0.504,U1719&lt;=0.505,J1719&lt;0),AND(U1719&gt;=0.508)),-G1719-$AA$1,0)</f>
        <v>0</v>
      </c>
      <c r="X1719" s="5">
        <f t="shared" si="299"/>
        <v>0.89729316850910945</v>
      </c>
    </row>
    <row r="1720" spans="1:24" x14ac:dyDescent="0.2">
      <c r="A1720" s="8">
        <v>44544</v>
      </c>
      <c r="B1720" s="3">
        <v>107387</v>
      </c>
      <c r="C1720" s="3">
        <v>109148</v>
      </c>
      <c r="D1720" s="3">
        <v>106445</v>
      </c>
      <c r="E1720" s="3">
        <v>106760</v>
      </c>
      <c r="F1720" s="3">
        <v>106760</v>
      </c>
      <c r="G1720" s="5">
        <f t="shared" si="290"/>
        <v>1.3600599475458885E-2</v>
      </c>
      <c r="H1720" s="24">
        <f t="shared" si="291"/>
        <v>1</v>
      </c>
      <c r="I1720" s="3">
        <f t="shared" si="300"/>
        <v>104717.78947368421</v>
      </c>
      <c r="J1720" s="10">
        <f t="shared" si="293"/>
        <v>-5.8016632055353234E-3</v>
      </c>
      <c r="K1720" s="10">
        <f>AVERAGE(J1701:J1720)</f>
        <v>1.1764204502286047E-3</v>
      </c>
      <c r="L1720" s="10">
        <f>AVERAGE(J1671:J1720)</f>
        <v>-6.6239092974514687E-4</v>
      </c>
      <c r="M1720" s="10">
        <f>AVERAGE(J1621:J1720)</f>
        <v>-1.5462419365001978E-3</v>
      </c>
      <c r="N1720" s="10">
        <f>AVERAGE(J1716:J1720)</f>
        <v>-1.4352236053227108E-3</v>
      </c>
      <c r="O1720" s="22">
        <f t="shared" si="294"/>
        <v>0.35237552132716787</v>
      </c>
      <c r="P1720" s="22">
        <f t="shared" si="295"/>
        <v>0.47626056895252233</v>
      </c>
      <c r="Q1720" s="22">
        <f t="shared" si="296"/>
        <v>0.47424998782047301</v>
      </c>
      <c r="R1720" s="22">
        <f t="shared" si="297"/>
        <v>0.19774757366906093</v>
      </c>
      <c r="S1720" s="22">
        <f t="shared" si="298"/>
        <v>0.99461175361424614</v>
      </c>
      <c r="T1720" s="22">
        <f>SUMPRODUCT(J1720:N1720,O1720:S1720)</f>
        <v>-3.5314761721927735E-3</v>
      </c>
      <c r="U1720" s="25">
        <f t="shared" si="292"/>
        <v>0.49911713187449613</v>
      </c>
      <c r="V1720" s="10">
        <f>IF(OR(AND(U1720&gt;=0.495,U1720&lt;=0.498,J1720&lt;0),AND(U1720&gt;=0.505,U1720&lt;=0.506)),G1720-$AA$1,0)</f>
        <v>0</v>
      </c>
      <c r="W1720" s="10">
        <f>IF(OR(AND(U1720&gt;=0.504,U1720&lt;=0.505,J1720&lt;0),AND(U1720&gt;=0.508)),-G1720-$AA$1,0)</f>
        <v>0</v>
      </c>
      <c r="X1720" s="5">
        <f t="shared" si="299"/>
        <v>0.89729316850910945</v>
      </c>
    </row>
    <row r="1721" spans="1:24" x14ac:dyDescent="0.2">
      <c r="A1721" s="8">
        <v>44545</v>
      </c>
      <c r="B1721" s="3">
        <v>106763</v>
      </c>
      <c r="C1721" s="3">
        <v>107603</v>
      </c>
      <c r="D1721" s="3">
        <v>105697</v>
      </c>
      <c r="E1721" s="3">
        <v>107370</v>
      </c>
      <c r="F1721" s="3">
        <v>107370</v>
      </c>
      <c r="G1721" s="5">
        <f t="shared" si="290"/>
        <v>-1.5739964608363355E-3</v>
      </c>
      <c r="H1721" s="24">
        <f t="shared" si="291"/>
        <v>0</v>
      </c>
      <c r="I1721" s="3">
        <f t="shared" si="300"/>
        <v>104972.84210526316</v>
      </c>
      <c r="J1721" s="10">
        <f t="shared" si="293"/>
        <v>5.7137504683402174E-3</v>
      </c>
      <c r="K1721" s="10">
        <f>AVERAGE(J1702:J1721)</f>
        <v>2.2098976165437654E-3</v>
      </c>
      <c r="L1721" s="10">
        <f>AVERAGE(J1672:J1721)</f>
        <v>-8.9430754221671012E-4</v>
      </c>
      <c r="M1721" s="10">
        <f>AVERAGE(J1622:J1721)</f>
        <v>-1.5064157739222684E-3</v>
      </c>
      <c r="N1721" s="10">
        <f>AVERAGE(J1717:J1721)</f>
        <v>-1.292863998647742E-3</v>
      </c>
      <c r="O1721" s="22">
        <f t="shared" si="294"/>
        <v>0.35237552132716787</v>
      </c>
      <c r="P1721" s="22">
        <f t="shared" si="295"/>
        <v>0.47626056895252233</v>
      </c>
      <c r="Q1721" s="22">
        <f t="shared" si="296"/>
        <v>0.47424998782047301</v>
      </c>
      <c r="R1721" s="22">
        <f t="shared" si="297"/>
        <v>0.19774757366906093</v>
      </c>
      <c r="S1721" s="22">
        <f t="shared" si="298"/>
        <v>0.99461175361424614</v>
      </c>
      <c r="T1721" s="22">
        <f>SUMPRODUCT(J1721:N1721,O1721:S1721)</f>
        <v>1.0579597620829723E-3</v>
      </c>
      <c r="U1721" s="25">
        <f t="shared" si="292"/>
        <v>0.50026448991585093</v>
      </c>
      <c r="V1721" s="10">
        <f>IF(OR(AND(U1721&gt;=0.495,U1721&lt;=0.498,J1721&lt;0),AND(U1721&gt;=0.505,U1721&lt;=0.506)),G1721-$AA$1,0)</f>
        <v>0</v>
      </c>
      <c r="W1721" s="10">
        <f>IF(OR(AND(U1721&gt;=0.504,U1721&lt;=0.505,J1721&lt;0),AND(U1721&gt;=0.508)),-G1721-$AA$1,0)</f>
        <v>0</v>
      </c>
      <c r="X1721" s="5">
        <f t="shared" si="299"/>
        <v>0.89729316850910945</v>
      </c>
    </row>
    <row r="1722" spans="1:24" x14ac:dyDescent="0.2">
      <c r="A1722" s="8">
        <v>44546</v>
      </c>
      <c r="B1722" s="3">
        <v>107433</v>
      </c>
      <c r="C1722" s="3">
        <v>109034</v>
      </c>
      <c r="D1722" s="3">
        <v>107433</v>
      </c>
      <c r="E1722" s="3">
        <v>108212</v>
      </c>
      <c r="F1722" s="3">
        <v>108212</v>
      </c>
      <c r="G1722" s="5">
        <f t="shared" si="290"/>
        <v>-2.949765275570182E-2</v>
      </c>
      <c r="H1722" s="24">
        <f t="shared" si="291"/>
        <v>0</v>
      </c>
      <c r="I1722" s="3">
        <f t="shared" si="300"/>
        <v>105245.31578947368</v>
      </c>
      <c r="J1722" s="10">
        <f t="shared" si="293"/>
        <v>7.8420415386049047E-3</v>
      </c>
      <c r="K1722" s="10">
        <f>AVERAGE(J1703:J1722)</f>
        <v>2.8064778128581492E-3</v>
      </c>
      <c r="L1722" s="10">
        <f>AVERAGE(J1673:J1722)</f>
        <v>-2.933568797351338E-4</v>
      </c>
      <c r="M1722" s="10">
        <f>AVERAGE(J1623:J1722)</f>
        <v>-1.3412711399658217E-3</v>
      </c>
      <c r="N1722" s="10">
        <f>AVERAGE(J1718:J1722)</f>
        <v>3.6151683469654917E-3</v>
      </c>
      <c r="O1722" s="22">
        <f t="shared" si="294"/>
        <v>0.35237552132716787</v>
      </c>
      <c r="P1722" s="22">
        <f t="shared" si="295"/>
        <v>0.47626056895252233</v>
      </c>
      <c r="Q1722" s="22">
        <f t="shared" si="296"/>
        <v>0.47424998782047301</v>
      </c>
      <c r="R1722" s="22">
        <f t="shared" si="297"/>
        <v>0.19774757366906093</v>
      </c>
      <c r="S1722" s="22">
        <f t="shared" si="298"/>
        <v>0.99461175361424614</v>
      </c>
      <c r="T1722" s="22">
        <f>SUMPRODUCT(J1722:N1722,O1722:S1722)</f>
        <v>7.2912895143237098E-3</v>
      </c>
      <c r="U1722" s="25">
        <f t="shared" si="292"/>
        <v>0.50182281430307973</v>
      </c>
      <c r="V1722" s="10">
        <f>IF(OR(AND(U1722&gt;=0.495,U1722&lt;=0.498,J1722&lt;0),AND(U1722&gt;=0.505,U1722&lt;=0.506)),G1722-$AA$1,0)</f>
        <v>0</v>
      </c>
      <c r="W1722" s="10">
        <f>IF(OR(AND(U1722&gt;=0.504,U1722&lt;=0.505,J1722&lt;0),AND(U1722&gt;=0.508)),-G1722-$AA$1,0)</f>
        <v>0</v>
      </c>
      <c r="X1722" s="5">
        <f t="shared" si="299"/>
        <v>0.89729316850910945</v>
      </c>
    </row>
    <row r="1723" spans="1:24" x14ac:dyDescent="0.2">
      <c r="A1723" s="8">
        <v>44547</v>
      </c>
      <c r="B1723" s="3">
        <v>108324</v>
      </c>
      <c r="C1723" s="3">
        <v>108324</v>
      </c>
      <c r="D1723" s="3">
        <v>106518</v>
      </c>
      <c r="E1723" s="3">
        <v>107201</v>
      </c>
      <c r="F1723" s="3">
        <v>107201</v>
      </c>
      <c r="G1723" s="5">
        <f t="shared" si="290"/>
        <v>-1.5867389296741585E-2</v>
      </c>
      <c r="H1723" s="24">
        <f t="shared" si="291"/>
        <v>0</v>
      </c>
      <c r="I1723" s="3">
        <f t="shared" si="300"/>
        <v>105512.63157894737</v>
      </c>
      <c r="J1723" s="10">
        <f t="shared" si="293"/>
        <v>-9.3427715964957692E-3</v>
      </c>
      <c r="K1723" s="10">
        <f>AVERAGE(J1704:J1723)</f>
        <v>2.0901292919463911E-3</v>
      </c>
      <c r="L1723" s="10">
        <f>AVERAGE(J1674:J1723)</f>
        <v>-4.9198842065746541E-4</v>
      </c>
      <c r="M1723" s="10">
        <f>AVERAGE(J1624:J1723)</f>
        <v>-1.5107466116823399E-3</v>
      </c>
      <c r="N1723" s="10">
        <f>AVERAGE(J1719:J1723)</f>
        <v>-1.0137325680002808E-3</v>
      </c>
      <c r="O1723" s="22">
        <f t="shared" si="294"/>
        <v>0.35237552132716787</v>
      </c>
      <c r="P1723" s="22">
        <f t="shared" si="295"/>
        <v>0.47626056895252233</v>
      </c>
      <c r="Q1723" s="22">
        <f t="shared" si="296"/>
        <v>0.47424998782047301</v>
      </c>
      <c r="R1723" s="22">
        <f t="shared" si="297"/>
        <v>0.19774757366906093</v>
      </c>
      <c r="S1723" s="22">
        <f t="shared" si="298"/>
        <v>0.99461175361424614</v>
      </c>
      <c r="T1723" s="22">
        <f>SUMPRODUCT(J1723:N1723,O1723:S1723)</f>
        <v>-3.8370601527373187E-3</v>
      </c>
      <c r="U1723" s="25">
        <f t="shared" si="292"/>
        <v>0.49904073613875471</v>
      </c>
      <c r="V1723" s="10">
        <f>IF(OR(AND(U1723&gt;=0.495,U1723&lt;=0.498,J1723&lt;0),AND(U1723&gt;=0.505,U1723&lt;=0.506)),G1723-$AA$1,0)</f>
        <v>0</v>
      </c>
      <c r="W1723" s="10">
        <f>IF(OR(AND(U1723&gt;=0.504,U1723&lt;=0.505,J1723&lt;0),AND(U1723&gt;=0.508)),-G1723-$AA$1,0)</f>
        <v>0</v>
      </c>
      <c r="X1723" s="5">
        <f t="shared" si="299"/>
        <v>0.89729316850910945</v>
      </c>
    </row>
    <row r="1724" spans="1:24" x14ac:dyDescent="0.2">
      <c r="A1724" s="8">
        <v>44550</v>
      </c>
      <c r="B1724" s="3">
        <v>107171</v>
      </c>
      <c r="C1724" s="3">
        <v>107171</v>
      </c>
      <c r="D1724" s="3">
        <v>104358</v>
      </c>
      <c r="E1724" s="3">
        <v>105020</v>
      </c>
      <c r="F1724" s="3">
        <v>105020</v>
      </c>
      <c r="G1724" s="5">
        <f t="shared" si="290"/>
        <v>2.1329270615120244E-3</v>
      </c>
      <c r="H1724" s="24">
        <f t="shared" si="291"/>
        <v>1</v>
      </c>
      <c r="I1724" s="3">
        <f t="shared" si="300"/>
        <v>105584.05263157895</v>
      </c>
      <c r="J1724" s="10">
        <f t="shared" si="293"/>
        <v>-2.0344959468661661E-2</v>
      </c>
      <c r="K1724" s="10">
        <f>AVERAGE(J1705:J1724)</f>
        <v>1.5159346499055537E-3</v>
      </c>
      <c r="L1724" s="10">
        <f>AVERAGE(J1675:J1724)</f>
        <v>-9.1735616821570832E-4</v>
      </c>
      <c r="M1724" s="10">
        <f>AVERAGE(J1625:J1724)</f>
        <v>-1.6037235229620806E-3</v>
      </c>
      <c r="N1724" s="10">
        <f>AVERAGE(J1720:J1724)</f>
        <v>-4.3867204527495264E-3</v>
      </c>
      <c r="O1724" s="22">
        <f t="shared" si="294"/>
        <v>0.35237552132716787</v>
      </c>
      <c r="P1724" s="22">
        <f t="shared" si="295"/>
        <v>0.47626056895252233</v>
      </c>
      <c r="Q1724" s="22">
        <f t="shared" si="296"/>
        <v>0.47424998782047301</v>
      </c>
      <c r="R1724" s="22">
        <f t="shared" si="297"/>
        <v>0.19774757366906093</v>
      </c>
      <c r="S1724" s="22">
        <f t="shared" si="298"/>
        <v>0.99461175361424614</v>
      </c>
      <c r="T1724" s="22">
        <f>SUMPRODUCT(J1724:N1724,O1724:S1724)</f>
        <v>-1.1562358109520663E-2</v>
      </c>
      <c r="U1724" s="25">
        <f t="shared" si="292"/>
        <v>0.49710944267531382</v>
      </c>
      <c r="V1724" s="10">
        <f>IF(OR(AND(U1724&gt;=0.495,U1724&lt;=0.498,J1724&lt;0),AND(U1724&gt;=0.505,U1724&lt;=0.506)),G1724-$AA$1,0)</f>
        <v>1.1329270615120244E-3</v>
      </c>
      <c r="W1724" s="10">
        <f>IF(OR(AND(U1724&gt;=0.504,U1724&lt;=0.505,J1724&lt;0),AND(U1724&gt;=0.508)),-G1724-$AA$1,0)</f>
        <v>0</v>
      </c>
      <c r="X1724" s="5">
        <f t="shared" si="299"/>
        <v>0.89842609557062147</v>
      </c>
    </row>
    <row r="1725" spans="1:24" x14ac:dyDescent="0.2">
      <c r="A1725" s="8">
        <v>44551</v>
      </c>
      <c r="B1725" s="3">
        <v>105020</v>
      </c>
      <c r="C1725" s="3">
        <v>105906</v>
      </c>
      <c r="D1725" s="3">
        <v>105020</v>
      </c>
      <c r="E1725" s="3">
        <v>105500</v>
      </c>
      <c r="F1725" s="3">
        <v>105500</v>
      </c>
      <c r="G1725" s="5">
        <f t="shared" si="290"/>
        <v>-5.7725118483412663E-3</v>
      </c>
      <c r="H1725" s="24">
        <f t="shared" si="291"/>
        <v>0</v>
      </c>
      <c r="I1725" s="3">
        <f t="shared" si="300"/>
        <v>105635.94736842105</v>
      </c>
      <c r="J1725" s="10">
        <f t="shared" si="293"/>
        <v>4.57055798895456E-3</v>
      </c>
      <c r="K1725" s="10">
        <f>AVERAGE(J1706:J1725)</f>
        <v>9.8997282138085221E-4</v>
      </c>
      <c r="L1725" s="10">
        <f>AVERAGE(J1676:J1725)</f>
        <v>-8.3046743969566127E-4</v>
      </c>
      <c r="M1725" s="10">
        <f>AVERAGE(J1626:J1725)</f>
        <v>-1.6923549250646374E-3</v>
      </c>
      <c r="N1725" s="10">
        <f>AVERAGE(J1721:J1725)</f>
        <v>-2.3122762138515496E-3</v>
      </c>
      <c r="O1725" s="22">
        <f t="shared" si="294"/>
        <v>0.35237552132716787</v>
      </c>
      <c r="P1725" s="22">
        <f t="shared" si="295"/>
        <v>0.47626056895252233</v>
      </c>
      <c r="Q1725" s="22">
        <f t="shared" si="296"/>
        <v>0.47424998782047301</v>
      </c>
      <c r="R1725" s="22">
        <f t="shared" si="297"/>
        <v>0.19774757366906093</v>
      </c>
      <c r="S1725" s="22">
        <f t="shared" si="298"/>
        <v>0.99461175361424614</v>
      </c>
      <c r="T1725" s="22">
        <f>SUMPRODUCT(J1725:N1725,O1725:S1725)</f>
        <v>-9.462875800064904E-4</v>
      </c>
      <c r="U1725" s="25">
        <f t="shared" si="292"/>
        <v>0.49976342812265173</v>
      </c>
      <c r="V1725" s="10">
        <f>IF(OR(AND(U1725&gt;=0.495,U1725&lt;=0.498,J1725&lt;0),AND(U1725&gt;=0.505,U1725&lt;=0.506)),G1725-$AA$1,0)</f>
        <v>0</v>
      </c>
      <c r="W1725" s="10">
        <f>IF(OR(AND(U1725&gt;=0.504,U1725&lt;=0.505,J1725&lt;0),AND(U1725&gt;=0.508)),-G1725-$AA$1,0)</f>
        <v>0</v>
      </c>
      <c r="X1725" s="5">
        <f t="shared" si="299"/>
        <v>0.89842609557062147</v>
      </c>
    </row>
    <row r="1726" spans="1:24" x14ac:dyDescent="0.2">
      <c r="A1726" s="8">
        <v>44552</v>
      </c>
      <c r="B1726" s="3">
        <v>105499</v>
      </c>
      <c r="C1726" s="3">
        <v>105711</v>
      </c>
      <c r="D1726" s="3">
        <v>104386</v>
      </c>
      <c r="E1726" s="3">
        <v>105244</v>
      </c>
      <c r="F1726" s="3">
        <v>105244</v>
      </c>
      <c r="G1726" s="5">
        <f t="shared" si="290"/>
        <v>2.7269963133289554E-3</v>
      </c>
      <c r="H1726" s="24">
        <f t="shared" si="291"/>
        <v>1</v>
      </c>
      <c r="I1726" s="3">
        <f t="shared" si="300"/>
        <v>105606.10526315789</v>
      </c>
      <c r="J1726" s="10">
        <f t="shared" si="293"/>
        <v>-2.4265402843601791E-3</v>
      </c>
      <c r="K1726" s="10">
        <f>AVERAGE(J1707:J1726)</f>
        <v>4.5818112834783984E-4</v>
      </c>
      <c r="L1726" s="10">
        <f>AVERAGE(J1677:J1726)</f>
        <v>-1.2855633310635617E-3</v>
      </c>
      <c r="M1726" s="10">
        <f>AVERAGE(J1627:J1726)</f>
        <v>-1.6682380844291523E-3</v>
      </c>
      <c r="N1726" s="10">
        <f>AVERAGE(J1722:J1726)</f>
        <v>-3.940334364391629E-3</v>
      </c>
      <c r="O1726" s="22">
        <f t="shared" si="294"/>
        <v>0.35237552132716787</v>
      </c>
      <c r="P1726" s="22">
        <f t="shared" si="295"/>
        <v>0.47626056895252233</v>
      </c>
      <c r="Q1726" s="22">
        <f t="shared" si="296"/>
        <v>0.47424998782047301</v>
      </c>
      <c r="R1726" s="22">
        <f t="shared" si="297"/>
        <v>0.19774757366906093</v>
      </c>
      <c r="S1726" s="22">
        <f t="shared" si="298"/>
        <v>0.99461175361424614</v>
      </c>
      <c r="T1726" s="22">
        <f>SUMPRODUCT(J1726:N1726,O1726:S1726)</f>
        <v>-5.4955110924441034E-3</v>
      </c>
      <c r="U1726" s="25">
        <f t="shared" si="292"/>
        <v>0.49862612568454445</v>
      </c>
      <c r="V1726" s="10">
        <f>IF(OR(AND(U1726&gt;=0.495,U1726&lt;=0.498,J1726&lt;0),AND(U1726&gt;=0.505,U1726&lt;=0.506)),G1726-$AA$1,0)</f>
        <v>0</v>
      </c>
      <c r="W1726" s="10">
        <f>IF(OR(AND(U1726&gt;=0.504,U1726&lt;=0.505,J1726&lt;0),AND(U1726&gt;=0.508)),-G1726-$AA$1,0)</f>
        <v>0</v>
      </c>
      <c r="X1726" s="5">
        <f t="shared" si="299"/>
        <v>0.89842609557062147</v>
      </c>
    </row>
    <row r="1727" spans="1:24" x14ac:dyDescent="0.2">
      <c r="A1727" s="8">
        <v>44553</v>
      </c>
      <c r="B1727" s="3">
        <v>105251</v>
      </c>
      <c r="C1727" s="3">
        <v>105453</v>
      </c>
      <c r="D1727" s="3">
        <v>104637</v>
      </c>
      <c r="E1727" s="3">
        <v>104891</v>
      </c>
      <c r="F1727" s="3">
        <v>104891</v>
      </c>
      <c r="G1727" s="5">
        <f t="shared" si="290"/>
        <v>-2.5741007331425703E-4</v>
      </c>
      <c r="H1727" s="24">
        <f t="shared" si="291"/>
        <v>0</v>
      </c>
      <c r="I1727" s="3">
        <f t="shared" si="300"/>
        <v>105746.47368421052</v>
      </c>
      <c r="J1727" s="10">
        <f t="shared" si="293"/>
        <v>-3.3541104481015216E-3</v>
      </c>
      <c r="K1727" s="10">
        <f>AVERAGE(J1708:J1727)</f>
        <v>-3.3001542875115141E-4</v>
      </c>
      <c r="L1727" s="10">
        <f>AVERAGE(J1678:J1727)</f>
        <v>-1.2368992601252083E-3</v>
      </c>
      <c r="M1727" s="10">
        <f>AVERAGE(J1628:J1727)</f>
        <v>-1.3935237681820989E-3</v>
      </c>
      <c r="N1727" s="10">
        <f>AVERAGE(J1723:J1727)</f>
        <v>-6.179564761732914E-3</v>
      </c>
      <c r="O1727" s="22">
        <f t="shared" si="294"/>
        <v>0.35237552132716787</v>
      </c>
      <c r="P1727" s="22">
        <f t="shared" si="295"/>
        <v>0.47626056895252233</v>
      </c>
      <c r="Q1727" s="22">
        <f t="shared" si="296"/>
        <v>0.47424998782047301</v>
      </c>
      <c r="R1727" s="22">
        <f t="shared" si="297"/>
        <v>0.19774757366906093</v>
      </c>
      <c r="S1727" s="22">
        <f t="shared" si="298"/>
        <v>0.99461175361424614</v>
      </c>
      <c r="T1727" s="22">
        <f>SUMPRODUCT(J1727:N1727,O1727:S1727)</f>
        <v>-8.3475129008964925E-3</v>
      </c>
      <c r="U1727" s="25">
        <f t="shared" si="292"/>
        <v>0.49791313389266662</v>
      </c>
      <c r="V1727" s="10">
        <f>IF(OR(AND(U1727&gt;=0.495,U1727&lt;=0.498,J1727&lt;0),AND(U1727&gt;=0.505,U1727&lt;=0.506)),G1727-$AA$1,0)</f>
        <v>-1.257410073314257E-3</v>
      </c>
      <c r="W1727" s="10">
        <f>IF(OR(AND(U1727&gt;=0.504,U1727&lt;=0.505,J1727&lt;0),AND(U1727&gt;=0.508)),-G1727-$AA$1,0)</f>
        <v>0</v>
      </c>
      <c r="X1727" s="5">
        <f t="shared" si="299"/>
        <v>0.89716868549730722</v>
      </c>
    </row>
    <row r="1728" spans="1:24" x14ac:dyDescent="0.2">
      <c r="A1728" s="8">
        <v>44557</v>
      </c>
      <c r="B1728" s="3">
        <v>104892</v>
      </c>
      <c r="C1728" s="3">
        <v>105694</v>
      </c>
      <c r="D1728" s="3">
        <v>104798</v>
      </c>
      <c r="E1728" s="3">
        <v>105531</v>
      </c>
      <c r="F1728" s="3">
        <v>105531</v>
      </c>
      <c r="G1728" s="5">
        <f t="shared" si="290"/>
        <v>-1.3493665368469965E-2</v>
      </c>
      <c r="H1728" s="24">
        <f t="shared" si="291"/>
        <v>0</v>
      </c>
      <c r="I1728" s="3">
        <f t="shared" si="300"/>
        <v>105889.47368421052</v>
      </c>
      <c r="J1728" s="10">
        <f t="shared" si="293"/>
        <v>6.1015721081885133E-3</v>
      </c>
      <c r="K1728" s="10">
        <f>AVERAGE(J1709:J1728)</f>
        <v>1.6700665316969731E-3</v>
      </c>
      <c r="L1728" s="10">
        <f>AVERAGE(J1679:J1728)</f>
        <v>-1.3423593494287212E-3</v>
      </c>
      <c r="M1728" s="10">
        <f>AVERAGE(J1629:J1728)</f>
        <v>-1.3912103566050616E-3</v>
      </c>
      <c r="N1728" s="10">
        <f>AVERAGE(J1724:J1728)</f>
        <v>-3.0906960207960576E-3</v>
      </c>
      <c r="O1728" s="22">
        <f t="shared" si="294"/>
        <v>0.35237552132716787</v>
      </c>
      <c r="P1728" s="22">
        <f t="shared" si="295"/>
        <v>0.47626056895252233</v>
      </c>
      <c r="Q1728" s="22">
        <f t="shared" si="296"/>
        <v>0.47424998782047301</v>
      </c>
      <c r="R1728" s="22">
        <f t="shared" si="297"/>
        <v>0.19774757366906093</v>
      </c>
      <c r="S1728" s="22">
        <f t="shared" si="298"/>
        <v>0.99461175361424614</v>
      </c>
      <c r="T1728" s="22">
        <f>SUMPRODUCT(J1728:N1728,O1728:S1728)</f>
        <v>-1.0403334776189284E-3</v>
      </c>
      <c r="U1728" s="25">
        <f t="shared" si="292"/>
        <v>0.49973991665405254</v>
      </c>
      <c r="V1728" s="10">
        <f>IF(OR(AND(U1728&gt;=0.495,U1728&lt;=0.498,J1728&lt;0),AND(U1728&gt;=0.505,U1728&lt;=0.506)),G1728-$AA$1,0)</f>
        <v>0</v>
      </c>
      <c r="W1728" s="10">
        <f>IF(OR(AND(U1728&gt;=0.504,U1728&lt;=0.505,J1728&lt;0),AND(U1728&gt;=0.508)),-G1728-$AA$1,0)</f>
        <v>0</v>
      </c>
      <c r="X1728" s="5">
        <f t="shared" si="299"/>
        <v>0.89716868549730722</v>
      </c>
    </row>
    <row r="1729" spans="1:24" x14ac:dyDescent="0.2">
      <c r="A1729" s="8">
        <v>44558</v>
      </c>
      <c r="B1729" s="3">
        <v>105555</v>
      </c>
      <c r="C1729" s="3">
        <v>105652</v>
      </c>
      <c r="D1729" s="3">
        <v>104503</v>
      </c>
      <c r="E1729" s="3">
        <v>104864</v>
      </c>
      <c r="F1729" s="3">
        <v>104864</v>
      </c>
      <c r="G1729" s="5">
        <f t="shared" si="290"/>
        <v>-4.0051876716507007E-4</v>
      </c>
      <c r="H1729" s="24">
        <f t="shared" si="291"/>
        <v>0</v>
      </c>
      <c r="I1729" s="3">
        <f t="shared" si="300"/>
        <v>106044.68421052632</v>
      </c>
      <c r="J1729" s="10">
        <f t="shared" si="293"/>
        <v>-6.3204176971695114E-3</v>
      </c>
      <c r="K1729" s="10">
        <f>AVERAGE(J1710:J1729)</f>
        <v>1.0654637091330633E-3</v>
      </c>
      <c r="L1729" s="10">
        <f>AVERAGE(J1680:J1729)</f>
        <v>-1.4209958799339506E-3</v>
      </c>
      <c r="M1729" s="10">
        <f>AVERAGE(J1630:J1729)</f>
        <v>-1.5410154673323483E-3</v>
      </c>
      <c r="N1729" s="10">
        <f>AVERAGE(J1725:J1729)</f>
        <v>-2.8578766649762778E-4</v>
      </c>
      <c r="O1729" s="22">
        <f t="shared" si="294"/>
        <v>0.35237552132716787</v>
      </c>
      <c r="P1729" s="22">
        <f t="shared" si="295"/>
        <v>0.47626056895252233</v>
      </c>
      <c r="Q1729" s="22">
        <f t="shared" si="296"/>
        <v>0.47424998782047301</v>
      </c>
      <c r="R1729" s="22">
        <f t="shared" si="297"/>
        <v>0.19774757366906093</v>
      </c>
      <c r="S1729" s="22">
        <f t="shared" si="298"/>
        <v>0.99461175361424614</v>
      </c>
      <c r="T1729" s="22">
        <f>SUMPRODUCT(J1729:N1729,O1729:S1729)</f>
        <v>-2.9826092492751997E-3</v>
      </c>
      <c r="U1729" s="25">
        <f t="shared" si="292"/>
        <v>0.499254348240455</v>
      </c>
      <c r="V1729" s="10">
        <f>IF(OR(AND(U1729&gt;=0.495,U1729&lt;=0.498,J1729&lt;0),AND(U1729&gt;=0.505,U1729&lt;=0.506)),G1729-$AA$1,0)</f>
        <v>0</v>
      </c>
      <c r="W1729" s="10">
        <f>IF(OR(AND(U1729&gt;=0.504,U1729&lt;=0.505,J1729&lt;0),AND(U1729&gt;=0.508)),-G1729-$AA$1,0)</f>
        <v>0</v>
      </c>
      <c r="X1729" s="5">
        <f t="shared" si="299"/>
        <v>0.89716868549730722</v>
      </c>
    </row>
    <row r="1730" spans="1:24" x14ac:dyDescent="0.2">
      <c r="A1730" s="8">
        <v>44559</v>
      </c>
      <c r="B1730" s="3">
        <v>104863</v>
      </c>
      <c r="C1730" s="3">
        <v>105190</v>
      </c>
      <c r="D1730" s="3">
        <v>103851</v>
      </c>
      <c r="E1730" s="3">
        <v>104107</v>
      </c>
      <c r="F1730" s="3">
        <v>104107</v>
      </c>
      <c r="G1730" s="5">
        <f t="shared" si="290"/>
        <v>-1.7770178758392818E-3</v>
      </c>
      <c r="H1730" s="24">
        <f t="shared" si="291"/>
        <v>0</v>
      </c>
      <c r="I1730" s="3">
        <f t="shared" si="300"/>
        <v>106220.05263157895</v>
      </c>
      <c r="J1730" s="10">
        <f t="shared" si="293"/>
        <v>-7.2188739700945748E-3</v>
      </c>
      <c r="K1730" s="10">
        <f>AVERAGE(J1711:J1730)</f>
        <v>1.1417172794827679E-3</v>
      </c>
      <c r="L1730" s="10">
        <f>AVERAGE(J1681:J1730)</f>
        <v>-1.8238881802043316E-3</v>
      </c>
      <c r="M1730" s="10">
        <f>AVERAGE(J1631:J1730)</f>
        <v>-1.4694881433644879E-3</v>
      </c>
      <c r="N1730" s="10">
        <f>AVERAGE(J1726:J1730)</f>
        <v>-2.6436740583074547E-3</v>
      </c>
      <c r="O1730" s="22">
        <f t="shared" si="294"/>
        <v>0.35237552132716787</v>
      </c>
      <c r="P1730" s="22">
        <f t="shared" si="295"/>
        <v>0.47626056895252233</v>
      </c>
      <c r="Q1730" s="22">
        <f t="shared" si="296"/>
        <v>0.47424998782047301</v>
      </c>
      <c r="R1730" s="22">
        <f t="shared" si="297"/>
        <v>0.19774757366906093</v>
      </c>
      <c r="S1730" s="22">
        <f t="shared" si="298"/>
        <v>0.99461175361424614</v>
      </c>
      <c r="T1730" s="22">
        <f>SUMPRODUCT(J1730:N1730,O1730:S1730)</f>
        <v>-5.7849955107490665E-3</v>
      </c>
      <c r="U1730" s="25">
        <f t="shared" si="292"/>
        <v>0.49855375515566719</v>
      </c>
      <c r="V1730" s="10">
        <f>IF(OR(AND(U1730&gt;=0.495,U1730&lt;=0.498,J1730&lt;0),AND(U1730&gt;=0.505,U1730&lt;=0.506)),G1730-$AA$1,0)</f>
        <v>0</v>
      </c>
      <c r="W1730" s="10">
        <f>IF(OR(AND(U1730&gt;=0.504,U1730&lt;=0.505,J1730&lt;0),AND(U1730&gt;=0.508)),-G1730-$AA$1,0)</f>
        <v>0</v>
      </c>
      <c r="X1730" s="5">
        <f t="shared" si="299"/>
        <v>0.89716868549730722</v>
      </c>
    </row>
    <row r="1731" spans="1:24" x14ac:dyDescent="0.2">
      <c r="A1731" s="8">
        <v>44560</v>
      </c>
      <c r="B1731" s="3">
        <v>104106</v>
      </c>
      <c r="C1731" s="3">
        <v>105269</v>
      </c>
      <c r="D1731" s="3">
        <v>104106</v>
      </c>
      <c r="E1731" s="3">
        <v>104822</v>
      </c>
      <c r="F1731" s="3">
        <v>104822</v>
      </c>
      <c r="G1731" s="5">
        <f t="shared" ref="G1731:G1794" si="301">F1733/F1731-1</f>
        <v>-1.2478296540802458E-2</v>
      </c>
      <c r="H1731" s="24">
        <f t="shared" ref="H1731:H1794" si="302">IF(G1731&gt;0,1,0)</f>
        <v>0</v>
      </c>
      <c r="I1731" s="3">
        <f t="shared" si="300"/>
        <v>106238.78947368421</v>
      </c>
      <c r="J1731" s="10">
        <f t="shared" si="293"/>
        <v>6.8679339525681282E-3</v>
      </c>
      <c r="K1731" s="10">
        <f>AVERAGE(J1712:J1731)</f>
        <v>2.0444035811930049E-3</v>
      </c>
      <c r="L1731" s="10">
        <f>AVERAGE(J1682:J1731)</f>
        <v>-1.6481511604928612E-3</v>
      </c>
      <c r="M1731" s="10">
        <f>AVERAGE(J1632:J1731)</f>
        <v>-1.3870158136334721E-3</v>
      </c>
      <c r="N1731" s="10">
        <f>AVERAGE(J1727:J1731)</f>
        <v>-7.8477921092179326E-4</v>
      </c>
      <c r="O1731" s="22">
        <f t="shared" si="294"/>
        <v>0.35237552132716787</v>
      </c>
      <c r="P1731" s="22">
        <f t="shared" si="295"/>
        <v>0.47626056895252233</v>
      </c>
      <c r="Q1731" s="22">
        <f t="shared" si="296"/>
        <v>0.47424998782047301</v>
      </c>
      <c r="R1731" s="22">
        <f t="shared" si="297"/>
        <v>0.19774757366906093</v>
      </c>
      <c r="S1731" s="22">
        <f t="shared" si="298"/>
        <v>0.99461175361424614</v>
      </c>
      <c r="T1731" s="22">
        <f>SUMPRODUCT(J1731:N1731,O1731:S1731)</f>
        <v>1.5572953129727005E-3</v>
      </c>
      <c r="U1731" s="25">
        <f t="shared" ref="U1731:U1794" si="303">1/(1+(EXP(-T1731)))</f>
        <v>0.50038932374956191</v>
      </c>
      <c r="V1731" s="10">
        <f>IF(OR(AND(U1731&gt;=0.495,U1731&lt;=0.498,J1731&lt;0),AND(U1731&gt;=0.505,U1731&lt;=0.506)),G1731-$AA$1,0)</f>
        <v>0</v>
      </c>
      <c r="W1731" s="10">
        <f>IF(OR(AND(U1731&gt;=0.504,U1731&lt;=0.505,J1731&lt;0),AND(U1731&gt;=0.508)),-G1731-$AA$1,0)</f>
        <v>0</v>
      </c>
      <c r="X1731" s="5">
        <f t="shared" si="299"/>
        <v>0.89716868549730722</v>
      </c>
    </row>
    <row r="1732" spans="1:24" x14ac:dyDescent="0.2">
      <c r="A1732" s="8">
        <v>44564</v>
      </c>
      <c r="B1732" s="3">
        <v>104823</v>
      </c>
      <c r="C1732" s="3">
        <v>106125</v>
      </c>
      <c r="D1732" s="3">
        <v>103413</v>
      </c>
      <c r="E1732" s="3">
        <v>103922</v>
      </c>
      <c r="F1732" s="3">
        <v>103922</v>
      </c>
      <c r="G1732" s="5">
        <f t="shared" si="301"/>
        <v>-2.8059506168087611E-2</v>
      </c>
      <c r="H1732" s="24">
        <f t="shared" si="302"/>
        <v>0</v>
      </c>
      <c r="I1732" s="3">
        <f t="shared" si="300"/>
        <v>106178.36842105263</v>
      </c>
      <c r="J1732" s="10">
        <f t="shared" ref="J1732:J1795" si="304">F1732/F1731-1</f>
        <v>-8.585983858350299E-3</v>
      </c>
      <c r="K1732" s="10">
        <f>AVERAGE(J1713:J1732)</f>
        <v>-2.1620297962329226E-4</v>
      </c>
      <c r="L1732" s="10">
        <f>AVERAGE(J1683:J1732)</f>
        <v>-1.1635629409912185E-3</v>
      </c>
      <c r="M1732" s="10">
        <f>AVERAGE(J1633:J1732)</f>
        <v>-1.5696421547286288E-3</v>
      </c>
      <c r="N1732" s="10">
        <f>AVERAGE(J1728:J1732)</f>
        <v>-1.8311538929715488E-3</v>
      </c>
      <c r="O1732" s="22">
        <f t="shared" ref="O1732:O1795" si="305">O1731</f>
        <v>0.35237552132716787</v>
      </c>
      <c r="P1732" s="22">
        <f t="shared" ref="P1732:P1795" si="306">P1731</f>
        <v>0.47626056895252233</v>
      </c>
      <c r="Q1732" s="22">
        <f t="shared" ref="Q1732:Q1795" si="307">Q1731</f>
        <v>0.47424998782047301</v>
      </c>
      <c r="R1732" s="22">
        <f t="shared" ref="R1732:R1795" si="308">R1731</f>
        <v>0.19774757366906093</v>
      </c>
      <c r="S1732" s="22">
        <f t="shared" ref="S1732:S1795" si="309">S1731</f>
        <v>0.99461175361424614</v>
      </c>
      <c r="T1732" s="22">
        <f>SUMPRODUCT(J1732:N1732,O1732:S1732)</f>
        <v>-5.8119593151231422E-3</v>
      </c>
      <c r="U1732" s="25">
        <f t="shared" si="303"/>
        <v>0.4985470142612351</v>
      </c>
      <c r="V1732" s="10">
        <f>IF(OR(AND(U1732&gt;=0.495,U1732&lt;=0.498,J1732&lt;0),AND(U1732&gt;=0.505,U1732&lt;=0.506)),G1732-$AA$1,0)</f>
        <v>0</v>
      </c>
      <c r="W1732" s="10">
        <f>IF(OR(AND(U1732&gt;=0.504,U1732&lt;=0.505,J1732&lt;0),AND(U1732&gt;=0.508)),-G1732-$AA$1,0)</f>
        <v>0</v>
      </c>
      <c r="X1732" s="5">
        <f t="shared" si="299"/>
        <v>0.89716868549730722</v>
      </c>
    </row>
    <row r="1733" spans="1:24" x14ac:dyDescent="0.2">
      <c r="A1733" s="8">
        <v>44565</v>
      </c>
      <c r="B1733" s="3">
        <v>103922</v>
      </c>
      <c r="C1733" s="3">
        <v>104276</v>
      </c>
      <c r="D1733" s="3">
        <v>103096</v>
      </c>
      <c r="E1733" s="3">
        <v>103514</v>
      </c>
      <c r="F1733" s="3">
        <v>103514</v>
      </c>
      <c r="G1733" s="5">
        <f t="shared" si="301"/>
        <v>-1.88670131576405E-2</v>
      </c>
      <c r="H1733" s="24">
        <f t="shared" si="302"/>
        <v>0</v>
      </c>
      <c r="I1733" s="3">
        <f t="shared" si="300"/>
        <v>106002.31578947368</v>
      </c>
      <c r="J1733" s="10">
        <f t="shared" si="304"/>
        <v>-3.9260214391563242E-3</v>
      </c>
      <c r="K1733" s="10">
        <f>AVERAGE(J1714:J1733)</f>
        <v>-7.0159332464603263E-4</v>
      </c>
      <c r="L1733" s="10">
        <f>AVERAGE(J1684:J1733)</f>
        <v>-1.2625038878772243E-3</v>
      </c>
      <c r="M1733" s="10">
        <f>AVERAGE(J1634:J1733)</f>
        <v>-1.6259205272506382E-3</v>
      </c>
      <c r="N1733" s="10">
        <f>AVERAGE(J1729:J1733)</f>
        <v>-3.836672602440516E-3</v>
      </c>
      <c r="O1733" s="22">
        <f t="shared" si="305"/>
        <v>0.35237552132716787</v>
      </c>
      <c r="P1733" s="22">
        <f t="shared" si="306"/>
        <v>0.47626056895252233</v>
      </c>
      <c r="Q1733" s="22">
        <f t="shared" si="307"/>
        <v>0.47424998782047301</v>
      </c>
      <c r="R1733" s="22">
        <f t="shared" si="308"/>
        <v>0.19774757366906093</v>
      </c>
      <c r="S1733" s="22">
        <f t="shared" si="309"/>
        <v>0.99461175361424614</v>
      </c>
      <c r="T1733" s="22">
        <f>SUMPRODUCT(J1733:N1733,O1733:S1733)</f>
        <v>-6.4538390451822619E-3</v>
      </c>
      <c r="U1733" s="25">
        <f t="shared" si="303"/>
        <v>0.4983865458390051</v>
      </c>
      <c r="V1733" s="10">
        <f>IF(OR(AND(U1733&gt;=0.495,U1733&lt;=0.498,J1733&lt;0),AND(U1733&gt;=0.505,U1733&lt;=0.506)),G1733-$AA$1,0)</f>
        <v>0</v>
      </c>
      <c r="W1733" s="10">
        <f>IF(OR(AND(U1733&gt;=0.504,U1733&lt;=0.505,J1733&lt;0),AND(U1733&gt;=0.508)),-G1733-$AA$1,0)</f>
        <v>0</v>
      </c>
      <c r="X1733" s="5">
        <f t="shared" si="299"/>
        <v>0.89716868549730722</v>
      </c>
    </row>
    <row r="1734" spans="1:24" x14ac:dyDescent="0.2">
      <c r="A1734" s="8">
        <v>44566</v>
      </c>
      <c r="B1734" s="3">
        <v>103514</v>
      </c>
      <c r="C1734" s="3">
        <v>103514</v>
      </c>
      <c r="D1734" s="3">
        <v>100850</v>
      </c>
      <c r="E1734" s="3">
        <v>101006</v>
      </c>
      <c r="F1734" s="3">
        <v>101006</v>
      </c>
      <c r="G1734" s="5">
        <f t="shared" si="301"/>
        <v>1.6959388551175181E-2</v>
      </c>
      <c r="H1734" s="24">
        <f t="shared" si="302"/>
        <v>1</v>
      </c>
      <c r="I1734" s="3">
        <f t="shared" si="300"/>
        <v>105657.47368421052</v>
      </c>
      <c r="J1734" s="10">
        <f t="shared" si="304"/>
        <v>-2.4228606758506133E-2</v>
      </c>
      <c r="K1734" s="10">
        <f>AVERAGE(J1715:J1734)</f>
        <v>-2.7643608663402595E-3</v>
      </c>
      <c r="L1734" s="10">
        <f>AVERAGE(J1685:J1734)</f>
        <v>-1.196284406778143E-3</v>
      </c>
      <c r="M1734" s="10">
        <f>AVERAGE(J1635:J1734)</f>
        <v>-1.8017940894503525E-3</v>
      </c>
      <c r="N1734" s="10">
        <f>AVERAGE(J1730:J1734)</f>
        <v>-7.4183104147078401E-3</v>
      </c>
      <c r="O1734" s="22">
        <f t="shared" si="305"/>
        <v>0.35237552132716787</v>
      </c>
      <c r="P1734" s="22">
        <f t="shared" si="306"/>
        <v>0.47626056895252233</v>
      </c>
      <c r="Q1734" s="22">
        <f t="shared" si="307"/>
        <v>0.47424998782047301</v>
      </c>
      <c r="R1734" s="22">
        <f t="shared" si="308"/>
        <v>0.19774757366906093</v>
      </c>
      <c r="S1734" s="22">
        <f t="shared" si="309"/>
        <v>0.99461175361424614</v>
      </c>
      <c r="T1734" s="22">
        <f>SUMPRODUCT(J1734:N1734,O1734:S1734)</f>
        <v>-1.815610102176465E-2</v>
      </c>
      <c r="U1734" s="25">
        <f t="shared" si="303"/>
        <v>0.49546109942898714</v>
      </c>
      <c r="V1734" s="10">
        <f>IF(OR(AND(U1734&gt;=0.495,U1734&lt;=0.498,J1734&lt;0),AND(U1734&gt;=0.505,U1734&lt;=0.506)),G1734-$AA$1,0)</f>
        <v>1.595938855117518E-2</v>
      </c>
      <c r="W1734" s="10">
        <f>IF(OR(AND(U1734&gt;=0.504,U1734&lt;=0.505,J1734&lt;0),AND(U1734&gt;=0.508)),-G1734-$AA$1,0)</f>
        <v>0</v>
      </c>
      <c r="X1734" s="5">
        <f t="shared" si="299"/>
        <v>0.9131280740484824</v>
      </c>
    </row>
    <row r="1735" spans="1:24" x14ac:dyDescent="0.2">
      <c r="A1735" s="8">
        <v>44567</v>
      </c>
      <c r="B1735" s="3">
        <v>101006</v>
      </c>
      <c r="C1735" s="3">
        <v>102235</v>
      </c>
      <c r="D1735" s="3">
        <v>101000</v>
      </c>
      <c r="E1735" s="3">
        <v>101561</v>
      </c>
      <c r="F1735" s="3">
        <v>101561</v>
      </c>
      <c r="G1735" s="5">
        <f t="shared" si="301"/>
        <v>3.7809789190732523E-3</v>
      </c>
      <c r="H1735" s="24">
        <f t="shared" si="302"/>
        <v>1</v>
      </c>
      <c r="I1735" s="3">
        <f t="shared" si="300"/>
        <v>105313.52631578948</v>
      </c>
      <c r="J1735" s="10">
        <f t="shared" si="304"/>
        <v>5.4947230857573803E-3</v>
      </c>
      <c r="K1735" s="10">
        <f>AVERAGE(J1716:J1735)</f>
        <v>-2.816691220254791E-3</v>
      </c>
      <c r="L1735" s="10">
        <f>AVERAGE(J1686:J1735)</f>
        <v>-8.1925298864214734E-4</v>
      </c>
      <c r="M1735" s="10">
        <f>AVERAGE(J1636:J1735)</f>
        <v>-1.7348994272905083E-3</v>
      </c>
      <c r="N1735" s="10">
        <f>AVERAGE(J1731:J1735)</f>
        <v>-4.8755910035374493E-3</v>
      </c>
      <c r="O1735" s="22">
        <f t="shared" si="305"/>
        <v>0.35237552132716787</v>
      </c>
      <c r="P1735" s="22">
        <f t="shared" si="306"/>
        <v>0.47626056895252233</v>
      </c>
      <c r="Q1735" s="22">
        <f t="shared" si="307"/>
        <v>0.47424998782047301</v>
      </c>
      <c r="R1735" s="22">
        <f t="shared" si="308"/>
        <v>0.19774757366906093</v>
      </c>
      <c r="S1735" s="22">
        <f t="shared" si="309"/>
        <v>0.99461175361424614</v>
      </c>
      <c r="T1735" s="22">
        <f>SUMPRODUCT(J1735:N1735,O1735:S1735)</f>
        <v>-4.9861960413561304E-3</v>
      </c>
      <c r="U1735" s="25">
        <f t="shared" si="303"/>
        <v>0.49875345357231193</v>
      </c>
      <c r="V1735" s="10">
        <f>IF(OR(AND(U1735&gt;=0.495,U1735&lt;=0.498,J1735&lt;0),AND(U1735&gt;=0.505,U1735&lt;=0.506)),G1735-$AA$1,0)</f>
        <v>0</v>
      </c>
      <c r="W1735" s="10">
        <f>IF(OR(AND(U1735&gt;=0.504,U1735&lt;=0.505,J1735&lt;0),AND(U1735&gt;=0.508)),-G1735-$AA$1,0)</f>
        <v>0</v>
      </c>
      <c r="X1735" s="5">
        <f t="shared" si="299"/>
        <v>0.9131280740484824</v>
      </c>
    </row>
    <row r="1736" spans="1:24" x14ac:dyDescent="0.2">
      <c r="A1736" s="8">
        <v>44568</v>
      </c>
      <c r="B1736" s="3">
        <v>101561</v>
      </c>
      <c r="C1736" s="3">
        <v>102719</v>
      </c>
      <c r="D1736" s="3">
        <v>101104</v>
      </c>
      <c r="E1736" s="3">
        <v>102719</v>
      </c>
      <c r="F1736" s="3">
        <v>102719</v>
      </c>
      <c r="G1736" s="5">
        <f t="shared" si="301"/>
        <v>1.0319415103340113E-2</v>
      </c>
      <c r="H1736" s="24">
        <f t="shared" si="302"/>
        <v>1</v>
      </c>
      <c r="I1736" s="3">
        <f t="shared" si="300"/>
        <v>105125.52631578948</v>
      </c>
      <c r="J1736" s="10">
        <f t="shared" si="304"/>
        <v>1.1402014552830408E-2</v>
      </c>
      <c r="K1736" s="10">
        <f>AVERAGE(J1717:J1736)</f>
        <v>-2.4966881143615393E-3</v>
      </c>
      <c r="L1736" s="10">
        <f>AVERAGE(J1687:J1736)</f>
        <v>-1.0463568234228226E-3</v>
      </c>
      <c r="M1736" s="10">
        <f>AVERAGE(J1637:J1736)</f>
        <v>-1.5098646655204795E-3</v>
      </c>
      <c r="N1736" s="10">
        <f>AVERAGE(J1732:J1736)</f>
        <v>-3.9687748834849931E-3</v>
      </c>
      <c r="O1736" s="22">
        <f t="shared" si="305"/>
        <v>0.35237552132716787</v>
      </c>
      <c r="P1736" s="22">
        <f t="shared" si="306"/>
        <v>0.47626056895252233</v>
      </c>
      <c r="Q1736" s="22">
        <f t="shared" si="307"/>
        <v>0.47424998782047301</v>
      </c>
      <c r="R1736" s="22">
        <f t="shared" si="308"/>
        <v>0.19774757366906093</v>
      </c>
      <c r="S1736" s="22">
        <f t="shared" si="309"/>
        <v>0.99461175361424614</v>
      </c>
      <c r="T1736" s="22">
        <f>SUMPRODUCT(J1736:N1736,O1736:S1736)</f>
        <v>-1.913480211111907E-3</v>
      </c>
      <c r="U1736" s="25">
        <f t="shared" si="303"/>
        <v>0.4995216300931809</v>
      </c>
      <c r="V1736" s="10">
        <f>IF(OR(AND(U1736&gt;=0.495,U1736&lt;=0.498,J1736&lt;0),AND(U1736&gt;=0.505,U1736&lt;=0.506)),G1736-$AA$1,0)</f>
        <v>0</v>
      </c>
      <c r="W1736" s="10">
        <f>IF(OR(AND(U1736&gt;=0.504,U1736&lt;=0.505,J1736&lt;0),AND(U1736&gt;=0.508)),-G1736-$AA$1,0)</f>
        <v>0</v>
      </c>
      <c r="X1736" s="5">
        <f t="shared" si="299"/>
        <v>0.9131280740484824</v>
      </c>
    </row>
    <row r="1737" spans="1:24" x14ac:dyDescent="0.2">
      <c r="A1737" s="8">
        <v>44571</v>
      </c>
      <c r="B1737" s="3">
        <v>102719</v>
      </c>
      <c r="C1737" s="3">
        <v>102719</v>
      </c>
      <c r="D1737" s="3">
        <v>101038</v>
      </c>
      <c r="E1737" s="3">
        <v>101945</v>
      </c>
      <c r="F1737" s="3">
        <v>101945</v>
      </c>
      <c r="G1737" s="5">
        <f t="shared" si="301"/>
        <v>3.6696257786061004E-2</v>
      </c>
      <c r="H1737" s="24">
        <f t="shared" si="302"/>
        <v>1</v>
      </c>
      <c r="I1737" s="3">
        <f t="shared" si="300"/>
        <v>104819.57894736843</v>
      </c>
      <c r="J1737" s="10">
        <f t="shared" si="304"/>
        <v>-7.5351200848917665E-3</v>
      </c>
      <c r="K1737" s="10">
        <f>AVERAGE(J1718:J1737)</f>
        <v>-2.0385381091330645E-3</v>
      </c>
      <c r="L1737" s="10">
        <f>AVERAGE(J1688:J1737)</f>
        <v>-7.7485437758352039E-4</v>
      </c>
      <c r="M1737" s="10">
        <f>AVERAGE(J1638:J1737)</f>
        <v>-1.6260605983931587E-3</v>
      </c>
      <c r="N1737" s="10">
        <f>AVERAGE(J1733:J1737)</f>
        <v>-3.758602128793287E-3</v>
      </c>
      <c r="O1737" s="22">
        <f t="shared" si="305"/>
        <v>0.35237552132716787</v>
      </c>
      <c r="P1737" s="22">
        <f t="shared" si="306"/>
        <v>0.47626056895252233</v>
      </c>
      <c r="Q1737" s="22">
        <f t="shared" si="307"/>
        <v>0.47424998782047301</v>
      </c>
      <c r="R1737" s="22">
        <f t="shared" si="308"/>
        <v>0.19774757366906093</v>
      </c>
      <c r="S1737" s="22">
        <f t="shared" si="309"/>
        <v>0.99461175361424614</v>
      </c>
      <c r="T1737" s="22">
        <f>SUMPRODUCT(J1737:N1737,O1737:S1737)</f>
        <v>-8.0534412594237253E-3</v>
      </c>
      <c r="U1737" s="25">
        <f t="shared" si="303"/>
        <v>0.49798665056693636</v>
      </c>
      <c r="V1737" s="10">
        <f>IF(OR(AND(U1737&gt;=0.495,U1737&lt;=0.498,J1737&lt;0),AND(U1737&gt;=0.505,U1737&lt;=0.506)),G1737-$AA$1,0)</f>
        <v>3.5696257786061003E-2</v>
      </c>
      <c r="W1737" s="10">
        <f>IF(OR(AND(U1737&gt;=0.504,U1737&lt;=0.505,J1737&lt;0),AND(U1737&gt;=0.508)),-G1737-$AA$1,0)</f>
        <v>0</v>
      </c>
      <c r="X1737" s="5">
        <f t="shared" si="299"/>
        <v>0.9488243318345434</v>
      </c>
    </row>
    <row r="1738" spans="1:24" x14ac:dyDescent="0.2">
      <c r="A1738" s="8">
        <v>44572</v>
      </c>
      <c r="B1738" s="3">
        <v>101946</v>
      </c>
      <c r="C1738" s="3">
        <v>103780</v>
      </c>
      <c r="D1738" s="3">
        <v>101918</v>
      </c>
      <c r="E1738" s="3">
        <v>103779</v>
      </c>
      <c r="F1738" s="3">
        <v>103779</v>
      </c>
      <c r="G1738" s="5">
        <f t="shared" si="301"/>
        <v>1.6872392295165684E-2</v>
      </c>
      <c r="H1738" s="24">
        <f t="shared" si="302"/>
        <v>1</v>
      </c>
      <c r="I1738" s="3">
        <f t="shared" si="300"/>
        <v>104629.89473684211</v>
      </c>
      <c r="J1738" s="10">
        <f t="shared" si="304"/>
        <v>1.7990092697042437E-2</v>
      </c>
      <c r="K1738" s="10">
        <f>AVERAGE(J1719:J1738)</f>
        <v>-1.8291201231975974E-3</v>
      </c>
      <c r="L1738" s="10">
        <f>AVERAGE(J1689:J1738)</f>
        <v>-4.0434025151337317E-4</v>
      </c>
      <c r="M1738" s="10">
        <f>AVERAGE(J1639:J1738)</f>
        <v>-1.279979827536073E-3</v>
      </c>
      <c r="N1738" s="10">
        <f>AVERAGE(J1734:J1738)</f>
        <v>6.2462069844646526E-4</v>
      </c>
      <c r="O1738" s="22">
        <f t="shared" si="305"/>
        <v>0.35237552132716787</v>
      </c>
      <c r="P1738" s="22">
        <f t="shared" si="306"/>
        <v>0.47626056895252233</v>
      </c>
      <c r="Q1738" s="22">
        <f t="shared" si="307"/>
        <v>0.47424998782047301</v>
      </c>
      <c r="R1738" s="22">
        <f t="shared" si="308"/>
        <v>0.19774757366906093</v>
      </c>
      <c r="S1738" s="22">
        <f t="shared" si="309"/>
        <v>0.99461175361424614</v>
      </c>
      <c r="T1738" s="22">
        <f>SUMPRODUCT(J1738:N1738,O1738:S1738)</f>
        <v>5.6445143259172565E-3</v>
      </c>
      <c r="U1738" s="25">
        <f t="shared" si="303"/>
        <v>0.50141112483488115</v>
      </c>
      <c r="V1738" s="10">
        <f>IF(OR(AND(U1738&gt;=0.495,U1738&lt;=0.498,J1738&lt;0),AND(U1738&gt;=0.505,U1738&lt;=0.506)),G1738-$AA$1,0)</f>
        <v>0</v>
      </c>
      <c r="W1738" s="10">
        <f>IF(OR(AND(U1738&gt;=0.504,U1738&lt;=0.505,J1738&lt;0),AND(U1738&gt;=0.508)),-G1738-$AA$1,0)</f>
        <v>0</v>
      </c>
      <c r="X1738" s="5">
        <f t="shared" si="299"/>
        <v>0.9488243318345434</v>
      </c>
    </row>
    <row r="1739" spans="1:24" x14ac:dyDescent="0.2">
      <c r="A1739" s="8">
        <v>44573</v>
      </c>
      <c r="B1739" s="3">
        <v>103779</v>
      </c>
      <c r="C1739" s="3">
        <v>105869</v>
      </c>
      <c r="D1739" s="3">
        <v>103771</v>
      </c>
      <c r="E1739" s="3">
        <v>105686</v>
      </c>
      <c r="F1739" s="3">
        <v>105686</v>
      </c>
      <c r="G1739" s="5">
        <f t="shared" si="301"/>
        <v>1.1751793047328984E-2</v>
      </c>
      <c r="H1739" s="24">
        <f t="shared" si="302"/>
        <v>1</v>
      </c>
      <c r="I1739" s="3">
        <f t="shared" si="300"/>
        <v>104573.36842105263</v>
      </c>
      <c r="J1739" s="10">
        <f t="shared" si="304"/>
        <v>1.8375586583027292E-2</v>
      </c>
      <c r="K1739" s="10">
        <f>AVERAGE(J1720:J1739)</f>
        <v>-7.3633979180046105E-4</v>
      </c>
      <c r="L1739" s="10">
        <f>AVERAGE(J1690:J1739)</f>
        <v>8.6898716122087987E-5</v>
      </c>
      <c r="M1739" s="10">
        <f>AVERAGE(J1640:J1739)</f>
        <v>-9.8915901792328686E-4</v>
      </c>
      <c r="N1739" s="10">
        <f>AVERAGE(J1735:J1739)</f>
        <v>9.1454593667531503E-3</v>
      </c>
      <c r="O1739" s="22">
        <f t="shared" si="305"/>
        <v>0.35237552132716787</v>
      </c>
      <c r="P1739" s="22">
        <f t="shared" si="306"/>
        <v>0.47626056895252233</v>
      </c>
      <c r="Q1739" s="22">
        <f t="shared" si="307"/>
        <v>0.47424998782047301</v>
      </c>
      <c r="R1739" s="22">
        <f t="shared" si="308"/>
        <v>0.19774757366906093</v>
      </c>
      <c r="S1739" s="22">
        <f t="shared" si="309"/>
        <v>0.99461175361424614</v>
      </c>
      <c r="T1739" s="22">
        <f>SUMPRODUCT(J1739:N1739,O1739:S1739)</f>
        <v>1.5066206591370982E-2</v>
      </c>
      <c r="U1739" s="25">
        <f t="shared" si="303"/>
        <v>0.50376648040181438</v>
      </c>
      <c r="V1739" s="10">
        <f>IF(OR(AND(U1739&gt;=0.495,U1739&lt;=0.498,J1739&lt;0),AND(U1739&gt;=0.505,U1739&lt;=0.506)),G1739-$AA$1,0)</f>
        <v>0</v>
      </c>
      <c r="W1739" s="10">
        <f>IF(OR(AND(U1739&gt;=0.504,U1739&lt;=0.505,J1739&lt;0),AND(U1739&gt;=0.508)),-G1739-$AA$1,0)</f>
        <v>0</v>
      </c>
      <c r="X1739" s="5">
        <f t="shared" si="299"/>
        <v>0.9488243318345434</v>
      </c>
    </row>
    <row r="1740" spans="1:24" x14ac:dyDescent="0.2">
      <c r="A1740" s="8">
        <v>44574</v>
      </c>
      <c r="B1740" s="3">
        <v>105686</v>
      </c>
      <c r="C1740" s="3">
        <v>106251</v>
      </c>
      <c r="D1740" s="3">
        <v>104974</v>
      </c>
      <c r="E1740" s="3">
        <v>105530</v>
      </c>
      <c r="F1740" s="3">
        <v>105530</v>
      </c>
      <c r="G1740" s="5">
        <f t="shared" si="301"/>
        <v>1.1011086894721966E-2</v>
      </c>
      <c r="H1740" s="24">
        <f t="shared" si="302"/>
        <v>1</v>
      </c>
      <c r="I1740" s="3">
        <f t="shared" si="300"/>
        <v>104476.52631578948</v>
      </c>
      <c r="J1740" s="10">
        <f t="shared" si="304"/>
        <v>-1.476070624302217E-3</v>
      </c>
      <c r="K1740" s="10">
        <f>AVERAGE(J1721:J1740)</f>
        <v>-5.2006016273880575E-4</v>
      </c>
      <c r="L1740" s="10">
        <f>AVERAGE(J1691:J1740)</f>
        <v>4.743869058308303E-4</v>
      </c>
      <c r="M1740" s="10">
        <f>AVERAGE(J1641:J1740)</f>
        <v>-8.969683060634459E-4</v>
      </c>
      <c r="N1740" s="10">
        <f>AVERAGE(J1736:J1740)</f>
        <v>7.751300624741231E-3</v>
      </c>
      <c r="O1740" s="22">
        <f t="shared" si="305"/>
        <v>0.35237552132716787</v>
      </c>
      <c r="P1740" s="22">
        <f t="shared" si="306"/>
        <v>0.47626056895252233</v>
      </c>
      <c r="Q1740" s="22">
        <f t="shared" si="307"/>
        <v>0.47424998782047301</v>
      </c>
      <c r="R1740" s="22">
        <f t="shared" si="308"/>
        <v>0.19774757366906093</v>
      </c>
      <c r="S1740" s="22">
        <f t="shared" si="309"/>
        <v>0.99461175361424614</v>
      </c>
      <c r="T1740" s="22">
        <f>SUMPRODUCT(J1740:N1740,O1740:S1740)</f>
        <v>6.9893240805457089E-3</v>
      </c>
      <c r="U1740" s="25">
        <f t="shared" si="303"/>
        <v>0.50174732390698296</v>
      </c>
      <c r="V1740" s="10">
        <f>IF(OR(AND(U1740&gt;=0.495,U1740&lt;=0.498,J1740&lt;0),AND(U1740&gt;=0.505,U1740&lt;=0.506)),G1740-$AA$1,0)</f>
        <v>0</v>
      </c>
      <c r="W1740" s="10">
        <f>IF(OR(AND(U1740&gt;=0.504,U1740&lt;=0.505,J1740&lt;0),AND(U1740&gt;=0.508)),-G1740-$AA$1,0)</f>
        <v>0</v>
      </c>
      <c r="X1740" s="5">
        <f t="shared" si="299"/>
        <v>0.9488243318345434</v>
      </c>
    </row>
    <row r="1741" spans="1:24" x14ac:dyDescent="0.2">
      <c r="A1741" s="8">
        <v>44575</v>
      </c>
      <c r="B1741" s="3">
        <v>105530</v>
      </c>
      <c r="C1741" s="3">
        <v>107062</v>
      </c>
      <c r="D1741" s="3">
        <v>105028</v>
      </c>
      <c r="E1741" s="3">
        <v>106928</v>
      </c>
      <c r="F1741" s="3">
        <v>106928</v>
      </c>
      <c r="G1741" s="5">
        <f t="shared" si="301"/>
        <v>-3.7969474786772039E-3</v>
      </c>
      <c r="H1741" s="24">
        <f t="shared" si="302"/>
        <v>0</v>
      </c>
      <c r="I1741" s="3">
        <f t="shared" si="300"/>
        <v>104408.94736842105</v>
      </c>
      <c r="J1741" s="10">
        <f t="shared" si="304"/>
        <v>1.3247417795887451E-2</v>
      </c>
      <c r="K1741" s="10">
        <f>AVERAGE(J1722:J1741)</f>
        <v>-1.4337679636144406E-4</v>
      </c>
      <c r="L1741" s="10">
        <f>AVERAGE(J1692:J1741)</f>
        <v>3.4320382340498725E-4</v>
      </c>
      <c r="M1741" s="10">
        <f>AVERAGE(J1642:J1741)</f>
        <v>-8.0924606349717986E-4</v>
      </c>
      <c r="N1741" s="10">
        <f>AVERAGE(J1737:J1741)</f>
        <v>8.1203812733526386E-3</v>
      </c>
      <c r="O1741" s="22">
        <f t="shared" si="305"/>
        <v>0.35237552132716787</v>
      </c>
      <c r="P1741" s="22">
        <f t="shared" si="306"/>
        <v>0.47626056895252233</v>
      </c>
      <c r="Q1741" s="22">
        <f t="shared" si="307"/>
        <v>0.47424998782047301</v>
      </c>
      <c r="R1741" s="22">
        <f t="shared" si="308"/>
        <v>0.19774757366906093</v>
      </c>
      <c r="S1741" s="22">
        <f t="shared" si="309"/>
        <v>0.99461175361424614</v>
      </c>
      <c r="T1741" s="22">
        <f>SUMPRODUCT(J1741:N1741,O1741:S1741)</f>
        <v>1.2679145659272452E-2</v>
      </c>
      <c r="U1741" s="25">
        <f t="shared" si="303"/>
        <v>0.50316974395073466</v>
      </c>
      <c r="V1741" s="10">
        <f>IF(OR(AND(U1741&gt;=0.495,U1741&lt;=0.498,J1741&lt;0),AND(U1741&gt;=0.505,U1741&lt;=0.506)),G1741-$AA$1,0)</f>
        <v>0</v>
      </c>
      <c r="W1741" s="10">
        <f>IF(OR(AND(U1741&gt;=0.504,U1741&lt;=0.505,J1741&lt;0),AND(U1741&gt;=0.508)),-G1741-$AA$1,0)</f>
        <v>0</v>
      </c>
      <c r="X1741" s="5">
        <f t="shared" si="299"/>
        <v>0.9488243318345434</v>
      </c>
    </row>
    <row r="1742" spans="1:24" x14ac:dyDescent="0.2">
      <c r="A1742" s="8">
        <v>44578</v>
      </c>
      <c r="B1742" s="3">
        <v>106927</v>
      </c>
      <c r="C1742" s="3">
        <v>106928</v>
      </c>
      <c r="D1742" s="3">
        <v>106097</v>
      </c>
      <c r="E1742" s="3">
        <v>106692</v>
      </c>
      <c r="F1742" s="3">
        <v>106692</v>
      </c>
      <c r="G1742" s="5">
        <f t="shared" si="301"/>
        <v>1.2381434409327818E-2</v>
      </c>
      <c r="H1742" s="24">
        <f t="shared" si="302"/>
        <v>1</v>
      </c>
      <c r="I1742" s="3">
        <f t="shared" si="300"/>
        <v>104382.15789473684</v>
      </c>
      <c r="J1742" s="10">
        <f t="shared" si="304"/>
        <v>-2.2070926230735033E-3</v>
      </c>
      <c r="K1742" s="10">
        <f>AVERAGE(J1723:J1742)</f>
        <v>-6.4583350444536445E-4</v>
      </c>
      <c r="L1742" s="10">
        <f>AVERAGE(J1693:J1742)</f>
        <v>2.8655616806149586E-4</v>
      </c>
      <c r="M1742" s="10">
        <f>AVERAGE(J1643:J1742)</f>
        <v>-9.0710754151385848E-4</v>
      </c>
      <c r="N1742" s="10">
        <f>AVERAGE(J1738:J1742)</f>
        <v>9.1859867657162926E-3</v>
      </c>
      <c r="O1742" s="22">
        <f t="shared" si="305"/>
        <v>0.35237552132716787</v>
      </c>
      <c r="P1742" s="22">
        <f t="shared" si="306"/>
        <v>0.47626056895252233</v>
      </c>
      <c r="Q1742" s="22">
        <f t="shared" si="307"/>
        <v>0.47424998782047301</v>
      </c>
      <c r="R1742" s="22">
        <f t="shared" si="308"/>
        <v>0.19774757366906093</v>
      </c>
      <c r="S1742" s="22">
        <f t="shared" si="309"/>
        <v>0.99461175361424614</v>
      </c>
      <c r="T1742" s="22">
        <f>SUMPRODUCT(J1742:N1742,O1742:S1742)</f>
        <v>8.0077009035994899E-3</v>
      </c>
      <c r="U1742" s="25">
        <f t="shared" si="303"/>
        <v>0.50200191452846854</v>
      </c>
      <c r="V1742" s="10">
        <f>IF(OR(AND(U1742&gt;=0.495,U1742&lt;=0.498,J1742&lt;0),AND(U1742&gt;=0.505,U1742&lt;=0.506)),G1742-$AA$1,0)</f>
        <v>0</v>
      </c>
      <c r="W1742" s="10">
        <f>IF(OR(AND(U1742&gt;=0.504,U1742&lt;=0.505,J1742&lt;0),AND(U1742&gt;=0.508)),-G1742-$AA$1,0)</f>
        <v>0</v>
      </c>
      <c r="X1742" s="5">
        <f t="shared" si="299"/>
        <v>0.9488243318345434</v>
      </c>
    </row>
    <row r="1743" spans="1:24" x14ac:dyDescent="0.2">
      <c r="A1743" s="8">
        <v>44579</v>
      </c>
      <c r="B1743" s="3">
        <v>106369</v>
      </c>
      <c r="C1743" s="3">
        <v>107013</v>
      </c>
      <c r="D1743" s="3">
        <v>105786</v>
      </c>
      <c r="E1743" s="3">
        <v>106522</v>
      </c>
      <c r="F1743" s="3">
        <v>106522</v>
      </c>
      <c r="G1743" s="5">
        <f t="shared" si="301"/>
        <v>2.4220348848125184E-2</v>
      </c>
      <c r="H1743" s="24">
        <f t="shared" si="302"/>
        <v>1</v>
      </c>
      <c r="I1743" s="3">
        <f t="shared" si="300"/>
        <v>104461.21052631579</v>
      </c>
      <c r="J1743" s="10">
        <f t="shared" si="304"/>
        <v>-1.5933715742511012E-3</v>
      </c>
      <c r="K1743" s="10">
        <f>AVERAGE(J1724:J1743)</f>
        <v>-2.5836350333313109E-4</v>
      </c>
      <c r="L1743" s="10">
        <f>AVERAGE(J1694:J1743)</f>
        <v>6.722351542933192E-4</v>
      </c>
      <c r="M1743" s="10">
        <f>AVERAGE(J1644:J1743)</f>
        <v>-8.7382607424534855E-4</v>
      </c>
      <c r="N1743" s="10">
        <f>AVERAGE(J1739:J1743)</f>
        <v>5.2692939114575843E-3</v>
      </c>
      <c r="O1743" s="22">
        <f t="shared" si="305"/>
        <v>0.35237552132716787</v>
      </c>
      <c r="P1743" s="22">
        <f t="shared" si="306"/>
        <v>0.47626056895252233</v>
      </c>
      <c r="Q1743" s="22">
        <f t="shared" si="307"/>
        <v>0.47424998782047301</v>
      </c>
      <c r="R1743" s="22">
        <f t="shared" si="308"/>
        <v>0.19774757366906093</v>
      </c>
      <c r="S1743" s="22">
        <f t="shared" si="309"/>
        <v>0.99461175361424614</v>
      </c>
      <c r="T1743" s="22">
        <f>SUMPRODUCT(J1743:N1743,O1743:S1743)</f>
        <v>4.702398697090395E-3</v>
      </c>
      <c r="U1743" s="25">
        <f t="shared" si="303"/>
        <v>0.50117559750798479</v>
      </c>
      <c r="V1743" s="10">
        <f>IF(OR(AND(U1743&gt;=0.495,U1743&lt;=0.498,J1743&lt;0),AND(U1743&gt;=0.505,U1743&lt;=0.506)),G1743-$AA$1,0)</f>
        <v>0</v>
      </c>
      <c r="W1743" s="10">
        <f>IF(OR(AND(U1743&gt;=0.504,U1743&lt;=0.505,J1743&lt;0),AND(U1743&gt;=0.508)),-G1743-$AA$1,0)</f>
        <v>0</v>
      </c>
      <c r="X1743" s="5">
        <f t="shared" si="299"/>
        <v>0.9488243318345434</v>
      </c>
    </row>
    <row r="1744" spans="1:24" x14ac:dyDescent="0.2">
      <c r="A1744" s="8">
        <v>44580</v>
      </c>
      <c r="B1744" s="3">
        <v>106670</v>
      </c>
      <c r="C1744" s="3">
        <v>108602</v>
      </c>
      <c r="D1744" s="3">
        <v>106669</v>
      </c>
      <c r="E1744" s="3">
        <v>108013</v>
      </c>
      <c r="F1744" s="3">
        <v>108013</v>
      </c>
      <c r="G1744" s="5">
        <f t="shared" si="301"/>
        <v>8.6008165683759685E-3</v>
      </c>
      <c r="H1744" s="24">
        <f t="shared" si="302"/>
        <v>1</v>
      </c>
      <c r="I1744" s="3">
        <f t="shared" si="300"/>
        <v>104593.47368421052</v>
      </c>
      <c r="J1744" s="10">
        <f t="shared" si="304"/>
        <v>1.3997108578509554E-2</v>
      </c>
      <c r="K1744" s="10">
        <f>AVERAGE(J1725:J1744)</f>
        <v>1.4587398990254298E-3</v>
      </c>
      <c r="L1744" s="10">
        <f>AVERAGE(J1695:J1744)</f>
        <v>6.7909489829224071E-4</v>
      </c>
      <c r="M1744" s="10">
        <f>AVERAGE(J1645:J1744)</f>
        <v>-9.6701693343437365E-4</v>
      </c>
      <c r="N1744" s="10">
        <f>AVERAGE(J1740:J1744)</f>
        <v>4.3935983105540368E-3</v>
      </c>
      <c r="O1744" s="22">
        <f t="shared" si="305"/>
        <v>0.35237552132716787</v>
      </c>
      <c r="P1744" s="22">
        <f t="shared" si="306"/>
        <v>0.47626056895252233</v>
      </c>
      <c r="Q1744" s="22">
        <f t="shared" si="307"/>
        <v>0.47424998782047301</v>
      </c>
      <c r="R1744" s="22">
        <f t="shared" si="308"/>
        <v>0.19774757366906093</v>
      </c>
      <c r="S1744" s="22">
        <f t="shared" si="309"/>
        <v>0.99461175361424614</v>
      </c>
      <c r="T1744" s="22">
        <f>SUMPRODUCT(J1744:N1744,O1744:S1744)</f>
        <v>1.0127738741986112E-2</v>
      </c>
      <c r="U1744" s="25">
        <f t="shared" si="303"/>
        <v>0.50253191304377642</v>
      </c>
      <c r="V1744" s="10">
        <f>IF(OR(AND(U1744&gt;=0.495,U1744&lt;=0.498,J1744&lt;0),AND(U1744&gt;=0.505,U1744&lt;=0.506)),G1744-$AA$1,0)</f>
        <v>0</v>
      </c>
      <c r="W1744" s="10">
        <f>IF(OR(AND(U1744&gt;=0.504,U1744&lt;=0.505,J1744&lt;0),AND(U1744&gt;=0.508)),-G1744-$AA$1,0)</f>
        <v>0</v>
      </c>
      <c r="X1744" s="5">
        <f t="shared" si="299"/>
        <v>0.9488243318345434</v>
      </c>
    </row>
    <row r="1745" spans="1:24" x14ac:dyDescent="0.2">
      <c r="A1745" s="8">
        <v>44581</v>
      </c>
      <c r="B1745" s="3">
        <v>108015</v>
      </c>
      <c r="C1745" s="3">
        <v>109873</v>
      </c>
      <c r="D1745" s="3">
        <v>108015</v>
      </c>
      <c r="E1745" s="3">
        <v>109102</v>
      </c>
      <c r="F1745" s="3">
        <v>109102</v>
      </c>
      <c r="G1745" s="5">
        <f t="shared" si="301"/>
        <v>-1.2373742002896426E-2</v>
      </c>
      <c r="H1745" s="24">
        <f t="shared" si="302"/>
        <v>0</v>
      </c>
      <c r="I1745" s="3">
        <f t="shared" si="300"/>
        <v>104796.52631578948</v>
      </c>
      <c r="J1745" s="10">
        <f t="shared" si="304"/>
        <v>1.0082119744845519E-2</v>
      </c>
      <c r="K1745" s="10">
        <f>AVERAGE(J1726:J1745)</f>
        <v>1.7343179868199777E-3</v>
      </c>
      <c r="L1745" s="10">
        <f>AVERAGE(J1696:J1745)</f>
        <v>8.8894152122853231E-4</v>
      </c>
      <c r="M1745" s="10">
        <f>AVERAGE(J1646:J1745)</f>
        <v>-9.1669028307395431E-4</v>
      </c>
      <c r="N1745" s="10">
        <f>AVERAGE(J1741:J1745)</f>
        <v>6.7052363843835838E-3</v>
      </c>
      <c r="O1745" s="22">
        <f t="shared" si="305"/>
        <v>0.35237552132716787</v>
      </c>
      <c r="P1745" s="22">
        <f t="shared" si="306"/>
        <v>0.47626056895252233</v>
      </c>
      <c r="Q1745" s="22">
        <f t="shared" si="307"/>
        <v>0.47424998782047301</v>
      </c>
      <c r="R1745" s="22">
        <f t="shared" si="308"/>
        <v>0.19774757366906093</v>
      </c>
      <c r="S1745" s="22">
        <f t="shared" si="309"/>
        <v>0.99461175361424614</v>
      </c>
      <c r="T1745" s="22">
        <f>SUMPRODUCT(J1745:N1745,O1745:S1745)</f>
        <v>1.1288093617322017E-2</v>
      </c>
      <c r="U1745" s="25">
        <f t="shared" si="303"/>
        <v>0.50282199343927847</v>
      </c>
      <c r="V1745" s="10">
        <f>IF(OR(AND(U1745&gt;=0.495,U1745&lt;=0.498,J1745&lt;0),AND(U1745&gt;=0.505,U1745&lt;=0.506)),G1745-$AA$1,0)</f>
        <v>0</v>
      </c>
      <c r="W1745" s="10">
        <f>IF(OR(AND(U1745&gt;=0.504,U1745&lt;=0.505,J1745&lt;0),AND(U1745&gt;=0.508)),-G1745-$AA$1,0)</f>
        <v>0</v>
      </c>
      <c r="X1745" s="5">
        <f t="shared" si="299"/>
        <v>0.9488243318345434</v>
      </c>
    </row>
    <row r="1746" spans="1:24" x14ac:dyDescent="0.2">
      <c r="A1746" s="8">
        <v>44582</v>
      </c>
      <c r="B1746" s="3">
        <v>109097</v>
      </c>
      <c r="C1746" s="3">
        <v>109786</v>
      </c>
      <c r="D1746" s="3">
        <v>108368</v>
      </c>
      <c r="E1746" s="3">
        <v>108942</v>
      </c>
      <c r="F1746" s="3">
        <v>108942</v>
      </c>
      <c r="G1746" s="5">
        <f t="shared" si="301"/>
        <v>8.2888142314259117E-3</v>
      </c>
      <c r="H1746" s="24">
        <f t="shared" si="302"/>
        <v>1</v>
      </c>
      <c r="I1746" s="3">
        <f t="shared" si="300"/>
        <v>105009.73684210527</v>
      </c>
      <c r="J1746" s="10">
        <f t="shared" si="304"/>
        <v>-1.466517570713699E-3</v>
      </c>
      <c r="K1746" s="10">
        <f>AVERAGE(J1727:J1746)</f>
        <v>1.7823191225023016E-3</v>
      </c>
      <c r="L1746" s="10">
        <f>AVERAGE(J1697:J1746)</f>
        <v>7.1569194781790247E-4</v>
      </c>
      <c r="M1746" s="10">
        <f>AVERAGE(J1647:J1746)</f>
        <v>-7.5803691353121152E-4</v>
      </c>
      <c r="N1746" s="10">
        <f>AVERAGE(J1742:J1746)</f>
        <v>3.7624493110633541E-3</v>
      </c>
      <c r="O1746" s="22">
        <f t="shared" si="305"/>
        <v>0.35237552132716787</v>
      </c>
      <c r="P1746" s="22">
        <f t="shared" si="306"/>
        <v>0.47626056895252233</v>
      </c>
      <c r="Q1746" s="22">
        <f t="shared" si="307"/>
        <v>0.47424998782047301</v>
      </c>
      <c r="R1746" s="22">
        <f t="shared" si="308"/>
        <v>0.19774757366906093</v>
      </c>
      <c r="S1746" s="22">
        <f t="shared" si="309"/>
        <v>0.99461175361424614</v>
      </c>
      <c r="T1746" s="22">
        <f>SUMPRODUCT(J1746:N1746,O1746:S1746)</f>
        <v>4.2637766701171202E-3</v>
      </c>
      <c r="U1746" s="25">
        <f t="shared" si="303"/>
        <v>0.50106594255264536</v>
      </c>
      <c r="V1746" s="10">
        <f>IF(OR(AND(U1746&gt;=0.495,U1746&lt;=0.498,J1746&lt;0),AND(U1746&gt;=0.505,U1746&lt;=0.506)),G1746-$AA$1,0)</f>
        <v>0</v>
      </c>
      <c r="W1746" s="10">
        <f>IF(OR(AND(U1746&gt;=0.504,U1746&lt;=0.505,J1746&lt;0),AND(U1746&gt;=0.508)),-G1746-$AA$1,0)</f>
        <v>0</v>
      </c>
      <c r="X1746" s="5">
        <f t="shared" si="299"/>
        <v>0.9488243318345434</v>
      </c>
    </row>
    <row r="1747" spans="1:24" x14ac:dyDescent="0.2">
      <c r="A1747" s="8">
        <v>44585</v>
      </c>
      <c r="B1747" s="3">
        <v>108941</v>
      </c>
      <c r="C1747" s="3">
        <v>108948</v>
      </c>
      <c r="D1747" s="3">
        <v>106624</v>
      </c>
      <c r="E1747" s="3">
        <v>107752</v>
      </c>
      <c r="F1747" s="3">
        <v>107752</v>
      </c>
      <c r="G1747" s="5">
        <f t="shared" si="301"/>
        <v>3.5461058727448203E-2</v>
      </c>
      <c r="H1747" s="24">
        <f t="shared" si="302"/>
        <v>1</v>
      </c>
      <c r="I1747" s="3">
        <f t="shared" si="300"/>
        <v>105126.63157894737</v>
      </c>
      <c r="J1747" s="10">
        <f t="shared" si="304"/>
        <v>-1.0923243560793772E-2</v>
      </c>
      <c r="K1747" s="10">
        <f>AVERAGE(J1728:J1747)</f>
        <v>1.4038624668676891E-3</v>
      </c>
      <c r="L1747" s="10">
        <f>AVERAGE(J1698:J1747)</f>
        <v>4.151689916065293E-4</v>
      </c>
      <c r="M1747" s="10">
        <f>AVERAGE(J1648:J1747)</f>
        <v>-1.0318527526632882E-3</v>
      </c>
      <c r="N1747" s="10">
        <f>AVERAGE(J1743:J1747)</f>
        <v>2.0192191235193003E-3</v>
      </c>
      <c r="O1747" s="22">
        <f t="shared" si="305"/>
        <v>0.35237552132716787</v>
      </c>
      <c r="P1747" s="22">
        <f t="shared" si="306"/>
        <v>0.47626056895252233</v>
      </c>
      <c r="Q1747" s="22">
        <f t="shared" si="307"/>
        <v>0.47424998782047301</v>
      </c>
      <c r="R1747" s="22">
        <f t="shared" si="308"/>
        <v>0.19774757366906093</v>
      </c>
      <c r="S1747" s="22">
        <f t="shared" si="309"/>
        <v>0.99461175361424614</v>
      </c>
      <c r="T1747" s="22">
        <f>SUMPRODUCT(J1747:N1747,O1747:S1747)</f>
        <v>-1.1792927227519579E-3</v>
      </c>
      <c r="U1747" s="25">
        <f t="shared" si="303"/>
        <v>0.49970517685348032</v>
      </c>
      <c r="V1747" s="10">
        <f>IF(OR(AND(U1747&gt;=0.495,U1747&lt;=0.498,J1747&lt;0),AND(U1747&gt;=0.505,U1747&lt;=0.506)),G1747-$AA$1,0)</f>
        <v>0</v>
      </c>
      <c r="W1747" s="10">
        <f>IF(OR(AND(U1747&gt;=0.504,U1747&lt;=0.505,J1747&lt;0),AND(U1747&gt;=0.508)),-G1747-$AA$1,0)</f>
        <v>0</v>
      </c>
      <c r="X1747" s="5">
        <f t="shared" si="299"/>
        <v>0.9488243318345434</v>
      </c>
    </row>
    <row r="1748" spans="1:24" x14ac:dyDescent="0.2">
      <c r="A1748" s="8">
        <v>44586</v>
      </c>
      <c r="B1748" s="3">
        <v>107935</v>
      </c>
      <c r="C1748" s="3">
        <v>110115</v>
      </c>
      <c r="D1748" s="3">
        <v>107185</v>
      </c>
      <c r="E1748" s="3">
        <v>109845</v>
      </c>
      <c r="F1748" s="3">
        <v>109845</v>
      </c>
      <c r="G1748" s="5">
        <f t="shared" si="301"/>
        <v>2.2486230597660306E-2</v>
      </c>
      <c r="H1748" s="24">
        <f t="shared" si="302"/>
        <v>1</v>
      </c>
      <c r="I1748" s="3">
        <f t="shared" si="300"/>
        <v>105388.78947368421</v>
      </c>
      <c r="J1748" s="10">
        <f t="shared" si="304"/>
        <v>1.9424233424901516E-2</v>
      </c>
      <c r="K1748" s="10">
        <f>AVERAGE(J1729:J1748)</f>
        <v>2.0699955327033392E-3</v>
      </c>
      <c r="L1748" s="10">
        <f>AVERAGE(J1699:J1748)</f>
        <v>4.720441176011625E-4</v>
      </c>
      <c r="M1748" s="10">
        <f>AVERAGE(J1649:J1748)</f>
        <v>-7.5988291215795423E-4</v>
      </c>
      <c r="N1748" s="10">
        <f>AVERAGE(J1744:J1748)</f>
        <v>6.2227401233498235E-3</v>
      </c>
      <c r="O1748" s="22">
        <f t="shared" si="305"/>
        <v>0.35237552132716787</v>
      </c>
      <c r="P1748" s="22">
        <f t="shared" si="306"/>
        <v>0.47626056895252233</v>
      </c>
      <c r="Q1748" s="22">
        <f t="shared" si="307"/>
        <v>0.47424998782047301</v>
      </c>
      <c r="R1748" s="22">
        <f t="shared" si="308"/>
        <v>0.19774757366906093</v>
      </c>
      <c r="S1748" s="22">
        <f t="shared" si="309"/>
        <v>0.99461175361424614</v>
      </c>
      <c r="T1748" s="22">
        <f>SUMPRODUCT(J1748:N1748,O1748:S1748)</f>
        <v>1.4093294010856702E-2</v>
      </c>
      <c r="U1748" s="25">
        <f t="shared" si="303"/>
        <v>0.50352326518672141</v>
      </c>
      <c r="V1748" s="10">
        <f>IF(OR(AND(U1748&gt;=0.495,U1748&lt;=0.498,J1748&lt;0),AND(U1748&gt;=0.505,U1748&lt;=0.506)),G1748-$AA$1,0)</f>
        <v>0</v>
      </c>
      <c r="W1748" s="10">
        <f>IF(OR(AND(U1748&gt;=0.504,U1748&lt;=0.505,J1748&lt;0),AND(U1748&gt;=0.508)),-G1748-$AA$1,0)</f>
        <v>0</v>
      </c>
      <c r="X1748" s="5">
        <f t="shared" si="299"/>
        <v>0.9488243318345434</v>
      </c>
    </row>
    <row r="1749" spans="1:24" x14ac:dyDescent="0.2">
      <c r="A1749" s="8">
        <v>44587</v>
      </c>
      <c r="B1749" s="3">
        <v>110207</v>
      </c>
      <c r="C1749" s="3">
        <v>112695</v>
      </c>
      <c r="D1749" s="3">
        <v>110204</v>
      </c>
      <c r="E1749" s="3">
        <v>111573</v>
      </c>
      <c r="F1749" s="3">
        <v>111573</v>
      </c>
      <c r="G1749" s="5">
        <f t="shared" si="301"/>
        <v>-8.5146047878970066E-4</v>
      </c>
      <c r="H1749" s="24">
        <f t="shared" si="302"/>
        <v>0</v>
      </c>
      <c r="I1749" s="3">
        <f t="shared" si="300"/>
        <v>105781.73684210527</v>
      </c>
      <c r="J1749" s="10">
        <f t="shared" si="304"/>
        <v>1.5731257681278255E-2</v>
      </c>
      <c r="K1749" s="10">
        <f>AVERAGE(J1730:J1749)</f>
        <v>3.1725793016257275E-3</v>
      </c>
      <c r="L1749" s="10">
        <f>AVERAGE(J1700:J1749)</f>
        <v>1.0490039196370327E-3</v>
      </c>
      <c r="M1749" s="10">
        <f>AVERAGE(J1650:J1749)</f>
        <v>-5.2248013992175384E-4</v>
      </c>
      <c r="N1749" s="10">
        <f>AVERAGE(J1745:J1749)</f>
        <v>6.5695699439035637E-3</v>
      </c>
      <c r="O1749" s="22">
        <f t="shared" si="305"/>
        <v>0.35237552132716787</v>
      </c>
      <c r="P1749" s="22">
        <f t="shared" si="306"/>
        <v>0.47626056895252233</v>
      </c>
      <c r="Q1749" s="22">
        <f t="shared" si="307"/>
        <v>0.47424998782047301</v>
      </c>
      <c r="R1749" s="22">
        <f t="shared" si="308"/>
        <v>0.19774757366906093</v>
      </c>
      <c r="S1749" s="22">
        <f t="shared" si="309"/>
        <v>0.99461175361424614</v>
      </c>
      <c r="T1749" s="22">
        <f>SUMPRODUCT(J1749:N1749,O1749:S1749)</f>
        <v>1.3982626948360765E-2</v>
      </c>
      <c r="U1749" s="25">
        <f t="shared" si="303"/>
        <v>0.50349559978409297</v>
      </c>
      <c r="V1749" s="10">
        <f>IF(OR(AND(U1749&gt;=0.495,U1749&lt;=0.498,J1749&lt;0),AND(U1749&gt;=0.505,U1749&lt;=0.506)),G1749-$AA$1,0)</f>
        <v>0</v>
      </c>
      <c r="W1749" s="10">
        <f>IF(OR(AND(U1749&gt;=0.504,U1749&lt;=0.505,J1749&lt;0),AND(U1749&gt;=0.508)),-G1749-$AA$1,0)</f>
        <v>0</v>
      </c>
      <c r="X1749" s="5">
        <f t="shared" si="299"/>
        <v>0.9488243318345434</v>
      </c>
    </row>
    <row r="1750" spans="1:24" x14ac:dyDescent="0.2">
      <c r="A1750" s="8">
        <v>44588</v>
      </c>
      <c r="B1750" s="3">
        <v>111303</v>
      </c>
      <c r="C1750" s="3">
        <v>113057</v>
      </c>
      <c r="D1750" s="3">
        <v>111303</v>
      </c>
      <c r="E1750" s="3">
        <v>112315</v>
      </c>
      <c r="F1750" s="3">
        <v>112315</v>
      </c>
      <c r="G1750" s="5">
        <f t="shared" si="301"/>
        <v>6.4995770823128574E-4</v>
      </c>
      <c r="H1750" s="24">
        <f t="shared" si="302"/>
        <v>1</v>
      </c>
      <c r="I1750" s="3">
        <f t="shared" si="300"/>
        <v>106176.10526315789</v>
      </c>
      <c r="J1750" s="10">
        <f t="shared" si="304"/>
        <v>6.6503544764413558E-3</v>
      </c>
      <c r="K1750" s="10">
        <f>AVERAGE(J1731:J1750)</f>
        <v>3.8660407239525241E-3</v>
      </c>
      <c r="L1750" s="10">
        <f>AVERAGE(J1701:J1750)</f>
        <v>1.5213894424565512E-3</v>
      </c>
      <c r="M1750" s="10">
        <f>AVERAGE(J1651:J1750)</f>
        <v>-5.0775255259161048E-4</v>
      </c>
      <c r="N1750" s="10">
        <f>AVERAGE(J1746:J1750)</f>
        <v>5.8832168902227307E-3</v>
      </c>
      <c r="O1750" s="22">
        <f t="shared" si="305"/>
        <v>0.35237552132716787</v>
      </c>
      <c r="P1750" s="22">
        <f t="shared" si="306"/>
        <v>0.47626056895252233</v>
      </c>
      <c r="Q1750" s="22">
        <f t="shared" si="307"/>
        <v>0.47424998782047301</v>
      </c>
      <c r="R1750" s="22">
        <f t="shared" si="308"/>
        <v>0.19774757366906093</v>
      </c>
      <c r="S1750" s="22">
        <f t="shared" si="309"/>
        <v>0.99461175361424614</v>
      </c>
      <c r="T1750" s="22">
        <f>SUMPRODUCT(J1750:N1750,O1750:S1750)</f>
        <v>1.0657293637763071E-2</v>
      </c>
      <c r="U1750" s="25">
        <f t="shared" si="303"/>
        <v>0.50266429819237068</v>
      </c>
      <c r="V1750" s="10">
        <f>IF(OR(AND(U1750&gt;=0.495,U1750&lt;=0.498,J1750&lt;0),AND(U1750&gt;=0.505,U1750&lt;=0.506)),G1750-$AA$1,0)</f>
        <v>0</v>
      </c>
      <c r="W1750" s="10">
        <f>IF(OR(AND(U1750&gt;=0.504,U1750&lt;=0.505,J1750&lt;0),AND(U1750&gt;=0.508)),-G1750-$AA$1,0)</f>
        <v>0</v>
      </c>
      <c r="X1750" s="5">
        <f t="shared" si="299"/>
        <v>0.9488243318345434</v>
      </c>
    </row>
    <row r="1751" spans="1:24" x14ac:dyDescent="0.2">
      <c r="A1751" s="8">
        <v>44589</v>
      </c>
      <c r="B1751" s="3">
        <v>112611</v>
      </c>
      <c r="C1751" s="3">
        <v>112969</v>
      </c>
      <c r="D1751" s="3">
        <v>111407</v>
      </c>
      <c r="E1751" s="3">
        <v>111478</v>
      </c>
      <c r="F1751" s="3">
        <v>111478</v>
      </c>
      <c r="G1751" s="5">
        <f t="shared" si="301"/>
        <v>1.4971563896015283E-2</v>
      </c>
      <c r="H1751" s="24">
        <f t="shared" si="302"/>
        <v>1</v>
      </c>
      <c r="I1751" s="3">
        <f t="shared" si="300"/>
        <v>106573.78947368421</v>
      </c>
      <c r="J1751" s="10">
        <f t="shared" si="304"/>
        <v>-7.4522548190357751E-3</v>
      </c>
      <c r="K1751" s="10">
        <f>AVERAGE(J1732:J1751)</f>
        <v>3.1500312853723288E-3</v>
      </c>
      <c r="L1751" s="10">
        <f>AVERAGE(J1702:J1751)</f>
        <v>1.6714602032350957E-3</v>
      </c>
      <c r="M1751" s="10">
        <f>AVERAGE(J1652:J1751)</f>
        <v>-3.5454552860199605E-4</v>
      </c>
      <c r="N1751" s="10">
        <f>AVERAGE(J1747:J1751)</f>
        <v>4.6860694405583157E-3</v>
      </c>
      <c r="O1751" s="22">
        <f t="shared" si="305"/>
        <v>0.35237552132716787</v>
      </c>
      <c r="P1751" s="22">
        <f t="shared" si="306"/>
        <v>0.47626056895252233</v>
      </c>
      <c r="Q1751" s="22">
        <f t="shared" si="307"/>
        <v>0.47424998782047301</v>
      </c>
      <c r="R1751" s="22">
        <f t="shared" si="308"/>
        <v>0.19774757366906093</v>
      </c>
      <c r="S1751" s="22">
        <f t="shared" si="309"/>
        <v>0.99461175361424614</v>
      </c>
      <c r="T1751" s="22">
        <f>SUMPRODUCT(J1751:N1751,O1751:S1751)</f>
        <v>4.257642722091266E-3</v>
      </c>
      <c r="U1751" s="25">
        <f t="shared" si="303"/>
        <v>0.50106440907259842</v>
      </c>
      <c r="V1751" s="10">
        <f>IF(OR(AND(U1751&gt;=0.495,U1751&lt;=0.498,J1751&lt;0),AND(U1751&gt;=0.505,U1751&lt;=0.506)),G1751-$AA$1,0)</f>
        <v>0</v>
      </c>
      <c r="W1751" s="10">
        <f>IF(OR(AND(U1751&gt;=0.504,U1751&lt;=0.505,J1751&lt;0),AND(U1751&gt;=0.508)),-G1751-$AA$1,0)</f>
        <v>0</v>
      </c>
      <c r="X1751" s="5">
        <f t="shared" si="299"/>
        <v>0.9488243318345434</v>
      </c>
    </row>
    <row r="1752" spans="1:24" x14ac:dyDescent="0.2">
      <c r="A1752" s="8">
        <v>44592</v>
      </c>
      <c r="B1752" s="3">
        <v>111910</v>
      </c>
      <c r="C1752" s="3">
        <v>112495</v>
      </c>
      <c r="D1752" s="3">
        <v>111195</v>
      </c>
      <c r="E1752" s="3">
        <v>112388</v>
      </c>
      <c r="F1752" s="3">
        <v>112388</v>
      </c>
      <c r="G1752" s="5">
        <f t="shared" si="301"/>
        <v>-2.0197885895291146E-3</v>
      </c>
      <c r="H1752" s="24">
        <f t="shared" si="302"/>
        <v>0</v>
      </c>
      <c r="I1752" s="3">
        <f t="shared" si="300"/>
        <v>107040.84210526316</v>
      </c>
      <c r="J1752" s="10">
        <f t="shared" si="304"/>
        <v>8.1630456233516835E-3</v>
      </c>
      <c r="K1752" s="10">
        <f>AVERAGE(J1733:J1752)</f>
        <v>3.987482759457428E-3</v>
      </c>
      <c r="L1752" s="10">
        <f>AVERAGE(J1703:J1752)</f>
        <v>1.9165123634557846E-3</v>
      </c>
      <c r="M1752" s="10">
        <f>AVERAGE(J1653:J1752)</f>
        <v>-2.948559861732558E-4</v>
      </c>
      <c r="N1752" s="10">
        <f>AVERAGE(J1748:J1752)</f>
        <v>8.5033272773874062E-3</v>
      </c>
      <c r="O1752" s="22">
        <f t="shared" si="305"/>
        <v>0.35237552132716787</v>
      </c>
      <c r="P1752" s="22">
        <f t="shared" si="306"/>
        <v>0.47626056895252233</v>
      </c>
      <c r="Q1752" s="22">
        <f t="shared" si="307"/>
        <v>0.47424998782047301</v>
      </c>
      <c r="R1752" s="22">
        <f t="shared" si="308"/>
        <v>0.19774757366906093</v>
      </c>
      <c r="S1752" s="22">
        <f t="shared" si="309"/>
        <v>0.99461175361424614</v>
      </c>
      <c r="T1752" s="22">
        <f>SUMPRODUCT(J1752:N1752,O1752:S1752)</f>
        <v>1.4083646428950847E-2</v>
      </c>
      <c r="U1752" s="25">
        <f t="shared" si="303"/>
        <v>0.50352085341092234</v>
      </c>
      <c r="V1752" s="10">
        <f>IF(OR(AND(U1752&gt;=0.495,U1752&lt;=0.498,J1752&lt;0),AND(U1752&gt;=0.505,U1752&lt;=0.506)),G1752-$AA$1,0)</f>
        <v>0</v>
      </c>
      <c r="W1752" s="10">
        <f>IF(OR(AND(U1752&gt;=0.504,U1752&lt;=0.505,J1752&lt;0),AND(U1752&gt;=0.508)),-G1752-$AA$1,0)</f>
        <v>0</v>
      </c>
      <c r="X1752" s="5">
        <f t="shared" si="299"/>
        <v>0.9488243318345434</v>
      </c>
    </row>
    <row r="1753" spans="1:24" x14ac:dyDescent="0.2">
      <c r="A1753" s="8">
        <v>44593</v>
      </c>
      <c r="B1753" s="3">
        <v>112143</v>
      </c>
      <c r="C1753" s="3">
        <v>113302</v>
      </c>
      <c r="D1753" s="3">
        <v>112135</v>
      </c>
      <c r="E1753" s="3">
        <v>113147</v>
      </c>
      <c r="F1753" s="3">
        <v>113147</v>
      </c>
      <c r="G1753" s="5">
        <f t="shared" si="301"/>
        <v>-1.2824025382908943E-2</v>
      </c>
      <c r="H1753" s="24">
        <f t="shared" si="302"/>
        <v>0</v>
      </c>
      <c r="I1753" s="3">
        <f t="shared" si="300"/>
        <v>107679.84210526316</v>
      </c>
      <c r="J1753" s="10">
        <f t="shared" si="304"/>
        <v>6.7533900416414383E-3</v>
      </c>
      <c r="K1753" s="10">
        <f>AVERAGE(J1734:J1753)</f>
        <v>4.5214533334973165E-3</v>
      </c>
      <c r="L1753" s="10">
        <f>AVERAGE(J1704:J1753)</f>
        <v>1.9518961878538254E-3</v>
      </c>
      <c r="M1753" s="10">
        <f>AVERAGE(J1654:J1753)</f>
        <v>-3.073679239718874E-4</v>
      </c>
      <c r="N1753" s="10">
        <f>AVERAGE(J1749:J1753)</f>
        <v>5.9691586007353916E-3</v>
      </c>
      <c r="O1753" s="22">
        <f t="shared" si="305"/>
        <v>0.35237552132716787</v>
      </c>
      <c r="P1753" s="22">
        <f t="shared" si="306"/>
        <v>0.47626056895252233</v>
      </c>
      <c r="Q1753" s="22">
        <f t="shared" si="307"/>
        <v>0.47424998782047301</v>
      </c>
      <c r="R1753" s="22">
        <f t="shared" si="308"/>
        <v>0.19774757366906093</v>
      </c>
      <c r="S1753" s="22">
        <f t="shared" si="309"/>
        <v>0.99461175361424614</v>
      </c>
      <c r="T1753" s="22">
        <f>SUMPRODUCT(J1753:N1753,O1753:S1753)</f>
        <v>1.133502005935917E-2</v>
      </c>
      <c r="U1753" s="25">
        <f t="shared" si="303"/>
        <v>0.50283372467452647</v>
      </c>
      <c r="V1753" s="10">
        <f>IF(OR(AND(U1753&gt;=0.495,U1753&lt;=0.498,J1753&lt;0),AND(U1753&gt;=0.505,U1753&lt;=0.506)),G1753-$AA$1,0)</f>
        <v>0</v>
      </c>
      <c r="W1753" s="10">
        <f>IF(OR(AND(U1753&gt;=0.504,U1753&lt;=0.505,J1753&lt;0),AND(U1753&gt;=0.508)),-G1753-$AA$1,0)</f>
        <v>0</v>
      </c>
      <c r="X1753" s="5">
        <f t="shared" ref="X1753:X1816" si="310">V1753+W1753+X1752</f>
        <v>0.9488243318345434</v>
      </c>
    </row>
    <row r="1754" spans="1:24" x14ac:dyDescent="0.2">
      <c r="A1754" s="8">
        <v>44594</v>
      </c>
      <c r="B1754" s="3">
        <v>113228</v>
      </c>
      <c r="C1754" s="3">
        <v>113666</v>
      </c>
      <c r="D1754" s="3">
        <v>111645</v>
      </c>
      <c r="E1754" s="3">
        <v>112161</v>
      </c>
      <c r="F1754" s="3">
        <v>112161</v>
      </c>
      <c r="G1754" s="5">
        <f t="shared" si="301"/>
        <v>7.4892342258014999E-4</v>
      </c>
      <c r="H1754" s="24">
        <f t="shared" si="302"/>
        <v>1</v>
      </c>
      <c r="I1754" s="3">
        <f t="shared" si="300"/>
        <v>108237.73684210527</v>
      </c>
      <c r="J1754" s="10">
        <f t="shared" si="304"/>
        <v>-8.7143273794267895E-3</v>
      </c>
      <c r="K1754" s="10">
        <f>AVERAGE(J1735:J1754)</f>
        <v>5.297167302451283E-3</v>
      </c>
      <c r="L1754" s="10">
        <f>AVERAGE(J1705:J1754)</f>
        <v>1.9548309728221881E-3</v>
      </c>
      <c r="M1754" s="10">
        <f>AVERAGE(J1655:J1754)</f>
        <v>-1.6464383082056555E-5</v>
      </c>
      <c r="N1754" s="10">
        <f>AVERAGE(J1750:J1754)</f>
        <v>1.0800415885943826E-3</v>
      </c>
      <c r="O1754" s="22">
        <f t="shared" si="305"/>
        <v>0.35237552132716787</v>
      </c>
      <c r="P1754" s="22">
        <f t="shared" si="306"/>
        <v>0.47626056895252233</v>
      </c>
      <c r="Q1754" s="22">
        <f t="shared" si="307"/>
        <v>0.47424998782047301</v>
      </c>
      <c r="R1754" s="22">
        <f t="shared" si="308"/>
        <v>0.19774757366906093</v>
      </c>
      <c r="S1754" s="22">
        <f t="shared" si="309"/>
        <v>0.99461175361424614</v>
      </c>
      <c r="T1754" s="22">
        <f>SUMPRODUCT(J1754:N1754,O1754:S1754)</f>
        <v>1.4501610916147648E-3</v>
      </c>
      <c r="U1754" s="25">
        <f t="shared" si="303"/>
        <v>0.50036254020936954</v>
      </c>
      <c r="V1754" s="10">
        <f>IF(OR(AND(U1754&gt;=0.495,U1754&lt;=0.498,J1754&lt;0),AND(U1754&gt;=0.505,U1754&lt;=0.506)),G1754-$AA$1,0)</f>
        <v>0</v>
      </c>
      <c r="W1754" s="10">
        <f>IF(OR(AND(U1754&gt;=0.504,U1754&lt;=0.505,J1754&lt;0),AND(U1754&gt;=0.508)),-G1754-$AA$1,0)</f>
        <v>0</v>
      </c>
      <c r="X1754" s="5">
        <f t="shared" si="310"/>
        <v>0.9488243318345434</v>
      </c>
    </row>
    <row r="1755" spans="1:24" x14ac:dyDescent="0.2">
      <c r="A1755" s="8">
        <v>44595</v>
      </c>
      <c r="B1755" s="3">
        <v>111897</v>
      </c>
      <c r="C1755" s="3">
        <v>112502</v>
      </c>
      <c r="D1755" s="3">
        <v>111225</v>
      </c>
      <c r="E1755" s="3">
        <v>111696</v>
      </c>
      <c r="F1755" s="3">
        <v>111696</v>
      </c>
      <c r="G1755" s="5">
        <f t="shared" si="301"/>
        <v>2.6858616244092026E-3</v>
      </c>
      <c r="H1755" s="24">
        <f t="shared" si="302"/>
        <v>1</v>
      </c>
      <c r="I1755" s="3">
        <f t="shared" si="300"/>
        <v>108710.21052631579</v>
      </c>
      <c r="J1755" s="10">
        <f t="shared" si="304"/>
        <v>-4.1458260892823784E-3</v>
      </c>
      <c r="K1755" s="10">
        <f>AVERAGE(J1736:J1755)</f>
        <v>4.8151398436992957E-3</v>
      </c>
      <c r="L1755" s="10">
        <f>AVERAGE(J1706:J1755)</f>
        <v>1.5701185598475686E-3</v>
      </c>
      <c r="M1755" s="10">
        <f>AVERAGE(J1656:J1755)</f>
        <v>-2.2968425860459552E-4</v>
      </c>
      <c r="N1755" s="10">
        <f>AVERAGE(J1751:J1755)</f>
        <v>-1.0791945245503642E-3</v>
      </c>
      <c r="O1755" s="22">
        <f t="shared" si="305"/>
        <v>0.35237552132716787</v>
      </c>
      <c r="P1755" s="22">
        <f t="shared" si="306"/>
        <v>0.47626056895252233</v>
      </c>
      <c r="Q1755" s="22">
        <f t="shared" si="307"/>
        <v>0.47424998782047301</v>
      </c>
      <c r="R1755" s="22">
        <f t="shared" si="308"/>
        <v>0.19774757366906093</v>
      </c>
      <c r="S1755" s="22">
        <f t="shared" si="309"/>
        <v>0.99461175361424614</v>
      </c>
      <c r="T1755" s="22">
        <f>SUMPRODUCT(J1755:N1755,O1755:S1755)</f>
        <v>4.5820325648497596E-4</v>
      </c>
      <c r="U1755" s="25">
        <f t="shared" si="303"/>
        <v>0.50011455081211709</v>
      </c>
      <c r="V1755" s="10">
        <f>IF(OR(AND(U1755&gt;=0.495,U1755&lt;=0.498,J1755&lt;0),AND(U1755&gt;=0.505,U1755&lt;=0.506)),G1755-$AA$1,0)</f>
        <v>0</v>
      </c>
      <c r="W1755" s="10">
        <f>IF(OR(AND(U1755&gt;=0.504,U1755&lt;=0.505,J1755&lt;0),AND(U1755&gt;=0.508)),-G1755-$AA$1,0)</f>
        <v>0</v>
      </c>
      <c r="X1755" s="5">
        <f t="shared" si="310"/>
        <v>0.9488243318345434</v>
      </c>
    </row>
    <row r="1756" spans="1:24" x14ac:dyDescent="0.2">
      <c r="A1756" s="8">
        <v>44596</v>
      </c>
      <c r="B1756" s="3">
        <v>111696</v>
      </c>
      <c r="C1756" s="3">
        <v>112415</v>
      </c>
      <c r="D1756" s="3">
        <v>110321</v>
      </c>
      <c r="E1756" s="3">
        <v>112245</v>
      </c>
      <c r="F1756" s="3">
        <v>112245</v>
      </c>
      <c r="G1756" s="5">
        <f t="shared" si="301"/>
        <v>-9.7999910909196686E-5</v>
      </c>
      <c r="H1756" s="24">
        <f t="shared" si="302"/>
        <v>0</v>
      </c>
      <c r="I1756" s="3">
        <f t="shared" ref="I1756:I1819" si="311">AVERAGE(F1738:F1756)</f>
        <v>109252.31578947368</v>
      </c>
      <c r="J1756" s="10">
        <f t="shared" si="304"/>
        <v>4.9151267726685877E-3</v>
      </c>
      <c r="K1756" s="10">
        <f>AVERAGE(J1737:J1756)</f>
        <v>4.4907954546912045E-3</v>
      </c>
      <c r="L1756" s="10">
        <f>AVERAGE(J1707:J1756)</f>
        <v>1.5042352237749389E-3</v>
      </c>
      <c r="M1756" s="10">
        <f>AVERAGE(J1657:J1756)</f>
        <v>-8.734725219672668E-5</v>
      </c>
      <c r="N1756" s="10">
        <f>AVERAGE(J1752:J1756)</f>
        <v>1.3942817937905084E-3</v>
      </c>
      <c r="O1756" s="22">
        <f t="shared" si="305"/>
        <v>0.35237552132716787</v>
      </c>
      <c r="P1756" s="22">
        <f t="shared" si="306"/>
        <v>0.47626056895252233</v>
      </c>
      <c r="Q1756" s="22">
        <f t="shared" si="307"/>
        <v>0.47424998782047301</v>
      </c>
      <c r="R1756" s="22">
        <f t="shared" si="308"/>
        <v>0.19774757366906093</v>
      </c>
      <c r="S1756" s="22">
        <f t="shared" si="309"/>
        <v>0.99461175361424614</v>
      </c>
      <c r="T1756" s="22">
        <f>SUMPRODUCT(J1756:N1756,O1756:S1756)</f>
        <v>5.9536390465290707E-3</v>
      </c>
      <c r="U1756" s="25">
        <f t="shared" si="303"/>
        <v>0.50148840536515604</v>
      </c>
      <c r="V1756" s="10">
        <f>IF(OR(AND(U1756&gt;=0.495,U1756&lt;=0.498,J1756&lt;0),AND(U1756&gt;=0.505,U1756&lt;=0.506)),G1756-$AA$1,0)</f>
        <v>0</v>
      </c>
      <c r="W1756" s="10">
        <f>IF(OR(AND(U1756&gt;=0.504,U1756&lt;=0.505,J1756&lt;0),AND(U1756&gt;=0.508)),-G1756-$AA$1,0)</f>
        <v>0</v>
      </c>
      <c r="X1756" s="5">
        <f t="shared" si="310"/>
        <v>0.9488243318345434</v>
      </c>
    </row>
    <row r="1757" spans="1:24" x14ac:dyDescent="0.2">
      <c r="A1757" s="8">
        <v>44599</v>
      </c>
      <c r="B1757" s="3">
        <v>112247</v>
      </c>
      <c r="C1757" s="3">
        <v>112517</v>
      </c>
      <c r="D1757" s="3">
        <v>111490</v>
      </c>
      <c r="E1757" s="3">
        <v>111996</v>
      </c>
      <c r="F1757" s="3">
        <v>111996</v>
      </c>
      <c r="G1757" s="5">
        <f t="shared" si="301"/>
        <v>4.1519339976427982E-3</v>
      </c>
      <c r="H1757" s="24">
        <f t="shared" si="302"/>
        <v>1</v>
      </c>
      <c r="I1757" s="3">
        <f t="shared" si="311"/>
        <v>109684.78947368421</v>
      </c>
      <c r="J1757" s="10">
        <f t="shared" si="304"/>
        <v>-2.2183616196712608E-3</v>
      </c>
      <c r="K1757" s="10">
        <f>AVERAGE(J1738:J1757)</f>
        <v>4.75663337795223E-3</v>
      </c>
      <c r="L1757" s="10">
        <f>AVERAGE(J1708:J1757)</f>
        <v>1.2116715775039478E-3</v>
      </c>
      <c r="M1757" s="10">
        <f>AVERAGE(J1658:J1757)</f>
        <v>-2.9485540508209727E-4</v>
      </c>
      <c r="N1757" s="10">
        <f>AVERAGE(J1753:J1757)</f>
        <v>-6.8199965481408054E-4</v>
      </c>
      <c r="O1757" s="22">
        <f t="shared" si="305"/>
        <v>0.35237552132716787</v>
      </c>
      <c r="P1757" s="22">
        <f t="shared" si="306"/>
        <v>0.47626056895252233</v>
      </c>
      <c r="Q1757" s="22">
        <f t="shared" si="307"/>
        <v>0.47424998782047301</v>
      </c>
      <c r="R1757" s="22">
        <f t="shared" si="308"/>
        <v>0.19774757366906093</v>
      </c>
      <c r="S1757" s="22">
        <f t="shared" si="309"/>
        <v>0.99461175361424614</v>
      </c>
      <c r="T1757" s="22">
        <f>SUMPRODUCT(J1757:N1757,O1757:S1757)</f>
        <v>1.3217040039547707E-3</v>
      </c>
      <c r="U1757" s="25">
        <f t="shared" si="303"/>
        <v>0.5003304259528869</v>
      </c>
      <c r="V1757" s="10">
        <f>IF(OR(AND(U1757&gt;=0.495,U1757&lt;=0.498,J1757&lt;0),AND(U1757&gt;=0.505,U1757&lt;=0.506)),G1757-$AA$1,0)</f>
        <v>0</v>
      </c>
      <c r="W1757" s="10">
        <f>IF(OR(AND(U1757&gt;=0.504,U1757&lt;=0.505,J1757&lt;0),AND(U1757&gt;=0.508)),-G1757-$AA$1,0)</f>
        <v>0</v>
      </c>
      <c r="X1757" s="5">
        <f t="shared" si="310"/>
        <v>0.9488243318345434</v>
      </c>
    </row>
    <row r="1758" spans="1:24" x14ac:dyDescent="0.2">
      <c r="A1758" s="8">
        <v>44600</v>
      </c>
      <c r="B1758" s="3">
        <v>111995</v>
      </c>
      <c r="C1758" s="3">
        <v>112251</v>
      </c>
      <c r="D1758" s="3">
        <v>110943</v>
      </c>
      <c r="E1758" s="3">
        <v>112234</v>
      </c>
      <c r="F1758" s="3">
        <v>112234</v>
      </c>
      <c r="G1758" s="5">
        <f t="shared" si="301"/>
        <v>1.0023700482919562E-2</v>
      </c>
      <c r="H1758" s="24">
        <f t="shared" si="302"/>
        <v>1</v>
      </c>
      <c r="I1758" s="3">
        <f t="shared" si="311"/>
        <v>110029.42105263157</v>
      </c>
      <c r="J1758" s="10">
        <f t="shared" si="304"/>
        <v>2.1250758955677629E-3</v>
      </c>
      <c r="K1758" s="10">
        <f>AVERAGE(J1739:J1758)</f>
        <v>3.9633825378784958E-3</v>
      </c>
      <c r="L1758" s="10">
        <f>AVERAGE(J1709:J1758)</f>
        <v>1.9321744374307826E-3</v>
      </c>
      <c r="M1758" s="10">
        <f>AVERAGE(J1659:J1758)</f>
        <v>-2.5444722885553553E-4</v>
      </c>
      <c r="N1758" s="10">
        <f>AVERAGE(J1754:J1758)</f>
        <v>-1.6076624840288157E-3</v>
      </c>
      <c r="O1758" s="22">
        <f t="shared" si="305"/>
        <v>0.35237552132716787</v>
      </c>
      <c r="P1758" s="22">
        <f t="shared" si="306"/>
        <v>0.47626056895252233</v>
      </c>
      <c r="Q1758" s="22">
        <f t="shared" si="307"/>
        <v>0.47424998782047301</v>
      </c>
      <c r="R1758" s="22">
        <f t="shared" si="308"/>
        <v>0.19774757366906093</v>
      </c>
      <c r="S1758" s="22">
        <f t="shared" si="309"/>
        <v>0.99461175361424614</v>
      </c>
      <c r="T1758" s="22">
        <f>SUMPRODUCT(J1758:N1758,O1758:S1758)</f>
        <v>1.9034449278528369E-3</v>
      </c>
      <c r="U1758" s="25">
        <f t="shared" si="303"/>
        <v>0.50047586108828879</v>
      </c>
      <c r="V1758" s="10">
        <f>IF(OR(AND(U1758&gt;=0.495,U1758&lt;=0.498,J1758&lt;0),AND(U1758&gt;=0.505,U1758&lt;=0.506)),G1758-$AA$1,0)</f>
        <v>0</v>
      </c>
      <c r="W1758" s="10">
        <f>IF(OR(AND(U1758&gt;=0.504,U1758&lt;=0.505,J1758&lt;0),AND(U1758&gt;=0.508)),-G1758-$AA$1,0)</f>
        <v>0</v>
      </c>
      <c r="X1758" s="5">
        <f t="shared" si="310"/>
        <v>0.9488243318345434</v>
      </c>
    </row>
    <row r="1759" spans="1:24" x14ac:dyDescent="0.2">
      <c r="A1759" s="8">
        <v>44601</v>
      </c>
      <c r="B1759" s="3">
        <v>112233</v>
      </c>
      <c r="C1759" s="3">
        <v>113163</v>
      </c>
      <c r="D1759" s="3">
        <v>111710</v>
      </c>
      <c r="E1759" s="3">
        <v>112461</v>
      </c>
      <c r="F1759" s="3">
        <v>112461</v>
      </c>
      <c r="G1759" s="5">
        <f t="shared" si="301"/>
        <v>9.8789802687153649E-3</v>
      </c>
      <c r="H1759" s="24">
        <f t="shared" si="302"/>
        <v>1</v>
      </c>
      <c r="I1759" s="3">
        <f t="shared" si="311"/>
        <v>110394.21052631579</v>
      </c>
      <c r="J1759" s="10">
        <f t="shared" si="304"/>
        <v>2.0225600085534978E-3</v>
      </c>
      <c r="K1759" s="10">
        <f>AVERAGE(J1740:J1759)</f>
        <v>3.145731209154806E-3</v>
      </c>
      <c r="L1759" s="10">
        <f>AVERAGE(J1710:J1759)</f>
        <v>1.8571928625196786E-3</v>
      </c>
      <c r="M1759" s="10">
        <f>AVERAGE(J1660:J1759)</f>
        <v>-1.3799246909673157E-4</v>
      </c>
      <c r="N1759" s="10">
        <f>AVERAGE(J1755:J1759)</f>
        <v>5.3971499356724188E-4</v>
      </c>
      <c r="O1759" s="22">
        <f t="shared" si="305"/>
        <v>0.35237552132716787</v>
      </c>
      <c r="P1759" s="22">
        <f t="shared" si="306"/>
        <v>0.47626056895252233</v>
      </c>
      <c r="Q1759" s="22">
        <f t="shared" si="307"/>
        <v>0.47424998782047301</v>
      </c>
      <c r="R1759" s="22">
        <f t="shared" si="308"/>
        <v>0.19774757366906093</v>
      </c>
      <c r="S1759" s="22">
        <f t="shared" si="309"/>
        <v>0.99461175361424614</v>
      </c>
      <c r="T1759" s="22">
        <f>SUMPRODUCT(J1759:N1759,O1759:S1759)</f>
        <v>3.6011812655588555E-3</v>
      </c>
      <c r="U1759" s="25">
        <f t="shared" si="303"/>
        <v>0.50090029434343386</v>
      </c>
      <c r="V1759" s="10">
        <f>IF(OR(AND(U1759&gt;=0.495,U1759&lt;=0.498,J1759&lt;0),AND(U1759&gt;=0.505,U1759&lt;=0.506)),G1759-$AA$1,0)</f>
        <v>0</v>
      </c>
      <c r="W1759" s="10">
        <f>IF(OR(AND(U1759&gt;=0.504,U1759&lt;=0.505,J1759&lt;0),AND(U1759&gt;=0.508)),-G1759-$AA$1,0)</f>
        <v>0</v>
      </c>
      <c r="X1759" s="5">
        <f t="shared" si="310"/>
        <v>0.9488243318345434</v>
      </c>
    </row>
    <row r="1760" spans="1:24" x14ac:dyDescent="0.2">
      <c r="A1760" s="8">
        <v>44602</v>
      </c>
      <c r="B1760" s="3">
        <v>112462</v>
      </c>
      <c r="C1760" s="3">
        <v>113812</v>
      </c>
      <c r="D1760" s="3">
        <v>112163</v>
      </c>
      <c r="E1760" s="3">
        <v>113359</v>
      </c>
      <c r="F1760" s="3">
        <v>113359</v>
      </c>
      <c r="G1760" s="5">
        <f t="shared" si="301"/>
        <v>3.9520461542532637E-3</v>
      </c>
      <c r="H1760" s="24">
        <f t="shared" si="302"/>
        <v>1</v>
      </c>
      <c r="I1760" s="3">
        <f t="shared" si="311"/>
        <v>110732.68421052632</v>
      </c>
      <c r="J1760" s="10">
        <f t="shared" si="304"/>
        <v>7.9849903522108967E-3</v>
      </c>
      <c r="K1760" s="10">
        <f>AVERAGE(J1741:J1760)</f>
        <v>3.618784257980462E-3</v>
      </c>
      <c r="L1760" s="10">
        <f>AVERAGE(J1711:J1760)</f>
        <v>2.19177157710567E-3</v>
      </c>
      <c r="M1760" s="10">
        <f>AVERAGE(J1661:J1760)</f>
        <v>5.2144842193295735E-5</v>
      </c>
      <c r="N1760" s="10">
        <f>AVERAGE(J1756:J1760)</f>
        <v>2.9658782818658969E-3</v>
      </c>
      <c r="O1760" s="22">
        <f t="shared" si="305"/>
        <v>0.35237552132716787</v>
      </c>
      <c r="P1760" s="22">
        <f t="shared" si="306"/>
        <v>0.47626056895252233</v>
      </c>
      <c r="Q1760" s="22">
        <f t="shared" si="307"/>
        <v>0.47424998782047301</v>
      </c>
      <c r="R1760" s="22">
        <f t="shared" si="308"/>
        <v>0.19774757366906093</v>
      </c>
      <c r="S1760" s="22">
        <f t="shared" si="309"/>
        <v>0.99461175361424614</v>
      </c>
      <c r="T1760" s="22">
        <f>SUMPRODUCT(J1760:N1760,O1760:S1760)</f>
        <v>8.5368559464786761E-3</v>
      </c>
      <c r="U1760" s="25">
        <f t="shared" si="303"/>
        <v>0.50213420102529305</v>
      </c>
      <c r="V1760" s="10">
        <f>IF(OR(AND(U1760&gt;=0.495,U1760&lt;=0.498,J1760&lt;0),AND(U1760&gt;=0.505,U1760&lt;=0.506)),G1760-$AA$1,0)</f>
        <v>0</v>
      </c>
      <c r="W1760" s="10">
        <f>IF(OR(AND(U1760&gt;=0.504,U1760&lt;=0.505,J1760&lt;0),AND(U1760&gt;=0.508)),-G1760-$AA$1,0)</f>
        <v>0</v>
      </c>
      <c r="X1760" s="5">
        <f t="shared" si="310"/>
        <v>0.9488243318345434</v>
      </c>
    </row>
    <row r="1761" spans="1:24" x14ac:dyDescent="0.2">
      <c r="A1761" s="8">
        <v>44603</v>
      </c>
      <c r="B1761" s="3">
        <v>113368</v>
      </c>
      <c r="C1761" s="3">
        <v>114899</v>
      </c>
      <c r="D1761" s="3">
        <v>113128</v>
      </c>
      <c r="E1761" s="3">
        <v>113572</v>
      </c>
      <c r="F1761" s="3">
        <v>113572</v>
      </c>
      <c r="G1761" s="5">
        <f t="shared" si="301"/>
        <v>9.5798260134540847E-3</v>
      </c>
      <c r="H1761" s="24">
        <f t="shared" si="302"/>
        <v>1</v>
      </c>
      <c r="I1761" s="3">
        <f t="shared" si="311"/>
        <v>111094.78947368421</v>
      </c>
      <c r="J1761" s="10">
        <f t="shared" si="304"/>
        <v>1.8789862295891524E-3</v>
      </c>
      <c r="K1761" s="10">
        <f>AVERAGE(J1742:J1761)</f>
        <v>3.050362679665547E-3</v>
      </c>
      <c r="L1761" s="10">
        <f>AVERAGE(J1712:J1761)</f>
        <v>2.4530671433301856E-3</v>
      </c>
      <c r="M1761" s="10">
        <f>AVERAGE(J1662:J1761)</f>
        <v>2.7788761940561566E-4</v>
      </c>
      <c r="N1761" s="10">
        <f>AVERAGE(J1757:J1761)</f>
        <v>2.3586501732500097E-3</v>
      </c>
      <c r="O1761" s="22">
        <f t="shared" si="305"/>
        <v>0.35237552132716787</v>
      </c>
      <c r="P1761" s="22">
        <f t="shared" si="306"/>
        <v>0.47626056895252233</v>
      </c>
      <c r="Q1761" s="22">
        <f t="shared" si="307"/>
        <v>0.47424998782047301</v>
      </c>
      <c r="R1761" s="22">
        <f t="shared" si="308"/>
        <v>0.19774757366906093</v>
      </c>
      <c r="S1761" s="22">
        <f t="shared" si="309"/>
        <v>0.99461175361424614</v>
      </c>
      <c r="T1761" s="22">
        <f>SUMPRODUCT(J1761:N1761,O1761:S1761)</f>
        <v>5.679136067863114E-3</v>
      </c>
      <c r="U1761" s="25">
        <f t="shared" si="303"/>
        <v>0.50141978020100253</v>
      </c>
      <c r="V1761" s="10">
        <f>IF(OR(AND(U1761&gt;=0.495,U1761&lt;=0.498,J1761&lt;0),AND(U1761&gt;=0.505,U1761&lt;=0.506)),G1761-$AA$1,0)</f>
        <v>0</v>
      </c>
      <c r="W1761" s="10">
        <f>IF(OR(AND(U1761&gt;=0.504,U1761&lt;=0.505,J1761&lt;0),AND(U1761&gt;=0.508)),-G1761-$AA$1,0)</f>
        <v>0</v>
      </c>
      <c r="X1761" s="5">
        <f t="shared" si="310"/>
        <v>0.9488243318345434</v>
      </c>
    </row>
    <row r="1762" spans="1:24" x14ac:dyDescent="0.2">
      <c r="A1762" s="8">
        <v>44606</v>
      </c>
      <c r="B1762" s="3">
        <v>113643</v>
      </c>
      <c r="C1762" s="3">
        <v>114167</v>
      </c>
      <c r="D1762" s="3">
        <v>113358</v>
      </c>
      <c r="E1762" s="3">
        <v>113807</v>
      </c>
      <c r="F1762" s="3">
        <v>113807</v>
      </c>
      <c r="G1762" s="5">
        <f t="shared" si="301"/>
        <v>1.2073071076471598E-2</v>
      </c>
      <c r="H1762" s="24">
        <f t="shared" si="302"/>
        <v>1</v>
      </c>
      <c r="I1762" s="3">
        <f t="shared" si="311"/>
        <v>111478.21052631579</v>
      </c>
      <c r="J1762" s="10">
        <f t="shared" si="304"/>
        <v>2.0691719790089103E-3</v>
      </c>
      <c r="K1762" s="10">
        <f>AVERAGE(J1743:J1762)</f>
        <v>3.2641759097696678E-3</v>
      </c>
      <c r="L1762" s="10">
        <f>AVERAGE(J1713:J1762)</f>
        <v>1.7619276357508506E-3</v>
      </c>
      <c r="M1762" s="10">
        <f>AVERAGE(J1663:J1762)</f>
        <v>5.3144216100853509E-4</v>
      </c>
      <c r="N1762" s="10">
        <f>AVERAGE(J1758:J1762)</f>
        <v>3.216156892986044E-3</v>
      </c>
      <c r="O1762" s="22">
        <f t="shared" si="305"/>
        <v>0.35237552132716787</v>
      </c>
      <c r="P1762" s="22">
        <f t="shared" si="306"/>
        <v>0.47626056895252233</v>
      </c>
      <c r="Q1762" s="22">
        <f t="shared" si="307"/>
        <v>0.47424998782047301</v>
      </c>
      <c r="R1762" s="22">
        <f t="shared" si="308"/>
        <v>0.19774757366906093</v>
      </c>
      <c r="S1762" s="22">
        <f t="shared" si="309"/>
        <v>0.99461175361424614</v>
      </c>
      <c r="T1762" s="22">
        <f>SUMPRODUCT(J1762:N1762,O1762:S1762)</f>
        <v>6.4232368356785226E-3</v>
      </c>
      <c r="U1762" s="25">
        <f t="shared" si="303"/>
        <v>0.50160580368790653</v>
      </c>
      <c r="V1762" s="10">
        <f>IF(OR(AND(U1762&gt;=0.495,U1762&lt;=0.498,J1762&lt;0),AND(U1762&gt;=0.505,U1762&lt;=0.506)),G1762-$AA$1,0)</f>
        <v>0</v>
      </c>
      <c r="W1762" s="10">
        <f>IF(OR(AND(U1762&gt;=0.504,U1762&lt;=0.505,J1762&lt;0),AND(U1762&gt;=0.508)),-G1762-$AA$1,0)</f>
        <v>0</v>
      </c>
      <c r="X1762" s="5">
        <f t="shared" si="310"/>
        <v>0.9488243318345434</v>
      </c>
    </row>
    <row r="1763" spans="1:24" x14ac:dyDescent="0.2">
      <c r="A1763" s="8">
        <v>44607</v>
      </c>
      <c r="B1763" s="3">
        <v>113905</v>
      </c>
      <c r="C1763" s="3">
        <v>114819</v>
      </c>
      <c r="D1763" s="3">
        <v>113882</v>
      </c>
      <c r="E1763" s="3">
        <v>114660</v>
      </c>
      <c r="F1763" s="3">
        <v>114660</v>
      </c>
      <c r="G1763" s="5">
        <f t="shared" si="301"/>
        <v>-9.8726670155241392E-3</v>
      </c>
      <c r="H1763" s="24">
        <f t="shared" si="302"/>
        <v>0</v>
      </c>
      <c r="I1763" s="3">
        <f t="shared" si="311"/>
        <v>111828.05263157895</v>
      </c>
      <c r="J1763" s="10">
        <f t="shared" si="304"/>
        <v>7.4951452898328608E-3</v>
      </c>
      <c r="K1763" s="10">
        <f>AVERAGE(J1744:J1763)</f>
        <v>3.7186017529738657E-3</v>
      </c>
      <c r="L1763" s="10">
        <f>AVERAGE(J1714:J1763)</f>
        <v>1.7961948323215382E-3</v>
      </c>
      <c r="M1763" s="10">
        <f>AVERAGE(J1664:J1763)</f>
        <v>4.7721791290359359E-4</v>
      </c>
      <c r="N1763" s="10">
        <f>AVERAGE(J1759:J1763)</f>
        <v>4.2901707718390634E-3</v>
      </c>
      <c r="O1763" s="22">
        <f t="shared" si="305"/>
        <v>0.35237552132716787</v>
      </c>
      <c r="P1763" s="22">
        <f t="shared" si="306"/>
        <v>0.47626056895252233</v>
      </c>
      <c r="Q1763" s="22">
        <f t="shared" si="307"/>
        <v>0.47424998782047301</v>
      </c>
      <c r="R1763" s="22">
        <f t="shared" si="308"/>
        <v>0.19774757366906093</v>
      </c>
      <c r="S1763" s="22">
        <f t="shared" si="309"/>
        <v>0.99461175361424614</v>
      </c>
      <c r="T1763" s="22">
        <f>SUMPRODUCT(J1763:N1763,O1763:S1763)</f>
        <v>9.6253974519301226E-3</v>
      </c>
      <c r="U1763" s="25">
        <f t="shared" si="303"/>
        <v>0.50240633078447794</v>
      </c>
      <c r="V1763" s="10">
        <f>IF(OR(AND(U1763&gt;=0.495,U1763&lt;=0.498,J1763&lt;0),AND(U1763&gt;=0.505,U1763&lt;=0.506)),G1763-$AA$1,0)</f>
        <v>0</v>
      </c>
      <c r="W1763" s="10">
        <f>IF(OR(AND(U1763&gt;=0.504,U1763&lt;=0.505,J1763&lt;0),AND(U1763&gt;=0.508)),-G1763-$AA$1,0)</f>
        <v>0</v>
      </c>
      <c r="X1763" s="5">
        <f t="shared" si="310"/>
        <v>0.9488243318345434</v>
      </c>
    </row>
    <row r="1764" spans="1:24" x14ac:dyDescent="0.2">
      <c r="A1764" s="8">
        <v>44608</v>
      </c>
      <c r="B1764" s="3">
        <v>114830</v>
      </c>
      <c r="C1764" s="3">
        <v>115734</v>
      </c>
      <c r="D1764" s="3">
        <v>114816</v>
      </c>
      <c r="E1764" s="3">
        <v>115181</v>
      </c>
      <c r="F1764" s="3">
        <v>115181</v>
      </c>
      <c r="G1764" s="5">
        <f t="shared" si="301"/>
        <v>-2.0949635790625143E-2</v>
      </c>
      <c r="H1764" s="24">
        <f t="shared" si="302"/>
        <v>0</v>
      </c>
      <c r="I1764" s="3">
        <f t="shared" si="311"/>
        <v>112148</v>
      </c>
      <c r="J1764" s="10">
        <f t="shared" si="304"/>
        <v>4.5438688295831309E-3</v>
      </c>
      <c r="K1764" s="10">
        <f>AVERAGE(J1745:J1764)</f>
        <v>3.2459397655275448E-3</v>
      </c>
      <c r="L1764" s="10">
        <f>AVERAGE(J1715:J1764)</f>
        <v>1.5465373274056327E-3</v>
      </c>
      <c r="M1764" s="10">
        <f>AVERAGE(J1665:J1764)</f>
        <v>3.3834821117674886E-4</v>
      </c>
      <c r="N1764" s="10">
        <f>AVERAGE(J1760:J1764)</f>
        <v>4.79443253604499E-3</v>
      </c>
      <c r="O1764" s="22">
        <f t="shared" si="305"/>
        <v>0.35237552132716787</v>
      </c>
      <c r="P1764" s="22">
        <f t="shared" si="306"/>
        <v>0.47626056895252233</v>
      </c>
      <c r="Q1764" s="22">
        <f t="shared" si="307"/>
        <v>0.47424998782047301</v>
      </c>
      <c r="R1764" s="22">
        <f t="shared" si="308"/>
        <v>0.19774757366906093</v>
      </c>
      <c r="S1764" s="22">
        <f t="shared" si="309"/>
        <v>0.99461175361424614</v>
      </c>
      <c r="T1764" s="22">
        <f>SUMPRODUCT(J1764:N1764,O1764:S1764)</f>
        <v>8.7160130659447929E-3</v>
      </c>
      <c r="U1764" s="25">
        <f t="shared" si="303"/>
        <v>0.50217898947188722</v>
      </c>
      <c r="V1764" s="10">
        <f>IF(OR(AND(U1764&gt;=0.495,U1764&lt;=0.498,J1764&lt;0),AND(U1764&gt;=0.505,U1764&lt;=0.506)),G1764-$AA$1,0)</f>
        <v>0</v>
      </c>
      <c r="W1764" s="10">
        <f>IF(OR(AND(U1764&gt;=0.504,U1764&lt;=0.505,J1764&lt;0),AND(U1764&gt;=0.508)),-G1764-$AA$1,0)</f>
        <v>0</v>
      </c>
      <c r="X1764" s="5">
        <f t="shared" si="310"/>
        <v>0.9488243318345434</v>
      </c>
    </row>
    <row r="1765" spans="1:24" x14ac:dyDescent="0.2">
      <c r="A1765" s="8">
        <v>44609</v>
      </c>
      <c r="B1765" s="3">
        <v>115181</v>
      </c>
      <c r="C1765" s="3">
        <v>115214</v>
      </c>
      <c r="D1765" s="3">
        <v>113389</v>
      </c>
      <c r="E1765" s="3">
        <v>113528</v>
      </c>
      <c r="F1765" s="3">
        <v>113528</v>
      </c>
      <c r="G1765" s="5">
        <f t="shared" si="301"/>
        <v>-1.588154464096958E-2</v>
      </c>
      <c r="H1765" s="24">
        <f t="shared" si="302"/>
        <v>0</v>
      </c>
      <c r="I1765" s="3">
        <f t="shared" si="311"/>
        <v>112389.36842105263</v>
      </c>
      <c r="J1765" s="10">
        <f t="shared" si="304"/>
        <v>-1.4351325305388962E-2</v>
      </c>
      <c r="K1765" s="10">
        <f>AVERAGE(J1746:J1765)</f>
        <v>2.0242675130158205E-3</v>
      </c>
      <c r="L1765" s="10">
        <f>AVERAGE(J1716:J1765)</f>
        <v>1.1286842180168932E-3</v>
      </c>
      <c r="M1765" s="10">
        <f>AVERAGE(J1666:J1765)</f>
        <v>3.6127418178789619E-5</v>
      </c>
      <c r="N1765" s="10">
        <f>AVERAGE(J1761:J1765)</f>
        <v>3.2716940452501839E-4</v>
      </c>
      <c r="O1765" s="22">
        <f t="shared" si="305"/>
        <v>0.35237552132716787</v>
      </c>
      <c r="P1765" s="22">
        <f t="shared" si="306"/>
        <v>0.47626056895252233</v>
      </c>
      <c r="Q1765" s="22">
        <f t="shared" si="307"/>
        <v>0.47424998782047301</v>
      </c>
      <c r="R1765" s="22">
        <f t="shared" si="308"/>
        <v>0.19774757366906093</v>
      </c>
      <c r="S1765" s="22">
        <f t="shared" si="309"/>
        <v>0.99461175361424614</v>
      </c>
      <c r="T1765" s="22">
        <f>SUMPRODUCT(J1765:N1765,O1765:S1765)</f>
        <v>-3.2251478176621787E-3</v>
      </c>
      <c r="U1765" s="25">
        <f t="shared" si="303"/>
        <v>0.49919371374447186</v>
      </c>
      <c r="V1765" s="10">
        <f>IF(OR(AND(U1765&gt;=0.495,U1765&lt;=0.498,J1765&lt;0),AND(U1765&gt;=0.505,U1765&lt;=0.506)),G1765-$AA$1,0)</f>
        <v>0</v>
      </c>
      <c r="W1765" s="10">
        <f>IF(OR(AND(U1765&gt;=0.504,U1765&lt;=0.505,J1765&lt;0),AND(U1765&gt;=0.508)),-G1765-$AA$1,0)</f>
        <v>0</v>
      </c>
      <c r="X1765" s="5">
        <f t="shared" si="310"/>
        <v>0.9488243318345434</v>
      </c>
    </row>
    <row r="1766" spans="1:24" x14ac:dyDescent="0.2">
      <c r="A1766" s="8">
        <v>44610</v>
      </c>
      <c r="B1766" s="3">
        <v>113534</v>
      </c>
      <c r="C1766" s="3">
        <v>114213</v>
      </c>
      <c r="D1766" s="3">
        <v>112701</v>
      </c>
      <c r="E1766" s="3">
        <v>112768</v>
      </c>
      <c r="F1766" s="3">
        <v>112768</v>
      </c>
      <c r="G1766" s="5">
        <f t="shared" si="301"/>
        <v>1.0996027241769735E-3</v>
      </c>
      <c r="H1766" s="24">
        <f t="shared" si="302"/>
        <v>1</v>
      </c>
      <c r="I1766" s="3">
        <f t="shared" si="311"/>
        <v>112653.36842105263</v>
      </c>
      <c r="J1766" s="10">
        <f t="shared" si="304"/>
        <v>-6.6943837643577142E-3</v>
      </c>
      <c r="K1766" s="10">
        <f>AVERAGE(J1747:J1766)</f>
        <v>1.7628742033336197E-3</v>
      </c>
      <c r="L1766" s="10">
        <f>AVERAGE(J1717:J1766)</f>
        <v>8.9475749403043151E-4</v>
      </c>
      <c r="M1766" s="10">
        <f>AVERAGE(J1667:J1766)</f>
        <v>3.7653912980155635E-5</v>
      </c>
      <c r="N1766" s="10">
        <f>AVERAGE(J1762:J1766)</f>
        <v>-1.3875045942643549E-3</v>
      </c>
      <c r="O1766" s="22">
        <f t="shared" si="305"/>
        <v>0.35237552132716787</v>
      </c>
      <c r="P1766" s="22">
        <f t="shared" si="306"/>
        <v>0.47626056895252233</v>
      </c>
      <c r="Q1766" s="22">
        <f t="shared" si="307"/>
        <v>0.47424998782047301</v>
      </c>
      <c r="R1766" s="22">
        <f t="shared" si="308"/>
        <v>0.19774757366906093</v>
      </c>
      <c r="S1766" s="22">
        <f t="shared" si="309"/>
        <v>0.99461175361424614</v>
      </c>
      <c r="T1766" s="22">
        <f>SUMPRODUCT(J1766:N1766,O1766:S1766)</f>
        <v>-2.4675931749301959E-3</v>
      </c>
      <c r="U1766" s="25">
        <f t="shared" si="303"/>
        <v>0.49938310201929254</v>
      </c>
      <c r="V1766" s="10">
        <f>IF(OR(AND(U1766&gt;=0.495,U1766&lt;=0.498,J1766&lt;0),AND(U1766&gt;=0.505,U1766&lt;=0.506)),G1766-$AA$1,0)</f>
        <v>0</v>
      </c>
      <c r="W1766" s="10">
        <f>IF(OR(AND(U1766&gt;=0.504,U1766&lt;=0.505,J1766&lt;0),AND(U1766&gt;=0.508)),-G1766-$AA$1,0)</f>
        <v>0</v>
      </c>
      <c r="X1766" s="5">
        <f t="shared" si="310"/>
        <v>0.9488243318345434</v>
      </c>
    </row>
    <row r="1767" spans="1:24" x14ac:dyDescent="0.2">
      <c r="A1767" s="8">
        <v>44613</v>
      </c>
      <c r="B1767" s="3">
        <v>112880</v>
      </c>
      <c r="C1767" s="3">
        <v>113405</v>
      </c>
      <c r="D1767" s="3">
        <v>111608</v>
      </c>
      <c r="E1767" s="3">
        <v>111725</v>
      </c>
      <c r="F1767" s="3">
        <v>111725</v>
      </c>
      <c r="G1767" s="5">
        <f t="shared" si="301"/>
        <v>2.5330051465652925E-3</v>
      </c>
      <c r="H1767" s="24">
        <f t="shared" si="302"/>
        <v>1</v>
      </c>
      <c r="I1767" s="3">
        <f t="shared" si="311"/>
        <v>112752.31578947368</v>
      </c>
      <c r="J1767" s="10">
        <f t="shared" si="304"/>
        <v>-9.2490777525539025E-3</v>
      </c>
      <c r="K1767" s="10">
        <f>AVERAGE(J1748:J1767)</f>
        <v>1.8465824937456132E-3</v>
      </c>
      <c r="L1767" s="10">
        <f>AVERAGE(J1718:J1767)</f>
        <v>1.0437383427685787E-3</v>
      </c>
      <c r="M1767" s="10">
        <f>AVERAGE(J1668:J1767)</f>
        <v>-8.1319214059433209E-5</v>
      </c>
      <c r="N1767" s="10">
        <f>AVERAGE(J1763:J1767)</f>
        <v>-3.6511545405769176E-3</v>
      </c>
      <c r="O1767" s="22">
        <f t="shared" si="305"/>
        <v>0.35237552132716787</v>
      </c>
      <c r="P1767" s="22">
        <f t="shared" si="306"/>
        <v>0.47626056895252233</v>
      </c>
      <c r="Q1767" s="22">
        <f t="shared" si="307"/>
        <v>0.47424998782047301</v>
      </c>
      <c r="R1767" s="22">
        <f t="shared" si="308"/>
        <v>0.19774757366906093</v>
      </c>
      <c r="S1767" s="22">
        <f t="shared" si="309"/>
        <v>0.99461175361424614</v>
      </c>
      <c r="T1767" s="22">
        <f>SUMPRODUCT(J1767:N1767,O1767:S1767)</f>
        <v>-5.5322631670096326E-3</v>
      </c>
      <c r="U1767" s="25">
        <f t="shared" si="303"/>
        <v>0.49861693773573867</v>
      </c>
      <c r="V1767" s="10">
        <f>IF(OR(AND(U1767&gt;=0.495,U1767&lt;=0.498,J1767&lt;0),AND(U1767&gt;=0.505,U1767&lt;=0.506)),G1767-$AA$1,0)</f>
        <v>0</v>
      </c>
      <c r="W1767" s="10">
        <f>IF(OR(AND(U1767&gt;=0.504,U1767&lt;=0.505,J1767&lt;0),AND(U1767&gt;=0.508)),-G1767-$AA$1,0)</f>
        <v>0</v>
      </c>
      <c r="X1767" s="5">
        <f t="shared" si="310"/>
        <v>0.9488243318345434</v>
      </c>
    </row>
    <row r="1768" spans="1:24" x14ac:dyDescent="0.2">
      <c r="A1768" s="8">
        <v>44614</v>
      </c>
      <c r="B1768" s="3">
        <v>111727</v>
      </c>
      <c r="C1768" s="3">
        <v>113315</v>
      </c>
      <c r="D1768" s="3">
        <v>111727</v>
      </c>
      <c r="E1768" s="3">
        <v>112892</v>
      </c>
      <c r="F1768" s="3">
        <v>112892</v>
      </c>
      <c r="G1768" s="5">
        <f t="shared" si="301"/>
        <v>-1.1515430677107363E-2</v>
      </c>
      <c r="H1768" s="24">
        <f t="shared" si="302"/>
        <v>0</v>
      </c>
      <c r="I1768" s="3">
        <f t="shared" si="311"/>
        <v>112821.73684210527</v>
      </c>
      <c r="J1768" s="10">
        <f t="shared" si="304"/>
        <v>1.0445289773998612E-2</v>
      </c>
      <c r="K1768" s="10">
        <f>AVERAGE(J1749:J1768)</f>
        <v>1.3976353112004681E-3</v>
      </c>
      <c r="L1768" s="10">
        <f>AVERAGE(J1719:J1768)</f>
        <v>9.7660947868188908E-4</v>
      </c>
      <c r="M1768" s="10">
        <f>AVERAGE(J1669:J1768)</f>
        <v>3.2766869332108038E-4</v>
      </c>
      <c r="N1768" s="10">
        <f>AVERAGE(J1764:J1768)</f>
        <v>-3.0611256437437671E-3</v>
      </c>
      <c r="O1768" s="22">
        <f t="shared" si="305"/>
        <v>0.35237552132716787</v>
      </c>
      <c r="P1768" s="22">
        <f t="shared" si="306"/>
        <v>0.47626056895252233</v>
      </c>
      <c r="Q1768" s="22">
        <f t="shared" si="307"/>
        <v>0.47424998782047301</v>
      </c>
      <c r="R1768" s="22">
        <f t="shared" si="308"/>
        <v>0.19774757366906093</v>
      </c>
      <c r="S1768" s="22">
        <f t="shared" si="309"/>
        <v>0.99461175361424614</v>
      </c>
      <c r="T1768" s="22">
        <f>SUMPRODUCT(J1768:N1768,O1768:S1768)</f>
        <v>1.8296241959108402E-3</v>
      </c>
      <c r="U1768" s="25">
        <f t="shared" si="303"/>
        <v>0.50045740592137955</v>
      </c>
      <c r="V1768" s="10">
        <f>IF(OR(AND(U1768&gt;=0.495,U1768&lt;=0.498,J1768&lt;0),AND(U1768&gt;=0.505,U1768&lt;=0.506)),G1768-$AA$1,0)</f>
        <v>0</v>
      </c>
      <c r="W1768" s="10">
        <f>IF(OR(AND(U1768&gt;=0.504,U1768&lt;=0.505,J1768&lt;0),AND(U1768&gt;=0.508)),-G1768-$AA$1,0)</f>
        <v>0</v>
      </c>
      <c r="X1768" s="5">
        <f t="shared" si="310"/>
        <v>0.9488243318345434</v>
      </c>
    </row>
    <row r="1769" spans="1:24" x14ac:dyDescent="0.2">
      <c r="A1769" s="8">
        <v>44615</v>
      </c>
      <c r="B1769" s="3">
        <v>112892</v>
      </c>
      <c r="C1769" s="3">
        <v>113721</v>
      </c>
      <c r="D1769" s="3">
        <v>111748</v>
      </c>
      <c r="E1769" s="3">
        <v>112008</v>
      </c>
      <c r="F1769" s="3">
        <v>112008</v>
      </c>
      <c r="G1769" s="5">
        <f t="shared" si="301"/>
        <v>1.0124276837368829E-2</v>
      </c>
      <c r="H1769" s="24">
        <f t="shared" si="302"/>
        <v>1</v>
      </c>
      <c r="I1769" s="3">
        <f t="shared" si="311"/>
        <v>112805.57894736843</v>
      </c>
      <c r="J1769" s="10">
        <f t="shared" si="304"/>
        <v>-7.8304928604330248E-3</v>
      </c>
      <c r="K1769" s="10">
        <f>AVERAGE(J1750:J1769)</f>
        <v>2.1954778411490406E-4</v>
      </c>
      <c r="L1769" s="10">
        <f>AVERAGE(J1720:J1769)</f>
        <v>8.8960002237153729E-4</v>
      </c>
      <c r="M1769" s="10">
        <f>AVERAGE(J1670:J1769)</f>
        <v>1.6010075211277729E-4</v>
      </c>
      <c r="N1769" s="10">
        <f>AVERAGE(J1765:J1769)</f>
        <v>-5.5359979817469988E-3</v>
      </c>
      <c r="O1769" s="22">
        <f t="shared" si="305"/>
        <v>0.35237552132716787</v>
      </c>
      <c r="P1769" s="22">
        <f t="shared" si="306"/>
        <v>0.47626056895252233</v>
      </c>
      <c r="Q1769" s="22">
        <f t="shared" si="307"/>
        <v>0.47424998782047301</v>
      </c>
      <c r="R1769" s="22">
        <f t="shared" si="308"/>
        <v>0.19774757366906093</v>
      </c>
      <c r="S1769" s="22">
        <f t="shared" si="309"/>
        <v>0.99461175361424614</v>
      </c>
      <c r="T1769" s="22">
        <f>SUMPRODUCT(J1769:N1769,O1769:S1769)</f>
        <v>-7.7073283769515458E-3</v>
      </c>
      <c r="U1769" s="25">
        <f t="shared" si="303"/>
        <v>0.49807317744399177</v>
      </c>
      <c r="V1769" s="10">
        <f>IF(OR(AND(U1769&gt;=0.495,U1769&lt;=0.498,J1769&lt;0),AND(U1769&gt;=0.505,U1769&lt;=0.506)),G1769-$AA$1,0)</f>
        <v>0</v>
      </c>
      <c r="W1769" s="10">
        <f>IF(OR(AND(U1769&gt;=0.504,U1769&lt;=0.505,J1769&lt;0),AND(U1769&gt;=0.508)),-G1769-$AA$1,0)</f>
        <v>0</v>
      </c>
      <c r="X1769" s="5">
        <f t="shared" si="310"/>
        <v>0.9488243318345434</v>
      </c>
    </row>
    <row r="1770" spans="1:24" x14ac:dyDescent="0.2">
      <c r="A1770" s="8">
        <v>44616</v>
      </c>
      <c r="B1770" s="3">
        <v>112001</v>
      </c>
      <c r="C1770" s="3">
        <v>112001</v>
      </c>
      <c r="D1770" s="3">
        <v>109125</v>
      </c>
      <c r="E1770" s="3">
        <v>111592</v>
      </c>
      <c r="F1770" s="3">
        <v>111592</v>
      </c>
      <c r="G1770" s="5">
        <f t="shared" si="301"/>
        <v>3.2099075202523419E-2</v>
      </c>
      <c r="H1770" s="24">
        <f t="shared" si="302"/>
        <v>1</v>
      </c>
      <c r="I1770" s="3">
        <f t="shared" si="311"/>
        <v>112811.57894736843</v>
      </c>
      <c r="J1770" s="10">
        <f t="shared" si="304"/>
        <v>-3.71402042711233E-3</v>
      </c>
      <c r="K1770" s="10">
        <f>AVERAGE(J1751:J1770)</f>
        <v>-2.9867096106278026E-4</v>
      </c>
      <c r="L1770" s="10">
        <f>AVERAGE(J1721:J1770)</f>
        <v>9.3135287793999705E-4</v>
      </c>
      <c r="M1770" s="10">
        <f>AVERAGE(J1671:J1770)</f>
        <v>1.3448097409742509E-4</v>
      </c>
      <c r="N1770" s="10">
        <f>AVERAGE(J1766:J1770)</f>
        <v>-3.408537006091672E-3</v>
      </c>
      <c r="O1770" s="22">
        <f t="shared" si="305"/>
        <v>0.35237552132716787</v>
      </c>
      <c r="P1770" s="22">
        <f t="shared" si="306"/>
        <v>0.47626056895252233</v>
      </c>
      <c r="Q1770" s="22">
        <f t="shared" si="307"/>
        <v>0.47424998782047301</v>
      </c>
      <c r="R1770" s="22">
        <f t="shared" si="308"/>
        <v>0.19774757366906093</v>
      </c>
      <c r="S1770" s="22">
        <f t="shared" si="309"/>
        <v>0.99461175361424614</v>
      </c>
      <c r="T1770" s="22">
        <f>SUMPRODUCT(J1770:N1770,O1770:S1770)</f>
        <v>-4.372858677604681E-3</v>
      </c>
      <c r="U1770" s="25">
        <f t="shared" si="303"/>
        <v>0.49890678707262331</v>
      </c>
      <c r="V1770" s="10">
        <f>IF(OR(AND(U1770&gt;=0.495,U1770&lt;=0.498,J1770&lt;0),AND(U1770&gt;=0.505,U1770&lt;=0.506)),G1770-$AA$1,0)</f>
        <v>0</v>
      </c>
      <c r="W1770" s="10">
        <f>IF(OR(AND(U1770&gt;=0.504,U1770&lt;=0.505,J1770&lt;0),AND(U1770&gt;=0.508)),-G1770-$AA$1,0)</f>
        <v>0</v>
      </c>
      <c r="X1770" s="5">
        <f t="shared" si="310"/>
        <v>0.9488243318345434</v>
      </c>
    </row>
    <row r="1771" spans="1:24" x14ac:dyDescent="0.2">
      <c r="A1771" s="8">
        <v>44617</v>
      </c>
      <c r="B1771" s="3">
        <v>111591</v>
      </c>
      <c r="C1771" s="3">
        <v>113142</v>
      </c>
      <c r="D1771" s="3">
        <v>110673</v>
      </c>
      <c r="E1771" s="3">
        <v>113142</v>
      </c>
      <c r="F1771" s="3">
        <v>113142</v>
      </c>
      <c r="G1771" s="5">
        <f t="shared" si="301"/>
        <v>1.7889024411801069E-2</v>
      </c>
      <c r="H1771" s="24">
        <f t="shared" si="302"/>
        <v>1</v>
      </c>
      <c r="I1771" s="3">
        <f t="shared" si="311"/>
        <v>112851.26315789473</v>
      </c>
      <c r="J1771" s="10">
        <f t="shared" si="304"/>
        <v>1.3889884579539657E-2</v>
      </c>
      <c r="K1771" s="10">
        <f>AVERAGE(J1752:J1771)</f>
        <v>7.6843600886599144E-4</v>
      </c>
      <c r="L1771" s="10">
        <f>AVERAGE(J1722:J1771)</f>
        <v>1.0948755601639859E-3</v>
      </c>
      <c r="M1771" s="10">
        <f>AVERAGE(J1672:J1771)</f>
        <v>1.0028400897363788E-4</v>
      </c>
      <c r="N1771" s="10">
        <f>AVERAGE(J1767:J1771)</f>
        <v>7.0831666268780238E-4</v>
      </c>
      <c r="O1771" s="22">
        <f t="shared" si="305"/>
        <v>0.35237552132716787</v>
      </c>
      <c r="P1771" s="22">
        <f t="shared" si="306"/>
        <v>0.47626056895252233</v>
      </c>
      <c r="Q1771" s="22">
        <f t="shared" si="307"/>
        <v>0.47424998782047301</v>
      </c>
      <c r="R1771" s="22">
        <f t="shared" si="308"/>
        <v>0.19774757366906093</v>
      </c>
      <c r="S1771" s="22">
        <f t="shared" si="309"/>
        <v>0.99461175361424614</v>
      </c>
      <c r="T1771" s="22">
        <f>SUMPRODUCT(J1771:N1771,O1771:S1771)</f>
        <v>6.5040068091907523E-3</v>
      </c>
      <c r="U1771" s="25">
        <f t="shared" si="303"/>
        <v>0.50162599597038071</v>
      </c>
      <c r="V1771" s="10">
        <f>IF(OR(AND(U1771&gt;=0.495,U1771&lt;=0.498,J1771&lt;0),AND(U1771&gt;=0.505,U1771&lt;=0.506)),G1771-$AA$1,0)</f>
        <v>0</v>
      </c>
      <c r="W1771" s="10">
        <f>IF(OR(AND(U1771&gt;=0.504,U1771&lt;=0.505,J1771&lt;0),AND(U1771&gt;=0.508)),-G1771-$AA$1,0)</f>
        <v>0</v>
      </c>
      <c r="X1771" s="5">
        <f t="shared" si="310"/>
        <v>0.9488243318345434</v>
      </c>
    </row>
    <row r="1772" spans="1:24" x14ac:dyDescent="0.2">
      <c r="A1772" s="8">
        <v>44622</v>
      </c>
      <c r="B1772" s="3">
        <v>113143</v>
      </c>
      <c r="C1772" s="3">
        <v>115429</v>
      </c>
      <c r="D1772" s="3">
        <v>113143</v>
      </c>
      <c r="E1772" s="3">
        <v>115174</v>
      </c>
      <c r="F1772" s="3">
        <v>115174</v>
      </c>
      <c r="G1772" s="5">
        <f t="shared" si="301"/>
        <v>-6.0777606056922062E-3</v>
      </c>
      <c r="H1772" s="24">
        <f t="shared" si="302"/>
        <v>0</v>
      </c>
      <c r="I1772" s="3">
        <f t="shared" si="311"/>
        <v>112957.94736842105</v>
      </c>
      <c r="J1772" s="10">
        <f t="shared" si="304"/>
        <v>1.7959732018171914E-2</v>
      </c>
      <c r="K1772" s="10">
        <f>AVERAGE(J1753:J1772)</f>
        <v>1.2582703286070029E-3</v>
      </c>
      <c r="L1772" s="10">
        <f>AVERAGE(J1723:J1772)</f>
        <v>1.2972293697553262E-3</v>
      </c>
      <c r="M1772" s="10">
        <f>AVERAGE(J1673:J1772)</f>
        <v>5.0193624501009611E-4</v>
      </c>
      <c r="N1772" s="10">
        <f>AVERAGE(J1768:J1772)</f>
        <v>6.1500786168329656E-3</v>
      </c>
      <c r="O1772" s="22">
        <f t="shared" si="305"/>
        <v>0.35237552132716787</v>
      </c>
      <c r="P1772" s="22">
        <f t="shared" si="306"/>
        <v>0.47626056895252233</v>
      </c>
      <c r="Q1772" s="22">
        <f t="shared" si="307"/>
        <v>0.47424998782047301</v>
      </c>
      <c r="R1772" s="22">
        <f t="shared" si="308"/>
        <v>0.19774757366906093</v>
      </c>
      <c r="S1772" s="22">
        <f t="shared" si="309"/>
        <v>0.99461175361424614</v>
      </c>
      <c r="T1772" s="22">
        <f>SUMPRODUCT(J1772:N1772,O1772:S1772)</f>
        <v>1.3759242640745848E-2</v>
      </c>
      <c r="U1772" s="25">
        <f t="shared" si="303"/>
        <v>0.503439756393397</v>
      </c>
      <c r="V1772" s="10">
        <f>IF(OR(AND(U1772&gt;=0.495,U1772&lt;=0.498,J1772&lt;0),AND(U1772&gt;=0.505,U1772&lt;=0.506)),G1772-$AA$1,0)</f>
        <v>0</v>
      </c>
      <c r="W1772" s="10">
        <f>IF(OR(AND(U1772&gt;=0.504,U1772&lt;=0.505,J1772&lt;0),AND(U1772&gt;=0.508)),-G1772-$AA$1,0)</f>
        <v>0</v>
      </c>
      <c r="X1772" s="5">
        <f t="shared" si="310"/>
        <v>0.9488243318345434</v>
      </c>
    </row>
    <row r="1773" spans="1:24" x14ac:dyDescent="0.2">
      <c r="A1773" s="8">
        <v>44623</v>
      </c>
      <c r="B1773" s="3">
        <v>115173</v>
      </c>
      <c r="C1773" s="3">
        <v>115948</v>
      </c>
      <c r="D1773" s="3">
        <v>115010</v>
      </c>
      <c r="E1773" s="3">
        <v>115166</v>
      </c>
      <c r="F1773" s="3">
        <v>115166</v>
      </c>
      <c r="G1773" s="5">
        <f t="shared" si="301"/>
        <v>-3.1024781619575226E-2</v>
      </c>
      <c r="H1773" s="24">
        <f t="shared" si="302"/>
        <v>0</v>
      </c>
      <c r="I1773" s="3">
        <f t="shared" si="311"/>
        <v>113116.10526315789</v>
      </c>
      <c r="J1773" s="10">
        <f t="shared" si="304"/>
        <v>-6.946012120789824E-5</v>
      </c>
      <c r="K1773" s="10">
        <f>AVERAGE(J1754:J1773)</f>
        <v>9.1712782046453616E-4</v>
      </c>
      <c r="L1773" s="10">
        <f>AVERAGE(J1724:J1773)</f>
        <v>1.4826955992610835E-3</v>
      </c>
      <c r="M1773" s="10">
        <f>AVERAGE(J1674:J1773)</f>
        <v>4.9535358930180909E-4</v>
      </c>
      <c r="N1773" s="10">
        <f>AVERAGE(J1769:J1773)</f>
        <v>4.0471286377916638E-3</v>
      </c>
      <c r="O1773" s="22">
        <f t="shared" si="305"/>
        <v>0.35237552132716787</v>
      </c>
      <c r="P1773" s="22">
        <f t="shared" si="306"/>
        <v>0.47626056895252233</v>
      </c>
      <c r="Q1773" s="22">
        <f t="shared" si="307"/>
        <v>0.47424998782047301</v>
      </c>
      <c r="R1773" s="22">
        <f t="shared" si="308"/>
        <v>0.19774757366906093</v>
      </c>
      <c r="S1773" s="22">
        <f t="shared" si="309"/>
        <v>0.99461175361424614</v>
      </c>
      <c r="T1773" s="22">
        <f>SUMPRODUCT(J1773:N1773,O1773:S1773)</f>
        <v>5.2387608229746783E-3</v>
      </c>
      <c r="U1773" s="25">
        <f t="shared" si="303"/>
        <v>0.50130968721042324</v>
      </c>
      <c r="V1773" s="10">
        <f>IF(OR(AND(U1773&gt;=0.495,U1773&lt;=0.498,J1773&lt;0),AND(U1773&gt;=0.505,U1773&lt;=0.506)),G1773-$AA$1,0)</f>
        <v>0</v>
      </c>
      <c r="W1773" s="10">
        <f>IF(OR(AND(U1773&gt;=0.504,U1773&lt;=0.505,J1773&lt;0),AND(U1773&gt;=0.508)),-G1773-$AA$1,0)</f>
        <v>0</v>
      </c>
      <c r="X1773" s="5">
        <f t="shared" si="310"/>
        <v>0.9488243318345434</v>
      </c>
    </row>
    <row r="1774" spans="1:24" x14ac:dyDescent="0.2">
      <c r="A1774" s="8">
        <v>44624</v>
      </c>
      <c r="B1774" s="3">
        <v>115166</v>
      </c>
      <c r="C1774" s="3">
        <v>115166</v>
      </c>
      <c r="D1774" s="3">
        <v>113389</v>
      </c>
      <c r="E1774" s="3">
        <v>114474</v>
      </c>
      <c r="F1774" s="3">
        <v>114474</v>
      </c>
      <c r="G1774" s="5">
        <f t="shared" si="301"/>
        <v>-2.8574174048255463E-2</v>
      </c>
      <c r="H1774" s="24">
        <f t="shared" si="302"/>
        <v>0</v>
      </c>
      <c r="I1774" s="3">
        <f t="shared" si="311"/>
        <v>113262.31578947368</v>
      </c>
      <c r="J1774" s="10">
        <f t="shared" si="304"/>
        <v>-6.0087178507545191E-3</v>
      </c>
      <c r="K1774" s="10">
        <f>AVERAGE(J1755:J1774)</f>
        <v>1.0524082968981496E-3</v>
      </c>
      <c r="L1774" s="10">
        <f>AVERAGE(J1725:J1774)</f>
        <v>1.7694204316192263E-3</v>
      </c>
      <c r="M1774" s="10">
        <f>AVERAGE(J1675:J1774)</f>
        <v>4.26032131701759E-4</v>
      </c>
      <c r="N1774" s="10">
        <f>AVERAGE(J1770:J1774)</f>
        <v>4.4114836397273647E-3</v>
      </c>
      <c r="O1774" s="22">
        <f t="shared" si="305"/>
        <v>0.35237552132716787</v>
      </c>
      <c r="P1774" s="22">
        <f t="shared" si="306"/>
        <v>0.47626056895252233</v>
      </c>
      <c r="Q1774" s="22">
        <f t="shared" si="307"/>
        <v>0.47424998782047301</v>
      </c>
      <c r="R1774" s="22">
        <f t="shared" si="308"/>
        <v>0.19774757366906093</v>
      </c>
      <c r="S1774" s="22">
        <f t="shared" si="309"/>
        <v>0.99461175361424614</v>
      </c>
      <c r="T1774" s="22">
        <f>SUMPRODUCT(J1774:N1774,O1774:S1774)</f>
        <v>3.695003406527171E-3</v>
      </c>
      <c r="U1774" s="25">
        <f t="shared" si="303"/>
        <v>0.50092374980063181</v>
      </c>
      <c r="V1774" s="10">
        <f>IF(OR(AND(U1774&gt;=0.495,U1774&lt;=0.498,J1774&lt;0),AND(U1774&gt;=0.505,U1774&lt;=0.506)),G1774-$AA$1,0)</f>
        <v>0</v>
      </c>
      <c r="W1774" s="10">
        <f>IF(OR(AND(U1774&gt;=0.504,U1774&lt;=0.505,J1774&lt;0),AND(U1774&gt;=0.508)),-G1774-$AA$1,0)</f>
        <v>0</v>
      </c>
      <c r="X1774" s="5">
        <f t="shared" si="310"/>
        <v>0.9488243318345434</v>
      </c>
    </row>
    <row r="1775" spans="1:24" x14ac:dyDescent="0.2">
      <c r="A1775" s="8">
        <v>44627</v>
      </c>
      <c r="B1775" s="3">
        <v>114469</v>
      </c>
      <c r="C1775" s="3">
        <v>114529</v>
      </c>
      <c r="D1775" s="3">
        <v>111140</v>
      </c>
      <c r="E1775" s="3">
        <v>111593</v>
      </c>
      <c r="F1775" s="3">
        <v>111593</v>
      </c>
      <c r="G1775" s="5">
        <f t="shared" si="301"/>
        <v>2.0673339725610029E-2</v>
      </c>
      <c r="H1775" s="24">
        <f t="shared" si="302"/>
        <v>1</v>
      </c>
      <c r="I1775" s="3">
        <f t="shared" si="311"/>
        <v>113228</v>
      </c>
      <c r="J1775" s="10">
        <f t="shared" si="304"/>
        <v>-2.5167286894840712E-2</v>
      </c>
      <c r="K1775" s="10">
        <f>AVERAGE(J1756:J1775)</f>
        <v>1.3352566202329274E-6</v>
      </c>
      <c r="L1775" s="10">
        <f>AVERAGE(J1726:J1775)</f>
        <v>1.1746635339433208E-3</v>
      </c>
      <c r="M1775" s="10">
        <f>AVERAGE(J1676:J1775)</f>
        <v>1.720980471238298E-4</v>
      </c>
      <c r="N1775" s="10">
        <f>AVERAGE(J1771:J1775)</f>
        <v>1.2083034618168842E-4</v>
      </c>
      <c r="O1775" s="22">
        <f t="shared" si="305"/>
        <v>0.35237552132716787</v>
      </c>
      <c r="P1775" s="22">
        <f t="shared" si="306"/>
        <v>0.47626056895252233</v>
      </c>
      <c r="Q1775" s="22">
        <f t="shared" si="307"/>
        <v>0.47424998782047301</v>
      </c>
      <c r="R1775" s="22">
        <f t="shared" si="308"/>
        <v>0.19774757366906093</v>
      </c>
      <c r="S1775" s="22">
        <f t="shared" si="309"/>
        <v>0.99461175361424614</v>
      </c>
      <c r="T1775" s="22">
        <f>SUMPRODUCT(J1775:N1775,O1775:S1775)</f>
        <v>-8.1564044894589655E-3</v>
      </c>
      <c r="U1775" s="25">
        <f t="shared" si="303"/>
        <v>0.49796091018215549</v>
      </c>
      <c r="V1775" s="10">
        <f>IF(OR(AND(U1775&gt;=0.495,U1775&lt;=0.498,J1775&lt;0),AND(U1775&gt;=0.505,U1775&lt;=0.506)),G1775-$AA$1,0)</f>
        <v>1.9673339725610028E-2</v>
      </c>
      <c r="W1775" s="10">
        <f>IF(OR(AND(U1775&gt;=0.504,U1775&lt;=0.505,J1775&lt;0),AND(U1775&gt;=0.508)),-G1775-$AA$1,0)</f>
        <v>0</v>
      </c>
      <c r="X1775" s="5">
        <f t="shared" si="310"/>
        <v>0.96849767156015343</v>
      </c>
    </row>
    <row r="1776" spans="1:24" x14ac:dyDescent="0.2">
      <c r="A1776" s="8">
        <v>44628</v>
      </c>
      <c r="B1776" s="3">
        <v>111594</v>
      </c>
      <c r="C1776" s="3">
        <v>112390</v>
      </c>
      <c r="D1776" s="3">
        <v>110969</v>
      </c>
      <c r="E1776" s="3">
        <v>111203</v>
      </c>
      <c r="F1776" s="3">
        <v>111203</v>
      </c>
      <c r="G1776" s="5">
        <f t="shared" si="301"/>
        <v>2.2121705349675835E-2</v>
      </c>
      <c r="H1776" s="24">
        <f t="shared" si="302"/>
        <v>1</v>
      </c>
      <c r="I1776" s="3">
        <f t="shared" si="311"/>
        <v>113186.26315789473</v>
      </c>
      <c r="J1776" s="10">
        <f t="shared" si="304"/>
        <v>-3.494842866488046E-3</v>
      </c>
      <c r="K1776" s="10">
        <f>AVERAGE(J1757:J1776)</f>
        <v>-4.1916322533759874E-4</v>
      </c>
      <c r="L1776" s="10">
        <f>AVERAGE(J1727:J1776)</f>
        <v>1.1532974823007635E-3</v>
      </c>
      <c r="M1776" s="10">
        <f>AVERAGE(J1677:J1776)</f>
        <v>-6.6132924381399059E-5</v>
      </c>
      <c r="N1776" s="10">
        <f>AVERAGE(J1772:J1776)</f>
        <v>-3.3561151430238521E-3</v>
      </c>
      <c r="O1776" s="22">
        <f t="shared" si="305"/>
        <v>0.35237552132716787</v>
      </c>
      <c r="P1776" s="22">
        <f t="shared" si="306"/>
        <v>0.47626056895252233</v>
      </c>
      <c r="Q1776" s="22">
        <f t="shared" si="307"/>
        <v>0.47424998782047301</v>
      </c>
      <c r="R1776" s="22">
        <f t="shared" si="308"/>
        <v>0.19774757366906093</v>
      </c>
      <c r="S1776" s="22">
        <f t="shared" si="309"/>
        <v>0.99461175361424614</v>
      </c>
      <c r="T1776" s="22">
        <f>SUMPRODUCT(J1776:N1776,O1776:S1776)</f>
        <v>-4.2352858693543403E-3</v>
      </c>
      <c r="U1776" s="25">
        <f t="shared" si="303"/>
        <v>0.49894118011538902</v>
      </c>
      <c r="V1776" s="10">
        <f>IF(OR(AND(U1776&gt;=0.495,U1776&lt;=0.498,J1776&lt;0),AND(U1776&gt;=0.505,U1776&lt;=0.506)),G1776-$AA$1,0)</f>
        <v>0</v>
      </c>
      <c r="W1776" s="10">
        <f>IF(OR(AND(U1776&gt;=0.504,U1776&lt;=0.505,J1776&lt;0),AND(U1776&gt;=0.508)),-G1776-$AA$1,0)</f>
        <v>0</v>
      </c>
      <c r="X1776" s="5">
        <f t="shared" si="310"/>
        <v>0.96849767156015343</v>
      </c>
    </row>
    <row r="1777" spans="1:24" x14ac:dyDescent="0.2">
      <c r="A1777" s="8">
        <v>44629</v>
      </c>
      <c r="B1777" s="3">
        <v>111210</v>
      </c>
      <c r="C1777" s="3">
        <v>114051</v>
      </c>
      <c r="D1777" s="3">
        <v>111207</v>
      </c>
      <c r="E1777" s="3">
        <v>113900</v>
      </c>
      <c r="F1777" s="3">
        <v>113900</v>
      </c>
      <c r="G1777" s="5">
        <f t="shared" si="301"/>
        <v>-1.9201053555750636E-2</v>
      </c>
      <c r="H1777" s="24">
        <f t="shared" si="302"/>
        <v>0</v>
      </c>
      <c r="I1777" s="3">
        <f t="shared" si="311"/>
        <v>113273.94736842105</v>
      </c>
      <c r="J1777" s="10">
        <f t="shared" si="304"/>
        <v>2.4252942816290979E-2</v>
      </c>
      <c r="K1777" s="10">
        <f>AVERAGE(J1758:J1777)</f>
        <v>9.0440199646051327E-4</v>
      </c>
      <c r="L1777" s="10">
        <f>AVERAGE(J1728:J1777)</f>
        <v>1.7054385475886137E-3</v>
      </c>
      <c r="M1777" s="10">
        <f>AVERAGE(J1678:J1777)</f>
        <v>2.3426964373170266E-4</v>
      </c>
      <c r="N1777" s="10">
        <f>AVERAGE(J1773:J1777)</f>
        <v>-2.0974729834000393E-3</v>
      </c>
      <c r="O1777" s="22">
        <f t="shared" si="305"/>
        <v>0.35237552132716787</v>
      </c>
      <c r="P1777" s="22">
        <f t="shared" si="306"/>
        <v>0.47626056895252233</v>
      </c>
      <c r="Q1777" s="22">
        <f t="shared" si="307"/>
        <v>0.47424998782047301</v>
      </c>
      <c r="R1777" s="22">
        <f t="shared" si="308"/>
        <v>0.19774757366906093</v>
      </c>
      <c r="S1777" s="22">
        <f t="shared" si="309"/>
        <v>0.99461175361424614</v>
      </c>
      <c r="T1777" s="22">
        <f>SUMPRODUCT(J1777:N1777,O1777:S1777)</f>
        <v>7.7458335598813138E-3</v>
      </c>
      <c r="U1777" s="25">
        <f t="shared" si="303"/>
        <v>0.5019364487080693</v>
      </c>
      <c r="V1777" s="10">
        <f>IF(OR(AND(U1777&gt;=0.495,U1777&lt;=0.498,J1777&lt;0),AND(U1777&gt;=0.505,U1777&lt;=0.506)),G1777-$AA$1,0)</f>
        <v>0</v>
      </c>
      <c r="W1777" s="10">
        <f>IF(OR(AND(U1777&gt;=0.504,U1777&lt;=0.505,J1777&lt;0),AND(U1777&gt;=0.508)),-G1777-$AA$1,0)</f>
        <v>0</v>
      </c>
      <c r="X1777" s="5">
        <f t="shared" si="310"/>
        <v>0.96849767156015343</v>
      </c>
    </row>
    <row r="1778" spans="1:24" x14ac:dyDescent="0.2">
      <c r="A1778" s="8">
        <v>44630</v>
      </c>
      <c r="B1778" s="3">
        <v>113900</v>
      </c>
      <c r="C1778" s="3">
        <v>113939</v>
      </c>
      <c r="D1778" s="3">
        <v>111889</v>
      </c>
      <c r="E1778" s="3">
        <v>113663</v>
      </c>
      <c r="F1778" s="3">
        <v>113663</v>
      </c>
      <c r="G1778" s="5">
        <f t="shared" si="301"/>
        <v>-3.2860297546255191E-2</v>
      </c>
      <c r="H1778" s="24">
        <f t="shared" si="302"/>
        <v>0</v>
      </c>
      <c r="I1778" s="3">
        <f t="shared" si="311"/>
        <v>113337.21052631579</v>
      </c>
      <c r="J1778" s="10">
        <f t="shared" si="304"/>
        <v>-2.0807726075504629E-3</v>
      </c>
      <c r="K1778" s="10">
        <f>AVERAGE(J1759:J1778)</f>
        <v>6.9410957130460198E-4</v>
      </c>
      <c r="L1778" s="10">
        <f>AVERAGE(J1729:J1778)</f>
        <v>1.5417916532738342E-3</v>
      </c>
      <c r="M1778" s="10">
        <f>AVERAGE(J1679:J1778)</f>
        <v>9.971615192255645E-5</v>
      </c>
      <c r="N1778" s="10">
        <f>AVERAGE(J1774:J1778)</f>
        <v>-2.4997354806685522E-3</v>
      </c>
      <c r="O1778" s="22">
        <f t="shared" si="305"/>
        <v>0.35237552132716787</v>
      </c>
      <c r="P1778" s="22">
        <f t="shared" si="306"/>
        <v>0.47626056895252233</v>
      </c>
      <c r="Q1778" s="22">
        <f t="shared" si="307"/>
        <v>0.47424998782047301</v>
      </c>
      <c r="R1778" s="22">
        <f t="shared" si="308"/>
        <v>0.19774757366906093</v>
      </c>
      <c r="S1778" s="22">
        <f t="shared" si="309"/>
        <v>0.99461175361424614</v>
      </c>
      <c r="T1778" s="22">
        <f>SUMPRODUCT(J1778:N1778,O1778:S1778)</f>
        <v>-2.1379893031183393E-3</v>
      </c>
      <c r="U1778" s="25">
        <f t="shared" si="303"/>
        <v>0.49946550287781927</v>
      </c>
      <c r="V1778" s="10">
        <f>IF(OR(AND(U1778&gt;=0.495,U1778&lt;=0.498,J1778&lt;0),AND(U1778&gt;=0.505,U1778&lt;=0.506)),G1778-$AA$1,0)</f>
        <v>0</v>
      </c>
      <c r="W1778" s="10">
        <f>IF(OR(AND(U1778&gt;=0.504,U1778&lt;=0.505,J1778&lt;0),AND(U1778&gt;=0.508)),-G1778-$AA$1,0)</f>
        <v>0</v>
      </c>
      <c r="X1778" s="5">
        <f t="shared" si="310"/>
        <v>0.96849767156015343</v>
      </c>
    </row>
    <row r="1779" spans="1:24" x14ac:dyDescent="0.2">
      <c r="A1779" s="8">
        <v>44631</v>
      </c>
      <c r="B1779" s="3">
        <v>113664</v>
      </c>
      <c r="C1779" s="3">
        <v>114627</v>
      </c>
      <c r="D1779" s="3">
        <v>111332</v>
      </c>
      <c r="E1779" s="3">
        <v>111713</v>
      </c>
      <c r="F1779" s="3">
        <v>111713</v>
      </c>
      <c r="G1779" s="5">
        <f t="shared" si="301"/>
        <v>-2.4652457636980429E-2</v>
      </c>
      <c r="H1779" s="24">
        <f t="shared" si="302"/>
        <v>0</v>
      </c>
      <c r="I1779" s="3">
        <f t="shared" si="311"/>
        <v>113250.57894736843</v>
      </c>
      <c r="J1779" s="10">
        <f t="shared" si="304"/>
        <v>-1.7155978638607072E-2</v>
      </c>
      <c r="K1779" s="10">
        <f>AVERAGE(J1760:J1779)</f>
        <v>-2.6481736105342656E-4</v>
      </c>
      <c r="L1779" s="10">
        <f>AVERAGE(J1730:J1779)</f>
        <v>1.3250804344450827E-3</v>
      </c>
      <c r="M1779" s="10">
        <f>AVERAGE(J1680:J1779)</f>
        <v>-4.7957722744433883E-5</v>
      </c>
      <c r="N1779" s="10">
        <f>AVERAGE(J1775:J1779)</f>
        <v>-4.7291876382390633E-3</v>
      </c>
      <c r="O1779" s="22">
        <f t="shared" si="305"/>
        <v>0.35237552132716787</v>
      </c>
      <c r="P1779" s="22">
        <f t="shared" si="306"/>
        <v>0.47626056895252233</v>
      </c>
      <c r="Q1779" s="22">
        <f t="shared" si="307"/>
        <v>0.47424998782047301</v>
      </c>
      <c r="R1779" s="22">
        <f t="shared" si="308"/>
        <v>0.19774757366906093</v>
      </c>
      <c r="S1779" s="22">
        <f t="shared" si="309"/>
        <v>0.99461175361424614</v>
      </c>
      <c r="T1779" s="22">
        <f>SUMPRODUCT(J1779:N1779,O1779:S1779)</f>
        <v>-1.0256238737155182E-2</v>
      </c>
      <c r="U1779" s="25">
        <f t="shared" si="303"/>
        <v>0.49743596279168723</v>
      </c>
      <c r="V1779" s="10">
        <f>IF(OR(AND(U1779&gt;=0.495,U1779&lt;=0.498,J1779&lt;0),AND(U1779&gt;=0.505,U1779&lt;=0.506)),G1779-$AA$1,0)</f>
        <v>-2.565245763698043E-2</v>
      </c>
      <c r="W1779" s="10">
        <f>IF(OR(AND(U1779&gt;=0.504,U1779&lt;=0.505,J1779&lt;0),AND(U1779&gt;=0.508)),-G1779-$AA$1,0)</f>
        <v>0</v>
      </c>
      <c r="X1779" s="5">
        <f t="shared" si="310"/>
        <v>0.942845213923173</v>
      </c>
    </row>
    <row r="1780" spans="1:24" x14ac:dyDescent="0.2">
      <c r="A1780" s="8">
        <v>44634</v>
      </c>
      <c r="B1780" s="3">
        <v>111716</v>
      </c>
      <c r="C1780" s="3">
        <v>112299</v>
      </c>
      <c r="D1780" s="3">
        <v>109717</v>
      </c>
      <c r="E1780" s="3">
        <v>109928</v>
      </c>
      <c r="F1780" s="3">
        <v>109928</v>
      </c>
      <c r="G1780" s="5">
        <f t="shared" si="301"/>
        <v>1.0770686267375096E-2</v>
      </c>
      <c r="H1780" s="24">
        <f t="shared" si="302"/>
        <v>1</v>
      </c>
      <c r="I1780" s="3">
        <f t="shared" si="311"/>
        <v>113058.78947368421</v>
      </c>
      <c r="J1780" s="10">
        <f t="shared" si="304"/>
        <v>-1.5978444764709554E-2</v>
      </c>
      <c r="K1780" s="10">
        <f>AVERAGE(J1761:J1780)</f>
        <v>-1.4629891168994491E-3</v>
      </c>
      <c r="L1780" s="10">
        <f>AVERAGE(J1731:J1780)</f>
        <v>1.1498890185527833E-3</v>
      </c>
      <c r="M1780" s="10">
        <f>AVERAGE(J1681:J1780)</f>
        <v>-3.3699958082577419E-4</v>
      </c>
      <c r="N1780" s="10">
        <f>AVERAGE(J1776:J1780)</f>
        <v>-2.8914192122128312E-3</v>
      </c>
      <c r="O1780" s="22">
        <f t="shared" si="305"/>
        <v>0.35237552132716787</v>
      </c>
      <c r="P1780" s="22">
        <f t="shared" si="306"/>
        <v>0.47626056895252233</v>
      </c>
      <c r="Q1780" s="22">
        <f t="shared" si="307"/>
        <v>0.47424998782047301</v>
      </c>
      <c r="R1780" s="22">
        <f t="shared" si="308"/>
        <v>0.19774757366906093</v>
      </c>
      <c r="S1780" s="22">
        <f t="shared" si="309"/>
        <v>0.99461175361424614</v>
      </c>
      <c r="T1780" s="22">
        <f>SUMPRODUCT(J1780:N1780,O1780:S1780)</f>
        <v>-8.7243223626329251E-3</v>
      </c>
      <c r="U1780" s="25">
        <f t="shared" si="303"/>
        <v>0.49781893324343091</v>
      </c>
      <c r="V1780" s="10">
        <f>IF(OR(AND(U1780&gt;=0.495,U1780&lt;=0.498,J1780&lt;0),AND(U1780&gt;=0.505,U1780&lt;=0.506)),G1780-$AA$1,0)</f>
        <v>9.7706862673750949E-3</v>
      </c>
      <c r="W1780" s="10">
        <f>IF(OR(AND(U1780&gt;=0.504,U1780&lt;=0.505,J1780&lt;0),AND(U1780&gt;=0.508)),-G1780-$AA$1,0)</f>
        <v>0</v>
      </c>
      <c r="X1780" s="5">
        <f t="shared" si="310"/>
        <v>0.95261590019054809</v>
      </c>
    </row>
    <row r="1781" spans="1:24" x14ac:dyDescent="0.2">
      <c r="A1781" s="8">
        <v>44635</v>
      </c>
      <c r="B1781" s="3">
        <v>109925</v>
      </c>
      <c r="C1781" s="3">
        <v>109925</v>
      </c>
      <c r="D1781" s="3">
        <v>107781</v>
      </c>
      <c r="E1781" s="3">
        <v>108959</v>
      </c>
      <c r="F1781" s="3">
        <v>108959</v>
      </c>
      <c r="G1781" s="5">
        <f t="shared" si="301"/>
        <v>3.7784854853660566E-2</v>
      </c>
      <c r="H1781" s="24">
        <f t="shared" si="302"/>
        <v>1</v>
      </c>
      <c r="I1781" s="3">
        <f t="shared" si="311"/>
        <v>112803.63157894737</v>
      </c>
      <c r="J1781" s="10">
        <f t="shared" si="304"/>
        <v>-8.8148606360526349E-3</v>
      </c>
      <c r="K1781" s="10">
        <f>AVERAGE(J1762:J1781)</f>
        <v>-1.9976814601815386E-3</v>
      </c>
      <c r="L1781" s="10">
        <f>AVERAGE(J1732:J1781)</f>
        <v>8.3623312678036802E-4</v>
      </c>
      <c r="M1781" s="10">
        <f>AVERAGE(J1682:J1781)</f>
        <v>-4.059590168562466E-4</v>
      </c>
      <c r="N1781" s="10">
        <f>AVERAGE(J1777:J1781)</f>
        <v>-3.9554227661257489E-3</v>
      </c>
      <c r="O1781" s="22">
        <f t="shared" si="305"/>
        <v>0.35237552132716787</v>
      </c>
      <c r="P1781" s="22">
        <f t="shared" si="306"/>
        <v>0.47626056895252233</v>
      </c>
      <c r="Q1781" s="22">
        <f t="shared" si="307"/>
        <v>0.47424998782047301</v>
      </c>
      <c r="R1781" s="22">
        <f t="shared" si="308"/>
        <v>0.19774757366906093</v>
      </c>
      <c r="S1781" s="22">
        <f t="shared" si="309"/>
        <v>0.99461175361424614</v>
      </c>
      <c r="T1781" s="22">
        <f>SUMPRODUCT(J1781:N1781,O1781:S1781)</f>
        <v>-7.6753618549711203E-3</v>
      </c>
      <c r="U1781" s="25">
        <f t="shared" si="303"/>
        <v>0.49808116895629806</v>
      </c>
      <c r="V1781" s="10">
        <f>IF(OR(AND(U1781&gt;=0.495,U1781&lt;=0.498,J1781&lt;0),AND(U1781&gt;=0.505,U1781&lt;=0.506)),G1781-$AA$1,0)</f>
        <v>0</v>
      </c>
      <c r="W1781" s="10">
        <f>IF(OR(AND(U1781&gt;=0.504,U1781&lt;=0.505,J1781&lt;0),AND(U1781&gt;=0.508)),-G1781-$AA$1,0)</f>
        <v>0</v>
      </c>
      <c r="X1781" s="5">
        <f t="shared" si="310"/>
        <v>0.95261590019054809</v>
      </c>
    </row>
    <row r="1782" spans="1:24" x14ac:dyDescent="0.2">
      <c r="A1782" s="8">
        <v>44636</v>
      </c>
      <c r="B1782" s="3">
        <v>108958</v>
      </c>
      <c r="C1782" s="3">
        <v>111183</v>
      </c>
      <c r="D1782" s="3">
        <v>108958</v>
      </c>
      <c r="E1782" s="3">
        <v>111112</v>
      </c>
      <c r="F1782" s="3">
        <v>111112</v>
      </c>
      <c r="G1782" s="5">
        <f t="shared" si="301"/>
        <v>3.7790697674418672E-2</v>
      </c>
      <c r="H1782" s="24">
        <f t="shared" si="302"/>
        <v>1</v>
      </c>
      <c r="I1782" s="3">
        <f t="shared" si="311"/>
        <v>112616.89473684211</v>
      </c>
      <c r="J1782" s="10">
        <f t="shared" si="304"/>
        <v>1.9759726135518907E-2</v>
      </c>
      <c r="K1782" s="10">
        <f>AVERAGE(J1763:J1782)</f>
        <v>-1.1131537523560386E-3</v>
      </c>
      <c r="L1782" s="10">
        <f>AVERAGE(J1733:J1782)</f>
        <v>1.4031473266577521E-3</v>
      </c>
      <c r="M1782" s="10">
        <f>AVERAGE(J1683:J1782)</f>
        <v>1.197921928332668E-4</v>
      </c>
      <c r="N1782" s="10">
        <f>AVERAGE(J1778:J1782)</f>
        <v>-4.8540661022801633E-3</v>
      </c>
      <c r="O1782" s="22">
        <f t="shared" si="305"/>
        <v>0.35237552132716787</v>
      </c>
      <c r="P1782" s="22">
        <f t="shared" si="306"/>
        <v>0.47626056895252233</v>
      </c>
      <c r="Q1782" s="22">
        <f t="shared" si="307"/>
        <v>0.47424998782047301</v>
      </c>
      <c r="R1782" s="22">
        <f t="shared" si="308"/>
        <v>0.19774757366906093</v>
      </c>
      <c r="S1782" s="22">
        <f t="shared" si="309"/>
        <v>0.99461175361424614</v>
      </c>
      <c r="T1782" s="22">
        <f>SUMPRODUCT(J1782:N1782,O1782:S1782)</f>
        <v>2.2939125787635184E-3</v>
      </c>
      <c r="U1782" s="25">
        <f t="shared" si="303"/>
        <v>0.50057347789321915</v>
      </c>
      <c r="V1782" s="10">
        <f>IF(OR(AND(U1782&gt;=0.495,U1782&lt;=0.498,J1782&lt;0),AND(U1782&gt;=0.505,U1782&lt;=0.506)),G1782-$AA$1,0)</f>
        <v>0</v>
      </c>
      <c r="W1782" s="10">
        <f>IF(OR(AND(U1782&gt;=0.504,U1782&lt;=0.505,J1782&lt;0),AND(U1782&gt;=0.508)),-G1782-$AA$1,0)</f>
        <v>0</v>
      </c>
      <c r="X1782" s="5">
        <f t="shared" si="310"/>
        <v>0.95261590019054809</v>
      </c>
    </row>
    <row r="1783" spans="1:24" x14ac:dyDescent="0.2">
      <c r="A1783" s="8">
        <v>44637</v>
      </c>
      <c r="B1783" s="3">
        <v>111113</v>
      </c>
      <c r="C1783" s="3">
        <v>113088</v>
      </c>
      <c r="D1783" s="3">
        <v>111070</v>
      </c>
      <c r="E1783" s="3">
        <v>113076</v>
      </c>
      <c r="F1783" s="3">
        <v>113076</v>
      </c>
      <c r="G1783" s="5">
        <f t="shared" si="301"/>
        <v>2.7229473982100627E-2</v>
      </c>
      <c r="H1783" s="24">
        <f t="shared" si="302"/>
        <v>1</v>
      </c>
      <c r="I1783" s="3">
        <f t="shared" si="311"/>
        <v>112506.10526315789</v>
      </c>
      <c r="J1783" s="10">
        <f t="shared" si="304"/>
        <v>1.7675858593131144E-2</v>
      </c>
      <c r="K1783" s="10">
        <f>AVERAGE(J1764:J1783)</f>
        <v>-6.041180871911245E-4</v>
      </c>
      <c r="L1783" s="10">
        <f>AVERAGE(J1734:J1783)</f>
        <v>1.8351849273035015E-3</v>
      </c>
      <c r="M1783" s="10">
        <f>AVERAGE(J1684:J1783)</f>
        <v>2.8634051971313857E-4</v>
      </c>
      <c r="N1783" s="10">
        <f>AVERAGE(J1779:J1783)</f>
        <v>-9.0273986214384205E-4</v>
      </c>
      <c r="O1783" s="22">
        <f t="shared" si="305"/>
        <v>0.35237552132716787</v>
      </c>
      <c r="P1783" s="22">
        <f t="shared" si="306"/>
        <v>0.47626056895252233</v>
      </c>
      <c r="Q1783" s="22">
        <f t="shared" si="307"/>
        <v>0.47424998782047301</v>
      </c>
      <c r="R1783" s="22">
        <f t="shared" si="308"/>
        <v>0.19774757366906093</v>
      </c>
      <c r="S1783" s="22">
        <f t="shared" si="309"/>
        <v>0.99461175361424614</v>
      </c>
      <c r="T1783" s="22">
        <f>SUMPRODUCT(J1783:N1783,O1783:S1783)</f>
        <v>5.9699061578337752E-3</v>
      </c>
      <c r="U1783" s="25">
        <f t="shared" si="303"/>
        <v>0.50149247210684633</v>
      </c>
      <c r="V1783" s="10">
        <f>IF(OR(AND(U1783&gt;=0.495,U1783&lt;=0.498,J1783&lt;0),AND(U1783&gt;=0.505,U1783&lt;=0.506)),G1783-$AA$1,0)</f>
        <v>0</v>
      </c>
      <c r="W1783" s="10">
        <f>IF(OR(AND(U1783&gt;=0.504,U1783&lt;=0.505,J1783&lt;0),AND(U1783&gt;=0.508)),-G1783-$AA$1,0)</f>
        <v>0</v>
      </c>
      <c r="X1783" s="5">
        <f t="shared" si="310"/>
        <v>0.95261590019054809</v>
      </c>
    </row>
    <row r="1784" spans="1:24" x14ac:dyDescent="0.2">
      <c r="A1784" s="8">
        <v>44638</v>
      </c>
      <c r="B1784" s="3">
        <v>113076</v>
      </c>
      <c r="C1784" s="3">
        <v>115311</v>
      </c>
      <c r="D1784" s="3">
        <v>112475</v>
      </c>
      <c r="E1784" s="3">
        <v>115311</v>
      </c>
      <c r="F1784" s="3">
        <v>115311</v>
      </c>
      <c r="G1784" s="5">
        <f t="shared" si="301"/>
        <v>1.7006183278264864E-2</v>
      </c>
      <c r="H1784" s="24">
        <f t="shared" si="302"/>
        <v>1</v>
      </c>
      <c r="I1784" s="3">
        <f t="shared" si="311"/>
        <v>112599.94736842105</v>
      </c>
      <c r="J1784" s="10">
        <f t="shared" si="304"/>
        <v>1.9765467473203957E-2</v>
      </c>
      <c r="K1784" s="10">
        <f>AVERAGE(J1765:J1784)</f>
        <v>1.5696184498991683E-4</v>
      </c>
      <c r="L1784" s="10">
        <f>AVERAGE(J1735:J1784)</f>
        <v>2.7150664119377031E-3</v>
      </c>
      <c r="M1784" s="10">
        <f>AVERAGE(J1685:J1784)</f>
        <v>7.5939100257978013E-4</v>
      </c>
      <c r="N1784" s="10">
        <f>AVERAGE(J1780:J1784)</f>
        <v>6.4815493602183635E-3</v>
      </c>
      <c r="O1784" s="22">
        <f t="shared" si="305"/>
        <v>0.35237552132716787</v>
      </c>
      <c r="P1784" s="22">
        <f t="shared" si="306"/>
        <v>0.47626056895252233</v>
      </c>
      <c r="Q1784" s="22">
        <f t="shared" si="307"/>
        <v>0.47424998782047301</v>
      </c>
      <c r="R1784" s="22">
        <f t="shared" si="308"/>
        <v>0.19774757366906093</v>
      </c>
      <c r="S1784" s="22">
        <f t="shared" si="309"/>
        <v>0.99461175361424614</v>
      </c>
      <c r="T1784" s="22">
        <f>SUMPRODUCT(J1784:N1784,O1784:S1784)</f>
        <v>1.4924034759067738E-2</v>
      </c>
      <c r="U1784" s="25">
        <f t="shared" si="303"/>
        <v>0.50373093944166958</v>
      </c>
      <c r="V1784" s="10">
        <f>IF(OR(AND(U1784&gt;=0.495,U1784&lt;=0.498,J1784&lt;0),AND(U1784&gt;=0.505,U1784&lt;=0.506)),G1784-$AA$1,0)</f>
        <v>0</v>
      </c>
      <c r="W1784" s="10">
        <f>IF(OR(AND(U1784&gt;=0.504,U1784&lt;=0.505,J1784&lt;0),AND(U1784&gt;=0.508)),-G1784-$AA$1,0)</f>
        <v>0</v>
      </c>
      <c r="X1784" s="5">
        <f t="shared" si="310"/>
        <v>0.95261590019054809</v>
      </c>
    </row>
    <row r="1785" spans="1:24" x14ac:dyDescent="0.2">
      <c r="A1785" s="8">
        <v>44641</v>
      </c>
      <c r="B1785" s="3">
        <v>115307</v>
      </c>
      <c r="C1785" s="3">
        <v>116360</v>
      </c>
      <c r="D1785" s="3">
        <v>115208</v>
      </c>
      <c r="E1785" s="3">
        <v>116155</v>
      </c>
      <c r="F1785" s="3">
        <v>116155</v>
      </c>
      <c r="G1785" s="5">
        <f t="shared" si="301"/>
        <v>1.1209160173905497E-2</v>
      </c>
      <c r="H1785" s="24">
        <f t="shared" si="302"/>
        <v>1</v>
      </c>
      <c r="I1785" s="3">
        <f t="shared" si="311"/>
        <v>112778.21052631579</v>
      </c>
      <c r="J1785" s="10">
        <f t="shared" si="304"/>
        <v>7.319336403291965E-3</v>
      </c>
      <c r="K1785" s="10">
        <f>AVERAGE(J1766:J1785)</f>
        <v>1.2404949304239631E-3</v>
      </c>
      <c r="L1785" s="10">
        <f>AVERAGE(J1736:J1785)</f>
        <v>2.7515586782883949E-3</v>
      </c>
      <c r="M1785" s="10">
        <f>AVERAGE(J1686:J1785)</f>
        <v>9.6615284482312385E-4</v>
      </c>
      <c r="N1785" s="10">
        <f>AVERAGE(J1781:J1785)</f>
        <v>1.1141105593818668E-2</v>
      </c>
      <c r="O1785" s="22">
        <f t="shared" si="305"/>
        <v>0.35237552132716787</v>
      </c>
      <c r="P1785" s="22">
        <f t="shared" si="306"/>
        <v>0.47626056895252233</v>
      </c>
      <c r="Q1785" s="22">
        <f t="shared" si="307"/>
        <v>0.47424998782047301</v>
      </c>
      <c r="R1785" s="22">
        <f t="shared" si="308"/>
        <v>0.19774757366906093</v>
      </c>
      <c r="S1785" s="22">
        <f t="shared" si="309"/>
        <v>0.99461175361424614</v>
      </c>
      <c r="T1785" s="22">
        <f>SUMPRODUCT(J1785:N1785,O1785:S1785)</f>
        <v>1.5747009424617653E-2</v>
      </c>
      <c r="U1785" s="25">
        <f t="shared" si="303"/>
        <v>0.50393667100902051</v>
      </c>
      <c r="V1785" s="10">
        <f>IF(OR(AND(U1785&gt;=0.495,U1785&lt;=0.498,J1785&lt;0),AND(U1785&gt;=0.505,U1785&lt;=0.506)),G1785-$AA$1,0)</f>
        <v>0</v>
      </c>
      <c r="W1785" s="10">
        <f>IF(OR(AND(U1785&gt;=0.504,U1785&lt;=0.505,J1785&lt;0),AND(U1785&gt;=0.508)),-G1785-$AA$1,0)</f>
        <v>0</v>
      </c>
      <c r="X1785" s="5">
        <f t="shared" si="310"/>
        <v>0.95261590019054809</v>
      </c>
    </row>
    <row r="1786" spans="1:24" x14ac:dyDescent="0.2">
      <c r="A1786" s="8">
        <v>44642</v>
      </c>
      <c r="B1786" s="3">
        <v>116157</v>
      </c>
      <c r="C1786" s="3">
        <v>117541</v>
      </c>
      <c r="D1786" s="3">
        <v>116157</v>
      </c>
      <c r="E1786" s="3">
        <v>117272</v>
      </c>
      <c r="F1786" s="3">
        <v>117272</v>
      </c>
      <c r="G1786" s="5">
        <f t="shared" si="301"/>
        <v>1.5186915887850372E-2</v>
      </c>
      <c r="H1786" s="24">
        <f t="shared" si="302"/>
        <v>1</v>
      </c>
      <c r="I1786" s="3">
        <f t="shared" si="311"/>
        <v>113070.15789473684</v>
      </c>
      <c r="J1786" s="10">
        <f t="shared" si="304"/>
        <v>9.6164607636348709E-3</v>
      </c>
      <c r="K1786" s="10">
        <f>AVERAGE(J1767:J1786)</f>
        <v>2.0560371568235924E-3</v>
      </c>
      <c r="L1786" s="10">
        <f>AVERAGE(J1737:J1786)</f>
        <v>2.7158476025044842E-3</v>
      </c>
      <c r="M1786" s="10">
        <f>AVERAGE(J1687:J1786)</f>
        <v>8.3474538954083082E-4</v>
      </c>
      <c r="N1786" s="10">
        <f>AVERAGE(J1782:J1786)</f>
        <v>1.4827369873756168E-2</v>
      </c>
      <c r="O1786" s="22">
        <f t="shared" si="305"/>
        <v>0.35237552132716787</v>
      </c>
      <c r="P1786" s="22">
        <f t="shared" si="306"/>
        <v>0.47626056895252233</v>
      </c>
      <c r="Q1786" s="22">
        <f t="shared" si="307"/>
        <v>0.47424998782047301</v>
      </c>
      <c r="R1786" s="22">
        <f t="shared" si="308"/>
        <v>0.19774757366906093</v>
      </c>
      <c r="S1786" s="22">
        <f t="shared" si="309"/>
        <v>0.99461175361424614</v>
      </c>
      <c r="T1786" s="22">
        <f>SUMPRODUCT(J1786:N1786,O1786:S1786)</f>
        <v>2.0568350720451236E-2</v>
      </c>
      <c r="U1786" s="25">
        <f t="shared" si="303"/>
        <v>0.5051419064047441</v>
      </c>
      <c r="V1786" s="10">
        <f>IF(OR(AND(U1786&gt;=0.495,U1786&lt;=0.498,J1786&lt;0),AND(U1786&gt;=0.505,U1786&lt;=0.506)),G1786-$AA$1,0)</f>
        <v>1.4186915887850371E-2</v>
      </c>
      <c r="W1786" s="10">
        <f>IF(OR(AND(U1786&gt;=0.504,U1786&lt;=0.505,J1786&lt;0),AND(U1786&gt;=0.508)),-G1786-$AA$1,0)</f>
        <v>0</v>
      </c>
      <c r="X1786" s="5">
        <f t="shared" si="310"/>
        <v>0.96680281607839846</v>
      </c>
    </row>
    <row r="1787" spans="1:24" x14ac:dyDescent="0.2">
      <c r="A1787" s="8">
        <v>44643</v>
      </c>
      <c r="B1787" s="3">
        <v>117270</v>
      </c>
      <c r="C1787" s="3">
        <v>118270</v>
      </c>
      <c r="D1787" s="3">
        <v>117036</v>
      </c>
      <c r="E1787" s="3">
        <v>117457</v>
      </c>
      <c r="F1787" s="3">
        <v>117457</v>
      </c>
      <c r="G1787" s="5">
        <f t="shared" si="301"/>
        <v>1.3826336446529419E-2</v>
      </c>
      <c r="H1787" s="24">
        <f t="shared" si="302"/>
        <v>1</v>
      </c>
      <c r="I1787" s="3">
        <f t="shared" si="311"/>
        <v>113310.42105263157</v>
      </c>
      <c r="J1787" s="10">
        <f t="shared" si="304"/>
        <v>1.5775291629716026E-3</v>
      </c>
      <c r="K1787" s="10">
        <f>AVERAGE(J1768:J1787)</f>
        <v>2.5973675025998677E-3</v>
      </c>
      <c r="L1787" s="10">
        <f>AVERAGE(J1738:J1787)</f>
        <v>2.8981005874617518E-3</v>
      </c>
      <c r="M1787" s="10">
        <f>AVERAGE(J1688:J1787)</f>
        <v>1.0616231049391156E-3</v>
      </c>
      <c r="N1787" s="10">
        <f>AVERAGE(J1783:J1787)</f>
        <v>1.1190930479246708E-2</v>
      </c>
      <c r="O1787" s="22">
        <f t="shared" si="305"/>
        <v>0.35237552132716787</v>
      </c>
      <c r="P1787" s="22">
        <f t="shared" si="306"/>
        <v>0.47626056895252233</v>
      </c>
      <c r="Q1787" s="22">
        <f t="shared" si="307"/>
        <v>0.47424998782047301</v>
      </c>
      <c r="R1787" s="22">
        <f t="shared" si="308"/>
        <v>0.19774757366906093</v>
      </c>
      <c r="S1787" s="22">
        <f t="shared" si="309"/>
        <v>0.99461175361424614</v>
      </c>
      <c r="T1787" s="22">
        <f>SUMPRODUCT(J1787:N1787,O1787:S1787)</f>
        <v>1.4507894935775584E-2</v>
      </c>
      <c r="U1787" s="25">
        <f t="shared" si="303"/>
        <v>0.50362691011846106</v>
      </c>
      <c r="V1787" s="10">
        <f>IF(OR(AND(U1787&gt;=0.495,U1787&lt;=0.498,J1787&lt;0),AND(U1787&gt;=0.505,U1787&lt;=0.506)),G1787-$AA$1,0)</f>
        <v>0</v>
      </c>
      <c r="W1787" s="10">
        <f>IF(OR(AND(U1787&gt;=0.504,U1787&lt;=0.505,J1787&lt;0),AND(U1787&gt;=0.508)),-G1787-$AA$1,0)</f>
        <v>0</v>
      </c>
      <c r="X1787" s="5">
        <f t="shared" si="310"/>
        <v>0.96680281607839846</v>
      </c>
    </row>
    <row r="1788" spans="1:24" x14ac:dyDescent="0.2">
      <c r="A1788" s="8">
        <v>44644</v>
      </c>
      <c r="B1788" s="3">
        <v>117460</v>
      </c>
      <c r="C1788" s="3">
        <v>119256</v>
      </c>
      <c r="D1788" s="3">
        <v>117151</v>
      </c>
      <c r="E1788" s="3">
        <v>119053</v>
      </c>
      <c r="F1788" s="3">
        <v>119053</v>
      </c>
      <c r="G1788" s="5">
        <f t="shared" si="301"/>
        <v>-2.645880406205614E-3</v>
      </c>
      <c r="H1788" s="24">
        <f t="shared" si="302"/>
        <v>0</v>
      </c>
      <c r="I1788" s="3">
        <f t="shared" si="311"/>
        <v>113681.21052631579</v>
      </c>
      <c r="J1788" s="10">
        <f t="shared" si="304"/>
        <v>1.3587951335382265E-2</v>
      </c>
      <c r="K1788" s="10">
        <f>AVERAGE(J1769:J1788)</f>
        <v>2.7545005806690502E-3</v>
      </c>
      <c r="L1788" s="10">
        <f>AVERAGE(J1739:J1788)</f>
        <v>2.810057760228548E-3</v>
      </c>
      <c r="M1788" s="10">
        <f>AVERAGE(J1689:J1788)</f>
        <v>1.2028587543575875E-3</v>
      </c>
      <c r="N1788" s="10">
        <f>AVERAGE(J1784:J1788)</f>
        <v>1.0373349027696932E-2</v>
      </c>
      <c r="O1788" s="22">
        <f t="shared" si="305"/>
        <v>0.35237552132716787</v>
      </c>
      <c r="P1788" s="22">
        <f t="shared" si="306"/>
        <v>0.47626056895252233</v>
      </c>
      <c r="Q1788" s="22">
        <f t="shared" si="307"/>
        <v>0.47424998782047301</v>
      </c>
      <c r="R1788" s="22">
        <f t="shared" si="308"/>
        <v>0.19774757366906093</v>
      </c>
      <c r="S1788" s="22">
        <f t="shared" si="309"/>
        <v>0.99461175361424614</v>
      </c>
      <c r="T1788" s="22">
        <f>SUMPRODUCT(J1788:N1788,O1788:S1788)</f>
        <v>1.7987908575297307E-2</v>
      </c>
      <c r="U1788" s="25">
        <f t="shared" si="303"/>
        <v>0.50449685589243454</v>
      </c>
      <c r="V1788" s="10">
        <f>IF(OR(AND(U1788&gt;=0.495,U1788&lt;=0.498,J1788&lt;0),AND(U1788&gt;=0.505,U1788&lt;=0.506)),G1788-$AA$1,0)</f>
        <v>0</v>
      </c>
      <c r="W1788" s="10">
        <f>IF(OR(AND(U1788&gt;=0.504,U1788&lt;=0.505,J1788&lt;0),AND(U1788&gt;=0.508)),-G1788-$AA$1,0)</f>
        <v>0</v>
      </c>
      <c r="X1788" s="5">
        <f t="shared" si="310"/>
        <v>0.96680281607839846</v>
      </c>
    </row>
    <row r="1789" spans="1:24" x14ac:dyDescent="0.2">
      <c r="A1789" s="8">
        <v>44645</v>
      </c>
      <c r="B1789" s="3">
        <v>119062</v>
      </c>
      <c r="C1789" s="3">
        <v>119729</v>
      </c>
      <c r="D1789" s="3">
        <v>118548</v>
      </c>
      <c r="E1789" s="3">
        <v>119081</v>
      </c>
      <c r="F1789" s="3">
        <v>119081</v>
      </c>
      <c r="G1789" s="5">
        <f t="shared" si="301"/>
        <v>7.8350030651406222E-3</v>
      </c>
      <c r="H1789" s="24">
        <f t="shared" si="302"/>
        <v>1</v>
      </c>
      <c r="I1789" s="3">
        <f t="shared" si="311"/>
        <v>114075.36842105263</v>
      </c>
      <c r="J1789" s="10">
        <f t="shared" si="304"/>
        <v>2.3518936944055824E-4</v>
      </c>
      <c r="K1789" s="10">
        <f>AVERAGE(J1770:J1789)</f>
        <v>3.1577846921627293E-3</v>
      </c>
      <c r="L1789" s="10">
        <f>AVERAGE(J1740:J1789)</f>
        <v>2.4472498159568133E-3</v>
      </c>
      <c r="M1789" s="10">
        <f>AVERAGE(J1690:J1789)</f>
        <v>1.2670742660394506E-3</v>
      </c>
      <c r="N1789" s="10">
        <f>AVERAGE(J1785:J1789)</f>
        <v>6.4672934069442524E-3</v>
      </c>
      <c r="O1789" s="22">
        <f t="shared" si="305"/>
        <v>0.35237552132716787</v>
      </c>
      <c r="P1789" s="22">
        <f t="shared" si="306"/>
        <v>0.47626056895252233</v>
      </c>
      <c r="Q1789" s="22">
        <f t="shared" si="307"/>
        <v>0.47424998782047301</v>
      </c>
      <c r="R1789" s="22">
        <f t="shared" si="308"/>
        <v>0.19774757366906093</v>
      </c>
      <c r="S1789" s="22">
        <f t="shared" si="309"/>
        <v>0.99461175361424614</v>
      </c>
      <c r="T1789" s="22">
        <f>SUMPRODUCT(J1789:N1789,O1789:S1789)</f>
        <v>9.4304184045838693E-3</v>
      </c>
      <c r="U1789" s="25">
        <f t="shared" si="303"/>
        <v>0.50235758712893819</v>
      </c>
      <c r="V1789" s="10">
        <f>IF(OR(AND(U1789&gt;=0.495,U1789&lt;=0.498,J1789&lt;0),AND(U1789&gt;=0.505,U1789&lt;=0.506)),G1789-$AA$1,0)</f>
        <v>0</v>
      </c>
      <c r="W1789" s="10">
        <f>IF(OR(AND(U1789&gt;=0.504,U1789&lt;=0.505,J1789&lt;0),AND(U1789&gt;=0.508)),-G1789-$AA$1,0)</f>
        <v>0</v>
      </c>
      <c r="X1789" s="5">
        <f t="shared" si="310"/>
        <v>0.96680281607839846</v>
      </c>
    </row>
    <row r="1790" spans="1:24" x14ac:dyDescent="0.2">
      <c r="A1790" s="8">
        <v>44648</v>
      </c>
      <c r="B1790" s="3">
        <v>119082</v>
      </c>
      <c r="C1790" s="3">
        <v>119444</v>
      </c>
      <c r="D1790" s="3">
        <v>118061</v>
      </c>
      <c r="E1790" s="3">
        <v>118738</v>
      </c>
      <c r="F1790" s="3">
        <v>118738</v>
      </c>
      <c r="G1790" s="5">
        <f t="shared" si="301"/>
        <v>1.2818137411780617E-2</v>
      </c>
      <c r="H1790" s="24">
        <f t="shared" si="302"/>
        <v>1</v>
      </c>
      <c r="I1790" s="3">
        <f t="shared" si="311"/>
        <v>114369.89473684211</v>
      </c>
      <c r="J1790" s="10">
        <f t="shared" si="304"/>
        <v>-2.8803923379884244E-3</v>
      </c>
      <c r="K1790" s="10">
        <f>AVERAGE(J1771:J1790)</f>
        <v>3.1994660966189249E-3</v>
      </c>
      <c r="L1790" s="10">
        <f>AVERAGE(J1741:J1790)</f>
        <v>2.4191633816830894E-3</v>
      </c>
      <c r="M1790" s="10">
        <f>AVERAGE(J1691:J1790)</f>
        <v>1.4467751437569599E-3</v>
      </c>
      <c r="N1790" s="10">
        <f>AVERAGE(J1786:J1790)</f>
        <v>4.4273476586881742E-3</v>
      </c>
      <c r="O1790" s="22">
        <f t="shared" si="305"/>
        <v>0.35237552132716787</v>
      </c>
      <c r="P1790" s="22">
        <f t="shared" si="306"/>
        <v>0.47626056895252233</v>
      </c>
      <c r="Q1790" s="22">
        <f t="shared" si="307"/>
        <v>0.47424998782047301</v>
      </c>
      <c r="R1790" s="22">
        <f t="shared" si="308"/>
        <v>0.19774757366906093</v>
      </c>
      <c r="S1790" s="22">
        <f t="shared" si="309"/>
        <v>0.99461175361424614</v>
      </c>
      <c r="T1790" s="22">
        <f>SUMPRODUCT(J1790:N1790,O1790:S1790)</f>
        <v>6.3456762890839406E-3</v>
      </c>
      <c r="U1790" s="25">
        <f t="shared" si="303"/>
        <v>0.50158641374885071</v>
      </c>
      <c r="V1790" s="10">
        <f>IF(OR(AND(U1790&gt;=0.495,U1790&lt;=0.498,J1790&lt;0),AND(U1790&gt;=0.505,U1790&lt;=0.506)),G1790-$AA$1,0)</f>
        <v>0</v>
      </c>
      <c r="W1790" s="10">
        <f>IF(OR(AND(U1790&gt;=0.504,U1790&lt;=0.505,J1790&lt;0),AND(U1790&gt;=0.508)),-G1790-$AA$1,0)</f>
        <v>0</v>
      </c>
      <c r="X1790" s="5">
        <f t="shared" si="310"/>
        <v>0.96680281607839846</v>
      </c>
    </row>
    <row r="1791" spans="1:24" x14ac:dyDescent="0.2">
      <c r="A1791" s="8">
        <v>44649</v>
      </c>
      <c r="B1791" s="3">
        <v>118740</v>
      </c>
      <c r="C1791" s="3">
        <v>120900</v>
      </c>
      <c r="D1791" s="3">
        <v>118740</v>
      </c>
      <c r="E1791" s="3">
        <v>120014</v>
      </c>
      <c r="F1791" s="3">
        <v>120014</v>
      </c>
      <c r="G1791" s="5">
        <f t="shared" si="301"/>
        <v>-1.2498541836780674E-4</v>
      </c>
      <c r="H1791" s="24">
        <f t="shared" si="302"/>
        <v>0</v>
      </c>
      <c r="I1791" s="3">
        <f t="shared" si="311"/>
        <v>114624.63157894737</v>
      </c>
      <c r="J1791" s="10">
        <f t="shared" si="304"/>
        <v>1.0746349104751696E-2</v>
      </c>
      <c r="K1791" s="10">
        <f>AVERAGE(J1772:J1791)</f>
        <v>3.0422893228795266E-3</v>
      </c>
      <c r="L1791" s="10">
        <f>AVERAGE(J1742:J1791)</f>
        <v>2.3691420078603741E-3</v>
      </c>
      <c r="M1791" s="10">
        <f>AVERAGE(J1692:J1791)</f>
        <v>1.3561729156326807E-3</v>
      </c>
      <c r="N1791" s="10">
        <f>AVERAGE(J1787:J1791)</f>
        <v>4.6533253269115393E-3</v>
      </c>
      <c r="O1791" s="22">
        <f t="shared" si="305"/>
        <v>0.35237552132716787</v>
      </c>
      <c r="P1791" s="22">
        <f t="shared" si="306"/>
        <v>0.47626056895252233</v>
      </c>
      <c r="Q1791" s="22">
        <f t="shared" si="307"/>
        <v>0.47424998782047301</v>
      </c>
      <c r="R1791" s="22">
        <f t="shared" si="308"/>
        <v>0.19774757366906093</v>
      </c>
      <c r="S1791" s="22">
        <f t="shared" si="309"/>
        <v>0.99461175361424614</v>
      </c>
      <c r="T1791" s="22">
        <f>SUMPRODUCT(J1791:N1791,O1791:S1791)</f>
        <v>1.1255670347435293E-2</v>
      </c>
      <c r="U1791" s="25">
        <f t="shared" si="303"/>
        <v>0.50281388787927328</v>
      </c>
      <c r="V1791" s="10">
        <f>IF(OR(AND(U1791&gt;=0.495,U1791&lt;=0.498,J1791&lt;0),AND(U1791&gt;=0.505,U1791&lt;=0.506)),G1791-$AA$1,0)</f>
        <v>0</v>
      </c>
      <c r="W1791" s="10">
        <f>IF(OR(AND(U1791&gt;=0.504,U1791&lt;=0.505,J1791&lt;0),AND(U1791&gt;=0.508)),-G1791-$AA$1,0)</f>
        <v>0</v>
      </c>
      <c r="X1791" s="5">
        <f t="shared" si="310"/>
        <v>0.96680281607839846</v>
      </c>
    </row>
    <row r="1792" spans="1:24" x14ac:dyDescent="0.2">
      <c r="A1792" s="8">
        <v>44650</v>
      </c>
      <c r="B1792" s="3">
        <v>120013</v>
      </c>
      <c r="C1792" s="3">
        <v>120531</v>
      </c>
      <c r="D1792" s="3">
        <v>119775</v>
      </c>
      <c r="E1792" s="3">
        <v>120260</v>
      </c>
      <c r="F1792" s="3">
        <v>120260</v>
      </c>
      <c r="G1792" s="5">
        <f t="shared" si="301"/>
        <v>1.0893065025777471E-2</v>
      </c>
      <c r="H1792" s="24">
        <f t="shared" si="302"/>
        <v>1</v>
      </c>
      <c r="I1792" s="3">
        <f t="shared" si="311"/>
        <v>114892.73684210527</v>
      </c>
      <c r="J1792" s="10">
        <f t="shared" si="304"/>
        <v>2.0497608612328744E-3</v>
      </c>
      <c r="K1792" s="10">
        <f>AVERAGE(J1773:J1792)</f>
        <v>2.2467907650325749E-3</v>
      </c>
      <c r="L1792" s="10">
        <f>AVERAGE(J1743:J1792)</f>
        <v>2.454279077546502E-3</v>
      </c>
      <c r="M1792" s="10">
        <f>AVERAGE(J1693:J1792)</f>
        <v>1.3704176228039988E-3</v>
      </c>
      <c r="N1792" s="10">
        <f>AVERAGE(J1788:J1792)</f>
        <v>4.7477716665637933E-3</v>
      </c>
      <c r="O1792" s="22">
        <f t="shared" si="305"/>
        <v>0.35237552132716787</v>
      </c>
      <c r="P1792" s="22">
        <f t="shared" si="306"/>
        <v>0.47626056895252233</v>
      </c>
      <c r="Q1792" s="22">
        <f t="shared" si="307"/>
        <v>0.47424998782047301</v>
      </c>
      <c r="R1792" s="22">
        <f t="shared" si="308"/>
        <v>0.19774757366906093</v>
      </c>
      <c r="S1792" s="22">
        <f t="shared" si="309"/>
        <v>0.99461175361424614</v>
      </c>
      <c r="T1792" s="22">
        <f>SUMPRODUCT(J1792:N1792,O1792:S1792)</f>
        <v>7.9494714856429751E-3</v>
      </c>
      <c r="U1792" s="25">
        <f t="shared" si="303"/>
        <v>0.50198735740565037</v>
      </c>
      <c r="V1792" s="10">
        <f>IF(OR(AND(U1792&gt;=0.495,U1792&lt;=0.498,J1792&lt;0),AND(U1792&gt;=0.505,U1792&lt;=0.506)),G1792-$AA$1,0)</f>
        <v>0</v>
      </c>
      <c r="W1792" s="10">
        <f>IF(OR(AND(U1792&gt;=0.504,U1792&lt;=0.505,J1792&lt;0),AND(U1792&gt;=0.508)),-G1792-$AA$1,0)</f>
        <v>0</v>
      </c>
      <c r="X1792" s="5">
        <f t="shared" si="310"/>
        <v>0.96680281607839846</v>
      </c>
    </row>
    <row r="1793" spans="1:24" x14ac:dyDescent="0.2">
      <c r="A1793" s="8">
        <v>44651</v>
      </c>
      <c r="B1793" s="3">
        <v>120261</v>
      </c>
      <c r="C1793" s="3">
        <v>120880</v>
      </c>
      <c r="D1793" s="3">
        <v>119999</v>
      </c>
      <c r="E1793" s="3">
        <v>119999</v>
      </c>
      <c r="F1793" s="3">
        <v>119999</v>
      </c>
      <c r="G1793" s="5">
        <f t="shared" si="301"/>
        <v>1.0675088959074763E-2</v>
      </c>
      <c r="H1793" s="24">
        <f t="shared" si="302"/>
        <v>1</v>
      </c>
      <c r="I1793" s="3">
        <f t="shared" si="311"/>
        <v>115183.52631578948</v>
      </c>
      <c r="J1793" s="10">
        <f t="shared" si="304"/>
        <v>-2.1702976883418712E-3</v>
      </c>
      <c r="K1793" s="10">
        <f>AVERAGE(J1774:J1793)</f>
        <v>2.1417488866758761E-3</v>
      </c>
      <c r="L1793" s="10">
        <f>AVERAGE(J1744:J1793)</f>
        <v>2.4427405552646863E-3</v>
      </c>
      <c r="M1793" s="10">
        <f>AVERAGE(J1694:J1793)</f>
        <v>1.5574878547790028E-3</v>
      </c>
      <c r="N1793" s="10">
        <f>AVERAGE(J1789:J1793)</f>
        <v>1.5961218618189665E-3</v>
      </c>
      <c r="O1793" s="22">
        <f t="shared" si="305"/>
        <v>0.35237552132716787</v>
      </c>
      <c r="P1793" s="22">
        <f t="shared" si="306"/>
        <v>0.47626056895252233</v>
      </c>
      <c r="Q1793" s="22">
        <f t="shared" si="307"/>
        <v>0.47424998782047301</v>
      </c>
      <c r="R1793" s="22">
        <f t="shared" si="308"/>
        <v>0.19774757366906093</v>
      </c>
      <c r="S1793" s="22">
        <f t="shared" si="309"/>
        <v>0.99461175361424614</v>
      </c>
      <c r="T1793" s="22">
        <f>SUMPRODUCT(J1793:N1793,O1793:S1793)</f>
        <v>3.3092514508072991E-3</v>
      </c>
      <c r="U1793" s="25">
        <f t="shared" si="303"/>
        <v>0.50082731210770071</v>
      </c>
      <c r="V1793" s="10">
        <f>IF(OR(AND(U1793&gt;=0.495,U1793&lt;=0.498,J1793&lt;0),AND(U1793&gt;=0.505,U1793&lt;=0.506)),G1793-$AA$1,0)</f>
        <v>0</v>
      </c>
      <c r="W1793" s="10">
        <f>IF(OR(AND(U1793&gt;=0.504,U1793&lt;=0.505,J1793&lt;0),AND(U1793&gt;=0.508)),-G1793-$AA$1,0)</f>
        <v>0</v>
      </c>
      <c r="X1793" s="5">
        <f t="shared" si="310"/>
        <v>0.96680281607839846</v>
      </c>
    </row>
    <row r="1794" spans="1:24" x14ac:dyDescent="0.2">
      <c r="A1794" s="8">
        <v>44652</v>
      </c>
      <c r="B1794" s="3">
        <v>120001</v>
      </c>
      <c r="C1794" s="3">
        <v>121579</v>
      </c>
      <c r="D1794" s="3">
        <v>120001</v>
      </c>
      <c r="E1794" s="3">
        <v>121570</v>
      </c>
      <c r="F1794" s="3">
        <v>121570</v>
      </c>
      <c r="G1794" s="5">
        <f t="shared" si="301"/>
        <v>-2.2086040964053644E-2</v>
      </c>
      <c r="H1794" s="24">
        <f t="shared" si="302"/>
        <v>0</v>
      </c>
      <c r="I1794" s="3">
        <f t="shared" si="311"/>
        <v>115708.63157894737</v>
      </c>
      <c r="J1794" s="10">
        <f t="shared" si="304"/>
        <v>1.3091775764798141E-2</v>
      </c>
      <c r="K1794" s="10">
        <f>AVERAGE(J1775:J1794)</f>
        <v>3.0967735674535092E-3</v>
      </c>
      <c r="L1794" s="10">
        <f>AVERAGE(J1745:J1794)</f>
        <v>2.4246338989904583E-3</v>
      </c>
      <c r="M1794" s="10">
        <f>AVERAGE(J1695:J1794)</f>
        <v>1.5518643986413493E-3</v>
      </c>
      <c r="N1794" s="10">
        <f>AVERAGE(J1790:J1794)</f>
        <v>4.1674391408904835E-3</v>
      </c>
      <c r="O1794" s="22">
        <f t="shared" si="305"/>
        <v>0.35237552132716787</v>
      </c>
      <c r="P1794" s="22">
        <f t="shared" si="306"/>
        <v>0.47626056895252233</v>
      </c>
      <c r="Q1794" s="22">
        <f t="shared" si="307"/>
        <v>0.47424998782047301</v>
      </c>
      <c r="R1794" s="22">
        <f t="shared" si="308"/>
        <v>0.19774757366906093</v>
      </c>
      <c r="S1794" s="22">
        <f t="shared" si="309"/>
        <v>0.99461175361424614</v>
      </c>
      <c r="T1794" s="22">
        <f>SUMPRODUCT(J1794:N1794,O1794:S1794)</f>
        <v>1.1689836419933453E-2</v>
      </c>
      <c r="U1794" s="25">
        <f t="shared" si="303"/>
        <v>0.50292242582538094</v>
      </c>
      <c r="V1794" s="10">
        <f>IF(OR(AND(U1794&gt;=0.495,U1794&lt;=0.498,J1794&lt;0),AND(U1794&gt;=0.505,U1794&lt;=0.506)),G1794-$AA$1,0)</f>
        <v>0</v>
      </c>
      <c r="W1794" s="10">
        <f>IF(OR(AND(U1794&gt;=0.504,U1794&lt;=0.505,J1794&lt;0),AND(U1794&gt;=0.508)),-G1794-$AA$1,0)</f>
        <v>0</v>
      </c>
      <c r="X1794" s="5">
        <f t="shared" si="310"/>
        <v>0.96680281607839846</v>
      </c>
    </row>
    <row r="1795" spans="1:24" x14ac:dyDescent="0.2">
      <c r="A1795" s="8">
        <v>44655</v>
      </c>
      <c r="B1795" s="3">
        <v>121569</v>
      </c>
      <c r="C1795" s="3">
        <v>121570</v>
      </c>
      <c r="D1795" s="3">
        <v>120754</v>
      </c>
      <c r="E1795" s="3">
        <v>121280</v>
      </c>
      <c r="F1795" s="3">
        <v>121280</v>
      </c>
      <c r="G1795" s="5">
        <f t="shared" ref="G1795:G1858" si="312">F1797/F1795-1</f>
        <v>-2.5164907651715085E-2</v>
      </c>
      <c r="H1795" s="24">
        <f t="shared" ref="H1795:H1858" si="313">IF(G1795&gt;0,1,0)</f>
        <v>0</v>
      </c>
      <c r="I1795" s="3">
        <f t="shared" si="311"/>
        <v>116239</v>
      </c>
      <c r="J1795" s="10">
        <f t="shared" si="304"/>
        <v>-2.3854569383894297E-3</v>
      </c>
      <c r="K1795" s="10">
        <f>AVERAGE(J1776:J1795)</f>
        <v>4.2358650652760729E-3</v>
      </c>
      <c r="L1795" s="10">
        <f>AVERAGE(J1746:J1795)</f>
        <v>2.175282365325759E-3</v>
      </c>
      <c r="M1795" s="10">
        <f>AVERAGE(J1696:J1795)</f>
        <v>1.5321119432771457E-3</v>
      </c>
      <c r="N1795" s="10">
        <f>AVERAGE(J1791:J1795)</f>
        <v>4.2664262208102818E-3</v>
      </c>
      <c r="O1795" s="22">
        <f t="shared" si="305"/>
        <v>0.35237552132716787</v>
      </c>
      <c r="P1795" s="22">
        <f t="shared" si="306"/>
        <v>0.47626056895252233</v>
      </c>
      <c r="Q1795" s="22">
        <f t="shared" si="307"/>
        <v>0.47424998782047301</v>
      </c>
      <c r="R1795" s="22">
        <f t="shared" si="308"/>
        <v>0.19774757366906093</v>
      </c>
      <c r="S1795" s="22">
        <f t="shared" si="309"/>
        <v>0.99461175361424614</v>
      </c>
      <c r="T1795" s="22">
        <f>SUMPRODUCT(J1795:N1795,O1795:S1795)</f>
        <v>6.7548355935062024E-3</v>
      </c>
      <c r="U1795" s="25">
        <f t="shared" ref="U1795:U1858" si="314">1/(1+(EXP(-T1795)))</f>
        <v>0.50168870247739927</v>
      </c>
      <c r="V1795" s="10">
        <f>IF(OR(AND(U1795&gt;=0.495,U1795&lt;=0.498,J1795&lt;0),AND(U1795&gt;=0.505,U1795&lt;=0.506)),G1795-$AA$1,0)</f>
        <v>0</v>
      </c>
      <c r="W1795" s="10">
        <f>IF(OR(AND(U1795&gt;=0.504,U1795&lt;=0.505,J1795&lt;0),AND(U1795&gt;=0.508)),-G1795-$AA$1,0)</f>
        <v>0</v>
      </c>
      <c r="X1795" s="5">
        <f t="shared" si="310"/>
        <v>0.96680281607839846</v>
      </c>
    </row>
    <row r="1796" spans="1:24" x14ac:dyDescent="0.2">
      <c r="A1796" s="8">
        <v>44656</v>
      </c>
      <c r="B1796" s="3">
        <v>121279</v>
      </c>
      <c r="C1796" s="3">
        <v>121628</v>
      </c>
      <c r="D1796" s="3">
        <v>118794</v>
      </c>
      <c r="E1796" s="3">
        <v>118885</v>
      </c>
      <c r="F1796" s="3">
        <v>118885</v>
      </c>
      <c r="G1796" s="5">
        <f t="shared" si="312"/>
        <v>-1.9346427219579798E-4</v>
      </c>
      <c r="H1796" s="24">
        <f t="shared" si="313"/>
        <v>0</v>
      </c>
      <c r="I1796" s="3">
        <f t="shared" si="311"/>
        <v>116501.36842105263</v>
      </c>
      <c r="J1796" s="10">
        <f t="shared" ref="J1796:J1859" si="315">F1796/F1795-1</f>
        <v>-1.9747691292876013E-2</v>
      </c>
      <c r="K1796" s="10">
        <f>AVERAGE(J1777:J1796)</f>
        <v>3.4232226439566749E-3</v>
      </c>
      <c r="L1796" s="10">
        <f>AVERAGE(J1747:J1796)</f>
        <v>1.809658890882513E-3</v>
      </c>
      <c r="M1796" s="10">
        <f>AVERAGE(J1697:J1796)</f>
        <v>1.2626754193502078E-3</v>
      </c>
      <c r="N1796" s="10">
        <f>AVERAGE(J1792:J1796)</f>
        <v>-1.8323818587152596E-3</v>
      </c>
      <c r="O1796" s="22">
        <f t="shared" ref="O1796:O1859" si="316">O1795</f>
        <v>0.35237552132716787</v>
      </c>
      <c r="P1796" s="22">
        <f t="shared" ref="P1796:P1859" si="317">P1795</f>
        <v>0.47626056895252233</v>
      </c>
      <c r="Q1796" s="22">
        <f t="shared" ref="Q1796:Q1859" si="318">Q1795</f>
        <v>0.47424998782047301</v>
      </c>
      <c r="R1796" s="22">
        <f t="shared" ref="R1796:R1859" si="319">R1795</f>
        <v>0.19774757366906093</v>
      </c>
      <c r="S1796" s="22">
        <f t="shared" ref="S1796:S1859" si="320">S1795</f>
        <v>0.99461175361424614</v>
      </c>
      <c r="T1796" s="22">
        <f>SUMPRODUCT(J1796:N1796,O1796:S1796)</f>
        <v>-6.0428438765926006E-3</v>
      </c>
      <c r="U1796" s="25">
        <f t="shared" si="314"/>
        <v>0.49848929362792377</v>
      </c>
      <c r="V1796" s="10">
        <f>IF(OR(AND(U1796&gt;=0.495,U1796&lt;=0.498,J1796&lt;0),AND(U1796&gt;=0.505,U1796&lt;=0.506)),G1796-$AA$1,0)</f>
        <v>0</v>
      </c>
      <c r="W1796" s="10">
        <f>IF(OR(AND(U1796&gt;=0.504,U1796&lt;=0.505,J1796&lt;0),AND(U1796&gt;=0.508)),-G1796-$AA$1,0)</f>
        <v>0</v>
      </c>
      <c r="X1796" s="5">
        <f t="shared" si="310"/>
        <v>0.96680281607839846</v>
      </c>
    </row>
    <row r="1797" spans="1:24" x14ac:dyDescent="0.2">
      <c r="A1797" s="8">
        <v>44657</v>
      </c>
      <c r="B1797" s="3">
        <v>118885</v>
      </c>
      <c r="C1797" s="3">
        <v>118885</v>
      </c>
      <c r="D1797" s="3">
        <v>116791</v>
      </c>
      <c r="E1797" s="3">
        <v>118228</v>
      </c>
      <c r="F1797" s="3">
        <v>118228</v>
      </c>
      <c r="G1797" s="5">
        <f t="shared" si="312"/>
        <v>7.9507392495847817E-4</v>
      </c>
      <c r="H1797" s="24">
        <f t="shared" si="313"/>
        <v>1</v>
      </c>
      <c r="I1797" s="3">
        <f t="shared" si="311"/>
        <v>116741.63157894737</v>
      </c>
      <c r="J1797" s="10">
        <f t="shared" si="315"/>
        <v>-5.5263489927240839E-3</v>
      </c>
      <c r="K1797" s="10">
        <f>AVERAGE(J1778:J1797)</f>
        <v>1.9342580535059218E-3</v>
      </c>
      <c r="L1797" s="10">
        <f>AVERAGE(J1748:J1797)</f>
        <v>1.9175967822439065E-3</v>
      </c>
      <c r="M1797" s="10">
        <f>AVERAGE(J1698:J1797)</f>
        <v>1.166382886925218E-3</v>
      </c>
      <c r="N1797" s="10">
        <f>AVERAGE(J1793:J1797)</f>
        <v>-3.3476038295066511E-3</v>
      </c>
      <c r="O1797" s="22">
        <f t="shared" si="316"/>
        <v>0.35237552132716787</v>
      </c>
      <c r="P1797" s="22">
        <f t="shared" si="317"/>
        <v>0.47626056895252233</v>
      </c>
      <c r="Q1797" s="22">
        <f t="shared" si="318"/>
        <v>0.47424998782047301</v>
      </c>
      <c r="R1797" s="22">
        <f t="shared" si="319"/>
        <v>0.19774757366906093</v>
      </c>
      <c r="S1797" s="22">
        <f t="shared" si="320"/>
        <v>0.99461175361424614</v>
      </c>
      <c r="T1797" s="22">
        <f>SUMPRODUCT(J1797:N1797,O1797:S1797)</f>
        <v>-3.2156357450723381E-3</v>
      </c>
      <c r="U1797" s="25">
        <f t="shared" si="314"/>
        <v>0.4991960917564538</v>
      </c>
      <c r="V1797" s="10">
        <f>IF(OR(AND(U1797&gt;=0.495,U1797&lt;=0.498,J1797&lt;0),AND(U1797&gt;=0.505,U1797&lt;=0.506)),G1797-$AA$1,0)</f>
        <v>0</v>
      </c>
      <c r="W1797" s="10">
        <f>IF(OR(AND(U1797&gt;=0.504,U1797&lt;=0.505,J1797&lt;0),AND(U1797&gt;=0.508)),-G1797-$AA$1,0)</f>
        <v>0</v>
      </c>
      <c r="X1797" s="5">
        <f t="shared" si="310"/>
        <v>0.96680281607839846</v>
      </c>
    </row>
    <row r="1798" spans="1:24" x14ac:dyDescent="0.2">
      <c r="A1798" s="8">
        <v>44658</v>
      </c>
      <c r="B1798" s="3">
        <v>118226</v>
      </c>
      <c r="C1798" s="3">
        <v>119247</v>
      </c>
      <c r="D1798" s="3">
        <v>117509</v>
      </c>
      <c r="E1798" s="3">
        <v>118862</v>
      </c>
      <c r="F1798" s="3">
        <v>118862</v>
      </c>
      <c r="G1798" s="5">
        <f t="shared" si="312"/>
        <v>-1.6060641752620675E-2</v>
      </c>
      <c r="H1798" s="24">
        <f t="shared" si="313"/>
        <v>0</v>
      </c>
      <c r="I1798" s="3">
        <f t="shared" si="311"/>
        <v>117117.89473684211</v>
      </c>
      <c r="J1798" s="10">
        <f t="shared" si="315"/>
        <v>5.3625198768481042E-3</v>
      </c>
      <c r="K1798" s="10">
        <f>AVERAGE(J1779:J1798)</f>
        <v>2.3064226777258501E-3</v>
      </c>
      <c r="L1798" s="10">
        <f>AVERAGE(J1749:J1798)</f>
        <v>1.6363625112828385E-3</v>
      </c>
      <c r="M1798" s="10">
        <f>AVERAGE(J1699:J1798)</f>
        <v>1.0542033144420005E-3</v>
      </c>
      <c r="N1798" s="10">
        <f>AVERAGE(J1794:J1798)</f>
        <v>-1.8410403164686561E-3</v>
      </c>
      <c r="O1798" s="22">
        <f t="shared" si="316"/>
        <v>0.35237552132716787</v>
      </c>
      <c r="P1798" s="22">
        <f t="shared" si="317"/>
        <v>0.47626056895252233</v>
      </c>
      <c r="Q1798" s="22">
        <f t="shared" si="318"/>
        <v>0.47424998782047301</v>
      </c>
      <c r="R1798" s="22">
        <f t="shared" si="319"/>
        <v>0.19774757366906093</v>
      </c>
      <c r="S1798" s="22">
        <f t="shared" si="320"/>
        <v>0.99461175361424614</v>
      </c>
      <c r="T1798" s="22">
        <f>SUMPRODUCT(J1798:N1798,O1798:S1798)</f>
        <v>2.1414696249634994E-3</v>
      </c>
      <c r="U1798" s="25">
        <f t="shared" si="314"/>
        <v>0.50053536720164615</v>
      </c>
      <c r="V1798" s="10">
        <f>IF(OR(AND(U1798&gt;=0.495,U1798&lt;=0.498,J1798&lt;0),AND(U1798&gt;=0.505,U1798&lt;=0.506)),G1798-$AA$1,0)</f>
        <v>0</v>
      </c>
      <c r="W1798" s="10">
        <f>IF(OR(AND(U1798&gt;=0.504,U1798&lt;=0.505,J1798&lt;0),AND(U1798&gt;=0.508)),-G1798-$AA$1,0)</f>
        <v>0</v>
      </c>
      <c r="X1798" s="5">
        <f t="shared" si="310"/>
        <v>0.96680281607839846</v>
      </c>
    </row>
    <row r="1799" spans="1:24" x14ac:dyDescent="0.2">
      <c r="A1799" s="8">
        <v>44659</v>
      </c>
      <c r="B1799" s="3">
        <v>118861</v>
      </c>
      <c r="C1799" s="3">
        <v>118868</v>
      </c>
      <c r="D1799" s="3">
        <v>117487</v>
      </c>
      <c r="E1799" s="3">
        <v>118322</v>
      </c>
      <c r="F1799" s="3">
        <v>118322</v>
      </c>
      <c r="G1799" s="5">
        <f t="shared" si="312"/>
        <v>-1.8382042223762274E-2</v>
      </c>
      <c r="H1799" s="24">
        <f t="shared" si="313"/>
        <v>0</v>
      </c>
      <c r="I1799" s="3">
        <f t="shared" si="311"/>
        <v>117559.68421052632</v>
      </c>
      <c r="J1799" s="10">
        <f t="shared" si="315"/>
        <v>-4.5430835759115995E-3</v>
      </c>
      <c r="K1799" s="10">
        <f>AVERAGE(J1780:J1799)</f>
        <v>2.9370674308606239E-3</v>
      </c>
      <c r="L1799" s="10">
        <f>AVERAGE(J1750:J1799)</f>
        <v>1.2308756861390414E-3</v>
      </c>
      <c r="M1799" s="10">
        <f>AVERAGE(J1700:J1799)</f>
        <v>1.1399398028880371E-3</v>
      </c>
      <c r="N1799" s="10">
        <f>AVERAGE(J1795:J1799)</f>
        <v>-5.3680121846106047E-3</v>
      </c>
      <c r="O1799" s="22">
        <f t="shared" si="316"/>
        <v>0.35237552132716787</v>
      </c>
      <c r="P1799" s="22">
        <f t="shared" si="317"/>
        <v>0.47626056895252233</v>
      </c>
      <c r="Q1799" s="22">
        <f t="shared" si="318"/>
        <v>0.47424998782047301</v>
      </c>
      <c r="R1799" s="22">
        <f t="shared" si="319"/>
        <v>0.19774757366906093</v>
      </c>
      <c r="S1799" s="22">
        <f t="shared" si="320"/>
        <v>0.99461175361424614</v>
      </c>
      <c r="T1799" s="22">
        <f>SUMPRODUCT(J1799:N1799,O1799:S1799)</f>
        <v>-4.7319869408694801E-3</v>
      </c>
      <c r="U1799" s="25">
        <f t="shared" si="314"/>
        <v>0.49881700547222002</v>
      </c>
      <c r="V1799" s="10">
        <f>IF(OR(AND(U1799&gt;=0.495,U1799&lt;=0.498,J1799&lt;0),AND(U1799&gt;=0.505,U1799&lt;=0.506)),G1799-$AA$1,0)</f>
        <v>0</v>
      </c>
      <c r="W1799" s="10">
        <f>IF(OR(AND(U1799&gt;=0.504,U1799&lt;=0.505,J1799&lt;0),AND(U1799&gt;=0.508)),-G1799-$AA$1,0)</f>
        <v>0</v>
      </c>
      <c r="X1799" s="5">
        <f t="shared" si="310"/>
        <v>0.96680281607839846</v>
      </c>
    </row>
    <row r="1800" spans="1:24" x14ac:dyDescent="0.2">
      <c r="A1800" s="8">
        <v>44662</v>
      </c>
      <c r="B1800" s="3">
        <v>118320</v>
      </c>
      <c r="C1800" s="3">
        <v>118320</v>
      </c>
      <c r="D1800" s="3">
        <v>116953</v>
      </c>
      <c r="E1800" s="3">
        <v>116953</v>
      </c>
      <c r="F1800" s="3">
        <v>116953</v>
      </c>
      <c r="G1800" s="5">
        <f t="shared" si="312"/>
        <v>-1.4621258112232915E-3</v>
      </c>
      <c r="H1800" s="24">
        <f t="shared" si="313"/>
        <v>0</v>
      </c>
      <c r="I1800" s="3">
        <f t="shared" si="311"/>
        <v>117980.42105263157</v>
      </c>
      <c r="J1800" s="10">
        <f t="shared" si="315"/>
        <v>-1.1570122208887645E-2</v>
      </c>
      <c r="K1800" s="10">
        <f>AVERAGE(J1781:J1800)</f>
        <v>3.1574835586517191E-3</v>
      </c>
      <c r="L1800" s="10">
        <f>AVERAGE(J1751:J1800)</f>
        <v>8.6646615243246127E-4</v>
      </c>
      <c r="M1800" s="10">
        <f>AVERAGE(J1701:J1800)</f>
        <v>1.1939277974445063E-3</v>
      </c>
      <c r="N1800" s="10">
        <f>AVERAGE(J1796:J1800)</f>
        <v>-7.2049452387102477E-3</v>
      </c>
      <c r="O1800" s="22">
        <f t="shared" si="316"/>
        <v>0.35237552132716787</v>
      </c>
      <c r="P1800" s="22">
        <f t="shared" si="317"/>
        <v>0.47626056895252233</v>
      </c>
      <c r="Q1800" s="22">
        <f t="shared" si="318"/>
        <v>0.47424998782047301</v>
      </c>
      <c r="R1800" s="22">
        <f t="shared" si="319"/>
        <v>0.19774757366906093</v>
      </c>
      <c r="S1800" s="22">
        <f t="shared" si="320"/>
        <v>0.99461175361424614</v>
      </c>
      <c r="T1800" s="22">
        <f>SUMPRODUCT(J1800:N1800,O1800:S1800)</f>
        <v>-9.0923482603236933E-3</v>
      </c>
      <c r="U1800" s="25">
        <f t="shared" si="314"/>
        <v>0.4977269285946162</v>
      </c>
      <c r="V1800" s="10">
        <f>IF(OR(AND(U1800&gt;=0.495,U1800&lt;=0.498,J1800&lt;0),AND(U1800&gt;=0.505,U1800&lt;=0.506)),G1800-$AA$1,0)</f>
        <v>-2.4621258112232916E-3</v>
      </c>
      <c r="W1800" s="10">
        <f>IF(OR(AND(U1800&gt;=0.504,U1800&lt;=0.505,J1800&lt;0),AND(U1800&gt;=0.508)),-G1800-$AA$1,0)</f>
        <v>0</v>
      </c>
      <c r="X1800" s="5">
        <f t="shared" si="310"/>
        <v>0.96434069026717517</v>
      </c>
    </row>
    <row r="1801" spans="1:24" x14ac:dyDescent="0.2">
      <c r="A1801" s="8">
        <v>44663</v>
      </c>
      <c r="B1801" s="3">
        <v>116963</v>
      </c>
      <c r="C1801" s="3">
        <v>118615</v>
      </c>
      <c r="D1801" s="3">
        <v>116054</v>
      </c>
      <c r="E1801" s="3">
        <v>116147</v>
      </c>
      <c r="F1801" s="3">
        <v>116147</v>
      </c>
      <c r="G1801" s="5">
        <f t="shared" si="312"/>
        <v>3.0134226454414659E-4</v>
      </c>
      <c r="H1801" s="24">
        <f t="shared" si="313"/>
        <v>1</v>
      </c>
      <c r="I1801" s="3">
        <f t="shared" si="311"/>
        <v>118245.42105263157</v>
      </c>
      <c r="J1801" s="10">
        <f t="shared" si="315"/>
        <v>-6.891657332432688E-3</v>
      </c>
      <c r="K1801" s="10">
        <f>AVERAGE(J1782:J1801)</f>
        <v>3.2536437238327165E-3</v>
      </c>
      <c r="L1801" s="10">
        <f>AVERAGE(J1752:J1801)</f>
        <v>8.7767810216452305E-4</v>
      </c>
      <c r="M1801" s="10">
        <f>AVERAGE(J1702:J1801)</f>
        <v>1.2745691526998093E-3</v>
      </c>
      <c r="N1801" s="10">
        <f>AVERAGE(J1797:J1801)</f>
        <v>-4.6337384466215827E-3</v>
      </c>
      <c r="O1801" s="22">
        <f t="shared" si="316"/>
        <v>0.35237552132716787</v>
      </c>
      <c r="P1801" s="22">
        <f t="shared" si="317"/>
        <v>0.47626056895252233</v>
      </c>
      <c r="Q1801" s="22">
        <f t="shared" si="318"/>
        <v>0.47424998782047301</v>
      </c>
      <c r="R1801" s="22">
        <f t="shared" si="319"/>
        <v>0.19774757366906093</v>
      </c>
      <c r="S1801" s="22">
        <f t="shared" si="320"/>
        <v>0.99461175361424614</v>
      </c>
      <c r="T1801" s="22">
        <f>SUMPRODUCT(J1801:N1801,O1801:S1801)</f>
        <v>-4.8193580697452002E-3</v>
      </c>
      <c r="U1801" s="25">
        <f t="shared" si="314"/>
        <v>0.4987951628145465</v>
      </c>
      <c r="V1801" s="10">
        <f>IF(OR(AND(U1801&gt;=0.495,U1801&lt;=0.498,J1801&lt;0),AND(U1801&gt;=0.505,U1801&lt;=0.506)),G1801-$AA$1,0)</f>
        <v>0</v>
      </c>
      <c r="W1801" s="10">
        <f>IF(OR(AND(U1801&gt;=0.504,U1801&lt;=0.505,J1801&lt;0),AND(U1801&gt;=0.508)),-G1801-$AA$1,0)</f>
        <v>0</v>
      </c>
      <c r="X1801" s="5">
        <f t="shared" si="310"/>
        <v>0.96434069026717517</v>
      </c>
    </row>
    <row r="1802" spans="1:24" x14ac:dyDescent="0.2">
      <c r="A1802" s="8">
        <v>44664</v>
      </c>
      <c r="B1802" s="3">
        <v>116150</v>
      </c>
      <c r="C1802" s="3">
        <v>117329</v>
      </c>
      <c r="D1802" s="3">
        <v>116150</v>
      </c>
      <c r="E1802" s="3">
        <v>116782</v>
      </c>
      <c r="F1802" s="3">
        <v>116782</v>
      </c>
      <c r="G1802" s="5">
        <f t="shared" si="312"/>
        <v>-9.3764450000856092E-3</v>
      </c>
      <c r="H1802" s="24">
        <f t="shared" si="313"/>
        <v>0</v>
      </c>
      <c r="I1802" s="3">
        <f t="shared" si="311"/>
        <v>118440.47368421052</v>
      </c>
      <c r="J1802" s="10">
        <f t="shared" si="315"/>
        <v>5.4672096567280892E-3</v>
      </c>
      <c r="K1802" s="10">
        <f>AVERAGE(J1783:J1802)</f>
        <v>2.5390178998931758E-3</v>
      </c>
      <c r="L1802" s="10">
        <f>AVERAGE(J1753:J1802)</f>
        <v>8.2376138283205111E-4</v>
      </c>
      <c r="M1802" s="10">
        <f>AVERAGE(J1703:J1802)</f>
        <v>1.3701368731439179E-3</v>
      </c>
      <c r="N1802" s="10">
        <f>AVERAGE(J1798:J1802)</f>
        <v>-2.4350267167311478E-3</v>
      </c>
      <c r="O1802" s="22">
        <f t="shared" si="316"/>
        <v>0.35237552132716787</v>
      </c>
      <c r="P1802" s="22">
        <f t="shared" si="317"/>
        <v>0.47626056895252233</v>
      </c>
      <c r="Q1802" s="22">
        <f t="shared" si="318"/>
        <v>0.47424998782047301</v>
      </c>
      <c r="R1802" s="22">
        <f t="shared" si="319"/>
        <v>0.19774757366906093</v>
      </c>
      <c r="S1802" s="22">
        <f t="shared" si="320"/>
        <v>0.99461175361424614</v>
      </c>
      <c r="T1802" s="22">
        <f>SUMPRODUCT(J1802:N1802,O1802:S1802)</f>
        <v>1.375448837786542E-3</v>
      </c>
      <c r="U1802" s="25">
        <f t="shared" si="314"/>
        <v>0.50034386215523508</v>
      </c>
      <c r="V1802" s="10">
        <f>IF(OR(AND(U1802&gt;=0.495,U1802&lt;=0.498,J1802&lt;0),AND(U1802&gt;=0.505,U1802&lt;=0.506)),G1802-$AA$1,0)</f>
        <v>0</v>
      </c>
      <c r="W1802" s="10">
        <f>IF(OR(AND(U1802&gt;=0.504,U1802&lt;=0.505,J1802&lt;0),AND(U1802&gt;=0.508)),-G1802-$AA$1,0)</f>
        <v>0</v>
      </c>
      <c r="X1802" s="5">
        <f t="shared" si="310"/>
        <v>0.96434069026717517</v>
      </c>
    </row>
    <row r="1803" spans="1:24" x14ac:dyDescent="0.2">
      <c r="A1803" s="8">
        <v>44665</v>
      </c>
      <c r="B1803" s="3">
        <v>116781</v>
      </c>
      <c r="C1803" s="3">
        <v>116781</v>
      </c>
      <c r="D1803" s="3">
        <v>115624</v>
      </c>
      <c r="E1803" s="3">
        <v>116182</v>
      </c>
      <c r="F1803" s="3">
        <v>116182</v>
      </c>
      <c r="G1803" s="5">
        <f t="shared" si="312"/>
        <v>-9.6830834380541297E-3</v>
      </c>
      <c r="H1803" s="24">
        <f t="shared" si="313"/>
        <v>0</v>
      </c>
      <c r="I1803" s="3">
        <f t="shared" si="311"/>
        <v>118486.31578947368</v>
      </c>
      <c r="J1803" s="10">
        <f t="shared" si="315"/>
        <v>-5.1377780822386976E-3</v>
      </c>
      <c r="K1803" s="10">
        <f>AVERAGE(J1784:J1803)</f>
        <v>1.3983360661246834E-3</v>
      </c>
      <c r="L1803" s="10">
        <f>AVERAGE(J1754:J1803)</f>
        <v>5.8593802035444842E-4</v>
      </c>
      <c r="M1803" s="10">
        <f>AVERAGE(J1704:J1803)</f>
        <v>1.268917104104137E-3</v>
      </c>
      <c r="N1803" s="10">
        <f>AVERAGE(J1799:J1803)</f>
        <v>-4.5350863085485086E-3</v>
      </c>
      <c r="O1803" s="22">
        <f t="shared" si="316"/>
        <v>0.35237552132716787</v>
      </c>
      <c r="P1803" s="22">
        <f t="shared" si="317"/>
        <v>0.47626056895252233</v>
      </c>
      <c r="Q1803" s="22">
        <f t="shared" si="318"/>
        <v>0.47424998782047301</v>
      </c>
      <c r="R1803" s="22">
        <f t="shared" si="319"/>
        <v>0.19774757366906093</v>
      </c>
      <c r="S1803" s="22">
        <f t="shared" si="320"/>
        <v>0.99461175361424614</v>
      </c>
      <c r="T1803" s="22">
        <f>SUMPRODUCT(J1803:N1803,O1803:S1803)</f>
        <v>-5.1262986683497606E-3</v>
      </c>
      <c r="U1803" s="25">
        <f t="shared" si="314"/>
        <v>0.49871842813944028</v>
      </c>
      <c r="V1803" s="10">
        <f>IF(OR(AND(U1803&gt;=0.495,U1803&lt;=0.498,J1803&lt;0),AND(U1803&gt;=0.505,U1803&lt;=0.506)),G1803-$AA$1,0)</f>
        <v>0</v>
      </c>
      <c r="W1803" s="10">
        <f>IF(OR(AND(U1803&gt;=0.504,U1803&lt;=0.505,J1803&lt;0),AND(U1803&gt;=0.508)),-G1803-$AA$1,0)</f>
        <v>0</v>
      </c>
      <c r="X1803" s="5">
        <f t="shared" si="310"/>
        <v>0.96434069026717517</v>
      </c>
    </row>
    <row r="1804" spans="1:24" x14ac:dyDescent="0.2">
      <c r="A1804" s="8">
        <v>44669</v>
      </c>
      <c r="B1804" s="3">
        <v>116182</v>
      </c>
      <c r="C1804" s="3">
        <v>116191</v>
      </c>
      <c r="D1804" s="3">
        <v>115177</v>
      </c>
      <c r="E1804" s="3">
        <v>115687</v>
      </c>
      <c r="F1804" s="3">
        <v>115687</v>
      </c>
      <c r="G1804" s="5">
        <f t="shared" si="312"/>
        <v>-1.1608910249206961E-2</v>
      </c>
      <c r="H1804" s="24">
        <f t="shared" si="313"/>
        <v>0</v>
      </c>
      <c r="I1804" s="3">
        <f t="shared" si="311"/>
        <v>118461.68421052632</v>
      </c>
      <c r="J1804" s="10">
        <f t="shared" si="315"/>
        <v>-4.2605567127438349E-3</v>
      </c>
      <c r="K1804" s="10">
        <f>AVERAGE(J1785:J1804)</f>
        <v>1.9703485682729394E-4</v>
      </c>
      <c r="L1804" s="10">
        <f>AVERAGE(J1755:J1804)</f>
        <v>6.7501343368810748E-4</v>
      </c>
      <c r="M1804" s="10">
        <f>AVERAGE(J1705:J1804)</f>
        <v>1.3149222032551478E-3</v>
      </c>
      <c r="N1804" s="10">
        <f>AVERAGE(J1800:J1804)</f>
        <v>-4.4785809359149551E-3</v>
      </c>
      <c r="O1804" s="22">
        <f t="shared" si="316"/>
        <v>0.35237552132716787</v>
      </c>
      <c r="P1804" s="22">
        <f t="shared" si="317"/>
        <v>0.47626056895252233</v>
      </c>
      <c r="Q1804" s="22">
        <f t="shared" si="318"/>
        <v>0.47424998782047301</v>
      </c>
      <c r="R1804" s="22">
        <f t="shared" si="319"/>
        <v>0.19774757366906093</v>
      </c>
      <c r="S1804" s="22">
        <f t="shared" si="320"/>
        <v>0.99461175361424614</v>
      </c>
      <c r="T1804" s="22">
        <f>SUMPRODUCT(J1804:N1804,O1804:S1804)</f>
        <v>-5.2817774101922114E-3</v>
      </c>
      <c r="U1804" s="25">
        <f t="shared" si="314"/>
        <v>0.49867955871716535</v>
      </c>
      <c r="V1804" s="10">
        <f>IF(OR(AND(U1804&gt;=0.495,U1804&lt;=0.498,J1804&lt;0),AND(U1804&gt;=0.505,U1804&lt;=0.506)),G1804-$AA$1,0)</f>
        <v>0</v>
      </c>
      <c r="W1804" s="10">
        <f>IF(OR(AND(U1804&gt;=0.504,U1804&lt;=0.505,J1804&lt;0),AND(U1804&gt;=0.508)),-G1804-$AA$1,0)</f>
        <v>0</v>
      </c>
      <c r="X1804" s="5">
        <f t="shared" si="310"/>
        <v>0.96434069026717517</v>
      </c>
    </row>
    <row r="1805" spans="1:24" x14ac:dyDescent="0.2">
      <c r="A1805" s="8">
        <v>44670</v>
      </c>
      <c r="B1805" s="3">
        <v>115687</v>
      </c>
      <c r="C1805" s="3">
        <v>115687</v>
      </c>
      <c r="D1805" s="3">
        <v>114277</v>
      </c>
      <c r="E1805" s="3">
        <v>115057</v>
      </c>
      <c r="F1805" s="3">
        <v>115057</v>
      </c>
      <c r="G1805" s="5">
        <f t="shared" si="312"/>
        <v>-3.4582858930790827E-2</v>
      </c>
      <c r="H1805" s="24">
        <f t="shared" si="313"/>
        <v>0</v>
      </c>
      <c r="I1805" s="3">
        <f t="shared" si="311"/>
        <v>118345.10526315789</v>
      </c>
      <c r="J1805" s="10">
        <f t="shared" si="315"/>
        <v>-5.445728560685259E-3</v>
      </c>
      <c r="K1805" s="10">
        <f>AVERAGE(J1786:J1805)</f>
        <v>-4.4121839137156726E-4</v>
      </c>
      <c r="L1805" s="10">
        <f>AVERAGE(J1756:J1805)</f>
        <v>6.4901538426004985E-4</v>
      </c>
      <c r="M1805" s="10">
        <f>AVERAGE(J1706:J1805)</f>
        <v>1.1095669720538092E-3</v>
      </c>
      <c r="N1805" s="10">
        <f>AVERAGE(J1801:J1805)</f>
        <v>-3.2537022062744782E-3</v>
      </c>
      <c r="O1805" s="22">
        <f t="shared" si="316"/>
        <v>0.35237552132716787</v>
      </c>
      <c r="P1805" s="22">
        <f t="shared" si="317"/>
        <v>0.47626056895252233</v>
      </c>
      <c r="Q1805" s="22">
        <f t="shared" si="318"/>
        <v>0.47424998782047301</v>
      </c>
      <c r="R1805" s="22">
        <f t="shared" si="319"/>
        <v>0.19774757366906093</v>
      </c>
      <c r="S1805" s="22">
        <f t="shared" si="320"/>
        <v>0.99461175361424614</v>
      </c>
      <c r="T1805" s="22">
        <f>SUMPRODUCT(J1805:N1805,O1805:S1805)</f>
        <v>-4.8380371051782601E-3</v>
      </c>
      <c r="U1805" s="25">
        <f t="shared" si="314"/>
        <v>0.49879049308290851</v>
      </c>
      <c r="V1805" s="10">
        <f>IF(OR(AND(U1805&gt;=0.495,U1805&lt;=0.498,J1805&lt;0),AND(U1805&gt;=0.505,U1805&lt;=0.506)),G1805-$AA$1,0)</f>
        <v>0</v>
      </c>
      <c r="W1805" s="10">
        <f>IF(OR(AND(U1805&gt;=0.504,U1805&lt;=0.505,J1805&lt;0),AND(U1805&gt;=0.508)),-G1805-$AA$1,0)</f>
        <v>0</v>
      </c>
      <c r="X1805" s="5">
        <f t="shared" si="310"/>
        <v>0.96434069026717517</v>
      </c>
    </row>
    <row r="1806" spans="1:24" x14ac:dyDescent="0.2">
      <c r="A1806" s="8">
        <v>44671</v>
      </c>
      <c r="B1806" s="3">
        <v>115057</v>
      </c>
      <c r="C1806" s="3">
        <v>115057</v>
      </c>
      <c r="D1806" s="3">
        <v>113945</v>
      </c>
      <c r="E1806" s="3">
        <v>114344</v>
      </c>
      <c r="F1806" s="3">
        <v>114344</v>
      </c>
      <c r="G1806" s="5">
        <f t="shared" si="312"/>
        <v>-3.1999930035681801E-2</v>
      </c>
      <c r="H1806" s="24">
        <f t="shared" si="313"/>
        <v>0</v>
      </c>
      <c r="I1806" s="3">
        <f t="shared" si="311"/>
        <v>118181.26315789473</v>
      </c>
      <c r="J1806" s="10">
        <f t="shared" si="315"/>
        <v>-6.1969284789278323E-3</v>
      </c>
      <c r="K1806" s="10">
        <f>AVERAGE(J1787:J1806)</f>
        <v>-1.2318878534997024E-3</v>
      </c>
      <c r="L1806" s="10">
        <f>AVERAGE(J1757:J1806)</f>
        <v>4.2677427922812152E-4</v>
      </c>
      <c r="M1806" s="10">
        <f>AVERAGE(J1707:J1806)</f>
        <v>9.6550475150153023E-4</v>
      </c>
      <c r="N1806" s="10">
        <f>AVERAGE(J1802:J1806)</f>
        <v>-3.1147564355735067E-3</v>
      </c>
      <c r="O1806" s="22">
        <f t="shared" si="316"/>
        <v>0.35237552132716787</v>
      </c>
      <c r="P1806" s="22">
        <f t="shared" si="317"/>
        <v>0.47626056895252233</v>
      </c>
      <c r="Q1806" s="22">
        <f t="shared" si="318"/>
        <v>0.47424998782047301</v>
      </c>
      <c r="R1806" s="22">
        <f t="shared" si="319"/>
        <v>0.19774757366906093</v>
      </c>
      <c r="S1806" s="22">
        <f t="shared" si="320"/>
        <v>0.99461175361424614</v>
      </c>
      <c r="T1806" s="22">
        <f>SUMPRODUCT(J1806:N1806,O1806:S1806)</f>
        <v>-5.4749949551484572E-3</v>
      </c>
      <c r="U1806" s="25">
        <f t="shared" si="314"/>
        <v>0.49863125468028791</v>
      </c>
      <c r="V1806" s="10">
        <f>IF(OR(AND(U1806&gt;=0.495,U1806&lt;=0.498,J1806&lt;0),AND(U1806&gt;=0.505,U1806&lt;=0.506)),G1806-$AA$1,0)</f>
        <v>0</v>
      </c>
      <c r="W1806" s="10">
        <f>IF(OR(AND(U1806&gt;=0.504,U1806&lt;=0.505,J1806&lt;0),AND(U1806&gt;=0.508)),-G1806-$AA$1,0)</f>
        <v>0</v>
      </c>
      <c r="X1806" s="5">
        <f t="shared" si="310"/>
        <v>0.96434069026717517</v>
      </c>
    </row>
    <row r="1807" spans="1:24" x14ac:dyDescent="0.2">
      <c r="A1807" s="8">
        <v>44673</v>
      </c>
      <c r="B1807" s="3">
        <v>114343</v>
      </c>
      <c r="C1807" s="3">
        <v>114343</v>
      </c>
      <c r="D1807" s="3">
        <v>110591</v>
      </c>
      <c r="E1807" s="3">
        <v>111078</v>
      </c>
      <c r="F1807" s="3">
        <v>111078</v>
      </c>
      <c r="G1807" s="5">
        <f t="shared" si="312"/>
        <v>-2.5792686220493688E-2</v>
      </c>
      <c r="H1807" s="24">
        <f t="shared" si="313"/>
        <v>0</v>
      </c>
      <c r="I1807" s="3">
        <f t="shared" si="311"/>
        <v>117761.52631578948</v>
      </c>
      <c r="J1807" s="10">
        <f t="shared" si="315"/>
        <v>-2.8562932904218852E-2</v>
      </c>
      <c r="K1807" s="10">
        <f>AVERAGE(J1788:J1807)</f>
        <v>-2.7389109568592253E-3</v>
      </c>
      <c r="L1807" s="10">
        <f>AVERAGE(J1758:J1807)</f>
        <v>-1.0011714646283033E-4</v>
      </c>
      <c r="M1807" s="10">
        <f>AVERAGE(J1708:J1807)</f>
        <v>5.5577721552055868E-4</v>
      </c>
      <c r="N1807" s="10">
        <f>AVERAGE(J1803:J1807)</f>
        <v>-9.9207849477628944E-3</v>
      </c>
      <c r="O1807" s="22">
        <f t="shared" si="316"/>
        <v>0.35237552132716787</v>
      </c>
      <c r="P1807" s="22">
        <f t="shared" si="317"/>
        <v>0.47626056895252233</v>
      </c>
      <c r="Q1807" s="22">
        <f t="shared" si="318"/>
        <v>0.47424998782047301</v>
      </c>
      <c r="R1807" s="22">
        <f t="shared" si="319"/>
        <v>0.19774757366906093</v>
      </c>
      <c r="S1807" s="22">
        <f t="shared" si="320"/>
        <v>0.99461175361424614</v>
      </c>
      <c r="T1807" s="22">
        <f>SUMPRODUCT(J1807:N1807,O1807:S1807)</f>
        <v>-2.1174219937126256E-2</v>
      </c>
      <c r="U1807" s="25">
        <f t="shared" si="314"/>
        <v>0.49470664278623644</v>
      </c>
      <c r="V1807" s="10">
        <f>IF(OR(AND(U1807&gt;=0.495,U1807&lt;=0.498,J1807&lt;0),AND(U1807&gt;=0.505,U1807&lt;=0.506)),G1807-$AA$1,0)</f>
        <v>0</v>
      </c>
      <c r="W1807" s="10">
        <f>IF(OR(AND(U1807&gt;=0.504,U1807&lt;=0.505,J1807&lt;0),AND(U1807&gt;=0.508)),-G1807-$AA$1,0)</f>
        <v>0</v>
      </c>
      <c r="X1807" s="5">
        <f t="shared" si="310"/>
        <v>0.96434069026717517</v>
      </c>
    </row>
    <row r="1808" spans="1:24" x14ac:dyDescent="0.2">
      <c r="A1808" s="8">
        <v>44676</v>
      </c>
      <c r="B1808" s="3">
        <v>111077</v>
      </c>
      <c r="C1808" s="3">
        <v>111155</v>
      </c>
      <c r="D1808" s="3">
        <v>109222</v>
      </c>
      <c r="E1808" s="3">
        <v>110685</v>
      </c>
      <c r="F1808" s="3">
        <v>110685</v>
      </c>
      <c r="G1808" s="5">
        <f t="shared" si="312"/>
        <v>-1.2070289560464409E-2</v>
      </c>
      <c r="H1808" s="24">
        <f t="shared" si="313"/>
        <v>0</v>
      </c>
      <c r="I1808" s="3">
        <f t="shared" si="311"/>
        <v>117319.63157894737</v>
      </c>
      <c r="J1808" s="10">
        <f t="shared" si="315"/>
        <v>-3.5380543401933862E-3</v>
      </c>
      <c r="K1808" s="10">
        <f>AVERAGE(J1789:J1808)</f>
        <v>-3.5952112406380079E-3</v>
      </c>
      <c r="L1808" s="10">
        <f>AVERAGE(J1759:J1808)</f>
        <v>-2.133797511780533E-4</v>
      </c>
      <c r="M1808" s="10">
        <f>AVERAGE(J1709:J1808)</f>
        <v>8.5939734312636459E-4</v>
      </c>
      <c r="N1808" s="10">
        <f>AVERAGE(J1804:J1808)</f>
        <v>-9.6008401993538332E-3</v>
      </c>
      <c r="O1808" s="22">
        <f t="shared" si="316"/>
        <v>0.35237552132716787</v>
      </c>
      <c r="P1808" s="22">
        <f t="shared" si="317"/>
        <v>0.47626056895252233</v>
      </c>
      <c r="Q1808" s="22">
        <f t="shared" si="318"/>
        <v>0.47424998782047301</v>
      </c>
      <c r="R1808" s="22">
        <f t="shared" si="319"/>
        <v>0.19774757366906093</v>
      </c>
      <c r="S1808" s="22">
        <f t="shared" si="320"/>
        <v>0.99461175361424614</v>
      </c>
      <c r="T1808" s="22">
        <f>SUMPRODUCT(J1808:N1808,O1808:S1808)</f>
        <v>-1.2439341205406171E-2</v>
      </c>
      <c r="U1808" s="25">
        <f t="shared" si="314"/>
        <v>0.496890204798631</v>
      </c>
      <c r="V1808" s="10">
        <f>IF(OR(AND(U1808&gt;=0.495,U1808&lt;=0.498,J1808&lt;0),AND(U1808&gt;=0.505,U1808&lt;=0.506)),G1808-$AA$1,0)</f>
        <v>-1.307028956046441E-2</v>
      </c>
      <c r="W1808" s="10">
        <f>IF(OR(AND(U1808&gt;=0.504,U1808&lt;=0.505,J1808&lt;0),AND(U1808&gt;=0.508)),-G1808-$AA$1,0)</f>
        <v>0</v>
      </c>
      <c r="X1808" s="5">
        <f t="shared" si="310"/>
        <v>0.95127040070671076</v>
      </c>
    </row>
    <row r="1809" spans="1:24" x14ac:dyDescent="0.2">
      <c r="A1809" s="8">
        <v>44677</v>
      </c>
      <c r="B1809" s="3">
        <v>110684</v>
      </c>
      <c r="C1809" s="3">
        <v>110685</v>
      </c>
      <c r="D1809" s="3">
        <v>107978</v>
      </c>
      <c r="E1809" s="3">
        <v>108213</v>
      </c>
      <c r="F1809" s="3">
        <v>108213</v>
      </c>
      <c r="G1809" s="5">
        <f t="shared" si="312"/>
        <v>1.5765203811002326E-2</v>
      </c>
      <c r="H1809" s="24">
        <f t="shared" si="313"/>
        <v>1</v>
      </c>
      <c r="I1809" s="3">
        <f t="shared" si="311"/>
        <v>116765.68421052632</v>
      </c>
      <c r="J1809" s="10">
        <f t="shared" si="315"/>
        <v>-2.2333649546008916E-2</v>
      </c>
      <c r="K1809" s="10">
        <f>AVERAGE(J1790:J1809)</f>
        <v>-4.7236531864104812E-3</v>
      </c>
      <c r="L1809" s="10">
        <f>AVERAGE(J1760:J1809)</f>
        <v>-7.0050394226930154E-4</v>
      </c>
      <c r="M1809" s="10">
        <f>AVERAGE(J1710:J1809)</f>
        <v>5.7834446012518855E-4</v>
      </c>
      <c r="N1809" s="10">
        <f>AVERAGE(J1805:J1809)</f>
        <v>-1.3215458766006849E-2</v>
      </c>
      <c r="O1809" s="22">
        <f t="shared" si="316"/>
        <v>0.35237552132716787</v>
      </c>
      <c r="P1809" s="22">
        <f t="shared" si="317"/>
        <v>0.47626056895252233</v>
      </c>
      <c r="Q1809" s="22">
        <f t="shared" si="318"/>
        <v>0.47424998782047301</v>
      </c>
      <c r="R1809" s="22">
        <f t="shared" si="319"/>
        <v>0.19774757366906093</v>
      </c>
      <c r="S1809" s="22">
        <f t="shared" si="320"/>
        <v>0.99461175361424614</v>
      </c>
      <c r="T1809" s="22">
        <f>SUMPRODUCT(J1809:N1809,O1809:S1809)</f>
        <v>-2.3481619546436953E-2</v>
      </c>
      <c r="U1809" s="25">
        <f t="shared" si="314"/>
        <v>0.49412986483699761</v>
      </c>
      <c r="V1809" s="10">
        <f>IF(OR(AND(U1809&gt;=0.495,U1809&lt;=0.498,J1809&lt;0),AND(U1809&gt;=0.505,U1809&lt;=0.506)),G1809-$AA$1,0)</f>
        <v>0</v>
      </c>
      <c r="W1809" s="10">
        <f>IF(OR(AND(U1809&gt;=0.504,U1809&lt;=0.505,J1809&lt;0),AND(U1809&gt;=0.508)),-G1809-$AA$1,0)</f>
        <v>0</v>
      </c>
      <c r="X1809" s="5">
        <f t="shared" si="310"/>
        <v>0.95127040070671076</v>
      </c>
    </row>
    <row r="1810" spans="1:24" x14ac:dyDescent="0.2">
      <c r="A1810" s="8">
        <v>44678</v>
      </c>
      <c r="B1810" s="3">
        <v>108214</v>
      </c>
      <c r="C1810" s="3">
        <v>110107</v>
      </c>
      <c r="D1810" s="3">
        <v>108214</v>
      </c>
      <c r="E1810" s="3">
        <v>109349</v>
      </c>
      <c r="F1810" s="3">
        <v>109349</v>
      </c>
      <c r="G1810" s="5">
        <f t="shared" si="312"/>
        <v>-1.3470630732791311E-2</v>
      </c>
      <c r="H1810" s="24">
        <f t="shared" si="313"/>
        <v>0</v>
      </c>
      <c r="I1810" s="3">
        <f t="shared" si="311"/>
        <v>116204.36842105263</v>
      </c>
      <c r="J1810" s="10">
        <f t="shared" si="315"/>
        <v>1.0497814495485702E-2</v>
      </c>
      <c r="K1810" s="10">
        <f>AVERAGE(J1791:J1810)</f>
        <v>-4.0547428447367754E-3</v>
      </c>
      <c r="L1810" s="10">
        <f>AVERAGE(J1761:J1810)</f>
        <v>-6.5024745940380543E-4</v>
      </c>
      <c r="M1810" s="10">
        <f>AVERAGE(J1711:J1810)</f>
        <v>7.707620588509323E-4</v>
      </c>
      <c r="N1810" s="10">
        <f>AVERAGE(J1806:J1810)</f>
        <v>-1.0026750154772657E-2</v>
      </c>
      <c r="O1810" s="22">
        <f t="shared" si="316"/>
        <v>0.35237552132716787</v>
      </c>
      <c r="P1810" s="22">
        <f t="shared" si="317"/>
        <v>0.47626056895252233</v>
      </c>
      <c r="Q1810" s="22">
        <f t="shared" si="318"/>
        <v>0.47424998782047301</v>
      </c>
      <c r="R1810" s="22">
        <f t="shared" si="319"/>
        <v>0.19774757366906093</v>
      </c>
      <c r="S1810" s="22">
        <f t="shared" si="320"/>
        <v>0.99461175361424614</v>
      </c>
      <c r="T1810" s="22">
        <f>SUMPRODUCT(J1810:N1810,O1810:S1810)</f>
        <v>-8.360628355726785E-3</v>
      </c>
      <c r="U1810" s="25">
        <f t="shared" si="314"/>
        <v>0.49790985508616675</v>
      </c>
      <c r="V1810" s="10">
        <f>IF(OR(AND(U1810&gt;=0.495,U1810&lt;=0.498,J1810&lt;0),AND(U1810&gt;=0.505,U1810&lt;=0.506)),G1810-$AA$1,0)</f>
        <v>0</v>
      </c>
      <c r="W1810" s="10">
        <f>IF(OR(AND(U1810&gt;=0.504,U1810&lt;=0.505,J1810&lt;0),AND(U1810&gt;=0.508)),-G1810-$AA$1,0)</f>
        <v>0</v>
      </c>
      <c r="X1810" s="5">
        <f t="shared" si="310"/>
        <v>0.95127040070671076</v>
      </c>
    </row>
    <row r="1811" spans="1:24" x14ac:dyDescent="0.2">
      <c r="A1811" s="8">
        <v>44679</v>
      </c>
      <c r="B1811" s="3">
        <v>109349</v>
      </c>
      <c r="C1811" s="3">
        <v>110702</v>
      </c>
      <c r="D1811" s="3">
        <v>108905</v>
      </c>
      <c r="E1811" s="3">
        <v>109919</v>
      </c>
      <c r="F1811" s="3">
        <v>109919</v>
      </c>
      <c r="G1811" s="5">
        <f t="shared" si="312"/>
        <v>-2.9840155023244441E-2</v>
      </c>
      <c r="H1811" s="24">
        <f t="shared" si="313"/>
        <v>0</v>
      </c>
      <c r="I1811" s="3">
        <f t="shared" si="311"/>
        <v>115660.10526315789</v>
      </c>
      <c r="J1811" s="10">
        <f t="shared" si="315"/>
        <v>5.2126676970067898E-3</v>
      </c>
      <c r="K1811" s="10">
        <f>AVERAGE(J1792:J1811)</f>
        <v>-4.3314269151240202E-3</v>
      </c>
      <c r="L1811" s="10">
        <f>AVERAGE(J1762:J1811)</f>
        <v>-5.8357383005545275E-4</v>
      </c>
      <c r="M1811" s="10">
        <f>AVERAGE(J1712:J1811)</f>
        <v>9.3474665663736631E-4</v>
      </c>
      <c r="N1811" s="10">
        <f>AVERAGE(J1807:J1811)</f>
        <v>-7.7448309195857325E-3</v>
      </c>
      <c r="O1811" s="22">
        <f t="shared" si="316"/>
        <v>0.35237552132716787</v>
      </c>
      <c r="P1811" s="22">
        <f t="shared" si="317"/>
        <v>0.47626056895252233</v>
      </c>
      <c r="Q1811" s="22">
        <f t="shared" si="318"/>
        <v>0.47424998782047301</v>
      </c>
      <c r="R1811" s="22">
        <f t="shared" si="319"/>
        <v>0.19774757366906093</v>
      </c>
      <c r="S1811" s="22">
        <f t="shared" si="320"/>
        <v>0.99461175361424614</v>
      </c>
      <c r="T1811" s="22">
        <f>SUMPRODUCT(J1811:N1811,O1811:S1811)</f>
        <v>-8.0210872105610179E-3</v>
      </c>
      <c r="U1811" s="25">
        <f t="shared" si="314"/>
        <v>0.49799473894852858</v>
      </c>
      <c r="V1811" s="10">
        <f>IF(OR(AND(U1811&gt;=0.495,U1811&lt;=0.498,J1811&lt;0),AND(U1811&gt;=0.505,U1811&lt;=0.506)),G1811-$AA$1,0)</f>
        <v>0</v>
      </c>
      <c r="W1811" s="10">
        <f>IF(OR(AND(U1811&gt;=0.504,U1811&lt;=0.505,J1811&lt;0),AND(U1811&gt;=0.508)),-G1811-$AA$1,0)</f>
        <v>0</v>
      </c>
      <c r="X1811" s="5">
        <f t="shared" si="310"/>
        <v>0.95127040070671076</v>
      </c>
    </row>
    <row r="1812" spans="1:24" x14ac:dyDescent="0.2">
      <c r="A1812" s="8">
        <v>44680</v>
      </c>
      <c r="B1812" s="3">
        <v>109922</v>
      </c>
      <c r="C1812" s="3">
        <v>111819</v>
      </c>
      <c r="D1812" s="3">
        <v>107876</v>
      </c>
      <c r="E1812" s="3">
        <v>107876</v>
      </c>
      <c r="F1812" s="3">
        <v>107876</v>
      </c>
      <c r="G1812" s="5">
        <f t="shared" si="312"/>
        <v>-1.2495828543883758E-2</v>
      </c>
      <c r="H1812" s="24">
        <f t="shared" si="313"/>
        <v>0</v>
      </c>
      <c r="I1812" s="3">
        <f t="shared" si="311"/>
        <v>115022.05263157895</v>
      </c>
      <c r="J1812" s="10">
        <f t="shared" si="315"/>
        <v>-1.8586413631856202E-2</v>
      </c>
      <c r="K1812" s="10">
        <f>AVERAGE(J1793:J1812)</f>
        <v>-5.3632356397784742E-3</v>
      </c>
      <c r="L1812" s="10">
        <f>AVERAGE(J1763:J1812)</f>
        <v>-9.9668554227275489E-4</v>
      </c>
      <c r="M1812" s="10">
        <f>AVERAGE(J1713:J1812)</f>
        <v>3.8262104673904783E-4</v>
      </c>
      <c r="N1812" s="10">
        <f>AVERAGE(J1808:J1812)</f>
        <v>-5.7495270651132021E-3</v>
      </c>
      <c r="O1812" s="22">
        <f t="shared" si="316"/>
        <v>0.35237552132716787</v>
      </c>
      <c r="P1812" s="22">
        <f t="shared" si="317"/>
        <v>0.47626056895252233</v>
      </c>
      <c r="Q1812" s="22">
        <f t="shared" si="318"/>
        <v>0.47424998782047301</v>
      </c>
      <c r="R1812" s="22">
        <f t="shared" si="319"/>
        <v>0.19774757366906093</v>
      </c>
      <c r="S1812" s="22">
        <f t="shared" si="320"/>
        <v>0.99461175361424614</v>
      </c>
      <c r="T1812" s="22">
        <f>SUMPRODUCT(J1812:N1812,O1812:S1812)</f>
        <v>-1.5219257769696196E-2</v>
      </c>
      <c r="U1812" s="25">
        <f t="shared" si="314"/>
        <v>0.4961952589969762</v>
      </c>
      <c r="V1812" s="10">
        <f>IF(OR(AND(U1812&gt;=0.495,U1812&lt;=0.498,J1812&lt;0),AND(U1812&gt;=0.505,U1812&lt;=0.506)),G1812-$AA$1,0)</f>
        <v>-1.3495828543883759E-2</v>
      </c>
      <c r="W1812" s="10">
        <f>IF(OR(AND(U1812&gt;=0.504,U1812&lt;=0.505,J1812&lt;0),AND(U1812&gt;=0.508)),-G1812-$AA$1,0)</f>
        <v>0</v>
      </c>
      <c r="X1812" s="5">
        <f t="shared" si="310"/>
        <v>0.937774572162827</v>
      </c>
    </row>
    <row r="1813" spans="1:24" x14ac:dyDescent="0.2">
      <c r="A1813" s="8">
        <v>44683</v>
      </c>
      <c r="B1813" s="3">
        <v>107876</v>
      </c>
      <c r="C1813" s="3">
        <v>107884</v>
      </c>
      <c r="D1813" s="3">
        <v>105218</v>
      </c>
      <c r="E1813" s="3">
        <v>106639</v>
      </c>
      <c r="F1813" s="3">
        <v>106639</v>
      </c>
      <c r="G1813" s="5">
        <f t="shared" si="312"/>
        <v>1.5988522022899687E-2</v>
      </c>
      <c r="H1813" s="24">
        <f t="shared" si="313"/>
        <v>1</v>
      </c>
      <c r="I1813" s="3">
        <f t="shared" si="311"/>
        <v>114236.21052631579</v>
      </c>
      <c r="J1813" s="10">
        <f t="shared" si="315"/>
        <v>-1.1466869368534249E-2</v>
      </c>
      <c r="K1813" s="10">
        <f>AVERAGE(J1794:J1813)</f>
        <v>-5.8280642237880931E-3</v>
      </c>
      <c r="L1813" s="10">
        <f>AVERAGE(J1764:J1813)</f>
        <v>-1.3759258354400972E-3</v>
      </c>
      <c r="M1813" s="10">
        <f>AVERAGE(J1714:J1813)</f>
        <v>2.1013449844072051E-4</v>
      </c>
      <c r="N1813" s="10">
        <f>AVERAGE(J1809:J1813)</f>
        <v>-7.3352900707813751E-3</v>
      </c>
      <c r="O1813" s="22">
        <f t="shared" si="316"/>
        <v>0.35237552132716787</v>
      </c>
      <c r="P1813" s="22">
        <f t="shared" si="317"/>
        <v>0.47626056895252233</v>
      </c>
      <c r="Q1813" s="22">
        <f t="shared" si="318"/>
        <v>0.47424998782047301</v>
      </c>
      <c r="R1813" s="22">
        <f t="shared" si="319"/>
        <v>0.19774757366906093</v>
      </c>
      <c r="S1813" s="22">
        <f t="shared" si="320"/>
        <v>0.99461175361424614</v>
      </c>
      <c r="T1813" s="22">
        <f>SUMPRODUCT(J1813:N1813,O1813:S1813)</f>
        <v>-1.4723066198898498E-2</v>
      </c>
      <c r="U1813" s="25">
        <f t="shared" si="314"/>
        <v>0.49631929993840912</v>
      </c>
      <c r="V1813" s="10">
        <f>IF(OR(AND(U1813&gt;=0.495,U1813&lt;=0.498,J1813&lt;0),AND(U1813&gt;=0.505,U1813&lt;=0.506)),G1813-$AA$1,0)</f>
        <v>1.4988522022899686E-2</v>
      </c>
      <c r="W1813" s="10">
        <f>IF(OR(AND(U1813&gt;=0.504,U1813&lt;=0.505,J1813&lt;0),AND(U1813&gt;=0.508)),-G1813-$AA$1,0)</f>
        <v>0</v>
      </c>
      <c r="X1813" s="5">
        <f t="shared" si="310"/>
        <v>0.95276309418572669</v>
      </c>
    </row>
    <row r="1814" spans="1:24" x14ac:dyDescent="0.2">
      <c r="A1814" s="8">
        <v>44684</v>
      </c>
      <c r="B1814" s="3">
        <v>106640</v>
      </c>
      <c r="C1814" s="3">
        <v>107127</v>
      </c>
      <c r="D1814" s="3">
        <v>106033</v>
      </c>
      <c r="E1814" s="3">
        <v>106528</v>
      </c>
      <c r="F1814" s="3">
        <v>106528</v>
      </c>
      <c r="G1814" s="5">
        <f t="shared" si="312"/>
        <v>-1.1489936917993382E-2</v>
      </c>
      <c r="H1814" s="24">
        <f t="shared" si="313"/>
        <v>0</v>
      </c>
      <c r="I1814" s="3">
        <f t="shared" si="311"/>
        <v>113459.78947368421</v>
      </c>
      <c r="J1814" s="10">
        <f t="shared" si="315"/>
        <v>-1.0408949821359981E-3</v>
      </c>
      <c r="K1814" s="10">
        <f>AVERAGE(J1795:J1814)</f>
        <v>-6.5346977611348001E-3</v>
      </c>
      <c r="L1814" s="10">
        <f>AVERAGE(J1765:J1814)</f>
        <v>-1.4876211116744797E-3</v>
      </c>
      <c r="M1814" s="10">
        <f>AVERAGE(J1715:J1814)</f>
        <v>2.9458107865576454E-5</v>
      </c>
      <c r="N1814" s="10">
        <f>AVERAGE(J1810:J1814)</f>
        <v>-3.0767391580067915E-3</v>
      </c>
      <c r="O1814" s="22">
        <f t="shared" si="316"/>
        <v>0.35237552132716787</v>
      </c>
      <c r="P1814" s="22">
        <f t="shared" si="317"/>
        <v>0.47626056895252233</v>
      </c>
      <c r="Q1814" s="22">
        <f t="shared" si="318"/>
        <v>0.47424998782047301</v>
      </c>
      <c r="R1814" s="22">
        <f t="shared" si="319"/>
        <v>0.19774757366906093</v>
      </c>
      <c r="S1814" s="22">
        <f t="shared" si="320"/>
        <v>0.99461175361424614</v>
      </c>
      <c r="T1814" s="22">
        <f>SUMPRODUCT(J1814:N1814,O1814:S1814)</f>
        <v>-7.2388447397243941E-3</v>
      </c>
      <c r="U1814" s="25">
        <f t="shared" si="314"/>
        <v>0.49819029671756465</v>
      </c>
      <c r="V1814" s="10">
        <f>IF(OR(AND(U1814&gt;=0.495,U1814&lt;=0.498,J1814&lt;0),AND(U1814&gt;=0.505,U1814&lt;=0.506)),G1814-$AA$1,0)</f>
        <v>0</v>
      </c>
      <c r="W1814" s="10">
        <f>IF(OR(AND(U1814&gt;=0.504,U1814&lt;=0.505,J1814&lt;0),AND(U1814&gt;=0.508)),-G1814-$AA$1,0)</f>
        <v>0</v>
      </c>
      <c r="X1814" s="5">
        <f t="shared" si="310"/>
        <v>0.95276309418572669</v>
      </c>
    </row>
    <row r="1815" spans="1:24" x14ac:dyDescent="0.2">
      <c r="A1815" s="8">
        <v>44685</v>
      </c>
      <c r="B1815" s="3">
        <v>106529</v>
      </c>
      <c r="C1815" s="3">
        <v>108382</v>
      </c>
      <c r="D1815" s="3">
        <v>104933</v>
      </c>
      <c r="E1815" s="3">
        <v>108344</v>
      </c>
      <c r="F1815" s="3">
        <v>108344</v>
      </c>
      <c r="G1815" s="5">
        <f t="shared" si="312"/>
        <v>-2.9618622166432851E-2</v>
      </c>
      <c r="H1815" s="24">
        <f t="shared" si="313"/>
        <v>0</v>
      </c>
      <c r="I1815" s="3">
        <f t="shared" si="311"/>
        <v>112905</v>
      </c>
      <c r="J1815" s="10">
        <f t="shared" si="315"/>
        <v>1.7047161309702519E-2</v>
      </c>
      <c r="K1815" s="10">
        <f>AVERAGE(J1796:J1815)</f>
        <v>-5.5630668487302026E-3</v>
      </c>
      <c r="L1815" s="10">
        <f>AVERAGE(J1766:J1815)</f>
        <v>-8.5965137937265017E-4</v>
      </c>
      <c r="M1815" s="10">
        <f>AVERAGE(J1716:J1815)</f>
        <v>1.3451641932212154E-4</v>
      </c>
      <c r="N1815" s="10">
        <f>AVERAGE(J1811:J1815)</f>
        <v>-1.7668697951634283E-3</v>
      </c>
      <c r="O1815" s="22">
        <f t="shared" si="316"/>
        <v>0.35237552132716787</v>
      </c>
      <c r="P1815" s="22">
        <f t="shared" si="317"/>
        <v>0.47626056895252233</v>
      </c>
      <c r="Q1815" s="22">
        <f t="shared" si="318"/>
        <v>0.47424998782047301</v>
      </c>
      <c r="R1815" s="22">
        <f t="shared" si="319"/>
        <v>0.19774757366906093</v>
      </c>
      <c r="S1815" s="22">
        <f t="shared" si="320"/>
        <v>0.99461175361424614</v>
      </c>
      <c r="T1815" s="22">
        <f>SUMPRODUCT(J1815:N1815,O1815:S1815)</f>
        <v>1.2190941451243156E-3</v>
      </c>
      <c r="U1815" s="25">
        <f t="shared" si="314"/>
        <v>0.50030477349853519</v>
      </c>
      <c r="V1815" s="10">
        <f>IF(OR(AND(U1815&gt;=0.495,U1815&lt;=0.498,J1815&lt;0),AND(U1815&gt;=0.505,U1815&lt;=0.506)),G1815-$AA$1,0)</f>
        <v>0</v>
      </c>
      <c r="W1815" s="10">
        <f>IF(OR(AND(U1815&gt;=0.504,U1815&lt;=0.505,J1815&lt;0),AND(U1815&gt;=0.508)),-G1815-$AA$1,0)</f>
        <v>0</v>
      </c>
      <c r="X1815" s="5">
        <f t="shared" si="310"/>
        <v>0.95276309418572669</v>
      </c>
    </row>
    <row r="1816" spans="1:24" x14ac:dyDescent="0.2">
      <c r="A1816" s="8">
        <v>44686</v>
      </c>
      <c r="B1816" s="3">
        <v>108337</v>
      </c>
      <c r="C1816" s="3">
        <v>108337</v>
      </c>
      <c r="D1816" s="3">
        <v>103923</v>
      </c>
      <c r="E1816" s="3">
        <v>105304</v>
      </c>
      <c r="F1816" s="3">
        <v>105304</v>
      </c>
      <c r="G1816" s="5">
        <f t="shared" si="312"/>
        <v>-1.9505431892425706E-2</v>
      </c>
      <c r="H1816" s="24">
        <f t="shared" si="313"/>
        <v>0</v>
      </c>
      <c r="I1816" s="3">
        <f t="shared" si="311"/>
        <v>112224.78947368421</v>
      </c>
      <c r="J1816" s="10">
        <f t="shared" si="315"/>
        <v>-2.8058775751310661E-2</v>
      </c>
      <c r="K1816" s="10">
        <f>AVERAGE(J1797:J1816)</f>
        <v>-5.9786210716519352E-3</v>
      </c>
      <c r="L1816" s="10">
        <f>AVERAGE(J1767:J1816)</f>
        <v>-1.286939219111709E-3</v>
      </c>
      <c r="M1816" s="10">
        <f>AVERAGE(J1717:J1816)</f>
        <v>-1.9609086254063879E-4</v>
      </c>
      <c r="N1816" s="10">
        <f>AVERAGE(J1812:J1816)</f>
        <v>-8.421158484826918E-3</v>
      </c>
      <c r="O1816" s="22">
        <f t="shared" si="316"/>
        <v>0.35237552132716787</v>
      </c>
      <c r="P1816" s="22">
        <f t="shared" si="317"/>
        <v>0.47626056895252233</v>
      </c>
      <c r="Q1816" s="22">
        <f t="shared" si="318"/>
        <v>0.47424998782047301</v>
      </c>
      <c r="R1816" s="22">
        <f t="shared" si="319"/>
        <v>0.19774757366906093</v>
      </c>
      <c r="S1816" s="22">
        <f t="shared" si="320"/>
        <v>0.99461175361424614</v>
      </c>
      <c r="T1816" s="22">
        <f>SUMPRODUCT(J1816:N1816,O1816:S1816)</f>
        <v>-2.1759497815639371E-2</v>
      </c>
      <c r="U1816" s="25">
        <f t="shared" si="314"/>
        <v>0.4945603401733123</v>
      </c>
      <c r="V1816" s="10">
        <f>IF(OR(AND(U1816&gt;=0.495,U1816&lt;=0.498,J1816&lt;0),AND(U1816&gt;=0.505,U1816&lt;=0.506)),G1816-$AA$1,0)</f>
        <v>0</v>
      </c>
      <c r="W1816" s="10">
        <f>IF(OR(AND(U1816&gt;=0.504,U1816&lt;=0.505,J1816&lt;0),AND(U1816&gt;=0.508)),-G1816-$AA$1,0)</f>
        <v>0</v>
      </c>
      <c r="X1816" s="5">
        <f t="shared" si="310"/>
        <v>0.95276309418572669</v>
      </c>
    </row>
    <row r="1817" spans="1:24" x14ac:dyDescent="0.2">
      <c r="A1817" s="8">
        <v>44687</v>
      </c>
      <c r="B1817" s="3">
        <v>105303</v>
      </c>
      <c r="C1817" s="3">
        <v>106268</v>
      </c>
      <c r="D1817" s="3">
        <v>103984</v>
      </c>
      <c r="E1817" s="3">
        <v>105135</v>
      </c>
      <c r="F1817" s="3">
        <v>105135</v>
      </c>
      <c r="G1817" s="5">
        <f t="shared" si="312"/>
        <v>-1.9260950206876903E-2</v>
      </c>
      <c r="H1817" s="24">
        <f t="shared" si="313"/>
        <v>0</v>
      </c>
      <c r="I1817" s="3">
        <f t="shared" si="311"/>
        <v>111502.31578947368</v>
      </c>
      <c r="J1817" s="10">
        <f t="shared" si="315"/>
        <v>-1.604877307604613E-3</v>
      </c>
      <c r="K1817" s="10">
        <f>AVERAGE(J1798:J1817)</f>
        <v>-5.7825474873959611E-3</v>
      </c>
      <c r="L1817" s="10">
        <f>AVERAGE(J1768:J1817)</f>
        <v>-1.1340552102127232E-3</v>
      </c>
      <c r="M1817" s="10">
        <f>AVERAGE(J1718:J1817)</f>
        <v>-4.5158433722072285E-5</v>
      </c>
      <c r="N1817" s="10">
        <f>AVERAGE(J1813:J1817)</f>
        <v>-5.0248512199766006E-3</v>
      </c>
      <c r="O1817" s="22">
        <f t="shared" si="316"/>
        <v>0.35237552132716787</v>
      </c>
      <c r="P1817" s="22">
        <f t="shared" si="317"/>
        <v>0.47626056895252233</v>
      </c>
      <c r="Q1817" s="22">
        <f t="shared" si="318"/>
        <v>0.47424998782047301</v>
      </c>
      <c r="R1817" s="22">
        <f t="shared" si="319"/>
        <v>0.19774757366906093</v>
      </c>
      <c r="S1817" s="22">
        <f t="shared" si="320"/>
        <v>0.99461175361424614</v>
      </c>
      <c r="T1817" s="22">
        <f>SUMPRODUCT(J1817:N1817,O1817:S1817)</f>
        <v>-8.86405055815747E-3</v>
      </c>
      <c r="U1817" s="25">
        <f t="shared" si="314"/>
        <v>0.49778400186994648</v>
      </c>
      <c r="V1817" s="10">
        <f>IF(OR(AND(U1817&gt;=0.495,U1817&lt;=0.498,J1817&lt;0),AND(U1817&gt;=0.505,U1817&lt;=0.506)),G1817-$AA$1,0)</f>
        <v>-2.0260950206876904E-2</v>
      </c>
      <c r="W1817" s="10">
        <f>IF(OR(AND(U1817&gt;=0.504,U1817&lt;=0.505,J1817&lt;0),AND(U1817&gt;=0.508)),-G1817-$AA$1,0)</f>
        <v>0</v>
      </c>
      <c r="X1817" s="5">
        <f t="shared" ref="X1817:X1880" si="321">V1817+W1817+X1816</f>
        <v>0.93250214397884978</v>
      </c>
    </row>
    <row r="1818" spans="1:24" x14ac:dyDescent="0.2">
      <c r="A1818" s="8">
        <v>44690</v>
      </c>
      <c r="B1818" s="3">
        <v>105109</v>
      </c>
      <c r="C1818" s="3">
        <v>105109</v>
      </c>
      <c r="D1818" s="3">
        <v>102768</v>
      </c>
      <c r="E1818" s="3">
        <v>103250</v>
      </c>
      <c r="F1818" s="3">
        <v>103250</v>
      </c>
      <c r="G1818" s="5">
        <f t="shared" si="312"/>
        <v>1.1108958837772409E-2</v>
      </c>
      <c r="H1818" s="24">
        <f t="shared" si="313"/>
        <v>1</v>
      </c>
      <c r="I1818" s="3">
        <f t="shared" si="311"/>
        <v>110709.05263157895</v>
      </c>
      <c r="J1818" s="10">
        <f t="shared" si="315"/>
        <v>-1.7929328958006363E-2</v>
      </c>
      <c r="K1818" s="10">
        <f>AVERAGE(J1799:J1818)</f>
        <v>-6.947139929138685E-3</v>
      </c>
      <c r="L1818" s="10">
        <f>AVERAGE(J1769:J1818)</f>
        <v>-1.7015475848528227E-3</v>
      </c>
      <c r="M1818" s="10">
        <f>AVERAGE(J1719:J1818)</f>
        <v>-3.6246905308546682E-4</v>
      </c>
      <c r="N1818" s="10">
        <f>AVERAGE(J1814:J1818)</f>
        <v>-6.3173431378710232E-3</v>
      </c>
      <c r="O1818" s="22">
        <f t="shared" si="316"/>
        <v>0.35237552132716787</v>
      </c>
      <c r="P1818" s="22">
        <f t="shared" si="317"/>
        <v>0.47626056895252233</v>
      </c>
      <c r="Q1818" s="22">
        <f t="shared" si="318"/>
        <v>0.47424998782047301</v>
      </c>
      <c r="R1818" s="22">
        <f t="shared" si="319"/>
        <v>0.19774757366906093</v>
      </c>
      <c r="S1818" s="22">
        <f t="shared" si="320"/>
        <v>0.99461175361424614</v>
      </c>
      <c r="T1818" s="22">
        <f>SUMPRODUCT(J1818:N1818,O1818:S1818)</f>
        <v>-1.6788445487579157E-2</v>
      </c>
      <c r="U1818" s="25">
        <f t="shared" si="314"/>
        <v>0.49580298720564536</v>
      </c>
      <c r="V1818" s="10">
        <f>IF(OR(AND(U1818&gt;=0.495,U1818&lt;=0.498,J1818&lt;0),AND(U1818&gt;=0.505,U1818&lt;=0.506)),G1818-$AA$1,0)</f>
        <v>1.0108958837772408E-2</v>
      </c>
      <c r="W1818" s="10">
        <f>IF(OR(AND(U1818&gt;=0.504,U1818&lt;=0.505,J1818&lt;0),AND(U1818&gt;=0.508)),-G1818-$AA$1,0)</f>
        <v>0</v>
      </c>
      <c r="X1818" s="5">
        <f t="shared" si="321"/>
        <v>0.94261110281662219</v>
      </c>
    </row>
    <row r="1819" spans="1:24" x14ac:dyDescent="0.2">
      <c r="A1819" s="8">
        <v>44691</v>
      </c>
      <c r="B1819" s="3">
        <v>103251</v>
      </c>
      <c r="C1819" s="3">
        <v>104286</v>
      </c>
      <c r="D1819" s="3">
        <v>102386</v>
      </c>
      <c r="E1819" s="3">
        <v>103110</v>
      </c>
      <c r="F1819" s="3">
        <v>103110</v>
      </c>
      <c r="G1819" s="5">
        <f t="shared" si="312"/>
        <v>2.5002424595092609E-2</v>
      </c>
      <c r="H1819" s="24">
        <f t="shared" si="313"/>
        <v>1</v>
      </c>
      <c r="I1819" s="3">
        <f t="shared" si="311"/>
        <v>109980.47368421052</v>
      </c>
      <c r="J1819" s="10">
        <f t="shared" si="315"/>
        <v>-1.3559322033898091E-3</v>
      </c>
      <c r="K1819" s="10">
        <f>AVERAGE(J1800:J1819)</f>
        <v>-6.7877823605125955E-3</v>
      </c>
      <c r="L1819" s="10">
        <f>AVERAGE(J1770:J1819)</f>
        <v>-1.5720563717119584E-3</v>
      </c>
      <c r="M1819" s="10">
        <f>AVERAGE(J1720:J1819)</f>
        <v>-3.4122817467021059E-4</v>
      </c>
      <c r="N1819" s="10">
        <f>AVERAGE(J1815:J1819)</f>
        <v>-6.3803505821217856E-3</v>
      </c>
      <c r="O1819" s="22">
        <f t="shared" si="316"/>
        <v>0.35237552132716787</v>
      </c>
      <c r="P1819" s="22">
        <f t="shared" si="317"/>
        <v>0.47626056895252233</v>
      </c>
      <c r="Q1819" s="22">
        <f t="shared" si="318"/>
        <v>0.47424998782047301</v>
      </c>
      <c r="R1819" s="22">
        <f t="shared" si="319"/>
        <v>0.19774757366906093</v>
      </c>
      <c r="S1819" s="22">
        <f t="shared" si="320"/>
        <v>0.99461175361424614</v>
      </c>
      <c r="T1819" s="22">
        <f>SUMPRODUCT(J1819:N1819,O1819:S1819)</f>
        <v>-1.0869546845901279E-2</v>
      </c>
      <c r="U1819" s="25">
        <f t="shared" si="314"/>
        <v>0.49728264004247691</v>
      </c>
      <c r="V1819" s="10">
        <f>IF(OR(AND(U1819&gt;=0.495,U1819&lt;=0.498,J1819&lt;0),AND(U1819&gt;=0.505,U1819&lt;=0.506)),G1819-$AA$1,0)</f>
        <v>2.4002424595092609E-2</v>
      </c>
      <c r="W1819" s="10">
        <f>IF(OR(AND(U1819&gt;=0.504,U1819&lt;=0.505,J1819&lt;0),AND(U1819&gt;=0.508)),-G1819-$AA$1,0)</f>
        <v>0</v>
      </c>
      <c r="X1819" s="5">
        <f t="shared" si="321"/>
        <v>0.9666135274117148</v>
      </c>
    </row>
    <row r="1820" spans="1:24" x14ac:dyDescent="0.2">
      <c r="A1820" s="8">
        <v>44692</v>
      </c>
      <c r="B1820" s="3">
        <v>103110</v>
      </c>
      <c r="C1820" s="3">
        <v>105374</v>
      </c>
      <c r="D1820" s="3">
        <v>103008</v>
      </c>
      <c r="E1820" s="3">
        <v>104397</v>
      </c>
      <c r="F1820" s="3">
        <v>104397</v>
      </c>
      <c r="G1820" s="5">
        <f t="shared" si="312"/>
        <v>2.4205676408325827E-2</v>
      </c>
      <c r="H1820" s="24">
        <f t="shared" si="313"/>
        <v>1</v>
      </c>
      <c r="I1820" s="3">
        <f t="shared" ref="I1820:I1883" si="322">AVERAGE(F1802:F1820)</f>
        <v>109362.05263157895</v>
      </c>
      <c r="J1820" s="10">
        <f t="shared" si="315"/>
        <v>1.2481815536805385E-2</v>
      </c>
      <c r="K1820" s="10">
        <f>AVERAGE(J1801:J1820)</f>
        <v>-5.5851854732279441E-3</v>
      </c>
      <c r="L1820" s="10">
        <f>AVERAGE(J1771:J1820)</f>
        <v>-1.2481396524336042E-3</v>
      </c>
      <c r="M1820" s="10">
        <f>AVERAGE(J1721:J1820)</f>
        <v>-1.5839338724680353E-4</v>
      </c>
      <c r="N1820" s="10">
        <f>AVERAGE(J1816:J1820)</f>
        <v>-7.293419736701212E-3</v>
      </c>
      <c r="O1820" s="22">
        <f t="shared" si="316"/>
        <v>0.35237552132716787</v>
      </c>
      <c r="P1820" s="22">
        <f t="shared" si="317"/>
        <v>0.47626056895252233</v>
      </c>
      <c r="Q1820" s="22">
        <f t="shared" si="318"/>
        <v>0.47424998782047301</v>
      </c>
      <c r="R1820" s="22">
        <f t="shared" si="319"/>
        <v>0.19774757366906093</v>
      </c>
      <c r="S1820" s="22">
        <f t="shared" si="320"/>
        <v>0.99461175361424614</v>
      </c>
      <c r="T1820" s="22">
        <f>SUMPRODUCT(J1820:N1820,O1820:S1820)</f>
        <v>-6.1390904714368729E-3</v>
      </c>
      <c r="U1820" s="25">
        <f t="shared" si="314"/>
        <v>0.49846523220238709</v>
      </c>
      <c r="V1820" s="10">
        <f>IF(OR(AND(U1820&gt;=0.495,U1820&lt;=0.498,J1820&lt;0),AND(U1820&gt;=0.505,U1820&lt;=0.506)),G1820-$AA$1,0)</f>
        <v>0</v>
      </c>
      <c r="W1820" s="10">
        <f>IF(OR(AND(U1820&gt;=0.504,U1820&lt;=0.505,J1820&lt;0),AND(U1820&gt;=0.508)),-G1820-$AA$1,0)</f>
        <v>0</v>
      </c>
      <c r="X1820" s="5">
        <f t="shared" si="321"/>
        <v>0.9666135274117148</v>
      </c>
    </row>
    <row r="1821" spans="1:24" x14ac:dyDescent="0.2">
      <c r="A1821" s="8">
        <v>44693</v>
      </c>
      <c r="B1821" s="3">
        <v>104395</v>
      </c>
      <c r="C1821" s="3">
        <v>105708</v>
      </c>
      <c r="D1821" s="3">
        <v>103579</v>
      </c>
      <c r="E1821" s="3">
        <v>105688</v>
      </c>
      <c r="F1821" s="3">
        <v>105688</v>
      </c>
      <c r="G1821" s="5">
        <f t="shared" si="312"/>
        <v>2.4080311861327752E-2</v>
      </c>
      <c r="H1821" s="24">
        <f t="shared" si="313"/>
        <v>1</v>
      </c>
      <c r="I1821" s="3">
        <f t="shared" si="322"/>
        <v>108778.15789473684</v>
      </c>
      <c r="J1821" s="10">
        <f t="shared" si="315"/>
        <v>1.2366255735318132E-2</v>
      </c>
      <c r="K1821" s="10">
        <f>AVERAGE(J1802:J1821)</f>
        <v>-4.6222898198404029E-3</v>
      </c>
      <c r="L1821" s="10">
        <f>AVERAGE(J1772:J1821)</f>
        <v>-1.2786122293180345E-3</v>
      </c>
      <c r="M1821" s="10">
        <f>AVERAGE(J1722:J1821)</f>
        <v>-9.1868334577024365E-5</v>
      </c>
      <c r="N1821" s="10">
        <f>AVERAGE(J1817:J1821)</f>
        <v>7.9158656062454651E-4</v>
      </c>
      <c r="O1821" s="22">
        <f t="shared" si="316"/>
        <v>0.35237552132716787</v>
      </c>
      <c r="P1821" s="22">
        <f t="shared" si="317"/>
        <v>0.47626056895252233</v>
      </c>
      <c r="Q1821" s="22">
        <f t="shared" si="318"/>
        <v>0.47424998782047301</v>
      </c>
      <c r="R1821" s="22">
        <f t="shared" si="319"/>
        <v>0.19774757366906093</v>
      </c>
      <c r="S1821" s="22">
        <f t="shared" si="320"/>
        <v>0.99461175361424614</v>
      </c>
      <c r="T1821" s="22">
        <f>SUMPRODUCT(J1821:N1821,O1821:S1821)</f>
        <v>2.3189241548966042E-3</v>
      </c>
      <c r="U1821" s="25">
        <f t="shared" si="314"/>
        <v>0.50057973077893669</v>
      </c>
      <c r="V1821" s="10">
        <f>IF(OR(AND(U1821&gt;=0.495,U1821&lt;=0.498,J1821&lt;0),AND(U1821&gt;=0.505,U1821&lt;=0.506)),G1821-$AA$1,0)</f>
        <v>0</v>
      </c>
      <c r="W1821" s="10">
        <f>IF(OR(AND(U1821&gt;=0.504,U1821&lt;=0.505,J1821&lt;0),AND(U1821&gt;=0.508)),-G1821-$AA$1,0)</f>
        <v>0</v>
      </c>
      <c r="X1821" s="5">
        <f t="shared" si="321"/>
        <v>0.9666135274117148</v>
      </c>
    </row>
    <row r="1822" spans="1:24" x14ac:dyDescent="0.2">
      <c r="A1822" s="8">
        <v>44694</v>
      </c>
      <c r="B1822" s="3">
        <v>105691</v>
      </c>
      <c r="C1822" s="3">
        <v>107773</v>
      </c>
      <c r="D1822" s="3">
        <v>105691</v>
      </c>
      <c r="E1822" s="3">
        <v>106924</v>
      </c>
      <c r="F1822" s="3">
        <v>106924</v>
      </c>
      <c r="G1822" s="5">
        <f t="shared" si="312"/>
        <v>1.7442295462197555E-2</v>
      </c>
      <c r="H1822" s="24">
        <f t="shared" si="313"/>
        <v>1</v>
      </c>
      <c r="I1822" s="3">
        <f t="shared" si="322"/>
        <v>108290.89473684211</v>
      </c>
      <c r="J1822" s="10">
        <f t="shared" si="315"/>
        <v>1.1694799788055432E-2</v>
      </c>
      <c r="K1822" s="10">
        <f>AVERAGE(J1803:J1822)</f>
        <v>-4.3109103132740354E-3</v>
      </c>
      <c r="L1822" s="10">
        <f>AVERAGE(J1773:J1822)</f>
        <v>-1.4039108739203642E-3</v>
      </c>
      <c r="M1822" s="10">
        <f>AVERAGE(J1723:J1822)</f>
        <v>-5.3340752082519093E-5</v>
      </c>
      <c r="N1822" s="10">
        <f>AVERAGE(J1818:J1822)</f>
        <v>3.4515219797565553E-3</v>
      </c>
      <c r="O1822" s="22">
        <f t="shared" si="316"/>
        <v>0.35237552132716787</v>
      </c>
      <c r="P1822" s="22">
        <f t="shared" si="317"/>
        <v>0.47626056895252233</v>
      </c>
      <c r="Q1822" s="22">
        <f t="shared" si="318"/>
        <v>0.47424998782047301</v>
      </c>
      <c r="R1822" s="22">
        <f t="shared" si="319"/>
        <v>0.19774757366906093</v>
      </c>
      <c r="S1822" s="22">
        <f t="shared" si="320"/>
        <v>0.99461175361424614</v>
      </c>
      <c r="T1822" s="22">
        <f>SUMPRODUCT(J1822:N1822,O1822:S1822)</f>
        <v>4.8244161833937167E-3</v>
      </c>
      <c r="U1822" s="25">
        <f t="shared" si="314"/>
        <v>0.50120610170651536</v>
      </c>
      <c r="V1822" s="10">
        <f>IF(OR(AND(U1822&gt;=0.495,U1822&lt;=0.498,J1822&lt;0),AND(U1822&gt;=0.505,U1822&lt;=0.506)),G1822-$AA$1,0)</f>
        <v>0</v>
      </c>
      <c r="W1822" s="10">
        <f>IF(OR(AND(U1822&gt;=0.504,U1822&lt;=0.505,J1822&lt;0),AND(U1822&gt;=0.508)),-G1822-$AA$1,0)</f>
        <v>0</v>
      </c>
      <c r="X1822" s="5">
        <f t="shared" si="321"/>
        <v>0.9666135274117148</v>
      </c>
    </row>
    <row r="1823" spans="1:24" x14ac:dyDescent="0.2">
      <c r="A1823" s="8">
        <v>44697</v>
      </c>
      <c r="B1823" s="3">
        <v>108685</v>
      </c>
      <c r="C1823" s="3">
        <v>108685</v>
      </c>
      <c r="D1823" s="3">
        <v>108199</v>
      </c>
      <c r="E1823" s="3">
        <v>108233</v>
      </c>
      <c r="F1823" s="3">
        <v>108233</v>
      </c>
      <c r="G1823" s="5">
        <f t="shared" si="312"/>
        <v>-1.8349301968900389E-2</v>
      </c>
      <c r="H1823" s="24">
        <f t="shared" si="313"/>
        <v>0</v>
      </c>
      <c r="I1823" s="3">
        <f t="shared" si="322"/>
        <v>107898.57894736843</v>
      </c>
      <c r="J1823" s="10">
        <f t="shared" si="315"/>
        <v>1.2242340353896264E-2</v>
      </c>
      <c r="K1823" s="10">
        <f>AVERAGE(J1804:J1823)</f>
        <v>-3.4419043914672874E-3</v>
      </c>
      <c r="L1823" s="10">
        <f>AVERAGE(J1774:J1823)</f>
        <v>-1.1576748644182811E-3</v>
      </c>
      <c r="M1823" s="10">
        <f>AVERAGE(J1724:J1823)</f>
        <v>1.6251036742140123E-4</v>
      </c>
      <c r="N1823" s="10">
        <f>AVERAGE(J1819:J1823)</f>
        <v>9.4858558421370802E-3</v>
      </c>
      <c r="O1823" s="22">
        <f t="shared" si="316"/>
        <v>0.35237552132716787</v>
      </c>
      <c r="P1823" s="22">
        <f t="shared" si="317"/>
        <v>0.47626056895252233</v>
      </c>
      <c r="Q1823" s="22">
        <f t="shared" si="318"/>
        <v>0.47424998782047301</v>
      </c>
      <c r="R1823" s="22">
        <f t="shared" si="319"/>
        <v>0.19774757366906093</v>
      </c>
      <c r="S1823" s="22">
        <f t="shared" si="320"/>
        <v>0.99461175361424614</v>
      </c>
      <c r="T1823" s="22">
        <f>SUMPRODUCT(J1823:N1823,O1823:S1823)</f>
        <v>1.1592510174891539E-2</v>
      </c>
      <c r="U1823" s="25">
        <f t="shared" si="314"/>
        <v>0.50289809508844108</v>
      </c>
      <c r="V1823" s="10">
        <f>IF(OR(AND(U1823&gt;=0.495,U1823&lt;=0.498,J1823&lt;0),AND(U1823&gt;=0.505,U1823&lt;=0.506)),G1823-$AA$1,0)</f>
        <v>0</v>
      </c>
      <c r="W1823" s="10">
        <f>IF(OR(AND(U1823&gt;=0.504,U1823&lt;=0.505,J1823&lt;0),AND(U1823&gt;=0.508)),-G1823-$AA$1,0)</f>
        <v>0</v>
      </c>
      <c r="X1823" s="5">
        <f t="shared" si="321"/>
        <v>0.9666135274117148</v>
      </c>
    </row>
    <row r="1824" spans="1:24" x14ac:dyDescent="0.2">
      <c r="A1824" s="8">
        <v>44698</v>
      </c>
      <c r="B1824" s="3">
        <v>108246</v>
      </c>
      <c r="C1824" s="3">
        <v>109774</v>
      </c>
      <c r="D1824" s="3">
        <v>108245</v>
      </c>
      <c r="E1824" s="3">
        <v>108789</v>
      </c>
      <c r="F1824" s="3">
        <v>108789</v>
      </c>
      <c r="G1824" s="5">
        <f t="shared" si="312"/>
        <v>-1.6398716782027645E-2</v>
      </c>
      <c r="H1824" s="24">
        <f t="shared" si="313"/>
        <v>0</v>
      </c>
      <c r="I1824" s="3">
        <f t="shared" si="322"/>
        <v>107568.68421052632</v>
      </c>
      <c r="J1824" s="10">
        <f t="shared" si="315"/>
        <v>5.137065405190544E-3</v>
      </c>
      <c r="K1824" s="10">
        <f>AVERAGE(J1805:J1824)</f>
        <v>-2.9720232855705688E-3</v>
      </c>
      <c r="L1824" s="10">
        <f>AVERAGE(J1775:J1824)</f>
        <v>-9.347591992993798E-4</v>
      </c>
      <c r="M1824" s="10">
        <f>AVERAGE(J1725:J1824)</f>
        <v>4.1733061615992326E-4</v>
      </c>
      <c r="N1824" s="10">
        <f>AVERAGE(J1820:J1824)</f>
        <v>1.0784455363853151E-2</v>
      </c>
      <c r="O1824" s="22">
        <f t="shared" si="316"/>
        <v>0.35237552132716787</v>
      </c>
      <c r="P1824" s="22">
        <f t="shared" si="317"/>
        <v>0.47626056895252233</v>
      </c>
      <c r="Q1824" s="22">
        <f t="shared" si="318"/>
        <v>0.47424998782047301</v>
      </c>
      <c r="R1824" s="22">
        <f t="shared" si="319"/>
        <v>0.19774757366906093</v>
      </c>
      <c r="S1824" s="22">
        <f t="shared" si="320"/>
        <v>0.99461175361424614</v>
      </c>
      <c r="T1824" s="22">
        <f>SUMPRODUCT(J1824:N1824,O1824:S1824)</f>
        <v>1.0760281238416972E-2</v>
      </c>
      <c r="U1824" s="25">
        <f t="shared" si="314"/>
        <v>0.50269004435439102</v>
      </c>
      <c r="V1824" s="10">
        <f>IF(OR(AND(U1824&gt;=0.495,U1824&lt;=0.498,J1824&lt;0),AND(U1824&gt;=0.505,U1824&lt;=0.506)),G1824-$AA$1,0)</f>
        <v>0</v>
      </c>
      <c r="W1824" s="10">
        <f>IF(OR(AND(U1824&gt;=0.504,U1824&lt;=0.505,J1824&lt;0),AND(U1824&gt;=0.508)),-G1824-$AA$1,0)</f>
        <v>0</v>
      </c>
      <c r="X1824" s="5">
        <f t="shared" si="321"/>
        <v>0.9666135274117148</v>
      </c>
    </row>
    <row r="1825" spans="1:24" x14ac:dyDescent="0.2">
      <c r="A1825" s="8">
        <v>44699</v>
      </c>
      <c r="B1825" s="3">
        <v>107903</v>
      </c>
      <c r="C1825" s="3">
        <v>108096</v>
      </c>
      <c r="D1825" s="3">
        <v>106038</v>
      </c>
      <c r="E1825" s="3">
        <v>106247</v>
      </c>
      <c r="F1825" s="3">
        <v>106247</v>
      </c>
      <c r="G1825" s="5">
        <f t="shared" si="312"/>
        <v>2.1092360254877818E-2</v>
      </c>
      <c r="H1825" s="24">
        <f t="shared" si="313"/>
        <v>1</v>
      </c>
      <c r="I1825" s="3">
        <f t="shared" si="322"/>
        <v>107142.52631578948</v>
      </c>
      <c r="J1825" s="10">
        <f t="shared" si="315"/>
        <v>-2.3366332993225436E-2</v>
      </c>
      <c r="K1825" s="10">
        <f>AVERAGE(J1806:J1825)</f>
        <v>-3.8680535071975775E-3</v>
      </c>
      <c r="L1825" s="10">
        <f>AVERAGE(J1776:J1825)</f>
        <v>-8.9874012126707427E-4</v>
      </c>
      <c r="M1825" s="10">
        <f>AVERAGE(J1726:J1825)</f>
        <v>1.3796170633812333E-4</v>
      </c>
      <c r="N1825" s="10">
        <f>AVERAGE(J1821:J1825)</f>
        <v>3.6148256578469873E-3</v>
      </c>
      <c r="O1825" s="22">
        <f t="shared" si="316"/>
        <v>0.35237552132716787</v>
      </c>
      <c r="P1825" s="22">
        <f t="shared" si="317"/>
        <v>0.47626056895252233</v>
      </c>
      <c r="Q1825" s="22">
        <f t="shared" si="318"/>
        <v>0.47424998782047301</v>
      </c>
      <c r="R1825" s="22">
        <f t="shared" si="319"/>
        <v>0.19774757366906093</v>
      </c>
      <c r="S1825" s="22">
        <f t="shared" si="320"/>
        <v>0.99461175361424614</v>
      </c>
      <c r="T1825" s="22">
        <f>SUMPRODUCT(J1825:N1825,O1825:S1825)</f>
        <v>-6.8795229463848445E-3</v>
      </c>
      <c r="U1825" s="25">
        <f t="shared" si="314"/>
        <v>0.49828012604655786</v>
      </c>
      <c r="V1825" s="10">
        <f>IF(OR(AND(U1825&gt;=0.495,U1825&lt;=0.498,J1825&lt;0),AND(U1825&gt;=0.505,U1825&lt;=0.506)),G1825-$AA$1,0)</f>
        <v>0</v>
      </c>
      <c r="W1825" s="10">
        <f>IF(OR(AND(U1825&gt;=0.504,U1825&lt;=0.505,J1825&lt;0),AND(U1825&gt;=0.508)),-G1825-$AA$1,0)</f>
        <v>0</v>
      </c>
      <c r="X1825" s="5">
        <f t="shared" si="321"/>
        <v>0.9666135274117148</v>
      </c>
    </row>
    <row r="1826" spans="1:24" x14ac:dyDescent="0.2">
      <c r="A1826" s="8">
        <v>44700</v>
      </c>
      <c r="B1826" s="3">
        <v>106249</v>
      </c>
      <c r="C1826" s="3">
        <v>107420</v>
      </c>
      <c r="D1826" s="3">
        <v>105760</v>
      </c>
      <c r="E1826" s="3">
        <v>107005</v>
      </c>
      <c r="F1826" s="3">
        <v>107005</v>
      </c>
      <c r="G1826" s="5">
        <f t="shared" si="312"/>
        <v>3.1222840054203171E-2</v>
      </c>
      <c r="H1826" s="24">
        <f t="shared" si="313"/>
        <v>1</v>
      </c>
      <c r="I1826" s="3">
        <f t="shared" si="322"/>
        <v>106928.15789473684</v>
      </c>
      <c r="J1826" s="10">
        <f t="shared" si="315"/>
        <v>7.1343190866566264E-3</v>
      </c>
      <c r="K1826" s="10">
        <f>AVERAGE(J1807:J1826)</f>
        <v>-3.2014911289183546E-3</v>
      </c>
      <c r="L1826" s="10">
        <f>AVERAGE(J1777:J1826)</f>
        <v>-6.8615688220418085E-4</v>
      </c>
      <c r="M1826" s="10">
        <f>AVERAGE(J1727:J1826)</f>
        <v>2.3357030004829139E-4</v>
      </c>
      <c r="N1826" s="10">
        <f>AVERAGE(J1822:J1826)</f>
        <v>2.5684383281146862E-3</v>
      </c>
      <c r="O1826" s="22">
        <f t="shared" si="316"/>
        <v>0.35237552132716787</v>
      </c>
      <c r="P1826" s="22">
        <f t="shared" si="317"/>
        <v>0.47626056895252233</v>
      </c>
      <c r="Q1826" s="22">
        <f t="shared" si="318"/>
        <v>0.47424998782047301</v>
      </c>
      <c r="R1826" s="22">
        <f t="shared" si="319"/>
        <v>0.19774757366906093</v>
      </c>
      <c r="S1826" s="22">
        <f t="shared" si="320"/>
        <v>0.99461175361424614</v>
      </c>
      <c r="T1826" s="22">
        <f>SUMPRODUCT(J1826:N1826,O1826:S1826)</f>
        <v>3.264592437583513E-3</v>
      </c>
      <c r="U1826" s="25">
        <f t="shared" si="314"/>
        <v>0.50081614738455071</v>
      </c>
      <c r="V1826" s="10">
        <f>IF(OR(AND(U1826&gt;=0.495,U1826&lt;=0.498,J1826&lt;0),AND(U1826&gt;=0.505,U1826&lt;=0.506)),G1826-$AA$1,0)</f>
        <v>0</v>
      </c>
      <c r="W1826" s="10">
        <f>IF(OR(AND(U1826&gt;=0.504,U1826&lt;=0.505,J1826&lt;0),AND(U1826&gt;=0.508)),-G1826-$AA$1,0)</f>
        <v>0</v>
      </c>
      <c r="X1826" s="5">
        <f t="shared" si="321"/>
        <v>0.9666135274117148</v>
      </c>
    </row>
    <row r="1827" spans="1:24" x14ac:dyDescent="0.2">
      <c r="A1827" s="8">
        <v>44701</v>
      </c>
      <c r="B1827" s="3">
        <v>108520</v>
      </c>
      <c r="C1827" s="3">
        <v>108795</v>
      </c>
      <c r="D1827" s="3">
        <v>107351</v>
      </c>
      <c r="E1827" s="3">
        <v>108488</v>
      </c>
      <c r="F1827" s="3">
        <v>108488</v>
      </c>
      <c r="G1827" s="5">
        <f t="shared" si="312"/>
        <v>1.9292456308531714E-2</v>
      </c>
      <c r="H1827" s="24">
        <f t="shared" si="313"/>
        <v>1</v>
      </c>
      <c r="I1827" s="3">
        <f t="shared" si="322"/>
        <v>106812.52631578948</v>
      </c>
      <c r="J1827" s="10">
        <f t="shared" si="315"/>
        <v>1.3859165459557898E-2</v>
      </c>
      <c r="K1827" s="10">
        <f>AVERAGE(J1808:J1827)</f>
        <v>-1.080386210729517E-3</v>
      </c>
      <c r="L1827" s="10">
        <f>AVERAGE(J1778:J1827)</f>
        <v>-8.9403242933884237E-4</v>
      </c>
      <c r="M1827" s="10">
        <f>AVERAGE(J1728:J1827)</f>
        <v>4.0570305912488559E-4</v>
      </c>
      <c r="N1827" s="10">
        <f>AVERAGE(J1823:J1827)</f>
        <v>3.0013114624151795E-3</v>
      </c>
      <c r="O1827" s="22">
        <f t="shared" si="316"/>
        <v>0.35237552132716787</v>
      </c>
      <c r="P1827" s="22">
        <f t="shared" si="317"/>
        <v>0.47626056895252233</v>
      </c>
      <c r="Q1827" s="22">
        <f t="shared" si="318"/>
        <v>0.47424998782047301</v>
      </c>
      <c r="R1827" s="22">
        <f t="shared" si="319"/>
        <v>0.19774757366906093</v>
      </c>
      <c r="S1827" s="22">
        <f t="shared" si="320"/>
        <v>0.99461175361424614</v>
      </c>
      <c r="T1827" s="22">
        <f>SUMPRODUCT(J1827:N1827,O1827:S1827)</f>
        <v>7.0104568861829994E-3</v>
      </c>
      <c r="U1827" s="25">
        <f t="shared" si="314"/>
        <v>0.50175260704367552</v>
      </c>
      <c r="V1827" s="10">
        <f>IF(OR(AND(U1827&gt;=0.495,U1827&lt;=0.498,J1827&lt;0),AND(U1827&gt;=0.505,U1827&lt;=0.506)),G1827-$AA$1,0)</f>
        <v>0</v>
      </c>
      <c r="W1827" s="10">
        <f>IF(OR(AND(U1827&gt;=0.504,U1827&lt;=0.505,J1827&lt;0),AND(U1827&gt;=0.508)),-G1827-$AA$1,0)</f>
        <v>0</v>
      </c>
      <c r="X1827" s="5">
        <f t="shared" si="321"/>
        <v>0.9666135274117148</v>
      </c>
    </row>
    <row r="1828" spans="1:24" x14ac:dyDescent="0.2">
      <c r="A1828" s="8">
        <v>44704</v>
      </c>
      <c r="B1828" s="3">
        <v>108500</v>
      </c>
      <c r="C1828" s="3">
        <v>110680</v>
      </c>
      <c r="D1828" s="3">
        <v>108500</v>
      </c>
      <c r="E1828" s="3">
        <v>110346</v>
      </c>
      <c r="F1828" s="3">
        <v>110346</v>
      </c>
      <c r="G1828" s="5">
        <f t="shared" si="312"/>
        <v>2.1206024685986868E-3</v>
      </c>
      <c r="H1828" s="24">
        <f t="shared" si="313"/>
        <v>1</v>
      </c>
      <c r="I1828" s="3">
        <f t="shared" si="322"/>
        <v>106924.78947368421</v>
      </c>
      <c r="J1828" s="10">
        <f t="shared" si="315"/>
        <v>1.7126318118132922E-2</v>
      </c>
      <c r="K1828" s="10">
        <f>AVERAGE(J1809:J1828)</f>
        <v>-4.7167587813201628E-5</v>
      </c>
      <c r="L1828" s="10">
        <f>AVERAGE(J1779:J1828)</f>
        <v>-5.0989061482517475E-4</v>
      </c>
      <c r="M1828" s="10">
        <f>AVERAGE(J1729:J1828)</f>
        <v>5.159505192243297E-4</v>
      </c>
      <c r="N1828" s="10">
        <f>AVERAGE(J1824:J1828)</f>
        <v>3.9781070152625107E-3</v>
      </c>
      <c r="O1828" s="22">
        <f t="shared" si="316"/>
        <v>0.35237552132716787</v>
      </c>
      <c r="P1828" s="22">
        <f t="shared" si="317"/>
        <v>0.47626056895252233</v>
      </c>
      <c r="Q1828" s="22">
        <f t="shared" si="318"/>
        <v>0.47424998782047301</v>
      </c>
      <c r="R1828" s="22">
        <f t="shared" si="319"/>
        <v>0.19774757366906093</v>
      </c>
      <c r="S1828" s="22">
        <f t="shared" si="320"/>
        <v>0.99461175361424614</v>
      </c>
      <c r="T1828" s="22">
        <f>SUMPRODUCT(J1828:N1828,O1828:S1828)</f>
        <v>9.8293155530386478E-3</v>
      </c>
      <c r="U1828" s="25">
        <f t="shared" si="314"/>
        <v>0.50245730910379061</v>
      </c>
      <c r="V1828" s="10">
        <f>IF(OR(AND(U1828&gt;=0.495,U1828&lt;=0.498,J1828&lt;0),AND(U1828&gt;=0.505,U1828&lt;=0.506)),G1828-$AA$1,0)</f>
        <v>0</v>
      </c>
      <c r="W1828" s="10">
        <f>IF(OR(AND(U1828&gt;=0.504,U1828&lt;=0.505,J1828&lt;0),AND(U1828&gt;=0.508)),-G1828-$AA$1,0)</f>
        <v>0</v>
      </c>
      <c r="X1828" s="5">
        <f t="shared" si="321"/>
        <v>0.9666135274117148</v>
      </c>
    </row>
    <row r="1829" spans="1:24" x14ac:dyDescent="0.2">
      <c r="A1829" s="8">
        <v>44705</v>
      </c>
      <c r="B1829" s="3">
        <v>110340</v>
      </c>
      <c r="C1829" s="3">
        <v>110635</v>
      </c>
      <c r="D1829" s="3">
        <v>108399</v>
      </c>
      <c r="E1829" s="3">
        <v>110581</v>
      </c>
      <c r="F1829" s="3">
        <v>110581</v>
      </c>
      <c r="G1829" s="5">
        <f t="shared" si="312"/>
        <v>1.1837476600862651E-2</v>
      </c>
      <c r="H1829" s="24">
        <f t="shared" si="313"/>
        <v>1</v>
      </c>
      <c r="I1829" s="3">
        <f t="shared" si="322"/>
        <v>106989.63157894737</v>
      </c>
      <c r="J1829" s="10">
        <f t="shared" si="315"/>
        <v>2.1296648723108103E-3</v>
      </c>
      <c r="K1829" s="10">
        <f>AVERAGE(J1810:J1829)</f>
        <v>1.1759981331027846E-3</v>
      </c>
      <c r="L1829" s="10">
        <f>AVERAGE(J1780:J1829)</f>
        <v>-1.2417774460681707E-4</v>
      </c>
      <c r="M1829" s="10">
        <f>AVERAGE(J1730:J1829)</f>
        <v>6.0045134491913286E-4</v>
      </c>
      <c r="N1829" s="10">
        <f>AVERAGE(J1825:J1829)</f>
        <v>3.3766269086865641E-3</v>
      </c>
      <c r="O1829" s="22">
        <f t="shared" si="316"/>
        <v>0.35237552132716787</v>
      </c>
      <c r="P1829" s="22">
        <f t="shared" si="317"/>
        <v>0.47626056895252233</v>
      </c>
      <c r="Q1829" s="22">
        <f t="shared" si="318"/>
        <v>0.47424998782047301</v>
      </c>
      <c r="R1829" s="22">
        <f t="shared" si="319"/>
        <v>0.19774757366906093</v>
      </c>
      <c r="S1829" s="22">
        <f t="shared" si="320"/>
        <v>0.99461175361424614</v>
      </c>
      <c r="T1829" s="22">
        <f>SUMPRODUCT(J1829:N1829,O1829:S1829)</f>
        <v>4.7288026232378353E-3</v>
      </c>
      <c r="U1829" s="25">
        <f t="shared" si="314"/>
        <v>0.50118219845282541</v>
      </c>
      <c r="V1829" s="10">
        <f>IF(OR(AND(U1829&gt;=0.495,U1829&lt;=0.498,J1829&lt;0),AND(U1829&gt;=0.505,U1829&lt;=0.506)),G1829-$AA$1,0)</f>
        <v>0</v>
      </c>
      <c r="W1829" s="10">
        <f>IF(OR(AND(U1829&gt;=0.504,U1829&lt;=0.505,J1829&lt;0),AND(U1829&gt;=0.508)),-G1829-$AA$1,0)</f>
        <v>0</v>
      </c>
      <c r="X1829" s="5">
        <f t="shared" si="321"/>
        <v>0.9666135274117148</v>
      </c>
    </row>
    <row r="1830" spans="1:24" x14ac:dyDescent="0.2">
      <c r="A1830" s="8">
        <v>44706</v>
      </c>
      <c r="B1830" s="3">
        <v>110085</v>
      </c>
      <c r="C1830" s="3">
        <v>111006</v>
      </c>
      <c r="D1830" s="3">
        <v>109699</v>
      </c>
      <c r="E1830" s="3">
        <v>110580</v>
      </c>
      <c r="F1830" s="3">
        <v>110580</v>
      </c>
      <c r="G1830" s="5">
        <f t="shared" si="312"/>
        <v>1.2316874660879051E-2</v>
      </c>
      <c r="H1830" s="24">
        <f t="shared" si="313"/>
        <v>1</v>
      </c>
      <c r="I1830" s="3">
        <f t="shared" si="322"/>
        <v>107024.42105263157</v>
      </c>
      <c r="J1830" s="10">
        <f t="shared" si="315"/>
        <v>-9.043144844067541E-6</v>
      </c>
      <c r="K1830" s="10">
        <f>AVERAGE(J1811:J1830)</f>
        <v>6.5065525108629616E-4</v>
      </c>
      <c r="L1830" s="10">
        <f>AVERAGE(J1781:J1830)</f>
        <v>1.9521028779049266E-4</v>
      </c>
      <c r="M1830" s="10">
        <f>AVERAGE(J1731:J1830)</f>
        <v>6.7254965317163791E-4</v>
      </c>
      <c r="N1830" s="10">
        <f>AVERAGE(J1826:J1830)</f>
        <v>8.0480848783628378E-3</v>
      </c>
      <c r="O1830" s="22">
        <f t="shared" si="316"/>
        <v>0.35237552132716787</v>
      </c>
      <c r="P1830" s="22">
        <f t="shared" si="317"/>
        <v>0.47626056895252233</v>
      </c>
      <c r="Q1830" s="22">
        <f t="shared" si="318"/>
        <v>0.47424998782047301</v>
      </c>
      <c r="R1830" s="22">
        <f t="shared" si="319"/>
        <v>0.19774757366906093</v>
      </c>
      <c r="S1830" s="22">
        <f t="shared" si="320"/>
        <v>0.99461175361424614</v>
      </c>
      <c r="T1830" s="22">
        <f>SUMPRODUCT(J1830:N1830,O1830:S1830)</f>
        <v>8.5369882099939325E-3</v>
      </c>
      <c r="U1830" s="25">
        <f t="shared" si="314"/>
        <v>0.50213423409056934</v>
      </c>
      <c r="V1830" s="10">
        <f>IF(OR(AND(U1830&gt;=0.495,U1830&lt;=0.498,J1830&lt;0),AND(U1830&gt;=0.505,U1830&lt;=0.506)),G1830-$AA$1,0)</f>
        <v>0</v>
      </c>
      <c r="W1830" s="10">
        <f>IF(OR(AND(U1830&gt;=0.504,U1830&lt;=0.505,J1830&lt;0),AND(U1830&gt;=0.508)),-G1830-$AA$1,0)</f>
        <v>0</v>
      </c>
      <c r="X1830" s="5">
        <f t="shared" si="321"/>
        <v>0.9666135274117148</v>
      </c>
    </row>
    <row r="1831" spans="1:24" x14ac:dyDescent="0.2">
      <c r="A1831" s="8">
        <v>44707</v>
      </c>
      <c r="B1831" s="3">
        <v>110577</v>
      </c>
      <c r="C1831" s="3">
        <v>112102</v>
      </c>
      <c r="D1831" s="3">
        <v>110388</v>
      </c>
      <c r="E1831" s="3">
        <v>111890</v>
      </c>
      <c r="F1831" s="3">
        <v>111890</v>
      </c>
      <c r="G1831" s="5">
        <f t="shared" si="312"/>
        <v>-7.6682455983555498E-3</v>
      </c>
      <c r="H1831" s="24">
        <f t="shared" si="313"/>
        <v>0</v>
      </c>
      <c r="I1831" s="3">
        <f t="shared" si="322"/>
        <v>107235.68421052632</v>
      </c>
      <c r="J1831" s="10">
        <f t="shared" si="315"/>
        <v>1.1846626876469424E-2</v>
      </c>
      <c r="K1831" s="10">
        <f>AVERAGE(J1812:J1831)</f>
        <v>9.823532100594278E-4</v>
      </c>
      <c r="L1831" s="10">
        <f>AVERAGE(J1782:J1831)</f>
        <v>6.0844003804093382E-4</v>
      </c>
      <c r="M1831" s="10">
        <f>AVERAGE(J1732:J1831)</f>
        <v>7.2233658241065092E-4</v>
      </c>
      <c r="N1831" s="10">
        <f>AVERAGE(J1827:J1831)</f>
        <v>8.990546436325398E-3</v>
      </c>
      <c r="O1831" s="22">
        <f t="shared" si="316"/>
        <v>0.35237552132716787</v>
      </c>
      <c r="P1831" s="22">
        <f t="shared" si="317"/>
        <v>0.47626056895252233</v>
      </c>
      <c r="Q1831" s="22">
        <f t="shared" si="318"/>
        <v>0.47424998782047301</v>
      </c>
      <c r="R1831" s="22">
        <f t="shared" si="319"/>
        <v>0.19774757366906093</v>
      </c>
      <c r="S1831" s="22">
        <f t="shared" si="320"/>
        <v>0.99461175361424614</v>
      </c>
      <c r="T1831" s="22">
        <f>SUMPRODUCT(J1831:N1831,O1831:S1831)</f>
        <v>1.4015813564458015E-2</v>
      </c>
      <c r="U1831" s="25">
        <f t="shared" si="314"/>
        <v>0.50350389603163948</v>
      </c>
      <c r="V1831" s="10">
        <f>IF(OR(AND(U1831&gt;=0.495,U1831&lt;=0.498,J1831&lt;0),AND(U1831&gt;=0.505,U1831&lt;=0.506)),G1831-$AA$1,0)</f>
        <v>0</v>
      </c>
      <c r="W1831" s="10">
        <f>IF(OR(AND(U1831&gt;=0.504,U1831&lt;=0.505,J1831&lt;0),AND(U1831&gt;=0.508)),-G1831-$AA$1,0)</f>
        <v>0</v>
      </c>
      <c r="X1831" s="5">
        <f t="shared" si="321"/>
        <v>0.9666135274117148</v>
      </c>
    </row>
    <row r="1832" spans="1:24" x14ac:dyDescent="0.2">
      <c r="A1832" s="8">
        <v>44708</v>
      </c>
      <c r="B1832" s="3">
        <v>111890</v>
      </c>
      <c r="C1832" s="3">
        <v>112441</v>
      </c>
      <c r="D1832" s="3">
        <v>111558</v>
      </c>
      <c r="E1832" s="3">
        <v>111942</v>
      </c>
      <c r="F1832" s="3">
        <v>111942</v>
      </c>
      <c r="G1832" s="5">
        <f t="shared" si="312"/>
        <v>-5.2795197512998104E-3</v>
      </c>
      <c r="H1832" s="24">
        <f t="shared" si="313"/>
        <v>0</v>
      </c>
      <c r="I1832" s="3">
        <f t="shared" si="322"/>
        <v>107514.78947368421</v>
      </c>
      <c r="J1832" s="10">
        <f t="shared" si="315"/>
        <v>4.6474215747616121E-4</v>
      </c>
      <c r="K1832" s="10">
        <f>AVERAGE(J1813:J1832)</f>
        <v>1.9349109995260461E-3</v>
      </c>
      <c r="L1832" s="10">
        <f>AVERAGE(J1783:J1832)</f>
        <v>2.2254035848007892E-4</v>
      </c>
      <c r="M1832" s="10">
        <f>AVERAGE(J1733:J1832)</f>
        <v>8.1284384256891551E-4</v>
      </c>
      <c r="N1832" s="10">
        <f>AVERAGE(J1828:J1832)</f>
        <v>6.3116617759090502E-3</v>
      </c>
      <c r="O1832" s="22">
        <f t="shared" si="316"/>
        <v>0.35237552132716787</v>
      </c>
      <c r="P1832" s="22">
        <f t="shared" si="317"/>
        <v>0.47626056895252233</v>
      </c>
      <c r="Q1832" s="22">
        <f t="shared" si="318"/>
        <v>0.47424998782047301</v>
      </c>
      <c r="R1832" s="22">
        <f t="shared" si="319"/>
        <v>0.19774757366906093</v>
      </c>
      <c r="S1832" s="22">
        <f t="shared" si="320"/>
        <v>0.99461175361424614</v>
      </c>
      <c r="T1832" s="22">
        <f>SUMPRODUCT(J1832:N1832,O1832:S1832)</f>
        <v>7.6292162206256309E-3</v>
      </c>
      <c r="U1832" s="25">
        <f t="shared" si="314"/>
        <v>0.50190729480400043</v>
      </c>
      <c r="V1832" s="10">
        <f>IF(OR(AND(U1832&gt;=0.495,U1832&lt;=0.498,J1832&lt;0),AND(U1832&gt;=0.505,U1832&lt;=0.506)),G1832-$AA$1,0)</f>
        <v>0</v>
      </c>
      <c r="W1832" s="10">
        <f>IF(OR(AND(U1832&gt;=0.504,U1832&lt;=0.505,J1832&lt;0),AND(U1832&gt;=0.508)),-G1832-$AA$1,0)</f>
        <v>0</v>
      </c>
      <c r="X1832" s="5">
        <f t="shared" si="321"/>
        <v>0.9666135274117148</v>
      </c>
    </row>
    <row r="1833" spans="1:24" x14ac:dyDescent="0.2">
      <c r="A1833" s="8">
        <v>44711</v>
      </c>
      <c r="B1833" s="3">
        <v>111944</v>
      </c>
      <c r="C1833" s="3">
        <v>112690</v>
      </c>
      <c r="D1833" s="3">
        <v>110655</v>
      </c>
      <c r="E1833" s="3">
        <v>111032</v>
      </c>
      <c r="F1833" s="3">
        <v>111032</v>
      </c>
      <c r="G1833" s="5">
        <f t="shared" si="312"/>
        <v>2.9541033215649826E-3</v>
      </c>
      <c r="H1833" s="24">
        <f t="shared" si="313"/>
        <v>1</v>
      </c>
      <c r="I1833" s="3">
        <f t="shared" si="322"/>
        <v>107751.84210526316</v>
      </c>
      <c r="J1833" s="10">
        <f t="shared" si="315"/>
        <v>-8.1292097693448362E-3</v>
      </c>
      <c r="K1833" s="10">
        <f>AVERAGE(J1814:J1833)</f>
        <v>2.1017939794855168E-3</v>
      </c>
      <c r="L1833" s="10">
        <f>AVERAGE(J1784:J1833)</f>
        <v>-2.935610087694407E-4</v>
      </c>
      <c r="M1833" s="10">
        <f>AVERAGE(J1734:J1833)</f>
        <v>7.7081195926703044E-4</v>
      </c>
      <c r="N1833" s="10">
        <f>AVERAGE(J1829:J1833)</f>
        <v>1.2605561984134982E-3</v>
      </c>
      <c r="O1833" s="22">
        <f t="shared" si="316"/>
        <v>0.35237552132716787</v>
      </c>
      <c r="P1833" s="22">
        <f t="shared" si="317"/>
        <v>0.47626056895252233</v>
      </c>
      <c r="Q1833" s="22">
        <f t="shared" si="318"/>
        <v>0.47424998782047301</v>
      </c>
      <c r="R1833" s="22">
        <f t="shared" si="319"/>
        <v>0.19774757366906093</v>
      </c>
      <c r="S1833" s="22">
        <f t="shared" si="320"/>
        <v>0.99461175361424614</v>
      </c>
      <c r="T1833" s="22">
        <f>SUMPRODUCT(J1833:N1833,O1833:S1833)</f>
        <v>-5.9656403306E-4</v>
      </c>
      <c r="U1833" s="25">
        <f t="shared" si="314"/>
        <v>0.49985085899615822</v>
      </c>
      <c r="V1833" s="10">
        <f>IF(OR(AND(U1833&gt;=0.495,U1833&lt;=0.498,J1833&lt;0),AND(U1833&gt;=0.505,U1833&lt;=0.506)),G1833-$AA$1,0)</f>
        <v>0</v>
      </c>
      <c r="W1833" s="10">
        <f>IF(OR(AND(U1833&gt;=0.504,U1833&lt;=0.505,J1833&lt;0),AND(U1833&gt;=0.508)),-G1833-$AA$1,0)</f>
        <v>0</v>
      </c>
      <c r="X1833" s="5">
        <f t="shared" si="321"/>
        <v>0.9666135274117148</v>
      </c>
    </row>
    <row r="1834" spans="1:24" x14ac:dyDescent="0.2">
      <c r="A1834" s="8">
        <v>44712</v>
      </c>
      <c r="B1834" s="3">
        <v>111036</v>
      </c>
      <c r="C1834" s="3">
        <v>111903</v>
      </c>
      <c r="D1834" s="3">
        <v>110685</v>
      </c>
      <c r="E1834" s="3">
        <v>111351</v>
      </c>
      <c r="F1834" s="3">
        <v>111351</v>
      </c>
      <c r="G1834" s="5">
        <f t="shared" si="312"/>
        <v>9.3577965173190503E-3</v>
      </c>
      <c r="H1834" s="24">
        <f t="shared" si="313"/>
        <v>1</v>
      </c>
      <c r="I1834" s="3">
        <f t="shared" si="322"/>
        <v>107910.10526315789</v>
      </c>
      <c r="J1834" s="10">
        <f t="shared" si="315"/>
        <v>2.8730456084731237E-3</v>
      </c>
      <c r="K1834" s="10">
        <f>AVERAGE(J1815:J1834)</f>
        <v>2.2974910090159729E-3</v>
      </c>
      <c r="L1834" s="10">
        <f>AVERAGE(J1785:J1834)</f>
        <v>-6.3140944606405731E-4</v>
      </c>
      <c r="M1834" s="10">
        <f>AVERAGE(J1735:J1834)</f>
        <v>1.041828482936823E-3</v>
      </c>
      <c r="N1834" s="10">
        <f>AVERAGE(J1830:J1834)</f>
        <v>1.4092323456459609E-3</v>
      </c>
      <c r="O1834" s="22">
        <f t="shared" si="316"/>
        <v>0.35237552132716787</v>
      </c>
      <c r="P1834" s="22">
        <f t="shared" si="317"/>
        <v>0.47626056895252233</v>
      </c>
      <c r="Q1834" s="22">
        <f t="shared" si="318"/>
        <v>0.47424998782047301</v>
      </c>
      <c r="R1834" s="22">
        <f t="shared" si="319"/>
        <v>0.19774757366906093</v>
      </c>
      <c r="S1834" s="22">
        <f t="shared" si="320"/>
        <v>0.99461175361424614</v>
      </c>
      <c r="T1834" s="22">
        <f>SUMPRODUCT(J1834:N1834,O1834:S1834)</f>
        <v>3.4148075063270104E-3</v>
      </c>
      <c r="U1834" s="25">
        <f t="shared" si="314"/>
        <v>0.50085370104700433</v>
      </c>
      <c r="V1834" s="10">
        <f>IF(OR(AND(U1834&gt;=0.495,U1834&lt;=0.498,J1834&lt;0),AND(U1834&gt;=0.505,U1834&lt;=0.506)),G1834-$AA$1,0)</f>
        <v>0</v>
      </c>
      <c r="W1834" s="10">
        <f>IF(OR(AND(U1834&gt;=0.504,U1834&lt;=0.505,J1834&lt;0),AND(U1834&gt;=0.508)),-G1834-$AA$1,0)</f>
        <v>0</v>
      </c>
      <c r="X1834" s="5">
        <f t="shared" si="321"/>
        <v>0.9666135274117148</v>
      </c>
    </row>
    <row r="1835" spans="1:24" x14ac:dyDescent="0.2">
      <c r="A1835" s="8">
        <v>44713</v>
      </c>
      <c r="B1835" s="3">
        <v>111351</v>
      </c>
      <c r="C1835" s="3">
        <v>111931</v>
      </c>
      <c r="D1835" s="3">
        <v>110822</v>
      </c>
      <c r="E1835" s="3">
        <v>111360</v>
      </c>
      <c r="F1835" s="3">
        <v>111360</v>
      </c>
      <c r="G1835" s="5">
        <f t="shared" si="312"/>
        <v>-2.3168103448275579E-3</v>
      </c>
      <c r="H1835" s="24">
        <f t="shared" si="313"/>
        <v>0</v>
      </c>
      <c r="I1835" s="3">
        <f t="shared" si="322"/>
        <v>108228.84210526316</v>
      </c>
      <c r="J1835" s="10">
        <f t="shared" si="315"/>
        <v>8.0825497750458553E-5</v>
      </c>
      <c r="K1835" s="10">
        <f>AVERAGE(J1816:J1835)</f>
        <v>1.4491742184183699E-3</v>
      </c>
      <c r="L1835" s="10">
        <f>AVERAGE(J1786:J1835)</f>
        <v>-7.761796641748875E-4</v>
      </c>
      <c r="M1835" s="10">
        <f>AVERAGE(J1736:J1835)</f>
        <v>9.8768950705675372E-4</v>
      </c>
      <c r="N1835" s="10">
        <f>AVERAGE(J1831:J1835)</f>
        <v>1.4272060741648662E-3</v>
      </c>
      <c r="O1835" s="22">
        <f t="shared" si="316"/>
        <v>0.35237552132716787</v>
      </c>
      <c r="P1835" s="22">
        <f t="shared" si="317"/>
        <v>0.47626056895252233</v>
      </c>
      <c r="Q1835" s="22">
        <f t="shared" si="318"/>
        <v>0.47424998782047301</v>
      </c>
      <c r="R1835" s="22">
        <f t="shared" si="319"/>
        <v>0.19774757366906093</v>
      </c>
      <c r="S1835" s="22">
        <f t="shared" si="320"/>
        <v>0.99461175361424614</v>
      </c>
      <c r="T1835" s="22">
        <f>SUMPRODUCT(J1835:N1835,O1835:S1835)</f>
        <v>1.9653914081530516E-3</v>
      </c>
      <c r="U1835" s="25">
        <f t="shared" si="314"/>
        <v>0.50049134769387493</v>
      </c>
      <c r="V1835" s="10">
        <f>IF(OR(AND(U1835&gt;=0.495,U1835&lt;=0.498,J1835&lt;0),AND(U1835&gt;=0.505,U1835&lt;=0.506)),G1835-$AA$1,0)</f>
        <v>0</v>
      </c>
      <c r="W1835" s="10">
        <f>IF(OR(AND(U1835&gt;=0.504,U1835&lt;=0.505,J1835&lt;0),AND(U1835&gt;=0.508)),-G1835-$AA$1,0)</f>
        <v>0</v>
      </c>
      <c r="X1835" s="5">
        <f t="shared" si="321"/>
        <v>0.9666135274117148</v>
      </c>
    </row>
    <row r="1836" spans="1:24" x14ac:dyDescent="0.2">
      <c r="A1836" s="8">
        <v>44714</v>
      </c>
      <c r="B1836" s="3">
        <v>111363</v>
      </c>
      <c r="C1836" s="3">
        <v>112709</v>
      </c>
      <c r="D1836" s="3">
        <v>111218</v>
      </c>
      <c r="E1836" s="3">
        <v>112393</v>
      </c>
      <c r="F1836" s="3">
        <v>112393</v>
      </c>
      <c r="G1836" s="5">
        <f t="shared" si="312"/>
        <v>-1.9636454227576428E-2</v>
      </c>
      <c r="H1836" s="24">
        <f t="shared" si="313"/>
        <v>0</v>
      </c>
      <c r="I1836" s="3">
        <f t="shared" si="322"/>
        <v>108610.84210526316</v>
      </c>
      <c r="J1836" s="10">
        <f t="shared" si="315"/>
        <v>9.2762212643677788E-3</v>
      </c>
      <c r="K1836" s="10">
        <f>AVERAGE(J1817:J1836)</f>
        <v>3.3159240692022919E-3</v>
      </c>
      <c r="L1836" s="10">
        <f>AVERAGE(J1787:J1836)</f>
        <v>-7.829844541602293E-4</v>
      </c>
      <c r="M1836" s="10">
        <f>AVERAGE(J1737:J1836)</f>
        <v>9.664315741721274E-4</v>
      </c>
      <c r="N1836" s="10">
        <f>AVERAGE(J1832:J1836)</f>
        <v>9.1312495174453721E-4</v>
      </c>
      <c r="O1836" s="22">
        <f t="shared" si="316"/>
        <v>0.35237552132716787</v>
      </c>
      <c r="P1836" s="22">
        <f t="shared" si="317"/>
        <v>0.47626056895252233</v>
      </c>
      <c r="Q1836" s="22">
        <f t="shared" si="318"/>
        <v>0.47424998782047301</v>
      </c>
      <c r="R1836" s="22">
        <f t="shared" si="319"/>
        <v>0.19774757366906093</v>
      </c>
      <c r="S1836" s="22">
        <f t="shared" si="320"/>
        <v>0.99461175361424614</v>
      </c>
      <c r="T1836" s="22">
        <f>SUMPRODUCT(J1836:N1836,O1836:S1836)</f>
        <v>5.575941128363562E-3</v>
      </c>
      <c r="U1836" s="25">
        <f t="shared" si="314"/>
        <v>0.50139398167038851</v>
      </c>
      <c r="V1836" s="10">
        <f>IF(OR(AND(U1836&gt;=0.495,U1836&lt;=0.498,J1836&lt;0),AND(U1836&gt;=0.505,U1836&lt;=0.506)),G1836-$AA$1,0)</f>
        <v>0</v>
      </c>
      <c r="W1836" s="10">
        <f>IF(OR(AND(U1836&gt;=0.504,U1836&lt;=0.505,J1836&lt;0),AND(U1836&gt;=0.508)),-G1836-$AA$1,0)</f>
        <v>0</v>
      </c>
      <c r="X1836" s="5">
        <f t="shared" si="321"/>
        <v>0.9666135274117148</v>
      </c>
    </row>
    <row r="1837" spans="1:24" x14ac:dyDescent="0.2">
      <c r="A1837" s="8">
        <v>44715</v>
      </c>
      <c r="B1837" s="3">
        <v>112392</v>
      </c>
      <c r="C1837" s="3">
        <v>112392</v>
      </c>
      <c r="D1837" s="3">
        <v>110935</v>
      </c>
      <c r="E1837" s="3">
        <v>111102</v>
      </c>
      <c r="F1837" s="3">
        <v>111102</v>
      </c>
      <c r="G1837" s="5">
        <f t="shared" si="312"/>
        <v>-9.2887616784576021E-3</v>
      </c>
      <c r="H1837" s="24">
        <f t="shared" si="313"/>
        <v>0</v>
      </c>
      <c r="I1837" s="3">
        <f t="shared" si="322"/>
        <v>109024.10526315789</v>
      </c>
      <c r="J1837" s="10">
        <f t="shared" si="315"/>
        <v>-1.1486480474762639E-2</v>
      </c>
      <c r="K1837" s="10">
        <f>AVERAGE(J1818:J1837)</f>
        <v>2.8218439108443905E-3</v>
      </c>
      <c r="L1837" s="10">
        <f>AVERAGE(J1788:J1837)</f>
        <v>-1.0442646469149143E-3</v>
      </c>
      <c r="M1837" s="10">
        <f>AVERAGE(J1738:J1837)</f>
        <v>9.2691797027341866E-4</v>
      </c>
      <c r="N1837" s="10">
        <f>AVERAGE(J1833:J1837)</f>
        <v>-1.4771195747032228E-3</v>
      </c>
      <c r="O1837" s="22">
        <f t="shared" si="316"/>
        <v>0.35237552132716787</v>
      </c>
      <c r="P1837" s="22">
        <f t="shared" si="317"/>
        <v>0.47626056895252233</v>
      </c>
      <c r="Q1837" s="22">
        <f t="shared" si="318"/>
        <v>0.47424998782047301</v>
      </c>
      <c r="R1837" s="22">
        <f t="shared" si="319"/>
        <v>0.19774757366906093</v>
      </c>
      <c r="S1837" s="22">
        <f t="shared" si="320"/>
        <v>0.99461175361424614</v>
      </c>
      <c r="T1837" s="22">
        <f>SUMPRODUCT(J1837:N1837,O1837:S1837)</f>
        <v>-4.4847287659972911E-3</v>
      </c>
      <c r="U1837" s="25">
        <f t="shared" si="314"/>
        <v>0.49887881968767223</v>
      </c>
      <c r="V1837" s="10">
        <f>IF(OR(AND(U1837&gt;=0.495,U1837&lt;=0.498,J1837&lt;0),AND(U1837&gt;=0.505,U1837&lt;=0.506)),G1837-$AA$1,0)</f>
        <v>0</v>
      </c>
      <c r="W1837" s="10">
        <f>IF(OR(AND(U1837&gt;=0.504,U1837&lt;=0.505,J1837&lt;0),AND(U1837&gt;=0.508)),-G1837-$AA$1,0)</f>
        <v>0</v>
      </c>
      <c r="X1837" s="5">
        <f t="shared" si="321"/>
        <v>0.9666135274117148</v>
      </c>
    </row>
    <row r="1838" spans="1:24" x14ac:dyDescent="0.2">
      <c r="A1838" s="8">
        <v>44718</v>
      </c>
      <c r="B1838" s="3">
        <v>111102</v>
      </c>
      <c r="C1838" s="3">
        <v>111935</v>
      </c>
      <c r="D1838" s="3">
        <v>110015</v>
      </c>
      <c r="E1838" s="3">
        <v>110186</v>
      </c>
      <c r="F1838" s="3">
        <v>110186</v>
      </c>
      <c r="G1838" s="5">
        <f t="shared" si="312"/>
        <v>-1.6499373786143412E-2</v>
      </c>
      <c r="H1838" s="24">
        <f t="shared" si="313"/>
        <v>0</v>
      </c>
      <c r="I1838" s="3">
        <f t="shared" si="322"/>
        <v>109396.52631578948</v>
      </c>
      <c r="J1838" s="10">
        <f t="shared" si="315"/>
        <v>-8.2446760634371508E-3</v>
      </c>
      <c r="K1838" s="10">
        <f>AVERAGE(J1819:J1838)</f>
        <v>3.306076555572851E-3</v>
      </c>
      <c r="L1838" s="10">
        <f>AVERAGE(J1789:J1838)</f>
        <v>-1.4809171948913025E-3</v>
      </c>
      <c r="M1838" s="10">
        <f>AVERAGE(J1739:J1838)</f>
        <v>6.6457028266862284E-4</v>
      </c>
      <c r="N1838" s="10">
        <f>AVERAGE(J1834:J1838)</f>
        <v>-1.5002128335216858E-3</v>
      </c>
      <c r="O1838" s="22">
        <f t="shared" si="316"/>
        <v>0.35237552132716787</v>
      </c>
      <c r="P1838" s="22">
        <f t="shared" si="317"/>
        <v>0.47626056895252233</v>
      </c>
      <c r="Q1838" s="22">
        <f t="shared" si="318"/>
        <v>0.47424998782047301</v>
      </c>
      <c r="R1838" s="22">
        <f t="shared" si="319"/>
        <v>0.19774757366906093</v>
      </c>
      <c r="S1838" s="22">
        <f t="shared" si="320"/>
        <v>0.99461175361424614</v>
      </c>
      <c r="T1838" s="22">
        <f>SUMPRODUCT(J1838:N1838,O1838:S1838)</f>
        <v>-3.3937052425232154E-3</v>
      </c>
      <c r="U1838" s="25">
        <f t="shared" si="314"/>
        <v>0.4991515745036621</v>
      </c>
      <c r="V1838" s="10">
        <f>IF(OR(AND(U1838&gt;=0.495,U1838&lt;=0.498,J1838&lt;0),AND(U1838&gt;=0.505,U1838&lt;=0.506)),G1838-$AA$1,0)</f>
        <v>0</v>
      </c>
      <c r="W1838" s="10">
        <f>IF(OR(AND(U1838&gt;=0.504,U1838&lt;=0.505,J1838&lt;0),AND(U1838&gt;=0.508)),-G1838-$AA$1,0)</f>
        <v>0</v>
      </c>
      <c r="X1838" s="5">
        <f t="shared" si="321"/>
        <v>0.9666135274117148</v>
      </c>
    </row>
    <row r="1839" spans="1:24" x14ac:dyDescent="0.2">
      <c r="A1839" s="8">
        <v>44719</v>
      </c>
      <c r="B1839" s="3">
        <v>110185</v>
      </c>
      <c r="C1839" s="3">
        <v>110435</v>
      </c>
      <c r="D1839" s="3">
        <v>109394</v>
      </c>
      <c r="E1839" s="3">
        <v>110070</v>
      </c>
      <c r="F1839" s="3">
        <v>110070</v>
      </c>
      <c r="G1839" s="5">
        <f t="shared" si="312"/>
        <v>-2.7037339874625199E-2</v>
      </c>
      <c r="H1839" s="24">
        <f t="shared" si="313"/>
        <v>0</v>
      </c>
      <c r="I1839" s="3">
        <f t="shared" si="322"/>
        <v>109695.10526315789</v>
      </c>
      <c r="J1839" s="10">
        <f t="shared" si="315"/>
        <v>-1.0527653240883783E-3</v>
      </c>
      <c r="K1839" s="10">
        <f>AVERAGE(J1820:J1839)</f>
        <v>3.3212348995379226E-3</v>
      </c>
      <c r="L1839" s="10">
        <f>AVERAGE(J1790:J1839)</f>
        <v>-1.5066762887618811E-3</v>
      </c>
      <c r="M1839" s="10">
        <f>AVERAGE(J1740:J1839)</f>
        <v>4.7028676359746612E-4</v>
      </c>
      <c r="N1839" s="10">
        <f>AVERAGE(J1835:J1839)</f>
        <v>-2.2853750200339863E-3</v>
      </c>
      <c r="O1839" s="22">
        <f t="shared" si="316"/>
        <v>0.35237552132716787</v>
      </c>
      <c r="P1839" s="22">
        <f t="shared" si="317"/>
        <v>0.47626056895252233</v>
      </c>
      <c r="Q1839" s="22">
        <f t="shared" si="318"/>
        <v>0.47424998782047301</v>
      </c>
      <c r="R1839" s="22">
        <f t="shared" si="319"/>
        <v>0.19774757366906093</v>
      </c>
      <c r="S1839" s="22">
        <f t="shared" si="320"/>
        <v>0.99461175361424614</v>
      </c>
      <c r="T1839" s="22">
        <f>SUMPRODUCT(J1839:N1839,O1839:S1839)</f>
        <v>-1.6837995085387421E-3</v>
      </c>
      <c r="U1839" s="25">
        <f t="shared" si="314"/>
        <v>0.49957905022232107</v>
      </c>
      <c r="V1839" s="10">
        <f>IF(OR(AND(U1839&gt;=0.495,U1839&lt;=0.498,J1839&lt;0),AND(U1839&gt;=0.505,U1839&lt;=0.506)),G1839-$AA$1,0)</f>
        <v>0</v>
      </c>
      <c r="W1839" s="10">
        <f>IF(OR(AND(U1839&gt;=0.504,U1839&lt;=0.505,J1839&lt;0),AND(U1839&gt;=0.508)),-G1839-$AA$1,0)</f>
        <v>0</v>
      </c>
      <c r="X1839" s="5">
        <f t="shared" si="321"/>
        <v>0.9666135274117148</v>
      </c>
    </row>
    <row r="1840" spans="1:24" x14ac:dyDescent="0.2">
      <c r="A1840" s="8">
        <v>44720</v>
      </c>
      <c r="B1840" s="3">
        <v>110067</v>
      </c>
      <c r="C1840" s="3">
        <v>110142</v>
      </c>
      <c r="D1840" s="3">
        <v>108045</v>
      </c>
      <c r="E1840" s="3">
        <v>108368</v>
      </c>
      <c r="F1840" s="3">
        <v>108368</v>
      </c>
      <c r="G1840" s="5">
        <f t="shared" si="312"/>
        <v>-2.6640705743392834E-2</v>
      </c>
      <c r="H1840" s="24">
        <f t="shared" si="313"/>
        <v>0</v>
      </c>
      <c r="I1840" s="3">
        <f t="shared" si="322"/>
        <v>109836.15789473684</v>
      </c>
      <c r="J1840" s="10">
        <f t="shared" si="315"/>
        <v>-1.5462887253565927E-2</v>
      </c>
      <c r="K1840" s="10">
        <f>AVERAGE(J1821:J1840)</f>
        <v>1.9239997600193569E-3</v>
      </c>
      <c r="L1840" s="10">
        <f>AVERAGE(J1791:J1840)</f>
        <v>-1.7583261870734313E-3</v>
      </c>
      <c r="M1840" s="10">
        <f>AVERAGE(J1741:J1840)</f>
        <v>3.3041859730482904E-4</v>
      </c>
      <c r="N1840" s="10">
        <f>AVERAGE(J1836:J1840)</f>
        <v>-5.3941175702972629E-3</v>
      </c>
      <c r="O1840" s="22">
        <f t="shared" si="316"/>
        <v>0.35237552132716787</v>
      </c>
      <c r="P1840" s="22">
        <f t="shared" si="317"/>
        <v>0.47626056895252233</v>
      </c>
      <c r="Q1840" s="22">
        <f t="shared" si="318"/>
        <v>0.47424998782047301</v>
      </c>
      <c r="R1840" s="22">
        <f t="shared" si="319"/>
        <v>0.19774757366906093</v>
      </c>
      <c r="S1840" s="22">
        <f t="shared" si="320"/>
        <v>0.99461175361424614</v>
      </c>
      <c r="T1840" s="22">
        <f>SUMPRODUCT(J1840:N1840,O1840:S1840)</f>
        <v>-1.0666017169513783E-2</v>
      </c>
      <c r="U1840" s="25">
        <f t="shared" si="314"/>
        <v>0.49733352098666628</v>
      </c>
      <c r="V1840" s="10">
        <f>IF(OR(AND(U1840&gt;=0.495,U1840&lt;=0.498,J1840&lt;0),AND(U1840&gt;=0.505,U1840&lt;=0.506)),G1840-$AA$1,0)</f>
        <v>-2.7640705743392835E-2</v>
      </c>
      <c r="W1840" s="10">
        <f>IF(OR(AND(U1840&gt;=0.504,U1840&lt;=0.505,J1840&lt;0),AND(U1840&gt;=0.508)),-G1840-$AA$1,0)</f>
        <v>0</v>
      </c>
      <c r="X1840" s="5">
        <f t="shared" si="321"/>
        <v>0.93897282166832197</v>
      </c>
    </row>
    <row r="1841" spans="1:24" x14ac:dyDescent="0.2">
      <c r="A1841" s="8">
        <v>44721</v>
      </c>
      <c r="B1841" s="3">
        <v>108367</v>
      </c>
      <c r="C1841" s="3">
        <v>108510</v>
      </c>
      <c r="D1841" s="3">
        <v>107068</v>
      </c>
      <c r="E1841" s="3">
        <v>107094</v>
      </c>
      <c r="F1841" s="3">
        <v>107094</v>
      </c>
      <c r="G1841" s="5">
        <f t="shared" si="312"/>
        <v>-4.1981810372196393E-2</v>
      </c>
      <c r="H1841" s="24">
        <f t="shared" si="313"/>
        <v>0</v>
      </c>
      <c r="I1841" s="3">
        <f t="shared" si="322"/>
        <v>109845.10526315789</v>
      </c>
      <c r="J1841" s="10">
        <f t="shared" si="315"/>
        <v>-1.1756238003838737E-2</v>
      </c>
      <c r="K1841" s="10">
        <f>AVERAGE(J1822:J1841)</f>
        <v>7.1787507306151353E-4</v>
      </c>
      <c r="L1841" s="10">
        <f>AVERAGE(J1792:J1841)</f>
        <v>-2.2083779292452399E-3</v>
      </c>
      <c r="M1841" s="10">
        <f>AVERAGE(J1742:J1841)</f>
        <v>8.0382039307567161E-5</v>
      </c>
      <c r="N1841" s="10">
        <f>AVERAGE(J1837:J1841)</f>
        <v>-9.6006094239385661E-3</v>
      </c>
      <c r="O1841" s="22">
        <f t="shared" si="316"/>
        <v>0.35237552132716787</v>
      </c>
      <c r="P1841" s="22">
        <f t="shared" si="317"/>
        <v>0.47626056895252233</v>
      </c>
      <c r="Q1841" s="22">
        <f t="shared" si="318"/>
        <v>0.47424998782047301</v>
      </c>
      <c r="R1841" s="22">
        <f t="shared" si="319"/>
        <v>0.19774757366906093</v>
      </c>
      <c r="S1841" s="22">
        <f t="shared" si="320"/>
        <v>0.99461175361424614</v>
      </c>
      <c r="T1841" s="22">
        <f>SUMPRODUCT(J1841:N1841,O1841:S1841)</f>
        <v>-1.4381021732432737E-2</v>
      </c>
      <c r="U1841" s="25">
        <f t="shared" si="314"/>
        <v>0.49640480652797603</v>
      </c>
      <c r="V1841" s="10">
        <f>IF(OR(AND(U1841&gt;=0.495,U1841&lt;=0.498,J1841&lt;0),AND(U1841&gt;=0.505,U1841&lt;=0.506)),G1841-$AA$1,0)</f>
        <v>-4.2981810372196394E-2</v>
      </c>
      <c r="W1841" s="10">
        <f>IF(OR(AND(U1841&gt;=0.504,U1841&lt;=0.505,J1841&lt;0),AND(U1841&gt;=0.508)),-G1841-$AA$1,0)</f>
        <v>0</v>
      </c>
      <c r="X1841" s="5">
        <f t="shared" si="321"/>
        <v>0.89599101129612557</v>
      </c>
    </row>
    <row r="1842" spans="1:24" x14ac:dyDescent="0.2">
      <c r="A1842" s="8">
        <v>44722</v>
      </c>
      <c r="B1842" s="3">
        <v>107091</v>
      </c>
      <c r="C1842" s="3">
        <v>107092</v>
      </c>
      <c r="D1842" s="3">
        <v>104648</v>
      </c>
      <c r="E1842" s="3">
        <v>105481</v>
      </c>
      <c r="F1842" s="3">
        <v>105481</v>
      </c>
      <c r="G1842" s="5">
        <f t="shared" si="312"/>
        <v>-3.2403940046074609E-2</v>
      </c>
      <c r="H1842" s="24">
        <f t="shared" si="313"/>
        <v>0</v>
      </c>
      <c r="I1842" s="3">
        <f t="shared" si="322"/>
        <v>109700.26315789473</v>
      </c>
      <c r="J1842" s="10">
        <f t="shared" si="315"/>
        <v>-1.5061534726501957E-2</v>
      </c>
      <c r="K1842" s="10">
        <f>AVERAGE(J1823:J1842)</f>
        <v>-6.199416526663559E-4</v>
      </c>
      <c r="L1842" s="10">
        <f>AVERAGE(J1793:J1842)</f>
        <v>-2.5506038409999366E-3</v>
      </c>
      <c r="M1842" s="10">
        <f>AVERAGE(J1743:J1842)</f>
        <v>-4.8162381726717385E-5</v>
      </c>
      <c r="N1842" s="10">
        <f>AVERAGE(J1838:J1842)</f>
        <v>-1.031562027428643E-2</v>
      </c>
      <c r="O1842" s="22">
        <f t="shared" si="316"/>
        <v>0.35237552132716787</v>
      </c>
      <c r="P1842" s="22">
        <f t="shared" si="317"/>
        <v>0.47626056895252233</v>
      </c>
      <c r="Q1842" s="22">
        <f t="shared" si="318"/>
        <v>0.47424998782047301</v>
      </c>
      <c r="R1842" s="22">
        <f t="shared" si="319"/>
        <v>0.19774757366906093</v>
      </c>
      <c r="S1842" s="22">
        <f t="shared" si="320"/>
        <v>0.99461175361424614</v>
      </c>
      <c r="T1842" s="22">
        <f>SUMPRODUCT(J1842:N1842,O1842:S1842)</f>
        <v>-1.7081754920738965E-2</v>
      </c>
      <c r="U1842" s="25">
        <f t="shared" si="314"/>
        <v>0.49572966510476346</v>
      </c>
      <c r="V1842" s="10">
        <f>IF(OR(AND(U1842&gt;=0.495,U1842&lt;=0.498,J1842&lt;0),AND(U1842&gt;=0.505,U1842&lt;=0.506)),G1842-$AA$1,0)</f>
        <v>-3.3403940046074609E-2</v>
      </c>
      <c r="W1842" s="10">
        <f>IF(OR(AND(U1842&gt;=0.504,U1842&lt;=0.505,J1842&lt;0),AND(U1842&gt;=0.508)),-G1842-$AA$1,0)</f>
        <v>0</v>
      </c>
      <c r="X1842" s="5">
        <f t="shared" si="321"/>
        <v>0.86258707125005096</v>
      </c>
    </row>
    <row r="1843" spans="1:24" x14ac:dyDescent="0.2">
      <c r="A1843" s="8">
        <v>44725</v>
      </c>
      <c r="B1843" s="3">
        <v>105476</v>
      </c>
      <c r="C1843" s="3">
        <v>105478</v>
      </c>
      <c r="D1843" s="3">
        <v>101700</v>
      </c>
      <c r="E1843" s="3">
        <v>102598</v>
      </c>
      <c r="F1843" s="3">
        <v>102598</v>
      </c>
      <c r="G1843" s="5">
        <f t="shared" si="312"/>
        <v>2.0370767461355133E-3</v>
      </c>
      <c r="H1843" s="24">
        <f t="shared" si="313"/>
        <v>1</v>
      </c>
      <c r="I1843" s="3">
        <f t="shared" si="322"/>
        <v>109374.42105263157</v>
      </c>
      <c r="J1843" s="10">
        <f t="shared" si="315"/>
        <v>-2.7331936557294711E-2</v>
      </c>
      <c r="K1843" s="10">
        <f>AVERAGE(J1824:J1843)</f>
        <v>-2.5986554982259046E-3</v>
      </c>
      <c r="L1843" s="10">
        <f>AVERAGE(J1794:J1843)</f>
        <v>-3.0538366183789933E-3</v>
      </c>
      <c r="M1843" s="10">
        <f>AVERAGE(J1744:J1843)</f>
        <v>-3.0554803155715348E-4</v>
      </c>
      <c r="N1843" s="10">
        <f>AVERAGE(J1839:J1843)</f>
        <v>-1.4133072373057942E-2</v>
      </c>
      <c r="O1843" s="22">
        <f t="shared" si="316"/>
        <v>0.35237552132716787</v>
      </c>
      <c r="P1843" s="22">
        <f t="shared" si="317"/>
        <v>0.47626056895252233</v>
      </c>
      <c r="Q1843" s="22">
        <f t="shared" si="318"/>
        <v>0.47424998782047301</v>
      </c>
      <c r="R1843" s="22">
        <f t="shared" si="319"/>
        <v>0.19774757366906093</v>
      </c>
      <c r="S1843" s="22">
        <f t="shared" si="320"/>
        <v>0.99461175361424614</v>
      </c>
      <c r="T1843" s="22">
        <f>SUMPRODUCT(J1843:N1843,O1843:S1843)</f>
        <v>-2.6434365797230422E-2</v>
      </c>
      <c r="U1843" s="25">
        <f t="shared" si="314"/>
        <v>0.49339179335072714</v>
      </c>
      <c r="V1843" s="10">
        <f>IF(OR(AND(U1843&gt;=0.495,U1843&lt;=0.498,J1843&lt;0),AND(U1843&gt;=0.505,U1843&lt;=0.506)),G1843-$AA$1,0)</f>
        <v>0</v>
      </c>
      <c r="W1843" s="10">
        <f>IF(OR(AND(U1843&gt;=0.504,U1843&lt;=0.505,J1843&lt;0),AND(U1843&gt;=0.508)),-G1843-$AA$1,0)</f>
        <v>0</v>
      </c>
      <c r="X1843" s="5">
        <f t="shared" si="321"/>
        <v>0.86258707125005096</v>
      </c>
    </row>
    <row r="1844" spans="1:24" x14ac:dyDescent="0.2">
      <c r="A1844" s="8">
        <v>44726</v>
      </c>
      <c r="B1844" s="3">
        <v>102598</v>
      </c>
      <c r="C1844" s="3">
        <v>103328</v>
      </c>
      <c r="D1844" s="3">
        <v>101325</v>
      </c>
      <c r="E1844" s="3">
        <v>102063</v>
      </c>
      <c r="F1844" s="3">
        <v>102063</v>
      </c>
      <c r="G1844" s="5">
        <f t="shared" si="312"/>
        <v>-2.1927632932600472E-2</v>
      </c>
      <c r="H1844" s="24">
        <f t="shared" si="313"/>
        <v>0</v>
      </c>
      <c r="I1844" s="3">
        <f t="shared" si="322"/>
        <v>109154.21052631579</v>
      </c>
      <c r="J1844" s="10">
        <f t="shared" si="315"/>
        <v>-5.2145265989590461E-3</v>
      </c>
      <c r="K1844" s="10">
        <f>AVERAGE(J1825:J1844)</f>
        <v>-3.116235098433384E-3</v>
      </c>
      <c r="L1844" s="10">
        <f>AVERAGE(J1795:J1844)</f>
        <v>-3.4199626656541372E-3</v>
      </c>
      <c r="M1844" s="10">
        <f>AVERAGE(J1745:J1844)</f>
        <v>-4.9766438333183945E-4</v>
      </c>
      <c r="N1844" s="10">
        <f>AVERAGE(J1840:J1844)</f>
        <v>-1.4965424628032076E-2</v>
      </c>
      <c r="O1844" s="22">
        <f t="shared" si="316"/>
        <v>0.35237552132716787</v>
      </c>
      <c r="P1844" s="22">
        <f t="shared" si="317"/>
        <v>0.47626056895252233</v>
      </c>
      <c r="Q1844" s="22">
        <f t="shared" si="318"/>
        <v>0.47424998782047301</v>
      </c>
      <c r="R1844" s="22">
        <f t="shared" si="319"/>
        <v>0.19774757366906093</v>
      </c>
      <c r="S1844" s="22">
        <f t="shared" si="320"/>
        <v>0.99461175361424614</v>
      </c>
      <c r="T1844" s="22">
        <f>SUMPRODUCT(J1844:N1844,O1844:S1844)</f>
        <v>-1.9926727839459417E-2</v>
      </c>
      <c r="U1844" s="25">
        <f t="shared" si="314"/>
        <v>0.49501848287515537</v>
      </c>
      <c r="V1844" s="10">
        <f>IF(OR(AND(U1844&gt;=0.495,U1844&lt;=0.498,J1844&lt;0),AND(U1844&gt;=0.505,U1844&lt;=0.506)),G1844-$AA$1,0)</f>
        <v>-2.2927632932600472E-2</v>
      </c>
      <c r="W1844" s="10">
        <f>IF(OR(AND(U1844&gt;=0.504,U1844&lt;=0.505,J1844&lt;0),AND(U1844&gt;=0.508)),-G1844-$AA$1,0)</f>
        <v>0</v>
      </c>
      <c r="X1844" s="5">
        <f t="shared" si="321"/>
        <v>0.83965943831745049</v>
      </c>
    </row>
    <row r="1845" spans="1:24" x14ac:dyDescent="0.2">
      <c r="A1845" s="8">
        <v>44727</v>
      </c>
      <c r="B1845" s="3">
        <v>102068</v>
      </c>
      <c r="C1845" s="3">
        <v>103952</v>
      </c>
      <c r="D1845" s="3">
        <v>102046</v>
      </c>
      <c r="E1845" s="3">
        <v>102807</v>
      </c>
      <c r="F1845" s="3">
        <v>102807</v>
      </c>
      <c r="G1845" s="5">
        <f t="shared" si="312"/>
        <v>-2.8733452002295601E-2</v>
      </c>
      <c r="H1845" s="24">
        <f t="shared" si="313"/>
        <v>0</v>
      </c>
      <c r="I1845" s="3">
        <f t="shared" si="322"/>
        <v>108933.26315789473</v>
      </c>
      <c r="J1845" s="10">
        <f t="shared" si="315"/>
        <v>7.2896152376473733E-3</v>
      </c>
      <c r="K1845" s="10">
        <f>AVERAGE(J1826:J1845)</f>
        <v>-1.5834376868897437E-3</v>
      </c>
      <c r="L1845" s="10">
        <f>AVERAGE(J1796:J1845)</f>
        <v>-3.226461222133401E-3</v>
      </c>
      <c r="M1845" s="10">
        <f>AVERAGE(J1746:J1845)</f>
        <v>-5.2558942840382091E-4</v>
      </c>
      <c r="N1845" s="10">
        <f>AVERAGE(J1841:J1845)</f>
        <v>-1.0414924129789416E-2</v>
      </c>
      <c r="O1845" s="22">
        <f t="shared" si="316"/>
        <v>0.35237552132716787</v>
      </c>
      <c r="P1845" s="22">
        <f t="shared" si="317"/>
        <v>0.47626056895252233</v>
      </c>
      <c r="Q1845" s="22">
        <f t="shared" si="318"/>
        <v>0.47424998782047301</v>
      </c>
      <c r="R1845" s="22">
        <f t="shared" si="319"/>
        <v>0.19774757366906093</v>
      </c>
      <c r="S1845" s="22">
        <f t="shared" si="320"/>
        <v>0.99461175361424614</v>
      </c>
      <c r="T1845" s="22">
        <f>SUMPRODUCT(J1845:N1845,O1845:S1845)</f>
        <v>-1.0178336146020652E-2</v>
      </c>
      <c r="U1845" s="25">
        <f t="shared" si="314"/>
        <v>0.49745543793119706</v>
      </c>
      <c r="V1845" s="10">
        <f>IF(OR(AND(U1845&gt;=0.495,U1845&lt;=0.498,J1845&lt;0),AND(U1845&gt;=0.505,U1845&lt;=0.506)),G1845-$AA$1,0)</f>
        <v>0</v>
      </c>
      <c r="W1845" s="10">
        <f>IF(OR(AND(U1845&gt;=0.504,U1845&lt;=0.505,J1845&lt;0),AND(U1845&gt;=0.508)),-G1845-$AA$1,0)</f>
        <v>0</v>
      </c>
      <c r="X1845" s="5">
        <f t="shared" si="321"/>
        <v>0.83965943831745049</v>
      </c>
    </row>
    <row r="1846" spans="1:24" x14ac:dyDescent="0.2">
      <c r="A1846" s="8">
        <v>44729</v>
      </c>
      <c r="B1846" s="3">
        <v>102800</v>
      </c>
      <c r="C1846" s="3">
        <v>102801</v>
      </c>
      <c r="D1846" s="3">
        <v>98402</v>
      </c>
      <c r="E1846" s="3">
        <v>99825</v>
      </c>
      <c r="F1846" s="3">
        <v>99825</v>
      </c>
      <c r="G1846" s="5">
        <f t="shared" si="312"/>
        <v>-1.4024542950162866E-3</v>
      </c>
      <c r="H1846" s="24">
        <f t="shared" si="313"/>
        <v>0</v>
      </c>
      <c r="I1846" s="3">
        <f t="shared" si="322"/>
        <v>108477.31578947368</v>
      </c>
      <c r="J1846" s="10">
        <f t="shared" si="315"/>
        <v>-2.9005806997577932E-2</v>
      </c>
      <c r="K1846" s="10">
        <f>AVERAGE(J1827:J1846)</f>
        <v>-3.3904439911014717E-3</v>
      </c>
      <c r="L1846" s="10">
        <f>AVERAGE(J1797:J1846)</f>
        <v>-3.4116235362274395E-3</v>
      </c>
      <c r="M1846" s="10">
        <f>AVERAGE(J1747:J1846)</f>
        <v>-8.0098232267246329E-4</v>
      </c>
      <c r="N1846" s="10">
        <f>AVERAGE(J1842:J1846)</f>
        <v>-1.3864837928537255E-2</v>
      </c>
      <c r="O1846" s="22">
        <f t="shared" si="316"/>
        <v>0.35237552132716787</v>
      </c>
      <c r="P1846" s="22">
        <f t="shared" si="317"/>
        <v>0.47626056895252233</v>
      </c>
      <c r="Q1846" s="22">
        <f t="shared" si="318"/>
        <v>0.47424998782047301</v>
      </c>
      <c r="R1846" s="22">
        <f t="shared" si="319"/>
        <v>0.19774757366906093</v>
      </c>
      <c r="S1846" s="22">
        <f t="shared" si="320"/>
        <v>0.99461175361424614</v>
      </c>
      <c r="T1846" s="22">
        <f>SUMPRODUCT(J1846:N1846,O1846:S1846)</f>
        <v>-2.7402156643534327E-2</v>
      </c>
      <c r="U1846" s="25">
        <f t="shared" si="314"/>
        <v>0.49314988946696808</v>
      </c>
      <c r="V1846" s="10">
        <f>IF(OR(AND(U1846&gt;=0.495,U1846&lt;=0.498,J1846&lt;0),AND(U1846&gt;=0.505,U1846&lt;=0.506)),G1846-$AA$1,0)</f>
        <v>0</v>
      </c>
      <c r="W1846" s="10">
        <f>IF(OR(AND(U1846&gt;=0.504,U1846&lt;=0.505,J1846&lt;0),AND(U1846&gt;=0.508)),-G1846-$AA$1,0)</f>
        <v>0</v>
      </c>
      <c r="X1846" s="5">
        <f t="shared" si="321"/>
        <v>0.83965943831745049</v>
      </c>
    </row>
    <row r="1847" spans="1:24" x14ac:dyDescent="0.2">
      <c r="A1847" s="8">
        <v>44732</v>
      </c>
      <c r="B1847" s="3">
        <v>99824</v>
      </c>
      <c r="C1847" s="3">
        <v>100481</v>
      </c>
      <c r="D1847" s="3">
        <v>98409</v>
      </c>
      <c r="E1847" s="3">
        <v>99853</v>
      </c>
      <c r="F1847" s="3">
        <v>99853</v>
      </c>
      <c r="G1847" s="5">
        <f t="shared" si="312"/>
        <v>-3.3148728631087199E-3</v>
      </c>
      <c r="H1847" s="24">
        <f t="shared" si="313"/>
        <v>0</v>
      </c>
      <c r="I1847" s="3">
        <f t="shared" si="322"/>
        <v>107925.05263157895</v>
      </c>
      <c r="J1847" s="10">
        <f t="shared" si="315"/>
        <v>2.8049085900327952E-4</v>
      </c>
      <c r="K1847" s="10">
        <f>AVERAGE(J1828:J1847)</f>
        <v>-4.0693777211292022E-3</v>
      </c>
      <c r="L1847" s="10">
        <f>AVERAGE(J1798:J1847)</f>
        <v>-3.295486739192892E-3</v>
      </c>
      <c r="M1847" s="10">
        <f>AVERAGE(J1748:J1847)</f>
        <v>-6.8894497847449276E-4</v>
      </c>
      <c r="N1847" s="10">
        <f>AVERAGE(J1843:J1847)</f>
        <v>-1.0796432811436208E-2</v>
      </c>
      <c r="O1847" s="22">
        <f t="shared" si="316"/>
        <v>0.35237552132716787</v>
      </c>
      <c r="P1847" s="22">
        <f t="shared" si="317"/>
        <v>0.47626056895252233</v>
      </c>
      <c r="Q1847" s="22">
        <f t="shared" si="318"/>
        <v>0.47424998782047301</v>
      </c>
      <c r="R1847" s="22">
        <f t="shared" si="319"/>
        <v>0.19774757366906093</v>
      </c>
      <c r="S1847" s="22">
        <f t="shared" si="320"/>
        <v>0.99461175361424614</v>
      </c>
      <c r="T1847" s="22">
        <f>SUMPRODUCT(J1847:N1847,O1847:S1847)</f>
        <v>-1.4276626751249452E-2</v>
      </c>
      <c r="U1847" s="25">
        <f t="shared" si="314"/>
        <v>0.49643090393369455</v>
      </c>
      <c r="V1847" s="10">
        <f>IF(OR(AND(U1847&gt;=0.495,U1847&lt;=0.498,J1847&lt;0),AND(U1847&gt;=0.505,U1847&lt;=0.506)),G1847-$AA$1,0)</f>
        <v>0</v>
      </c>
      <c r="W1847" s="10">
        <f>IF(OR(AND(U1847&gt;=0.504,U1847&lt;=0.505,J1847&lt;0),AND(U1847&gt;=0.508)),-G1847-$AA$1,0)</f>
        <v>0</v>
      </c>
      <c r="X1847" s="5">
        <f t="shared" si="321"/>
        <v>0.83965943831745049</v>
      </c>
    </row>
    <row r="1848" spans="1:24" x14ac:dyDescent="0.2">
      <c r="A1848" s="8">
        <v>44733</v>
      </c>
      <c r="B1848" s="3">
        <v>99854</v>
      </c>
      <c r="C1848" s="3">
        <v>101069</v>
      </c>
      <c r="D1848" s="3">
        <v>99167</v>
      </c>
      <c r="E1848" s="3">
        <v>99685</v>
      </c>
      <c r="F1848" s="3">
        <v>99685</v>
      </c>
      <c r="G1848" s="5">
        <f t="shared" si="312"/>
        <v>-1.6100717259367014E-2</v>
      </c>
      <c r="H1848" s="24">
        <f t="shared" si="313"/>
        <v>0</v>
      </c>
      <c r="I1848" s="3">
        <f t="shared" si="322"/>
        <v>107351.57894736843</v>
      </c>
      <c r="J1848" s="10">
        <f t="shared" si="315"/>
        <v>-1.6824732356564009E-3</v>
      </c>
      <c r="K1848" s="10">
        <f>AVERAGE(J1829:J1848)</f>
        <v>-5.0098172888186684E-3</v>
      </c>
      <c r="L1848" s="10">
        <f>AVERAGE(J1799:J1848)</f>
        <v>-3.4363866014429823E-3</v>
      </c>
      <c r="M1848" s="10">
        <f>AVERAGE(J1749:J1848)</f>
        <v>-9.0001204508007189E-4</v>
      </c>
      <c r="N1848" s="10">
        <f>AVERAGE(J1844:J1848)</f>
        <v>-5.6665401471085453E-3</v>
      </c>
      <c r="O1848" s="22">
        <f t="shared" si="316"/>
        <v>0.35237552132716787</v>
      </c>
      <c r="P1848" s="22">
        <f t="shared" si="317"/>
        <v>0.47626056895252233</v>
      </c>
      <c r="Q1848" s="22">
        <f t="shared" si="318"/>
        <v>0.47424998782047301</v>
      </c>
      <c r="R1848" s="22">
        <f t="shared" si="319"/>
        <v>0.19774757366906093</v>
      </c>
      <c r="S1848" s="22">
        <f t="shared" si="320"/>
        <v>0.99461175361424614</v>
      </c>
      <c r="T1848" s="22">
        <f>SUMPRODUCT(J1848:N1848,O1848:S1848)</f>
        <v>-1.0422529750563837E-2</v>
      </c>
      <c r="U1848" s="25">
        <f t="shared" si="314"/>
        <v>0.49739439114940076</v>
      </c>
      <c r="V1848" s="10">
        <f>IF(OR(AND(U1848&gt;=0.495,U1848&lt;=0.498,J1848&lt;0),AND(U1848&gt;=0.505,U1848&lt;=0.506)),G1848-$AA$1,0)</f>
        <v>-1.7100717259367015E-2</v>
      </c>
      <c r="W1848" s="10">
        <f>IF(OR(AND(U1848&gt;=0.504,U1848&lt;=0.505,J1848&lt;0),AND(U1848&gt;=0.508)),-G1848-$AA$1,0)</f>
        <v>0</v>
      </c>
      <c r="X1848" s="5">
        <f t="shared" si="321"/>
        <v>0.82255872105808348</v>
      </c>
    </row>
    <row r="1849" spans="1:24" x14ac:dyDescent="0.2">
      <c r="A1849" s="8">
        <v>44734</v>
      </c>
      <c r="B1849" s="3">
        <v>99678</v>
      </c>
      <c r="C1849" s="3">
        <v>100374</v>
      </c>
      <c r="D1849" s="3">
        <v>98050</v>
      </c>
      <c r="E1849" s="3">
        <v>99522</v>
      </c>
      <c r="F1849" s="3">
        <v>99522</v>
      </c>
      <c r="G1849" s="5">
        <f t="shared" si="312"/>
        <v>-8.5408251441891903E-3</v>
      </c>
      <c r="H1849" s="24">
        <f t="shared" si="313"/>
        <v>0</v>
      </c>
      <c r="I1849" s="3">
        <f t="shared" si="322"/>
        <v>106769.57894736843</v>
      </c>
      <c r="J1849" s="10">
        <f t="shared" si="315"/>
        <v>-1.635150724783041E-3</v>
      </c>
      <c r="K1849" s="10">
        <f>AVERAGE(J1830:J1849)</f>
        <v>-5.1980580686733615E-3</v>
      </c>
      <c r="L1849" s="10">
        <f>AVERAGE(J1800:J1849)</f>
        <v>-3.3782279444204109E-3</v>
      </c>
      <c r="M1849" s="10">
        <f>AVERAGE(J1750:J1849)</f>
        <v>-1.0736761291406849E-3</v>
      </c>
      <c r="N1849" s="10">
        <f>AVERAGE(J1845:J1849)</f>
        <v>-4.9506649722733439E-3</v>
      </c>
      <c r="O1849" s="22">
        <f t="shared" si="316"/>
        <v>0.35237552132716787</v>
      </c>
      <c r="P1849" s="22">
        <f t="shared" si="317"/>
        <v>0.47626056895252233</v>
      </c>
      <c r="Q1849" s="22">
        <f t="shared" si="318"/>
        <v>0.47424998782047301</v>
      </c>
      <c r="R1849" s="22">
        <f t="shared" si="319"/>
        <v>0.19774757366906093</v>
      </c>
      <c r="S1849" s="22">
        <f t="shared" si="320"/>
        <v>0.99461175361424614</v>
      </c>
      <c r="T1849" s="22">
        <f>SUMPRODUCT(J1849:N1849,O1849:S1849)</f>
        <v>-9.7902481628980818E-3</v>
      </c>
      <c r="U1849" s="25">
        <f t="shared" si="314"/>
        <v>0.49755245750877758</v>
      </c>
      <c r="V1849" s="10">
        <f>IF(OR(AND(U1849&gt;=0.495,U1849&lt;=0.498,J1849&lt;0),AND(U1849&gt;=0.505,U1849&lt;=0.506)),G1849-$AA$1,0)</f>
        <v>-9.5408251441891911E-3</v>
      </c>
      <c r="W1849" s="10">
        <f>IF(OR(AND(U1849&gt;=0.504,U1849&lt;=0.505,J1849&lt;0),AND(U1849&gt;=0.508)),-G1849-$AA$1,0)</f>
        <v>0</v>
      </c>
      <c r="X1849" s="5">
        <f t="shared" si="321"/>
        <v>0.81301789591389428</v>
      </c>
    </row>
    <row r="1850" spans="1:24" x14ac:dyDescent="0.2">
      <c r="A1850" s="8">
        <v>44735</v>
      </c>
      <c r="B1850" s="3">
        <v>99523</v>
      </c>
      <c r="C1850" s="3">
        <v>100232</v>
      </c>
      <c r="D1850" s="3">
        <v>97775</v>
      </c>
      <c r="E1850" s="3">
        <v>98080</v>
      </c>
      <c r="F1850" s="3">
        <v>98080</v>
      </c>
      <c r="G1850" s="5">
        <f t="shared" si="312"/>
        <v>2.7365415986949415E-2</v>
      </c>
      <c r="H1850" s="24">
        <f t="shared" si="313"/>
        <v>1</v>
      </c>
      <c r="I1850" s="3">
        <f t="shared" si="322"/>
        <v>106042.73684210527</v>
      </c>
      <c r="J1850" s="10">
        <f t="shared" si="315"/>
        <v>-1.4489258656377513E-2</v>
      </c>
      <c r="K1850" s="10">
        <f>AVERAGE(J1831:J1850)</f>
        <v>-5.9220688442500335E-3</v>
      </c>
      <c r="L1850" s="10">
        <f>AVERAGE(J1801:J1850)</f>
        <v>-3.4366106733702082E-3</v>
      </c>
      <c r="M1850" s="10">
        <f>AVERAGE(J1751:J1850)</f>
        <v>-1.2850722604688736E-3</v>
      </c>
      <c r="N1850" s="10">
        <f>AVERAGE(J1846:J1850)</f>
        <v>-9.3064397510783207E-3</v>
      </c>
      <c r="O1850" s="22">
        <f t="shared" si="316"/>
        <v>0.35237552132716787</v>
      </c>
      <c r="P1850" s="22">
        <f t="shared" si="317"/>
        <v>0.47626056895252233</v>
      </c>
      <c r="Q1850" s="22">
        <f t="shared" si="318"/>
        <v>0.47424998782047301</v>
      </c>
      <c r="R1850" s="22">
        <f t="shared" si="319"/>
        <v>0.19774757366906093</v>
      </c>
      <c r="S1850" s="22">
        <f t="shared" si="320"/>
        <v>0.99461175361424614</v>
      </c>
      <c r="T1850" s="22">
        <f>SUMPRODUCT(J1850:N1850,O1850:S1850)</f>
        <v>-1.9066334802035734E-2</v>
      </c>
      <c r="U1850" s="25">
        <f t="shared" si="314"/>
        <v>0.49523356069198576</v>
      </c>
      <c r="V1850" s="10">
        <f>IF(OR(AND(U1850&gt;=0.495,U1850&lt;=0.498,J1850&lt;0),AND(U1850&gt;=0.505,U1850&lt;=0.506)),G1850-$AA$1,0)</f>
        <v>2.6365415986949414E-2</v>
      </c>
      <c r="W1850" s="10">
        <f>IF(OR(AND(U1850&gt;=0.504,U1850&lt;=0.505,J1850&lt;0),AND(U1850&gt;=0.508)),-G1850-$AA$1,0)</f>
        <v>0</v>
      </c>
      <c r="X1850" s="5">
        <f t="shared" si="321"/>
        <v>0.8393833119008437</v>
      </c>
    </row>
    <row r="1851" spans="1:24" x14ac:dyDescent="0.2">
      <c r="A1851" s="8">
        <v>44736</v>
      </c>
      <c r="B1851" s="3">
        <v>98081</v>
      </c>
      <c r="C1851" s="3">
        <v>99313</v>
      </c>
      <c r="D1851" s="3">
        <v>98031</v>
      </c>
      <c r="E1851" s="3">
        <v>98672</v>
      </c>
      <c r="F1851" s="3">
        <v>98672</v>
      </c>
      <c r="G1851" s="5">
        <f t="shared" si="312"/>
        <v>1.9448273066320798E-2</v>
      </c>
      <c r="H1851" s="24">
        <f t="shared" si="313"/>
        <v>1</v>
      </c>
      <c r="I1851" s="3">
        <f t="shared" si="322"/>
        <v>105344.31578947368</v>
      </c>
      <c r="J1851" s="10">
        <f t="shared" si="315"/>
        <v>6.0358890701468493E-3</v>
      </c>
      <c r="K1851" s="10">
        <f>AVERAGE(J1832:J1851)</f>
        <v>-6.2126057345661626E-3</v>
      </c>
      <c r="L1851" s="10">
        <f>AVERAGE(J1802:J1851)</f>
        <v>-3.1780597453186176E-3</v>
      </c>
      <c r="M1851" s="10">
        <f>AVERAGE(J1752:J1851)</f>
        <v>-1.1501908215770474E-3</v>
      </c>
      <c r="N1851" s="10">
        <f>AVERAGE(J1847:J1851)</f>
        <v>-2.298100537533365E-3</v>
      </c>
      <c r="O1851" s="22">
        <f t="shared" si="316"/>
        <v>0.35237552132716787</v>
      </c>
      <c r="P1851" s="22">
        <f t="shared" si="317"/>
        <v>0.47626056895252233</v>
      </c>
      <c r="Q1851" s="22">
        <f t="shared" si="318"/>
        <v>0.47424998782047301</v>
      </c>
      <c r="R1851" s="22">
        <f t="shared" si="319"/>
        <v>0.19774757366906093</v>
      </c>
      <c r="S1851" s="22">
        <f t="shared" si="320"/>
        <v>0.99461175361424614</v>
      </c>
      <c r="T1851" s="22">
        <f>SUMPRODUCT(J1851:N1851,O1851:S1851)</f>
        <v>-4.8522796294075098E-3</v>
      </c>
      <c r="U1851" s="25">
        <f t="shared" si="314"/>
        <v>0.49878693247274813</v>
      </c>
      <c r="V1851" s="10">
        <f>IF(OR(AND(U1851&gt;=0.495,U1851&lt;=0.498,J1851&lt;0),AND(U1851&gt;=0.505,U1851&lt;=0.506)),G1851-$AA$1,0)</f>
        <v>0</v>
      </c>
      <c r="W1851" s="10">
        <f>IF(OR(AND(U1851&gt;=0.504,U1851&lt;=0.505,J1851&lt;0),AND(U1851&gt;=0.508)),-G1851-$AA$1,0)</f>
        <v>0</v>
      </c>
      <c r="X1851" s="5">
        <f t="shared" si="321"/>
        <v>0.8393833119008437</v>
      </c>
    </row>
    <row r="1852" spans="1:24" x14ac:dyDescent="0.2">
      <c r="A1852" s="8">
        <v>44739</v>
      </c>
      <c r="B1852" s="3">
        <v>98673</v>
      </c>
      <c r="C1852" s="3">
        <v>101106</v>
      </c>
      <c r="D1852" s="3">
        <v>98672</v>
      </c>
      <c r="E1852" s="3">
        <v>100764</v>
      </c>
      <c r="F1852" s="3">
        <v>100764</v>
      </c>
      <c r="G1852" s="5">
        <f t="shared" si="312"/>
        <v>-1.1333412726767467E-2</v>
      </c>
      <c r="H1852" s="24">
        <f t="shared" si="313"/>
        <v>0</v>
      </c>
      <c r="I1852" s="3">
        <f t="shared" si="322"/>
        <v>104803.89473684211</v>
      </c>
      <c r="J1852" s="10">
        <f t="shared" si="315"/>
        <v>2.1201556672612254E-2</v>
      </c>
      <c r="K1852" s="10">
        <f>AVERAGE(J1833:J1852)</f>
        <v>-5.1757650088093575E-3</v>
      </c>
      <c r="L1852" s="10">
        <f>AVERAGE(J1803:J1852)</f>
        <v>-2.8633728050009343E-3</v>
      </c>
      <c r="M1852" s="10">
        <f>AVERAGE(J1753:J1852)</f>
        <v>-1.0198057110844417E-3</v>
      </c>
      <c r="N1852" s="10">
        <f>AVERAGE(J1848:J1852)</f>
        <v>1.8861126251884298E-3</v>
      </c>
      <c r="O1852" s="22">
        <f t="shared" si="316"/>
        <v>0.35237552132716787</v>
      </c>
      <c r="P1852" s="22">
        <f t="shared" si="317"/>
        <v>0.47626056895252233</v>
      </c>
      <c r="Q1852" s="22">
        <f t="shared" si="318"/>
        <v>0.47424998782047301</v>
      </c>
      <c r="R1852" s="22">
        <f t="shared" si="319"/>
        <v>0.19774757366906093</v>
      </c>
      <c r="S1852" s="22">
        <f t="shared" si="320"/>
        <v>0.99461175361424614</v>
      </c>
      <c r="T1852" s="22">
        <f>SUMPRODUCT(J1852:N1852,O1852:S1852)</f>
        <v>5.3222279603738045E-3</v>
      </c>
      <c r="U1852" s="25">
        <f t="shared" si="314"/>
        <v>0.50133055384931036</v>
      </c>
      <c r="V1852" s="10">
        <f>IF(OR(AND(U1852&gt;=0.495,U1852&lt;=0.498,J1852&lt;0),AND(U1852&gt;=0.505,U1852&lt;=0.506)),G1852-$AA$1,0)</f>
        <v>0</v>
      </c>
      <c r="W1852" s="10">
        <f>IF(OR(AND(U1852&gt;=0.504,U1852&lt;=0.505,J1852&lt;0),AND(U1852&gt;=0.508)),-G1852-$AA$1,0)</f>
        <v>0</v>
      </c>
      <c r="X1852" s="5">
        <f t="shared" si="321"/>
        <v>0.8393833119008437</v>
      </c>
    </row>
    <row r="1853" spans="1:24" x14ac:dyDescent="0.2">
      <c r="A1853" s="8">
        <v>44740</v>
      </c>
      <c r="B1853" s="3">
        <v>100766</v>
      </c>
      <c r="C1853" s="3">
        <v>102237</v>
      </c>
      <c r="D1853" s="3">
        <v>99956</v>
      </c>
      <c r="E1853" s="3">
        <v>100591</v>
      </c>
      <c r="F1853" s="3">
        <v>100591</v>
      </c>
      <c r="G1853" s="5">
        <f t="shared" si="312"/>
        <v>-2.0369615571969701E-2</v>
      </c>
      <c r="H1853" s="24">
        <f t="shared" si="313"/>
        <v>0</v>
      </c>
      <c r="I1853" s="3">
        <f t="shared" si="322"/>
        <v>104237.57894736843</v>
      </c>
      <c r="J1853" s="10">
        <f t="shared" si="315"/>
        <v>-1.716883013774706E-3</v>
      </c>
      <c r="K1853" s="10">
        <f>AVERAGE(J1834:J1853)</f>
        <v>-4.8551486710308508E-3</v>
      </c>
      <c r="L1853" s="10">
        <f>AVERAGE(J1804:J1853)</f>
        <v>-2.7949549036316544E-3</v>
      </c>
      <c r="M1853" s="10">
        <f>AVERAGE(J1754:J1853)</f>
        <v>-1.104508441638603E-3</v>
      </c>
      <c r="N1853" s="10">
        <f>AVERAGE(J1849:J1853)</f>
        <v>1.8792306695647686E-3</v>
      </c>
      <c r="O1853" s="22">
        <f t="shared" si="316"/>
        <v>0.35237552132716787</v>
      </c>
      <c r="P1853" s="22">
        <f t="shared" si="317"/>
        <v>0.47626056895252233</v>
      </c>
      <c r="Q1853" s="22">
        <f t="shared" si="318"/>
        <v>0.47424998782047301</v>
      </c>
      <c r="R1853" s="22">
        <f t="shared" si="319"/>
        <v>0.19774757366906093</v>
      </c>
      <c r="S1853" s="22">
        <f t="shared" si="320"/>
        <v>0.99461175361424614</v>
      </c>
      <c r="T1853" s="22">
        <f>SUMPRODUCT(J1853:N1853,O1853:S1853)</f>
        <v>-2.5921196971864808E-3</v>
      </c>
      <c r="U1853" s="25">
        <f t="shared" si="314"/>
        <v>0.49935197043855045</v>
      </c>
      <c r="V1853" s="10">
        <f>IF(OR(AND(U1853&gt;=0.495,U1853&lt;=0.498,J1853&lt;0),AND(U1853&gt;=0.505,U1853&lt;=0.506)),G1853-$AA$1,0)</f>
        <v>0</v>
      </c>
      <c r="W1853" s="10">
        <f>IF(OR(AND(U1853&gt;=0.504,U1853&lt;=0.505,J1853&lt;0),AND(U1853&gt;=0.508)),-G1853-$AA$1,0)</f>
        <v>0</v>
      </c>
      <c r="X1853" s="5">
        <f t="shared" si="321"/>
        <v>0.8393833119008437</v>
      </c>
    </row>
    <row r="1854" spans="1:24" x14ac:dyDescent="0.2">
      <c r="A1854" s="8">
        <v>44741</v>
      </c>
      <c r="B1854" s="3">
        <v>100592</v>
      </c>
      <c r="C1854" s="3">
        <v>101313</v>
      </c>
      <c r="D1854" s="3">
        <v>99218</v>
      </c>
      <c r="E1854" s="3">
        <v>99622</v>
      </c>
      <c r="F1854" s="3">
        <v>99622</v>
      </c>
      <c r="G1854" s="5">
        <f t="shared" si="312"/>
        <v>-6.7053462086688054E-3</v>
      </c>
      <c r="H1854" s="24">
        <f t="shared" si="313"/>
        <v>0</v>
      </c>
      <c r="I1854" s="3">
        <f t="shared" si="322"/>
        <v>103619.78947368421</v>
      </c>
      <c r="J1854" s="10">
        <f t="shared" si="315"/>
        <v>-9.6330685647821879E-3</v>
      </c>
      <c r="K1854" s="10">
        <f>AVERAGE(J1835:J1854)</f>
        <v>-5.4804543796936169E-3</v>
      </c>
      <c r="L1854" s="10">
        <f>AVERAGE(J1805:J1854)</f>
        <v>-2.9024051406724215E-3</v>
      </c>
      <c r="M1854" s="10">
        <f>AVERAGE(J1755:J1854)</f>
        <v>-1.113695853492157E-3</v>
      </c>
      <c r="N1854" s="10">
        <f>AVERAGE(J1850:J1854)</f>
        <v>2.7964710156493935E-4</v>
      </c>
      <c r="O1854" s="22">
        <f t="shared" si="316"/>
        <v>0.35237552132716787</v>
      </c>
      <c r="P1854" s="22">
        <f t="shared" si="317"/>
        <v>0.47626056895252233</v>
      </c>
      <c r="Q1854" s="22">
        <f t="shared" si="318"/>
        <v>0.47424998782047301</v>
      </c>
      <c r="R1854" s="22">
        <f t="shared" si="319"/>
        <v>0.19774757366906093</v>
      </c>
      <c r="S1854" s="22">
        <f t="shared" si="320"/>
        <v>0.99461175361424614</v>
      </c>
      <c r="T1854" s="22">
        <f>SUMPRODUCT(J1854:N1854,O1854:S1854)</f>
        <v>-7.3231378398533982E-3</v>
      </c>
      <c r="U1854" s="25">
        <f t="shared" si="314"/>
        <v>0.49816922372182154</v>
      </c>
      <c r="V1854" s="10">
        <f>IF(OR(AND(U1854&gt;=0.495,U1854&lt;=0.498,J1854&lt;0),AND(U1854&gt;=0.505,U1854&lt;=0.506)),G1854-$AA$1,0)</f>
        <v>0</v>
      </c>
      <c r="W1854" s="10">
        <f>IF(OR(AND(U1854&gt;=0.504,U1854&lt;=0.505,J1854&lt;0),AND(U1854&gt;=0.508)),-G1854-$AA$1,0)</f>
        <v>0</v>
      </c>
      <c r="X1854" s="5">
        <f t="shared" si="321"/>
        <v>0.8393833119008437</v>
      </c>
    </row>
    <row r="1855" spans="1:24" x14ac:dyDescent="0.2">
      <c r="A1855" s="8">
        <v>44742</v>
      </c>
      <c r="B1855" s="3">
        <v>99619</v>
      </c>
      <c r="C1855" s="3">
        <v>99619</v>
      </c>
      <c r="D1855" s="3">
        <v>97758</v>
      </c>
      <c r="E1855" s="3">
        <v>98542</v>
      </c>
      <c r="F1855" s="3">
        <v>98542</v>
      </c>
      <c r="G1855" s="5">
        <f t="shared" si="312"/>
        <v>6.7991313348625404E-4</v>
      </c>
      <c r="H1855" s="24">
        <f t="shared" si="313"/>
        <v>1</v>
      </c>
      <c r="I1855" s="3">
        <f t="shared" si="322"/>
        <v>102890.78947368421</v>
      </c>
      <c r="J1855" s="10">
        <f t="shared" si="315"/>
        <v>-1.0840978900242937E-2</v>
      </c>
      <c r="K1855" s="10">
        <f>AVERAGE(J1836:J1855)</f>
        <v>-6.0265445995932865E-3</v>
      </c>
      <c r="L1855" s="10">
        <f>AVERAGE(J1806:J1855)</f>
        <v>-3.0103101474635752E-3</v>
      </c>
      <c r="M1855" s="10">
        <f>AVERAGE(J1756:J1855)</f>
        <v>-1.1806473816017627E-3</v>
      </c>
      <c r="N1855" s="10">
        <f>AVERAGE(J1851:J1855)</f>
        <v>1.0093030527918545E-3</v>
      </c>
      <c r="O1855" s="22">
        <f t="shared" si="316"/>
        <v>0.35237552132716787</v>
      </c>
      <c r="P1855" s="22">
        <f t="shared" si="317"/>
        <v>0.47626056895252233</v>
      </c>
      <c r="Q1855" s="22">
        <f t="shared" si="318"/>
        <v>0.47424998782047301</v>
      </c>
      <c r="R1855" s="22">
        <f t="shared" si="319"/>
        <v>0.19774757366906093</v>
      </c>
      <c r="S1855" s="22">
        <f t="shared" si="320"/>
        <v>0.99461175361424614</v>
      </c>
      <c r="T1855" s="22">
        <f>SUMPRODUCT(J1855:N1855,O1855:S1855)</f>
        <v>-7.3475461780653879E-3</v>
      </c>
      <c r="U1855" s="25">
        <f t="shared" si="314"/>
        <v>0.49816312171935195</v>
      </c>
      <c r="V1855" s="10">
        <f>IF(OR(AND(U1855&gt;=0.495,U1855&lt;=0.498,J1855&lt;0),AND(U1855&gt;=0.505,U1855&lt;=0.506)),G1855-$AA$1,0)</f>
        <v>0</v>
      </c>
      <c r="W1855" s="10">
        <f>IF(OR(AND(U1855&gt;=0.504,U1855&lt;=0.505,J1855&lt;0),AND(U1855&gt;=0.508)),-G1855-$AA$1,0)</f>
        <v>0</v>
      </c>
      <c r="X1855" s="5">
        <f t="shared" si="321"/>
        <v>0.8393833119008437</v>
      </c>
    </row>
    <row r="1856" spans="1:24" x14ac:dyDescent="0.2">
      <c r="A1856" s="8">
        <v>44743</v>
      </c>
      <c r="B1856" s="3">
        <v>98542</v>
      </c>
      <c r="C1856" s="3">
        <v>99340</v>
      </c>
      <c r="D1856" s="3">
        <v>97231</v>
      </c>
      <c r="E1856" s="3">
        <v>98954</v>
      </c>
      <c r="F1856" s="3">
        <v>98954</v>
      </c>
      <c r="G1856" s="5">
        <f t="shared" si="312"/>
        <v>-6.6596600440608222E-3</v>
      </c>
      <c r="H1856" s="24">
        <f t="shared" si="313"/>
        <v>0</v>
      </c>
      <c r="I1856" s="3">
        <f t="shared" si="322"/>
        <v>102251.42105263157</v>
      </c>
      <c r="J1856" s="10">
        <f t="shared" si="315"/>
        <v>4.1809583730794131E-3</v>
      </c>
      <c r="K1856" s="10">
        <f>AVERAGE(J1837:J1856)</f>
        <v>-6.2813077441577049E-3</v>
      </c>
      <c r="L1856" s="10">
        <f>AVERAGE(J1807:J1856)</f>
        <v>-2.8027524104234304E-3</v>
      </c>
      <c r="M1856" s="10">
        <f>AVERAGE(J1757:J1856)</f>
        <v>-1.1879890655976545E-3</v>
      </c>
      <c r="N1856" s="10">
        <f>AVERAGE(J1852:J1856)</f>
        <v>6.3831691337836729E-4</v>
      </c>
      <c r="O1856" s="22">
        <f t="shared" si="316"/>
        <v>0.35237552132716787</v>
      </c>
      <c r="P1856" s="22">
        <f t="shared" si="317"/>
        <v>0.47626056895252233</v>
      </c>
      <c r="Q1856" s="22">
        <f t="shared" si="318"/>
        <v>0.47424998782047301</v>
      </c>
      <c r="R1856" s="22">
        <f t="shared" si="319"/>
        <v>0.19774757366906093</v>
      </c>
      <c r="S1856" s="22">
        <f t="shared" si="320"/>
        <v>0.99461175361424614</v>
      </c>
      <c r="T1856" s="22">
        <f>SUMPRODUCT(J1856:N1856,O1856:S1856)</f>
        <v>-2.4475215608349204E-3</v>
      </c>
      <c r="U1856" s="25">
        <f t="shared" si="314"/>
        <v>0.4993881199152399</v>
      </c>
      <c r="V1856" s="10">
        <f>IF(OR(AND(U1856&gt;=0.495,U1856&lt;=0.498,J1856&lt;0),AND(U1856&gt;=0.505,U1856&lt;=0.506)),G1856-$AA$1,0)</f>
        <v>0</v>
      </c>
      <c r="W1856" s="10">
        <f>IF(OR(AND(U1856&gt;=0.504,U1856&lt;=0.505,J1856&lt;0),AND(U1856&gt;=0.508)),-G1856-$AA$1,0)</f>
        <v>0</v>
      </c>
      <c r="X1856" s="5">
        <f t="shared" si="321"/>
        <v>0.8393833119008437</v>
      </c>
    </row>
    <row r="1857" spans="1:24" x14ac:dyDescent="0.2">
      <c r="A1857" s="8">
        <v>44746</v>
      </c>
      <c r="B1857" s="3">
        <v>98952</v>
      </c>
      <c r="C1857" s="3">
        <v>99353</v>
      </c>
      <c r="D1857" s="3">
        <v>98264</v>
      </c>
      <c r="E1857" s="3">
        <v>98609</v>
      </c>
      <c r="F1857" s="3">
        <v>98609</v>
      </c>
      <c r="G1857" s="5">
        <f t="shared" si="312"/>
        <v>1.1155168392338322E-3</v>
      </c>
      <c r="H1857" s="24">
        <f t="shared" si="313"/>
        <v>1</v>
      </c>
      <c r="I1857" s="3">
        <f t="shared" si="322"/>
        <v>101642.10526315789</v>
      </c>
      <c r="J1857" s="10">
        <f t="shared" si="315"/>
        <v>-3.4864684600925955E-3</v>
      </c>
      <c r="K1857" s="10">
        <f>AVERAGE(J1838:J1857)</f>
        <v>-5.8813071434242028E-3</v>
      </c>
      <c r="L1857" s="10">
        <f>AVERAGE(J1808:J1857)</f>
        <v>-2.3012231215409052E-3</v>
      </c>
      <c r="M1857" s="10">
        <f>AVERAGE(J1758:J1857)</f>
        <v>-1.2006701340018678E-3</v>
      </c>
      <c r="N1857" s="10">
        <f>AVERAGE(J1853:J1857)</f>
        <v>-4.2992881131626026E-3</v>
      </c>
      <c r="O1857" s="22">
        <f t="shared" si="316"/>
        <v>0.35237552132716787</v>
      </c>
      <c r="P1857" s="22">
        <f t="shared" si="317"/>
        <v>0.47626056895252233</v>
      </c>
      <c r="Q1857" s="22">
        <f t="shared" si="318"/>
        <v>0.47424998782047301</v>
      </c>
      <c r="R1857" s="22">
        <f t="shared" si="319"/>
        <v>0.19774757366906093</v>
      </c>
      <c r="S1857" s="22">
        <f t="shared" si="320"/>
        <v>0.99461175361424614</v>
      </c>
      <c r="T1857" s="22">
        <f>SUMPRODUCT(J1857:N1857,O1857:S1857)</f>
        <v>-9.6344879601918815E-3</v>
      </c>
      <c r="U1857" s="25">
        <f t="shared" si="314"/>
        <v>0.49759139664114432</v>
      </c>
      <c r="V1857" s="10">
        <f>IF(OR(AND(U1857&gt;=0.495,U1857&lt;=0.498,J1857&lt;0),AND(U1857&gt;=0.505,U1857&lt;=0.506)),G1857-$AA$1,0)</f>
        <v>1.1551683923383214E-4</v>
      </c>
      <c r="W1857" s="10">
        <f>IF(OR(AND(U1857&gt;=0.504,U1857&lt;=0.505,J1857&lt;0),AND(U1857&gt;=0.508)),-G1857-$AA$1,0)</f>
        <v>0</v>
      </c>
      <c r="X1857" s="5">
        <f t="shared" si="321"/>
        <v>0.83949882874007753</v>
      </c>
    </row>
    <row r="1858" spans="1:24" x14ac:dyDescent="0.2">
      <c r="A1858" s="8">
        <v>44747</v>
      </c>
      <c r="B1858" s="3">
        <v>98608</v>
      </c>
      <c r="C1858" s="3">
        <v>98608</v>
      </c>
      <c r="D1858" s="3">
        <v>96499</v>
      </c>
      <c r="E1858" s="3">
        <v>98295</v>
      </c>
      <c r="F1858" s="3">
        <v>98295</v>
      </c>
      <c r="G1858" s="5">
        <f t="shared" si="312"/>
        <v>2.4772368889567131E-2</v>
      </c>
      <c r="H1858" s="24">
        <f t="shared" si="313"/>
        <v>1</v>
      </c>
      <c r="I1858" s="3">
        <f t="shared" si="322"/>
        <v>101022.36842105263</v>
      </c>
      <c r="J1858" s="10">
        <f t="shared" si="315"/>
        <v>-3.184293522903614E-3</v>
      </c>
      <c r="K1858" s="10">
        <f>AVERAGE(J1839:J1858)</f>
        <v>-5.6282880163975261E-3</v>
      </c>
      <c r="L1858" s="10">
        <f>AVERAGE(J1809:J1858)</f>
        <v>-2.2941479051951097E-3</v>
      </c>
      <c r="M1858" s="10">
        <f>AVERAGE(J1759:J1858)</f>
        <v>-1.2537638281865816E-3</v>
      </c>
      <c r="N1858" s="10">
        <f>AVERAGE(J1854:J1858)</f>
        <v>-4.5927702149883842E-3</v>
      </c>
      <c r="O1858" s="22">
        <f t="shared" si="316"/>
        <v>0.35237552132716787</v>
      </c>
      <c r="P1858" s="22">
        <f t="shared" si="317"/>
        <v>0.47626056895252233</v>
      </c>
      <c r="Q1858" s="22">
        <f t="shared" si="318"/>
        <v>0.47424998782047301</v>
      </c>
      <c r="R1858" s="22">
        <f t="shared" si="319"/>
        <v>0.19774757366906093</v>
      </c>
      <c r="S1858" s="22">
        <f t="shared" si="320"/>
        <v>0.99461175361424614</v>
      </c>
      <c r="T1858" s="22">
        <f>SUMPRODUCT(J1858:N1858,O1858:S1858)</f>
        <v>-9.7065503516619838E-3</v>
      </c>
      <c r="U1858" s="25">
        <f t="shared" si="314"/>
        <v>0.49757338146447194</v>
      </c>
      <c r="V1858" s="10">
        <f>IF(OR(AND(U1858&gt;=0.495,U1858&lt;=0.498,J1858&lt;0),AND(U1858&gt;=0.505,U1858&lt;=0.506)),G1858-$AA$1,0)</f>
        <v>2.377236888956713E-2</v>
      </c>
      <c r="W1858" s="10">
        <f>IF(OR(AND(U1858&gt;=0.504,U1858&lt;=0.505,J1858&lt;0),AND(U1858&gt;=0.508)),-G1858-$AA$1,0)</f>
        <v>0</v>
      </c>
      <c r="X1858" s="5">
        <f t="shared" si="321"/>
        <v>0.86327119762964466</v>
      </c>
    </row>
    <row r="1859" spans="1:24" x14ac:dyDescent="0.2">
      <c r="A1859" s="8">
        <v>44748</v>
      </c>
      <c r="B1859" s="3">
        <v>98294</v>
      </c>
      <c r="C1859" s="3">
        <v>99141</v>
      </c>
      <c r="D1859" s="3">
        <v>97423</v>
      </c>
      <c r="E1859" s="3">
        <v>98719</v>
      </c>
      <c r="F1859" s="3">
        <v>98719</v>
      </c>
      <c r="G1859" s="5">
        <f t="shared" ref="G1859:G1922" si="323">F1861/F1859-1</f>
        <v>1.5903726739533441E-2</v>
      </c>
      <c r="H1859" s="24">
        <f t="shared" ref="H1859:H1922" si="324">IF(G1859&gt;0,1,0)</f>
        <v>1</v>
      </c>
      <c r="I1859" s="3">
        <f t="shared" si="322"/>
        <v>100514.52631578948</v>
      </c>
      <c r="J1859" s="10">
        <f t="shared" si="315"/>
        <v>4.3135459585941227E-3</v>
      </c>
      <c r="K1859" s="10">
        <f>AVERAGE(J1840:J1859)</f>
        <v>-5.3599724522634005E-3</v>
      </c>
      <c r="L1859" s="10">
        <f>AVERAGE(J1810:J1859)</f>
        <v>-1.7612039951030488E-3</v>
      </c>
      <c r="M1859" s="10">
        <f>AVERAGE(J1760:J1859)</f>
        <v>-1.2308539686861752E-3</v>
      </c>
      <c r="N1859" s="10">
        <f>AVERAGE(J1855:J1859)</f>
        <v>-1.8034473103131221E-3</v>
      </c>
      <c r="O1859" s="22">
        <f t="shared" si="316"/>
        <v>0.35237552132716787</v>
      </c>
      <c r="P1859" s="22">
        <f t="shared" si="317"/>
        <v>0.47626056895252233</v>
      </c>
      <c r="Q1859" s="22">
        <f t="shared" si="318"/>
        <v>0.47424998782047301</v>
      </c>
      <c r="R1859" s="22">
        <f t="shared" si="319"/>
        <v>0.19774757366906093</v>
      </c>
      <c r="S1859" s="22">
        <f t="shared" si="320"/>
        <v>0.99461175361424614</v>
      </c>
      <c r="T1859" s="22">
        <f>SUMPRODUCT(J1859:N1859,O1859:S1859)</f>
        <v>-3.905134774693556E-3</v>
      </c>
      <c r="U1859" s="25">
        <f t="shared" ref="U1859:U1922" si="325">1/(1+(EXP(-T1859)))</f>
        <v>0.4990237175470249</v>
      </c>
      <c r="V1859" s="10">
        <f>IF(OR(AND(U1859&gt;=0.495,U1859&lt;=0.498,J1859&lt;0),AND(U1859&gt;=0.505,U1859&lt;=0.506)),G1859-$AA$1,0)</f>
        <v>0</v>
      </c>
      <c r="W1859" s="10">
        <f>IF(OR(AND(U1859&gt;=0.504,U1859&lt;=0.505,J1859&lt;0),AND(U1859&gt;=0.508)),-G1859-$AA$1,0)</f>
        <v>0</v>
      </c>
      <c r="X1859" s="5">
        <f t="shared" si="321"/>
        <v>0.86327119762964466</v>
      </c>
    </row>
    <row r="1860" spans="1:24" x14ac:dyDescent="0.2">
      <c r="A1860" s="8">
        <v>44749</v>
      </c>
      <c r="B1860" s="3">
        <v>98722</v>
      </c>
      <c r="C1860" s="3">
        <v>101420</v>
      </c>
      <c r="D1860" s="3">
        <v>98722</v>
      </c>
      <c r="E1860" s="3">
        <v>100730</v>
      </c>
      <c r="F1860" s="3">
        <v>100730</v>
      </c>
      <c r="G1860" s="5">
        <f t="shared" si="323"/>
        <v>-2.4997518117740536E-2</v>
      </c>
      <c r="H1860" s="24">
        <f t="shared" si="324"/>
        <v>0</v>
      </c>
      <c r="I1860" s="3">
        <f t="shared" si="322"/>
        <v>100179.57894736843</v>
      </c>
      <c r="J1860" s="10">
        <f t="shared" ref="J1860:J1923" si="326">F1860/F1859-1</f>
        <v>2.0370951893759148E-2</v>
      </c>
      <c r="K1860" s="10">
        <f>AVERAGE(J1841:J1860)</f>
        <v>-3.5682804948971468E-3</v>
      </c>
      <c r="L1860" s="10">
        <f>AVERAGE(J1811:J1860)</f>
        <v>-1.5637412471375799E-3</v>
      </c>
      <c r="M1860" s="10">
        <f>AVERAGE(J1761:J1860)</f>
        <v>-1.1069943532706927E-3</v>
      </c>
      <c r="N1860" s="10">
        <f>AVERAGE(J1856:J1860)</f>
        <v>4.4389388484872951E-3</v>
      </c>
      <c r="O1860" s="22">
        <f t="shared" ref="O1860:O1923" si="327">O1859</f>
        <v>0.35237552132716787</v>
      </c>
      <c r="P1860" s="22">
        <f t="shared" ref="P1860:P1923" si="328">P1859</f>
        <v>0.47626056895252233</v>
      </c>
      <c r="Q1860" s="22">
        <f t="shared" ref="Q1860:Q1923" si="329">Q1859</f>
        <v>0.47424998782047301</v>
      </c>
      <c r="R1860" s="22">
        <f t="shared" ref="R1860:R1923" si="330">R1859</f>
        <v>0.19774757366906093</v>
      </c>
      <c r="S1860" s="22">
        <f t="shared" ref="S1860:S1923" si="331">S1859</f>
        <v>0.99461175361424614</v>
      </c>
      <c r="T1860" s="22">
        <f>SUMPRODUCT(J1860:N1860,O1860:S1860)</f>
        <v>8.9333045322584868E-3</v>
      </c>
      <c r="U1860" s="25">
        <f t="shared" si="325"/>
        <v>0.50223331128083293</v>
      </c>
      <c r="V1860" s="10">
        <f>IF(OR(AND(U1860&gt;=0.495,U1860&lt;=0.498,J1860&lt;0),AND(U1860&gt;=0.505,U1860&lt;=0.506)),G1860-$AA$1,0)</f>
        <v>0</v>
      </c>
      <c r="W1860" s="10">
        <f>IF(OR(AND(U1860&gt;=0.504,U1860&lt;=0.505,J1860&lt;0),AND(U1860&gt;=0.508)),-G1860-$AA$1,0)</f>
        <v>0</v>
      </c>
      <c r="X1860" s="5">
        <f t="shared" si="321"/>
        <v>0.86327119762964466</v>
      </c>
    </row>
    <row r="1861" spans="1:24" x14ac:dyDescent="0.2">
      <c r="A1861" s="8">
        <v>44750</v>
      </c>
      <c r="B1861" s="3">
        <v>100732</v>
      </c>
      <c r="C1861" s="3">
        <v>101577</v>
      </c>
      <c r="D1861" s="3">
        <v>99958</v>
      </c>
      <c r="E1861" s="3">
        <v>100289</v>
      </c>
      <c r="F1861" s="3">
        <v>100289</v>
      </c>
      <c r="G1861" s="5">
        <f t="shared" si="323"/>
        <v>-2.0121847859685515E-2</v>
      </c>
      <c r="H1861" s="24">
        <f t="shared" si="324"/>
        <v>0</v>
      </c>
      <c r="I1861" s="3">
        <f t="shared" si="322"/>
        <v>99906.31578947368</v>
      </c>
      <c r="J1861" s="10">
        <f t="shared" si="326"/>
        <v>-4.3780403057679385E-3</v>
      </c>
      <c r="K1861" s="10">
        <f>AVERAGE(J1842:J1861)</f>
        <v>-3.1993706099936068E-3</v>
      </c>
      <c r="L1861" s="10">
        <f>AVERAGE(J1812:J1861)</f>
        <v>-1.7555554071930746E-3</v>
      </c>
      <c r="M1861" s="10">
        <f>AVERAGE(J1762:J1861)</f>
        <v>-1.1695646186242637E-3</v>
      </c>
      <c r="N1861" s="10">
        <f>AVERAGE(J1857:J1861)</f>
        <v>2.7271391127178246E-3</v>
      </c>
      <c r="O1861" s="22">
        <f t="shared" si="327"/>
        <v>0.35237552132716787</v>
      </c>
      <c r="P1861" s="22">
        <f t="shared" si="328"/>
        <v>0.47626056895252233</v>
      </c>
      <c r="Q1861" s="22">
        <f t="shared" si="329"/>
        <v>0.47424998782047301</v>
      </c>
      <c r="R1861" s="22">
        <f t="shared" si="330"/>
        <v>0.19774757366906093</v>
      </c>
      <c r="S1861" s="22">
        <f t="shared" si="331"/>
        <v>0.99461175361424614</v>
      </c>
      <c r="T1861" s="22">
        <f>SUMPRODUCT(J1861:N1861,O1861:S1861)</f>
        <v>-1.4178543829531992E-3</v>
      </c>
      <c r="U1861" s="25">
        <f t="shared" si="325"/>
        <v>0.49964553646364346</v>
      </c>
      <c r="V1861" s="10">
        <f>IF(OR(AND(U1861&gt;=0.495,U1861&lt;=0.498,J1861&lt;0),AND(U1861&gt;=0.505,U1861&lt;=0.506)),G1861-$AA$1,0)</f>
        <v>0</v>
      </c>
      <c r="W1861" s="10">
        <f>IF(OR(AND(U1861&gt;=0.504,U1861&lt;=0.505,J1861&lt;0),AND(U1861&gt;=0.508)),-G1861-$AA$1,0)</f>
        <v>0</v>
      </c>
      <c r="X1861" s="5">
        <f t="shared" si="321"/>
        <v>0.86327119762964466</v>
      </c>
    </row>
    <row r="1862" spans="1:24" x14ac:dyDescent="0.2">
      <c r="A1862" s="8">
        <v>44753</v>
      </c>
      <c r="B1862" s="3">
        <v>100282</v>
      </c>
      <c r="C1862" s="3">
        <v>100282</v>
      </c>
      <c r="D1862" s="3">
        <v>97854</v>
      </c>
      <c r="E1862" s="3">
        <v>98212</v>
      </c>
      <c r="F1862" s="3">
        <v>98212</v>
      </c>
      <c r="G1862" s="5">
        <f t="shared" si="323"/>
        <v>-3.3702602533295378E-3</v>
      </c>
      <c r="H1862" s="24">
        <f t="shared" si="324"/>
        <v>0</v>
      </c>
      <c r="I1862" s="3">
        <f t="shared" si="322"/>
        <v>99675.473684210519</v>
      </c>
      <c r="J1862" s="10">
        <f t="shared" si="326"/>
        <v>-2.0710147673224433E-2</v>
      </c>
      <c r="K1862" s="10">
        <f>AVERAGE(J1843:J1862)</f>
        <v>-3.481801257329731E-3</v>
      </c>
      <c r="L1862" s="10">
        <f>AVERAGE(J1813:J1862)</f>
        <v>-1.7980300880204392E-3</v>
      </c>
      <c r="M1862" s="10">
        <f>AVERAGE(J1763:J1862)</f>
        <v>-1.397357815146597E-3</v>
      </c>
      <c r="N1862" s="10">
        <f>AVERAGE(J1858:J1862)</f>
        <v>-7.1759672990854282E-4</v>
      </c>
      <c r="O1862" s="22">
        <f t="shared" si="327"/>
        <v>0.35237552132716787</v>
      </c>
      <c r="P1862" s="22">
        <f t="shared" si="328"/>
        <v>0.47626056895252233</v>
      </c>
      <c r="Q1862" s="22">
        <f t="shared" si="329"/>
        <v>0.47424998782047301</v>
      </c>
      <c r="R1862" s="22">
        <f t="shared" si="330"/>
        <v>0.19774757366906093</v>
      </c>
      <c r="S1862" s="22">
        <f t="shared" si="331"/>
        <v>0.99461175361424614</v>
      </c>
      <c r="T1862" s="22">
        <f>SUMPRODUCT(J1862:N1862,O1862:S1862)</f>
        <v>-1.0798763737670018E-2</v>
      </c>
      <c r="U1862" s="25">
        <f t="shared" si="325"/>
        <v>0.49730033530026524</v>
      </c>
      <c r="V1862" s="10">
        <f>IF(OR(AND(U1862&gt;=0.495,U1862&lt;=0.498,J1862&lt;0),AND(U1862&gt;=0.505,U1862&lt;=0.506)),G1862-$AA$1,0)</f>
        <v>-4.3702602533295378E-3</v>
      </c>
      <c r="W1862" s="10">
        <f>IF(OR(AND(U1862&gt;=0.504,U1862&lt;=0.505,J1862&lt;0),AND(U1862&gt;=0.508)),-G1862-$AA$1,0)</f>
        <v>0</v>
      </c>
      <c r="X1862" s="5">
        <f t="shared" si="321"/>
        <v>0.85890093737631512</v>
      </c>
    </row>
    <row r="1863" spans="1:24" x14ac:dyDescent="0.2">
      <c r="A1863" s="8">
        <v>44754</v>
      </c>
      <c r="B1863" s="3">
        <v>98212</v>
      </c>
      <c r="C1863" s="3">
        <v>98737</v>
      </c>
      <c r="D1863" s="3">
        <v>97253</v>
      </c>
      <c r="E1863" s="3">
        <v>98271</v>
      </c>
      <c r="F1863" s="3">
        <v>98271</v>
      </c>
      <c r="G1863" s="5">
        <f t="shared" si="323"/>
        <v>-2.1878275381343459E-2</v>
      </c>
      <c r="H1863" s="24">
        <f t="shared" si="324"/>
        <v>0</v>
      </c>
      <c r="I1863" s="3">
        <f t="shared" si="322"/>
        <v>99475.894736842107</v>
      </c>
      <c r="J1863" s="10">
        <f t="shared" si="326"/>
        <v>6.0074125361464503E-4</v>
      </c>
      <c r="K1863" s="10">
        <f>AVERAGE(J1844:J1863)</f>
        <v>-2.0851673667842629E-3</v>
      </c>
      <c r="L1863" s="10">
        <f>AVERAGE(J1814:J1863)</f>
        <v>-1.5566778755774612E-3</v>
      </c>
      <c r="M1863" s="10">
        <f>AVERAGE(J1764:J1863)</f>
        <v>-1.4663018555087792E-3</v>
      </c>
      <c r="N1863" s="10">
        <f>AVERAGE(J1859:J1863)</f>
        <v>3.9410225395108966E-5</v>
      </c>
      <c r="O1863" s="22">
        <f t="shared" si="327"/>
        <v>0.35237552132716787</v>
      </c>
      <c r="P1863" s="22">
        <f t="shared" si="328"/>
        <v>0.47626056895252233</v>
      </c>
      <c r="Q1863" s="22">
        <f t="shared" si="329"/>
        <v>0.47424998782047301</v>
      </c>
      <c r="R1863" s="22">
        <f t="shared" si="330"/>
        <v>0.19774757366906093</v>
      </c>
      <c r="S1863" s="22">
        <f t="shared" si="331"/>
        <v>0.99461175361424614</v>
      </c>
      <c r="T1863" s="22">
        <f>SUMPRODUCT(J1863:N1863,O1863:S1863)</f>
        <v>-1.7704107083764608E-3</v>
      </c>
      <c r="U1863" s="25">
        <f t="shared" si="325"/>
        <v>0.49955739743851196</v>
      </c>
      <c r="V1863" s="10">
        <f>IF(OR(AND(U1863&gt;=0.495,U1863&lt;=0.498,J1863&lt;0),AND(U1863&gt;=0.505,U1863&lt;=0.506)),G1863-$AA$1,0)</f>
        <v>0</v>
      </c>
      <c r="W1863" s="10">
        <f>IF(OR(AND(U1863&gt;=0.504,U1863&lt;=0.505,J1863&lt;0),AND(U1863&gt;=0.508)),-G1863-$AA$1,0)</f>
        <v>0</v>
      </c>
      <c r="X1863" s="5">
        <f t="shared" si="321"/>
        <v>0.85890093737631512</v>
      </c>
    </row>
    <row r="1864" spans="1:24" x14ac:dyDescent="0.2">
      <c r="A1864" s="8">
        <v>44755</v>
      </c>
      <c r="B1864" s="3">
        <v>98258</v>
      </c>
      <c r="C1864" s="3">
        <v>98928</v>
      </c>
      <c r="D1864" s="3">
        <v>97403</v>
      </c>
      <c r="E1864" s="3">
        <v>97881</v>
      </c>
      <c r="F1864" s="3">
        <v>97881</v>
      </c>
      <c r="G1864" s="5">
        <f t="shared" si="323"/>
        <v>-1.3587928198526833E-2</v>
      </c>
      <c r="H1864" s="24">
        <f t="shared" si="324"/>
        <v>0</v>
      </c>
      <c r="I1864" s="3">
        <f t="shared" si="322"/>
        <v>99216.631578947374</v>
      </c>
      <c r="J1864" s="10">
        <f t="shared" si="326"/>
        <v>-3.9686173947552916E-3</v>
      </c>
      <c r="K1864" s="10">
        <f>AVERAGE(J1845:J1864)</f>
        <v>-2.0228719065740752E-3</v>
      </c>
      <c r="L1864" s="10">
        <f>AVERAGE(J1815:J1864)</f>
        <v>-1.6152323238298471E-3</v>
      </c>
      <c r="M1864" s="10">
        <f>AVERAGE(J1765:J1864)</f>
        <v>-1.5514267177521635E-3</v>
      </c>
      <c r="N1864" s="10">
        <f>AVERAGE(J1860:J1864)</f>
        <v>-1.6170224452747739E-3</v>
      </c>
      <c r="O1864" s="22">
        <f t="shared" si="327"/>
        <v>0.35237552132716787</v>
      </c>
      <c r="P1864" s="22">
        <f t="shared" si="328"/>
        <v>0.47626056895252233</v>
      </c>
      <c r="Q1864" s="22">
        <f t="shared" si="329"/>
        <v>0.47424998782047301</v>
      </c>
      <c r="R1864" s="22">
        <f t="shared" si="330"/>
        <v>0.19774757366906093</v>
      </c>
      <c r="S1864" s="22">
        <f t="shared" si="331"/>
        <v>0.99461175361424614</v>
      </c>
      <c r="T1864" s="22">
        <f>SUMPRODUCT(J1864:N1864,O1864:S1864)</f>
        <v>-5.0429820575607293E-3</v>
      </c>
      <c r="U1864" s="25">
        <f t="shared" si="325"/>
        <v>0.49873925715750816</v>
      </c>
      <c r="V1864" s="10">
        <f>IF(OR(AND(U1864&gt;=0.495,U1864&lt;=0.498,J1864&lt;0),AND(U1864&gt;=0.505,U1864&lt;=0.506)),G1864-$AA$1,0)</f>
        <v>0</v>
      </c>
      <c r="W1864" s="10">
        <f>IF(OR(AND(U1864&gt;=0.504,U1864&lt;=0.505,J1864&lt;0),AND(U1864&gt;=0.508)),-G1864-$AA$1,0)</f>
        <v>0</v>
      </c>
      <c r="X1864" s="5">
        <f t="shared" si="321"/>
        <v>0.85890093737631512</v>
      </c>
    </row>
    <row r="1865" spans="1:24" x14ac:dyDescent="0.2">
      <c r="A1865" s="8">
        <v>44756</v>
      </c>
      <c r="B1865" s="3">
        <v>97879</v>
      </c>
      <c r="C1865" s="3">
        <v>97879</v>
      </c>
      <c r="D1865" s="3">
        <v>95431</v>
      </c>
      <c r="E1865" s="3">
        <v>96121</v>
      </c>
      <c r="F1865" s="3">
        <v>96121</v>
      </c>
      <c r="G1865" s="5">
        <f t="shared" si="323"/>
        <v>8.2708253139271992E-3</v>
      </c>
      <c r="H1865" s="24">
        <f t="shared" si="324"/>
        <v>1</v>
      </c>
      <c r="I1865" s="3">
        <f t="shared" si="322"/>
        <v>99021.68421052632</v>
      </c>
      <c r="J1865" s="10">
        <f t="shared" si="326"/>
        <v>-1.7981017766471541E-2</v>
      </c>
      <c r="K1865" s="10">
        <f>AVERAGE(J1846:J1865)</f>
        <v>-3.2864035567800208E-3</v>
      </c>
      <c r="L1865" s="10">
        <f>AVERAGE(J1816:J1865)</f>
        <v>-2.3157959053533282E-3</v>
      </c>
      <c r="M1865" s="10">
        <f>AVERAGE(J1766:J1865)</f>
        <v>-1.5877236423629893E-3</v>
      </c>
      <c r="N1865" s="10">
        <f>AVERAGE(J1861:J1865)</f>
        <v>-9.2874163773209121E-3</v>
      </c>
      <c r="O1865" s="22">
        <f t="shared" si="327"/>
        <v>0.35237552132716787</v>
      </c>
      <c r="P1865" s="22">
        <f t="shared" si="328"/>
        <v>0.47626056895252233</v>
      </c>
      <c r="Q1865" s="22">
        <f t="shared" si="329"/>
        <v>0.47424998782047301</v>
      </c>
      <c r="R1865" s="22">
        <f t="shared" si="330"/>
        <v>0.19774757366906093</v>
      </c>
      <c r="S1865" s="22">
        <f t="shared" si="331"/>
        <v>0.99461175361424614</v>
      </c>
      <c r="T1865" s="22">
        <f>SUMPRODUCT(J1865:N1865,O1865:S1865)</f>
        <v>-1.8550863104648749E-2</v>
      </c>
      <c r="U1865" s="25">
        <f t="shared" si="325"/>
        <v>0.49536241721910279</v>
      </c>
      <c r="V1865" s="10">
        <f>IF(OR(AND(U1865&gt;=0.495,U1865&lt;=0.498,J1865&lt;0),AND(U1865&gt;=0.505,U1865&lt;=0.506)),G1865-$AA$1,0)</f>
        <v>7.2708253139271992E-3</v>
      </c>
      <c r="W1865" s="10">
        <f>IF(OR(AND(U1865&gt;=0.504,U1865&lt;=0.505,J1865&lt;0),AND(U1865&gt;=0.508)),-G1865-$AA$1,0)</f>
        <v>0</v>
      </c>
      <c r="X1865" s="5">
        <f t="shared" si="321"/>
        <v>0.86617176269024232</v>
      </c>
    </row>
    <row r="1866" spans="1:24" x14ac:dyDescent="0.2">
      <c r="A1866" s="8">
        <v>44757</v>
      </c>
      <c r="B1866" s="3">
        <v>96119</v>
      </c>
      <c r="C1866" s="3">
        <v>96971</v>
      </c>
      <c r="D1866" s="3">
        <v>95267</v>
      </c>
      <c r="E1866" s="3">
        <v>96551</v>
      </c>
      <c r="F1866" s="3">
        <v>96551</v>
      </c>
      <c r="G1866" s="5">
        <f t="shared" si="323"/>
        <v>1.7545131588486917E-2</v>
      </c>
      <c r="H1866" s="24">
        <f t="shared" si="324"/>
        <v>1</v>
      </c>
      <c r="I1866" s="3">
        <f t="shared" si="322"/>
        <v>98847.894736842107</v>
      </c>
      <c r="J1866" s="10">
        <f t="shared" si="326"/>
        <v>4.4735281572185759E-3</v>
      </c>
      <c r="K1866" s="10">
        <f>AVERAGE(J1847:J1866)</f>
        <v>-1.6124367990401956E-3</v>
      </c>
      <c r="L1866" s="10">
        <f>AVERAGE(J1817:J1866)</f>
        <v>-1.6651498271827436E-3</v>
      </c>
      <c r="M1866" s="10">
        <f>AVERAGE(J1767:J1866)</f>
        <v>-1.4760445231472264E-3</v>
      </c>
      <c r="N1866" s="10">
        <f>AVERAGE(J1862:J1866)</f>
        <v>-7.5171026847236089E-3</v>
      </c>
      <c r="O1866" s="22">
        <f t="shared" si="327"/>
        <v>0.35237552132716787</v>
      </c>
      <c r="P1866" s="22">
        <f t="shared" si="328"/>
        <v>0.47626056895252233</v>
      </c>
      <c r="Q1866" s="22">
        <f t="shared" si="329"/>
        <v>0.47424998782047301</v>
      </c>
      <c r="R1866" s="22">
        <f t="shared" si="330"/>
        <v>0.19774757366906093</v>
      </c>
      <c r="S1866" s="22">
        <f t="shared" si="331"/>
        <v>0.99461175361424614</v>
      </c>
      <c r="T1866" s="22">
        <f>SUMPRODUCT(J1866:N1866,O1866:S1866)</f>
        <v>-7.749758442431063E-3</v>
      </c>
      <c r="U1866" s="25">
        <f t="shared" si="325"/>
        <v>0.49806257008601834</v>
      </c>
      <c r="V1866" s="10">
        <f>IF(OR(AND(U1866&gt;=0.495,U1866&lt;=0.498,J1866&lt;0),AND(U1866&gt;=0.505,U1866&lt;=0.506)),G1866-$AA$1,0)</f>
        <v>0</v>
      </c>
      <c r="W1866" s="10">
        <f>IF(OR(AND(U1866&gt;=0.504,U1866&lt;=0.505,J1866&lt;0),AND(U1866&gt;=0.508)),-G1866-$AA$1,0)</f>
        <v>0</v>
      </c>
      <c r="X1866" s="5">
        <f t="shared" si="321"/>
        <v>0.86617176269024232</v>
      </c>
    </row>
    <row r="1867" spans="1:24" x14ac:dyDescent="0.2">
      <c r="A1867" s="8">
        <v>44760</v>
      </c>
      <c r="B1867" s="3">
        <v>96553</v>
      </c>
      <c r="C1867" s="3">
        <v>98291</v>
      </c>
      <c r="D1867" s="3">
        <v>96553</v>
      </c>
      <c r="E1867" s="3">
        <v>96916</v>
      </c>
      <c r="F1867" s="3">
        <v>96916</v>
      </c>
      <c r="G1867" s="5">
        <f t="shared" si="323"/>
        <v>1.4146270997564825E-2</v>
      </c>
      <c r="H1867" s="24">
        <f t="shared" si="324"/>
        <v>1</v>
      </c>
      <c r="I1867" s="3">
        <f t="shared" si="322"/>
        <v>98702.15789473684</v>
      </c>
      <c r="J1867" s="10">
        <f t="shared" si="326"/>
        <v>3.7803854957483285E-3</v>
      </c>
      <c r="K1867" s="10">
        <f>AVERAGE(J1848:J1867)</f>
        <v>-1.437442067202943E-3</v>
      </c>
      <c r="L1867" s="10">
        <f>AVERAGE(J1818:J1867)</f>
        <v>-1.5574445711156848E-3</v>
      </c>
      <c r="M1867" s="10">
        <f>AVERAGE(J1768:J1867)</f>
        <v>-1.3457498906642041E-3</v>
      </c>
      <c r="N1867" s="10">
        <f>AVERAGE(J1863:J1867)</f>
        <v>-2.6189960509290567E-3</v>
      </c>
      <c r="O1867" s="22">
        <f t="shared" si="327"/>
        <v>0.35237552132716787</v>
      </c>
      <c r="P1867" s="22">
        <f t="shared" si="328"/>
        <v>0.47626056895252233</v>
      </c>
      <c r="Q1867" s="22">
        <f t="shared" si="329"/>
        <v>0.47424998782047301</v>
      </c>
      <c r="R1867" s="22">
        <f t="shared" si="330"/>
        <v>0.19774757366906093</v>
      </c>
      <c r="S1867" s="22">
        <f t="shared" si="331"/>
        <v>0.99461175361424614</v>
      </c>
      <c r="T1867" s="22">
        <f>SUMPRODUCT(J1867:N1867,O1867:S1867)</f>
        <v>-2.9621027663306425E-3</v>
      </c>
      <c r="U1867" s="25">
        <f t="shared" si="325"/>
        <v>0.49925947484986782</v>
      </c>
      <c r="V1867" s="10">
        <f>IF(OR(AND(U1867&gt;=0.495,U1867&lt;=0.498,J1867&lt;0),AND(U1867&gt;=0.505,U1867&lt;=0.506)),G1867-$AA$1,0)</f>
        <v>0</v>
      </c>
      <c r="W1867" s="10">
        <f>IF(OR(AND(U1867&gt;=0.504,U1867&lt;=0.505,J1867&lt;0),AND(U1867&gt;=0.508)),-G1867-$AA$1,0)</f>
        <v>0</v>
      </c>
      <c r="X1867" s="5">
        <f t="shared" si="321"/>
        <v>0.86617176269024232</v>
      </c>
    </row>
    <row r="1868" spans="1:24" x14ac:dyDescent="0.2">
      <c r="A1868" s="8">
        <v>44761</v>
      </c>
      <c r="B1868" s="3">
        <v>96920</v>
      </c>
      <c r="C1868" s="3">
        <v>98346</v>
      </c>
      <c r="D1868" s="3">
        <v>96917</v>
      </c>
      <c r="E1868" s="3">
        <v>98245</v>
      </c>
      <c r="F1868" s="3">
        <v>98245</v>
      </c>
      <c r="G1868" s="5">
        <f t="shared" si="323"/>
        <v>8.0207644154919322E-3</v>
      </c>
      <c r="H1868" s="24">
        <f t="shared" si="324"/>
        <v>1</v>
      </c>
      <c r="I1868" s="3">
        <f t="shared" si="322"/>
        <v>98634.947368421053</v>
      </c>
      <c r="J1868" s="10">
        <f t="shared" si="326"/>
        <v>1.3712906021709603E-2</v>
      </c>
      <c r="K1868" s="10">
        <f>AVERAGE(J1849:J1868)</f>
        <v>-6.6767310433464284E-4</v>
      </c>
      <c r="L1868" s="10">
        <f>AVERAGE(J1819:J1868)</f>
        <v>-9.2459987152136551E-4</v>
      </c>
      <c r="M1868" s="10">
        <f>AVERAGE(J1769:J1868)</f>
        <v>-1.3130737281870941E-3</v>
      </c>
      <c r="N1868" s="10">
        <f>AVERAGE(J1864:J1868)</f>
        <v>3.4369026899350176E-6</v>
      </c>
      <c r="O1868" s="22">
        <f t="shared" si="327"/>
        <v>0.35237552132716787</v>
      </c>
      <c r="P1868" s="22">
        <f t="shared" si="328"/>
        <v>0.47626056895252233</v>
      </c>
      <c r="Q1868" s="22">
        <f t="shared" si="329"/>
        <v>0.47424998782047301</v>
      </c>
      <c r="R1868" s="22">
        <f t="shared" si="330"/>
        <v>0.19774757366906093</v>
      </c>
      <c r="S1868" s="22">
        <f t="shared" si="331"/>
        <v>0.99461175361424614</v>
      </c>
      <c r="T1868" s="22">
        <f>SUMPRODUCT(J1868:N1868,O1868:S1868)</f>
        <v>3.8193757979717003E-3</v>
      </c>
      <c r="U1868" s="25">
        <f t="shared" si="325"/>
        <v>0.50095484278875191</v>
      </c>
      <c r="V1868" s="10">
        <f>IF(OR(AND(U1868&gt;=0.495,U1868&lt;=0.498,J1868&lt;0),AND(U1868&gt;=0.505,U1868&lt;=0.506)),G1868-$AA$1,0)</f>
        <v>0</v>
      </c>
      <c r="W1868" s="10">
        <f>IF(OR(AND(U1868&gt;=0.504,U1868&lt;=0.505,J1868&lt;0),AND(U1868&gt;=0.508)),-G1868-$AA$1,0)</f>
        <v>0</v>
      </c>
      <c r="X1868" s="5">
        <f t="shared" si="321"/>
        <v>0.86617176269024232</v>
      </c>
    </row>
    <row r="1869" spans="1:24" x14ac:dyDescent="0.2">
      <c r="A1869" s="8">
        <v>44762</v>
      </c>
      <c r="B1869" s="3">
        <v>98244</v>
      </c>
      <c r="C1869" s="3">
        <v>98366</v>
      </c>
      <c r="D1869" s="3">
        <v>97277</v>
      </c>
      <c r="E1869" s="3">
        <v>98287</v>
      </c>
      <c r="F1869" s="3">
        <v>98287</v>
      </c>
      <c r="G1869" s="5">
        <f t="shared" si="323"/>
        <v>6.4911941558905006E-3</v>
      </c>
      <c r="H1869" s="24">
        <f t="shared" si="324"/>
        <v>1</v>
      </c>
      <c r="I1869" s="3">
        <f t="shared" si="322"/>
        <v>98645.84210526316</v>
      </c>
      <c r="J1869" s="10">
        <f t="shared" si="326"/>
        <v>4.2750267189162194E-4</v>
      </c>
      <c r="K1869" s="10">
        <f>AVERAGE(J1850:J1869)</f>
        <v>-5.6454043450090974E-4</v>
      </c>
      <c r="L1869" s="10">
        <f>AVERAGE(J1820:J1869)</f>
        <v>-8.8893117401573686E-4</v>
      </c>
      <c r="M1869" s="10">
        <f>AVERAGE(J1770:J1869)</f>
        <v>-1.2304937728638476E-3</v>
      </c>
      <c r="N1869" s="10">
        <f>AVERAGE(J1865:J1869)</f>
        <v>8.8266091601931775E-4</v>
      </c>
      <c r="O1869" s="22">
        <f t="shared" si="327"/>
        <v>0.35237552132716787</v>
      </c>
      <c r="P1869" s="22">
        <f t="shared" si="328"/>
        <v>0.47626056895252233</v>
      </c>
      <c r="Q1869" s="22">
        <f t="shared" si="329"/>
        <v>0.47424998782047301</v>
      </c>
      <c r="R1869" s="22">
        <f t="shared" si="330"/>
        <v>0.19774757366906093</v>
      </c>
      <c r="S1869" s="22">
        <f t="shared" si="331"/>
        <v>0.99461175361424614</v>
      </c>
      <c r="T1869" s="22">
        <f>SUMPRODUCT(J1869:N1869,O1869:S1869)</f>
        <v>9.4775293424274203E-5</v>
      </c>
      <c r="U1869" s="25">
        <f t="shared" si="325"/>
        <v>0.50002369382333833</v>
      </c>
      <c r="V1869" s="10">
        <f>IF(OR(AND(U1869&gt;=0.495,U1869&lt;=0.498,J1869&lt;0),AND(U1869&gt;=0.505,U1869&lt;=0.506)),G1869-$AA$1,0)</f>
        <v>0</v>
      </c>
      <c r="W1869" s="10">
        <f>IF(OR(AND(U1869&gt;=0.504,U1869&lt;=0.505,J1869&lt;0),AND(U1869&gt;=0.508)),-G1869-$AA$1,0)</f>
        <v>0</v>
      </c>
      <c r="X1869" s="5">
        <f t="shared" si="321"/>
        <v>0.86617176269024232</v>
      </c>
    </row>
    <row r="1870" spans="1:24" x14ac:dyDescent="0.2">
      <c r="A1870" s="8">
        <v>44763</v>
      </c>
      <c r="B1870" s="3">
        <v>98286</v>
      </c>
      <c r="C1870" s="3">
        <v>99057</v>
      </c>
      <c r="D1870" s="3">
        <v>97088</v>
      </c>
      <c r="E1870" s="3">
        <v>99033</v>
      </c>
      <c r="F1870" s="3">
        <v>99033</v>
      </c>
      <c r="G1870" s="5">
        <f t="shared" si="323"/>
        <v>1.2490785899649692E-2</v>
      </c>
      <c r="H1870" s="24">
        <f t="shared" si="324"/>
        <v>1</v>
      </c>
      <c r="I1870" s="3">
        <f t="shared" si="322"/>
        <v>98664.84210526316</v>
      </c>
      <c r="J1870" s="10">
        <f t="shared" si="326"/>
        <v>7.5900169910567694E-3</v>
      </c>
      <c r="K1870" s="10">
        <f>AVERAGE(J1851:J1870)</f>
        <v>5.3942334787080435E-4</v>
      </c>
      <c r="L1870" s="10">
        <f>AVERAGE(J1821:J1870)</f>
        <v>-9.8676714493070908E-4</v>
      </c>
      <c r="M1870" s="10">
        <f>AVERAGE(J1771:J1870)</f>
        <v>-1.1174533986821568E-3</v>
      </c>
      <c r="N1870" s="10">
        <f>AVERAGE(J1866:J1870)</f>
        <v>5.9968678675249801E-3</v>
      </c>
      <c r="O1870" s="22">
        <f t="shared" si="327"/>
        <v>0.35237552132716787</v>
      </c>
      <c r="P1870" s="22">
        <f t="shared" si="328"/>
        <v>0.47626056895252233</v>
      </c>
      <c r="Q1870" s="22">
        <f t="shared" si="329"/>
        <v>0.47424998782047301</v>
      </c>
      <c r="R1870" s="22">
        <f t="shared" si="330"/>
        <v>0.19774757366906093</v>
      </c>
      <c r="S1870" s="22">
        <f t="shared" si="331"/>
        <v>0.99461175361424614</v>
      </c>
      <c r="T1870" s="22">
        <f>SUMPRODUCT(J1870:N1870,O1870:S1870)</f>
        <v>8.2070495258381865E-3</v>
      </c>
      <c r="U1870" s="25">
        <f t="shared" si="325"/>
        <v>0.50205175086505271</v>
      </c>
      <c r="V1870" s="10">
        <f>IF(OR(AND(U1870&gt;=0.495,U1870&lt;=0.498,J1870&lt;0),AND(U1870&gt;=0.505,U1870&lt;=0.506)),G1870-$AA$1,0)</f>
        <v>0</v>
      </c>
      <c r="W1870" s="10">
        <f>IF(OR(AND(U1870&gt;=0.504,U1870&lt;=0.505,J1870&lt;0),AND(U1870&gt;=0.508)),-G1870-$AA$1,0)</f>
        <v>0</v>
      </c>
      <c r="X1870" s="5">
        <f t="shared" si="321"/>
        <v>0.86617176269024232</v>
      </c>
    </row>
    <row r="1871" spans="1:24" x14ac:dyDescent="0.2">
      <c r="A1871" s="8">
        <v>44764</v>
      </c>
      <c r="B1871" s="3">
        <v>99034</v>
      </c>
      <c r="C1871" s="3">
        <v>99724</v>
      </c>
      <c r="D1871" s="3">
        <v>98321</v>
      </c>
      <c r="E1871" s="3">
        <v>98925</v>
      </c>
      <c r="F1871" s="3">
        <v>98925</v>
      </c>
      <c r="G1871" s="5">
        <f t="shared" si="323"/>
        <v>8.5620419509728762E-3</v>
      </c>
      <c r="H1871" s="24">
        <f t="shared" si="324"/>
        <v>1</v>
      </c>
      <c r="I1871" s="3">
        <f t="shared" si="322"/>
        <v>98568.052631578947</v>
      </c>
      <c r="J1871" s="10">
        <f t="shared" si="326"/>
        <v>-1.0905455757171945E-3</v>
      </c>
      <c r="K1871" s="10">
        <f>AVERAGE(J1852:J1871)</f>
        <v>1.8310161557760218E-4</v>
      </c>
      <c r="L1871" s="10">
        <f>AVERAGE(J1822:J1871)</f>
        <v>-1.2559031711514158E-3</v>
      </c>
      <c r="M1871" s="10">
        <f>AVERAGE(J1772:J1871)</f>
        <v>-1.2672577002347252E-3</v>
      </c>
      <c r="N1871" s="10">
        <f>AVERAGE(J1867:J1871)</f>
        <v>4.8840531209378259E-3</v>
      </c>
      <c r="O1871" s="22">
        <f t="shared" si="327"/>
        <v>0.35237552132716787</v>
      </c>
      <c r="P1871" s="22">
        <f t="shared" si="328"/>
        <v>0.47626056895252233</v>
      </c>
      <c r="Q1871" s="22">
        <f t="shared" si="329"/>
        <v>0.47424998782047301</v>
      </c>
      <c r="R1871" s="22">
        <f t="shared" si="330"/>
        <v>0.19774757366906093</v>
      </c>
      <c r="S1871" s="22">
        <f t="shared" si="331"/>
        <v>0.99461175361424614</v>
      </c>
      <c r="T1871" s="22">
        <f>SUMPRODUCT(J1871:N1871,O1871:S1871)</f>
        <v>3.7144499541407316E-3</v>
      </c>
      <c r="U1871" s="25">
        <f t="shared" si="325"/>
        <v>0.50092861142085376</v>
      </c>
      <c r="V1871" s="10">
        <f>IF(OR(AND(U1871&gt;=0.495,U1871&lt;=0.498,J1871&lt;0),AND(U1871&gt;=0.505,U1871&lt;=0.506)),G1871-$AA$1,0)</f>
        <v>0</v>
      </c>
      <c r="W1871" s="10">
        <f>IF(OR(AND(U1871&gt;=0.504,U1871&lt;=0.505,J1871&lt;0),AND(U1871&gt;=0.508)),-G1871-$AA$1,0)</f>
        <v>0</v>
      </c>
      <c r="X1871" s="5">
        <f t="shared" si="321"/>
        <v>0.86617176269024232</v>
      </c>
    </row>
    <row r="1872" spans="1:24" x14ac:dyDescent="0.2">
      <c r="A1872" s="8">
        <v>44767</v>
      </c>
      <c r="B1872" s="3">
        <v>98926</v>
      </c>
      <c r="C1872" s="3">
        <v>100508</v>
      </c>
      <c r="D1872" s="3">
        <v>98925</v>
      </c>
      <c r="E1872" s="3">
        <v>100270</v>
      </c>
      <c r="F1872" s="3">
        <v>100270</v>
      </c>
      <c r="G1872" s="5">
        <f t="shared" si="323"/>
        <v>1.1648548917921664E-2</v>
      </c>
      <c r="H1872" s="24">
        <f t="shared" si="324"/>
        <v>1</v>
      </c>
      <c r="I1872" s="3">
        <f t="shared" si="322"/>
        <v>98551.15789473684</v>
      </c>
      <c r="J1872" s="10">
        <f t="shared" si="326"/>
        <v>1.3596158706090433E-2</v>
      </c>
      <c r="K1872" s="10">
        <f>AVERAGE(J1853:J1872)</f>
        <v>-1.9716828274848885E-4</v>
      </c>
      <c r="L1872" s="10">
        <f>AVERAGE(J1823:J1872)</f>
        <v>-1.2178759927907157E-3</v>
      </c>
      <c r="M1872" s="10">
        <f>AVERAGE(J1773:J1872)</f>
        <v>-1.3108934333555401E-3</v>
      </c>
      <c r="N1872" s="10">
        <f>AVERAGE(J1868:J1872)</f>
        <v>6.8472077630062468E-3</v>
      </c>
      <c r="O1872" s="22">
        <f t="shared" si="327"/>
        <v>0.35237552132716787</v>
      </c>
      <c r="P1872" s="22">
        <f t="shared" si="328"/>
        <v>0.47626056895252233</v>
      </c>
      <c r="Q1872" s="22">
        <f t="shared" si="329"/>
        <v>0.47424998782047301</v>
      </c>
      <c r="R1872" s="22">
        <f t="shared" si="330"/>
        <v>0.19774757366906093</v>
      </c>
      <c r="S1872" s="22">
        <f t="shared" si="331"/>
        <v>0.99461175361424614</v>
      </c>
      <c r="T1872" s="22">
        <f>SUMPRODUCT(J1872:N1872,O1872:S1872)</f>
        <v>1.0670559683576457E-2</v>
      </c>
      <c r="U1872" s="25">
        <f t="shared" si="325"/>
        <v>0.5026676146095379</v>
      </c>
      <c r="V1872" s="10">
        <f>IF(OR(AND(U1872&gt;=0.495,U1872&lt;=0.498,J1872&lt;0),AND(U1872&gt;=0.505,U1872&lt;=0.506)),G1872-$AA$1,0)</f>
        <v>0</v>
      </c>
      <c r="W1872" s="10">
        <f>IF(OR(AND(U1872&gt;=0.504,U1872&lt;=0.505,J1872&lt;0),AND(U1872&gt;=0.508)),-G1872-$AA$1,0)</f>
        <v>0</v>
      </c>
      <c r="X1872" s="5">
        <f t="shared" si="321"/>
        <v>0.86617176269024232</v>
      </c>
    </row>
    <row r="1873" spans="1:24" x14ac:dyDescent="0.2">
      <c r="A1873" s="8">
        <v>44768</v>
      </c>
      <c r="B1873" s="3">
        <v>100270</v>
      </c>
      <c r="C1873" s="3">
        <v>100753</v>
      </c>
      <c r="D1873" s="3">
        <v>99365</v>
      </c>
      <c r="E1873" s="3">
        <v>99772</v>
      </c>
      <c r="F1873" s="3">
        <v>99772</v>
      </c>
      <c r="G1873" s="5">
        <f t="shared" si="323"/>
        <v>2.8314557190393996E-2</v>
      </c>
      <c r="H1873" s="24">
        <f t="shared" si="324"/>
        <v>1</v>
      </c>
      <c r="I1873" s="3">
        <f t="shared" si="322"/>
        <v>98559.052631578947</v>
      </c>
      <c r="J1873" s="10">
        <f t="shared" si="326"/>
        <v>-4.9665902064426337E-3</v>
      </c>
      <c r="K1873" s="10">
        <f>AVERAGE(J1854:J1873)</f>
        <v>-3.5965364238188524E-4</v>
      </c>
      <c r="L1873" s="10">
        <f>AVERAGE(J1824:J1873)</f>
        <v>-1.5620546039974937E-3</v>
      </c>
      <c r="M1873" s="10">
        <f>AVERAGE(J1774:J1873)</f>
        <v>-1.3598647342078873E-3</v>
      </c>
      <c r="N1873" s="10">
        <f>AVERAGE(J1869:J1873)</f>
        <v>3.1113085173757994E-3</v>
      </c>
      <c r="O1873" s="22">
        <f t="shared" si="327"/>
        <v>0.35237552132716787</v>
      </c>
      <c r="P1873" s="22">
        <f t="shared" si="328"/>
        <v>0.47626056895252233</v>
      </c>
      <c r="Q1873" s="22">
        <f t="shared" si="329"/>
        <v>0.47424998782047301</v>
      </c>
      <c r="R1873" s="22">
        <f t="shared" si="330"/>
        <v>0.19774757366906093</v>
      </c>
      <c r="S1873" s="22">
        <f t="shared" si="331"/>
        <v>0.99461175361424614</v>
      </c>
      <c r="T1873" s="22">
        <f>SUMPRODUCT(J1873:N1873,O1873:S1873)</f>
        <v>1.6343603031335413E-4</v>
      </c>
      <c r="U1873" s="25">
        <f t="shared" si="325"/>
        <v>0.5000408590074874</v>
      </c>
      <c r="V1873" s="10">
        <f>IF(OR(AND(U1873&gt;=0.495,U1873&lt;=0.498,J1873&lt;0),AND(U1873&gt;=0.505,U1873&lt;=0.506)),G1873-$AA$1,0)</f>
        <v>0</v>
      </c>
      <c r="W1873" s="10">
        <f>IF(OR(AND(U1873&gt;=0.504,U1873&lt;=0.505,J1873&lt;0),AND(U1873&gt;=0.508)),-G1873-$AA$1,0)</f>
        <v>0</v>
      </c>
      <c r="X1873" s="5">
        <f t="shared" si="321"/>
        <v>0.86617176269024232</v>
      </c>
    </row>
    <row r="1874" spans="1:24" x14ac:dyDescent="0.2">
      <c r="A1874" s="8">
        <v>44769</v>
      </c>
      <c r="B1874" s="3">
        <v>99773</v>
      </c>
      <c r="C1874" s="3">
        <v>101471</v>
      </c>
      <c r="D1874" s="3">
        <v>99772</v>
      </c>
      <c r="E1874" s="3">
        <v>101438</v>
      </c>
      <c r="F1874" s="3">
        <v>101438</v>
      </c>
      <c r="G1874" s="5">
        <f t="shared" si="323"/>
        <v>1.7025177941205394E-2</v>
      </c>
      <c r="H1874" s="24">
        <f t="shared" si="324"/>
        <v>1</v>
      </c>
      <c r="I1874" s="3">
        <f t="shared" si="322"/>
        <v>98711.473684210519</v>
      </c>
      <c r="J1874" s="10">
        <f t="shared" si="326"/>
        <v>1.6698071603255427E-2</v>
      </c>
      <c r="K1874" s="10">
        <f>AVERAGE(J1855:J1874)</f>
        <v>9.569033660199955E-4</v>
      </c>
      <c r="L1874" s="10">
        <f>AVERAGE(J1825:J1874)</f>
        <v>-1.330834480036196E-3</v>
      </c>
      <c r="M1874" s="10">
        <f>AVERAGE(J1775:J1874)</f>
        <v>-1.1327968396677879E-3</v>
      </c>
      <c r="N1874" s="10">
        <f>AVERAGE(J1870:J1874)</f>
        <v>6.3654223036485602E-3</v>
      </c>
      <c r="O1874" s="22">
        <f t="shared" si="327"/>
        <v>0.35237552132716787</v>
      </c>
      <c r="P1874" s="22">
        <f t="shared" si="328"/>
        <v>0.47626056895252233</v>
      </c>
      <c r="Q1874" s="22">
        <f t="shared" si="329"/>
        <v>0.47424998782047301</v>
      </c>
      <c r="R1874" s="22">
        <f t="shared" si="330"/>
        <v>0.19774757366906093</v>
      </c>
      <c r="S1874" s="22">
        <f t="shared" si="331"/>
        <v>0.99461175361424614</v>
      </c>
      <c r="T1874" s="22">
        <f>SUMPRODUCT(J1874:N1874,O1874:S1874)</f>
        <v>1.1815694805363389E-2</v>
      </c>
      <c r="U1874" s="25">
        <f t="shared" si="325"/>
        <v>0.50295388933522145</v>
      </c>
      <c r="V1874" s="10">
        <f>IF(OR(AND(U1874&gt;=0.495,U1874&lt;=0.498,J1874&lt;0),AND(U1874&gt;=0.505,U1874&lt;=0.506)),G1874-$AA$1,0)</f>
        <v>0</v>
      </c>
      <c r="W1874" s="10">
        <f>IF(OR(AND(U1874&gt;=0.504,U1874&lt;=0.505,J1874&lt;0),AND(U1874&gt;=0.508)),-G1874-$AA$1,0)</f>
        <v>0</v>
      </c>
      <c r="X1874" s="5">
        <f t="shared" si="321"/>
        <v>0.86617176269024232</v>
      </c>
    </row>
    <row r="1875" spans="1:24" x14ac:dyDescent="0.2">
      <c r="A1875" s="8">
        <v>44770</v>
      </c>
      <c r="B1875" s="3">
        <v>101437</v>
      </c>
      <c r="C1875" s="3">
        <v>102686</v>
      </c>
      <c r="D1875" s="3">
        <v>101045</v>
      </c>
      <c r="E1875" s="3">
        <v>102597</v>
      </c>
      <c r="F1875" s="3">
        <v>102597</v>
      </c>
      <c r="G1875" s="5">
        <f t="shared" si="323"/>
        <v>-3.625837012778188E-3</v>
      </c>
      <c r="H1875" s="24">
        <f t="shared" si="324"/>
        <v>0</v>
      </c>
      <c r="I1875" s="3">
        <f t="shared" si="322"/>
        <v>98903.210526315786</v>
      </c>
      <c r="J1875" s="10">
        <f t="shared" si="326"/>
        <v>1.1425698456199784E-2</v>
      </c>
      <c r="K1875" s="10">
        <f>AVERAGE(J1856:J1875)</f>
        <v>2.0702372338421314E-3</v>
      </c>
      <c r="L1875" s="10">
        <f>AVERAGE(J1826:J1875)</f>
        <v>-6.3499385104769156E-4</v>
      </c>
      <c r="M1875" s="10">
        <f>AVERAGE(J1776:J1875)</f>
        <v>-7.6686698615738291E-4</v>
      </c>
      <c r="N1875" s="10">
        <f>AVERAGE(J1871:J1875)</f>
        <v>7.1325585966771632E-3</v>
      </c>
      <c r="O1875" s="22">
        <f t="shared" si="327"/>
        <v>0.35237552132716787</v>
      </c>
      <c r="P1875" s="22">
        <f t="shared" si="328"/>
        <v>0.47626056895252233</v>
      </c>
      <c r="Q1875" s="22">
        <f t="shared" si="329"/>
        <v>0.47424998782047301</v>
      </c>
      <c r="R1875" s="22">
        <f t="shared" si="330"/>
        <v>0.19774757366906093</v>
      </c>
      <c r="S1875" s="22">
        <f t="shared" si="331"/>
        <v>0.99461175361424614</v>
      </c>
      <c r="T1875" s="22">
        <f>SUMPRODUCT(J1875:N1875,O1875:S1875)</f>
        <v>1.1653443514519236E-2</v>
      </c>
      <c r="U1875" s="25">
        <f t="shared" si="325"/>
        <v>0.50291332790887699</v>
      </c>
      <c r="V1875" s="10">
        <f>IF(OR(AND(U1875&gt;=0.495,U1875&lt;=0.498,J1875&lt;0),AND(U1875&gt;=0.505,U1875&lt;=0.506)),G1875-$AA$1,0)</f>
        <v>0</v>
      </c>
      <c r="W1875" s="10">
        <f>IF(OR(AND(U1875&gt;=0.504,U1875&lt;=0.505,J1875&lt;0),AND(U1875&gt;=0.508)),-G1875-$AA$1,0)</f>
        <v>0</v>
      </c>
      <c r="X1875" s="5">
        <f t="shared" si="321"/>
        <v>0.86617176269024232</v>
      </c>
    </row>
    <row r="1876" spans="1:24" x14ac:dyDescent="0.2">
      <c r="A1876" s="8">
        <v>44771</v>
      </c>
      <c r="B1876" s="3">
        <v>102597</v>
      </c>
      <c r="C1876" s="3">
        <v>103989</v>
      </c>
      <c r="D1876" s="3">
        <v>102514</v>
      </c>
      <c r="E1876" s="3">
        <v>103165</v>
      </c>
      <c r="F1876" s="3">
        <v>103165</v>
      </c>
      <c r="G1876" s="5">
        <f t="shared" si="323"/>
        <v>1.9095623515728022E-3</v>
      </c>
      <c r="H1876" s="24">
        <f t="shared" si="324"/>
        <v>1</v>
      </c>
      <c r="I1876" s="3">
        <f t="shared" si="322"/>
        <v>99143</v>
      </c>
      <c r="J1876" s="10">
        <f t="shared" si="326"/>
        <v>5.5362242560699215E-3</v>
      </c>
      <c r="K1876" s="10">
        <f>AVERAGE(J1857:J1876)</f>
        <v>2.138000527991657E-3</v>
      </c>
      <c r="L1876" s="10">
        <f>AVERAGE(J1827:J1876)</f>
        <v>-6.6695574765942569E-4</v>
      </c>
      <c r="M1876" s="10">
        <f>AVERAGE(J1777:J1876)</f>
        <v>-6.7655631493180322E-4</v>
      </c>
      <c r="N1876" s="10">
        <f>AVERAGE(J1872:J1876)</f>
        <v>8.4579125630345857E-3</v>
      </c>
      <c r="O1876" s="22">
        <f t="shared" si="327"/>
        <v>0.35237552132716787</v>
      </c>
      <c r="P1876" s="22">
        <f t="shared" si="328"/>
        <v>0.47626056895252233</v>
      </c>
      <c r="Q1876" s="22">
        <f t="shared" si="329"/>
        <v>0.47424998782047301</v>
      </c>
      <c r="R1876" s="22">
        <f t="shared" si="330"/>
        <v>0.19774757366906093</v>
      </c>
      <c r="S1876" s="22">
        <f t="shared" si="331"/>
        <v>0.99461175361424614</v>
      </c>
      <c r="T1876" s="22">
        <f>SUMPRODUCT(J1876:N1876,O1876:S1876)</f>
        <v>1.0931323377602119E-2</v>
      </c>
      <c r="U1876" s="25">
        <f t="shared" si="325"/>
        <v>0.50273280363169015</v>
      </c>
      <c r="V1876" s="10">
        <f>IF(OR(AND(U1876&gt;=0.495,U1876&lt;=0.498,J1876&lt;0),AND(U1876&gt;=0.505,U1876&lt;=0.506)),G1876-$AA$1,0)</f>
        <v>0</v>
      </c>
      <c r="W1876" s="10">
        <f>IF(OR(AND(U1876&gt;=0.504,U1876&lt;=0.505,J1876&lt;0),AND(U1876&gt;=0.508)),-G1876-$AA$1,0)</f>
        <v>0</v>
      </c>
      <c r="X1876" s="5">
        <f t="shared" si="321"/>
        <v>0.86617176269024232</v>
      </c>
    </row>
    <row r="1877" spans="1:24" x14ac:dyDescent="0.2">
      <c r="A1877" s="8">
        <v>44774</v>
      </c>
      <c r="B1877" s="3">
        <v>103165</v>
      </c>
      <c r="C1877" s="3">
        <v>103317</v>
      </c>
      <c r="D1877" s="3">
        <v>101764</v>
      </c>
      <c r="E1877" s="3">
        <v>102225</v>
      </c>
      <c r="F1877" s="3">
        <v>102225</v>
      </c>
      <c r="G1877" s="5">
        <f t="shared" si="323"/>
        <v>1.5162631450232222E-2</v>
      </c>
      <c r="H1877" s="24">
        <f t="shared" si="324"/>
        <v>1</v>
      </c>
      <c r="I1877" s="3">
        <f t="shared" si="322"/>
        <v>99349.84210526316</v>
      </c>
      <c r="J1877" s="10">
        <f t="shared" si="326"/>
        <v>-9.1116173120728838E-3</v>
      </c>
      <c r="K1877" s="10">
        <f>AVERAGE(J1858:J1877)</f>
        <v>1.8567430853926425E-3</v>
      </c>
      <c r="L1877" s="10">
        <f>AVERAGE(J1828:J1877)</f>
        <v>-1.1263714030920412E-3</v>
      </c>
      <c r="M1877" s="10">
        <f>AVERAGE(J1778:J1877)</f>
        <v>-1.0102019162154419E-3</v>
      </c>
      <c r="N1877" s="10">
        <f>AVERAGE(J1873:J1877)</f>
        <v>3.9163573594019228E-3</v>
      </c>
      <c r="O1877" s="22">
        <f t="shared" si="327"/>
        <v>0.35237552132716787</v>
      </c>
      <c r="P1877" s="22">
        <f t="shared" si="328"/>
        <v>0.47626056895252233</v>
      </c>
      <c r="Q1877" s="22">
        <f t="shared" si="329"/>
        <v>0.47424998782047301</v>
      </c>
      <c r="R1877" s="22">
        <f t="shared" si="330"/>
        <v>0.19774757366906093</v>
      </c>
      <c r="S1877" s="22">
        <f t="shared" si="331"/>
        <v>0.99461175361424614</v>
      </c>
      <c r="T1877" s="22">
        <f>SUMPRODUCT(J1877:N1877,O1877:S1877)</f>
        <v>8.3489107674206663E-4</v>
      </c>
      <c r="U1877" s="25">
        <f t="shared" si="325"/>
        <v>0.50020872275706152</v>
      </c>
      <c r="V1877" s="10">
        <f>IF(OR(AND(U1877&gt;=0.495,U1877&lt;=0.498,J1877&lt;0),AND(U1877&gt;=0.505,U1877&lt;=0.506)),G1877-$AA$1,0)</f>
        <v>0</v>
      </c>
      <c r="W1877" s="10">
        <f>IF(OR(AND(U1877&gt;=0.504,U1877&lt;=0.505,J1877&lt;0),AND(U1877&gt;=0.508)),-G1877-$AA$1,0)</f>
        <v>0</v>
      </c>
      <c r="X1877" s="5">
        <f t="shared" si="321"/>
        <v>0.86617176269024232</v>
      </c>
    </row>
    <row r="1878" spans="1:24" x14ac:dyDescent="0.2">
      <c r="A1878" s="8">
        <v>44775</v>
      </c>
      <c r="B1878" s="3">
        <v>102225</v>
      </c>
      <c r="C1878" s="3">
        <v>103660</v>
      </c>
      <c r="D1878" s="3">
        <v>101694</v>
      </c>
      <c r="E1878" s="3">
        <v>103362</v>
      </c>
      <c r="F1878" s="3">
        <v>103362</v>
      </c>
      <c r="G1878" s="5">
        <f t="shared" si="323"/>
        <v>2.447708055184683E-2</v>
      </c>
      <c r="H1878" s="24">
        <f t="shared" si="324"/>
        <v>1</v>
      </c>
      <c r="I1878" s="3">
        <f t="shared" si="322"/>
        <v>99594.210526315786</v>
      </c>
      <c r="J1878" s="10">
        <f t="shared" si="326"/>
        <v>1.1122523844460774E-2</v>
      </c>
      <c r="K1878" s="10">
        <f>AVERAGE(J1859:J1878)</f>
        <v>2.5720839537608621E-3</v>
      </c>
      <c r="L1878" s="10">
        <f>AVERAGE(J1829:J1878)</f>
        <v>-1.2464472885654844E-3</v>
      </c>
      <c r="M1878" s="10">
        <f>AVERAGE(J1779:J1878)</f>
        <v>-8.7816895169532945E-4</v>
      </c>
      <c r="N1878" s="10">
        <f>AVERAGE(J1874:J1878)</f>
        <v>7.1341801695826044E-3</v>
      </c>
      <c r="O1878" s="22">
        <f t="shared" si="327"/>
        <v>0.35237552132716787</v>
      </c>
      <c r="P1878" s="22">
        <f t="shared" si="328"/>
        <v>0.47626056895252233</v>
      </c>
      <c r="Q1878" s="22">
        <f t="shared" si="329"/>
        <v>0.47424998782047301</v>
      </c>
      <c r="R1878" s="22">
        <f t="shared" si="330"/>
        <v>0.19774757366906093</v>
      </c>
      <c r="S1878" s="22">
        <f t="shared" si="331"/>
        <v>0.99461175361424614</v>
      </c>
      <c r="T1878" s="22">
        <f>SUMPRODUCT(J1878:N1878,O1878:S1878)</f>
        <v>1.147524336355576E-2</v>
      </c>
      <c r="U1878" s="25">
        <f t="shared" si="325"/>
        <v>0.50286877936059649</v>
      </c>
      <c r="V1878" s="10">
        <f>IF(OR(AND(U1878&gt;=0.495,U1878&lt;=0.498,J1878&lt;0),AND(U1878&gt;=0.505,U1878&lt;=0.506)),G1878-$AA$1,0)</f>
        <v>0</v>
      </c>
      <c r="W1878" s="10">
        <f>IF(OR(AND(U1878&gt;=0.504,U1878&lt;=0.505,J1878&lt;0),AND(U1878&gt;=0.508)),-G1878-$AA$1,0)</f>
        <v>0</v>
      </c>
      <c r="X1878" s="5">
        <f t="shared" si="321"/>
        <v>0.86617176269024232</v>
      </c>
    </row>
    <row r="1879" spans="1:24" x14ac:dyDescent="0.2">
      <c r="A1879" s="8">
        <v>44776</v>
      </c>
      <c r="B1879" s="3">
        <v>103362</v>
      </c>
      <c r="C1879" s="3">
        <v>103878</v>
      </c>
      <c r="D1879" s="3">
        <v>102822</v>
      </c>
      <c r="E1879" s="3">
        <v>103775</v>
      </c>
      <c r="F1879" s="3">
        <v>103775</v>
      </c>
      <c r="G1879" s="5">
        <f t="shared" si="323"/>
        <v>2.5988918332931821E-2</v>
      </c>
      <c r="H1879" s="24">
        <f t="shared" si="324"/>
        <v>1</v>
      </c>
      <c r="I1879" s="3">
        <f t="shared" si="322"/>
        <v>99754.473684210519</v>
      </c>
      <c r="J1879" s="10">
        <f t="shared" si="326"/>
        <v>3.9956657185427069E-3</v>
      </c>
      <c r="K1879" s="10">
        <f>AVERAGE(J1860:J1879)</f>
        <v>2.5561899417582911E-3</v>
      </c>
      <c r="L1879" s="10">
        <f>AVERAGE(J1830:J1879)</f>
        <v>-1.2091272716408463E-3</v>
      </c>
      <c r="M1879" s="10">
        <f>AVERAGE(J1780:J1879)</f>
        <v>-6.6665250812383175E-4</v>
      </c>
      <c r="N1879" s="10">
        <f>AVERAGE(J1875:J1879)</f>
        <v>4.5936989926400607E-3</v>
      </c>
      <c r="O1879" s="22">
        <f t="shared" si="327"/>
        <v>0.35237552132716787</v>
      </c>
      <c r="P1879" s="22">
        <f t="shared" si="328"/>
        <v>0.47626056895252233</v>
      </c>
      <c r="Q1879" s="22">
        <f t="shared" si="329"/>
        <v>0.47424998782047301</v>
      </c>
      <c r="R1879" s="22">
        <f t="shared" si="330"/>
        <v>0.19774757366906093</v>
      </c>
      <c r="S1879" s="22">
        <f t="shared" si="331"/>
        <v>0.99461175361424614</v>
      </c>
      <c r="T1879" s="22">
        <f>SUMPRODUCT(J1879:N1879,O1879:S1879)</f>
        <v>6.4890767674678695E-3</v>
      </c>
      <c r="U1879" s="25">
        <f t="shared" si="325"/>
        <v>0.50162226349933248</v>
      </c>
      <c r="V1879" s="10">
        <f>IF(OR(AND(U1879&gt;=0.495,U1879&lt;=0.498,J1879&lt;0),AND(U1879&gt;=0.505,U1879&lt;=0.506)),G1879-$AA$1,0)</f>
        <v>0</v>
      </c>
      <c r="W1879" s="10">
        <f>IF(OR(AND(U1879&gt;=0.504,U1879&lt;=0.505,J1879&lt;0),AND(U1879&gt;=0.508)),-G1879-$AA$1,0)</f>
        <v>0</v>
      </c>
      <c r="X1879" s="5">
        <f t="shared" si="321"/>
        <v>0.86617176269024232</v>
      </c>
    </row>
    <row r="1880" spans="1:24" x14ac:dyDescent="0.2">
      <c r="A1880" s="8">
        <v>44777</v>
      </c>
      <c r="B1880" s="3">
        <v>103777</v>
      </c>
      <c r="C1880" s="3">
        <v>106162</v>
      </c>
      <c r="D1880" s="3">
        <v>103777</v>
      </c>
      <c r="E1880" s="3">
        <v>105892</v>
      </c>
      <c r="F1880" s="3">
        <v>105892</v>
      </c>
      <c r="G1880" s="5">
        <f t="shared" si="323"/>
        <v>2.3703395912816783E-2</v>
      </c>
      <c r="H1880" s="24">
        <f t="shared" si="324"/>
        <v>1</v>
      </c>
      <c r="I1880" s="3">
        <f t="shared" si="322"/>
        <v>100049.36842105263</v>
      </c>
      <c r="J1880" s="10">
        <f t="shared" si="326"/>
        <v>2.039990363767763E-2</v>
      </c>
      <c r="K1880" s="10">
        <f>AVERAGE(J1861:J1880)</f>
        <v>2.5576375289542153E-3</v>
      </c>
      <c r="L1880" s="10">
        <f>AVERAGE(J1831:J1880)</f>
        <v>-8.0094833599041236E-4</v>
      </c>
      <c r="M1880" s="10">
        <f>AVERAGE(J1781:J1880)</f>
        <v>-3.0286902409995986E-4</v>
      </c>
      <c r="N1880" s="10">
        <f>AVERAGE(J1876:J1880)</f>
        <v>6.3885400289356298E-3</v>
      </c>
      <c r="O1880" s="22">
        <f t="shared" si="327"/>
        <v>0.35237552132716787</v>
      </c>
      <c r="P1880" s="22">
        <f t="shared" si="328"/>
        <v>0.47626056895252233</v>
      </c>
      <c r="Q1880" s="22">
        <f t="shared" si="329"/>
        <v>0.47424998782047301</v>
      </c>
      <c r="R1880" s="22">
        <f t="shared" si="330"/>
        <v>0.19774757366906093</v>
      </c>
      <c r="S1880" s="22">
        <f t="shared" si="331"/>
        <v>0.99461175361424614</v>
      </c>
      <c r="T1880" s="22">
        <f>SUMPRODUCT(J1880:N1880,O1880:S1880)</f>
        <v>1.4320904232035612E-2</v>
      </c>
      <c r="U1880" s="25">
        <f t="shared" si="325"/>
        <v>0.50358016487072477</v>
      </c>
      <c r="V1880" s="10">
        <f>IF(OR(AND(U1880&gt;=0.495,U1880&lt;=0.498,J1880&lt;0),AND(U1880&gt;=0.505,U1880&lt;=0.506)),G1880-$AA$1,0)</f>
        <v>0</v>
      </c>
      <c r="W1880" s="10">
        <f>IF(OR(AND(U1880&gt;=0.504,U1880&lt;=0.505,J1880&lt;0),AND(U1880&gt;=0.508)),-G1880-$AA$1,0)</f>
        <v>0</v>
      </c>
      <c r="X1880" s="5">
        <f t="shared" si="321"/>
        <v>0.86617176269024232</v>
      </c>
    </row>
    <row r="1881" spans="1:24" x14ac:dyDescent="0.2">
      <c r="A1881" s="8">
        <v>44778</v>
      </c>
      <c r="B1881" s="3">
        <v>105893</v>
      </c>
      <c r="C1881" s="3">
        <v>107176</v>
      </c>
      <c r="D1881" s="3">
        <v>105518</v>
      </c>
      <c r="E1881" s="3">
        <v>106472</v>
      </c>
      <c r="F1881" s="3">
        <v>106472</v>
      </c>
      <c r="G1881" s="5">
        <f t="shared" si="323"/>
        <v>2.0465474490946045E-2</v>
      </c>
      <c r="H1881" s="24">
        <f t="shared" si="324"/>
        <v>1</v>
      </c>
      <c r="I1881" s="3">
        <f t="shared" si="322"/>
        <v>100484.10526315789</v>
      </c>
      <c r="J1881" s="10">
        <f t="shared" si="326"/>
        <v>5.477278736826241E-3</v>
      </c>
      <c r="K1881" s="10">
        <f>AVERAGE(J1862:J1881)</f>
        <v>3.0504034810839241E-3</v>
      </c>
      <c r="L1881" s="10">
        <f>AVERAGE(J1832:J1881)</f>
        <v>-9.2833529878327608E-4</v>
      </c>
      <c r="M1881" s="10">
        <f>AVERAGE(J1782:J1881)</f>
        <v>-1.5994763037117111E-4</v>
      </c>
      <c r="N1881" s="10">
        <f>AVERAGE(J1877:J1881)</f>
        <v>6.3767509250868938E-3</v>
      </c>
      <c r="O1881" s="22">
        <f t="shared" si="327"/>
        <v>0.35237552132716787</v>
      </c>
      <c r="P1881" s="22">
        <f t="shared" si="328"/>
        <v>0.47626056895252233</v>
      </c>
      <c r="Q1881" s="22">
        <f t="shared" si="329"/>
        <v>0.47424998782047301</v>
      </c>
      <c r="R1881" s="22">
        <f t="shared" si="330"/>
        <v>0.19774757366906093</v>
      </c>
      <c r="S1881" s="22">
        <f t="shared" si="331"/>
        <v>0.99461175361424614</v>
      </c>
      <c r="T1881" s="22">
        <f>SUMPRODUCT(J1881:N1881,O1881:S1881)</f>
        <v>9.2533450077797869E-3</v>
      </c>
      <c r="U1881" s="25">
        <f t="shared" si="325"/>
        <v>0.50231331974558513</v>
      </c>
      <c r="V1881" s="10">
        <f>IF(OR(AND(U1881&gt;=0.495,U1881&lt;=0.498,J1881&lt;0),AND(U1881&gt;=0.505,U1881&lt;=0.506)),G1881-$AA$1,0)</f>
        <v>0</v>
      </c>
      <c r="W1881" s="10">
        <f>IF(OR(AND(U1881&gt;=0.504,U1881&lt;=0.505,J1881&lt;0),AND(U1881&gt;=0.508)),-G1881-$AA$1,0)</f>
        <v>0</v>
      </c>
      <c r="X1881" s="5">
        <f t="shared" ref="X1881:X1944" si="332">V1881+W1881+X1880</f>
        <v>0.86617176269024232</v>
      </c>
    </row>
    <row r="1882" spans="1:24" x14ac:dyDescent="0.2">
      <c r="A1882" s="8">
        <v>44781</v>
      </c>
      <c r="B1882" s="3">
        <v>106473</v>
      </c>
      <c r="C1882" s="3">
        <v>108489</v>
      </c>
      <c r="D1882" s="3">
        <v>106473</v>
      </c>
      <c r="E1882" s="3">
        <v>108402</v>
      </c>
      <c r="F1882" s="3">
        <v>108402</v>
      </c>
      <c r="G1882" s="5">
        <f t="shared" si="323"/>
        <v>1.6918507038615527E-2</v>
      </c>
      <c r="H1882" s="24">
        <f t="shared" si="324"/>
        <v>1</v>
      </c>
      <c r="I1882" s="3">
        <f t="shared" si="322"/>
        <v>101017.31578947368</v>
      </c>
      <c r="J1882" s="10">
        <f t="shared" si="326"/>
        <v>1.8126831467428106E-2</v>
      </c>
      <c r="K1882" s="10">
        <f>AVERAGE(J1863:J1882)</f>
        <v>4.9922524381165508E-3</v>
      </c>
      <c r="L1882" s="10">
        <f>AVERAGE(J1833:J1882)</f>
        <v>-5.7509351258423715E-4</v>
      </c>
      <c r="M1882" s="10">
        <f>AVERAGE(J1783:J1882)</f>
        <v>-1.7627657705207911E-4</v>
      </c>
      <c r="N1882" s="10">
        <f>AVERAGE(J1878:J1882)</f>
        <v>1.1824440680987092E-2</v>
      </c>
      <c r="O1882" s="22">
        <f t="shared" si="327"/>
        <v>0.35237552132716787</v>
      </c>
      <c r="P1882" s="22">
        <f t="shared" si="328"/>
        <v>0.47626056895252233</v>
      </c>
      <c r="Q1882" s="22">
        <f t="shared" si="329"/>
        <v>0.47424998782047301</v>
      </c>
      <c r="R1882" s="22">
        <f t="shared" si="330"/>
        <v>0.19774757366906093</v>
      </c>
      <c r="S1882" s="22">
        <f t="shared" si="331"/>
        <v>0.99461175361424614</v>
      </c>
      <c r="T1882" s="22">
        <f>SUMPRODUCT(J1882:N1882,O1882:S1882)</f>
        <v>2.0218195999355454E-2</v>
      </c>
      <c r="U1882" s="25">
        <f t="shared" si="325"/>
        <v>0.50505437682558196</v>
      </c>
      <c r="V1882" s="10">
        <f>IF(OR(AND(U1882&gt;=0.495,U1882&lt;=0.498,J1882&lt;0),AND(U1882&gt;=0.505,U1882&lt;=0.506)),G1882-$AA$1,0)</f>
        <v>1.5918507038615526E-2</v>
      </c>
      <c r="W1882" s="10">
        <f>IF(OR(AND(U1882&gt;=0.504,U1882&lt;=0.505,J1882&lt;0),AND(U1882&gt;=0.508)),-G1882-$AA$1,0)</f>
        <v>0</v>
      </c>
      <c r="X1882" s="5">
        <f t="shared" si="332"/>
        <v>0.88209026972885785</v>
      </c>
    </row>
    <row r="1883" spans="1:24" x14ac:dyDescent="0.2">
      <c r="A1883" s="8">
        <v>44782</v>
      </c>
      <c r="B1883" s="3">
        <v>108403</v>
      </c>
      <c r="C1883" s="3">
        <v>109331</v>
      </c>
      <c r="D1883" s="3">
        <v>107842</v>
      </c>
      <c r="E1883" s="3">
        <v>108651</v>
      </c>
      <c r="F1883" s="3">
        <v>108651</v>
      </c>
      <c r="G1883" s="5">
        <f t="shared" si="323"/>
        <v>9.8204342343835016E-3</v>
      </c>
      <c r="H1883" s="24">
        <f t="shared" si="324"/>
        <v>1</v>
      </c>
      <c r="I1883" s="3">
        <f t="shared" si="322"/>
        <v>101584.15789473684</v>
      </c>
      <c r="J1883" s="10">
        <f t="shared" si="326"/>
        <v>2.2970055903026587E-3</v>
      </c>
      <c r="K1883" s="10">
        <f>AVERAGE(J1864:J1883)</f>
        <v>5.0770656549509515E-3</v>
      </c>
      <c r="L1883" s="10">
        <f>AVERAGE(J1834:J1883)</f>
        <v>-3.6656920539128722E-4</v>
      </c>
      <c r="M1883" s="10">
        <f>AVERAGE(J1784:J1883)</f>
        <v>-3.3006510708036394E-4</v>
      </c>
      <c r="N1883" s="10">
        <f>AVERAGE(J1879:J1883)</f>
        <v>1.0059337030155468E-2</v>
      </c>
      <c r="O1883" s="22">
        <f t="shared" si="327"/>
        <v>0.35237552132716787</v>
      </c>
      <c r="P1883" s="22">
        <f t="shared" si="328"/>
        <v>0.47626056895252233</v>
      </c>
      <c r="Q1883" s="22">
        <f t="shared" si="329"/>
        <v>0.47424998782047301</v>
      </c>
      <c r="R1883" s="22">
        <f t="shared" si="330"/>
        <v>0.19774757366906093</v>
      </c>
      <c r="S1883" s="22">
        <f t="shared" si="331"/>
        <v>0.99461175361424614</v>
      </c>
      <c r="T1883" s="22">
        <f>SUMPRODUCT(J1883:N1883,O1883:S1883)</f>
        <v>1.2993434548300082E-2</v>
      </c>
      <c r="U1883" s="25">
        <f t="shared" si="325"/>
        <v>0.50324831293632577</v>
      </c>
      <c r="V1883" s="10">
        <f>IF(OR(AND(U1883&gt;=0.495,U1883&lt;=0.498,J1883&lt;0),AND(U1883&gt;=0.505,U1883&lt;=0.506)),G1883-$AA$1,0)</f>
        <v>0</v>
      </c>
      <c r="W1883" s="10">
        <f>IF(OR(AND(U1883&gt;=0.504,U1883&lt;=0.505,J1883&lt;0),AND(U1883&gt;=0.508)),-G1883-$AA$1,0)</f>
        <v>0</v>
      </c>
      <c r="X1883" s="5">
        <f t="shared" si="332"/>
        <v>0.88209026972885785</v>
      </c>
    </row>
    <row r="1884" spans="1:24" x14ac:dyDescent="0.2">
      <c r="A1884" s="8">
        <v>44783</v>
      </c>
      <c r="B1884" s="3">
        <v>108658</v>
      </c>
      <c r="C1884" s="3">
        <v>110362</v>
      </c>
      <c r="D1884" s="3">
        <v>108657</v>
      </c>
      <c r="E1884" s="3">
        <v>110236</v>
      </c>
      <c r="F1884" s="3">
        <v>110236</v>
      </c>
      <c r="G1884" s="5">
        <f t="shared" si="323"/>
        <v>2.2932617293806024E-2</v>
      </c>
      <c r="H1884" s="24">
        <f t="shared" si="324"/>
        <v>1</v>
      </c>
      <c r="I1884" s="3">
        <f t="shared" ref="I1884:I1947" si="333">AVERAGE(F1866:F1884)</f>
        <v>102327.05263157895</v>
      </c>
      <c r="J1884" s="10">
        <f t="shared" si="326"/>
        <v>1.4587992747420619E-2</v>
      </c>
      <c r="K1884" s="10">
        <f>AVERAGE(J1865:J1884)</f>
        <v>6.0048961620597476E-3</v>
      </c>
      <c r="L1884" s="10">
        <f>AVERAGE(J1835:J1884)</f>
        <v>-1.3227026261233732E-4</v>
      </c>
      <c r="M1884" s="10">
        <f>AVERAGE(J1785:J1884)</f>
        <v>-3.8183985433819733E-4</v>
      </c>
      <c r="N1884" s="10">
        <f>AVERAGE(J1880:J1884)</f>
        <v>1.2177802435931051E-2</v>
      </c>
      <c r="O1884" s="22">
        <f t="shared" si="327"/>
        <v>0.35237552132716787</v>
      </c>
      <c r="P1884" s="22">
        <f t="shared" si="328"/>
        <v>0.47626056895252233</v>
      </c>
      <c r="Q1884" s="22">
        <f t="shared" si="329"/>
        <v>0.47424998782047301</v>
      </c>
      <c r="R1884" s="22">
        <f t="shared" si="330"/>
        <v>0.19774757366906093</v>
      </c>
      <c r="S1884" s="22">
        <f t="shared" si="331"/>
        <v>0.99461175361424614</v>
      </c>
      <c r="T1884" s="22">
        <f>SUMPRODUCT(J1884:N1884,O1884:S1884)</f>
        <v>1.9974295172943461E-2</v>
      </c>
      <c r="U1884" s="25">
        <f t="shared" si="325"/>
        <v>0.50499340777498791</v>
      </c>
      <c r="V1884" s="10">
        <f>IF(OR(AND(U1884&gt;=0.495,U1884&lt;=0.498,J1884&lt;0),AND(U1884&gt;=0.505,U1884&lt;=0.506)),G1884-$AA$1,0)</f>
        <v>0</v>
      </c>
      <c r="W1884" s="10">
        <f>IF(OR(AND(U1884&gt;=0.504,U1884&lt;=0.505,J1884&lt;0),AND(U1884&gt;=0.508)),-G1884-$AA$1,0)</f>
        <v>0</v>
      </c>
      <c r="X1884" s="5">
        <f t="shared" si="332"/>
        <v>0.88209026972885785</v>
      </c>
    </row>
    <row r="1885" spans="1:24" x14ac:dyDescent="0.2">
      <c r="A1885" s="8">
        <v>44784</v>
      </c>
      <c r="B1885" s="3">
        <v>110236</v>
      </c>
      <c r="C1885" s="3">
        <v>111310</v>
      </c>
      <c r="D1885" s="3">
        <v>109604</v>
      </c>
      <c r="E1885" s="3">
        <v>109718</v>
      </c>
      <c r="F1885" s="3">
        <v>109718</v>
      </c>
      <c r="G1885" s="5">
        <f t="shared" si="323"/>
        <v>3.0204706611494991E-2</v>
      </c>
      <c r="H1885" s="24">
        <f t="shared" si="324"/>
        <v>1</v>
      </c>
      <c r="I1885" s="3">
        <f t="shared" si="333"/>
        <v>103020.05263157895</v>
      </c>
      <c r="J1885" s="10">
        <f t="shared" si="326"/>
        <v>-4.6990093980188163E-3</v>
      </c>
      <c r="K1885" s="10">
        <f>AVERAGE(J1866:J1885)</f>
        <v>6.6689965804823835E-3</v>
      </c>
      <c r="L1885" s="10">
        <f>AVERAGE(J1836:J1885)</f>
        <v>-2.2786696052772281E-4</v>
      </c>
      <c r="M1885" s="10">
        <f>AVERAGE(J1786:J1885)</f>
        <v>-5.0202331235130518E-4</v>
      </c>
      <c r="N1885" s="10">
        <f>AVERAGE(J1881:J1885)</f>
        <v>7.1580198287917616E-3</v>
      </c>
      <c r="O1885" s="22">
        <f t="shared" si="327"/>
        <v>0.35237552132716787</v>
      </c>
      <c r="P1885" s="22">
        <f t="shared" si="328"/>
        <v>0.47626056895252233</v>
      </c>
      <c r="Q1885" s="22">
        <f t="shared" si="329"/>
        <v>0.47424998782047301</v>
      </c>
      <c r="R1885" s="22">
        <f t="shared" si="330"/>
        <v>0.19774757366906093</v>
      </c>
      <c r="S1885" s="22">
        <f t="shared" si="331"/>
        <v>0.99461175361424614</v>
      </c>
      <c r="T1885" s="22">
        <f>SUMPRODUCT(J1885:N1885,O1885:S1885)</f>
        <v>8.432475078537208E-3</v>
      </c>
      <c r="U1885" s="25">
        <f t="shared" si="325"/>
        <v>0.50210810627795366</v>
      </c>
      <c r="V1885" s="10">
        <f>IF(OR(AND(U1885&gt;=0.495,U1885&lt;=0.498,J1885&lt;0),AND(U1885&gt;=0.505,U1885&lt;=0.506)),G1885-$AA$1,0)</f>
        <v>0</v>
      </c>
      <c r="W1885" s="10">
        <f>IF(OR(AND(U1885&gt;=0.504,U1885&lt;=0.505,J1885&lt;0),AND(U1885&gt;=0.508)),-G1885-$AA$1,0)</f>
        <v>0</v>
      </c>
      <c r="X1885" s="5">
        <f t="shared" si="332"/>
        <v>0.88209026972885785</v>
      </c>
    </row>
    <row r="1886" spans="1:24" x14ac:dyDescent="0.2">
      <c r="A1886" s="8">
        <v>44785</v>
      </c>
      <c r="B1886" s="3">
        <v>109718</v>
      </c>
      <c r="C1886" s="3">
        <v>112764</v>
      </c>
      <c r="D1886" s="3">
        <v>109718</v>
      </c>
      <c r="E1886" s="3">
        <v>112764</v>
      </c>
      <c r="F1886" s="3">
        <v>112764</v>
      </c>
      <c r="G1886" s="5">
        <f t="shared" si="323"/>
        <v>6.6333226916390764E-3</v>
      </c>
      <c r="H1886" s="24">
        <f t="shared" si="324"/>
        <v>1</v>
      </c>
      <c r="I1886" s="3">
        <f t="shared" si="333"/>
        <v>103854.15789473684</v>
      </c>
      <c r="J1886" s="10">
        <f t="shared" si="326"/>
        <v>2.7762080971217129E-2</v>
      </c>
      <c r="K1886" s="10">
        <f>AVERAGE(J1867:J1886)</f>
        <v>7.8334242211823106E-3</v>
      </c>
      <c r="L1886" s="10">
        <f>AVERAGE(J1837:J1886)</f>
        <v>1.4185023360926418E-4</v>
      </c>
      <c r="M1886" s="10">
        <f>AVERAGE(J1787:J1886)</f>
        <v>-3.2056711027548255E-4</v>
      </c>
      <c r="N1886" s="10">
        <f>AVERAGE(J1882:J1886)</f>
        <v>1.1614980275669939E-2</v>
      </c>
      <c r="O1886" s="22">
        <f t="shared" si="327"/>
        <v>0.35237552132716787</v>
      </c>
      <c r="P1886" s="22">
        <f t="shared" si="328"/>
        <v>0.47626056895252233</v>
      </c>
      <c r="Q1886" s="22">
        <f t="shared" si="329"/>
        <v>0.47424998782047301</v>
      </c>
      <c r="R1886" s="22">
        <f t="shared" si="330"/>
        <v>0.19774757366906093</v>
      </c>
      <c r="S1886" s="22">
        <f t="shared" si="331"/>
        <v>0.99461175361424614</v>
      </c>
      <c r="T1886" s="22">
        <f>SUMPRODUCT(J1886:N1886,O1886:S1886)</f>
        <v>2.5069705835271842E-2</v>
      </c>
      <c r="U1886" s="25">
        <f t="shared" si="325"/>
        <v>0.50626709822813032</v>
      </c>
      <c r="V1886" s="10">
        <f>IF(OR(AND(U1886&gt;=0.495,U1886&lt;=0.498,J1886&lt;0),AND(U1886&gt;=0.505,U1886&lt;=0.506)),G1886-$AA$1,0)</f>
        <v>0</v>
      </c>
      <c r="W1886" s="10">
        <f>IF(OR(AND(U1886&gt;=0.504,U1886&lt;=0.505,J1886&lt;0),AND(U1886&gt;=0.508)),-G1886-$AA$1,0)</f>
        <v>0</v>
      </c>
      <c r="X1886" s="5">
        <f t="shared" si="332"/>
        <v>0.88209026972885785</v>
      </c>
    </row>
    <row r="1887" spans="1:24" x14ac:dyDescent="0.2">
      <c r="A1887" s="8">
        <v>44788</v>
      </c>
      <c r="B1887" s="3">
        <v>112767</v>
      </c>
      <c r="C1887" s="3">
        <v>113214</v>
      </c>
      <c r="D1887" s="3">
        <v>111067</v>
      </c>
      <c r="E1887" s="3">
        <v>113032</v>
      </c>
      <c r="F1887" s="3">
        <v>113032</v>
      </c>
      <c r="G1887" s="5">
        <f t="shared" si="323"/>
        <v>5.9806072616603867E-3</v>
      </c>
      <c r="H1887" s="24">
        <f t="shared" si="324"/>
        <v>1</v>
      </c>
      <c r="I1887" s="3">
        <f t="shared" si="333"/>
        <v>104632.42105263157</v>
      </c>
      <c r="J1887" s="10">
        <f t="shared" si="326"/>
        <v>2.3766450285551688E-3</v>
      </c>
      <c r="K1887" s="10">
        <f>AVERAGE(J1868:J1887)</f>
        <v>7.7632371978226533E-3</v>
      </c>
      <c r="L1887" s="10">
        <f>AVERAGE(J1838:J1887)</f>
        <v>4.1911274367562035E-4</v>
      </c>
      <c r="M1887" s="10">
        <f>AVERAGE(J1788:J1887)</f>
        <v>-3.125759516196469E-4</v>
      </c>
      <c r="N1887" s="10">
        <f>AVERAGE(J1883:J1887)</f>
        <v>8.4649429878953519E-3</v>
      </c>
      <c r="O1887" s="22">
        <f t="shared" si="327"/>
        <v>0.35237552132716787</v>
      </c>
      <c r="P1887" s="22">
        <f t="shared" si="328"/>
        <v>0.47626056895252233</v>
      </c>
      <c r="Q1887" s="22">
        <f t="shared" si="329"/>
        <v>0.47424998782047301</v>
      </c>
      <c r="R1887" s="22">
        <f t="shared" si="330"/>
        <v>0.19774757366906093</v>
      </c>
      <c r="S1887" s="22">
        <f t="shared" si="331"/>
        <v>0.99461175361424614</v>
      </c>
      <c r="T1887" s="22">
        <f>SUMPRODUCT(J1887:N1887,O1887:S1887)</f>
        <v>1.3091080162693848E-2</v>
      </c>
      <c r="U1887" s="25">
        <f t="shared" si="325"/>
        <v>0.50327272330185102</v>
      </c>
      <c r="V1887" s="10">
        <f>IF(OR(AND(U1887&gt;=0.495,U1887&lt;=0.498,J1887&lt;0),AND(U1887&gt;=0.505,U1887&lt;=0.506)),G1887-$AA$1,0)</f>
        <v>0</v>
      </c>
      <c r="W1887" s="10">
        <f>IF(OR(AND(U1887&gt;=0.504,U1887&lt;=0.505,J1887&lt;0),AND(U1887&gt;=0.508)),-G1887-$AA$1,0)</f>
        <v>0</v>
      </c>
      <c r="X1887" s="5">
        <f t="shared" si="332"/>
        <v>0.88209026972885785</v>
      </c>
    </row>
    <row r="1888" spans="1:24" x14ac:dyDescent="0.2">
      <c r="A1888" s="8">
        <v>44789</v>
      </c>
      <c r="B1888" s="3">
        <v>113034</v>
      </c>
      <c r="C1888" s="3">
        <v>113626</v>
      </c>
      <c r="D1888" s="3">
        <v>112690</v>
      </c>
      <c r="E1888" s="3">
        <v>113512</v>
      </c>
      <c r="F1888" s="3">
        <v>113512</v>
      </c>
      <c r="G1888" s="5">
        <f t="shared" si="323"/>
        <v>2.6517020226937138E-3</v>
      </c>
      <c r="H1888" s="24">
        <f t="shared" si="324"/>
        <v>1</v>
      </c>
      <c r="I1888" s="3">
        <f t="shared" si="333"/>
        <v>105433.73684210527</v>
      </c>
      <c r="J1888" s="10">
        <f t="shared" si="326"/>
        <v>4.2465850378654579E-3</v>
      </c>
      <c r="K1888" s="10">
        <f>AVERAGE(J1869:J1888)</f>
        <v>7.289921148630446E-3</v>
      </c>
      <c r="L1888" s="10">
        <f>AVERAGE(J1839:J1888)</f>
        <v>6.6893796570167247E-4</v>
      </c>
      <c r="M1888" s="10">
        <f>AVERAGE(J1789:J1888)</f>
        <v>-4.0598961459481497E-4</v>
      </c>
      <c r="N1888" s="10">
        <f>AVERAGE(J1884:J1888)</f>
        <v>8.8548588774079121E-3</v>
      </c>
      <c r="O1888" s="22">
        <f t="shared" si="327"/>
        <v>0.35237552132716787</v>
      </c>
      <c r="P1888" s="22">
        <f t="shared" si="328"/>
        <v>0.47626056895252233</v>
      </c>
      <c r="Q1888" s="22">
        <f t="shared" si="329"/>
        <v>0.47424998782047301</v>
      </c>
      <c r="R1888" s="22">
        <f t="shared" si="330"/>
        <v>0.19774757366906093</v>
      </c>
      <c r="S1888" s="22">
        <f t="shared" si="331"/>
        <v>0.99461175361424614</v>
      </c>
      <c r="T1888" s="22">
        <f>SUMPRODUCT(J1888:N1888,O1888:S1888)</f>
        <v>1.4012401687374819E-2</v>
      </c>
      <c r="U1888" s="25">
        <f t="shared" si="325"/>
        <v>0.50350304310424721</v>
      </c>
      <c r="V1888" s="10">
        <f>IF(OR(AND(U1888&gt;=0.495,U1888&lt;=0.498,J1888&lt;0),AND(U1888&gt;=0.505,U1888&lt;=0.506)),G1888-$AA$1,0)</f>
        <v>0</v>
      </c>
      <c r="W1888" s="10">
        <f>IF(OR(AND(U1888&gt;=0.504,U1888&lt;=0.505,J1888&lt;0),AND(U1888&gt;=0.508)),-G1888-$AA$1,0)</f>
        <v>0</v>
      </c>
      <c r="X1888" s="5">
        <f t="shared" si="332"/>
        <v>0.88209026972885785</v>
      </c>
    </row>
    <row r="1889" spans="1:24" x14ac:dyDescent="0.2">
      <c r="A1889" s="8">
        <v>44790</v>
      </c>
      <c r="B1889" s="3">
        <v>113508</v>
      </c>
      <c r="C1889" s="3">
        <v>114146</v>
      </c>
      <c r="D1889" s="3">
        <v>112483</v>
      </c>
      <c r="E1889" s="3">
        <v>113708</v>
      </c>
      <c r="F1889" s="3">
        <v>113708</v>
      </c>
      <c r="G1889" s="5">
        <f t="shared" si="323"/>
        <v>-1.9453336616596872E-2</v>
      </c>
      <c r="H1889" s="24">
        <f t="shared" si="324"/>
        <v>0</v>
      </c>
      <c r="I1889" s="3">
        <f t="shared" si="333"/>
        <v>106206.10526315789</v>
      </c>
      <c r="J1889" s="10">
        <f t="shared" si="326"/>
        <v>1.7266896891958705E-3</v>
      </c>
      <c r="K1889" s="10">
        <f>AVERAGE(J1870:J1889)</f>
        <v>7.3548804994956586E-3</v>
      </c>
      <c r="L1889" s="10">
        <f>AVERAGE(J1840:J1889)</f>
        <v>7.2452706596735754E-4</v>
      </c>
      <c r="M1889" s="10">
        <f>AVERAGE(J1790:J1889)</f>
        <v>-3.9107461139726186E-4</v>
      </c>
      <c r="N1889" s="10">
        <f>AVERAGE(J1885:J1889)</f>
        <v>6.2825982657629623E-3</v>
      </c>
      <c r="O1889" s="22">
        <f t="shared" si="327"/>
        <v>0.35237552132716787</v>
      </c>
      <c r="P1889" s="22">
        <f t="shared" si="328"/>
        <v>0.47626056895252233</v>
      </c>
      <c r="Q1889" s="22">
        <f t="shared" si="329"/>
        <v>0.47424998782047301</v>
      </c>
      <c r="R1889" s="22">
        <f t="shared" si="330"/>
        <v>0.19774757366906093</v>
      </c>
      <c r="S1889" s="22">
        <f t="shared" si="331"/>
        <v>0.99461175361424614</v>
      </c>
      <c r="T1889" s="22">
        <f>SUMPRODUCT(J1889:N1889,O1889:S1889)</f>
        <v>1.0626301725715818E-2</v>
      </c>
      <c r="U1889" s="25">
        <f t="shared" si="325"/>
        <v>0.50265655043371538</v>
      </c>
      <c r="V1889" s="10">
        <f>IF(OR(AND(U1889&gt;=0.495,U1889&lt;=0.498,J1889&lt;0),AND(U1889&gt;=0.505,U1889&lt;=0.506)),G1889-$AA$1,0)</f>
        <v>0</v>
      </c>
      <c r="W1889" s="10">
        <f>IF(OR(AND(U1889&gt;=0.504,U1889&lt;=0.505,J1889&lt;0),AND(U1889&gt;=0.508)),-G1889-$AA$1,0)</f>
        <v>0</v>
      </c>
      <c r="X1889" s="5">
        <f t="shared" si="332"/>
        <v>0.88209026972885785</v>
      </c>
    </row>
    <row r="1890" spans="1:24" x14ac:dyDescent="0.2">
      <c r="A1890" s="8">
        <v>44791</v>
      </c>
      <c r="B1890" s="3">
        <v>113708</v>
      </c>
      <c r="C1890" s="3">
        <v>114375</v>
      </c>
      <c r="D1890" s="3">
        <v>113304</v>
      </c>
      <c r="E1890" s="3">
        <v>113813</v>
      </c>
      <c r="F1890" s="3">
        <v>113813</v>
      </c>
      <c r="G1890" s="5">
        <f t="shared" si="323"/>
        <v>-2.9100366390482635E-2</v>
      </c>
      <c r="H1890" s="24">
        <f t="shared" si="324"/>
        <v>0</v>
      </c>
      <c r="I1890" s="3">
        <f t="shared" si="333"/>
        <v>106989.68421052632</v>
      </c>
      <c r="J1890" s="10">
        <f t="shared" si="326"/>
        <v>9.2341787737004744E-4</v>
      </c>
      <c r="K1890" s="10">
        <f>AVERAGE(J1871:J1890)</f>
        <v>7.021550543811322E-3</v>
      </c>
      <c r="L1890" s="10">
        <f>AVERAGE(J1841:J1890)</f>
        <v>1.0522531685860769E-3</v>
      </c>
      <c r="M1890" s="10">
        <f>AVERAGE(J1791:J1890)</f>
        <v>-3.5303650924367711E-4</v>
      </c>
      <c r="N1890" s="10">
        <f>AVERAGE(J1886:J1890)</f>
        <v>7.4070837208407344E-3</v>
      </c>
      <c r="O1890" s="22">
        <f t="shared" si="327"/>
        <v>0.35237552132716787</v>
      </c>
      <c r="P1890" s="22">
        <f t="shared" si="328"/>
        <v>0.47626056895252233</v>
      </c>
      <c r="Q1890" s="22">
        <f t="shared" si="329"/>
        <v>0.47424998782047301</v>
      </c>
      <c r="R1890" s="22">
        <f t="shared" si="330"/>
        <v>0.19774757366906093</v>
      </c>
      <c r="S1890" s="22">
        <f t="shared" si="331"/>
        <v>0.99461175361424614</v>
      </c>
      <c r="T1890" s="22">
        <f>SUMPRODUCT(J1890:N1890,O1890:S1890)</f>
        <v>1.1465868980884978E-2</v>
      </c>
      <c r="U1890" s="25">
        <f t="shared" si="325"/>
        <v>0.50286643584201607</v>
      </c>
      <c r="V1890" s="10">
        <f>IF(OR(AND(U1890&gt;=0.495,U1890&lt;=0.498,J1890&lt;0),AND(U1890&gt;=0.505,U1890&lt;=0.506)),G1890-$AA$1,0)</f>
        <v>0</v>
      </c>
      <c r="W1890" s="10">
        <f>IF(OR(AND(U1890&gt;=0.504,U1890&lt;=0.505,J1890&lt;0),AND(U1890&gt;=0.508)),-G1890-$AA$1,0)</f>
        <v>0</v>
      </c>
      <c r="X1890" s="5">
        <f t="shared" si="332"/>
        <v>0.88209026972885785</v>
      </c>
    </row>
    <row r="1891" spans="1:24" x14ac:dyDescent="0.2">
      <c r="A1891" s="8">
        <v>44792</v>
      </c>
      <c r="B1891" s="3">
        <v>113807</v>
      </c>
      <c r="C1891" s="3">
        <v>113807</v>
      </c>
      <c r="D1891" s="3">
        <v>111146</v>
      </c>
      <c r="E1891" s="3">
        <v>111496</v>
      </c>
      <c r="F1891" s="3">
        <v>111496</v>
      </c>
      <c r="G1891" s="5">
        <f t="shared" si="323"/>
        <v>1.2206715935997758E-2</v>
      </c>
      <c r="H1891" s="24">
        <f t="shared" si="324"/>
        <v>1</v>
      </c>
      <c r="I1891" s="3">
        <f t="shared" si="333"/>
        <v>107580.52631578948</v>
      </c>
      <c r="J1891" s="10">
        <f t="shared" si="326"/>
        <v>-2.0357955593824917E-2</v>
      </c>
      <c r="K1891" s="10">
        <f>AVERAGE(J1872:J1891)</f>
        <v>6.0581800429059364E-3</v>
      </c>
      <c r="L1891" s="10">
        <f>AVERAGE(J1842:J1891)</f>
        <v>8.8021881678635339E-4</v>
      </c>
      <c r="M1891" s="10">
        <f>AVERAGE(J1792:J1891)</f>
        <v>-6.6407955622944329E-4</v>
      </c>
      <c r="N1891" s="10">
        <f>AVERAGE(J1887:J1891)</f>
        <v>-2.2169235921676743E-3</v>
      </c>
      <c r="O1891" s="22">
        <f t="shared" si="327"/>
        <v>0.35237552132716787</v>
      </c>
      <c r="P1891" s="22">
        <f t="shared" si="328"/>
        <v>0.47626056895252233</v>
      </c>
      <c r="Q1891" s="22">
        <f t="shared" si="329"/>
        <v>0.47424998782047301</v>
      </c>
      <c r="R1891" s="22">
        <f t="shared" si="330"/>
        <v>0.19774757366906093</v>
      </c>
      <c r="S1891" s="22">
        <f t="shared" si="331"/>
        <v>0.99461175361424614</v>
      </c>
      <c r="T1891" s="22">
        <f>SUMPRODUCT(J1891:N1891,O1891:S1891)</f>
        <v>-6.2072275609401954E-3</v>
      </c>
      <c r="U1891" s="25">
        <f t="shared" si="325"/>
        <v>0.4984481980922969</v>
      </c>
      <c r="V1891" s="10">
        <f>IF(OR(AND(U1891&gt;=0.495,U1891&lt;=0.498,J1891&lt;0),AND(U1891&gt;=0.505,U1891&lt;=0.506)),G1891-$AA$1,0)</f>
        <v>0</v>
      </c>
      <c r="W1891" s="10">
        <f>IF(OR(AND(U1891&gt;=0.504,U1891&lt;=0.505,J1891&lt;0),AND(U1891&gt;=0.508)),-G1891-$AA$1,0)</f>
        <v>0</v>
      </c>
      <c r="X1891" s="5">
        <f t="shared" si="332"/>
        <v>0.88209026972885785</v>
      </c>
    </row>
    <row r="1892" spans="1:24" x14ac:dyDescent="0.2">
      <c r="A1892" s="8">
        <v>44795</v>
      </c>
      <c r="B1892" s="3">
        <v>111487</v>
      </c>
      <c r="C1892" s="3">
        <v>111487</v>
      </c>
      <c r="D1892" s="3">
        <v>109858</v>
      </c>
      <c r="E1892" s="3">
        <v>110501</v>
      </c>
      <c r="F1892" s="3">
        <v>110501</v>
      </c>
      <c r="G1892" s="5">
        <f t="shared" si="323"/>
        <v>2.1692111383607493E-2</v>
      </c>
      <c r="H1892" s="24">
        <f t="shared" si="324"/>
        <v>1</v>
      </c>
      <c r="I1892" s="3">
        <f t="shared" si="333"/>
        <v>108145.21052631579</v>
      </c>
      <c r="J1892" s="10">
        <f t="shared" si="326"/>
        <v>-8.9240869627610353E-3</v>
      </c>
      <c r="K1892" s="10">
        <f>AVERAGE(J1873:J1892)</f>
        <v>4.9321677594633632E-3</v>
      </c>
      <c r="L1892" s="10">
        <f>AVERAGE(J1843:J1892)</f>
        <v>1.0029677720611717E-3</v>
      </c>
      <c r="M1892" s="10">
        <f>AVERAGE(J1793:J1892)</f>
        <v>-7.7381803446938233E-4</v>
      </c>
      <c r="N1892" s="10">
        <f>AVERAGE(J1888:J1892)</f>
        <v>-4.4770699904309154E-3</v>
      </c>
      <c r="O1892" s="22">
        <f t="shared" si="327"/>
        <v>0.35237552132716787</v>
      </c>
      <c r="P1892" s="22">
        <f t="shared" si="328"/>
        <v>0.47626056895252233</v>
      </c>
      <c r="Q1892" s="22">
        <f t="shared" si="329"/>
        <v>0.47424998782047301</v>
      </c>
      <c r="R1892" s="22">
        <f t="shared" si="330"/>
        <v>0.19774757366906093</v>
      </c>
      <c r="S1892" s="22">
        <f t="shared" si="331"/>
        <v>0.99461175361424614</v>
      </c>
      <c r="T1892" s="22">
        <f>SUMPRODUCT(J1892:N1892,O1892:S1892)</f>
        <v>-4.9259423919101467E-3</v>
      </c>
      <c r="U1892" s="25">
        <f t="shared" si="325"/>
        <v>0.4987685168921735</v>
      </c>
      <c r="V1892" s="10">
        <f>IF(OR(AND(U1892&gt;=0.495,U1892&lt;=0.498,J1892&lt;0),AND(U1892&gt;=0.505,U1892&lt;=0.506)),G1892-$AA$1,0)</f>
        <v>0</v>
      </c>
      <c r="W1892" s="10">
        <f>IF(OR(AND(U1892&gt;=0.504,U1892&lt;=0.505,J1892&lt;0),AND(U1892&gt;=0.508)),-G1892-$AA$1,0)</f>
        <v>0</v>
      </c>
      <c r="X1892" s="5">
        <f t="shared" si="332"/>
        <v>0.88209026972885785</v>
      </c>
    </row>
    <row r="1893" spans="1:24" x14ac:dyDescent="0.2">
      <c r="A1893" s="8">
        <v>44796</v>
      </c>
      <c r="B1893" s="3">
        <v>110504</v>
      </c>
      <c r="C1893" s="3">
        <v>112965</v>
      </c>
      <c r="D1893" s="3">
        <v>110503</v>
      </c>
      <c r="E1893" s="3">
        <v>112857</v>
      </c>
      <c r="F1893" s="3">
        <v>112857</v>
      </c>
      <c r="G1893" s="5">
        <f t="shared" si="323"/>
        <v>5.9810202291394887E-3</v>
      </c>
      <c r="H1893" s="24">
        <f t="shared" si="324"/>
        <v>1</v>
      </c>
      <c r="I1893" s="3">
        <f t="shared" si="333"/>
        <v>108746.21052631579</v>
      </c>
      <c r="J1893" s="10">
        <f t="shared" si="326"/>
        <v>2.1321074017429664E-2</v>
      </c>
      <c r="K1893" s="10">
        <f>AVERAGE(J1874:J1893)</f>
        <v>6.2465509706569776E-3</v>
      </c>
      <c r="L1893" s="10">
        <f>AVERAGE(J1844:J1893)</f>
        <v>1.9760279835556592E-3</v>
      </c>
      <c r="M1893" s="10">
        <f>AVERAGE(J1794:J1893)</f>
        <v>-5.3890431741166703E-4</v>
      </c>
      <c r="N1893" s="10">
        <f>AVERAGE(J1889:J1893)</f>
        <v>-1.0621721945180741E-3</v>
      </c>
      <c r="O1893" s="22">
        <f t="shared" si="327"/>
        <v>0.35237552132716787</v>
      </c>
      <c r="P1893" s="22">
        <f t="shared" si="328"/>
        <v>0.47626056895252233</v>
      </c>
      <c r="Q1893" s="22">
        <f t="shared" si="329"/>
        <v>0.47424998782047301</v>
      </c>
      <c r="R1893" s="22">
        <f t="shared" si="330"/>
        <v>0.19774757366906093</v>
      </c>
      <c r="S1893" s="22">
        <f t="shared" si="331"/>
        <v>0.99461175361424614</v>
      </c>
      <c r="T1893" s="22">
        <f>SUMPRODUCT(J1893:N1893,O1893:S1893)</f>
        <v>1.0262125768319268E-2</v>
      </c>
      <c r="U1893" s="25">
        <f t="shared" si="325"/>
        <v>0.50256550892737861</v>
      </c>
      <c r="V1893" s="10">
        <f>IF(OR(AND(U1893&gt;=0.495,U1893&lt;=0.498,J1893&lt;0),AND(U1893&gt;=0.505,U1893&lt;=0.506)),G1893-$AA$1,0)</f>
        <v>0</v>
      </c>
      <c r="W1893" s="10">
        <f>IF(OR(AND(U1893&gt;=0.504,U1893&lt;=0.505,J1893&lt;0),AND(U1893&gt;=0.508)),-G1893-$AA$1,0)</f>
        <v>0</v>
      </c>
      <c r="X1893" s="5">
        <f t="shared" si="332"/>
        <v>0.88209026972885785</v>
      </c>
    </row>
    <row r="1894" spans="1:24" x14ac:dyDescent="0.2">
      <c r="A1894" s="8">
        <v>44797</v>
      </c>
      <c r="B1894" s="3">
        <v>112856</v>
      </c>
      <c r="C1894" s="3">
        <v>113888</v>
      </c>
      <c r="D1894" s="3">
        <v>112632</v>
      </c>
      <c r="E1894" s="3">
        <v>112898</v>
      </c>
      <c r="F1894" s="3">
        <v>112898</v>
      </c>
      <c r="G1894" s="5">
        <f t="shared" si="323"/>
        <v>-5.3056741483462622E-3</v>
      </c>
      <c r="H1894" s="24">
        <f t="shared" si="324"/>
        <v>0</v>
      </c>
      <c r="I1894" s="3">
        <f t="shared" si="333"/>
        <v>109288.36842105263</v>
      </c>
      <c r="J1894" s="10">
        <f t="shared" si="326"/>
        <v>3.632915991031993E-4</v>
      </c>
      <c r="K1894" s="10">
        <f>AVERAGE(J1875:J1894)</f>
        <v>5.4298119704493664E-3</v>
      </c>
      <c r="L1894" s="10">
        <f>AVERAGE(J1845:J1894)</f>
        <v>2.0875843475169041E-3</v>
      </c>
      <c r="M1894" s="10">
        <f>AVERAGE(J1795:J1894)</f>
        <v>-6.6618915906861643E-4</v>
      </c>
      <c r="N1894" s="10">
        <f>AVERAGE(J1890:J1894)</f>
        <v>-1.3348518125366083E-3</v>
      </c>
      <c r="O1894" s="22">
        <f t="shared" si="327"/>
        <v>0.35237552132716787</v>
      </c>
      <c r="P1894" s="22">
        <f t="shared" si="328"/>
        <v>0.47626056895252233</v>
      </c>
      <c r="Q1894" s="22">
        <f t="shared" si="329"/>
        <v>0.47424998782047301</v>
      </c>
      <c r="R1894" s="22">
        <f t="shared" si="330"/>
        <v>0.19774757366906093</v>
      </c>
      <c r="S1894" s="22">
        <f t="shared" si="331"/>
        <v>0.99461175361424614</v>
      </c>
      <c r="T1894" s="22">
        <f>SUMPRODUCT(J1894:N1894,O1894:S1894)</f>
        <v>2.2446606644706615E-3</v>
      </c>
      <c r="U1894" s="25">
        <f t="shared" si="325"/>
        <v>0.50056116493049851</v>
      </c>
      <c r="V1894" s="10">
        <f>IF(OR(AND(U1894&gt;=0.495,U1894&lt;=0.498,J1894&lt;0),AND(U1894&gt;=0.505,U1894&lt;=0.506)),G1894-$AA$1,0)</f>
        <v>0</v>
      </c>
      <c r="W1894" s="10">
        <f>IF(OR(AND(U1894&gt;=0.504,U1894&lt;=0.505,J1894&lt;0),AND(U1894&gt;=0.508)),-G1894-$AA$1,0)</f>
        <v>0</v>
      </c>
      <c r="X1894" s="5">
        <f t="shared" si="332"/>
        <v>0.88209026972885785</v>
      </c>
    </row>
    <row r="1895" spans="1:24" x14ac:dyDescent="0.2">
      <c r="A1895" s="8">
        <v>44798</v>
      </c>
      <c r="B1895" s="3">
        <v>112898</v>
      </c>
      <c r="C1895" s="3">
        <v>114156</v>
      </c>
      <c r="D1895" s="3">
        <v>112768</v>
      </c>
      <c r="E1895" s="3">
        <v>113532</v>
      </c>
      <c r="F1895" s="3">
        <v>113532</v>
      </c>
      <c r="G1895" s="5">
        <f t="shared" si="323"/>
        <v>-1.0648980023253318E-2</v>
      </c>
      <c r="H1895" s="24">
        <f t="shared" si="324"/>
        <v>0</v>
      </c>
      <c r="I1895" s="3">
        <f t="shared" si="333"/>
        <v>109834</v>
      </c>
      <c r="J1895" s="10">
        <f t="shared" si="326"/>
        <v>5.6156884975819832E-3</v>
      </c>
      <c r="K1895" s="10">
        <f>AVERAGE(J1876:J1895)</f>
        <v>5.1393114725184763E-3</v>
      </c>
      <c r="L1895" s="10">
        <f>AVERAGE(J1846:J1895)</f>
        <v>2.0541058127155963E-3</v>
      </c>
      <c r="M1895" s="10">
        <f>AVERAGE(J1796:J1895)</f>
        <v>-5.8617770470890224E-4</v>
      </c>
      <c r="N1895" s="10">
        <f>AVERAGE(J1891:J1895)</f>
        <v>-3.963976884942211E-4</v>
      </c>
      <c r="O1895" s="22">
        <f t="shared" si="327"/>
        <v>0.35237552132716787</v>
      </c>
      <c r="P1895" s="22">
        <f t="shared" si="328"/>
        <v>0.47626056895252233</v>
      </c>
      <c r="Q1895" s="22">
        <f t="shared" si="329"/>
        <v>0.47424998782047301</v>
      </c>
      <c r="R1895" s="22">
        <f t="shared" si="330"/>
        <v>0.19774757366906093</v>
      </c>
      <c r="S1895" s="22">
        <f t="shared" si="331"/>
        <v>0.99461175361424614</v>
      </c>
      <c r="T1895" s="22">
        <f>SUMPRODUCT(J1895:N1895,O1895:S1895)</f>
        <v>4.8904652056076846E-3</v>
      </c>
      <c r="U1895" s="25">
        <f t="shared" si="325"/>
        <v>0.50122261386466727</v>
      </c>
      <c r="V1895" s="10">
        <f>IF(OR(AND(U1895&gt;=0.495,U1895&lt;=0.498,J1895&lt;0),AND(U1895&gt;=0.505,U1895&lt;=0.506)),G1895-$AA$1,0)</f>
        <v>0</v>
      </c>
      <c r="W1895" s="10">
        <f>IF(OR(AND(U1895&gt;=0.504,U1895&lt;=0.505,J1895&lt;0),AND(U1895&gt;=0.508)),-G1895-$AA$1,0)</f>
        <v>0</v>
      </c>
      <c r="X1895" s="5">
        <f t="shared" si="332"/>
        <v>0.88209026972885785</v>
      </c>
    </row>
    <row r="1896" spans="1:24" x14ac:dyDescent="0.2">
      <c r="A1896" s="8">
        <v>44799</v>
      </c>
      <c r="B1896" s="3">
        <v>113533</v>
      </c>
      <c r="C1896" s="3">
        <v>114091</v>
      </c>
      <c r="D1896" s="3">
        <v>111978</v>
      </c>
      <c r="E1896" s="3">
        <v>112299</v>
      </c>
      <c r="F1896" s="3">
        <v>112299</v>
      </c>
      <c r="G1896" s="5">
        <f t="shared" si="323"/>
        <v>-1.6634164151061004E-2</v>
      </c>
      <c r="H1896" s="24">
        <f t="shared" si="324"/>
        <v>0</v>
      </c>
      <c r="I1896" s="3">
        <f t="shared" si="333"/>
        <v>110364.21052631579</v>
      </c>
      <c r="J1896" s="10">
        <f t="shared" si="326"/>
        <v>-1.0860374167635523E-2</v>
      </c>
      <c r="K1896" s="10">
        <f>AVERAGE(J1877:J1896)</f>
        <v>4.3194815513332039E-3</v>
      </c>
      <c r="L1896" s="10">
        <f>AVERAGE(J1847:J1896)</f>
        <v>2.4170144693144448E-3</v>
      </c>
      <c r="M1896" s="10">
        <f>AVERAGE(J1797:J1896)</f>
        <v>-4.9730453345649735E-4</v>
      </c>
      <c r="N1896" s="10">
        <f>AVERAGE(J1892:J1896)</f>
        <v>1.5031185967436579E-3</v>
      </c>
      <c r="O1896" s="22">
        <f t="shared" si="327"/>
        <v>0.35237552132716787</v>
      </c>
      <c r="P1896" s="22">
        <f t="shared" si="328"/>
        <v>0.47626056895252233</v>
      </c>
      <c r="Q1896" s="22">
        <f t="shared" si="329"/>
        <v>0.47424998782047301</v>
      </c>
      <c r="R1896" s="22">
        <f t="shared" si="330"/>
        <v>0.19774757366906093</v>
      </c>
      <c r="S1896" s="22">
        <f t="shared" si="331"/>
        <v>0.99461175361424614</v>
      </c>
      <c r="T1896" s="22">
        <f>SUMPRODUCT(J1896:N1896,O1896:S1896)</f>
        <v>7.7321647325523163E-4</v>
      </c>
      <c r="U1896" s="25">
        <f t="shared" si="325"/>
        <v>0.50019330410868301</v>
      </c>
      <c r="V1896" s="10">
        <f>IF(OR(AND(U1896&gt;=0.495,U1896&lt;=0.498,J1896&lt;0),AND(U1896&gt;=0.505,U1896&lt;=0.506)),G1896-$AA$1,0)</f>
        <v>0</v>
      </c>
      <c r="W1896" s="10">
        <f>IF(OR(AND(U1896&gt;=0.504,U1896&lt;=0.505,J1896&lt;0),AND(U1896&gt;=0.508)),-G1896-$AA$1,0)</f>
        <v>0</v>
      </c>
      <c r="X1896" s="5">
        <f t="shared" si="332"/>
        <v>0.88209026972885785</v>
      </c>
    </row>
    <row r="1897" spans="1:24" x14ac:dyDescent="0.2">
      <c r="A1897" s="8">
        <v>44802</v>
      </c>
      <c r="B1897" s="3">
        <v>112296</v>
      </c>
      <c r="C1897" s="3">
        <v>113222</v>
      </c>
      <c r="D1897" s="3">
        <v>111689</v>
      </c>
      <c r="E1897" s="3">
        <v>112323</v>
      </c>
      <c r="F1897" s="3">
        <v>112323</v>
      </c>
      <c r="G1897" s="5">
        <f t="shared" si="323"/>
        <v>-2.4928109113894759E-2</v>
      </c>
      <c r="H1897" s="24">
        <f t="shared" si="324"/>
        <v>0</v>
      </c>
      <c r="I1897" s="3">
        <f t="shared" si="333"/>
        <v>110835.84210526316</v>
      </c>
      <c r="J1897" s="10">
        <f t="shared" si="326"/>
        <v>2.1371517110568838E-4</v>
      </c>
      <c r="K1897" s="10">
        <f>AVERAGE(J1878:J1897)</f>
        <v>4.7857481754921324E-3</v>
      </c>
      <c r="L1897" s="10">
        <f>AVERAGE(J1848:J1897)</f>
        <v>2.415678955556493E-3</v>
      </c>
      <c r="M1897" s="10">
        <f>AVERAGE(J1798:J1897)</f>
        <v>-4.3990389181819964E-4</v>
      </c>
      <c r="N1897" s="10">
        <f>AVERAGE(J1893:J1897)</f>
        <v>3.3306790235170026E-3</v>
      </c>
      <c r="O1897" s="22">
        <f t="shared" si="327"/>
        <v>0.35237552132716787</v>
      </c>
      <c r="P1897" s="22">
        <f t="shared" si="328"/>
        <v>0.47626056895252233</v>
      </c>
      <c r="Q1897" s="22">
        <f t="shared" si="329"/>
        <v>0.47424998782047301</v>
      </c>
      <c r="R1897" s="22">
        <f t="shared" si="330"/>
        <v>0.19774757366906093</v>
      </c>
      <c r="S1897" s="22">
        <f t="shared" si="331"/>
        <v>0.99461175361424614</v>
      </c>
      <c r="T1897" s="22">
        <f>SUMPRODUCT(J1897:N1897,O1897:S1897)</f>
        <v>6.7259494360599149E-3</v>
      </c>
      <c r="U1897" s="25">
        <f t="shared" si="325"/>
        <v>0.50168148102006116</v>
      </c>
      <c r="V1897" s="10">
        <f>IF(OR(AND(U1897&gt;=0.495,U1897&lt;=0.498,J1897&lt;0),AND(U1897&gt;=0.505,U1897&lt;=0.506)),G1897-$AA$1,0)</f>
        <v>0</v>
      </c>
      <c r="W1897" s="10">
        <f>IF(OR(AND(U1897&gt;=0.504,U1897&lt;=0.505,J1897&lt;0),AND(U1897&gt;=0.508)),-G1897-$AA$1,0)</f>
        <v>0</v>
      </c>
      <c r="X1897" s="5">
        <f t="shared" si="332"/>
        <v>0.88209026972885785</v>
      </c>
    </row>
    <row r="1898" spans="1:24" x14ac:dyDescent="0.2">
      <c r="A1898" s="8">
        <v>44803</v>
      </c>
      <c r="B1898" s="3">
        <v>112323</v>
      </c>
      <c r="C1898" s="3">
        <v>112869</v>
      </c>
      <c r="D1898" s="3">
        <v>110103</v>
      </c>
      <c r="E1898" s="3">
        <v>110431</v>
      </c>
      <c r="F1898" s="3">
        <v>110431</v>
      </c>
      <c r="G1898" s="5">
        <f t="shared" si="323"/>
        <v>-2.3544113518847443E-4</v>
      </c>
      <c r="H1898" s="24">
        <f t="shared" si="324"/>
        <v>0</v>
      </c>
      <c r="I1898" s="3">
        <f t="shared" si="333"/>
        <v>111186.15789473684</v>
      </c>
      <c r="J1898" s="10">
        <f t="shared" si="326"/>
        <v>-1.6844279444103161E-2</v>
      </c>
      <c r="K1898" s="10">
        <f>AVERAGE(J1879:J1898)</f>
        <v>3.387408011063936E-3</v>
      </c>
      <c r="L1898" s="10">
        <f>AVERAGE(J1849:J1898)</f>
        <v>2.1124428313875577E-3</v>
      </c>
      <c r="M1898" s="10">
        <f>AVERAGE(J1799:J1898)</f>
        <v>-6.6197188502771227E-4</v>
      </c>
      <c r="N1898" s="10">
        <f>AVERAGE(J1894:J1898)</f>
        <v>-4.3023916687895628E-3</v>
      </c>
      <c r="O1898" s="22">
        <f t="shared" si="327"/>
        <v>0.35237552132716787</v>
      </c>
      <c r="P1898" s="22">
        <f t="shared" si="328"/>
        <v>0.47626056895252233</v>
      </c>
      <c r="Q1898" s="22">
        <f t="shared" si="329"/>
        <v>0.47424998782047301</v>
      </c>
      <c r="R1898" s="22">
        <f t="shared" si="330"/>
        <v>0.19774757366906093</v>
      </c>
      <c r="S1898" s="22">
        <f t="shared" si="331"/>
        <v>0.99461175361424614</v>
      </c>
      <c r="T1898" s="22">
        <f>SUMPRODUCT(J1898:N1898,O1898:S1898)</f>
        <v>-7.7305095533471866E-3</v>
      </c>
      <c r="U1898" s="25">
        <f t="shared" si="325"/>
        <v>0.49806738223621538</v>
      </c>
      <c r="V1898" s="10">
        <f>IF(OR(AND(U1898&gt;=0.495,U1898&lt;=0.498,J1898&lt;0),AND(U1898&gt;=0.505,U1898&lt;=0.506)),G1898-$AA$1,0)</f>
        <v>0</v>
      </c>
      <c r="W1898" s="10">
        <f>IF(OR(AND(U1898&gt;=0.504,U1898&lt;=0.505,J1898&lt;0),AND(U1898&gt;=0.508)),-G1898-$AA$1,0)</f>
        <v>0</v>
      </c>
      <c r="X1898" s="5">
        <f t="shared" si="332"/>
        <v>0.88209026972885785</v>
      </c>
    </row>
    <row r="1899" spans="1:24" x14ac:dyDescent="0.2">
      <c r="A1899" s="8">
        <v>44804</v>
      </c>
      <c r="B1899" s="3">
        <v>110431</v>
      </c>
      <c r="C1899" s="3">
        <v>111364</v>
      </c>
      <c r="D1899" s="3">
        <v>109523</v>
      </c>
      <c r="E1899" s="3">
        <v>109523</v>
      </c>
      <c r="F1899" s="3">
        <v>109523</v>
      </c>
      <c r="G1899" s="5">
        <f t="shared" si="323"/>
        <v>1.2244003542634774E-2</v>
      </c>
      <c r="H1899" s="24">
        <f t="shared" si="324"/>
        <v>1</v>
      </c>
      <c r="I1899" s="3">
        <f t="shared" si="333"/>
        <v>111377.26315789473</v>
      </c>
      <c r="J1899" s="10">
        <f t="shared" si="326"/>
        <v>-8.2223288750441492E-3</v>
      </c>
      <c r="K1899" s="10">
        <f>AVERAGE(J1880:J1899)</f>
        <v>2.7765082813845932E-3</v>
      </c>
      <c r="L1899" s="10">
        <f>AVERAGE(J1850:J1899)</f>
        <v>1.9806992683823353E-3</v>
      </c>
      <c r="M1899" s="10">
        <f>AVERAGE(J1800:J1899)</f>
        <v>-6.9876433801903783E-4</v>
      </c>
      <c r="N1899" s="10">
        <f>AVERAGE(J1895:J1899)</f>
        <v>-6.0195157636190322E-3</v>
      </c>
      <c r="O1899" s="22">
        <f t="shared" si="327"/>
        <v>0.35237552132716787</v>
      </c>
      <c r="P1899" s="22">
        <f t="shared" si="328"/>
        <v>0.47626056895252233</v>
      </c>
      <c r="Q1899" s="22">
        <f t="shared" si="329"/>
        <v>0.47424998782047301</v>
      </c>
      <c r="R1899" s="22">
        <f t="shared" si="330"/>
        <v>0.19774757366906093</v>
      </c>
      <c r="S1899" s="22">
        <f t="shared" si="331"/>
        <v>0.99461175361424614</v>
      </c>
      <c r="T1899" s="22">
        <f>SUMPRODUCT(J1899:N1899,O1899:S1899)</f>
        <v>-6.7609194881386048E-3</v>
      </c>
      <c r="U1899" s="25">
        <f t="shared" si="325"/>
        <v>0.49830977656630776</v>
      </c>
      <c r="V1899" s="10">
        <f>IF(OR(AND(U1899&gt;=0.495,U1899&lt;=0.498,J1899&lt;0),AND(U1899&gt;=0.505,U1899&lt;=0.506)),G1899-$AA$1,0)</f>
        <v>0</v>
      </c>
      <c r="W1899" s="10">
        <f>IF(OR(AND(U1899&gt;=0.504,U1899&lt;=0.505,J1899&lt;0),AND(U1899&gt;=0.508)),-G1899-$AA$1,0)</f>
        <v>0</v>
      </c>
      <c r="X1899" s="5">
        <f t="shared" si="332"/>
        <v>0.88209026972885785</v>
      </c>
    </row>
    <row r="1900" spans="1:24" x14ac:dyDescent="0.2">
      <c r="A1900" s="8">
        <v>44805</v>
      </c>
      <c r="B1900" s="3">
        <v>109524</v>
      </c>
      <c r="C1900" s="3">
        <v>110405</v>
      </c>
      <c r="D1900" s="3">
        <v>108217</v>
      </c>
      <c r="E1900" s="3">
        <v>110405</v>
      </c>
      <c r="F1900" s="3">
        <v>110405</v>
      </c>
      <c r="G1900" s="5">
        <f t="shared" si="323"/>
        <v>1.62854943163806E-2</v>
      </c>
      <c r="H1900" s="24">
        <f t="shared" si="324"/>
        <v>1</v>
      </c>
      <c r="I1900" s="3">
        <f t="shared" si="333"/>
        <v>111584.26315789473</v>
      </c>
      <c r="J1900" s="10">
        <f t="shared" si="326"/>
        <v>8.0531030011961047E-3</v>
      </c>
      <c r="K1900" s="10">
        <f>AVERAGE(J1881:J1900)</f>
        <v>2.1591682495605167E-3</v>
      </c>
      <c r="L1900" s="10">
        <f>AVERAGE(J1851:J1900)</f>
        <v>2.4315465015338077E-3</v>
      </c>
      <c r="M1900" s="10">
        <f>AVERAGE(J1801:J1900)</f>
        <v>-5.0253208591820027E-4</v>
      </c>
      <c r="N1900" s="10">
        <f>AVERAGE(J1896:J1900)</f>
        <v>-5.5320328628962077E-3</v>
      </c>
      <c r="O1900" s="22">
        <f t="shared" si="327"/>
        <v>0.35237552132716787</v>
      </c>
      <c r="P1900" s="22">
        <f t="shared" si="328"/>
        <v>0.47626056895252233</v>
      </c>
      <c r="Q1900" s="22">
        <f t="shared" si="329"/>
        <v>0.47424998782047301</v>
      </c>
      <c r="R1900" s="22">
        <f t="shared" si="330"/>
        <v>0.19774757366906093</v>
      </c>
      <c r="S1900" s="22">
        <f t="shared" si="331"/>
        <v>0.99461175361424614</v>
      </c>
      <c r="T1900" s="22">
        <f>SUMPRODUCT(J1900:N1900,O1900:S1900)</f>
        <v>-5.8239544141291955E-4</v>
      </c>
      <c r="U1900" s="25">
        <f t="shared" si="325"/>
        <v>0.49985440114376217</v>
      </c>
      <c r="V1900" s="10">
        <f>IF(OR(AND(U1900&gt;=0.495,U1900&lt;=0.498,J1900&lt;0),AND(U1900&gt;=0.505,U1900&lt;=0.506)),G1900-$AA$1,0)</f>
        <v>0</v>
      </c>
      <c r="W1900" s="10">
        <f>IF(OR(AND(U1900&gt;=0.504,U1900&lt;=0.505,J1900&lt;0),AND(U1900&gt;=0.508)),-G1900-$AA$1,0)</f>
        <v>0</v>
      </c>
      <c r="X1900" s="5">
        <f t="shared" si="332"/>
        <v>0.88209026972885785</v>
      </c>
    </row>
    <row r="1901" spans="1:24" x14ac:dyDescent="0.2">
      <c r="A1901" s="8">
        <v>44806</v>
      </c>
      <c r="B1901" s="3">
        <v>110409</v>
      </c>
      <c r="C1901" s="3">
        <v>112264</v>
      </c>
      <c r="D1901" s="3">
        <v>110409</v>
      </c>
      <c r="E1901" s="3">
        <v>110864</v>
      </c>
      <c r="F1901" s="3">
        <v>110864</v>
      </c>
      <c r="G1901" s="5">
        <f t="shared" si="323"/>
        <v>-9.9220666762880327E-3</v>
      </c>
      <c r="H1901" s="24">
        <f t="shared" si="324"/>
        <v>0</v>
      </c>
      <c r="I1901" s="3">
        <f t="shared" si="333"/>
        <v>111713.84210526316</v>
      </c>
      <c r="J1901" s="10">
        <f t="shared" si="326"/>
        <v>4.1574204066845422E-3</v>
      </c>
      <c r="K1901" s="10">
        <f>AVERAGE(J1882:J1901)</f>
        <v>2.0931753330534321E-3</v>
      </c>
      <c r="L1901" s="10">
        <f>AVERAGE(J1852:J1901)</f>
        <v>2.3939771282645616E-3</v>
      </c>
      <c r="M1901" s="10">
        <f>AVERAGE(J1802:J1901)</f>
        <v>-3.9204130852702802E-4</v>
      </c>
      <c r="N1901" s="10">
        <f>AVERAGE(J1897:J1901)</f>
        <v>-2.5284739480321951E-3</v>
      </c>
      <c r="O1901" s="22">
        <f t="shared" si="327"/>
        <v>0.35237552132716787</v>
      </c>
      <c r="P1901" s="22">
        <f t="shared" si="328"/>
        <v>0.47626056895252233</v>
      </c>
      <c r="Q1901" s="22">
        <f t="shared" si="329"/>
        <v>0.47424998782047301</v>
      </c>
      <c r="R1901" s="22">
        <f t="shared" si="330"/>
        <v>0.19774757366906093</v>
      </c>
      <c r="S1901" s="22">
        <f t="shared" si="331"/>
        <v>0.99461175361424614</v>
      </c>
      <c r="T1901" s="22">
        <f>SUMPRODUCT(J1901:N1901,O1901:S1901)</f>
        <v>1.0048385571815423E-3</v>
      </c>
      <c r="U1901" s="25">
        <f t="shared" si="325"/>
        <v>0.50025120961815817</v>
      </c>
      <c r="V1901" s="10">
        <f>IF(OR(AND(U1901&gt;=0.495,U1901&lt;=0.498,J1901&lt;0),AND(U1901&gt;=0.505,U1901&lt;=0.506)),G1901-$AA$1,0)</f>
        <v>0</v>
      </c>
      <c r="W1901" s="10">
        <f>IF(OR(AND(U1901&gt;=0.504,U1901&lt;=0.505,J1901&lt;0),AND(U1901&gt;=0.508)),-G1901-$AA$1,0)</f>
        <v>0</v>
      </c>
      <c r="X1901" s="5">
        <f t="shared" si="332"/>
        <v>0.88209026972885785</v>
      </c>
    </row>
    <row r="1902" spans="1:24" x14ac:dyDescent="0.2">
      <c r="A1902" s="8">
        <v>44809</v>
      </c>
      <c r="B1902" s="3">
        <v>110868</v>
      </c>
      <c r="C1902" s="3">
        <v>112671</v>
      </c>
      <c r="D1902" s="3">
        <v>110865</v>
      </c>
      <c r="E1902" s="3">
        <v>112203</v>
      </c>
      <c r="F1902" s="3">
        <v>112203</v>
      </c>
      <c r="G1902" s="5">
        <f t="shared" si="323"/>
        <v>-2.0382699214816058E-2</v>
      </c>
      <c r="H1902" s="24">
        <f t="shared" si="324"/>
        <v>0</v>
      </c>
      <c r="I1902" s="3">
        <f t="shared" si="333"/>
        <v>111900.78947368421</v>
      </c>
      <c r="J1902" s="10">
        <f t="shared" si="326"/>
        <v>1.2077861163227066E-2</v>
      </c>
      <c r="K1902" s="10">
        <f>AVERAGE(J1883:J1902)</f>
        <v>1.7907268178433799E-3</v>
      </c>
      <c r="L1902" s="10">
        <f>AVERAGE(J1853:J1902)</f>
        <v>2.2115032180768579E-3</v>
      </c>
      <c r="M1902" s="10">
        <f>AVERAGE(J1803:J1902)</f>
        <v>-3.2593479346203826E-4</v>
      </c>
      <c r="N1902" s="10">
        <f>AVERAGE(J1898:J1902)</f>
        <v>-1.5564474960791941E-4</v>
      </c>
      <c r="O1902" s="22">
        <f t="shared" si="327"/>
        <v>0.35237552132716787</v>
      </c>
      <c r="P1902" s="22">
        <f t="shared" si="328"/>
        <v>0.47626056895252233</v>
      </c>
      <c r="Q1902" s="22">
        <f t="shared" si="329"/>
        <v>0.47424998782047301</v>
      </c>
      <c r="R1902" s="22">
        <f t="shared" si="330"/>
        <v>0.19774757366906093</v>
      </c>
      <c r="S1902" s="22">
        <f t="shared" si="331"/>
        <v>0.99461175361424614</v>
      </c>
      <c r="T1902" s="22">
        <f>SUMPRODUCT(J1902:N1902,O1902:S1902)</f>
        <v>5.9383416593219796E-3</v>
      </c>
      <c r="U1902" s="25">
        <f t="shared" si="325"/>
        <v>0.50148458105215643</v>
      </c>
      <c r="V1902" s="10">
        <f>IF(OR(AND(U1902&gt;=0.495,U1902&lt;=0.498,J1902&lt;0),AND(U1902&gt;=0.505,U1902&lt;=0.506)),G1902-$AA$1,0)</f>
        <v>0</v>
      </c>
      <c r="W1902" s="10">
        <f>IF(OR(AND(U1902&gt;=0.504,U1902&lt;=0.505,J1902&lt;0),AND(U1902&gt;=0.508)),-G1902-$AA$1,0)</f>
        <v>0</v>
      </c>
      <c r="X1902" s="5">
        <f t="shared" si="332"/>
        <v>0.88209026972885785</v>
      </c>
    </row>
    <row r="1903" spans="1:24" x14ac:dyDescent="0.2">
      <c r="A1903" s="8">
        <v>44810</v>
      </c>
      <c r="B1903" s="3">
        <v>112203</v>
      </c>
      <c r="C1903" s="3">
        <v>112203</v>
      </c>
      <c r="D1903" s="3">
        <v>109348</v>
      </c>
      <c r="E1903" s="3">
        <v>109764</v>
      </c>
      <c r="F1903" s="3">
        <v>109764</v>
      </c>
      <c r="G1903" s="5">
        <f t="shared" si="323"/>
        <v>2.310411428154957E-2</v>
      </c>
      <c r="H1903" s="24">
        <f t="shared" si="324"/>
        <v>1</v>
      </c>
      <c r="I1903" s="3">
        <f t="shared" si="333"/>
        <v>111875.94736842105</v>
      </c>
      <c r="J1903" s="10">
        <f t="shared" si="326"/>
        <v>-2.1737386700890315E-2</v>
      </c>
      <c r="K1903" s="10">
        <f>AVERAGE(J1884:J1903)</f>
        <v>5.8900720328373122E-4</v>
      </c>
      <c r="L1903" s="10">
        <f>AVERAGE(J1854:J1903)</f>
        <v>1.8110931443345458E-3</v>
      </c>
      <c r="M1903" s="10">
        <f>AVERAGE(J1804:J1903)</f>
        <v>-4.9193087964855442E-4</v>
      </c>
      <c r="N1903" s="10">
        <f>AVERAGE(J1899:J1903)</f>
        <v>-1.1342662009653504E-3</v>
      </c>
      <c r="O1903" s="22">
        <f t="shared" si="327"/>
        <v>0.35237552132716787</v>
      </c>
      <c r="P1903" s="22">
        <f t="shared" si="328"/>
        <v>0.47626056895252233</v>
      </c>
      <c r="Q1903" s="22">
        <f t="shared" si="329"/>
        <v>0.47424998782047301</v>
      </c>
      <c r="R1903" s="22">
        <f t="shared" si="330"/>
        <v>0.19774757366906093</v>
      </c>
      <c r="S1903" s="22">
        <f t="shared" si="331"/>
        <v>0.99461175361424614</v>
      </c>
      <c r="T1903" s="22">
        <f>SUMPRODUCT(J1903:N1903,O1903:S1903)</f>
        <v>-7.7457237966919298E-3</v>
      </c>
      <c r="U1903" s="25">
        <f t="shared" si="325"/>
        <v>0.49806357873231649</v>
      </c>
      <c r="V1903" s="10">
        <f>IF(OR(AND(U1903&gt;=0.495,U1903&lt;=0.498,J1903&lt;0),AND(U1903&gt;=0.505,U1903&lt;=0.506)),G1903-$AA$1,0)</f>
        <v>0</v>
      </c>
      <c r="W1903" s="10">
        <f>IF(OR(AND(U1903&gt;=0.504,U1903&lt;=0.505,J1903&lt;0),AND(U1903&gt;=0.508)),-G1903-$AA$1,0)</f>
        <v>0</v>
      </c>
      <c r="X1903" s="5">
        <f t="shared" si="332"/>
        <v>0.88209026972885785</v>
      </c>
    </row>
    <row r="1904" spans="1:24" x14ac:dyDescent="0.2">
      <c r="A1904" s="8">
        <v>44812</v>
      </c>
      <c r="B1904" s="3">
        <v>109771</v>
      </c>
      <c r="C1904" s="3">
        <v>110768</v>
      </c>
      <c r="D1904" s="3">
        <v>108619</v>
      </c>
      <c r="E1904" s="3">
        <v>109916</v>
      </c>
      <c r="F1904" s="3">
        <v>109916</v>
      </c>
      <c r="G1904" s="5">
        <f t="shared" si="323"/>
        <v>3.1760617198588026E-2</v>
      </c>
      <c r="H1904" s="24">
        <f t="shared" si="324"/>
        <v>1</v>
      </c>
      <c r="I1904" s="3">
        <f t="shared" si="333"/>
        <v>111886.36842105263</v>
      </c>
      <c r="J1904" s="10">
        <f t="shared" si="326"/>
        <v>1.3847891840677029E-3</v>
      </c>
      <c r="K1904" s="10">
        <f>AVERAGE(J1885:J1904)</f>
        <v>-7.1152974883914588E-5</v>
      </c>
      <c r="L1904" s="10">
        <f>AVERAGE(J1855:J1904)</f>
        <v>2.0314502993115436E-3</v>
      </c>
      <c r="M1904" s="10">
        <f>AVERAGE(J1805:J1904)</f>
        <v>-4.3547742068043903E-4</v>
      </c>
      <c r="N1904" s="10">
        <f>AVERAGE(J1900:J1904)</f>
        <v>7.8715741085702009E-4</v>
      </c>
      <c r="O1904" s="22">
        <f t="shared" si="327"/>
        <v>0.35237552132716787</v>
      </c>
      <c r="P1904" s="22">
        <f t="shared" si="328"/>
        <v>0.47626056895252233</v>
      </c>
      <c r="Q1904" s="22">
        <f t="shared" si="329"/>
        <v>0.47424998782047301</v>
      </c>
      <c r="R1904" s="22">
        <f t="shared" si="330"/>
        <v>0.19774757366906093</v>
      </c>
      <c r="S1904" s="22">
        <f t="shared" si="331"/>
        <v>0.99461175361424614</v>
      </c>
      <c r="T1904" s="22">
        <f>SUMPRODUCT(J1904:N1904,O1904:S1904)</f>
        <v>2.1142951435253309E-3</v>
      </c>
      <c r="U1904" s="25">
        <f t="shared" si="325"/>
        <v>0.50052857358897695</v>
      </c>
      <c r="V1904" s="10">
        <f>IF(OR(AND(U1904&gt;=0.495,U1904&lt;=0.498,J1904&lt;0),AND(U1904&gt;=0.505,U1904&lt;=0.506)),G1904-$AA$1,0)</f>
        <v>0</v>
      </c>
      <c r="W1904" s="10">
        <f>IF(OR(AND(U1904&gt;=0.504,U1904&lt;=0.505,J1904&lt;0),AND(U1904&gt;=0.508)),-G1904-$AA$1,0)</f>
        <v>0</v>
      </c>
      <c r="X1904" s="5">
        <f t="shared" si="332"/>
        <v>0.88209026972885785</v>
      </c>
    </row>
    <row r="1905" spans="1:24" x14ac:dyDescent="0.2">
      <c r="A1905" s="8">
        <v>44813</v>
      </c>
      <c r="B1905" s="3">
        <v>109922</v>
      </c>
      <c r="C1905" s="3">
        <v>112540</v>
      </c>
      <c r="D1905" s="3">
        <v>109922</v>
      </c>
      <c r="E1905" s="3">
        <v>112300</v>
      </c>
      <c r="F1905" s="3">
        <v>112300</v>
      </c>
      <c r="G1905" s="5">
        <f t="shared" si="323"/>
        <v>-1.3410507569011632E-2</v>
      </c>
      <c r="H1905" s="24">
        <f t="shared" si="324"/>
        <v>0</v>
      </c>
      <c r="I1905" s="3">
        <f t="shared" si="333"/>
        <v>111861.94736842105</v>
      </c>
      <c r="J1905" s="10">
        <f t="shared" si="326"/>
        <v>2.1689290003275241E-2</v>
      </c>
      <c r="K1905" s="10">
        <f>AVERAGE(J1886:J1905)</f>
        <v>1.2482619951807883E-3</v>
      </c>
      <c r="L1905" s="10">
        <f>AVERAGE(J1856:J1905)</f>
        <v>2.6820556773819071E-3</v>
      </c>
      <c r="M1905" s="10">
        <f>AVERAGE(J1806:J1905)</f>
        <v>-1.6412723504083404E-4</v>
      </c>
      <c r="N1905" s="10">
        <f>AVERAGE(J1901:J1905)</f>
        <v>3.5143948112728472E-3</v>
      </c>
      <c r="O1905" s="22">
        <f t="shared" si="327"/>
        <v>0.35237552132716787</v>
      </c>
      <c r="P1905" s="22">
        <f t="shared" si="328"/>
        <v>0.47626056895252233</v>
      </c>
      <c r="Q1905" s="22">
        <f t="shared" si="329"/>
        <v>0.47424998782047301</v>
      </c>
      <c r="R1905" s="22">
        <f t="shared" si="330"/>
        <v>0.19774757366906093</v>
      </c>
      <c r="S1905" s="22">
        <f t="shared" si="331"/>
        <v>0.99461175361424614</v>
      </c>
      <c r="T1905" s="22">
        <f>SUMPRODUCT(J1905:N1905,O1905:S1905)</f>
        <v>1.2972240336109615E-2</v>
      </c>
      <c r="U1905" s="25">
        <f t="shared" si="325"/>
        <v>0.50324301460654508</v>
      </c>
      <c r="V1905" s="10">
        <f>IF(OR(AND(U1905&gt;=0.495,U1905&lt;=0.498,J1905&lt;0),AND(U1905&gt;=0.505,U1905&lt;=0.506)),G1905-$AA$1,0)</f>
        <v>0</v>
      </c>
      <c r="W1905" s="10">
        <f>IF(OR(AND(U1905&gt;=0.504,U1905&lt;=0.505,J1905&lt;0),AND(U1905&gt;=0.508)),-G1905-$AA$1,0)</f>
        <v>0</v>
      </c>
      <c r="X1905" s="5">
        <f t="shared" si="332"/>
        <v>0.88209026972885785</v>
      </c>
    </row>
    <row r="1906" spans="1:24" x14ac:dyDescent="0.2">
      <c r="A1906" s="8">
        <v>44816</v>
      </c>
      <c r="B1906" s="3">
        <v>112307</v>
      </c>
      <c r="C1906" s="3">
        <v>114160</v>
      </c>
      <c r="D1906" s="3">
        <v>112305</v>
      </c>
      <c r="E1906" s="3">
        <v>113407</v>
      </c>
      <c r="F1906" s="3">
        <v>113407</v>
      </c>
      <c r="G1906" s="5">
        <f t="shared" si="323"/>
        <v>-2.5218901831456586E-2</v>
      </c>
      <c r="H1906" s="24">
        <f t="shared" si="324"/>
        <v>0</v>
      </c>
      <c r="I1906" s="3">
        <f t="shared" si="333"/>
        <v>111881.68421052632</v>
      </c>
      <c r="J1906" s="10">
        <f t="shared" si="326"/>
        <v>9.8575244879786084E-3</v>
      </c>
      <c r="K1906" s="10">
        <f>AVERAGE(J1887:J1906)</f>
        <v>3.5303417101886227E-4</v>
      </c>
      <c r="L1906" s="10">
        <f>AVERAGE(J1857:J1906)</f>
        <v>2.795586999679891E-3</v>
      </c>
      <c r="M1906" s="10">
        <f>AVERAGE(J1807:J1906)</f>
        <v>-3.5827053717696346E-6</v>
      </c>
      <c r="N1906" s="10">
        <f>AVERAGE(J1902:J1906)</f>
        <v>4.6544156275316606E-3</v>
      </c>
      <c r="O1906" s="22">
        <f t="shared" si="327"/>
        <v>0.35237552132716787</v>
      </c>
      <c r="P1906" s="22">
        <f t="shared" si="328"/>
        <v>0.47626056895252233</v>
      </c>
      <c r="Q1906" s="22">
        <f t="shared" si="329"/>
        <v>0.47424998782047301</v>
      </c>
      <c r="R1906" s="22">
        <f t="shared" si="330"/>
        <v>0.19774757366906093</v>
      </c>
      <c r="S1906" s="22">
        <f t="shared" si="331"/>
        <v>0.99461175361424614</v>
      </c>
      <c r="T1906" s="22">
        <f>SUMPRODUCT(J1906:N1906,O1906:S1906)</f>
        <v>9.5961217041995502E-3</v>
      </c>
      <c r="U1906" s="25">
        <f t="shared" si="325"/>
        <v>0.50239901201654935</v>
      </c>
      <c r="V1906" s="10">
        <f>IF(OR(AND(U1906&gt;=0.495,U1906&lt;=0.498,J1906&lt;0),AND(U1906&gt;=0.505,U1906&lt;=0.506)),G1906-$AA$1,0)</f>
        <v>0</v>
      </c>
      <c r="W1906" s="10">
        <f>IF(OR(AND(U1906&gt;=0.504,U1906&lt;=0.505,J1906&lt;0),AND(U1906&gt;=0.508)),-G1906-$AA$1,0)</f>
        <v>0</v>
      </c>
      <c r="X1906" s="5">
        <f t="shared" si="332"/>
        <v>0.88209026972885785</v>
      </c>
    </row>
    <row r="1907" spans="1:24" x14ac:dyDescent="0.2">
      <c r="A1907" s="8">
        <v>44817</v>
      </c>
      <c r="B1907" s="3">
        <v>113398</v>
      </c>
      <c r="C1907" s="3">
        <v>113400</v>
      </c>
      <c r="D1907" s="3">
        <v>110522</v>
      </c>
      <c r="E1907" s="3">
        <v>110794</v>
      </c>
      <c r="F1907" s="3">
        <v>110794</v>
      </c>
      <c r="G1907" s="5">
        <f t="shared" si="323"/>
        <v>-7.5816379948372425E-3</v>
      </c>
      <c r="H1907" s="24">
        <f t="shared" si="324"/>
        <v>0</v>
      </c>
      <c r="I1907" s="3">
        <f t="shared" si="333"/>
        <v>111738.63157894737</v>
      </c>
      <c r="J1907" s="10">
        <f t="shared" si="326"/>
        <v>-2.3040905764194486E-2</v>
      </c>
      <c r="K1907" s="10">
        <f>AVERAGE(J1888:J1907)</f>
        <v>-9.1784336861862044E-4</v>
      </c>
      <c r="L1907" s="10">
        <f>AVERAGE(J1858:J1907)</f>
        <v>2.4044982535978534E-3</v>
      </c>
      <c r="M1907" s="10">
        <f>AVERAGE(J1808:J1907)</f>
        <v>5.1637566028474024E-5</v>
      </c>
      <c r="N1907" s="10">
        <f>AVERAGE(J1903:J1907)</f>
        <v>-2.3693377579526499E-3</v>
      </c>
      <c r="O1907" s="22">
        <f t="shared" si="327"/>
        <v>0.35237552132716787</v>
      </c>
      <c r="P1907" s="22">
        <f t="shared" si="328"/>
        <v>0.47626056895252233</v>
      </c>
      <c r="Q1907" s="22">
        <f t="shared" si="329"/>
        <v>0.47424998782047301</v>
      </c>
      <c r="R1907" s="22">
        <f t="shared" si="330"/>
        <v>0.19774757366906093</v>
      </c>
      <c r="S1907" s="22">
        <f t="shared" si="331"/>
        <v>0.99461175361424614</v>
      </c>
      <c r="T1907" s="22">
        <f>SUMPRODUCT(J1907:N1907,O1907:S1907)</f>
        <v>-9.7622104969220767E-3</v>
      </c>
      <c r="U1907" s="25">
        <f t="shared" si="325"/>
        <v>0.4975594667577935</v>
      </c>
      <c r="V1907" s="10">
        <f>IF(OR(AND(U1907&gt;=0.495,U1907&lt;=0.498,J1907&lt;0),AND(U1907&gt;=0.505,U1907&lt;=0.506)),G1907-$AA$1,0)</f>
        <v>-8.5816379948372434E-3</v>
      </c>
      <c r="W1907" s="10">
        <f>IF(OR(AND(U1907&gt;=0.504,U1907&lt;=0.505,J1907&lt;0),AND(U1907&gt;=0.508)),-G1907-$AA$1,0)</f>
        <v>0</v>
      </c>
      <c r="X1907" s="5">
        <f t="shared" si="332"/>
        <v>0.8735086317340206</v>
      </c>
    </row>
    <row r="1908" spans="1:24" x14ac:dyDescent="0.2">
      <c r="A1908" s="8">
        <v>44818</v>
      </c>
      <c r="B1908" s="3">
        <v>110794</v>
      </c>
      <c r="C1908" s="3">
        <v>111504</v>
      </c>
      <c r="D1908" s="3">
        <v>110118</v>
      </c>
      <c r="E1908" s="3">
        <v>110547</v>
      </c>
      <c r="F1908" s="3">
        <v>110547</v>
      </c>
      <c r="G1908" s="5">
        <f t="shared" si="323"/>
        <v>-1.1461188453779858E-2</v>
      </c>
      <c r="H1908" s="24">
        <f t="shared" si="324"/>
        <v>0</v>
      </c>
      <c r="I1908" s="3">
        <f t="shared" si="333"/>
        <v>111572.26315789473</v>
      </c>
      <c r="J1908" s="10">
        <f t="shared" si="326"/>
        <v>-2.2293626008628165E-3</v>
      </c>
      <c r="K1908" s="10">
        <f>AVERAGE(J1889:J1908)</f>
        <v>-1.2416407505550342E-3</v>
      </c>
      <c r="L1908" s="10">
        <f>AVERAGE(J1859:J1908)</f>
        <v>2.4235968720386692E-3</v>
      </c>
      <c r="M1908" s="10">
        <f>AVERAGE(J1809:J1908)</f>
        <v>6.4724483421779724E-5</v>
      </c>
      <c r="N1908" s="10">
        <f>AVERAGE(J1904:J1908)</f>
        <v>1.53226706205285E-3</v>
      </c>
      <c r="O1908" s="22">
        <f t="shared" si="327"/>
        <v>0.35237552132716787</v>
      </c>
      <c r="P1908" s="22">
        <f t="shared" si="328"/>
        <v>0.47626056895252233</v>
      </c>
      <c r="Q1908" s="22">
        <f t="shared" si="329"/>
        <v>0.47424998782047301</v>
      </c>
      <c r="R1908" s="22">
        <f t="shared" si="330"/>
        <v>0.19774757366906093</v>
      </c>
      <c r="S1908" s="22">
        <f t="shared" si="331"/>
        <v>0.99461175361424614</v>
      </c>
      <c r="T1908" s="22">
        <f>SUMPRODUCT(J1908:N1908,O1908:S1908)</f>
        <v>1.3092833871931465E-3</v>
      </c>
      <c r="U1908" s="25">
        <f t="shared" si="325"/>
        <v>0.50032732080003983</v>
      </c>
      <c r="V1908" s="10">
        <f>IF(OR(AND(U1908&gt;=0.495,U1908&lt;=0.498,J1908&lt;0),AND(U1908&gt;=0.505,U1908&lt;=0.506)),G1908-$AA$1,0)</f>
        <v>0</v>
      </c>
      <c r="W1908" s="10">
        <f>IF(OR(AND(U1908&gt;=0.504,U1908&lt;=0.505,J1908&lt;0),AND(U1908&gt;=0.508)),-G1908-$AA$1,0)</f>
        <v>0</v>
      </c>
      <c r="X1908" s="5">
        <f t="shared" si="332"/>
        <v>0.8735086317340206</v>
      </c>
    </row>
    <row r="1909" spans="1:24" x14ac:dyDescent="0.2">
      <c r="A1909" s="8">
        <v>44819</v>
      </c>
      <c r="B1909" s="3">
        <v>110547</v>
      </c>
      <c r="C1909" s="3">
        <v>111100</v>
      </c>
      <c r="D1909" s="3">
        <v>109524</v>
      </c>
      <c r="E1909" s="3">
        <v>109954</v>
      </c>
      <c r="F1909" s="3">
        <v>109954</v>
      </c>
      <c r="G1909" s="5">
        <f t="shared" si="323"/>
        <v>1.700711206504546E-2</v>
      </c>
      <c r="H1909" s="24">
        <f t="shared" si="324"/>
        <v>1</v>
      </c>
      <c r="I1909" s="3">
        <f t="shared" si="333"/>
        <v>111369.15789473684</v>
      </c>
      <c r="J1909" s="10">
        <f t="shared" si="326"/>
        <v>-5.3642342171202895E-3</v>
      </c>
      <c r="K1909" s="10">
        <f>AVERAGE(J1890:J1909)</f>
        <v>-1.5961869458708422E-3</v>
      </c>
      <c r="L1909" s="10">
        <f>AVERAGE(J1860:J1909)</f>
        <v>2.230041268524381E-3</v>
      </c>
      <c r="M1909" s="10">
        <f>AVERAGE(J1810:J1909)</f>
        <v>2.3441863671066598E-4</v>
      </c>
      <c r="N1909" s="10">
        <f>AVERAGE(J1905:J1909)</f>
        <v>1.8246238181525155E-4</v>
      </c>
      <c r="O1909" s="22">
        <f t="shared" si="327"/>
        <v>0.35237552132716787</v>
      </c>
      <c r="P1909" s="22">
        <f t="shared" si="328"/>
        <v>0.47626056895252233</v>
      </c>
      <c r="Q1909" s="22">
        <f t="shared" si="329"/>
        <v>0.47424998782047301</v>
      </c>
      <c r="R1909" s="22">
        <f t="shared" si="330"/>
        <v>0.19774757366906093</v>
      </c>
      <c r="S1909" s="22">
        <f t="shared" si="331"/>
        <v>0.99461175361424614</v>
      </c>
      <c r="T1909" s="22">
        <f>SUMPRODUCT(J1909:N1909,O1909:S1909)</f>
        <v>-1.364993741158748E-3</v>
      </c>
      <c r="U1909" s="25">
        <f t="shared" si="325"/>
        <v>0.49965875161769502</v>
      </c>
      <c r="V1909" s="10">
        <f>IF(OR(AND(U1909&gt;=0.495,U1909&lt;=0.498,J1909&lt;0),AND(U1909&gt;=0.505,U1909&lt;=0.506)),G1909-$AA$1,0)</f>
        <v>0</v>
      </c>
      <c r="W1909" s="10">
        <f>IF(OR(AND(U1909&gt;=0.504,U1909&lt;=0.505,J1909&lt;0),AND(U1909&gt;=0.508)),-G1909-$AA$1,0)</f>
        <v>0</v>
      </c>
      <c r="X1909" s="5">
        <f t="shared" si="332"/>
        <v>0.8735086317340206</v>
      </c>
    </row>
    <row r="1910" spans="1:24" x14ac:dyDescent="0.2">
      <c r="A1910" s="8">
        <v>44820</v>
      </c>
      <c r="B1910" s="3">
        <v>109951</v>
      </c>
      <c r="C1910" s="3">
        <v>109952</v>
      </c>
      <c r="D1910" s="3">
        <v>108489</v>
      </c>
      <c r="E1910" s="3">
        <v>109280</v>
      </c>
      <c r="F1910" s="3">
        <v>109280</v>
      </c>
      <c r="G1910" s="5">
        <f t="shared" si="323"/>
        <v>2.962115666178633E-2</v>
      </c>
      <c r="H1910" s="24">
        <f t="shared" si="324"/>
        <v>1</v>
      </c>
      <c r="I1910" s="3">
        <f t="shared" si="333"/>
        <v>111252.52631578948</v>
      </c>
      <c r="J1910" s="10">
        <f t="shared" si="326"/>
        <v>-6.1298361132837709E-3</v>
      </c>
      <c r="K1910" s="10">
        <f>AVERAGE(J1891:J1910)</f>
        <v>-1.948849645403533E-3</v>
      </c>
      <c r="L1910" s="10">
        <f>AVERAGE(J1861:J1910)</f>
        <v>1.7000255083835225E-3</v>
      </c>
      <c r="M1910" s="10">
        <f>AVERAGE(J1811:J1910)</f>
        <v>6.8142130622971247E-5</v>
      </c>
      <c r="N1910" s="10">
        <f>AVERAGE(J1906:J1910)</f>
        <v>-5.381362841496551E-3</v>
      </c>
      <c r="O1910" s="22">
        <f t="shared" si="327"/>
        <v>0.35237552132716787</v>
      </c>
      <c r="P1910" s="22">
        <f t="shared" si="328"/>
        <v>0.47626056895252233</v>
      </c>
      <c r="Q1910" s="22">
        <f t="shared" si="329"/>
        <v>0.47424998782047301</v>
      </c>
      <c r="R1910" s="22">
        <f t="shared" si="330"/>
        <v>0.19774757366906093</v>
      </c>
      <c r="S1910" s="22">
        <f t="shared" si="331"/>
        <v>0.99461175361424614</v>
      </c>
      <c r="T1910" s="22">
        <f>SUMPRODUCT(J1910:N1910,O1910:S1910)</f>
        <v>-7.6208191519659928E-3</v>
      </c>
      <c r="U1910" s="25">
        <f t="shared" si="325"/>
        <v>0.49809480443265147</v>
      </c>
      <c r="V1910" s="10">
        <f>IF(OR(AND(U1910&gt;=0.495,U1910&lt;=0.498,J1910&lt;0),AND(U1910&gt;=0.505,U1910&lt;=0.506)),G1910-$AA$1,0)</f>
        <v>0</v>
      </c>
      <c r="W1910" s="10">
        <f>IF(OR(AND(U1910&gt;=0.504,U1910&lt;=0.505,J1910&lt;0),AND(U1910&gt;=0.508)),-G1910-$AA$1,0)</f>
        <v>0</v>
      </c>
      <c r="X1910" s="5">
        <f t="shared" si="332"/>
        <v>0.8735086317340206</v>
      </c>
    </row>
    <row r="1911" spans="1:24" x14ac:dyDescent="0.2">
      <c r="A1911" s="8">
        <v>44823</v>
      </c>
      <c r="B1911" s="3">
        <v>109283</v>
      </c>
      <c r="C1911" s="3">
        <v>111976</v>
      </c>
      <c r="D1911" s="3">
        <v>108508</v>
      </c>
      <c r="E1911" s="3">
        <v>111824</v>
      </c>
      <c r="F1911" s="3">
        <v>111824</v>
      </c>
      <c r="G1911" s="5">
        <f t="shared" si="323"/>
        <v>1.0015739018458536E-3</v>
      </c>
      <c r="H1911" s="24">
        <f t="shared" si="324"/>
        <v>1</v>
      </c>
      <c r="I1911" s="3">
        <f t="shared" si="333"/>
        <v>111322.15789473684</v>
      </c>
      <c r="J1911" s="10">
        <f t="shared" si="326"/>
        <v>2.3279648609077608E-2</v>
      </c>
      <c r="K1911" s="10">
        <f>AVERAGE(J1892:J1911)</f>
        <v>2.3303056474159313E-4</v>
      </c>
      <c r="L1911" s="10">
        <f>AVERAGE(J1862:J1911)</f>
        <v>2.2531792866804334E-3</v>
      </c>
      <c r="M1911" s="10">
        <f>AVERAGE(J1812:J1911)</f>
        <v>2.4881193974367945E-4</v>
      </c>
      <c r="N1911" s="10">
        <f>AVERAGE(J1907:J1911)</f>
        <v>-2.6969380172767511E-3</v>
      </c>
      <c r="O1911" s="22">
        <f t="shared" si="327"/>
        <v>0.35237552132716787</v>
      </c>
      <c r="P1911" s="22">
        <f t="shared" si="328"/>
        <v>0.47626056895252233</v>
      </c>
      <c r="Q1911" s="22">
        <f t="shared" si="329"/>
        <v>0.47424998782047301</v>
      </c>
      <c r="R1911" s="22">
        <f t="shared" si="330"/>
        <v>0.19774757366906093</v>
      </c>
      <c r="S1911" s="22">
        <f t="shared" si="331"/>
        <v>0.99461175361424614</v>
      </c>
      <c r="T1911" s="22">
        <f>SUMPRODUCT(J1911:N1911,O1911:S1911)</f>
        <v>6.7495275401813458E-3</v>
      </c>
      <c r="U1911" s="25">
        <f t="shared" si="325"/>
        <v>0.50168737547919329</v>
      </c>
      <c r="V1911" s="10">
        <f>IF(OR(AND(U1911&gt;=0.495,U1911&lt;=0.498,J1911&lt;0),AND(U1911&gt;=0.505,U1911&lt;=0.506)),G1911-$AA$1,0)</f>
        <v>0</v>
      </c>
      <c r="W1911" s="10">
        <f>IF(OR(AND(U1911&gt;=0.504,U1911&lt;=0.505,J1911&lt;0),AND(U1911&gt;=0.508)),-G1911-$AA$1,0)</f>
        <v>0</v>
      </c>
      <c r="X1911" s="5">
        <f t="shared" si="332"/>
        <v>0.8735086317340206</v>
      </c>
    </row>
    <row r="1912" spans="1:24" x14ac:dyDescent="0.2">
      <c r="A1912" s="8">
        <v>44824</v>
      </c>
      <c r="B1912" s="3">
        <v>111824</v>
      </c>
      <c r="C1912" s="3">
        <v>112544</v>
      </c>
      <c r="D1912" s="3">
        <v>111393</v>
      </c>
      <c r="E1912" s="3">
        <v>112517</v>
      </c>
      <c r="F1912" s="3">
        <v>112517</v>
      </c>
      <c r="G1912" s="5">
        <f t="shared" si="323"/>
        <v>1.3802358754677169E-2</v>
      </c>
      <c r="H1912" s="24">
        <f t="shared" si="324"/>
        <v>1</v>
      </c>
      <c r="I1912" s="3">
        <f t="shared" si="333"/>
        <v>111304.26315789473</v>
      </c>
      <c r="J1912" s="10">
        <f t="shared" si="326"/>
        <v>6.1972385176707334E-3</v>
      </c>
      <c r="K1912" s="10">
        <f>AVERAGE(J1893:J1912)</f>
        <v>9.890968387631816E-4</v>
      </c>
      <c r="L1912" s="10">
        <f>AVERAGE(J1863:J1912)</f>
        <v>2.7913270104983367E-3</v>
      </c>
      <c r="M1912" s="10">
        <f>AVERAGE(J1813:J1912)</f>
        <v>4.9664846123894876E-4</v>
      </c>
      <c r="N1912" s="10">
        <f>AVERAGE(J1908:J1912)</f>
        <v>3.1506908390962927E-3</v>
      </c>
      <c r="O1912" s="22">
        <f t="shared" si="327"/>
        <v>0.35237552132716787</v>
      </c>
      <c r="P1912" s="22">
        <f t="shared" si="328"/>
        <v>0.47626056895252233</v>
      </c>
      <c r="Q1912" s="22">
        <f t="shared" si="329"/>
        <v>0.47424998782047301</v>
      </c>
      <c r="R1912" s="22">
        <f t="shared" si="330"/>
        <v>0.19774757366906093</v>
      </c>
      <c r="S1912" s="22">
        <f t="shared" si="331"/>
        <v>0.99461175361424614</v>
      </c>
      <c r="T1912" s="22">
        <f>SUMPRODUCT(J1912:N1912,O1912:S1912)</f>
        <v>7.2105349461096969E-3</v>
      </c>
      <c r="U1912" s="25">
        <f t="shared" si="325"/>
        <v>0.5018026259263848</v>
      </c>
      <c r="V1912" s="10">
        <f>IF(OR(AND(U1912&gt;=0.495,U1912&lt;=0.498,J1912&lt;0),AND(U1912&gt;=0.505,U1912&lt;=0.506)),G1912-$AA$1,0)</f>
        <v>0</v>
      </c>
      <c r="W1912" s="10">
        <f>IF(OR(AND(U1912&gt;=0.504,U1912&lt;=0.505,J1912&lt;0),AND(U1912&gt;=0.508)),-G1912-$AA$1,0)</f>
        <v>0</v>
      </c>
      <c r="X1912" s="5">
        <f t="shared" si="332"/>
        <v>0.8735086317340206</v>
      </c>
    </row>
    <row r="1913" spans="1:24" x14ac:dyDescent="0.2">
      <c r="A1913" s="8">
        <v>44825</v>
      </c>
      <c r="B1913" s="3">
        <v>112517</v>
      </c>
      <c r="C1913" s="3">
        <v>113294</v>
      </c>
      <c r="D1913" s="3">
        <v>111380</v>
      </c>
      <c r="E1913" s="3">
        <v>111936</v>
      </c>
      <c r="F1913" s="3">
        <v>111936</v>
      </c>
      <c r="G1913" s="5">
        <f t="shared" si="323"/>
        <v>-1.9654088050314877E-3</v>
      </c>
      <c r="H1913" s="24">
        <f t="shared" si="324"/>
        <v>0</v>
      </c>
      <c r="I1913" s="3">
        <f t="shared" si="333"/>
        <v>111253.63157894737</v>
      </c>
      <c r="J1913" s="10">
        <f t="shared" si="326"/>
        <v>-5.1636641574162034E-3</v>
      </c>
      <c r="K1913" s="10">
        <f>AVERAGE(J1894:J1913)</f>
        <v>-3.3514006997911185E-4</v>
      </c>
      <c r="L1913" s="10">
        <f>AVERAGE(J1864:J1913)</f>
        <v>2.6760389022777199E-3</v>
      </c>
      <c r="M1913" s="10">
        <f>AVERAGE(J1814:J1913)</f>
        <v>5.5968051335012923E-4</v>
      </c>
      <c r="N1913" s="10">
        <f>AVERAGE(J1909:J1913)</f>
        <v>2.5638305277856156E-3</v>
      </c>
      <c r="O1913" s="22">
        <f t="shared" si="327"/>
        <v>0.35237552132716787</v>
      </c>
      <c r="P1913" s="22">
        <f t="shared" si="328"/>
        <v>0.47626056895252233</v>
      </c>
      <c r="Q1913" s="22">
        <f t="shared" si="329"/>
        <v>0.47424998782047301</v>
      </c>
      <c r="R1913" s="22">
        <f t="shared" si="330"/>
        <v>0.19774757366906093</v>
      </c>
      <c r="S1913" s="22">
        <f t="shared" si="331"/>
        <v>0.99461175361424614</v>
      </c>
      <c r="T1913" s="22">
        <f>SUMPRODUCT(J1913:N1913,O1913:S1913)</f>
        <v>1.9506400077327667E-3</v>
      </c>
      <c r="U1913" s="25">
        <f t="shared" si="325"/>
        <v>0.50048765984730459</v>
      </c>
      <c r="V1913" s="10">
        <f>IF(OR(AND(U1913&gt;=0.495,U1913&lt;=0.498,J1913&lt;0),AND(U1913&gt;=0.505,U1913&lt;=0.506)),G1913-$AA$1,0)</f>
        <v>0</v>
      </c>
      <c r="W1913" s="10">
        <f>IF(OR(AND(U1913&gt;=0.504,U1913&lt;=0.505,J1913&lt;0),AND(U1913&gt;=0.508)),-G1913-$AA$1,0)</f>
        <v>0</v>
      </c>
      <c r="X1913" s="5">
        <f t="shared" si="332"/>
        <v>0.8735086317340206</v>
      </c>
    </row>
    <row r="1914" spans="1:24" x14ac:dyDescent="0.2">
      <c r="A1914" s="8">
        <v>44826</v>
      </c>
      <c r="B1914" s="3">
        <v>111942</v>
      </c>
      <c r="C1914" s="3">
        <v>114392</v>
      </c>
      <c r="D1914" s="3">
        <v>111819</v>
      </c>
      <c r="E1914" s="3">
        <v>114070</v>
      </c>
      <c r="F1914" s="3">
        <v>114070</v>
      </c>
      <c r="G1914" s="5">
        <f t="shared" si="323"/>
        <v>-4.3447006224248241E-2</v>
      </c>
      <c r="H1914" s="24">
        <f t="shared" si="324"/>
        <v>0</v>
      </c>
      <c r="I1914" s="3">
        <f t="shared" si="333"/>
        <v>111281.94736842105</v>
      </c>
      <c r="J1914" s="10">
        <f t="shared" si="326"/>
        <v>1.906446540880502E-2</v>
      </c>
      <c r="K1914" s="10">
        <f>AVERAGE(J1895:J1914)</f>
        <v>5.9991862050597924E-4</v>
      </c>
      <c r="L1914" s="10">
        <f>AVERAGE(J1865:J1914)</f>
        <v>3.1367005583489262E-3</v>
      </c>
      <c r="M1914" s="10">
        <f>AVERAGE(J1815:J1914)</f>
        <v>7.6073411725953942E-4</v>
      </c>
      <c r="N1914" s="10">
        <f>AVERAGE(J1910:J1914)</f>
        <v>7.4495704529706774E-3</v>
      </c>
      <c r="O1914" s="22">
        <f t="shared" si="327"/>
        <v>0.35237552132716787</v>
      </c>
      <c r="P1914" s="22">
        <f t="shared" si="328"/>
        <v>0.47626056895252233</v>
      </c>
      <c r="Q1914" s="22">
        <f t="shared" si="329"/>
        <v>0.47424998782047301</v>
      </c>
      <c r="R1914" s="22">
        <f t="shared" si="330"/>
        <v>0.19774757366906093</v>
      </c>
      <c r="S1914" s="22">
        <f t="shared" si="331"/>
        <v>0.99461175361424614</v>
      </c>
      <c r="T1914" s="22">
        <f>SUMPRODUCT(J1914:N1914,O1914:S1914)</f>
        <v>1.6051012380169656E-2</v>
      </c>
      <c r="U1914" s="25">
        <f t="shared" si="325"/>
        <v>0.50401266694512548</v>
      </c>
      <c r="V1914" s="10">
        <f>IF(OR(AND(U1914&gt;=0.495,U1914&lt;=0.498,J1914&lt;0),AND(U1914&gt;=0.505,U1914&lt;=0.506)),G1914-$AA$1,0)</f>
        <v>0</v>
      </c>
      <c r="W1914" s="10">
        <f>IF(OR(AND(U1914&gt;=0.504,U1914&lt;=0.505,J1914&lt;0),AND(U1914&gt;=0.508)),-G1914-$AA$1,0)</f>
        <v>0</v>
      </c>
      <c r="X1914" s="5">
        <f t="shared" si="332"/>
        <v>0.8735086317340206</v>
      </c>
    </row>
    <row r="1915" spans="1:24" x14ac:dyDescent="0.2">
      <c r="A1915" s="8">
        <v>44827</v>
      </c>
      <c r="B1915" s="3">
        <v>112258</v>
      </c>
      <c r="C1915" s="3">
        <v>112457</v>
      </c>
      <c r="D1915" s="3">
        <v>110732</v>
      </c>
      <c r="E1915" s="3">
        <v>111716</v>
      </c>
      <c r="F1915" s="3">
        <v>111716</v>
      </c>
      <c r="G1915" s="5">
        <f t="shared" si="323"/>
        <v>-2.9897239428550937E-2</v>
      </c>
      <c r="H1915" s="24">
        <f t="shared" si="324"/>
        <v>0</v>
      </c>
      <c r="I1915" s="3">
        <f t="shared" si="333"/>
        <v>111251.26315789473</v>
      </c>
      <c r="J1915" s="10">
        <f t="shared" si="326"/>
        <v>-2.0636451301832226E-2</v>
      </c>
      <c r="K1915" s="10">
        <f>AVERAGE(J1896:J1915)</f>
        <v>-7.1268836946473122E-4</v>
      </c>
      <c r="L1915" s="10">
        <f>AVERAGE(J1866:J1915)</f>
        <v>3.0835918876417124E-3</v>
      </c>
      <c r="M1915" s="10">
        <f>AVERAGE(J1816:J1915)</f>
        <v>3.8389799114419196E-4</v>
      </c>
      <c r="N1915" s="10">
        <f>AVERAGE(J1911:J1915)</f>
        <v>4.5482474152609862E-3</v>
      </c>
      <c r="O1915" s="22">
        <f t="shared" si="327"/>
        <v>0.35237552132716787</v>
      </c>
      <c r="P1915" s="22">
        <f t="shared" si="328"/>
        <v>0.47626056895252233</v>
      </c>
      <c r="Q1915" s="22">
        <f t="shared" si="329"/>
        <v>0.47424998782047301</v>
      </c>
      <c r="R1915" s="22">
        <f t="shared" si="330"/>
        <v>0.19774757366906093</v>
      </c>
      <c r="S1915" s="22">
        <f t="shared" si="331"/>
        <v>0.99461175361424614</v>
      </c>
      <c r="T1915" s="22">
        <f>SUMPRODUCT(J1915:N1915,O1915:S1915)</f>
        <v>-1.5491570051461862E-3</v>
      </c>
      <c r="U1915" s="25">
        <f t="shared" si="325"/>
        <v>0.49961271082616765</v>
      </c>
      <c r="V1915" s="10">
        <f>IF(OR(AND(U1915&gt;=0.495,U1915&lt;=0.498,J1915&lt;0),AND(U1915&gt;=0.505,U1915&lt;=0.506)),G1915-$AA$1,0)</f>
        <v>0</v>
      </c>
      <c r="W1915" s="10">
        <f>IF(OR(AND(U1915&gt;=0.504,U1915&lt;=0.505,J1915&lt;0),AND(U1915&gt;=0.508)),-G1915-$AA$1,0)</f>
        <v>0</v>
      </c>
      <c r="X1915" s="5">
        <f t="shared" si="332"/>
        <v>0.8735086317340206</v>
      </c>
    </row>
    <row r="1916" spans="1:24" x14ac:dyDescent="0.2">
      <c r="A1916" s="8">
        <v>44830</v>
      </c>
      <c r="B1916" s="3">
        <v>111713</v>
      </c>
      <c r="C1916" s="3">
        <v>111713</v>
      </c>
      <c r="D1916" s="3">
        <v>109022</v>
      </c>
      <c r="E1916" s="3">
        <v>109114</v>
      </c>
      <c r="F1916" s="3">
        <v>109114</v>
      </c>
      <c r="G1916" s="5">
        <f t="shared" si="323"/>
        <v>-6.0762138680645617E-3</v>
      </c>
      <c r="H1916" s="24">
        <f t="shared" si="324"/>
        <v>0</v>
      </c>
      <c r="I1916" s="3">
        <f t="shared" si="333"/>
        <v>111082.36842105263</v>
      </c>
      <c r="J1916" s="10">
        <f t="shared" si="326"/>
        <v>-2.3291202692541813E-2</v>
      </c>
      <c r="K1916" s="10">
        <f>AVERAGE(J1897:J1916)</f>
        <v>-1.3342297957100457E-3</v>
      </c>
      <c r="L1916" s="10">
        <f>AVERAGE(J1867:J1916)</f>
        <v>2.5282972706465044E-3</v>
      </c>
      <c r="M1916" s="10">
        <f>AVERAGE(J1817:J1916)</f>
        <v>4.3157372173188046E-4</v>
      </c>
      <c r="N1916" s="10">
        <f>AVERAGE(J1912:J1916)</f>
        <v>-4.7659228450628978E-3</v>
      </c>
      <c r="O1916" s="22">
        <f t="shared" si="327"/>
        <v>0.35237552132716787</v>
      </c>
      <c r="P1916" s="22">
        <f t="shared" si="328"/>
        <v>0.47626056895252233</v>
      </c>
      <c r="Q1916" s="22">
        <f t="shared" si="329"/>
        <v>0.47424998782047301</v>
      </c>
      <c r="R1916" s="22">
        <f t="shared" si="330"/>
        <v>0.19774757366906093</v>
      </c>
      <c r="S1916" s="22">
        <f t="shared" si="331"/>
        <v>0.99461175361424614</v>
      </c>
      <c r="T1916" s="22">
        <f>SUMPRODUCT(J1916:N1916,O1916:S1916)</f>
        <v>-1.229854600511519E-2</v>
      </c>
      <c r="U1916" s="25">
        <f t="shared" si="325"/>
        <v>0.49692540225245069</v>
      </c>
      <c r="V1916" s="10">
        <f>IF(OR(AND(U1916&gt;=0.495,U1916&lt;=0.498,J1916&lt;0),AND(U1916&gt;=0.505,U1916&lt;=0.506)),G1916-$AA$1,0)</f>
        <v>-7.0762138680645617E-3</v>
      </c>
      <c r="W1916" s="10">
        <f>IF(OR(AND(U1916&gt;=0.504,U1916&lt;=0.505,J1916&lt;0),AND(U1916&gt;=0.508)),-G1916-$AA$1,0)</f>
        <v>0</v>
      </c>
      <c r="X1916" s="5">
        <f t="shared" si="332"/>
        <v>0.86643241786595604</v>
      </c>
    </row>
    <row r="1917" spans="1:24" x14ac:dyDescent="0.2">
      <c r="A1917" s="8">
        <v>44831</v>
      </c>
      <c r="B1917" s="3">
        <v>109122</v>
      </c>
      <c r="C1917" s="3">
        <v>110161</v>
      </c>
      <c r="D1917" s="3">
        <v>108120</v>
      </c>
      <c r="E1917" s="3">
        <v>108376</v>
      </c>
      <c r="F1917" s="3">
        <v>108376</v>
      </c>
      <c r="G1917" s="5">
        <f t="shared" si="323"/>
        <v>-6.5697202332619664E-3</v>
      </c>
      <c r="H1917" s="24">
        <f t="shared" si="324"/>
        <v>0</v>
      </c>
      <c r="I1917" s="3">
        <f t="shared" si="333"/>
        <v>110974.21052631579</v>
      </c>
      <c r="J1917" s="10">
        <f t="shared" si="326"/>
        <v>-6.7635683780266076E-3</v>
      </c>
      <c r="K1917" s="10">
        <f>AVERAGE(J1898:J1917)</f>
        <v>-1.6830939731666606E-3</v>
      </c>
      <c r="L1917" s="10">
        <f>AVERAGE(J1868:J1917)</f>
        <v>2.317418193171006E-3</v>
      </c>
      <c r="M1917" s="10">
        <f>AVERAGE(J1818:J1917)</f>
        <v>3.7998681102766052E-4</v>
      </c>
      <c r="N1917" s="10">
        <f>AVERAGE(J1913:J1917)</f>
        <v>-7.3580842242023659E-3</v>
      </c>
      <c r="O1917" s="22">
        <f t="shared" si="327"/>
        <v>0.35237552132716787</v>
      </c>
      <c r="P1917" s="22">
        <f t="shared" si="328"/>
        <v>0.47626056895252233</v>
      </c>
      <c r="Q1917" s="22">
        <f t="shared" si="329"/>
        <v>0.47424998782047301</v>
      </c>
      <c r="R1917" s="22">
        <f t="shared" si="330"/>
        <v>0.19774757366906093</v>
      </c>
      <c r="S1917" s="22">
        <f t="shared" si="331"/>
        <v>0.99461175361424614</v>
      </c>
      <c r="T1917" s="22">
        <f>SUMPRODUCT(J1917:N1917,O1917:S1917)</f>
        <v>-9.3291672601819673E-3</v>
      </c>
      <c r="U1917" s="25">
        <f t="shared" si="325"/>
        <v>0.49766772510040708</v>
      </c>
      <c r="V1917" s="10">
        <f>IF(OR(AND(U1917&gt;=0.495,U1917&lt;=0.498,J1917&lt;0),AND(U1917&gt;=0.505,U1917&lt;=0.506)),G1917-$AA$1,0)</f>
        <v>-7.5697202332619664E-3</v>
      </c>
      <c r="W1917" s="10">
        <f>IF(OR(AND(U1917&gt;=0.504,U1917&lt;=0.505,J1917&lt;0),AND(U1917&gt;=0.508)),-G1917-$AA$1,0)</f>
        <v>0</v>
      </c>
      <c r="X1917" s="5">
        <f t="shared" si="332"/>
        <v>0.85886269763269407</v>
      </c>
    </row>
    <row r="1918" spans="1:24" x14ac:dyDescent="0.2">
      <c r="A1918" s="8">
        <v>44832</v>
      </c>
      <c r="B1918" s="3">
        <v>108377</v>
      </c>
      <c r="C1918" s="3">
        <v>108970</v>
      </c>
      <c r="D1918" s="3">
        <v>107914</v>
      </c>
      <c r="E1918" s="3">
        <v>108451</v>
      </c>
      <c r="F1918" s="3">
        <v>108451</v>
      </c>
      <c r="G1918" s="5">
        <f t="shared" si="323"/>
        <v>1.4624115960203188E-2</v>
      </c>
      <c r="H1918" s="24">
        <f t="shared" si="324"/>
        <v>1</v>
      </c>
      <c r="I1918" s="3">
        <f t="shared" si="333"/>
        <v>110917.78947368421</v>
      </c>
      <c r="J1918" s="10">
        <f t="shared" si="326"/>
        <v>6.9203513693061325E-4</v>
      </c>
      <c r="K1918" s="10">
        <f>AVERAGE(J1899:J1918)</f>
        <v>-8.0627824411497184E-4</v>
      </c>
      <c r="L1918" s="10">
        <f>AVERAGE(J1869:J1918)</f>
        <v>2.0570007754754259E-3</v>
      </c>
      <c r="M1918" s="10">
        <f>AVERAGE(J1819:J1918)</f>
        <v>5.6620045197703023E-4</v>
      </c>
      <c r="N1918" s="10">
        <f>AVERAGE(J1914:J1918)</f>
        <v>-6.1869443653330023E-3</v>
      </c>
      <c r="O1918" s="22">
        <f t="shared" si="327"/>
        <v>0.35237552132716787</v>
      </c>
      <c r="P1918" s="22">
        <f t="shared" si="328"/>
        <v>0.47626056895252233</v>
      </c>
      <c r="Q1918" s="22">
        <f t="shared" si="329"/>
        <v>0.47424998782047301</v>
      </c>
      <c r="R1918" s="22">
        <f t="shared" si="330"/>
        <v>0.19774757366906093</v>
      </c>
      <c r="S1918" s="22">
        <f t="shared" si="331"/>
        <v>0.99461175361424614</v>
      </c>
      <c r="T1918" s="22">
        <f>SUMPRODUCT(J1918:N1918,O1918:S1918)</f>
        <v>-5.2062525195365229E-3</v>
      </c>
      <c r="U1918" s="25">
        <f t="shared" si="325"/>
        <v>0.49869843981002071</v>
      </c>
      <c r="V1918" s="10">
        <f>IF(OR(AND(U1918&gt;=0.495,U1918&lt;=0.498,J1918&lt;0),AND(U1918&gt;=0.505,U1918&lt;=0.506)),G1918-$AA$1,0)</f>
        <v>0</v>
      </c>
      <c r="W1918" s="10">
        <f>IF(OR(AND(U1918&gt;=0.504,U1918&lt;=0.505,J1918&lt;0),AND(U1918&gt;=0.508)),-G1918-$AA$1,0)</f>
        <v>0</v>
      </c>
      <c r="X1918" s="5">
        <f t="shared" si="332"/>
        <v>0.85886269763269407</v>
      </c>
    </row>
    <row r="1919" spans="1:24" x14ac:dyDescent="0.2">
      <c r="A1919" s="8">
        <v>44833</v>
      </c>
      <c r="B1919" s="3">
        <v>108449</v>
      </c>
      <c r="C1919" s="3">
        <v>108449</v>
      </c>
      <c r="D1919" s="3">
        <v>106244</v>
      </c>
      <c r="E1919" s="3">
        <v>107664</v>
      </c>
      <c r="F1919" s="3">
        <v>107664</v>
      </c>
      <c r="G1919" s="5">
        <f t="shared" si="323"/>
        <v>7.8670679149948075E-2</v>
      </c>
      <c r="H1919" s="24">
        <f t="shared" si="324"/>
        <v>1</v>
      </c>
      <c r="I1919" s="3">
        <f t="shared" si="333"/>
        <v>110773.52631578948</v>
      </c>
      <c r="J1919" s="10">
        <f t="shared" si="326"/>
        <v>-7.2567334556620233E-3</v>
      </c>
      <c r="K1919" s="10">
        <f>AVERAGE(J1900:J1919)</f>
        <v>-7.5799847314586555E-4</v>
      </c>
      <c r="L1919" s="10">
        <f>AVERAGE(J1870:J1919)</f>
        <v>1.9033160529243532E-3</v>
      </c>
      <c r="M1919" s="10">
        <f>AVERAGE(J1820:J1919)</f>
        <v>5.0719243945430818E-4</v>
      </c>
      <c r="N1919" s="10">
        <f>AVERAGE(J1915:J1919)</f>
        <v>-1.1451184138226411E-2</v>
      </c>
      <c r="O1919" s="22">
        <f t="shared" si="327"/>
        <v>0.35237552132716787</v>
      </c>
      <c r="P1919" s="22">
        <f t="shared" si="328"/>
        <v>0.47626056895252233</v>
      </c>
      <c r="Q1919" s="22">
        <f t="shared" si="329"/>
        <v>0.47424998782047301</v>
      </c>
      <c r="R1919" s="22">
        <f t="shared" si="330"/>
        <v>0.19774757366906093</v>
      </c>
      <c r="S1919" s="22">
        <f t="shared" si="331"/>
        <v>0.99461175361424614</v>
      </c>
      <c r="T1919" s="22">
        <f>SUMPRODUCT(J1919:N1919,O1919:S1919)</f>
        <v>-1.3304638666134542E-2</v>
      </c>
      <c r="U1919" s="25">
        <f t="shared" si="325"/>
        <v>0.49667388939716994</v>
      </c>
      <c r="V1919" s="10">
        <f>IF(OR(AND(U1919&gt;=0.495,U1919&lt;=0.498,J1919&lt;0),AND(U1919&gt;=0.505,U1919&lt;=0.506)),G1919-$AA$1,0)</f>
        <v>7.7670679149948074E-2</v>
      </c>
      <c r="W1919" s="10">
        <f>IF(OR(AND(U1919&gt;=0.504,U1919&lt;=0.505,J1919&lt;0),AND(U1919&gt;=0.508)),-G1919-$AA$1,0)</f>
        <v>0</v>
      </c>
      <c r="X1919" s="5">
        <f t="shared" si="332"/>
        <v>0.93653337678264215</v>
      </c>
    </row>
    <row r="1920" spans="1:24" x14ac:dyDescent="0.2">
      <c r="A1920" s="8">
        <v>44834</v>
      </c>
      <c r="B1920" s="3">
        <v>107664</v>
      </c>
      <c r="C1920" s="3">
        <v>110502</v>
      </c>
      <c r="D1920" s="3">
        <v>107315</v>
      </c>
      <c r="E1920" s="3">
        <v>110037</v>
      </c>
      <c r="F1920" s="3">
        <v>110037</v>
      </c>
      <c r="G1920" s="5">
        <f t="shared" si="323"/>
        <v>5.6281069094940683E-2</v>
      </c>
      <c r="H1920" s="24">
        <f t="shared" si="324"/>
        <v>1</v>
      </c>
      <c r="I1920" s="3">
        <f t="shared" si="333"/>
        <v>110730</v>
      </c>
      <c r="J1920" s="10">
        <f t="shared" si="326"/>
        <v>2.2040793580026641E-2</v>
      </c>
      <c r="K1920" s="10">
        <f>AVERAGE(J1901:J1920)</f>
        <v>-5.8613944204338742E-5</v>
      </c>
      <c r="L1920" s="10">
        <f>AVERAGE(J1871:J1920)</f>
        <v>2.1923315847037507E-3</v>
      </c>
      <c r="M1920" s="10">
        <f>AVERAGE(J1821:J1920)</f>
        <v>6.0278221988652072E-4</v>
      </c>
      <c r="N1920" s="10">
        <f>AVERAGE(J1916:J1920)</f>
        <v>-2.9157351618546378E-3</v>
      </c>
      <c r="O1920" s="22">
        <f t="shared" si="327"/>
        <v>0.35237552132716787</v>
      </c>
      <c r="P1920" s="22">
        <f t="shared" si="328"/>
        <v>0.47626056895252233</v>
      </c>
      <c r="Q1920" s="22">
        <f t="shared" si="329"/>
        <v>0.47424998782047301</v>
      </c>
      <c r="R1920" s="22">
        <f t="shared" si="330"/>
        <v>0.19774757366906093</v>
      </c>
      <c r="S1920" s="22">
        <f t="shared" si="331"/>
        <v>0.99461175361424614</v>
      </c>
      <c r="T1920" s="22">
        <f>SUMPRODUCT(J1920:N1920,O1920:S1920)</f>
        <v>5.9976081041817151E-3</v>
      </c>
      <c r="U1920" s="25">
        <f t="shared" si="325"/>
        <v>0.50149939753144124</v>
      </c>
      <c r="V1920" s="10">
        <f>IF(OR(AND(U1920&gt;=0.495,U1920&lt;=0.498,J1920&lt;0),AND(U1920&gt;=0.505,U1920&lt;=0.506)),G1920-$AA$1,0)</f>
        <v>0</v>
      </c>
      <c r="W1920" s="10">
        <f>IF(OR(AND(U1920&gt;=0.504,U1920&lt;=0.505,J1920&lt;0),AND(U1920&gt;=0.508)),-G1920-$AA$1,0)</f>
        <v>0</v>
      </c>
      <c r="X1920" s="5">
        <f t="shared" si="332"/>
        <v>0.93653337678264215</v>
      </c>
    </row>
    <row r="1921" spans="1:24" x14ac:dyDescent="0.2">
      <c r="A1921" s="8">
        <v>44837</v>
      </c>
      <c r="B1921" s="3">
        <v>110048</v>
      </c>
      <c r="C1921" s="3">
        <v>116134</v>
      </c>
      <c r="D1921" s="3">
        <v>110048</v>
      </c>
      <c r="E1921" s="3">
        <v>116134</v>
      </c>
      <c r="F1921" s="3">
        <v>116134</v>
      </c>
      <c r="G1921" s="5">
        <f t="shared" si="323"/>
        <v>9.1618302994815881E-3</v>
      </c>
      <c r="H1921" s="24">
        <f t="shared" si="324"/>
        <v>1</v>
      </c>
      <c r="I1921" s="3">
        <f t="shared" si="333"/>
        <v>110936.89473684211</v>
      </c>
      <c r="J1921" s="10">
        <f t="shared" si="326"/>
        <v>5.5408635277224949E-2</v>
      </c>
      <c r="K1921" s="10">
        <f>AVERAGE(J1902:J1921)</f>
        <v>2.5039467993226818E-3</v>
      </c>
      <c r="L1921" s="10">
        <f>AVERAGE(J1872:J1921)</f>
        <v>3.3223152017625933E-3</v>
      </c>
      <c r="M1921" s="10">
        <f>AVERAGE(J1822:J1921)</f>
        <v>1.0332060153055889E-3</v>
      </c>
      <c r="N1921" s="10">
        <f>AVERAGE(J1917:J1921)</f>
        <v>1.2824232432098714E-2</v>
      </c>
      <c r="O1921" s="22">
        <f t="shared" si="327"/>
        <v>0.35237552132716787</v>
      </c>
      <c r="P1921" s="22">
        <f t="shared" si="328"/>
        <v>0.47626056895252233</v>
      </c>
      <c r="Q1921" s="22">
        <f t="shared" si="329"/>
        <v>0.47424998782047301</v>
      </c>
      <c r="R1921" s="22">
        <f t="shared" si="330"/>
        <v>0.19774757366906093</v>
      </c>
      <c r="S1921" s="22">
        <f t="shared" si="331"/>
        <v>0.99461175361424614</v>
      </c>
      <c r="T1921" s="22">
        <f>SUMPRODUCT(J1921:N1921,O1921:S1921)</f>
        <v>3.5252232103756345E-2</v>
      </c>
      <c r="U1921" s="25">
        <f t="shared" si="325"/>
        <v>0.50881214545915299</v>
      </c>
      <c r="V1921" s="10">
        <f>IF(OR(AND(U1921&gt;=0.495,U1921&lt;=0.498,J1921&lt;0),AND(U1921&gt;=0.505,U1921&lt;=0.506)),G1921-$AA$1,0)</f>
        <v>0</v>
      </c>
      <c r="W1921" s="10">
        <f>IF(OR(AND(U1921&gt;=0.504,U1921&lt;=0.505,J1921&lt;0),AND(U1921&gt;=0.508)),-G1921-$AA$1,0)</f>
        <v>-1.0161830299481589E-2</v>
      </c>
      <c r="X1921" s="5">
        <f t="shared" si="332"/>
        <v>0.92637154648316056</v>
      </c>
    </row>
    <row r="1922" spans="1:24" x14ac:dyDescent="0.2">
      <c r="A1922" s="8">
        <v>44838</v>
      </c>
      <c r="B1922" s="3">
        <v>116704</v>
      </c>
      <c r="C1922" s="3">
        <v>118280</v>
      </c>
      <c r="D1922" s="3">
        <v>115837</v>
      </c>
      <c r="E1922" s="3">
        <v>116230</v>
      </c>
      <c r="F1922" s="3">
        <v>116230</v>
      </c>
      <c r="G1922" s="5">
        <f t="shared" si="323"/>
        <v>1.1451432504516967E-2</v>
      </c>
      <c r="H1922" s="24">
        <f t="shared" si="324"/>
        <v>1</v>
      </c>
      <c r="I1922" s="3">
        <f t="shared" si="333"/>
        <v>111277.21052631579</v>
      </c>
      <c r="J1922" s="10">
        <f t="shared" si="326"/>
        <v>8.2663130521631878E-4</v>
      </c>
      <c r="K1922" s="10">
        <f>AVERAGE(J1903:J1922)</f>
        <v>1.9413853064221443E-3</v>
      </c>
      <c r="L1922" s="10">
        <f>AVERAGE(J1873:J1922)</f>
        <v>3.0669246537451109E-3</v>
      </c>
      <c r="M1922" s="10">
        <f>AVERAGE(J1823:J1922)</f>
        <v>9.2452433047719772E-4</v>
      </c>
      <c r="N1922" s="10">
        <f>AVERAGE(J1918:J1922)</f>
        <v>1.43422723687473E-2</v>
      </c>
      <c r="O1922" s="22">
        <f t="shared" si="327"/>
        <v>0.35237552132716787</v>
      </c>
      <c r="P1922" s="22">
        <f t="shared" si="328"/>
        <v>0.47626056895252233</v>
      </c>
      <c r="Q1922" s="22">
        <f t="shared" si="329"/>
        <v>0.47424998782047301</v>
      </c>
      <c r="R1922" s="22">
        <f t="shared" si="330"/>
        <v>0.19774757366906093</v>
      </c>
      <c r="S1922" s="22">
        <f t="shared" si="331"/>
        <v>0.99461175361424614</v>
      </c>
      <c r="T1922" s="22">
        <f>SUMPRODUCT(J1922:N1922,O1922:S1922)</f>
        <v>1.7118194002041343E-2</v>
      </c>
      <c r="U1922" s="25">
        <f t="shared" si="325"/>
        <v>0.50427944399964941</v>
      </c>
      <c r="V1922" s="10">
        <f>IF(OR(AND(U1922&gt;=0.495,U1922&lt;=0.498,J1922&lt;0),AND(U1922&gt;=0.505,U1922&lt;=0.506)),G1922-$AA$1,0)</f>
        <v>0</v>
      </c>
      <c r="W1922" s="10">
        <f>IF(OR(AND(U1922&gt;=0.504,U1922&lt;=0.505,J1922&lt;0),AND(U1922&gt;=0.508)),-G1922-$AA$1,0)</f>
        <v>0</v>
      </c>
      <c r="X1922" s="5">
        <f t="shared" si="332"/>
        <v>0.92637154648316056</v>
      </c>
    </row>
    <row r="1923" spans="1:24" x14ac:dyDescent="0.2">
      <c r="A1923" s="8">
        <v>44839</v>
      </c>
      <c r="B1923" s="3">
        <v>116231</v>
      </c>
      <c r="C1923" s="3">
        <v>117514</v>
      </c>
      <c r="D1923" s="3">
        <v>115906</v>
      </c>
      <c r="E1923" s="3">
        <v>117198</v>
      </c>
      <c r="F1923" s="3">
        <v>117198</v>
      </c>
      <c r="G1923" s="5">
        <f t="shared" ref="G1923:G1986" si="334">F1925/F1923-1</f>
        <v>-7.0223041348828064E-3</v>
      </c>
      <c r="H1923" s="24">
        <f t="shared" ref="H1923:H1986" si="335">IF(G1923&gt;0,1,0)</f>
        <v>0</v>
      </c>
      <c r="I1923" s="3">
        <f t="shared" si="333"/>
        <v>111660.47368421052</v>
      </c>
      <c r="J1923" s="10">
        <f t="shared" si="326"/>
        <v>8.3283145487396126E-3</v>
      </c>
      <c r="K1923" s="10">
        <f>AVERAGE(J1904:J1923)</f>
        <v>3.4446703689036406E-3</v>
      </c>
      <c r="L1923" s="10">
        <f>AVERAGE(J1874:J1923)</f>
        <v>3.332822748848756E-3</v>
      </c>
      <c r="M1923" s="10">
        <f>AVERAGE(J1824:J1923)</f>
        <v>8.8538407242563127E-4</v>
      </c>
      <c r="N1923" s="10">
        <f>AVERAGE(J1919:J1923)</f>
        <v>1.58695282511091E-2</v>
      </c>
      <c r="O1923" s="22">
        <f t="shared" si="327"/>
        <v>0.35237552132716787</v>
      </c>
      <c r="P1923" s="22">
        <f t="shared" si="328"/>
        <v>0.47626056895252233</v>
      </c>
      <c r="Q1923" s="22">
        <f t="shared" si="329"/>
        <v>0.47424998782047301</v>
      </c>
      <c r="R1923" s="22">
        <f t="shared" si="330"/>
        <v>0.19774757366906093</v>
      </c>
      <c r="S1923" s="22">
        <f t="shared" si="331"/>
        <v>0.99461175361424614</v>
      </c>
      <c r="T1923" s="22">
        <f>SUMPRODUCT(J1923:N1923,O1923:S1923)</f>
        <v>2.2114947873639861E-2</v>
      </c>
      <c r="U1923" s="25">
        <f t="shared" ref="U1923:U1986" si="336">1/(1+(EXP(-T1923)))</f>
        <v>0.50552851165072354</v>
      </c>
      <c r="V1923" s="10">
        <f>IF(OR(AND(U1923&gt;=0.495,U1923&lt;=0.498,J1923&lt;0),AND(U1923&gt;=0.505,U1923&lt;=0.506)),G1923-$AA$1,0)</f>
        <v>-8.0223041348828072E-3</v>
      </c>
      <c r="W1923" s="10">
        <f>IF(OR(AND(U1923&gt;=0.504,U1923&lt;=0.505,J1923&lt;0),AND(U1923&gt;=0.508)),-G1923-$AA$1,0)</f>
        <v>0</v>
      </c>
      <c r="X1923" s="5">
        <f t="shared" si="332"/>
        <v>0.91834924234827775</v>
      </c>
    </row>
    <row r="1924" spans="1:24" x14ac:dyDescent="0.2">
      <c r="A1924" s="8">
        <v>44840</v>
      </c>
      <c r="B1924" s="3">
        <v>117200</v>
      </c>
      <c r="C1924" s="3">
        <v>118382</v>
      </c>
      <c r="D1924" s="3">
        <v>117144</v>
      </c>
      <c r="E1924" s="3">
        <v>117561</v>
      </c>
      <c r="F1924" s="3">
        <v>117561</v>
      </c>
      <c r="G1924" s="5">
        <f t="shared" si="334"/>
        <v>-1.3780080128614092E-2</v>
      </c>
      <c r="H1924" s="24">
        <f t="shared" si="335"/>
        <v>0</v>
      </c>
      <c r="I1924" s="3">
        <f t="shared" si="333"/>
        <v>111937.36842105263</v>
      </c>
      <c r="J1924" s="10">
        <f t="shared" ref="J1924:J1987" si="337">F1924/F1923-1</f>
        <v>3.0973224799057952E-3</v>
      </c>
      <c r="K1924" s="10">
        <f>AVERAGE(J1905:J1924)</f>
        <v>3.5302970336955454E-3</v>
      </c>
      <c r="L1924" s="10">
        <f>AVERAGE(J1875:J1924)</f>
        <v>3.0608077663817636E-3</v>
      </c>
      <c r="M1924" s="10">
        <f>AVERAGE(J1825:J1924)</f>
        <v>8.6498664317278368E-4</v>
      </c>
      <c r="N1924" s="10">
        <f>AVERAGE(J1920:J1924)</f>
        <v>1.7940339438222663E-2</v>
      </c>
      <c r="O1924" s="22">
        <f t="shared" ref="O1924:O1987" si="338">O1923</f>
        <v>0.35237552132716787</v>
      </c>
      <c r="P1924" s="22">
        <f t="shared" ref="P1924:P1987" si="339">P1923</f>
        <v>0.47626056895252233</v>
      </c>
      <c r="Q1924" s="22">
        <f t="shared" ref="Q1924:Q1987" si="340">Q1923</f>
        <v>0.47424998782047301</v>
      </c>
      <c r="R1924" s="22">
        <f t="shared" ref="R1924:R1987" si="341">R1923</f>
        <v>0.19774757366906093</v>
      </c>
      <c r="S1924" s="22">
        <f t="shared" ref="S1924:S1987" si="342">S1923</f>
        <v>0.99461175361424614</v>
      </c>
      <c r="T1924" s="22">
        <f>SUMPRODUCT(J1924:N1924,O1924:S1924)</f>
        <v>2.223907142237079E-2</v>
      </c>
      <c r="U1924" s="25">
        <f t="shared" si="336"/>
        <v>0.50555953872280823</v>
      </c>
      <c r="V1924" s="10">
        <f>IF(OR(AND(U1924&gt;=0.495,U1924&lt;=0.498,J1924&lt;0),AND(U1924&gt;=0.505,U1924&lt;=0.506)),G1924-$AA$1,0)</f>
        <v>-1.4780080128614093E-2</v>
      </c>
      <c r="W1924" s="10">
        <f>IF(OR(AND(U1924&gt;=0.504,U1924&lt;=0.505,J1924&lt;0),AND(U1924&gt;=0.508)),-G1924-$AA$1,0)</f>
        <v>0</v>
      </c>
      <c r="X1924" s="5">
        <f t="shared" si="332"/>
        <v>0.90356916221966366</v>
      </c>
    </row>
    <row r="1925" spans="1:24" x14ac:dyDescent="0.2">
      <c r="A1925" s="8">
        <v>44841</v>
      </c>
      <c r="B1925" s="3">
        <v>117560</v>
      </c>
      <c r="C1925" s="3">
        <v>117960</v>
      </c>
      <c r="D1925" s="3">
        <v>115924</v>
      </c>
      <c r="E1925" s="3">
        <v>116375</v>
      </c>
      <c r="F1925" s="3">
        <v>116375</v>
      </c>
      <c r="G1925" s="5">
        <f t="shared" si="334"/>
        <v>-1.3301825993555338E-2</v>
      </c>
      <c r="H1925" s="24">
        <f t="shared" si="335"/>
        <v>0</v>
      </c>
      <c r="I1925" s="3">
        <f t="shared" si="333"/>
        <v>112093.57894736843</v>
      </c>
      <c r="J1925" s="10">
        <f t="shared" si="337"/>
        <v>-1.0088379649713763E-2</v>
      </c>
      <c r="K1925" s="10">
        <f>AVERAGE(J1906:J1925)</f>
        <v>1.9414135510460949E-3</v>
      </c>
      <c r="L1925" s="10">
        <f>AVERAGE(J1876:J1925)</f>
        <v>2.6305262042634926E-3</v>
      </c>
      <c r="M1925" s="10">
        <f>AVERAGE(J1826:J1925)</f>
        <v>9.9776617660790037E-4</v>
      </c>
      <c r="N1925" s="10">
        <f>AVERAGE(J1921:J1925)</f>
        <v>1.1514504792274583E-2</v>
      </c>
      <c r="O1925" s="22">
        <f t="shared" si="338"/>
        <v>0.35237552132716787</v>
      </c>
      <c r="P1925" s="22">
        <f t="shared" si="339"/>
        <v>0.47626056895252233</v>
      </c>
      <c r="Q1925" s="22">
        <f t="shared" si="340"/>
        <v>0.47424998782047301</v>
      </c>
      <c r="R1925" s="22">
        <f t="shared" si="341"/>
        <v>0.19774757366906093</v>
      </c>
      <c r="S1925" s="22">
        <f t="shared" si="342"/>
        <v>0.99461175361424614</v>
      </c>
      <c r="T1925" s="22">
        <f>SUMPRODUCT(J1925:N1925,O1925:S1925)</f>
        <v>1.02670153482696E-2</v>
      </c>
      <c r="U1925" s="25">
        <f t="shared" si="336"/>
        <v>0.50256673129016849</v>
      </c>
      <c r="V1925" s="10">
        <f>IF(OR(AND(U1925&gt;=0.495,U1925&lt;=0.498,J1925&lt;0),AND(U1925&gt;=0.505,U1925&lt;=0.506)),G1925-$AA$1,0)</f>
        <v>0</v>
      </c>
      <c r="W1925" s="10">
        <f>IF(OR(AND(U1925&gt;=0.504,U1925&lt;=0.505,J1925&lt;0),AND(U1925&gt;=0.508)),-G1925-$AA$1,0)</f>
        <v>0</v>
      </c>
      <c r="X1925" s="5">
        <f t="shared" si="332"/>
        <v>0.90356916221966366</v>
      </c>
    </row>
    <row r="1926" spans="1:24" x14ac:dyDescent="0.2">
      <c r="A1926" s="8">
        <v>44844</v>
      </c>
      <c r="B1926" s="3">
        <v>116377</v>
      </c>
      <c r="C1926" s="3">
        <v>116841</v>
      </c>
      <c r="D1926" s="3">
        <v>115261</v>
      </c>
      <c r="E1926" s="3">
        <v>115941</v>
      </c>
      <c r="F1926" s="3">
        <v>115941</v>
      </c>
      <c r="G1926" s="5">
        <f t="shared" si="334"/>
        <v>-1.415375061453672E-2</v>
      </c>
      <c r="H1926" s="24">
        <f t="shared" si="335"/>
        <v>0</v>
      </c>
      <c r="I1926" s="3">
        <f t="shared" si="333"/>
        <v>112364.47368421052</v>
      </c>
      <c r="J1926" s="10">
        <f t="shared" si="337"/>
        <v>-3.7293233082706934E-3</v>
      </c>
      <c r="K1926" s="10">
        <f>AVERAGE(J1907:J1926)</f>
        <v>1.26207116123363E-3</v>
      </c>
      <c r="L1926" s="10">
        <f>AVERAGE(J1877:J1926)</f>
        <v>2.4452152529766801E-3</v>
      </c>
      <c r="M1926" s="10">
        <f>AVERAGE(J1827:J1926)</f>
        <v>8.8912975265862727E-4</v>
      </c>
      <c r="N1926" s="10">
        <f>AVERAGE(J1922:J1926)</f>
        <v>-3.1308692482454601E-4</v>
      </c>
      <c r="O1926" s="22">
        <f t="shared" si="338"/>
        <v>0.35237552132716787</v>
      </c>
      <c r="P1926" s="22">
        <f t="shared" si="339"/>
        <v>0.47626056895252233</v>
      </c>
      <c r="Q1926" s="22">
        <f t="shared" si="340"/>
        <v>0.47424998782047301</v>
      </c>
      <c r="R1926" s="22">
        <f t="shared" si="341"/>
        <v>0.19774757366906093</v>
      </c>
      <c r="S1926" s="22">
        <f t="shared" si="342"/>
        <v>0.99461175361424614</v>
      </c>
      <c r="T1926" s="22">
        <f>SUMPRODUCT(J1926:N1926,O1926:S1926)</f>
        <v>3.1101910423266297E-4</v>
      </c>
      <c r="U1926" s="25">
        <f t="shared" si="336"/>
        <v>0.50007775477543137</v>
      </c>
      <c r="V1926" s="10">
        <f>IF(OR(AND(U1926&gt;=0.495,U1926&lt;=0.498,J1926&lt;0),AND(U1926&gt;=0.505,U1926&lt;=0.506)),G1926-$AA$1,0)</f>
        <v>0</v>
      </c>
      <c r="W1926" s="10">
        <f>IF(OR(AND(U1926&gt;=0.504,U1926&lt;=0.505,J1926&lt;0),AND(U1926&gt;=0.508)),-G1926-$AA$1,0)</f>
        <v>0</v>
      </c>
      <c r="X1926" s="5">
        <f t="shared" si="332"/>
        <v>0.90356916221966366</v>
      </c>
    </row>
    <row r="1927" spans="1:24" x14ac:dyDescent="0.2">
      <c r="A1927" s="8">
        <v>44845</v>
      </c>
      <c r="B1927" s="3">
        <v>115928</v>
      </c>
      <c r="C1927" s="3">
        <v>115928</v>
      </c>
      <c r="D1927" s="3">
        <v>114297</v>
      </c>
      <c r="E1927" s="3">
        <v>114827</v>
      </c>
      <c r="F1927" s="3">
        <v>114827</v>
      </c>
      <c r="G1927" s="5">
        <f t="shared" si="334"/>
        <v>-2.3992614977313753E-2</v>
      </c>
      <c r="H1927" s="24">
        <f t="shared" si="335"/>
        <v>0</v>
      </c>
      <c r="I1927" s="3">
        <f t="shared" si="333"/>
        <v>112589.73684210527</v>
      </c>
      <c r="J1927" s="10">
        <f t="shared" si="337"/>
        <v>-9.6083352739755323E-3</v>
      </c>
      <c r="K1927" s="10">
        <f>AVERAGE(J1908:J1927)</f>
        <v>1.9336996857445775E-3</v>
      </c>
      <c r="L1927" s="10">
        <f>AVERAGE(J1878:J1927)</f>
        <v>2.4352808937386271E-3</v>
      </c>
      <c r="M1927" s="10">
        <f>AVERAGE(J1828:J1927)</f>
        <v>6.5445474532329294E-4</v>
      </c>
      <c r="N1927" s="10">
        <f>AVERAGE(J1923:J1927)</f>
        <v>-2.4000802406629164E-3</v>
      </c>
      <c r="O1927" s="22">
        <f t="shared" si="338"/>
        <v>0.35237552132716787</v>
      </c>
      <c r="P1927" s="22">
        <f t="shared" si="339"/>
        <v>0.47626056895252233</v>
      </c>
      <c r="Q1927" s="22">
        <f t="shared" si="340"/>
        <v>0.47424998782047301</v>
      </c>
      <c r="R1927" s="22">
        <f t="shared" si="341"/>
        <v>0.19774757366906093</v>
      </c>
      <c r="S1927" s="22">
        <f t="shared" si="342"/>
        <v>0.99461175361424614</v>
      </c>
      <c r="T1927" s="22">
        <f>SUMPRODUCT(J1927:N1927,O1927:S1927)</f>
        <v>-3.5675964835591048E-3</v>
      </c>
      <c r="U1927" s="25">
        <f t="shared" si="336"/>
        <v>0.49910810182509768</v>
      </c>
      <c r="V1927" s="10">
        <f>IF(OR(AND(U1927&gt;=0.495,U1927&lt;=0.498,J1927&lt;0),AND(U1927&gt;=0.505,U1927&lt;=0.506)),G1927-$AA$1,0)</f>
        <v>0</v>
      </c>
      <c r="W1927" s="10">
        <f>IF(OR(AND(U1927&gt;=0.504,U1927&lt;=0.505,J1927&lt;0),AND(U1927&gt;=0.508)),-G1927-$AA$1,0)</f>
        <v>0</v>
      </c>
      <c r="X1927" s="5">
        <f t="shared" si="332"/>
        <v>0.90356916221966366</v>
      </c>
    </row>
    <row r="1928" spans="1:24" x14ac:dyDescent="0.2">
      <c r="A1928" s="8">
        <v>44847</v>
      </c>
      <c r="B1928" s="3">
        <v>114819</v>
      </c>
      <c r="C1928" s="3">
        <v>115367</v>
      </c>
      <c r="D1928" s="3">
        <v>112690</v>
      </c>
      <c r="E1928" s="3">
        <v>114300</v>
      </c>
      <c r="F1928" s="3">
        <v>114300</v>
      </c>
      <c r="G1928" s="5">
        <f t="shared" si="334"/>
        <v>-5.9142607174103023E-3</v>
      </c>
      <c r="H1928" s="24">
        <f t="shared" si="335"/>
        <v>0</v>
      </c>
      <c r="I1928" s="3">
        <f t="shared" si="333"/>
        <v>112818.47368421052</v>
      </c>
      <c r="J1928" s="10">
        <f t="shared" si="337"/>
        <v>-4.5895129194353235E-3</v>
      </c>
      <c r="K1928" s="10">
        <f>AVERAGE(J1909:J1928)</f>
        <v>1.8156921698159524E-3</v>
      </c>
      <c r="L1928" s="10">
        <f>AVERAGE(J1879:J1928)</f>
        <v>2.1210401584607053E-3</v>
      </c>
      <c r="M1928" s="10">
        <f>AVERAGE(J1829:J1928)</f>
        <v>4.3729643494761048E-4</v>
      </c>
      <c r="N1928" s="10">
        <f>AVERAGE(J1924:J1928)</f>
        <v>-4.9836457342979038E-3</v>
      </c>
      <c r="O1928" s="22">
        <f t="shared" si="338"/>
        <v>0.35237552132716787</v>
      </c>
      <c r="P1928" s="22">
        <f t="shared" si="339"/>
        <v>0.47626056895252233</v>
      </c>
      <c r="Q1928" s="22">
        <f t="shared" si="340"/>
        <v>0.47424998782047301</v>
      </c>
      <c r="R1928" s="22">
        <f t="shared" si="341"/>
        <v>0.19774757366906093</v>
      </c>
      <c r="S1928" s="22">
        <f t="shared" si="342"/>
        <v>0.99461175361424614</v>
      </c>
      <c r="T1928" s="22">
        <f>SUMPRODUCT(J1928:N1928,O1928:S1928)</f>
        <v>-4.6169044666650606E-3</v>
      </c>
      <c r="U1928" s="25">
        <f t="shared" si="336"/>
        <v>0.49884577593360108</v>
      </c>
      <c r="V1928" s="10">
        <f>IF(OR(AND(U1928&gt;=0.495,U1928&lt;=0.498,J1928&lt;0),AND(U1928&gt;=0.505,U1928&lt;=0.506)),G1928-$AA$1,0)</f>
        <v>0</v>
      </c>
      <c r="W1928" s="10">
        <f>IF(OR(AND(U1928&gt;=0.504,U1928&lt;=0.505,J1928&lt;0),AND(U1928&gt;=0.508)),-G1928-$AA$1,0)</f>
        <v>0</v>
      </c>
      <c r="X1928" s="5">
        <f t="shared" si="332"/>
        <v>0.90356916221966366</v>
      </c>
    </row>
    <row r="1929" spans="1:24" x14ac:dyDescent="0.2">
      <c r="A1929" s="8">
        <v>44848</v>
      </c>
      <c r="B1929" s="3">
        <v>114301</v>
      </c>
      <c r="C1929" s="3">
        <v>114712</v>
      </c>
      <c r="D1929" s="3">
        <v>111631</v>
      </c>
      <c r="E1929" s="3">
        <v>112072</v>
      </c>
      <c r="F1929" s="3">
        <v>112072</v>
      </c>
      <c r="G1929" s="5">
        <f t="shared" si="334"/>
        <v>3.2755728460275524E-2</v>
      </c>
      <c r="H1929" s="24">
        <f t="shared" si="335"/>
        <v>1</v>
      </c>
      <c r="I1929" s="3">
        <f t="shared" si="333"/>
        <v>112965.42105263157</v>
      </c>
      <c r="J1929" s="10">
        <f t="shared" si="337"/>
        <v>-1.9492563429571286E-2</v>
      </c>
      <c r="K1929" s="10">
        <f>AVERAGE(J1910:J1929)</f>
        <v>1.1092757091934024E-3</v>
      </c>
      <c r="L1929" s="10">
        <f>AVERAGE(J1880:J1929)</f>
        <v>1.6512755754984254E-3</v>
      </c>
      <c r="M1929" s="10">
        <f>AVERAGE(J1830:J1929)</f>
        <v>2.2107415192878954E-4</v>
      </c>
      <c r="N1929" s="10">
        <f>AVERAGE(J1925:J1929)</f>
        <v>-9.5016229161933204E-3</v>
      </c>
      <c r="O1929" s="22">
        <f t="shared" si="338"/>
        <v>0.35237552132716787</v>
      </c>
      <c r="P1929" s="22">
        <f t="shared" si="339"/>
        <v>0.47626056895252233</v>
      </c>
      <c r="Q1929" s="22">
        <f t="shared" si="340"/>
        <v>0.47424998782047301</v>
      </c>
      <c r="R1929" s="22">
        <f t="shared" si="341"/>
        <v>0.19774757366906093</v>
      </c>
      <c r="S1929" s="22">
        <f t="shared" si="342"/>
        <v>0.99461175361424614</v>
      </c>
      <c r="T1929" s="22">
        <f>SUMPRODUCT(J1929:N1929,O1929:S1929)</f>
        <v>-1.4963989452255515E-2</v>
      </c>
      <c r="U1929" s="25">
        <f t="shared" si="336"/>
        <v>0.49625907244268941</v>
      </c>
      <c r="V1929" s="10">
        <f>IF(OR(AND(U1929&gt;=0.495,U1929&lt;=0.498,J1929&lt;0),AND(U1929&gt;=0.505,U1929&lt;=0.506)),G1929-$AA$1,0)</f>
        <v>3.1755728460275523E-2</v>
      </c>
      <c r="W1929" s="10">
        <f>IF(OR(AND(U1929&gt;=0.504,U1929&lt;=0.505,J1929&lt;0),AND(U1929&gt;=0.508)),-G1929-$AA$1,0)</f>
        <v>0</v>
      </c>
      <c r="X1929" s="5">
        <f t="shared" si="332"/>
        <v>0.93532489067993918</v>
      </c>
    </row>
    <row r="1930" spans="1:24" x14ac:dyDescent="0.2">
      <c r="A1930" s="8">
        <v>44851</v>
      </c>
      <c r="B1930" s="3">
        <v>112107</v>
      </c>
      <c r="C1930" s="3">
        <v>114406</v>
      </c>
      <c r="D1930" s="3">
        <v>112090</v>
      </c>
      <c r="E1930" s="3">
        <v>113624</v>
      </c>
      <c r="F1930" s="3">
        <v>113624</v>
      </c>
      <c r="G1930" s="5">
        <f t="shared" si="334"/>
        <v>2.3322537492079132E-2</v>
      </c>
      <c r="H1930" s="24">
        <f t="shared" si="335"/>
        <v>1</v>
      </c>
      <c r="I1930" s="3">
        <f t="shared" si="333"/>
        <v>113060.15789473684</v>
      </c>
      <c r="J1930" s="10">
        <f t="shared" si="337"/>
        <v>1.3848240416874935E-2</v>
      </c>
      <c r="K1930" s="10">
        <f>AVERAGE(J1911:J1930)</f>
        <v>2.1081795357013378E-3</v>
      </c>
      <c r="L1930" s="10">
        <f>AVERAGE(J1881:J1930)</f>
        <v>1.5202423110823714E-3</v>
      </c>
      <c r="M1930" s="10">
        <f>AVERAGE(J1831:J1930)</f>
        <v>3.5964698754597959E-4</v>
      </c>
      <c r="N1930" s="10">
        <f>AVERAGE(J1926:J1930)</f>
        <v>-4.7142989028755803E-3</v>
      </c>
      <c r="O1930" s="22">
        <f t="shared" si="338"/>
        <v>0.35237552132716787</v>
      </c>
      <c r="P1930" s="22">
        <f t="shared" si="339"/>
        <v>0.47626056895252233</v>
      </c>
      <c r="Q1930" s="22">
        <f t="shared" si="340"/>
        <v>0.47424998782047301</v>
      </c>
      <c r="R1930" s="22">
        <f t="shared" si="341"/>
        <v>0.19774757366906093</v>
      </c>
      <c r="S1930" s="22">
        <f t="shared" si="342"/>
        <v>0.99461175361424614</v>
      </c>
      <c r="T1930" s="22">
        <f>SUMPRODUCT(J1930:N1930,O1930:S1930)</f>
        <v>1.9870208393162354E-3</v>
      </c>
      <c r="U1930" s="25">
        <f t="shared" si="336"/>
        <v>0.50049675504638624</v>
      </c>
      <c r="V1930" s="10">
        <f>IF(OR(AND(U1930&gt;=0.495,U1930&lt;=0.498,J1930&lt;0),AND(U1930&gt;=0.505,U1930&lt;=0.506)),G1930-$AA$1,0)</f>
        <v>0</v>
      </c>
      <c r="W1930" s="10">
        <f>IF(OR(AND(U1930&gt;=0.504,U1930&lt;=0.505,J1930&lt;0),AND(U1930&gt;=0.508)),-G1930-$AA$1,0)</f>
        <v>0</v>
      </c>
      <c r="X1930" s="5">
        <f t="shared" si="332"/>
        <v>0.93532489067993918</v>
      </c>
    </row>
    <row r="1931" spans="1:24" x14ac:dyDescent="0.2">
      <c r="A1931" s="8">
        <v>44852</v>
      </c>
      <c r="B1931" s="3">
        <v>113627</v>
      </c>
      <c r="C1931" s="3">
        <v>115795</v>
      </c>
      <c r="D1931" s="3">
        <v>113627</v>
      </c>
      <c r="E1931" s="3">
        <v>115743</v>
      </c>
      <c r="F1931" s="3">
        <v>115743</v>
      </c>
      <c r="G1931" s="5">
        <f t="shared" si="334"/>
        <v>1.2337679168502591E-2</v>
      </c>
      <c r="H1931" s="24">
        <f t="shared" si="335"/>
        <v>1</v>
      </c>
      <c r="I1931" s="3">
        <f t="shared" si="333"/>
        <v>113229.94736842105</v>
      </c>
      <c r="J1931" s="10">
        <f t="shared" si="337"/>
        <v>1.8649229036119097E-2</v>
      </c>
      <c r="K1931" s="10">
        <f>AVERAGE(J1912:J1931)</f>
        <v>1.8766585570534123E-3</v>
      </c>
      <c r="L1931" s="10">
        <f>AVERAGE(J1882:J1931)</f>
        <v>1.7836813170682287E-3</v>
      </c>
      <c r="M1931" s="10">
        <f>AVERAGE(J1832:J1931)</f>
        <v>4.2767300914247632E-4</v>
      </c>
      <c r="N1931" s="10">
        <f>AVERAGE(J1927:J1931)</f>
        <v>-2.3858843399762186E-4</v>
      </c>
      <c r="O1931" s="22">
        <f t="shared" si="338"/>
        <v>0.35237552132716787</v>
      </c>
      <c r="P1931" s="22">
        <f t="shared" si="339"/>
        <v>0.47626056895252233</v>
      </c>
      <c r="Q1931" s="22">
        <f t="shared" si="340"/>
        <v>0.47424998782047301</v>
      </c>
      <c r="R1931" s="22">
        <f t="shared" si="341"/>
        <v>0.19774757366906093</v>
      </c>
      <c r="S1931" s="22">
        <f t="shared" si="342"/>
        <v>0.99461175361424614</v>
      </c>
      <c r="T1931" s="22">
        <f>SUMPRODUCT(J1931:N1931,O1931:S1931)</f>
        <v>8.1584895581105314E-3</v>
      </c>
      <c r="U1931" s="25">
        <f t="shared" si="336"/>
        <v>0.50203961107633555</v>
      </c>
      <c r="V1931" s="10">
        <f>IF(OR(AND(U1931&gt;=0.495,U1931&lt;=0.498,J1931&lt;0),AND(U1931&gt;=0.505,U1931&lt;=0.506)),G1931-$AA$1,0)</f>
        <v>0</v>
      </c>
      <c r="W1931" s="10">
        <f>IF(OR(AND(U1931&gt;=0.504,U1931&lt;=0.505,J1931&lt;0),AND(U1931&gt;=0.508)),-G1931-$AA$1,0)</f>
        <v>0</v>
      </c>
      <c r="X1931" s="5">
        <f t="shared" si="332"/>
        <v>0.93532489067993918</v>
      </c>
    </row>
    <row r="1932" spans="1:24" x14ac:dyDescent="0.2">
      <c r="A1932" s="8">
        <v>44853</v>
      </c>
      <c r="B1932" s="3">
        <v>115744</v>
      </c>
      <c r="C1932" s="3">
        <v>116459</v>
      </c>
      <c r="D1932" s="3">
        <v>115264</v>
      </c>
      <c r="E1932" s="3">
        <v>116274</v>
      </c>
      <c r="F1932" s="3">
        <v>116274</v>
      </c>
      <c r="G1932" s="5">
        <f t="shared" si="334"/>
        <v>3.1434370538555578E-2</v>
      </c>
      <c r="H1932" s="24">
        <f t="shared" si="335"/>
        <v>1</v>
      </c>
      <c r="I1932" s="3">
        <f t="shared" si="333"/>
        <v>113458.26315789473</v>
      </c>
      <c r="J1932" s="10">
        <f t="shared" si="337"/>
        <v>4.5877504471112385E-3</v>
      </c>
      <c r="K1932" s="10">
        <f>AVERAGE(J1913:J1932)</f>
        <v>1.7961841535254375E-3</v>
      </c>
      <c r="L1932" s="10">
        <f>AVERAGE(J1883:J1932)</f>
        <v>1.5128996966618912E-3</v>
      </c>
      <c r="M1932" s="10">
        <f>AVERAGE(J1833:J1932)</f>
        <v>4.6890309203882709E-4</v>
      </c>
      <c r="N1932" s="10">
        <f>AVERAGE(J1928:J1932)</f>
        <v>2.6006287102197322E-3</v>
      </c>
      <c r="O1932" s="22">
        <f t="shared" si="338"/>
        <v>0.35237552132716787</v>
      </c>
      <c r="P1932" s="22">
        <f t="shared" si="339"/>
        <v>0.47626056895252233</v>
      </c>
      <c r="Q1932" s="22">
        <f t="shared" si="340"/>
        <v>0.47424998782047301</v>
      </c>
      <c r="R1932" s="22">
        <f t="shared" si="341"/>
        <v>0.19774757366906093</v>
      </c>
      <c r="S1932" s="22">
        <f t="shared" si="342"/>
        <v>0.99461175361424614</v>
      </c>
      <c r="T1932" s="22">
        <f>SUMPRODUCT(J1932:N1932,O1932:S1932)</f>
        <v>5.8688956358446008E-3</v>
      </c>
      <c r="U1932" s="25">
        <f t="shared" si="336"/>
        <v>0.50146721969756181</v>
      </c>
      <c r="V1932" s="10">
        <f>IF(OR(AND(U1932&gt;=0.495,U1932&lt;=0.498,J1932&lt;0),AND(U1932&gt;=0.505,U1932&lt;=0.506)),G1932-$AA$1,0)</f>
        <v>0</v>
      </c>
      <c r="W1932" s="10">
        <f>IF(OR(AND(U1932&gt;=0.504,U1932&lt;=0.505,J1932&lt;0),AND(U1932&gt;=0.508)),-G1932-$AA$1,0)</f>
        <v>0</v>
      </c>
      <c r="X1932" s="5">
        <f t="shared" si="332"/>
        <v>0.93532489067993918</v>
      </c>
    </row>
    <row r="1933" spans="1:24" x14ac:dyDescent="0.2">
      <c r="A1933" s="8">
        <v>44854</v>
      </c>
      <c r="B1933" s="3">
        <v>116276</v>
      </c>
      <c r="C1933" s="3">
        <v>117367</v>
      </c>
      <c r="D1933" s="3">
        <v>116276</v>
      </c>
      <c r="E1933" s="3">
        <v>117171</v>
      </c>
      <c r="F1933" s="3">
        <v>117171</v>
      </c>
      <c r="G1933" s="5">
        <f t="shared" si="334"/>
        <v>-9.8829915252067746E-3</v>
      </c>
      <c r="H1933" s="24">
        <f t="shared" si="335"/>
        <v>0</v>
      </c>
      <c r="I1933" s="3">
        <f t="shared" si="333"/>
        <v>113621.47368421052</v>
      </c>
      <c r="J1933" s="10">
        <f t="shared" si="337"/>
        <v>7.7145363537849398E-3</v>
      </c>
      <c r="K1933" s="10">
        <f>AVERAGE(J1914:J1933)</f>
        <v>2.4400941790854946E-3</v>
      </c>
      <c r="L1933" s="10">
        <f>AVERAGE(J1884:J1933)</f>
        <v>1.6212503119315369E-3</v>
      </c>
      <c r="M1933" s="10">
        <f>AVERAGE(J1834:J1933)</f>
        <v>6.273405532701248E-4</v>
      </c>
      <c r="N1933" s="10">
        <f>AVERAGE(J1929:J1933)</f>
        <v>5.0614385648637848E-3</v>
      </c>
      <c r="O1933" s="22">
        <f t="shared" si="338"/>
        <v>0.35237552132716787</v>
      </c>
      <c r="P1933" s="22">
        <f t="shared" si="339"/>
        <v>0.47626056895252233</v>
      </c>
      <c r="Q1933" s="22">
        <f t="shared" si="340"/>
        <v>0.47424998782047301</v>
      </c>
      <c r="R1933" s="22">
        <f t="shared" si="341"/>
        <v>0.19774757366906093</v>
      </c>
      <c r="S1933" s="22">
        <f t="shared" si="342"/>
        <v>0.99461175361424614</v>
      </c>
      <c r="T1933" s="22">
        <f>SUMPRODUCT(J1933:N1933,O1933:S1933)</f>
        <v>9.8076337112621391E-3</v>
      </c>
      <c r="U1933" s="25">
        <f t="shared" si="336"/>
        <v>0.50245188877398084</v>
      </c>
      <c r="V1933" s="10">
        <f>IF(OR(AND(U1933&gt;=0.495,U1933&lt;=0.498,J1933&lt;0),AND(U1933&gt;=0.505,U1933&lt;=0.506)),G1933-$AA$1,0)</f>
        <v>0</v>
      </c>
      <c r="W1933" s="10">
        <f>IF(OR(AND(U1933&gt;=0.504,U1933&lt;=0.505,J1933&lt;0),AND(U1933&gt;=0.508)),-G1933-$AA$1,0)</f>
        <v>0</v>
      </c>
      <c r="X1933" s="5">
        <f t="shared" si="332"/>
        <v>0.93532489067993918</v>
      </c>
    </row>
    <row r="1934" spans="1:24" x14ac:dyDescent="0.2">
      <c r="A1934" s="8">
        <v>44855</v>
      </c>
      <c r="B1934" s="3">
        <v>117170</v>
      </c>
      <c r="C1934" s="3">
        <v>120752</v>
      </c>
      <c r="D1934" s="3">
        <v>116736</v>
      </c>
      <c r="E1934" s="3">
        <v>119929</v>
      </c>
      <c r="F1934" s="3">
        <v>119929</v>
      </c>
      <c r="G1934" s="5">
        <f t="shared" si="334"/>
        <v>-4.4217828882088583E-2</v>
      </c>
      <c r="H1934" s="24">
        <f t="shared" si="335"/>
        <v>0</v>
      </c>
      <c r="I1934" s="3">
        <f t="shared" si="333"/>
        <v>114053.73684210527</v>
      </c>
      <c r="J1934" s="10">
        <f t="shared" si="337"/>
        <v>2.353824751858391E-2</v>
      </c>
      <c r="K1934" s="10">
        <f>AVERAGE(J1915:J1934)</f>
        <v>2.663783284574439E-3</v>
      </c>
      <c r="L1934" s="10">
        <f>AVERAGE(J1885:J1934)</f>
        <v>1.8002554073548026E-3</v>
      </c>
      <c r="M1934" s="10">
        <f>AVERAGE(J1835:J1934)</f>
        <v>8.3399257237123275E-4</v>
      </c>
      <c r="N1934" s="10">
        <f>AVERAGE(J1930:J1934)</f>
        <v>1.3667600754494824E-2</v>
      </c>
      <c r="O1934" s="22">
        <f t="shared" si="338"/>
        <v>0.35237552132716787</v>
      </c>
      <c r="P1934" s="22">
        <f t="shared" si="339"/>
        <v>0.47626056895252233</v>
      </c>
      <c r="Q1934" s="22">
        <f t="shared" si="340"/>
        <v>0.47424998782047301</v>
      </c>
      <c r="R1934" s="22">
        <f t="shared" si="341"/>
        <v>0.19774757366906093</v>
      </c>
      <c r="S1934" s="22">
        <f t="shared" si="342"/>
        <v>0.99461175361424614</v>
      </c>
      <c r="T1934" s="22">
        <f>SUMPRODUCT(J1934:N1934,O1934:S1934)</f>
        <v>2.4175604649950236E-2</v>
      </c>
      <c r="U1934" s="25">
        <f t="shared" si="336"/>
        <v>0.50604360681155547</v>
      </c>
      <c r="V1934" s="10">
        <f>IF(OR(AND(U1934&gt;=0.495,U1934&lt;=0.498,J1934&lt;0),AND(U1934&gt;=0.505,U1934&lt;=0.506)),G1934-$AA$1,0)</f>
        <v>0</v>
      </c>
      <c r="W1934" s="10">
        <f>IF(OR(AND(U1934&gt;=0.504,U1934&lt;=0.505,J1934&lt;0),AND(U1934&gt;=0.508)),-G1934-$AA$1,0)</f>
        <v>0</v>
      </c>
      <c r="X1934" s="5">
        <f t="shared" si="332"/>
        <v>0.93532489067993918</v>
      </c>
    </row>
    <row r="1935" spans="1:24" x14ac:dyDescent="0.2">
      <c r="A1935" s="8">
        <v>44858</v>
      </c>
      <c r="B1935" s="3">
        <v>119922</v>
      </c>
      <c r="C1935" s="3">
        <v>119924</v>
      </c>
      <c r="D1935" s="3">
        <v>115793</v>
      </c>
      <c r="E1935" s="3">
        <v>116013</v>
      </c>
      <c r="F1935" s="3">
        <v>116013</v>
      </c>
      <c r="G1935" s="5">
        <f t="shared" si="334"/>
        <v>-2.8005482144242477E-2</v>
      </c>
      <c r="H1935" s="24">
        <f t="shared" si="335"/>
        <v>0</v>
      </c>
      <c r="I1935" s="3">
        <f t="shared" si="333"/>
        <v>114416.84210526316</v>
      </c>
      <c r="J1935" s="10">
        <f t="shared" si="337"/>
        <v>-3.265265281958496E-2</v>
      </c>
      <c r="K1935" s="10">
        <f>AVERAGE(J1916:J1935)</f>
        <v>2.0629732086868023E-3</v>
      </c>
      <c r="L1935" s="10">
        <f>AVERAGE(J1886:J1935)</f>
        <v>1.2411825389234798E-3</v>
      </c>
      <c r="M1935" s="10">
        <f>AVERAGE(J1836:J1935)</f>
        <v>5.0665778919787847E-4</v>
      </c>
      <c r="N1935" s="10">
        <f>AVERAGE(J1931:J1935)</f>
        <v>4.3674221072028448E-3</v>
      </c>
      <c r="O1935" s="22">
        <f t="shared" si="338"/>
        <v>0.35237552132716787</v>
      </c>
      <c r="P1935" s="22">
        <f t="shared" si="339"/>
        <v>0.47626056895252233</v>
      </c>
      <c r="Q1935" s="22">
        <f t="shared" si="340"/>
        <v>0.47424998782047301</v>
      </c>
      <c r="R1935" s="22">
        <f t="shared" si="341"/>
        <v>0.19774757366906093</v>
      </c>
      <c r="S1935" s="22">
        <f t="shared" si="342"/>
        <v>0.99461175361424614</v>
      </c>
      <c r="T1935" s="22">
        <f>SUMPRODUCT(J1935:N1935,O1935:S1935)</f>
        <v>-5.4907722526327789E-3</v>
      </c>
      <c r="U1935" s="25">
        <f t="shared" si="336"/>
        <v>0.49862731038556035</v>
      </c>
      <c r="V1935" s="10">
        <f>IF(OR(AND(U1935&gt;=0.495,U1935&lt;=0.498,J1935&lt;0),AND(U1935&gt;=0.505,U1935&lt;=0.506)),G1935-$AA$1,0)</f>
        <v>0</v>
      </c>
      <c r="W1935" s="10">
        <f>IF(OR(AND(U1935&gt;=0.504,U1935&lt;=0.505,J1935&lt;0),AND(U1935&gt;=0.508)),-G1935-$AA$1,0)</f>
        <v>0</v>
      </c>
      <c r="X1935" s="5">
        <f t="shared" si="332"/>
        <v>0.93532489067993918</v>
      </c>
    </row>
    <row r="1936" spans="1:24" x14ac:dyDescent="0.2">
      <c r="A1936" s="8">
        <v>44859</v>
      </c>
      <c r="B1936" s="3">
        <v>116016</v>
      </c>
      <c r="C1936" s="3">
        <v>116203</v>
      </c>
      <c r="D1936" s="3">
        <v>114626</v>
      </c>
      <c r="E1936" s="3">
        <v>114626</v>
      </c>
      <c r="F1936" s="3">
        <v>114626</v>
      </c>
      <c r="G1936" s="5">
        <f t="shared" si="334"/>
        <v>1.3086036326837025E-4</v>
      </c>
      <c r="H1936" s="24">
        <f t="shared" si="335"/>
        <v>1</v>
      </c>
      <c r="I1936" s="3">
        <f t="shared" si="333"/>
        <v>114745.78947368421</v>
      </c>
      <c r="J1936" s="10">
        <f t="shared" si="337"/>
        <v>-1.1955556704852044E-2</v>
      </c>
      <c r="K1936" s="10">
        <f>AVERAGE(J1917:J1936)</f>
        <v>2.6297555080712909E-3</v>
      </c>
      <c r="L1936" s="10">
        <f>AVERAGE(J1887:J1936)</f>
        <v>4.4682978540209637E-4</v>
      </c>
      <c r="M1936" s="10">
        <f>AVERAGE(J1837:J1936)</f>
        <v>2.9434000950568029E-4</v>
      </c>
      <c r="N1936" s="10">
        <f>AVERAGE(J1932:J1936)</f>
        <v>-1.7535350409913831E-3</v>
      </c>
      <c r="O1936" s="22">
        <f t="shared" si="338"/>
        <v>0.35237552132716787</v>
      </c>
      <c r="P1936" s="22">
        <f t="shared" si="339"/>
        <v>0.47626056895252233</v>
      </c>
      <c r="Q1936" s="22">
        <f t="shared" si="340"/>
        <v>0.47424998782047301</v>
      </c>
      <c r="R1936" s="22">
        <f t="shared" si="341"/>
        <v>0.19774757366906093</v>
      </c>
      <c r="S1936" s="22">
        <f t="shared" si="342"/>
        <v>0.99461175361424614</v>
      </c>
      <c r="T1936" s="22">
        <f>SUMPRODUCT(J1936:N1936,O1936:S1936)</f>
        <v>-4.434369191294917E-3</v>
      </c>
      <c r="U1936" s="25">
        <f t="shared" si="336"/>
        <v>0.49889140951875177</v>
      </c>
      <c r="V1936" s="10">
        <f>IF(OR(AND(U1936&gt;=0.495,U1936&lt;=0.498,J1936&lt;0),AND(U1936&gt;=0.505,U1936&lt;=0.506)),G1936-$AA$1,0)</f>
        <v>0</v>
      </c>
      <c r="W1936" s="10">
        <f>IF(OR(AND(U1936&gt;=0.504,U1936&lt;=0.505,J1936&lt;0),AND(U1936&gt;=0.508)),-G1936-$AA$1,0)</f>
        <v>0</v>
      </c>
      <c r="X1936" s="5">
        <f t="shared" si="332"/>
        <v>0.93532489067993918</v>
      </c>
    </row>
    <row r="1937" spans="1:24" x14ac:dyDescent="0.2">
      <c r="A1937" s="8">
        <v>44860</v>
      </c>
      <c r="B1937" s="3">
        <v>114626</v>
      </c>
      <c r="C1937" s="3">
        <v>114626</v>
      </c>
      <c r="D1937" s="3">
        <v>112577</v>
      </c>
      <c r="E1937" s="3">
        <v>112764</v>
      </c>
      <c r="F1937" s="3">
        <v>112764</v>
      </c>
      <c r="G1937" s="5">
        <f t="shared" si="334"/>
        <v>1.574083927494585E-2</v>
      </c>
      <c r="H1937" s="24">
        <f t="shared" si="335"/>
        <v>1</v>
      </c>
      <c r="I1937" s="3">
        <f t="shared" si="333"/>
        <v>114972.78947368421</v>
      </c>
      <c r="J1937" s="10">
        <f t="shared" si="337"/>
        <v>-1.624413309371342E-2</v>
      </c>
      <c r="K1937" s="10">
        <f>AVERAGE(J1918:J1937)</f>
        <v>2.1557272722869504E-3</v>
      </c>
      <c r="L1937" s="10">
        <f>AVERAGE(J1888:J1937)</f>
        <v>7.4414222956724612E-5</v>
      </c>
      <c r="M1937" s="10">
        <f>AVERAGE(J1838:J1937)</f>
        <v>2.4676348331617251E-4</v>
      </c>
      <c r="N1937" s="10">
        <f>AVERAGE(J1933:J1937)</f>
        <v>-5.919911749156315E-3</v>
      </c>
      <c r="O1937" s="22">
        <f t="shared" si="338"/>
        <v>0.35237552132716787</v>
      </c>
      <c r="P1937" s="22">
        <f t="shared" si="339"/>
        <v>0.47626056895252233</v>
      </c>
      <c r="Q1937" s="22">
        <f t="shared" si="340"/>
        <v>0.47424998782047301</v>
      </c>
      <c r="R1937" s="22">
        <f t="shared" si="341"/>
        <v>0.19774757366906093</v>
      </c>
      <c r="S1937" s="22">
        <f t="shared" si="342"/>
        <v>0.99461175361424614</v>
      </c>
      <c r="T1937" s="22">
        <f>SUMPRODUCT(J1937:N1937,O1937:S1937)</f>
        <v>-1.0501272951842461E-2</v>
      </c>
      <c r="U1937" s="25">
        <f t="shared" si="336"/>
        <v>0.49737470588773336</v>
      </c>
      <c r="V1937" s="10">
        <f>IF(OR(AND(U1937&gt;=0.495,U1937&lt;=0.498,J1937&lt;0),AND(U1937&gt;=0.505,U1937&lt;=0.506)),G1937-$AA$1,0)</f>
        <v>1.4740839274945849E-2</v>
      </c>
      <c r="W1937" s="10">
        <f>IF(OR(AND(U1937&gt;=0.504,U1937&lt;=0.505,J1937&lt;0),AND(U1937&gt;=0.508)),-G1937-$AA$1,0)</f>
        <v>0</v>
      </c>
      <c r="X1937" s="5">
        <f t="shared" si="332"/>
        <v>0.95006572995488503</v>
      </c>
    </row>
    <row r="1938" spans="1:24" x14ac:dyDescent="0.2">
      <c r="A1938" s="8">
        <v>44861</v>
      </c>
      <c r="B1938" s="3">
        <v>112766</v>
      </c>
      <c r="C1938" s="3">
        <v>116236</v>
      </c>
      <c r="D1938" s="3">
        <v>112765</v>
      </c>
      <c r="E1938" s="3">
        <v>114641</v>
      </c>
      <c r="F1938" s="3">
        <v>114641</v>
      </c>
      <c r="G1938" s="5">
        <f t="shared" si="334"/>
        <v>1.2177144302649046E-2</v>
      </c>
      <c r="H1938" s="24">
        <f t="shared" si="335"/>
        <v>1</v>
      </c>
      <c r="I1938" s="3">
        <f t="shared" si="333"/>
        <v>115340</v>
      </c>
      <c r="J1938" s="10">
        <f t="shared" si="337"/>
        <v>1.66453832783513E-2</v>
      </c>
      <c r="K1938" s="10">
        <f>AVERAGE(J1919:J1938)</f>
        <v>2.9533946793579846E-3</v>
      </c>
      <c r="L1938" s="10">
        <f>AVERAGE(J1889:J1938)</f>
        <v>3.2239018776644148E-4</v>
      </c>
      <c r="M1938" s="10">
        <f>AVERAGE(J1839:J1938)</f>
        <v>4.9566407673405698E-4</v>
      </c>
      <c r="N1938" s="10">
        <f>AVERAGE(J1934:J1938)</f>
        <v>-4.133742364243043E-3</v>
      </c>
      <c r="O1938" s="22">
        <f t="shared" si="338"/>
        <v>0.35237552132716787</v>
      </c>
      <c r="P1938" s="22">
        <f t="shared" si="339"/>
        <v>0.47626056895252233</v>
      </c>
      <c r="Q1938" s="22">
        <f t="shared" si="340"/>
        <v>0.47424998782047301</v>
      </c>
      <c r="R1938" s="22">
        <f t="shared" si="341"/>
        <v>0.19774757366906093</v>
      </c>
      <c r="S1938" s="22">
        <f t="shared" si="342"/>
        <v>0.99461175361424614</v>
      </c>
      <c r="T1938" s="22">
        <f>SUMPRODUCT(J1938:N1938,O1938:S1938)</f>
        <v>3.4114522099934251E-3</v>
      </c>
      <c r="U1938" s="25">
        <f t="shared" si="336"/>
        <v>0.50085286222536385</v>
      </c>
      <c r="V1938" s="10">
        <f>IF(OR(AND(U1938&gt;=0.495,U1938&lt;=0.498,J1938&lt;0),AND(U1938&gt;=0.505,U1938&lt;=0.506)),G1938-$AA$1,0)</f>
        <v>0</v>
      </c>
      <c r="W1938" s="10">
        <f>IF(OR(AND(U1938&gt;=0.504,U1938&lt;=0.505,J1938&lt;0),AND(U1938&gt;=0.508)),-G1938-$AA$1,0)</f>
        <v>0</v>
      </c>
      <c r="X1938" s="5">
        <f t="shared" si="332"/>
        <v>0.95006572995488503</v>
      </c>
    </row>
    <row r="1939" spans="1:24" x14ac:dyDescent="0.2">
      <c r="A1939" s="8">
        <v>44862</v>
      </c>
      <c r="B1939" s="3">
        <v>114636</v>
      </c>
      <c r="C1939" s="3">
        <v>114712</v>
      </c>
      <c r="D1939" s="3">
        <v>113336</v>
      </c>
      <c r="E1939" s="3">
        <v>114539</v>
      </c>
      <c r="F1939" s="3">
        <v>114539</v>
      </c>
      <c r="G1939" s="5">
        <f t="shared" si="334"/>
        <v>2.0866255161997138E-2</v>
      </c>
      <c r="H1939" s="24">
        <f t="shared" si="335"/>
        <v>1</v>
      </c>
      <c r="I1939" s="3">
        <f t="shared" si="333"/>
        <v>115576.94736842105</v>
      </c>
      <c r="J1939" s="10">
        <f t="shared" si="337"/>
        <v>-8.8973403930525663E-4</v>
      </c>
      <c r="K1939" s="10">
        <f>AVERAGE(J1920:J1939)</f>
        <v>3.2717446501758229E-3</v>
      </c>
      <c r="L1939" s="10">
        <f>AVERAGE(J1890:J1939)</f>
        <v>2.700617131964189E-4</v>
      </c>
      <c r="M1939" s="10">
        <f>AVERAGE(J1840:J1939)</f>
        <v>4.9729438958188825E-4</v>
      </c>
      <c r="N1939" s="10">
        <f>AVERAGE(J1935:J1939)</f>
        <v>-9.0193386758208767E-3</v>
      </c>
      <c r="O1939" s="22">
        <f t="shared" si="338"/>
        <v>0.35237552132716787</v>
      </c>
      <c r="P1939" s="22">
        <f t="shared" si="339"/>
        <v>0.47626056895252233</v>
      </c>
      <c r="Q1939" s="22">
        <f t="shared" si="340"/>
        <v>0.47424998782047301</v>
      </c>
      <c r="R1939" s="22">
        <f t="shared" si="341"/>
        <v>0.19774757366906093</v>
      </c>
      <c r="S1939" s="22">
        <f t="shared" si="342"/>
        <v>0.99461175361424614</v>
      </c>
      <c r="T1939" s="22">
        <f>SUMPRODUCT(J1939:N1939,O1939:S1939)</f>
        <v>-7.4996422610483704E-3</v>
      </c>
      <c r="U1939" s="25">
        <f t="shared" si="336"/>
        <v>0.49812509822249329</v>
      </c>
      <c r="V1939" s="10">
        <f>IF(OR(AND(U1939&gt;=0.495,U1939&lt;=0.498,J1939&lt;0),AND(U1939&gt;=0.505,U1939&lt;=0.506)),G1939-$AA$1,0)</f>
        <v>0</v>
      </c>
      <c r="W1939" s="10">
        <f>IF(OR(AND(U1939&gt;=0.504,U1939&lt;=0.505,J1939&lt;0),AND(U1939&gt;=0.508)),-G1939-$AA$1,0)</f>
        <v>0</v>
      </c>
      <c r="X1939" s="5">
        <f t="shared" si="332"/>
        <v>0.95006572995488503</v>
      </c>
    </row>
    <row r="1940" spans="1:24" x14ac:dyDescent="0.2">
      <c r="A1940" s="8">
        <v>44865</v>
      </c>
      <c r="B1940" s="3">
        <v>114533</v>
      </c>
      <c r="C1940" s="3">
        <v>116763</v>
      </c>
      <c r="D1940" s="3">
        <v>112113</v>
      </c>
      <c r="E1940" s="3">
        <v>116037</v>
      </c>
      <c r="F1940" s="3">
        <v>116037</v>
      </c>
      <c r="G1940" s="5">
        <f t="shared" si="334"/>
        <v>7.4028111722985734E-3</v>
      </c>
      <c r="H1940" s="24">
        <f t="shared" si="335"/>
        <v>1</v>
      </c>
      <c r="I1940" s="3">
        <f t="shared" si="333"/>
        <v>115571.84210526316</v>
      </c>
      <c r="J1940" s="10">
        <f t="shared" si="337"/>
        <v>1.3078514741703628E-2</v>
      </c>
      <c r="K1940" s="10">
        <f>AVERAGE(J1921:J1940)</f>
        <v>2.8236307082596724E-3</v>
      </c>
      <c r="L1940" s="10">
        <f>AVERAGE(J1891:J1940)</f>
        <v>5.1316365048309053E-4</v>
      </c>
      <c r="M1940" s="10">
        <f>AVERAGE(J1841:J1940)</f>
        <v>7.8270840953458378E-4</v>
      </c>
      <c r="N1940" s="10">
        <f>AVERAGE(J1936:J1940)</f>
        <v>1.2689483643684162E-4</v>
      </c>
      <c r="O1940" s="22">
        <f t="shared" si="338"/>
        <v>0.35237552132716787</v>
      </c>
      <c r="P1940" s="22">
        <f t="shared" si="339"/>
        <v>0.47626056895252233</v>
      </c>
      <c r="Q1940" s="22">
        <f t="shared" si="340"/>
        <v>0.47424998782047301</v>
      </c>
      <c r="R1940" s="22">
        <f t="shared" si="341"/>
        <v>0.19774757366906093</v>
      </c>
      <c r="S1940" s="22">
        <f t="shared" si="342"/>
        <v>0.99461175361424614</v>
      </c>
      <c r="T1940" s="22">
        <f>SUMPRODUCT(J1940:N1940,O1940:S1940)</f>
        <v>6.4776900575808207E-3</v>
      </c>
      <c r="U1940" s="25">
        <f t="shared" si="336"/>
        <v>0.50161941685177502</v>
      </c>
      <c r="V1940" s="10">
        <f>IF(OR(AND(U1940&gt;=0.495,U1940&lt;=0.498,J1940&lt;0),AND(U1940&gt;=0.505,U1940&lt;=0.506)),G1940-$AA$1,0)</f>
        <v>0</v>
      </c>
      <c r="W1940" s="10">
        <f>IF(OR(AND(U1940&gt;=0.504,U1940&lt;=0.505,J1940&lt;0),AND(U1940&gt;=0.508)),-G1940-$AA$1,0)</f>
        <v>0</v>
      </c>
      <c r="X1940" s="5">
        <f t="shared" si="332"/>
        <v>0.95006572995488503</v>
      </c>
    </row>
    <row r="1941" spans="1:24" x14ac:dyDescent="0.2">
      <c r="A1941" s="8">
        <v>44866</v>
      </c>
      <c r="B1941" s="3">
        <v>116037</v>
      </c>
      <c r="C1941" s="3">
        <v>118261</v>
      </c>
      <c r="D1941" s="3">
        <v>115547</v>
      </c>
      <c r="E1941" s="3">
        <v>116929</v>
      </c>
      <c r="F1941" s="3">
        <v>116929</v>
      </c>
      <c r="G1941" s="5">
        <f t="shared" si="334"/>
        <v>1.0484995168007938E-2</v>
      </c>
      <c r="H1941" s="24">
        <f t="shared" si="335"/>
        <v>1</v>
      </c>
      <c r="I1941" s="3">
        <f t="shared" si="333"/>
        <v>115608.63157894737</v>
      </c>
      <c r="J1941" s="10">
        <f t="shared" si="337"/>
        <v>7.6872032196626527E-3</v>
      </c>
      <c r="K1941" s="10">
        <f>AVERAGE(J1922:J1941)</f>
        <v>4.375591053815575E-4</v>
      </c>
      <c r="L1941" s="10">
        <f>AVERAGE(J1892:J1941)</f>
        <v>1.074066826752842E-3</v>
      </c>
      <c r="M1941" s="10">
        <f>AVERAGE(J1842:J1941)</f>
        <v>9.7714282176959775E-4</v>
      </c>
      <c r="N1941" s="10">
        <f>AVERAGE(J1937:J1941)</f>
        <v>4.0554468213397808E-3</v>
      </c>
      <c r="O1941" s="22">
        <f t="shared" si="338"/>
        <v>0.35237552132716787</v>
      </c>
      <c r="P1941" s="22">
        <f t="shared" si="339"/>
        <v>0.47626056895252233</v>
      </c>
      <c r="Q1941" s="22">
        <f t="shared" si="340"/>
        <v>0.47424998782047301</v>
      </c>
      <c r="R1941" s="22">
        <f t="shared" si="341"/>
        <v>0.19774757366906093</v>
      </c>
      <c r="S1941" s="22">
        <f t="shared" si="342"/>
        <v>0.99461175361424614</v>
      </c>
      <c r="T1941" s="22">
        <f>SUMPRODUCT(J1941:N1941,O1941:S1941)</f>
        <v>7.6533732668569547E-3</v>
      </c>
      <c r="U1941" s="25">
        <f t="shared" si="336"/>
        <v>0.50191333397740179</v>
      </c>
      <c r="V1941" s="10">
        <f>IF(OR(AND(U1941&gt;=0.495,U1941&lt;=0.498,J1941&lt;0),AND(U1941&gt;=0.505,U1941&lt;=0.506)),G1941-$AA$1,0)</f>
        <v>0</v>
      </c>
      <c r="W1941" s="10">
        <f>IF(OR(AND(U1941&gt;=0.504,U1941&lt;=0.505,J1941&lt;0),AND(U1941&gt;=0.508)),-G1941-$AA$1,0)</f>
        <v>0</v>
      </c>
      <c r="X1941" s="5">
        <f t="shared" si="332"/>
        <v>0.95006572995488503</v>
      </c>
    </row>
    <row r="1942" spans="1:24" x14ac:dyDescent="0.2">
      <c r="A1942" s="8">
        <v>44868</v>
      </c>
      <c r="B1942" s="3">
        <v>116927</v>
      </c>
      <c r="C1942" s="3">
        <v>117373</v>
      </c>
      <c r="D1942" s="3">
        <v>114485</v>
      </c>
      <c r="E1942" s="3">
        <v>116896</v>
      </c>
      <c r="F1942" s="3">
        <v>116896</v>
      </c>
      <c r="G1942" s="5">
        <f t="shared" si="334"/>
        <v>-1.3293868053654512E-2</v>
      </c>
      <c r="H1942" s="24">
        <f t="shared" si="335"/>
        <v>0</v>
      </c>
      <c r="I1942" s="3">
        <f t="shared" si="333"/>
        <v>115592.73684210527</v>
      </c>
      <c r="J1942" s="10">
        <f t="shared" si="337"/>
        <v>-2.8222254530529955E-4</v>
      </c>
      <c r="K1942" s="10">
        <f>AVERAGE(J1923:J1942)</f>
        <v>3.8211641285547658E-4</v>
      </c>
      <c r="L1942" s="10">
        <f>AVERAGE(J1893:J1942)</f>
        <v>1.2469041151019567E-3</v>
      </c>
      <c r="M1942" s="10">
        <f>AVERAGE(J1843:J1942)</f>
        <v>1.1249359435815643E-3</v>
      </c>
      <c r="N1942" s="10">
        <f>AVERAGE(J1938:J1942)</f>
        <v>7.2478289310214054E-3</v>
      </c>
      <c r="O1942" s="22">
        <f t="shared" si="338"/>
        <v>0.35237552132716787</v>
      </c>
      <c r="P1942" s="22">
        <f t="shared" si="339"/>
        <v>0.47626056895252233</v>
      </c>
      <c r="Q1942" s="22">
        <f t="shared" si="340"/>
        <v>0.47424998782047301</v>
      </c>
      <c r="R1942" s="22">
        <f t="shared" si="341"/>
        <v>0.19774757366906093</v>
      </c>
      <c r="S1942" s="22">
        <f t="shared" si="342"/>
        <v>0.99461175361424614</v>
      </c>
      <c r="T1942" s="22">
        <f>SUMPRODUCT(J1942:N1942,O1942:S1942)</f>
        <v>8.1051121214164475E-3</v>
      </c>
      <c r="U1942" s="25">
        <f t="shared" si="336"/>
        <v>0.50202626693776331</v>
      </c>
      <c r="V1942" s="10">
        <f>IF(OR(AND(U1942&gt;=0.495,U1942&lt;=0.498,J1942&lt;0),AND(U1942&gt;=0.505,U1942&lt;=0.506)),G1942-$AA$1,0)</f>
        <v>0</v>
      </c>
      <c r="W1942" s="10">
        <f>IF(OR(AND(U1942&gt;=0.504,U1942&lt;=0.505,J1942&lt;0),AND(U1942&gt;=0.508)),-G1942-$AA$1,0)</f>
        <v>0</v>
      </c>
      <c r="X1942" s="5">
        <f t="shared" si="332"/>
        <v>0.95006572995488503</v>
      </c>
    </row>
    <row r="1943" spans="1:24" x14ac:dyDescent="0.2">
      <c r="A1943" s="8">
        <v>44869</v>
      </c>
      <c r="B1943" s="3">
        <v>116907</v>
      </c>
      <c r="C1943" s="3">
        <v>120039</v>
      </c>
      <c r="D1943" s="3">
        <v>116904</v>
      </c>
      <c r="E1943" s="3">
        <v>118155</v>
      </c>
      <c r="F1943" s="3">
        <v>118155</v>
      </c>
      <c r="G1943" s="5">
        <f t="shared" si="334"/>
        <v>-1.6884600736320921E-2</v>
      </c>
      <c r="H1943" s="24">
        <f t="shared" si="335"/>
        <v>0</v>
      </c>
      <c r="I1943" s="3">
        <f t="shared" si="333"/>
        <v>115624</v>
      </c>
      <c r="J1943" s="10">
        <f t="shared" si="337"/>
        <v>1.0770257322748389E-2</v>
      </c>
      <c r="K1943" s="10">
        <f>AVERAGE(J1924:J1943)</f>
        <v>5.0421355155591541E-4</v>
      </c>
      <c r="L1943" s="10">
        <f>AVERAGE(J1894:J1943)</f>
        <v>1.0358877812083312E-3</v>
      </c>
      <c r="M1943" s="10">
        <f>AVERAGE(J1844:J1943)</f>
        <v>1.5059578823819952E-3</v>
      </c>
      <c r="N1943" s="10">
        <f>AVERAGE(J1939:J1943)</f>
        <v>6.0728037399008228E-3</v>
      </c>
      <c r="O1943" s="22">
        <f t="shared" si="338"/>
        <v>0.35237552132716787</v>
      </c>
      <c r="P1943" s="22">
        <f t="shared" si="339"/>
        <v>0.47626056895252233</v>
      </c>
      <c r="Q1943" s="22">
        <f t="shared" si="340"/>
        <v>0.47424998782047301</v>
      </c>
      <c r="R1943" s="22">
        <f t="shared" si="341"/>
        <v>0.19774757366906093</v>
      </c>
      <c r="S1943" s="22">
        <f t="shared" si="342"/>
        <v>0.99461175361424614</v>
      </c>
      <c r="T1943" s="22">
        <f>SUMPRODUCT(J1943:N1943,O1943:S1943)</f>
        <v>1.0864463333876976E-2</v>
      </c>
      <c r="U1943" s="25">
        <f t="shared" si="336"/>
        <v>0.50271608911703636</v>
      </c>
      <c r="V1943" s="10">
        <f>IF(OR(AND(U1943&gt;=0.495,U1943&lt;=0.498,J1943&lt;0),AND(U1943&gt;=0.505,U1943&lt;=0.506)),G1943-$AA$1,0)</f>
        <v>0</v>
      </c>
      <c r="W1943" s="10">
        <f>IF(OR(AND(U1943&gt;=0.504,U1943&lt;=0.505,J1943&lt;0),AND(U1943&gt;=0.508)),-G1943-$AA$1,0)</f>
        <v>0</v>
      </c>
      <c r="X1943" s="5">
        <f t="shared" si="332"/>
        <v>0.95006572995488503</v>
      </c>
    </row>
    <row r="1944" spans="1:24" x14ac:dyDescent="0.2">
      <c r="A1944" s="8">
        <v>44872</v>
      </c>
      <c r="B1944" s="3">
        <v>118148</v>
      </c>
      <c r="C1944" s="3">
        <v>118240</v>
      </c>
      <c r="D1944" s="3">
        <v>115266</v>
      </c>
      <c r="E1944" s="3">
        <v>115342</v>
      </c>
      <c r="F1944" s="3">
        <v>115342</v>
      </c>
      <c r="G1944" s="5">
        <f t="shared" si="334"/>
        <v>-1.527630871668606E-2</v>
      </c>
      <c r="H1944" s="24">
        <f t="shared" si="335"/>
        <v>0</v>
      </c>
      <c r="I1944" s="3">
        <f t="shared" si="333"/>
        <v>115569.63157894737</v>
      </c>
      <c r="J1944" s="10">
        <f t="shared" si="337"/>
        <v>-2.3807710211163347E-2</v>
      </c>
      <c r="K1944" s="10">
        <f>AVERAGE(J1925:J1944)</f>
        <v>-8.4103808299754168E-4</v>
      </c>
      <c r="L1944" s="10">
        <f>AVERAGE(J1895:J1944)</f>
        <v>5.5246774500300022E-4</v>
      </c>
      <c r="M1944" s="10">
        <f>AVERAGE(J1845:J1944)</f>
        <v>1.3200260462599522E-3</v>
      </c>
      <c r="N1944" s="10">
        <f>AVERAGE(J1940:J1944)</f>
        <v>1.4892085055292048E-3</v>
      </c>
      <c r="O1944" s="22">
        <f t="shared" si="338"/>
        <v>0.35237552132716787</v>
      </c>
      <c r="P1944" s="22">
        <f t="shared" si="339"/>
        <v>0.47626056895252233</v>
      </c>
      <c r="Q1944" s="22">
        <f t="shared" si="340"/>
        <v>0.47424998782047301</v>
      </c>
      <c r="R1944" s="22">
        <f t="shared" si="341"/>
        <v>0.19774757366906093</v>
      </c>
      <c r="S1944" s="22">
        <f t="shared" si="342"/>
        <v>0.99461175361424614</v>
      </c>
      <c r="T1944" s="22">
        <f>SUMPRODUCT(J1944:N1944,O1944:S1944)</f>
        <v>-6.7855835208355721E-3</v>
      </c>
      <c r="U1944" s="25">
        <f t="shared" si="336"/>
        <v>0.49830361062885248</v>
      </c>
      <c r="V1944" s="10">
        <f>IF(OR(AND(U1944&gt;=0.495,U1944&lt;=0.498,J1944&lt;0),AND(U1944&gt;=0.505,U1944&lt;=0.506)),G1944-$AA$1,0)</f>
        <v>0</v>
      </c>
      <c r="W1944" s="10">
        <f>IF(OR(AND(U1944&gt;=0.504,U1944&lt;=0.505,J1944&lt;0),AND(U1944&gt;=0.508)),-G1944-$AA$1,0)</f>
        <v>0</v>
      </c>
      <c r="X1944" s="5">
        <f t="shared" si="332"/>
        <v>0.95006572995488503</v>
      </c>
    </row>
    <row r="1945" spans="1:24" x14ac:dyDescent="0.2">
      <c r="A1945" s="8">
        <v>44873</v>
      </c>
      <c r="B1945" s="3">
        <v>115340</v>
      </c>
      <c r="C1945" s="3">
        <v>117072</v>
      </c>
      <c r="D1945" s="3">
        <v>114688</v>
      </c>
      <c r="E1945" s="3">
        <v>116160</v>
      </c>
      <c r="F1945" s="3">
        <v>116160</v>
      </c>
      <c r="G1945" s="5">
        <f t="shared" si="334"/>
        <v>-5.4967286501377388E-2</v>
      </c>
      <c r="H1945" s="24">
        <f t="shared" si="335"/>
        <v>0</v>
      </c>
      <c r="I1945" s="3">
        <f t="shared" si="333"/>
        <v>115581.15789473684</v>
      </c>
      <c r="J1945" s="10">
        <f t="shared" si="337"/>
        <v>7.0919526278372391E-3</v>
      </c>
      <c r="K1945" s="10">
        <f>AVERAGE(J1926:J1945)</f>
        <v>1.7978530880008448E-5</v>
      </c>
      <c r="L1945" s="10">
        <f>AVERAGE(J1896:J1945)</f>
        <v>5.8199302760810531E-4</v>
      </c>
      <c r="M1945" s="10">
        <f>AVERAGE(J1846:J1945)</f>
        <v>1.3180494201618508E-3</v>
      </c>
      <c r="N1945" s="10">
        <f>AVERAGE(J1941:J1945)</f>
        <v>2.9189608275592693E-4</v>
      </c>
      <c r="O1945" s="22">
        <f t="shared" si="338"/>
        <v>0.35237552132716787</v>
      </c>
      <c r="P1945" s="22">
        <f t="shared" si="339"/>
        <v>0.47626056895252233</v>
      </c>
      <c r="Q1945" s="22">
        <f t="shared" si="340"/>
        <v>0.47424998782047301</v>
      </c>
      <c r="R1945" s="22">
        <f t="shared" si="341"/>
        <v>0.19774757366906093</v>
      </c>
      <c r="S1945" s="22">
        <f t="shared" si="342"/>
        <v>0.99461175361424614</v>
      </c>
      <c r="T1945" s="22">
        <f>SUMPRODUCT(J1945:N1945,O1945:S1945)</f>
        <v>3.3345675056182327E-3</v>
      </c>
      <c r="U1945" s="25">
        <f t="shared" si="336"/>
        <v>0.50083364110394313</v>
      </c>
      <c r="V1945" s="10">
        <f>IF(OR(AND(U1945&gt;=0.495,U1945&lt;=0.498,J1945&lt;0),AND(U1945&gt;=0.505,U1945&lt;=0.506)),G1945-$AA$1,0)</f>
        <v>0</v>
      </c>
      <c r="W1945" s="10">
        <f>IF(OR(AND(U1945&gt;=0.504,U1945&lt;=0.505,J1945&lt;0),AND(U1945&gt;=0.508)),-G1945-$AA$1,0)</f>
        <v>0</v>
      </c>
      <c r="X1945" s="5">
        <f t="shared" ref="X1945:X2008" si="343">V1945+W1945+X1944</f>
        <v>0.95006572995488503</v>
      </c>
    </row>
    <row r="1946" spans="1:24" x14ac:dyDescent="0.2">
      <c r="A1946" s="8">
        <v>44874</v>
      </c>
      <c r="B1946" s="3">
        <v>116153</v>
      </c>
      <c r="C1946" s="3">
        <v>116183</v>
      </c>
      <c r="D1946" s="3">
        <v>113110</v>
      </c>
      <c r="E1946" s="3">
        <v>113580</v>
      </c>
      <c r="F1946" s="3">
        <v>113580</v>
      </c>
      <c r="G1946" s="5">
        <f t="shared" si="334"/>
        <v>-1.1683394963902138E-2</v>
      </c>
      <c r="H1946" s="24">
        <f t="shared" si="335"/>
        <v>0</v>
      </c>
      <c r="I1946" s="3">
        <f t="shared" si="333"/>
        <v>115515.52631578948</v>
      </c>
      <c r="J1946" s="10">
        <f t="shared" si="337"/>
        <v>-2.2210743801652888E-2</v>
      </c>
      <c r="K1946" s="10">
        <f>AVERAGE(J1927:J1946)</f>
        <v>-9.0609249378910124E-4</v>
      </c>
      <c r="L1946" s="10">
        <f>AVERAGE(J1897:J1946)</f>
        <v>3.5498563492775804E-4</v>
      </c>
      <c r="M1946" s="10">
        <f>AVERAGE(J1847:J1946)</f>
        <v>1.3860000521211014E-3</v>
      </c>
      <c r="N1946" s="10">
        <f>AVERAGE(J1942:J1946)</f>
        <v>-5.6876933215071809E-3</v>
      </c>
      <c r="O1946" s="22">
        <f t="shared" si="338"/>
        <v>0.35237552132716787</v>
      </c>
      <c r="P1946" s="22">
        <f t="shared" si="339"/>
        <v>0.47626056895252233</v>
      </c>
      <c r="Q1946" s="22">
        <f t="shared" si="340"/>
        <v>0.47424998782047301</v>
      </c>
      <c r="R1946" s="22">
        <f t="shared" si="341"/>
        <v>0.19774757366906093</v>
      </c>
      <c r="S1946" s="22">
        <f t="shared" si="342"/>
        <v>0.99461175361424614</v>
      </c>
      <c r="T1946" s="22">
        <f>SUMPRODUCT(J1946:N1946,O1946:S1946)</f>
        <v>-1.3472675100858426E-2</v>
      </c>
      <c r="U1946" s="25">
        <f t="shared" si="336"/>
        <v>0.49663188217105497</v>
      </c>
      <c r="V1946" s="10">
        <f>IF(OR(AND(U1946&gt;=0.495,U1946&lt;=0.498,J1946&lt;0),AND(U1946&gt;=0.505,U1946&lt;=0.506)),G1946-$AA$1,0)</f>
        <v>-1.2683394963902139E-2</v>
      </c>
      <c r="W1946" s="10">
        <f>IF(OR(AND(U1946&gt;=0.504,U1946&lt;=0.505,J1946&lt;0),AND(U1946&gt;=0.508)),-G1946-$AA$1,0)</f>
        <v>0</v>
      </c>
      <c r="X1946" s="5">
        <f t="shared" si="343"/>
        <v>0.93738233499098289</v>
      </c>
    </row>
    <row r="1947" spans="1:24" x14ac:dyDescent="0.2">
      <c r="A1947" s="8">
        <v>44875</v>
      </c>
      <c r="B1947" s="3">
        <v>113579</v>
      </c>
      <c r="C1947" s="3">
        <v>113579</v>
      </c>
      <c r="D1947" s="3">
        <v>108516</v>
      </c>
      <c r="E1947" s="3">
        <v>109775</v>
      </c>
      <c r="F1947" s="3">
        <v>109775</v>
      </c>
      <c r="G1947" s="5">
        <f t="shared" si="334"/>
        <v>3.084491004327039E-2</v>
      </c>
      <c r="H1947" s="24">
        <f t="shared" si="335"/>
        <v>1</v>
      </c>
      <c r="I1947" s="3">
        <f t="shared" si="333"/>
        <v>115277.36842105263</v>
      </c>
      <c r="J1947" s="10">
        <f t="shared" si="337"/>
        <v>-3.3500616305687569E-2</v>
      </c>
      <c r="K1947" s="10">
        <f>AVERAGE(J1928:J1947)</f>
        <v>-2.1007065453747032E-3</v>
      </c>
      <c r="L1947" s="10">
        <f>AVERAGE(J1898:J1947)</f>
        <v>-3.1930099460810715E-4</v>
      </c>
      <c r="M1947" s="10">
        <f>AVERAGE(J1848:J1947)</f>
        <v>1.0481889804741927E-3</v>
      </c>
      <c r="N1947" s="10">
        <f>AVERAGE(J1943:J1947)</f>
        <v>-1.2331372073583636E-2</v>
      </c>
      <c r="O1947" s="22">
        <f t="shared" si="338"/>
        <v>0.35237552132716787</v>
      </c>
      <c r="P1947" s="22">
        <f t="shared" si="339"/>
        <v>0.47626056895252233</v>
      </c>
      <c r="Q1947" s="22">
        <f t="shared" si="340"/>
        <v>0.47424998782047301</v>
      </c>
      <c r="R1947" s="22">
        <f t="shared" si="341"/>
        <v>0.19774757366906093</v>
      </c>
      <c r="S1947" s="22">
        <f t="shared" si="342"/>
        <v>0.99461175361424614</v>
      </c>
      <c r="T1947" s="22">
        <f>SUMPRODUCT(J1947:N1947,O1947:S1947)</f>
        <v>-2.5014360097745825E-2</v>
      </c>
      <c r="U1947" s="25">
        <f t="shared" si="336"/>
        <v>0.49374673603725816</v>
      </c>
      <c r="V1947" s="10">
        <f>IF(OR(AND(U1947&gt;=0.495,U1947&lt;=0.498,J1947&lt;0),AND(U1947&gt;=0.505,U1947&lt;=0.506)),G1947-$AA$1,0)</f>
        <v>0</v>
      </c>
      <c r="W1947" s="10">
        <f>IF(OR(AND(U1947&gt;=0.504,U1947&lt;=0.505,J1947&lt;0),AND(U1947&gt;=0.508)),-G1947-$AA$1,0)</f>
        <v>0</v>
      </c>
      <c r="X1947" s="5">
        <f t="shared" si="343"/>
        <v>0.93738233499098289</v>
      </c>
    </row>
    <row r="1948" spans="1:24" x14ac:dyDescent="0.2">
      <c r="A1948" s="8">
        <v>44876</v>
      </c>
      <c r="B1948" s="3">
        <v>109775</v>
      </c>
      <c r="C1948" s="3">
        <v>113010</v>
      </c>
      <c r="D1948" s="3">
        <v>109408</v>
      </c>
      <c r="E1948" s="3">
        <v>112253</v>
      </c>
      <c r="F1948" s="3">
        <v>112253</v>
      </c>
      <c r="G1948" s="5">
        <f t="shared" si="334"/>
        <v>-1.7905980241062602E-2</v>
      </c>
      <c r="H1948" s="24">
        <f t="shared" si="335"/>
        <v>0</v>
      </c>
      <c r="I1948" s="3">
        <f t="shared" ref="I1948:I2011" si="344">AVERAGE(F1930:F1948)</f>
        <v>115286.89473684211</v>
      </c>
      <c r="J1948" s="10">
        <f t="shared" si="337"/>
        <v>2.2573445684354265E-2</v>
      </c>
      <c r="K1948" s="10">
        <f>AVERAGE(J1929:J1948)</f>
        <v>-7.4255861518522366E-4</v>
      </c>
      <c r="L1948" s="10">
        <f>AVERAGE(J1899:J1948)</f>
        <v>4.6905350796104138E-4</v>
      </c>
      <c r="M1948" s="10">
        <f>AVERAGE(J1849:J1948)</f>
        <v>1.2907481696742995E-3</v>
      </c>
      <c r="N1948" s="10">
        <f>AVERAGE(J1944:J1948)</f>
        <v>-9.9707344012624592E-3</v>
      </c>
      <c r="O1948" s="22">
        <f t="shared" si="338"/>
        <v>0.35237552132716787</v>
      </c>
      <c r="P1948" s="22">
        <f t="shared" si="339"/>
        <v>0.47626056895252233</v>
      </c>
      <c r="Q1948" s="22">
        <f t="shared" si="340"/>
        <v>0.47424998782047301</v>
      </c>
      <c r="R1948" s="22">
        <f t="shared" si="341"/>
        <v>0.19774757366906093</v>
      </c>
      <c r="S1948" s="22">
        <f t="shared" si="342"/>
        <v>0.99461175361424614</v>
      </c>
      <c r="T1948" s="22">
        <f>SUMPRODUCT(J1948:N1948,O1948:S1948)</f>
        <v>-1.838640385826866E-3</v>
      </c>
      <c r="U1948" s="25">
        <f t="shared" si="336"/>
        <v>0.4995403400330371</v>
      </c>
      <c r="V1948" s="10">
        <f>IF(OR(AND(U1948&gt;=0.495,U1948&lt;=0.498,J1948&lt;0),AND(U1948&gt;=0.505,U1948&lt;=0.506)),G1948-$AA$1,0)</f>
        <v>0</v>
      </c>
      <c r="W1948" s="10">
        <f>IF(OR(AND(U1948&gt;=0.504,U1948&lt;=0.505,J1948&lt;0),AND(U1948&gt;=0.508)),-G1948-$AA$1,0)</f>
        <v>0</v>
      </c>
      <c r="X1948" s="5">
        <f t="shared" si="343"/>
        <v>0.93738233499098289</v>
      </c>
    </row>
    <row r="1949" spans="1:24" x14ac:dyDescent="0.2">
      <c r="A1949" s="8">
        <v>44879</v>
      </c>
      <c r="B1949" s="3">
        <v>112256</v>
      </c>
      <c r="C1949" s="3">
        <v>114322</v>
      </c>
      <c r="D1949" s="3">
        <v>111930</v>
      </c>
      <c r="E1949" s="3">
        <v>113161</v>
      </c>
      <c r="F1949" s="3">
        <v>113161</v>
      </c>
      <c r="G1949" s="5">
        <f t="shared" si="334"/>
        <v>-3.0558231192725382E-2</v>
      </c>
      <c r="H1949" s="24">
        <f t="shared" si="335"/>
        <v>0</v>
      </c>
      <c r="I1949" s="3">
        <f t="shared" si="344"/>
        <v>115262.52631578948</v>
      </c>
      <c r="J1949" s="10">
        <f t="shared" si="337"/>
        <v>8.0888706760620099E-3</v>
      </c>
      <c r="K1949" s="10">
        <f>AVERAGE(J1930:J1949)</f>
        <v>6.3651309009644106E-4</v>
      </c>
      <c r="L1949" s="10">
        <f>AVERAGE(J1900:J1949)</f>
        <v>7.9527749898316462E-4</v>
      </c>
      <c r="M1949" s="10">
        <f>AVERAGE(J1850:J1949)</f>
        <v>1.38798838368275E-3</v>
      </c>
      <c r="N1949" s="10">
        <f>AVERAGE(J1945:J1949)</f>
        <v>-3.5914182238173885E-3</v>
      </c>
      <c r="O1949" s="22">
        <f t="shared" si="338"/>
        <v>0.35237552132716787</v>
      </c>
      <c r="P1949" s="22">
        <f t="shared" si="339"/>
        <v>0.47626056895252233</v>
      </c>
      <c r="Q1949" s="22">
        <f t="shared" si="340"/>
        <v>0.47424998782047301</v>
      </c>
      <c r="R1949" s="22">
        <f t="shared" si="341"/>
        <v>0.19774757366906093</v>
      </c>
      <c r="S1949" s="22">
        <f t="shared" si="342"/>
        <v>0.99461175361424614</v>
      </c>
      <c r="T1949" s="22">
        <f>SUMPRODUCT(J1949:N1949,O1949:S1949)</f>
        <v>2.3303100966804444E-4</v>
      </c>
      <c r="U1949" s="25">
        <f t="shared" si="336"/>
        <v>0.50005825775215329</v>
      </c>
      <c r="V1949" s="10">
        <f>IF(OR(AND(U1949&gt;=0.495,U1949&lt;=0.498,J1949&lt;0),AND(U1949&gt;=0.505,U1949&lt;=0.506)),G1949-$AA$1,0)</f>
        <v>0</v>
      </c>
      <c r="W1949" s="10">
        <f>IF(OR(AND(U1949&gt;=0.504,U1949&lt;=0.505,J1949&lt;0),AND(U1949&gt;=0.508)),-G1949-$AA$1,0)</f>
        <v>0</v>
      </c>
      <c r="X1949" s="5">
        <f t="shared" si="343"/>
        <v>0.93738233499098289</v>
      </c>
    </row>
    <row r="1950" spans="1:24" x14ac:dyDescent="0.2">
      <c r="A1950" s="8">
        <v>44881</v>
      </c>
      <c r="B1950" s="3">
        <v>113166</v>
      </c>
      <c r="C1950" s="3">
        <v>113473</v>
      </c>
      <c r="D1950" s="3">
        <v>109512</v>
      </c>
      <c r="E1950" s="3">
        <v>110243</v>
      </c>
      <c r="F1950" s="3">
        <v>110243</v>
      </c>
      <c r="G1950" s="5">
        <f t="shared" si="334"/>
        <v>-1.2363596781655106E-2</v>
      </c>
      <c r="H1950" s="24">
        <f t="shared" si="335"/>
        <v>0</v>
      </c>
      <c r="I1950" s="3">
        <f t="shared" si="344"/>
        <v>114973.05263157895</v>
      </c>
      <c r="J1950" s="10">
        <f t="shared" si="337"/>
        <v>-2.5786269120986915E-2</v>
      </c>
      <c r="K1950" s="10">
        <f>AVERAGE(J1931:J1950)</f>
        <v>-1.3452123867966515E-3</v>
      </c>
      <c r="L1950" s="10">
        <f>AVERAGE(J1901:J1950)</f>
        <v>1.1849005653950417E-4</v>
      </c>
      <c r="M1950" s="10">
        <f>AVERAGE(J1851:J1950)</f>
        <v>1.2750182790366559E-3</v>
      </c>
      <c r="N1950" s="10">
        <f>AVERAGE(J1946:J1950)</f>
        <v>-1.0167062573582219E-2</v>
      </c>
      <c r="O1950" s="22">
        <f t="shared" si="338"/>
        <v>0.35237552132716787</v>
      </c>
      <c r="P1950" s="22">
        <f t="shared" si="339"/>
        <v>0.47626056895252233</v>
      </c>
      <c r="Q1950" s="22">
        <f t="shared" si="340"/>
        <v>0.47424998782047301</v>
      </c>
      <c r="R1950" s="22">
        <f t="shared" si="341"/>
        <v>0.19774757366906093</v>
      </c>
      <c r="S1950" s="22">
        <f t="shared" si="342"/>
        <v>0.99461175361424614</v>
      </c>
      <c r="T1950" s="22">
        <f>SUMPRODUCT(J1950:N1950,O1950:S1950)</f>
        <v>-1.9531075897770644E-2</v>
      </c>
      <c r="U1950" s="25">
        <f t="shared" si="336"/>
        <v>0.49511738623591489</v>
      </c>
      <c r="V1950" s="10">
        <f>IF(OR(AND(U1950&gt;=0.495,U1950&lt;=0.498,J1950&lt;0),AND(U1950&gt;=0.505,U1950&lt;=0.506)),G1950-$AA$1,0)</f>
        <v>-1.3363596781655107E-2</v>
      </c>
      <c r="W1950" s="10">
        <f>IF(OR(AND(U1950&gt;=0.504,U1950&lt;=0.505,J1950&lt;0),AND(U1950&gt;=0.508)),-G1950-$AA$1,0)</f>
        <v>0</v>
      </c>
      <c r="X1950" s="5">
        <f t="shared" si="343"/>
        <v>0.92401873820932778</v>
      </c>
    </row>
    <row r="1951" spans="1:24" x14ac:dyDescent="0.2">
      <c r="A1951" s="8">
        <v>44882</v>
      </c>
      <c r="B1951" s="3">
        <v>110241</v>
      </c>
      <c r="C1951" s="3">
        <v>110242</v>
      </c>
      <c r="D1951" s="3">
        <v>107245</v>
      </c>
      <c r="E1951" s="3">
        <v>109703</v>
      </c>
      <c r="F1951" s="3">
        <v>109703</v>
      </c>
      <c r="G1951" s="5">
        <f t="shared" si="334"/>
        <v>4.1019844489209589E-4</v>
      </c>
      <c r="H1951" s="24">
        <f t="shared" si="335"/>
        <v>1</v>
      </c>
      <c r="I1951" s="3">
        <f t="shared" si="344"/>
        <v>114627.21052631579</v>
      </c>
      <c r="J1951" s="10">
        <f t="shared" si="337"/>
        <v>-4.8982701849550336E-3</v>
      </c>
      <c r="K1951" s="10">
        <f>AVERAGE(J1932:J1951)</f>
        <v>-2.5225873478503581E-3</v>
      </c>
      <c r="L1951" s="10">
        <f>AVERAGE(J1902:J1951)</f>
        <v>-6.2623755293287345E-5</v>
      </c>
      <c r="M1951" s="10">
        <f>AVERAGE(J1852:J1951)</f>
        <v>1.1656766864856373E-3</v>
      </c>
      <c r="N1951" s="10">
        <f>AVERAGE(J1947:J1951)</f>
        <v>-6.7045678502426487E-3</v>
      </c>
      <c r="O1951" s="22">
        <f t="shared" si="338"/>
        <v>0.35237552132716787</v>
      </c>
      <c r="P1951" s="22">
        <f t="shared" si="339"/>
        <v>0.47626056895252233</v>
      </c>
      <c r="Q1951" s="22">
        <f t="shared" si="340"/>
        <v>0.47424998782047301</v>
      </c>
      <c r="R1951" s="22">
        <f t="shared" si="341"/>
        <v>0.19774757366906093</v>
      </c>
      <c r="S1951" s="22">
        <f t="shared" si="342"/>
        <v>0.99461175361424614</v>
      </c>
      <c r="T1951" s="22">
        <f>SUMPRODUCT(J1951:N1951,O1951:S1951)</f>
        <v>-9.3950709610500244E-3</v>
      </c>
      <c r="U1951" s="25">
        <f t="shared" si="336"/>
        <v>0.49765124953621198</v>
      </c>
      <c r="V1951" s="10">
        <f>IF(OR(AND(U1951&gt;=0.495,U1951&lt;=0.498,J1951&lt;0),AND(U1951&gt;=0.505,U1951&lt;=0.506)),G1951-$AA$1,0)</f>
        <v>-5.8980155510790413E-4</v>
      </c>
      <c r="W1951" s="10">
        <f>IF(OR(AND(U1951&gt;=0.504,U1951&lt;=0.505,J1951&lt;0),AND(U1951&gt;=0.508)),-G1951-$AA$1,0)</f>
        <v>0</v>
      </c>
      <c r="X1951" s="5">
        <f t="shared" si="343"/>
        <v>0.92342893665421988</v>
      </c>
    </row>
    <row r="1952" spans="1:24" x14ac:dyDescent="0.2">
      <c r="A1952" s="8">
        <v>44883</v>
      </c>
      <c r="B1952" s="3">
        <v>109706</v>
      </c>
      <c r="C1952" s="3">
        <v>111585</v>
      </c>
      <c r="D1952" s="3">
        <v>108512</v>
      </c>
      <c r="E1952" s="3">
        <v>108880</v>
      </c>
      <c r="F1952" s="3">
        <v>108880</v>
      </c>
      <c r="G1952" s="5">
        <f t="shared" si="334"/>
        <v>1.4419544452608513E-3</v>
      </c>
      <c r="H1952" s="24">
        <f t="shared" si="335"/>
        <v>1</v>
      </c>
      <c r="I1952" s="3">
        <f t="shared" si="344"/>
        <v>114190.84210526316</v>
      </c>
      <c r="J1952" s="10">
        <f t="shared" si="337"/>
        <v>-7.5020737810269633E-3</v>
      </c>
      <c r="K1952" s="10">
        <f>AVERAGE(J1933:J1952)</f>
        <v>-3.1270785592572682E-3</v>
      </c>
      <c r="L1952" s="10">
        <f>AVERAGE(J1903:J1952)</f>
        <v>-4.5422245417836793E-4</v>
      </c>
      <c r="M1952" s="10">
        <f>AVERAGE(J1853:J1952)</f>
        <v>8.7864038194924499E-4</v>
      </c>
      <c r="N1952" s="10">
        <f>AVERAGE(J1948:J1952)</f>
        <v>-1.5048593453105275E-3</v>
      </c>
      <c r="O1952" s="22">
        <f t="shared" si="338"/>
        <v>0.35237552132716787</v>
      </c>
      <c r="P1952" s="22">
        <f t="shared" si="339"/>
        <v>0.47626056895252233</v>
      </c>
      <c r="Q1952" s="22">
        <f t="shared" si="340"/>
        <v>0.47424998782047301</v>
      </c>
      <c r="R1952" s="22">
        <f t="shared" si="341"/>
        <v>0.19774757366906093</v>
      </c>
      <c r="S1952" s="22">
        <f t="shared" si="342"/>
        <v>0.99461175361424614</v>
      </c>
      <c r="T1952" s="22">
        <f>SUMPRODUCT(J1952:N1952,O1952:S1952)</f>
        <v>-5.6712681555012006E-3</v>
      </c>
      <c r="U1952" s="25">
        <f t="shared" si="336"/>
        <v>0.49858218676124999</v>
      </c>
      <c r="V1952" s="10">
        <f>IF(OR(AND(U1952&gt;=0.495,U1952&lt;=0.498,J1952&lt;0),AND(U1952&gt;=0.505,U1952&lt;=0.506)),G1952-$AA$1,0)</f>
        <v>0</v>
      </c>
      <c r="W1952" s="10">
        <f>IF(OR(AND(U1952&gt;=0.504,U1952&lt;=0.505,J1952&lt;0),AND(U1952&gt;=0.508)),-G1952-$AA$1,0)</f>
        <v>0</v>
      </c>
      <c r="X1952" s="5">
        <f t="shared" si="343"/>
        <v>0.92342893665421988</v>
      </c>
    </row>
    <row r="1953" spans="1:24" x14ac:dyDescent="0.2">
      <c r="A1953" s="8">
        <v>44886</v>
      </c>
      <c r="B1953" s="3">
        <v>108868</v>
      </c>
      <c r="C1953" s="3">
        <v>110235</v>
      </c>
      <c r="D1953" s="3">
        <v>107957</v>
      </c>
      <c r="E1953" s="3">
        <v>109748</v>
      </c>
      <c r="F1953" s="3">
        <v>109748</v>
      </c>
      <c r="G1953" s="5">
        <f t="shared" si="334"/>
        <v>-9.7040492765243513E-3</v>
      </c>
      <c r="H1953" s="24">
        <f t="shared" si="335"/>
        <v>0</v>
      </c>
      <c r="I1953" s="3">
        <f t="shared" si="344"/>
        <v>113655</v>
      </c>
      <c r="J1953" s="10">
        <f t="shared" si="337"/>
        <v>7.9720793534165946E-3</v>
      </c>
      <c r="K1953" s="10">
        <f>AVERAGE(J1934:J1953)</f>
        <v>-3.1142014092756854E-3</v>
      </c>
      <c r="L1953" s="10">
        <f>AVERAGE(J1904:J1953)</f>
        <v>1.3996686690777028E-4</v>
      </c>
      <c r="M1953" s="10">
        <f>AVERAGE(J1854:J1953)</f>
        <v>9.75530005621158E-4</v>
      </c>
      <c r="N1953" s="10">
        <f>AVERAGE(J1949:J1953)</f>
        <v>-4.4251326114980614E-3</v>
      </c>
      <c r="O1953" s="22">
        <f t="shared" si="338"/>
        <v>0.35237552132716787</v>
      </c>
      <c r="P1953" s="22">
        <f t="shared" si="339"/>
        <v>0.47626056895252233</v>
      </c>
      <c r="Q1953" s="22">
        <f t="shared" si="340"/>
        <v>0.47424998782047301</v>
      </c>
      <c r="R1953" s="22">
        <f t="shared" si="341"/>
        <v>0.19774757366906093</v>
      </c>
      <c r="S1953" s="22">
        <f t="shared" si="342"/>
        <v>0.99461175361424614</v>
      </c>
      <c r="T1953" s="22">
        <f>SUMPRODUCT(J1953:N1953,O1953:S1953)</f>
        <v>-2.8160066469111074E-3</v>
      </c>
      <c r="U1953" s="25">
        <f t="shared" si="336"/>
        <v>0.4992959988034934</v>
      </c>
      <c r="V1953" s="10">
        <f>IF(OR(AND(U1953&gt;=0.495,U1953&lt;=0.498,J1953&lt;0),AND(U1953&gt;=0.505,U1953&lt;=0.506)),G1953-$AA$1,0)</f>
        <v>0</v>
      </c>
      <c r="W1953" s="10">
        <f>IF(OR(AND(U1953&gt;=0.504,U1953&lt;=0.505,J1953&lt;0),AND(U1953&gt;=0.508)),-G1953-$AA$1,0)</f>
        <v>0</v>
      </c>
      <c r="X1953" s="5">
        <f t="shared" si="343"/>
        <v>0.92342893665421988</v>
      </c>
    </row>
    <row r="1954" spans="1:24" x14ac:dyDescent="0.2">
      <c r="A1954" s="8">
        <v>44887</v>
      </c>
      <c r="B1954" s="3">
        <v>109750</v>
      </c>
      <c r="C1954" s="3">
        <v>110224</v>
      </c>
      <c r="D1954" s="3">
        <v>107867</v>
      </c>
      <c r="E1954" s="3">
        <v>109037</v>
      </c>
      <c r="F1954" s="3">
        <v>109037</v>
      </c>
      <c r="G1954" s="5">
        <f t="shared" si="334"/>
        <v>2.5624329356090048E-2</v>
      </c>
      <c r="H1954" s="24">
        <f t="shared" si="335"/>
        <v>1</v>
      </c>
      <c r="I1954" s="3">
        <f t="shared" si="344"/>
        <v>113287.84210526316</v>
      </c>
      <c r="J1954" s="10">
        <f t="shared" si="337"/>
        <v>-6.4784779677078408E-3</v>
      </c>
      <c r="K1954" s="10">
        <f>AVERAGE(J1935:J1954)</f>
        <v>-4.6150376835902727E-3</v>
      </c>
      <c r="L1954" s="10">
        <f>AVERAGE(J1905:J1954)</f>
        <v>-1.7298476127740603E-5</v>
      </c>
      <c r="M1954" s="10">
        <f>AVERAGE(J1855:J1954)</f>
        <v>1.0070759115919014E-3</v>
      </c>
      <c r="N1954" s="10">
        <f>AVERAGE(J1950:J1954)</f>
        <v>-7.3386023402520319E-3</v>
      </c>
      <c r="O1954" s="22">
        <f t="shared" si="338"/>
        <v>0.35237552132716787</v>
      </c>
      <c r="P1954" s="22">
        <f t="shared" si="339"/>
        <v>0.47626056895252233</v>
      </c>
      <c r="Q1954" s="22">
        <f t="shared" si="340"/>
        <v>0.47424998782047301</v>
      </c>
      <c r="R1954" s="22">
        <f t="shared" si="341"/>
        <v>0.19774757366906093</v>
      </c>
      <c r="S1954" s="22">
        <f t="shared" si="342"/>
        <v>0.99461175361424614</v>
      </c>
      <c r="T1954" s="22">
        <f>SUMPRODUCT(J1954:N1954,O1954:S1954)</f>
        <v>-1.1588934650992377E-2</v>
      </c>
      <c r="U1954" s="25">
        <f t="shared" si="336"/>
        <v>0.49710279876251223</v>
      </c>
      <c r="V1954" s="10">
        <f>IF(OR(AND(U1954&gt;=0.495,U1954&lt;=0.498,J1954&lt;0),AND(U1954&gt;=0.505,U1954&lt;=0.506)),G1954-$AA$1,0)</f>
        <v>2.4624329356090047E-2</v>
      </c>
      <c r="W1954" s="10">
        <f>IF(OR(AND(U1954&gt;=0.504,U1954&lt;=0.505,J1954&lt;0),AND(U1954&gt;=0.508)),-G1954-$AA$1,0)</f>
        <v>0</v>
      </c>
      <c r="X1954" s="5">
        <f t="shared" si="343"/>
        <v>0.94805326601030993</v>
      </c>
    </row>
    <row r="1955" spans="1:24" x14ac:dyDescent="0.2">
      <c r="A1955" s="8">
        <v>44888</v>
      </c>
      <c r="B1955" s="3">
        <v>109036</v>
      </c>
      <c r="C1955" s="3">
        <v>109285</v>
      </c>
      <c r="D1955" s="3">
        <v>107902</v>
      </c>
      <c r="E1955" s="3">
        <v>108683</v>
      </c>
      <c r="F1955" s="3">
        <v>108683</v>
      </c>
      <c r="G1955" s="5">
        <f t="shared" si="334"/>
        <v>2.7051148753713949E-3</v>
      </c>
      <c r="H1955" s="24">
        <f t="shared" si="335"/>
        <v>1</v>
      </c>
      <c r="I1955" s="3">
        <f t="shared" si="344"/>
        <v>112975.05263157895</v>
      </c>
      <c r="J1955" s="10">
        <f t="shared" si="337"/>
        <v>-3.2466043636564246E-3</v>
      </c>
      <c r="K1955" s="10">
        <f>AVERAGE(J1936:J1955)</f>
        <v>-3.1447352607938462E-3</v>
      </c>
      <c r="L1955" s="10">
        <f>AVERAGE(J1906:J1955)</f>
        <v>-5.1601636346637397E-4</v>
      </c>
      <c r="M1955" s="10">
        <f>AVERAGE(J1856:J1955)</f>
        <v>1.0830196569577666E-3</v>
      </c>
      <c r="N1955" s="10">
        <f>AVERAGE(J1951:J1955)</f>
        <v>-2.8306693887859336E-3</v>
      </c>
      <c r="O1955" s="22">
        <f t="shared" si="338"/>
        <v>0.35237552132716787</v>
      </c>
      <c r="P1955" s="22">
        <f t="shared" si="339"/>
        <v>0.47626056895252233</v>
      </c>
      <c r="Q1955" s="22">
        <f t="shared" si="340"/>
        <v>0.47424998782047301</v>
      </c>
      <c r="R1955" s="22">
        <f t="shared" si="341"/>
        <v>0.19774757366906093</v>
      </c>
      <c r="S1955" s="22">
        <f t="shared" si="342"/>
        <v>0.99461175361424614</v>
      </c>
      <c r="T1955" s="22">
        <f>SUMPRODUCT(J1955:N1955,O1955:S1955)</f>
        <v>-5.4877105990695663E-3</v>
      </c>
      <c r="U1955" s="25">
        <f t="shared" si="336"/>
        <v>0.49862807579318524</v>
      </c>
      <c r="V1955" s="10">
        <f>IF(OR(AND(U1955&gt;=0.495,U1955&lt;=0.498,J1955&lt;0),AND(U1955&gt;=0.505,U1955&lt;=0.506)),G1955-$AA$1,0)</f>
        <v>0</v>
      </c>
      <c r="W1955" s="10">
        <f>IF(OR(AND(U1955&gt;=0.504,U1955&lt;=0.505,J1955&lt;0),AND(U1955&gt;=0.508)),-G1955-$AA$1,0)</f>
        <v>0</v>
      </c>
      <c r="X1955" s="5">
        <f t="shared" si="343"/>
        <v>0.94805326601030993</v>
      </c>
    </row>
    <row r="1956" spans="1:24" x14ac:dyDescent="0.2">
      <c r="A1956" s="8">
        <v>44889</v>
      </c>
      <c r="B1956" s="3">
        <v>108846</v>
      </c>
      <c r="C1956" s="3">
        <v>112612</v>
      </c>
      <c r="D1956" s="3">
        <v>108846</v>
      </c>
      <c r="E1956" s="3">
        <v>111831</v>
      </c>
      <c r="F1956" s="3">
        <v>111831</v>
      </c>
      <c r="G1956" s="5">
        <f t="shared" si="334"/>
        <v>-2.7264354248821898E-2</v>
      </c>
      <c r="H1956" s="24">
        <f t="shared" si="335"/>
        <v>0</v>
      </c>
      <c r="I1956" s="3">
        <f t="shared" si="344"/>
        <v>112925.94736842105</v>
      </c>
      <c r="J1956" s="10">
        <f t="shared" si="337"/>
        <v>2.8964971522685179E-2</v>
      </c>
      <c r="K1956" s="10">
        <f>AVERAGE(J1937:J1956)</f>
        <v>-1.098708849416985E-3</v>
      </c>
      <c r="L1956" s="10">
        <f>AVERAGE(J1907:J1956)</f>
        <v>-1.338674227722425E-4</v>
      </c>
      <c r="M1956" s="10">
        <f>AVERAGE(J1857:J1956)</f>
        <v>1.3308597884538241E-3</v>
      </c>
      <c r="N1956" s="10">
        <f>AVERAGE(J1952:J1956)</f>
        <v>3.9419789527421088E-3</v>
      </c>
      <c r="O1956" s="22">
        <f t="shared" si="338"/>
        <v>0.35237552132716787</v>
      </c>
      <c r="P1956" s="22">
        <f t="shared" si="339"/>
        <v>0.47626056895252233</v>
      </c>
      <c r="Q1956" s="22">
        <f t="shared" si="340"/>
        <v>0.47424998782047301</v>
      </c>
      <c r="R1956" s="22">
        <f t="shared" si="341"/>
        <v>0.19774757366906093</v>
      </c>
      <c r="S1956" s="22">
        <f t="shared" si="342"/>
        <v>0.99461175361424614</v>
      </c>
      <c r="T1956" s="22">
        <f>SUMPRODUCT(J1956:N1956,O1956:S1956)</f>
        <v>1.3803701508134703E-2</v>
      </c>
      <c r="U1956" s="25">
        <f t="shared" si="336"/>
        <v>0.5034508705825087</v>
      </c>
      <c r="V1956" s="10">
        <f>IF(OR(AND(U1956&gt;=0.495,U1956&lt;=0.498,J1956&lt;0),AND(U1956&gt;=0.505,U1956&lt;=0.506)),G1956-$AA$1,0)</f>
        <v>0</v>
      </c>
      <c r="W1956" s="10">
        <f>IF(OR(AND(U1956&gt;=0.504,U1956&lt;=0.505,J1956&lt;0),AND(U1956&gt;=0.508)),-G1956-$AA$1,0)</f>
        <v>0</v>
      </c>
      <c r="X1956" s="5">
        <f t="shared" si="343"/>
        <v>0.94805326601030993</v>
      </c>
    </row>
    <row r="1957" spans="1:24" x14ac:dyDescent="0.2">
      <c r="A1957" s="8">
        <v>44890</v>
      </c>
      <c r="B1957" s="3">
        <v>111831</v>
      </c>
      <c r="C1957" s="3">
        <v>112025</v>
      </c>
      <c r="D1957" s="3">
        <v>108552</v>
      </c>
      <c r="E1957" s="3">
        <v>108977</v>
      </c>
      <c r="F1957" s="3">
        <v>108977</v>
      </c>
      <c r="G1957" s="5">
        <f t="shared" si="334"/>
        <v>1.7737687768978772E-2</v>
      </c>
      <c r="H1957" s="24">
        <f t="shared" si="335"/>
        <v>1</v>
      </c>
      <c r="I1957" s="3">
        <f t="shared" si="344"/>
        <v>112627.84210526316</v>
      </c>
      <c r="J1957" s="10">
        <f t="shared" si="337"/>
        <v>-2.5520651697650942E-2</v>
      </c>
      <c r="K1957" s="10">
        <f>AVERAGE(J1938:J1957)</f>
        <v>-1.5625347796138611E-3</v>
      </c>
      <c r="L1957" s="10">
        <f>AVERAGE(J1908:J1957)</f>
        <v>-1.8346234144137164E-4</v>
      </c>
      <c r="M1957" s="10">
        <f>AVERAGE(J1858:J1957)</f>
        <v>1.1105179560782408E-3</v>
      </c>
      <c r="N1957" s="10">
        <f>AVERAGE(J1953:J1957)</f>
        <v>3.3826336941731314E-4</v>
      </c>
      <c r="O1957" s="22">
        <f t="shared" si="338"/>
        <v>0.35237552132716787</v>
      </c>
      <c r="P1957" s="22">
        <f t="shared" si="339"/>
        <v>0.47626056895252233</v>
      </c>
      <c r="Q1957" s="22">
        <f t="shared" si="340"/>
        <v>0.47424998782047301</v>
      </c>
      <c r="R1957" s="22">
        <f t="shared" si="341"/>
        <v>0.19774757366906093</v>
      </c>
      <c r="S1957" s="22">
        <f t="shared" si="342"/>
        <v>0.99461175361424614</v>
      </c>
      <c r="T1957" s="22">
        <f>SUMPRODUCT(J1957:N1957,O1957:S1957)</f>
        <v>-9.2679907085398954E-3</v>
      </c>
      <c r="U1957" s="25">
        <f t="shared" si="336"/>
        <v>0.49768301890772476</v>
      </c>
      <c r="V1957" s="10">
        <f>IF(OR(AND(U1957&gt;=0.495,U1957&lt;=0.498,J1957&lt;0),AND(U1957&gt;=0.505,U1957&lt;=0.506)),G1957-$AA$1,0)</f>
        <v>1.6737687768978771E-2</v>
      </c>
      <c r="W1957" s="10">
        <f>IF(OR(AND(U1957&gt;=0.504,U1957&lt;=0.505,J1957&lt;0),AND(U1957&gt;=0.508)),-G1957-$AA$1,0)</f>
        <v>0</v>
      </c>
      <c r="X1957" s="5">
        <f t="shared" si="343"/>
        <v>0.9647909537792887</v>
      </c>
    </row>
    <row r="1958" spans="1:24" x14ac:dyDescent="0.2">
      <c r="A1958" s="8">
        <v>44893</v>
      </c>
      <c r="B1958" s="3">
        <v>108977</v>
      </c>
      <c r="C1958" s="3">
        <v>109476</v>
      </c>
      <c r="D1958" s="3">
        <v>108378</v>
      </c>
      <c r="E1958" s="3">
        <v>108782</v>
      </c>
      <c r="F1958" s="3">
        <v>108782</v>
      </c>
      <c r="G1958" s="5">
        <f t="shared" si="334"/>
        <v>3.4049750877902518E-2</v>
      </c>
      <c r="H1958" s="24">
        <f t="shared" si="335"/>
        <v>1</v>
      </c>
      <c r="I1958" s="3">
        <f t="shared" si="344"/>
        <v>112324.84210526316</v>
      </c>
      <c r="J1958" s="10">
        <f t="shared" si="337"/>
        <v>-1.7893683988364772E-3</v>
      </c>
      <c r="K1958" s="10">
        <f>AVERAGE(J1939:J1958)</f>
        <v>-2.4842723634732498E-3</v>
      </c>
      <c r="L1958" s="10">
        <f>AVERAGE(J1909:J1958)</f>
        <v>-1.7466245740084486E-4</v>
      </c>
      <c r="M1958" s="10">
        <f>AVERAGE(J1859:J1958)</f>
        <v>1.1244672073189121E-3</v>
      </c>
      <c r="N1958" s="10">
        <f>AVERAGE(J1954:J1958)</f>
        <v>-1.6140261810333012E-3</v>
      </c>
      <c r="O1958" s="22">
        <f t="shared" si="338"/>
        <v>0.35237552132716787</v>
      </c>
      <c r="P1958" s="22">
        <f t="shared" si="339"/>
        <v>0.47626056895252233</v>
      </c>
      <c r="Q1958" s="22">
        <f t="shared" si="340"/>
        <v>0.47424998782047301</v>
      </c>
      <c r="R1958" s="22">
        <f t="shared" si="341"/>
        <v>0.19774757366906093</v>
      </c>
      <c r="S1958" s="22">
        <f t="shared" si="342"/>
        <v>0.99461175361424614</v>
      </c>
      <c r="T1958" s="22">
        <f>SUMPRODUCT(J1958:N1958,O1958:S1958)</f>
        <v>-3.2794930083213016E-3</v>
      </c>
      <c r="U1958" s="25">
        <f t="shared" si="336"/>
        <v>0.49918012748273544</v>
      </c>
      <c r="V1958" s="10">
        <f>IF(OR(AND(U1958&gt;=0.495,U1958&lt;=0.498,J1958&lt;0),AND(U1958&gt;=0.505,U1958&lt;=0.506)),G1958-$AA$1,0)</f>
        <v>0</v>
      </c>
      <c r="W1958" s="10">
        <f>IF(OR(AND(U1958&gt;=0.504,U1958&lt;=0.505,J1958&lt;0),AND(U1958&gt;=0.508)),-G1958-$AA$1,0)</f>
        <v>0</v>
      </c>
      <c r="X1958" s="5">
        <f t="shared" si="343"/>
        <v>0.9647909537792887</v>
      </c>
    </row>
    <row r="1959" spans="1:24" x14ac:dyDescent="0.2">
      <c r="A1959" s="8">
        <v>44894</v>
      </c>
      <c r="B1959" s="3">
        <v>108784</v>
      </c>
      <c r="C1959" s="3">
        <v>112187</v>
      </c>
      <c r="D1959" s="3">
        <v>108784</v>
      </c>
      <c r="E1959" s="3">
        <v>110910</v>
      </c>
      <c r="F1959" s="3">
        <v>110910</v>
      </c>
      <c r="G1959" s="5">
        <f t="shared" si="334"/>
        <v>1.4426111261389707E-4</v>
      </c>
      <c r="H1959" s="24">
        <f t="shared" si="335"/>
        <v>1</v>
      </c>
      <c r="I1959" s="3">
        <f t="shared" si="344"/>
        <v>112055</v>
      </c>
      <c r="J1959" s="10">
        <f t="shared" si="337"/>
        <v>1.9562059899615791E-2</v>
      </c>
      <c r="K1959" s="10">
        <f>AVERAGE(J1940:J1959)</f>
        <v>-1.4616826665271975E-3</v>
      </c>
      <c r="L1959" s="10">
        <f>AVERAGE(J1910:J1959)</f>
        <v>3.2386342493387674E-4</v>
      </c>
      <c r="M1959" s="10">
        <f>AVERAGE(J1860:J1959)</f>
        <v>1.2769523467291287E-3</v>
      </c>
      <c r="N1959" s="10">
        <f>AVERAGE(J1955:J1959)</f>
        <v>3.5940813924314253E-3</v>
      </c>
      <c r="O1959" s="22">
        <f t="shared" si="338"/>
        <v>0.35237552132716787</v>
      </c>
      <c r="P1959" s="22">
        <f t="shared" si="339"/>
        <v>0.47626056895252233</v>
      </c>
      <c r="Q1959" s="22">
        <f t="shared" si="340"/>
        <v>0.47424998782047301</v>
      </c>
      <c r="R1959" s="22">
        <f t="shared" si="341"/>
        <v>0.19774757366906093</v>
      </c>
      <c r="S1959" s="22">
        <f t="shared" si="342"/>
        <v>0.99461175361424614</v>
      </c>
      <c r="T1959" s="22">
        <f>SUMPRODUCT(J1959:N1959,O1959:S1959)</f>
        <v>1.0177871286917753E-2</v>
      </c>
      <c r="U1959" s="25">
        <f t="shared" si="336"/>
        <v>0.50254444585703695</v>
      </c>
      <c r="V1959" s="10">
        <f>IF(OR(AND(U1959&gt;=0.495,U1959&lt;=0.498,J1959&lt;0),AND(U1959&gt;=0.505,U1959&lt;=0.506)),G1959-$AA$1,0)</f>
        <v>0</v>
      </c>
      <c r="W1959" s="10">
        <f>IF(OR(AND(U1959&gt;=0.504,U1959&lt;=0.505,J1959&lt;0),AND(U1959&gt;=0.508)),-G1959-$AA$1,0)</f>
        <v>0</v>
      </c>
      <c r="X1959" s="5">
        <f t="shared" si="343"/>
        <v>0.9647909537792887</v>
      </c>
    </row>
    <row r="1960" spans="1:24" x14ac:dyDescent="0.2">
      <c r="A1960" s="8">
        <v>44895</v>
      </c>
      <c r="B1960" s="3">
        <v>110910</v>
      </c>
      <c r="C1960" s="3">
        <v>112486</v>
      </c>
      <c r="D1960" s="3">
        <v>110202</v>
      </c>
      <c r="E1960" s="3">
        <v>112486</v>
      </c>
      <c r="F1960" s="3">
        <v>112486</v>
      </c>
      <c r="G1960" s="5">
        <f t="shared" si="334"/>
        <v>-4.996177302064253E-3</v>
      </c>
      <c r="H1960" s="24">
        <f t="shared" si="335"/>
        <v>0</v>
      </c>
      <c r="I1960" s="3">
        <f t="shared" si="344"/>
        <v>111821.15789473684</v>
      </c>
      <c r="J1960" s="10">
        <f t="shared" si="337"/>
        <v>1.4209719592462422E-2</v>
      </c>
      <c r="K1960" s="10">
        <f>AVERAGE(J1941:J1960)</f>
        <v>-1.405122423989258E-3</v>
      </c>
      <c r="L1960" s="10">
        <f>AVERAGE(J1911:J1960)</f>
        <v>7.3065453904880067E-4</v>
      </c>
      <c r="M1960" s="10">
        <f>AVERAGE(J1861:J1960)</f>
        <v>1.2153400237161615E-3</v>
      </c>
      <c r="N1960" s="10">
        <f>AVERAGE(J1956:J1960)</f>
        <v>7.0853461836551945E-3</v>
      </c>
      <c r="O1960" s="22">
        <f t="shared" si="338"/>
        <v>0.35237552132716787</v>
      </c>
      <c r="P1960" s="22">
        <f t="shared" si="339"/>
        <v>0.47626056895252233</v>
      </c>
      <c r="Q1960" s="22">
        <f t="shared" si="340"/>
        <v>0.47424998782047301</v>
      </c>
      <c r="R1960" s="22">
        <f t="shared" si="341"/>
        <v>0.19774757366906093</v>
      </c>
      <c r="S1960" s="22">
        <f t="shared" si="342"/>
        <v>0.99461175361424614</v>
      </c>
      <c r="T1960" s="22">
        <f>SUMPRODUCT(J1960:N1960,O1960:S1960)</f>
        <v>1.1971964984016682E-2</v>
      </c>
      <c r="U1960" s="25">
        <f t="shared" si="336"/>
        <v>0.50299295549824263</v>
      </c>
      <c r="V1960" s="10">
        <f>IF(OR(AND(U1960&gt;=0.495,U1960&lt;=0.498,J1960&lt;0),AND(U1960&gt;=0.505,U1960&lt;=0.506)),G1960-$AA$1,0)</f>
        <v>0</v>
      </c>
      <c r="W1960" s="10">
        <f>IF(OR(AND(U1960&gt;=0.504,U1960&lt;=0.505,J1960&lt;0),AND(U1960&gt;=0.508)),-G1960-$AA$1,0)</f>
        <v>0</v>
      </c>
      <c r="X1960" s="5">
        <f t="shared" si="343"/>
        <v>0.9647909537792887</v>
      </c>
    </row>
    <row r="1961" spans="1:24" x14ac:dyDescent="0.2">
      <c r="A1961" s="8">
        <v>44896</v>
      </c>
      <c r="B1961" s="3">
        <v>112479</v>
      </c>
      <c r="C1961" s="3">
        <v>112479</v>
      </c>
      <c r="D1961" s="3">
        <v>110548</v>
      </c>
      <c r="E1961" s="3">
        <v>110926</v>
      </c>
      <c r="F1961" s="3">
        <v>110926</v>
      </c>
      <c r="G1961" s="5">
        <f t="shared" si="334"/>
        <v>-1.3747904008077461E-2</v>
      </c>
      <c r="H1961" s="24">
        <f t="shared" si="335"/>
        <v>0</v>
      </c>
      <c r="I1961" s="3">
        <f t="shared" si="344"/>
        <v>111506.94736842105</v>
      </c>
      <c r="J1961" s="10">
        <f t="shared" si="337"/>
        <v>-1.3868392511068084E-2</v>
      </c>
      <c r="K1961" s="10">
        <f>AVERAGE(J1942:J1961)</f>
        <v>-2.4829022105257947E-3</v>
      </c>
      <c r="L1961" s="10">
        <f>AVERAGE(J1912:J1961)</f>
        <v>-1.2306283354113213E-5</v>
      </c>
      <c r="M1961" s="10">
        <f>AVERAGE(J1862:J1961)</f>
        <v>1.1204365016631601E-3</v>
      </c>
      <c r="N1961" s="10">
        <f>AVERAGE(J1957:J1961)</f>
        <v>-1.4813266230954581E-3</v>
      </c>
      <c r="O1961" s="22">
        <f t="shared" si="338"/>
        <v>0.35237552132716787</v>
      </c>
      <c r="P1961" s="22">
        <f t="shared" si="339"/>
        <v>0.47626056895252233</v>
      </c>
      <c r="Q1961" s="22">
        <f t="shared" si="340"/>
        <v>0.47424998782047301</v>
      </c>
      <c r="R1961" s="22">
        <f t="shared" si="341"/>
        <v>0.19774757366906093</v>
      </c>
      <c r="S1961" s="22">
        <f t="shared" si="342"/>
        <v>0.99461175361424614</v>
      </c>
      <c r="T1961" s="22">
        <f>SUMPRODUCT(J1961:N1961,O1961:S1961)</f>
        <v>-7.3270079858450037E-3</v>
      </c>
      <c r="U1961" s="25">
        <f t="shared" si="336"/>
        <v>0.49816825619830235</v>
      </c>
      <c r="V1961" s="10">
        <f>IF(OR(AND(U1961&gt;=0.495,U1961&lt;=0.498,J1961&lt;0),AND(U1961&gt;=0.505,U1961&lt;=0.506)),G1961-$AA$1,0)</f>
        <v>0</v>
      </c>
      <c r="W1961" s="10">
        <f>IF(OR(AND(U1961&gt;=0.504,U1961&lt;=0.505,J1961&lt;0),AND(U1961&gt;=0.508)),-G1961-$AA$1,0)</f>
        <v>0</v>
      </c>
      <c r="X1961" s="5">
        <f t="shared" si="343"/>
        <v>0.9647909537792887</v>
      </c>
    </row>
    <row r="1962" spans="1:24" x14ac:dyDescent="0.2">
      <c r="A1962" s="8">
        <v>44897</v>
      </c>
      <c r="B1962" s="3">
        <v>110926</v>
      </c>
      <c r="C1962" s="3">
        <v>113761</v>
      </c>
      <c r="D1962" s="3">
        <v>109963</v>
      </c>
      <c r="E1962" s="3">
        <v>111924</v>
      </c>
      <c r="F1962" s="3">
        <v>111924</v>
      </c>
      <c r="G1962" s="5">
        <f t="shared" si="334"/>
        <v>-2.1362710410635755E-2</v>
      </c>
      <c r="H1962" s="24">
        <f t="shared" si="335"/>
        <v>0</v>
      </c>
      <c r="I1962" s="3">
        <f t="shared" si="344"/>
        <v>111179</v>
      </c>
      <c r="J1962" s="10">
        <f t="shared" si="337"/>
        <v>8.9969889836467587E-3</v>
      </c>
      <c r="K1962" s="10">
        <f>AVERAGE(J1943:J1962)</f>
        <v>-2.0189416340781917E-3</v>
      </c>
      <c r="L1962" s="10">
        <f>AVERAGE(J1913:J1962)</f>
        <v>4.3688725965407295E-5</v>
      </c>
      <c r="M1962" s="10">
        <f>AVERAGE(J1863:J1962)</f>
        <v>1.417507868231872E-3</v>
      </c>
      <c r="N1962" s="10">
        <f>AVERAGE(J1958:J1962)</f>
        <v>5.4222015131640822E-3</v>
      </c>
      <c r="O1962" s="22">
        <f t="shared" si="338"/>
        <v>0.35237552132716787</v>
      </c>
      <c r="P1962" s="22">
        <f t="shared" si="339"/>
        <v>0.47626056895252233</v>
      </c>
      <c r="Q1962" s="22">
        <f t="shared" si="340"/>
        <v>0.47424998782047301</v>
      </c>
      <c r="R1962" s="22">
        <f t="shared" si="341"/>
        <v>0.19774757366906093</v>
      </c>
      <c r="S1962" s="22">
        <f t="shared" si="342"/>
        <v>0.99461175361424614</v>
      </c>
      <c r="T1962" s="22">
        <f>SUMPRODUCT(J1962:N1962,O1962:S1962)</f>
        <v>7.9027898669738871E-3</v>
      </c>
      <c r="U1962" s="25">
        <f t="shared" si="336"/>
        <v>0.50197568718427577</v>
      </c>
      <c r="V1962" s="10">
        <f>IF(OR(AND(U1962&gt;=0.495,U1962&lt;=0.498,J1962&lt;0),AND(U1962&gt;=0.505,U1962&lt;=0.506)),G1962-$AA$1,0)</f>
        <v>0</v>
      </c>
      <c r="W1962" s="10">
        <f>IF(OR(AND(U1962&gt;=0.504,U1962&lt;=0.505,J1962&lt;0),AND(U1962&gt;=0.508)),-G1962-$AA$1,0)</f>
        <v>0</v>
      </c>
      <c r="X1962" s="5">
        <f t="shared" si="343"/>
        <v>0.9647909537792887</v>
      </c>
    </row>
    <row r="1963" spans="1:24" x14ac:dyDescent="0.2">
      <c r="A1963" s="8">
        <v>44900</v>
      </c>
      <c r="B1963" s="3">
        <v>111922</v>
      </c>
      <c r="C1963" s="3">
        <v>112150</v>
      </c>
      <c r="D1963" s="3">
        <v>109270</v>
      </c>
      <c r="E1963" s="3">
        <v>109401</v>
      </c>
      <c r="F1963" s="3">
        <v>109401</v>
      </c>
      <c r="G1963" s="5">
        <f t="shared" si="334"/>
        <v>-3.6562737086498487E-4</v>
      </c>
      <c r="H1963" s="24">
        <f t="shared" si="335"/>
        <v>0</v>
      </c>
      <c r="I1963" s="3">
        <f t="shared" si="344"/>
        <v>110866.31578947368</v>
      </c>
      <c r="J1963" s="10">
        <f t="shared" si="337"/>
        <v>-2.2542082127157692E-2</v>
      </c>
      <c r="K1963" s="10">
        <f>AVERAGE(J1944:J1963)</f>
        <v>-3.684558606573496E-3</v>
      </c>
      <c r="L1963" s="10">
        <f>AVERAGE(J1914:J1963)</f>
        <v>-3.0387963342942248E-4</v>
      </c>
      <c r="M1963" s="10">
        <f>AVERAGE(J1864:J1963)</f>
        <v>1.1860796344241487E-3</v>
      </c>
      <c r="N1963" s="10">
        <f>AVERAGE(J1959:J1963)</f>
        <v>1.2716587674998392E-3</v>
      </c>
      <c r="O1963" s="22">
        <f t="shared" si="338"/>
        <v>0.35237552132716787</v>
      </c>
      <c r="P1963" s="22">
        <f t="shared" si="339"/>
        <v>0.47626056895252233</v>
      </c>
      <c r="Q1963" s="22">
        <f t="shared" si="340"/>
        <v>0.47424998782047301</v>
      </c>
      <c r="R1963" s="22">
        <f t="shared" si="341"/>
        <v>0.19774757366906093</v>
      </c>
      <c r="S1963" s="22">
        <f t="shared" si="342"/>
        <v>0.99461175361424614</v>
      </c>
      <c r="T1963" s="22">
        <f>SUMPRODUCT(J1963:N1963,O1963:S1963)</f>
        <v>-8.3428517054878176E-3</v>
      </c>
      <c r="U1963" s="25">
        <f t="shared" si="336"/>
        <v>0.49791429917123065</v>
      </c>
      <c r="V1963" s="10">
        <f>IF(OR(AND(U1963&gt;=0.495,U1963&lt;=0.498,J1963&lt;0),AND(U1963&gt;=0.505,U1963&lt;=0.506)),G1963-$AA$1,0)</f>
        <v>-1.3656273708649849E-3</v>
      </c>
      <c r="W1963" s="10">
        <f>IF(OR(AND(U1963&gt;=0.504,U1963&lt;=0.505,J1963&lt;0),AND(U1963&gt;=0.508)),-G1963-$AA$1,0)</f>
        <v>0</v>
      </c>
      <c r="X1963" s="5">
        <f t="shared" si="343"/>
        <v>0.96342532640842371</v>
      </c>
    </row>
    <row r="1964" spans="1:24" x14ac:dyDescent="0.2">
      <c r="A1964" s="8">
        <v>44901</v>
      </c>
      <c r="B1964" s="3">
        <v>109403</v>
      </c>
      <c r="C1964" s="3">
        <v>110663</v>
      </c>
      <c r="D1964" s="3">
        <v>109217</v>
      </c>
      <c r="E1964" s="3">
        <v>109533</v>
      </c>
      <c r="F1964" s="3">
        <v>109533</v>
      </c>
      <c r="G1964" s="5">
        <f t="shared" si="334"/>
        <v>-2.0888681949732035E-2</v>
      </c>
      <c r="H1964" s="24">
        <f t="shared" si="335"/>
        <v>0</v>
      </c>
      <c r="I1964" s="3">
        <f t="shared" si="344"/>
        <v>110517.52631578948</v>
      </c>
      <c r="J1964" s="10">
        <f t="shared" si="337"/>
        <v>1.2065703238544057E-3</v>
      </c>
      <c r="K1964" s="10">
        <f>AVERAGE(J1945:J1964)</f>
        <v>-2.4338445798226084E-3</v>
      </c>
      <c r="L1964" s="10">
        <f>AVERAGE(J1915:J1964)</f>
        <v>-6.6103753512843479E-4</v>
      </c>
      <c r="M1964" s="10">
        <f>AVERAGE(J1865:J1964)</f>
        <v>1.2378315116102457E-3</v>
      </c>
      <c r="N1964" s="10">
        <f>AVERAGE(J1960:J1964)</f>
        <v>-2.3994391476524378E-3</v>
      </c>
      <c r="O1964" s="22">
        <f t="shared" si="338"/>
        <v>0.35237552132716787</v>
      </c>
      <c r="P1964" s="22">
        <f t="shared" si="339"/>
        <v>0.47626056895252233</v>
      </c>
      <c r="Q1964" s="22">
        <f t="shared" si="340"/>
        <v>0.47424998782047301</v>
      </c>
      <c r="R1964" s="22">
        <f t="shared" si="341"/>
        <v>0.19774757366906093</v>
      </c>
      <c r="S1964" s="22">
        <f t="shared" si="342"/>
        <v>0.99461175361424614</v>
      </c>
      <c r="T1964" s="22">
        <f>SUMPRODUCT(J1964:N1964,O1964:S1964)</f>
        <v>-3.1892076007310091E-3</v>
      </c>
      <c r="U1964" s="25">
        <f t="shared" si="336"/>
        <v>0.49920269877559942</v>
      </c>
      <c r="V1964" s="10">
        <f>IF(OR(AND(U1964&gt;=0.495,U1964&lt;=0.498,J1964&lt;0),AND(U1964&gt;=0.505,U1964&lt;=0.506)),G1964-$AA$1,0)</f>
        <v>0</v>
      </c>
      <c r="W1964" s="10">
        <f>IF(OR(AND(U1964&gt;=0.504,U1964&lt;=0.505,J1964&lt;0),AND(U1964&gt;=0.508)),-G1964-$AA$1,0)</f>
        <v>0</v>
      </c>
      <c r="X1964" s="5">
        <f t="shared" si="343"/>
        <v>0.96342532640842371</v>
      </c>
    </row>
    <row r="1965" spans="1:24" x14ac:dyDescent="0.2">
      <c r="A1965" s="8">
        <v>44902</v>
      </c>
      <c r="B1965" s="3">
        <v>110188</v>
      </c>
      <c r="C1965" s="3">
        <v>110247</v>
      </c>
      <c r="D1965" s="3">
        <v>108612</v>
      </c>
      <c r="E1965" s="3">
        <v>109361</v>
      </c>
      <c r="F1965" s="3">
        <v>109361</v>
      </c>
      <c r="G1965" s="5">
        <f t="shared" si="334"/>
        <v>-1.5288814111063309E-2</v>
      </c>
      <c r="H1965" s="24">
        <f t="shared" si="335"/>
        <v>0</v>
      </c>
      <c r="I1965" s="3">
        <f t="shared" si="344"/>
        <v>110295.47368421052</v>
      </c>
      <c r="J1965" s="10">
        <f t="shared" si="337"/>
        <v>-1.5703030137036444E-3</v>
      </c>
      <c r="K1965" s="10">
        <f>AVERAGE(J1946:J1965)</f>
        <v>-2.8669573618996524E-3</v>
      </c>
      <c r="L1965" s="10">
        <f>AVERAGE(J1916:J1965)</f>
        <v>-2.7971456936586313E-4</v>
      </c>
      <c r="M1965" s="10">
        <f>AVERAGE(J1866:J1965)</f>
        <v>1.4019386591379245E-3</v>
      </c>
      <c r="N1965" s="10">
        <f>AVERAGE(J1961:J1965)</f>
        <v>-5.555443668885651E-3</v>
      </c>
      <c r="O1965" s="22">
        <f t="shared" si="338"/>
        <v>0.35237552132716787</v>
      </c>
      <c r="P1965" s="22">
        <f t="shared" si="339"/>
        <v>0.47626056895252233</v>
      </c>
      <c r="Q1965" s="22">
        <f t="shared" si="340"/>
        <v>0.47424998782047301</v>
      </c>
      <c r="R1965" s="22">
        <f t="shared" si="341"/>
        <v>0.19774757366906093</v>
      </c>
      <c r="S1965" s="22">
        <f t="shared" si="342"/>
        <v>0.99461175361424614</v>
      </c>
      <c r="T1965" s="22">
        <f>SUMPRODUCT(J1965:N1965,O1965:S1965)</f>
        <v>-7.2996893198895027E-3</v>
      </c>
      <c r="U1965" s="25">
        <f t="shared" si="336"/>
        <v>0.49817508577347053</v>
      </c>
      <c r="V1965" s="10">
        <f>IF(OR(AND(U1965&gt;=0.495,U1965&lt;=0.498,J1965&lt;0),AND(U1965&gt;=0.505,U1965&lt;=0.506)),G1965-$AA$1,0)</f>
        <v>0</v>
      </c>
      <c r="W1965" s="10">
        <f>IF(OR(AND(U1965&gt;=0.504,U1965&lt;=0.505,J1965&lt;0),AND(U1965&gt;=0.508)),-G1965-$AA$1,0)</f>
        <v>0</v>
      </c>
      <c r="X1965" s="5">
        <f t="shared" si="343"/>
        <v>0.96342532640842371</v>
      </c>
    </row>
    <row r="1966" spans="1:24" x14ac:dyDescent="0.2">
      <c r="A1966" s="8">
        <v>44903</v>
      </c>
      <c r="B1966" s="3">
        <v>109068</v>
      </c>
      <c r="C1966" s="3">
        <v>109286</v>
      </c>
      <c r="D1966" s="3">
        <v>106906</v>
      </c>
      <c r="E1966" s="3">
        <v>107245</v>
      </c>
      <c r="F1966" s="3">
        <v>107245</v>
      </c>
      <c r="G1966" s="5">
        <f t="shared" si="334"/>
        <v>-1.8471723623478931E-2</v>
      </c>
      <c r="H1966" s="24">
        <f t="shared" si="335"/>
        <v>0</v>
      </c>
      <c r="I1966" s="3">
        <f t="shared" si="344"/>
        <v>110162.31578947368</v>
      </c>
      <c r="J1966" s="10">
        <f t="shared" si="337"/>
        <v>-1.9348762355867244E-2</v>
      </c>
      <c r="K1966" s="10">
        <f>AVERAGE(J1947:J1966)</f>
        <v>-2.7238582896103704E-3</v>
      </c>
      <c r="L1966" s="10">
        <f>AVERAGE(J1917:J1966)</f>
        <v>-2.0086576263237177E-4</v>
      </c>
      <c r="M1966" s="10">
        <f>AVERAGE(J1867:J1966)</f>
        <v>1.1637157540070665E-3</v>
      </c>
      <c r="N1966" s="10">
        <f>AVERAGE(J1962:J1966)</f>
        <v>-6.651517637845483E-3</v>
      </c>
      <c r="O1966" s="22">
        <f t="shared" si="338"/>
        <v>0.35237552132716787</v>
      </c>
      <c r="P1966" s="22">
        <f t="shared" si="339"/>
        <v>0.47626056895252233</v>
      </c>
      <c r="Q1966" s="22">
        <f t="shared" si="340"/>
        <v>0.47424998782047301</v>
      </c>
      <c r="R1966" s="22">
        <f t="shared" si="341"/>
        <v>0.19774757366906093</v>
      </c>
      <c r="S1966" s="22">
        <f t="shared" si="342"/>
        <v>0.99461175361424614</v>
      </c>
      <c r="T1966" s="22">
        <f>SUMPRODUCT(J1966:N1966,O1966:S1966)</f>
        <v>-1.4596112761600258E-2</v>
      </c>
      <c r="U1966" s="25">
        <f t="shared" si="336"/>
        <v>0.49635103659261243</v>
      </c>
      <c r="V1966" s="10">
        <f>IF(OR(AND(U1966&gt;=0.495,U1966&lt;=0.498,J1966&lt;0),AND(U1966&gt;=0.505,U1966&lt;=0.506)),G1966-$AA$1,0)</f>
        <v>-1.9471723623478931E-2</v>
      </c>
      <c r="W1966" s="10">
        <f>IF(OR(AND(U1966&gt;=0.504,U1966&lt;=0.505,J1966&lt;0),AND(U1966&gt;=0.508)),-G1966-$AA$1,0)</f>
        <v>0</v>
      </c>
      <c r="X1966" s="5">
        <f t="shared" si="343"/>
        <v>0.94395360278494478</v>
      </c>
    </row>
    <row r="1967" spans="1:24" x14ac:dyDescent="0.2">
      <c r="A1967" s="8">
        <v>44904</v>
      </c>
      <c r="B1967" s="3">
        <v>107250</v>
      </c>
      <c r="C1967" s="3">
        <v>108566</v>
      </c>
      <c r="D1967" s="3">
        <v>107089</v>
      </c>
      <c r="E1967" s="3">
        <v>107689</v>
      </c>
      <c r="F1967" s="3">
        <v>107689</v>
      </c>
      <c r="G1967" s="5">
        <f t="shared" si="334"/>
        <v>-3.5258940096017266E-2</v>
      </c>
      <c r="H1967" s="24">
        <f t="shared" si="335"/>
        <v>0</v>
      </c>
      <c r="I1967" s="3">
        <f t="shared" si="344"/>
        <v>109922.10526315789</v>
      </c>
      <c r="J1967" s="10">
        <f t="shared" si="337"/>
        <v>4.1400531493309689E-3</v>
      </c>
      <c r="K1967" s="10">
        <f>AVERAGE(J1948:J1967)</f>
        <v>-8.4182481685944328E-4</v>
      </c>
      <c r="L1967" s="10">
        <f>AVERAGE(J1918:J1967)</f>
        <v>1.7206667914779759E-5</v>
      </c>
      <c r="M1967" s="10">
        <f>AVERAGE(J1868:J1967)</f>
        <v>1.1673124305428928E-3</v>
      </c>
      <c r="N1967" s="10">
        <f>AVERAGE(J1963:J1967)</f>
        <v>-7.6229048047086415E-3</v>
      </c>
      <c r="O1967" s="22">
        <f t="shared" si="338"/>
        <v>0.35237552132716787</v>
      </c>
      <c r="P1967" s="22">
        <f t="shared" si="339"/>
        <v>0.47626056895252233</v>
      </c>
      <c r="Q1967" s="22">
        <f t="shared" si="340"/>
        <v>0.47424998782047301</v>
      </c>
      <c r="R1967" s="22">
        <f t="shared" si="341"/>
        <v>0.19774757366906093</v>
      </c>
      <c r="S1967" s="22">
        <f t="shared" si="342"/>
        <v>0.99461175361424614</v>
      </c>
      <c r="T1967" s="22">
        <f>SUMPRODUCT(J1967:N1967,O1967:S1967)</f>
        <v>-6.2849118319612662E-3</v>
      </c>
      <c r="U1967" s="25">
        <f t="shared" si="336"/>
        <v>0.49842877721396317</v>
      </c>
      <c r="V1967" s="10">
        <f>IF(OR(AND(U1967&gt;=0.495,U1967&lt;=0.498,J1967&lt;0),AND(U1967&gt;=0.505,U1967&lt;=0.506)),G1967-$AA$1,0)</f>
        <v>0</v>
      </c>
      <c r="W1967" s="10">
        <f>IF(OR(AND(U1967&gt;=0.504,U1967&lt;=0.505,J1967&lt;0),AND(U1967&gt;=0.508)),-G1967-$AA$1,0)</f>
        <v>0</v>
      </c>
      <c r="X1967" s="5">
        <f t="shared" si="343"/>
        <v>0.94395360278494478</v>
      </c>
    </row>
    <row r="1968" spans="1:24" x14ac:dyDescent="0.2">
      <c r="A1968" s="8">
        <v>44907</v>
      </c>
      <c r="B1968" s="3">
        <v>107518</v>
      </c>
      <c r="C1968" s="3">
        <v>107561</v>
      </c>
      <c r="D1968" s="3">
        <v>103877</v>
      </c>
      <c r="E1968" s="3">
        <v>105264</v>
      </c>
      <c r="F1968" s="3">
        <v>105264</v>
      </c>
      <c r="G1968" s="5">
        <f t="shared" si="334"/>
        <v>-1.3879388964888273E-2</v>
      </c>
      <c r="H1968" s="24">
        <f t="shared" si="335"/>
        <v>0</v>
      </c>
      <c r="I1968" s="3">
        <f t="shared" si="344"/>
        <v>109506.47368421052</v>
      </c>
      <c r="J1968" s="10">
        <f t="shared" si="337"/>
        <v>-2.2518548783998393E-2</v>
      </c>
      <c r="K1968" s="10">
        <f>AVERAGE(J1949:J1968)</f>
        <v>-3.0964245402770761E-3</v>
      </c>
      <c r="L1968" s="10">
        <f>AVERAGE(J1919:J1968)</f>
        <v>-4.4700501050380035E-4</v>
      </c>
      <c r="M1968" s="10">
        <f>AVERAGE(J1869:J1968)</f>
        <v>8.0499788248581284E-4</v>
      </c>
      <c r="N1968" s="10">
        <f>AVERAGE(J1964:J1968)</f>
        <v>-7.6181981360767814E-3</v>
      </c>
      <c r="O1968" s="22">
        <f t="shared" si="338"/>
        <v>0.35237552132716787</v>
      </c>
      <c r="P1968" s="22">
        <f t="shared" si="339"/>
        <v>0.47626056895252233</v>
      </c>
      <c r="Q1968" s="22">
        <f t="shared" si="340"/>
        <v>0.47424998782047301</v>
      </c>
      <c r="R1968" s="22">
        <f t="shared" si="341"/>
        <v>0.19774757366906093</v>
      </c>
      <c r="S1968" s="22">
        <f t="shared" si="342"/>
        <v>0.99461175361424614</v>
      </c>
      <c r="T1968" s="22">
        <f>SUMPRODUCT(J1968:N1968,O1968:S1968)</f>
        <v>-1.7039645430784532E-2</v>
      </c>
      <c r="U1968" s="25">
        <f t="shared" si="336"/>
        <v>0.49574019171124478</v>
      </c>
      <c r="V1968" s="10">
        <f>IF(OR(AND(U1968&gt;=0.495,U1968&lt;=0.498,J1968&lt;0),AND(U1968&gt;=0.505,U1968&lt;=0.506)),G1968-$AA$1,0)</f>
        <v>-1.4879388964888274E-2</v>
      </c>
      <c r="W1968" s="10">
        <f>IF(OR(AND(U1968&gt;=0.504,U1968&lt;=0.505,J1968&lt;0),AND(U1968&gt;=0.508)),-G1968-$AA$1,0)</f>
        <v>0</v>
      </c>
      <c r="X1968" s="5">
        <f t="shared" si="343"/>
        <v>0.9290742138200565</v>
      </c>
    </row>
    <row r="1969" spans="1:24" x14ac:dyDescent="0.2">
      <c r="A1969" s="8">
        <v>44908</v>
      </c>
      <c r="B1969" s="3">
        <v>105345</v>
      </c>
      <c r="C1969" s="3">
        <v>106689</v>
      </c>
      <c r="D1969" s="3">
        <v>103409</v>
      </c>
      <c r="E1969" s="3">
        <v>103892</v>
      </c>
      <c r="F1969" s="3">
        <v>103892</v>
      </c>
      <c r="G1969" s="5">
        <f t="shared" si="334"/>
        <v>-1.4823085511878054E-3</v>
      </c>
      <c r="H1969" s="24">
        <f t="shared" si="335"/>
        <v>0</v>
      </c>
      <c r="I1969" s="3">
        <f t="shared" si="344"/>
        <v>109172.21052631579</v>
      </c>
      <c r="J1969" s="10">
        <f t="shared" si="337"/>
        <v>-1.3033895728834177E-2</v>
      </c>
      <c r="K1969" s="10">
        <f>AVERAGE(J1950:J1969)</f>
        <v>-4.1525628605218858E-3</v>
      </c>
      <c r="L1969" s="10">
        <f>AVERAGE(J1920:J1969)</f>
        <v>-5.6254825596724345E-4</v>
      </c>
      <c r="M1969" s="10">
        <f>AVERAGE(J1870:J1969)</f>
        <v>6.7038389847855488E-4</v>
      </c>
      <c r="N1969" s="10">
        <f>AVERAGE(J1965:J1969)</f>
        <v>-1.0466291346614498E-2</v>
      </c>
      <c r="O1969" s="22">
        <f t="shared" si="338"/>
        <v>0.35237552132716787</v>
      </c>
      <c r="P1969" s="22">
        <f t="shared" si="339"/>
        <v>0.47626056895252233</v>
      </c>
      <c r="Q1969" s="22">
        <f t="shared" si="340"/>
        <v>0.47424998782047301</v>
      </c>
      <c r="R1969" s="22">
        <f t="shared" si="341"/>
        <v>0.19774757366906093</v>
      </c>
      <c r="S1969" s="22">
        <f t="shared" si="342"/>
        <v>0.99461175361424614</v>
      </c>
      <c r="T1969" s="22">
        <f>SUMPRODUCT(J1969:N1969,O1969:S1969)</f>
        <v>-1.7114645857218967E-2</v>
      </c>
      <c r="U1969" s="25">
        <f t="shared" si="336"/>
        <v>0.49572144297159021</v>
      </c>
      <c r="V1969" s="10">
        <f>IF(OR(AND(U1969&gt;=0.495,U1969&lt;=0.498,J1969&lt;0),AND(U1969&gt;=0.505,U1969&lt;=0.506)),G1969-$AA$1,0)</f>
        <v>-2.4823085511878054E-3</v>
      </c>
      <c r="W1969" s="10">
        <f>IF(OR(AND(U1969&gt;=0.504,U1969&lt;=0.505,J1969&lt;0),AND(U1969&gt;=0.508)),-G1969-$AA$1,0)</f>
        <v>0</v>
      </c>
      <c r="X1969" s="5">
        <f t="shared" si="343"/>
        <v>0.9265919052688687</v>
      </c>
    </row>
    <row r="1970" spans="1:24" x14ac:dyDescent="0.2">
      <c r="A1970" s="8">
        <v>44909</v>
      </c>
      <c r="B1970" s="3">
        <v>103536</v>
      </c>
      <c r="C1970" s="3">
        <v>104516</v>
      </c>
      <c r="D1970" s="3">
        <v>101632</v>
      </c>
      <c r="E1970" s="3">
        <v>103803</v>
      </c>
      <c r="F1970" s="3">
        <v>103803</v>
      </c>
      <c r="G1970" s="5">
        <f t="shared" si="334"/>
        <v>-9.4216930146527877E-3</v>
      </c>
      <c r="H1970" s="24">
        <f t="shared" si="335"/>
        <v>0</v>
      </c>
      <c r="I1970" s="3">
        <f t="shared" si="344"/>
        <v>108861.68421052632</v>
      </c>
      <c r="J1970" s="10">
        <f t="shared" si="337"/>
        <v>-8.566588380241047E-4</v>
      </c>
      <c r="K1970" s="10">
        <f>AVERAGE(J1951:J1970)</f>
        <v>-2.9060823463737452E-3</v>
      </c>
      <c r="L1970" s="10">
        <f>AVERAGE(J1921:J1970)</f>
        <v>-1.0204973043282583E-3</v>
      </c>
      <c r="M1970" s="10">
        <f>AVERAGE(J1871:J1970)</f>
        <v>5.859171401877461E-4</v>
      </c>
      <c r="N1970" s="10">
        <f>AVERAGE(J1966:J1970)</f>
        <v>-1.032356251147859E-2</v>
      </c>
      <c r="O1970" s="22">
        <f t="shared" si="338"/>
        <v>0.35237552132716787</v>
      </c>
      <c r="P1970" s="22">
        <f t="shared" si="339"/>
        <v>0.47626056895252233</v>
      </c>
      <c r="Q1970" s="22">
        <f t="shared" si="340"/>
        <v>0.47424998782047301</v>
      </c>
      <c r="R1970" s="22">
        <f t="shared" si="341"/>
        <v>0.19774757366906093</v>
      </c>
      <c r="S1970" s="22">
        <f t="shared" si="342"/>
        <v>0.99461175361424614</v>
      </c>
      <c r="T1970" s="22">
        <f>SUMPRODUCT(J1970:N1970,O1970:S1970)</f>
        <v>-1.2321961790748383E-2</v>
      </c>
      <c r="U1970" s="25">
        <f t="shared" si="336"/>
        <v>0.49691954852781711</v>
      </c>
      <c r="V1970" s="10">
        <f>IF(OR(AND(U1970&gt;=0.495,U1970&lt;=0.498,J1970&lt;0),AND(U1970&gt;=0.505,U1970&lt;=0.506)),G1970-$AA$1,0)</f>
        <v>-1.0421693014652789E-2</v>
      </c>
      <c r="W1970" s="10">
        <f>IF(OR(AND(U1970&gt;=0.504,U1970&lt;=0.505,J1970&lt;0),AND(U1970&gt;=0.508)),-G1970-$AA$1,0)</f>
        <v>0</v>
      </c>
      <c r="X1970" s="5">
        <f t="shared" si="343"/>
        <v>0.91617021225421591</v>
      </c>
    </row>
    <row r="1971" spans="1:24" x14ac:dyDescent="0.2">
      <c r="A1971" s="8">
        <v>44910</v>
      </c>
      <c r="B1971" s="3">
        <v>103739</v>
      </c>
      <c r="C1971" s="3">
        <v>105483</v>
      </c>
      <c r="D1971" s="3">
        <v>103014</v>
      </c>
      <c r="E1971" s="3">
        <v>103738</v>
      </c>
      <c r="F1971" s="3">
        <v>103738</v>
      </c>
      <c r="G1971" s="5">
        <f t="shared" si="334"/>
        <v>7.6346179799109404E-3</v>
      </c>
      <c r="H1971" s="24">
        <f t="shared" si="335"/>
        <v>1</v>
      </c>
      <c r="I1971" s="3">
        <f t="shared" si="344"/>
        <v>108591.05263157895</v>
      </c>
      <c r="J1971" s="10">
        <f t="shared" si="337"/>
        <v>-6.261861410556957E-4</v>
      </c>
      <c r="K1971" s="10">
        <f>AVERAGE(J1952:J1971)</f>
        <v>-2.6924781441787782E-3</v>
      </c>
      <c r="L1971" s="10">
        <f>AVERAGE(J1922:J1971)</f>
        <v>-2.1411937326938713E-3</v>
      </c>
      <c r="M1971" s="10">
        <f>AVERAGE(J1872:J1971)</f>
        <v>5.9056073453436113E-4</v>
      </c>
      <c r="N1971" s="10">
        <f>AVERAGE(J1967:J1971)</f>
        <v>-6.5790472685162806E-3</v>
      </c>
      <c r="O1971" s="22">
        <f t="shared" si="338"/>
        <v>0.35237552132716787</v>
      </c>
      <c r="P1971" s="22">
        <f t="shared" si="339"/>
        <v>0.47626056895252233</v>
      </c>
      <c r="Q1971" s="22">
        <f t="shared" si="340"/>
        <v>0.47424998782047301</v>
      </c>
      <c r="R1971" s="22">
        <f t="shared" si="341"/>
        <v>0.19774757366906093</v>
      </c>
      <c r="S1971" s="22">
        <f t="shared" si="342"/>
        <v>0.99461175361424614</v>
      </c>
      <c r="T1971" s="22">
        <f>SUMPRODUCT(J1971:N1971,O1971:S1971)</f>
        <v>-8.945250730884112E-3</v>
      </c>
      <c r="U1971" s="25">
        <f t="shared" si="336"/>
        <v>0.49776370222917415</v>
      </c>
      <c r="V1971" s="10">
        <f>IF(OR(AND(U1971&gt;=0.495,U1971&lt;=0.498,J1971&lt;0),AND(U1971&gt;=0.505,U1971&lt;=0.506)),G1971-$AA$1,0)</f>
        <v>6.6346179799109404E-3</v>
      </c>
      <c r="W1971" s="10">
        <f>IF(OR(AND(U1971&gt;=0.504,U1971&lt;=0.505,J1971&lt;0),AND(U1971&gt;=0.508)),-G1971-$AA$1,0)</f>
        <v>0</v>
      </c>
      <c r="X1971" s="5">
        <f t="shared" si="343"/>
        <v>0.92280483023412685</v>
      </c>
    </row>
    <row r="1972" spans="1:24" x14ac:dyDescent="0.2">
      <c r="A1972" s="8">
        <v>44911</v>
      </c>
      <c r="B1972" s="3">
        <v>103737</v>
      </c>
      <c r="C1972" s="3">
        <v>104018</v>
      </c>
      <c r="D1972" s="3">
        <v>102248</v>
      </c>
      <c r="E1972" s="3">
        <v>102825</v>
      </c>
      <c r="F1972" s="3">
        <v>102825</v>
      </c>
      <c r="G1972" s="5">
        <f t="shared" si="334"/>
        <v>4.039873571602226E-2</v>
      </c>
      <c r="H1972" s="24">
        <f t="shared" si="335"/>
        <v>1</v>
      </c>
      <c r="I1972" s="3">
        <f t="shared" si="344"/>
        <v>108226.68421052632</v>
      </c>
      <c r="J1972" s="10">
        <f t="shared" si="337"/>
        <v>-8.8010179490639606E-3</v>
      </c>
      <c r="K1972" s="10">
        <f>AVERAGE(J1953:J1972)</f>
        <v>-2.7574253525806279E-3</v>
      </c>
      <c r="L1972" s="10">
        <f>AVERAGE(J1923:J1972)</f>
        <v>-2.3337467177794767E-3</v>
      </c>
      <c r="M1972" s="10">
        <f>AVERAGE(J1873:J1972)</f>
        <v>3.6658896798281716E-4</v>
      </c>
      <c r="N1972" s="10">
        <f>AVERAGE(J1968:J1972)</f>
        <v>-9.1672614881952667E-3</v>
      </c>
      <c r="O1972" s="22">
        <f t="shared" si="338"/>
        <v>0.35237552132716787</v>
      </c>
      <c r="P1972" s="22">
        <f t="shared" si="339"/>
        <v>0.47626056895252233</v>
      </c>
      <c r="Q1972" s="22">
        <f t="shared" si="340"/>
        <v>0.47424998782047301</v>
      </c>
      <c r="R1972" s="22">
        <f t="shared" si="341"/>
        <v>0.19774757366906093</v>
      </c>
      <c r="S1972" s="22">
        <f t="shared" si="342"/>
        <v>0.99461175361424614</v>
      </c>
      <c r="T1972" s="22">
        <f>SUMPRODUCT(J1972:N1972,O1972:S1972)</f>
        <v>-1.4566669553420111E-2</v>
      </c>
      <c r="U1972" s="25">
        <f t="shared" si="336"/>
        <v>0.49635839700341344</v>
      </c>
      <c r="V1972" s="10">
        <f>IF(OR(AND(U1972&gt;=0.495,U1972&lt;=0.498,J1972&lt;0),AND(U1972&gt;=0.505,U1972&lt;=0.506)),G1972-$AA$1,0)</f>
        <v>3.939873571602226E-2</v>
      </c>
      <c r="W1972" s="10">
        <f>IF(OR(AND(U1972&gt;=0.504,U1972&lt;=0.505,J1972&lt;0),AND(U1972&gt;=0.508)),-G1972-$AA$1,0)</f>
        <v>0</v>
      </c>
      <c r="X1972" s="5">
        <f t="shared" si="343"/>
        <v>0.96220356595014911</v>
      </c>
    </row>
    <row r="1973" spans="1:24" x14ac:dyDescent="0.2">
      <c r="A1973" s="8">
        <v>44914</v>
      </c>
      <c r="B1973" s="3">
        <v>102859</v>
      </c>
      <c r="C1973" s="3">
        <v>105107</v>
      </c>
      <c r="D1973" s="3">
        <v>102770</v>
      </c>
      <c r="E1973" s="3">
        <v>104530</v>
      </c>
      <c r="F1973" s="3">
        <v>104530</v>
      </c>
      <c r="G1973" s="5">
        <f t="shared" si="334"/>
        <v>2.6623935712235758E-2</v>
      </c>
      <c r="H1973" s="24">
        <f t="shared" si="335"/>
        <v>1</v>
      </c>
      <c r="I1973" s="3">
        <f t="shared" si="344"/>
        <v>107989.47368421052</v>
      </c>
      <c r="J1973" s="10">
        <f t="shared" si="337"/>
        <v>1.6581570629710773E-2</v>
      </c>
      <c r="K1973" s="10">
        <f>AVERAGE(J1954:J1973)</f>
        <v>-2.3269507887659193E-3</v>
      </c>
      <c r="L1973" s="10">
        <f>AVERAGE(J1924:J1973)</f>
        <v>-2.1686815961600536E-3</v>
      </c>
      <c r="M1973" s="10">
        <f>AVERAGE(J1874:J1973)</f>
        <v>5.8207057634435122E-4</v>
      </c>
      <c r="N1973" s="10">
        <f>AVERAGE(J1969:J1973)</f>
        <v>-1.3472376054534329E-3</v>
      </c>
      <c r="O1973" s="22">
        <f t="shared" si="338"/>
        <v>0.35237552132716787</v>
      </c>
      <c r="P1973" s="22">
        <f t="shared" si="339"/>
        <v>0.47626056895252233</v>
      </c>
      <c r="Q1973" s="22">
        <f t="shared" si="340"/>
        <v>0.47424998782047301</v>
      </c>
      <c r="R1973" s="22">
        <f t="shared" si="341"/>
        <v>0.19774757366906093</v>
      </c>
      <c r="S1973" s="22">
        <f t="shared" si="342"/>
        <v>0.99461175361424614</v>
      </c>
      <c r="T1973" s="22">
        <f>SUMPRODUCT(J1973:N1973,O1973:S1973)</f>
        <v>2.4813321548011733E-3</v>
      </c>
      <c r="U1973" s="25">
        <f t="shared" si="336"/>
        <v>0.5006203327204175</v>
      </c>
      <c r="V1973" s="10">
        <f>IF(OR(AND(U1973&gt;=0.495,U1973&lt;=0.498,J1973&lt;0),AND(U1973&gt;=0.505,U1973&lt;=0.506)),G1973-$AA$1,0)</f>
        <v>0</v>
      </c>
      <c r="W1973" s="10">
        <f>IF(OR(AND(U1973&gt;=0.504,U1973&lt;=0.505,J1973&lt;0),AND(U1973&gt;=0.508)),-G1973-$AA$1,0)</f>
        <v>0</v>
      </c>
      <c r="X1973" s="5">
        <f t="shared" si="343"/>
        <v>0.96220356595014911</v>
      </c>
    </row>
    <row r="1974" spans="1:24" x14ac:dyDescent="0.2">
      <c r="A1974" s="8">
        <v>44915</v>
      </c>
      <c r="B1974" s="3">
        <v>104740</v>
      </c>
      <c r="C1974" s="3">
        <v>107792</v>
      </c>
      <c r="D1974" s="3">
        <v>104607</v>
      </c>
      <c r="E1974" s="3">
        <v>106979</v>
      </c>
      <c r="F1974" s="3">
        <v>106979</v>
      </c>
      <c r="G1974" s="5">
        <f t="shared" si="334"/>
        <v>3.1594985931817643E-3</v>
      </c>
      <c r="H1974" s="24">
        <f t="shared" si="335"/>
        <v>1</v>
      </c>
      <c r="I1974" s="3">
        <f t="shared" si="344"/>
        <v>107899.78947368421</v>
      </c>
      <c r="J1974" s="10">
        <f t="shared" si="337"/>
        <v>2.3428680761503839E-2</v>
      </c>
      <c r="K1974" s="10">
        <f>AVERAGE(J1955:J1974)</f>
        <v>-8.3159285230533506E-4</v>
      </c>
      <c r="L1974" s="10">
        <f>AVERAGE(J1925:J1974)</f>
        <v>-1.7620544305280927E-3</v>
      </c>
      <c r="M1974" s="10">
        <f>AVERAGE(J1875:J1974)</f>
        <v>6.4937666792683538E-4</v>
      </c>
      <c r="N1974" s="10">
        <f>AVERAGE(J1970:J1974)</f>
        <v>5.9452776926141706E-3</v>
      </c>
      <c r="O1974" s="22">
        <f t="shared" si="338"/>
        <v>0.35237552132716787</v>
      </c>
      <c r="P1974" s="22">
        <f t="shared" si="339"/>
        <v>0.47626056895252233</v>
      </c>
      <c r="Q1974" s="22">
        <f t="shared" si="340"/>
        <v>0.47424998782047301</v>
      </c>
      <c r="R1974" s="22">
        <f t="shared" si="341"/>
        <v>0.19774757366906093</v>
      </c>
      <c r="S1974" s="22">
        <f t="shared" si="342"/>
        <v>0.99461175361424614</v>
      </c>
      <c r="T1974" s="22">
        <f>SUMPRODUCT(J1974:N1974,O1974:S1974)</f>
        <v>1.3065640152204426E-2</v>
      </c>
      <c r="U1974" s="25">
        <f t="shared" si="336"/>
        <v>0.50326636357118026</v>
      </c>
      <c r="V1974" s="10">
        <f>IF(OR(AND(U1974&gt;=0.495,U1974&lt;=0.498,J1974&lt;0),AND(U1974&gt;=0.505,U1974&lt;=0.506)),G1974-$AA$1,0)</f>
        <v>0</v>
      </c>
      <c r="W1974" s="10">
        <f>IF(OR(AND(U1974&gt;=0.504,U1974&lt;=0.505,J1974&lt;0),AND(U1974&gt;=0.508)),-G1974-$AA$1,0)</f>
        <v>0</v>
      </c>
      <c r="X1974" s="5">
        <f t="shared" si="343"/>
        <v>0.96220356595014911</v>
      </c>
    </row>
    <row r="1975" spans="1:24" x14ac:dyDescent="0.2">
      <c r="A1975" s="8">
        <v>44916</v>
      </c>
      <c r="B1975" s="3">
        <v>106866</v>
      </c>
      <c r="C1975" s="3">
        <v>107991</v>
      </c>
      <c r="D1975" s="3">
        <v>106066</v>
      </c>
      <c r="E1975" s="3">
        <v>107313</v>
      </c>
      <c r="F1975" s="3">
        <v>107313</v>
      </c>
      <c r="G1975" s="5">
        <f t="shared" si="334"/>
        <v>2.2224707165021895E-2</v>
      </c>
      <c r="H1975" s="24">
        <f t="shared" si="335"/>
        <v>1</v>
      </c>
      <c r="I1975" s="3">
        <f t="shared" si="344"/>
        <v>107662</v>
      </c>
      <c r="J1975" s="10">
        <f t="shared" si="337"/>
        <v>3.1221080772863008E-3</v>
      </c>
      <c r="K1975" s="10">
        <f>AVERAGE(J1956:J1975)</f>
        <v>-5.1315723025819877E-4</v>
      </c>
      <c r="L1975" s="10">
        <f>AVERAGE(J1926:J1975)</f>
        <v>-1.4978446759880914E-3</v>
      </c>
      <c r="M1975" s="10">
        <f>AVERAGE(J1876:J1975)</f>
        <v>5.6634076413770052E-4</v>
      </c>
      <c r="N1975" s="10">
        <f>AVERAGE(J1971:J1975)</f>
        <v>6.7410310756762515E-3</v>
      </c>
      <c r="O1975" s="22">
        <f t="shared" si="338"/>
        <v>0.35237552132716787</v>
      </c>
      <c r="P1975" s="22">
        <f t="shared" si="339"/>
        <v>0.47626056895252233</v>
      </c>
      <c r="Q1975" s="22">
        <f t="shared" si="340"/>
        <v>0.47424998782047301</v>
      </c>
      <c r="R1975" s="22">
        <f t="shared" si="341"/>
        <v>0.19774757366906093</v>
      </c>
      <c r="S1975" s="22">
        <f t="shared" si="342"/>
        <v>0.99461175361424614</v>
      </c>
      <c r="T1975" s="22">
        <f>SUMPRODUCT(J1975:N1975,O1975:S1975)</f>
        <v>6.9621063389089357E-3</v>
      </c>
      <c r="U1975" s="25">
        <f t="shared" si="336"/>
        <v>0.50174051955435028</v>
      </c>
      <c r="V1975" s="10">
        <f>IF(OR(AND(U1975&gt;=0.495,U1975&lt;=0.498,J1975&lt;0),AND(U1975&gt;=0.505,U1975&lt;=0.506)),G1975-$AA$1,0)</f>
        <v>0</v>
      </c>
      <c r="W1975" s="10">
        <f>IF(OR(AND(U1975&gt;=0.504,U1975&lt;=0.505,J1975&lt;0),AND(U1975&gt;=0.508)),-G1975-$AA$1,0)</f>
        <v>0</v>
      </c>
      <c r="X1975" s="5">
        <f t="shared" si="343"/>
        <v>0.96220356595014911</v>
      </c>
    </row>
    <row r="1976" spans="1:24" x14ac:dyDescent="0.2">
      <c r="A1976" s="8">
        <v>44917</v>
      </c>
      <c r="B1976" s="3">
        <v>107436</v>
      </c>
      <c r="C1976" s="3">
        <v>108383</v>
      </c>
      <c r="D1976" s="3">
        <v>106510</v>
      </c>
      <c r="E1976" s="3">
        <v>107317</v>
      </c>
      <c r="F1976" s="3">
        <v>107317</v>
      </c>
      <c r="G1976" s="5">
        <f t="shared" si="334"/>
        <v>1.3241145391690079E-2</v>
      </c>
      <c r="H1976" s="24">
        <f t="shared" si="335"/>
        <v>1</v>
      </c>
      <c r="I1976" s="3">
        <f t="shared" si="344"/>
        <v>107574.63157894737</v>
      </c>
      <c r="J1976" s="10">
        <f t="shared" si="337"/>
        <v>3.7274141995835564E-5</v>
      </c>
      <c r="K1976" s="10">
        <f>AVERAGE(J1957:J1976)</f>
        <v>-1.959542099292666E-3</v>
      </c>
      <c r="L1976" s="10">
        <f>AVERAGE(J1927:J1976)</f>
        <v>-1.4225127269827608E-3</v>
      </c>
      <c r="M1976" s="10">
        <f>AVERAGE(J1877:J1976)</f>
        <v>5.1135126299695966E-4</v>
      </c>
      <c r="N1976" s="10">
        <f>AVERAGE(J1972:J1976)</f>
        <v>6.8737231322865576E-3</v>
      </c>
      <c r="O1976" s="22">
        <f t="shared" si="338"/>
        <v>0.35237552132716787</v>
      </c>
      <c r="P1976" s="22">
        <f t="shared" si="339"/>
        <v>0.47626056895252233</v>
      </c>
      <c r="Q1976" s="22">
        <f t="shared" si="340"/>
        <v>0.47424998782047301</v>
      </c>
      <c r="R1976" s="22">
        <f t="shared" si="341"/>
        <v>0.19774757366906093</v>
      </c>
      <c r="S1976" s="22">
        <f t="shared" si="342"/>
        <v>0.99461175361424614</v>
      </c>
      <c r="T1976" s="22">
        <f>SUMPRODUCT(J1976:N1976,O1976:S1976)</f>
        <v>5.3430595066888183E-3</v>
      </c>
      <c r="U1976" s="25">
        <f t="shared" si="336"/>
        <v>0.50133576169886496</v>
      </c>
      <c r="V1976" s="10">
        <f>IF(OR(AND(U1976&gt;=0.495,U1976&lt;=0.498,J1976&lt;0),AND(U1976&gt;=0.505,U1976&lt;=0.506)),G1976-$AA$1,0)</f>
        <v>0</v>
      </c>
      <c r="W1976" s="10">
        <f>IF(OR(AND(U1976&gt;=0.504,U1976&lt;=0.505,J1976&lt;0),AND(U1976&gt;=0.508)),-G1976-$AA$1,0)</f>
        <v>0</v>
      </c>
      <c r="X1976" s="5">
        <f t="shared" si="343"/>
        <v>0.96220356595014911</v>
      </c>
    </row>
    <row r="1977" spans="1:24" x14ac:dyDescent="0.2">
      <c r="A1977" s="8">
        <v>44918</v>
      </c>
      <c r="B1977" s="3">
        <v>107552</v>
      </c>
      <c r="C1977" s="3">
        <v>109994</v>
      </c>
      <c r="D1977" s="3">
        <v>107552</v>
      </c>
      <c r="E1977" s="3">
        <v>109698</v>
      </c>
      <c r="F1977" s="3">
        <v>109698</v>
      </c>
      <c r="G1977" s="5">
        <f t="shared" si="334"/>
        <v>-1.2315630184688842E-2</v>
      </c>
      <c r="H1977" s="24">
        <f t="shared" si="335"/>
        <v>0</v>
      </c>
      <c r="I1977" s="3">
        <f t="shared" si="344"/>
        <v>107622.84210526316</v>
      </c>
      <c r="J1977" s="10">
        <f t="shared" si="337"/>
        <v>2.2186606036322276E-2</v>
      </c>
      <c r="K1977" s="10">
        <f>AVERAGE(J1958:J1977)</f>
        <v>4.2582078740599494E-4</v>
      </c>
      <c r="L1977" s="10">
        <f>AVERAGE(J1928:J1977)</f>
        <v>-7.8661390077680473E-4</v>
      </c>
      <c r="M1977" s="10">
        <f>AVERAGE(J1878:J1977)</f>
        <v>8.243334964809113E-4</v>
      </c>
      <c r="N1977" s="10">
        <f>AVERAGE(J1973:J1977)</f>
        <v>1.3071247929363806E-2</v>
      </c>
      <c r="O1977" s="22">
        <f t="shared" si="338"/>
        <v>0.35237552132716787</v>
      </c>
      <c r="P1977" s="22">
        <f t="shared" si="339"/>
        <v>0.47626056895252233</v>
      </c>
      <c r="Q1977" s="22">
        <f t="shared" si="340"/>
        <v>0.47424998782047301</v>
      </c>
      <c r="R1977" s="22">
        <f t="shared" si="341"/>
        <v>0.19774757366906093</v>
      </c>
      <c r="S1977" s="22">
        <f t="shared" si="342"/>
        <v>0.99461175361424614</v>
      </c>
      <c r="T1977" s="22">
        <f>SUMPRODUCT(J1977:N1977,O1977:S1977)</f>
        <v>2.081159365992288E-2</v>
      </c>
      <c r="U1977" s="25">
        <f t="shared" si="336"/>
        <v>0.50520271063211342</v>
      </c>
      <c r="V1977" s="10">
        <f>IF(OR(AND(U1977&gt;=0.495,U1977&lt;=0.498,J1977&lt;0),AND(U1977&gt;=0.505,U1977&lt;=0.506)),G1977-$AA$1,0)</f>
        <v>-1.3315630184688843E-2</v>
      </c>
      <c r="W1977" s="10">
        <f>IF(OR(AND(U1977&gt;=0.504,U1977&lt;=0.505,J1977&lt;0),AND(U1977&gt;=0.508)),-G1977-$AA$1,0)</f>
        <v>0</v>
      </c>
      <c r="X1977" s="5">
        <f t="shared" si="343"/>
        <v>0.94888793576546027</v>
      </c>
    </row>
    <row r="1978" spans="1:24" x14ac:dyDescent="0.2">
      <c r="A1978" s="8">
        <v>44921</v>
      </c>
      <c r="B1978" s="3">
        <v>109699</v>
      </c>
      <c r="C1978" s="3">
        <v>109755</v>
      </c>
      <c r="D1978" s="3">
        <v>108309</v>
      </c>
      <c r="E1978" s="3">
        <v>108738</v>
      </c>
      <c r="F1978" s="3">
        <v>108738</v>
      </c>
      <c r="G1978" s="5">
        <f t="shared" si="334"/>
        <v>1.3785429196784937E-2</v>
      </c>
      <c r="H1978" s="24">
        <f t="shared" si="335"/>
        <v>1</v>
      </c>
      <c r="I1978" s="3">
        <f t="shared" si="344"/>
        <v>107508.52631578948</v>
      </c>
      <c r="J1978" s="10">
        <f t="shared" si="337"/>
        <v>-8.7512990209483998E-3</v>
      </c>
      <c r="K1978" s="10">
        <f>AVERAGE(J1959:J1978)</f>
        <v>7.7724256300398809E-5</v>
      </c>
      <c r="L1978" s="10">
        <f>AVERAGE(J1929:J1978)</f>
        <v>-8.6984962280706624E-4</v>
      </c>
      <c r="M1978" s="10">
        <f>AVERAGE(J1879:J1978)</f>
        <v>6.2559526782681948E-4</v>
      </c>
      <c r="N1978" s="10">
        <f>AVERAGE(J1974:J1978)</f>
        <v>8.0046739992319701E-3</v>
      </c>
      <c r="O1978" s="22">
        <f t="shared" si="338"/>
        <v>0.35237552132716787</v>
      </c>
      <c r="P1978" s="22">
        <f t="shared" si="339"/>
        <v>0.47626056895252233</v>
      </c>
      <c r="Q1978" s="22">
        <f t="shared" si="340"/>
        <v>0.47424998782047301</v>
      </c>
      <c r="R1978" s="22">
        <f t="shared" si="341"/>
        <v>0.19774757366906093</v>
      </c>
      <c r="S1978" s="22">
        <f t="shared" si="342"/>
        <v>0.99461175361424614</v>
      </c>
      <c r="T1978" s="22">
        <f>SUMPRODUCT(J1978:N1978,O1978:S1978)</f>
        <v>4.6260000605065892E-3</v>
      </c>
      <c r="U1978" s="25">
        <f t="shared" si="336"/>
        <v>0.50115649795271799</v>
      </c>
      <c r="V1978" s="10">
        <f>IF(OR(AND(U1978&gt;=0.495,U1978&lt;=0.498,J1978&lt;0),AND(U1978&gt;=0.505,U1978&lt;=0.506)),G1978-$AA$1,0)</f>
        <v>0</v>
      </c>
      <c r="W1978" s="10">
        <f>IF(OR(AND(U1978&gt;=0.504,U1978&lt;=0.505,J1978&lt;0),AND(U1978&gt;=0.508)),-G1978-$AA$1,0)</f>
        <v>0</v>
      </c>
      <c r="X1978" s="5">
        <f t="shared" si="343"/>
        <v>0.94888793576546027</v>
      </c>
    </row>
    <row r="1979" spans="1:24" x14ac:dyDescent="0.2">
      <c r="A1979" s="8">
        <v>44922</v>
      </c>
      <c r="B1979" s="3">
        <v>108739</v>
      </c>
      <c r="C1979" s="3">
        <v>109353</v>
      </c>
      <c r="D1979" s="3">
        <v>107418</v>
      </c>
      <c r="E1979" s="3">
        <v>108347</v>
      </c>
      <c r="F1979" s="3">
        <v>108347</v>
      </c>
      <c r="G1979" s="5">
        <f t="shared" si="334"/>
        <v>1.5542654618955654E-2</v>
      </c>
      <c r="H1979" s="24">
        <f t="shared" si="335"/>
        <v>1</v>
      </c>
      <c r="I1979" s="3">
        <f t="shared" si="344"/>
        <v>107290.68421052632</v>
      </c>
      <c r="J1979" s="10">
        <f t="shared" si="337"/>
        <v>-3.5957990766797288E-3</v>
      </c>
      <c r="K1979" s="10">
        <f>AVERAGE(J1960:J1979)</f>
        <v>-1.0801686925143773E-3</v>
      </c>
      <c r="L1979" s="10">
        <f>AVERAGE(J1930:J1979)</f>
        <v>-5.5191433574923508E-4</v>
      </c>
      <c r="M1979" s="10">
        <f>AVERAGE(J1880:J1979)</f>
        <v>5.496806198745951E-4</v>
      </c>
      <c r="N1979" s="10">
        <f>AVERAGE(J1975:J1979)</f>
        <v>2.5997780315952569E-3</v>
      </c>
      <c r="O1979" s="22">
        <f t="shared" si="338"/>
        <v>0.35237552132716787</v>
      </c>
      <c r="P1979" s="22">
        <f t="shared" si="339"/>
        <v>0.47626056895252233</v>
      </c>
      <c r="Q1979" s="22">
        <f t="shared" si="340"/>
        <v>0.47424998782047301</v>
      </c>
      <c r="R1979" s="22">
        <f t="shared" si="341"/>
        <v>0.19774757366906093</v>
      </c>
      <c r="S1979" s="22">
        <f t="shared" si="342"/>
        <v>0.99461175361424614</v>
      </c>
      <c r="T1979" s="22">
        <f>SUMPRODUCT(J1979:N1979,O1979:S1979)</f>
        <v>6.5120909858447113E-4</v>
      </c>
      <c r="U1979" s="25">
        <f t="shared" si="336"/>
        <v>0.50016280226889276</v>
      </c>
      <c r="V1979" s="10">
        <f>IF(OR(AND(U1979&gt;=0.495,U1979&lt;=0.498,J1979&lt;0),AND(U1979&gt;=0.505,U1979&lt;=0.506)),G1979-$AA$1,0)</f>
        <v>0</v>
      </c>
      <c r="W1979" s="10">
        <f>IF(OR(AND(U1979&gt;=0.504,U1979&lt;=0.505,J1979&lt;0),AND(U1979&gt;=0.508)),-G1979-$AA$1,0)</f>
        <v>0</v>
      </c>
      <c r="X1979" s="5">
        <f t="shared" si="343"/>
        <v>0.94888793576546027</v>
      </c>
    </row>
    <row r="1980" spans="1:24" x14ac:dyDescent="0.2">
      <c r="A1980" s="8">
        <v>44923</v>
      </c>
      <c r="B1980" s="3">
        <v>108578</v>
      </c>
      <c r="C1980" s="3">
        <v>110536</v>
      </c>
      <c r="D1980" s="3">
        <v>108578</v>
      </c>
      <c r="E1980" s="3">
        <v>110237</v>
      </c>
      <c r="F1980" s="3">
        <v>110237</v>
      </c>
      <c r="G1980" s="5">
        <f t="shared" si="334"/>
        <v>-3.5024538040766662E-2</v>
      </c>
      <c r="H1980" s="24">
        <f t="shared" si="335"/>
        <v>0</v>
      </c>
      <c r="I1980" s="3">
        <f t="shared" si="344"/>
        <v>107254.42105263157</v>
      </c>
      <c r="J1980" s="10">
        <f t="shared" si="337"/>
        <v>1.744395322436243E-2</v>
      </c>
      <c r="K1980" s="10">
        <f>AVERAGE(J1961:J1980)</f>
        <v>-9.1845701091937686E-4</v>
      </c>
      <c r="L1980" s="10">
        <f>AVERAGE(J1931:J1980)</f>
        <v>-4.8000007959948522E-4</v>
      </c>
      <c r="M1980" s="10">
        <f>AVERAGE(J1881:J1980)</f>
        <v>5.2012111574144314E-4</v>
      </c>
      <c r="N1980" s="10">
        <f>AVERAGE(J1976:J1980)</f>
        <v>5.4641470610104822E-3</v>
      </c>
      <c r="O1980" s="22">
        <f t="shared" si="338"/>
        <v>0.35237552132716787</v>
      </c>
      <c r="P1980" s="22">
        <f t="shared" si="339"/>
        <v>0.47626056895252233</v>
      </c>
      <c r="Q1980" s="22">
        <f t="shared" si="340"/>
        <v>0.47424998782047301</v>
      </c>
      <c r="R1980" s="22">
        <f t="shared" si="341"/>
        <v>0.19774757366906093</v>
      </c>
      <c r="S1980" s="22">
        <f t="shared" si="342"/>
        <v>0.99461175361424614</v>
      </c>
      <c r="T1980" s="22">
        <f>SUMPRODUCT(J1980:N1980,O1980:S1980)</f>
        <v>1.1019314799968346E-2</v>
      </c>
      <c r="U1980" s="25">
        <f t="shared" si="336"/>
        <v>0.50275480082483903</v>
      </c>
      <c r="V1980" s="10">
        <f>IF(OR(AND(U1980&gt;=0.495,U1980&lt;=0.498,J1980&lt;0),AND(U1980&gt;=0.505,U1980&lt;=0.506)),G1980-$AA$1,0)</f>
        <v>0</v>
      </c>
      <c r="W1980" s="10">
        <f>IF(OR(AND(U1980&gt;=0.504,U1980&lt;=0.505,J1980&lt;0),AND(U1980&gt;=0.508)),-G1980-$AA$1,0)</f>
        <v>0</v>
      </c>
      <c r="X1980" s="5">
        <f t="shared" si="343"/>
        <v>0.94888793576546027</v>
      </c>
    </row>
    <row r="1981" spans="1:24" x14ac:dyDescent="0.2">
      <c r="A1981" s="8">
        <v>44924</v>
      </c>
      <c r="B1981" s="3">
        <v>110237</v>
      </c>
      <c r="C1981" s="3">
        <v>111178</v>
      </c>
      <c r="D1981" s="3">
        <v>109560</v>
      </c>
      <c r="E1981" s="3">
        <v>110031</v>
      </c>
      <c r="F1981" s="3">
        <v>110031</v>
      </c>
      <c r="G1981" s="5">
        <f t="shared" si="334"/>
        <v>-5.3303160018540185E-2</v>
      </c>
      <c r="H1981" s="24">
        <f t="shared" si="335"/>
        <v>0</v>
      </c>
      <c r="I1981" s="3">
        <f t="shared" si="344"/>
        <v>107154.78947368421</v>
      </c>
      <c r="J1981" s="10">
        <f t="shared" si="337"/>
        <v>-1.8687010713281937E-3</v>
      </c>
      <c r="K1981" s="10">
        <f>AVERAGE(J1962:J1981)</f>
        <v>-3.1847243893238229E-4</v>
      </c>
      <c r="L1981" s="10">
        <f>AVERAGE(J1932:J1981)</f>
        <v>-8.9035868174843099E-4</v>
      </c>
      <c r="M1981" s="10">
        <f>AVERAGE(J1882:J1981)</f>
        <v>4.4666131765989882E-4</v>
      </c>
      <c r="N1981" s="10">
        <f>AVERAGE(J1977:J1981)</f>
        <v>5.0829520183456765E-3</v>
      </c>
      <c r="O1981" s="22">
        <f t="shared" si="338"/>
        <v>0.35237552132716787</v>
      </c>
      <c r="P1981" s="22">
        <f t="shared" si="339"/>
        <v>0.47626056895252233</v>
      </c>
      <c r="Q1981" s="22">
        <f t="shared" si="340"/>
        <v>0.47424998782047301</v>
      </c>
      <c r="R1981" s="22">
        <f t="shared" si="341"/>
        <v>0.19774757366906093</v>
      </c>
      <c r="S1981" s="22">
        <f t="shared" si="342"/>
        <v>0.99461175361424614</v>
      </c>
      <c r="T1981" s="22">
        <f>SUMPRODUCT(J1981:N1981,O1981:S1981)</f>
        <v>3.9114770391723468E-3</v>
      </c>
      <c r="U1981" s="25">
        <f t="shared" si="336"/>
        <v>0.50097786801304001</v>
      </c>
      <c r="V1981" s="10">
        <f>IF(OR(AND(U1981&gt;=0.495,U1981&lt;=0.498,J1981&lt;0),AND(U1981&gt;=0.505,U1981&lt;=0.506)),G1981-$AA$1,0)</f>
        <v>0</v>
      </c>
      <c r="W1981" s="10">
        <f>IF(OR(AND(U1981&gt;=0.504,U1981&lt;=0.505,J1981&lt;0),AND(U1981&gt;=0.508)),-G1981-$AA$1,0)</f>
        <v>0</v>
      </c>
      <c r="X1981" s="5">
        <f t="shared" si="343"/>
        <v>0.94888793576546027</v>
      </c>
    </row>
    <row r="1982" spans="1:24" x14ac:dyDescent="0.2">
      <c r="A1982" s="8">
        <v>44928</v>
      </c>
      <c r="B1982" s="3">
        <v>109734</v>
      </c>
      <c r="C1982" s="3">
        <v>109734</v>
      </c>
      <c r="D1982" s="3">
        <v>105981</v>
      </c>
      <c r="E1982" s="3">
        <v>106376</v>
      </c>
      <c r="F1982" s="3">
        <v>106376</v>
      </c>
      <c r="G1982" s="5">
        <f t="shared" si="334"/>
        <v>-9.7954425810332646E-3</v>
      </c>
      <c r="H1982" s="24">
        <f t="shared" si="335"/>
        <v>0</v>
      </c>
      <c r="I1982" s="3">
        <f t="shared" si="344"/>
        <v>106995.57894736843</v>
      </c>
      <c r="J1982" s="10">
        <f t="shared" si="337"/>
        <v>-3.3217911315901905E-2</v>
      </c>
      <c r="K1982" s="10">
        <f>AVERAGE(J1963:J1982)</f>
        <v>-2.4292174539098156E-3</v>
      </c>
      <c r="L1982" s="10">
        <f>AVERAGE(J1933:J1982)</f>
        <v>-1.6464719170086939E-3</v>
      </c>
      <c r="M1982" s="10">
        <f>AVERAGE(J1883:J1982)</f>
        <v>-6.6786110173401307E-5</v>
      </c>
      <c r="N1982" s="10">
        <f>AVERAGE(J1978:J1982)</f>
        <v>-5.9979514520991598E-3</v>
      </c>
      <c r="O1982" s="22">
        <f t="shared" si="338"/>
        <v>0.35237552132716787</v>
      </c>
      <c r="P1982" s="22">
        <f t="shared" si="339"/>
        <v>0.47626056895252233</v>
      </c>
      <c r="Q1982" s="22">
        <f t="shared" si="340"/>
        <v>0.47424998782047301</v>
      </c>
      <c r="R1982" s="22">
        <f t="shared" si="341"/>
        <v>0.19774757366906093</v>
      </c>
      <c r="S1982" s="22">
        <f t="shared" si="342"/>
        <v>0.99461175361424614</v>
      </c>
      <c r="T1982" s="22">
        <f>SUMPRODUCT(J1982:N1982,O1982:S1982)</f>
        <v>-1.9621798393744217E-2</v>
      </c>
      <c r="U1982" s="25">
        <f t="shared" si="336"/>
        <v>0.49509470778479953</v>
      </c>
      <c r="V1982" s="10">
        <f>IF(OR(AND(U1982&gt;=0.495,U1982&lt;=0.498,J1982&lt;0),AND(U1982&gt;=0.505,U1982&lt;=0.506)),G1982-$AA$1,0)</f>
        <v>-1.0795442581033265E-2</v>
      </c>
      <c r="W1982" s="10">
        <f>IF(OR(AND(U1982&gt;=0.504,U1982&lt;=0.505,J1982&lt;0),AND(U1982&gt;=0.508)),-G1982-$AA$1,0)</f>
        <v>0</v>
      </c>
      <c r="X1982" s="5">
        <f t="shared" si="343"/>
        <v>0.938092493184427</v>
      </c>
    </row>
    <row r="1983" spans="1:24" x14ac:dyDescent="0.2">
      <c r="A1983" s="8">
        <v>44929</v>
      </c>
      <c r="B1983" s="3">
        <v>106377</v>
      </c>
      <c r="C1983" s="3">
        <v>106684</v>
      </c>
      <c r="D1983" s="3">
        <v>103852</v>
      </c>
      <c r="E1983" s="3">
        <v>104166</v>
      </c>
      <c r="F1983" s="3">
        <v>104166</v>
      </c>
      <c r="G1983" s="5">
        <f t="shared" si="334"/>
        <v>3.2179405948198125E-2</v>
      </c>
      <c r="H1983" s="24">
        <f t="shared" si="335"/>
        <v>1</v>
      </c>
      <c r="I1983" s="3">
        <f t="shared" si="344"/>
        <v>106713.10526315789</v>
      </c>
      <c r="J1983" s="10">
        <f t="shared" si="337"/>
        <v>-2.0775362863803881E-2</v>
      </c>
      <c r="K1983" s="10">
        <f>AVERAGE(J1964:J1983)</f>
        <v>-2.3408814907421248E-3</v>
      </c>
      <c r="L1983" s="10">
        <f>AVERAGE(J1934:J1983)</f>
        <v>-2.2162699013604705E-3</v>
      </c>
      <c r="M1983" s="10">
        <f>AVERAGE(J1884:J1983)</f>
        <v>-2.9750979471446671E-4</v>
      </c>
      <c r="N1983" s="10">
        <f>AVERAGE(J1979:J1983)</f>
        <v>-8.4027642206702564E-3</v>
      </c>
      <c r="O1983" s="22">
        <f t="shared" si="338"/>
        <v>0.35237552132716787</v>
      </c>
      <c r="P1983" s="22">
        <f t="shared" si="339"/>
        <v>0.47626056895252233</v>
      </c>
      <c r="Q1983" s="22">
        <f t="shared" si="340"/>
        <v>0.47424998782047301</v>
      </c>
      <c r="R1983" s="22">
        <f t="shared" si="341"/>
        <v>0.19774757366906093</v>
      </c>
      <c r="S1983" s="22">
        <f t="shared" si="342"/>
        <v>0.99461175361424614</v>
      </c>
      <c r="T1983" s="22">
        <f>SUMPRODUCT(J1983:N1983,O1983:S1983)</f>
        <v>-1.7902984741027785E-2</v>
      </c>
      <c r="U1983" s="25">
        <f t="shared" si="336"/>
        <v>0.49552437335692195</v>
      </c>
      <c r="V1983" s="10">
        <f>IF(OR(AND(U1983&gt;=0.495,U1983&lt;=0.498,J1983&lt;0),AND(U1983&gt;=0.505,U1983&lt;=0.506)),G1983-$AA$1,0)</f>
        <v>3.1179405948198124E-2</v>
      </c>
      <c r="W1983" s="10">
        <f>IF(OR(AND(U1983&gt;=0.504,U1983&lt;=0.505,J1983&lt;0),AND(U1983&gt;=0.508)),-G1983-$AA$1,0)</f>
        <v>0</v>
      </c>
      <c r="X1983" s="5">
        <f t="shared" si="343"/>
        <v>0.96927189913262513</v>
      </c>
    </row>
    <row r="1984" spans="1:24" x14ac:dyDescent="0.2">
      <c r="A1984" s="8">
        <v>44930</v>
      </c>
      <c r="B1984" s="3">
        <v>104167</v>
      </c>
      <c r="C1984" s="3">
        <v>105627</v>
      </c>
      <c r="D1984" s="3">
        <v>103915</v>
      </c>
      <c r="E1984" s="3">
        <v>105334</v>
      </c>
      <c r="F1984" s="3">
        <v>105334</v>
      </c>
      <c r="G1984" s="5">
        <f t="shared" si="334"/>
        <v>3.3246625021360554E-2</v>
      </c>
      <c r="H1984" s="24">
        <f t="shared" si="335"/>
        <v>1</v>
      </c>
      <c r="I1984" s="3">
        <f t="shared" si="344"/>
        <v>106501.15789473684</v>
      </c>
      <c r="J1984" s="10">
        <f t="shared" si="337"/>
        <v>1.1212871762379173E-2</v>
      </c>
      <c r="K1984" s="10">
        <f>AVERAGE(J1965:J1984)</f>
        <v>-1.8405664188158866E-3</v>
      </c>
      <c r="L1984" s="10">
        <f>AVERAGE(J1935:J1984)</f>
        <v>-2.4627774164845649E-3</v>
      </c>
      <c r="M1984" s="10">
        <f>AVERAGE(J1885:J1984)</f>
        <v>-3.3126100456488115E-4</v>
      </c>
      <c r="N1984" s="10">
        <f>AVERAGE(J1980:J1984)</f>
        <v>-5.4410300528584758E-3</v>
      </c>
      <c r="O1984" s="22">
        <f t="shared" si="338"/>
        <v>0.35237552132716787</v>
      </c>
      <c r="P1984" s="22">
        <f t="shared" si="339"/>
        <v>0.47626056895252233</v>
      </c>
      <c r="Q1984" s="22">
        <f t="shared" si="340"/>
        <v>0.47424998782047301</v>
      </c>
      <c r="R1984" s="22">
        <f t="shared" si="341"/>
        <v>0.19774757366906093</v>
      </c>
      <c r="S1984" s="22">
        <f t="shared" si="342"/>
        <v>0.99461175361424614</v>
      </c>
      <c r="T1984" s="22">
        <f>SUMPRODUCT(J1984:N1984,O1984:S1984)</f>
        <v>-3.5706383389947256E-3</v>
      </c>
      <c r="U1984" s="25">
        <f t="shared" si="336"/>
        <v>0.49910734136366053</v>
      </c>
      <c r="V1984" s="10">
        <f>IF(OR(AND(U1984&gt;=0.495,U1984&lt;=0.498,J1984&lt;0),AND(U1984&gt;=0.505,U1984&lt;=0.506)),G1984-$AA$1,0)</f>
        <v>0</v>
      </c>
      <c r="W1984" s="10">
        <f>IF(OR(AND(U1984&gt;=0.504,U1984&lt;=0.505,J1984&lt;0),AND(U1984&gt;=0.508)),-G1984-$AA$1,0)</f>
        <v>0</v>
      </c>
      <c r="X1984" s="5">
        <f t="shared" si="343"/>
        <v>0.96927189913262513</v>
      </c>
    </row>
    <row r="1985" spans="1:24" x14ac:dyDescent="0.2">
      <c r="A1985" s="8">
        <v>44931</v>
      </c>
      <c r="B1985" s="3">
        <v>105336</v>
      </c>
      <c r="C1985" s="3">
        <v>107743</v>
      </c>
      <c r="D1985" s="3">
        <v>105333</v>
      </c>
      <c r="E1985" s="3">
        <v>107518</v>
      </c>
      <c r="F1985" s="3">
        <v>107518</v>
      </c>
      <c r="G1985" s="5">
        <f t="shared" si="334"/>
        <v>1.5895012928067942E-2</v>
      </c>
      <c r="H1985" s="24">
        <f t="shared" si="335"/>
        <v>1</v>
      </c>
      <c r="I1985" s="3">
        <f t="shared" si="344"/>
        <v>106515.52631578948</v>
      </c>
      <c r="J1985" s="10">
        <f t="shared" si="337"/>
        <v>2.0734045987050642E-2</v>
      </c>
      <c r="K1985" s="10">
        <f>AVERAGE(J1966:J1985)</f>
        <v>-7.2534896877817228E-4</v>
      </c>
      <c r="L1985" s="10">
        <f>AVERAGE(J1936:J1985)</f>
        <v>-1.395043440351853E-3</v>
      </c>
      <c r="M1985" s="10">
        <f>AVERAGE(J1886:J1985)</f>
        <v>-7.6930450714186578E-5</v>
      </c>
      <c r="N1985" s="10">
        <f>AVERAGE(J1981:J1985)</f>
        <v>-4.7830115003208327E-3</v>
      </c>
      <c r="O1985" s="22">
        <f t="shared" si="338"/>
        <v>0.35237552132716787</v>
      </c>
      <c r="P1985" s="22">
        <f t="shared" si="339"/>
        <v>0.47626056895252233</v>
      </c>
      <c r="Q1985" s="22">
        <f t="shared" si="340"/>
        <v>0.47424998782047301</v>
      </c>
      <c r="R1985" s="22">
        <f t="shared" si="341"/>
        <v>0.19774757366906093</v>
      </c>
      <c r="S1985" s="22">
        <f t="shared" si="342"/>
        <v>0.99461175361424614</v>
      </c>
      <c r="T1985" s="22">
        <f>SUMPRODUCT(J1985:N1985,O1985:S1985)</f>
        <v>1.5266635508919199E-3</v>
      </c>
      <c r="U1985" s="25">
        <f t="shared" si="336"/>
        <v>0.50038166581359389</v>
      </c>
      <c r="V1985" s="10">
        <f>IF(OR(AND(U1985&gt;=0.495,U1985&lt;=0.498,J1985&lt;0),AND(U1985&gt;=0.505,U1985&lt;=0.506)),G1985-$AA$1,0)</f>
        <v>0</v>
      </c>
      <c r="W1985" s="10">
        <f>IF(OR(AND(U1985&gt;=0.504,U1985&lt;=0.505,J1985&lt;0),AND(U1985&gt;=0.508)),-G1985-$AA$1,0)</f>
        <v>0</v>
      </c>
      <c r="X1985" s="5">
        <f t="shared" si="343"/>
        <v>0.96927189913262513</v>
      </c>
    </row>
    <row r="1986" spans="1:24" x14ac:dyDescent="0.2">
      <c r="A1986" s="8">
        <v>44932</v>
      </c>
      <c r="B1986" s="3">
        <v>107642</v>
      </c>
      <c r="C1986" s="3">
        <v>109433</v>
      </c>
      <c r="D1986" s="3">
        <v>107642</v>
      </c>
      <c r="E1986" s="3">
        <v>108836</v>
      </c>
      <c r="F1986" s="3">
        <v>108836</v>
      </c>
      <c r="G1986" s="5">
        <f t="shared" si="334"/>
        <v>1.907457091403586E-2</v>
      </c>
      <c r="H1986" s="24">
        <f t="shared" si="335"/>
        <v>1</v>
      </c>
      <c r="I1986" s="3">
        <f t="shared" si="344"/>
        <v>106575.89473684211</v>
      </c>
      <c r="J1986" s="10">
        <f t="shared" si="337"/>
        <v>1.2258412544876141E-2</v>
      </c>
      <c r="K1986" s="10">
        <f>AVERAGE(J1967:J1986)</f>
        <v>8.5500977625899697E-4</v>
      </c>
      <c r="L1986" s="10">
        <f>AVERAGE(J1937:J1986)</f>
        <v>-9.1076405535728928E-4</v>
      </c>
      <c r="M1986" s="10">
        <f>AVERAGE(J1887:J1986)</f>
        <v>-2.3196713497759648E-4</v>
      </c>
      <c r="N1986" s="10">
        <f>AVERAGE(J1982:J1986)</f>
        <v>-1.957588777079966E-3</v>
      </c>
      <c r="O1986" s="22">
        <f t="shared" si="338"/>
        <v>0.35237552132716787</v>
      </c>
      <c r="P1986" s="22">
        <f t="shared" si="339"/>
        <v>0.47626056895252233</v>
      </c>
      <c r="Q1986" s="22">
        <f t="shared" si="340"/>
        <v>0.47424998782047301</v>
      </c>
      <c r="R1986" s="22">
        <f t="shared" si="341"/>
        <v>0.19774757366906093</v>
      </c>
      <c r="S1986" s="22">
        <f t="shared" si="342"/>
        <v>0.99461175361424614</v>
      </c>
      <c r="T1986" s="22">
        <f>SUMPRODUCT(J1986:N1986,O1986:S1986)</f>
        <v>2.3019303669449282E-3</v>
      </c>
      <c r="U1986" s="25">
        <f t="shared" si="336"/>
        <v>0.50057548233761839</v>
      </c>
      <c r="V1986" s="10">
        <f>IF(OR(AND(U1986&gt;=0.495,U1986&lt;=0.498,J1986&lt;0),AND(U1986&gt;=0.505,U1986&lt;=0.506)),G1986-$AA$1,0)</f>
        <v>0</v>
      </c>
      <c r="W1986" s="10">
        <f>IF(OR(AND(U1986&gt;=0.504,U1986&lt;=0.505,J1986&lt;0),AND(U1986&gt;=0.508)),-G1986-$AA$1,0)</f>
        <v>0</v>
      </c>
      <c r="X1986" s="5">
        <f t="shared" si="343"/>
        <v>0.96927189913262513</v>
      </c>
    </row>
    <row r="1987" spans="1:24" x14ac:dyDescent="0.2">
      <c r="A1987" s="8">
        <v>44935</v>
      </c>
      <c r="B1987" s="3">
        <v>108964</v>
      </c>
      <c r="C1987" s="3">
        <v>109938</v>
      </c>
      <c r="D1987" s="3">
        <v>108134</v>
      </c>
      <c r="E1987" s="3">
        <v>109227</v>
      </c>
      <c r="F1987" s="3">
        <v>109227</v>
      </c>
      <c r="G1987" s="5">
        <f t="shared" ref="G1987:G2050" si="345">F1989/F1987-1</f>
        <v>2.3217702582694733E-2</v>
      </c>
      <c r="H1987" s="24">
        <f t="shared" ref="H1987:H2050" si="346">IF(G1987&gt;0,1,0)</f>
        <v>1</v>
      </c>
      <c r="I1987" s="3">
        <f t="shared" si="344"/>
        <v>106784.47368421052</v>
      </c>
      <c r="J1987" s="10">
        <f t="shared" si="337"/>
        <v>3.5925612848690669E-3</v>
      </c>
      <c r="K1987" s="10">
        <f>AVERAGE(J1968:J1987)</f>
        <v>8.2763518303590193E-4</v>
      </c>
      <c r="L1987" s="10">
        <f>AVERAGE(J1938:J1987)</f>
        <v>-5.1403016778563961E-4</v>
      </c>
      <c r="M1987" s="10">
        <f>AVERAGE(J1888:J1987)</f>
        <v>-2.1980797241445747E-4</v>
      </c>
      <c r="N1987" s="10">
        <f>AVERAGE(J1983:J1987)</f>
        <v>5.4045057430742284E-3</v>
      </c>
      <c r="O1987" s="22">
        <f t="shared" si="338"/>
        <v>0.35237552132716787</v>
      </c>
      <c r="P1987" s="22">
        <f t="shared" si="339"/>
        <v>0.47626056895252233</v>
      </c>
      <c r="Q1987" s="22">
        <f t="shared" si="340"/>
        <v>0.47424998782047301</v>
      </c>
      <c r="R1987" s="22">
        <f t="shared" si="341"/>
        <v>0.19774757366906093</v>
      </c>
      <c r="S1987" s="22">
        <f t="shared" si="342"/>
        <v>0.99461175361424614</v>
      </c>
      <c r="T1987" s="22">
        <f>SUMPRODUCT(J1987:N1987,O1987:S1987)</f>
        <v>6.7482402993208936E-3</v>
      </c>
      <c r="U1987" s="25">
        <f t="shared" ref="U1987:U2050" si="347">1/(1+(EXP(-T1987)))</f>
        <v>0.50168705367264255</v>
      </c>
      <c r="V1987" s="10">
        <f>IF(OR(AND(U1987&gt;=0.495,U1987&lt;=0.498,J1987&lt;0),AND(U1987&gt;=0.505,U1987&lt;=0.506)),G1987-$AA$1,0)</f>
        <v>0</v>
      </c>
      <c r="W1987" s="10">
        <f>IF(OR(AND(U1987&gt;=0.504,U1987&lt;=0.505,J1987&lt;0),AND(U1987&gt;=0.508)),-G1987-$AA$1,0)</f>
        <v>0</v>
      </c>
      <c r="X1987" s="5">
        <f t="shared" si="343"/>
        <v>0.96927189913262513</v>
      </c>
    </row>
    <row r="1988" spans="1:24" x14ac:dyDescent="0.2">
      <c r="A1988" s="8">
        <v>44936</v>
      </c>
      <c r="B1988" s="3">
        <v>109129</v>
      </c>
      <c r="C1988" s="3">
        <v>111193</v>
      </c>
      <c r="D1988" s="3">
        <v>108478</v>
      </c>
      <c r="E1988" s="3">
        <v>110912</v>
      </c>
      <c r="F1988" s="3">
        <v>110912</v>
      </c>
      <c r="G1988" s="5">
        <f t="shared" si="345"/>
        <v>8.7005914598961009E-3</v>
      </c>
      <c r="H1988" s="24">
        <f t="shared" si="346"/>
        <v>1</v>
      </c>
      <c r="I1988" s="3">
        <f t="shared" si="344"/>
        <v>107153.94736842105</v>
      </c>
      <c r="J1988" s="10">
        <f t="shared" ref="J1988:J2051" si="348">F1988/F1987-1</f>
        <v>1.542658866397506E-2</v>
      </c>
      <c r="K1988" s="10">
        <f>AVERAGE(J1969:J1988)</f>
        <v>2.7248920554345745E-3</v>
      </c>
      <c r="L1988" s="10">
        <f>AVERAGE(J1939:J1988)</f>
        <v>-5.3840606007316439E-4</v>
      </c>
      <c r="M1988" s="10">
        <f>AVERAGE(J1889:J1988)</f>
        <v>-1.0800793615336147E-4</v>
      </c>
      <c r="N1988" s="10">
        <f>AVERAGE(J1984:J1988)</f>
        <v>1.2644896048630016E-2</v>
      </c>
      <c r="O1988" s="22">
        <f t="shared" ref="O1988:O2051" si="349">O1987</f>
        <v>0.35237552132716787</v>
      </c>
      <c r="P1988" s="22">
        <f t="shared" ref="P1988:P2051" si="350">P1987</f>
        <v>0.47626056895252233</v>
      </c>
      <c r="Q1988" s="22">
        <f t="shared" ref="Q1988:Q2051" si="351">Q1987</f>
        <v>0.47424998782047301</v>
      </c>
      <c r="R1988" s="22">
        <f t="shared" ref="R1988:R2051" si="352">R1987</f>
        <v>0.19774757366906093</v>
      </c>
      <c r="S1988" s="22">
        <f t="shared" ref="S1988:S2051" si="353">S1987</f>
        <v>0.99461175361424614</v>
      </c>
      <c r="T1988" s="22">
        <f>SUMPRODUCT(J1988:N1988,O1988:S1988)</f>
        <v>1.9033775721877724E-2</v>
      </c>
      <c r="U1988" s="25">
        <f t="shared" si="347"/>
        <v>0.50475830027642021</v>
      </c>
      <c r="V1988" s="10">
        <f>IF(OR(AND(U1988&gt;=0.495,U1988&lt;=0.498,J1988&lt;0),AND(U1988&gt;=0.505,U1988&lt;=0.506)),G1988-$AA$1,0)</f>
        <v>0</v>
      </c>
      <c r="W1988" s="10">
        <f>IF(OR(AND(U1988&gt;=0.504,U1988&lt;=0.505,J1988&lt;0),AND(U1988&gt;=0.508)),-G1988-$AA$1,0)</f>
        <v>0</v>
      </c>
      <c r="X1988" s="5">
        <f t="shared" si="343"/>
        <v>0.96927189913262513</v>
      </c>
    </row>
    <row r="1989" spans="1:24" x14ac:dyDescent="0.2">
      <c r="A1989" s="8">
        <v>44937</v>
      </c>
      <c r="B1989" s="3">
        <v>110816</v>
      </c>
      <c r="C1989" s="3">
        <v>111841</v>
      </c>
      <c r="D1989" s="3">
        <v>110752</v>
      </c>
      <c r="E1989" s="3">
        <v>111763</v>
      </c>
      <c r="F1989" s="3">
        <v>111763</v>
      </c>
      <c r="G1989" s="5">
        <f t="shared" si="345"/>
        <v>-7.5785367250342794E-3</v>
      </c>
      <c r="H1989" s="24">
        <f t="shared" si="346"/>
        <v>0</v>
      </c>
      <c r="I1989" s="3">
        <f t="shared" si="344"/>
        <v>107572.89473684211</v>
      </c>
      <c r="J1989" s="10">
        <f t="shared" si="348"/>
        <v>7.6727495672244128E-3</v>
      </c>
      <c r="K1989" s="10">
        <f>AVERAGE(J1970:J1989)</f>
        <v>3.760224320237504E-3</v>
      </c>
      <c r="L1989" s="10">
        <f>AVERAGE(J1940:J1989)</f>
        <v>-3.6715638794257102E-4</v>
      </c>
      <c r="M1989" s="10">
        <f>AVERAGE(J1890:J1989)</f>
        <v>-4.8547337373076037E-5</v>
      </c>
      <c r="N1989" s="10">
        <f>AVERAGE(J1985:J1989)</f>
        <v>1.1936871609599064E-2</v>
      </c>
      <c r="O1989" s="22">
        <f t="shared" si="349"/>
        <v>0.35237552132716787</v>
      </c>
      <c r="P1989" s="22">
        <f t="shared" si="350"/>
        <v>0.47626056895252233</v>
      </c>
      <c r="Q1989" s="22">
        <f t="shared" si="351"/>
        <v>0.47424998782047301</v>
      </c>
      <c r="R1989" s="22">
        <f t="shared" si="352"/>
        <v>0.19774757366906093</v>
      </c>
      <c r="S1989" s="22">
        <f t="shared" si="353"/>
        <v>0.99461175361424614</v>
      </c>
      <c r="T1989" s="22">
        <f>SUMPRODUCT(J1989:N1989,O1989:S1989)</f>
        <v>1.6183364476516773E-2</v>
      </c>
      <c r="U1989" s="25">
        <f t="shared" si="347"/>
        <v>0.50404575282052577</v>
      </c>
      <c r="V1989" s="10">
        <f>IF(OR(AND(U1989&gt;=0.495,U1989&lt;=0.498,J1989&lt;0),AND(U1989&gt;=0.505,U1989&lt;=0.506)),G1989-$AA$1,0)</f>
        <v>0</v>
      </c>
      <c r="W1989" s="10">
        <f>IF(OR(AND(U1989&gt;=0.504,U1989&lt;=0.505,J1989&lt;0),AND(U1989&gt;=0.508)),-G1989-$AA$1,0)</f>
        <v>0</v>
      </c>
      <c r="X1989" s="5">
        <f t="shared" si="343"/>
        <v>0.96927189913262513</v>
      </c>
    </row>
    <row r="1990" spans="1:24" x14ac:dyDescent="0.2">
      <c r="A1990" s="8">
        <v>44938</v>
      </c>
      <c r="B1990" s="3">
        <v>112516</v>
      </c>
      <c r="C1990" s="3">
        <v>113129</v>
      </c>
      <c r="D1990" s="3">
        <v>110982</v>
      </c>
      <c r="E1990" s="3">
        <v>111877</v>
      </c>
      <c r="F1990" s="3">
        <v>111877</v>
      </c>
      <c r="G1990" s="5">
        <f t="shared" si="345"/>
        <v>-2.3811864815824535E-2</v>
      </c>
      <c r="H1990" s="24">
        <f t="shared" si="346"/>
        <v>0</v>
      </c>
      <c r="I1990" s="3">
        <f t="shared" si="344"/>
        <v>108001.26315789473</v>
      </c>
      <c r="J1990" s="10">
        <f t="shared" si="348"/>
        <v>1.0200155686586054E-3</v>
      </c>
      <c r="K1990" s="10">
        <f>AVERAGE(J1971:J1990)</f>
        <v>3.8540580405716394E-3</v>
      </c>
      <c r="L1990" s="10">
        <f>AVERAGE(J1941:J1990)</f>
        <v>-6.0832637140347142E-4</v>
      </c>
      <c r="M1990" s="10">
        <f>AVERAGE(J1891:J1990)</f>
        <v>-4.7581360460190461E-5</v>
      </c>
      <c r="N1990" s="10">
        <f>AVERAGE(J1986:J1990)</f>
        <v>7.9940655259206576E-3</v>
      </c>
      <c r="O1990" s="22">
        <f t="shared" si="349"/>
        <v>0.35237552132716787</v>
      </c>
      <c r="P1990" s="22">
        <f t="shared" si="350"/>
        <v>0.47626056895252233</v>
      </c>
      <c r="Q1990" s="22">
        <f t="shared" si="351"/>
        <v>0.47424998782047301</v>
      </c>
      <c r="R1990" s="22">
        <f t="shared" si="352"/>
        <v>0.19774757366906093</v>
      </c>
      <c r="S1990" s="22">
        <f t="shared" si="353"/>
        <v>0.99461175361424614</v>
      </c>
      <c r="T1990" s="22">
        <f>SUMPRODUCT(J1990:N1990,O1990:S1990)</f>
        <v>9.8480480513778862E-3</v>
      </c>
      <c r="U1990" s="25">
        <f t="shared" si="347"/>
        <v>0.50246199211504605</v>
      </c>
      <c r="V1990" s="10">
        <f>IF(OR(AND(U1990&gt;=0.495,U1990&lt;=0.498,J1990&lt;0),AND(U1990&gt;=0.505,U1990&lt;=0.506)),G1990-$AA$1,0)</f>
        <v>0</v>
      </c>
      <c r="W1990" s="10">
        <f>IF(OR(AND(U1990&gt;=0.504,U1990&lt;=0.505,J1990&lt;0),AND(U1990&gt;=0.508)),-G1990-$AA$1,0)</f>
        <v>0</v>
      </c>
      <c r="X1990" s="5">
        <f t="shared" si="343"/>
        <v>0.96927189913262513</v>
      </c>
    </row>
    <row r="1991" spans="1:24" x14ac:dyDescent="0.2">
      <c r="A1991" s="8">
        <v>44939</v>
      </c>
      <c r="B1991" s="3">
        <v>111843</v>
      </c>
      <c r="C1991" s="3">
        <v>111847</v>
      </c>
      <c r="D1991" s="3">
        <v>110428</v>
      </c>
      <c r="E1991" s="3">
        <v>110916</v>
      </c>
      <c r="F1991" s="3">
        <v>110916</v>
      </c>
      <c r="G1991" s="5">
        <f t="shared" si="345"/>
        <v>4.7152800317358246E-3</v>
      </c>
      <c r="H1991" s="24">
        <f t="shared" si="346"/>
        <v>1</v>
      </c>
      <c r="I1991" s="3">
        <f t="shared" si="344"/>
        <v>108427.10526315789</v>
      </c>
      <c r="J1991" s="10">
        <f t="shared" si="348"/>
        <v>-8.5897905735763391E-3</v>
      </c>
      <c r="K1991" s="10">
        <f>AVERAGE(J1972:J1991)</f>
        <v>3.4558778189456075E-3</v>
      </c>
      <c r="L1991" s="10">
        <f>AVERAGE(J1942:J1991)</f>
        <v>-9.3386624726825133E-4</v>
      </c>
      <c r="M1991" s="10">
        <f>AVERAGE(J1892:J1991)</f>
        <v>7.0100289742295325E-5</v>
      </c>
      <c r="N1991" s="10">
        <f>AVERAGE(J1987:J1991)</f>
        <v>3.8244249022301611E-3</v>
      </c>
      <c r="O1991" s="22">
        <f t="shared" si="349"/>
        <v>0.35237552132716787</v>
      </c>
      <c r="P1991" s="22">
        <f t="shared" si="350"/>
        <v>0.47626056895252233</v>
      </c>
      <c r="Q1991" s="22">
        <f t="shared" si="351"/>
        <v>0.47424998782047301</v>
      </c>
      <c r="R1991" s="22">
        <f t="shared" si="352"/>
        <v>0.19774757366906093</v>
      </c>
      <c r="S1991" s="22">
        <f t="shared" si="353"/>
        <v>0.99461175361424614</v>
      </c>
      <c r="T1991" s="22">
        <f>SUMPRODUCT(J1991:N1991,O1991:S1991)</f>
        <v>1.9938604692165325E-3</v>
      </c>
      <c r="U1991" s="25">
        <f t="shared" si="347"/>
        <v>0.50049846495216765</v>
      </c>
      <c r="V1991" s="10">
        <f>IF(OR(AND(U1991&gt;=0.495,U1991&lt;=0.498,J1991&lt;0),AND(U1991&gt;=0.505,U1991&lt;=0.506)),G1991-$AA$1,0)</f>
        <v>0</v>
      </c>
      <c r="W1991" s="10">
        <f>IF(OR(AND(U1991&gt;=0.504,U1991&lt;=0.505,J1991&lt;0),AND(U1991&gt;=0.508)),-G1991-$AA$1,0)</f>
        <v>0</v>
      </c>
      <c r="X1991" s="5">
        <f t="shared" si="343"/>
        <v>0.96927189913262513</v>
      </c>
    </row>
    <row r="1992" spans="1:24" x14ac:dyDescent="0.2">
      <c r="A1992" s="8">
        <v>44942</v>
      </c>
      <c r="B1992" s="3">
        <v>110908</v>
      </c>
      <c r="C1992" s="3">
        <v>110908</v>
      </c>
      <c r="D1992" s="3">
        <v>108753</v>
      </c>
      <c r="E1992" s="3">
        <v>109213</v>
      </c>
      <c r="F1992" s="3">
        <v>109213</v>
      </c>
      <c r="G1992" s="5">
        <f t="shared" si="345"/>
        <v>2.9657641489566178E-2</v>
      </c>
      <c r="H1992" s="24">
        <f t="shared" si="346"/>
        <v>1</v>
      </c>
      <c r="I1992" s="3">
        <f t="shared" si="344"/>
        <v>108673.57894736843</v>
      </c>
      <c r="J1992" s="10">
        <f t="shared" si="348"/>
        <v>-1.5353961556493156E-2</v>
      </c>
      <c r="K1992" s="10">
        <f>AVERAGE(J1973:J1992)</f>
        <v>3.1282306385741476E-3</v>
      </c>
      <c r="L1992" s="10">
        <f>AVERAGE(J1943:J1992)</f>
        <v>-1.2353010274920085E-3</v>
      </c>
      <c r="M1992" s="10">
        <f>AVERAGE(J1893:J1992)</f>
        <v>5.8015438049741077E-6</v>
      </c>
      <c r="N1992" s="10">
        <f>AVERAGE(J1988:J1992)</f>
        <v>3.5120333957716633E-5</v>
      </c>
      <c r="O1992" s="22">
        <f t="shared" si="349"/>
        <v>0.35237552132716787</v>
      </c>
      <c r="P1992" s="22">
        <f t="shared" si="350"/>
        <v>0.47626056895252233</v>
      </c>
      <c r="Q1992" s="22">
        <f t="shared" si="351"/>
        <v>0.47424998782047301</v>
      </c>
      <c r="R1992" s="22">
        <f t="shared" si="352"/>
        <v>0.19774757366906093</v>
      </c>
      <c r="S1992" s="22">
        <f t="shared" si="353"/>
        <v>0.99461175361424614</v>
      </c>
      <c r="T1992" s="22">
        <f>SUMPRODUCT(J1992:N1992,O1992:S1992)</f>
        <v>-4.4702704632510661E-3</v>
      </c>
      <c r="U1992" s="25">
        <f t="shared" si="347"/>
        <v>0.49888243424524253</v>
      </c>
      <c r="V1992" s="10">
        <f>IF(OR(AND(U1992&gt;=0.495,U1992&lt;=0.498,J1992&lt;0),AND(U1992&gt;=0.505,U1992&lt;=0.506)),G1992-$AA$1,0)</f>
        <v>0</v>
      </c>
      <c r="W1992" s="10">
        <f>IF(OR(AND(U1992&gt;=0.504,U1992&lt;=0.505,J1992&lt;0),AND(U1992&gt;=0.508)),-G1992-$AA$1,0)</f>
        <v>0</v>
      </c>
      <c r="X1992" s="5">
        <f t="shared" si="343"/>
        <v>0.96927189913262513</v>
      </c>
    </row>
    <row r="1993" spans="1:24" x14ac:dyDescent="0.2">
      <c r="A1993" s="8">
        <v>44943</v>
      </c>
      <c r="B1993" s="3">
        <v>109214</v>
      </c>
      <c r="C1993" s="3">
        <v>111577</v>
      </c>
      <c r="D1993" s="3">
        <v>109214</v>
      </c>
      <c r="E1993" s="3">
        <v>111439</v>
      </c>
      <c r="F1993" s="3">
        <v>111439</v>
      </c>
      <c r="G1993" s="5">
        <f t="shared" si="345"/>
        <v>1.4061504500219923E-2</v>
      </c>
      <c r="H1993" s="24">
        <f t="shared" si="346"/>
        <v>1</v>
      </c>
      <c r="I1993" s="3">
        <f t="shared" si="344"/>
        <v>108908.31578947368</v>
      </c>
      <c r="J1993" s="10">
        <f t="shared" si="348"/>
        <v>2.0382188933551815E-2</v>
      </c>
      <c r="K1993" s="10">
        <f>AVERAGE(J1974:J1993)</f>
        <v>3.3182615537661999E-3</v>
      </c>
      <c r="L1993" s="10">
        <f>AVERAGE(J1944:J1993)</f>
        <v>-1.04306239527594E-3</v>
      </c>
      <c r="M1993" s="10">
        <f>AVERAGE(J1894:J1993)</f>
        <v>-3.5873070338043877E-6</v>
      </c>
      <c r="N1993" s="10">
        <f>AVERAGE(J1989:J1993)</f>
        <v>1.0262403878730675E-3</v>
      </c>
      <c r="O1993" s="22">
        <f t="shared" si="349"/>
        <v>0.35237552132716787</v>
      </c>
      <c r="P1993" s="22">
        <f t="shared" si="350"/>
        <v>0.47626056895252233</v>
      </c>
      <c r="Q1993" s="22">
        <f t="shared" si="351"/>
        <v>0.47424998782047301</v>
      </c>
      <c r="R1993" s="22">
        <f t="shared" si="352"/>
        <v>0.19774757366906093</v>
      </c>
      <c r="S1993" s="22">
        <f t="shared" si="353"/>
        <v>0.99461175361424614</v>
      </c>
      <c r="T1993" s="22">
        <f>SUMPRODUCT(J1993:N1993,O1993:S1993)</f>
        <v>9.2878706290737707E-3</v>
      </c>
      <c r="U1993" s="25">
        <f t="shared" si="347"/>
        <v>0.50232195096545629</v>
      </c>
      <c r="V1993" s="10">
        <f>IF(OR(AND(U1993&gt;=0.495,U1993&lt;=0.498,J1993&lt;0),AND(U1993&gt;=0.505,U1993&lt;=0.506)),G1993-$AA$1,0)</f>
        <v>0</v>
      </c>
      <c r="W1993" s="10">
        <f>IF(OR(AND(U1993&gt;=0.504,U1993&lt;=0.505,J1993&lt;0),AND(U1993&gt;=0.508)),-G1993-$AA$1,0)</f>
        <v>0</v>
      </c>
      <c r="X1993" s="5">
        <f t="shared" si="343"/>
        <v>0.96927189913262513</v>
      </c>
    </row>
    <row r="1994" spans="1:24" x14ac:dyDescent="0.2">
      <c r="A1994" s="8">
        <v>44944</v>
      </c>
      <c r="B1994" s="3">
        <v>111442</v>
      </c>
      <c r="C1994" s="3">
        <v>113306</v>
      </c>
      <c r="D1994" s="3">
        <v>111441</v>
      </c>
      <c r="E1994" s="3">
        <v>112452</v>
      </c>
      <c r="F1994" s="3">
        <v>112452</v>
      </c>
      <c r="G1994" s="5">
        <f t="shared" si="345"/>
        <v>-1.3427951481520539E-3</v>
      </c>
      <c r="H1994" s="24">
        <f t="shared" si="346"/>
        <v>0</v>
      </c>
      <c r="I1994" s="3">
        <f t="shared" si="344"/>
        <v>109178.78947368421</v>
      </c>
      <c r="J1994" s="10">
        <f t="shared" si="348"/>
        <v>9.0901748938880811E-3</v>
      </c>
      <c r="K1994" s="10">
        <f>AVERAGE(J1975:J1994)</f>
        <v>2.6013362603854117E-3</v>
      </c>
      <c r="L1994" s="10">
        <f>AVERAGE(J1945:J1994)</f>
        <v>-3.8510469317491134E-4</v>
      </c>
      <c r="M1994" s="10">
        <f>AVERAGE(J1895:J1994)</f>
        <v>8.3681525914044424E-5</v>
      </c>
      <c r="N1994" s="10">
        <f>AVERAGE(J1990:J1994)</f>
        <v>1.3097254532058011E-3</v>
      </c>
      <c r="O1994" s="22">
        <f t="shared" si="349"/>
        <v>0.35237552132716787</v>
      </c>
      <c r="P1994" s="22">
        <f t="shared" si="350"/>
        <v>0.47626056895252233</v>
      </c>
      <c r="Q1994" s="22">
        <f t="shared" si="351"/>
        <v>0.47424998782047301</v>
      </c>
      <c r="R1994" s="22">
        <f t="shared" si="352"/>
        <v>0.19774757366906093</v>
      </c>
      <c r="S1994" s="22">
        <f t="shared" si="353"/>
        <v>0.99461175361424614</v>
      </c>
      <c r="T1994" s="22">
        <f>SUMPRODUCT(J1994:N1994,O1994:S1994)</f>
        <v>5.5786492570257824E-3</v>
      </c>
      <c r="U1994" s="25">
        <f t="shared" si="347"/>
        <v>0.50139465869728916</v>
      </c>
      <c r="V1994" s="10">
        <f>IF(OR(AND(U1994&gt;=0.495,U1994&lt;=0.498,J1994&lt;0),AND(U1994&gt;=0.505,U1994&lt;=0.506)),G1994-$AA$1,0)</f>
        <v>0</v>
      </c>
      <c r="W1994" s="10">
        <f>IF(OR(AND(U1994&gt;=0.504,U1994&lt;=0.505,J1994&lt;0),AND(U1994&gt;=0.508)),-G1994-$AA$1,0)</f>
        <v>0</v>
      </c>
      <c r="X1994" s="5">
        <f t="shared" si="343"/>
        <v>0.96927189913262513</v>
      </c>
    </row>
    <row r="1995" spans="1:24" x14ac:dyDescent="0.2">
      <c r="A1995" s="8">
        <v>44945</v>
      </c>
      <c r="B1995" s="3">
        <v>112219</v>
      </c>
      <c r="C1995" s="3">
        <v>113172</v>
      </c>
      <c r="D1995" s="3">
        <v>111307</v>
      </c>
      <c r="E1995" s="3">
        <v>113006</v>
      </c>
      <c r="F1995" s="3">
        <v>113006</v>
      </c>
      <c r="G1995" s="5">
        <f t="shared" si="345"/>
        <v>-1.1477266693803889E-2</v>
      </c>
      <c r="H1995" s="24">
        <f t="shared" si="346"/>
        <v>0</v>
      </c>
      <c r="I1995" s="3">
        <f t="shared" si="344"/>
        <v>109478.21052631579</v>
      </c>
      <c r="J1995" s="10">
        <f t="shared" si="348"/>
        <v>4.9265464375911616E-3</v>
      </c>
      <c r="K1995" s="10">
        <f>AVERAGE(J1976:J1995)</f>
        <v>2.6915581784006546E-3</v>
      </c>
      <c r="L1995" s="10">
        <f>AVERAGE(J1946:J1995)</f>
        <v>-4.2841281697983294E-4</v>
      </c>
      <c r="M1995" s="10">
        <f>AVERAGE(J1896:J1995)</f>
        <v>7.6790105314136211E-5</v>
      </c>
      <c r="N1995" s="10">
        <f>AVERAGE(J1991:J1995)</f>
        <v>2.0910316269923124E-3</v>
      </c>
      <c r="O1995" s="22">
        <f t="shared" si="349"/>
        <v>0.35237552132716787</v>
      </c>
      <c r="P1995" s="22">
        <f t="shared" si="350"/>
        <v>0.47626056895252233</v>
      </c>
      <c r="Q1995" s="22">
        <f t="shared" si="351"/>
        <v>0.47424998782047301</v>
      </c>
      <c r="R1995" s="22">
        <f t="shared" si="352"/>
        <v>0.19774757366906093</v>
      </c>
      <c r="S1995" s="22">
        <f t="shared" si="353"/>
        <v>0.99461175361424614</v>
      </c>
      <c r="T1995" s="22">
        <f>SUMPRODUCT(J1995:N1995,O1995:S1995)</f>
        <v>4.9096523158611138E-3</v>
      </c>
      <c r="U1995" s="25">
        <f t="shared" si="347"/>
        <v>0.50122741061343734</v>
      </c>
      <c r="V1995" s="10">
        <f>IF(OR(AND(U1995&gt;=0.495,U1995&lt;=0.498,J1995&lt;0),AND(U1995&gt;=0.505,U1995&lt;=0.506)),G1995-$AA$1,0)</f>
        <v>0</v>
      </c>
      <c r="W1995" s="10">
        <f>IF(OR(AND(U1995&gt;=0.504,U1995&lt;=0.505,J1995&lt;0),AND(U1995&gt;=0.508)),-G1995-$AA$1,0)</f>
        <v>0</v>
      </c>
      <c r="X1995" s="5">
        <f t="shared" si="343"/>
        <v>0.96927189913262513</v>
      </c>
    </row>
    <row r="1996" spans="1:24" x14ac:dyDescent="0.2">
      <c r="A1996" s="8">
        <v>44946</v>
      </c>
      <c r="B1996" s="3">
        <v>112922</v>
      </c>
      <c r="C1996" s="3">
        <v>113025</v>
      </c>
      <c r="D1996" s="3">
        <v>111735</v>
      </c>
      <c r="E1996" s="3">
        <v>112301</v>
      </c>
      <c r="F1996" s="3">
        <v>112301</v>
      </c>
      <c r="G1996" s="5">
        <f t="shared" si="345"/>
        <v>6.4736734312249578E-3</v>
      </c>
      <c r="H1996" s="24">
        <f t="shared" si="346"/>
        <v>1</v>
      </c>
      <c r="I1996" s="3">
        <f t="shared" si="344"/>
        <v>109615.21052631579</v>
      </c>
      <c r="J1996" s="10">
        <f t="shared" si="348"/>
        <v>-6.238606799638946E-3</v>
      </c>
      <c r="K1996" s="10">
        <f>AVERAGE(J1977:J1996)</f>
        <v>2.3777641313189159E-3</v>
      </c>
      <c r="L1996" s="10">
        <f>AVERAGE(J1947:J1996)</f>
        <v>-1.0897007693955407E-4</v>
      </c>
      <c r="M1996" s="10">
        <f>AVERAGE(J1897:J1996)</f>
        <v>1.2300777899410198E-4</v>
      </c>
      <c r="N1996" s="10">
        <f>AVERAGE(J1992:J1996)</f>
        <v>2.5612683817797912E-3</v>
      </c>
      <c r="O1996" s="22">
        <f t="shared" si="349"/>
        <v>0.35237552132716787</v>
      </c>
      <c r="P1996" s="22">
        <f t="shared" si="350"/>
        <v>0.47626056895252233</v>
      </c>
      <c r="Q1996" s="22">
        <f t="shared" si="351"/>
        <v>0.47424998782047301</v>
      </c>
      <c r="R1996" s="22">
        <f t="shared" si="352"/>
        <v>0.19774757366906093</v>
      </c>
      <c r="S1996" s="22">
        <f t="shared" si="353"/>
        <v>0.99461175361424614</v>
      </c>
      <c r="T1996" s="22">
        <f>SUMPRODUCT(J1996:N1996,O1996:S1996)</f>
        <v>1.4542160434947036E-3</v>
      </c>
      <c r="U1996" s="25">
        <f t="shared" si="347"/>
        <v>0.5003635539468051</v>
      </c>
      <c r="V1996" s="10">
        <f>IF(OR(AND(U1996&gt;=0.495,U1996&lt;=0.498,J1996&lt;0),AND(U1996&gt;=0.505,U1996&lt;=0.506)),G1996-$AA$1,0)</f>
        <v>0</v>
      </c>
      <c r="W1996" s="10">
        <f>IF(OR(AND(U1996&gt;=0.504,U1996&lt;=0.505,J1996&lt;0),AND(U1996&gt;=0.508)),-G1996-$AA$1,0)</f>
        <v>0</v>
      </c>
      <c r="X1996" s="5">
        <f t="shared" si="343"/>
        <v>0.96927189913262513</v>
      </c>
    </row>
    <row r="1997" spans="1:24" x14ac:dyDescent="0.2">
      <c r="A1997" s="8">
        <v>44949</v>
      </c>
      <c r="B1997" s="3">
        <v>112041</v>
      </c>
      <c r="C1997" s="3">
        <v>113061</v>
      </c>
      <c r="D1997" s="3">
        <v>111542</v>
      </c>
      <c r="E1997" s="3">
        <v>111709</v>
      </c>
      <c r="F1997" s="3">
        <v>111709</v>
      </c>
      <c r="G1997" s="5">
        <f t="shared" si="345"/>
        <v>2.2254249881388244E-2</v>
      </c>
      <c r="H1997" s="24">
        <f t="shared" si="346"/>
        <v>1</v>
      </c>
      <c r="I1997" s="3">
        <f t="shared" si="344"/>
        <v>109771.57894736843</v>
      </c>
      <c r="J1997" s="10">
        <f t="shared" si="348"/>
        <v>-5.271547003143362E-3</v>
      </c>
      <c r="K1997" s="10">
        <f>AVERAGE(J1978:J1997)</f>
        <v>1.0048564793456339E-3</v>
      </c>
      <c r="L1997" s="10">
        <f>AVERAGE(J1948:J1997)</f>
        <v>4.5561130911133009E-4</v>
      </c>
      <c r="M1997" s="10">
        <f>AVERAGE(J1898:J1997)</f>
        <v>6.8155157251611472E-5</v>
      </c>
      <c r="N1997" s="10">
        <f>AVERAGE(J1993:J1997)</f>
        <v>4.5777512924497499E-3</v>
      </c>
      <c r="O1997" s="22">
        <f t="shared" si="349"/>
        <v>0.35237552132716787</v>
      </c>
      <c r="P1997" s="22">
        <f t="shared" si="350"/>
        <v>0.47626056895252233</v>
      </c>
      <c r="Q1997" s="22">
        <f t="shared" si="351"/>
        <v>0.47424998782047301</v>
      </c>
      <c r="R1997" s="22">
        <f t="shared" si="352"/>
        <v>0.19774757366906093</v>
      </c>
      <c r="S1997" s="22">
        <f t="shared" si="353"/>
        <v>0.99461175361424614</v>
      </c>
      <c r="T1997" s="22">
        <f>SUMPRODUCT(J1997:N1997,O1997:S1997)</f>
        <v>3.4036458105052535E-3</v>
      </c>
      <c r="U1997" s="25">
        <f t="shared" si="347"/>
        <v>0.50085091063115705</v>
      </c>
      <c r="V1997" s="10">
        <f>IF(OR(AND(U1997&gt;=0.495,U1997&lt;=0.498,J1997&lt;0),AND(U1997&gt;=0.505,U1997&lt;=0.506)),G1997-$AA$1,0)</f>
        <v>0</v>
      </c>
      <c r="W1997" s="10">
        <f>IF(OR(AND(U1997&gt;=0.504,U1997&lt;=0.505,J1997&lt;0),AND(U1997&gt;=0.508)),-G1997-$AA$1,0)</f>
        <v>0</v>
      </c>
      <c r="X1997" s="5">
        <f t="shared" si="343"/>
        <v>0.96927189913262513</v>
      </c>
    </row>
    <row r="1998" spans="1:24" x14ac:dyDescent="0.2">
      <c r="A1998" s="8">
        <v>44950</v>
      </c>
      <c r="B1998" s="3">
        <v>111746</v>
      </c>
      <c r="C1998" s="3">
        <v>113040</v>
      </c>
      <c r="D1998" s="3">
        <v>111669</v>
      </c>
      <c r="E1998" s="3">
        <v>113028</v>
      </c>
      <c r="F1998" s="3">
        <v>113028</v>
      </c>
      <c r="G1998" s="5">
        <f t="shared" si="345"/>
        <v>9.5640018402520788E-3</v>
      </c>
      <c r="H1998" s="24">
        <f t="shared" si="346"/>
        <v>1</v>
      </c>
      <c r="I1998" s="3">
        <f t="shared" si="344"/>
        <v>110017.94736842105</v>
      </c>
      <c r="J1998" s="10">
        <f t="shared" si="348"/>
        <v>1.1807464036022175E-2</v>
      </c>
      <c r="K1998" s="10">
        <f>AVERAGE(J1979:J1998)</f>
        <v>2.0327946321941626E-3</v>
      </c>
      <c r="L1998" s="10">
        <f>AVERAGE(J1949:J1998)</f>
        <v>2.4029167614468826E-4</v>
      </c>
      <c r="M1998" s="10">
        <f>AVERAGE(J1899:J1998)</f>
        <v>3.5467259205286485E-4</v>
      </c>
      <c r="N1998" s="10">
        <f>AVERAGE(J1994:J1998)</f>
        <v>2.8628063129438218E-3</v>
      </c>
      <c r="O1998" s="22">
        <f t="shared" si="349"/>
        <v>0.35237552132716787</v>
      </c>
      <c r="P1998" s="22">
        <f t="shared" si="350"/>
        <v>0.47626056895252233</v>
      </c>
      <c r="Q1998" s="22">
        <f t="shared" si="351"/>
        <v>0.47424998782047301</v>
      </c>
      <c r="R1998" s="22">
        <f t="shared" si="352"/>
        <v>0.19774757366906093</v>
      </c>
      <c r="S1998" s="22">
        <f t="shared" si="353"/>
        <v>0.99461175361424614</v>
      </c>
      <c r="T1998" s="22">
        <f>SUMPRODUCT(J1998:N1998,O1998:S1998)</f>
        <v>8.1602759995228636E-3</v>
      </c>
      <c r="U1998" s="25">
        <f t="shared" si="347"/>
        <v>0.50204005767925541</v>
      </c>
      <c r="V1998" s="10">
        <f>IF(OR(AND(U1998&gt;=0.495,U1998&lt;=0.498,J1998&lt;0),AND(U1998&gt;=0.505,U1998&lt;=0.506)),G1998-$AA$1,0)</f>
        <v>0</v>
      </c>
      <c r="W1998" s="10">
        <f>IF(OR(AND(U1998&gt;=0.504,U1998&lt;=0.505,J1998&lt;0),AND(U1998&gt;=0.508)),-G1998-$AA$1,0)</f>
        <v>0</v>
      </c>
      <c r="X1998" s="5">
        <f t="shared" si="343"/>
        <v>0.96927189913262513</v>
      </c>
    </row>
    <row r="1999" spans="1:24" x14ac:dyDescent="0.2">
      <c r="A1999" s="8">
        <v>44951</v>
      </c>
      <c r="B1999" s="3">
        <v>113028</v>
      </c>
      <c r="C1999" s="3">
        <v>114386</v>
      </c>
      <c r="D1999" s="3">
        <v>111927</v>
      </c>
      <c r="E1999" s="3">
        <v>114195</v>
      </c>
      <c r="F1999" s="3">
        <v>114195</v>
      </c>
      <c r="G1999" s="5">
        <f t="shared" si="345"/>
        <v>-1.4825517754717854E-2</v>
      </c>
      <c r="H1999" s="24">
        <f t="shared" si="346"/>
        <v>0</v>
      </c>
      <c r="I1999" s="3">
        <f t="shared" si="344"/>
        <v>110226.26315789473</v>
      </c>
      <c r="J1999" s="10">
        <f t="shared" si="348"/>
        <v>1.0324875252149868E-2</v>
      </c>
      <c r="K1999" s="10">
        <f>AVERAGE(J1980:J1999)</f>
        <v>2.7288283486356425E-3</v>
      </c>
      <c r="L1999" s="10">
        <f>AVERAGE(J1950:J1999)</f>
        <v>2.8501176766644544E-4</v>
      </c>
      <c r="M1999" s="10">
        <f>AVERAGE(J1900:J1999)</f>
        <v>5.4014463332480503E-4</v>
      </c>
      <c r="N1999" s="10">
        <f>AVERAGE(J1995:J1999)</f>
        <v>3.1097463845961792E-3</v>
      </c>
      <c r="O1999" s="22">
        <f t="shared" si="349"/>
        <v>0.35237552132716787</v>
      </c>
      <c r="P1999" s="22">
        <f t="shared" si="350"/>
        <v>0.47626056895252233</v>
      </c>
      <c r="Q1999" s="22">
        <f t="shared" si="351"/>
        <v>0.47424998782047301</v>
      </c>
      <c r="R1999" s="22">
        <f t="shared" si="352"/>
        <v>0.19774757366906093</v>
      </c>
      <c r="S1999" s="22">
        <f t="shared" si="353"/>
        <v>0.99461175361424614</v>
      </c>
      <c r="T1999" s="22">
        <f>SUMPRODUCT(J1999:N1999,O1999:S1999)</f>
        <v>8.2728360644028828E-3</v>
      </c>
      <c r="U1999" s="25">
        <f t="shared" si="347"/>
        <v>0.50206819722052765</v>
      </c>
      <c r="V1999" s="10">
        <f>IF(OR(AND(U1999&gt;=0.495,U1999&lt;=0.498,J1999&lt;0),AND(U1999&gt;=0.505,U1999&lt;=0.506)),G1999-$AA$1,0)</f>
        <v>0</v>
      </c>
      <c r="W1999" s="10">
        <f>IF(OR(AND(U1999&gt;=0.504,U1999&lt;=0.505,J1999&lt;0),AND(U1999&gt;=0.508)),-G1999-$AA$1,0)</f>
        <v>0</v>
      </c>
      <c r="X1999" s="5">
        <f t="shared" si="343"/>
        <v>0.96927189913262513</v>
      </c>
    </row>
    <row r="2000" spans="1:24" x14ac:dyDescent="0.2">
      <c r="A2000" s="8">
        <v>44952</v>
      </c>
      <c r="B2000" s="3">
        <v>114271</v>
      </c>
      <c r="C2000" s="3">
        <v>114835</v>
      </c>
      <c r="D2000" s="3">
        <v>113591</v>
      </c>
      <c r="E2000" s="3">
        <v>114109</v>
      </c>
      <c r="F2000" s="3">
        <v>114109</v>
      </c>
      <c r="G2000" s="5">
        <f t="shared" si="345"/>
        <v>-1.9463845971833926E-2</v>
      </c>
      <c r="H2000" s="24">
        <f t="shared" si="346"/>
        <v>0</v>
      </c>
      <c r="I2000" s="3">
        <f t="shared" si="344"/>
        <v>110440.89473684211</v>
      </c>
      <c r="J2000" s="10">
        <f t="shared" si="348"/>
        <v>-7.5309777135601497E-4</v>
      </c>
      <c r="K2000" s="10">
        <f>AVERAGE(J1981:J2000)</f>
        <v>1.8189757988497201E-3</v>
      </c>
      <c r="L2000" s="10">
        <f>AVERAGE(J1951:J2000)</f>
        <v>7.8567519465906339E-4</v>
      </c>
      <c r="M2000" s="10">
        <f>AVERAGE(J1901:J2000)</f>
        <v>4.5208262559928383E-4</v>
      </c>
      <c r="N2000" s="10">
        <f>AVERAGE(J1996:J2000)</f>
        <v>1.9738175428067441E-3</v>
      </c>
      <c r="O2000" s="22">
        <f t="shared" si="349"/>
        <v>0.35237552132716787</v>
      </c>
      <c r="P2000" s="22">
        <f t="shared" si="350"/>
        <v>0.47626056895252233</v>
      </c>
      <c r="Q2000" s="22">
        <f t="shared" si="351"/>
        <v>0.47424998782047301</v>
      </c>
      <c r="R2000" s="22">
        <f t="shared" si="352"/>
        <v>0.19774757366906093</v>
      </c>
      <c r="S2000" s="22">
        <f t="shared" si="353"/>
        <v>0.99461175361424614</v>
      </c>
      <c r="T2000" s="22">
        <f>SUMPRODUCT(J2000:N2000,O2000:S2000)</f>
        <v>3.0261200504528162E-3</v>
      </c>
      <c r="U2000" s="25">
        <f t="shared" si="347"/>
        <v>0.50075652943529292</v>
      </c>
      <c r="V2000" s="10">
        <f>IF(OR(AND(U2000&gt;=0.495,U2000&lt;=0.498,J2000&lt;0),AND(U2000&gt;=0.505,U2000&lt;=0.506)),G2000-$AA$1,0)</f>
        <v>0</v>
      </c>
      <c r="W2000" s="10">
        <f>IF(OR(AND(U2000&gt;=0.504,U2000&lt;=0.505,J2000&lt;0),AND(U2000&gt;=0.508)),-G2000-$AA$1,0)</f>
        <v>0</v>
      </c>
      <c r="X2000" s="5">
        <f t="shared" si="343"/>
        <v>0.96927189913262513</v>
      </c>
    </row>
    <row r="2001" spans="1:24" x14ac:dyDescent="0.2">
      <c r="A2001" s="8">
        <v>44953</v>
      </c>
      <c r="B2001" s="3">
        <v>114178</v>
      </c>
      <c r="C2001" s="3">
        <v>114191</v>
      </c>
      <c r="D2001" s="3">
        <v>112044</v>
      </c>
      <c r="E2001" s="3">
        <v>112502</v>
      </c>
      <c r="F2001" s="3">
        <v>112502</v>
      </c>
      <c r="G2001" s="5">
        <f t="shared" si="345"/>
        <v>9.1553927930170254E-3</v>
      </c>
      <c r="H2001" s="24">
        <f t="shared" si="346"/>
        <v>1</v>
      </c>
      <c r="I2001" s="3">
        <f t="shared" si="344"/>
        <v>110763.31578947368</v>
      </c>
      <c r="J2001" s="10">
        <f t="shared" si="348"/>
        <v>-1.4083025878765087E-2</v>
      </c>
      <c r="K2001" s="10">
        <f>AVERAGE(J1982:J2001)</f>
        <v>1.2082595584778754E-3</v>
      </c>
      <c r="L2001" s="10">
        <f>AVERAGE(J1952:J2001)</f>
        <v>6.0198008078286239E-4</v>
      </c>
      <c r="M2001" s="10">
        <f>AVERAGE(J1902:J2001)</f>
        <v>2.6967816274478751E-4</v>
      </c>
      <c r="N2001" s="10">
        <f>AVERAGE(J1997:J2001)</f>
        <v>4.0493372698151563E-4</v>
      </c>
      <c r="O2001" s="22">
        <f t="shared" si="349"/>
        <v>0.35237552132716787</v>
      </c>
      <c r="P2001" s="22">
        <f t="shared" si="350"/>
        <v>0.47626056895252233</v>
      </c>
      <c r="Q2001" s="22">
        <f t="shared" si="351"/>
        <v>0.47424998782047301</v>
      </c>
      <c r="R2001" s="22">
        <f t="shared" si="352"/>
        <v>0.19774757366906093</v>
      </c>
      <c r="S2001" s="22">
        <f t="shared" si="353"/>
        <v>0.99461175361424614</v>
      </c>
      <c r="T2001" s="22">
        <f>SUMPRODUCT(J2001:N2001,O2001:S2001)</f>
        <v>-3.6454981085064582E-3</v>
      </c>
      <c r="U2001" s="25">
        <f t="shared" si="347"/>
        <v>0.49908862648219315</v>
      </c>
      <c r="V2001" s="10">
        <f>IF(OR(AND(U2001&gt;=0.495,U2001&lt;=0.498,J2001&lt;0),AND(U2001&gt;=0.505,U2001&lt;=0.506)),G2001-$AA$1,0)</f>
        <v>0</v>
      </c>
      <c r="W2001" s="10">
        <f>IF(OR(AND(U2001&gt;=0.504,U2001&lt;=0.505,J2001&lt;0),AND(U2001&gt;=0.508)),-G2001-$AA$1,0)</f>
        <v>0</v>
      </c>
      <c r="X2001" s="5">
        <f t="shared" si="343"/>
        <v>0.96927189913262513</v>
      </c>
    </row>
    <row r="2002" spans="1:24" x14ac:dyDescent="0.2">
      <c r="A2002" s="8">
        <v>44956</v>
      </c>
      <c r="B2002" s="3">
        <v>112319</v>
      </c>
      <c r="C2002" s="3">
        <v>112920</v>
      </c>
      <c r="D2002" s="3">
        <v>111824</v>
      </c>
      <c r="E2002" s="3">
        <v>111888</v>
      </c>
      <c r="F2002" s="3">
        <v>111888</v>
      </c>
      <c r="G2002" s="5">
        <f t="shared" si="345"/>
        <v>3.7090662090661919E-3</v>
      </c>
      <c r="H2002" s="24">
        <f t="shared" si="346"/>
        <v>1</v>
      </c>
      <c r="I2002" s="3">
        <f t="shared" si="344"/>
        <v>111169.73684210527</v>
      </c>
      <c r="J2002" s="10">
        <f t="shared" si="348"/>
        <v>-5.4576807523422088E-3</v>
      </c>
      <c r="K2002" s="10">
        <f>AVERAGE(J1983:J2002)</f>
        <v>2.5962710866558603E-3</v>
      </c>
      <c r="L2002" s="10">
        <f>AVERAGE(J1953:J2002)</f>
        <v>6.4286794135655747E-4</v>
      </c>
      <c r="M2002" s="10">
        <f>AVERAGE(J1903:J2002)</f>
        <v>9.4322743589094754E-5</v>
      </c>
      <c r="N2002" s="10">
        <f>AVERAGE(J1998:J2002)</f>
        <v>3.6770697714174629E-4</v>
      </c>
      <c r="O2002" s="22">
        <f t="shared" si="349"/>
        <v>0.35237552132716787</v>
      </c>
      <c r="P2002" s="22">
        <f t="shared" si="350"/>
        <v>0.47626056895252233</v>
      </c>
      <c r="Q2002" s="22">
        <f t="shared" si="351"/>
        <v>0.47424998782047301</v>
      </c>
      <c r="R2002" s="22">
        <f t="shared" si="352"/>
        <v>0.19774757366906093</v>
      </c>
      <c r="S2002" s="22">
        <f t="shared" si="353"/>
        <v>0.99461175361424614</v>
      </c>
      <c r="T2002" s="22">
        <f>SUMPRODUCT(J2002:N2002,O2002:S2002)</f>
        <v>2.6063329380861125E-6</v>
      </c>
      <c r="U2002" s="25">
        <f t="shared" si="347"/>
        <v>0.50000065158323448</v>
      </c>
      <c r="V2002" s="10">
        <f>IF(OR(AND(U2002&gt;=0.495,U2002&lt;=0.498,J2002&lt;0),AND(U2002&gt;=0.505,U2002&lt;=0.506)),G2002-$AA$1,0)</f>
        <v>0</v>
      </c>
      <c r="W2002" s="10">
        <f>IF(OR(AND(U2002&gt;=0.504,U2002&lt;=0.505,J2002&lt;0),AND(U2002&gt;=0.508)),-G2002-$AA$1,0)</f>
        <v>0</v>
      </c>
      <c r="X2002" s="5">
        <f t="shared" si="343"/>
        <v>0.96927189913262513</v>
      </c>
    </row>
    <row r="2003" spans="1:24" x14ac:dyDescent="0.2">
      <c r="A2003" s="8">
        <v>44957</v>
      </c>
      <c r="B2003" s="3">
        <v>112273</v>
      </c>
      <c r="C2003" s="3">
        <v>113581</v>
      </c>
      <c r="D2003" s="3">
        <v>112145</v>
      </c>
      <c r="E2003" s="3">
        <v>113532</v>
      </c>
      <c r="F2003" s="3">
        <v>113532</v>
      </c>
      <c r="G2003" s="5">
        <f t="shared" si="345"/>
        <v>-3.168269738928231E-2</v>
      </c>
      <c r="H2003" s="24">
        <f t="shared" si="346"/>
        <v>0</v>
      </c>
      <c r="I2003" s="3">
        <f t="shared" si="344"/>
        <v>111601.21052631579</v>
      </c>
      <c r="J2003" s="10">
        <f t="shared" si="348"/>
        <v>1.4693264693264707E-2</v>
      </c>
      <c r="K2003" s="10">
        <f>AVERAGE(J1984:J2003)</f>
        <v>4.36970246450929E-3</v>
      </c>
      <c r="L2003" s="10">
        <f>AVERAGE(J1954:J2003)</f>
        <v>7.7729164815351973E-4</v>
      </c>
      <c r="M2003" s="10">
        <f>AVERAGE(J1904:J2003)</f>
        <v>4.5862925753064498E-4</v>
      </c>
      <c r="N2003" s="10">
        <f>AVERAGE(J1999:J2003)</f>
        <v>9.4486710859025273E-4</v>
      </c>
      <c r="O2003" s="22">
        <f t="shared" si="349"/>
        <v>0.35237552132716787</v>
      </c>
      <c r="P2003" s="22">
        <f t="shared" si="350"/>
        <v>0.47626056895252233</v>
      </c>
      <c r="Q2003" s="22">
        <f t="shared" si="351"/>
        <v>0.47424998782047301</v>
      </c>
      <c r="R2003" s="22">
        <f t="shared" si="352"/>
        <v>0.19774757366906093</v>
      </c>
      <c r="S2003" s="22">
        <f t="shared" si="353"/>
        <v>0.99461175361424614</v>
      </c>
      <c r="T2003" s="22">
        <f>SUMPRODUCT(J2003:N2003,O2003:S2003)</f>
        <v>8.6577630975551174E-3</v>
      </c>
      <c r="U2003" s="25">
        <f t="shared" si="347"/>
        <v>0.50216442725451604</v>
      </c>
      <c r="V2003" s="10">
        <f>IF(OR(AND(U2003&gt;=0.495,U2003&lt;=0.498,J2003&lt;0),AND(U2003&gt;=0.505,U2003&lt;=0.506)),G2003-$AA$1,0)</f>
        <v>0</v>
      </c>
      <c r="W2003" s="10">
        <f>IF(OR(AND(U2003&gt;=0.504,U2003&lt;=0.505,J2003&lt;0),AND(U2003&gt;=0.508)),-G2003-$AA$1,0)</f>
        <v>0</v>
      </c>
      <c r="X2003" s="5">
        <f t="shared" si="343"/>
        <v>0.96927189913262513</v>
      </c>
    </row>
    <row r="2004" spans="1:24" x14ac:dyDescent="0.2">
      <c r="A2004" s="8">
        <v>44958</v>
      </c>
      <c r="B2004" s="3">
        <v>113430</v>
      </c>
      <c r="C2004" s="3">
        <v>113598</v>
      </c>
      <c r="D2004" s="3">
        <v>110729</v>
      </c>
      <c r="E2004" s="3">
        <v>112303</v>
      </c>
      <c r="F2004" s="3">
        <v>112303</v>
      </c>
      <c r="G2004" s="5">
        <f t="shared" si="345"/>
        <v>-3.3952788438421089E-2</v>
      </c>
      <c r="H2004" s="24">
        <f t="shared" si="346"/>
        <v>0</v>
      </c>
      <c r="I2004" s="3">
        <f t="shared" si="344"/>
        <v>111853.05263157895</v>
      </c>
      <c r="J2004" s="10">
        <f t="shared" si="348"/>
        <v>-1.0825141810238526E-2</v>
      </c>
      <c r="K2004" s="10">
        <f>AVERAGE(J1985:J2004)</f>
        <v>3.2678017858784048E-3</v>
      </c>
      <c r="L2004" s="10">
        <f>AVERAGE(J1955:J2004)</f>
        <v>6.9035837130290603E-4</v>
      </c>
      <c r="M2004" s="10">
        <f>AVERAGE(J1905:J2004)</f>
        <v>3.3652994758758269E-4</v>
      </c>
      <c r="N2004" s="10">
        <f>AVERAGE(J2000:J2004)</f>
        <v>-3.2851363038874258E-3</v>
      </c>
      <c r="O2004" s="22">
        <f t="shared" si="349"/>
        <v>0.35237552132716787</v>
      </c>
      <c r="P2004" s="22">
        <f t="shared" si="350"/>
        <v>0.47626056895252233</v>
      </c>
      <c r="Q2004" s="22">
        <f t="shared" si="351"/>
        <v>0.47424998782047301</v>
      </c>
      <c r="R2004" s="22">
        <f t="shared" si="352"/>
        <v>0.19774757366906093</v>
      </c>
      <c r="S2004" s="22">
        <f t="shared" si="353"/>
        <v>0.99461175361424614</v>
      </c>
      <c r="T2004" s="22">
        <f>SUMPRODUCT(J2004:N2004,O2004:S2004)</f>
        <v>-5.1316746013435142E-3</v>
      </c>
      <c r="U2004" s="25">
        <f t="shared" si="347"/>
        <v>0.49871708416503069</v>
      </c>
      <c r="V2004" s="10">
        <f>IF(OR(AND(U2004&gt;=0.495,U2004&lt;=0.498,J2004&lt;0),AND(U2004&gt;=0.505,U2004&lt;=0.506)),G2004-$AA$1,0)</f>
        <v>0</v>
      </c>
      <c r="W2004" s="10">
        <f>IF(OR(AND(U2004&gt;=0.504,U2004&lt;=0.505,J2004&lt;0),AND(U2004&gt;=0.508)),-G2004-$AA$1,0)</f>
        <v>0</v>
      </c>
      <c r="X2004" s="5">
        <f t="shared" si="343"/>
        <v>0.96927189913262513</v>
      </c>
    </row>
    <row r="2005" spans="1:24" x14ac:dyDescent="0.2">
      <c r="A2005" s="8">
        <v>44959</v>
      </c>
      <c r="B2005" s="3">
        <v>112072</v>
      </c>
      <c r="C2005" s="3">
        <v>112943</v>
      </c>
      <c r="D2005" s="3">
        <v>109747</v>
      </c>
      <c r="E2005" s="3">
        <v>109935</v>
      </c>
      <c r="F2005" s="3">
        <v>109935</v>
      </c>
      <c r="G2005" s="5">
        <f t="shared" si="345"/>
        <v>-1.3453404284349824E-2</v>
      </c>
      <c r="H2005" s="24">
        <f t="shared" si="346"/>
        <v>0</v>
      </c>
      <c r="I2005" s="3">
        <f t="shared" si="344"/>
        <v>111910.89473684211</v>
      </c>
      <c r="J2005" s="10">
        <f t="shared" si="348"/>
        <v>-2.1085812489425981E-2</v>
      </c>
      <c r="K2005" s="10">
        <f>AVERAGE(J1986:J2005)</f>
        <v>1.1768088620545737E-3</v>
      </c>
      <c r="L2005" s="10">
        <f>AVERAGE(J1956:J2005)</f>
        <v>3.3357420878751489E-4</v>
      </c>
      <c r="M2005" s="10">
        <f>AVERAGE(J1906:J2005)</f>
        <v>-9.1221077339429524E-5</v>
      </c>
      <c r="N2005" s="10">
        <f>AVERAGE(J2001:J2005)</f>
        <v>-7.3516792475014194E-3</v>
      </c>
      <c r="O2005" s="22">
        <f t="shared" si="349"/>
        <v>0.35237552132716787</v>
      </c>
      <c r="P2005" s="22">
        <f t="shared" si="350"/>
        <v>0.47626056895252233</v>
      </c>
      <c r="Q2005" s="22">
        <f t="shared" si="351"/>
        <v>0.47424998782047301</v>
      </c>
      <c r="R2005" s="22">
        <f t="shared" si="352"/>
        <v>0.19774757366906093</v>
      </c>
      <c r="S2005" s="22">
        <f t="shared" si="353"/>
        <v>0.99461175361424614</v>
      </c>
      <c r="T2005" s="22">
        <f>SUMPRODUCT(J2005:N2005,O2005:S2005)</f>
        <v>-1.40415642810014E-2</v>
      </c>
      <c r="U2005" s="25">
        <f t="shared" si="347"/>
        <v>0.49648966660595473</v>
      </c>
      <c r="V2005" s="10">
        <f>IF(OR(AND(U2005&gt;=0.495,U2005&lt;=0.498,J2005&lt;0),AND(U2005&gt;=0.505,U2005&lt;=0.506)),G2005-$AA$1,0)</f>
        <v>-1.4453404284349824E-2</v>
      </c>
      <c r="W2005" s="10">
        <f>IF(OR(AND(U2005&gt;=0.504,U2005&lt;=0.505,J2005&lt;0),AND(U2005&gt;=0.508)),-G2005-$AA$1,0)</f>
        <v>0</v>
      </c>
      <c r="X2005" s="5">
        <f t="shared" si="343"/>
        <v>0.9548184948482753</v>
      </c>
    </row>
    <row r="2006" spans="1:24" x14ac:dyDescent="0.2">
      <c r="A2006" s="8">
        <v>44960</v>
      </c>
      <c r="B2006" s="3">
        <v>110141</v>
      </c>
      <c r="C2006" s="3">
        <v>110570</v>
      </c>
      <c r="D2006" s="3">
        <v>108185</v>
      </c>
      <c r="E2006" s="3">
        <v>108490</v>
      </c>
      <c r="F2006" s="3">
        <v>108490</v>
      </c>
      <c r="G2006" s="5">
        <f t="shared" si="345"/>
        <v>-5.2539404553415547E-3</v>
      </c>
      <c r="H2006" s="24">
        <f t="shared" si="346"/>
        <v>0</v>
      </c>
      <c r="I2006" s="3">
        <f t="shared" si="344"/>
        <v>111872.10526315789</v>
      </c>
      <c r="J2006" s="10">
        <f t="shared" si="348"/>
        <v>-1.3144130622640637E-2</v>
      </c>
      <c r="K2006" s="10">
        <f>AVERAGE(J1987:J2006)</f>
        <v>-9.3318296321265312E-5</v>
      </c>
      <c r="L2006" s="10">
        <f>AVERAGE(J1957:J2006)</f>
        <v>-5.0860783411900141E-4</v>
      </c>
      <c r="M2006" s="10">
        <f>AVERAGE(J1907:J2006)</f>
        <v>-3.2123762844562197E-4</v>
      </c>
      <c r="N2006" s="10">
        <f>AVERAGE(J2002:J2006)</f>
        <v>-7.1639001962765288E-3</v>
      </c>
      <c r="O2006" s="22">
        <f t="shared" si="349"/>
        <v>0.35237552132716787</v>
      </c>
      <c r="P2006" s="22">
        <f t="shared" si="350"/>
        <v>0.47626056895252233</v>
      </c>
      <c r="Q2006" s="22">
        <f t="shared" si="351"/>
        <v>0.47424998782047301</v>
      </c>
      <c r="R2006" s="22">
        <f t="shared" si="352"/>
        <v>0.19774757366906093</v>
      </c>
      <c r="S2006" s="22">
        <f t="shared" si="353"/>
        <v>0.99461175361424614</v>
      </c>
      <c r="T2006" s="22">
        <f>SUMPRODUCT(J2006:N2006,O2006:S2006)</f>
        <v>-1.2106144263113731E-2</v>
      </c>
      <c r="U2006" s="25">
        <f t="shared" si="347"/>
        <v>0.49697350089745312</v>
      </c>
      <c r="V2006" s="10">
        <f>IF(OR(AND(U2006&gt;=0.495,U2006&lt;=0.498,J2006&lt;0),AND(U2006&gt;=0.505,U2006&lt;=0.506)),G2006-$AA$1,0)</f>
        <v>-6.2539404553415548E-3</v>
      </c>
      <c r="W2006" s="10">
        <f>IF(OR(AND(U2006&gt;=0.504,U2006&lt;=0.505,J2006&lt;0),AND(U2006&gt;=0.508)),-G2006-$AA$1,0)</f>
        <v>0</v>
      </c>
      <c r="X2006" s="5">
        <f t="shared" si="343"/>
        <v>0.94856455439293375</v>
      </c>
    </row>
    <row r="2007" spans="1:24" x14ac:dyDescent="0.2">
      <c r="A2007" s="8">
        <v>44963</v>
      </c>
      <c r="B2007" s="3">
        <v>108518</v>
      </c>
      <c r="C2007" s="3">
        <v>108710</v>
      </c>
      <c r="D2007" s="3">
        <v>107416</v>
      </c>
      <c r="E2007" s="3">
        <v>108456</v>
      </c>
      <c r="F2007" s="3">
        <v>108456</v>
      </c>
      <c r="G2007" s="5">
        <f t="shared" si="345"/>
        <v>1.3148189127388132E-2</v>
      </c>
      <c r="H2007" s="24">
        <f t="shared" si="346"/>
        <v>1</v>
      </c>
      <c r="I2007" s="3">
        <f t="shared" si="344"/>
        <v>111742.84210526316</v>
      </c>
      <c r="J2007" s="10">
        <f t="shared" si="348"/>
        <v>-3.1339293944143698E-4</v>
      </c>
      <c r="K2007" s="10">
        <f>AVERAGE(J1988:J2007)</f>
        <v>-2.8861600753679053E-4</v>
      </c>
      <c r="L2007" s="10">
        <f>AVERAGE(J1958:J2007)</f>
        <v>-4.4626589548113496E-6</v>
      </c>
      <c r="M2007" s="10">
        <f>AVERAGE(J1908:J2007)</f>
        <v>-9.3962500198091489E-5</v>
      </c>
      <c r="N2007" s="10">
        <f>AVERAGE(J2003:J2007)</f>
        <v>-6.1350426336963752E-3</v>
      </c>
      <c r="O2007" s="22">
        <f t="shared" si="349"/>
        <v>0.35237552132716787</v>
      </c>
      <c r="P2007" s="22">
        <f t="shared" si="350"/>
        <v>0.47626056895252233</v>
      </c>
      <c r="Q2007" s="22">
        <f t="shared" si="351"/>
        <v>0.47424998782047301</v>
      </c>
      <c r="R2007" s="22">
        <f t="shared" si="352"/>
        <v>0.19774757366906093</v>
      </c>
      <c r="S2007" s="22">
        <f t="shared" si="353"/>
        <v>0.99461175361424614</v>
      </c>
      <c r="T2007" s="22">
        <f>SUMPRODUCT(J2007:N2007,O2007:S2007)</f>
        <v>-6.3705712091581398E-3</v>
      </c>
      <c r="U2007" s="25">
        <f t="shared" si="347"/>
        <v>0.49840736258403012</v>
      </c>
      <c r="V2007" s="10">
        <f>IF(OR(AND(U2007&gt;=0.495,U2007&lt;=0.498,J2007&lt;0),AND(U2007&gt;=0.505,U2007&lt;=0.506)),G2007-$AA$1,0)</f>
        <v>0</v>
      </c>
      <c r="W2007" s="10">
        <f>IF(OR(AND(U2007&gt;=0.504,U2007&lt;=0.505,J2007&lt;0),AND(U2007&gt;=0.508)),-G2007-$AA$1,0)</f>
        <v>0</v>
      </c>
      <c r="X2007" s="5">
        <f t="shared" si="343"/>
        <v>0.94856455439293375</v>
      </c>
    </row>
    <row r="2008" spans="1:24" x14ac:dyDescent="0.2">
      <c r="A2008" s="8">
        <v>44964</v>
      </c>
      <c r="B2008" s="3">
        <v>108727</v>
      </c>
      <c r="C2008" s="3">
        <v>109037</v>
      </c>
      <c r="D2008" s="3">
        <v>107234</v>
      </c>
      <c r="E2008" s="3">
        <v>107920</v>
      </c>
      <c r="F2008" s="3">
        <v>107920</v>
      </c>
      <c r="G2008" s="5">
        <f t="shared" si="345"/>
        <v>-1.2694588584136746E-3</v>
      </c>
      <c r="H2008" s="24">
        <f t="shared" si="346"/>
        <v>0</v>
      </c>
      <c r="I2008" s="3">
        <f t="shared" si="344"/>
        <v>111540.57894736843</v>
      </c>
      <c r="J2008" s="10">
        <f t="shared" si="348"/>
        <v>-4.9420963339972257E-3</v>
      </c>
      <c r="K2008" s="10">
        <f>AVERAGE(J1989:J2008)</f>
        <v>-1.3070502574354047E-3</v>
      </c>
      <c r="L2008" s="10">
        <f>AVERAGE(J1959:J2008)</f>
        <v>-6.7517217658026325E-5</v>
      </c>
      <c r="M2008" s="10">
        <f>AVERAGE(J1909:J2008)</f>
        <v>-1.2108983752943558E-4</v>
      </c>
      <c r="N2008" s="10">
        <f>AVERAGE(J2004:J2008)</f>
        <v>-1.0062114839148761E-2</v>
      </c>
      <c r="O2008" s="22">
        <f t="shared" si="349"/>
        <v>0.35237552132716787</v>
      </c>
      <c r="P2008" s="22">
        <f t="shared" si="350"/>
        <v>0.47626056895252233</v>
      </c>
      <c r="Q2008" s="22">
        <f t="shared" si="351"/>
        <v>0.47424998782047301</v>
      </c>
      <c r="R2008" s="22">
        <f t="shared" si="352"/>
        <v>0.19774757366906093</v>
      </c>
      <c r="S2008" s="22">
        <f t="shared" si="353"/>
        <v>0.99461175361424614</v>
      </c>
      <c r="T2008" s="22">
        <f>SUMPRODUCT(J2008:N2008,O2008:S2008)</f>
        <v>-1.2427833217850178E-2</v>
      </c>
      <c r="U2008" s="25">
        <f t="shared" si="347"/>
        <v>0.49689308168433122</v>
      </c>
      <c r="V2008" s="10">
        <f>IF(OR(AND(U2008&gt;=0.495,U2008&lt;=0.498,J2008&lt;0),AND(U2008&gt;=0.505,U2008&lt;=0.506)),G2008-$AA$1,0)</f>
        <v>-2.2694588584136746E-3</v>
      </c>
      <c r="W2008" s="10">
        <f>IF(OR(AND(U2008&gt;=0.504,U2008&lt;=0.505,J2008&lt;0),AND(U2008&gt;=0.508)),-G2008-$AA$1,0)</f>
        <v>0</v>
      </c>
      <c r="X2008" s="5">
        <f t="shared" si="343"/>
        <v>0.94629509553452007</v>
      </c>
    </row>
    <row r="2009" spans="1:24" x14ac:dyDescent="0.2">
      <c r="A2009" s="8">
        <v>44965</v>
      </c>
      <c r="B2009" s="3">
        <v>107832</v>
      </c>
      <c r="C2009" s="3">
        <v>110175</v>
      </c>
      <c r="D2009" s="3">
        <v>107830</v>
      </c>
      <c r="E2009" s="3">
        <v>109882</v>
      </c>
      <c r="F2009" s="3">
        <v>109882</v>
      </c>
      <c r="G2009" s="5">
        <f t="shared" si="345"/>
        <v>-1.5762363262408763E-2</v>
      </c>
      <c r="H2009" s="24">
        <f t="shared" si="346"/>
        <v>0</v>
      </c>
      <c r="I2009" s="3">
        <f t="shared" si="344"/>
        <v>111435.57894736843</v>
      </c>
      <c r="J2009" s="10">
        <f t="shared" si="348"/>
        <v>1.8180133432172063E-2</v>
      </c>
      <c r="K2009" s="10">
        <f>AVERAGE(J1990:J2009)</f>
        <v>-7.816810641880223E-4</v>
      </c>
      <c r="L2009" s="10">
        <f>AVERAGE(J1960:J2009)</f>
        <v>-9.5155747006900882E-5</v>
      </c>
      <c r="M2009" s="10">
        <f>AVERAGE(J1910:J2009)</f>
        <v>1.1435383896348794E-4</v>
      </c>
      <c r="N2009" s="10">
        <f>AVERAGE(J2005:J2009)</f>
        <v>-4.2610597906666435E-3</v>
      </c>
      <c r="O2009" s="22">
        <f t="shared" si="349"/>
        <v>0.35237552132716787</v>
      </c>
      <c r="P2009" s="22">
        <f t="shared" si="350"/>
        <v>0.47626056895252233</v>
      </c>
      <c r="Q2009" s="22">
        <f t="shared" si="351"/>
        <v>0.47424998782047301</v>
      </c>
      <c r="R2009" s="22">
        <f t="shared" si="352"/>
        <v>0.19774757366906093</v>
      </c>
      <c r="S2009" s="22">
        <f t="shared" si="353"/>
        <v>0.99461175361424614</v>
      </c>
      <c r="T2009" s="22">
        <f>SUMPRODUCT(J2009:N2009,O2009:S2009)</f>
        <v>1.7733355592751028E-3</v>
      </c>
      <c r="U2009" s="25">
        <f t="shared" si="347"/>
        <v>0.50044333377363881</v>
      </c>
      <c r="V2009" s="10">
        <f>IF(OR(AND(U2009&gt;=0.495,U2009&lt;=0.498,J2009&lt;0),AND(U2009&gt;=0.505,U2009&lt;=0.506)),G2009-$AA$1,0)</f>
        <v>0</v>
      </c>
      <c r="W2009" s="10">
        <f>IF(OR(AND(U2009&gt;=0.504,U2009&lt;=0.505,J2009&lt;0),AND(U2009&gt;=0.508)),-G2009-$AA$1,0)</f>
        <v>0</v>
      </c>
      <c r="X2009" s="5">
        <f t="shared" ref="X2009:X2072" si="354">V2009+W2009+X2008</f>
        <v>0.94629509553452007</v>
      </c>
    </row>
    <row r="2010" spans="1:24" x14ac:dyDescent="0.2">
      <c r="A2010" s="8">
        <v>44966</v>
      </c>
      <c r="B2010" s="3">
        <v>109952</v>
      </c>
      <c r="C2010" s="3">
        <v>110046</v>
      </c>
      <c r="D2010" s="3">
        <v>107781</v>
      </c>
      <c r="E2010" s="3">
        <v>107783</v>
      </c>
      <c r="F2010" s="3">
        <v>107783</v>
      </c>
      <c r="G2010" s="5">
        <f t="shared" si="345"/>
        <v>9.8624087286491857E-3</v>
      </c>
      <c r="H2010" s="24">
        <f t="shared" si="346"/>
        <v>1</v>
      </c>
      <c r="I2010" s="3">
        <f t="shared" si="344"/>
        <v>111270.68421052632</v>
      </c>
      <c r="J2010" s="10">
        <f t="shared" si="348"/>
        <v>-1.9102309750459567E-2</v>
      </c>
      <c r="K2010" s="10">
        <f>AVERAGE(J1991:J2010)</f>
        <v>-1.7877973301439309E-3</v>
      </c>
      <c r="L2010" s="10">
        <f>AVERAGE(J1961:J2010)</f>
        <v>-7.6139633386534066E-4</v>
      </c>
      <c r="M2010" s="10">
        <f>AVERAGE(J1911:J2010)</f>
        <v>-1.5370897408270024E-5</v>
      </c>
      <c r="N2010" s="10">
        <f>AVERAGE(J2006:J2010)</f>
        <v>-3.8643592428733607E-3</v>
      </c>
      <c r="O2010" s="22">
        <f t="shared" si="349"/>
        <v>0.35237552132716787</v>
      </c>
      <c r="P2010" s="22">
        <f t="shared" si="350"/>
        <v>0.47626056895252233</v>
      </c>
      <c r="Q2010" s="22">
        <f t="shared" si="351"/>
        <v>0.47424998782047301</v>
      </c>
      <c r="R2010" s="22">
        <f t="shared" si="352"/>
        <v>0.19774757366906093</v>
      </c>
      <c r="S2010" s="22">
        <f t="shared" si="353"/>
        <v>0.99461175361424614</v>
      </c>
      <c r="T2010" s="22">
        <f>SUMPRODUCT(J2010:N2010,O2010:S2010)</f>
        <v>-1.1790312613376867E-2</v>
      </c>
      <c r="U2010" s="25">
        <f t="shared" si="347"/>
        <v>0.49705245599177916</v>
      </c>
      <c r="V2010" s="10">
        <f>IF(OR(AND(U2010&gt;=0.495,U2010&lt;=0.498,J2010&lt;0),AND(U2010&gt;=0.505,U2010&lt;=0.506)),G2010-$AA$1,0)</f>
        <v>8.8624087286491848E-3</v>
      </c>
      <c r="W2010" s="10">
        <f>IF(OR(AND(U2010&gt;=0.504,U2010&lt;=0.505,J2010&lt;0),AND(U2010&gt;=0.508)),-G2010-$AA$1,0)</f>
        <v>0</v>
      </c>
      <c r="X2010" s="5">
        <f t="shared" si="354"/>
        <v>0.95515750426316925</v>
      </c>
    </row>
    <row r="2011" spans="1:24" x14ac:dyDescent="0.2">
      <c r="A2011" s="8">
        <v>44967</v>
      </c>
      <c r="B2011" s="3">
        <v>108002</v>
      </c>
      <c r="C2011" s="3">
        <v>108647</v>
      </c>
      <c r="D2011" s="3">
        <v>107620</v>
      </c>
      <c r="E2011" s="3">
        <v>108150</v>
      </c>
      <c r="F2011" s="3">
        <v>108150</v>
      </c>
      <c r="G2011" s="5">
        <f t="shared" si="345"/>
        <v>-4.5399907535830231E-3</v>
      </c>
      <c r="H2011" s="24">
        <f t="shared" si="346"/>
        <v>0</v>
      </c>
      <c r="I2011" s="3">
        <f t="shared" si="344"/>
        <v>111214.73684210527</v>
      </c>
      <c r="J2011" s="10">
        <f t="shared" si="348"/>
        <v>3.4049896551404668E-3</v>
      </c>
      <c r="K2011" s="10">
        <f>AVERAGE(J1992:J2011)</f>
        <v>-1.1880583187080906E-3</v>
      </c>
      <c r="L2011" s="10">
        <f>AVERAGE(J1962:J2011)</f>
        <v>-4.1592869054116963E-4</v>
      </c>
      <c r="M2011" s="10">
        <f>AVERAGE(J1912:J2011)</f>
        <v>-2.1411748694764144E-4</v>
      </c>
      <c r="N2011" s="10">
        <f>AVERAGE(J2007:J2011)</f>
        <v>-5.5453518731713998E-4</v>
      </c>
      <c r="O2011" s="22">
        <f t="shared" si="349"/>
        <v>0.35237552132716787</v>
      </c>
      <c r="P2011" s="22">
        <f t="shared" si="350"/>
        <v>0.47626056895252233</v>
      </c>
      <c r="Q2011" s="22">
        <f t="shared" si="351"/>
        <v>0.47424998782047301</v>
      </c>
      <c r="R2011" s="22">
        <f t="shared" si="352"/>
        <v>0.19774757366906093</v>
      </c>
      <c r="S2011" s="22">
        <f t="shared" si="353"/>
        <v>0.99461175361424614</v>
      </c>
      <c r="T2011" s="22">
        <f>SUMPRODUCT(J2011:N2011,O2011:S2011)</f>
        <v>-1.5713293101860985E-4</v>
      </c>
      <c r="U2011" s="25">
        <f t="shared" si="347"/>
        <v>0.49996071676732617</v>
      </c>
      <c r="V2011" s="10">
        <f>IF(OR(AND(U2011&gt;=0.495,U2011&lt;=0.498,J2011&lt;0),AND(U2011&gt;=0.505,U2011&lt;=0.506)),G2011-$AA$1,0)</f>
        <v>0</v>
      </c>
      <c r="W2011" s="10">
        <f>IF(OR(AND(U2011&gt;=0.504,U2011&lt;=0.505,J2011&lt;0),AND(U2011&gt;=0.508)),-G2011-$AA$1,0)</f>
        <v>0</v>
      </c>
      <c r="X2011" s="5">
        <f t="shared" si="354"/>
        <v>0.95515750426316925</v>
      </c>
    </row>
    <row r="2012" spans="1:24" x14ac:dyDescent="0.2">
      <c r="A2012" s="8">
        <v>44970</v>
      </c>
      <c r="B2012" s="3">
        <v>108074</v>
      </c>
      <c r="C2012" s="3">
        <v>109193</v>
      </c>
      <c r="D2012" s="3">
        <v>107420</v>
      </c>
      <c r="E2012" s="3">
        <v>108846</v>
      </c>
      <c r="F2012" s="3">
        <v>108846</v>
      </c>
      <c r="G2012" s="5">
        <f t="shared" si="345"/>
        <v>5.4756261139592421E-3</v>
      </c>
      <c r="H2012" s="24">
        <f t="shared" si="346"/>
        <v>1</v>
      </c>
      <c r="I2012" s="3">
        <f t="shared" ref="I2012:I2075" si="355">AVERAGE(F1994:F2012)</f>
        <v>111078.26315789473</v>
      </c>
      <c r="J2012" s="10">
        <f t="shared" si="348"/>
        <v>6.4355062413314901E-3</v>
      </c>
      <c r="K2012" s="10">
        <f>AVERAGE(J1993:J2012)</f>
        <v>-9.8584928816858322E-5</v>
      </c>
      <c r="L2012" s="10">
        <f>AVERAGE(J1963:J2012)</f>
        <v>-4.6715834538747504E-4</v>
      </c>
      <c r="M2012" s="10">
        <f>AVERAGE(J1913:J2012)</f>
        <v>-2.1173480971103386E-4</v>
      </c>
      <c r="N2012" s="10">
        <f>AVERAGE(J2008:J2012)</f>
        <v>7.9524464883744543E-4</v>
      </c>
      <c r="O2012" s="22">
        <f t="shared" si="349"/>
        <v>0.35237552132716787</v>
      </c>
      <c r="P2012" s="22">
        <f t="shared" si="350"/>
        <v>0.47626056895252233</v>
      </c>
      <c r="Q2012" s="22">
        <f t="shared" si="351"/>
        <v>0.47424998782047301</v>
      </c>
      <c r="R2012" s="22">
        <f t="shared" si="352"/>
        <v>0.19774757366906093</v>
      </c>
      <c r="S2012" s="22">
        <f t="shared" si="353"/>
        <v>0.99461175361424614</v>
      </c>
      <c r="T2012" s="22">
        <f>SUMPRODUCT(J2012:N2012,O2012:S2012)</f>
        <v>2.7483025427456433E-3</v>
      </c>
      <c r="U2012" s="25">
        <f t="shared" si="347"/>
        <v>0.50068707520322031</v>
      </c>
      <c r="V2012" s="10">
        <f>IF(OR(AND(U2012&gt;=0.495,U2012&lt;=0.498,J2012&lt;0),AND(U2012&gt;=0.505,U2012&lt;=0.506)),G2012-$AA$1,0)</f>
        <v>0</v>
      </c>
      <c r="W2012" s="10">
        <f>IF(OR(AND(U2012&gt;=0.504,U2012&lt;=0.505,J2012&lt;0),AND(U2012&gt;=0.508)),-G2012-$AA$1,0)</f>
        <v>0</v>
      </c>
      <c r="X2012" s="5">
        <f t="shared" si="354"/>
        <v>0.95515750426316925</v>
      </c>
    </row>
    <row r="2013" spans="1:24" x14ac:dyDescent="0.2">
      <c r="A2013" s="8">
        <v>44971</v>
      </c>
      <c r="B2013" s="3">
        <v>108839</v>
      </c>
      <c r="C2013" s="3">
        <v>109564</v>
      </c>
      <c r="D2013" s="3">
        <v>107557</v>
      </c>
      <c r="E2013" s="3">
        <v>107659</v>
      </c>
      <c r="F2013" s="3">
        <v>107659</v>
      </c>
      <c r="G2013" s="5">
        <f t="shared" si="345"/>
        <v>2.0862166655829961E-2</v>
      </c>
      <c r="H2013" s="24">
        <f t="shared" si="346"/>
        <v>1</v>
      </c>
      <c r="I2013" s="3">
        <f t="shared" si="355"/>
        <v>110826</v>
      </c>
      <c r="J2013" s="10">
        <f t="shared" si="348"/>
        <v>-1.090531576723075E-2</v>
      </c>
      <c r="K2013" s="10">
        <f>AVERAGE(J1994:J2013)</f>
        <v>-1.6629601638559865E-3</v>
      </c>
      <c r="L2013" s="10">
        <f>AVERAGE(J1964:J2013)</f>
        <v>-2.3442301818893619E-4</v>
      </c>
      <c r="M2013" s="10">
        <f>AVERAGE(J1914:J2013)</f>
        <v>-2.6915132580917936E-4</v>
      </c>
      <c r="N2013" s="10">
        <f>AVERAGE(J2009:J2013)</f>
        <v>-3.9739923780925948E-4</v>
      </c>
      <c r="O2013" s="22">
        <f t="shared" si="349"/>
        <v>0.35237552132716787</v>
      </c>
      <c r="P2013" s="22">
        <f t="shared" si="350"/>
        <v>0.47626056895252233</v>
      </c>
      <c r="Q2013" s="22">
        <f t="shared" si="351"/>
        <v>0.47424998782047301</v>
      </c>
      <c r="R2013" s="22">
        <f t="shared" si="352"/>
        <v>0.19774757366906093</v>
      </c>
      <c r="S2013" s="22">
        <f t="shared" si="353"/>
        <v>0.99461175361424614</v>
      </c>
      <c r="T2013" s="22">
        <f>SUMPRODUCT(J2013:N2013,O2013:S2013)</f>
        <v>-5.1944257704507005E-3</v>
      </c>
      <c r="U2013" s="25">
        <f t="shared" si="347"/>
        <v>0.49870139647730238</v>
      </c>
      <c r="V2013" s="10">
        <f>IF(OR(AND(U2013&gt;=0.495,U2013&lt;=0.498,J2013&lt;0),AND(U2013&gt;=0.505,U2013&lt;=0.506)),G2013-$AA$1,0)</f>
        <v>0</v>
      </c>
      <c r="W2013" s="10">
        <f>IF(OR(AND(U2013&gt;=0.504,U2013&lt;=0.505,J2013&lt;0),AND(U2013&gt;=0.508)),-G2013-$AA$1,0)</f>
        <v>0</v>
      </c>
      <c r="X2013" s="5">
        <f t="shared" si="354"/>
        <v>0.95515750426316925</v>
      </c>
    </row>
    <row r="2014" spans="1:24" x14ac:dyDescent="0.2">
      <c r="A2014" s="8">
        <v>44972</v>
      </c>
      <c r="B2014" s="3">
        <v>107849</v>
      </c>
      <c r="C2014" s="3">
        <v>110210</v>
      </c>
      <c r="D2014" s="3">
        <v>107267</v>
      </c>
      <c r="E2014" s="3">
        <v>109442</v>
      </c>
      <c r="F2014" s="3">
        <v>109442</v>
      </c>
      <c r="G2014" s="5">
        <f t="shared" si="345"/>
        <v>-1.2700791286709423E-3</v>
      </c>
      <c r="H2014" s="24">
        <f t="shared" si="346"/>
        <v>0</v>
      </c>
      <c r="I2014" s="3">
        <f t="shared" si="355"/>
        <v>110638.42105263157</v>
      </c>
      <c r="J2014" s="10">
        <f t="shared" si="348"/>
        <v>1.6561550822504323E-2</v>
      </c>
      <c r="K2014" s="10">
        <f>AVERAGE(J1995:J2014)</f>
        <v>-1.2893913674251745E-3</v>
      </c>
      <c r="L2014" s="10">
        <f>AVERAGE(J1965:J2014)</f>
        <v>7.2676591784062163E-5</v>
      </c>
      <c r="M2014" s="10">
        <f>AVERAGE(J1915:J2014)</f>
        <v>-2.9418047167218629E-4</v>
      </c>
      <c r="N2014" s="10">
        <f>AVERAGE(J2010:J2014)</f>
        <v>-7.2111575974280755E-4</v>
      </c>
      <c r="O2014" s="22">
        <f t="shared" si="349"/>
        <v>0.35237552132716787</v>
      </c>
      <c r="P2014" s="22">
        <f t="shared" si="350"/>
        <v>0.47626056895252233</v>
      </c>
      <c r="Q2014" s="22">
        <f t="shared" si="351"/>
        <v>0.47424998782047301</v>
      </c>
      <c r="R2014" s="22">
        <f t="shared" si="352"/>
        <v>0.19774757366906093</v>
      </c>
      <c r="S2014" s="22">
        <f t="shared" si="353"/>
        <v>0.99461175361424614</v>
      </c>
      <c r="T2014" s="22">
        <f>SUMPRODUCT(J2014:N2014,O2014:S2014)</f>
        <v>4.4808620267317301E-3</v>
      </c>
      <c r="U2014" s="25">
        <f t="shared" si="347"/>
        <v>0.50112021363236781</v>
      </c>
      <c r="V2014" s="10">
        <f>IF(OR(AND(U2014&gt;=0.495,U2014&lt;=0.498,J2014&lt;0),AND(U2014&gt;=0.505,U2014&lt;=0.506)),G2014-$AA$1,0)</f>
        <v>0</v>
      </c>
      <c r="W2014" s="10">
        <f>IF(OR(AND(U2014&gt;=0.504,U2014&lt;=0.505,J2014&lt;0),AND(U2014&gt;=0.508)),-G2014-$AA$1,0)</f>
        <v>0</v>
      </c>
      <c r="X2014" s="5">
        <f t="shared" si="354"/>
        <v>0.95515750426316925</v>
      </c>
    </row>
    <row r="2015" spans="1:24" x14ac:dyDescent="0.2">
      <c r="A2015" s="8">
        <v>44973</v>
      </c>
      <c r="B2015" s="3">
        <v>109599</v>
      </c>
      <c r="C2015" s="3">
        <v>110437</v>
      </c>
      <c r="D2015" s="3">
        <v>108378</v>
      </c>
      <c r="E2015" s="3">
        <v>109905</v>
      </c>
      <c r="F2015" s="3">
        <v>109905</v>
      </c>
      <c r="G2015" s="5">
        <f t="shared" si="345"/>
        <v>-2.5048905873254146E-2</v>
      </c>
      <c r="H2015" s="24">
        <f t="shared" si="346"/>
        <v>0</v>
      </c>
      <c r="I2015" s="3">
        <f t="shared" si="355"/>
        <v>110512.31578947368</v>
      </c>
      <c r="J2015" s="10">
        <f t="shared" si="348"/>
        <v>4.2305513422635777E-3</v>
      </c>
      <c r="K2015" s="10">
        <f>AVERAGE(J1996:J2015)</f>
        <v>-1.3241911221915537E-3</v>
      </c>
      <c r="L2015" s="10">
        <f>AVERAGE(J1966:J2015)</f>
        <v>1.8869367890340661E-4</v>
      </c>
      <c r="M2015" s="10">
        <f>AVERAGE(J1916:J2015)</f>
        <v>-4.5510445231228272E-5</v>
      </c>
      <c r="N2015" s="10">
        <f>AVERAGE(J2011:J2015)</f>
        <v>3.9454564588018212E-3</v>
      </c>
      <c r="O2015" s="22">
        <f t="shared" si="349"/>
        <v>0.35237552132716787</v>
      </c>
      <c r="P2015" s="22">
        <f t="shared" si="350"/>
        <v>0.47626056895252233</v>
      </c>
      <c r="Q2015" s="22">
        <f t="shared" si="351"/>
        <v>0.47424998782047301</v>
      </c>
      <c r="R2015" s="22">
        <f t="shared" si="352"/>
        <v>0.19774757366906093</v>
      </c>
      <c r="S2015" s="22">
        <f t="shared" si="353"/>
        <v>0.99461175361424614</v>
      </c>
      <c r="T2015" s="22">
        <f>SUMPRODUCT(J2015:N2015,O2015:S2015)</f>
        <v>4.8647684795728487E-3</v>
      </c>
      <c r="U2015" s="25">
        <f t="shared" si="347"/>
        <v>0.50121618972136817</v>
      </c>
      <c r="V2015" s="10">
        <f>IF(OR(AND(U2015&gt;=0.495,U2015&lt;=0.498,J2015&lt;0),AND(U2015&gt;=0.505,U2015&lt;=0.506)),G2015-$AA$1,0)</f>
        <v>0</v>
      </c>
      <c r="W2015" s="10">
        <f>IF(OR(AND(U2015&gt;=0.504,U2015&lt;=0.505,J2015&lt;0),AND(U2015&gt;=0.508)),-G2015-$AA$1,0)</f>
        <v>0</v>
      </c>
      <c r="X2015" s="5">
        <f t="shared" si="354"/>
        <v>0.95515750426316925</v>
      </c>
    </row>
    <row r="2016" spans="1:24" x14ac:dyDescent="0.2">
      <c r="A2016" s="8">
        <v>44974</v>
      </c>
      <c r="B2016" s="3">
        <v>109941</v>
      </c>
      <c r="C2016" s="3">
        <v>109941</v>
      </c>
      <c r="D2016" s="3">
        <v>108968</v>
      </c>
      <c r="E2016" s="3">
        <v>109303</v>
      </c>
      <c r="F2016" s="3">
        <v>109303</v>
      </c>
      <c r="G2016" s="5">
        <f t="shared" si="345"/>
        <v>-1.4482676596250799E-2</v>
      </c>
      <c r="H2016" s="24">
        <f t="shared" si="346"/>
        <v>0</v>
      </c>
      <c r="I2016" s="3">
        <f t="shared" si="355"/>
        <v>110385.68421052632</v>
      </c>
      <c r="J2016" s="10">
        <f t="shared" si="348"/>
        <v>-5.4774578044675115E-3</v>
      </c>
      <c r="K2016" s="10">
        <f>AVERAGE(J1997:J2016)</f>
        <v>-1.286133672432982E-3</v>
      </c>
      <c r="L2016" s="10">
        <f>AVERAGE(J1967:J2016)</f>
        <v>4.6611976993140127E-4</v>
      </c>
      <c r="M2016" s="10">
        <f>AVERAGE(J1917:J2016)</f>
        <v>1.3262700364951473E-4</v>
      </c>
      <c r="N2016" s="10">
        <f>AVERAGE(J2012:J2016)</f>
        <v>2.1689669668802257E-3</v>
      </c>
      <c r="O2016" s="22">
        <f t="shared" si="349"/>
        <v>0.35237552132716787</v>
      </c>
      <c r="P2016" s="22">
        <f t="shared" si="350"/>
        <v>0.47626056895252233</v>
      </c>
      <c r="Q2016" s="22">
        <f t="shared" si="351"/>
        <v>0.47424998782047301</v>
      </c>
      <c r="R2016" s="22">
        <f t="shared" si="352"/>
        <v>0.19774757366906093</v>
      </c>
      <c r="S2016" s="22">
        <f t="shared" si="353"/>
        <v>0.99461175361424614</v>
      </c>
      <c r="T2016" s="22">
        <f>SUMPRODUCT(J2016:N2016,O2016:S2016)</f>
        <v>-1.3809280213108142E-4</v>
      </c>
      <c r="U2016" s="25">
        <f t="shared" si="347"/>
        <v>0.49996547679952208</v>
      </c>
      <c r="V2016" s="10">
        <f>IF(OR(AND(U2016&gt;=0.495,U2016&lt;=0.498,J2016&lt;0),AND(U2016&gt;=0.505,U2016&lt;=0.506)),G2016-$AA$1,0)</f>
        <v>0</v>
      </c>
      <c r="W2016" s="10">
        <f>IF(OR(AND(U2016&gt;=0.504,U2016&lt;=0.505,J2016&lt;0),AND(U2016&gt;=0.508)),-G2016-$AA$1,0)</f>
        <v>0</v>
      </c>
      <c r="X2016" s="5">
        <f t="shared" si="354"/>
        <v>0.95515750426316925</v>
      </c>
    </row>
    <row r="2017" spans="1:24" x14ac:dyDescent="0.2">
      <c r="A2017" s="8">
        <v>44979</v>
      </c>
      <c r="B2017" s="3">
        <v>109174</v>
      </c>
      <c r="C2017" s="3">
        <v>109174</v>
      </c>
      <c r="D2017" s="3">
        <v>106720</v>
      </c>
      <c r="E2017" s="3">
        <v>107152</v>
      </c>
      <c r="F2017" s="3">
        <v>107152</v>
      </c>
      <c r="G2017" s="5">
        <f t="shared" si="345"/>
        <v>-1.1936314767806433E-2</v>
      </c>
      <c r="H2017" s="24">
        <f t="shared" si="346"/>
        <v>0</v>
      </c>
      <c r="I2017" s="3">
        <f t="shared" si="355"/>
        <v>110076.42105263157</v>
      </c>
      <c r="J2017" s="10">
        <f t="shared" si="348"/>
        <v>-1.9679240277028054E-2</v>
      </c>
      <c r="K2017" s="10">
        <f>AVERAGE(J1998:J2017)</f>
        <v>-2.0065183361272164E-3</v>
      </c>
      <c r="L2017" s="10">
        <f>AVERAGE(J1968:J2017)</f>
        <v>-1.0266098595779205E-5</v>
      </c>
      <c r="M2017" s="10">
        <f>AVERAGE(J1918:J2017)</f>
        <v>3.470284659500278E-6</v>
      </c>
      <c r="N2017" s="10">
        <f>AVERAGE(J2013:J2017)</f>
        <v>-3.0539823367916829E-3</v>
      </c>
      <c r="O2017" s="22">
        <f t="shared" si="349"/>
        <v>0.35237552132716787</v>
      </c>
      <c r="P2017" s="22">
        <f t="shared" si="350"/>
        <v>0.47626056895252233</v>
      </c>
      <c r="Q2017" s="22">
        <f t="shared" si="351"/>
        <v>0.47424998782047301</v>
      </c>
      <c r="R2017" s="22">
        <f t="shared" si="352"/>
        <v>0.19774757366906093</v>
      </c>
      <c r="S2017" s="22">
        <f t="shared" si="353"/>
        <v>0.99461175361424614</v>
      </c>
      <c r="T2017" s="22">
        <f>SUMPRODUCT(J2017:N2017,O2017:S2017)</f>
        <v>-1.093181730058394E-2</v>
      </c>
      <c r="U2017" s="25">
        <f t="shared" si="347"/>
        <v>0.49726707289125333</v>
      </c>
      <c r="V2017" s="10">
        <f>IF(OR(AND(U2017&gt;=0.495,U2017&lt;=0.498,J2017&lt;0),AND(U2017&gt;=0.505,U2017&lt;=0.506)),G2017-$AA$1,0)</f>
        <v>-1.2936314767806434E-2</v>
      </c>
      <c r="W2017" s="10">
        <f>IF(OR(AND(U2017&gt;=0.504,U2017&lt;=0.505,J2017&lt;0),AND(U2017&gt;=0.508)),-G2017-$AA$1,0)</f>
        <v>0</v>
      </c>
      <c r="X2017" s="5">
        <f t="shared" si="354"/>
        <v>0.94222118949536282</v>
      </c>
    </row>
    <row r="2018" spans="1:24" x14ac:dyDescent="0.2">
      <c r="A2018" s="8">
        <v>44980</v>
      </c>
      <c r="B2018" s="3">
        <v>107152</v>
      </c>
      <c r="C2018" s="3">
        <v>108663</v>
      </c>
      <c r="D2018" s="3">
        <v>106731</v>
      </c>
      <c r="E2018" s="3">
        <v>107720</v>
      </c>
      <c r="F2018" s="3">
        <v>107720</v>
      </c>
      <c r="G2018" s="5">
        <f t="shared" si="345"/>
        <v>-1.8650204233197187E-2</v>
      </c>
      <c r="H2018" s="24">
        <f t="shared" si="346"/>
        <v>0</v>
      </c>
      <c r="I2018" s="3">
        <f t="shared" si="355"/>
        <v>109735.63157894737</v>
      </c>
      <c r="J2018" s="10">
        <f t="shared" si="348"/>
        <v>5.3008809914887323E-3</v>
      </c>
      <c r="K2018" s="10">
        <f>AVERAGE(J1999:J2018)</f>
        <v>-2.3318474883538888E-3</v>
      </c>
      <c r="L2018" s="10">
        <f>AVERAGE(J1969:J2018)</f>
        <v>5.4612249691396333E-4</v>
      </c>
      <c r="M2018" s="10">
        <f>AVERAGE(J1919:J2018)</f>
        <v>4.955874320508147E-5</v>
      </c>
      <c r="N2018" s="10">
        <f>AVERAGE(J2014:J2018)</f>
        <v>1.8725701495221348E-4</v>
      </c>
      <c r="O2018" s="22">
        <f t="shared" si="349"/>
        <v>0.35237552132716787</v>
      </c>
      <c r="P2018" s="22">
        <f t="shared" si="350"/>
        <v>0.47626056895252233</v>
      </c>
      <c r="Q2018" s="22">
        <f t="shared" si="351"/>
        <v>0.47424998782047301</v>
      </c>
      <c r="R2018" s="22">
        <f t="shared" si="352"/>
        <v>0.19774757366906093</v>
      </c>
      <c r="S2018" s="22">
        <f t="shared" si="353"/>
        <v>0.99461175361424614</v>
      </c>
      <c r="T2018" s="22">
        <f>SUMPRODUCT(J2018:N2018,O2018:S2018)</f>
        <v>1.2123804281061997E-3</v>
      </c>
      <c r="U2018" s="25">
        <f t="shared" si="347"/>
        <v>0.50030309506990078</v>
      </c>
      <c r="V2018" s="10">
        <f>IF(OR(AND(U2018&gt;=0.495,U2018&lt;=0.498,J2018&lt;0),AND(U2018&gt;=0.505,U2018&lt;=0.506)),G2018-$AA$1,0)</f>
        <v>0</v>
      </c>
      <c r="W2018" s="10">
        <f>IF(OR(AND(U2018&gt;=0.504,U2018&lt;=0.505,J2018&lt;0),AND(U2018&gt;=0.508)),-G2018-$AA$1,0)</f>
        <v>0</v>
      </c>
      <c r="X2018" s="5">
        <f t="shared" si="354"/>
        <v>0.94222118949536282</v>
      </c>
    </row>
    <row r="2019" spans="1:24" x14ac:dyDescent="0.2">
      <c r="A2019" s="8">
        <v>44981</v>
      </c>
      <c r="B2019" s="3">
        <v>107582</v>
      </c>
      <c r="C2019" s="3">
        <v>107611</v>
      </c>
      <c r="D2019" s="3">
        <v>105360</v>
      </c>
      <c r="E2019" s="3">
        <v>105873</v>
      </c>
      <c r="F2019" s="3">
        <v>105873</v>
      </c>
      <c r="G2019" s="5">
        <f t="shared" si="345"/>
        <v>-8.8880073295363182E-3</v>
      </c>
      <c r="H2019" s="24">
        <f t="shared" si="346"/>
        <v>0</v>
      </c>
      <c r="I2019" s="3">
        <f t="shared" si="355"/>
        <v>109302.15789473684</v>
      </c>
      <c r="J2019" s="10">
        <f t="shared" si="348"/>
        <v>-1.7146305235796522E-2</v>
      </c>
      <c r="K2019" s="10">
        <f>AVERAGE(J2000:J2019)</f>
        <v>-3.7054065127512083E-3</v>
      </c>
      <c r="L2019" s="10">
        <f>AVERAGE(J1970:J2019)</f>
        <v>4.6387430677471644E-4</v>
      </c>
      <c r="M2019" s="10">
        <f>AVERAGE(J1920:J2019)</f>
        <v>-4.9336974596263518E-5</v>
      </c>
      <c r="N2019" s="10">
        <f>AVERAGE(J2015:J2019)</f>
        <v>-6.5543141967079558E-3</v>
      </c>
      <c r="O2019" s="22">
        <f t="shared" si="349"/>
        <v>0.35237552132716787</v>
      </c>
      <c r="P2019" s="22">
        <f t="shared" si="350"/>
        <v>0.47626056895252233</v>
      </c>
      <c r="Q2019" s="22">
        <f t="shared" si="351"/>
        <v>0.47424998782047301</v>
      </c>
      <c r="R2019" s="22">
        <f t="shared" si="352"/>
        <v>0.19774757366906093</v>
      </c>
      <c r="S2019" s="22">
        <f t="shared" si="353"/>
        <v>0.99461175361424614</v>
      </c>
      <c r="T2019" s="22">
        <f>SUMPRODUCT(J2019:N2019,O2019:S2019)</f>
        <v>-1.4115439079868713E-2</v>
      </c>
      <c r="U2019" s="25">
        <f t="shared" si="347"/>
        <v>0.49647119882135327</v>
      </c>
      <c r="V2019" s="10">
        <f>IF(OR(AND(U2019&gt;=0.495,U2019&lt;=0.498,J2019&lt;0),AND(U2019&gt;=0.505,U2019&lt;=0.506)),G2019-$AA$1,0)</f>
        <v>-9.8880073295363191E-3</v>
      </c>
      <c r="W2019" s="10">
        <f>IF(OR(AND(U2019&gt;=0.504,U2019&lt;=0.505,J2019&lt;0),AND(U2019&gt;=0.508)),-G2019-$AA$1,0)</f>
        <v>0</v>
      </c>
      <c r="X2019" s="5">
        <f t="shared" si="354"/>
        <v>0.9323331821658265</v>
      </c>
    </row>
    <row r="2020" spans="1:24" x14ac:dyDescent="0.2">
      <c r="A2020" s="8">
        <v>44984</v>
      </c>
      <c r="B2020" s="3">
        <v>105807</v>
      </c>
      <c r="C2020" s="3">
        <v>106402</v>
      </c>
      <c r="D2020" s="3">
        <v>105227</v>
      </c>
      <c r="E2020" s="3">
        <v>105711</v>
      </c>
      <c r="F2020" s="3">
        <v>105711</v>
      </c>
      <c r="G2020" s="5">
        <f t="shared" si="345"/>
        <v>-1.254363311292106E-2</v>
      </c>
      <c r="H2020" s="24">
        <f t="shared" si="346"/>
        <v>0</v>
      </c>
      <c r="I2020" s="3">
        <f t="shared" si="355"/>
        <v>108944.73684210527</v>
      </c>
      <c r="J2020" s="10">
        <f t="shared" si="348"/>
        <v>-1.5301351619393389E-3</v>
      </c>
      <c r="K2020" s="10">
        <f>AVERAGE(J2001:J2020)</f>
        <v>-3.7442583822803743E-3</v>
      </c>
      <c r="L2020" s="10">
        <f>AVERAGE(J1971:J2020)</f>
        <v>4.5040478029641175E-4</v>
      </c>
      <c r="M2020" s="10">
        <f>AVERAGE(J1921:J2020)</f>
        <v>-2.8504626201592329E-4</v>
      </c>
      <c r="N2020" s="10">
        <f>AVERAGE(J2016:J2020)</f>
        <v>-7.7064514975485384E-3</v>
      </c>
      <c r="O2020" s="22">
        <f t="shared" si="349"/>
        <v>0.35237552132716787</v>
      </c>
      <c r="P2020" s="22">
        <f t="shared" si="350"/>
        <v>0.47626056895252233</v>
      </c>
      <c r="Q2020" s="22">
        <f t="shared" si="351"/>
        <v>0.47424998782047301</v>
      </c>
      <c r="R2020" s="22">
        <f t="shared" si="352"/>
        <v>0.19774757366906093</v>
      </c>
      <c r="S2020" s="22">
        <f t="shared" si="353"/>
        <v>0.99461175361424614</v>
      </c>
      <c r="T2020" s="22">
        <f>SUMPRODUCT(J2020:N2020,O2020:S2020)</f>
        <v>-9.8301147860866203E-3</v>
      </c>
      <c r="U2020" s="25">
        <f t="shared" si="347"/>
        <v>0.49754249109277376</v>
      </c>
      <c r="V2020" s="10">
        <f>IF(OR(AND(U2020&gt;=0.495,U2020&lt;=0.498,J2020&lt;0),AND(U2020&gt;=0.505,U2020&lt;=0.506)),G2020-$AA$1,0)</f>
        <v>-1.3543633112921061E-2</v>
      </c>
      <c r="W2020" s="10">
        <f>IF(OR(AND(U2020&gt;=0.504,U2020&lt;=0.505,J2020&lt;0),AND(U2020&gt;=0.508)),-G2020-$AA$1,0)</f>
        <v>0</v>
      </c>
      <c r="X2020" s="5">
        <f t="shared" si="354"/>
        <v>0.91878954905290544</v>
      </c>
    </row>
    <row r="2021" spans="1:24" x14ac:dyDescent="0.2">
      <c r="A2021" s="8">
        <v>44985</v>
      </c>
      <c r="B2021" s="3">
        <v>105706</v>
      </c>
      <c r="C2021" s="3">
        <v>106794</v>
      </c>
      <c r="D2021" s="3">
        <v>104932</v>
      </c>
      <c r="E2021" s="3">
        <v>104932</v>
      </c>
      <c r="F2021" s="3">
        <v>104932</v>
      </c>
      <c r="G2021" s="5">
        <f t="shared" si="345"/>
        <v>-1.530515000190602E-2</v>
      </c>
      <c r="H2021" s="24">
        <f t="shared" si="346"/>
        <v>0</v>
      </c>
      <c r="I2021" s="3">
        <f t="shared" si="355"/>
        <v>108578.63157894737</v>
      </c>
      <c r="J2021" s="10">
        <f t="shared" si="348"/>
        <v>-7.3691479600042076E-3</v>
      </c>
      <c r="K2021" s="10">
        <f>AVERAGE(J2002:J2021)</f>
        <v>-3.4085644863423303E-3</v>
      </c>
      <c r="L2021" s="10">
        <f>AVERAGE(J1972:J2021)</f>
        <v>3.155455439174415E-4</v>
      </c>
      <c r="M2021" s="10">
        <f>AVERAGE(J1922:J2021)</f>
        <v>-9.1282409438821492E-4</v>
      </c>
      <c r="N2021" s="10">
        <f>AVERAGE(J2017:J2021)</f>
        <v>-8.084789528655878E-3</v>
      </c>
      <c r="O2021" s="22">
        <f t="shared" si="349"/>
        <v>0.35237552132716787</v>
      </c>
      <c r="P2021" s="22">
        <f t="shared" si="350"/>
        <v>0.47626056895252233</v>
      </c>
      <c r="Q2021" s="22">
        <f t="shared" si="351"/>
        <v>0.47424998782047301</v>
      </c>
      <c r="R2021" s="22">
        <f t="shared" si="352"/>
        <v>0.19774757366906093</v>
      </c>
      <c r="S2021" s="22">
        <f t="shared" si="353"/>
        <v>0.99461175361424614</v>
      </c>
      <c r="T2021" s="22">
        <f>SUMPRODUCT(J2021:N2021,O2021:S2021)</f>
        <v>-1.2292160185911071E-2</v>
      </c>
      <c r="U2021" s="25">
        <f t="shared" si="347"/>
        <v>0.49692699864691697</v>
      </c>
      <c r="V2021" s="10">
        <f>IF(OR(AND(U2021&gt;=0.495,U2021&lt;=0.498,J2021&lt;0),AND(U2021&gt;=0.505,U2021&lt;=0.506)),G2021-$AA$1,0)</f>
        <v>-1.6305150001906021E-2</v>
      </c>
      <c r="W2021" s="10">
        <f>IF(OR(AND(U2021&gt;=0.504,U2021&lt;=0.505,J2021&lt;0),AND(U2021&gt;=0.508)),-G2021-$AA$1,0)</f>
        <v>0</v>
      </c>
      <c r="X2021" s="5">
        <f t="shared" si="354"/>
        <v>0.90248439905099942</v>
      </c>
    </row>
    <row r="2022" spans="1:24" x14ac:dyDescent="0.2">
      <c r="A2022" s="8">
        <v>44986</v>
      </c>
      <c r="B2022" s="3">
        <v>104933</v>
      </c>
      <c r="C2022" s="3">
        <v>105497</v>
      </c>
      <c r="D2022" s="3">
        <v>103105</v>
      </c>
      <c r="E2022" s="3">
        <v>104385</v>
      </c>
      <c r="F2022" s="3">
        <v>104385</v>
      </c>
      <c r="G2022" s="5">
        <f t="shared" si="345"/>
        <v>-4.9719787325764875E-3</v>
      </c>
      <c r="H2022" s="24">
        <f t="shared" si="346"/>
        <v>0</v>
      </c>
      <c r="I2022" s="3">
        <f t="shared" si="355"/>
        <v>108097.21052631579</v>
      </c>
      <c r="J2022" s="10">
        <f t="shared" si="348"/>
        <v>-5.2128997827164403E-3</v>
      </c>
      <c r="K2022" s="10">
        <f>AVERAGE(J2003:J2022)</f>
        <v>-3.3963254378610421E-3</v>
      </c>
      <c r="L2022" s="10">
        <f>AVERAGE(J1973:J2022)</f>
        <v>3.873079072443919E-4</v>
      </c>
      <c r="M2022" s="10">
        <f>AVERAGE(J1923:J2022)</f>
        <v>-9.732194052675425E-4</v>
      </c>
      <c r="N2022" s="10">
        <f>AVERAGE(J2018:J2022)</f>
        <v>-5.1915214297935551E-3</v>
      </c>
      <c r="O2022" s="22">
        <f t="shared" si="349"/>
        <v>0.35237552132716787</v>
      </c>
      <c r="P2022" s="22">
        <f t="shared" si="350"/>
        <v>0.47626056895252233</v>
      </c>
      <c r="Q2022" s="22">
        <f t="shared" si="351"/>
        <v>0.47424998782047301</v>
      </c>
      <c r="R2022" s="22">
        <f t="shared" si="352"/>
        <v>0.19774757366906093</v>
      </c>
      <c r="S2022" s="22">
        <f t="shared" si="353"/>
        <v>0.99461175361424614</v>
      </c>
      <c r="T2022" s="22">
        <f>SUMPRODUCT(J2022:N2022,O2022:S2022)</f>
        <v>-8.6267534029033938E-3</v>
      </c>
      <c r="U2022" s="25">
        <f t="shared" si="347"/>
        <v>0.49784332502439399</v>
      </c>
      <c r="V2022" s="10">
        <f>IF(OR(AND(U2022&gt;=0.495,U2022&lt;=0.498,J2022&lt;0),AND(U2022&gt;=0.505,U2022&lt;=0.506)),G2022-$AA$1,0)</f>
        <v>-5.9719787325764875E-3</v>
      </c>
      <c r="W2022" s="10">
        <f>IF(OR(AND(U2022&gt;=0.504,U2022&lt;=0.505,J2022&lt;0),AND(U2022&gt;=0.508)),-G2022-$AA$1,0)</f>
        <v>0</v>
      </c>
      <c r="X2022" s="5">
        <f t="shared" si="354"/>
        <v>0.89651242031842293</v>
      </c>
    </row>
    <row r="2023" spans="1:24" x14ac:dyDescent="0.2">
      <c r="A2023" s="8">
        <v>44987</v>
      </c>
      <c r="B2023" s="3">
        <v>104375</v>
      </c>
      <c r="C2023" s="3">
        <v>104912</v>
      </c>
      <c r="D2023" s="3">
        <v>103321</v>
      </c>
      <c r="E2023" s="3">
        <v>103326</v>
      </c>
      <c r="F2023" s="3">
        <v>103326</v>
      </c>
      <c r="G2023" s="5">
        <f t="shared" si="345"/>
        <v>1.3297717902560846E-2</v>
      </c>
      <c r="H2023" s="24">
        <f t="shared" si="346"/>
        <v>1</v>
      </c>
      <c r="I2023" s="3">
        <f t="shared" si="355"/>
        <v>107624.73684210527</v>
      </c>
      <c r="J2023" s="10">
        <f t="shared" si="348"/>
        <v>-1.0145135795372906E-2</v>
      </c>
      <c r="K2023" s="10">
        <f>AVERAGE(J2004:J2023)</f>
        <v>-4.6382454622929227E-3</v>
      </c>
      <c r="L2023" s="10">
        <f>AVERAGE(J1974:J2023)</f>
        <v>-1.4722622125728168E-4</v>
      </c>
      <c r="M2023" s="10">
        <f>AVERAGE(J1924:J2023)</f>
        <v>-1.1579539087086678E-3</v>
      </c>
      <c r="N2023" s="10">
        <f>AVERAGE(J2019:J2023)</f>
        <v>-8.2807247871658825E-3</v>
      </c>
      <c r="O2023" s="22">
        <f t="shared" si="349"/>
        <v>0.35237552132716787</v>
      </c>
      <c r="P2023" s="22">
        <f t="shared" si="350"/>
        <v>0.47626056895252233</v>
      </c>
      <c r="Q2023" s="22">
        <f t="shared" si="351"/>
        <v>0.47424998782047301</v>
      </c>
      <c r="R2023" s="22">
        <f t="shared" si="352"/>
        <v>0.19774757366906093</v>
      </c>
      <c r="S2023" s="22">
        <f t="shared" si="353"/>
        <v>0.99461175361424614</v>
      </c>
      <c r="T2023" s="22">
        <f>SUMPRODUCT(J2023:N2023,O2023:S2023)</f>
        <v>-1.43188217489084E-2</v>
      </c>
      <c r="U2023" s="25">
        <f t="shared" si="347"/>
        <v>0.49642035572336862</v>
      </c>
      <c r="V2023" s="10">
        <f>IF(OR(AND(U2023&gt;=0.495,U2023&lt;=0.498,J2023&lt;0),AND(U2023&gt;=0.505,U2023&lt;=0.506)),G2023-$AA$1,0)</f>
        <v>1.2297717902560845E-2</v>
      </c>
      <c r="W2023" s="10">
        <f>IF(OR(AND(U2023&gt;=0.504,U2023&lt;=0.505,J2023&lt;0),AND(U2023&gt;=0.508)),-G2023-$AA$1,0)</f>
        <v>0</v>
      </c>
      <c r="X2023" s="5">
        <f t="shared" si="354"/>
        <v>0.90881013822098378</v>
      </c>
    </row>
    <row r="2024" spans="1:24" x14ac:dyDescent="0.2">
      <c r="A2024" s="8">
        <v>44988</v>
      </c>
      <c r="B2024" s="3">
        <v>103326</v>
      </c>
      <c r="C2024" s="3">
        <v>104440</v>
      </c>
      <c r="D2024" s="3">
        <v>103323</v>
      </c>
      <c r="E2024" s="3">
        <v>103866</v>
      </c>
      <c r="F2024" s="3">
        <v>103866</v>
      </c>
      <c r="G2024" s="5">
        <f t="shared" si="345"/>
        <v>3.4852598540426882E-3</v>
      </c>
      <c r="H2024" s="24">
        <f t="shared" si="346"/>
        <v>1</v>
      </c>
      <c r="I2024" s="3">
        <f t="shared" si="355"/>
        <v>107305.31578947368</v>
      </c>
      <c r="J2024" s="10">
        <f t="shared" si="348"/>
        <v>5.2261773416177881E-3</v>
      </c>
      <c r="K2024" s="10">
        <f>AVERAGE(J2005:J2024)</f>
        <v>-3.8356795047001071E-3</v>
      </c>
      <c r="L2024" s="10">
        <f>AVERAGE(J1975:J2024)</f>
        <v>-5.1127628965500274E-4</v>
      </c>
      <c r="M2024" s="10">
        <f>AVERAGE(J1925:J2024)</f>
        <v>-1.1366653600915478E-3</v>
      </c>
      <c r="N2024" s="10">
        <f>AVERAGE(J2020:J2024)</f>
        <v>-3.8062282716830207E-3</v>
      </c>
      <c r="O2024" s="22">
        <f t="shared" si="349"/>
        <v>0.35237552132716787</v>
      </c>
      <c r="P2024" s="22">
        <f t="shared" si="350"/>
        <v>0.47626056895252233</v>
      </c>
      <c r="Q2024" s="22">
        <f t="shared" si="351"/>
        <v>0.47424998782047301</v>
      </c>
      <c r="R2024" s="22">
        <f t="shared" si="352"/>
        <v>0.19774757366906093</v>
      </c>
      <c r="S2024" s="22">
        <f t="shared" si="353"/>
        <v>0.99461175361424614</v>
      </c>
      <c r="T2024" s="22">
        <f>SUMPRODUCT(J2024:N2024,O2024:S2024)</f>
        <v>-4.2381709050555274E-3</v>
      </c>
      <c r="U2024" s="25">
        <f t="shared" si="347"/>
        <v>0.49894045885970029</v>
      </c>
      <c r="V2024" s="10">
        <f>IF(OR(AND(U2024&gt;=0.495,U2024&lt;=0.498,J2024&lt;0),AND(U2024&gt;=0.505,U2024&lt;=0.506)),G2024-$AA$1,0)</f>
        <v>0</v>
      </c>
      <c r="W2024" s="10">
        <f>IF(OR(AND(U2024&gt;=0.504,U2024&lt;=0.505,J2024&lt;0),AND(U2024&gt;=0.508)),-G2024-$AA$1,0)</f>
        <v>0</v>
      </c>
      <c r="X2024" s="5">
        <f t="shared" si="354"/>
        <v>0.90881013822098378</v>
      </c>
    </row>
    <row r="2025" spans="1:24" x14ac:dyDescent="0.2">
      <c r="A2025" s="8">
        <v>44991</v>
      </c>
      <c r="B2025" s="3">
        <v>103865</v>
      </c>
      <c r="C2025" s="3">
        <v>105171</v>
      </c>
      <c r="D2025" s="3">
        <v>103170</v>
      </c>
      <c r="E2025" s="3">
        <v>104700</v>
      </c>
      <c r="F2025" s="3">
        <v>104700</v>
      </c>
      <c r="G2025" s="5">
        <f t="shared" si="345"/>
        <v>1.7574021012416452E-2</v>
      </c>
      <c r="H2025" s="24">
        <f t="shared" si="346"/>
        <v>1</v>
      </c>
      <c r="I2025" s="3">
        <f t="shared" si="355"/>
        <v>107105.84210526316</v>
      </c>
      <c r="J2025" s="10">
        <f t="shared" si="348"/>
        <v>8.0295765698110699E-3</v>
      </c>
      <c r="K2025" s="10">
        <f>AVERAGE(J2006:J2025)</f>
        <v>-2.3799100517382541E-3</v>
      </c>
      <c r="L2025" s="10">
        <f>AVERAGE(J1976:J2025)</f>
        <v>-4.1312691980450734E-4</v>
      </c>
      <c r="M2025" s="10">
        <f>AVERAGE(J1926:J2025)</f>
        <v>-9.5548579789629944E-4</v>
      </c>
      <c r="N2025" s="10">
        <f>AVERAGE(J2021:J2025)</f>
        <v>-1.8942859253329391E-3</v>
      </c>
      <c r="O2025" s="22">
        <f t="shared" si="349"/>
        <v>0.35237552132716787</v>
      </c>
      <c r="P2025" s="22">
        <f t="shared" si="350"/>
        <v>0.47626056895252233</v>
      </c>
      <c r="Q2025" s="22">
        <f t="shared" si="351"/>
        <v>0.47424998782047301</v>
      </c>
      <c r="R2025" s="22">
        <f t="shared" si="352"/>
        <v>0.19774757366906093</v>
      </c>
      <c r="S2025" s="22">
        <f t="shared" si="353"/>
        <v>0.99461175361424614</v>
      </c>
      <c r="T2025" s="22">
        <f>SUMPRODUCT(J2025:N2025,O2025:S2025)</f>
        <v>-5.7298056641011657E-4</v>
      </c>
      <c r="U2025" s="25">
        <f t="shared" si="347"/>
        <v>0.49985675486231645</v>
      </c>
      <c r="V2025" s="10">
        <f>IF(OR(AND(U2025&gt;=0.495,U2025&lt;=0.498,J2025&lt;0),AND(U2025&gt;=0.505,U2025&lt;=0.506)),G2025-$AA$1,0)</f>
        <v>0</v>
      </c>
      <c r="W2025" s="10">
        <f>IF(OR(AND(U2025&gt;=0.504,U2025&lt;=0.505,J2025&lt;0),AND(U2025&gt;=0.508)),-G2025-$AA$1,0)</f>
        <v>0</v>
      </c>
      <c r="X2025" s="5">
        <f t="shared" si="354"/>
        <v>0.90881013822098378</v>
      </c>
    </row>
    <row r="2026" spans="1:24" x14ac:dyDescent="0.2">
      <c r="A2026" s="8">
        <v>44992</v>
      </c>
      <c r="B2026" s="3">
        <v>104700</v>
      </c>
      <c r="C2026" s="3">
        <v>105179</v>
      </c>
      <c r="D2026" s="3">
        <v>103480</v>
      </c>
      <c r="E2026" s="3">
        <v>104228</v>
      </c>
      <c r="F2026" s="3">
        <v>104228</v>
      </c>
      <c r="G2026" s="5">
        <f t="shared" si="345"/>
        <v>8.0880377633649747E-3</v>
      </c>
      <c r="H2026" s="24">
        <f t="shared" si="346"/>
        <v>1</v>
      </c>
      <c r="I2026" s="3">
        <f t="shared" si="355"/>
        <v>106883.31578947368</v>
      </c>
      <c r="J2026" s="10">
        <f t="shared" si="348"/>
        <v>-4.5081184336198676E-3</v>
      </c>
      <c r="K2026" s="10">
        <f>AVERAGE(J2007:J2026)</f>
        <v>-1.9481094422872159E-3</v>
      </c>
      <c r="L2026" s="10">
        <f>AVERAGE(J1977:J2026)</f>
        <v>-5.0403477131682139E-4</v>
      </c>
      <c r="M2026" s="10">
        <f>AVERAGE(J1927:J2026)</f>
        <v>-9.6327374914979109E-4</v>
      </c>
      <c r="N2026" s="10">
        <f>AVERAGE(J2022:J2026)</f>
        <v>-1.3220800200560712E-3</v>
      </c>
      <c r="O2026" s="22">
        <f t="shared" si="349"/>
        <v>0.35237552132716787</v>
      </c>
      <c r="P2026" s="22">
        <f t="shared" si="350"/>
        <v>0.47626056895252233</v>
      </c>
      <c r="Q2026" s="22">
        <f t="shared" si="351"/>
        <v>0.47424998782047301</v>
      </c>
      <c r="R2026" s="22">
        <f t="shared" si="352"/>
        <v>0.19774757366906093</v>
      </c>
      <c r="S2026" s="22">
        <f t="shared" si="353"/>
        <v>0.99461175361424614</v>
      </c>
      <c r="T2026" s="22">
        <f>SUMPRODUCT(J2026:N2026,O2026:S2026)</f>
        <v>-4.2608381526148013E-3</v>
      </c>
      <c r="U2026" s="25">
        <f t="shared" si="347"/>
        <v>0.49893479207339375</v>
      </c>
      <c r="V2026" s="10">
        <f>IF(OR(AND(U2026&gt;=0.495,U2026&lt;=0.498,J2026&lt;0),AND(U2026&gt;=0.505,U2026&lt;=0.506)),G2026-$AA$1,0)</f>
        <v>0</v>
      </c>
      <c r="W2026" s="10">
        <f>IF(OR(AND(U2026&gt;=0.504,U2026&lt;=0.505,J2026&lt;0),AND(U2026&gt;=0.508)),-G2026-$AA$1,0)</f>
        <v>0</v>
      </c>
      <c r="X2026" s="5">
        <f t="shared" si="354"/>
        <v>0.90881013822098378</v>
      </c>
    </row>
    <row r="2027" spans="1:24" x14ac:dyDescent="0.2">
      <c r="A2027" s="8">
        <v>44993</v>
      </c>
      <c r="B2027" s="3">
        <v>104228</v>
      </c>
      <c r="C2027" s="3">
        <v>106721</v>
      </c>
      <c r="D2027" s="3">
        <v>104228</v>
      </c>
      <c r="E2027" s="3">
        <v>106540</v>
      </c>
      <c r="F2027" s="3">
        <v>106540</v>
      </c>
      <c r="G2027" s="5">
        <f t="shared" si="345"/>
        <v>-2.7426318753519752E-2</v>
      </c>
      <c r="H2027" s="24">
        <f t="shared" si="346"/>
        <v>0</v>
      </c>
      <c r="I2027" s="3">
        <f t="shared" si="355"/>
        <v>106810.68421052632</v>
      </c>
      <c r="J2027" s="10">
        <f t="shared" si="348"/>
        <v>2.218213915646472E-2</v>
      </c>
      <c r="K2027" s="10">
        <f>AVERAGE(J2008:J2027)</f>
        <v>-8.2333283749190804E-4</v>
      </c>
      <c r="L2027" s="10">
        <f>AVERAGE(J1978:J2027)</f>
        <v>-5.0412410891397257E-4</v>
      </c>
      <c r="M2027" s="10">
        <f>AVERAGE(J1928:J2027)</f>
        <v>-6.4536900484538865E-4</v>
      </c>
      <c r="N2027" s="10">
        <f>AVERAGE(J2023:J2027)</f>
        <v>4.156927767780161E-3</v>
      </c>
      <c r="O2027" s="22">
        <f t="shared" si="349"/>
        <v>0.35237552132716787</v>
      </c>
      <c r="P2027" s="22">
        <f t="shared" si="350"/>
        <v>0.47626056895252233</v>
      </c>
      <c r="Q2027" s="22">
        <f t="shared" si="351"/>
        <v>0.47424998782047301</v>
      </c>
      <c r="R2027" s="22">
        <f t="shared" si="352"/>
        <v>0.19774757366906093</v>
      </c>
      <c r="S2027" s="22">
        <f t="shared" si="353"/>
        <v>0.99461175361424614</v>
      </c>
      <c r="T2027" s="22">
        <f>SUMPRODUCT(J2027:N2027,O2027:S2027)</f>
        <v>1.1192150093207578E-2</v>
      </c>
      <c r="U2027" s="25">
        <f t="shared" si="347"/>
        <v>0.50279800831583454</v>
      </c>
      <c r="V2027" s="10">
        <f>IF(OR(AND(U2027&gt;=0.495,U2027&lt;=0.498,J2027&lt;0),AND(U2027&gt;=0.505,U2027&lt;=0.506)),G2027-$AA$1,0)</f>
        <v>0</v>
      </c>
      <c r="W2027" s="10">
        <f>IF(OR(AND(U2027&gt;=0.504,U2027&lt;=0.505,J2027&lt;0),AND(U2027&gt;=0.508)),-G2027-$AA$1,0)</f>
        <v>0</v>
      </c>
      <c r="X2027" s="5">
        <f t="shared" si="354"/>
        <v>0.90881013822098378</v>
      </c>
    </row>
    <row r="2028" spans="1:24" x14ac:dyDescent="0.2">
      <c r="A2028" s="8">
        <v>44994</v>
      </c>
      <c r="B2028" s="3">
        <v>106540</v>
      </c>
      <c r="C2028" s="3">
        <v>106724</v>
      </c>
      <c r="D2028" s="3">
        <v>105053</v>
      </c>
      <c r="E2028" s="3">
        <v>105071</v>
      </c>
      <c r="F2028" s="3">
        <v>105071</v>
      </c>
      <c r="G2028" s="5">
        <f t="shared" si="345"/>
        <v>-1.8558879234041759E-2</v>
      </c>
      <c r="H2028" s="24">
        <f t="shared" si="346"/>
        <v>0</v>
      </c>
      <c r="I2028" s="3">
        <f t="shared" si="355"/>
        <v>106557.47368421052</v>
      </c>
      <c r="J2028" s="10">
        <f t="shared" si="348"/>
        <v>-1.3788248545147375E-2</v>
      </c>
      <c r="K2028" s="10">
        <f>AVERAGE(J2009:J2028)</f>
        <v>-1.2656404480494154E-3</v>
      </c>
      <c r="L2028" s="10">
        <f>AVERAGE(J1979:J2028)</f>
        <v>-6.0486309939795197E-4</v>
      </c>
      <c r="M2028" s="10">
        <f>AVERAGE(J1929:J2028)</f>
        <v>-7.3735636110250911E-4</v>
      </c>
      <c r="N2028" s="10">
        <f>AVERAGE(J2024:J2028)</f>
        <v>3.4283052178252669E-3</v>
      </c>
      <c r="O2028" s="22">
        <f t="shared" si="349"/>
        <v>0.35237552132716787</v>
      </c>
      <c r="P2028" s="22">
        <f t="shared" si="350"/>
        <v>0.47626056895252233</v>
      </c>
      <c r="Q2028" s="22">
        <f t="shared" si="351"/>
        <v>0.47424998782047301</v>
      </c>
      <c r="R2028" s="22">
        <f t="shared" si="352"/>
        <v>0.19774757366906093</v>
      </c>
      <c r="S2028" s="22">
        <f t="shared" si="353"/>
        <v>0.99461175361424614</v>
      </c>
      <c r="T2028" s="22">
        <f>SUMPRODUCT(J2028:N2028,O2028:S2028)</f>
        <v>-2.4842499933961518E-3</v>
      </c>
      <c r="U2028" s="25">
        <f t="shared" si="347"/>
        <v>0.49937893782105791</v>
      </c>
      <c r="V2028" s="10">
        <f>IF(OR(AND(U2028&gt;=0.495,U2028&lt;=0.498,J2028&lt;0),AND(U2028&gt;=0.505,U2028&lt;=0.506)),G2028-$AA$1,0)</f>
        <v>0</v>
      </c>
      <c r="W2028" s="10">
        <f>IF(OR(AND(U2028&gt;=0.504,U2028&lt;=0.505,J2028&lt;0),AND(U2028&gt;=0.508)),-G2028-$AA$1,0)</f>
        <v>0</v>
      </c>
      <c r="X2028" s="5">
        <f t="shared" si="354"/>
        <v>0.90881013822098378</v>
      </c>
    </row>
    <row r="2029" spans="1:24" x14ac:dyDescent="0.2">
      <c r="A2029" s="8">
        <v>44995</v>
      </c>
      <c r="B2029" s="3">
        <v>105071</v>
      </c>
      <c r="C2029" s="3">
        <v>105071</v>
      </c>
      <c r="D2029" s="3">
        <v>103201</v>
      </c>
      <c r="E2029" s="3">
        <v>103618</v>
      </c>
      <c r="F2029" s="3">
        <v>103618</v>
      </c>
      <c r="G2029" s="5">
        <f t="shared" si="345"/>
        <v>-6.6204713466772036E-3</v>
      </c>
      <c r="H2029" s="24">
        <f t="shared" si="346"/>
        <v>0</v>
      </c>
      <c r="I2029" s="3">
        <f t="shared" si="355"/>
        <v>106338.26315789473</v>
      </c>
      <c r="J2029" s="10">
        <f t="shared" si="348"/>
        <v>-1.3828744372852642E-2</v>
      </c>
      <c r="K2029" s="10">
        <f>AVERAGE(J2010:J2029)</f>
        <v>-2.8660843383006506E-3</v>
      </c>
      <c r="L2029" s="10">
        <f>AVERAGE(J1980:J2029)</f>
        <v>-8.0952200532141032E-4</v>
      </c>
      <c r="M2029" s="10">
        <f>AVERAGE(J1930:J2029)</f>
        <v>-6.807181705353227E-4</v>
      </c>
      <c r="N2029" s="10">
        <f>AVERAGE(J2025:J2029)</f>
        <v>-3.8267912506881883E-4</v>
      </c>
      <c r="O2029" s="22">
        <f t="shared" si="349"/>
        <v>0.35237552132716787</v>
      </c>
      <c r="P2029" s="22">
        <f t="shared" si="350"/>
        <v>0.47626056895252233</v>
      </c>
      <c r="Q2029" s="22">
        <f t="shared" si="351"/>
        <v>0.47424998782047301</v>
      </c>
      <c r="R2029" s="22">
        <f t="shared" si="352"/>
        <v>0.19774757366906093</v>
      </c>
      <c r="S2029" s="22">
        <f t="shared" si="353"/>
        <v>0.99461175361424614</v>
      </c>
      <c r="T2029" s="22">
        <f>SUMPRODUCT(J2029:N2029,O2029:S2029)</f>
        <v>-7.1370572887052191E-3</v>
      </c>
      <c r="U2029" s="25">
        <f t="shared" si="347"/>
        <v>0.49821574325162837</v>
      </c>
      <c r="V2029" s="10">
        <f>IF(OR(AND(U2029&gt;=0.495,U2029&lt;=0.498,J2029&lt;0),AND(U2029&gt;=0.505,U2029&lt;=0.506)),G2029-$AA$1,0)</f>
        <v>0</v>
      </c>
      <c r="W2029" s="10">
        <f>IF(OR(AND(U2029&gt;=0.504,U2029&lt;=0.505,J2029&lt;0),AND(U2029&gt;=0.508)),-G2029-$AA$1,0)</f>
        <v>0</v>
      </c>
      <c r="X2029" s="5">
        <f t="shared" si="354"/>
        <v>0.90881013822098378</v>
      </c>
    </row>
    <row r="2030" spans="1:24" x14ac:dyDescent="0.2">
      <c r="A2030" s="8">
        <v>44998</v>
      </c>
      <c r="B2030" s="3">
        <v>103608</v>
      </c>
      <c r="C2030" s="3">
        <v>103907</v>
      </c>
      <c r="D2030" s="3">
        <v>102255</v>
      </c>
      <c r="E2030" s="3">
        <v>103121</v>
      </c>
      <c r="F2030" s="3">
        <v>103121</v>
      </c>
      <c r="G2030" s="5">
        <f t="shared" si="345"/>
        <v>-4.3250162430542582E-3</v>
      </c>
      <c r="H2030" s="24">
        <f t="shared" si="346"/>
        <v>0</v>
      </c>
      <c r="I2030" s="3">
        <f t="shared" si="355"/>
        <v>106073.57894736843</v>
      </c>
      <c r="J2030" s="10">
        <f t="shared" si="348"/>
        <v>-4.7964639348375693E-3</v>
      </c>
      <c r="K2030" s="10">
        <f>AVERAGE(J2011:J2030)</f>
        <v>-2.1507920475195507E-3</v>
      </c>
      <c r="L2030" s="10">
        <f>AVERAGE(J1981:J2030)</f>
        <v>-1.2543303485054102E-3</v>
      </c>
      <c r="M2030" s="10">
        <f>AVERAGE(J1931:J2030)</f>
        <v>-8.6716521405244768E-4</v>
      </c>
      <c r="N2030" s="10">
        <f>AVERAGE(J2026:J2030)</f>
        <v>-2.9478872259985469E-3</v>
      </c>
      <c r="O2030" s="22">
        <f t="shared" si="349"/>
        <v>0.35237552132716787</v>
      </c>
      <c r="P2030" s="22">
        <f t="shared" si="350"/>
        <v>0.47626056895252233</v>
      </c>
      <c r="Q2030" s="22">
        <f t="shared" si="351"/>
        <v>0.47424998782047301</v>
      </c>
      <c r="R2030" s="22">
        <f t="shared" si="352"/>
        <v>0.19774757366906093</v>
      </c>
      <c r="S2030" s="22">
        <f t="shared" si="353"/>
        <v>0.99461175361424614</v>
      </c>
      <c r="T2030" s="22">
        <f>SUMPRODUCT(J2030:N2030,O2030:S2030)</f>
        <v>-6.4128431766736433E-3</v>
      </c>
      <c r="U2030" s="25">
        <f t="shared" si="347"/>
        <v>0.49839679470008685</v>
      </c>
      <c r="V2030" s="10">
        <f>IF(OR(AND(U2030&gt;=0.495,U2030&lt;=0.498,J2030&lt;0),AND(U2030&gt;=0.505,U2030&lt;=0.506)),G2030-$AA$1,0)</f>
        <v>0</v>
      </c>
      <c r="W2030" s="10">
        <f>IF(OR(AND(U2030&gt;=0.504,U2030&lt;=0.505,J2030&lt;0),AND(U2030&gt;=0.508)),-G2030-$AA$1,0)</f>
        <v>0</v>
      </c>
      <c r="X2030" s="5">
        <f t="shared" si="354"/>
        <v>0.90881013822098378</v>
      </c>
    </row>
    <row r="2031" spans="1:24" x14ac:dyDescent="0.2">
      <c r="A2031" s="8">
        <v>44999</v>
      </c>
      <c r="B2031" s="3">
        <v>103121</v>
      </c>
      <c r="C2031" s="3">
        <v>104153</v>
      </c>
      <c r="D2031" s="3">
        <v>102482</v>
      </c>
      <c r="E2031" s="3">
        <v>102932</v>
      </c>
      <c r="F2031" s="3">
        <v>102932</v>
      </c>
      <c r="G2031" s="5">
        <f t="shared" si="345"/>
        <v>4.886721330587207E-3</v>
      </c>
      <c r="H2031" s="24">
        <f t="shared" si="346"/>
        <v>1</v>
      </c>
      <c r="I2031" s="3">
        <f t="shared" si="355"/>
        <v>105762.31578947368</v>
      </c>
      <c r="J2031" s="10">
        <f t="shared" si="348"/>
        <v>-1.8327983630880285E-3</v>
      </c>
      <c r="K2031" s="10">
        <f>AVERAGE(J2012:J2031)</f>
        <v>-2.4126814484309754E-3</v>
      </c>
      <c r="L2031" s="10">
        <f>AVERAGE(J1982:J2031)</f>
        <v>-1.2536122943406069E-3</v>
      </c>
      <c r="M2031" s="10">
        <f>AVERAGE(J1932:J2031)</f>
        <v>-1.071985488044519E-3</v>
      </c>
      <c r="N2031" s="10">
        <f>AVERAGE(J2027:J2031)</f>
        <v>-2.4128232118921789E-3</v>
      </c>
      <c r="O2031" s="22">
        <f t="shared" si="349"/>
        <v>0.35237552132716787</v>
      </c>
      <c r="P2031" s="22">
        <f t="shared" si="350"/>
        <v>0.47626056895252233</v>
      </c>
      <c r="Q2031" s="22">
        <f t="shared" si="351"/>
        <v>0.47424998782047301</v>
      </c>
      <c r="R2031" s="22">
        <f t="shared" si="352"/>
        <v>0.19774757366906093</v>
      </c>
      <c r="S2031" s="22">
        <f t="shared" si="353"/>
        <v>0.99461175361424614</v>
      </c>
      <c r="T2031" s="22">
        <f>SUMPRODUCT(J2031:N2031,O2031:S2031)</f>
        <v>-5.0012287885447693E-3</v>
      </c>
      <c r="U2031" s="25">
        <f t="shared" si="347"/>
        <v>0.49874969540894437</v>
      </c>
      <c r="V2031" s="10">
        <f>IF(OR(AND(U2031&gt;=0.495,U2031&lt;=0.498,J2031&lt;0),AND(U2031&gt;=0.505,U2031&lt;=0.506)),G2031-$AA$1,0)</f>
        <v>0</v>
      </c>
      <c r="W2031" s="10">
        <f>IF(OR(AND(U2031&gt;=0.504,U2031&lt;=0.505,J2031&lt;0),AND(U2031&gt;=0.508)),-G2031-$AA$1,0)</f>
        <v>0</v>
      </c>
      <c r="X2031" s="5">
        <f t="shared" si="354"/>
        <v>0.90881013822098378</v>
      </c>
    </row>
    <row r="2032" spans="1:24" x14ac:dyDescent="0.2">
      <c r="A2032" s="8">
        <v>45000</v>
      </c>
      <c r="B2032" s="3">
        <v>102930</v>
      </c>
      <c r="C2032" s="3">
        <v>103048</v>
      </c>
      <c r="D2032" s="3">
        <v>100692</v>
      </c>
      <c r="E2032" s="3">
        <v>102675</v>
      </c>
      <c r="F2032" s="3">
        <v>102675</v>
      </c>
      <c r="G2032" s="5">
        <f t="shared" si="345"/>
        <v>-6.7494521548575603E-3</v>
      </c>
      <c r="H2032" s="24">
        <f t="shared" si="346"/>
        <v>0</v>
      </c>
      <c r="I2032" s="3">
        <f t="shared" si="355"/>
        <v>105500</v>
      </c>
      <c r="J2032" s="10">
        <f t="shared" si="348"/>
        <v>-2.4967939999223088E-3</v>
      </c>
      <c r="K2032" s="10">
        <f>AVERAGE(J2013:J2032)</f>
        <v>-2.8592964604936657E-3</v>
      </c>
      <c r="L2032" s="10">
        <f>AVERAGE(J1983:J2032)</f>
        <v>-6.3918994802101507E-4</v>
      </c>
      <c r="M2032" s="10">
        <f>AVERAGE(J1933:J2032)</f>
        <v>-1.1428309325148545E-3</v>
      </c>
      <c r="N2032" s="10">
        <f>AVERAGE(J2028:J2032)</f>
        <v>-7.3486098431695844E-3</v>
      </c>
      <c r="O2032" s="22">
        <f t="shared" si="349"/>
        <v>0.35237552132716787</v>
      </c>
      <c r="P2032" s="22">
        <f t="shared" si="350"/>
        <v>0.47626056895252233</v>
      </c>
      <c r="Q2032" s="22">
        <f t="shared" si="351"/>
        <v>0.47424998782047301</v>
      </c>
      <c r="R2032" s="22">
        <f t="shared" si="352"/>
        <v>0.19774757366906093</v>
      </c>
      <c r="S2032" s="22">
        <f t="shared" si="353"/>
        <v>0.99461175361424614</v>
      </c>
      <c r="T2032" s="22">
        <f>SUMPRODUCT(J2032:N2032,O2032:S2032)</f>
        <v>-1.0079720838272323E-2</v>
      </c>
      <c r="U2032" s="25">
        <f t="shared" si="347"/>
        <v>0.49748009112578645</v>
      </c>
      <c r="V2032" s="10">
        <f>IF(OR(AND(U2032&gt;=0.495,U2032&lt;=0.498,J2032&lt;0),AND(U2032&gt;=0.505,U2032&lt;=0.506)),G2032-$AA$1,0)</f>
        <v>-7.7494521548575604E-3</v>
      </c>
      <c r="W2032" s="10">
        <f>IF(OR(AND(U2032&gt;=0.504,U2032&lt;=0.505,J2032&lt;0),AND(U2032&gt;=0.508)),-G2032-$AA$1,0)</f>
        <v>0</v>
      </c>
      <c r="X2032" s="5">
        <f t="shared" si="354"/>
        <v>0.90106068606612622</v>
      </c>
    </row>
    <row r="2033" spans="1:24" x14ac:dyDescent="0.2">
      <c r="A2033" s="8">
        <v>45001</v>
      </c>
      <c r="B2033" s="3">
        <v>102683</v>
      </c>
      <c r="C2033" s="3">
        <v>103911</v>
      </c>
      <c r="D2033" s="3">
        <v>102455</v>
      </c>
      <c r="E2033" s="3">
        <v>103435</v>
      </c>
      <c r="F2033" s="3">
        <v>103435</v>
      </c>
      <c r="G2033" s="5">
        <f t="shared" si="345"/>
        <v>-2.4285783342195555E-2</v>
      </c>
      <c r="H2033" s="24">
        <f t="shared" si="346"/>
        <v>0</v>
      </c>
      <c r="I2033" s="3">
        <f t="shared" si="355"/>
        <v>105183.84210526316</v>
      </c>
      <c r="J2033" s="10">
        <f t="shared" si="348"/>
        <v>7.4019965911857888E-3</v>
      </c>
      <c r="K2033" s="10">
        <f>AVERAGE(J2014:J2033)</f>
        <v>-1.9439308425728385E-3</v>
      </c>
      <c r="L2033" s="10">
        <f>AVERAGE(J1984:J2033)</f>
        <v>-7.5642758921221634E-5</v>
      </c>
      <c r="M2033" s="10">
        <f>AVERAGE(J1934:J2033)</f>
        <v>-1.1459563301408459E-3</v>
      </c>
      <c r="N2033" s="10">
        <f>AVERAGE(J2029:J2033)</f>
        <v>-3.110560815902952E-3</v>
      </c>
      <c r="O2033" s="22">
        <f t="shared" si="349"/>
        <v>0.35237552132716787</v>
      </c>
      <c r="P2033" s="22">
        <f t="shared" si="350"/>
        <v>0.47626056895252233</v>
      </c>
      <c r="Q2033" s="22">
        <f t="shared" si="351"/>
        <v>0.47424998782047301</v>
      </c>
      <c r="R2033" s="22">
        <f t="shared" si="352"/>
        <v>0.19774757366906093</v>
      </c>
      <c r="S2033" s="22">
        <f t="shared" si="353"/>
        <v>0.99461175361424614</v>
      </c>
      <c r="T2033" s="22">
        <f>SUMPRODUCT(J2033:N2033,O2033:S2033)</f>
        <v>-1.67381921054923E-3</v>
      </c>
      <c r="U2033" s="25">
        <f t="shared" si="347"/>
        <v>0.49958154529506038</v>
      </c>
      <c r="V2033" s="10">
        <f>IF(OR(AND(U2033&gt;=0.495,U2033&lt;=0.498,J2033&lt;0),AND(U2033&gt;=0.505,U2033&lt;=0.506)),G2033-$AA$1,0)</f>
        <v>0</v>
      </c>
      <c r="W2033" s="10">
        <f>IF(OR(AND(U2033&gt;=0.504,U2033&lt;=0.505,J2033&lt;0),AND(U2033&gt;=0.508)),-G2033-$AA$1,0)</f>
        <v>0</v>
      </c>
      <c r="X2033" s="5">
        <f t="shared" si="354"/>
        <v>0.90106068606612622</v>
      </c>
    </row>
    <row r="2034" spans="1:24" x14ac:dyDescent="0.2">
      <c r="A2034" s="8">
        <v>45002</v>
      </c>
      <c r="B2034" s="3">
        <v>103434</v>
      </c>
      <c r="C2034" s="3">
        <v>103434</v>
      </c>
      <c r="D2034" s="3">
        <v>101664</v>
      </c>
      <c r="E2034" s="3">
        <v>101982</v>
      </c>
      <c r="F2034" s="3">
        <v>101982</v>
      </c>
      <c r="G2034" s="5">
        <f t="shared" si="345"/>
        <v>-9.6487615461552378E-3</v>
      </c>
      <c r="H2034" s="24">
        <f t="shared" si="346"/>
        <v>0</v>
      </c>
      <c r="I2034" s="3">
        <f t="shared" si="355"/>
        <v>104766.84210526316</v>
      </c>
      <c r="J2034" s="10">
        <f t="shared" si="348"/>
        <v>-1.4047469425242931E-2</v>
      </c>
      <c r="K2034" s="10">
        <f>AVERAGE(J2015:J2034)</f>
        <v>-3.4743818549602011E-3</v>
      </c>
      <c r="L2034" s="10">
        <f>AVERAGE(J1985:J2034)</f>
        <v>-5.8084958267366369E-4</v>
      </c>
      <c r="M2034" s="10">
        <f>AVERAGE(J1935:J2034)</f>
        <v>-1.5218134995791143E-3</v>
      </c>
      <c r="N2034" s="10">
        <f>AVERAGE(J2030:J2034)</f>
        <v>-3.1543058263810097E-3</v>
      </c>
      <c r="O2034" s="22">
        <f t="shared" si="349"/>
        <v>0.35237552132716787</v>
      </c>
      <c r="P2034" s="22">
        <f t="shared" si="350"/>
        <v>0.47626056895252233</v>
      </c>
      <c r="Q2034" s="22">
        <f t="shared" si="351"/>
        <v>0.47424998782047301</v>
      </c>
      <c r="R2034" s="22">
        <f t="shared" si="352"/>
        <v>0.19774757366906093</v>
      </c>
      <c r="S2034" s="22">
        <f t="shared" si="353"/>
        <v>0.99461175361424614</v>
      </c>
      <c r="T2034" s="22">
        <f>SUMPRODUCT(J2034:N2034,O2034:S2034)</f>
        <v>-1.0318407925088648E-2</v>
      </c>
      <c r="U2034" s="25">
        <f t="shared" si="347"/>
        <v>0.49742042090590438</v>
      </c>
      <c r="V2034" s="10">
        <f>IF(OR(AND(U2034&gt;=0.495,U2034&lt;=0.498,J2034&lt;0),AND(U2034&gt;=0.505,U2034&lt;=0.506)),G2034-$AA$1,0)</f>
        <v>-1.0648761546155239E-2</v>
      </c>
      <c r="W2034" s="10">
        <f>IF(OR(AND(U2034&gt;=0.504,U2034&lt;=0.505,J2034&lt;0),AND(U2034&gt;=0.508)),-G2034-$AA$1,0)</f>
        <v>0</v>
      </c>
      <c r="X2034" s="5">
        <f t="shared" si="354"/>
        <v>0.89041192451997098</v>
      </c>
    </row>
    <row r="2035" spans="1:24" x14ac:dyDescent="0.2">
      <c r="A2035" s="8">
        <v>45005</v>
      </c>
      <c r="B2035" s="3">
        <v>101982</v>
      </c>
      <c r="C2035" s="3">
        <v>102328</v>
      </c>
      <c r="D2035" s="3">
        <v>100679</v>
      </c>
      <c r="E2035" s="3">
        <v>100923</v>
      </c>
      <c r="F2035" s="3">
        <v>100923</v>
      </c>
      <c r="G2035" s="5">
        <f t="shared" si="345"/>
        <v>-6.9557979846021079E-3</v>
      </c>
      <c r="H2035" s="24">
        <f t="shared" si="346"/>
        <v>0</v>
      </c>
      <c r="I2035" s="3">
        <f t="shared" si="355"/>
        <v>104325.78947368421</v>
      </c>
      <c r="J2035" s="10">
        <f t="shared" si="348"/>
        <v>-1.0384185444490157E-2</v>
      </c>
      <c r="K2035" s="10">
        <f>AVERAGE(J2016:J2035)</f>
        <v>-4.2051186942978882E-3</v>
      </c>
      <c r="L2035" s="10">
        <f>AVERAGE(J1986:J2035)</f>
        <v>-1.2032142113044797E-3</v>
      </c>
      <c r="M2035" s="10">
        <f>AVERAGE(J1936:J2035)</f>
        <v>-1.2991288258281664E-3</v>
      </c>
      <c r="N2035" s="10">
        <f>AVERAGE(J2031:J2035)</f>
        <v>-4.271850128311527E-3</v>
      </c>
      <c r="O2035" s="22">
        <f t="shared" si="349"/>
        <v>0.35237552132716787</v>
      </c>
      <c r="P2035" s="22">
        <f t="shared" si="350"/>
        <v>0.47626056895252233</v>
      </c>
      <c r="Q2035" s="22">
        <f t="shared" si="351"/>
        <v>0.47424998782047301</v>
      </c>
      <c r="R2035" s="22">
        <f t="shared" si="352"/>
        <v>0.19774757366906093</v>
      </c>
      <c r="S2035" s="22">
        <f t="shared" si="353"/>
        <v>0.99461175361424614</v>
      </c>
      <c r="T2035" s="22">
        <f>SUMPRODUCT(J2035:N2035,O2035:S2035)</f>
        <v>-1.0738221226964204E-2</v>
      </c>
      <c r="U2035" s="25">
        <f t="shared" si="347"/>
        <v>0.49731547048916552</v>
      </c>
      <c r="V2035" s="10">
        <f>IF(OR(AND(U2035&gt;=0.495,U2035&lt;=0.498,J2035&lt;0),AND(U2035&gt;=0.505,U2035&lt;=0.506)),G2035-$AA$1,0)</f>
        <v>-7.9557979846021087E-3</v>
      </c>
      <c r="W2035" s="10">
        <f>IF(OR(AND(U2035&gt;=0.504,U2035&lt;=0.505,J2035&lt;0),AND(U2035&gt;=0.508)),-G2035-$AA$1,0)</f>
        <v>0</v>
      </c>
      <c r="X2035" s="5">
        <f t="shared" si="354"/>
        <v>0.88245612653536887</v>
      </c>
    </row>
    <row r="2036" spans="1:24" x14ac:dyDescent="0.2">
      <c r="A2036" s="8">
        <v>45006</v>
      </c>
      <c r="B2036" s="3">
        <v>100923</v>
      </c>
      <c r="C2036" s="3">
        <v>101670</v>
      </c>
      <c r="D2036" s="3">
        <v>100923</v>
      </c>
      <c r="E2036" s="3">
        <v>100998</v>
      </c>
      <c r="F2036" s="3">
        <v>100998</v>
      </c>
      <c r="G2036" s="5">
        <f t="shared" si="345"/>
        <v>-3.0416443889977995E-2</v>
      </c>
      <c r="H2036" s="24">
        <f t="shared" si="346"/>
        <v>0</v>
      </c>
      <c r="I2036" s="3">
        <f t="shared" si="355"/>
        <v>104001.89473684211</v>
      </c>
      <c r="J2036" s="10">
        <f t="shared" si="348"/>
        <v>7.4314081032067492E-4</v>
      </c>
      <c r="K2036" s="10">
        <f>AVERAGE(J2017:J2036)</f>
        <v>-3.8940887635584786E-3</v>
      </c>
      <c r="L2036" s="10">
        <f>AVERAGE(J1987:J2036)</f>
        <v>-1.4335196459955889E-3</v>
      </c>
      <c r="M2036" s="10">
        <f>AVERAGE(J1937:J2036)</f>
        <v>-1.1721418506764393E-3</v>
      </c>
      <c r="N2036" s="10">
        <f>AVERAGE(J2032:J2036)</f>
        <v>-3.7566622936297867E-3</v>
      </c>
      <c r="O2036" s="22">
        <f t="shared" si="349"/>
        <v>0.35237552132716787</v>
      </c>
      <c r="P2036" s="22">
        <f t="shared" si="350"/>
        <v>0.47626056895252233</v>
      </c>
      <c r="Q2036" s="22">
        <f t="shared" si="351"/>
        <v>0.47424998782047301</v>
      </c>
      <c r="R2036" s="22">
        <f t="shared" si="352"/>
        <v>0.19774757366906093</v>
      </c>
      <c r="S2036" s="22">
        <f t="shared" si="353"/>
        <v>0.99461175361424614</v>
      </c>
      <c r="T2036" s="22">
        <f>SUMPRODUCT(J2036:N2036,O2036:S2036)</f>
        <v>-6.2407916528524274E-3</v>
      </c>
      <c r="U2036" s="25">
        <f t="shared" si="347"/>
        <v>0.498439807150582</v>
      </c>
      <c r="V2036" s="10">
        <f>IF(OR(AND(U2036&gt;=0.495,U2036&lt;=0.498,J2036&lt;0),AND(U2036&gt;=0.505,U2036&lt;=0.506)),G2036-$AA$1,0)</f>
        <v>0</v>
      </c>
      <c r="W2036" s="10">
        <f>IF(OR(AND(U2036&gt;=0.504,U2036&lt;=0.505,J2036&lt;0),AND(U2036&gt;=0.508)),-G2036-$AA$1,0)</f>
        <v>0</v>
      </c>
      <c r="X2036" s="5">
        <f t="shared" si="354"/>
        <v>0.88245612653536887</v>
      </c>
    </row>
    <row r="2037" spans="1:24" x14ac:dyDescent="0.2">
      <c r="A2037" s="8">
        <v>45007</v>
      </c>
      <c r="B2037" s="3">
        <v>100998</v>
      </c>
      <c r="C2037" s="3">
        <v>101888</v>
      </c>
      <c r="D2037" s="3">
        <v>100129</v>
      </c>
      <c r="E2037" s="3">
        <v>100221</v>
      </c>
      <c r="F2037" s="3">
        <v>100221</v>
      </c>
      <c r="G2037" s="5">
        <f t="shared" si="345"/>
        <v>-1.3889304636752753E-2</v>
      </c>
      <c r="H2037" s="24">
        <f t="shared" si="346"/>
        <v>0</v>
      </c>
      <c r="I2037" s="3">
        <f t="shared" si="355"/>
        <v>103607.21052631579</v>
      </c>
      <c r="J2037" s="10">
        <f t="shared" si="348"/>
        <v>-7.6932216479533855E-3</v>
      </c>
      <c r="K2037" s="10">
        <f>AVERAGE(J2018:J2037)</f>
        <v>-3.2947878321047453E-3</v>
      </c>
      <c r="L2037" s="10">
        <f>AVERAGE(J1988:J2037)</f>
        <v>-1.659235304652038E-3</v>
      </c>
      <c r="M2037" s="10">
        <f>AVERAGE(J1938:J2037)</f>
        <v>-1.0866327362188388E-3</v>
      </c>
      <c r="N2037" s="10">
        <f>AVERAGE(J2033:J2037)</f>
        <v>-4.795947823236002E-3</v>
      </c>
      <c r="O2037" s="22">
        <f t="shared" si="349"/>
        <v>0.35237552132716787</v>
      </c>
      <c r="P2037" s="22">
        <f t="shared" si="350"/>
        <v>0.47626056895252233</v>
      </c>
      <c r="Q2037" s="22">
        <f t="shared" si="351"/>
        <v>0.47424998782047301</v>
      </c>
      <c r="R2037" s="22">
        <f t="shared" si="352"/>
        <v>0.19774757366906093</v>
      </c>
      <c r="S2037" s="22">
        <f t="shared" si="353"/>
        <v>0.99461175361424614</v>
      </c>
      <c r="T2037" s="22">
        <f>SUMPRODUCT(J2037:N2037,O2037:S2037)</f>
        <v>-1.0051957901169445E-2</v>
      </c>
      <c r="U2037" s="25">
        <f t="shared" si="347"/>
        <v>0.49748703168425429</v>
      </c>
      <c r="V2037" s="10">
        <f>IF(OR(AND(U2037&gt;=0.495,U2037&lt;=0.498,J2037&lt;0),AND(U2037&gt;=0.505,U2037&lt;=0.506)),G2037-$AA$1,0)</f>
        <v>-1.4889304636752754E-2</v>
      </c>
      <c r="W2037" s="10">
        <f>IF(OR(AND(U2037&gt;=0.504,U2037&lt;=0.505,J2037&lt;0),AND(U2037&gt;=0.508)),-G2037-$AA$1,0)</f>
        <v>0</v>
      </c>
      <c r="X2037" s="5">
        <f t="shared" si="354"/>
        <v>0.86756682189861611</v>
      </c>
    </row>
    <row r="2038" spans="1:24" x14ac:dyDescent="0.2">
      <c r="A2038" s="8">
        <v>45008</v>
      </c>
      <c r="B2038" s="3">
        <v>100221</v>
      </c>
      <c r="C2038" s="3">
        <v>101126</v>
      </c>
      <c r="D2038" s="3">
        <v>96997</v>
      </c>
      <c r="E2038" s="3">
        <v>97926</v>
      </c>
      <c r="F2038" s="3">
        <v>97926</v>
      </c>
      <c r="G2038" s="5">
        <f t="shared" si="345"/>
        <v>1.7809366256152703E-2</v>
      </c>
      <c r="H2038" s="24">
        <f t="shared" si="346"/>
        <v>1</v>
      </c>
      <c r="I2038" s="3">
        <f t="shared" si="355"/>
        <v>103188.94736842105</v>
      </c>
      <c r="J2038" s="10">
        <f t="shared" si="348"/>
        <v>-2.2899392342922154E-2</v>
      </c>
      <c r="K2038" s="10">
        <f>AVERAGE(J2019:J2038)</f>
        <v>-4.7048014988252899E-3</v>
      </c>
      <c r="L2038" s="10">
        <f>AVERAGE(J1989:J2038)</f>
        <v>-2.4257549247899825E-3</v>
      </c>
      <c r="M2038" s="10">
        <f>AVERAGE(J1939:J2038)</f>
        <v>-1.4820804924315734E-3</v>
      </c>
      <c r="N2038" s="10">
        <f>AVERAGE(J2034:J2038)</f>
        <v>-1.085622561005759E-2</v>
      </c>
      <c r="O2038" s="22">
        <f t="shared" si="349"/>
        <v>0.35237552132716787</v>
      </c>
      <c r="P2038" s="22">
        <f t="shared" si="350"/>
        <v>0.47626056895252233</v>
      </c>
      <c r="Q2038" s="22">
        <f t="shared" si="351"/>
        <v>0.47424998782047301</v>
      </c>
      <c r="R2038" s="22">
        <f t="shared" si="352"/>
        <v>0.19774757366906093</v>
      </c>
      <c r="S2038" s="22">
        <f t="shared" si="353"/>
        <v>0.99461175361424614</v>
      </c>
      <c r="T2038" s="22">
        <f>SUMPRODUCT(J2038:N2038,O2038:S2038)</f>
        <v>-2.2551118410100723E-2</v>
      </c>
      <c r="U2038" s="25">
        <f t="shared" si="347"/>
        <v>0.49436245931110817</v>
      </c>
      <c r="V2038" s="10">
        <f>IF(OR(AND(U2038&gt;=0.495,U2038&lt;=0.498,J2038&lt;0),AND(U2038&gt;=0.505,U2038&lt;=0.506)),G2038-$AA$1,0)</f>
        <v>0</v>
      </c>
      <c r="W2038" s="10">
        <f>IF(OR(AND(U2038&gt;=0.504,U2038&lt;=0.505,J2038&lt;0),AND(U2038&gt;=0.508)),-G2038-$AA$1,0)</f>
        <v>0</v>
      </c>
      <c r="X2038" s="5">
        <f t="shared" si="354"/>
        <v>0.86756682189861611</v>
      </c>
    </row>
    <row r="2039" spans="1:24" x14ac:dyDescent="0.2">
      <c r="A2039" s="8">
        <v>45009</v>
      </c>
      <c r="B2039" s="3">
        <v>97926</v>
      </c>
      <c r="C2039" s="3">
        <v>99258</v>
      </c>
      <c r="D2039" s="3">
        <v>97688</v>
      </c>
      <c r="E2039" s="3">
        <v>98829</v>
      </c>
      <c r="F2039" s="3">
        <v>98829</v>
      </c>
      <c r="G2039" s="5">
        <f t="shared" si="345"/>
        <v>2.3839156522883043E-2</v>
      </c>
      <c r="H2039" s="24">
        <f t="shared" si="346"/>
        <v>1</v>
      </c>
      <c r="I2039" s="3">
        <f t="shared" si="355"/>
        <v>102826.73684210527</v>
      </c>
      <c r="J2039" s="10">
        <f t="shared" si="348"/>
        <v>9.2212486979963426E-3</v>
      </c>
      <c r="K2039" s="10">
        <f>AVERAGE(J2020:J2039)</f>
        <v>-3.3864238021356465E-3</v>
      </c>
      <c r="L2039" s="10">
        <f>AVERAGE(J1990:J2039)</f>
        <v>-2.3947849421745437E-3</v>
      </c>
      <c r="M2039" s="10">
        <f>AVERAGE(J1940:J2039)</f>
        <v>-1.3809706650585573E-3</v>
      </c>
      <c r="N2039" s="10">
        <f>AVERAGE(J2035:J2039)</f>
        <v>-6.2024819854097357E-3</v>
      </c>
      <c r="O2039" s="22">
        <f t="shared" si="349"/>
        <v>0.35237552132716787</v>
      </c>
      <c r="P2039" s="22">
        <f t="shared" si="350"/>
        <v>0.47626056895252233</v>
      </c>
      <c r="Q2039" s="22">
        <f t="shared" si="351"/>
        <v>0.47424998782047301</v>
      </c>
      <c r="R2039" s="22">
        <f t="shared" si="352"/>
        <v>0.19774757366906093</v>
      </c>
      <c r="S2039" s="22">
        <f t="shared" si="353"/>
        <v>0.99461175361424614</v>
      </c>
      <c r="T2039" s="22">
        <f>SUMPRODUCT(J2039:N2039,O2039:S2039)</f>
        <v>-5.9413496217271145E-3</v>
      </c>
      <c r="U2039" s="25">
        <f t="shared" si="347"/>
        <v>0.4985146669638752</v>
      </c>
      <c r="V2039" s="10">
        <f>IF(OR(AND(U2039&gt;=0.495,U2039&lt;=0.498,J2039&lt;0),AND(U2039&gt;=0.505,U2039&lt;=0.506)),G2039-$AA$1,0)</f>
        <v>0</v>
      </c>
      <c r="W2039" s="10">
        <f>IF(OR(AND(U2039&gt;=0.504,U2039&lt;=0.505,J2039&lt;0),AND(U2039&gt;=0.508)),-G2039-$AA$1,0)</f>
        <v>0</v>
      </c>
      <c r="X2039" s="5">
        <f t="shared" si="354"/>
        <v>0.86756682189861611</v>
      </c>
    </row>
    <row r="2040" spans="1:24" x14ac:dyDescent="0.2">
      <c r="A2040" s="8">
        <v>45012</v>
      </c>
      <c r="B2040" s="3">
        <v>98833</v>
      </c>
      <c r="C2040" s="3">
        <v>99997</v>
      </c>
      <c r="D2040" s="3">
        <v>98833</v>
      </c>
      <c r="E2040" s="3">
        <v>99670</v>
      </c>
      <c r="F2040" s="3">
        <v>99670</v>
      </c>
      <c r="G2040" s="5">
        <f t="shared" si="345"/>
        <v>2.13002909601685E-2</v>
      </c>
      <c r="H2040" s="24">
        <f t="shared" si="346"/>
        <v>1</v>
      </c>
      <c r="I2040" s="3">
        <f t="shared" si="355"/>
        <v>102549.78947368421</v>
      </c>
      <c r="J2040" s="10">
        <f t="shared" si="348"/>
        <v>8.5096479778201672E-3</v>
      </c>
      <c r="K2040" s="10">
        <f>AVERAGE(J2021:J2040)</f>
        <v>-2.8844346451476709E-3</v>
      </c>
      <c r="L2040" s="10">
        <f>AVERAGE(J1991:J2040)</f>
        <v>-2.2449922939913125E-3</v>
      </c>
      <c r="M2040" s="10">
        <f>AVERAGE(J1941:J2040)</f>
        <v>-1.426659332697392E-3</v>
      </c>
      <c r="N2040" s="10">
        <f>AVERAGE(J2036:J2040)</f>
        <v>-2.4237153009476708E-3</v>
      </c>
      <c r="O2040" s="22">
        <f t="shared" si="349"/>
        <v>0.35237552132716787</v>
      </c>
      <c r="P2040" s="22">
        <f t="shared" si="350"/>
        <v>0.47626056895252233</v>
      </c>
      <c r="Q2040" s="22">
        <f t="shared" si="351"/>
        <v>0.47424998782047301</v>
      </c>
      <c r="R2040" s="22">
        <f t="shared" si="352"/>
        <v>0.19774757366906093</v>
      </c>
      <c r="S2040" s="22">
        <f t="shared" si="353"/>
        <v>0.99461175361424614</v>
      </c>
      <c r="T2040" s="22">
        <f>SUMPRODUCT(J2040:N2040,O2040:S2040)</f>
        <v>-2.1326125580222455E-3</v>
      </c>
      <c r="U2040" s="25">
        <f t="shared" si="347"/>
        <v>0.499466847062561</v>
      </c>
      <c r="V2040" s="10">
        <f>IF(OR(AND(U2040&gt;=0.495,U2040&lt;=0.498,J2040&lt;0),AND(U2040&gt;=0.505,U2040&lt;=0.506)),G2040-$AA$1,0)</f>
        <v>0</v>
      </c>
      <c r="W2040" s="10">
        <f>IF(OR(AND(U2040&gt;=0.504,U2040&lt;=0.505,J2040&lt;0),AND(U2040&gt;=0.508)),-G2040-$AA$1,0)</f>
        <v>0</v>
      </c>
      <c r="X2040" s="5">
        <f t="shared" si="354"/>
        <v>0.86756682189861611</v>
      </c>
    </row>
    <row r="2041" spans="1:24" x14ac:dyDescent="0.2">
      <c r="A2041" s="8">
        <v>45013</v>
      </c>
      <c r="B2041" s="3">
        <v>99672</v>
      </c>
      <c r="C2041" s="3">
        <v>101559</v>
      </c>
      <c r="D2041" s="3">
        <v>99488</v>
      </c>
      <c r="E2041" s="3">
        <v>101185</v>
      </c>
      <c r="F2041" s="3">
        <v>101185</v>
      </c>
      <c r="G2041" s="5">
        <f t="shared" si="345"/>
        <v>2.4983940307357733E-2</v>
      </c>
      <c r="H2041" s="24">
        <f t="shared" si="346"/>
        <v>1</v>
      </c>
      <c r="I2041" s="3">
        <f t="shared" si="355"/>
        <v>102381.36842105263</v>
      </c>
      <c r="J2041" s="10">
        <f t="shared" si="348"/>
        <v>1.5200160529748263E-2</v>
      </c>
      <c r="K2041" s="10">
        <f>AVERAGE(J2022:J2041)</f>
        <v>-1.7559692206600475E-3</v>
      </c>
      <c r="L2041" s="10">
        <f>AVERAGE(J1992:J2041)</f>
        <v>-1.7691932719248204E-3</v>
      </c>
      <c r="M2041" s="10">
        <f>AVERAGE(J1942:J2041)</f>
        <v>-1.3515297595965358E-3</v>
      </c>
      <c r="N2041" s="10">
        <f>AVERAGE(J2037:J2041)</f>
        <v>4.6768864293784685E-4</v>
      </c>
      <c r="O2041" s="22">
        <f t="shared" si="349"/>
        <v>0.35237552132716787</v>
      </c>
      <c r="P2041" s="22">
        <f t="shared" si="350"/>
        <v>0.47626056895252233</v>
      </c>
      <c r="Q2041" s="22">
        <f t="shared" si="351"/>
        <v>0.47424998782047301</v>
      </c>
      <c r="R2041" s="22">
        <f t="shared" si="352"/>
        <v>0.19774757366906093</v>
      </c>
      <c r="S2041" s="22">
        <f t="shared" si="353"/>
        <v>0.99461175361424614</v>
      </c>
      <c r="T2041" s="22">
        <f>SUMPRODUCT(J2041:N2041,O2041:S2041)</f>
        <v>3.878732593765739E-3</v>
      </c>
      <c r="U2041" s="25">
        <f t="shared" si="347"/>
        <v>0.50096968193273805</v>
      </c>
      <c r="V2041" s="10">
        <f>IF(OR(AND(U2041&gt;=0.495,U2041&lt;=0.498,J2041&lt;0),AND(U2041&gt;=0.505,U2041&lt;=0.506)),G2041-$AA$1,0)</f>
        <v>0</v>
      </c>
      <c r="W2041" s="10">
        <f>IF(OR(AND(U2041&gt;=0.504,U2041&lt;=0.505,J2041&lt;0),AND(U2041&gt;=0.508)),-G2041-$AA$1,0)</f>
        <v>0</v>
      </c>
      <c r="X2041" s="5">
        <f t="shared" si="354"/>
        <v>0.86756682189861611</v>
      </c>
    </row>
    <row r="2042" spans="1:24" x14ac:dyDescent="0.2">
      <c r="A2042" s="8">
        <v>45014</v>
      </c>
      <c r="B2042" s="3">
        <v>101185</v>
      </c>
      <c r="C2042" s="3">
        <v>102213</v>
      </c>
      <c r="D2042" s="3">
        <v>100248</v>
      </c>
      <c r="E2042" s="3">
        <v>101793</v>
      </c>
      <c r="F2042" s="3">
        <v>101793</v>
      </c>
      <c r="G2042" s="5">
        <f t="shared" si="345"/>
        <v>8.7432338176496316E-4</v>
      </c>
      <c r="H2042" s="24">
        <f t="shared" si="346"/>
        <v>1</v>
      </c>
      <c r="I2042" s="3">
        <f t="shared" si="355"/>
        <v>102300.68421052632</v>
      </c>
      <c r="J2042" s="10">
        <f t="shared" si="348"/>
        <v>6.0087957701240313E-3</v>
      </c>
      <c r="K2042" s="10">
        <f>AVERAGE(J2023:J2042)</f>
        <v>-1.194884443018024E-3</v>
      </c>
      <c r="L2042" s="10">
        <f>AVERAGE(J1993:J2042)</f>
        <v>-1.3419381253924768E-3</v>
      </c>
      <c r="M2042" s="10">
        <f>AVERAGE(J1943:J2042)</f>
        <v>-1.2886195764422426E-3</v>
      </c>
      <c r="N2042" s="10">
        <f>AVERAGE(J2038:J2042)</f>
        <v>3.2080921265533304E-3</v>
      </c>
      <c r="O2042" s="22">
        <f t="shared" si="349"/>
        <v>0.35237552132716787</v>
      </c>
      <c r="P2042" s="22">
        <f t="shared" si="350"/>
        <v>0.47626056895252233</v>
      </c>
      <c r="Q2042" s="22">
        <f t="shared" si="351"/>
        <v>0.47424998782047301</v>
      </c>
      <c r="R2042" s="22">
        <f t="shared" si="352"/>
        <v>0.19774757366906093</v>
      </c>
      <c r="S2042" s="22">
        <f t="shared" si="353"/>
        <v>0.99461175361424614</v>
      </c>
      <c r="T2042" s="22">
        <f>SUMPRODUCT(J2042:N2042,O2042:S2042)</f>
        <v>3.8478467988818021E-3</v>
      </c>
      <c r="U2042" s="25">
        <f t="shared" si="347"/>
        <v>0.50096196051282782</v>
      </c>
      <c r="V2042" s="10">
        <f>IF(OR(AND(U2042&gt;=0.495,U2042&lt;=0.498,J2042&lt;0),AND(U2042&gt;=0.505,U2042&lt;=0.506)),G2042-$AA$1,0)</f>
        <v>0</v>
      </c>
      <c r="W2042" s="10">
        <f>IF(OR(AND(U2042&gt;=0.504,U2042&lt;=0.505,J2042&lt;0),AND(U2042&gt;=0.508)),-G2042-$AA$1,0)</f>
        <v>0</v>
      </c>
      <c r="X2042" s="5">
        <f t="shared" si="354"/>
        <v>0.86756682189861611</v>
      </c>
    </row>
    <row r="2043" spans="1:24" x14ac:dyDescent="0.2">
      <c r="A2043" s="8">
        <v>45015</v>
      </c>
      <c r="B2043" s="3">
        <v>101796</v>
      </c>
      <c r="C2043" s="3">
        <v>104085</v>
      </c>
      <c r="D2043" s="3">
        <v>101796</v>
      </c>
      <c r="E2043" s="3">
        <v>103713</v>
      </c>
      <c r="F2043" s="3">
        <v>103713</v>
      </c>
      <c r="G2043" s="5">
        <f t="shared" si="345"/>
        <v>-2.1279878125210927E-2</v>
      </c>
      <c r="H2043" s="24">
        <f t="shared" si="346"/>
        <v>0</v>
      </c>
      <c r="I2043" s="3">
        <f t="shared" si="355"/>
        <v>102292.63157894737</v>
      </c>
      <c r="J2043" s="10">
        <f t="shared" si="348"/>
        <v>1.8861807786390017E-2</v>
      </c>
      <c r="K2043" s="10">
        <f>AVERAGE(J2024:J2043)</f>
        <v>2.5546273607012225E-4</v>
      </c>
      <c r="L2043" s="10">
        <f>AVERAGE(J1994:J2043)</f>
        <v>-1.3723457483357127E-3</v>
      </c>
      <c r="M2043" s="10">
        <f>AVERAGE(J1944:J2043)</f>
        <v>-1.2077040718058262E-3</v>
      </c>
      <c r="N2043" s="10">
        <f>AVERAGE(J2039:J2043)</f>
        <v>1.1560332152415764E-2</v>
      </c>
      <c r="O2043" s="22">
        <f t="shared" si="349"/>
        <v>0.35237552132716787</v>
      </c>
      <c r="P2043" s="22">
        <f t="shared" si="350"/>
        <v>0.47626056895252233</v>
      </c>
      <c r="Q2043" s="22">
        <f t="shared" si="351"/>
        <v>0.47424998782047301</v>
      </c>
      <c r="R2043" s="22">
        <f t="shared" si="352"/>
        <v>0.19774757366906093</v>
      </c>
      <c r="S2043" s="22">
        <f t="shared" si="353"/>
        <v>0.99461175361424614</v>
      </c>
      <c r="T2043" s="22">
        <f>SUMPRODUCT(J2043:N2043,O2043:S2043)</f>
        <v>1.73764929100628E-2</v>
      </c>
      <c r="U2043" s="25">
        <f t="shared" si="347"/>
        <v>0.50434401392452832</v>
      </c>
      <c r="V2043" s="10">
        <f>IF(OR(AND(U2043&gt;=0.495,U2043&lt;=0.498,J2043&lt;0),AND(U2043&gt;=0.505,U2043&lt;=0.506)),G2043-$AA$1,0)</f>
        <v>0</v>
      </c>
      <c r="W2043" s="10">
        <f>IF(OR(AND(U2043&gt;=0.504,U2043&lt;=0.505,J2043&lt;0),AND(U2043&gt;=0.508)),-G2043-$AA$1,0)</f>
        <v>0</v>
      </c>
      <c r="X2043" s="5">
        <f t="shared" si="354"/>
        <v>0.86756682189861611</v>
      </c>
    </row>
    <row r="2044" spans="1:24" x14ac:dyDescent="0.2">
      <c r="A2044" s="8">
        <v>45016</v>
      </c>
      <c r="B2044" s="3">
        <v>103714</v>
      </c>
      <c r="C2044" s="3">
        <v>104041</v>
      </c>
      <c r="D2044" s="3">
        <v>101476</v>
      </c>
      <c r="E2044" s="3">
        <v>101882</v>
      </c>
      <c r="F2044" s="3">
        <v>101882</v>
      </c>
      <c r="G2044" s="5">
        <f t="shared" si="345"/>
        <v>-1.2759859445243826E-4</v>
      </c>
      <c r="H2044" s="24">
        <f t="shared" si="346"/>
        <v>0</v>
      </c>
      <c r="I2044" s="3">
        <f t="shared" si="355"/>
        <v>102144.31578947368</v>
      </c>
      <c r="J2044" s="10">
        <f t="shared" si="348"/>
        <v>-1.7654488829751291E-2</v>
      </c>
      <c r="K2044" s="10">
        <f>AVERAGE(J2025:J2044)</f>
        <v>-8.8857057249833171E-4</v>
      </c>
      <c r="L2044" s="10">
        <f>AVERAGE(J1995:J2044)</f>
        <v>-1.9072390228085001E-3</v>
      </c>
      <c r="M2044" s="10">
        <f>AVERAGE(J1945:J2044)</f>
        <v>-1.1461718579917058E-3</v>
      </c>
      <c r="N2044" s="10">
        <f>AVERAGE(J2040:J2044)</f>
        <v>6.1851846468662375E-3</v>
      </c>
      <c r="O2044" s="22">
        <f t="shared" si="349"/>
        <v>0.35237552132716787</v>
      </c>
      <c r="P2044" s="22">
        <f t="shared" si="350"/>
        <v>0.47626056895252233</v>
      </c>
      <c r="Q2044" s="22">
        <f t="shared" si="351"/>
        <v>0.47424998782047301</v>
      </c>
      <c r="R2044" s="22">
        <f t="shared" si="352"/>
        <v>0.19774757366906093</v>
      </c>
      <c r="S2044" s="22">
        <f t="shared" si="353"/>
        <v>0.99461175361424614</v>
      </c>
      <c r="T2044" s="22">
        <f>SUMPRODUCT(J2044:N2044,O2044:S2044)</f>
        <v>-1.6235042707765379E-3</v>
      </c>
      <c r="U2044" s="25">
        <f t="shared" si="347"/>
        <v>0.49959412402145537</v>
      </c>
      <c r="V2044" s="10">
        <f>IF(OR(AND(U2044&gt;=0.495,U2044&lt;=0.498,J2044&lt;0),AND(U2044&gt;=0.505,U2044&lt;=0.506)),G2044-$AA$1,0)</f>
        <v>0</v>
      </c>
      <c r="W2044" s="10">
        <f>IF(OR(AND(U2044&gt;=0.504,U2044&lt;=0.505,J2044&lt;0),AND(U2044&gt;=0.508)),-G2044-$AA$1,0)</f>
        <v>0</v>
      </c>
      <c r="X2044" s="5">
        <f t="shared" si="354"/>
        <v>0.86756682189861611</v>
      </c>
    </row>
    <row r="2045" spans="1:24" x14ac:dyDescent="0.2">
      <c r="A2045" s="8">
        <v>45019</v>
      </c>
      <c r="B2045" s="3">
        <v>101883</v>
      </c>
      <c r="C2045" s="3">
        <v>101916</v>
      </c>
      <c r="D2045" s="3">
        <v>100651</v>
      </c>
      <c r="E2045" s="3">
        <v>101506</v>
      </c>
      <c r="F2045" s="3">
        <v>101506</v>
      </c>
      <c r="G2045" s="5">
        <f t="shared" si="345"/>
        <v>-5.201662955884423E-3</v>
      </c>
      <c r="H2045" s="24">
        <f t="shared" si="346"/>
        <v>0</v>
      </c>
      <c r="I2045" s="3">
        <f t="shared" si="355"/>
        <v>102001.05263157895</v>
      </c>
      <c r="J2045" s="10">
        <f t="shared" si="348"/>
        <v>-3.6905439626234715E-3</v>
      </c>
      <c r="K2045" s="10">
        <f>AVERAGE(J2026:J2045)</f>
        <v>-1.4745765991200587E-3</v>
      </c>
      <c r="L2045" s="10">
        <f>AVERAGE(J1996:J2045)</f>
        <v>-2.0795808308127928E-3</v>
      </c>
      <c r="M2045" s="10">
        <f>AVERAGE(J1946:J2045)</f>
        <v>-1.2539968238963128E-3</v>
      </c>
      <c r="N2045" s="10">
        <f>AVERAGE(J2041:J2045)</f>
        <v>3.7451462587775098E-3</v>
      </c>
      <c r="O2045" s="22">
        <f t="shared" si="349"/>
        <v>0.35237552132716787</v>
      </c>
      <c r="P2045" s="22">
        <f t="shared" si="350"/>
        <v>0.47626056895252233</v>
      </c>
      <c r="Q2045" s="22">
        <f t="shared" si="351"/>
        <v>0.47424998782047301</v>
      </c>
      <c r="R2045" s="22">
        <f t="shared" si="352"/>
        <v>0.19774757366906093</v>
      </c>
      <c r="S2045" s="22">
        <f t="shared" si="353"/>
        <v>0.99461175361424614</v>
      </c>
      <c r="T2045" s="22">
        <f>SUMPRODUCT(J2045:N2045,O2045:S2045)</f>
        <v>4.8801043211439904E-4</v>
      </c>
      <c r="U2045" s="25">
        <f t="shared" si="347"/>
        <v>0.50012200260560724</v>
      </c>
      <c r="V2045" s="10">
        <f>IF(OR(AND(U2045&gt;=0.495,U2045&lt;=0.498,J2045&lt;0),AND(U2045&gt;=0.505,U2045&lt;=0.506)),G2045-$AA$1,0)</f>
        <v>0</v>
      </c>
      <c r="W2045" s="10">
        <f>IF(OR(AND(U2045&gt;=0.504,U2045&lt;=0.505,J2045&lt;0),AND(U2045&gt;=0.508)),-G2045-$AA$1,0)</f>
        <v>0</v>
      </c>
      <c r="X2045" s="5">
        <f t="shared" si="354"/>
        <v>0.86756682189861611</v>
      </c>
    </row>
    <row r="2046" spans="1:24" x14ac:dyDescent="0.2">
      <c r="A2046" s="8">
        <v>45020</v>
      </c>
      <c r="B2046" s="3">
        <v>101505</v>
      </c>
      <c r="C2046" s="3">
        <v>103056</v>
      </c>
      <c r="D2046" s="3">
        <v>101505</v>
      </c>
      <c r="E2046" s="3">
        <v>101869</v>
      </c>
      <c r="F2046" s="3">
        <v>101869</v>
      </c>
      <c r="G2046" s="5">
        <f t="shared" si="345"/>
        <v>-1.0277905938018472E-2</v>
      </c>
      <c r="H2046" s="24">
        <f t="shared" si="346"/>
        <v>0</v>
      </c>
      <c r="I2046" s="3">
        <f t="shared" si="355"/>
        <v>101755.21052631579</v>
      </c>
      <c r="J2046" s="10">
        <f t="shared" si="348"/>
        <v>3.5761432821705963E-3</v>
      </c>
      <c r="K2046" s="10">
        <f>AVERAGE(J2027:J2046)</f>
        <v>-1.0703635133305356E-3</v>
      </c>
      <c r="L2046" s="10">
        <f>AVERAGE(J1997:J2046)</f>
        <v>-1.8832858291766019E-3</v>
      </c>
      <c r="M2046" s="10">
        <f>AVERAGE(J1947:J2046)</f>
        <v>-9.9612795305807807E-4</v>
      </c>
      <c r="N2046" s="10">
        <f>AVERAGE(J2042:J2046)</f>
        <v>1.4203428092619762E-3</v>
      </c>
      <c r="O2046" s="22">
        <f t="shared" si="349"/>
        <v>0.35237552132716787</v>
      </c>
      <c r="P2046" s="22">
        <f t="shared" si="350"/>
        <v>0.47626056895252233</v>
      </c>
      <c r="Q2046" s="22">
        <f t="shared" si="351"/>
        <v>0.47424998782047301</v>
      </c>
      <c r="R2046" s="22">
        <f t="shared" si="352"/>
        <v>0.19774757366906093</v>
      </c>
      <c r="S2046" s="22">
        <f t="shared" si="353"/>
        <v>0.99461175361424614</v>
      </c>
      <c r="T2046" s="22">
        <f>SUMPRODUCT(J2046:N2046,O2046:S2046)</f>
        <v>1.0729329024734943E-3</v>
      </c>
      <c r="U2046" s="25">
        <f t="shared" si="347"/>
        <v>0.50026823319988623</v>
      </c>
      <c r="V2046" s="10">
        <f>IF(OR(AND(U2046&gt;=0.495,U2046&lt;=0.498,J2046&lt;0),AND(U2046&gt;=0.505,U2046&lt;=0.506)),G2046-$AA$1,0)</f>
        <v>0</v>
      </c>
      <c r="W2046" s="10">
        <f>IF(OR(AND(U2046&gt;=0.504,U2046&lt;=0.505,J2046&lt;0),AND(U2046&gt;=0.508)),-G2046-$AA$1,0)</f>
        <v>0</v>
      </c>
      <c r="X2046" s="5">
        <f t="shared" si="354"/>
        <v>0.86756682189861611</v>
      </c>
    </row>
    <row r="2047" spans="1:24" x14ac:dyDescent="0.2">
      <c r="A2047" s="8">
        <v>45021</v>
      </c>
      <c r="B2047" s="3">
        <v>101869</v>
      </c>
      <c r="C2047" s="3">
        <v>101960</v>
      </c>
      <c r="D2047" s="3">
        <v>99898</v>
      </c>
      <c r="E2047" s="3">
        <v>100978</v>
      </c>
      <c r="F2047" s="3">
        <v>100978</v>
      </c>
      <c r="G2047" s="5">
        <f t="shared" si="345"/>
        <v>8.6058349343420826E-3</v>
      </c>
      <c r="H2047" s="24">
        <f t="shared" si="346"/>
        <v>1</v>
      </c>
      <c r="I2047" s="3">
        <f t="shared" si="355"/>
        <v>101539.78947368421</v>
      </c>
      <c r="J2047" s="10">
        <f t="shared" si="348"/>
        <v>-8.7465274028408757E-3</v>
      </c>
      <c r="K2047" s="10">
        <f>AVERAGE(J2028:J2047)</f>
        <v>-2.6167968412958154E-3</v>
      </c>
      <c r="L2047" s="10">
        <f>AVERAGE(J1998:J2047)</f>
        <v>-1.9527854371705522E-3</v>
      </c>
      <c r="M2047" s="10">
        <f>AVERAGE(J1948:J2047)</f>
        <v>-7.4858706402961103E-4</v>
      </c>
      <c r="N2047" s="10">
        <f>AVERAGE(J2043:J2047)</f>
        <v>-1.530721825331005E-3</v>
      </c>
      <c r="O2047" s="22">
        <f t="shared" si="349"/>
        <v>0.35237552132716787</v>
      </c>
      <c r="P2047" s="22">
        <f t="shared" si="350"/>
        <v>0.47626056895252233</v>
      </c>
      <c r="Q2047" s="22">
        <f t="shared" si="351"/>
        <v>0.47424998782047301</v>
      </c>
      <c r="R2047" s="22">
        <f t="shared" si="352"/>
        <v>0.19774757366906093</v>
      </c>
      <c r="S2047" s="22">
        <f t="shared" si="353"/>
        <v>0.99461175361424614</v>
      </c>
      <c r="T2047" s="22">
        <f>SUMPRODUCT(J2047:N2047,O2047:S2047)</f>
        <v>-6.9249529702212253E-3</v>
      </c>
      <c r="U2047" s="25">
        <f t="shared" si="347"/>
        <v>0.4982687686758685</v>
      </c>
      <c r="V2047" s="10">
        <f>IF(OR(AND(U2047&gt;=0.495,U2047&lt;=0.498,J2047&lt;0),AND(U2047&gt;=0.505,U2047&lt;=0.506)),G2047-$AA$1,0)</f>
        <v>0</v>
      </c>
      <c r="W2047" s="10">
        <f>IF(OR(AND(U2047&gt;=0.504,U2047&lt;=0.505,J2047&lt;0),AND(U2047&gt;=0.508)),-G2047-$AA$1,0)</f>
        <v>0</v>
      </c>
      <c r="X2047" s="5">
        <f t="shared" si="354"/>
        <v>0.86756682189861611</v>
      </c>
    </row>
    <row r="2048" spans="1:24" x14ac:dyDescent="0.2">
      <c r="A2048" s="8">
        <v>45022</v>
      </c>
      <c r="B2048" s="3">
        <v>100978</v>
      </c>
      <c r="C2048" s="3">
        <v>101628</v>
      </c>
      <c r="D2048" s="3">
        <v>100443</v>
      </c>
      <c r="E2048" s="3">
        <v>100822</v>
      </c>
      <c r="F2048" s="3">
        <v>100822</v>
      </c>
      <c r="G2048" s="5">
        <f t="shared" si="345"/>
        <v>5.3480391184463683E-2</v>
      </c>
      <c r="H2048" s="24">
        <f t="shared" si="346"/>
        <v>1</v>
      </c>
      <c r="I2048" s="3">
        <f t="shared" si="355"/>
        <v>101392.63157894737</v>
      </c>
      <c r="J2048" s="10">
        <f t="shared" si="348"/>
        <v>-1.5448909663491328E-3</v>
      </c>
      <c r="K2048" s="10">
        <f>AVERAGE(J2029:J2048)</f>
        <v>-2.0046289623559034E-3</v>
      </c>
      <c r="L2048" s="10">
        <f>AVERAGE(J1999:J2048)</f>
        <v>-2.2198325372179781E-3</v>
      </c>
      <c r="M2048" s="10">
        <f>AVERAGE(J1949:J2048)</f>
        <v>-9.8977043053664502E-4</v>
      </c>
      <c r="N2048" s="10">
        <f>AVERAGE(J2044:J2048)</f>
        <v>-5.6120615758788349E-3</v>
      </c>
      <c r="O2048" s="22">
        <f t="shared" si="349"/>
        <v>0.35237552132716787</v>
      </c>
      <c r="P2048" s="22">
        <f t="shared" si="350"/>
        <v>0.47626056895252233</v>
      </c>
      <c r="Q2048" s="22">
        <f t="shared" si="351"/>
        <v>0.47424998782047301</v>
      </c>
      <c r="R2048" s="22">
        <f t="shared" si="352"/>
        <v>0.19774757366906093</v>
      </c>
      <c r="S2048" s="22">
        <f t="shared" si="353"/>
        <v>0.99461175361424614</v>
      </c>
      <c r="T2048" s="22">
        <f>SUMPRODUCT(J2048:N2048,O2048:S2048)</f>
        <v>-8.3294101500543324E-3</v>
      </c>
      <c r="U2048" s="25">
        <f t="shared" si="347"/>
        <v>0.49791765950171041</v>
      </c>
      <c r="V2048" s="10">
        <f>IF(OR(AND(U2048&gt;=0.495,U2048&lt;=0.498,J2048&lt;0),AND(U2048&gt;=0.505,U2048&lt;=0.506)),G2048-$AA$1,0)</f>
        <v>5.2480391184463682E-2</v>
      </c>
      <c r="W2048" s="10">
        <f>IF(OR(AND(U2048&gt;=0.504,U2048&lt;=0.505,J2048&lt;0),AND(U2048&gt;=0.508)),-G2048-$AA$1,0)</f>
        <v>0</v>
      </c>
      <c r="X2048" s="5">
        <f t="shared" si="354"/>
        <v>0.9200472130830798</v>
      </c>
    </row>
    <row r="2049" spans="1:24" x14ac:dyDescent="0.2">
      <c r="A2049" s="8">
        <v>45026</v>
      </c>
      <c r="B2049" s="3">
        <v>100822</v>
      </c>
      <c r="C2049" s="3">
        <v>102196</v>
      </c>
      <c r="D2049" s="3">
        <v>100819</v>
      </c>
      <c r="E2049" s="3">
        <v>101847</v>
      </c>
      <c r="F2049" s="3">
        <v>101847</v>
      </c>
      <c r="G2049" s="5">
        <f t="shared" si="345"/>
        <v>4.9515449645055831E-2</v>
      </c>
      <c r="H2049" s="24">
        <f t="shared" si="346"/>
        <v>1</v>
      </c>
      <c r="I2049" s="3">
        <f t="shared" si="355"/>
        <v>101325.57894736843</v>
      </c>
      <c r="J2049" s="10">
        <f t="shared" si="348"/>
        <v>1.0166431929539144E-2</v>
      </c>
      <c r="K2049" s="10">
        <f>AVERAGE(J2030:J2049)</f>
        <v>-8.0487014723631403E-4</v>
      </c>
      <c r="L2049" s="10">
        <f>AVERAGE(J2000:J2049)</f>
        <v>-2.2230014036701928E-3</v>
      </c>
      <c r="M2049" s="10">
        <f>AVERAGE(J1950:J2049)</f>
        <v>-9.6899481800187374E-4</v>
      </c>
      <c r="N2049" s="10">
        <f>AVERAGE(J2045:J2049)</f>
        <v>-4.7877424020748013E-5</v>
      </c>
      <c r="O2049" s="22">
        <f t="shared" si="349"/>
        <v>0.35237552132716787</v>
      </c>
      <c r="P2049" s="22">
        <f t="shared" si="350"/>
        <v>0.47626056895252233</v>
      </c>
      <c r="Q2049" s="22">
        <f t="shared" si="351"/>
        <v>0.47424998782047301</v>
      </c>
      <c r="R2049" s="22">
        <f t="shared" si="352"/>
        <v>0.19774757366906093</v>
      </c>
      <c r="S2049" s="22">
        <f t="shared" si="353"/>
        <v>0.99461175361424614</v>
      </c>
      <c r="T2049" s="22">
        <f>SUMPRODUCT(J2049:N2049,O2049:S2049)</f>
        <v>1.9055796255157975E-3</v>
      </c>
      <c r="U2049" s="25">
        <f t="shared" si="347"/>
        <v>0.50047639476222061</v>
      </c>
      <c r="V2049" s="10">
        <f>IF(OR(AND(U2049&gt;=0.495,U2049&lt;=0.498,J2049&lt;0),AND(U2049&gt;=0.505,U2049&lt;=0.506)),G2049-$AA$1,0)</f>
        <v>0</v>
      </c>
      <c r="W2049" s="10">
        <f>IF(OR(AND(U2049&gt;=0.504,U2049&lt;=0.505,J2049&lt;0),AND(U2049&gt;=0.508)),-G2049-$AA$1,0)</f>
        <v>0</v>
      </c>
      <c r="X2049" s="5">
        <f t="shared" si="354"/>
        <v>0.9200472130830798</v>
      </c>
    </row>
    <row r="2050" spans="1:24" x14ac:dyDescent="0.2">
      <c r="A2050" s="8">
        <v>45027</v>
      </c>
      <c r="B2050" s="3">
        <v>101849</v>
      </c>
      <c r="C2050" s="3">
        <v>106455</v>
      </c>
      <c r="D2050" s="3">
        <v>101848</v>
      </c>
      <c r="E2050" s="3">
        <v>106214</v>
      </c>
      <c r="F2050" s="3">
        <v>106214</v>
      </c>
      <c r="G2050" s="5">
        <f t="shared" si="345"/>
        <v>2.2972489502326443E-3</v>
      </c>
      <c r="H2050" s="24">
        <f t="shared" si="346"/>
        <v>1</v>
      </c>
      <c r="I2050" s="3">
        <f t="shared" si="355"/>
        <v>101498.31578947368</v>
      </c>
      <c r="J2050" s="10">
        <f t="shared" si="348"/>
        <v>4.2878042554027163E-2</v>
      </c>
      <c r="K2050" s="10">
        <f>AVERAGE(J2031:J2050)</f>
        <v>1.5788551772069226E-3</v>
      </c>
      <c r="L2050" s="10">
        <f>AVERAGE(J2001:J2050)</f>
        <v>-1.3503785971625292E-3</v>
      </c>
      <c r="M2050" s="10">
        <f>AVERAGE(J1951:J2050)</f>
        <v>-2.8235170125173292E-4</v>
      </c>
      <c r="N2050" s="10">
        <f>AVERAGE(J2046:J2050)</f>
        <v>9.2658398793093785E-3</v>
      </c>
      <c r="O2050" s="22">
        <f t="shared" si="349"/>
        <v>0.35237552132716787</v>
      </c>
      <c r="P2050" s="22">
        <f t="shared" si="350"/>
        <v>0.47626056895252233</v>
      </c>
      <c r="Q2050" s="22">
        <f t="shared" si="351"/>
        <v>0.47424998782047301</v>
      </c>
      <c r="R2050" s="22">
        <f t="shared" si="352"/>
        <v>0.19774757366906093</v>
      </c>
      <c r="S2050" s="22">
        <f t="shared" si="353"/>
        <v>0.99461175361424614</v>
      </c>
      <c r="T2050" s="22">
        <f>SUMPRODUCT(J2050:N2050,O2050:S2050)</f>
        <v>2.4380780917421511E-2</v>
      </c>
      <c r="U2050" s="25">
        <f t="shared" si="347"/>
        <v>0.50609489332054702</v>
      </c>
      <c r="V2050" s="10">
        <f>IF(OR(AND(U2050&gt;=0.495,U2050&lt;=0.498,J2050&lt;0),AND(U2050&gt;=0.505,U2050&lt;=0.506)),G2050-$AA$1,0)</f>
        <v>0</v>
      </c>
      <c r="W2050" s="10">
        <f>IF(OR(AND(U2050&gt;=0.504,U2050&lt;=0.505,J2050&lt;0),AND(U2050&gt;=0.508)),-G2050-$AA$1,0)</f>
        <v>0</v>
      </c>
      <c r="X2050" s="5">
        <f t="shared" si="354"/>
        <v>0.9200472130830798</v>
      </c>
    </row>
    <row r="2051" spans="1:24" x14ac:dyDescent="0.2">
      <c r="A2051" s="8">
        <v>45028</v>
      </c>
      <c r="B2051" s="3">
        <v>106218</v>
      </c>
      <c r="C2051" s="3">
        <v>108277</v>
      </c>
      <c r="D2051" s="3">
        <v>106217</v>
      </c>
      <c r="E2051" s="3">
        <v>106890</v>
      </c>
      <c r="F2051" s="3">
        <v>106890</v>
      </c>
      <c r="G2051" s="5">
        <f t="shared" ref="G2051:G2114" si="356">F2053/F2051-1</f>
        <v>-5.7161567967068949E-3</v>
      </c>
      <c r="H2051" s="24">
        <f t="shared" ref="H2051:H2114" si="357">IF(G2051&gt;0,1,0)</f>
        <v>0</v>
      </c>
      <c r="I2051" s="3">
        <f t="shared" si="355"/>
        <v>101720.15789473684</v>
      </c>
      <c r="J2051" s="10">
        <f t="shared" si="348"/>
        <v>6.36450938670996E-3</v>
      </c>
      <c r="K2051" s="10">
        <f>AVERAGE(J2032:J2051)</f>
        <v>1.9887205646968221E-3</v>
      </c>
      <c r="L2051" s="10">
        <f>AVERAGE(J2002:J2051)</f>
        <v>-9.4142789185302838E-4</v>
      </c>
      <c r="M2051" s="10">
        <f>AVERAGE(J1952:J2051)</f>
        <v>-1.6972390553508299E-4</v>
      </c>
      <c r="N2051" s="10">
        <f>AVERAGE(J2047:J2051)</f>
        <v>9.8235131002172519E-3</v>
      </c>
      <c r="O2051" s="22">
        <f t="shared" si="349"/>
        <v>0.35237552132716787</v>
      </c>
      <c r="P2051" s="22">
        <f t="shared" si="350"/>
        <v>0.47626056895252233</v>
      </c>
      <c r="Q2051" s="22">
        <f t="shared" si="351"/>
        <v>0.47424998782047301</v>
      </c>
      <c r="R2051" s="22">
        <f t="shared" si="352"/>
        <v>0.19774757366906093</v>
      </c>
      <c r="S2051" s="22">
        <f t="shared" si="353"/>
        <v>0.99461175361424614</v>
      </c>
      <c r="T2051" s="22">
        <f>SUMPRODUCT(J2051:N2051,O2051:S2051)</f>
        <v>1.2480393435264914E-2</v>
      </c>
      <c r="U2051" s="25">
        <f t="shared" ref="U2051:U2114" si="358">1/(1+(EXP(-T2051)))</f>
        <v>0.50312005786051306</v>
      </c>
      <c r="V2051" s="10">
        <f>IF(OR(AND(U2051&gt;=0.495,U2051&lt;=0.498,J2051&lt;0),AND(U2051&gt;=0.505,U2051&lt;=0.506)),G2051-$AA$1,0)</f>
        <v>0</v>
      </c>
      <c r="W2051" s="10">
        <f>IF(OR(AND(U2051&gt;=0.504,U2051&lt;=0.505,J2051&lt;0),AND(U2051&gt;=0.508)),-G2051-$AA$1,0)</f>
        <v>0</v>
      </c>
      <c r="X2051" s="5">
        <f t="shared" si="354"/>
        <v>0.9200472130830798</v>
      </c>
    </row>
    <row r="2052" spans="1:24" x14ac:dyDescent="0.2">
      <c r="A2052" s="8">
        <v>45029</v>
      </c>
      <c r="B2052" s="3">
        <v>106890</v>
      </c>
      <c r="C2052" s="3">
        <v>107037</v>
      </c>
      <c r="D2052" s="3">
        <v>106220</v>
      </c>
      <c r="E2052" s="3">
        <v>106458</v>
      </c>
      <c r="F2052" s="3">
        <v>106458</v>
      </c>
      <c r="G2052" s="5">
        <f t="shared" si="356"/>
        <v>-4.151872099795173E-3</v>
      </c>
      <c r="H2052" s="24">
        <f t="shared" si="357"/>
        <v>0</v>
      </c>
      <c r="I2052" s="3">
        <f t="shared" si="355"/>
        <v>101879.26315789473</v>
      </c>
      <c r="J2052" s="10">
        <f t="shared" ref="J2052:J2115" si="359">F2052/F2051-1</f>
        <v>-4.041538029750158E-3</v>
      </c>
      <c r="K2052" s="10">
        <f>AVERAGE(J2033:J2052)</f>
        <v>1.9114833632054296E-3</v>
      </c>
      <c r="L2052" s="10">
        <f>AVERAGE(J2003:J2052)</f>
        <v>-9.1310503740118728E-4</v>
      </c>
      <c r="M2052" s="10">
        <f>AVERAGE(J1953:J2052)</f>
        <v>-1.3511854802231494E-4</v>
      </c>
      <c r="N2052" s="10">
        <f>AVERAGE(J2048:J2052)</f>
        <v>1.0764510974835394E-2</v>
      </c>
      <c r="O2052" s="22">
        <f t="shared" ref="O2052:O2115" si="360">O2051</f>
        <v>0.35237552132716787</v>
      </c>
      <c r="P2052" s="22">
        <f t="shared" ref="P2052:P2115" si="361">P2051</f>
        <v>0.47626056895252233</v>
      </c>
      <c r="Q2052" s="22">
        <f t="shared" ref="Q2052:Q2115" si="362">Q2051</f>
        <v>0.47424998782047301</v>
      </c>
      <c r="R2052" s="22">
        <f t="shared" ref="R2052:R2115" si="363">R2051</f>
        <v>0.19774757366906093</v>
      </c>
      <c r="S2052" s="22">
        <f t="shared" ref="S2052:S2115" si="364">S2051</f>
        <v>0.99461175361424614</v>
      </c>
      <c r="T2052" s="22">
        <f>SUMPRODUCT(J2052:N2052,O2052:S2052)</f>
        <v>9.7329748034921167E-3</v>
      </c>
      <c r="U2052" s="25">
        <f t="shared" si="358"/>
        <v>0.50243322449246175</v>
      </c>
      <c r="V2052" s="10">
        <f>IF(OR(AND(U2052&gt;=0.495,U2052&lt;=0.498,J2052&lt;0),AND(U2052&gt;=0.505,U2052&lt;=0.506)),G2052-$AA$1,0)</f>
        <v>0</v>
      </c>
      <c r="W2052" s="10">
        <f>IF(OR(AND(U2052&gt;=0.504,U2052&lt;=0.505,J2052&lt;0),AND(U2052&gt;=0.508)),-G2052-$AA$1,0)</f>
        <v>0</v>
      </c>
      <c r="X2052" s="5">
        <f t="shared" si="354"/>
        <v>0.9200472130830798</v>
      </c>
    </row>
    <row r="2053" spans="1:24" x14ac:dyDescent="0.2">
      <c r="A2053" s="8">
        <v>45030</v>
      </c>
      <c r="B2053" s="3">
        <v>106458</v>
      </c>
      <c r="C2053" s="3">
        <v>106701</v>
      </c>
      <c r="D2053" s="3">
        <v>104934</v>
      </c>
      <c r="E2053" s="3">
        <v>106279</v>
      </c>
      <c r="F2053" s="3">
        <v>106279</v>
      </c>
      <c r="G2053" s="5">
        <f t="shared" si="356"/>
        <v>-1.0914667996499983E-3</v>
      </c>
      <c r="H2053" s="24">
        <f t="shared" si="357"/>
        <v>0</v>
      </c>
      <c r="I2053" s="3">
        <f t="shared" si="355"/>
        <v>102105.42105263157</v>
      </c>
      <c r="J2053" s="10">
        <f t="shared" si="359"/>
        <v>-1.6814142666591314E-3</v>
      </c>
      <c r="K2053" s="10">
        <f>AVERAGE(J2034:J2053)</f>
        <v>1.4573128203131836E-3</v>
      </c>
      <c r="L2053" s="10">
        <f>AVERAGE(J2004:J2053)</f>
        <v>-1.240598616599664E-3</v>
      </c>
      <c r="M2053" s="10">
        <f>AVERAGE(J1954:J2053)</f>
        <v>-2.3165348422307219E-4</v>
      </c>
      <c r="N2053" s="10">
        <f>AVERAGE(J2049:J2053)</f>
        <v>1.0737206314773396E-2</v>
      </c>
      <c r="O2053" s="22">
        <f t="shared" si="360"/>
        <v>0.35237552132716787</v>
      </c>
      <c r="P2053" s="22">
        <f t="shared" si="361"/>
        <v>0.47626056895252233</v>
      </c>
      <c r="Q2053" s="22">
        <f t="shared" si="362"/>
        <v>0.47424998782047301</v>
      </c>
      <c r="R2053" s="22">
        <f t="shared" si="363"/>
        <v>0.19774757366906093</v>
      </c>
      <c r="S2053" s="22">
        <f t="shared" si="364"/>
        <v>0.99461175361424614</v>
      </c>
      <c r="T2053" s="22">
        <f>SUMPRODUCT(J2053:N2053,O2053:S2053)</f>
        <v>1.0146760212568355E-2</v>
      </c>
      <c r="U2053" s="25">
        <f t="shared" si="358"/>
        <v>0.50253666828925403</v>
      </c>
      <c r="V2053" s="10">
        <f>IF(OR(AND(U2053&gt;=0.495,U2053&lt;=0.498,J2053&lt;0),AND(U2053&gt;=0.505,U2053&lt;=0.506)),G2053-$AA$1,0)</f>
        <v>0</v>
      </c>
      <c r="W2053" s="10">
        <f>IF(OR(AND(U2053&gt;=0.504,U2053&lt;=0.505,J2053&lt;0),AND(U2053&gt;=0.508)),-G2053-$AA$1,0)</f>
        <v>0</v>
      </c>
      <c r="X2053" s="5">
        <f t="shared" si="354"/>
        <v>0.9200472130830798</v>
      </c>
    </row>
    <row r="2054" spans="1:24" x14ac:dyDescent="0.2">
      <c r="A2054" s="8">
        <v>45033</v>
      </c>
      <c r="B2054" s="3">
        <v>106279</v>
      </c>
      <c r="C2054" s="3">
        <v>106830</v>
      </c>
      <c r="D2054" s="3">
        <v>105623</v>
      </c>
      <c r="E2054" s="3">
        <v>106016</v>
      </c>
      <c r="F2054" s="3">
        <v>106016</v>
      </c>
      <c r="G2054" s="5">
        <f t="shared" si="356"/>
        <v>-1.9836628433444026E-2</v>
      </c>
      <c r="H2054" s="24">
        <f t="shared" si="357"/>
        <v>0</v>
      </c>
      <c r="I2054" s="3">
        <f t="shared" si="355"/>
        <v>102373.47368421052</v>
      </c>
      <c r="J2054" s="10">
        <f t="shared" si="359"/>
        <v>-2.4746186923099156E-3</v>
      </c>
      <c r="K2054" s="10">
        <f>AVERAGE(J2035:J2054)</f>
        <v>2.0359553569598344E-3</v>
      </c>
      <c r="L2054" s="10">
        <f>AVERAGE(J2005:J2054)</f>
        <v>-1.0735881542410918E-3</v>
      </c>
      <c r="M2054" s="10">
        <f>AVERAGE(J1955:J2054)</f>
        <v>-1.9161489146909293E-4</v>
      </c>
      <c r="N2054" s="10">
        <f>AVERAGE(J2050:J2054)</f>
        <v>8.2089961904035832E-3</v>
      </c>
      <c r="O2054" s="22">
        <f t="shared" si="360"/>
        <v>0.35237552132716787</v>
      </c>
      <c r="P2054" s="22">
        <f t="shared" si="361"/>
        <v>0.47626056895252233</v>
      </c>
      <c r="Q2054" s="22">
        <f t="shared" si="362"/>
        <v>0.47424998782047301</v>
      </c>
      <c r="R2054" s="22">
        <f t="shared" si="363"/>
        <v>0.19774757366906093</v>
      </c>
      <c r="S2054" s="22">
        <f t="shared" si="364"/>
        <v>0.99461175361424614</v>
      </c>
      <c r="T2054" s="22">
        <f>SUMPRODUCT(J2054:N2054,O2054:S2054)</f>
        <v>7.7153737522890247E-3</v>
      </c>
      <c r="U2054" s="25">
        <f t="shared" si="358"/>
        <v>0.5019288338699418</v>
      </c>
      <c r="V2054" s="10">
        <f>IF(OR(AND(U2054&gt;=0.495,U2054&lt;=0.498,J2054&lt;0),AND(U2054&gt;=0.505,U2054&lt;=0.506)),G2054-$AA$1,0)</f>
        <v>0</v>
      </c>
      <c r="W2054" s="10">
        <f>IF(OR(AND(U2054&gt;=0.504,U2054&lt;=0.505,J2054&lt;0),AND(U2054&gt;=0.508)),-G2054-$AA$1,0)</f>
        <v>0</v>
      </c>
      <c r="X2054" s="5">
        <f t="shared" si="354"/>
        <v>0.9200472130830798</v>
      </c>
    </row>
    <row r="2055" spans="1:24" x14ac:dyDescent="0.2">
      <c r="A2055" s="8">
        <v>45034</v>
      </c>
      <c r="B2055" s="3">
        <v>106023</v>
      </c>
      <c r="C2055" s="3">
        <v>106475</v>
      </c>
      <c r="D2055" s="3">
        <v>105122</v>
      </c>
      <c r="E2055" s="3">
        <v>106163</v>
      </c>
      <c r="F2055" s="3">
        <v>106163</v>
      </c>
      <c r="G2055" s="5">
        <f t="shared" si="356"/>
        <v>-1.6917381762007522E-2</v>
      </c>
      <c r="H2055" s="24">
        <f t="shared" si="357"/>
        <v>0</v>
      </c>
      <c r="I2055" s="3">
        <f t="shared" si="355"/>
        <v>102645.31578947368</v>
      </c>
      <c r="J2055" s="10">
        <f t="shared" si="359"/>
        <v>1.386583157259258E-3</v>
      </c>
      <c r="K2055" s="10">
        <f>AVERAGE(J2036:J2055)</f>
        <v>2.6244937870473052E-3</v>
      </c>
      <c r="L2055" s="10">
        <f>AVERAGE(J2006:J2055)</f>
        <v>-6.2414024130738707E-4</v>
      </c>
      <c r="M2055" s="10">
        <f>AVERAGE(J1956:J2055)</f>
        <v>-1.4528301625993612E-4</v>
      </c>
      <c r="N2055" s="10">
        <f>AVERAGE(J2051:J2055)</f>
        <v>-8.9295688949997398E-5</v>
      </c>
      <c r="O2055" s="22">
        <f t="shared" si="360"/>
        <v>0.35237552132716787</v>
      </c>
      <c r="P2055" s="22">
        <f t="shared" si="361"/>
        <v>0.47626056895252233</v>
      </c>
      <c r="Q2055" s="22">
        <f t="shared" si="362"/>
        <v>0.47424998782047301</v>
      </c>
      <c r="R2055" s="22">
        <f t="shared" si="363"/>
        <v>0.19774757366906093</v>
      </c>
      <c r="S2055" s="22">
        <f t="shared" si="364"/>
        <v>0.99461175361424614</v>
      </c>
      <c r="T2055" s="22">
        <f>SUMPRODUCT(J2055:N2055,O2055:S2055)</f>
        <v>1.3249984595584414E-3</v>
      </c>
      <c r="U2055" s="25">
        <f t="shared" si="358"/>
        <v>0.50033124956642727</v>
      </c>
      <c r="V2055" s="10">
        <f>IF(OR(AND(U2055&gt;=0.495,U2055&lt;=0.498,J2055&lt;0),AND(U2055&gt;=0.505,U2055&lt;=0.506)),G2055-$AA$1,0)</f>
        <v>0</v>
      </c>
      <c r="W2055" s="10">
        <f>IF(OR(AND(U2055&gt;=0.504,U2055&lt;=0.505,J2055&lt;0),AND(U2055&gt;=0.508)),-G2055-$AA$1,0)</f>
        <v>0</v>
      </c>
      <c r="X2055" s="5">
        <f t="shared" si="354"/>
        <v>0.9200472130830798</v>
      </c>
    </row>
    <row r="2056" spans="1:24" x14ac:dyDescent="0.2">
      <c r="A2056" s="8">
        <v>45035</v>
      </c>
      <c r="B2056" s="3">
        <v>106149</v>
      </c>
      <c r="C2056" s="3">
        <v>106149</v>
      </c>
      <c r="D2056" s="3">
        <v>103604</v>
      </c>
      <c r="E2056" s="3">
        <v>103913</v>
      </c>
      <c r="F2056" s="3">
        <v>103913</v>
      </c>
      <c r="G2056" s="5">
        <f t="shared" si="356"/>
        <v>3.2719678962211951E-4</v>
      </c>
      <c r="H2056" s="24">
        <f t="shared" si="357"/>
        <v>1</v>
      </c>
      <c r="I2056" s="3">
        <f t="shared" si="355"/>
        <v>102839.63157894737</v>
      </c>
      <c r="J2056" s="10">
        <f t="shared" si="359"/>
        <v>-2.1193824590488242E-2</v>
      </c>
      <c r="K2056" s="10">
        <f>AVERAGE(J2037:J2056)</f>
        <v>1.5276455170068592E-3</v>
      </c>
      <c r="L2056" s="10">
        <f>AVERAGE(J2007:J2056)</f>
        <v>-7.8513412066433914E-4</v>
      </c>
      <c r="M2056" s="10">
        <f>AVERAGE(J1957:J2056)</f>
        <v>-6.4687097739167033E-4</v>
      </c>
      <c r="N2056" s="10">
        <f>AVERAGE(J2052:J2056)</f>
        <v>-5.6009624843896379E-3</v>
      </c>
      <c r="O2056" s="22">
        <f t="shared" si="360"/>
        <v>0.35237552132716787</v>
      </c>
      <c r="P2056" s="22">
        <f t="shared" si="361"/>
        <v>0.47626056895252233</v>
      </c>
      <c r="Q2056" s="22">
        <f t="shared" si="362"/>
        <v>0.47424998782047301</v>
      </c>
      <c r="R2056" s="22">
        <f t="shared" si="363"/>
        <v>0.19774757366906093</v>
      </c>
      <c r="S2056" s="22">
        <f t="shared" si="364"/>
        <v>0.99461175361424614</v>
      </c>
      <c r="T2056" s="22">
        <f>SUMPRODUCT(J2056:N2056,O2056:S2056)</f>
        <v>-1.2811677797847407E-2</v>
      </c>
      <c r="U2056" s="25">
        <f t="shared" si="358"/>
        <v>0.49679712436017548</v>
      </c>
      <c r="V2056" s="10">
        <f>IF(OR(AND(U2056&gt;=0.495,U2056&lt;=0.498,J2056&lt;0),AND(U2056&gt;=0.505,U2056&lt;=0.506)),G2056-$AA$1,0)</f>
        <v>-6.7280321037788051E-4</v>
      </c>
      <c r="W2056" s="10">
        <f>IF(OR(AND(U2056&gt;=0.504,U2056&lt;=0.505,J2056&lt;0),AND(U2056&gt;=0.508)),-G2056-$AA$1,0)</f>
        <v>0</v>
      </c>
      <c r="X2056" s="5">
        <f t="shared" si="354"/>
        <v>0.91937440987270191</v>
      </c>
    </row>
    <row r="2057" spans="1:24" x14ac:dyDescent="0.2">
      <c r="A2057" s="8">
        <v>45036</v>
      </c>
      <c r="B2057" s="3">
        <v>103913</v>
      </c>
      <c r="C2057" s="3">
        <v>104615</v>
      </c>
      <c r="D2057" s="3">
        <v>103087</v>
      </c>
      <c r="E2057" s="3">
        <v>104367</v>
      </c>
      <c r="F2057" s="3">
        <v>104367</v>
      </c>
      <c r="G2057" s="5">
        <f t="shared" si="356"/>
        <v>-1.0990063909090075E-2</v>
      </c>
      <c r="H2057" s="24">
        <f t="shared" si="357"/>
        <v>0</v>
      </c>
      <c r="I2057" s="3">
        <f t="shared" si="355"/>
        <v>103178.63157894737</v>
      </c>
      <c r="J2057" s="10">
        <f t="shared" si="359"/>
        <v>4.3690394849538183E-3</v>
      </c>
      <c r="K2057" s="10">
        <f>AVERAGE(J2038:J2057)</f>
        <v>2.1307585736522194E-3</v>
      </c>
      <c r="L2057" s="10">
        <f>AVERAGE(J2008:J2057)</f>
        <v>-6.9148547217643406E-4</v>
      </c>
      <c r="M2057" s="10">
        <f>AVERAGE(J1958:J2057)</f>
        <v>-3.4797406556562273E-4</v>
      </c>
      <c r="N2057" s="10">
        <f>AVERAGE(J2053:J2057)</f>
        <v>-3.9188469814488425E-3</v>
      </c>
      <c r="O2057" s="22">
        <f t="shared" si="360"/>
        <v>0.35237552132716787</v>
      </c>
      <c r="P2057" s="22">
        <f t="shared" si="361"/>
        <v>0.47626056895252233</v>
      </c>
      <c r="Q2057" s="22">
        <f t="shared" si="362"/>
        <v>0.47424998782047301</v>
      </c>
      <c r="R2057" s="22">
        <f t="shared" si="363"/>
        <v>0.19774757366906093</v>
      </c>
      <c r="S2057" s="22">
        <f t="shared" si="364"/>
        <v>0.99461175361424614</v>
      </c>
      <c r="T2057" s="22">
        <f>SUMPRODUCT(J2057:N2057,O2057:S2057)</f>
        <v>-1.7401404154901426E-3</v>
      </c>
      <c r="U2057" s="25">
        <f t="shared" si="358"/>
        <v>0.49956496500590447</v>
      </c>
      <c r="V2057" s="10">
        <f>IF(OR(AND(U2057&gt;=0.495,U2057&lt;=0.498,J2057&lt;0),AND(U2057&gt;=0.505,U2057&lt;=0.506)),G2057-$AA$1,0)</f>
        <v>0</v>
      </c>
      <c r="W2057" s="10">
        <f>IF(OR(AND(U2057&gt;=0.504,U2057&lt;=0.505,J2057&lt;0),AND(U2057&gt;=0.508)),-G2057-$AA$1,0)</f>
        <v>0</v>
      </c>
      <c r="X2057" s="5">
        <f t="shared" si="354"/>
        <v>0.91937440987270191</v>
      </c>
    </row>
    <row r="2058" spans="1:24" x14ac:dyDescent="0.2">
      <c r="A2058" s="8">
        <v>45040</v>
      </c>
      <c r="B2058" s="3">
        <v>104367</v>
      </c>
      <c r="C2058" s="3">
        <v>104822</v>
      </c>
      <c r="D2058" s="3">
        <v>103247</v>
      </c>
      <c r="E2058" s="3">
        <v>103947</v>
      </c>
      <c r="F2058" s="3">
        <v>103947</v>
      </c>
      <c r="G2058" s="5">
        <f t="shared" si="356"/>
        <v>-1.5729169673006416E-2</v>
      </c>
      <c r="H2058" s="24">
        <f t="shared" si="357"/>
        <v>0</v>
      </c>
      <c r="I2058" s="3">
        <f t="shared" si="355"/>
        <v>103448</v>
      </c>
      <c r="J2058" s="10">
        <f t="shared" si="359"/>
        <v>-4.0242605421253463E-3</v>
      </c>
      <c r="K2058" s="10">
        <f>AVERAGE(J2039:J2058)</f>
        <v>3.0745151636920598E-3</v>
      </c>
      <c r="L2058" s="10">
        <f>AVERAGE(J2009:J2058)</f>
        <v>-6.7312875633899647E-4</v>
      </c>
      <c r="M2058" s="10">
        <f>AVERAGE(J1959:J2058)</f>
        <v>-3.7032298699851143E-4</v>
      </c>
      <c r="N2058" s="10">
        <f>AVERAGE(J2054:J2058)</f>
        <v>-4.3874162365420853E-3</v>
      </c>
      <c r="O2058" s="22">
        <f t="shared" si="360"/>
        <v>0.35237552132716787</v>
      </c>
      <c r="P2058" s="22">
        <f t="shared" si="361"/>
        <v>0.47626056895252233</v>
      </c>
      <c r="Q2058" s="22">
        <f t="shared" si="362"/>
        <v>0.47424998782047301</v>
      </c>
      <c r="R2058" s="22">
        <f t="shared" si="363"/>
        <v>0.19774757366906093</v>
      </c>
      <c r="S2058" s="22">
        <f t="shared" si="364"/>
        <v>0.99461175361424614</v>
      </c>
      <c r="T2058" s="22">
        <f>SUMPRODUCT(J2058:N2058,O2058:S2058)</f>
        <v>-4.7100180988855862E-3</v>
      </c>
      <c r="U2058" s="25">
        <f t="shared" si="358"/>
        <v>0.49882249765211367</v>
      </c>
      <c r="V2058" s="10">
        <f>IF(OR(AND(U2058&gt;=0.495,U2058&lt;=0.498,J2058&lt;0),AND(U2058&gt;=0.505,U2058&lt;=0.506)),G2058-$AA$1,0)</f>
        <v>0</v>
      </c>
      <c r="W2058" s="10">
        <f>IF(OR(AND(U2058&gt;=0.504,U2058&lt;=0.505,J2058&lt;0),AND(U2058&gt;=0.508)),-G2058-$AA$1,0)</f>
        <v>0</v>
      </c>
      <c r="X2058" s="5">
        <f t="shared" si="354"/>
        <v>0.91937440987270191</v>
      </c>
    </row>
    <row r="2059" spans="1:24" x14ac:dyDescent="0.2">
      <c r="A2059" s="8">
        <v>45041</v>
      </c>
      <c r="B2059" s="3">
        <v>103947</v>
      </c>
      <c r="C2059" s="3">
        <v>103947</v>
      </c>
      <c r="D2059" s="3">
        <v>102633</v>
      </c>
      <c r="E2059" s="3">
        <v>103220</v>
      </c>
      <c r="F2059" s="3">
        <v>103220</v>
      </c>
      <c r="G2059" s="5">
        <f t="shared" si="356"/>
        <v>-2.877349350901004E-3</v>
      </c>
      <c r="H2059" s="24">
        <f t="shared" si="357"/>
        <v>0</v>
      </c>
      <c r="I2059" s="3">
        <f t="shared" si="355"/>
        <v>103634.84210526316</v>
      </c>
      <c r="J2059" s="10">
        <f t="shared" si="359"/>
        <v>-6.9939488393123694E-3</v>
      </c>
      <c r="K2059" s="10">
        <f>AVERAGE(J2040:J2059)</f>
        <v>2.2637552868266242E-3</v>
      </c>
      <c r="L2059" s="10">
        <f>AVERAGE(J2010:J2059)</f>
        <v>-1.1766104017686852E-3</v>
      </c>
      <c r="M2059" s="10">
        <f>AVERAGE(J1960:J2059)</f>
        <v>-6.3588307438779297E-4</v>
      </c>
      <c r="N2059" s="10">
        <f>AVERAGE(J2055:J2059)</f>
        <v>-5.2912822659425766E-3</v>
      </c>
      <c r="O2059" s="22">
        <f t="shared" si="360"/>
        <v>0.35237552132716787</v>
      </c>
      <c r="P2059" s="22">
        <f t="shared" si="361"/>
        <v>0.47626056895252233</v>
      </c>
      <c r="Q2059" s="22">
        <f t="shared" si="362"/>
        <v>0.47424998782047301</v>
      </c>
      <c r="R2059" s="22">
        <f t="shared" si="363"/>
        <v>0.19774757366906093</v>
      </c>
      <c r="S2059" s="22">
        <f t="shared" si="364"/>
        <v>0.99461175361424614</v>
      </c>
      <c r="T2059" s="22">
        <f>SUMPRODUCT(J2059:N2059,O2059:S2059)</f>
        <v>-7.3328823247176666E-3</v>
      </c>
      <c r="U2059" s="25">
        <f t="shared" si="358"/>
        <v>0.49816678763331002</v>
      </c>
      <c r="V2059" s="10">
        <f>IF(OR(AND(U2059&gt;=0.495,U2059&lt;=0.498,J2059&lt;0),AND(U2059&gt;=0.505,U2059&lt;=0.506)),G2059-$AA$1,0)</f>
        <v>0</v>
      </c>
      <c r="W2059" s="10">
        <f>IF(OR(AND(U2059&gt;=0.504,U2059&lt;=0.505,J2059&lt;0),AND(U2059&gt;=0.508)),-G2059-$AA$1,0)</f>
        <v>0</v>
      </c>
      <c r="X2059" s="5">
        <f t="shared" si="354"/>
        <v>0.91937440987270191</v>
      </c>
    </row>
    <row r="2060" spans="1:24" x14ac:dyDescent="0.2">
      <c r="A2060" s="8">
        <v>45042</v>
      </c>
      <c r="B2060" s="3">
        <v>103220</v>
      </c>
      <c r="C2060" s="3">
        <v>103668</v>
      </c>
      <c r="D2060" s="3">
        <v>102233</v>
      </c>
      <c r="E2060" s="3">
        <v>102312</v>
      </c>
      <c r="F2060" s="3">
        <v>102312</v>
      </c>
      <c r="G2060" s="5">
        <f t="shared" si="356"/>
        <v>2.0720932050981355E-2</v>
      </c>
      <c r="H2060" s="24">
        <f t="shared" si="357"/>
        <v>1</v>
      </c>
      <c r="I2060" s="3">
        <f t="shared" si="355"/>
        <v>103694.15789473684</v>
      </c>
      <c r="J2060" s="10">
        <f t="shared" si="359"/>
        <v>-8.7967448168959628E-3</v>
      </c>
      <c r="K2060" s="10">
        <f>AVERAGE(J2041:J2060)</f>
        <v>1.3984356470908177E-3</v>
      </c>
      <c r="L2060" s="10">
        <f>AVERAGE(J2011:J2060)</f>
        <v>-9.7049910309741309E-4</v>
      </c>
      <c r="M2060" s="10">
        <f>AVERAGE(J1961:J2060)</f>
        <v>-8.6594771848137687E-4</v>
      </c>
      <c r="N2060" s="10">
        <f>AVERAGE(J2056:J2060)</f>
        <v>-7.3279478607736204E-3</v>
      </c>
      <c r="O2060" s="22">
        <f t="shared" si="360"/>
        <v>0.35237552132716787</v>
      </c>
      <c r="P2060" s="22">
        <f t="shared" si="361"/>
        <v>0.47626056895252233</v>
      </c>
      <c r="Q2060" s="22">
        <f t="shared" si="362"/>
        <v>0.47424998782047301</v>
      </c>
      <c r="R2060" s="22">
        <f t="shared" si="363"/>
        <v>0.19774757366906093</v>
      </c>
      <c r="S2060" s="22">
        <f t="shared" si="364"/>
        <v>0.99461175361424614</v>
      </c>
      <c r="T2060" s="22">
        <f>SUMPRODUCT(J2060:N2060,O2060:S2060)</f>
        <v>-1.0353699104184308E-2</v>
      </c>
      <c r="U2060" s="25">
        <f t="shared" si="358"/>
        <v>0.49741159834677001</v>
      </c>
      <c r="V2060" s="10">
        <f>IF(OR(AND(U2060&gt;=0.495,U2060&lt;=0.498,J2060&lt;0),AND(U2060&gt;=0.505,U2060&lt;=0.506)),G2060-$AA$1,0)</f>
        <v>1.9720932050981355E-2</v>
      </c>
      <c r="W2060" s="10">
        <f>IF(OR(AND(U2060&gt;=0.504,U2060&lt;=0.505,J2060&lt;0),AND(U2060&gt;=0.508)),-G2060-$AA$1,0)</f>
        <v>0</v>
      </c>
      <c r="X2060" s="5">
        <f t="shared" si="354"/>
        <v>0.93909534192368327</v>
      </c>
    </row>
    <row r="2061" spans="1:24" x14ac:dyDescent="0.2">
      <c r="A2061" s="8">
        <v>45043</v>
      </c>
      <c r="B2061" s="3">
        <v>102310</v>
      </c>
      <c r="C2061" s="3">
        <v>103177</v>
      </c>
      <c r="D2061" s="3">
        <v>101975</v>
      </c>
      <c r="E2061" s="3">
        <v>102923</v>
      </c>
      <c r="F2061" s="3">
        <v>102923</v>
      </c>
      <c r="G2061" s="5">
        <f t="shared" si="356"/>
        <v>-9.6771372773821751E-3</v>
      </c>
      <c r="H2061" s="24">
        <f t="shared" si="357"/>
        <v>0</v>
      </c>
      <c r="I2061" s="3">
        <f t="shared" si="355"/>
        <v>103753.63157894737</v>
      </c>
      <c r="J2061" s="10">
        <f t="shared" si="359"/>
        <v>5.9719290014856874E-3</v>
      </c>
      <c r="K2061" s="10">
        <f>AVERAGE(J2042:J2061)</f>
        <v>9.3702407067768891E-4</v>
      </c>
      <c r="L2061" s="10">
        <f>AVERAGE(J2012:J2061)</f>
        <v>-9.1916031617050864E-4</v>
      </c>
      <c r="M2061" s="10">
        <f>AVERAGE(J1962:J2061)</f>
        <v>-6.6754450335583916E-4</v>
      </c>
      <c r="N2061" s="10">
        <f>AVERAGE(J2057:J2061)</f>
        <v>-1.8947971423788346E-3</v>
      </c>
      <c r="O2061" s="22">
        <f t="shared" si="360"/>
        <v>0.35237552132716787</v>
      </c>
      <c r="P2061" s="22">
        <f t="shared" si="361"/>
        <v>0.47626056895252233</v>
      </c>
      <c r="Q2061" s="22">
        <f t="shared" si="362"/>
        <v>0.47424998782047301</v>
      </c>
      <c r="R2061" s="22">
        <f t="shared" si="363"/>
        <v>0.19774757366906093</v>
      </c>
      <c r="S2061" s="22">
        <f t="shared" si="364"/>
        <v>0.99461175361424614</v>
      </c>
      <c r="T2061" s="22">
        <f>SUMPRODUCT(J2061:N2061,O2061:S2061)</f>
        <v>9.8124629122180347E-5</v>
      </c>
      <c r="U2061" s="25">
        <f t="shared" si="358"/>
        <v>0.50002453115726087</v>
      </c>
      <c r="V2061" s="10">
        <f>IF(OR(AND(U2061&gt;=0.495,U2061&lt;=0.498,J2061&lt;0),AND(U2061&gt;=0.505,U2061&lt;=0.506)),G2061-$AA$1,0)</f>
        <v>0</v>
      </c>
      <c r="W2061" s="10">
        <f>IF(OR(AND(U2061&gt;=0.504,U2061&lt;=0.505,J2061&lt;0),AND(U2061&gt;=0.508)),-G2061-$AA$1,0)</f>
        <v>0</v>
      </c>
      <c r="X2061" s="5">
        <f t="shared" si="354"/>
        <v>0.93909534192368327</v>
      </c>
    </row>
    <row r="2062" spans="1:24" x14ac:dyDescent="0.2">
      <c r="A2062" s="8">
        <v>45044</v>
      </c>
      <c r="B2062" s="3">
        <v>102923</v>
      </c>
      <c r="C2062" s="3">
        <v>104432</v>
      </c>
      <c r="D2062" s="3">
        <v>102449</v>
      </c>
      <c r="E2062" s="3">
        <v>104432</v>
      </c>
      <c r="F2062" s="3">
        <v>104432</v>
      </c>
      <c r="G2062" s="5">
        <f t="shared" si="356"/>
        <v>-2.5231729738011355E-2</v>
      </c>
      <c r="H2062" s="24">
        <f t="shared" si="357"/>
        <v>0</v>
      </c>
      <c r="I2062" s="3">
        <f t="shared" si="355"/>
        <v>103791.47368421052</v>
      </c>
      <c r="J2062" s="10">
        <f t="shared" si="359"/>
        <v>1.4661445935310935E-2</v>
      </c>
      <c r="K2062" s="10">
        <f>AVERAGE(J2043:J2062)</f>
        <v>1.3696565789370341E-3</v>
      </c>
      <c r="L2062" s="10">
        <f>AVERAGE(J2013:J2062)</f>
        <v>-7.5464152229091973E-4</v>
      </c>
      <c r="M2062" s="10">
        <f>AVERAGE(J1963:J2062)</f>
        <v>-6.1089993383919741E-4</v>
      </c>
      <c r="N2062" s="10">
        <f>AVERAGE(J2058:J2062)</f>
        <v>1.6368414769258878E-4</v>
      </c>
      <c r="O2062" s="22">
        <f t="shared" si="360"/>
        <v>0.35237552132716787</v>
      </c>
      <c r="P2062" s="22">
        <f t="shared" si="361"/>
        <v>0.47626056895252233</v>
      </c>
      <c r="Q2062" s="22">
        <f t="shared" si="362"/>
        <v>0.47424998782047301</v>
      </c>
      <c r="R2062" s="22">
        <f t="shared" si="363"/>
        <v>0.19774757366906093</v>
      </c>
      <c r="S2062" s="22">
        <f t="shared" si="364"/>
        <v>0.99461175361424614</v>
      </c>
      <c r="T2062" s="22">
        <f>SUMPRODUCT(J2062:N2062,O2062:S2062)</f>
        <v>5.5027575411681897E-3</v>
      </c>
      <c r="U2062" s="25">
        <f t="shared" si="358"/>
        <v>0.50137568591394066</v>
      </c>
      <c r="V2062" s="10">
        <f>IF(OR(AND(U2062&gt;=0.495,U2062&lt;=0.498,J2062&lt;0),AND(U2062&gt;=0.505,U2062&lt;=0.506)),G2062-$AA$1,0)</f>
        <v>0</v>
      </c>
      <c r="W2062" s="10">
        <f>IF(OR(AND(U2062&gt;=0.504,U2062&lt;=0.505,J2062&lt;0),AND(U2062&gt;=0.508)),-G2062-$AA$1,0)</f>
        <v>0</v>
      </c>
      <c r="X2062" s="5">
        <f t="shared" si="354"/>
        <v>0.93909534192368327</v>
      </c>
    </row>
    <row r="2063" spans="1:24" x14ac:dyDescent="0.2">
      <c r="A2063" s="8">
        <v>45048</v>
      </c>
      <c r="B2063" s="3">
        <v>104431</v>
      </c>
      <c r="C2063" s="3">
        <v>104447</v>
      </c>
      <c r="D2063" s="3">
        <v>101569</v>
      </c>
      <c r="E2063" s="3">
        <v>101927</v>
      </c>
      <c r="F2063" s="3">
        <v>101927</v>
      </c>
      <c r="G2063" s="5">
        <f t="shared" si="356"/>
        <v>2.4233029521127936E-3</v>
      </c>
      <c r="H2063" s="24">
        <f t="shared" si="357"/>
        <v>1</v>
      </c>
      <c r="I2063" s="3">
        <f t="shared" si="355"/>
        <v>103793.84210526316</v>
      </c>
      <c r="J2063" s="10">
        <f t="shared" si="359"/>
        <v>-2.3986900566876024E-2</v>
      </c>
      <c r="K2063" s="10">
        <f>AVERAGE(J2044:J2063)</f>
        <v>-7.7277883872626791E-4</v>
      </c>
      <c r="L2063" s="10">
        <f>AVERAGE(J2014:J2063)</f>
        <v>-1.0162732182838253E-3</v>
      </c>
      <c r="M2063" s="10">
        <f>AVERAGE(J1964:J2063)</f>
        <v>-6.2534811823638072E-4</v>
      </c>
      <c r="N2063" s="10">
        <f>AVERAGE(J2059:J2063)</f>
        <v>-3.8288438572575468E-3</v>
      </c>
      <c r="O2063" s="22">
        <f t="shared" si="360"/>
        <v>0.35237552132716787</v>
      </c>
      <c r="P2063" s="22">
        <f t="shared" si="361"/>
        <v>0.47626056895252233</v>
      </c>
      <c r="Q2063" s="22">
        <f t="shared" si="362"/>
        <v>0.47424998782047301</v>
      </c>
      <c r="R2063" s="22">
        <f t="shared" si="363"/>
        <v>0.19774757366906093</v>
      </c>
      <c r="S2063" s="22">
        <f t="shared" si="364"/>
        <v>0.99461175361424614</v>
      </c>
      <c r="T2063" s="22">
        <f>SUMPRODUCT(J2063:N2063,O2063:S2063)</f>
        <v>-1.3234282419337318E-2</v>
      </c>
      <c r="U2063" s="25">
        <f t="shared" si="358"/>
        <v>0.49669147768462596</v>
      </c>
      <c r="V2063" s="10">
        <f>IF(OR(AND(U2063&gt;=0.495,U2063&lt;=0.498,J2063&lt;0),AND(U2063&gt;=0.505,U2063&lt;=0.506)),G2063-$AA$1,0)</f>
        <v>1.4233029521127935E-3</v>
      </c>
      <c r="W2063" s="10">
        <f>IF(OR(AND(U2063&gt;=0.504,U2063&lt;=0.505,J2063&lt;0),AND(U2063&gt;=0.508)),-G2063-$AA$1,0)</f>
        <v>0</v>
      </c>
      <c r="X2063" s="5">
        <f t="shared" si="354"/>
        <v>0.94051864487579606</v>
      </c>
    </row>
    <row r="2064" spans="1:24" x14ac:dyDescent="0.2">
      <c r="A2064" s="8">
        <v>45049</v>
      </c>
      <c r="B2064" s="3">
        <v>101927</v>
      </c>
      <c r="C2064" s="3">
        <v>102331</v>
      </c>
      <c r="D2064" s="3">
        <v>101433</v>
      </c>
      <c r="E2064" s="3">
        <v>101797</v>
      </c>
      <c r="F2064" s="3">
        <v>101797</v>
      </c>
      <c r="G2064" s="5">
        <f t="shared" si="356"/>
        <v>3.2918455357230592E-2</v>
      </c>
      <c r="H2064" s="24">
        <f t="shared" si="357"/>
        <v>1</v>
      </c>
      <c r="I2064" s="3">
        <f t="shared" si="355"/>
        <v>103809.15789473684</v>
      </c>
      <c r="J2064" s="10">
        <f t="shared" si="359"/>
        <v>-1.2754226063751428E-3</v>
      </c>
      <c r="K2064" s="10">
        <f>AVERAGE(J2045:J2064)</f>
        <v>4.6174472442539471E-5</v>
      </c>
      <c r="L2064" s="10">
        <f>AVERAGE(J2015:J2064)</f>
        <v>-1.3730126868614146E-3</v>
      </c>
      <c r="M2064" s="10">
        <f>AVERAGE(J1965:J2064)</f>
        <v>-6.5016804753867613E-4</v>
      </c>
      <c r="N2064" s="10">
        <f>AVERAGE(J2060:J2064)</f>
        <v>-2.6851386106701014E-3</v>
      </c>
      <c r="O2064" s="22">
        <f t="shared" si="360"/>
        <v>0.35237552132716787</v>
      </c>
      <c r="P2064" s="22">
        <f t="shared" si="361"/>
        <v>0.47626056895252233</v>
      </c>
      <c r="Q2064" s="22">
        <f t="shared" si="362"/>
        <v>0.47424998782047301</v>
      </c>
      <c r="R2064" s="22">
        <f t="shared" si="363"/>
        <v>0.19774757366906093</v>
      </c>
      <c r="S2064" s="22">
        <f t="shared" si="364"/>
        <v>0.99461175361424614</v>
      </c>
      <c r="T2064" s="22">
        <f>SUMPRODUCT(J2064:N2064,O2064:S2064)</f>
        <v>-3.8778274514725446E-3</v>
      </c>
      <c r="U2064" s="25">
        <f t="shared" si="358"/>
        <v>0.49903054435198435</v>
      </c>
      <c r="V2064" s="10">
        <f>IF(OR(AND(U2064&gt;=0.495,U2064&lt;=0.498,J2064&lt;0),AND(U2064&gt;=0.505,U2064&lt;=0.506)),G2064-$AA$1,0)</f>
        <v>0</v>
      </c>
      <c r="W2064" s="10">
        <f>IF(OR(AND(U2064&gt;=0.504,U2064&lt;=0.505,J2064&lt;0),AND(U2064&gt;=0.508)),-G2064-$AA$1,0)</f>
        <v>0</v>
      </c>
      <c r="X2064" s="5">
        <f t="shared" si="354"/>
        <v>0.94051864487579606</v>
      </c>
    </row>
    <row r="2065" spans="1:24" x14ac:dyDescent="0.2">
      <c r="A2065" s="8">
        <v>45050</v>
      </c>
      <c r="B2065" s="3">
        <v>101798</v>
      </c>
      <c r="C2065" s="3">
        <v>103321</v>
      </c>
      <c r="D2065" s="3">
        <v>101063</v>
      </c>
      <c r="E2065" s="3">
        <v>102174</v>
      </c>
      <c r="F2065" s="3">
        <v>102174</v>
      </c>
      <c r="G2065" s="5">
        <f t="shared" si="356"/>
        <v>3.7856989057881707E-2</v>
      </c>
      <c r="H2065" s="24">
        <f t="shared" si="357"/>
        <v>1</v>
      </c>
      <c r="I2065" s="3">
        <f t="shared" si="355"/>
        <v>103825.21052631579</v>
      </c>
      <c r="J2065" s="10">
        <f t="shared" si="359"/>
        <v>3.7034490210909876E-3</v>
      </c>
      <c r="K2065" s="10">
        <f>AVERAGE(J2046:J2065)</f>
        <v>4.1587412162826242E-4</v>
      </c>
      <c r="L2065" s="10">
        <f>AVERAGE(J2016:J2065)</f>
        <v>-1.3835547332848664E-3</v>
      </c>
      <c r="M2065" s="10">
        <f>AVERAGE(J1966:J2065)</f>
        <v>-5.974305271907299E-4</v>
      </c>
      <c r="N2065" s="10">
        <f>AVERAGE(J2061:J2065)</f>
        <v>-1.8509984307271132E-4</v>
      </c>
      <c r="O2065" s="22">
        <f t="shared" si="360"/>
        <v>0.35237552132716787</v>
      </c>
      <c r="P2065" s="22">
        <f t="shared" si="361"/>
        <v>0.47626056895252233</v>
      </c>
      <c r="Q2065" s="22">
        <f t="shared" si="362"/>
        <v>0.47424998782047301</v>
      </c>
      <c r="R2065" s="22">
        <f t="shared" si="363"/>
        <v>0.19774757366906093</v>
      </c>
      <c r="S2065" s="22">
        <f t="shared" si="364"/>
        <v>0.99461175361424614</v>
      </c>
      <c r="T2065" s="22">
        <f>SUMPRODUCT(J2065:N2065,O2065:S2065)</f>
        <v>5.4467549318546144E-4</v>
      </c>
      <c r="U2065" s="25">
        <f t="shared" si="358"/>
        <v>0.50013616886992995</v>
      </c>
      <c r="V2065" s="10">
        <f>IF(OR(AND(U2065&gt;=0.495,U2065&lt;=0.498,J2065&lt;0),AND(U2065&gt;=0.505,U2065&lt;=0.506)),G2065-$AA$1,0)</f>
        <v>0</v>
      </c>
      <c r="W2065" s="10">
        <f>IF(OR(AND(U2065&gt;=0.504,U2065&lt;=0.505,J2065&lt;0),AND(U2065&gt;=0.508)),-G2065-$AA$1,0)</f>
        <v>0</v>
      </c>
      <c r="X2065" s="5">
        <f t="shared" si="354"/>
        <v>0.94051864487579606</v>
      </c>
    </row>
    <row r="2066" spans="1:24" x14ac:dyDescent="0.2">
      <c r="A2066" s="8">
        <v>45051</v>
      </c>
      <c r="B2066" s="3">
        <v>102175</v>
      </c>
      <c r="C2066" s="3">
        <v>105306</v>
      </c>
      <c r="D2066" s="3">
        <v>102175</v>
      </c>
      <c r="E2066" s="3">
        <v>105148</v>
      </c>
      <c r="F2066" s="3">
        <v>105148</v>
      </c>
      <c r="G2066" s="5">
        <f t="shared" si="356"/>
        <v>1.8697455015787234E-2</v>
      </c>
      <c r="H2066" s="24">
        <f t="shared" si="357"/>
        <v>1</v>
      </c>
      <c r="I2066" s="3">
        <f t="shared" si="355"/>
        <v>104044.68421052632</v>
      </c>
      <c r="J2066" s="10">
        <f t="shared" si="359"/>
        <v>2.9107209270460288E-2</v>
      </c>
      <c r="K2066" s="10">
        <f>AVERAGE(J2047:J2066)</f>
        <v>1.6924274210427469E-3</v>
      </c>
      <c r="L2066" s="10">
        <f>AVERAGE(J2017:J2066)</f>
        <v>-6.9186139178631031E-4</v>
      </c>
      <c r="M2066" s="10">
        <f>AVERAGE(J1967:J2066)</f>
        <v>-1.1287081092745455E-4</v>
      </c>
      <c r="N2066" s="10">
        <f>AVERAGE(J2062:J2066)</f>
        <v>4.4419562107222092E-3</v>
      </c>
      <c r="O2066" s="22">
        <f t="shared" si="360"/>
        <v>0.35237552132716787</v>
      </c>
      <c r="P2066" s="22">
        <f t="shared" si="361"/>
        <v>0.47626056895252233</v>
      </c>
      <c r="Q2066" s="22">
        <f t="shared" si="362"/>
        <v>0.47424998782047301</v>
      </c>
      <c r="R2066" s="22">
        <f t="shared" si="363"/>
        <v>0.19774757366906093</v>
      </c>
      <c r="S2066" s="22">
        <f t="shared" si="364"/>
        <v>0.99461175361424614</v>
      </c>
      <c r="T2066" s="22">
        <f>SUMPRODUCT(J2066:N2066,O2066:S2066)</f>
        <v>1.5130291158111119E-2</v>
      </c>
      <c r="U2066" s="25">
        <f t="shared" si="358"/>
        <v>0.50378250063049934</v>
      </c>
      <c r="V2066" s="10">
        <f>IF(OR(AND(U2066&gt;=0.495,U2066&lt;=0.498,J2066&lt;0),AND(U2066&gt;=0.505,U2066&lt;=0.506)),G2066-$AA$1,0)</f>
        <v>0</v>
      </c>
      <c r="W2066" s="10">
        <f>IF(OR(AND(U2066&gt;=0.504,U2066&lt;=0.505,J2066&lt;0),AND(U2066&gt;=0.508)),-G2066-$AA$1,0)</f>
        <v>0</v>
      </c>
      <c r="X2066" s="5">
        <f t="shared" si="354"/>
        <v>0.94051864487579606</v>
      </c>
    </row>
    <row r="2067" spans="1:24" x14ac:dyDescent="0.2">
      <c r="A2067" s="8">
        <v>45054</v>
      </c>
      <c r="B2067" s="3">
        <v>105161</v>
      </c>
      <c r="C2067" s="3">
        <v>106716</v>
      </c>
      <c r="D2067" s="3">
        <v>105161</v>
      </c>
      <c r="E2067" s="3">
        <v>106042</v>
      </c>
      <c r="F2067" s="3">
        <v>106042</v>
      </c>
      <c r="G2067" s="5">
        <f t="shared" si="356"/>
        <v>1.3258897418004123E-2</v>
      </c>
      <c r="H2067" s="24">
        <f t="shared" si="357"/>
        <v>1</v>
      </c>
      <c r="I2067" s="3">
        <f t="shared" si="355"/>
        <v>104319.42105263157</v>
      </c>
      <c r="J2067" s="10">
        <f t="shared" si="359"/>
        <v>8.5023015178604666E-3</v>
      </c>
      <c r="K2067" s="10">
        <f>AVERAGE(J2048:J2067)</f>
        <v>2.5548688670778141E-3</v>
      </c>
      <c r="L2067" s="10">
        <f>AVERAGE(J2018:J2067)</f>
        <v>-1.2823055588853994E-4</v>
      </c>
      <c r="M2067" s="10">
        <f>AVERAGE(J1968:J2067)</f>
        <v>-6.924832724215957E-5</v>
      </c>
      <c r="N2067" s="10">
        <f>AVERAGE(J2063:J2067)</f>
        <v>3.2101273272321152E-3</v>
      </c>
      <c r="O2067" s="22">
        <f t="shared" si="360"/>
        <v>0.35237552132716787</v>
      </c>
      <c r="P2067" s="22">
        <f t="shared" si="361"/>
        <v>0.47626056895252233</v>
      </c>
      <c r="Q2067" s="22">
        <f t="shared" si="362"/>
        <v>0.47424998782047301</v>
      </c>
      <c r="R2067" s="22">
        <f t="shared" si="363"/>
        <v>0.19774757366906093</v>
      </c>
      <c r="S2067" s="22">
        <f t="shared" si="364"/>
        <v>0.99461175361424614</v>
      </c>
      <c r="T2067" s="22">
        <f>SUMPRODUCT(J2067:N2067,O2067:S2067)</f>
        <v>7.3311095720726346E-3</v>
      </c>
      <c r="U2067" s="25">
        <f t="shared" si="358"/>
        <v>0.50183276918448494</v>
      </c>
      <c r="V2067" s="10">
        <f>IF(OR(AND(U2067&gt;=0.495,U2067&lt;=0.498,J2067&lt;0),AND(U2067&gt;=0.505,U2067&lt;=0.506)),G2067-$AA$1,0)</f>
        <v>0</v>
      </c>
      <c r="W2067" s="10">
        <f>IF(OR(AND(U2067&gt;=0.504,U2067&lt;=0.505,J2067&lt;0),AND(U2067&gt;=0.508)),-G2067-$AA$1,0)</f>
        <v>0</v>
      </c>
      <c r="X2067" s="5">
        <f t="shared" si="354"/>
        <v>0.94051864487579606</v>
      </c>
    </row>
    <row r="2068" spans="1:24" x14ac:dyDescent="0.2">
      <c r="A2068" s="8">
        <v>45055</v>
      </c>
      <c r="B2068" s="3">
        <v>106028</v>
      </c>
      <c r="C2068" s="3">
        <v>107731</v>
      </c>
      <c r="D2068" s="3">
        <v>105549</v>
      </c>
      <c r="E2068" s="3">
        <v>107114</v>
      </c>
      <c r="F2068" s="3">
        <v>107114</v>
      </c>
      <c r="G2068" s="5">
        <f t="shared" si="356"/>
        <v>1.0661538174281615E-2</v>
      </c>
      <c r="H2068" s="24">
        <f t="shared" si="357"/>
        <v>1</v>
      </c>
      <c r="I2068" s="3">
        <f t="shared" si="355"/>
        <v>104596.63157894737</v>
      </c>
      <c r="J2068" s="10">
        <f t="shared" si="359"/>
        <v>1.0109202014296326E-2</v>
      </c>
      <c r="K2068" s="10">
        <f>AVERAGE(J2049:J2068)</f>
        <v>3.1375735161100872E-3</v>
      </c>
      <c r="L2068" s="10">
        <f>AVERAGE(J2019:J2068)</f>
        <v>-3.2064135432388066E-5</v>
      </c>
      <c r="M2068" s="10">
        <f>AVERAGE(J1969:J2068)</f>
        <v>2.5702918074078761E-4</v>
      </c>
      <c r="N2068" s="10">
        <f>AVERAGE(J2064:J2068)</f>
        <v>1.0029347843466586E-2</v>
      </c>
      <c r="O2068" s="22">
        <f t="shared" si="360"/>
        <v>0.35237552132716787</v>
      </c>
      <c r="P2068" s="22">
        <f t="shared" si="361"/>
        <v>0.47626056895252233</v>
      </c>
      <c r="Q2068" s="22">
        <f t="shared" si="362"/>
        <v>0.47424998782047301</v>
      </c>
      <c r="R2068" s="22">
        <f t="shared" si="363"/>
        <v>0.19774757366906093</v>
      </c>
      <c r="S2068" s="22">
        <f t="shared" si="364"/>
        <v>0.99461175361424614</v>
      </c>
      <c r="T2068" s="22">
        <f>SUMPRODUCT(J2068:N2068,O2068:S2068)</f>
        <v>1.5067465605115191E-2</v>
      </c>
      <c r="U2068" s="25">
        <f t="shared" si="358"/>
        <v>0.50376679513738809</v>
      </c>
      <c r="V2068" s="10">
        <f>IF(OR(AND(U2068&gt;=0.495,U2068&lt;=0.498,J2068&lt;0),AND(U2068&gt;=0.505,U2068&lt;=0.506)),G2068-$AA$1,0)</f>
        <v>0</v>
      </c>
      <c r="W2068" s="10">
        <f>IF(OR(AND(U2068&gt;=0.504,U2068&lt;=0.505,J2068&lt;0),AND(U2068&gt;=0.508)),-G2068-$AA$1,0)</f>
        <v>0</v>
      </c>
      <c r="X2068" s="5">
        <f t="shared" si="354"/>
        <v>0.94051864487579606</v>
      </c>
    </row>
    <row r="2069" spans="1:24" x14ac:dyDescent="0.2">
      <c r="A2069" s="8">
        <v>45056</v>
      </c>
      <c r="B2069" s="3">
        <v>107114</v>
      </c>
      <c r="C2069" s="3">
        <v>107744</v>
      </c>
      <c r="D2069" s="3">
        <v>106538</v>
      </c>
      <c r="E2069" s="3">
        <v>107448</v>
      </c>
      <c r="F2069" s="3">
        <v>107448</v>
      </c>
      <c r="G2069" s="5">
        <f t="shared" si="356"/>
        <v>9.4557367284640037E-3</v>
      </c>
      <c r="H2069" s="24">
        <f t="shared" si="357"/>
        <v>1</v>
      </c>
      <c r="I2069" s="3">
        <f t="shared" si="355"/>
        <v>104661.57894736843</v>
      </c>
      <c r="J2069" s="10">
        <f t="shared" si="359"/>
        <v>3.1181731613048047E-3</v>
      </c>
      <c r="K2069" s="10">
        <f>AVERAGE(J2050:J2069)</f>
        <v>2.7851605776983701E-3</v>
      </c>
      <c r="L2069" s="10">
        <f>AVERAGE(J2020:J2069)</f>
        <v>3.7322543250963849E-4</v>
      </c>
      <c r="M2069" s="10">
        <f>AVERAGE(J1970:J2069)</f>
        <v>4.1854986964217744E-4</v>
      </c>
      <c r="N2069" s="10">
        <f>AVERAGE(J2065:J2069)</f>
        <v>1.0908066997002575E-2</v>
      </c>
      <c r="O2069" s="22">
        <f t="shared" si="360"/>
        <v>0.35237552132716787</v>
      </c>
      <c r="P2069" s="22">
        <f t="shared" si="361"/>
        <v>0.47626056895252233</v>
      </c>
      <c r="Q2069" s="22">
        <f t="shared" si="362"/>
        <v>0.47424998782047301</v>
      </c>
      <c r="R2069" s="22">
        <f t="shared" si="363"/>
        <v>0.19774757366906093</v>
      </c>
      <c r="S2069" s="22">
        <f t="shared" si="364"/>
        <v>0.99461175361424614</v>
      </c>
      <c r="T2069" s="22">
        <f>SUMPRODUCT(J2069:N2069,O2069:S2069)</f>
        <v>1.353429107709557E-2</v>
      </c>
      <c r="U2069" s="25">
        <f t="shared" si="358"/>
        <v>0.50338352112081775</v>
      </c>
      <c r="V2069" s="10">
        <f>IF(OR(AND(U2069&gt;=0.495,U2069&lt;=0.498,J2069&lt;0),AND(U2069&gt;=0.505,U2069&lt;=0.506)),G2069-$AA$1,0)</f>
        <v>0</v>
      </c>
      <c r="W2069" s="10">
        <f>IF(OR(AND(U2069&gt;=0.504,U2069&lt;=0.505,J2069&lt;0),AND(U2069&gt;=0.508)),-G2069-$AA$1,0)</f>
        <v>0</v>
      </c>
      <c r="X2069" s="5">
        <f t="shared" si="354"/>
        <v>0.94051864487579606</v>
      </c>
    </row>
    <row r="2070" spans="1:24" x14ac:dyDescent="0.2">
      <c r="A2070" s="8">
        <v>45057</v>
      </c>
      <c r="B2070" s="3">
        <v>107446</v>
      </c>
      <c r="C2070" s="3">
        <v>108667</v>
      </c>
      <c r="D2070" s="3">
        <v>106419</v>
      </c>
      <c r="E2070" s="3">
        <v>108256</v>
      </c>
      <c r="F2070" s="3">
        <v>108256</v>
      </c>
      <c r="G2070" s="5">
        <f t="shared" si="356"/>
        <v>7.1404818208691268E-3</v>
      </c>
      <c r="H2070" s="24">
        <f t="shared" si="357"/>
        <v>1</v>
      </c>
      <c r="I2070" s="3">
        <f t="shared" si="355"/>
        <v>104733.47368421052</v>
      </c>
      <c r="J2070" s="10">
        <f t="shared" si="359"/>
        <v>7.5199166108257387E-3</v>
      </c>
      <c r="K2070" s="10">
        <f>AVERAGE(J2051:J2070)</f>
        <v>1.017254280538299E-3</v>
      </c>
      <c r="L2070" s="10">
        <f>AVERAGE(J2021:J2070)</f>
        <v>5.5422646796494002E-4</v>
      </c>
      <c r="M2070" s="10">
        <f>AVERAGE(J1971:J2070)</f>
        <v>5.0231562413067588E-4</v>
      </c>
      <c r="N2070" s="10">
        <f>AVERAGE(J2066:J2070)</f>
        <v>1.1671360514949524E-2</v>
      </c>
      <c r="O2070" s="22">
        <f t="shared" si="360"/>
        <v>0.35237552132716787</v>
      </c>
      <c r="P2070" s="22">
        <f t="shared" si="361"/>
        <v>0.47626056895252233</v>
      </c>
      <c r="Q2070" s="22">
        <f t="shared" si="362"/>
        <v>0.47424998782047301</v>
      </c>
      <c r="R2070" s="22">
        <f t="shared" si="363"/>
        <v>0.19774757366906093</v>
      </c>
      <c r="S2070" s="22">
        <f t="shared" si="364"/>
        <v>0.99461175361424614</v>
      </c>
      <c r="T2070" s="22">
        <f>SUMPRODUCT(J2070:N2070,O2070:S2070)</f>
        <v>1.5104958578903184E-2</v>
      </c>
      <c r="U2070" s="25">
        <f t="shared" si="358"/>
        <v>0.50377616784753199</v>
      </c>
      <c r="V2070" s="10">
        <f>IF(OR(AND(U2070&gt;=0.495,U2070&lt;=0.498,J2070&lt;0),AND(U2070&gt;=0.505,U2070&lt;=0.506)),G2070-$AA$1,0)</f>
        <v>0</v>
      </c>
      <c r="W2070" s="10">
        <f>IF(OR(AND(U2070&gt;=0.504,U2070&lt;=0.505,J2070&lt;0),AND(U2070&gt;=0.508)),-G2070-$AA$1,0)</f>
        <v>0</v>
      </c>
      <c r="X2070" s="5">
        <f t="shared" si="354"/>
        <v>0.94051864487579606</v>
      </c>
    </row>
    <row r="2071" spans="1:24" x14ac:dyDescent="0.2">
      <c r="A2071" s="8">
        <v>45058</v>
      </c>
      <c r="B2071" s="3">
        <v>108256</v>
      </c>
      <c r="C2071" s="3">
        <v>108817</v>
      </c>
      <c r="D2071" s="3">
        <v>107497</v>
      </c>
      <c r="E2071" s="3">
        <v>108464</v>
      </c>
      <c r="F2071" s="3">
        <v>108464</v>
      </c>
      <c r="G2071" s="5">
        <f t="shared" si="356"/>
        <v>-2.4893052072576527E-3</v>
      </c>
      <c r="H2071" s="24">
        <f t="shared" si="357"/>
        <v>0</v>
      </c>
      <c r="I2071" s="3">
        <f t="shared" si="355"/>
        <v>104839.05263157895</v>
      </c>
      <c r="J2071" s="10">
        <f t="shared" si="359"/>
        <v>1.9213715637007578E-3</v>
      </c>
      <c r="K2071" s="10">
        <f>AVERAGE(J2052:J2071)</f>
        <v>7.9509738938783885E-4</v>
      </c>
      <c r="L2071" s="10">
        <f>AVERAGE(J2022:J2071)</f>
        <v>7.4003685843903938E-4</v>
      </c>
      <c r="M2071" s="10">
        <f>AVERAGE(J1972:J2071)</f>
        <v>5.2779120117824041E-4</v>
      </c>
      <c r="N2071" s="10">
        <f>AVERAGE(J2067:J2071)</f>
        <v>6.2341929735976187E-3</v>
      </c>
      <c r="O2071" s="22">
        <f t="shared" si="360"/>
        <v>0.35237552132716787</v>
      </c>
      <c r="P2071" s="22">
        <f t="shared" si="361"/>
        <v>0.47626056895252233</v>
      </c>
      <c r="Q2071" s="22">
        <f t="shared" si="362"/>
        <v>0.47424998782047301</v>
      </c>
      <c r="R2071" s="22">
        <f t="shared" si="363"/>
        <v>0.19774757366906093</v>
      </c>
      <c r="S2071" s="22">
        <f t="shared" si="364"/>
        <v>0.99461175361424614</v>
      </c>
      <c r="T2071" s="22">
        <f>SUMPRODUCT(J2071:N2071,O2071:S2071)</f>
        <v>7.7116513478425984E-3</v>
      </c>
      <c r="U2071" s="25">
        <f t="shared" si="358"/>
        <v>0.50192790328267245</v>
      </c>
      <c r="V2071" s="10">
        <f>IF(OR(AND(U2071&gt;=0.495,U2071&lt;=0.498,J2071&lt;0),AND(U2071&gt;=0.505,U2071&lt;=0.506)),G2071-$AA$1,0)</f>
        <v>0</v>
      </c>
      <c r="W2071" s="10">
        <f>IF(OR(AND(U2071&gt;=0.504,U2071&lt;=0.505,J2071&lt;0),AND(U2071&gt;=0.508)),-G2071-$AA$1,0)</f>
        <v>0</v>
      </c>
      <c r="X2071" s="5">
        <f t="shared" si="354"/>
        <v>0.94051864487579606</v>
      </c>
    </row>
    <row r="2072" spans="1:24" x14ac:dyDescent="0.2">
      <c r="A2072" s="8">
        <v>45061</v>
      </c>
      <c r="B2072" s="3">
        <v>108469</v>
      </c>
      <c r="C2072" s="3">
        <v>109271</v>
      </c>
      <c r="D2072" s="3">
        <v>108356</v>
      </c>
      <c r="E2072" s="3">
        <v>109029</v>
      </c>
      <c r="F2072" s="3">
        <v>109029</v>
      </c>
      <c r="G2072" s="5">
        <f t="shared" si="356"/>
        <v>3.9530767043629567E-3</v>
      </c>
      <c r="H2072" s="24">
        <f t="shared" si="357"/>
        <v>1</v>
      </c>
      <c r="I2072" s="3">
        <f t="shared" si="355"/>
        <v>104983.78947368421</v>
      </c>
      <c r="J2072" s="10">
        <f t="shared" si="359"/>
        <v>5.2091016374096188E-3</v>
      </c>
      <c r="K2072" s="10">
        <f>AVERAGE(J2053:J2072)</f>
        <v>1.2576293727458276E-3</v>
      </c>
      <c r="L2072" s="10">
        <f>AVERAGE(J2023:J2072)</f>
        <v>9.4847688684156055E-4</v>
      </c>
      <c r="M2072" s="10">
        <f>AVERAGE(J1973:J2072)</f>
        <v>6.678923970429762E-4</v>
      </c>
      <c r="N2072" s="10">
        <f>AVERAGE(J2068:J2072)</f>
        <v>5.5755529975074491E-3</v>
      </c>
      <c r="O2072" s="22">
        <f t="shared" si="360"/>
        <v>0.35237552132716787</v>
      </c>
      <c r="P2072" s="22">
        <f t="shared" si="361"/>
        <v>0.47626056895252233</v>
      </c>
      <c r="Q2072" s="22">
        <f t="shared" si="362"/>
        <v>0.47424998782047301</v>
      </c>
      <c r="R2072" s="22">
        <f t="shared" si="363"/>
        <v>0.19774757366906093</v>
      </c>
      <c r="S2072" s="22">
        <f t="shared" si="364"/>
        <v>0.99461175361424614</v>
      </c>
      <c r="T2072" s="22">
        <f>SUMPRODUCT(J2072:N2072,O2072:S2072)</f>
        <v>8.5619189829636722E-3</v>
      </c>
      <c r="U2072" s="25">
        <f t="shared" si="358"/>
        <v>0.50214046666992129</v>
      </c>
      <c r="V2072" s="10">
        <f>IF(OR(AND(U2072&gt;=0.495,U2072&lt;=0.498,J2072&lt;0),AND(U2072&gt;=0.505,U2072&lt;=0.506)),G2072-$AA$1,0)</f>
        <v>0</v>
      </c>
      <c r="W2072" s="10">
        <f>IF(OR(AND(U2072&gt;=0.504,U2072&lt;=0.505,J2072&lt;0),AND(U2072&gt;=0.508)),-G2072-$AA$1,0)</f>
        <v>0</v>
      </c>
      <c r="X2072" s="5">
        <f t="shared" si="354"/>
        <v>0.94051864487579606</v>
      </c>
    </row>
    <row r="2073" spans="1:24" x14ac:dyDescent="0.2">
      <c r="A2073" s="8">
        <v>45062</v>
      </c>
      <c r="B2073" s="3">
        <v>109029</v>
      </c>
      <c r="C2073" s="3">
        <v>110151</v>
      </c>
      <c r="D2073" s="3">
        <v>108085</v>
      </c>
      <c r="E2073" s="3">
        <v>108194</v>
      </c>
      <c r="F2073" s="3">
        <v>108194</v>
      </c>
      <c r="G2073" s="5">
        <f t="shared" si="356"/>
        <v>1.7690444941494077E-2</v>
      </c>
      <c r="H2073" s="24">
        <f t="shared" si="357"/>
        <v>1</v>
      </c>
      <c r="I2073" s="3">
        <f t="shared" si="355"/>
        <v>105098.42105263157</v>
      </c>
      <c r="J2073" s="10">
        <f t="shared" si="359"/>
        <v>-7.658512872721901E-3</v>
      </c>
      <c r="K2073" s="10">
        <f>AVERAGE(J2054:J2073)</f>
        <v>9.5877444244268917E-4</v>
      </c>
      <c r="L2073" s="10">
        <f>AVERAGE(J2024:J2073)</f>
        <v>9.9820934529458059E-4</v>
      </c>
      <c r="M2073" s="10">
        <f>AVERAGE(J1974:J2073)</f>
        <v>4.2549156201864946E-4</v>
      </c>
      <c r="N2073" s="10">
        <f>AVERAGE(J2069:J2073)</f>
        <v>2.0220100201038039E-3</v>
      </c>
      <c r="O2073" s="22">
        <f t="shared" si="360"/>
        <v>0.35237552132716787</v>
      </c>
      <c r="P2073" s="22">
        <f t="shared" si="361"/>
        <v>0.47626056895252233</v>
      </c>
      <c r="Q2073" s="22">
        <f t="shared" si="362"/>
        <v>0.47424998782047301</v>
      </c>
      <c r="R2073" s="22">
        <f t="shared" si="363"/>
        <v>0.19774757366906093</v>
      </c>
      <c r="S2073" s="22">
        <f t="shared" si="364"/>
        <v>0.99461175361424614</v>
      </c>
      <c r="T2073" s="22">
        <f>SUMPRODUCT(J2073:N2073,O2073:S2073)</f>
        <v>3.2660962111379153E-4</v>
      </c>
      <c r="U2073" s="25">
        <f t="shared" si="358"/>
        <v>0.5000816524045526</v>
      </c>
      <c r="V2073" s="10">
        <f>IF(OR(AND(U2073&gt;=0.495,U2073&lt;=0.498,J2073&lt;0),AND(U2073&gt;=0.505,U2073&lt;=0.506)),G2073-$AA$1,0)</f>
        <v>0</v>
      </c>
      <c r="W2073" s="10">
        <f>IF(OR(AND(U2073&gt;=0.504,U2073&lt;=0.505,J2073&lt;0),AND(U2073&gt;=0.508)),-G2073-$AA$1,0)</f>
        <v>0</v>
      </c>
      <c r="X2073" s="5">
        <f t="shared" ref="X2073:X2136" si="365">V2073+W2073+X2072</f>
        <v>0.94051864487579606</v>
      </c>
    </row>
    <row r="2074" spans="1:24" x14ac:dyDescent="0.2">
      <c r="A2074" s="8">
        <v>45063</v>
      </c>
      <c r="B2074" s="3">
        <v>108194</v>
      </c>
      <c r="C2074" s="3">
        <v>109774</v>
      </c>
      <c r="D2074" s="3">
        <v>108188</v>
      </c>
      <c r="E2074" s="3">
        <v>109460</v>
      </c>
      <c r="F2074" s="3">
        <v>109460</v>
      </c>
      <c r="G2074" s="5">
        <f t="shared" si="356"/>
        <v>1.1739448200255742E-2</v>
      </c>
      <c r="H2074" s="24">
        <f t="shared" si="357"/>
        <v>1</v>
      </c>
      <c r="I2074" s="3">
        <f t="shared" si="355"/>
        <v>105271.94736842105</v>
      </c>
      <c r="J2074" s="10">
        <f t="shared" si="359"/>
        <v>1.1701203393903459E-2</v>
      </c>
      <c r="K2074" s="10">
        <f>AVERAGE(J2055:J2074)</f>
        <v>1.6675655467533578E-3</v>
      </c>
      <c r="L2074" s="10">
        <f>AVERAGE(J2025:J2074)</f>
        <v>1.127709866340294E-3</v>
      </c>
      <c r="M2074" s="10">
        <f>AVERAGE(J1975:J2074)</f>
        <v>3.0821678834264566E-4</v>
      </c>
      <c r="N2074" s="10">
        <f>AVERAGE(J2070:J2074)</f>
        <v>3.7386160666235345E-3</v>
      </c>
      <c r="O2074" s="22">
        <f t="shared" si="360"/>
        <v>0.35237552132716787</v>
      </c>
      <c r="P2074" s="22">
        <f t="shared" si="361"/>
        <v>0.47626056895252233</v>
      </c>
      <c r="Q2074" s="22">
        <f t="shared" si="362"/>
        <v>0.47424998782047301</v>
      </c>
      <c r="R2074" s="22">
        <f t="shared" si="363"/>
        <v>0.19774757366906093</v>
      </c>
      <c r="S2074" s="22">
        <f t="shared" si="364"/>
        <v>0.99461175361424614</v>
      </c>
      <c r="T2074" s="22">
        <f>SUMPRODUCT(J2074:N2074,O2074:S2074)</f>
        <v>9.2316503566949037E-3</v>
      </c>
      <c r="U2074" s="25">
        <f t="shared" si="358"/>
        <v>0.50230789619863969</v>
      </c>
      <c r="V2074" s="10">
        <f>IF(OR(AND(U2074&gt;=0.495,U2074&lt;=0.498,J2074&lt;0),AND(U2074&gt;=0.505,U2074&lt;=0.506)),G2074-$AA$1,0)</f>
        <v>0</v>
      </c>
      <c r="W2074" s="10">
        <f>IF(OR(AND(U2074&gt;=0.504,U2074&lt;=0.505,J2074&lt;0),AND(U2074&gt;=0.508)),-G2074-$AA$1,0)</f>
        <v>0</v>
      </c>
      <c r="X2074" s="5">
        <f t="shared" si="365"/>
        <v>0.94051864487579606</v>
      </c>
    </row>
    <row r="2075" spans="1:24" x14ac:dyDescent="0.2">
      <c r="A2075" s="8">
        <v>45064</v>
      </c>
      <c r="B2075" s="3">
        <v>109459</v>
      </c>
      <c r="C2075" s="3">
        <v>110206</v>
      </c>
      <c r="D2075" s="3">
        <v>108864</v>
      </c>
      <c r="E2075" s="3">
        <v>110108</v>
      </c>
      <c r="F2075" s="3">
        <v>110108</v>
      </c>
      <c r="G2075" s="5">
        <f t="shared" si="356"/>
        <v>9.5360918371056869E-4</v>
      </c>
      <c r="H2075" s="24">
        <f t="shared" si="357"/>
        <v>1</v>
      </c>
      <c r="I2075" s="3">
        <f t="shared" si="355"/>
        <v>105598</v>
      </c>
      <c r="J2075" s="10">
        <f t="shared" si="359"/>
        <v>5.9199707655763767E-3</v>
      </c>
      <c r="K2075" s="10">
        <f>AVERAGE(J2056:J2075)</f>
        <v>1.8942349271692139E-3</v>
      </c>
      <c r="L2075" s="10">
        <f>AVERAGE(J2026:J2075)</f>
        <v>1.0855177502556001E-3</v>
      </c>
      <c r="M2075" s="10">
        <f>AVERAGE(J1976:J2075)</f>
        <v>3.361954152255464E-4</v>
      </c>
      <c r="N2075" s="10">
        <f>AVERAGE(J2071:J2075)</f>
        <v>3.4186268975736622E-3</v>
      </c>
      <c r="O2075" s="22">
        <f t="shared" si="360"/>
        <v>0.35237552132716787</v>
      </c>
      <c r="P2075" s="22">
        <f t="shared" si="361"/>
        <v>0.47626056895252233</v>
      </c>
      <c r="Q2075" s="22">
        <f t="shared" si="362"/>
        <v>0.47424998782047301</v>
      </c>
      <c r="R2075" s="22">
        <f t="shared" si="363"/>
        <v>0.19774757366906093</v>
      </c>
      <c r="S2075" s="22">
        <f t="shared" si="364"/>
        <v>0.99461175361424614</v>
      </c>
      <c r="T2075" s="22">
        <f>SUMPRODUCT(J2075:N2075,O2075:S2075)</f>
        <v>6.9696972899306285E-3</v>
      </c>
      <c r="U2075" s="25">
        <f t="shared" si="358"/>
        <v>0.50174241726908453</v>
      </c>
      <c r="V2075" s="10">
        <f>IF(OR(AND(U2075&gt;=0.495,U2075&lt;=0.498,J2075&lt;0),AND(U2075&gt;=0.505,U2075&lt;=0.506)),G2075-$AA$1,0)</f>
        <v>0</v>
      </c>
      <c r="W2075" s="10">
        <f>IF(OR(AND(U2075&gt;=0.504,U2075&lt;=0.505,J2075&lt;0),AND(U2075&gt;=0.508)),-G2075-$AA$1,0)</f>
        <v>0</v>
      </c>
      <c r="X2075" s="5">
        <f t="shared" si="365"/>
        <v>0.94051864487579606</v>
      </c>
    </row>
    <row r="2076" spans="1:24" x14ac:dyDescent="0.2">
      <c r="A2076" s="8">
        <v>45065</v>
      </c>
      <c r="B2076" s="3">
        <v>110113</v>
      </c>
      <c r="C2076" s="3">
        <v>111211</v>
      </c>
      <c r="D2076" s="3">
        <v>109787</v>
      </c>
      <c r="E2076" s="3">
        <v>110745</v>
      </c>
      <c r="F2076" s="3">
        <v>110745</v>
      </c>
      <c r="G2076" s="5">
        <f t="shared" si="356"/>
        <v>-7.3682784775835897E-3</v>
      </c>
      <c r="H2076" s="24">
        <f t="shared" si="357"/>
        <v>0</v>
      </c>
      <c r="I2076" s="3">
        <f t="shared" ref="I2076:I2139" si="366">AVERAGE(F2058:F2076)</f>
        <v>105933.68421052632</v>
      </c>
      <c r="J2076" s="10">
        <f t="shared" si="359"/>
        <v>5.7852290478439539E-3</v>
      </c>
      <c r="K2076" s="10">
        <f>AVERAGE(J2057:J2076)</f>
        <v>3.2431876090858237E-3</v>
      </c>
      <c r="L2076" s="10">
        <f>AVERAGE(J2027:J2076)</f>
        <v>1.2913846998848766E-3</v>
      </c>
      <c r="M2076" s="10">
        <f>AVERAGE(J1977:J2076)</f>
        <v>3.9367496428402757E-4</v>
      </c>
      <c r="N2076" s="10">
        <f>AVERAGE(J2072:J2076)</f>
        <v>4.1913983944023014E-3</v>
      </c>
      <c r="O2076" s="22">
        <f t="shared" si="360"/>
        <v>0.35237552132716787</v>
      </c>
      <c r="P2076" s="22">
        <f t="shared" si="361"/>
        <v>0.47626056895252233</v>
      </c>
      <c r="Q2076" s="22">
        <f t="shared" si="362"/>
        <v>0.47424998782047301</v>
      </c>
      <c r="R2076" s="22">
        <f t="shared" si="363"/>
        <v>0.19774757366906093</v>
      </c>
      <c r="S2076" s="22">
        <f t="shared" si="364"/>
        <v>0.99461175361424614</v>
      </c>
      <c r="T2076" s="22">
        <f>SUMPRODUCT(J2076:N2076,O2076:S2076)</f>
        <v>8.4422770319998487E-3</v>
      </c>
      <c r="U2076" s="25">
        <f t="shared" si="358"/>
        <v>0.50211055672270766</v>
      </c>
      <c r="V2076" s="10">
        <f>IF(OR(AND(U2076&gt;=0.495,U2076&lt;=0.498,J2076&lt;0),AND(U2076&gt;=0.505,U2076&lt;=0.506)),G2076-$AA$1,0)</f>
        <v>0</v>
      </c>
      <c r="W2076" s="10">
        <f>IF(OR(AND(U2076&gt;=0.504,U2076&lt;=0.505,J2076&lt;0),AND(U2076&gt;=0.508)),-G2076-$AA$1,0)</f>
        <v>0</v>
      </c>
      <c r="X2076" s="5">
        <f t="shared" si="365"/>
        <v>0.94051864487579606</v>
      </c>
    </row>
    <row r="2077" spans="1:24" x14ac:dyDescent="0.2">
      <c r="A2077" s="8">
        <v>45068</v>
      </c>
      <c r="B2077" s="3">
        <v>110745</v>
      </c>
      <c r="C2077" s="3">
        <v>111643</v>
      </c>
      <c r="D2077" s="3">
        <v>110178</v>
      </c>
      <c r="E2077" s="3">
        <v>110213</v>
      </c>
      <c r="F2077" s="3">
        <v>110213</v>
      </c>
      <c r="G2077" s="5">
        <f t="shared" si="356"/>
        <v>-1.2820629145382179E-2</v>
      </c>
      <c r="H2077" s="24">
        <f t="shared" si="357"/>
        <v>0</v>
      </c>
      <c r="I2077" s="3">
        <f t="shared" si="366"/>
        <v>106263.47368421052</v>
      </c>
      <c r="J2077" s="10">
        <f t="shared" si="359"/>
        <v>-4.8038286152873866E-3</v>
      </c>
      <c r="K2077" s="10">
        <f>AVERAGE(J2058:J2077)</f>
        <v>2.7845442040737634E-3</v>
      </c>
      <c r="L2077" s="10">
        <f>AVERAGE(J2028:J2077)</f>
        <v>7.5166534444983443E-4</v>
      </c>
      <c r="M2077" s="10">
        <f>AVERAGE(J1978:J2077)</f>
        <v>1.2377061776793096E-4</v>
      </c>
      <c r="N2077" s="10">
        <f>AVERAGE(J2073:J2077)</f>
        <v>2.1888123438629004E-3</v>
      </c>
      <c r="O2077" s="22">
        <f t="shared" si="360"/>
        <v>0.35237552132716787</v>
      </c>
      <c r="P2077" s="22">
        <f t="shared" si="361"/>
        <v>0.47626056895252233</v>
      </c>
      <c r="Q2077" s="22">
        <f t="shared" si="362"/>
        <v>0.47424998782047301</v>
      </c>
      <c r="R2077" s="22">
        <f t="shared" si="363"/>
        <v>0.19774757366906093</v>
      </c>
      <c r="S2077" s="22">
        <f t="shared" si="364"/>
        <v>0.99461175361424614</v>
      </c>
      <c r="T2077" s="22">
        <f>SUMPRODUCT(J2077:N2077,O2077:S2077)</f>
        <v>2.191388097694882E-3</v>
      </c>
      <c r="U2077" s="25">
        <f t="shared" si="358"/>
        <v>0.50054784680518538</v>
      </c>
      <c r="V2077" s="10">
        <f>IF(OR(AND(U2077&gt;=0.495,U2077&lt;=0.498,J2077&lt;0),AND(U2077&gt;=0.505,U2077&lt;=0.506)),G2077-$AA$1,0)</f>
        <v>0</v>
      </c>
      <c r="W2077" s="10">
        <f>IF(OR(AND(U2077&gt;=0.504,U2077&lt;=0.505,J2077&lt;0),AND(U2077&gt;=0.508)),-G2077-$AA$1,0)</f>
        <v>0</v>
      </c>
      <c r="X2077" s="5">
        <f t="shared" si="365"/>
        <v>0.94051864487579606</v>
      </c>
    </row>
    <row r="2078" spans="1:24" x14ac:dyDescent="0.2">
      <c r="A2078" s="8">
        <v>45069</v>
      </c>
      <c r="B2078" s="3">
        <v>110213</v>
      </c>
      <c r="C2078" s="3">
        <v>111325</v>
      </c>
      <c r="D2078" s="3">
        <v>109713</v>
      </c>
      <c r="E2078" s="3">
        <v>109929</v>
      </c>
      <c r="F2078" s="3">
        <v>109929</v>
      </c>
      <c r="G2078" s="5">
        <f t="shared" si="356"/>
        <v>1.13709758116598E-3</v>
      </c>
      <c r="H2078" s="24">
        <f t="shared" si="357"/>
        <v>1</v>
      </c>
      <c r="I2078" s="3">
        <f t="shared" si="366"/>
        <v>106616.57894736843</v>
      </c>
      <c r="J2078" s="10">
        <f t="shared" si="359"/>
        <v>-2.5768285048043404E-3</v>
      </c>
      <c r="K2078" s="10">
        <f>AVERAGE(J2059:J2078)</f>
        <v>2.8569158059398138E-3</v>
      </c>
      <c r="L2078" s="10">
        <f>AVERAGE(J2029:J2078)</f>
        <v>9.7589374525669514E-4</v>
      </c>
      <c r="M2078" s="10">
        <f>AVERAGE(J1979:J2078)</f>
        <v>1.8551532292937156E-4</v>
      </c>
      <c r="N2078" s="10">
        <f>AVERAGE(J2074:J2078)</f>
        <v>3.2051492174464125E-3</v>
      </c>
      <c r="O2078" s="22">
        <f t="shared" si="360"/>
        <v>0.35237552132716787</v>
      </c>
      <c r="P2078" s="22">
        <f t="shared" si="361"/>
        <v>0.47626056895252233</v>
      </c>
      <c r="Q2078" s="22">
        <f t="shared" si="362"/>
        <v>0.47424998782047301</v>
      </c>
      <c r="R2078" s="22">
        <f t="shared" si="363"/>
        <v>0.19774757366906093</v>
      </c>
      <c r="S2078" s="22">
        <f t="shared" si="364"/>
        <v>0.99461175361424614</v>
      </c>
      <c r="T2078" s="22">
        <f>SUMPRODUCT(J2078:N2078,O2078:S2078)</f>
        <v>4.140006944984698E-3</v>
      </c>
      <c r="U2078" s="25">
        <f t="shared" si="358"/>
        <v>0.50103500025795078</v>
      </c>
      <c r="V2078" s="10">
        <f>IF(OR(AND(U2078&gt;=0.495,U2078&lt;=0.498,J2078&lt;0),AND(U2078&gt;=0.505,U2078&lt;=0.506)),G2078-$AA$1,0)</f>
        <v>0</v>
      </c>
      <c r="W2078" s="10">
        <f>IF(OR(AND(U2078&gt;=0.504,U2078&lt;=0.505,J2078&lt;0),AND(U2078&gt;=0.508)),-G2078-$AA$1,0)</f>
        <v>0</v>
      </c>
      <c r="X2078" s="5">
        <f t="shared" si="365"/>
        <v>0.94051864487579606</v>
      </c>
    </row>
    <row r="2079" spans="1:24" x14ac:dyDescent="0.2">
      <c r="A2079" s="8">
        <v>45070</v>
      </c>
      <c r="B2079" s="3">
        <v>109920</v>
      </c>
      <c r="C2079" s="3">
        <v>109920</v>
      </c>
      <c r="D2079" s="3">
        <v>108546</v>
      </c>
      <c r="E2079" s="3">
        <v>108800</v>
      </c>
      <c r="F2079" s="3">
        <v>108800</v>
      </c>
      <c r="G2079" s="5">
        <f t="shared" si="356"/>
        <v>1.935661764705876E-2</v>
      </c>
      <c r="H2079" s="24">
        <f t="shared" si="357"/>
        <v>1</v>
      </c>
      <c r="I2079" s="3">
        <f t="shared" si="366"/>
        <v>106958.05263157895</v>
      </c>
      <c r="J2079" s="10">
        <f t="shared" si="359"/>
        <v>-1.0270265353091501E-2</v>
      </c>
      <c r="K2079" s="10">
        <f>AVERAGE(J2060:J2079)</f>
        <v>2.6930999802508571E-3</v>
      </c>
      <c r="L2079" s="10">
        <f>AVERAGE(J2030:J2079)</f>
        <v>1.047063325651918E-3</v>
      </c>
      <c r="M2079" s="10">
        <f>AVERAGE(J1980:J2079)</f>
        <v>1.1877066016525383E-4</v>
      </c>
      <c r="N2079" s="10">
        <f>AVERAGE(J2075:J2079)</f>
        <v>-1.1891445319525795E-3</v>
      </c>
      <c r="O2079" s="22">
        <f t="shared" si="360"/>
        <v>0.35237552132716787</v>
      </c>
      <c r="P2079" s="22">
        <f t="shared" si="361"/>
        <v>0.47626056895252233</v>
      </c>
      <c r="Q2079" s="22">
        <f t="shared" si="362"/>
        <v>0.47424998782047301</v>
      </c>
      <c r="R2079" s="22">
        <f t="shared" si="363"/>
        <v>0.19774757366906093</v>
      </c>
      <c r="S2079" s="22">
        <f t="shared" si="364"/>
        <v>0.99461175361424614</v>
      </c>
      <c r="T2079" s="22">
        <f>SUMPRODUCT(J2079:N2079,O2079:S2079)</f>
        <v>-2.9990535280413769E-3</v>
      </c>
      <c r="U2079" s="25">
        <f t="shared" si="358"/>
        <v>0.49925023717995692</v>
      </c>
      <c r="V2079" s="10">
        <f>IF(OR(AND(U2079&gt;=0.495,U2079&lt;=0.498,J2079&lt;0),AND(U2079&gt;=0.505,U2079&lt;=0.506)),G2079-$AA$1,0)</f>
        <v>0</v>
      </c>
      <c r="W2079" s="10">
        <f>IF(OR(AND(U2079&gt;=0.504,U2079&lt;=0.505,J2079&lt;0),AND(U2079&gt;=0.508)),-G2079-$AA$1,0)</f>
        <v>0</v>
      </c>
      <c r="X2079" s="5">
        <f t="shared" si="365"/>
        <v>0.94051864487579606</v>
      </c>
    </row>
    <row r="2080" spans="1:24" x14ac:dyDescent="0.2">
      <c r="A2080" s="8">
        <v>45071</v>
      </c>
      <c r="B2080" s="3">
        <v>108800</v>
      </c>
      <c r="C2080" s="3">
        <v>111115</v>
      </c>
      <c r="D2080" s="3">
        <v>108800</v>
      </c>
      <c r="E2080" s="3">
        <v>110054</v>
      </c>
      <c r="F2080" s="3">
        <v>110054</v>
      </c>
      <c r="G2080" s="5">
        <f t="shared" si="356"/>
        <v>2.5351191233393688E-3</v>
      </c>
      <c r="H2080" s="24">
        <f t="shared" si="357"/>
        <v>1</v>
      </c>
      <c r="I2080" s="3">
        <f t="shared" si="366"/>
        <v>107333.36842105263</v>
      </c>
      <c r="J2080" s="10">
        <f t="shared" si="359"/>
        <v>1.1525735294117601E-2</v>
      </c>
      <c r="K2080" s="10">
        <f>AVERAGE(J2061:J2080)</f>
        <v>3.7092239858015352E-3</v>
      </c>
      <c r="L2080" s="10">
        <f>AVERAGE(J2031:J2080)</f>
        <v>1.3735073102310214E-3</v>
      </c>
      <c r="M2080" s="10">
        <f>AVERAGE(J1981:J2080)</f>
        <v>5.9588480862805547E-5</v>
      </c>
      <c r="N2080" s="10">
        <f>AVERAGE(J2076:J2080)</f>
        <v>-6.7991626244334744E-5</v>
      </c>
      <c r="O2080" s="22">
        <f t="shared" si="360"/>
        <v>0.35237552132716787</v>
      </c>
      <c r="P2080" s="22">
        <f t="shared" si="361"/>
        <v>0.47626056895252233</v>
      </c>
      <c r="Q2080" s="22">
        <f t="shared" si="362"/>
        <v>0.47424998782047301</v>
      </c>
      <c r="R2080" s="22">
        <f t="shared" si="363"/>
        <v>0.19774757366906093</v>
      </c>
      <c r="S2080" s="22">
        <f t="shared" si="364"/>
        <v>0.99461175361424614</v>
      </c>
      <c r="T2080" s="22">
        <f>SUMPRODUCT(J2080:N2080,O2080:S2080)</f>
        <v>6.4234881408414849E-3</v>
      </c>
      <c r="U2080" s="25">
        <f t="shared" si="358"/>
        <v>0.50160586651354921</v>
      </c>
      <c r="V2080" s="10">
        <f>IF(OR(AND(U2080&gt;=0.495,U2080&lt;=0.498,J2080&lt;0),AND(U2080&gt;=0.505,U2080&lt;=0.506)),G2080-$AA$1,0)</f>
        <v>0</v>
      </c>
      <c r="W2080" s="10">
        <f>IF(OR(AND(U2080&gt;=0.504,U2080&lt;=0.505,J2080&lt;0),AND(U2080&gt;=0.508)),-G2080-$AA$1,0)</f>
        <v>0</v>
      </c>
      <c r="X2080" s="5">
        <f t="shared" si="365"/>
        <v>0.94051864487579606</v>
      </c>
    </row>
    <row r="2081" spans="1:24" x14ac:dyDescent="0.2">
      <c r="A2081" s="8">
        <v>45072</v>
      </c>
      <c r="B2081" s="3">
        <v>110058</v>
      </c>
      <c r="C2081" s="3">
        <v>111706</v>
      </c>
      <c r="D2081" s="3">
        <v>109900</v>
      </c>
      <c r="E2081" s="3">
        <v>110906</v>
      </c>
      <c r="F2081" s="3">
        <v>110906</v>
      </c>
      <c r="G2081" s="5">
        <f t="shared" si="356"/>
        <v>-1.7483274124032944E-2</v>
      </c>
      <c r="H2081" s="24">
        <f t="shared" si="357"/>
        <v>0</v>
      </c>
      <c r="I2081" s="3">
        <f t="shared" si="366"/>
        <v>107674.10526315789</v>
      </c>
      <c r="J2081" s="10">
        <f t="shared" si="359"/>
        <v>7.7416540970796088E-3</v>
      </c>
      <c r="K2081" s="10">
        <f>AVERAGE(J2062:J2081)</f>
        <v>3.7977102405812313E-3</v>
      </c>
      <c r="L2081" s="10">
        <f>AVERAGE(J2032:J2081)</f>
        <v>1.5649963594343741E-3</v>
      </c>
      <c r="M2081" s="10">
        <f>AVERAGE(J1982:J2081)</f>
        <v>1.5569203254688356E-4</v>
      </c>
      <c r="N2081" s="10">
        <f>AVERAGE(J2077:J2081)</f>
        <v>3.2329338360279623E-4</v>
      </c>
      <c r="O2081" s="22">
        <f t="shared" si="360"/>
        <v>0.35237552132716787</v>
      </c>
      <c r="P2081" s="22">
        <f t="shared" si="361"/>
        <v>0.47626056895252233</v>
      </c>
      <c r="Q2081" s="22">
        <f t="shared" si="362"/>
        <v>0.47424998782047301</v>
      </c>
      <c r="R2081" s="22">
        <f t="shared" si="363"/>
        <v>0.19774757366906093</v>
      </c>
      <c r="S2081" s="22">
        <f t="shared" si="364"/>
        <v>0.99461175361424614</v>
      </c>
      <c r="T2081" s="22">
        <f>SUMPRODUCT(J2081:N2081,O2081:S2081)</f>
        <v>5.6312076635627178E-3</v>
      </c>
      <c r="U2081" s="25">
        <f t="shared" si="358"/>
        <v>0.50140779819572723</v>
      </c>
      <c r="V2081" s="10">
        <f>IF(OR(AND(U2081&gt;=0.495,U2081&lt;=0.498,J2081&lt;0),AND(U2081&gt;=0.505,U2081&lt;=0.506)),G2081-$AA$1,0)</f>
        <v>0</v>
      </c>
      <c r="W2081" s="10">
        <f>IF(OR(AND(U2081&gt;=0.504,U2081&lt;=0.505,J2081&lt;0),AND(U2081&gt;=0.508)),-G2081-$AA$1,0)</f>
        <v>0</v>
      </c>
      <c r="X2081" s="5">
        <f t="shared" si="365"/>
        <v>0.94051864487579606</v>
      </c>
    </row>
    <row r="2082" spans="1:24" x14ac:dyDescent="0.2">
      <c r="A2082" s="8">
        <v>45075</v>
      </c>
      <c r="B2082" s="3">
        <v>110906</v>
      </c>
      <c r="C2082" s="3">
        <v>111168</v>
      </c>
      <c r="D2082" s="3">
        <v>110195</v>
      </c>
      <c r="E2082" s="3">
        <v>110333</v>
      </c>
      <c r="F2082" s="3">
        <v>110333</v>
      </c>
      <c r="G2082" s="5">
        <f t="shared" si="356"/>
        <v>-1.8108816038719167E-2</v>
      </c>
      <c r="H2082" s="24">
        <f t="shared" si="357"/>
        <v>0</v>
      </c>
      <c r="I2082" s="3">
        <f t="shared" si="366"/>
        <v>108116.52631578948</v>
      </c>
      <c r="J2082" s="10">
        <f t="shared" si="359"/>
        <v>-5.1665374280922549E-3</v>
      </c>
      <c r="K2082" s="10">
        <f>AVERAGE(J2063:J2082)</f>
        <v>2.8063110724110716E-3</v>
      </c>
      <c r="L2082" s="10">
        <f>AVERAGE(J2033:J2082)</f>
        <v>1.5116014908709752E-3</v>
      </c>
      <c r="M2082" s="10">
        <f>AVERAGE(J1983:J2082)</f>
        <v>4.3620577142498005E-4</v>
      </c>
      <c r="N2082" s="10">
        <f>AVERAGE(J2078:J2082)</f>
        <v>2.5075162104182258E-4</v>
      </c>
      <c r="O2082" s="22">
        <f t="shared" si="360"/>
        <v>0.35237552132716787</v>
      </c>
      <c r="P2082" s="22">
        <f t="shared" si="361"/>
        <v>0.47626056895252233</v>
      </c>
      <c r="Q2082" s="22">
        <f t="shared" si="362"/>
        <v>0.47424998782047301</v>
      </c>
      <c r="R2082" s="22">
        <f t="shared" si="363"/>
        <v>0.19774757366906093</v>
      </c>
      <c r="S2082" s="22">
        <f t="shared" si="364"/>
        <v>0.99461175361424614</v>
      </c>
      <c r="T2082" s="22">
        <f>SUMPRODUCT(J2082:N2082,O2082:S2082)</f>
        <v>5.6851011940464832E-4</v>
      </c>
      <c r="U2082" s="25">
        <f t="shared" si="358"/>
        <v>0.50014212752602316</v>
      </c>
      <c r="V2082" s="10">
        <f>IF(OR(AND(U2082&gt;=0.495,U2082&lt;=0.498,J2082&lt;0),AND(U2082&gt;=0.505,U2082&lt;=0.506)),G2082-$AA$1,0)</f>
        <v>0</v>
      </c>
      <c r="W2082" s="10">
        <f>IF(OR(AND(U2082&gt;=0.504,U2082&lt;=0.505,J2082&lt;0),AND(U2082&gt;=0.508)),-G2082-$AA$1,0)</f>
        <v>0</v>
      </c>
      <c r="X2082" s="5">
        <f t="shared" si="365"/>
        <v>0.94051864487579606</v>
      </c>
    </row>
    <row r="2083" spans="1:24" x14ac:dyDescent="0.2">
      <c r="A2083" s="8">
        <v>45076</v>
      </c>
      <c r="B2083" s="3">
        <v>110333</v>
      </c>
      <c r="C2083" s="3">
        <v>111291</v>
      </c>
      <c r="D2083" s="3">
        <v>108552</v>
      </c>
      <c r="E2083" s="3">
        <v>108967</v>
      </c>
      <c r="F2083" s="3">
        <v>108967</v>
      </c>
      <c r="G2083" s="5">
        <f t="shared" si="356"/>
        <v>1.4664990318169702E-2</v>
      </c>
      <c r="H2083" s="24">
        <f t="shared" si="357"/>
        <v>1</v>
      </c>
      <c r="I2083" s="3">
        <f t="shared" si="366"/>
        <v>108493.89473684211</v>
      </c>
      <c r="J2083" s="10">
        <f t="shared" si="359"/>
        <v>-1.2380702056501658E-2</v>
      </c>
      <c r="K2083" s="10">
        <f>AVERAGE(J2064:J2083)</f>
        <v>3.3866209979297899E-3</v>
      </c>
      <c r="L2083" s="10">
        <f>AVERAGE(J2034:J2083)</f>
        <v>1.1159475179172262E-3</v>
      </c>
      <c r="M2083" s="10">
        <f>AVERAGE(J1984:J2083)</f>
        <v>5.2015237949800232E-4</v>
      </c>
      <c r="N2083" s="10">
        <f>AVERAGE(J2079:J2083)</f>
        <v>-1.7100230892976409E-3</v>
      </c>
      <c r="O2083" s="22">
        <f t="shared" si="360"/>
        <v>0.35237552132716787</v>
      </c>
      <c r="P2083" s="22">
        <f t="shared" si="361"/>
        <v>0.47626056895252233</v>
      </c>
      <c r="Q2083" s="22">
        <f t="shared" si="362"/>
        <v>0.47424998782047301</v>
      </c>
      <c r="R2083" s="22">
        <f t="shared" si="363"/>
        <v>0.19774757366906093</v>
      </c>
      <c r="S2083" s="22">
        <f t="shared" si="364"/>
        <v>0.99461175361424614</v>
      </c>
      <c r="T2083" s="22">
        <f>SUMPRODUCT(J2083:N2083,O2083:S2083)</f>
        <v>-3.8184543940582372E-3</v>
      </c>
      <c r="U2083" s="25">
        <f t="shared" si="358"/>
        <v>0.49904538756138644</v>
      </c>
      <c r="V2083" s="10">
        <f>IF(OR(AND(U2083&gt;=0.495,U2083&lt;=0.498,J2083&lt;0),AND(U2083&gt;=0.505,U2083&lt;=0.506)),G2083-$AA$1,0)</f>
        <v>0</v>
      </c>
      <c r="W2083" s="10">
        <f>IF(OR(AND(U2083&gt;=0.504,U2083&lt;=0.505,J2083&lt;0),AND(U2083&gt;=0.508)),-G2083-$AA$1,0)</f>
        <v>0</v>
      </c>
      <c r="X2083" s="5">
        <f t="shared" si="365"/>
        <v>0.94051864487579606</v>
      </c>
    </row>
    <row r="2084" spans="1:24" x14ac:dyDescent="0.2">
      <c r="A2084" s="8">
        <v>45077</v>
      </c>
      <c r="B2084" s="3">
        <v>108967</v>
      </c>
      <c r="C2084" s="3">
        <v>109137</v>
      </c>
      <c r="D2084" s="3">
        <v>108193</v>
      </c>
      <c r="E2084" s="3">
        <v>108335</v>
      </c>
      <c r="F2084" s="3">
        <v>108335</v>
      </c>
      <c r="G2084" s="5">
        <f t="shared" si="356"/>
        <v>3.8980938754788363E-2</v>
      </c>
      <c r="H2084" s="24">
        <f t="shared" si="357"/>
        <v>1</v>
      </c>
      <c r="I2084" s="3">
        <f t="shared" si="366"/>
        <v>108818.15789473684</v>
      </c>
      <c r="J2084" s="10">
        <f t="shared" si="359"/>
        <v>-5.7999210770233178E-3</v>
      </c>
      <c r="K2084" s="10">
        <f>AVERAGE(J2065:J2084)</f>
        <v>3.1603960743973813E-3</v>
      </c>
      <c r="L2084" s="10">
        <f>AVERAGE(J2035:J2084)</f>
        <v>1.2808984848816185E-3</v>
      </c>
      <c r="M2084" s="10">
        <f>AVERAGE(J1985:J2084)</f>
        <v>3.5002445110397741E-4</v>
      </c>
      <c r="N2084" s="10">
        <f>AVERAGE(J2080:J2084)</f>
        <v>-8.1595423408400427E-4</v>
      </c>
      <c r="O2084" s="22">
        <f t="shared" si="360"/>
        <v>0.35237552132716787</v>
      </c>
      <c r="P2084" s="22">
        <f t="shared" si="361"/>
        <v>0.47626056895252233</v>
      </c>
      <c r="Q2084" s="22">
        <f t="shared" si="362"/>
        <v>0.47424998782047301</v>
      </c>
      <c r="R2084" s="22">
        <f t="shared" si="363"/>
        <v>0.19774757366906093</v>
      </c>
      <c r="S2084" s="22">
        <f t="shared" si="364"/>
        <v>0.99461175361424614</v>
      </c>
      <c r="T2084" s="22">
        <f>SUMPRODUCT(J2084:N2084,O2084:S2084)</f>
        <v>-6.7345327551093976E-4</v>
      </c>
      <c r="U2084" s="25">
        <f t="shared" si="358"/>
        <v>0.49983163668748554</v>
      </c>
      <c r="V2084" s="10">
        <f>IF(OR(AND(U2084&gt;=0.495,U2084&lt;=0.498,J2084&lt;0),AND(U2084&gt;=0.505,U2084&lt;=0.506)),G2084-$AA$1,0)</f>
        <v>0</v>
      </c>
      <c r="W2084" s="10">
        <f>IF(OR(AND(U2084&gt;=0.504,U2084&lt;=0.505,J2084&lt;0),AND(U2084&gt;=0.508)),-G2084-$AA$1,0)</f>
        <v>0</v>
      </c>
      <c r="X2084" s="5">
        <f t="shared" si="365"/>
        <v>0.94051864487579606</v>
      </c>
    </row>
    <row r="2085" spans="1:24" x14ac:dyDescent="0.2">
      <c r="A2085" s="8">
        <v>45078</v>
      </c>
      <c r="B2085" s="3">
        <v>108339</v>
      </c>
      <c r="C2085" s="3">
        <v>110745</v>
      </c>
      <c r="D2085" s="3">
        <v>108335</v>
      </c>
      <c r="E2085" s="3">
        <v>110565</v>
      </c>
      <c r="F2085" s="3">
        <v>110565</v>
      </c>
      <c r="G2085" s="5">
        <f t="shared" si="356"/>
        <v>1.9273730384841592E-2</v>
      </c>
      <c r="H2085" s="24">
        <f t="shared" si="357"/>
        <v>1</v>
      </c>
      <c r="I2085" s="3">
        <f t="shared" si="366"/>
        <v>109103.26315789473</v>
      </c>
      <c r="J2085" s="10">
        <f t="shared" si="359"/>
        <v>2.0584298703096859E-2</v>
      </c>
      <c r="K2085" s="10">
        <f>AVERAGE(J2066:J2085)</f>
        <v>4.0044385584976751E-3</v>
      </c>
      <c r="L2085" s="10">
        <f>AVERAGE(J2036:J2085)</f>
        <v>1.9002681678333589E-3</v>
      </c>
      <c r="M2085" s="10">
        <f>AVERAGE(J1986:J2085)</f>
        <v>3.4852697826443955E-4</v>
      </c>
      <c r="N2085" s="10">
        <f>AVERAGE(J2081:J2085)</f>
        <v>9.9575844771184743E-4</v>
      </c>
      <c r="O2085" s="22">
        <f t="shared" si="360"/>
        <v>0.35237552132716787</v>
      </c>
      <c r="P2085" s="22">
        <f t="shared" si="361"/>
        <v>0.47626056895252233</v>
      </c>
      <c r="Q2085" s="22">
        <f t="shared" si="362"/>
        <v>0.47424998782047301</v>
      </c>
      <c r="R2085" s="22">
        <f t="shared" si="363"/>
        <v>0.19774757366906093</v>
      </c>
      <c r="S2085" s="22">
        <f t="shared" si="364"/>
        <v>0.99461175361424614</v>
      </c>
      <c r="T2085" s="22">
        <f>SUMPRODUCT(J2085:N2085,O2085:S2085)</f>
        <v>1.1121074748478907E-2</v>
      </c>
      <c r="U2085" s="25">
        <f t="shared" si="358"/>
        <v>0.5027802400325645</v>
      </c>
      <c r="V2085" s="10">
        <f>IF(OR(AND(U2085&gt;=0.495,U2085&lt;=0.498,J2085&lt;0),AND(U2085&gt;=0.505,U2085&lt;=0.506)),G2085-$AA$1,0)</f>
        <v>0</v>
      </c>
      <c r="W2085" s="10">
        <f>IF(OR(AND(U2085&gt;=0.504,U2085&lt;=0.505,J2085&lt;0),AND(U2085&gt;=0.508)),-G2085-$AA$1,0)</f>
        <v>0</v>
      </c>
      <c r="X2085" s="5">
        <f t="shared" si="365"/>
        <v>0.94051864487579606</v>
      </c>
    </row>
    <row r="2086" spans="1:24" x14ac:dyDescent="0.2">
      <c r="A2086" s="8">
        <v>45079</v>
      </c>
      <c r="B2086" s="3">
        <v>110568</v>
      </c>
      <c r="C2086" s="3">
        <v>113070</v>
      </c>
      <c r="D2086" s="3">
        <v>110567</v>
      </c>
      <c r="E2086" s="3">
        <v>112558</v>
      </c>
      <c r="F2086" s="3">
        <v>112558</v>
      </c>
      <c r="G2086" s="5">
        <f t="shared" si="356"/>
        <v>1.8230601112315448E-2</v>
      </c>
      <c r="H2086" s="24">
        <f t="shared" si="357"/>
        <v>1</v>
      </c>
      <c r="I2086" s="3">
        <f t="shared" si="366"/>
        <v>109446.21052631579</v>
      </c>
      <c r="J2086" s="10">
        <f t="shared" si="359"/>
        <v>1.8025595803373484E-2</v>
      </c>
      <c r="K2086" s="10">
        <f>AVERAGE(J2067:J2086)</f>
        <v>3.4503578851433347E-3</v>
      </c>
      <c r="L2086" s="10">
        <f>AVERAGE(J2037:J2086)</f>
        <v>2.2459172676944149E-3</v>
      </c>
      <c r="M2086" s="10">
        <f>AVERAGE(J1987:J2086)</f>
        <v>4.0619881084941298E-4</v>
      </c>
      <c r="N2086" s="10">
        <f>AVERAGE(J2082:J2086)</f>
        <v>3.0525467889706225E-3</v>
      </c>
      <c r="O2086" s="22">
        <f t="shared" si="360"/>
        <v>0.35237552132716787</v>
      </c>
      <c r="P2086" s="22">
        <f t="shared" si="361"/>
        <v>0.47626056895252233</v>
      </c>
      <c r="Q2086" s="22">
        <f t="shared" si="362"/>
        <v>0.47424998782047301</v>
      </c>
      <c r="R2086" s="22">
        <f t="shared" si="363"/>
        <v>0.19774757366906093</v>
      </c>
      <c r="S2086" s="22">
        <f t="shared" si="364"/>
        <v>0.99461175361424614</v>
      </c>
      <c r="T2086" s="22">
        <f>SUMPRODUCT(J2086:N2086,O2086:S2086)</f>
        <v>1.2176598108804929E-2</v>
      </c>
      <c r="U2086" s="25">
        <f t="shared" si="358"/>
        <v>0.50304411191487097</v>
      </c>
      <c r="V2086" s="10">
        <f>IF(OR(AND(U2086&gt;=0.495,U2086&lt;=0.498,J2086&lt;0),AND(U2086&gt;=0.505,U2086&lt;=0.506)),G2086-$AA$1,0)</f>
        <v>0</v>
      </c>
      <c r="W2086" s="10">
        <f>IF(OR(AND(U2086&gt;=0.504,U2086&lt;=0.505,J2086&lt;0),AND(U2086&gt;=0.508)),-G2086-$AA$1,0)</f>
        <v>0</v>
      </c>
      <c r="X2086" s="5">
        <f t="shared" si="365"/>
        <v>0.94051864487579606</v>
      </c>
    </row>
    <row r="2087" spans="1:24" x14ac:dyDescent="0.2">
      <c r="A2087" s="8">
        <v>45082</v>
      </c>
      <c r="B2087" s="3">
        <v>112558</v>
      </c>
      <c r="C2087" s="3">
        <v>113071</v>
      </c>
      <c r="D2087" s="3">
        <v>111736</v>
      </c>
      <c r="E2087" s="3">
        <v>112696</v>
      </c>
      <c r="F2087" s="3">
        <v>112696</v>
      </c>
      <c r="G2087" s="5">
        <f t="shared" si="356"/>
        <v>2.4774614893164015E-2</v>
      </c>
      <c r="H2087" s="24">
        <f t="shared" si="357"/>
        <v>1</v>
      </c>
      <c r="I2087" s="3">
        <f t="shared" si="366"/>
        <v>109740</v>
      </c>
      <c r="J2087" s="10">
        <f t="shared" si="359"/>
        <v>1.2260345777288517E-3</v>
      </c>
      <c r="K2087" s="10">
        <f>AVERAGE(J2068:J2087)</f>
        <v>3.086544538136754E-3</v>
      </c>
      <c r="L2087" s="10">
        <f>AVERAGE(J2038:J2087)</f>
        <v>2.4243023922080596E-3</v>
      </c>
      <c r="M2087" s="10">
        <f>AVERAGE(J1988:J2087)</f>
        <v>3.8253354377801085E-4</v>
      </c>
      <c r="N2087" s="10">
        <f>AVERAGE(J2083:J2087)</f>
        <v>4.3310611901348443E-3</v>
      </c>
      <c r="O2087" s="22">
        <f t="shared" si="360"/>
        <v>0.35237552132716787</v>
      </c>
      <c r="P2087" s="22">
        <f t="shared" si="361"/>
        <v>0.47626056895252233</v>
      </c>
      <c r="Q2087" s="22">
        <f t="shared" si="362"/>
        <v>0.47424998782047301</v>
      </c>
      <c r="R2087" s="22">
        <f t="shared" si="363"/>
        <v>0.19774757366906093</v>
      </c>
      <c r="S2087" s="22">
        <f t="shared" si="364"/>
        <v>0.99461175361424614</v>
      </c>
      <c r="T2087" s="22">
        <f>SUMPRODUCT(J2087:N2087,O2087:S2087)</f>
        <v>7.4351188567602158E-3</v>
      </c>
      <c r="U2087" s="25">
        <f t="shared" si="358"/>
        <v>0.50185877115130506</v>
      </c>
      <c r="V2087" s="10">
        <f>IF(OR(AND(U2087&gt;=0.495,U2087&lt;=0.498,J2087&lt;0),AND(U2087&gt;=0.505,U2087&lt;=0.506)),G2087-$AA$1,0)</f>
        <v>0</v>
      </c>
      <c r="W2087" s="10">
        <f>IF(OR(AND(U2087&gt;=0.504,U2087&lt;=0.505,J2087&lt;0),AND(U2087&gt;=0.508)),-G2087-$AA$1,0)</f>
        <v>0</v>
      </c>
      <c r="X2087" s="5">
        <f t="shared" si="365"/>
        <v>0.94051864487579606</v>
      </c>
    </row>
    <row r="2088" spans="1:24" x14ac:dyDescent="0.2">
      <c r="A2088" s="8">
        <v>45083</v>
      </c>
      <c r="B2088" s="3">
        <v>112697</v>
      </c>
      <c r="C2088" s="3">
        <v>114783</v>
      </c>
      <c r="D2088" s="3">
        <v>112696</v>
      </c>
      <c r="E2088" s="3">
        <v>114610</v>
      </c>
      <c r="F2088" s="3">
        <v>114610</v>
      </c>
      <c r="G2088" s="5">
        <f t="shared" si="356"/>
        <v>2.1019108280254883E-2</v>
      </c>
      <c r="H2088" s="24">
        <f t="shared" si="357"/>
        <v>1</v>
      </c>
      <c r="I2088" s="3">
        <f t="shared" si="366"/>
        <v>110116.94736842105</v>
      </c>
      <c r="J2088" s="10">
        <f t="shared" si="359"/>
        <v>1.6983743877333701E-2</v>
      </c>
      <c r="K2088" s="10">
        <f>AVERAGE(J2069:J2088)</f>
        <v>3.4302716312886229E-3</v>
      </c>
      <c r="L2088" s="10">
        <f>AVERAGE(J2039:J2088)</f>
        <v>3.2219651166131768E-3</v>
      </c>
      <c r="M2088" s="10">
        <f>AVERAGE(J1989:J2088)</f>
        <v>3.9810509591159724E-4</v>
      </c>
      <c r="N2088" s="10">
        <f>AVERAGE(J2084:J2088)</f>
        <v>1.0203950376901916E-2</v>
      </c>
      <c r="O2088" s="22">
        <f t="shared" si="360"/>
        <v>0.35237552132716787</v>
      </c>
      <c r="P2088" s="22">
        <f t="shared" si="361"/>
        <v>0.47626056895252233</v>
      </c>
      <c r="Q2088" s="22">
        <f t="shared" si="362"/>
        <v>0.47424998782047301</v>
      </c>
      <c r="R2088" s="22">
        <f t="shared" si="363"/>
        <v>0.19774757366906093</v>
      </c>
      <c r="S2088" s="22">
        <f t="shared" si="364"/>
        <v>0.99461175361424614</v>
      </c>
      <c r="T2088" s="22">
        <f>SUMPRODUCT(J2088:N2088,O2088:S2088)</f>
        <v>1.9374068933898536E-2</v>
      </c>
      <c r="U2088" s="25">
        <f t="shared" si="358"/>
        <v>0.50484336573614308</v>
      </c>
      <c r="V2088" s="10">
        <f>IF(OR(AND(U2088&gt;=0.495,U2088&lt;=0.498,J2088&lt;0),AND(U2088&gt;=0.505,U2088&lt;=0.506)),G2088-$AA$1,0)</f>
        <v>0</v>
      </c>
      <c r="W2088" s="10">
        <f>IF(OR(AND(U2088&gt;=0.504,U2088&lt;=0.505,J2088&lt;0),AND(U2088&gt;=0.508)),-G2088-$AA$1,0)</f>
        <v>0</v>
      </c>
      <c r="X2088" s="5">
        <f t="shared" si="365"/>
        <v>0.94051864487579606</v>
      </c>
    </row>
    <row r="2089" spans="1:24" x14ac:dyDescent="0.2">
      <c r="A2089" s="8">
        <v>45084</v>
      </c>
      <c r="B2089" s="3">
        <v>114610</v>
      </c>
      <c r="C2089" s="3">
        <v>115978</v>
      </c>
      <c r="D2089" s="3">
        <v>114610</v>
      </c>
      <c r="E2089" s="3">
        <v>115488</v>
      </c>
      <c r="F2089" s="3">
        <v>115488</v>
      </c>
      <c r="G2089" s="5">
        <f t="shared" si="356"/>
        <v>1.6001662510390702E-2</v>
      </c>
      <c r="H2089" s="24">
        <f t="shared" si="357"/>
        <v>1</v>
      </c>
      <c r="I2089" s="3">
        <f t="shared" si="366"/>
        <v>110497.57894736843</v>
      </c>
      <c r="J2089" s="10">
        <f t="shared" si="359"/>
        <v>7.6607625861617734E-3</v>
      </c>
      <c r="K2089" s="10">
        <f>AVERAGE(J2070:J2089)</f>
        <v>3.6574011025314714E-3</v>
      </c>
      <c r="L2089" s="10">
        <f>AVERAGE(J2040:J2089)</f>
        <v>3.1907553943764854E-3</v>
      </c>
      <c r="M2089" s="10">
        <f>AVERAGE(J1990:J2089)</f>
        <v>3.9798522610097085E-4</v>
      </c>
      <c r="N2089" s="10">
        <f>AVERAGE(J2085:J2089)</f>
        <v>1.2896087109538934E-2</v>
      </c>
      <c r="O2089" s="22">
        <f t="shared" si="360"/>
        <v>0.35237552132716787</v>
      </c>
      <c r="P2089" s="22">
        <f t="shared" si="361"/>
        <v>0.47626056895252233</v>
      </c>
      <c r="Q2089" s="22">
        <f t="shared" si="362"/>
        <v>0.47424998782047301</v>
      </c>
      <c r="R2089" s="22">
        <f t="shared" si="363"/>
        <v>0.19774757366906093</v>
      </c>
      <c r="S2089" s="22">
        <f t="shared" si="364"/>
        <v>0.99461175361424614</v>
      </c>
      <c r="T2089" s="22">
        <f>SUMPRODUCT(J2089:N2089,O2089:S2089)</f>
        <v>1.8859857274560989E-2</v>
      </c>
      <c r="U2089" s="25">
        <f t="shared" si="358"/>
        <v>0.50471482456648298</v>
      </c>
      <c r="V2089" s="10">
        <f>IF(OR(AND(U2089&gt;=0.495,U2089&lt;=0.498,J2089&lt;0),AND(U2089&gt;=0.505,U2089&lt;=0.506)),G2089-$AA$1,0)</f>
        <v>0</v>
      </c>
      <c r="W2089" s="10">
        <f>IF(OR(AND(U2089&gt;=0.504,U2089&lt;=0.505,J2089&lt;0),AND(U2089&gt;=0.508)),-G2089-$AA$1,0)</f>
        <v>0</v>
      </c>
      <c r="X2089" s="5">
        <f t="shared" si="365"/>
        <v>0.94051864487579606</v>
      </c>
    </row>
    <row r="2090" spans="1:24" x14ac:dyDescent="0.2">
      <c r="A2090" s="8">
        <v>45086</v>
      </c>
      <c r="B2090" s="3">
        <v>115489</v>
      </c>
      <c r="C2090" s="3">
        <v>117603</v>
      </c>
      <c r="D2090" s="3">
        <v>115489</v>
      </c>
      <c r="E2090" s="3">
        <v>117019</v>
      </c>
      <c r="F2090" s="3">
        <v>117019</v>
      </c>
      <c r="G2090" s="5">
        <f t="shared" si="356"/>
        <v>-2.3585913398679326E-3</v>
      </c>
      <c r="H2090" s="24">
        <f t="shared" si="357"/>
        <v>0</v>
      </c>
      <c r="I2090" s="3">
        <f t="shared" si="366"/>
        <v>110947.84210526316</v>
      </c>
      <c r="J2090" s="10">
        <f t="shared" si="359"/>
        <v>1.3256788584095291E-2</v>
      </c>
      <c r="K2090" s="10">
        <f>AVERAGE(J2071:J2090)</f>
        <v>3.9442447011949489E-3</v>
      </c>
      <c r="L2090" s="10">
        <f>AVERAGE(J2041:J2090)</f>
        <v>3.2856982065019879E-3</v>
      </c>
      <c r="M2090" s="10">
        <f>AVERAGE(J1991:J2090)</f>
        <v>5.2035295625533769E-4</v>
      </c>
      <c r="N2090" s="10">
        <f>AVERAGE(J2086:J2090)</f>
        <v>1.1430585085738621E-2</v>
      </c>
      <c r="O2090" s="22">
        <f t="shared" si="360"/>
        <v>0.35237552132716787</v>
      </c>
      <c r="P2090" s="22">
        <f t="shared" si="361"/>
        <v>0.47626056895252233</v>
      </c>
      <c r="Q2090" s="22">
        <f t="shared" si="362"/>
        <v>0.47424998782047301</v>
      </c>
      <c r="R2090" s="22">
        <f t="shared" si="363"/>
        <v>0.19774757366906093</v>
      </c>
      <c r="S2090" s="22">
        <f t="shared" si="364"/>
        <v>0.99461175361424614</v>
      </c>
      <c r="T2090" s="22">
        <f>SUMPRODUCT(J2090:N2090,O2090:S2090)</f>
        <v>1.9579991159853379E-2</v>
      </c>
      <c r="U2090" s="25">
        <f t="shared" si="358"/>
        <v>0.50489484141054719</v>
      </c>
      <c r="V2090" s="10">
        <f>IF(OR(AND(U2090&gt;=0.495,U2090&lt;=0.498,J2090&lt;0),AND(U2090&gt;=0.505,U2090&lt;=0.506)),G2090-$AA$1,0)</f>
        <v>0</v>
      </c>
      <c r="W2090" s="10">
        <f>IF(OR(AND(U2090&gt;=0.504,U2090&lt;=0.505,J2090&lt;0),AND(U2090&gt;=0.508)),-G2090-$AA$1,0)</f>
        <v>0</v>
      </c>
      <c r="X2090" s="5">
        <f t="shared" si="365"/>
        <v>0.94051864487579606</v>
      </c>
    </row>
    <row r="2091" spans="1:24" x14ac:dyDescent="0.2">
      <c r="A2091" s="8">
        <v>45089</v>
      </c>
      <c r="B2091" s="3">
        <v>117022</v>
      </c>
      <c r="C2091" s="3">
        <v>117735</v>
      </c>
      <c r="D2091" s="3">
        <v>116704</v>
      </c>
      <c r="E2091" s="3">
        <v>117336</v>
      </c>
      <c r="F2091" s="3">
        <v>117336</v>
      </c>
      <c r="G2091" s="5">
        <f t="shared" si="356"/>
        <v>1.4769550692029787E-2</v>
      </c>
      <c r="H2091" s="24">
        <f t="shared" si="357"/>
        <v>1</v>
      </c>
      <c r="I2091" s="3">
        <f t="shared" si="366"/>
        <v>111385.05263157895</v>
      </c>
      <c r="J2091" s="10">
        <f t="shared" si="359"/>
        <v>2.7089617925293297E-3</v>
      </c>
      <c r="K2091" s="10">
        <f>AVERAGE(J2072:J2091)</f>
        <v>3.9836242126363771E-3</v>
      </c>
      <c r="L2091" s="10">
        <f>AVERAGE(J2042:J2091)</f>
        <v>3.0358742317576092E-3</v>
      </c>
      <c r="M2091" s="10">
        <f>AVERAGE(J1992:J2091)</f>
        <v>6.3334047991639442E-4</v>
      </c>
      <c r="N2091" s="10">
        <f>AVERAGE(J2087:J2091)</f>
        <v>8.3672582835697899E-3</v>
      </c>
      <c r="O2091" s="22">
        <f t="shared" si="360"/>
        <v>0.35237552132716787</v>
      </c>
      <c r="P2091" s="22">
        <f t="shared" si="361"/>
        <v>0.47626056895252233</v>
      </c>
      <c r="Q2091" s="22">
        <f t="shared" si="362"/>
        <v>0.47424998782047301</v>
      </c>
      <c r="R2091" s="22">
        <f t="shared" si="363"/>
        <v>0.19774757366906093</v>
      </c>
      <c r="S2091" s="22">
        <f t="shared" si="364"/>
        <v>0.99461175361424614</v>
      </c>
      <c r="T2091" s="22">
        <f>SUMPRODUCT(J2091:N2091,O2091:S2091)</f>
        <v>1.2738993252911224E-2</v>
      </c>
      <c r="U2091" s="25">
        <f t="shared" si="358"/>
        <v>0.50318470524499637</v>
      </c>
      <c r="V2091" s="10">
        <f>IF(OR(AND(U2091&gt;=0.495,U2091&lt;=0.498,J2091&lt;0),AND(U2091&gt;=0.505,U2091&lt;=0.506)),G2091-$AA$1,0)</f>
        <v>0</v>
      </c>
      <c r="W2091" s="10">
        <f>IF(OR(AND(U2091&gt;=0.504,U2091&lt;=0.505,J2091&lt;0),AND(U2091&gt;=0.508)),-G2091-$AA$1,0)</f>
        <v>0</v>
      </c>
      <c r="X2091" s="5">
        <f t="shared" si="365"/>
        <v>0.94051864487579606</v>
      </c>
    </row>
    <row r="2092" spans="1:24" x14ac:dyDescent="0.2">
      <c r="A2092" s="8">
        <v>45090</v>
      </c>
      <c r="B2092" s="3">
        <v>117337</v>
      </c>
      <c r="C2092" s="3">
        <v>117924</v>
      </c>
      <c r="D2092" s="3">
        <v>116363</v>
      </c>
      <c r="E2092" s="3">
        <v>116743</v>
      </c>
      <c r="F2092" s="3">
        <v>116743</v>
      </c>
      <c r="G2092" s="5">
        <f t="shared" si="356"/>
        <v>2.1226112058110536E-2</v>
      </c>
      <c r="H2092" s="24">
        <f t="shared" si="357"/>
        <v>1</v>
      </c>
      <c r="I2092" s="3">
        <f t="shared" si="366"/>
        <v>111835</v>
      </c>
      <c r="J2092" s="10">
        <f t="shared" si="359"/>
        <v>-5.0538624122179465E-3</v>
      </c>
      <c r="K2092" s="10">
        <f>AVERAGE(J2073:J2092)</f>
        <v>3.4704760101549994E-3</v>
      </c>
      <c r="L2092" s="10">
        <f>AVERAGE(J2043:J2092)</f>
        <v>2.8146210681107699E-3</v>
      </c>
      <c r="M2092" s="10">
        <f>AVERAGE(J1993:J2092)</f>
        <v>7.3634147135914654E-4</v>
      </c>
      <c r="N2092" s="10">
        <f>AVERAGE(J2088:J2092)</f>
        <v>7.1112788855804297E-3</v>
      </c>
      <c r="O2092" s="22">
        <f t="shared" si="360"/>
        <v>0.35237552132716787</v>
      </c>
      <c r="P2092" s="22">
        <f t="shared" si="361"/>
        <v>0.47626056895252233</v>
      </c>
      <c r="Q2092" s="22">
        <f t="shared" si="362"/>
        <v>0.47424998782047301</v>
      </c>
      <c r="R2092" s="22">
        <f t="shared" si="363"/>
        <v>0.19774757366906093</v>
      </c>
      <c r="S2092" s="22">
        <f t="shared" si="364"/>
        <v>0.99461175361424614</v>
      </c>
      <c r="T2092" s="22">
        <f>SUMPRODUCT(J2092:N2092,O2092:S2092)</f>
        <v>8.4253987863624931E-3</v>
      </c>
      <c r="U2092" s="25">
        <f t="shared" si="358"/>
        <v>0.50210633723633147</v>
      </c>
      <c r="V2092" s="10">
        <f>IF(OR(AND(U2092&gt;=0.495,U2092&lt;=0.498,J2092&lt;0),AND(U2092&gt;=0.505,U2092&lt;=0.506)),G2092-$AA$1,0)</f>
        <v>0</v>
      </c>
      <c r="W2092" s="10">
        <f>IF(OR(AND(U2092&gt;=0.504,U2092&lt;=0.505,J2092&lt;0),AND(U2092&gt;=0.508)),-G2092-$AA$1,0)</f>
        <v>0</v>
      </c>
      <c r="X2092" s="5">
        <f t="shared" si="365"/>
        <v>0.94051864487579606</v>
      </c>
    </row>
    <row r="2093" spans="1:24" x14ac:dyDescent="0.2">
      <c r="A2093" s="8">
        <v>45091</v>
      </c>
      <c r="B2093" s="3">
        <v>116753</v>
      </c>
      <c r="C2093" s="3">
        <v>119085</v>
      </c>
      <c r="D2093" s="3">
        <v>116745</v>
      </c>
      <c r="E2093" s="3">
        <v>119069</v>
      </c>
      <c r="F2093" s="3">
        <v>119069</v>
      </c>
      <c r="G2093" s="5">
        <f t="shared" si="356"/>
        <v>-2.6119308972109012E-3</v>
      </c>
      <c r="H2093" s="24">
        <f t="shared" si="357"/>
        <v>0</v>
      </c>
      <c r="I2093" s="3">
        <f t="shared" si="366"/>
        <v>112340.73684210527</v>
      </c>
      <c r="J2093" s="10">
        <f t="shared" si="359"/>
        <v>1.9924106798694607E-2</v>
      </c>
      <c r="K2093" s="10">
        <f>AVERAGE(J2074:J2093)</f>
        <v>4.8496069937258249E-3</v>
      </c>
      <c r="L2093" s="10">
        <f>AVERAGE(J2044:J2093)</f>
        <v>2.8358670483568616E-3</v>
      </c>
      <c r="M2093" s="10">
        <f>AVERAGE(J1994:J2093)</f>
        <v>7.3176065001057447E-4</v>
      </c>
      <c r="N2093" s="10">
        <f>AVERAGE(J2089:J2093)</f>
        <v>7.6993514698526109E-3</v>
      </c>
      <c r="O2093" s="22">
        <f t="shared" si="360"/>
        <v>0.35237552132716787</v>
      </c>
      <c r="P2093" s="22">
        <f t="shared" si="361"/>
        <v>0.47626056895252233</v>
      </c>
      <c r="Q2093" s="22">
        <f t="shared" si="362"/>
        <v>0.47424998782047301</v>
      </c>
      <c r="R2093" s="22">
        <f t="shared" si="363"/>
        <v>0.19774757366906093</v>
      </c>
      <c r="S2093" s="22">
        <f t="shared" si="364"/>
        <v>0.99461175361424614</v>
      </c>
      <c r="T2093" s="22">
        <f>SUMPRODUCT(J2093:N2093,O2093:S2093)</f>
        <v>1.8477923379508512E-2</v>
      </c>
      <c r="U2093" s="25">
        <f t="shared" si="358"/>
        <v>0.5046193494121799</v>
      </c>
      <c r="V2093" s="10">
        <f>IF(OR(AND(U2093&gt;=0.495,U2093&lt;=0.498,J2093&lt;0),AND(U2093&gt;=0.505,U2093&lt;=0.506)),G2093-$AA$1,0)</f>
        <v>0</v>
      </c>
      <c r="W2093" s="10">
        <f>IF(OR(AND(U2093&gt;=0.504,U2093&lt;=0.505,J2093&lt;0),AND(U2093&gt;=0.508)),-G2093-$AA$1,0)</f>
        <v>0</v>
      </c>
      <c r="X2093" s="5">
        <f t="shared" si="365"/>
        <v>0.94051864487579606</v>
      </c>
    </row>
    <row r="2094" spans="1:24" x14ac:dyDescent="0.2">
      <c r="A2094" s="8">
        <v>45092</v>
      </c>
      <c r="B2094" s="3">
        <v>119068</v>
      </c>
      <c r="C2094" s="3">
        <v>119686</v>
      </c>
      <c r="D2094" s="3">
        <v>118693</v>
      </c>
      <c r="E2094" s="3">
        <v>119221</v>
      </c>
      <c r="F2094" s="3">
        <v>119221</v>
      </c>
      <c r="G2094" s="5">
        <f t="shared" si="356"/>
        <v>5.3430184279614767E-3</v>
      </c>
      <c r="H2094" s="24">
        <f t="shared" si="357"/>
        <v>1</v>
      </c>
      <c r="I2094" s="3">
        <f t="shared" si="366"/>
        <v>112820.36842105263</v>
      </c>
      <c r="J2094" s="10">
        <f t="shared" si="359"/>
        <v>1.2765707278972194E-3</v>
      </c>
      <c r="K2094" s="10">
        <f>AVERAGE(J2075:J2094)</f>
        <v>4.328375360425513E-3</v>
      </c>
      <c r="L2094" s="10">
        <f>AVERAGE(J2045:J2094)</f>
        <v>3.2144882395098318E-3</v>
      </c>
      <c r="M2094" s="10">
        <f>AVERAGE(J1995:J2094)</f>
        <v>6.5362460835066585E-4</v>
      </c>
      <c r="N2094" s="10">
        <f>AVERAGE(J2090:J2094)</f>
        <v>6.4225130981997005E-3</v>
      </c>
      <c r="O2094" s="22">
        <f t="shared" si="360"/>
        <v>0.35237552132716787</v>
      </c>
      <c r="P2094" s="22">
        <f t="shared" si="361"/>
        <v>0.47626056895252233</v>
      </c>
      <c r="Q2094" s="22">
        <f t="shared" si="362"/>
        <v>0.47424998782047301</v>
      </c>
      <c r="R2094" s="22">
        <f t="shared" si="363"/>
        <v>0.19774757366906093</v>
      </c>
      <c r="S2094" s="22">
        <f t="shared" si="364"/>
        <v>0.99461175361424614</v>
      </c>
      <c r="T2094" s="22">
        <f>SUMPRODUCT(J2094:N2094,O2094:S2094)</f>
        <v>1.0552897491589313E-2</v>
      </c>
      <c r="U2094" s="25">
        <f t="shared" si="358"/>
        <v>0.50263819988964631</v>
      </c>
      <c r="V2094" s="10">
        <f>IF(OR(AND(U2094&gt;=0.495,U2094&lt;=0.498,J2094&lt;0),AND(U2094&gt;=0.505,U2094&lt;=0.506)),G2094-$AA$1,0)</f>
        <v>0</v>
      </c>
      <c r="W2094" s="10">
        <f>IF(OR(AND(U2094&gt;=0.504,U2094&lt;=0.505,J2094&lt;0),AND(U2094&gt;=0.508)),-G2094-$AA$1,0)</f>
        <v>0</v>
      </c>
      <c r="X2094" s="5">
        <f t="shared" si="365"/>
        <v>0.94051864487579606</v>
      </c>
    </row>
    <row r="2095" spans="1:24" x14ac:dyDescent="0.2">
      <c r="A2095" s="8">
        <v>45093</v>
      </c>
      <c r="B2095" s="3">
        <v>119208</v>
      </c>
      <c r="C2095" s="3">
        <v>119555</v>
      </c>
      <c r="D2095" s="3">
        <v>118487</v>
      </c>
      <c r="E2095" s="3">
        <v>118758</v>
      </c>
      <c r="F2095" s="3">
        <v>118758</v>
      </c>
      <c r="G2095" s="5">
        <f t="shared" si="356"/>
        <v>7.2752993482543271E-3</v>
      </c>
      <c r="H2095" s="24">
        <f t="shared" si="357"/>
        <v>1</v>
      </c>
      <c r="I2095" s="3">
        <f t="shared" si="366"/>
        <v>113242.10526315789</v>
      </c>
      <c r="J2095" s="10">
        <f t="shared" si="359"/>
        <v>-3.8835440065089211E-3</v>
      </c>
      <c r="K2095" s="10">
        <f>AVERAGE(J2076:J2095)</f>
        <v>3.8381996218212477E-3</v>
      </c>
      <c r="L2095" s="10">
        <f>AVERAGE(J2046:J2095)</f>
        <v>3.2106282386321228E-3</v>
      </c>
      <c r="M2095" s="10">
        <f>AVERAGE(J1996:J2095)</f>
        <v>5.65523703909665E-4</v>
      </c>
      <c r="N2095" s="10">
        <f>AVERAGE(J2091:J2095)</f>
        <v>2.9944465800788578E-3</v>
      </c>
      <c r="O2095" s="22">
        <f t="shared" si="360"/>
        <v>0.35237552132716787</v>
      </c>
      <c r="P2095" s="22">
        <f t="shared" si="361"/>
        <v>0.47626056895252233</v>
      </c>
      <c r="Q2095" s="22">
        <f t="shared" si="362"/>
        <v>0.47424998782047301</v>
      </c>
      <c r="R2095" s="22">
        <f t="shared" si="363"/>
        <v>0.19774757366906093</v>
      </c>
      <c r="S2095" s="22">
        <f t="shared" si="364"/>
        <v>0.99461175361424614</v>
      </c>
      <c r="T2095" s="22">
        <f>SUMPRODUCT(J2095:N2095,O2095:S2095)</f>
        <v>5.0723003992356065E-3</v>
      </c>
      <c r="U2095" s="25">
        <f t="shared" si="358"/>
        <v>0.50126807238103843</v>
      </c>
      <c r="V2095" s="10">
        <f>IF(OR(AND(U2095&gt;=0.495,U2095&lt;=0.498,J2095&lt;0),AND(U2095&gt;=0.505,U2095&lt;=0.506)),G2095-$AA$1,0)</f>
        <v>0</v>
      </c>
      <c r="W2095" s="10">
        <f>IF(OR(AND(U2095&gt;=0.504,U2095&lt;=0.505,J2095&lt;0),AND(U2095&gt;=0.508)),-G2095-$AA$1,0)</f>
        <v>0</v>
      </c>
      <c r="X2095" s="5">
        <f t="shared" si="365"/>
        <v>0.94051864487579606</v>
      </c>
    </row>
    <row r="2096" spans="1:24" x14ac:dyDescent="0.2">
      <c r="A2096" s="8">
        <v>45096</v>
      </c>
      <c r="B2096" s="3">
        <v>118757</v>
      </c>
      <c r="C2096" s="3">
        <v>119939</v>
      </c>
      <c r="D2096" s="3">
        <v>118558</v>
      </c>
      <c r="E2096" s="3">
        <v>119858</v>
      </c>
      <c r="F2096" s="3">
        <v>119858</v>
      </c>
      <c r="G2096" s="5">
        <f t="shared" si="356"/>
        <v>4.6888818435149027E-3</v>
      </c>
      <c r="H2096" s="24">
        <f t="shared" si="357"/>
        <v>1</v>
      </c>
      <c r="I2096" s="3">
        <f t="shared" si="366"/>
        <v>113749.73684210527</v>
      </c>
      <c r="J2096" s="10">
        <f t="shared" si="359"/>
        <v>9.2625338924534617E-3</v>
      </c>
      <c r="K2096" s="10">
        <f>AVERAGE(J2077:J2096)</f>
        <v>4.0120648640517235E-3</v>
      </c>
      <c r="L2096" s="10">
        <f>AVERAGE(J2047:J2096)</f>
        <v>3.3243560508377803E-3</v>
      </c>
      <c r="M2096" s="10">
        <f>AVERAGE(J1997:J2096)</f>
        <v>7.2053511083058908E-4</v>
      </c>
      <c r="N2096" s="10">
        <f>AVERAGE(J2092:J2096)</f>
        <v>4.3051610000636844E-3</v>
      </c>
      <c r="O2096" s="22">
        <f t="shared" si="360"/>
        <v>0.35237552132716787</v>
      </c>
      <c r="P2096" s="22">
        <f t="shared" si="361"/>
        <v>0.47626056895252233</v>
      </c>
      <c r="Q2096" s="22">
        <f t="shared" si="362"/>
        <v>0.47424998782047301</v>
      </c>
      <c r="R2096" s="22">
        <f t="shared" si="363"/>
        <v>0.19774757366906093</v>
      </c>
      <c r="S2096" s="22">
        <f t="shared" si="364"/>
        <v>0.99461175361424614</v>
      </c>
      <c r="T2096" s="22">
        <f>SUMPRODUCT(J2096:N2096,O2096:S2096)</f>
        <v>1.1175702122387401E-2</v>
      </c>
      <c r="U2096" s="25">
        <f t="shared" si="358"/>
        <v>0.50279389645170913</v>
      </c>
      <c r="V2096" s="10">
        <f>IF(OR(AND(U2096&gt;=0.495,U2096&lt;=0.498,J2096&lt;0),AND(U2096&gt;=0.505,U2096&lt;=0.506)),G2096-$AA$1,0)</f>
        <v>0</v>
      </c>
      <c r="W2096" s="10">
        <f>IF(OR(AND(U2096&gt;=0.504,U2096&lt;=0.505,J2096&lt;0),AND(U2096&gt;=0.508)),-G2096-$AA$1,0)</f>
        <v>0</v>
      </c>
      <c r="X2096" s="5">
        <f t="shared" si="365"/>
        <v>0.94051864487579606</v>
      </c>
    </row>
    <row r="2097" spans="1:24" x14ac:dyDescent="0.2">
      <c r="A2097" s="8">
        <v>45097</v>
      </c>
      <c r="B2097" s="3">
        <v>119858</v>
      </c>
      <c r="C2097" s="3">
        <v>119858</v>
      </c>
      <c r="D2097" s="3">
        <v>118416</v>
      </c>
      <c r="E2097" s="3">
        <v>119622</v>
      </c>
      <c r="F2097" s="3">
        <v>119622</v>
      </c>
      <c r="G2097" s="5">
        <f t="shared" si="356"/>
        <v>-5.7514504020999002E-3</v>
      </c>
      <c r="H2097" s="24">
        <f t="shared" si="357"/>
        <v>0</v>
      </c>
      <c r="I2097" s="3">
        <f t="shared" si="366"/>
        <v>114259.89473684211</v>
      </c>
      <c r="J2097" s="10">
        <f t="shared" si="359"/>
        <v>-1.9689966460311181E-3</v>
      </c>
      <c r="K2097" s="10">
        <f>AVERAGE(J2078:J2097)</f>
        <v>4.1538064625145366E-3</v>
      </c>
      <c r="L2097" s="10">
        <f>AVERAGE(J2048:J2097)</f>
        <v>3.4599066659739752E-3</v>
      </c>
      <c r="M2097" s="10">
        <f>AVERAGE(J1998:J2097)</f>
        <v>7.5356061440171149E-4</v>
      </c>
      <c r="N2097" s="10">
        <f>AVERAGE(J2093:J2097)</f>
        <v>4.9221341533010497E-3</v>
      </c>
      <c r="O2097" s="22">
        <f t="shared" si="360"/>
        <v>0.35237552132716787</v>
      </c>
      <c r="P2097" s="22">
        <f t="shared" si="361"/>
        <v>0.47626056895252233</v>
      </c>
      <c r="Q2097" s="22">
        <f t="shared" si="362"/>
        <v>0.47424998782047301</v>
      </c>
      <c r="R2097" s="22">
        <f t="shared" si="363"/>
        <v>0.19774757366906093</v>
      </c>
      <c r="S2097" s="22">
        <f t="shared" si="364"/>
        <v>0.99461175361424614</v>
      </c>
      <c r="T2097" s="22">
        <f>SUMPRODUCT(J2097:N2097,O2097:S2097)</f>
        <v>7.9699559685671422E-3</v>
      </c>
      <c r="U2097" s="25">
        <f t="shared" si="358"/>
        <v>0.5019924784452674</v>
      </c>
      <c r="V2097" s="10">
        <f>IF(OR(AND(U2097&gt;=0.495,U2097&lt;=0.498,J2097&lt;0),AND(U2097&gt;=0.505,U2097&lt;=0.506)),G2097-$AA$1,0)</f>
        <v>0</v>
      </c>
      <c r="W2097" s="10">
        <f>IF(OR(AND(U2097&gt;=0.504,U2097&lt;=0.505,J2097&lt;0),AND(U2097&gt;=0.508)),-G2097-$AA$1,0)</f>
        <v>0</v>
      </c>
      <c r="X2097" s="5">
        <f t="shared" si="365"/>
        <v>0.94051864487579606</v>
      </c>
    </row>
    <row r="2098" spans="1:24" x14ac:dyDescent="0.2">
      <c r="A2098" s="8">
        <v>45098</v>
      </c>
      <c r="B2098" s="3">
        <v>119623</v>
      </c>
      <c r="C2098" s="3">
        <v>120519</v>
      </c>
      <c r="D2098" s="3">
        <v>119332</v>
      </c>
      <c r="E2098" s="3">
        <v>120420</v>
      </c>
      <c r="F2098" s="3">
        <v>120420</v>
      </c>
      <c r="G2098" s="5">
        <f t="shared" si="356"/>
        <v>-1.1983059292476339E-2</v>
      </c>
      <c r="H2098" s="24">
        <f t="shared" si="357"/>
        <v>0</v>
      </c>
      <c r="I2098" s="3">
        <f t="shared" si="366"/>
        <v>114871.47368421052</v>
      </c>
      <c r="J2098" s="10">
        <f t="shared" si="359"/>
        <v>6.6710136931333874E-3</v>
      </c>
      <c r="K2098" s="10">
        <f>AVERAGE(J2079:J2098)</f>
        <v>4.6161985724114231E-3</v>
      </c>
      <c r="L2098" s="10">
        <f>AVERAGE(J2049:J2098)</f>
        <v>3.6242247591636257E-3</v>
      </c>
      <c r="M2098" s="10">
        <f>AVERAGE(J1999:J2098)</f>
        <v>7.0219611097282369E-4</v>
      </c>
      <c r="N2098" s="10">
        <f>AVERAGE(J2094:J2098)</f>
        <v>2.271515532188806E-3</v>
      </c>
      <c r="O2098" s="22">
        <f t="shared" si="360"/>
        <v>0.35237552132716787</v>
      </c>
      <c r="P2098" s="22">
        <f t="shared" si="361"/>
        <v>0.47626056895252233</v>
      </c>
      <c r="Q2098" s="22">
        <f t="shared" si="362"/>
        <v>0.47424998782047301</v>
      </c>
      <c r="R2098" s="22">
        <f t="shared" si="363"/>
        <v>0.19774757366906093</v>
      </c>
      <c r="S2098" s="22">
        <f t="shared" si="364"/>
        <v>0.99461175361424614</v>
      </c>
      <c r="T2098" s="22">
        <f>SUMPRODUCT(J2098:N2098,O2098:S2098)</f>
        <v>8.6661374583020777E-3</v>
      </c>
      <c r="U2098" s="25">
        <f t="shared" si="358"/>
        <v>0.50216652080543311</v>
      </c>
      <c r="V2098" s="10">
        <f>IF(OR(AND(U2098&gt;=0.495,U2098&lt;=0.498,J2098&lt;0),AND(U2098&gt;=0.505,U2098&lt;=0.506)),G2098-$AA$1,0)</f>
        <v>0</v>
      </c>
      <c r="W2098" s="10">
        <f>IF(OR(AND(U2098&gt;=0.504,U2098&lt;=0.505,J2098&lt;0),AND(U2098&gt;=0.508)),-G2098-$AA$1,0)</f>
        <v>0</v>
      </c>
      <c r="X2098" s="5">
        <f t="shared" si="365"/>
        <v>0.94051864487579606</v>
      </c>
    </row>
    <row r="2099" spans="1:24" x14ac:dyDescent="0.2">
      <c r="A2099" s="8">
        <v>45099</v>
      </c>
      <c r="B2099" s="3">
        <v>120420</v>
      </c>
      <c r="C2099" s="3">
        <v>120420</v>
      </c>
      <c r="D2099" s="3">
        <v>118018</v>
      </c>
      <c r="E2099" s="3">
        <v>118934</v>
      </c>
      <c r="F2099" s="3">
        <v>118934</v>
      </c>
      <c r="G2099" s="5">
        <f t="shared" si="356"/>
        <v>-5.809945011518991E-3</v>
      </c>
      <c r="H2099" s="24">
        <f t="shared" si="357"/>
        <v>0</v>
      </c>
      <c r="I2099" s="3">
        <f t="shared" si="366"/>
        <v>115338.84210526316</v>
      </c>
      <c r="J2099" s="10">
        <f t="shared" si="359"/>
        <v>-1.2340142833416334E-2</v>
      </c>
      <c r="K2099" s="10">
        <f>AVERAGE(J2080:J2099)</f>
        <v>4.5127046983951813E-3</v>
      </c>
      <c r="L2099" s="10">
        <f>AVERAGE(J2050:J2099)</f>
        <v>3.1740932639045161E-3</v>
      </c>
      <c r="M2099" s="10">
        <f>AVERAGE(J2000:J2099)</f>
        <v>4.7554593011716164E-4</v>
      </c>
      <c r="N2099" s="10">
        <f>AVERAGE(J2095:J2099)</f>
        <v>-4.5182718007390487E-4</v>
      </c>
      <c r="O2099" s="22">
        <f t="shared" si="360"/>
        <v>0.35237552132716787</v>
      </c>
      <c r="P2099" s="22">
        <f t="shared" si="361"/>
        <v>0.47626056895252233</v>
      </c>
      <c r="Q2099" s="22">
        <f t="shared" si="362"/>
        <v>0.47424998782047301</v>
      </c>
      <c r="R2099" s="22">
        <f t="shared" si="363"/>
        <v>0.19774757366906093</v>
      </c>
      <c r="S2099" s="22">
        <f t="shared" si="364"/>
        <v>0.99461175361424614</v>
      </c>
      <c r="T2099" s="22">
        <f>SUMPRODUCT(J2099:N2099,O2099:S2099)</f>
        <v>-1.049181835311644E-3</v>
      </c>
      <c r="U2099" s="25">
        <f t="shared" si="358"/>
        <v>0.49973770456523292</v>
      </c>
      <c r="V2099" s="10">
        <f>IF(OR(AND(U2099&gt;=0.495,U2099&lt;=0.498,J2099&lt;0),AND(U2099&gt;=0.505,U2099&lt;=0.506)),G2099-$AA$1,0)</f>
        <v>0</v>
      </c>
      <c r="W2099" s="10">
        <f>IF(OR(AND(U2099&gt;=0.504,U2099&lt;=0.505,J2099&lt;0),AND(U2099&gt;=0.508)),-G2099-$AA$1,0)</f>
        <v>0</v>
      </c>
      <c r="X2099" s="5">
        <f t="shared" si="365"/>
        <v>0.94051864487579606</v>
      </c>
    </row>
    <row r="2100" spans="1:24" x14ac:dyDescent="0.2">
      <c r="A2100" s="8">
        <v>45100</v>
      </c>
      <c r="B2100" s="3">
        <v>118959</v>
      </c>
      <c r="C2100" s="3">
        <v>119386</v>
      </c>
      <c r="D2100" s="3">
        <v>118178</v>
      </c>
      <c r="E2100" s="3">
        <v>118977</v>
      </c>
      <c r="F2100" s="3">
        <v>118977</v>
      </c>
      <c r="G2100" s="5">
        <f t="shared" si="356"/>
        <v>-1.2220849407868717E-2</v>
      </c>
      <c r="H2100" s="24">
        <f t="shared" si="357"/>
        <v>0</v>
      </c>
      <c r="I2100" s="3">
        <f t="shared" si="366"/>
        <v>115763.63157894737</v>
      </c>
      <c r="J2100" s="10">
        <f t="shared" si="359"/>
        <v>3.6154505860386266E-4</v>
      </c>
      <c r="K2100" s="10">
        <f>AVERAGE(J2081:J2100)</f>
        <v>3.9544951866194947E-3</v>
      </c>
      <c r="L2100" s="10">
        <f>AVERAGE(J2051:J2100)</f>
        <v>2.32376331399605E-3</v>
      </c>
      <c r="M2100" s="10">
        <f>AVERAGE(J2001:J2100)</f>
        <v>4.866923584167604E-4</v>
      </c>
      <c r="N2100" s="10">
        <f>AVERAGE(J2096:J2100)</f>
        <v>3.9719063294865189E-4</v>
      </c>
      <c r="O2100" s="22">
        <f t="shared" si="360"/>
        <v>0.35237552132716787</v>
      </c>
      <c r="P2100" s="22">
        <f t="shared" si="361"/>
        <v>0.47626056895252233</v>
      </c>
      <c r="Q2100" s="22">
        <f t="shared" si="362"/>
        <v>0.47424998782047301</v>
      </c>
      <c r="R2100" s="22">
        <f t="shared" si="363"/>
        <v>0.19774757366906093</v>
      </c>
      <c r="S2100" s="22">
        <f t="shared" si="364"/>
        <v>0.99461175361424614</v>
      </c>
      <c r="T2100" s="22">
        <f>SUMPRODUCT(J2100:N2100,O2100:S2100)</f>
        <v>3.6041071843248961E-3</v>
      </c>
      <c r="U2100" s="25">
        <f t="shared" si="358"/>
        <v>0.50090102582075191</v>
      </c>
      <c r="V2100" s="10">
        <f>IF(OR(AND(U2100&gt;=0.495,U2100&lt;=0.498,J2100&lt;0),AND(U2100&gt;=0.505,U2100&lt;=0.506)),G2100-$AA$1,0)</f>
        <v>0</v>
      </c>
      <c r="W2100" s="10">
        <f>IF(OR(AND(U2100&gt;=0.504,U2100&lt;=0.505,J2100&lt;0),AND(U2100&gt;=0.508)),-G2100-$AA$1,0)</f>
        <v>0</v>
      </c>
      <c r="X2100" s="5">
        <f t="shared" si="365"/>
        <v>0.94051864487579606</v>
      </c>
    </row>
    <row r="2101" spans="1:24" x14ac:dyDescent="0.2">
      <c r="A2101" s="8">
        <v>45103</v>
      </c>
      <c r="B2101" s="3">
        <v>118977</v>
      </c>
      <c r="C2101" s="3">
        <v>119148</v>
      </c>
      <c r="D2101" s="3">
        <v>117491</v>
      </c>
      <c r="E2101" s="3">
        <v>118243</v>
      </c>
      <c r="F2101" s="3">
        <v>118243</v>
      </c>
      <c r="G2101" s="5">
        <f t="shared" si="356"/>
        <v>-1.3210084317887727E-2</v>
      </c>
      <c r="H2101" s="24">
        <f t="shared" si="357"/>
        <v>0</v>
      </c>
      <c r="I2101" s="3">
        <f t="shared" si="366"/>
        <v>116179.94736842105</v>
      </c>
      <c r="J2101" s="10">
        <f t="shared" si="359"/>
        <v>-6.1692596047975279E-3</v>
      </c>
      <c r="K2101" s="10">
        <f>AVERAGE(J2082:J2101)</f>
        <v>3.2589495015256376E-3</v>
      </c>
      <c r="L2101" s="10">
        <f>AVERAGE(J2052:J2101)</f>
        <v>2.0730879341659004E-3</v>
      </c>
      <c r="M2101" s="10">
        <f>AVERAGE(J2002:J2101)</f>
        <v>5.65830021156436E-4</v>
      </c>
      <c r="N2101" s="10">
        <f>AVERAGE(J2097:J2101)</f>
        <v>-2.6891680665015461E-3</v>
      </c>
      <c r="O2101" s="22">
        <f t="shared" si="360"/>
        <v>0.35237552132716787</v>
      </c>
      <c r="P2101" s="22">
        <f t="shared" si="361"/>
        <v>0.47626056895252233</v>
      </c>
      <c r="Q2101" s="22">
        <f t="shared" si="362"/>
        <v>0.47424998782047301</v>
      </c>
      <c r="R2101" s="22">
        <f t="shared" si="363"/>
        <v>0.19774757366906093</v>
      </c>
      <c r="S2101" s="22">
        <f t="shared" si="364"/>
        <v>0.99461175361424614</v>
      </c>
      <c r="T2101" s="22">
        <f>SUMPRODUCT(J2101:N2101,O2101:S2101)</f>
        <v>-2.2014116507238159E-3</v>
      </c>
      <c r="U2101" s="25">
        <f t="shared" si="358"/>
        <v>0.49944964730957958</v>
      </c>
      <c r="V2101" s="10">
        <f>IF(OR(AND(U2101&gt;=0.495,U2101&lt;=0.498,J2101&lt;0),AND(U2101&gt;=0.505,U2101&lt;=0.506)),G2101-$AA$1,0)</f>
        <v>0</v>
      </c>
      <c r="W2101" s="10">
        <f>IF(OR(AND(U2101&gt;=0.504,U2101&lt;=0.505,J2101&lt;0),AND(U2101&gt;=0.508)),-G2101-$AA$1,0)</f>
        <v>0</v>
      </c>
      <c r="X2101" s="5">
        <f t="shared" si="365"/>
        <v>0.94051864487579606</v>
      </c>
    </row>
    <row r="2102" spans="1:24" x14ac:dyDescent="0.2">
      <c r="A2102" s="8">
        <v>45104</v>
      </c>
      <c r="B2102" s="3">
        <v>118246</v>
      </c>
      <c r="C2102" s="3">
        <v>119212</v>
      </c>
      <c r="D2102" s="3">
        <v>116561</v>
      </c>
      <c r="E2102" s="3">
        <v>117523</v>
      </c>
      <c r="F2102" s="3">
        <v>117523</v>
      </c>
      <c r="G2102" s="5">
        <f t="shared" si="356"/>
        <v>7.3177165320830184E-3</v>
      </c>
      <c r="H2102" s="24">
        <f t="shared" si="357"/>
        <v>1</v>
      </c>
      <c r="I2102" s="3">
        <f t="shared" si="366"/>
        <v>116630.26315789473</v>
      </c>
      <c r="J2102" s="10">
        <f t="shared" si="359"/>
        <v>-6.0891553834053758E-3</v>
      </c>
      <c r="K2102" s="10">
        <f>AVERAGE(J2083:J2102)</f>
        <v>3.2128186037599813E-3</v>
      </c>
      <c r="L2102" s="10">
        <f>AVERAGE(J2053:J2102)</f>
        <v>2.0321355870927958E-3</v>
      </c>
      <c r="M2102" s="10">
        <f>AVERAGE(J2003:J2102)</f>
        <v>5.5951527484580433E-4</v>
      </c>
      <c r="N2102" s="10">
        <f>AVERAGE(J2098:J2102)</f>
        <v>-3.5131998139763974E-3</v>
      </c>
      <c r="O2102" s="22">
        <f t="shared" si="360"/>
        <v>0.35237552132716787</v>
      </c>
      <c r="P2102" s="22">
        <f t="shared" si="361"/>
        <v>0.47626056895252233</v>
      </c>
      <c r="Q2102" s="22">
        <f t="shared" si="362"/>
        <v>0.47424998782047301</v>
      </c>
      <c r="R2102" s="22">
        <f t="shared" si="363"/>
        <v>0.19774757366906093</v>
      </c>
      <c r="S2102" s="22">
        <f t="shared" si="364"/>
        <v>0.99461175361424614</v>
      </c>
      <c r="T2102" s="22">
        <f>SUMPRODUCT(J2102:N2102,O2102:S2102)</f>
        <v>-3.0354172488180871E-3</v>
      </c>
      <c r="U2102" s="25">
        <f t="shared" si="358"/>
        <v>0.4992411462704533</v>
      </c>
      <c r="V2102" s="10">
        <f>IF(OR(AND(U2102&gt;=0.495,U2102&lt;=0.498,J2102&lt;0),AND(U2102&gt;=0.505,U2102&lt;=0.506)),G2102-$AA$1,0)</f>
        <v>0</v>
      </c>
      <c r="W2102" s="10">
        <f>IF(OR(AND(U2102&gt;=0.504,U2102&lt;=0.505,J2102&lt;0),AND(U2102&gt;=0.508)),-G2102-$AA$1,0)</f>
        <v>0</v>
      </c>
      <c r="X2102" s="5">
        <f t="shared" si="365"/>
        <v>0.94051864487579606</v>
      </c>
    </row>
    <row r="2103" spans="1:24" x14ac:dyDescent="0.2">
      <c r="A2103" s="8">
        <v>45105</v>
      </c>
      <c r="B2103" s="3">
        <v>117524</v>
      </c>
      <c r="C2103" s="3">
        <v>117937</v>
      </c>
      <c r="D2103" s="3">
        <v>116560</v>
      </c>
      <c r="E2103" s="3">
        <v>116681</v>
      </c>
      <c r="F2103" s="3">
        <v>116681</v>
      </c>
      <c r="G2103" s="5">
        <f t="shared" si="356"/>
        <v>1.204994814922733E-2</v>
      </c>
      <c r="H2103" s="24">
        <f t="shared" si="357"/>
        <v>1</v>
      </c>
      <c r="I2103" s="3">
        <f t="shared" si="366"/>
        <v>117069.52631578948</v>
      </c>
      <c r="J2103" s="10">
        <f t="shared" si="359"/>
        <v>-7.1645550232720678E-3</v>
      </c>
      <c r="K2103" s="10">
        <f>AVERAGE(J2084:J2103)</f>
        <v>3.4736259554214608E-3</v>
      </c>
      <c r="L2103" s="10">
        <f>AVERAGE(J2054:J2103)</f>
        <v>1.9224727719605373E-3</v>
      </c>
      <c r="M2103" s="10">
        <f>AVERAGE(J2004:J2103)</f>
        <v>3.4093707768043655E-4</v>
      </c>
      <c r="N2103" s="10">
        <f>AVERAGE(J2099:J2103)</f>
        <v>-6.2803135572574885E-3</v>
      </c>
      <c r="O2103" s="22">
        <f t="shared" si="360"/>
        <v>0.35237552132716787</v>
      </c>
      <c r="P2103" s="22">
        <f t="shared" si="361"/>
        <v>0.47626056895252233</v>
      </c>
      <c r="Q2103" s="22">
        <f t="shared" si="362"/>
        <v>0.47424998782047301</v>
      </c>
      <c r="R2103" s="22">
        <f t="shared" si="363"/>
        <v>0.19774757366906093</v>
      </c>
      <c r="S2103" s="22">
        <f t="shared" si="364"/>
        <v>0.99461175361424614</v>
      </c>
      <c r="T2103" s="22">
        <f>SUMPRODUCT(J2103:N2103,O2103:S2103)</f>
        <v>-6.1375842494039929E-3</v>
      </c>
      <c r="U2103" s="25">
        <f t="shared" si="358"/>
        <v>0.4984656087543482</v>
      </c>
      <c r="V2103" s="10">
        <f>IF(OR(AND(U2103&gt;=0.495,U2103&lt;=0.498,J2103&lt;0),AND(U2103&gt;=0.505,U2103&lt;=0.506)),G2103-$AA$1,0)</f>
        <v>0</v>
      </c>
      <c r="W2103" s="10">
        <f>IF(OR(AND(U2103&gt;=0.504,U2103&lt;=0.505,J2103&lt;0),AND(U2103&gt;=0.508)),-G2103-$AA$1,0)</f>
        <v>0</v>
      </c>
      <c r="X2103" s="5">
        <f t="shared" si="365"/>
        <v>0.94051864487579606</v>
      </c>
    </row>
    <row r="2104" spans="1:24" x14ac:dyDescent="0.2">
      <c r="A2104" s="8">
        <v>45106</v>
      </c>
      <c r="B2104" s="3">
        <v>116683</v>
      </c>
      <c r="C2104" s="3">
        <v>118623</v>
      </c>
      <c r="D2104" s="3">
        <v>116683</v>
      </c>
      <c r="E2104" s="3">
        <v>118383</v>
      </c>
      <c r="F2104" s="3">
        <v>118383</v>
      </c>
      <c r="G2104" s="5">
        <f t="shared" si="356"/>
        <v>1.0896834849598358E-2</v>
      </c>
      <c r="H2104" s="24">
        <f t="shared" si="357"/>
        <v>1</v>
      </c>
      <c r="I2104" s="3">
        <f t="shared" si="366"/>
        <v>117481</v>
      </c>
      <c r="J2104" s="10">
        <f t="shared" si="359"/>
        <v>1.4586779338538358E-2</v>
      </c>
      <c r="K2104" s="10">
        <f>AVERAGE(J2085:J2104)</f>
        <v>4.4929609761995446E-3</v>
      </c>
      <c r="L2104" s="10">
        <f>AVERAGE(J2055:J2104)</f>
        <v>2.2637007325775026E-3</v>
      </c>
      <c r="M2104" s="10">
        <f>AVERAGE(J2005:J2104)</f>
        <v>5.9505628916820539E-4</v>
      </c>
      <c r="N2104" s="10">
        <f>AVERAGE(J2100:J2104)</f>
        <v>-8.9492912286655009E-4</v>
      </c>
      <c r="O2104" s="22">
        <f t="shared" si="360"/>
        <v>0.35237552132716787</v>
      </c>
      <c r="P2104" s="22">
        <f t="shared" si="361"/>
        <v>0.47626056895252233</v>
      </c>
      <c r="Q2104" s="22">
        <f t="shared" si="362"/>
        <v>0.47424998782047301</v>
      </c>
      <c r="R2104" s="22">
        <f t="shared" si="363"/>
        <v>0.19774757366906093</v>
      </c>
      <c r="S2104" s="22">
        <f t="shared" si="364"/>
        <v>0.99461175361424614</v>
      </c>
      <c r="T2104" s="22">
        <f>SUMPRODUCT(J2104:N2104,O2104:S2104)</f>
        <v>7.5809680826869367E-3</v>
      </c>
      <c r="U2104" s="25">
        <f t="shared" si="358"/>
        <v>0.5018952329439238</v>
      </c>
      <c r="V2104" s="10">
        <f>IF(OR(AND(U2104&gt;=0.495,U2104&lt;=0.498,J2104&lt;0),AND(U2104&gt;=0.505,U2104&lt;=0.506)),G2104-$AA$1,0)</f>
        <v>0</v>
      </c>
      <c r="W2104" s="10">
        <f>IF(OR(AND(U2104&gt;=0.504,U2104&lt;=0.505,J2104&lt;0),AND(U2104&gt;=0.508)),-G2104-$AA$1,0)</f>
        <v>0</v>
      </c>
      <c r="X2104" s="5">
        <f t="shared" si="365"/>
        <v>0.94051864487579606</v>
      </c>
    </row>
    <row r="2105" spans="1:24" x14ac:dyDescent="0.2">
      <c r="A2105" s="8">
        <v>45107</v>
      </c>
      <c r="B2105" s="3">
        <v>118388</v>
      </c>
      <c r="C2105" s="3">
        <v>119447</v>
      </c>
      <c r="D2105" s="3">
        <v>118087</v>
      </c>
      <c r="E2105" s="3">
        <v>118087</v>
      </c>
      <c r="F2105" s="3">
        <v>118087</v>
      </c>
      <c r="G2105" s="5">
        <f t="shared" si="356"/>
        <v>8.3751810106107438E-3</v>
      </c>
      <c r="H2105" s="24">
        <f t="shared" si="357"/>
        <v>1</v>
      </c>
      <c r="I2105" s="3">
        <f t="shared" si="366"/>
        <v>117772</v>
      </c>
      <c r="J2105" s="10">
        <f t="shared" si="359"/>
        <v>-2.5003590042489421E-3</v>
      </c>
      <c r="K2105" s="10">
        <f>AVERAGE(J2086:J2105)</f>
        <v>3.3387280908322549E-3</v>
      </c>
      <c r="L2105" s="10">
        <f>AVERAGE(J2056:J2105)</f>
        <v>2.1859618893473385E-3</v>
      </c>
      <c r="M2105" s="10">
        <f>AVERAGE(J2006:J2105)</f>
        <v>7.8091082401997585E-4</v>
      </c>
      <c r="N2105" s="10">
        <f>AVERAGE(J2101:J2105)</f>
        <v>-1.467309935437111E-3</v>
      </c>
      <c r="O2105" s="22">
        <f t="shared" si="360"/>
        <v>0.35237552132716787</v>
      </c>
      <c r="P2105" s="22">
        <f t="shared" si="361"/>
        <v>0.47626056895252233</v>
      </c>
      <c r="Q2105" s="22">
        <f t="shared" si="362"/>
        <v>0.47424998782047301</v>
      </c>
      <c r="R2105" s="22">
        <f t="shared" si="363"/>
        <v>0.19774757366906093</v>
      </c>
      <c r="S2105" s="22">
        <f t="shared" si="364"/>
        <v>0.99461175361424614</v>
      </c>
      <c r="T2105" s="22">
        <f>SUMPRODUCT(J2105:N2105,O2105:S2105)</f>
        <v>4.4075114461037865E-4</v>
      </c>
      <c r="U2105" s="25">
        <f t="shared" si="358"/>
        <v>0.50011018778436878</v>
      </c>
      <c r="V2105" s="10">
        <f>IF(OR(AND(U2105&gt;=0.495,U2105&lt;=0.498,J2105&lt;0),AND(U2105&gt;=0.505,U2105&lt;=0.506)),G2105-$AA$1,0)</f>
        <v>0</v>
      </c>
      <c r="W2105" s="10">
        <f>IF(OR(AND(U2105&gt;=0.504,U2105&lt;=0.505,J2105&lt;0),AND(U2105&gt;=0.508)),-G2105-$AA$1,0)</f>
        <v>0</v>
      </c>
      <c r="X2105" s="5">
        <f t="shared" si="365"/>
        <v>0.94051864487579606</v>
      </c>
    </row>
    <row r="2106" spans="1:24" x14ac:dyDescent="0.2">
      <c r="A2106" s="8">
        <v>45110</v>
      </c>
      <c r="B2106" s="3">
        <v>118092</v>
      </c>
      <c r="C2106" s="3">
        <v>119877</v>
      </c>
      <c r="D2106" s="3">
        <v>118092</v>
      </c>
      <c r="E2106" s="3">
        <v>119673</v>
      </c>
      <c r="F2106" s="3">
        <v>119673</v>
      </c>
      <c r="G2106" s="5">
        <f t="shared" si="356"/>
        <v>-1.0361568607789584E-3</v>
      </c>
      <c r="H2106" s="24">
        <f t="shared" si="357"/>
        <v>0</v>
      </c>
      <c r="I2106" s="3">
        <f t="shared" si="366"/>
        <v>118139.21052631579</v>
      </c>
      <c r="J2106" s="10">
        <f t="shared" si="359"/>
        <v>1.3430775614589274E-2</v>
      </c>
      <c r="K2106" s="10">
        <f>AVERAGE(J2087:J2106)</f>
        <v>3.1089870813930443E-3</v>
      </c>
      <c r="L2106" s="10">
        <f>AVERAGE(J2057:J2106)</f>
        <v>2.8784538934488891E-3</v>
      </c>
      <c r="M2106" s="10">
        <f>AVERAGE(J2007:J2106)</f>
        <v>1.0466598863922748E-3</v>
      </c>
      <c r="N2106" s="10">
        <f>AVERAGE(J2102:J2106)</f>
        <v>2.4526971084402492E-3</v>
      </c>
      <c r="O2106" s="22">
        <f t="shared" si="360"/>
        <v>0.35237552132716787</v>
      </c>
      <c r="P2106" s="22">
        <f t="shared" si="361"/>
        <v>0.47626056895252233</v>
      </c>
      <c r="Q2106" s="22">
        <f t="shared" si="362"/>
        <v>0.47424998782047301</v>
      </c>
      <c r="R2106" s="22">
        <f t="shared" si="363"/>
        <v>0.19774757366906093</v>
      </c>
      <c r="S2106" s="22">
        <f t="shared" si="364"/>
        <v>0.99461175361424614</v>
      </c>
      <c r="T2106" s="22">
        <f>SUMPRODUCT(J2106:N2106,O2106:S2106)</f>
        <v>1.0224927064280485E-2</v>
      </c>
      <c r="U2106" s="25">
        <f t="shared" si="358"/>
        <v>0.50255620949531832</v>
      </c>
      <c r="V2106" s="10">
        <f>IF(OR(AND(U2106&gt;=0.495,U2106&lt;=0.498,J2106&lt;0),AND(U2106&gt;=0.505,U2106&lt;=0.506)),G2106-$AA$1,0)</f>
        <v>0</v>
      </c>
      <c r="W2106" s="10">
        <f>IF(OR(AND(U2106&gt;=0.504,U2106&lt;=0.505,J2106&lt;0),AND(U2106&gt;=0.508)),-G2106-$AA$1,0)</f>
        <v>0</v>
      </c>
      <c r="X2106" s="5">
        <f t="shared" si="365"/>
        <v>0.94051864487579606</v>
      </c>
    </row>
    <row r="2107" spans="1:24" x14ac:dyDescent="0.2">
      <c r="A2107" s="8">
        <v>45111</v>
      </c>
      <c r="B2107" s="3">
        <v>119673</v>
      </c>
      <c r="C2107" s="3">
        <v>119678</v>
      </c>
      <c r="D2107" s="3">
        <v>118830</v>
      </c>
      <c r="E2107" s="3">
        <v>119076</v>
      </c>
      <c r="F2107" s="3">
        <v>119076</v>
      </c>
      <c r="G2107" s="5">
        <f t="shared" si="356"/>
        <v>-1.3856696563539272E-2</v>
      </c>
      <c r="H2107" s="24">
        <f t="shared" si="357"/>
        <v>0</v>
      </c>
      <c r="I2107" s="3">
        <f t="shared" si="366"/>
        <v>118374.26315789473</v>
      </c>
      <c r="J2107" s="10">
        <f t="shared" si="359"/>
        <v>-4.9885939184277639E-3</v>
      </c>
      <c r="K2107" s="10">
        <f>AVERAGE(J2088:J2107)</f>
        <v>2.7982556565852136E-3</v>
      </c>
      <c r="L2107" s="10">
        <f>AVERAGE(J2058:J2107)</f>
        <v>2.6913012253812572E-3</v>
      </c>
      <c r="M2107" s="10">
        <f>AVERAGE(J2008:J2107)</f>
        <v>9.9990787660241172E-4</v>
      </c>
      <c r="N2107" s="10">
        <f>AVERAGE(J2103:J2107)</f>
        <v>2.6728094014357717E-3</v>
      </c>
      <c r="O2107" s="22">
        <f t="shared" si="360"/>
        <v>0.35237552132716787</v>
      </c>
      <c r="P2107" s="22">
        <f t="shared" si="361"/>
        <v>0.47626056895252233</v>
      </c>
      <c r="Q2107" s="22">
        <f t="shared" si="362"/>
        <v>0.47424998782047301</v>
      </c>
      <c r="R2107" s="22">
        <f t="shared" si="363"/>
        <v>0.19774757366906093</v>
      </c>
      <c r="S2107" s="22">
        <f t="shared" si="364"/>
        <v>0.99461175361424614</v>
      </c>
      <c r="T2107" s="22">
        <f>SUMPRODUCT(J2107:N2107,O2107:S2107)</f>
        <v>3.7073270240720367E-3</v>
      </c>
      <c r="U2107" s="25">
        <f t="shared" si="358"/>
        <v>0.50092683069446697</v>
      </c>
      <c r="V2107" s="10">
        <f>IF(OR(AND(U2107&gt;=0.495,U2107&lt;=0.498,J2107&lt;0),AND(U2107&gt;=0.505,U2107&lt;=0.506)),G2107-$AA$1,0)</f>
        <v>0</v>
      </c>
      <c r="W2107" s="10">
        <f>IF(OR(AND(U2107&gt;=0.504,U2107&lt;=0.505,J2107&lt;0),AND(U2107&gt;=0.508)),-G2107-$AA$1,0)</f>
        <v>0</v>
      </c>
      <c r="X2107" s="5">
        <f t="shared" si="365"/>
        <v>0.94051864487579606</v>
      </c>
    </row>
    <row r="2108" spans="1:24" x14ac:dyDescent="0.2">
      <c r="A2108" s="8">
        <v>45112</v>
      </c>
      <c r="B2108" s="3">
        <v>119072</v>
      </c>
      <c r="C2108" s="3">
        <v>120200</v>
      </c>
      <c r="D2108" s="3">
        <v>118688</v>
      </c>
      <c r="E2108" s="3">
        <v>119549</v>
      </c>
      <c r="F2108" s="3">
        <v>119549</v>
      </c>
      <c r="G2108" s="5">
        <f t="shared" si="356"/>
        <v>-5.4454658759169883E-3</v>
      </c>
      <c r="H2108" s="24">
        <f t="shared" si="357"/>
        <v>0</v>
      </c>
      <c r="I2108" s="3">
        <f t="shared" si="366"/>
        <v>118588</v>
      </c>
      <c r="J2108" s="10">
        <f t="shared" si="359"/>
        <v>3.9722530148813551E-3</v>
      </c>
      <c r="K2108" s="10">
        <f>AVERAGE(J2089:J2108)</f>
        <v>2.1476811134625963E-3</v>
      </c>
      <c r="L2108" s="10">
        <f>AVERAGE(J2059:J2108)</f>
        <v>2.8512314965213914E-3</v>
      </c>
      <c r="M2108" s="10">
        <f>AVERAGE(J2009:J2108)</f>
        <v>1.0890513700911974E-3</v>
      </c>
      <c r="N2108" s="10">
        <f>AVERAGE(J2104:J2108)</f>
        <v>4.900171009066456E-3</v>
      </c>
      <c r="O2108" s="22">
        <f t="shared" si="360"/>
        <v>0.35237552132716787</v>
      </c>
      <c r="P2108" s="22">
        <f t="shared" si="361"/>
        <v>0.47626056895252233</v>
      </c>
      <c r="Q2108" s="22">
        <f t="shared" si="362"/>
        <v>0.47424998782047301</v>
      </c>
      <c r="R2108" s="22">
        <f t="shared" si="363"/>
        <v>0.19774757366906093</v>
      </c>
      <c r="S2108" s="22">
        <f t="shared" si="364"/>
        <v>0.99461175361424614</v>
      </c>
      <c r="T2108" s="22">
        <f>SUMPRODUCT(J2108:N2108,O2108:S2108)</f>
        <v>8.8639020048609136E-3</v>
      </c>
      <c r="U2108" s="25">
        <f t="shared" si="358"/>
        <v>0.5022159609924588</v>
      </c>
      <c r="V2108" s="10">
        <f>IF(OR(AND(U2108&gt;=0.495,U2108&lt;=0.498,J2108&lt;0),AND(U2108&gt;=0.505,U2108&lt;=0.506)),G2108-$AA$1,0)</f>
        <v>0</v>
      </c>
      <c r="W2108" s="10">
        <f>IF(OR(AND(U2108&gt;=0.504,U2108&lt;=0.505,J2108&lt;0),AND(U2108&gt;=0.508)),-G2108-$AA$1,0)</f>
        <v>0</v>
      </c>
      <c r="X2108" s="5">
        <f t="shared" si="365"/>
        <v>0.94051864487579606</v>
      </c>
    </row>
    <row r="2109" spans="1:24" x14ac:dyDescent="0.2">
      <c r="A2109" s="8">
        <v>45113</v>
      </c>
      <c r="B2109" s="3">
        <v>119548</v>
      </c>
      <c r="C2109" s="3">
        <v>119548</v>
      </c>
      <c r="D2109" s="3">
        <v>117096</v>
      </c>
      <c r="E2109" s="3">
        <v>117426</v>
      </c>
      <c r="F2109" s="3">
        <v>117426</v>
      </c>
      <c r="G2109" s="5">
        <f t="shared" si="356"/>
        <v>4.3942568085433287E-3</v>
      </c>
      <c r="H2109" s="24">
        <f t="shared" si="357"/>
        <v>1</v>
      </c>
      <c r="I2109" s="3">
        <f t="shared" si="366"/>
        <v>118609.42105263157</v>
      </c>
      <c r="J2109" s="10">
        <f t="shared" si="359"/>
        <v>-1.7758408685978111E-2</v>
      </c>
      <c r="K2109" s="10">
        <f>AVERAGE(J2090:J2109)</f>
        <v>8.7672254985560194E-4</v>
      </c>
      <c r="L2109" s="10">
        <f>AVERAGE(J2060:J2109)</f>
        <v>2.6359422995880766E-3</v>
      </c>
      <c r="M2109" s="10">
        <f>AVERAGE(J2010:J2109)</f>
        <v>7.2966594890969572E-4</v>
      </c>
      <c r="N2109" s="10">
        <f>AVERAGE(J2105:J2109)</f>
        <v>-1.5688665958368375E-3</v>
      </c>
      <c r="O2109" s="22">
        <f t="shared" si="360"/>
        <v>0.35237552132716787</v>
      </c>
      <c r="P2109" s="22">
        <f t="shared" si="361"/>
        <v>0.47626056895252233</v>
      </c>
      <c r="Q2109" s="22">
        <f t="shared" si="362"/>
        <v>0.47424998782047301</v>
      </c>
      <c r="R2109" s="22">
        <f t="shared" si="363"/>
        <v>0.19774757366906093</v>
      </c>
      <c r="S2109" s="22">
        <f t="shared" si="364"/>
        <v>0.99461175361424614</v>
      </c>
      <c r="T2109" s="22">
        <f>SUMPRODUCT(J2109:N2109,O2109:S2109)</f>
        <v>-6.0061080198658568E-3</v>
      </c>
      <c r="U2109" s="25">
        <f t="shared" si="358"/>
        <v>0.49849847750877435</v>
      </c>
      <c r="V2109" s="10">
        <f>IF(OR(AND(U2109&gt;=0.495,U2109&lt;=0.498,J2109&lt;0),AND(U2109&gt;=0.505,U2109&lt;=0.506)),G2109-$AA$1,0)</f>
        <v>0</v>
      </c>
      <c r="W2109" s="10">
        <f>IF(OR(AND(U2109&gt;=0.504,U2109&lt;=0.505,J2109&lt;0),AND(U2109&gt;=0.508)),-G2109-$AA$1,0)</f>
        <v>0</v>
      </c>
      <c r="X2109" s="5">
        <f t="shared" si="365"/>
        <v>0.94051864487579606</v>
      </c>
    </row>
    <row r="2110" spans="1:24" x14ac:dyDescent="0.2">
      <c r="A2110" s="8">
        <v>45114</v>
      </c>
      <c r="B2110" s="3">
        <v>117427</v>
      </c>
      <c r="C2110" s="3">
        <v>119549</v>
      </c>
      <c r="D2110" s="3">
        <v>117427</v>
      </c>
      <c r="E2110" s="3">
        <v>118898</v>
      </c>
      <c r="F2110" s="3">
        <v>118898</v>
      </c>
      <c r="G2110" s="5">
        <f t="shared" si="356"/>
        <v>-1.4112937139396764E-2</v>
      </c>
      <c r="H2110" s="24">
        <f t="shared" si="357"/>
        <v>0</v>
      </c>
      <c r="I2110" s="3">
        <f t="shared" si="366"/>
        <v>118691.63157894737</v>
      </c>
      <c r="J2110" s="10">
        <f t="shared" si="359"/>
        <v>1.2535554306541963E-2</v>
      </c>
      <c r="K2110" s="10">
        <f>AVERAGE(J2091:J2110)</f>
        <v>8.4066083597793555E-4</v>
      </c>
      <c r="L2110" s="10">
        <f>AVERAGE(J2061:J2110)</f>
        <v>3.0625882820568351E-3</v>
      </c>
      <c r="M2110" s="10">
        <f>AVERAGE(J2011:J2110)</f>
        <v>1.046044589479711E-3</v>
      </c>
      <c r="N2110" s="10">
        <f>AVERAGE(J2106:J2110)</f>
        <v>1.4383160663213434E-3</v>
      </c>
      <c r="O2110" s="22">
        <f t="shared" si="360"/>
        <v>0.35237552132716787</v>
      </c>
      <c r="P2110" s="22">
        <f t="shared" si="361"/>
        <v>0.47626056895252233</v>
      </c>
      <c r="Q2110" s="22">
        <f t="shared" si="362"/>
        <v>0.47424998782047301</v>
      </c>
      <c r="R2110" s="22">
        <f t="shared" si="363"/>
        <v>0.19774757366906093</v>
      </c>
      <c r="S2110" s="22">
        <f t="shared" si="364"/>
        <v>0.99461175361424614</v>
      </c>
      <c r="T2110" s="22">
        <f>SUMPRODUCT(J2110:N2110,O2110:S2110)</f>
        <v>7.9074473918909587E-3</v>
      </c>
      <c r="U2110" s="25">
        <f t="shared" si="358"/>
        <v>0.50197685154731442</v>
      </c>
      <c r="V2110" s="10">
        <f>IF(OR(AND(U2110&gt;=0.495,U2110&lt;=0.498,J2110&lt;0),AND(U2110&gt;=0.505,U2110&lt;=0.506)),G2110-$AA$1,0)</f>
        <v>0</v>
      </c>
      <c r="W2110" s="10">
        <f>IF(OR(AND(U2110&gt;=0.504,U2110&lt;=0.505,J2110&lt;0),AND(U2110&gt;=0.508)),-G2110-$AA$1,0)</f>
        <v>0</v>
      </c>
      <c r="X2110" s="5">
        <f t="shared" si="365"/>
        <v>0.94051864487579606</v>
      </c>
    </row>
    <row r="2111" spans="1:24" x14ac:dyDescent="0.2">
      <c r="A2111" s="8">
        <v>45117</v>
      </c>
      <c r="B2111" s="3">
        <v>118897</v>
      </c>
      <c r="C2111" s="3">
        <v>118897</v>
      </c>
      <c r="D2111" s="3">
        <v>117814</v>
      </c>
      <c r="E2111" s="3">
        <v>117942</v>
      </c>
      <c r="F2111" s="3">
        <v>117942</v>
      </c>
      <c r="G2111" s="5">
        <f t="shared" si="356"/>
        <v>-2.3401332858523638E-3</v>
      </c>
      <c r="H2111" s="24">
        <f t="shared" si="357"/>
        <v>0</v>
      </c>
      <c r="I2111" s="3">
        <f t="shared" si="366"/>
        <v>118754.73684210527</v>
      </c>
      <c r="J2111" s="10">
        <f t="shared" si="359"/>
        <v>-8.0405053070699006E-3</v>
      </c>
      <c r="K2111" s="10">
        <f>AVERAGE(J2092:J2111)</f>
        <v>3.0318748099797399E-4</v>
      </c>
      <c r="L2111" s="10">
        <f>AVERAGE(J2062:J2111)</f>
        <v>2.7823395958857231E-3</v>
      </c>
      <c r="M2111" s="10">
        <f>AVERAGE(J2012:J2111)</f>
        <v>9.3158963985760736E-4</v>
      </c>
      <c r="N2111" s="10">
        <f>AVERAGE(J2107:J2111)</f>
        <v>-2.8559401180104915E-3</v>
      </c>
      <c r="O2111" s="22">
        <f t="shared" si="360"/>
        <v>0.35237552132716787</v>
      </c>
      <c r="P2111" s="22">
        <f t="shared" si="361"/>
        <v>0.47626056895252233</v>
      </c>
      <c r="Q2111" s="22">
        <f t="shared" si="362"/>
        <v>0.47424998782047301</v>
      </c>
      <c r="R2111" s="22">
        <f t="shared" si="363"/>
        <v>0.19774757366906093</v>
      </c>
      <c r="S2111" s="22">
        <f t="shared" si="364"/>
        <v>0.99461175361424614</v>
      </c>
      <c r="T2111" s="22">
        <f>SUMPRODUCT(J2111:N2111,O2111:S2111)</f>
        <v>-4.0256885057066306E-3</v>
      </c>
      <c r="U2111" s="25">
        <f t="shared" si="358"/>
        <v>0.49899357923275828</v>
      </c>
      <c r="V2111" s="10">
        <f>IF(OR(AND(U2111&gt;=0.495,U2111&lt;=0.498,J2111&lt;0),AND(U2111&gt;=0.505,U2111&lt;=0.506)),G2111-$AA$1,0)</f>
        <v>0</v>
      </c>
      <c r="W2111" s="10">
        <f>IF(OR(AND(U2111&gt;=0.504,U2111&lt;=0.505,J2111&lt;0),AND(U2111&gt;=0.508)),-G2111-$AA$1,0)</f>
        <v>0</v>
      </c>
      <c r="X2111" s="5">
        <f t="shared" si="365"/>
        <v>0.94051864487579606</v>
      </c>
    </row>
    <row r="2112" spans="1:24" x14ac:dyDescent="0.2">
      <c r="A2112" s="8">
        <v>45118</v>
      </c>
      <c r="B2112" s="3">
        <v>117942</v>
      </c>
      <c r="C2112" s="3">
        <v>117942</v>
      </c>
      <c r="D2112" s="3">
        <v>115704</v>
      </c>
      <c r="E2112" s="3">
        <v>117220</v>
      </c>
      <c r="F2112" s="3">
        <v>117220</v>
      </c>
      <c r="G2112" s="5">
        <f t="shared" si="356"/>
        <v>1.7437297389524042E-2</v>
      </c>
      <c r="H2112" s="24">
        <f t="shared" si="357"/>
        <v>1</v>
      </c>
      <c r="I2112" s="3">
        <f t="shared" si="366"/>
        <v>118657.42105263157</v>
      </c>
      <c r="J2112" s="10">
        <f t="shared" si="359"/>
        <v>-6.1216530158891835E-3</v>
      </c>
      <c r="K2112" s="10">
        <f>AVERAGE(J2093:J2112)</f>
        <v>2.4979795081441213E-4</v>
      </c>
      <c r="L2112" s="10">
        <f>AVERAGE(J2063:J2112)</f>
        <v>2.3666776168617207E-3</v>
      </c>
      <c r="M2112" s="10">
        <f>AVERAGE(J2013:J2112)</f>
        <v>8.0601804728540056E-4</v>
      </c>
      <c r="N2112" s="10">
        <f>AVERAGE(J2108:J2112)</f>
        <v>-3.0825519375027753E-3</v>
      </c>
      <c r="O2112" s="22">
        <f t="shared" si="360"/>
        <v>0.35237552132716787</v>
      </c>
      <c r="P2112" s="22">
        <f t="shared" si="361"/>
        <v>0.47626056895252233</v>
      </c>
      <c r="Q2112" s="22">
        <f t="shared" si="362"/>
        <v>0.47424998782047301</v>
      </c>
      <c r="R2112" s="22">
        <f t="shared" si="363"/>
        <v>0.19774757366906093</v>
      </c>
      <c r="S2112" s="22">
        <f t="shared" si="364"/>
        <v>0.99461175361424614</v>
      </c>
      <c r="T2112" s="22">
        <f>SUMPRODUCT(J2112:N2112,O2112:S2112)</f>
        <v>-3.8223092026907421E-3</v>
      </c>
      <c r="U2112" s="25">
        <f t="shared" si="358"/>
        <v>0.49904442386274467</v>
      </c>
      <c r="V2112" s="10">
        <f>IF(OR(AND(U2112&gt;=0.495,U2112&lt;=0.498,J2112&lt;0),AND(U2112&gt;=0.505,U2112&lt;=0.506)),G2112-$AA$1,0)</f>
        <v>0</v>
      </c>
      <c r="W2112" s="10">
        <f>IF(OR(AND(U2112&gt;=0.504,U2112&lt;=0.505,J2112&lt;0),AND(U2112&gt;=0.508)),-G2112-$AA$1,0)</f>
        <v>0</v>
      </c>
      <c r="X2112" s="5">
        <f t="shared" si="365"/>
        <v>0.94051864487579606</v>
      </c>
    </row>
    <row r="2113" spans="1:24" x14ac:dyDescent="0.2">
      <c r="A2113" s="8">
        <v>45119</v>
      </c>
      <c r="B2113" s="3">
        <v>117557</v>
      </c>
      <c r="C2113" s="3">
        <v>119156</v>
      </c>
      <c r="D2113" s="3">
        <v>117557</v>
      </c>
      <c r="E2113" s="3">
        <v>117666</v>
      </c>
      <c r="F2113" s="3">
        <v>117666</v>
      </c>
      <c r="G2113" s="5">
        <f t="shared" si="356"/>
        <v>3.8243842741314538E-4</v>
      </c>
      <c r="H2113" s="24">
        <f t="shared" si="357"/>
        <v>1</v>
      </c>
      <c r="I2113" s="3">
        <f t="shared" si="366"/>
        <v>118575.57894736843</v>
      </c>
      <c r="J2113" s="10">
        <f t="shared" si="359"/>
        <v>3.8048114656201726E-3</v>
      </c>
      <c r="K2113" s="10">
        <f>AVERAGE(J2094:J2113)</f>
        <v>-5.561668158393096E-4</v>
      </c>
      <c r="L2113" s="10">
        <f>AVERAGE(J2064:J2113)</f>
        <v>2.9225118575116451E-3</v>
      </c>
      <c r="M2113" s="10">
        <f>AVERAGE(J2014:J2113)</f>
        <v>9.5311931961390988E-4</v>
      </c>
      <c r="N2113" s="10">
        <f>AVERAGE(J2109:J2113)</f>
        <v>-3.1160402473550119E-3</v>
      </c>
      <c r="O2113" s="22">
        <f t="shared" si="360"/>
        <v>0.35237552132716787</v>
      </c>
      <c r="P2113" s="22">
        <f t="shared" si="361"/>
        <v>0.47626056895252233</v>
      </c>
      <c r="Q2113" s="22">
        <f t="shared" si="362"/>
        <v>0.47424998782047301</v>
      </c>
      <c r="R2113" s="22">
        <f t="shared" si="363"/>
        <v>0.19774757366906093</v>
      </c>
      <c r="S2113" s="22">
        <f t="shared" si="364"/>
        <v>0.99461175361424614</v>
      </c>
      <c r="T2113" s="22">
        <f>SUMPRODUCT(J2113:N2113,O2113:S2113)</f>
        <v>-4.4892990944814378E-4</v>
      </c>
      <c r="U2113" s="25">
        <f t="shared" si="358"/>
        <v>0.49988776752452285</v>
      </c>
      <c r="V2113" s="10">
        <f>IF(OR(AND(U2113&gt;=0.495,U2113&lt;=0.498,J2113&lt;0),AND(U2113&gt;=0.505,U2113&lt;=0.506)),G2113-$AA$1,0)</f>
        <v>0</v>
      </c>
      <c r="W2113" s="10">
        <f>IF(OR(AND(U2113&gt;=0.504,U2113&lt;=0.505,J2113&lt;0),AND(U2113&gt;=0.508)),-G2113-$AA$1,0)</f>
        <v>0</v>
      </c>
      <c r="X2113" s="5">
        <f t="shared" si="365"/>
        <v>0.94051864487579606</v>
      </c>
    </row>
    <row r="2114" spans="1:24" x14ac:dyDescent="0.2">
      <c r="A2114" s="8">
        <v>45120</v>
      </c>
      <c r="B2114" s="3">
        <v>117671</v>
      </c>
      <c r="C2114" s="3">
        <v>119739</v>
      </c>
      <c r="D2114" s="3">
        <v>117668</v>
      </c>
      <c r="E2114" s="3">
        <v>119264</v>
      </c>
      <c r="F2114" s="3">
        <v>119264</v>
      </c>
      <c r="G2114" s="5">
        <f t="shared" si="356"/>
        <v>-8.7620740541990427E-3</v>
      </c>
      <c r="H2114" s="24">
        <f t="shared" si="357"/>
        <v>0</v>
      </c>
      <c r="I2114" s="3">
        <f t="shared" si="366"/>
        <v>118602.21052631579</v>
      </c>
      <c r="J2114" s="10">
        <f t="shared" si="359"/>
        <v>1.3580813489028287E-2</v>
      </c>
      <c r="K2114" s="10">
        <f>AVERAGE(J2095:J2114)</f>
        <v>5.9045322217243787E-5</v>
      </c>
      <c r="L2114" s="10">
        <f>AVERAGE(J2065:J2114)</f>
        <v>3.2196365794197133E-3</v>
      </c>
      <c r="M2114" s="10">
        <f>AVERAGE(J2015:J2114)</f>
        <v>9.2331194627914945E-4</v>
      </c>
      <c r="N2114" s="10">
        <f>AVERAGE(J2110:J2114)</f>
        <v>3.1518041876462677E-3</v>
      </c>
      <c r="O2114" s="22">
        <f t="shared" si="360"/>
        <v>0.35237552132716787</v>
      </c>
      <c r="P2114" s="22">
        <f t="shared" si="361"/>
        <v>0.47626056895252233</v>
      </c>
      <c r="Q2114" s="22">
        <f t="shared" si="362"/>
        <v>0.47424998782047301</v>
      </c>
      <c r="R2114" s="22">
        <f t="shared" si="363"/>
        <v>0.19774757366906093</v>
      </c>
      <c r="S2114" s="22">
        <f t="shared" si="364"/>
        <v>0.99461175361424614</v>
      </c>
      <c r="T2114" s="22">
        <f>SUMPRODUCT(J2114:N2114,O2114:S2114)</f>
        <v>9.6579839878126322E-3</v>
      </c>
      <c r="U2114" s="25">
        <f t="shared" si="358"/>
        <v>0.50241447722911914</v>
      </c>
      <c r="V2114" s="10">
        <f>IF(OR(AND(U2114&gt;=0.495,U2114&lt;=0.498,J2114&lt;0),AND(U2114&gt;=0.505,U2114&lt;=0.506)),G2114-$AA$1,0)</f>
        <v>0</v>
      </c>
      <c r="W2114" s="10">
        <f>IF(OR(AND(U2114&gt;=0.504,U2114&lt;=0.505,J2114&lt;0),AND(U2114&gt;=0.508)),-G2114-$AA$1,0)</f>
        <v>0</v>
      </c>
      <c r="X2114" s="5">
        <f t="shared" si="365"/>
        <v>0.94051864487579606</v>
      </c>
    </row>
    <row r="2115" spans="1:24" x14ac:dyDescent="0.2">
      <c r="A2115" s="8">
        <v>45121</v>
      </c>
      <c r="B2115" s="3">
        <v>119268</v>
      </c>
      <c r="C2115" s="3">
        <v>119329</v>
      </c>
      <c r="D2115" s="3">
        <v>117526</v>
      </c>
      <c r="E2115" s="3">
        <v>117711</v>
      </c>
      <c r="F2115" s="3">
        <v>117711</v>
      </c>
      <c r="G2115" s="5">
        <f t="shared" ref="G2115:G2178" si="367">F2117/F2115-1</f>
        <v>1.1043997587312226E-3</v>
      </c>
      <c r="H2115" s="24">
        <f t="shared" ref="H2115:H2178" si="368">IF(G2115&gt;0,1,0)</f>
        <v>1</v>
      </c>
      <c r="I2115" s="3">
        <f t="shared" si="366"/>
        <v>118489.21052631579</v>
      </c>
      <c r="J2115" s="10">
        <f t="shared" si="359"/>
        <v>-1.3021532063321684E-2</v>
      </c>
      <c r="K2115" s="10">
        <f>AVERAGE(J2096:J2115)</f>
        <v>-3.9785408062339436E-4</v>
      </c>
      <c r="L2115" s="10">
        <f>AVERAGE(J2066:J2115)</f>
        <v>2.8851369577314601E-3</v>
      </c>
      <c r="M2115" s="10">
        <f>AVERAGE(J2016:J2115)</f>
        <v>7.5079111222329685E-4</v>
      </c>
      <c r="N2115" s="10">
        <f>AVERAGE(J2111:J2115)</f>
        <v>-1.9596130863264614E-3</v>
      </c>
      <c r="O2115" s="22">
        <f t="shared" si="360"/>
        <v>0.35237552132716787</v>
      </c>
      <c r="P2115" s="22">
        <f t="shared" si="361"/>
        <v>0.47626056895252233</v>
      </c>
      <c r="Q2115" s="22">
        <f t="shared" si="362"/>
        <v>0.47424998782047301</v>
      </c>
      <c r="R2115" s="22">
        <f t="shared" si="363"/>
        <v>0.19774757366906093</v>
      </c>
      <c r="S2115" s="22">
        <f t="shared" si="364"/>
        <v>0.99461175361424614</v>
      </c>
      <c r="T2115" s="22">
        <f>SUMPRODUCT(J2115:N2115,O2115:S2115)</f>
        <v>-5.2102622804467832E-3</v>
      </c>
      <c r="U2115" s="25">
        <f t="shared" ref="U2115:U2178" si="369">1/(1+(EXP(-T2115)))</f>
        <v>0.49869743737659111</v>
      </c>
      <c r="V2115" s="10">
        <f>IF(OR(AND(U2115&gt;=0.495,U2115&lt;=0.498,J2115&lt;0),AND(U2115&gt;=0.505,U2115&lt;=0.506)),G2115-$AA$1,0)</f>
        <v>0</v>
      </c>
      <c r="W2115" s="10">
        <f>IF(OR(AND(U2115&gt;=0.504,U2115&lt;=0.505,J2115&lt;0),AND(U2115&gt;=0.508)),-G2115-$AA$1,0)</f>
        <v>0</v>
      </c>
      <c r="X2115" s="5">
        <f t="shared" si="365"/>
        <v>0.94051864487579606</v>
      </c>
    </row>
    <row r="2116" spans="1:24" x14ac:dyDescent="0.2">
      <c r="A2116" s="8">
        <v>45124</v>
      </c>
      <c r="B2116" s="3">
        <v>117711</v>
      </c>
      <c r="C2116" s="3">
        <v>118302</v>
      </c>
      <c r="D2116" s="3">
        <v>116591</v>
      </c>
      <c r="E2116" s="3">
        <v>118219</v>
      </c>
      <c r="F2116" s="3">
        <v>118219</v>
      </c>
      <c r="G2116" s="5">
        <f t="shared" si="367"/>
        <v>-5.6420710714859545E-3</v>
      </c>
      <c r="H2116" s="24">
        <f t="shared" si="368"/>
        <v>0</v>
      </c>
      <c r="I2116" s="3">
        <f t="shared" si="366"/>
        <v>118415.36842105263</v>
      </c>
      <c r="J2116" s="10">
        <f t="shared" ref="J2116:J2179" si="370">F2116/F2115-1</f>
        <v>4.3156544418108123E-3</v>
      </c>
      <c r="K2116" s="10">
        <f>AVERAGE(J2097:J2116)</f>
        <v>-6.4519805315552679E-4</v>
      </c>
      <c r="L2116" s="10">
        <f>AVERAGE(J2067:J2116)</f>
        <v>2.3893058611584705E-3</v>
      </c>
      <c r="M2116" s="10">
        <f>AVERAGE(J2017:J2116)</f>
        <v>8.4872223468608014E-4</v>
      </c>
      <c r="N2116" s="10">
        <f>AVERAGE(J2112:J2116)</f>
        <v>5.1161886344968104E-4</v>
      </c>
      <c r="O2116" s="22">
        <f t="shared" ref="O2116:O2179" si="371">O2115</f>
        <v>0.35237552132716787</v>
      </c>
      <c r="P2116" s="22">
        <f t="shared" ref="P2116:P2179" si="372">P2115</f>
        <v>0.47626056895252233</v>
      </c>
      <c r="Q2116" s="22">
        <f t="shared" ref="Q2116:Q2179" si="373">Q2115</f>
        <v>0.47424998782047301</v>
      </c>
      <c r="R2116" s="22">
        <f t="shared" ref="R2116:R2179" si="374">R2115</f>
        <v>0.19774757366906093</v>
      </c>
      <c r="S2116" s="22">
        <f t="shared" ref="S2116:S2179" si="375">S2115</f>
        <v>0.99461175361424614</v>
      </c>
      <c r="T2116" s="22">
        <f>SUMPRODUCT(J2116:N2116,O2116:S2116)</f>
        <v>3.023271765057841E-3</v>
      </c>
      <c r="U2116" s="25">
        <f t="shared" si="369"/>
        <v>0.50075581736557284</v>
      </c>
      <c r="V2116" s="10">
        <f>IF(OR(AND(U2116&gt;=0.495,U2116&lt;=0.498,J2116&lt;0),AND(U2116&gt;=0.505,U2116&lt;=0.506)),G2116-$AA$1,0)</f>
        <v>0</v>
      </c>
      <c r="W2116" s="10">
        <f>IF(OR(AND(U2116&gt;=0.504,U2116&lt;=0.505,J2116&lt;0),AND(U2116&gt;=0.508)),-G2116-$AA$1,0)</f>
        <v>0</v>
      </c>
      <c r="X2116" s="5">
        <f t="shared" si="365"/>
        <v>0.94051864487579606</v>
      </c>
    </row>
    <row r="2117" spans="1:24" x14ac:dyDescent="0.2">
      <c r="A2117" s="8">
        <v>45125</v>
      </c>
      <c r="B2117" s="3">
        <v>118218</v>
      </c>
      <c r="C2117" s="3">
        <v>118732</v>
      </c>
      <c r="D2117" s="3">
        <v>117324</v>
      </c>
      <c r="E2117" s="3">
        <v>117841</v>
      </c>
      <c r="F2117" s="3">
        <v>117841</v>
      </c>
      <c r="G2117" s="5">
        <f t="shared" si="367"/>
        <v>2.0536146163050439E-3</v>
      </c>
      <c r="H2117" s="24">
        <f t="shared" si="368"/>
        <v>1</v>
      </c>
      <c r="I2117" s="3">
        <f t="shared" si="366"/>
        <v>118279.63157894737</v>
      </c>
      <c r="J2117" s="10">
        <f t="shared" si="370"/>
        <v>-3.1974555697477092E-3</v>
      </c>
      <c r="K2117" s="10">
        <f>AVERAGE(J2098:J2117)</f>
        <v>-7.0662099934135634E-4</v>
      </c>
      <c r="L2117" s="10">
        <f>AVERAGE(J2068:J2117)</f>
        <v>2.1553107194063072E-3</v>
      </c>
      <c r="M2117" s="10">
        <f>AVERAGE(J2018:J2117)</f>
        <v>1.0135400817588836E-3</v>
      </c>
      <c r="N2117" s="10">
        <f>AVERAGE(J2113:J2117)</f>
        <v>1.0964583526779758E-3</v>
      </c>
      <c r="O2117" s="22">
        <f t="shared" si="371"/>
        <v>0.35237552132716787</v>
      </c>
      <c r="P2117" s="22">
        <f t="shared" si="372"/>
        <v>0.47626056895252233</v>
      </c>
      <c r="Q2117" s="22">
        <f t="shared" si="373"/>
        <v>0.47424998782047301</v>
      </c>
      <c r="R2117" s="22">
        <f t="shared" si="374"/>
        <v>0.19774757366906093</v>
      </c>
      <c r="S2117" s="22">
        <f t="shared" si="375"/>
        <v>0.99461175361424614</v>
      </c>
      <c r="T2117" s="22">
        <f>SUMPRODUCT(J2117:N2117,O2117:S2117)</f>
        <v>8.4989074684354627E-4</v>
      </c>
      <c r="U2117" s="25">
        <f t="shared" si="369"/>
        <v>0.50021247267392155</v>
      </c>
      <c r="V2117" s="10">
        <f>IF(OR(AND(U2117&gt;=0.495,U2117&lt;=0.498,J2117&lt;0),AND(U2117&gt;=0.505,U2117&lt;=0.506)),G2117-$AA$1,0)</f>
        <v>0</v>
      </c>
      <c r="W2117" s="10">
        <f>IF(OR(AND(U2117&gt;=0.504,U2117&lt;=0.505,J2117&lt;0),AND(U2117&gt;=0.508)),-G2117-$AA$1,0)</f>
        <v>0</v>
      </c>
      <c r="X2117" s="5">
        <f t="shared" si="365"/>
        <v>0.94051864487579606</v>
      </c>
    </row>
    <row r="2118" spans="1:24" x14ac:dyDescent="0.2">
      <c r="A2118" s="8">
        <v>45126</v>
      </c>
      <c r="B2118" s="3">
        <v>117842</v>
      </c>
      <c r="C2118" s="3">
        <v>118011</v>
      </c>
      <c r="D2118" s="3">
        <v>116660</v>
      </c>
      <c r="E2118" s="3">
        <v>117552</v>
      </c>
      <c r="F2118" s="3">
        <v>117552</v>
      </c>
      <c r="G2118" s="5">
        <f t="shared" si="367"/>
        <v>2.2670818020960937E-2</v>
      </c>
      <c r="H2118" s="24">
        <f t="shared" si="368"/>
        <v>1</v>
      </c>
      <c r="I2118" s="3">
        <f t="shared" si="366"/>
        <v>118206.89473684211</v>
      </c>
      <c r="J2118" s="10">
        <f t="shared" si="370"/>
        <v>-2.4524571244304294E-3</v>
      </c>
      <c r="K2118" s="10">
        <f>AVERAGE(J2099:J2118)</f>
        <v>-1.1627945402195472E-3</v>
      </c>
      <c r="L2118" s="10">
        <f>AVERAGE(J2069:J2118)</f>
        <v>1.9040775366317719E-3</v>
      </c>
      <c r="M2118" s="10">
        <f>AVERAGE(J2019:J2118)</f>
        <v>9.3600670059969195E-4</v>
      </c>
      <c r="N2118" s="10">
        <f>AVERAGE(J2114:J2118)</f>
        <v>-1.5499536533214453E-4</v>
      </c>
      <c r="O2118" s="22">
        <f t="shared" si="371"/>
        <v>0.35237552132716787</v>
      </c>
      <c r="P2118" s="22">
        <f t="shared" si="372"/>
        <v>0.47626056895252233</v>
      </c>
      <c r="Q2118" s="22">
        <f t="shared" si="373"/>
        <v>0.47424998782047301</v>
      </c>
      <c r="R2118" s="22">
        <f t="shared" si="374"/>
        <v>0.19774757366906093</v>
      </c>
      <c r="S2118" s="22">
        <f t="shared" si="375"/>
        <v>0.99461175361424614</v>
      </c>
      <c r="T2118" s="22">
        <f>SUMPRODUCT(J2118:N2118,O2118:S2118)</f>
        <v>-4.8403745663020662E-4</v>
      </c>
      <c r="U2118" s="25">
        <f t="shared" si="369"/>
        <v>0.49987899063820507</v>
      </c>
      <c r="V2118" s="10">
        <f>IF(OR(AND(U2118&gt;=0.495,U2118&lt;=0.498,J2118&lt;0),AND(U2118&gt;=0.505,U2118&lt;=0.506)),G2118-$AA$1,0)</f>
        <v>0</v>
      </c>
      <c r="W2118" s="10">
        <f>IF(OR(AND(U2118&gt;=0.504,U2118&lt;=0.505,J2118&lt;0),AND(U2118&gt;=0.508)),-G2118-$AA$1,0)</f>
        <v>0</v>
      </c>
      <c r="X2118" s="5">
        <f t="shared" si="365"/>
        <v>0.94051864487579606</v>
      </c>
    </row>
    <row r="2119" spans="1:24" x14ac:dyDescent="0.2">
      <c r="A2119" s="8">
        <v>45127</v>
      </c>
      <c r="B2119" s="3">
        <v>117558</v>
      </c>
      <c r="C2119" s="3">
        <v>118290</v>
      </c>
      <c r="D2119" s="3">
        <v>117484</v>
      </c>
      <c r="E2119" s="3">
        <v>118083</v>
      </c>
      <c r="F2119" s="3">
        <v>118083</v>
      </c>
      <c r="G2119" s="5">
        <f t="shared" si="367"/>
        <v>2.7599231049346695E-2</v>
      </c>
      <c r="H2119" s="24">
        <f t="shared" si="368"/>
        <v>1</v>
      </c>
      <c r="I2119" s="3">
        <f t="shared" si="366"/>
        <v>118159.84210526316</v>
      </c>
      <c r="J2119" s="10">
        <f t="shared" si="370"/>
        <v>4.5171498570846236E-3</v>
      </c>
      <c r="K2119" s="10">
        <f>AVERAGE(J2100:J2119)</f>
        <v>-3.1992990569449932E-4</v>
      </c>
      <c r="L2119" s="10">
        <f>AVERAGE(J2070:J2119)</f>
        <v>1.9320570705473683E-3</v>
      </c>
      <c r="M2119" s="10">
        <f>AVERAGE(J2020:J2119)</f>
        <v>1.1526412515285034E-3</v>
      </c>
      <c r="N2119" s="10">
        <f>AVERAGE(J2115:J2119)</f>
        <v>-1.9677280917208772E-3</v>
      </c>
      <c r="O2119" s="22">
        <f t="shared" si="371"/>
        <v>0.35237552132716787</v>
      </c>
      <c r="P2119" s="22">
        <f t="shared" si="372"/>
        <v>0.47626056895252233</v>
      </c>
      <c r="Q2119" s="22">
        <f t="shared" si="373"/>
        <v>0.47424998782047301</v>
      </c>
      <c r="R2119" s="22">
        <f t="shared" si="374"/>
        <v>0.19774757366906093</v>
      </c>
      <c r="S2119" s="22">
        <f t="shared" si="375"/>
        <v>0.99461175361424614</v>
      </c>
      <c r="T2119" s="22">
        <f>SUMPRODUCT(J2119:N2119,O2119:S2119)</f>
        <v>6.2644760192581087E-4</v>
      </c>
      <c r="U2119" s="25">
        <f t="shared" si="369"/>
        <v>0.50015661189535976</v>
      </c>
      <c r="V2119" s="10">
        <f>IF(OR(AND(U2119&gt;=0.495,U2119&lt;=0.498,J2119&lt;0),AND(U2119&gt;=0.505,U2119&lt;=0.506)),G2119-$AA$1,0)</f>
        <v>0</v>
      </c>
      <c r="W2119" s="10">
        <f>IF(OR(AND(U2119&gt;=0.504,U2119&lt;=0.505,J2119&lt;0),AND(U2119&gt;=0.508)),-G2119-$AA$1,0)</f>
        <v>0</v>
      </c>
      <c r="X2119" s="5">
        <f t="shared" si="365"/>
        <v>0.94051864487579606</v>
      </c>
    </row>
    <row r="2120" spans="1:24" x14ac:dyDescent="0.2">
      <c r="A2120" s="8">
        <v>45128</v>
      </c>
      <c r="B2120" s="3">
        <v>118090</v>
      </c>
      <c r="C2120" s="3">
        <v>120373</v>
      </c>
      <c r="D2120" s="3">
        <v>118086</v>
      </c>
      <c r="E2120" s="3">
        <v>120217</v>
      </c>
      <c r="F2120" s="3">
        <v>120217</v>
      </c>
      <c r="G2120" s="5">
        <f t="shared" si="367"/>
        <v>1.4898059342688619E-2</v>
      </c>
      <c r="H2120" s="24">
        <f t="shared" si="368"/>
        <v>1</v>
      </c>
      <c r="I2120" s="3">
        <f t="shared" si="366"/>
        <v>118263.73684210527</v>
      </c>
      <c r="J2120" s="10">
        <f t="shared" si="370"/>
        <v>1.8072034077724952E-2</v>
      </c>
      <c r="K2120" s="10">
        <f>AVERAGE(J2101:J2120)</f>
        <v>5.6559454526155519E-4</v>
      </c>
      <c r="L2120" s="10">
        <f>AVERAGE(J2071:J2120)</f>
        <v>2.1430994198853525E-3</v>
      </c>
      <c r="M2120" s="10">
        <f>AVERAGE(J2021:J2120)</f>
        <v>1.3486629439251462E-3</v>
      </c>
      <c r="N2120" s="10">
        <f>AVERAGE(J2116:J2120)</f>
        <v>4.2509851364884495E-3</v>
      </c>
      <c r="O2120" s="22">
        <f t="shared" si="371"/>
        <v>0.35237552132716787</v>
      </c>
      <c r="P2120" s="22">
        <f t="shared" si="372"/>
        <v>0.47626056895252233</v>
      </c>
      <c r="Q2120" s="22">
        <f t="shared" si="373"/>
        <v>0.47424998782047301</v>
      </c>
      <c r="R2120" s="22">
        <f t="shared" si="374"/>
        <v>0.19774757366906093</v>
      </c>
      <c r="S2120" s="22">
        <f t="shared" si="375"/>
        <v>0.99461175361424614</v>
      </c>
      <c r="T2120" s="22">
        <f>SUMPRODUCT(J2120:N2120,O2120:S2120)</f>
        <v>1.214865228933152E-2</v>
      </c>
      <c r="U2120" s="25">
        <f t="shared" si="369"/>
        <v>0.503037125718372</v>
      </c>
      <c r="V2120" s="10">
        <f>IF(OR(AND(U2120&gt;=0.495,U2120&lt;=0.498,J2120&lt;0),AND(U2120&gt;=0.505,U2120&lt;=0.506)),G2120-$AA$1,0)</f>
        <v>0</v>
      </c>
      <c r="W2120" s="10">
        <f>IF(OR(AND(U2120&gt;=0.504,U2120&lt;=0.505,J2120&lt;0),AND(U2120&gt;=0.508)),-G2120-$AA$1,0)</f>
        <v>0</v>
      </c>
      <c r="X2120" s="5">
        <f t="shared" si="365"/>
        <v>0.94051864487579606</v>
      </c>
    </row>
    <row r="2121" spans="1:24" x14ac:dyDescent="0.2">
      <c r="A2121" s="8">
        <v>45131</v>
      </c>
      <c r="B2121" s="3">
        <v>120220</v>
      </c>
      <c r="C2121" s="3">
        <v>121772</v>
      </c>
      <c r="D2121" s="3">
        <v>120099</v>
      </c>
      <c r="E2121" s="3">
        <v>121342</v>
      </c>
      <c r="F2121" s="3">
        <v>121342</v>
      </c>
      <c r="G2121" s="5">
        <f t="shared" si="367"/>
        <v>1.0037744556707473E-2</v>
      </c>
      <c r="H2121" s="24">
        <f t="shared" si="368"/>
        <v>1</v>
      </c>
      <c r="I2121" s="3">
        <f t="shared" si="366"/>
        <v>118464.73684210527</v>
      </c>
      <c r="J2121" s="10">
        <f t="shared" si="370"/>
        <v>9.3580774765631425E-3</v>
      </c>
      <c r="K2121" s="10">
        <f>AVERAGE(J2102:J2121)</f>
        <v>1.3419613993295887E-3</v>
      </c>
      <c r="L2121" s="10">
        <f>AVERAGE(J2072:J2121)</f>
        <v>2.2918335381426004E-3</v>
      </c>
      <c r="M2121" s="10">
        <f>AVERAGE(J2022:J2121)</f>
        <v>1.5159351982908199E-3</v>
      </c>
      <c r="N2121" s="10">
        <f>AVERAGE(J2117:J2121)</f>
        <v>5.2594697434389156E-3</v>
      </c>
      <c r="O2121" s="22">
        <f t="shared" si="371"/>
        <v>0.35237552132716787</v>
      </c>
      <c r="P2121" s="22">
        <f t="shared" si="372"/>
        <v>0.47626056895252233</v>
      </c>
      <c r="Q2121" s="22">
        <f t="shared" si="373"/>
        <v>0.47424998782047301</v>
      </c>
      <c r="R2121" s="22">
        <f t="shared" si="374"/>
        <v>0.19774757366906093</v>
      </c>
      <c r="S2121" s="22">
        <f t="shared" si="375"/>
        <v>0.99461175361424614</v>
      </c>
      <c r="T2121" s="22">
        <f>SUMPRODUCT(J2121:N2121,O2121:S2121)</f>
        <v>1.0554485688436064E-2</v>
      </c>
      <c r="U2121" s="25">
        <f t="shared" si="369"/>
        <v>0.50263859692780233</v>
      </c>
      <c r="V2121" s="10">
        <f>IF(OR(AND(U2121&gt;=0.495,U2121&lt;=0.498,J2121&lt;0),AND(U2121&gt;=0.505,U2121&lt;=0.506)),G2121-$AA$1,0)</f>
        <v>0</v>
      </c>
      <c r="W2121" s="10">
        <f>IF(OR(AND(U2121&gt;=0.504,U2121&lt;=0.505,J2121&lt;0),AND(U2121&gt;=0.508)),-G2121-$AA$1,0)</f>
        <v>0</v>
      </c>
      <c r="X2121" s="5">
        <f t="shared" si="365"/>
        <v>0.94051864487579606</v>
      </c>
    </row>
    <row r="2122" spans="1:24" x14ac:dyDescent="0.2">
      <c r="A2122" s="8">
        <v>45132</v>
      </c>
      <c r="B2122" s="3">
        <v>121344</v>
      </c>
      <c r="C2122" s="3">
        <v>123010</v>
      </c>
      <c r="D2122" s="3">
        <v>121344</v>
      </c>
      <c r="E2122" s="3">
        <v>122008</v>
      </c>
      <c r="F2122" s="3">
        <v>122008</v>
      </c>
      <c r="G2122" s="5">
        <f t="shared" si="367"/>
        <v>-1.6539899023014892E-2</v>
      </c>
      <c r="H2122" s="24">
        <f t="shared" si="368"/>
        <v>0</v>
      </c>
      <c r="I2122" s="3">
        <f t="shared" si="366"/>
        <v>118745.10526315789</v>
      </c>
      <c r="J2122" s="10">
        <f t="shared" si="370"/>
        <v>5.4886189448006828E-3</v>
      </c>
      <c r="K2122" s="10">
        <f>AVERAGE(J2103:J2122)</f>
        <v>1.9208501157398916E-3</v>
      </c>
      <c r="L2122" s="10">
        <f>AVERAGE(J2073:J2122)</f>
        <v>2.2974238842904215E-3</v>
      </c>
      <c r="M2122" s="10">
        <f>AVERAGE(J2023:J2122)</f>
        <v>1.622950385565991E-3</v>
      </c>
      <c r="N2122" s="10">
        <f>AVERAGE(J2118:J2122)</f>
        <v>6.996684646348594E-3</v>
      </c>
      <c r="O2122" s="22">
        <f t="shared" si="371"/>
        <v>0.35237552132716787</v>
      </c>
      <c r="P2122" s="22">
        <f t="shared" si="372"/>
        <v>0.47626056895252233</v>
      </c>
      <c r="Q2122" s="22">
        <f t="shared" si="373"/>
        <v>0.47424998782047301</v>
      </c>
      <c r="R2122" s="22">
        <f t="shared" si="374"/>
        <v>0.19774757366906093</v>
      </c>
      <c r="S2122" s="22">
        <f t="shared" si="375"/>
        <v>0.99461175361424614</v>
      </c>
      <c r="T2122" s="22">
        <f>SUMPRODUCT(J2122:N2122,O2122:S2122)</f>
        <v>1.1218352666699894E-2</v>
      </c>
      <c r="U2122" s="25">
        <f t="shared" si="369"/>
        <v>0.50280455875359098</v>
      </c>
      <c r="V2122" s="10">
        <f>IF(OR(AND(U2122&gt;=0.495,U2122&lt;=0.498,J2122&lt;0),AND(U2122&gt;=0.505,U2122&lt;=0.506)),G2122-$AA$1,0)</f>
        <v>0</v>
      </c>
      <c r="W2122" s="10">
        <f>IF(OR(AND(U2122&gt;=0.504,U2122&lt;=0.505,J2122&lt;0),AND(U2122&gt;=0.508)),-G2122-$AA$1,0)</f>
        <v>0</v>
      </c>
      <c r="X2122" s="5">
        <f t="shared" si="365"/>
        <v>0.94051864487579606</v>
      </c>
    </row>
    <row r="2123" spans="1:24" x14ac:dyDescent="0.2">
      <c r="A2123" s="8">
        <v>45133</v>
      </c>
      <c r="B2123" s="3">
        <v>122003</v>
      </c>
      <c r="C2123" s="3">
        <v>122747</v>
      </c>
      <c r="D2123" s="3">
        <v>121370</v>
      </c>
      <c r="E2123" s="3">
        <v>122560</v>
      </c>
      <c r="F2123" s="3">
        <v>122560</v>
      </c>
      <c r="G2123" s="5">
        <f t="shared" si="367"/>
        <v>-1.9361945169712791E-2</v>
      </c>
      <c r="H2123" s="24">
        <f t="shared" si="368"/>
        <v>0</v>
      </c>
      <c r="I2123" s="3">
        <f t="shared" si="366"/>
        <v>118964.94736842105</v>
      </c>
      <c r="J2123" s="10">
        <f t="shared" si="370"/>
        <v>4.5242934889515585E-3</v>
      </c>
      <c r="K2123" s="10">
        <f>AVERAGE(J2104:J2123)</f>
        <v>2.505292541351073E-3</v>
      </c>
      <c r="L2123" s="10">
        <f>AVERAGE(J2074:J2123)</f>
        <v>2.5410800115238906E-3</v>
      </c>
      <c r="M2123" s="10">
        <f>AVERAGE(J2024:J2123)</f>
        <v>1.7696446784092356E-3</v>
      </c>
      <c r="N2123" s="10">
        <f>AVERAGE(J2119:J2123)</f>
        <v>8.3920347690249926E-3</v>
      </c>
      <c r="O2123" s="22">
        <f t="shared" si="371"/>
        <v>0.35237552132716787</v>
      </c>
      <c r="P2123" s="22">
        <f t="shared" si="372"/>
        <v>0.47626056895252233</v>
      </c>
      <c r="Q2123" s="22">
        <f t="shared" si="373"/>
        <v>0.47424998782047301</v>
      </c>
      <c r="R2123" s="22">
        <f t="shared" si="374"/>
        <v>0.19774757366906093</v>
      </c>
      <c r="S2123" s="22">
        <f t="shared" si="375"/>
        <v>0.99461175361424614</v>
      </c>
      <c r="T2123" s="22">
        <f>SUMPRODUCT(J2123:N2123,O2123:S2123)</f>
        <v>1.2689288851882306E-2</v>
      </c>
      <c r="U2123" s="25">
        <f t="shared" si="369"/>
        <v>0.50317227964689415</v>
      </c>
      <c r="V2123" s="10">
        <f>IF(OR(AND(U2123&gt;=0.495,U2123&lt;=0.498,J2123&lt;0),AND(U2123&gt;=0.505,U2123&lt;=0.506)),G2123-$AA$1,0)</f>
        <v>0</v>
      </c>
      <c r="W2123" s="10">
        <f>IF(OR(AND(U2123&gt;=0.504,U2123&lt;=0.505,J2123&lt;0),AND(U2123&gt;=0.508)),-G2123-$AA$1,0)</f>
        <v>0</v>
      </c>
      <c r="X2123" s="5">
        <f t="shared" si="365"/>
        <v>0.94051864487579606</v>
      </c>
    </row>
    <row r="2124" spans="1:24" x14ac:dyDescent="0.2">
      <c r="A2124" s="8">
        <v>45134</v>
      </c>
      <c r="B2124" s="3">
        <v>122560</v>
      </c>
      <c r="C2124" s="3">
        <v>122599</v>
      </c>
      <c r="D2124" s="3">
        <v>119825</v>
      </c>
      <c r="E2124" s="3">
        <v>119990</v>
      </c>
      <c r="F2124" s="3">
        <v>119990</v>
      </c>
      <c r="G2124" s="5">
        <f t="shared" si="367"/>
        <v>1.6276356363030153E-2</v>
      </c>
      <c r="H2124" s="24">
        <f t="shared" si="368"/>
        <v>1</v>
      </c>
      <c r="I2124" s="3">
        <f t="shared" si="366"/>
        <v>119065.10526315789</v>
      </c>
      <c r="J2124" s="10">
        <f t="shared" si="370"/>
        <v>-2.0969321148825104E-2</v>
      </c>
      <c r="K2124" s="10">
        <f>AVERAGE(J2105:J2124)</f>
        <v>7.2748751698289982E-4</v>
      </c>
      <c r="L2124" s="10">
        <f>AVERAGE(J2075:J2124)</f>
        <v>1.8876695206693195E-3</v>
      </c>
      <c r="M2124" s="10">
        <f>AVERAGE(J2025:J2124)</f>
        <v>1.5076896935048067E-3</v>
      </c>
      <c r="N2124" s="10">
        <f>AVERAGE(J2120:J2124)</f>
        <v>3.2947405678430465E-3</v>
      </c>
      <c r="O2124" s="22">
        <f t="shared" si="371"/>
        <v>0.35237552132716787</v>
      </c>
      <c r="P2124" s="22">
        <f t="shared" si="372"/>
        <v>0.47626056895252233</v>
      </c>
      <c r="Q2124" s="22">
        <f t="shared" si="373"/>
        <v>0.47424998782047301</v>
      </c>
      <c r="R2124" s="22">
        <f t="shared" si="374"/>
        <v>0.19774757366906093</v>
      </c>
      <c r="S2124" s="22">
        <f t="shared" si="375"/>
        <v>0.99461175361424614</v>
      </c>
      <c r="T2124" s="22">
        <f>SUMPRODUCT(J2124:N2124,O2124:S2124)</f>
        <v>-2.5722449331406208E-3</v>
      </c>
      <c r="U2124" s="25">
        <f t="shared" si="369"/>
        <v>0.49935693912127954</v>
      </c>
      <c r="V2124" s="10">
        <f>IF(OR(AND(U2124&gt;=0.495,U2124&lt;=0.498,J2124&lt;0),AND(U2124&gt;=0.505,U2124&lt;=0.506)),G2124-$AA$1,0)</f>
        <v>0</v>
      </c>
      <c r="W2124" s="10">
        <f>IF(OR(AND(U2124&gt;=0.504,U2124&lt;=0.505,J2124&lt;0),AND(U2124&gt;=0.508)),-G2124-$AA$1,0)</f>
        <v>0</v>
      </c>
      <c r="X2124" s="5">
        <f t="shared" si="365"/>
        <v>0.94051864487579606</v>
      </c>
    </row>
    <row r="2125" spans="1:24" x14ac:dyDescent="0.2">
      <c r="A2125" s="8">
        <v>45135</v>
      </c>
      <c r="B2125" s="3">
        <v>120002</v>
      </c>
      <c r="C2125" s="3">
        <v>120660</v>
      </c>
      <c r="D2125" s="3">
        <v>119706</v>
      </c>
      <c r="E2125" s="3">
        <v>120187</v>
      </c>
      <c r="F2125" s="3">
        <v>120187</v>
      </c>
      <c r="G2125" s="5">
        <f t="shared" si="367"/>
        <v>8.8279098404986378E-3</v>
      </c>
      <c r="H2125" s="24">
        <f t="shared" si="368"/>
        <v>1</v>
      </c>
      <c r="I2125" s="3">
        <f t="shared" si="366"/>
        <v>119092.15789473684</v>
      </c>
      <c r="J2125" s="10">
        <f t="shared" si="370"/>
        <v>1.6418034836236384E-3</v>
      </c>
      <c r="K2125" s="10">
        <f>AVERAGE(J2106:J2125)</f>
        <v>9.345956413765288E-4</v>
      </c>
      <c r="L2125" s="10">
        <f>AVERAGE(J2076:J2125)</f>
        <v>1.8021061750302647E-3</v>
      </c>
      <c r="M2125" s="10">
        <f>AVERAGE(J2026:J2125)</f>
        <v>1.4438119626429325E-3</v>
      </c>
      <c r="N2125" s="10">
        <f>AVERAGE(J2121:J2125)</f>
        <v>8.6944490227836006E-6</v>
      </c>
      <c r="O2125" s="22">
        <f t="shared" si="371"/>
        <v>0.35237552132716787</v>
      </c>
      <c r="P2125" s="22">
        <f t="shared" si="372"/>
        <v>0.47626056895252233</v>
      </c>
      <c r="Q2125" s="22">
        <f t="shared" si="373"/>
        <v>0.47424998782047301</v>
      </c>
      <c r="R2125" s="22">
        <f t="shared" si="374"/>
        <v>0.19774757366906093</v>
      </c>
      <c r="S2125" s="22">
        <f t="shared" si="375"/>
        <v>0.99461175361424614</v>
      </c>
      <c r="T2125" s="22">
        <f>SUMPRODUCT(J2125:N2125,O2125:S2125)</f>
        <v>2.1724491555567401E-3</v>
      </c>
      <c r="U2125" s="25">
        <f t="shared" si="369"/>
        <v>0.50054311207528612</v>
      </c>
      <c r="V2125" s="10">
        <f>IF(OR(AND(U2125&gt;=0.495,U2125&lt;=0.498,J2125&lt;0),AND(U2125&gt;=0.505,U2125&lt;=0.506)),G2125-$AA$1,0)</f>
        <v>0</v>
      </c>
      <c r="W2125" s="10">
        <f>IF(OR(AND(U2125&gt;=0.504,U2125&lt;=0.505,J2125&lt;0),AND(U2125&gt;=0.508)),-G2125-$AA$1,0)</f>
        <v>0</v>
      </c>
      <c r="X2125" s="5">
        <f t="shared" si="365"/>
        <v>0.94051864487579606</v>
      </c>
    </row>
    <row r="2126" spans="1:24" x14ac:dyDescent="0.2">
      <c r="A2126" s="8">
        <v>45138</v>
      </c>
      <c r="B2126" s="3">
        <v>120188</v>
      </c>
      <c r="C2126" s="3">
        <v>122149</v>
      </c>
      <c r="D2126" s="3">
        <v>120188</v>
      </c>
      <c r="E2126" s="3">
        <v>121943</v>
      </c>
      <c r="F2126" s="3">
        <v>121943</v>
      </c>
      <c r="G2126" s="5">
        <f t="shared" si="367"/>
        <v>-8.8893991455023524E-3</v>
      </c>
      <c r="H2126" s="24">
        <f t="shared" si="368"/>
        <v>0</v>
      </c>
      <c r="I2126" s="3">
        <f t="shared" si="366"/>
        <v>119243.05263157895</v>
      </c>
      <c r="J2126" s="10">
        <f t="shared" si="370"/>
        <v>1.4610565202559433E-2</v>
      </c>
      <c r="K2126" s="10">
        <f>AVERAGE(J2107:J2126)</f>
        <v>9.9358512077503684E-4</v>
      </c>
      <c r="L2126" s="10">
        <f>AVERAGE(J2077:J2126)</f>
        <v>1.9786128981245741E-3</v>
      </c>
      <c r="M2126" s="10">
        <f>AVERAGE(J2027:J2126)</f>
        <v>1.6349987990047254E-3</v>
      </c>
      <c r="N2126" s="10">
        <f>AVERAGE(J2122:J2126)</f>
        <v>1.0591919942220418E-3</v>
      </c>
      <c r="O2126" s="22">
        <f t="shared" si="371"/>
        <v>0.35237552132716787</v>
      </c>
      <c r="P2126" s="22">
        <f t="shared" si="372"/>
        <v>0.47626056895252233</v>
      </c>
      <c r="Q2126" s="22">
        <f t="shared" si="373"/>
        <v>0.47424998782047301</v>
      </c>
      <c r="R2126" s="22">
        <f t="shared" si="374"/>
        <v>0.19774757366906093</v>
      </c>
      <c r="S2126" s="22">
        <f t="shared" si="375"/>
        <v>0.99461175361424614</v>
      </c>
      <c r="T2126" s="22">
        <f>SUMPRODUCT(J2126:N2126,O2126:S2126)</f>
        <v>7.9367699401389161E-3</v>
      </c>
      <c r="U2126" s="25">
        <f t="shared" si="369"/>
        <v>0.50198418206936013</v>
      </c>
      <c r="V2126" s="10">
        <f>IF(OR(AND(U2126&gt;=0.495,U2126&lt;=0.498,J2126&lt;0),AND(U2126&gt;=0.505,U2126&lt;=0.506)),G2126-$AA$1,0)</f>
        <v>0</v>
      </c>
      <c r="W2126" s="10">
        <f>IF(OR(AND(U2126&gt;=0.504,U2126&lt;=0.505,J2126&lt;0),AND(U2126&gt;=0.508)),-G2126-$AA$1,0)</f>
        <v>0</v>
      </c>
      <c r="X2126" s="5">
        <f t="shared" si="365"/>
        <v>0.94051864487579606</v>
      </c>
    </row>
    <row r="2127" spans="1:24" x14ac:dyDescent="0.2">
      <c r="A2127" s="8">
        <v>45139</v>
      </c>
      <c r="B2127" s="3">
        <v>121945</v>
      </c>
      <c r="C2127" s="3">
        <v>121945</v>
      </c>
      <c r="D2127" s="3">
        <v>120154</v>
      </c>
      <c r="E2127" s="3">
        <v>121248</v>
      </c>
      <c r="F2127" s="3">
        <v>121248</v>
      </c>
      <c r="G2127" s="5">
        <f t="shared" si="367"/>
        <v>-5.4598838743732392E-3</v>
      </c>
      <c r="H2127" s="24">
        <f t="shared" si="368"/>
        <v>0</v>
      </c>
      <c r="I2127" s="3">
        <f t="shared" si="366"/>
        <v>119332.47368421052</v>
      </c>
      <c r="J2127" s="10">
        <f t="shared" si="370"/>
        <v>-5.699384138490915E-3</v>
      </c>
      <c r="K2127" s="10">
        <f>AVERAGE(J2108:J2127)</f>
        <v>9.5804560977187929E-4</v>
      </c>
      <c r="L2127" s="10">
        <f>AVERAGE(J2078:J2127)</f>
        <v>1.9607017876605037E-3</v>
      </c>
      <c r="M2127" s="10">
        <f>AVERAGE(J2028:J2127)</f>
        <v>1.3561835660551691E-3</v>
      </c>
      <c r="N2127" s="10">
        <f>AVERAGE(J2123:J2127)</f>
        <v>-1.1784086224362778E-3</v>
      </c>
      <c r="O2127" s="22">
        <f t="shared" si="371"/>
        <v>0.35237552132716787</v>
      </c>
      <c r="P2127" s="22">
        <f t="shared" si="372"/>
        <v>0.47626056895252233</v>
      </c>
      <c r="Q2127" s="22">
        <f t="shared" si="373"/>
        <v>0.47424998782047301</v>
      </c>
      <c r="R2127" s="22">
        <f t="shared" si="374"/>
        <v>0.19774757366906093</v>
      </c>
      <c r="S2127" s="22">
        <f t="shared" si="375"/>
        <v>0.99461175361424614</v>
      </c>
      <c r="T2127" s="22">
        <f>SUMPRODUCT(J2127:N2127,O2127:S2127)</f>
        <v>-1.5260583677327629E-3</v>
      </c>
      <c r="U2127" s="25">
        <f t="shared" si="369"/>
        <v>0.49961848548210774</v>
      </c>
      <c r="V2127" s="10">
        <f>IF(OR(AND(U2127&gt;=0.495,U2127&lt;=0.498,J2127&lt;0),AND(U2127&gt;=0.505,U2127&lt;=0.506)),G2127-$AA$1,0)</f>
        <v>0</v>
      </c>
      <c r="W2127" s="10">
        <f>IF(OR(AND(U2127&gt;=0.504,U2127&lt;=0.505,J2127&lt;0),AND(U2127&gt;=0.508)),-G2127-$AA$1,0)</f>
        <v>0</v>
      </c>
      <c r="X2127" s="5">
        <f t="shared" si="365"/>
        <v>0.94051864487579606</v>
      </c>
    </row>
    <row r="2128" spans="1:24" x14ac:dyDescent="0.2">
      <c r="A2128" s="8">
        <v>45140</v>
      </c>
      <c r="B2128" s="3">
        <v>121249</v>
      </c>
      <c r="C2128" s="3">
        <v>121252</v>
      </c>
      <c r="D2128" s="3">
        <v>119798</v>
      </c>
      <c r="E2128" s="3">
        <v>120859</v>
      </c>
      <c r="F2128" s="3">
        <v>120859</v>
      </c>
      <c r="G2128" s="5">
        <f t="shared" si="367"/>
        <v>-1.1178315226834545E-2</v>
      </c>
      <c r="H2128" s="24">
        <f t="shared" si="368"/>
        <v>0</v>
      </c>
      <c r="I2128" s="3">
        <f t="shared" si="366"/>
        <v>119513.15789473684</v>
      </c>
      <c r="J2128" s="10">
        <f t="shared" si="370"/>
        <v>-3.2083003430984913E-3</v>
      </c>
      <c r="K2128" s="10">
        <f>AVERAGE(J2109:J2128)</f>
        <v>5.9901794187288695E-4</v>
      </c>
      <c r="L2128" s="10">
        <f>AVERAGE(J2079:J2128)</f>
        <v>1.9480723508946208E-3</v>
      </c>
      <c r="M2128" s="10">
        <f>AVERAGE(J2029:J2128)</f>
        <v>1.4619830480756579E-3</v>
      </c>
      <c r="N2128" s="10">
        <f>AVERAGE(J2124:J2128)</f>
        <v>-2.7249273888462879E-3</v>
      </c>
      <c r="O2128" s="22">
        <f t="shared" si="371"/>
        <v>0.35237552132716787</v>
      </c>
      <c r="P2128" s="22">
        <f t="shared" si="372"/>
        <v>0.47626056895252233</v>
      </c>
      <c r="Q2128" s="22">
        <f t="shared" si="373"/>
        <v>0.47424998782047301</v>
      </c>
      <c r="R2128" s="22">
        <f t="shared" si="374"/>
        <v>0.19774757366906093</v>
      </c>
      <c r="S2128" s="22">
        <f t="shared" si="375"/>
        <v>0.99461175361424614</v>
      </c>
      <c r="T2128" s="22">
        <f>SUMPRODUCT(J2128:N2128,O2128:S2128)</f>
        <v>-2.3425057996687743E-3</v>
      </c>
      <c r="U2128" s="25">
        <f t="shared" si="369"/>
        <v>0.49941437381787668</v>
      </c>
      <c r="V2128" s="10">
        <f>IF(OR(AND(U2128&gt;=0.495,U2128&lt;=0.498,J2128&lt;0),AND(U2128&gt;=0.505,U2128&lt;=0.506)),G2128-$AA$1,0)</f>
        <v>0</v>
      </c>
      <c r="W2128" s="10">
        <f>IF(OR(AND(U2128&gt;=0.504,U2128&lt;=0.505,J2128&lt;0),AND(U2128&gt;=0.508)),-G2128-$AA$1,0)</f>
        <v>0</v>
      </c>
      <c r="X2128" s="5">
        <f t="shared" si="365"/>
        <v>0.94051864487579606</v>
      </c>
    </row>
    <row r="2129" spans="1:24" x14ac:dyDescent="0.2">
      <c r="A2129" s="8">
        <v>45141</v>
      </c>
      <c r="B2129" s="3">
        <v>120859</v>
      </c>
      <c r="C2129" s="3">
        <v>122619</v>
      </c>
      <c r="D2129" s="3">
        <v>120365</v>
      </c>
      <c r="E2129" s="3">
        <v>120586</v>
      </c>
      <c r="F2129" s="3">
        <v>120586</v>
      </c>
      <c r="G2129" s="5">
        <f t="shared" si="367"/>
        <v>-1.0001160997130665E-2</v>
      </c>
      <c r="H2129" s="24">
        <f t="shared" si="368"/>
        <v>0</v>
      </c>
      <c r="I2129" s="3">
        <f t="shared" si="366"/>
        <v>119602</v>
      </c>
      <c r="J2129" s="10">
        <f t="shared" si="370"/>
        <v>-2.2588305380649709E-3</v>
      </c>
      <c r="K2129" s="10">
        <f>AVERAGE(J2110:J2129)</f>
        <v>1.3739968492685439E-3</v>
      </c>
      <c r="L2129" s="10">
        <f>AVERAGE(J2080:J2129)</f>
        <v>2.1083010471951514E-3</v>
      </c>
      <c r="M2129" s="10">
        <f>AVERAGE(J2030:J2129)</f>
        <v>1.5776821864235346E-3</v>
      </c>
      <c r="N2129" s="10">
        <f>AVERAGE(J2125:J2129)</f>
        <v>1.017170733305739E-3</v>
      </c>
      <c r="O2129" s="22">
        <f t="shared" si="371"/>
        <v>0.35237552132716787</v>
      </c>
      <c r="P2129" s="22">
        <f t="shared" si="372"/>
        <v>0.47626056895252233</v>
      </c>
      <c r="Q2129" s="22">
        <f t="shared" si="373"/>
        <v>0.47424998782047301</v>
      </c>
      <c r="R2129" s="22">
        <f t="shared" si="374"/>
        <v>0.19774757366906093</v>
      </c>
      <c r="S2129" s="22">
        <f t="shared" si="375"/>
        <v>0.99461175361424614</v>
      </c>
      <c r="T2129" s="22">
        <f>SUMPRODUCT(J2129:N2129,O2129:S2129)</f>
        <v>2.1819584698498924E-3</v>
      </c>
      <c r="U2129" s="25">
        <f t="shared" si="369"/>
        <v>0.50054548940104215</v>
      </c>
      <c r="V2129" s="10">
        <f>IF(OR(AND(U2129&gt;=0.495,U2129&lt;=0.498,J2129&lt;0),AND(U2129&gt;=0.505,U2129&lt;=0.506)),G2129-$AA$1,0)</f>
        <v>0</v>
      </c>
      <c r="W2129" s="10">
        <f>IF(OR(AND(U2129&gt;=0.504,U2129&lt;=0.505,J2129&lt;0),AND(U2129&gt;=0.508)),-G2129-$AA$1,0)</f>
        <v>0</v>
      </c>
      <c r="X2129" s="5">
        <f t="shared" si="365"/>
        <v>0.94051864487579606</v>
      </c>
    </row>
    <row r="2130" spans="1:24" x14ac:dyDescent="0.2">
      <c r="A2130" s="8">
        <v>45142</v>
      </c>
      <c r="B2130" s="3">
        <v>120586</v>
      </c>
      <c r="C2130" s="3">
        <v>121442</v>
      </c>
      <c r="D2130" s="3">
        <v>119215</v>
      </c>
      <c r="E2130" s="3">
        <v>119508</v>
      </c>
      <c r="F2130" s="3">
        <v>119508</v>
      </c>
      <c r="G2130" s="5">
        <f t="shared" si="367"/>
        <v>-3.4976737958964943E-3</v>
      </c>
      <c r="H2130" s="24">
        <f t="shared" si="368"/>
        <v>0</v>
      </c>
      <c r="I2130" s="3">
        <f t="shared" si="366"/>
        <v>119684.42105263157</v>
      </c>
      <c r="J2130" s="10">
        <f t="shared" si="370"/>
        <v>-8.9396779062246301E-3</v>
      </c>
      <c r="K2130" s="10">
        <f>AVERAGE(J2111:J2130)</f>
        <v>3.0023523863021426E-4</v>
      </c>
      <c r="L2130" s="10">
        <f>AVERAGE(J2081:J2130)</f>
        <v>1.6989927831883066E-3</v>
      </c>
      <c r="M2130" s="10">
        <f>AVERAGE(J2031:J2130)</f>
        <v>1.536250046709664E-3</v>
      </c>
      <c r="N2130" s="10">
        <f>AVERAGE(J2126:J2130)</f>
        <v>-1.0991255446639147E-3</v>
      </c>
      <c r="O2130" s="22">
        <f t="shared" si="371"/>
        <v>0.35237552132716787</v>
      </c>
      <c r="P2130" s="22">
        <f t="shared" si="372"/>
        <v>0.47626056895252233</v>
      </c>
      <c r="Q2130" s="22">
        <f t="shared" si="373"/>
        <v>0.47424998782047301</v>
      </c>
      <c r="R2130" s="22">
        <f t="shared" si="374"/>
        <v>0.19774757366906093</v>
      </c>
      <c r="S2130" s="22">
        <f t="shared" si="375"/>
        <v>0.99461175361424614</v>
      </c>
      <c r="T2130" s="22">
        <f>SUMPRODUCT(J2130:N2130,O2130:S2130)</f>
        <v>-2.9907996165336927E-3</v>
      </c>
      <c r="U2130" s="25">
        <f t="shared" si="369"/>
        <v>0.49925230065320669</v>
      </c>
      <c r="V2130" s="10">
        <f>IF(OR(AND(U2130&gt;=0.495,U2130&lt;=0.498,J2130&lt;0),AND(U2130&gt;=0.505,U2130&lt;=0.506)),G2130-$AA$1,0)</f>
        <v>0</v>
      </c>
      <c r="W2130" s="10">
        <f>IF(OR(AND(U2130&gt;=0.504,U2130&lt;=0.505,J2130&lt;0),AND(U2130&gt;=0.508)),-G2130-$AA$1,0)</f>
        <v>0</v>
      </c>
      <c r="X2130" s="5">
        <f t="shared" si="365"/>
        <v>0.94051864487579606</v>
      </c>
    </row>
    <row r="2131" spans="1:24" x14ac:dyDescent="0.2">
      <c r="A2131" s="8">
        <v>45145</v>
      </c>
      <c r="B2131" s="3">
        <v>119509</v>
      </c>
      <c r="C2131" s="3">
        <v>120104</v>
      </c>
      <c r="D2131" s="3">
        <v>118894</v>
      </c>
      <c r="E2131" s="3">
        <v>119380</v>
      </c>
      <c r="F2131" s="3">
        <v>119380</v>
      </c>
      <c r="G2131" s="5">
        <f t="shared" si="367"/>
        <v>-8.1336907354665477E-3</v>
      </c>
      <c r="H2131" s="24">
        <f t="shared" si="368"/>
        <v>0</v>
      </c>
      <c r="I2131" s="3">
        <f t="shared" si="366"/>
        <v>119798.10526315789</v>
      </c>
      <c r="J2131" s="10">
        <f t="shared" si="370"/>
        <v>-1.0710580044850371E-3</v>
      </c>
      <c r="K2131" s="10">
        <f>AVERAGE(J2112:J2131)</f>
        <v>6.4870760375945746E-4</v>
      </c>
      <c r="L2131" s="10">
        <f>AVERAGE(J2082:J2131)</f>
        <v>1.5227385411570138E-3</v>
      </c>
      <c r="M2131" s="10">
        <f>AVERAGE(J2032:J2131)</f>
        <v>1.5438674502956939E-3</v>
      </c>
      <c r="N2131" s="10">
        <f>AVERAGE(J2127:J2131)</f>
        <v>-4.235450186072809E-3</v>
      </c>
      <c r="O2131" s="22">
        <f t="shared" si="371"/>
        <v>0.35237552132716787</v>
      </c>
      <c r="P2131" s="22">
        <f t="shared" si="372"/>
        <v>0.47626056895252233</v>
      </c>
      <c r="Q2131" s="22">
        <f t="shared" si="373"/>
        <v>0.47424998782047301</v>
      </c>
      <c r="R2131" s="22">
        <f t="shared" si="374"/>
        <v>0.19774757366906093</v>
      </c>
      <c r="S2131" s="22">
        <f t="shared" si="375"/>
        <v>0.99461175361424614</v>
      </c>
      <c r="T2131" s="22">
        <f>SUMPRODUCT(J2131:N2131,O2131:S2131)</f>
        <v>-3.2536345302073143E-3</v>
      </c>
      <c r="U2131" s="25">
        <f t="shared" si="369"/>
        <v>0.49918659208501881</v>
      </c>
      <c r="V2131" s="10">
        <f>IF(OR(AND(U2131&gt;=0.495,U2131&lt;=0.498,J2131&lt;0),AND(U2131&gt;=0.505,U2131&lt;=0.506)),G2131-$AA$1,0)</f>
        <v>0</v>
      </c>
      <c r="W2131" s="10">
        <f>IF(OR(AND(U2131&gt;=0.504,U2131&lt;=0.505,J2131&lt;0),AND(U2131&gt;=0.508)),-G2131-$AA$1,0)</f>
        <v>0</v>
      </c>
      <c r="X2131" s="5">
        <f t="shared" si="365"/>
        <v>0.94051864487579606</v>
      </c>
    </row>
    <row r="2132" spans="1:24" x14ac:dyDescent="0.2">
      <c r="A2132" s="8">
        <v>45146</v>
      </c>
      <c r="B2132" s="3">
        <v>119378</v>
      </c>
      <c r="C2132" s="3">
        <v>119553</v>
      </c>
      <c r="D2132" s="3">
        <v>117492</v>
      </c>
      <c r="E2132" s="3">
        <v>119090</v>
      </c>
      <c r="F2132" s="3">
        <v>119090</v>
      </c>
      <c r="G2132" s="5">
        <f t="shared" si="367"/>
        <v>-6.2137878915106137E-3</v>
      </c>
      <c r="H2132" s="24">
        <f t="shared" si="368"/>
        <v>0</v>
      </c>
      <c r="I2132" s="3">
        <f t="shared" si="366"/>
        <v>119873.05263157895</v>
      </c>
      <c r="J2132" s="10">
        <f t="shared" si="370"/>
        <v>-2.4292176243927432E-3</v>
      </c>
      <c r="K2132" s="10">
        <f>AVERAGE(J2113:J2132)</f>
        <v>8.3332937333427946E-4</v>
      </c>
      <c r="L2132" s="10">
        <f>AVERAGE(J2083:J2132)</f>
        <v>1.5774849372310041E-3</v>
      </c>
      <c r="M2132" s="10">
        <f>AVERAGE(J2033:J2132)</f>
        <v>1.5445432140509896E-3</v>
      </c>
      <c r="N2132" s="10">
        <f>AVERAGE(J2128:J2132)</f>
        <v>-3.5814168832531746E-3</v>
      </c>
      <c r="O2132" s="22">
        <f t="shared" si="371"/>
        <v>0.35237552132716787</v>
      </c>
      <c r="P2132" s="22">
        <f t="shared" si="372"/>
        <v>0.47626056895252233</v>
      </c>
      <c r="Q2132" s="22">
        <f t="shared" si="373"/>
        <v>0.47424998782047301</v>
      </c>
      <c r="R2132" s="22">
        <f t="shared" si="374"/>
        <v>0.19774757366906093</v>
      </c>
      <c r="S2132" s="22">
        <f t="shared" si="375"/>
        <v>0.99461175361424614</v>
      </c>
      <c r="T2132" s="22">
        <f>SUMPRODUCT(J2132:N2132,O2132:S2132)</f>
        <v>-2.9676823467452325E-3</v>
      </c>
      <c r="U2132" s="25">
        <f t="shared" si="369"/>
        <v>0.49925807995782961</v>
      </c>
      <c r="V2132" s="10">
        <f>IF(OR(AND(U2132&gt;=0.495,U2132&lt;=0.498,J2132&lt;0),AND(U2132&gt;=0.505,U2132&lt;=0.506)),G2132-$AA$1,0)</f>
        <v>0</v>
      </c>
      <c r="W2132" s="10">
        <f>IF(OR(AND(U2132&gt;=0.504,U2132&lt;=0.505,J2132&lt;0),AND(U2132&gt;=0.508)),-G2132-$AA$1,0)</f>
        <v>0</v>
      </c>
      <c r="X2132" s="5">
        <f t="shared" si="365"/>
        <v>0.94051864487579606</v>
      </c>
    </row>
    <row r="2133" spans="1:24" x14ac:dyDescent="0.2">
      <c r="A2133" s="8">
        <v>45147</v>
      </c>
      <c r="B2133" s="3">
        <v>119090</v>
      </c>
      <c r="C2133" s="3">
        <v>119090</v>
      </c>
      <c r="D2133" s="3">
        <v>117901</v>
      </c>
      <c r="E2133" s="3">
        <v>118409</v>
      </c>
      <c r="F2133" s="3">
        <v>118409</v>
      </c>
      <c r="G2133" s="5">
        <f t="shared" si="367"/>
        <v>-2.9051845721186353E-3</v>
      </c>
      <c r="H2133" s="24">
        <f t="shared" si="368"/>
        <v>0</v>
      </c>
      <c r="I2133" s="3">
        <f t="shared" si="366"/>
        <v>119828.05263157895</v>
      </c>
      <c r="J2133" s="10">
        <f t="shared" si="370"/>
        <v>-5.7183642623226394E-3</v>
      </c>
      <c r="K2133" s="10">
        <f>AVERAGE(J2114:J2133)</f>
        <v>3.5717058693713889E-4</v>
      </c>
      <c r="L2133" s="10">
        <f>AVERAGE(J2084:J2133)</f>
        <v>1.7107316931145844E-3</v>
      </c>
      <c r="M2133" s="10">
        <f>AVERAGE(J2034:J2133)</f>
        <v>1.4133396055159052E-3</v>
      </c>
      <c r="N2133" s="10">
        <f>AVERAGE(J2129:J2133)</f>
        <v>-4.083429667098004E-3</v>
      </c>
      <c r="O2133" s="22">
        <f t="shared" si="371"/>
        <v>0.35237552132716787</v>
      </c>
      <c r="P2133" s="22">
        <f t="shared" si="372"/>
        <v>0.47626056895252233</v>
      </c>
      <c r="Q2133" s="22">
        <f t="shared" si="373"/>
        <v>0.47424998782047301</v>
      </c>
      <c r="R2133" s="22">
        <f t="shared" si="374"/>
        <v>0.19774757366906093</v>
      </c>
      <c r="S2133" s="22">
        <f t="shared" si="375"/>
        <v>0.99461175361424614</v>
      </c>
      <c r="T2133" s="22">
        <f>SUMPRODUCT(J2133:N2133,O2133:S2133)</f>
        <v>-4.8155335006947343E-3</v>
      </c>
      <c r="U2133" s="25">
        <f t="shared" si="369"/>
        <v>0.49879611895126164</v>
      </c>
      <c r="V2133" s="10">
        <f>IF(OR(AND(U2133&gt;=0.495,U2133&lt;=0.498,J2133&lt;0),AND(U2133&gt;=0.505,U2133&lt;=0.506)),G2133-$AA$1,0)</f>
        <v>0</v>
      </c>
      <c r="W2133" s="10">
        <f>IF(OR(AND(U2133&gt;=0.504,U2133&lt;=0.505,J2133&lt;0),AND(U2133&gt;=0.508)),-G2133-$AA$1,0)</f>
        <v>0</v>
      </c>
      <c r="X2133" s="5">
        <f t="shared" si="365"/>
        <v>0.94051864487579606</v>
      </c>
    </row>
    <row r="2134" spans="1:24" x14ac:dyDescent="0.2">
      <c r="A2134" s="8">
        <v>45148</v>
      </c>
      <c r="B2134" s="3">
        <v>118412</v>
      </c>
      <c r="C2134" s="3">
        <v>119438</v>
      </c>
      <c r="D2134" s="3">
        <v>118113</v>
      </c>
      <c r="E2134" s="3">
        <v>118350</v>
      </c>
      <c r="F2134" s="3">
        <v>118350</v>
      </c>
      <c r="G2134" s="5">
        <f t="shared" si="367"/>
        <v>-1.301225179552179E-2</v>
      </c>
      <c r="H2134" s="24">
        <f t="shared" si="368"/>
        <v>0</v>
      </c>
      <c r="I2134" s="3">
        <f t="shared" si="366"/>
        <v>119861.68421052632</v>
      </c>
      <c r="J2134" s="10">
        <f t="shared" si="370"/>
        <v>-4.9827293533433181E-4</v>
      </c>
      <c r="K2134" s="10">
        <f>AVERAGE(J2115:J2134)</f>
        <v>-3.4678373428099205E-4</v>
      </c>
      <c r="L2134" s="10">
        <f>AVERAGE(J2085:J2134)</f>
        <v>1.8167646559483642E-3</v>
      </c>
      <c r="M2134" s="10">
        <f>AVERAGE(J2035:J2134)</f>
        <v>1.5488315704149914E-3</v>
      </c>
      <c r="N2134" s="10">
        <f>AVERAGE(J2130:J2134)</f>
        <v>-3.7313181465518765E-3</v>
      </c>
      <c r="O2134" s="22">
        <f t="shared" si="371"/>
        <v>0.35237552132716787</v>
      </c>
      <c r="P2134" s="22">
        <f t="shared" si="372"/>
        <v>0.47626056895252233</v>
      </c>
      <c r="Q2134" s="22">
        <f t="shared" si="373"/>
        <v>0.47424998782047301</v>
      </c>
      <c r="R2134" s="22">
        <f t="shared" si="374"/>
        <v>0.19774757366906093</v>
      </c>
      <c r="S2134" s="22">
        <f t="shared" si="375"/>
        <v>0.99461175361424614</v>
      </c>
      <c r="T2134" s="22">
        <f>SUMPRODUCT(J2134:N2134,O2134:S2134)</f>
        <v>-2.884073187950636E-3</v>
      </c>
      <c r="U2134" s="25">
        <f t="shared" si="369"/>
        <v>0.49927898220279043</v>
      </c>
      <c r="V2134" s="10">
        <f>IF(OR(AND(U2134&gt;=0.495,U2134&lt;=0.498,J2134&lt;0),AND(U2134&gt;=0.505,U2134&lt;=0.506)),G2134-$AA$1,0)</f>
        <v>0</v>
      </c>
      <c r="W2134" s="10">
        <f>IF(OR(AND(U2134&gt;=0.504,U2134&lt;=0.505,J2134&lt;0),AND(U2134&gt;=0.508)),-G2134-$AA$1,0)</f>
        <v>0</v>
      </c>
      <c r="X2134" s="5">
        <f t="shared" si="365"/>
        <v>0.94051864487579606</v>
      </c>
    </row>
    <row r="2135" spans="1:24" x14ac:dyDescent="0.2">
      <c r="A2135" s="8">
        <v>45149</v>
      </c>
      <c r="B2135" s="3">
        <v>118350</v>
      </c>
      <c r="C2135" s="3">
        <v>119054</v>
      </c>
      <c r="D2135" s="3">
        <v>117415</v>
      </c>
      <c r="E2135" s="3">
        <v>118065</v>
      </c>
      <c r="F2135" s="3">
        <v>118065</v>
      </c>
      <c r="G2135" s="5">
        <f t="shared" si="367"/>
        <v>-1.6042010756786462E-2</v>
      </c>
      <c r="H2135" s="24">
        <f t="shared" si="368"/>
        <v>0</v>
      </c>
      <c r="I2135" s="3">
        <f t="shared" si="366"/>
        <v>119853.57894736843</v>
      </c>
      <c r="J2135" s="10">
        <f t="shared" si="370"/>
        <v>-2.4081115335867764E-3</v>
      </c>
      <c r="K2135" s="10">
        <f>AVERAGE(J2116:J2135)</f>
        <v>1.8388729220575328E-4</v>
      </c>
      <c r="L2135" s="10">
        <f>AVERAGE(J2086:J2135)</f>
        <v>1.3569164512146914E-3</v>
      </c>
      <c r="M2135" s="10">
        <f>AVERAGE(J2036:J2135)</f>
        <v>1.6285923095240252E-3</v>
      </c>
      <c r="N2135" s="10">
        <f>AVERAGE(J2131:J2135)</f>
        <v>-2.4250048720243058E-3</v>
      </c>
      <c r="O2135" s="22">
        <f t="shared" si="371"/>
        <v>0.35237552132716787</v>
      </c>
      <c r="P2135" s="22">
        <f t="shared" si="372"/>
        <v>0.47626056895252233</v>
      </c>
      <c r="Q2135" s="22">
        <f t="shared" si="373"/>
        <v>0.47424998782047301</v>
      </c>
      <c r="R2135" s="22">
        <f t="shared" si="374"/>
        <v>0.19774757366906093</v>
      </c>
      <c r="S2135" s="22">
        <f t="shared" si="375"/>
        <v>0.99461175361424614</v>
      </c>
      <c r="T2135" s="22">
        <f>SUMPRODUCT(J2135:N2135,O2135:S2135)</f>
        <v>-2.2073518507733057E-3</v>
      </c>
      <c r="U2135" s="25">
        <f t="shared" si="369"/>
        <v>0.49944816226137123</v>
      </c>
      <c r="V2135" s="10">
        <f>IF(OR(AND(U2135&gt;=0.495,U2135&lt;=0.498,J2135&lt;0),AND(U2135&gt;=0.505,U2135&lt;=0.506)),G2135-$AA$1,0)</f>
        <v>0</v>
      </c>
      <c r="W2135" s="10">
        <f>IF(OR(AND(U2135&gt;=0.504,U2135&lt;=0.505,J2135&lt;0),AND(U2135&gt;=0.508)),-G2135-$AA$1,0)</f>
        <v>0</v>
      </c>
      <c r="X2135" s="5">
        <f t="shared" si="365"/>
        <v>0.94051864487579606</v>
      </c>
    </row>
    <row r="2136" spans="1:24" x14ac:dyDescent="0.2">
      <c r="A2136" s="8">
        <v>45152</v>
      </c>
      <c r="B2136" s="3">
        <v>118067</v>
      </c>
      <c r="C2136" s="3">
        <v>118082</v>
      </c>
      <c r="D2136" s="3">
        <v>116530</v>
      </c>
      <c r="E2136" s="3">
        <v>116810</v>
      </c>
      <c r="F2136" s="3">
        <v>116810</v>
      </c>
      <c r="G2136" s="5">
        <f t="shared" si="367"/>
        <v>-1.0427189452957841E-2</v>
      </c>
      <c r="H2136" s="24">
        <f t="shared" si="368"/>
        <v>0</v>
      </c>
      <c r="I2136" s="3">
        <f t="shared" si="366"/>
        <v>119799.31578947368</v>
      </c>
      <c r="J2136" s="10">
        <f t="shared" si="370"/>
        <v>-1.0629737856265642E-2</v>
      </c>
      <c r="K2136" s="10">
        <f>AVERAGE(J2117:J2136)</f>
        <v>-5.633823226980694E-4</v>
      </c>
      <c r="L2136" s="10">
        <f>AVERAGE(J2087:J2136)</f>
        <v>7.8380977802190884E-4</v>
      </c>
      <c r="M2136" s="10">
        <f>AVERAGE(J2037:J2136)</f>
        <v>1.5148635228581619E-3</v>
      </c>
      <c r="N2136" s="10">
        <f>AVERAGE(J2132:J2136)</f>
        <v>-4.3367408423804262E-3</v>
      </c>
      <c r="O2136" s="22">
        <f t="shared" si="371"/>
        <v>0.35237552132716787</v>
      </c>
      <c r="P2136" s="22">
        <f t="shared" si="372"/>
        <v>0.47626056895252233</v>
      </c>
      <c r="Q2136" s="22">
        <f t="shared" si="373"/>
        <v>0.47424998782047301</v>
      </c>
      <c r="R2136" s="22">
        <f t="shared" si="374"/>
        <v>0.19774757366906093</v>
      </c>
      <c r="S2136" s="22">
        <f t="shared" si="375"/>
        <v>0.99461175361424614</v>
      </c>
      <c r="T2136" s="22">
        <f>SUMPRODUCT(J2136:N2136,O2136:S2136)</f>
        <v>-7.6560672546638064E-3</v>
      </c>
      <c r="U2136" s="25">
        <f t="shared" si="369"/>
        <v>0.49808599253551217</v>
      </c>
      <c r="V2136" s="10">
        <f>IF(OR(AND(U2136&gt;=0.495,U2136&lt;=0.498,J2136&lt;0),AND(U2136&gt;=0.505,U2136&lt;=0.506)),G2136-$AA$1,0)</f>
        <v>0</v>
      </c>
      <c r="W2136" s="10">
        <f>IF(OR(AND(U2136&gt;=0.504,U2136&lt;=0.505,J2136&lt;0),AND(U2136&gt;=0.508)),-G2136-$AA$1,0)</f>
        <v>0</v>
      </c>
      <c r="X2136" s="5">
        <f t="shared" si="365"/>
        <v>0.94051864487579606</v>
      </c>
    </row>
    <row r="2137" spans="1:24" x14ac:dyDescent="0.2">
      <c r="A2137" s="8">
        <v>45153</v>
      </c>
      <c r="B2137" s="3">
        <v>116809</v>
      </c>
      <c r="C2137" s="3">
        <v>117697</v>
      </c>
      <c r="D2137" s="3">
        <v>116033</v>
      </c>
      <c r="E2137" s="3">
        <v>116171</v>
      </c>
      <c r="F2137" s="3">
        <v>116171</v>
      </c>
      <c r="G2137" s="5">
        <f t="shared" si="367"/>
        <v>-1.0234912327517165E-2</v>
      </c>
      <c r="H2137" s="24">
        <f t="shared" si="368"/>
        <v>0</v>
      </c>
      <c r="I2137" s="3">
        <f t="shared" si="366"/>
        <v>119726.63157894737</v>
      </c>
      <c r="J2137" s="10">
        <f t="shared" si="370"/>
        <v>-5.4704220529063763E-3</v>
      </c>
      <c r="K2137" s="10">
        <f>AVERAGE(J2118:J2137)</f>
        <v>-6.770306468560028E-4</v>
      </c>
      <c r="L2137" s="10">
        <f>AVERAGE(J2088:J2137)</f>
        <v>6.498806454092043E-4</v>
      </c>
      <c r="M2137" s="10">
        <f>AVERAGE(J2038:J2137)</f>
        <v>1.5370915188086321E-3</v>
      </c>
      <c r="N2137" s="10">
        <f>AVERAGE(J2133:J2137)</f>
        <v>-4.944981728083153E-3</v>
      </c>
      <c r="O2137" s="22">
        <f t="shared" si="371"/>
        <v>0.35237552132716787</v>
      </c>
      <c r="P2137" s="22">
        <f t="shared" si="372"/>
        <v>0.47626056895252233</v>
      </c>
      <c r="Q2137" s="22">
        <f t="shared" si="373"/>
        <v>0.47424998782047301</v>
      </c>
      <c r="R2137" s="22">
        <f t="shared" si="374"/>
        <v>0.19774757366906093</v>
      </c>
      <c r="S2137" s="22">
        <f t="shared" si="375"/>
        <v>0.99461175361424614</v>
      </c>
      <c r="T2137" s="22">
        <f>SUMPRODUCT(J2137:N2137,O2137:S2137)</f>
        <v>-6.5562607654798691E-3</v>
      </c>
      <c r="U2137" s="25">
        <f t="shared" si="369"/>
        <v>0.49836094067981207</v>
      </c>
      <c r="V2137" s="10">
        <f>IF(OR(AND(U2137&gt;=0.495,U2137&lt;=0.498,J2137&lt;0),AND(U2137&gt;=0.505,U2137&lt;=0.506)),G2137-$AA$1,0)</f>
        <v>0</v>
      </c>
      <c r="W2137" s="10">
        <f>IF(OR(AND(U2137&gt;=0.504,U2137&lt;=0.505,J2137&lt;0),AND(U2137&gt;=0.508)),-G2137-$AA$1,0)</f>
        <v>0</v>
      </c>
      <c r="X2137" s="5">
        <f t="shared" ref="X2137:X2191" si="376">V2137+W2137+X2136</f>
        <v>0.94051864487579606</v>
      </c>
    </row>
    <row r="2138" spans="1:24" x14ac:dyDescent="0.2">
      <c r="A2138" s="8">
        <v>45154</v>
      </c>
      <c r="B2138" s="3">
        <v>116171</v>
      </c>
      <c r="C2138" s="3">
        <v>117338</v>
      </c>
      <c r="D2138" s="3">
        <v>115534</v>
      </c>
      <c r="E2138" s="3">
        <v>115592</v>
      </c>
      <c r="F2138" s="3">
        <v>115592</v>
      </c>
      <c r="G2138" s="5">
        <f t="shared" si="367"/>
        <v>-1.5831545435670558E-3</v>
      </c>
      <c r="H2138" s="24">
        <f t="shared" si="368"/>
        <v>0</v>
      </c>
      <c r="I2138" s="3">
        <f t="shared" si="366"/>
        <v>119595.52631578948</v>
      </c>
      <c r="J2138" s="10">
        <f t="shared" si="370"/>
        <v>-4.9840321594890602E-3</v>
      </c>
      <c r="K2138" s="10">
        <f>AVERAGE(J2119:J2138)</f>
        <v>-8.0360939860893432E-4</v>
      </c>
      <c r="L2138" s="10">
        <f>AVERAGE(J2089:J2138)</f>
        <v>2.1052512467274907E-4</v>
      </c>
      <c r="M2138" s="10">
        <f>AVERAGE(J2039:J2138)</f>
        <v>1.716245120642963E-3</v>
      </c>
      <c r="N2138" s="10">
        <f>AVERAGE(J2134:J2138)</f>
        <v>-4.7981153075164372E-3</v>
      </c>
      <c r="O2138" s="22">
        <f t="shared" si="371"/>
        <v>0.35237552132716787</v>
      </c>
      <c r="P2138" s="22">
        <f t="shared" si="372"/>
        <v>0.47626056895252233</v>
      </c>
      <c r="Q2138" s="22">
        <f t="shared" si="373"/>
        <v>0.47424998782047301</v>
      </c>
      <c r="R2138" s="22">
        <f t="shared" si="374"/>
        <v>0.19774757366906093</v>
      </c>
      <c r="S2138" s="22">
        <f t="shared" si="375"/>
        <v>0.99461175361424614</v>
      </c>
      <c r="T2138" s="22">
        <f>SUMPRODUCT(J2138:N2138,O2138:S2138)</f>
        <v>-6.4720154337202292E-3</v>
      </c>
      <c r="U2138" s="25">
        <f t="shared" si="369"/>
        <v>0.49838200178932135</v>
      </c>
      <c r="V2138" s="10">
        <f>IF(OR(AND(U2138&gt;=0.495,U2138&lt;=0.498,J2138&lt;0),AND(U2138&gt;=0.505,U2138&lt;=0.506)),G2138-$AA$1,0)</f>
        <v>0</v>
      </c>
      <c r="W2138" s="10">
        <f>IF(OR(AND(U2138&gt;=0.504,U2138&lt;=0.505,J2138&lt;0),AND(U2138&gt;=0.508)),-G2138-$AA$1,0)</f>
        <v>0</v>
      </c>
      <c r="X2138" s="5">
        <f t="shared" si="376"/>
        <v>0.94051864487579606</v>
      </c>
    </row>
    <row r="2139" spans="1:24" x14ac:dyDescent="0.2">
      <c r="A2139" s="8">
        <v>45155</v>
      </c>
      <c r="B2139" s="3">
        <v>115592</v>
      </c>
      <c r="C2139" s="3">
        <v>116610</v>
      </c>
      <c r="D2139" s="3">
        <v>114859</v>
      </c>
      <c r="E2139" s="3">
        <v>114982</v>
      </c>
      <c r="F2139" s="3">
        <v>114982</v>
      </c>
      <c r="G2139" s="5">
        <f t="shared" si="367"/>
        <v>-4.8094484354073153E-3</v>
      </c>
      <c r="H2139" s="24">
        <f t="shared" si="368"/>
        <v>0</v>
      </c>
      <c r="I2139" s="3">
        <f t="shared" si="366"/>
        <v>119320</v>
      </c>
      <c r="J2139" s="10">
        <f t="shared" si="370"/>
        <v>-5.2771818118900748E-3</v>
      </c>
      <c r="K2139" s="10">
        <f>AVERAGE(J2120:J2139)</f>
        <v>-1.2933259820576692E-3</v>
      </c>
      <c r="L2139" s="10">
        <f>AVERAGE(J2090:J2139)</f>
        <v>-4.8233763288287878E-5</v>
      </c>
      <c r="M2139" s="10">
        <f>AVERAGE(J2040:J2139)</f>
        <v>1.5712608155440987E-3</v>
      </c>
      <c r="N2139" s="10">
        <f>AVERAGE(J2135:J2139)</f>
        <v>-5.7538970828275859E-3</v>
      </c>
      <c r="O2139" s="22">
        <f t="shared" si="371"/>
        <v>0.35237552132716787</v>
      </c>
      <c r="P2139" s="22">
        <f t="shared" si="372"/>
        <v>0.47626056895252233</v>
      </c>
      <c r="Q2139" s="22">
        <f t="shared" si="373"/>
        <v>0.47424998782047301</v>
      </c>
      <c r="R2139" s="22">
        <f t="shared" si="374"/>
        <v>0.19774757366906093</v>
      </c>
      <c r="S2139" s="22">
        <f t="shared" si="375"/>
        <v>0.99461175361424614</v>
      </c>
      <c r="T2139" s="22">
        <f>SUMPRODUCT(J2139:N2139,O2139:S2139)</f>
        <v>-7.9105653756028106E-3</v>
      </c>
      <c r="U2139" s="25">
        <f t="shared" si="369"/>
        <v>0.49802236896894736</v>
      </c>
      <c r="V2139" s="10">
        <f>IF(OR(AND(U2139&gt;=0.495,U2139&lt;=0.498,J2139&lt;0),AND(U2139&gt;=0.505,U2139&lt;=0.506)),G2139-$AA$1,0)</f>
        <v>0</v>
      </c>
      <c r="W2139" s="10">
        <f>IF(OR(AND(U2139&gt;=0.504,U2139&lt;=0.505,J2139&lt;0),AND(U2139&gt;=0.508)),-G2139-$AA$1,0)</f>
        <v>0</v>
      </c>
      <c r="X2139" s="5">
        <f t="shared" si="376"/>
        <v>0.94051864487579606</v>
      </c>
    </row>
    <row r="2140" spans="1:24" x14ac:dyDescent="0.2">
      <c r="A2140" s="8">
        <v>45156</v>
      </c>
      <c r="B2140" s="3">
        <v>114973</v>
      </c>
      <c r="C2140" s="3">
        <v>115729</v>
      </c>
      <c r="D2140" s="3">
        <v>114423</v>
      </c>
      <c r="E2140" s="3">
        <v>115409</v>
      </c>
      <c r="F2140" s="3">
        <v>115409</v>
      </c>
      <c r="G2140" s="5">
        <f t="shared" si="367"/>
        <v>6.4726321170791579E-3</v>
      </c>
      <c r="H2140" s="24">
        <f t="shared" si="368"/>
        <v>1</v>
      </c>
      <c r="I2140" s="3">
        <f t="shared" ref="I2140:I2191" si="377">AVERAGE(F2122:F2140)</f>
        <v>119007.73684210527</v>
      </c>
      <c r="J2140" s="10">
        <f t="shared" si="370"/>
        <v>3.7136247412639101E-3</v>
      </c>
      <c r="K2140" s="10">
        <f>AVERAGE(J2121:J2140)</f>
        <v>-2.0112464488807212E-3</v>
      </c>
      <c r="L2140" s="10">
        <f>AVERAGE(J2091:J2140)</f>
        <v>-2.3909704014491551E-4</v>
      </c>
      <c r="M2140" s="10">
        <f>AVERAGE(J2041:J2140)</f>
        <v>1.5233005831785363E-3</v>
      </c>
      <c r="N2140" s="10">
        <f>AVERAGE(J2136:J2140)</f>
        <v>-4.5295498278574483E-3</v>
      </c>
      <c r="O2140" s="22">
        <f t="shared" si="371"/>
        <v>0.35237552132716787</v>
      </c>
      <c r="P2140" s="22">
        <f t="shared" si="372"/>
        <v>0.47626056895252233</v>
      </c>
      <c r="Q2140" s="22">
        <f t="shared" si="373"/>
        <v>0.47424998782047301</v>
      </c>
      <c r="R2140" s="22">
        <f t="shared" si="374"/>
        <v>0.19774757366906093</v>
      </c>
      <c r="S2140" s="22">
        <f t="shared" si="375"/>
        <v>0.99461175361424614</v>
      </c>
      <c r="T2140" s="22">
        <f>SUMPRODUCT(J2140:N2140,O2140:S2140)</f>
        <v>-3.9665931952841526E-3</v>
      </c>
      <c r="U2140" s="25">
        <f t="shared" si="369"/>
        <v>0.49900835300138163</v>
      </c>
      <c r="V2140" s="10">
        <f>IF(OR(AND(U2140&gt;=0.495,U2140&lt;=0.498,J2140&lt;0),AND(U2140&gt;=0.505,U2140&lt;=0.506)),G2140-$AA$1,0)</f>
        <v>0</v>
      </c>
      <c r="W2140" s="10">
        <f>IF(OR(AND(U2140&gt;=0.504,U2140&lt;=0.505,J2140&lt;0),AND(U2140&gt;=0.508)),-G2140-$AA$1,0)</f>
        <v>0</v>
      </c>
      <c r="X2140" s="5">
        <f t="shared" si="376"/>
        <v>0.94051864487579606</v>
      </c>
    </row>
    <row r="2141" spans="1:24" x14ac:dyDescent="0.2">
      <c r="A2141" s="8">
        <v>45159</v>
      </c>
      <c r="B2141" s="3">
        <v>115404</v>
      </c>
      <c r="C2141" s="3">
        <v>115425</v>
      </c>
      <c r="D2141" s="3">
        <v>114067</v>
      </c>
      <c r="E2141" s="3">
        <v>114429</v>
      </c>
      <c r="F2141" s="3">
        <v>114429</v>
      </c>
      <c r="G2141" s="5">
        <f t="shared" si="367"/>
        <v>3.2386894930480858E-2</v>
      </c>
      <c r="H2141" s="24">
        <f t="shared" si="368"/>
        <v>1</v>
      </c>
      <c r="I2141" s="3">
        <f t="shared" si="377"/>
        <v>118608.84210526316</v>
      </c>
      <c r="J2141" s="10">
        <f t="shared" si="370"/>
        <v>-8.4915387881361326E-3</v>
      </c>
      <c r="K2141" s="10">
        <f>AVERAGE(J2122:J2141)</f>
        <v>-2.9037272621156851E-3</v>
      </c>
      <c r="L2141" s="10">
        <f>AVERAGE(J2092:J2141)</f>
        <v>-4.6310705175822475E-4</v>
      </c>
      <c r="M2141" s="10">
        <f>AVERAGE(J2042:J2141)</f>
        <v>1.2863835899996922E-3</v>
      </c>
      <c r="N2141" s="10">
        <f>AVERAGE(J2137:J2141)</f>
        <v>-4.1019100142315468E-3</v>
      </c>
      <c r="O2141" s="22">
        <f t="shared" si="371"/>
        <v>0.35237552132716787</v>
      </c>
      <c r="P2141" s="22">
        <f t="shared" si="372"/>
        <v>0.47626056895252233</v>
      </c>
      <c r="Q2141" s="22">
        <f t="shared" si="373"/>
        <v>0.47424998782047301</v>
      </c>
      <c r="R2141" s="22">
        <f t="shared" si="374"/>
        <v>0.19774757366906093</v>
      </c>
      <c r="S2141" s="22">
        <f t="shared" si="375"/>
        <v>0.99461175361424614</v>
      </c>
      <c r="T2141" s="22">
        <f>SUMPRODUCT(J2141:N2141,O2141:S2141)</f>
        <v>-8.4201983976259567E-3</v>
      </c>
      <c r="U2141" s="25">
        <f t="shared" si="369"/>
        <v>0.49789496283779466</v>
      </c>
      <c r="V2141" s="10">
        <f>IF(OR(AND(U2141&gt;=0.495,U2141&lt;=0.498,J2141&lt;0),AND(U2141&gt;=0.505,U2141&lt;=0.506)),G2141-$AA$1,0)</f>
        <v>3.1386894930480858E-2</v>
      </c>
      <c r="W2141" s="10">
        <f>IF(OR(AND(U2141&gt;=0.504,U2141&lt;=0.505,J2141&lt;0),AND(U2141&gt;=0.508)),-G2141-$AA$1,0)</f>
        <v>0</v>
      </c>
      <c r="X2141" s="5">
        <f t="shared" si="376"/>
        <v>0.97190553980627692</v>
      </c>
    </row>
    <row r="2142" spans="1:24" x14ac:dyDescent="0.2">
      <c r="A2142" s="8">
        <v>45160</v>
      </c>
      <c r="B2142" s="3">
        <v>114433</v>
      </c>
      <c r="C2142" s="3">
        <v>116286</v>
      </c>
      <c r="D2142" s="3">
        <v>114433</v>
      </c>
      <c r="E2142" s="3">
        <v>116156</v>
      </c>
      <c r="F2142" s="3">
        <v>116156</v>
      </c>
      <c r="G2142" s="5">
        <f t="shared" si="367"/>
        <v>7.4899273390955923E-3</v>
      </c>
      <c r="H2142" s="24">
        <f t="shared" si="368"/>
        <v>1</v>
      </c>
      <c r="I2142" s="3">
        <f t="shared" si="377"/>
        <v>118271.78947368421</v>
      </c>
      <c r="J2142" s="10">
        <f t="shared" si="370"/>
        <v>1.5092327993777799E-2</v>
      </c>
      <c r="K2142" s="10">
        <f>AVERAGE(J2123:J2142)</f>
        <v>-2.4235418096668292E-3</v>
      </c>
      <c r="L2142" s="10">
        <f>AVERAGE(J2093:J2142)</f>
        <v>-6.0183243638309847E-5</v>
      </c>
      <c r="M2142" s="10">
        <f>AVERAGE(J2043:J2142)</f>
        <v>1.3772189122362298E-3</v>
      </c>
      <c r="N2142" s="10">
        <f>AVERAGE(J2138:J2142)</f>
        <v>1.0639995105288236E-5</v>
      </c>
      <c r="O2142" s="22">
        <f t="shared" si="371"/>
        <v>0.35237552132716787</v>
      </c>
      <c r="P2142" s="22">
        <f t="shared" si="372"/>
        <v>0.47626056895252233</v>
      </c>
      <c r="Q2142" s="22">
        <f t="shared" si="373"/>
        <v>0.47424998782047301</v>
      </c>
      <c r="R2142" s="22">
        <f t="shared" si="374"/>
        <v>0.19774757366906093</v>
      </c>
      <c r="S2142" s="22">
        <f t="shared" si="375"/>
        <v>0.99461175361424614</v>
      </c>
      <c r="T2142" s="22">
        <f>SUMPRODUCT(J2142:N2142,O2142:S2142)</f>
        <v>4.4183120036294238E-3</v>
      </c>
      <c r="U2142" s="25">
        <f t="shared" si="369"/>
        <v>0.5011045762039944</v>
      </c>
      <c r="V2142" s="10">
        <f>IF(OR(AND(U2142&gt;=0.495,U2142&lt;=0.498,J2142&lt;0),AND(U2142&gt;=0.505,U2142&lt;=0.506)),G2142-$AA$1,0)</f>
        <v>0</v>
      </c>
      <c r="W2142" s="10">
        <f>IF(OR(AND(U2142&gt;=0.504,U2142&lt;=0.505,J2142&lt;0),AND(U2142&gt;=0.508)),-G2142-$AA$1,0)</f>
        <v>0</v>
      </c>
      <c r="X2142" s="5">
        <f t="shared" si="376"/>
        <v>0.97190553980627692</v>
      </c>
    </row>
    <row r="2143" spans="1:24" x14ac:dyDescent="0.2">
      <c r="A2143" s="8">
        <v>45161</v>
      </c>
      <c r="B2143" s="3">
        <v>116160</v>
      </c>
      <c r="C2143" s="3">
        <v>118135</v>
      </c>
      <c r="D2143" s="3">
        <v>116159</v>
      </c>
      <c r="E2143" s="3">
        <v>118135</v>
      </c>
      <c r="F2143" s="3">
        <v>118135</v>
      </c>
      <c r="G2143" s="5">
        <f t="shared" si="367"/>
        <v>-1.9452321496592928E-2</v>
      </c>
      <c r="H2143" s="24">
        <f t="shared" si="368"/>
        <v>0</v>
      </c>
      <c r="I2143" s="3">
        <f t="shared" si="377"/>
        <v>118174.15789473684</v>
      </c>
      <c r="J2143" s="10">
        <f t="shared" si="370"/>
        <v>1.7037432418471665E-2</v>
      </c>
      <c r="K2143" s="10">
        <f>AVERAGE(J2124:J2143)</f>
        <v>-1.797884863190824E-3</v>
      </c>
      <c r="L2143" s="10">
        <f>AVERAGE(J2094:J2143)</f>
        <v>-1.1791673124276869E-4</v>
      </c>
      <c r="M2143" s="10">
        <f>AVERAGE(J2044:J2143)</f>
        <v>1.3589751585570465E-3</v>
      </c>
      <c r="N2143" s="10">
        <f>AVERAGE(J2139:J2143)</f>
        <v>4.4149329106974331E-3</v>
      </c>
      <c r="O2143" s="22">
        <f t="shared" si="371"/>
        <v>0.35237552132716787</v>
      </c>
      <c r="P2143" s="22">
        <f t="shared" si="372"/>
        <v>0.47626056895252233</v>
      </c>
      <c r="Q2143" s="22">
        <f t="shared" si="373"/>
        <v>0.47424998782047301</v>
      </c>
      <c r="R2143" s="22">
        <f t="shared" si="374"/>
        <v>0.19774757366906093</v>
      </c>
      <c r="S2143" s="22">
        <f t="shared" si="375"/>
        <v>0.99461175361424614</v>
      </c>
      <c r="T2143" s="22">
        <f>SUMPRODUCT(J2143:N2143,O2143:S2143)</f>
        <v>9.7512686590044452E-3</v>
      </c>
      <c r="U2143" s="25">
        <f t="shared" si="369"/>
        <v>0.50243779784782583</v>
      </c>
      <c r="V2143" s="10">
        <f>IF(OR(AND(U2143&gt;=0.495,U2143&lt;=0.498,J2143&lt;0),AND(U2143&gt;=0.505,U2143&lt;=0.506)),G2143-$AA$1,0)</f>
        <v>0</v>
      </c>
      <c r="W2143" s="10">
        <f>IF(OR(AND(U2143&gt;=0.504,U2143&lt;=0.505,J2143&lt;0),AND(U2143&gt;=0.508)),-G2143-$AA$1,0)</f>
        <v>0</v>
      </c>
      <c r="X2143" s="5">
        <f t="shared" si="376"/>
        <v>0.97190553980627692</v>
      </c>
    </row>
    <row r="2144" spans="1:24" x14ac:dyDescent="0.2">
      <c r="A2144" s="8">
        <v>45162</v>
      </c>
      <c r="B2144" s="3">
        <v>118135</v>
      </c>
      <c r="C2144" s="3">
        <v>118136</v>
      </c>
      <c r="D2144" s="3">
        <v>116848</v>
      </c>
      <c r="E2144" s="3">
        <v>117026</v>
      </c>
      <c r="F2144" s="3">
        <v>117026</v>
      </c>
      <c r="G2144" s="5">
        <f t="shared" si="367"/>
        <v>8.1178541520676717E-4</v>
      </c>
      <c r="H2144" s="24">
        <f t="shared" si="368"/>
        <v>1</v>
      </c>
      <c r="I2144" s="3">
        <f t="shared" si="377"/>
        <v>118007.78947368421</v>
      </c>
      <c r="J2144" s="10">
        <f t="shared" si="370"/>
        <v>-9.3875650738561855E-3</v>
      </c>
      <c r="K2144" s="10">
        <f>AVERAGE(J2125:J2144)</f>
        <v>-1.2187970594423781E-3</v>
      </c>
      <c r="L2144" s="10">
        <f>AVERAGE(J2095:J2144)</f>
        <v>-3.311994472778368E-4</v>
      </c>
      <c r="M2144" s="10">
        <f>AVERAGE(J2045:J2144)</f>
        <v>1.4416443961159974E-3</v>
      </c>
      <c r="N2144" s="10">
        <f>AVERAGE(J2140:J2144)</f>
        <v>3.5928562583042111E-3</v>
      </c>
      <c r="O2144" s="22">
        <f t="shared" si="371"/>
        <v>0.35237552132716787</v>
      </c>
      <c r="P2144" s="22">
        <f t="shared" si="372"/>
        <v>0.47626056895252233</v>
      </c>
      <c r="Q2144" s="22">
        <f t="shared" si="373"/>
        <v>0.47424998782047301</v>
      </c>
      <c r="R2144" s="22">
        <f t="shared" si="374"/>
        <v>0.19774757366906093</v>
      </c>
      <c r="S2144" s="22">
        <f t="shared" si="375"/>
        <v>0.99461175361424614</v>
      </c>
      <c r="T2144" s="22">
        <f>SUMPRODUCT(J2144:N2144,O2144:S2144)</f>
        <v>-1.8690570671672921E-4</v>
      </c>
      <c r="U2144" s="25">
        <f t="shared" si="369"/>
        <v>0.49995327357345687</v>
      </c>
      <c r="V2144" s="10">
        <f>IF(OR(AND(U2144&gt;=0.495,U2144&lt;=0.498,J2144&lt;0),AND(U2144&gt;=0.505,U2144&lt;=0.506)),G2144-$AA$1,0)</f>
        <v>0</v>
      </c>
      <c r="W2144" s="10">
        <f>IF(OR(AND(U2144&gt;=0.504,U2144&lt;=0.505,J2144&lt;0),AND(U2144&gt;=0.508)),-G2144-$AA$1,0)</f>
        <v>0</v>
      </c>
      <c r="X2144" s="5">
        <f t="shared" si="376"/>
        <v>0.97190553980627692</v>
      </c>
    </row>
    <row r="2145" spans="1:24" x14ac:dyDescent="0.2">
      <c r="A2145" s="8">
        <v>45163</v>
      </c>
      <c r="B2145" s="3">
        <v>117025</v>
      </c>
      <c r="C2145" s="3">
        <v>117252</v>
      </c>
      <c r="D2145" s="3">
        <v>115397</v>
      </c>
      <c r="E2145" s="3">
        <v>115837</v>
      </c>
      <c r="F2145" s="3">
        <v>115837</v>
      </c>
      <c r="G2145" s="5">
        <f t="shared" si="367"/>
        <v>2.2160449597278919E-2</v>
      </c>
      <c r="H2145" s="24">
        <f t="shared" si="368"/>
        <v>1</v>
      </c>
      <c r="I2145" s="3">
        <f t="shared" si="377"/>
        <v>117686.42105263157</v>
      </c>
      <c r="J2145" s="10">
        <f t="shared" si="370"/>
        <v>-1.0160135354536637E-2</v>
      </c>
      <c r="K2145" s="10">
        <f>AVERAGE(J2126:J2145)</f>
        <v>-1.8088940013503917E-3</v>
      </c>
      <c r="L2145" s="10">
        <f>AVERAGE(J2096:J2145)</f>
        <v>-4.567312742383911E-4</v>
      </c>
      <c r="M2145" s="10">
        <f>AVERAGE(J2046:J2145)</f>
        <v>1.3769484821968658E-3</v>
      </c>
      <c r="N2145" s="10">
        <f>AVERAGE(J2141:J2145)</f>
        <v>8.1810423914410182E-4</v>
      </c>
      <c r="O2145" s="22">
        <f t="shared" si="371"/>
        <v>0.35237552132716787</v>
      </c>
      <c r="P2145" s="22">
        <f t="shared" si="372"/>
        <v>0.47626056895252233</v>
      </c>
      <c r="Q2145" s="22">
        <f t="shared" si="373"/>
        <v>0.47424998782047301</v>
      </c>
      <c r="R2145" s="22">
        <f t="shared" si="374"/>
        <v>0.19774757366906093</v>
      </c>
      <c r="S2145" s="22">
        <f t="shared" si="375"/>
        <v>0.99461175361424614</v>
      </c>
      <c r="T2145" s="22">
        <f>SUMPRODUCT(J2145:N2145,O2145:S2145)</f>
        <v>-3.5723083664560753E-3</v>
      </c>
      <c r="U2145" s="25">
        <f t="shared" si="369"/>
        <v>0.49910692385812661</v>
      </c>
      <c r="V2145" s="10">
        <f>IF(OR(AND(U2145&gt;=0.495,U2145&lt;=0.498,J2145&lt;0),AND(U2145&gt;=0.505,U2145&lt;=0.506)),G2145-$AA$1,0)</f>
        <v>0</v>
      </c>
      <c r="W2145" s="10">
        <f>IF(OR(AND(U2145&gt;=0.504,U2145&lt;=0.505,J2145&lt;0),AND(U2145&gt;=0.508)),-G2145-$AA$1,0)</f>
        <v>0</v>
      </c>
      <c r="X2145" s="5">
        <f t="shared" si="376"/>
        <v>0.97190553980627692</v>
      </c>
    </row>
    <row r="2146" spans="1:24" x14ac:dyDescent="0.2">
      <c r="A2146" s="8">
        <v>45166</v>
      </c>
      <c r="B2146" s="3">
        <v>115838</v>
      </c>
      <c r="C2146" s="3">
        <v>117253</v>
      </c>
      <c r="D2146" s="3">
        <v>115836</v>
      </c>
      <c r="E2146" s="3">
        <v>117121</v>
      </c>
      <c r="F2146" s="3">
        <v>117121</v>
      </c>
      <c r="G2146" s="5">
        <f t="shared" si="367"/>
        <v>3.534805884512604E-3</v>
      </c>
      <c r="H2146" s="24">
        <f t="shared" si="368"/>
        <v>1</v>
      </c>
      <c r="I2146" s="3">
        <f t="shared" si="377"/>
        <v>117469.21052631579</v>
      </c>
      <c r="J2146" s="10">
        <f t="shared" si="370"/>
        <v>1.1084541208767451E-2</v>
      </c>
      <c r="K2146" s="10">
        <f>AVERAGE(J2127:J2146)</f>
        <v>-1.985195201039991E-3</v>
      </c>
      <c r="L2146" s="10">
        <f>AVERAGE(J2097:J2146)</f>
        <v>-4.2029112791211134E-4</v>
      </c>
      <c r="M2146" s="10">
        <f>AVERAGE(J2047:J2146)</f>
        <v>1.4520324614628343E-3</v>
      </c>
      <c r="N2146" s="10">
        <f>AVERAGE(J2142:J2146)</f>
        <v>4.7333202385248189E-3</v>
      </c>
      <c r="O2146" s="22">
        <f t="shared" si="371"/>
        <v>0.35237552132716787</v>
      </c>
      <c r="P2146" s="22">
        <f t="shared" si="372"/>
        <v>0.47626056895252233</v>
      </c>
      <c r="Q2146" s="22">
        <f t="shared" si="373"/>
        <v>0.47424998782047301</v>
      </c>
      <c r="R2146" s="22">
        <f t="shared" si="374"/>
        <v>0.19774757366906093</v>
      </c>
      <c r="S2146" s="22">
        <f t="shared" si="375"/>
        <v>0.99461175361424614</v>
      </c>
      <c r="T2146" s="22">
        <f>SUMPRODUCT(J2146:N2146,O2146:S2146)</f>
        <v>7.7560795678893735E-3</v>
      </c>
      <c r="U2146" s="25">
        <f t="shared" si="369"/>
        <v>0.50193901017159959</v>
      </c>
      <c r="V2146" s="10">
        <f>IF(OR(AND(U2146&gt;=0.495,U2146&lt;=0.498,J2146&lt;0),AND(U2146&gt;=0.505,U2146&lt;=0.506)),G2146-$AA$1,0)</f>
        <v>0</v>
      </c>
      <c r="W2146" s="10">
        <f>IF(OR(AND(U2146&gt;=0.504,U2146&lt;=0.505,J2146&lt;0),AND(U2146&gt;=0.508)),-G2146-$AA$1,0)</f>
        <v>0</v>
      </c>
      <c r="X2146" s="5">
        <f t="shared" si="376"/>
        <v>0.97190553980627692</v>
      </c>
    </row>
    <row r="2147" spans="1:24" x14ac:dyDescent="0.2">
      <c r="A2147" s="8">
        <v>45167</v>
      </c>
      <c r="B2147" s="3">
        <v>117124</v>
      </c>
      <c r="C2147" s="3">
        <v>118493</v>
      </c>
      <c r="D2147" s="3">
        <v>117124</v>
      </c>
      <c r="E2147" s="3">
        <v>118404</v>
      </c>
      <c r="F2147" s="3">
        <v>118404</v>
      </c>
      <c r="G2147" s="5">
        <f t="shared" si="367"/>
        <v>-2.2482348569305088E-2</v>
      </c>
      <c r="H2147" s="24">
        <f t="shared" si="368"/>
        <v>0</v>
      </c>
      <c r="I2147" s="3">
        <f t="shared" si="377"/>
        <v>117340</v>
      </c>
      <c r="J2147" s="10">
        <f t="shared" si="370"/>
        <v>1.0954482970602974E-2</v>
      </c>
      <c r="K2147" s="10">
        <f>AVERAGE(J2128:J2147)</f>
        <v>-1.1525018455852964E-3</v>
      </c>
      <c r="L2147" s="10">
        <f>AVERAGE(J2098:J2147)</f>
        <v>-1.6182153557942947E-4</v>
      </c>
      <c r="M2147" s="10">
        <f>AVERAGE(J2048:J2147)</f>
        <v>1.649042565197273E-3</v>
      </c>
      <c r="N2147" s="10">
        <f>AVERAGE(J2143:J2147)</f>
        <v>3.9057512338898535E-3</v>
      </c>
      <c r="O2147" s="22">
        <f t="shared" si="371"/>
        <v>0.35237552132716787</v>
      </c>
      <c r="P2147" s="22">
        <f t="shared" si="372"/>
        <v>0.47626056895252233</v>
      </c>
      <c r="Q2147" s="22">
        <f t="shared" si="373"/>
        <v>0.47424998782047301</v>
      </c>
      <c r="R2147" s="22">
        <f t="shared" si="374"/>
        <v>0.19774757366906093</v>
      </c>
      <c r="S2147" s="22">
        <f t="shared" si="375"/>
        <v>0.99461175361424614</v>
      </c>
      <c r="T2147" s="22">
        <f>SUMPRODUCT(J2147:N2147,O2147:S2147)</f>
        <v>7.4452568517258434E-3</v>
      </c>
      <c r="U2147" s="25">
        <f t="shared" si="369"/>
        <v>0.50186130561497166</v>
      </c>
      <c r="V2147" s="10">
        <f>IF(OR(AND(U2147&gt;=0.495,U2147&lt;=0.498,J2147&lt;0),AND(U2147&gt;=0.505,U2147&lt;=0.506)),G2147-$AA$1,0)</f>
        <v>0</v>
      </c>
      <c r="W2147" s="10">
        <f>IF(OR(AND(U2147&gt;=0.504,U2147&lt;=0.505,J2147&lt;0),AND(U2147&gt;=0.508)),-G2147-$AA$1,0)</f>
        <v>0</v>
      </c>
      <c r="X2147" s="5">
        <f t="shared" si="376"/>
        <v>0.97190553980627692</v>
      </c>
    </row>
    <row r="2148" spans="1:24" x14ac:dyDescent="0.2">
      <c r="A2148" s="8">
        <v>45168</v>
      </c>
      <c r="B2148" s="3">
        <v>118404</v>
      </c>
      <c r="C2148" s="3">
        <v>118841</v>
      </c>
      <c r="D2148" s="3">
        <v>117471</v>
      </c>
      <c r="E2148" s="3">
        <v>117535</v>
      </c>
      <c r="F2148" s="3">
        <v>117535</v>
      </c>
      <c r="G2148" s="5">
        <f t="shared" si="367"/>
        <v>3.0459012209129721E-3</v>
      </c>
      <c r="H2148" s="24">
        <f t="shared" si="368"/>
        <v>1</v>
      </c>
      <c r="I2148" s="3">
        <f t="shared" si="377"/>
        <v>117179.42105263157</v>
      </c>
      <c r="J2148" s="10">
        <f t="shared" si="370"/>
        <v>-7.3392790784094775E-3</v>
      </c>
      <c r="K2148" s="10">
        <f>AVERAGE(J2129:J2148)</f>
        <v>-1.3590507823508457E-3</v>
      </c>
      <c r="L2148" s="10">
        <f>AVERAGE(J2099:J2148)</f>
        <v>-4.4202739101028676E-4</v>
      </c>
      <c r="M2148" s="10">
        <f>AVERAGE(J2049:J2148)</f>
        <v>1.5910986840766694E-3</v>
      </c>
      <c r="N2148" s="10">
        <f>AVERAGE(J2144:J2148)</f>
        <v>-9.695910654863749E-4</v>
      </c>
      <c r="O2148" s="22">
        <f t="shared" si="371"/>
        <v>0.35237552132716787</v>
      </c>
      <c r="P2148" s="22">
        <f t="shared" si="372"/>
        <v>0.47626056895252233</v>
      </c>
      <c r="Q2148" s="22">
        <f t="shared" si="373"/>
        <v>0.47424998782047301</v>
      </c>
      <c r="R2148" s="22">
        <f t="shared" si="374"/>
        <v>0.19774757366906093</v>
      </c>
      <c r="S2148" s="22">
        <f t="shared" si="375"/>
        <v>0.99461175361424614</v>
      </c>
      <c r="T2148" s="22">
        <f>SUMPRODUCT(J2148:N2148,O2148:S2148)</f>
        <v>-4.0928068407487554E-3</v>
      </c>
      <c r="U2148" s="25">
        <f t="shared" si="369"/>
        <v>0.49897679971812048</v>
      </c>
      <c r="V2148" s="10">
        <f>IF(OR(AND(U2148&gt;=0.495,U2148&lt;=0.498,J2148&lt;0),AND(U2148&gt;=0.505,U2148&lt;=0.506)),G2148-$AA$1,0)</f>
        <v>0</v>
      </c>
      <c r="W2148" s="10">
        <f>IF(OR(AND(U2148&gt;=0.504,U2148&lt;=0.505,J2148&lt;0),AND(U2148&gt;=0.508)),-G2148-$AA$1,0)</f>
        <v>0</v>
      </c>
      <c r="X2148" s="5">
        <f t="shared" si="376"/>
        <v>0.97190553980627692</v>
      </c>
    </row>
    <row r="2149" spans="1:24" x14ac:dyDescent="0.2">
      <c r="A2149" s="8">
        <v>45169</v>
      </c>
      <c r="B2149" s="3">
        <v>117537</v>
      </c>
      <c r="C2149" s="3">
        <v>117637</v>
      </c>
      <c r="D2149" s="3">
        <v>115742</v>
      </c>
      <c r="E2149" s="3">
        <v>115742</v>
      </c>
      <c r="F2149" s="3">
        <v>115742</v>
      </c>
      <c r="G2149" s="5">
        <f t="shared" si="367"/>
        <v>1.7582208705569258E-2</v>
      </c>
      <c r="H2149" s="24">
        <f t="shared" si="368"/>
        <v>1</v>
      </c>
      <c r="I2149" s="3">
        <f t="shared" si="377"/>
        <v>116981.21052631579</v>
      </c>
      <c r="J2149" s="10">
        <f t="shared" si="370"/>
        <v>-1.5255030416471693E-2</v>
      </c>
      <c r="K2149" s="10">
        <f>AVERAGE(J2130:J2149)</f>
        <v>-2.0088607762711818E-3</v>
      </c>
      <c r="L2149" s="10">
        <f>AVERAGE(J2100:J2149)</f>
        <v>-5.0032514267139394E-4</v>
      </c>
      <c r="M2149" s="10">
        <f>AVERAGE(J2050:J2149)</f>
        <v>1.336884060616561E-3</v>
      </c>
      <c r="N2149" s="10">
        <f>AVERAGE(J2145:J2149)</f>
        <v>-2.1430841340094762E-3</v>
      </c>
      <c r="O2149" s="22">
        <f t="shared" si="371"/>
        <v>0.35237552132716787</v>
      </c>
      <c r="P2149" s="22">
        <f t="shared" si="372"/>
        <v>0.47626056895252233</v>
      </c>
      <c r="Q2149" s="22">
        <f t="shared" si="373"/>
        <v>0.47424998782047301</v>
      </c>
      <c r="R2149" s="22">
        <f t="shared" si="374"/>
        <v>0.19774757366906093</v>
      </c>
      <c r="S2149" s="22">
        <f t="shared" si="375"/>
        <v>0.99461175361424614</v>
      </c>
      <c r="T2149" s="22">
        <f>SUMPRODUCT(J2149:N2149,O2149:S2149)</f>
        <v>-8.4366907543437855E-3</v>
      </c>
      <c r="U2149" s="25">
        <f t="shared" si="369"/>
        <v>0.49789083982183907</v>
      </c>
      <c r="V2149" s="10">
        <f>IF(OR(AND(U2149&gt;=0.495,U2149&lt;=0.498,J2149&lt;0),AND(U2149&gt;=0.505,U2149&lt;=0.506)),G2149-$AA$1,0)</f>
        <v>1.6582208705569257E-2</v>
      </c>
      <c r="W2149" s="10">
        <f>IF(OR(AND(U2149&gt;=0.504,U2149&lt;=0.505,J2149&lt;0),AND(U2149&gt;=0.508)),-G2149-$AA$1,0)</f>
        <v>0</v>
      </c>
      <c r="X2149" s="5">
        <f t="shared" si="376"/>
        <v>0.98848774851184618</v>
      </c>
    </row>
    <row r="2150" spans="1:24" x14ac:dyDescent="0.2">
      <c r="A2150" s="8">
        <v>45170</v>
      </c>
      <c r="B2150" s="3">
        <v>115744</v>
      </c>
      <c r="C2150" s="3">
        <v>117991</v>
      </c>
      <c r="D2150" s="3">
        <v>115744</v>
      </c>
      <c r="E2150" s="3">
        <v>117893</v>
      </c>
      <c r="F2150" s="3">
        <v>117893</v>
      </c>
      <c r="G2150" s="5">
        <f t="shared" si="367"/>
        <v>-4.7670345143477899E-3</v>
      </c>
      <c r="H2150" s="24">
        <f t="shared" si="368"/>
        <v>0</v>
      </c>
      <c r="I2150" s="3">
        <f t="shared" si="377"/>
        <v>116902.94736842105</v>
      </c>
      <c r="J2150" s="10">
        <f t="shared" si="370"/>
        <v>1.8584437801316689E-2</v>
      </c>
      <c r="K2150" s="10">
        <f>AVERAGE(J2131:J2150)</f>
        <v>-6.3265499089411596E-4</v>
      </c>
      <c r="L2150" s="10">
        <f>AVERAGE(J2101:J2150)</f>
        <v>-1.3586728781713741E-4</v>
      </c>
      <c r="M2150" s="10">
        <f>AVERAGE(J2051:J2150)</f>
        <v>1.0939480130894564E-3</v>
      </c>
      <c r="N2150" s="10">
        <f>AVERAGE(J2146:J2150)</f>
        <v>3.6058304971611889E-3</v>
      </c>
      <c r="O2150" s="22">
        <f t="shared" si="371"/>
        <v>0.35237552132716787</v>
      </c>
      <c r="P2150" s="22">
        <f t="shared" si="372"/>
        <v>0.47626056895252233</v>
      </c>
      <c r="Q2150" s="22">
        <f t="shared" si="373"/>
        <v>0.47424998782047301</v>
      </c>
      <c r="R2150" s="22">
        <f t="shared" si="374"/>
        <v>0.19774757366906093</v>
      </c>
      <c r="S2150" s="22">
        <f t="shared" si="375"/>
        <v>0.99461175361424614</v>
      </c>
      <c r="T2150" s="22">
        <f>SUMPRODUCT(J2150:N2150,O2150:S2150)</f>
        <v>9.9856842326306802E-3</v>
      </c>
      <c r="U2150" s="25">
        <f t="shared" si="369"/>
        <v>0.5024964003143767</v>
      </c>
      <c r="V2150" s="10">
        <f>IF(OR(AND(U2150&gt;=0.495,U2150&lt;=0.498,J2150&lt;0),AND(U2150&gt;=0.505,U2150&lt;=0.506)),G2150-$AA$1,0)</f>
        <v>0</v>
      </c>
      <c r="W2150" s="10">
        <f>IF(OR(AND(U2150&gt;=0.504,U2150&lt;=0.505,J2150&lt;0),AND(U2150&gt;=0.508)),-G2150-$AA$1,0)</f>
        <v>0</v>
      </c>
      <c r="X2150" s="5">
        <f t="shared" si="376"/>
        <v>0.98848774851184618</v>
      </c>
    </row>
    <row r="2151" spans="1:24" x14ac:dyDescent="0.2">
      <c r="A2151" s="8">
        <v>45173</v>
      </c>
      <c r="B2151" s="3">
        <v>117893</v>
      </c>
      <c r="C2151" s="3">
        <v>118576</v>
      </c>
      <c r="D2151" s="3">
        <v>117590</v>
      </c>
      <c r="E2151" s="3">
        <v>117777</v>
      </c>
      <c r="F2151" s="3">
        <v>117777</v>
      </c>
      <c r="G2151" s="5">
        <f t="shared" si="367"/>
        <v>-1.5215194817324251E-2</v>
      </c>
      <c r="H2151" s="24">
        <f t="shared" si="368"/>
        <v>0</v>
      </c>
      <c r="I2151" s="3">
        <f t="shared" si="377"/>
        <v>116833.84210526316</v>
      </c>
      <c r="J2151" s="10">
        <f t="shared" si="370"/>
        <v>-9.8394306701843348E-4</v>
      </c>
      <c r="K2151" s="10">
        <f>AVERAGE(J2132:J2151)</f>
        <v>-6.282992440207857E-4</v>
      </c>
      <c r="L2151" s="10">
        <f>AVERAGE(J2102:J2151)</f>
        <v>-3.2160957061555526E-5</v>
      </c>
      <c r="M2151" s="10">
        <f>AVERAGE(J2052:J2151)</f>
        <v>1.0204634885521723E-3</v>
      </c>
      <c r="N2151" s="10">
        <f>AVERAGE(J2147:J2151)</f>
        <v>1.1921336420040118E-3</v>
      </c>
      <c r="O2151" s="22">
        <f t="shared" si="371"/>
        <v>0.35237552132716787</v>
      </c>
      <c r="P2151" s="22">
        <f t="shared" si="372"/>
        <v>0.47626056895252233</v>
      </c>
      <c r="Q2151" s="22">
        <f t="shared" si="373"/>
        <v>0.47424998782047301</v>
      </c>
      <c r="R2151" s="22">
        <f t="shared" si="374"/>
        <v>0.19774757366906093</v>
      </c>
      <c r="S2151" s="22">
        <f t="shared" si="375"/>
        <v>0.99461175361424614</v>
      </c>
      <c r="T2151" s="22">
        <f>SUMPRODUCT(J2151:N2151,O2151:S2151)</f>
        <v>7.2630037097381616E-4</v>
      </c>
      <c r="U2151" s="25">
        <f t="shared" si="369"/>
        <v>0.50018157508476158</v>
      </c>
      <c r="V2151" s="10">
        <f>IF(OR(AND(U2151&gt;=0.495,U2151&lt;=0.498,J2151&lt;0),AND(U2151&gt;=0.505,U2151&lt;=0.506)),G2151-$AA$1,0)</f>
        <v>0</v>
      </c>
      <c r="W2151" s="10">
        <f>IF(OR(AND(U2151&gt;=0.504,U2151&lt;=0.505,J2151&lt;0),AND(U2151&gt;=0.508)),-G2151-$AA$1,0)</f>
        <v>0</v>
      </c>
      <c r="X2151" s="5">
        <f t="shared" si="376"/>
        <v>0.98848774851184618</v>
      </c>
    </row>
    <row r="2152" spans="1:24" x14ac:dyDescent="0.2">
      <c r="A2152" s="8">
        <v>45174</v>
      </c>
      <c r="B2152" s="3">
        <v>117776</v>
      </c>
      <c r="C2152" s="3">
        <v>117957</v>
      </c>
      <c r="D2152" s="3">
        <v>116637</v>
      </c>
      <c r="E2152" s="3">
        <v>117331</v>
      </c>
      <c r="F2152" s="3">
        <v>117331</v>
      </c>
      <c r="G2152" s="5">
        <f t="shared" si="367"/>
        <v>-1.7199205666021733E-2</v>
      </c>
      <c r="H2152" s="24">
        <f t="shared" si="368"/>
        <v>0</v>
      </c>
      <c r="I2152" s="3">
        <f t="shared" si="377"/>
        <v>116777.10526315789</v>
      </c>
      <c r="J2152" s="10">
        <f t="shared" si="370"/>
        <v>-3.7868174601153326E-3</v>
      </c>
      <c r="K2152" s="10">
        <f>AVERAGE(J2133:J2152)</f>
        <v>-6.9617923580691523E-4</v>
      </c>
      <c r="L2152" s="10">
        <f>AVERAGE(J2103:J2152)</f>
        <v>1.3885801404245335E-5</v>
      </c>
      <c r="M2152" s="10">
        <f>AVERAGE(J2053:J2152)</f>
        <v>1.0230106942485206E-3</v>
      </c>
      <c r="N2152" s="10">
        <f>AVERAGE(J2148:J2152)</f>
        <v>-1.7561264441396495E-3</v>
      </c>
      <c r="O2152" s="22">
        <f t="shared" si="371"/>
        <v>0.35237552132716787</v>
      </c>
      <c r="P2152" s="22">
        <f t="shared" si="372"/>
        <v>0.47626056895252233</v>
      </c>
      <c r="Q2152" s="22">
        <f t="shared" si="373"/>
        <v>0.47424998782047301</v>
      </c>
      <c r="R2152" s="22">
        <f t="shared" si="374"/>
        <v>0.19774757366906093</v>
      </c>
      <c r="S2152" s="22">
        <f t="shared" si="375"/>
        <v>0.99461175361424614</v>
      </c>
      <c r="T2152" s="22">
        <f>SUMPRODUCT(J2152:N2152,O2152:S2152)</f>
        <v>-3.2037252740193954E-3</v>
      </c>
      <c r="U2152" s="25">
        <f t="shared" si="369"/>
        <v>0.49919906936654806</v>
      </c>
      <c r="V2152" s="10">
        <f>IF(OR(AND(U2152&gt;=0.495,U2152&lt;=0.498,J2152&lt;0),AND(U2152&gt;=0.505,U2152&lt;=0.506)),G2152-$AA$1,0)</f>
        <v>0</v>
      </c>
      <c r="W2152" s="10">
        <f>IF(OR(AND(U2152&gt;=0.504,U2152&lt;=0.505,J2152&lt;0),AND(U2152&gt;=0.508)),-G2152-$AA$1,0)</f>
        <v>0</v>
      </c>
      <c r="X2152" s="5">
        <f t="shared" si="376"/>
        <v>0.98848774851184618</v>
      </c>
    </row>
    <row r="2153" spans="1:24" x14ac:dyDescent="0.2">
      <c r="A2153" s="8">
        <v>45175</v>
      </c>
      <c r="B2153" s="3">
        <v>117331</v>
      </c>
      <c r="C2153" s="3">
        <v>117971</v>
      </c>
      <c r="D2153" s="3">
        <v>115984</v>
      </c>
      <c r="E2153" s="3">
        <v>115985</v>
      </c>
      <c r="F2153" s="3">
        <v>115985</v>
      </c>
      <c r="G2153" s="5">
        <f t="shared" si="367"/>
        <v>7.7423804802345675E-3</v>
      </c>
      <c r="H2153" s="24">
        <f t="shared" si="368"/>
        <v>1</v>
      </c>
      <c r="I2153" s="3">
        <f t="shared" si="377"/>
        <v>116652.63157894737</v>
      </c>
      <c r="J2153" s="10">
        <f t="shared" si="370"/>
        <v>-1.1471819041855902E-2</v>
      </c>
      <c r="K2153" s="10">
        <f>AVERAGE(J2134:J2153)</f>
        <v>-9.8385197478357829E-4</v>
      </c>
      <c r="L2153" s="10">
        <f>AVERAGE(J2104:J2153)</f>
        <v>-7.225947896743135E-5</v>
      </c>
      <c r="M2153" s="10">
        <f>AVERAGE(J2054:J2153)</f>
        <v>9.2510664649655299E-4</v>
      </c>
      <c r="N2153" s="10">
        <f>AVERAGE(J2149:J2153)</f>
        <v>-2.5826344368289345E-3</v>
      </c>
      <c r="O2153" s="22">
        <f t="shared" si="371"/>
        <v>0.35237552132716787</v>
      </c>
      <c r="P2153" s="22">
        <f t="shared" si="372"/>
        <v>0.47626056895252233</v>
      </c>
      <c r="Q2153" s="22">
        <f t="shared" si="373"/>
        <v>0.47424998782047301</v>
      </c>
      <c r="R2153" s="22">
        <f t="shared" si="374"/>
        <v>0.19774757366906093</v>
      </c>
      <c r="S2153" s="22">
        <f t="shared" si="375"/>
        <v>0.99461175361424614</v>
      </c>
      <c r="T2153" s="22">
        <f>SUMPRODUCT(J2153:N2153,O2153:S2153)</f>
        <v>-6.9310081451697658E-3</v>
      </c>
      <c r="U2153" s="25">
        <f t="shared" si="369"/>
        <v>0.49826725490029561</v>
      </c>
      <c r="V2153" s="10">
        <f>IF(OR(AND(U2153&gt;=0.495,U2153&lt;=0.498,J2153&lt;0),AND(U2153&gt;=0.505,U2153&lt;=0.506)),G2153-$AA$1,0)</f>
        <v>0</v>
      </c>
      <c r="W2153" s="10">
        <f>IF(OR(AND(U2153&gt;=0.504,U2153&lt;=0.505,J2153&lt;0),AND(U2153&gt;=0.508)),-G2153-$AA$1,0)</f>
        <v>0</v>
      </c>
      <c r="X2153" s="5">
        <f t="shared" si="376"/>
        <v>0.98848774851184618</v>
      </c>
    </row>
    <row r="2154" spans="1:24" x14ac:dyDescent="0.2">
      <c r="A2154" s="8">
        <v>45177</v>
      </c>
      <c r="B2154" s="3">
        <v>115979</v>
      </c>
      <c r="C2154" s="3">
        <v>115979</v>
      </c>
      <c r="D2154" s="3">
        <v>114839</v>
      </c>
      <c r="E2154" s="3">
        <v>115313</v>
      </c>
      <c r="F2154" s="3">
        <v>115313</v>
      </c>
      <c r="G2154" s="5">
        <f t="shared" si="367"/>
        <v>2.3024290409580983E-2</v>
      </c>
      <c r="H2154" s="24">
        <f t="shared" si="368"/>
        <v>1</v>
      </c>
      <c r="I2154" s="3">
        <f t="shared" si="377"/>
        <v>116507.78947368421</v>
      </c>
      <c r="J2154" s="10">
        <f t="shared" si="370"/>
        <v>-5.7938526533602985E-3</v>
      </c>
      <c r="K2154" s="10">
        <f>AVERAGE(J2135:J2154)</f>
        <v>-1.2486309606848766E-3</v>
      </c>
      <c r="L2154" s="10">
        <f>AVERAGE(J2105:J2154)</f>
        <v>-4.7987211880540448E-4</v>
      </c>
      <c r="M2154" s="10">
        <f>AVERAGE(J2055:J2154)</f>
        <v>8.9191430688604907E-4</v>
      </c>
      <c r="N2154" s="10">
        <f>AVERAGE(J2150:J2154)</f>
        <v>-6.9039888420665554E-4</v>
      </c>
      <c r="O2154" s="22">
        <f t="shared" si="371"/>
        <v>0.35237552132716787</v>
      </c>
      <c r="P2154" s="22">
        <f t="shared" si="372"/>
        <v>0.47626056895252233</v>
      </c>
      <c r="Q2154" s="22">
        <f t="shared" si="373"/>
        <v>0.47424998782047301</v>
      </c>
      <c r="R2154" s="22">
        <f t="shared" si="374"/>
        <v>0.19774757366906093</v>
      </c>
      <c r="S2154" s="22">
        <f t="shared" si="375"/>
        <v>0.99461175361424614</v>
      </c>
      <c r="T2154" s="22">
        <f>SUMPRODUCT(J2154:N2154,O2154:S2154)</f>
        <v>-3.3741698422736538E-3</v>
      </c>
      <c r="U2154" s="25">
        <f t="shared" si="369"/>
        <v>0.49915645833974315</v>
      </c>
      <c r="V2154" s="10">
        <f>IF(OR(AND(U2154&gt;=0.495,U2154&lt;=0.498,J2154&lt;0),AND(U2154&gt;=0.505,U2154&lt;=0.506)),G2154-$AA$1,0)</f>
        <v>0</v>
      </c>
      <c r="W2154" s="10">
        <f>IF(OR(AND(U2154&gt;=0.504,U2154&lt;=0.505,J2154&lt;0),AND(U2154&gt;=0.508)),-G2154-$AA$1,0)</f>
        <v>0</v>
      </c>
      <c r="X2154" s="5">
        <f t="shared" si="376"/>
        <v>0.98848774851184618</v>
      </c>
    </row>
    <row r="2155" spans="1:24" x14ac:dyDescent="0.2">
      <c r="A2155" s="8">
        <v>45180</v>
      </c>
      <c r="B2155" s="3">
        <v>115316</v>
      </c>
      <c r="C2155" s="3">
        <v>117131</v>
      </c>
      <c r="D2155" s="3">
        <v>115316</v>
      </c>
      <c r="E2155" s="3">
        <v>116883</v>
      </c>
      <c r="F2155" s="3">
        <v>116883</v>
      </c>
      <c r="G2155" s="5">
        <f t="shared" si="367"/>
        <v>1.1062344395677659E-2</v>
      </c>
      <c r="H2155" s="24">
        <f t="shared" si="368"/>
        <v>1</v>
      </c>
      <c r="I2155" s="3">
        <f t="shared" si="377"/>
        <v>116511.63157894737</v>
      </c>
      <c r="J2155" s="10">
        <f t="shared" si="370"/>
        <v>1.3615117116023256E-2</v>
      </c>
      <c r="K2155" s="10">
        <f>AVERAGE(J2136:J2155)</f>
        <v>-4.4746952820437502E-4</v>
      </c>
      <c r="L2155" s="10">
        <f>AVERAGE(J2106:J2155)</f>
        <v>-1.5756259639996051E-4</v>
      </c>
      <c r="M2155" s="10">
        <f>AVERAGE(J2056:J2155)</f>
        <v>1.0141996464736892E-3</v>
      </c>
      <c r="N2155" s="10">
        <f>AVERAGE(J2151:J2155)</f>
        <v>-1.684263021265342E-3</v>
      </c>
      <c r="O2155" s="22">
        <f t="shared" si="371"/>
        <v>0.35237552132716787</v>
      </c>
      <c r="P2155" s="22">
        <f t="shared" si="372"/>
        <v>0.47626056895252233</v>
      </c>
      <c r="Q2155" s="22">
        <f t="shared" si="373"/>
        <v>0.47424998782047301</v>
      </c>
      <c r="R2155" s="22">
        <f t="shared" si="374"/>
        <v>0.19774757366906093</v>
      </c>
      <c r="S2155" s="22">
        <f t="shared" si="375"/>
        <v>0.99461175361424614</v>
      </c>
      <c r="T2155" s="22">
        <f>SUMPRODUCT(J2155:N2155,O2155:S2155)</f>
        <v>3.0351655623518077E-3</v>
      </c>
      <c r="U2155" s="25">
        <f t="shared" si="369"/>
        <v>0.50075879080807506</v>
      </c>
      <c r="V2155" s="10">
        <f>IF(OR(AND(U2155&gt;=0.495,U2155&lt;=0.498,J2155&lt;0),AND(U2155&gt;=0.505,U2155&lt;=0.506)),G2155-$AA$1,0)</f>
        <v>0</v>
      </c>
      <c r="W2155" s="10">
        <f>IF(OR(AND(U2155&gt;=0.504,U2155&lt;=0.505,J2155&lt;0),AND(U2155&gt;=0.508)),-G2155-$AA$1,0)</f>
        <v>0</v>
      </c>
      <c r="X2155" s="5">
        <f t="shared" si="376"/>
        <v>0.98848774851184618</v>
      </c>
    </row>
    <row r="2156" spans="1:24" x14ac:dyDescent="0.2">
      <c r="A2156" s="8">
        <v>45181</v>
      </c>
      <c r="B2156" s="3">
        <v>116885</v>
      </c>
      <c r="C2156" s="3">
        <v>118154</v>
      </c>
      <c r="D2156" s="3">
        <v>116885</v>
      </c>
      <c r="E2156" s="3">
        <v>117968</v>
      </c>
      <c r="F2156" s="3">
        <v>117968</v>
      </c>
      <c r="G2156" s="5">
        <f t="shared" si="367"/>
        <v>1.2071070120710736E-2</v>
      </c>
      <c r="H2156" s="24">
        <f t="shared" si="368"/>
        <v>1</v>
      </c>
      <c r="I2156" s="3">
        <f t="shared" si="377"/>
        <v>116606.21052631579</v>
      </c>
      <c r="J2156" s="10">
        <f t="shared" si="370"/>
        <v>9.2827870605647345E-3</v>
      </c>
      <c r="K2156" s="10">
        <f>AVERAGE(J2137:J2156)</f>
        <v>5.4815671763714378E-4</v>
      </c>
      <c r="L2156" s="10">
        <f>AVERAGE(J2107:J2156)</f>
        <v>-2.405223674804513E-4</v>
      </c>
      <c r="M2156" s="10">
        <f>AVERAGE(J2057:J2156)</f>
        <v>1.3189657629842188E-3</v>
      </c>
      <c r="N2156" s="10">
        <f>AVERAGE(J2152:J2156)</f>
        <v>3.6908300425129157E-4</v>
      </c>
      <c r="O2156" s="22">
        <f t="shared" si="371"/>
        <v>0.35237552132716787</v>
      </c>
      <c r="P2156" s="22">
        <f t="shared" si="372"/>
        <v>0.47626056895252233</v>
      </c>
      <c r="Q2156" s="22">
        <f t="shared" si="373"/>
        <v>0.47424998782047301</v>
      </c>
      <c r="R2156" s="22">
        <f t="shared" si="374"/>
        <v>0.19774757366906093</v>
      </c>
      <c r="S2156" s="22">
        <f t="shared" si="375"/>
        <v>0.99461175361424614</v>
      </c>
      <c r="T2156" s="22">
        <f>SUMPRODUCT(J2156:N2156,O2156:S2156)</f>
        <v>4.0459412036747263E-3</v>
      </c>
      <c r="U2156" s="25">
        <f t="shared" si="369"/>
        <v>0.50101148392111672</v>
      </c>
      <c r="V2156" s="10">
        <f>IF(OR(AND(U2156&gt;=0.495,U2156&lt;=0.498,J2156&lt;0),AND(U2156&gt;=0.505,U2156&lt;=0.506)),G2156-$AA$1,0)</f>
        <v>0</v>
      </c>
      <c r="W2156" s="10">
        <f>IF(OR(AND(U2156&gt;=0.504,U2156&lt;=0.505,J2156&lt;0),AND(U2156&gt;=0.508)),-G2156-$AA$1,0)</f>
        <v>0</v>
      </c>
      <c r="X2156" s="5">
        <f t="shared" si="376"/>
        <v>0.98848774851184618</v>
      </c>
    </row>
    <row r="2157" spans="1:24" x14ac:dyDescent="0.2">
      <c r="A2157" s="8">
        <v>45182</v>
      </c>
      <c r="B2157" s="3">
        <v>117968</v>
      </c>
      <c r="C2157" s="3">
        <v>119318</v>
      </c>
      <c r="D2157" s="3">
        <v>117722</v>
      </c>
      <c r="E2157" s="3">
        <v>118176</v>
      </c>
      <c r="F2157" s="3">
        <v>118176</v>
      </c>
      <c r="G2157" s="5">
        <f t="shared" si="367"/>
        <v>4.9248578391551945E-3</v>
      </c>
      <c r="H2157" s="24">
        <f t="shared" si="368"/>
        <v>1</v>
      </c>
      <c r="I2157" s="3">
        <f t="shared" si="377"/>
        <v>116742.21052631579</v>
      </c>
      <c r="J2157" s="10">
        <f t="shared" si="370"/>
        <v>1.7631900176318105E-3</v>
      </c>
      <c r="K2157" s="10">
        <f>AVERAGE(J2138:J2157)</f>
        <v>9.0983732116405318E-4</v>
      </c>
      <c r="L2157" s="10">
        <f>AVERAGE(J2108:J2157)</f>
        <v>-1.0548668875925982E-4</v>
      </c>
      <c r="M2157" s="10">
        <f>AVERAGE(J2058:J2157)</f>
        <v>1.2929072683109987E-3</v>
      </c>
      <c r="N2157" s="10">
        <f>AVERAGE(J2153:J2157)</f>
        <v>1.4790844998007202E-3</v>
      </c>
      <c r="O2157" s="22">
        <f t="shared" si="371"/>
        <v>0.35237552132716787</v>
      </c>
      <c r="P2157" s="22">
        <f t="shared" si="372"/>
        <v>0.47626056895252233</v>
      </c>
      <c r="Q2157" s="22">
        <f t="shared" si="373"/>
        <v>0.47424998782047301</v>
      </c>
      <c r="R2157" s="22">
        <f t="shared" si="374"/>
        <v>0.19774757366906093</v>
      </c>
      <c r="S2157" s="22">
        <f t="shared" si="375"/>
        <v>0.99461175361424614</v>
      </c>
      <c r="T2157" s="22">
        <f>SUMPRODUCT(J2157:N2157,O2157:S2157)</f>
        <v>2.7313816844124353E-3</v>
      </c>
      <c r="U2157" s="25">
        <f t="shared" si="369"/>
        <v>0.50068284499657578</v>
      </c>
      <c r="V2157" s="10">
        <f>IF(OR(AND(U2157&gt;=0.495,U2157&lt;=0.498,J2157&lt;0),AND(U2157&gt;=0.505,U2157&lt;=0.506)),G2157-$AA$1,0)</f>
        <v>0</v>
      </c>
      <c r="W2157" s="10">
        <f>IF(OR(AND(U2157&gt;=0.504,U2157&lt;=0.505,J2157&lt;0),AND(U2157&gt;=0.508)),-G2157-$AA$1,0)</f>
        <v>0</v>
      </c>
      <c r="X2157" s="5">
        <f t="shared" si="376"/>
        <v>0.98848774851184618</v>
      </c>
    </row>
    <row r="2158" spans="1:24" x14ac:dyDescent="0.2">
      <c r="A2158" s="8">
        <v>45183</v>
      </c>
      <c r="B2158" s="3">
        <v>118181</v>
      </c>
      <c r="C2158" s="3">
        <v>119748</v>
      </c>
      <c r="D2158" s="3">
        <v>118181</v>
      </c>
      <c r="E2158" s="3">
        <v>119392</v>
      </c>
      <c r="F2158" s="3">
        <v>119392</v>
      </c>
      <c r="G2158" s="5">
        <f t="shared" si="367"/>
        <v>-9.2468507102653197E-3</v>
      </c>
      <c r="H2158" s="24">
        <f t="shared" si="368"/>
        <v>0</v>
      </c>
      <c r="I2158" s="3">
        <f t="shared" si="377"/>
        <v>116974.31578947368</v>
      </c>
      <c r="J2158" s="10">
        <f t="shared" si="370"/>
        <v>1.0289737340915206E-2</v>
      </c>
      <c r="K2158" s="10">
        <f>AVERAGE(J2139:J2158)</f>
        <v>1.6735257961842664E-3</v>
      </c>
      <c r="L2158" s="10">
        <f>AVERAGE(J2109:J2158)</f>
        <v>2.08629977614172E-5</v>
      </c>
      <c r="M2158" s="10">
        <f>AVERAGE(J2059:J2158)</f>
        <v>1.4360472471414043E-3</v>
      </c>
      <c r="N2158" s="10">
        <f>AVERAGE(J2154:J2158)</f>
        <v>5.8313957763549418E-3</v>
      </c>
      <c r="O2158" s="22">
        <f t="shared" si="371"/>
        <v>0.35237552132716787</v>
      </c>
      <c r="P2158" s="22">
        <f t="shared" si="372"/>
        <v>0.47626056895252233</v>
      </c>
      <c r="Q2158" s="22">
        <f t="shared" si="373"/>
        <v>0.47424998782047301</v>
      </c>
      <c r="R2158" s="22">
        <f t="shared" si="374"/>
        <v>0.19774757366906093</v>
      </c>
      <c r="S2158" s="22">
        <f t="shared" si="375"/>
        <v>0.99461175361424614</v>
      </c>
      <c r="T2158" s="22">
        <f>SUMPRODUCT(J2158:N2158,O2158:S2158)</f>
        <v>1.0516729822041758E-2</v>
      </c>
      <c r="U2158" s="25">
        <f t="shared" si="369"/>
        <v>0.50262915822312826</v>
      </c>
      <c r="V2158" s="10">
        <f>IF(OR(AND(U2158&gt;=0.495,U2158&lt;=0.498,J2158&lt;0),AND(U2158&gt;=0.505,U2158&lt;=0.506)),G2158-$AA$1,0)</f>
        <v>0</v>
      </c>
      <c r="W2158" s="10">
        <f>IF(OR(AND(U2158&gt;=0.504,U2158&lt;=0.505,J2158&lt;0),AND(U2158&gt;=0.508)),-G2158-$AA$1,0)</f>
        <v>0</v>
      </c>
      <c r="X2158" s="5">
        <f t="shared" si="376"/>
        <v>0.98848774851184618</v>
      </c>
    </row>
    <row r="2159" spans="1:24" x14ac:dyDescent="0.2">
      <c r="A2159" s="8">
        <v>45184</v>
      </c>
      <c r="B2159" s="3">
        <v>119393</v>
      </c>
      <c r="C2159" s="3">
        <v>119780</v>
      </c>
      <c r="D2159" s="3">
        <v>118666</v>
      </c>
      <c r="E2159" s="3">
        <v>118758</v>
      </c>
      <c r="F2159" s="3">
        <v>118758</v>
      </c>
      <c r="G2159" s="5">
        <f t="shared" si="367"/>
        <v>-7.6794826453796539E-3</v>
      </c>
      <c r="H2159" s="24">
        <f t="shared" si="368"/>
        <v>0</v>
      </c>
      <c r="I2159" s="3">
        <f t="shared" si="377"/>
        <v>117150.57894736843</v>
      </c>
      <c r="J2159" s="10">
        <f t="shared" si="370"/>
        <v>-5.3102385419458997E-3</v>
      </c>
      <c r="K2159" s="10">
        <f>AVERAGE(J2140:J2159)</f>
        <v>1.6718729596814752E-3</v>
      </c>
      <c r="L2159" s="10">
        <f>AVERAGE(J2110:J2159)</f>
        <v>2.6982640064206144E-4</v>
      </c>
      <c r="M2159" s="10">
        <f>AVERAGE(J2060:J2159)</f>
        <v>1.4528843501150691E-3</v>
      </c>
      <c r="N2159" s="10">
        <f>AVERAGE(J2155:J2159)</f>
        <v>5.9281185986378212E-3</v>
      </c>
      <c r="O2159" s="22">
        <f t="shared" si="371"/>
        <v>0.35237552132716787</v>
      </c>
      <c r="P2159" s="22">
        <f t="shared" si="372"/>
        <v>0.47626056895252233</v>
      </c>
      <c r="Q2159" s="22">
        <f t="shared" si="373"/>
        <v>0.47424998782047301</v>
      </c>
      <c r="R2159" s="22">
        <f t="shared" si="374"/>
        <v>0.19774757366906093</v>
      </c>
      <c r="S2159" s="22">
        <f t="shared" si="375"/>
        <v>0.99461175361424614</v>
      </c>
      <c r="T2159" s="22">
        <f>SUMPRODUCT(J2159:N2159,O2159:S2159)</f>
        <v>5.2364950497039665E-3</v>
      </c>
      <c r="U2159" s="25">
        <f t="shared" si="369"/>
        <v>0.50130912077099032</v>
      </c>
      <c r="V2159" s="10">
        <f>IF(OR(AND(U2159&gt;=0.495,U2159&lt;=0.498,J2159&lt;0),AND(U2159&gt;=0.505,U2159&lt;=0.506)),G2159-$AA$1,0)</f>
        <v>0</v>
      </c>
      <c r="W2159" s="10">
        <f>IF(OR(AND(U2159&gt;=0.504,U2159&lt;=0.505,J2159&lt;0),AND(U2159&gt;=0.508)),-G2159-$AA$1,0)</f>
        <v>0</v>
      </c>
      <c r="X2159" s="5">
        <f t="shared" si="376"/>
        <v>0.98848774851184618</v>
      </c>
    </row>
    <row r="2160" spans="1:24" x14ac:dyDescent="0.2">
      <c r="A2160" s="8">
        <v>45187</v>
      </c>
      <c r="B2160" s="3">
        <v>118759</v>
      </c>
      <c r="C2160" s="3">
        <v>119486</v>
      </c>
      <c r="D2160" s="3">
        <v>118123</v>
      </c>
      <c r="E2160" s="3">
        <v>118288</v>
      </c>
      <c r="F2160" s="3">
        <v>118288</v>
      </c>
      <c r="G2160" s="5">
        <f t="shared" si="367"/>
        <v>3.440754768023746E-3</v>
      </c>
      <c r="H2160" s="24">
        <f t="shared" si="368"/>
        <v>1</v>
      </c>
      <c r="I2160" s="3">
        <f t="shared" si="377"/>
        <v>117353.68421052632</v>
      </c>
      <c r="J2160" s="10">
        <f t="shared" si="370"/>
        <v>-3.9576281176847417E-3</v>
      </c>
      <c r="K2160" s="10">
        <f>AVERAGE(J2141:J2160)</f>
        <v>1.2883103167340426E-3</v>
      </c>
      <c r="L2160" s="10">
        <f>AVERAGE(J2111:J2160)</f>
        <v>-6.0037247842472661E-5</v>
      </c>
      <c r="M2160" s="10">
        <f>AVERAGE(J2061:J2160)</f>
        <v>1.5012755171071811E-3</v>
      </c>
      <c r="N2160" s="10">
        <f>AVERAGE(J2156:J2160)</f>
        <v>2.4135695518962218E-3</v>
      </c>
      <c r="O2160" s="22">
        <f t="shared" si="371"/>
        <v>0.35237552132716787</v>
      </c>
      <c r="P2160" s="22">
        <f t="shared" si="372"/>
        <v>0.47626056895252233</v>
      </c>
      <c r="Q2160" s="22">
        <f t="shared" si="373"/>
        <v>0.47424998782047301</v>
      </c>
      <c r="R2160" s="22">
        <f t="shared" si="374"/>
        <v>0.19774757366906093</v>
      </c>
      <c r="S2160" s="22">
        <f t="shared" si="375"/>
        <v>0.99461175361424614</v>
      </c>
      <c r="T2160" s="22">
        <f>SUMPRODUCT(J2160:N2160,O2160:S2160)</f>
        <v>1.8879657045870342E-3</v>
      </c>
      <c r="U2160" s="25">
        <f t="shared" si="369"/>
        <v>0.5004719912859491</v>
      </c>
      <c r="V2160" s="10">
        <f>IF(OR(AND(U2160&gt;=0.495,U2160&lt;=0.498,J2160&lt;0),AND(U2160&gt;=0.505,U2160&lt;=0.506)),G2160-$AA$1,0)</f>
        <v>0</v>
      </c>
      <c r="W2160" s="10">
        <f>IF(OR(AND(U2160&gt;=0.504,U2160&lt;=0.505,J2160&lt;0),AND(U2160&gt;=0.508)),-G2160-$AA$1,0)</f>
        <v>0</v>
      </c>
      <c r="X2160" s="5">
        <f t="shared" si="376"/>
        <v>0.98848774851184618</v>
      </c>
    </row>
    <row r="2161" spans="1:24" x14ac:dyDescent="0.2">
      <c r="A2161" s="8">
        <v>45188</v>
      </c>
      <c r="B2161" s="3">
        <v>118293</v>
      </c>
      <c r="C2161" s="3">
        <v>118458</v>
      </c>
      <c r="D2161" s="3">
        <v>117628</v>
      </c>
      <c r="E2161" s="3">
        <v>117846</v>
      </c>
      <c r="F2161" s="3">
        <v>117846</v>
      </c>
      <c r="G2161" s="5">
        <f t="shared" si="367"/>
        <v>-1.4434091950511707E-2</v>
      </c>
      <c r="H2161" s="24">
        <f t="shared" si="368"/>
        <v>0</v>
      </c>
      <c r="I2161" s="3">
        <f t="shared" si="377"/>
        <v>117442.63157894737</v>
      </c>
      <c r="J2161" s="10">
        <f t="shared" si="370"/>
        <v>-3.7366427701880367E-3</v>
      </c>
      <c r="K2161" s="10">
        <f>AVERAGE(J2142:J2161)</f>
        <v>1.5260551176314475E-3</v>
      </c>
      <c r="L2161" s="10">
        <f>AVERAGE(J2112:J2161)</f>
        <v>2.6040002895164616E-5</v>
      </c>
      <c r="M2161" s="10">
        <f>AVERAGE(J2062:J2161)</f>
        <v>1.4041897993904439E-3</v>
      </c>
      <c r="N2161" s="10">
        <f>AVERAGE(J2157:J2161)</f>
        <v>-1.9031641425433233E-4</v>
      </c>
      <c r="O2161" s="22">
        <f t="shared" si="371"/>
        <v>0.35237552132716787</v>
      </c>
      <c r="P2161" s="22">
        <f t="shared" si="372"/>
        <v>0.47626056895252233</v>
      </c>
      <c r="Q2161" s="22">
        <f t="shared" si="373"/>
        <v>0.47424998782047301</v>
      </c>
      <c r="R2161" s="22">
        <f t="shared" si="374"/>
        <v>0.19774757366906093</v>
      </c>
      <c r="S2161" s="22">
        <f t="shared" si="375"/>
        <v>0.99461175361424614</v>
      </c>
      <c r="T2161" s="22">
        <f>SUMPRODUCT(J2161:N2161,O2161:S2161)</f>
        <v>-4.8916791124923469E-4</v>
      </c>
      <c r="U2161" s="25">
        <f t="shared" si="369"/>
        <v>0.49987770802462622</v>
      </c>
      <c r="V2161" s="10">
        <f>IF(OR(AND(U2161&gt;=0.495,U2161&lt;=0.498,J2161&lt;0),AND(U2161&gt;=0.505,U2161&lt;=0.506)),G2161-$AA$1,0)</f>
        <v>0</v>
      </c>
      <c r="W2161" s="10">
        <f>IF(OR(AND(U2161&gt;=0.504,U2161&lt;=0.505,J2161&lt;0),AND(U2161&gt;=0.508)),-G2161-$AA$1,0)</f>
        <v>0</v>
      </c>
      <c r="X2161" s="5">
        <f t="shared" si="376"/>
        <v>0.98848774851184618</v>
      </c>
    </row>
    <row r="2162" spans="1:24" x14ac:dyDescent="0.2">
      <c r="A2162" s="8">
        <v>45189</v>
      </c>
      <c r="B2162" s="3">
        <v>117864</v>
      </c>
      <c r="C2162" s="3">
        <v>119616</v>
      </c>
      <c r="D2162" s="3">
        <v>117847</v>
      </c>
      <c r="E2162" s="3">
        <v>118695</v>
      </c>
      <c r="F2162" s="3">
        <v>118695</v>
      </c>
      <c r="G2162" s="5">
        <f t="shared" si="367"/>
        <v>-2.2629428366822579E-2</v>
      </c>
      <c r="H2162" s="24">
        <f t="shared" si="368"/>
        <v>0</v>
      </c>
      <c r="I2162" s="3">
        <f t="shared" si="377"/>
        <v>117472.10526315789</v>
      </c>
      <c r="J2162" s="10">
        <f t="shared" si="370"/>
        <v>7.204317499108992E-3</v>
      </c>
      <c r="K2162" s="10">
        <f>AVERAGE(J2143:J2162)</f>
        <v>1.1316545928980071E-3</v>
      </c>
      <c r="L2162" s="10">
        <f>AVERAGE(J2113:J2162)</f>
        <v>2.9255941319512814E-4</v>
      </c>
      <c r="M2162" s="10">
        <f>AVERAGE(J2063:J2162)</f>
        <v>1.3296185150284245E-3</v>
      </c>
      <c r="N2162" s="10">
        <f>AVERAGE(J2158:J2162)</f>
        <v>8.9790908204110396E-4</v>
      </c>
      <c r="O2162" s="22">
        <f t="shared" si="371"/>
        <v>0.35237552132716787</v>
      </c>
      <c r="P2162" s="22">
        <f t="shared" si="372"/>
        <v>0.47626056895252233</v>
      </c>
      <c r="Q2162" s="22">
        <f t="shared" si="373"/>
        <v>0.47424998782047301</v>
      </c>
      <c r="R2162" s="22">
        <f t="shared" si="374"/>
        <v>0.19774757366906093</v>
      </c>
      <c r="S2162" s="22">
        <f t="shared" si="375"/>
        <v>0.99461175361424614</v>
      </c>
      <c r="T2162" s="22">
        <f>SUMPRODUCT(J2162:N2162,O2162:S2162)</f>
        <v>4.3723336548982545E-3</v>
      </c>
      <c r="U2162" s="25">
        <f t="shared" si="369"/>
        <v>0.50109308167232747</v>
      </c>
      <c r="V2162" s="10">
        <f>IF(OR(AND(U2162&gt;=0.495,U2162&lt;=0.498,J2162&lt;0),AND(U2162&gt;=0.505,U2162&lt;=0.506)),G2162-$AA$1,0)</f>
        <v>0</v>
      </c>
      <c r="W2162" s="10">
        <f>IF(OR(AND(U2162&gt;=0.504,U2162&lt;=0.505,J2162&lt;0),AND(U2162&gt;=0.508)),-G2162-$AA$1,0)</f>
        <v>0</v>
      </c>
      <c r="X2162" s="5">
        <f t="shared" si="376"/>
        <v>0.98848774851184618</v>
      </c>
    </row>
    <row r="2163" spans="1:24" x14ac:dyDescent="0.2">
      <c r="A2163" s="8">
        <v>45190</v>
      </c>
      <c r="B2163" s="3">
        <v>118695</v>
      </c>
      <c r="C2163" s="3">
        <v>118695</v>
      </c>
      <c r="D2163" s="3">
        <v>116013</v>
      </c>
      <c r="E2163" s="3">
        <v>116145</v>
      </c>
      <c r="F2163" s="3">
        <v>116145</v>
      </c>
      <c r="G2163" s="5">
        <f t="shared" si="367"/>
        <v>-1.8941839941452043E-3</v>
      </c>
      <c r="H2163" s="24">
        <f t="shared" si="368"/>
        <v>0</v>
      </c>
      <c r="I2163" s="3">
        <f t="shared" si="377"/>
        <v>117425.73684210527</v>
      </c>
      <c r="J2163" s="10">
        <f t="shared" si="370"/>
        <v>-2.1483634525464423E-2</v>
      </c>
      <c r="K2163" s="10">
        <f>AVERAGE(J2144:J2163)</f>
        <v>-7.9439875429879734E-4</v>
      </c>
      <c r="L2163" s="10">
        <f>AVERAGE(J2114:J2163)</f>
        <v>-2.1320950662656379E-4</v>
      </c>
      <c r="M2163" s="10">
        <f>AVERAGE(J2064:J2163)</f>
        <v>1.3546511754425406E-3</v>
      </c>
      <c r="N2163" s="10">
        <f>AVERAGE(J2159:J2163)</f>
        <v>-5.4567652912348216E-3</v>
      </c>
      <c r="O2163" s="22">
        <f t="shared" si="371"/>
        <v>0.35237552132716787</v>
      </c>
      <c r="P2163" s="22">
        <f t="shared" si="372"/>
        <v>0.47626056895252233</v>
      </c>
      <c r="Q2163" s="22">
        <f t="shared" si="373"/>
        <v>0.47424998782047301</v>
      </c>
      <c r="R2163" s="22">
        <f t="shared" si="374"/>
        <v>0.19774757366906093</v>
      </c>
      <c r="S2163" s="22">
        <f t="shared" si="375"/>
        <v>0.99461175361424614</v>
      </c>
      <c r="T2163" s="22">
        <f>SUMPRODUCT(J2163:N2163,O2163:S2163)</f>
        <v>-1.320924623679596E-2</v>
      </c>
      <c r="U2163" s="25">
        <f t="shared" si="369"/>
        <v>0.49669773645672527</v>
      </c>
      <c r="V2163" s="10">
        <f>IF(OR(AND(U2163&gt;=0.495,U2163&lt;=0.498,J2163&lt;0),AND(U2163&gt;=0.505,U2163&lt;=0.506)),G2163-$AA$1,0)</f>
        <v>-2.8941839941452044E-3</v>
      </c>
      <c r="W2163" s="10">
        <f>IF(OR(AND(U2163&gt;=0.504,U2163&lt;=0.505,J2163&lt;0),AND(U2163&gt;=0.508)),-G2163-$AA$1,0)</f>
        <v>0</v>
      </c>
      <c r="X2163" s="5">
        <f t="shared" si="376"/>
        <v>0.98559356451770097</v>
      </c>
    </row>
    <row r="2164" spans="1:24" x14ac:dyDescent="0.2">
      <c r="A2164" s="8">
        <v>45191</v>
      </c>
      <c r="B2164" s="3">
        <v>116147</v>
      </c>
      <c r="C2164" s="3">
        <v>116968</v>
      </c>
      <c r="D2164" s="3">
        <v>115855</v>
      </c>
      <c r="E2164" s="3">
        <v>116009</v>
      </c>
      <c r="F2164" s="3">
        <v>116009</v>
      </c>
      <c r="G2164" s="5">
        <f t="shared" si="367"/>
        <v>-1.5653957882578062E-2</v>
      </c>
      <c r="H2164" s="24">
        <f t="shared" si="368"/>
        <v>0</v>
      </c>
      <c r="I2164" s="3">
        <f t="shared" si="377"/>
        <v>117434.78947368421</v>
      </c>
      <c r="J2164" s="10">
        <f t="shared" si="370"/>
        <v>-1.1709501054716354E-3</v>
      </c>
      <c r="K2164" s="10">
        <f>AVERAGE(J2145:J2164)</f>
        <v>-3.8356800587956987E-4</v>
      </c>
      <c r="L2164" s="10">
        <f>AVERAGE(J2115:J2164)</f>
        <v>-5.0824477851656223E-4</v>
      </c>
      <c r="M2164" s="10">
        <f>AVERAGE(J2065:J2164)</f>
        <v>1.3556959004515756E-3</v>
      </c>
      <c r="N2164" s="10">
        <f>AVERAGE(J2160:J2164)</f>
        <v>-4.628907603939969E-3</v>
      </c>
      <c r="O2164" s="22">
        <f t="shared" si="371"/>
        <v>0.35237552132716787</v>
      </c>
      <c r="P2164" s="22">
        <f t="shared" si="372"/>
        <v>0.47626056895252233</v>
      </c>
      <c r="Q2164" s="22">
        <f t="shared" si="373"/>
        <v>0.47424998782047301</v>
      </c>
      <c r="R2164" s="22">
        <f t="shared" si="374"/>
        <v>0.19774757366906093</v>
      </c>
      <c r="S2164" s="22">
        <f t="shared" si="375"/>
        <v>0.99461175361424614</v>
      </c>
      <c r="T2164" s="22">
        <f>SUMPRODUCT(J2164:N2164,O2164:S2164)</f>
        <v>-5.1722078849228154E-3</v>
      </c>
      <c r="U2164" s="25">
        <f t="shared" si="369"/>
        <v>0.4987069509113769</v>
      </c>
      <c r="V2164" s="10">
        <f>IF(OR(AND(U2164&gt;=0.495,U2164&lt;=0.498,J2164&lt;0),AND(U2164&gt;=0.505,U2164&lt;=0.506)),G2164-$AA$1,0)</f>
        <v>0</v>
      </c>
      <c r="W2164" s="10">
        <f>IF(OR(AND(U2164&gt;=0.504,U2164&lt;=0.505,J2164&lt;0),AND(U2164&gt;=0.508)),-G2164-$AA$1,0)</f>
        <v>0</v>
      </c>
      <c r="X2164" s="5">
        <f t="shared" si="376"/>
        <v>0.98559356451770097</v>
      </c>
    </row>
    <row r="2165" spans="1:24" x14ac:dyDescent="0.2">
      <c r="A2165" s="8">
        <v>45194</v>
      </c>
      <c r="B2165" s="3">
        <v>116009</v>
      </c>
      <c r="C2165" s="3">
        <v>116031</v>
      </c>
      <c r="D2165" s="3">
        <v>115573</v>
      </c>
      <c r="E2165" s="3">
        <v>115925</v>
      </c>
      <c r="F2165" s="3">
        <v>115925</v>
      </c>
      <c r="G2165" s="5">
        <f t="shared" si="367"/>
        <v>-1.3784774638775033E-2</v>
      </c>
      <c r="H2165" s="24">
        <f t="shared" si="368"/>
        <v>0</v>
      </c>
      <c r="I2165" s="3">
        <f t="shared" si="377"/>
        <v>117371.84210526316</v>
      </c>
      <c r="J2165" s="10">
        <f t="shared" si="370"/>
        <v>-7.2408175227789418E-4</v>
      </c>
      <c r="K2165" s="10">
        <f>AVERAGE(J2146:J2165)</f>
        <v>8.823467423336728E-5</v>
      </c>
      <c r="L2165" s="10">
        <f>AVERAGE(J2116:J2165)</f>
        <v>-2.6229577229568645E-4</v>
      </c>
      <c r="M2165" s="10">
        <f>AVERAGE(J2066:J2165)</f>
        <v>1.3114205927178867E-3</v>
      </c>
      <c r="N2165" s="10">
        <f>AVERAGE(J2161:J2165)</f>
        <v>-3.9821983308585994E-3</v>
      </c>
      <c r="O2165" s="22">
        <f t="shared" si="371"/>
        <v>0.35237552132716787</v>
      </c>
      <c r="P2165" s="22">
        <f t="shared" si="372"/>
        <v>0.47626056895252233</v>
      </c>
      <c r="Q2165" s="22">
        <f t="shared" si="373"/>
        <v>0.47424998782047301</v>
      </c>
      <c r="R2165" s="22">
        <f t="shared" si="374"/>
        <v>0.19774757366906093</v>
      </c>
      <c r="S2165" s="22">
        <f t="shared" si="375"/>
        <v>0.99461175361424614</v>
      </c>
      <c r="T2165" s="22">
        <f>SUMPRODUCT(J2165:N2165,O2165:S2165)</f>
        <v>-4.0389307804326712E-3</v>
      </c>
      <c r="U2165" s="25">
        <f t="shared" si="369"/>
        <v>0.49899026867753382</v>
      </c>
      <c r="V2165" s="10">
        <f>IF(OR(AND(U2165&gt;=0.495,U2165&lt;=0.498,J2165&lt;0),AND(U2165&gt;=0.505,U2165&lt;=0.506)),G2165-$AA$1,0)</f>
        <v>0</v>
      </c>
      <c r="W2165" s="10">
        <f>IF(OR(AND(U2165&gt;=0.504,U2165&lt;=0.505,J2165&lt;0),AND(U2165&gt;=0.508)),-G2165-$AA$1,0)</f>
        <v>0</v>
      </c>
      <c r="X2165" s="5">
        <f t="shared" si="376"/>
        <v>0.98559356451770097</v>
      </c>
    </row>
    <row r="2166" spans="1:24" x14ac:dyDescent="0.2">
      <c r="A2166" s="8">
        <v>45195</v>
      </c>
      <c r="B2166" s="3">
        <v>115922</v>
      </c>
      <c r="C2166" s="3">
        <v>115922</v>
      </c>
      <c r="D2166" s="3">
        <v>114162</v>
      </c>
      <c r="E2166" s="3">
        <v>114193</v>
      </c>
      <c r="F2166" s="3">
        <v>114193</v>
      </c>
      <c r="G2166" s="5">
        <f t="shared" si="367"/>
        <v>1.3468426260804023E-2</v>
      </c>
      <c r="H2166" s="24">
        <f t="shared" si="368"/>
        <v>1</v>
      </c>
      <c r="I2166" s="3">
        <f t="shared" si="377"/>
        <v>117150.21052631579</v>
      </c>
      <c r="J2166" s="10">
        <f t="shared" si="370"/>
        <v>-1.4940694414492084E-2</v>
      </c>
      <c r="K2166" s="10">
        <f>AVERAGE(J2147:J2166)</f>
        <v>-1.2130271069296095E-3</v>
      </c>
      <c r="L2166" s="10">
        <f>AVERAGE(J2117:J2166)</f>
        <v>-6.4742274942174442E-4</v>
      </c>
      <c r="M2166" s="10">
        <f>AVERAGE(J2067:J2166)</f>
        <v>8.7094155586836313E-4</v>
      </c>
      <c r="N2166" s="10">
        <f>AVERAGE(J2162:J2166)</f>
        <v>-6.2230086597194088E-3</v>
      </c>
      <c r="O2166" s="22">
        <f t="shared" si="371"/>
        <v>0.35237552132716787</v>
      </c>
      <c r="P2166" s="22">
        <f t="shared" si="372"/>
        <v>0.47626056895252233</v>
      </c>
      <c r="Q2166" s="22">
        <f t="shared" si="373"/>
        <v>0.47424998782047301</v>
      </c>
      <c r="R2166" s="22">
        <f t="shared" si="374"/>
        <v>0.19774757366906093</v>
      </c>
      <c r="S2166" s="22">
        <f t="shared" si="375"/>
        <v>0.99461175361424614</v>
      </c>
      <c r="T2166" s="22">
        <f>SUMPRODUCT(J2166:N2166,O2166:S2166)</f>
        <v>-1.2166743170745276E-2</v>
      </c>
      <c r="U2166" s="25">
        <f t="shared" si="369"/>
        <v>0.49695835172839592</v>
      </c>
      <c r="V2166" s="10">
        <f>IF(OR(AND(U2166&gt;=0.495,U2166&lt;=0.498,J2166&lt;0),AND(U2166&gt;=0.505,U2166&lt;=0.506)),G2166-$AA$1,0)</f>
        <v>1.2468426260804022E-2</v>
      </c>
      <c r="W2166" s="10">
        <f>IF(OR(AND(U2166&gt;=0.504,U2166&lt;=0.505,J2166&lt;0),AND(U2166&gt;=0.508)),-G2166-$AA$1,0)</f>
        <v>0</v>
      </c>
      <c r="X2166" s="5">
        <f t="shared" si="376"/>
        <v>0.99806199077850499</v>
      </c>
    </row>
    <row r="2167" spans="1:24" x14ac:dyDescent="0.2">
      <c r="A2167" s="8">
        <v>45196</v>
      </c>
      <c r="B2167" s="3">
        <v>114194</v>
      </c>
      <c r="C2167" s="3">
        <v>115340</v>
      </c>
      <c r="D2167" s="3">
        <v>113366</v>
      </c>
      <c r="E2167" s="3">
        <v>114327</v>
      </c>
      <c r="F2167" s="3">
        <v>114327</v>
      </c>
      <c r="G2167" s="5">
        <f t="shared" si="367"/>
        <v>1.957542837649906E-2</v>
      </c>
      <c r="H2167" s="24">
        <f t="shared" si="368"/>
        <v>1</v>
      </c>
      <c r="I2167" s="3">
        <f t="shared" si="377"/>
        <v>116981.36842105263</v>
      </c>
      <c r="J2167" s="10">
        <f t="shared" si="370"/>
        <v>1.17345196290497E-3</v>
      </c>
      <c r="K2167" s="10">
        <f>AVERAGE(J2148:J2167)</f>
        <v>-1.7020786573145098E-3</v>
      </c>
      <c r="L2167" s="10">
        <f>AVERAGE(J2118:J2167)</f>
        <v>-5.6000459876869078E-4</v>
      </c>
      <c r="M2167" s="10">
        <f>AVERAGE(J2068:J2167)</f>
        <v>7.9765306031880816E-4</v>
      </c>
      <c r="N2167" s="10">
        <f>AVERAGE(J2163:J2167)</f>
        <v>-7.4291817669602132E-3</v>
      </c>
      <c r="O2167" s="22">
        <f t="shared" si="371"/>
        <v>0.35237552132716787</v>
      </c>
      <c r="P2167" s="22">
        <f t="shared" si="372"/>
        <v>0.47626056895252233</v>
      </c>
      <c r="Q2167" s="22">
        <f t="shared" si="373"/>
        <v>0.47424998782047301</v>
      </c>
      <c r="R2167" s="22">
        <f t="shared" si="374"/>
        <v>0.19774757366906093</v>
      </c>
      <c r="S2167" s="22">
        <f t="shared" si="375"/>
        <v>0.99461175361424614</v>
      </c>
      <c r="T2167" s="22">
        <f>SUMPRODUCT(J2167:N2167,O2167:S2167)</f>
        <v>-7.8941369245465222E-3</v>
      </c>
      <c r="U2167" s="25">
        <f t="shared" si="369"/>
        <v>0.49802647601759265</v>
      </c>
      <c r="V2167" s="10">
        <f>IF(OR(AND(U2167&gt;=0.495,U2167&lt;=0.498,J2167&lt;0),AND(U2167&gt;=0.505,U2167&lt;=0.506)),G2167-$AA$1,0)</f>
        <v>0</v>
      </c>
      <c r="W2167" s="10">
        <f>IF(OR(AND(U2167&gt;=0.504,U2167&lt;=0.505,J2167&lt;0),AND(U2167&gt;=0.508)),-G2167-$AA$1,0)</f>
        <v>0</v>
      </c>
      <c r="X2167" s="5">
        <f t="shared" si="376"/>
        <v>0.99806199077850499</v>
      </c>
    </row>
    <row r="2168" spans="1:24" x14ac:dyDescent="0.2">
      <c r="A2168" s="8">
        <v>45197</v>
      </c>
      <c r="B2168" s="3">
        <v>114875</v>
      </c>
      <c r="C2168" s="3">
        <v>115954</v>
      </c>
      <c r="D2168" s="3">
        <v>114811</v>
      </c>
      <c r="E2168" s="3">
        <v>115731</v>
      </c>
      <c r="F2168" s="3">
        <v>115731</v>
      </c>
      <c r="G2168" s="5">
        <f t="shared" si="367"/>
        <v>-5.8238501352273486E-3</v>
      </c>
      <c r="H2168" s="24">
        <f t="shared" si="368"/>
        <v>0</v>
      </c>
      <c r="I2168" s="3">
        <f t="shared" si="377"/>
        <v>116980.78947368421</v>
      </c>
      <c r="J2168" s="10">
        <f t="shared" si="370"/>
        <v>1.2280563646382747E-2</v>
      </c>
      <c r="K2168" s="10">
        <f>AVERAGE(J2149:J2168)</f>
        <v>-7.2108652107489841E-4</v>
      </c>
      <c r="L2168" s="10">
        <f>AVERAGE(J2119:J2168)</f>
        <v>-2.6534418335242725E-4</v>
      </c>
      <c r="M2168" s="10">
        <f>AVERAGE(J2069:J2168)</f>
        <v>8.1936667663967233E-4</v>
      </c>
      <c r="N2168" s="10">
        <f>AVERAGE(J2164:J2168)</f>
        <v>-6.763421325907792E-4</v>
      </c>
      <c r="O2168" s="22">
        <f t="shared" si="371"/>
        <v>0.35237552132716787</v>
      </c>
      <c r="P2168" s="22">
        <f t="shared" si="372"/>
        <v>0.47626056895252233</v>
      </c>
      <c r="Q2168" s="22">
        <f t="shared" si="373"/>
        <v>0.47424998782047301</v>
      </c>
      <c r="R2168" s="22">
        <f t="shared" si="374"/>
        <v>0.19774757366906093</v>
      </c>
      <c r="S2168" s="22">
        <f t="shared" si="375"/>
        <v>0.99461175361424614</v>
      </c>
      <c r="T2168" s="22">
        <f>SUMPRODUCT(J2168:N2168,O2168:S2168)</f>
        <v>3.3474354022828014E-3</v>
      </c>
      <c r="U2168" s="25">
        <f t="shared" si="369"/>
        <v>0.50083685806913203</v>
      </c>
      <c r="V2168" s="10">
        <f>IF(OR(AND(U2168&gt;=0.495,U2168&lt;=0.498,J2168&lt;0),AND(U2168&gt;=0.505,U2168&lt;=0.506)),G2168-$AA$1,0)</f>
        <v>0</v>
      </c>
      <c r="W2168" s="10">
        <f>IF(OR(AND(U2168&gt;=0.504,U2168&lt;=0.505,J2168&lt;0),AND(U2168&gt;=0.508)),-G2168-$AA$1,0)</f>
        <v>0</v>
      </c>
      <c r="X2168" s="5">
        <f t="shared" si="376"/>
        <v>0.99806199077850499</v>
      </c>
    </row>
    <row r="2169" spans="1:24" x14ac:dyDescent="0.2">
      <c r="A2169" s="8">
        <v>45198</v>
      </c>
      <c r="B2169" s="3">
        <v>115742</v>
      </c>
      <c r="C2169" s="3">
        <v>116899</v>
      </c>
      <c r="D2169" s="3">
        <v>115742</v>
      </c>
      <c r="E2169" s="3">
        <v>116565</v>
      </c>
      <c r="F2169" s="3">
        <v>116565</v>
      </c>
      <c r="G2169" s="5">
        <f t="shared" si="367"/>
        <v>-2.6989233474885244E-2</v>
      </c>
      <c r="H2169" s="24">
        <f t="shared" si="368"/>
        <v>0</v>
      </c>
      <c r="I2169" s="3">
        <f t="shared" si="377"/>
        <v>116910.89473684211</v>
      </c>
      <c r="J2169" s="10">
        <f t="shared" si="370"/>
        <v>7.2063664878037059E-3</v>
      </c>
      <c r="K2169" s="10">
        <f>AVERAGE(J2150:J2169)</f>
        <v>4.0198332413887152E-4</v>
      </c>
      <c r="L2169" s="10">
        <f>AVERAGE(J2120:J2169)</f>
        <v>-2.1155985073804563E-4</v>
      </c>
      <c r="M2169" s="10">
        <f>AVERAGE(J2070:J2169)</f>
        <v>8.6024860990466137E-4</v>
      </c>
      <c r="N2169" s="10">
        <f>AVERAGE(J2165:J2169)</f>
        <v>9.9912118606428893E-4</v>
      </c>
      <c r="O2169" s="22">
        <f t="shared" si="371"/>
        <v>0.35237552132716787</v>
      </c>
      <c r="P2169" s="22">
        <f t="shared" si="372"/>
        <v>0.47626056895252233</v>
      </c>
      <c r="Q2169" s="22">
        <f t="shared" si="373"/>
        <v>0.47424998782047301</v>
      </c>
      <c r="R2169" s="22">
        <f t="shared" si="374"/>
        <v>0.19774757366906093</v>
      </c>
      <c r="S2169" s="22">
        <f t="shared" si="375"/>
        <v>0.99461175361424614</v>
      </c>
      <c r="T2169" s="22">
        <f>SUMPRODUCT(J2169:N2169,O2169:S2169)</f>
        <v>3.7943134483478256E-3</v>
      </c>
      <c r="U2169" s="25">
        <f t="shared" si="369"/>
        <v>0.5009485772240464</v>
      </c>
      <c r="V2169" s="10">
        <f>IF(OR(AND(U2169&gt;=0.495,U2169&lt;=0.498,J2169&lt;0),AND(U2169&gt;=0.505,U2169&lt;=0.506)),G2169-$AA$1,0)</f>
        <v>0</v>
      </c>
      <c r="W2169" s="10">
        <f>IF(OR(AND(U2169&gt;=0.504,U2169&lt;=0.505,J2169&lt;0),AND(U2169&gt;=0.508)),-G2169-$AA$1,0)</f>
        <v>0</v>
      </c>
      <c r="X2169" s="5">
        <f t="shared" si="376"/>
        <v>0.99806199077850499</v>
      </c>
    </row>
    <row r="2170" spans="1:24" x14ac:dyDescent="0.2">
      <c r="A2170" s="8">
        <v>45201</v>
      </c>
      <c r="B2170" s="3">
        <v>116565</v>
      </c>
      <c r="C2170" s="3">
        <v>116672</v>
      </c>
      <c r="D2170" s="3">
        <v>114761</v>
      </c>
      <c r="E2170" s="3">
        <v>115057</v>
      </c>
      <c r="F2170" s="3">
        <v>115057</v>
      </c>
      <c r="G2170" s="5">
        <f t="shared" si="367"/>
        <v>-1.2602449220820988E-2</v>
      </c>
      <c r="H2170" s="24">
        <f t="shared" si="368"/>
        <v>0</v>
      </c>
      <c r="I2170" s="3">
        <f t="shared" si="377"/>
        <v>116767.73684210527</v>
      </c>
      <c r="J2170" s="10">
        <f t="shared" si="370"/>
        <v>-1.2936987946639222E-2</v>
      </c>
      <c r="K2170" s="10">
        <f>AVERAGE(J2151:J2170)</f>
        <v>-1.1740879632589241E-3</v>
      </c>
      <c r="L2170" s="10">
        <f>AVERAGE(J2121:J2170)</f>
        <v>-8.3174029122532909E-4</v>
      </c>
      <c r="M2170" s="10">
        <f>AVERAGE(J2071:J2170)</f>
        <v>6.556795643300117E-4</v>
      </c>
      <c r="N2170" s="10">
        <f>AVERAGE(J2166:J2170)</f>
        <v>-1.4434600528079767E-3</v>
      </c>
      <c r="O2170" s="22">
        <f t="shared" si="371"/>
        <v>0.35237552132716787</v>
      </c>
      <c r="P2170" s="22">
        <f t="shared" si="372"/>
        <v>0.47626056895252233</v>
      </c>
      <c r="Q2170" s="22">
        <f t="shared" si="373"/>
        <v>0.47424998782047301</v>
      </c>
      <c r="R2170" s="22">
        <f t="shared" si="374"/>
        <v>0.19774757366906093</v>
      </c>
      <c r="S2170" s="22">
        <f t="shared" si="375"/>
        <v>0.99461175361424614</v>
      </c>
      <c r="T2170" s="22">
        <f>SUMPRODUCT(J2170:N2170,O2170:S2170)</f>
        <v>-6.8183257879105025E-3</v>
      </c>
      <c r="U2170" s="25">
        <f t="shared" si="369"/>
        <v>0.49829542515676278</v>
      </c>
      <c r="V2170" s="10">
        <f>IF(OR(AND(U2170&gt;=0.495,U2170&lt;=0.498,J2170&lt;0),AND(U2170&gt;=0.505,U2170&lt;=0.506)),G2170-$AA$1,0)</f>
        <v>0</v>
      </c>
      <c r="W2170" s="10">
        <f>IF(OR(AND(U2170&gt;=0.504,U2170&lt;=0.505,J2170&lt;0),AND(U2170&gt;=0.508)),-G2170-$AA$1,0)</f>
        <v>0</v>
      </c>
      <c r="X2170" s="5">
        <f t="shared" si="376"/>
        <v>0.99806199077850499</v>
      </c>
    </row>
    <row r="2171" spans="1:24" x14ac:dyDescent="0.2">
      <c r="A2171" s="8">
        <v>45202</v>
      </c>
      <c r="B2171" s="3">
        <v>115055</v>
      </c>
      <c r="C2171" s="3">
        <v>115056</v>
      </c>
      <c r="D2171" s="3">
        <v>113151</v>
      </c>
      <c r="E2171" s="3">
        <v>113419</v>
      </c>
      <c r="F2171" s="3">
        <v>113419</v>
      </c>
      <c r="G2171" s="5">
        <f t="shared" si="367"/>
        <v>-1.1902767613891641E-3</v>
      </c>
      <c r="H2171" s="24">
        <f t="shared" si="368"/>
        <v>0</v>
      </c>
      <c r="I2171" s="3">
        <f t="shared" si="377"/>
        <v>116561.84210526316</v>
      </c>
      <c r="J2171" s="10">
        <f t="shared" si="370"/>
        <v>-1.4236421947382616E-2</v>
      </c>
      <c r="K2171" s="10">
        <f>AVERAGE(J2152:J2171)</f>
        <v>-1.8367119072771332E-3</v>
      </c>
      <c r="L2171" s="10">
        <f>AVERAGE(J2122:J2171)</f>
        <v>-1.3036302797042442E-3</v>
      </c>
      <c r="M2171" s="10">
        <f>AVERAGE(J2072:J2171)</f>
        <v>4.94101629219178E-4</v>
      </c>
      <c r="N2171" s="10">
        <f>AVERAGE(J2167:J2171)</f>
        <v>-1.3026055593860831E-3</v>
      </c>
      <c r="O2171" s="22">
        <f t="shared" si="371"/>
        <v>0.35237552132716787</v>
      </c>
      <c r="P2171" s="22">
        <f t="shared" si="372"/>
        <v>0.47626056895252233</v>
      </c>
      <c r="Q2171" s="22">
        <f t="shared" si="373"/>
        <v>0.47424998782047301</v>
      </c>
      <c r="R2171" s="22">
        <f t="shared" si="374"/>
        <v>0.19774757366906093</v>
      </c>
      <c r="S2171" s="22">
        <f t="shared" si="375"/>
        <v>0.99461175361424614</v>
      </c>
      <c r="T2171" s="22">
        <f>SUMPRODUCT(J2171:N2171,O2171:S2171)</f>
        <v>-7.7074461091409373E-3</v>
      </c>
      <c r="U2171" s="25">
        <f t="shared" si="369"/>
        <v>0.49807314801138136</v>
      </c>
      <c r="V2171" s="10">
        <f>IF(OR(AND(U2171&gt;=0.495,U2171&lt;=0.498,J2171&lt;0),AND(U2171&gt;=0.505,U2171&lt;=0.506)),G2171-$AA$1,0)</f>
        <v>0</v>
      </c>
      <c r="W2171" s="10">
        <f>IF(OR(AND(U2171&gt;=0.504,U2171&lt;=0.505,J2171&lt;0),AND(U2171&gt;=0.508)),-G2171-$AA$1,0)</f>
        <v>0</v>
      </c>
      <c r="X2171" s="5">
        <f t="shared" si="376"/>
        <v>0.99806199077850499</v>
      </c>
    </row>
    <row r="2172" spans="1:24" x14ac:dyDescent="0.2">
      <c r="A2172" s="8">
        <v>45203</v>
      </c>
      <c r="B2172" s="3">
        <v>113430</v>
      </c>
      <c r="C2172" s="3">
        <v>114075</v>
      </c>
      <c r="D2172" s="3">
        <v>113036</v>
      </c>
      <c r="E2172" s="3">
        <v>113607</v>
      </c>
      <c r="F2172" s="3">
        <v>113607</v>
      </c>
      <c r="G2172" s="5">
        <f t="shared" si="367"/>
        <v>4.9556805478536692E-3</v>
      </c>
      <c r="H2172" s="24">
        <f t="shared" si="368"/>
        <v>1</v>
      </c>
      <c r="I2172" s="3">
        <f t="shared" si="377"/>
        <v>116436.68421052632</v>
      </c>
      <c r="J2172" s="10">
        <f t="shared" si="370"/>
        <v>1.6575706010457658E-3</v>
      </c>
      <c r="K2172" s="10">
        <f>AVERAGE(J2153:J2172)</f>
        <v>-1.5644925042190782E-3</v>
      </c>
      <c r="L2172" s="10">
        <f>AVERAGE(J2123:J2172)</f>
        <v>-1.3802512465793425E-3</v>
      </c>
      <c r="M2172" s="10">
        <f>AVERAGE(J2073:J2172)</f>
        <v>4.5858631885553944E-4</v>
      </c>
      <c r="N2172" s="10">
        <f>AVERAGE(J2168:J2172)</f>
        <v>-1.2057818317579238E-3</v>
      </c>
      <c r="O2172" s="22">
        <f t="shared" si="371"/>
        <v>0.35237552132716787</v>
      </c>
      <c r="P2172" s="22">
        <f t="shared" si="372"/>
        <v>0.47626056895252233</v>
      </c>
      <c r="Q2172" s="22">
        <f t="shared" si="373"/>
        <v>0.47424998782047301</v>
      </c>
      <c r="R2172" s="22">
        <f t="shared" si="374"/>
        <v>0.19774757366906093</v>
      </c>
      <c r="S2172" s="22">
        <f t="shared" si="375"/>
        <v>0.99461175361424614</v>
      </c>
      <c r="T2172" s="22">
        <f>SUMPRODUCT(J2172:N2172,O2172:S2172)</f>
        <v>-1.9242033726701289E-3</v>
      </c>
      <c r="U2172" s="25">
        <f t="shared" si="369"/>
        <v>0.49951894930525897</v>
      </c>
      <c r="V2172" s="10">
        <f>IF(OR(AND(U2172&gt;=0.495,U2172&lt;=0.498,J2172&lt;0),AND(U2172&gt;=0.505,U2172&lt;=0.506)),G2172-$AA$1,0)</f>
        <v>0</v>
      </c>
      <c r="W2172" s="10">
        <f>IF(OR(AND(U2172&gt;=0.504,U2172&lt;=0.505,J2172&lt;0),AND(U2172&gt;=0.508)),-G2172-$AA$1,0)</f>
        <v>0</v>
      </c>
      <c r="X2172" s="5">
        <f t="shared" si="376"/>
        <v>0.99806199077850499</v>
      </c>
    </row>
    <row r="2173" spans="1:24" x14ac:dyDescent="0.2">
      <c r="A2173" s="8">
        <v>45204</v>
      </c>
      <c r="B2173" s="3">
        <v>113609</v>
      </c>
      <c r="C2173" s="3">
        <v>114359</v>
      </c>
      <c r="D2173" s="3">
        <v>112705</v>
      </c>
      <c r="E2173" s="3">
        <v>113284</v>
      </c>
      <c r="F2173" s="3">
        <v>113284</v>
      </c>
      <c r="G2173" s="5">
        <f t="shared" si="367"/>
        <v>1.6524840224568349E-2</v>
      </c>
      <c r="H2173" s="24">
        <f t="shared" si="368"/>
        <v>1</v>
      </c>
      <c r="I2173" s="3">
        <f t="shared" si="377"/>
        <v>116329.89473684211</v>
      </c>
      <c r="J2173" s="10">
        <f t="shared" si="370"/>
        <v>-2.8431346659977264E-3</v>
      </c>
      <c r="K2173" s="10">
        <f>AVERAGE(J2154:J2173)</f>
        <v>-1.1330582854261694E-3</v>
      </c>
      <c r="L2173" s="10">
        <f>AVERAGE(J2124:J2173)</f>
        <v>-1.5275998096783282E-3</v>
      </c>
      <c r="M2173" s="10">
        <f>AVERAGE(J2074:J2173)</f>
        <v>5.0674010092278119E-4</v>
      </c>
      <c r="N2173" s="10">
        <f>AVERAGE(J2169:J2173)</f>
        <v>-4.2305214942340184E-3</v>
      </c>
      <c r="O2173" s="22">
        <f t="shared" si="371"/>
        <v>0.35237552132716787</v>
      </c>
      <c r="P2173" s="22">
        <f t="shared" si="372"/>
        <v>0.47626056895252233</v>
      </c>
      <c r="Q2173" s="22">
        <f t="shared" si="373"/>
        <v>0.47424998782047301</v>
      </c>
      <c r="R2173" s="22">
        <f t="shared" si="374"/>
        <v>0.19774757366906093</v>
      </c>
      <c r="S2173" s="22">
        <f t="shared" si="375"/>
        <v>0.99461175361424614</v>
      </c>
      <c r="T2173" s="22">
        <f>SUMPRODUCT(J2173:N2173,O2173:S2173)</f>
        <v>-6.3734660115867953E-3</v>
      </c>
      <c r="U2173" s="25">
        <f t="shared" si="369"/>
        <v>0.49840663889076892</v>
      </c>
      <c r="V2173" s="10">
        <f>IF(OR(AND(U2173&gt;=0.495,U2173&lt;=0.498,J2173&lt;0),AND(U2173&gt;=0.505,U2173&lt;=0.506)),G2173-$AA$1,0)</f>
        <v>0</v>
      </c>
      <c r="W2173" s="10">
        <f>IF(OR(AND(U2173&gt;=0.504,U2173&lt;=0.505,J2173&lt;0),AND(U2173&gt;=0.508)),-G2173-$AA$1,0)</f>
        <v>0</v>
      </c>
      <c r="X2173" s="5">
        <f t="shared" si="376"/>
        <v>0.99806199077850499</v>
      </c>
    </row>
    <row r="2174" spans="1:24" x14ac:dyDescent="0.2">
      <c r="A2174" s="8">
        <v>45205</v>
      </c>
      <c r="B2174" s="3">
        <v>113283</v>
      </c>
      <c r="C2174" s="3">
        <v>114491</v>
      </c>
      <c r="D2174" s="3">
        <v>111599</v>
      </c>
      <c r="E2174" s="3">
        <v>114170</v>
      </c>
      <c r="F2174" s="3">
        <v>114170</v>
      </c>
      <c r="G2174" s="5">
        <f t="shared" si="367"/>
        <v>2.248401506525366E-2</v>
      </c>
      <c r="H2174" s="24">
        <f t="shared" si="368"/>
        <v>1</v>
      </c>
      <c r="I2174" s="3">
        <f t="shared" si="377"/>
        <v>116187.10526315789</v>
      </c>
      <c r="J2174" s="10">
        <f t="shared" si="370"/>
        <v>7.8210515165424432E-3</v>
      </c>
      <c r="K2174" s="10">
        <f>AVERAGE(J2155:J2174)</f>
        <v>-4.5231307693103238E-4</v>
      </c>
      <c r="L2174" s="10">
        <f>AVERAGE(J2125:J2174)</f>
        <v>-9.5179235637097735E-4</v>
      </c>
      <c r="M2174" s="10">
        <f>AVERAGE(J2075:J2174)</f>
        <v>4.6793858214917104E-4</v>
      </c>
      <c r="N2174" s="10">
        <f>AVERAGE(J2170:J2174)</f>
        <v>-4.1075844884862715E-3</v>
      </c>
      <c r="O2174" s="22">
        <f t="shared" si="371"/>
        <v>0.35237552132716787</v>
      </c>
      <c r="P2174" s="22">
        <f t="shared" si="372"/>
        <v>0.47626056895252233</v>
      </c>
      <c r="Q2174" s="22">
        <f t="shared" si="373"/>
        <v>0.47424998782047301</v>
      </c>
      <c r="R2174" s="22">
        <f t="shared" si="374"/>
        <v>0.19774757366906093</v>
      </c>
      <c r="S2174" s="22">
        <f t="shared" si="375"/>
        <v>0.99461175361424614</v>
      </c>
      <c r="T2174" s="22">
        <f>SUMPRODUCT(J2174:N2174,O2174:S2174)</f>
        <v>-1.9037773832779816E-3</v>
      </c>
      <c r="U2174" s="25">
        <f t="shared" si="369"/>
        <v>0.4995240557979303</v>
      </c>
      <c r="V2174" s="10">
        <f>IF(OR(AND(U2174&gt;=0.495,U2174&lt;=0.498,J2174&lt;0),AND(U2174&gt;=0.505,U2174&lt;=0.506)),G2174-$AA$1,0)</f>
        <v>0</v>
      </c>
      <c r="W2174" s="10">
        <f>IF(OR(AND(U2174&gt;=0.504,U2174&lt;=0.505,J2174&lt;0),AND(U2174&gt;=0.508)),-G2174-$AA$1,0)</f>
        <v>0</v>
      </c>
      <c r="X2174" s="5">
        <f t="shared" si="376"/>
        <v>0.99806199077850499</v>
      </c>
    </row>
    <row r="2175" spans="1:24" x14ac:dyDescent="0.2">
      <c r="A2175" s="8">
        <v>45208</v>
      </c>
      <c r="B2175" s="3">
        <v>114169</v>
      </c>
      <c r="C2175" s="3">
        <v>115219</v>
      </c>
      <c r="D2175" s="3">
        <v>113448</v>
      </c>
      <c r="E2175" s="3">
        <v>115156</v>
      </c>
      <c r="F2175" s="3">
        <v>115156</v>
      </c>
      <c r="G2175" s="5">
        <f t="shared" si="367"/>
        <v>1.6455938031887163E-2</v>
      </c>
      <c r="H2175" s="24">
        <f t="shared" si="368"/>
        <v>1</v>
      </c>
      <c r="I2175" s="3">
        <f t="shared" si="377"/>
        <v>116039.10526315789</v>
      </c>
      <c r="J2175" s="10">
        <f t="shared" si="370"/>
        <v>8.6362441972496207E-3</v>
      </c>
      <c r="K2175" s="10">
        <f>AVERAGE(J2156:J2175)</f>
        <v>-7.0125672286971421E-4</v>
      </c>
      <c r="L2175" s="10">
        <f>AVERAGE(J2126:J2175)</f>
        <v>-8.119035420984577E-4</v>
      </c>
      <c r="M2175" s="10">
        <f>AVERAGE(J2076:J2175)</f>
        <v>4.9510131646590347E-4</v>
      </c>
      <c r="N2175" s="10">
        <f>AVERAGE(J2171:J2175)</f>
        <v>2.070619402914975E-4</v>
      </c>
      <c r="O2175" s="22">
        <f t="shared" si="371"/>
        <v>0.35237552132716787</v>
      </c>
      <c r="P2175" s="22">
        <f t="shared" si="372"/>
        <v>0.47626056895252233</v>
      </c>
      <c r="Q2175" s="22">
        <f t="shared" si="373"/>
        <v>0.47424998782047301</v>
      </c>
      <c r="R2175" s="22">
        <f t="shared" si="374"/>
        <v>0.19774757366906093</v>
      </c>
      <c r="S2175" s="22">
        <f t="shared" si="375"/>
        <v>0.99461175361424614</v>
      </c>
      <c r="T2175" s="22">
        <f>SUMPRODUCT(J2175:N2175,O2175:S2175)</f>
        <v>2.6280262041388446E-3</v>
      </c>
      <c r="U2175" s="25">
        <f t="shared" si="369"/>
        <v>0.5006570061728991</v>
      </c>
      <c r="V2175" s="10">
        <f>IF(OR(AND(U2175&gt;=0.495,U2175&lt;=0.498,J2175&lt;0),AND(U2175&gt;=0.505,U2175&lt;=0.506)),G2175-$AA$1,0)</f>
        <v>0</v>
      </c>
      <c r="W2175" s="10">
        <f>IF(OR(AND(U2175&gt;=0.504,U2175&lt;=0.505,J2175&lt;0),AND(U2175&gt;=0.508)),-G2175-$AA$1,0)</f>
        <v>0</v>
      </c>
      <c r="X2175" s="5">
        <f t="shared" si="376"/>
        <v>0.99806199077850499</v>
      </c>
    </row>
    <row r="2176" spans="1:24" x14ac:dyDescent="0.2">
      <c r="A2176" s="8">
        <v>45209</v>
      </c>
      <c r="B2176" s="3">
        <v>115158</v>
      </c>
      <c r="C2176" s="3">
        <v>116900</v>
      </c>
      <c r="D2176" s="3">
        <v>115158</v>
      </c>
      <c r="E2176" s="3">
        <v>116737</v>
      </c>
      <c r="F2176" s="3">
        <v>116737</v>
      </c>
      <c r="G2176" s="5">
        <f t="shared" si="367"/>
        <v>-8.4206378440425667E-3</v>
      </c>
      <c r="H2176" s="24">
        <f t="shared" si="368"/>
        <v>0</v>
      </c>
      <c r="I2176" s="3">
        <f t="shared" si="377"/>
        <v>115963.36842105263</v>
      </c>
      <c r="J2176" s="10">
        <f t="shared" si="370"/>
        <v>1.3729202125811968E-2</v>
      </c>
      <c r="K2176" s="10">
        <f>AVERAGE(J2157:J2176)</f>
        <v>-4.7893596960735252E-4</v>
      </c>
      <c r="L2176" s="10">
        <f>AVERAGE(J2127:J2176)</f>
        <v>-8.2953080363340698E-4</v>
      </c>
      <c r="M2176" s="10">
        <f>AVERAGE(J2077:J2176)</f>
        <v>5.7454104724558367E-4</v>
      </c>
      <c r="N2176" s="10">
        <f>AVERAGE(J2172:J2176)</f>
        <v>5.8001867549304139E-3</v>
      </c>
      <c r="O2176" s="22">
        <f t="shared" si="371"/>
        <v>0.35237552132716787</v>
      </c>
      <c r="P2176" s="22">
        <f t="shared" si="372"/>
        <v>0.47626056895252233</v>
      </c>
      <c r="Q2176" s="22">
        <f t="shared" si="373"/>
        <v>0.47424998782047301</v>
      </c>
      <c r="R2176" s="22">
        <f t="shared" si="374"/>
        <v>0.19774757366906093</v>
      </c>
      <c r="S2176" s="22">
        <f t="shared" si="375"/>
        <v>0.99461175361424614</v>
      </c>
      <c r="T2176" s="22">
        <f>SUMPRODUCT(J2176:N2176,O2176:S2176)</f>
        <v>1.0098879483269735E-2</v>
      </c>
      <c r="U2176" s="25">
        <f t="shared" si="369"/>
        <v>0.50252469841357539</v>
      </c>
      <c r="V2176" s="10">
        <f>IF(OR(AND(U2176&gt;=0.495,U2176&lt;=0.498,J2176&lt;0),AND(U2176&gt;=0.505,U2176&lt;=0.506)),G2176-$AA$1,0)</f>
        <v>0</v>
      </c>
      <c r="W2176" s="10">
        <f>IF(OR(AND(U2176&gt;=0.504,U2176&lt;=0.505,J2176&lt;0),AND(U2176&gt;=0.508)),-G2176-$AA$1,0)</f>
        <v>0</v>
      </c>
      <c r="X2176" s="5">
        <f t="shared" si="376"/>
        <v>0.99806199077850499</v>
      </c>
    </row>
    <row r="2177" spans="1:24" x14ac:dyDescent="0.2">
      <c r="A2177" s="8">
        <v>45210</v>
      </c>
      <c r="B2177" s="3">
        <v>116737</v>
      </c>
      <c r="C2177" s="3">
        <v>117099</v>
      </c>
      <c r="D2177" s="3">
        <v>116231</v>
      </c>
      <c r="E2177" s="3">
        <v>117051</v>
      </c>
      <c r="F2177" s="3">
        <v>117051</v>
      </c>
      <c r="G2177" s="5">
        <f t="shared" si="367"/>
        <v>-4.4168781129593215E-3</v>
      </c>
      <c r="H2177" s="24">
        <f t="shared" si="368"/>
        <v>0</v>
      </c>
      <c r="I2177" s="3">
        <f t="shared" si="377"/>
        <v>115840.15789473684</v>
      </c>
      <c r="J2177" s="10">
        <f t="shared" si="370"/>
        <v>2.6898070020644482E-3</v>
      </c>
      <c r="K2177" s="10">
        <f>AVERAGE(J2158:J2177)</f>
        <v>-4.3260512038572062E-4</v>
      </c>
      <c r="L2177" s="10">
        <f>AVERAGE(J2128:J2177)</f>
        <v>-6.6174698082229974E-4</v>
      </c>
      <c r="M2177" s="10">
        <f>AVERAGE(J2078:J2177)</f>
        <v>6.4947740341910203E-4</v>
      </c>
      <c r="N2177" s="10">
        <f>AVERAGE(J2173:J2177)</f>
        <v>6.0066340351341511E-3</v>
      </c>
      <c r="O2177" s="22">
        <f t="shared" si="371"/>
        <v>0.35237552132716787</v>
      </c>
      <c r="P2177" s="22">
        <f t="shared" si="372"/>
        <v>0.47626056895252233</v>
      </c>
      <c r="Q2177" s="22">
        <f t="shared" si="373"/>
        <v>0.47424998782047301</v>
      </c>
      <c r="R2177" s="22">
        <f t="shared" si="374"/>
        <v>0.19774757366906093</v>
      </c>
      <c r="S2177" s="22">
        <f t="shared" si="375"/>
        <v>0.99461175361424614</v>
      </c>
      <c r="T2177" s="22">
        <f>SUMPRODUCT(J2177:N2177,O2177:S2177)</f>
        <v>6.5306572779428411E-3</v>
      </c>
      <c r="U2177" s="25">
        <f t="shared" si="369"/>
        <v>0.50163265851681949</v>
      </c>
      <c r="V2177" s="10">
        <f>IF(OR(AND(U2177&gt;=0.495,U2177&lt;=0.498,J2177&lt;0),AND(U2177&gt;=0.505,U2177&lt;=0.506)),G2177-$AA$1,0)</f>
        <v>0</v>
      </c>
      <c r="W2177" s="10">
        <f>IF(OR(AND(U2177&gt;=0.504,U2177&lt;=0.505,J2177&lt;0),AND(U2177&gt;=0.508)),-G2177-$AA$1,0)</f>
        <v>0</v>
      </c>
      <c r="X2177" s="5">
        <f t="shared" si="376"/>
        <v>0.99806199077850499</v>
      </c>
    </row>
    <row r="2178" spans="1:24" x14ac:dyDescent="0.2">
      <c r="A2178" s="8">
        <v>45212</v>
      </c>
      <c r="B2178" s="3">
        <v>117050</v>
      </c>
      <c r="C2178" s="3">
        <v>117070</v>
      </c>
      <c r="D2178" s="3">
        <v>115658</v>
      </c>
      <c r="E2178" s="3">
        <v>115754</v>
      </c>
      <c r="F2178" s="3">
        <v>115754</v>
      </c>
      <c r="G2178" s="5">
        <f t="shared" si="367"/>
        <v>1.3304075885065547E-3</v>
      </c>
      <c r="H2178" s="24">
        <f t="shared" si="368"/>
        <v>1</v>
      </c>
      <c r="I2178" s="3">
        <f t="shared" si="377"/>
        <v>115682.05263157895</v>
      </c>
      <c r="J2178" s="10">
        <f t="shared" si="370"/>
        <v>-1.1080640062878566E-2</v>
      </c>
      <c r="K2178" s="10">
        <f>AVERAGE(J2159:J2178)</f>
        <v>-1.5011239905754093E-3</v>
      </c>
      <c r="L2178" s="10">
        <f>AVERAGE(J2129:J2178)</f>
        <v>-8.1919377521790123E-4</v>
      </c>
      <c r="M2178" s="10">
        <f>AVERAGE(J2079:J2178)</f>
        <v>5.6443928783835972E-4</v>
      </c>
      <c r="N2178" s="10">
        <f>AVERAGE(J2174:J2178)</f>
        <v>4.3591329557579831E-3</v>
      </c>
      <c r="O2178" s="22">
        <f t="shared" si="371"/>
        <v>0.35237552132716787</v>
      </c>
      <c r="P2178" s="22">
        <f t="shared" si="372"/>
        <v>0.47626056895252233</v>
      </c>
      <c r="Q2178" s="22">
        <f t="shared" si="373"/>
        <v>0.47424998782047301</v>
      </c>
      <c r="R2178" s="22">
        <f t="shared" si="374"/>
        <v>0.19774757366906093</v>
      </c>
      <c r="S2178" s="22">
        <f t="shared" si="375"/>
        <v>0.99461175361424614</v>
      </c>
      <c r="T2178" s="22">
        <f>SUMPRODUCT(J2178:N2178,O2178:S2178)</f>
        <v>-5.6071374951733189E-4</v>
      </c>
      <c r="U2178" s="25">
        <f t="shared" si="369"/>
        <v>0.49985982156629338</v>
      </c>
      <c r="V2178" s="10">
        <f>IF(OR(AND(U2178&gt;=0.495,U2178&lt;=0.498,J2178&lt;0),AND(U2178&gt;=0.505,U2178&lt;=0.506)),G2178-$AA$1,0)</f>
        <v>0</v>
      </c>
      <c r="W2178" s="10">
        <f>IF(OR(AND(U2178&gt;=0.504,U2178&lt;=0.505,J2178&lt;0),AND(U2178&gt;=0.508)),-G2178-$AA$1,0)</f>
        <v>0</v>
      </c>
      <c r="X2178" s="5">
        <f t="shared" si="376"/>
        <v>0.99806199077850499</v>
      </c>
    </row>
    <row r="2179" spans="1:24" x14ac:dyDescent="0.2">
      <c r="A2179" s="8">
        <v>45215</v>
      </c>
      <c r="B2179" s="3">
        <v>115760</v>
      </c>
      <c r="C2179" s="3">
        <v>116905</v>
      </c>
      <c r="D2179" s="3">
        <v>115760</v>
      </c>
      <c r="E2179" s="3">
        <v>116534</v>
      </c>
      <c r="F2179" s="3">
        <v>116534</v>
      </c>
      <c r="G2179" s="5">
        <f t="shared" ref="G2179:G2189" si="378">F2181/F2179-1</f>
        <v>-2.1229855664441244E-2</v>
      </c>
      <c r="H2179" s="24">
        <f t="shared" ref="H2179:H2191" si="379">IF(G2179&gt;0,1,0)</f>
        <v>0</v>
      </c>
      <c r="I2179" s="3">
        <f t="shared" si="377"/>
        <v>115589.73684210527</v>
      </c>
      <c r="J2179" s="10">
        <f t="shared" si="370"/>
        <v>6.7384280456830314E-3</v>
      </c>
      <c r="K2179" s="10">
        <f>AVERAGE(J2160:J2179)</f>
        <v>-8.986906611939627E-4</v>
      </c>
      <c r="L2179" s="10">
        <f>AVERAGE(J2130:J2179)</f>
        <v>-6.3924860354294124E-4</v>
      </c>
      <c r="M2179" s="10">
        <f>AVERAGE(J2080:J2179)</f>
        <v>7.34526221826105E-4</v>
      </c>
      <c r="N2179" s="10">
        <f>AVERAGE(J2175:J2179)</f>
        <v>4.1426082615861008E-3</v>
      </c>
      <c r="O2179" s="22">
        <f t="shared" si="371"/>
        <v>0.35237552132716787</v>
      </c>
      <c r="P2179" s="22">
        <f t="shared" si="372"/>
        <v>0.47626056895252233</v>
      </c>
      <c r="Q2179" s="22">
        <f t="shared" si="373"/>
        <v>0.47424998782047301</v>
      </c>
      <c r="R2179" s="22">
        <f t="shared" si="374"/>
        <v>0.19774757366906093</v>
      </c>
      <c r="S2179" s="22">
        <f t="shared" si="375"/>
        <v>0.99461175361424614</v>
      </c>
      <c r="T2179" s="22">
        <f>SUMPRODUCT(J2179:N2179,O2179:S2179)</f>
        <v>5.9088201732215477E-3</v>
      </c>
      <c r="U2179" s="25">
        <f t="shared" ref="U2179:U2191" si="380">1/(1+(EXP(-T2179)))</f>
        <v>0.50147720074537316</v>
      </c>
      <c r="V2179" s="10">
        <f>IF(OR(AND(U2179&gt;=0.495,U2179&lt;=0.498,J2179&lt;0),AND(U2179&gt;=0.505,U2179&lt;=0.506)),G2179-$AA$1,0)</f>
        <v>0</v>
      </c>
      <c r="W2179" s="10">
        <f>IF(OR(AND(U2179&gt;=0.504,U2179&lt;=0.505,J2179&lt;0),AND(U2179&gt;=0.508)),-G2179-$AA$1,0)</f>
        <v>0</v>
      </c>
      <c r="X2179" s="5">
        <f t="shared" si="376"/>
        <v>0.99806199077850499</v>
      </c>
    </row>
    <row r="2180" spans="1:24" x14ac:dyDescent="0.2">
      <c r="A2180" s="8">
        <v>45216</v>
      </c>
      <c r="B2180" s="3">
        <v>116526</v>
      </c>
      <c r="C2180" s="3">
        <v>116917</v>
      </c>
      <c r="D2180" s="3">
        <v>115564</v>
      </c>
      <c r="E2180" s="3">
        <v>115908</v>
      </c>
      <c r="F2180" s="3">
        <v>115908</v>
      </c>
      <c r="G2180" s="5">
        <f t="shared" si="378"/>
        <v>-1.6426821272043313E-2</v>
      </c>
      <c r="H2180" s="24">
        <f t="shared" si="379"/>
        <v>0</v>
      </c>
      <c r="I2180" s="3">
        <f t="shared" si="377"/>
        <v>115487.73684210527</v>
      </c>
      <c r="J2180" s="10">
        <f t="shared" ref="J2180:J2191" si="381">F2180/F2179-1</f>
        <v>-5.3718228156589554E-3</v>
      </c>
      <c r="K2180" s="10">
        <f>AVERAGE(J2161:J2180)</f>
        <v>-9.6940039609267334E-4</v>
      </c>
      <c r="L2180" s="10">
        <f>AVERAGE(J2131:J2180)</f>
        <v>-5.6789150173162776E-4</v>
      </c>
      <c r="M2180" s="10">
        <f>AVERAGE(J2081:J2180)</f>
        <v>5.6555064072833948E-4</v>
      </c>
      <c r="N2180" s="10">
        <f>AVERAGE(J2176:J2180)</f>
        <v>1.3409948590043853E-3</v>
      </c>
      <c r="O2180" s="22">
        <f t="shared" ref="O2180:O2191" si="382">O2179</f>
        <v>0.35237552132716787</v>
      </c>
      <c r="P2180" s="22">
        <f t="shared" ref="P2180:P2191" si="383">P2179</f>
        <v>0.47626056895252233</v>
      </c>
      <c r="Q2180" s="22">
        <f t="shared" ref="Q2180:Q2191" si="384">Q2179</f>
        <v>0.47424998782047301</v>
      </c>
      <c r="R2180" s="22">
        <f t="shared" ref="R2180:R2191" si="385">R2179</f>
        <v>0.19774757366906093</v>
      </c>
      <c r="S2180" s="22">
        <f t="shared" ref="S2180:S2191" si="386">S2179</f>
        <v>0.99461175361424614</v>
      </c>
      <c r="T2180" s="22">
        <f>SUMPRODUCT(J2180:N2180,O2180:S2180)</f>
        <v>-1.1783030718174185E-3</v>
      </c>
      <c r="U2180" s="25">
        <f t="shared" si="380"/>
        <v>0.49970542426612796</v>
      </c>
      <c r="V2180" s="10">
        <f>IF(OR(AND(U2180&gt;=0.495,U2180&lt;=0.498,J2180&lt;0),AND(U2180&gt;=0.505,U2180&lt;=0.506)),G2180-$AA$1,0)</f>
        <v>0</v>
      </c>
      <c r="W2180" s="10">
        <f>IF(OR(AND(U2180&gt;=0.504,U2180&lt;=0.505,J2180&lt;0),AND(U2180&gt;=0.508)),-G2180-$AA$1,0)</f>
        <v>0</v>
      </c>
      <c r="X2180" s="5">
        <f t="shared" si="376"/>
        <v>0.99806199077850499</v>
      </c>
    </row>
    <row r="2181" spans="1:24" x14ac:dyDescent="0.2">
      <c r="A2181" s="8">
        <v>45217</v>
      </c>
      <c r="B2181" s="3">
        <v>115907</v>
      </c>
      <c r="C2181" s="3">
        <v>115907</v>
      </c>
      <c r="D2181" s="3">
        <v>113952</v>
      </c>
      <c r="E2181" s="3">
        <v>114060</v>
      </c>
      <c r="F2181" s="3">
        <v>114060</v>
      </c>
      <c r="G2181" s="5">
        <f t="shared" si="378"/>
        <v>-7.9344204804489005E-3</v>
      </c>
      <c r="H2181" s="24">
        <f t="shared" si="379"/>
        <v>0</v>
      </c>
      <c r="I2181" s="3">
        <f t="shared" si="377"/>
        <v>115243.78947368421</v>
      </c>
      <c r="J2181" s="10">
        <f t="shared" si="381"/>
        <v>-1.5943679469924477E-2</v>
      </c>
      <c r="K2181" s="10">
        <f>AVERAGE(J2162:J2181)</f>
        <v>-1.5797522310794954E-3</v>
      </c>
      <c r="L2181" s="10">
        <f>AVERAGE(J2132:J2181)</f>
        <v>-8.653439310404165E-4</v>
      </c>
      <c r="M2181" s="10">
        <f>AVERAGE(J2082:J2181)</f>
        <v>3.2869730505829864E-4</v>
      </c>
      <c r="N2181" s="10">
        <f>AVERAGE(J2177:J2181)</f>
        <v>-4.593581460142904E-3</v>
      </c>
      <c r="O2181" s="22">
        <f t="shared" si="382"/>
        <v>0.35237552132716787</v>
      </c>
      <c r="P2181" s="22">
        <f t="shared" si="383"/>
        <v>0.47626056895252233</v>
      </c>
      <c r="Q2181" s="22">
        <f t="shared" si="384"/>
        <v>0.47424998782047301</v>
      </c>
      <c r="R2181" s="22">
        <f t="shared" si="385"/>
        <v>0.19774757366906093</v>
      </c>
      <c r="S2181" s="22">
        <f t="shared" si="386"/>
        <v>0.99461175361424614</v>
      </c>
      <c r="T2181" s="22">
        <f>SUMPRODUCT(J2181:N2181,O2181:S2181)</f>
        <v>-1.128475642711806E-2</v>
      </c>
      <c r="U2181" s="25">
        <f t="shared" si="380"/>
        <v>0.49717884083170422</v>
      </c>
      <c r="V2181" s="10">
        <f>IF(OR(AND(U2181&gt;=0.495,U2181&lt;=0.498,J2181&lt;0),AND(U2181&gt;=0.505,U2181&lt;=0.506)),G2181-$AA$1,0)</f>
        <v>-8.9344204804489014E-3</v>
      </c>
      <c r="W2181" s="10">
        <f>IF(OR(AND(U2181&gt;=0.504,U2181&lt;=0.505,J2181&lt;0),AND(U2181&gt;=0.508)),-G2181-$AA$1,0)</f>
        <v>0</v>
      </c>
      <c r="X2181" s="5">
        <f t="shared" si="376"/>
        <v>0.98912757029805609</v>
      </c>
    </row>
    <row r="2182" spans="1:24" x14ac:dyDescent="0.2">
      <c r="A2182" s="8">
        <v>45218</v>
      </c>
      <c r="B2182" s="3">
        <v>114059</v>
      </c>
      <c r="C2182" s="3">
        <v>115063</v>
      </c>
      <c r="D2182" s="3">
        <v>113768</v>
      </c>
      <c r="E2182" s="3">
        <v>114004</v>
      </c>
      <c r="F2182" s="3">
        <v>114004</v>
      </c>
      <c r="G2182" s="5">
        <f t="shared" si="378"/>
        <v>-1.069260727693766E-2</v>
      </c>
      <c r="H2182" s="24">
        <f t="shared" si="379"/>
        <v>0</v>
      </c>
      <c r="I2182" s="3">
        <f t="shared" si="377"/>
        <v>115131.10526315789</v>
      </c>
      <c r="J2182" s="10">
        <f t="shared" si="381"/>
        <v>-4.9096966508854756E-4</v>
      </c>
      <c r="K2182" s="10">
        <f>AVERAGE(J2163:J2182)</f>
        <v>-1.9645165892893724E-3</v>
      </c>
      <c r="L2182" s="10">
        <f>AVERAGE(J2133:J2182)</f>
        <v>-8.2657897185433259E-4</v>
      </c>
      <c r="M2182" s="10">
        <f>AVERAGE(J2083:J2182)</f>
        <v>3.7545298268833573E-4</v>
      </c>
      <c r="N2182" s="10">
        <f>AVERAGE(J2178:J2182)</f>
        <v>-5.2297367935735025E-3</v>
      </c>
      <c r="O2182" s="22">
        <f t="shared" si="382"/>
        <v>0.35237552132716787</v>
      </c>
      <c r="P2182" s="22">
        <f t="shared" si="383"/>
        <v>0.47626056895252233</v>
      </c>
      <c r="Q2182" s="22">
        <f t="shared" si="384"/>
        <v>0.47424998782047301</v>
      </c>
      <c r="R2182" s="22">
        <f t="shared" si="385"/>
        <v>0.19774757366906093</v>
      </c>
      <c r="S2182" s="22">
        <f t="shared" si="386"/>
        <v>0.99461175361424614</v>
      </c>
      <c r="T2182" s="22">
        <f>SUMPRODUCT(J2182:N2182,O2182:S2182)</f>
        <v>-6.6279453144012599E-3</v>
      </c>
      <c r="U2182" s="25">
        <f t="shared" si="380"/>
        <v>0.49834301973727679</v>
      </c>
      <c r="V2182" s="10">
        <f>IF(OR(AND(U2182&gt;=0.495,U2182&lt;=0.498,J2182&lt;0),AND(U2182&gt;=0.505,U2182&lt;=0.506)),G2182-$AA$1,0)</f>
        <v>0</v>
      </c>
      <c r="W2182" s="10">
        <f>IF(OR(AND(U2182&gt;=0.504,U2182&lt;=0.505,J2182&lt;0),AND(U2182&gt;=0.508)),-G2182-$AA$1,0)</f>
        <v>0</v>
      </c>
      <c r="X2182" s="5">
        <f t="shared" si="376"/>
        <v>0.98912757029805609</v>
      </c>
    </row>
    <row r="2183" spans="1:24" x14ac:dyDescent="0.2">
      <c r="A2183" s="8">
        <v>45219</v>
      </c>
      <c r="B2183" s="3">
        <v>113996</v>
      </c>
      <c r="C2183" s="3">
        <v>114090</v>
      </c>
      <c r="D2183" s="3">
        <v>112533</v>
      </c>
      <c r="E2183" s="3">
        <v>113155</v>
      </c>
      <c r="F2183" s="3">
        <v>113155</v>
      </c>
      <c r="G2183" s="5">
        <f t="shared" si="378"/>
        <v>5.3643232733859847E-3</v>
      </c>
      <c r="H2183" s="24">
        <f t="shared" si="379"/>
        <v>1</v>
      </c>
      <c r="I2183" s="3">
        <f t="shared" si="377"/>
        <v>114980.89473684211</v>
      </c>
      <c r="J2183" s="10">
        <f t="shared" si="381"/>
        <v>-7.4471071190485016E-3</v>
      </c>
      <c r="K2183" s="10">
        <f>AVERAGE(J2164:J2183)</f>
        <v>-1.2626902189685763E-3</v>
      </c>
      <c r="L2183" s="10">
        <f>AVERAGE(J2134:J2183)</f>
        <v>-8.6115382898884982E-4</v>
      </c>
      <c r="M2183" s="10">
        <f>AVERAGE(J2084:J2183)</f>
        <v>4.2478893206286726E-4</v>
      </c>
      <c r="N2183" s="10">
        <f>AVERAGE(J2179:J2183)</f>
        <v>-4.5030302048074903E-3</v>
      </c>
      <c r="O2183" s="22">
        <f t="shared" si="382"/>
        <v>0.35237552132716787</v>
      </c>
      <c r="P2183" s="22">
        <f t="shared" si="383"/>
        <v>0.47626056895252233</v>
      </c>
      <c r="Q2183" s="22">
        <f t="shared" si="384"/>
        <v>0.47424998782047301</v>
      </c>
      <c r="R2183" s="22">
        <f t="shared" si="385"/>
        <v>0.19774757366906093</v>
      </c>
      <c r="S2183" s="22">
        <f t="shared" si="386"/>
        <v>0.99461175361424614</v>
      </c>
      <c r="T2183" s="22">
        <f>SUMPRODUCT(J2183:N2183,O2183:S2183)</f>
        <v>-8.0287157964048471E-3</v>
      </c>
      <c r="U2183" s="25">
        <f t="shared" si="380"/>
        <v>0.49799283183277193</v>
      </c>
      <c r="V2183" s="10">
        <f>IF(OR(AND(U2183&gt;=0.495,U2183&lt;=0.498,J2183&lt;0),AND(U2183&gt;=0.505,U2183&lt;=0.506)),G2183-$AA$1,0)</f>
        <v>4.3643232733859847E-3</v>
      </c>
      <c r="W2183" s="10">
        <f>IF(OR(AND(U2183&gt;=0.504,U2183&lt;=0.505,J2183&lt;0),AND(U2183&gt;=0.508)),-G2183-$AA$1,0)</f>
        <v>0</v>
      </c>
      <c r="X2183" s="5">
        <f t="shared" si="376"/>
        <v>0.99349189357144208</v>
      </c>
    </row>
    <row r="2184" spans="1:24" x14ac:dyDescent="0.2">
      <c r="A2184" s="8">
        <v>45222</v>
      </c>
      <c r="B2184" s="3">
        <v>113145</v>
      </c>
      <c r="C2184" s="3">
        <v>113680</v>
      </c>
      <c r="D2184" s="3">
        <v>112164</v>
      </c>
      <c r="E2184" s="3">
        <v>112785</v>
      </c>
      <c r="F2184" s="3">
        <v>112785</v>
      </c>
      <c r="G2184" s="5">
        <f t="shared" si="378"/>
        <v>3.9898922729086905E-4</v>
      </c>
      <c r="H2184" s="24">
        <f t="shared" si="379"/>
        <v>1</v>
      </c>
      <c r="I2184" s="3">
        <f t="shared" si="377"/>
        <v>114815.63157894737</v>
      </c>
      <c r="J2184" s="10">
        <f t="shared" si="381"/>
        <v>-3.2698510892139598E-3</v>
      </c>
      <c r="K2184" s="10">
        <f>AVERAGE(J2165:J2184)</f>
        <v>-1.3676352681556924E-3</v>
      </c>
      <c r="L2184" s="10">
        <f>AVERAGE(J2135:J2184)</f>
        <v>-9.1658539206644239E-4</v>
      </c>
      <c r="M2184" s="10">
        <f>AVERAGE(J2085:J2184)</f>
        <v>4.5008963194096086E-4</v>
      </c>
      <c r="N2184" s="10">
        <f>AVERAGE(J2180:J2184)</f>
        <v>-6.5046860317868882E-3</v>
      </c>
      <c r="O2184" s="22">
        <f t="shared" si="382"/>
        <v>0.35237552132716787</v>
      </c>
      <c r="P2184" s="22">
        <f t="shared" si="383"/>
        <v>0.47626056895252233</v>
      </c>
      <c r="Q2184" s="22">
        <f t="shared" si="384"/>
        <v>0.47424998782047301</v>
      </c>
      <c r="R2184" s="22">
        <f t="shared" si="385"/>
        <v>0.19774757366906093</v>
      </c>
      <c r="S2184" s="22">
        <f t="shared" si="386"/>
        <v>0.99461175361424614</v>
      </c>
      <c r="T2184" s="22">
        <f>SUMPRODUCT(J2184:N2184,O2184:S2184)</f>
        <v>-8.618889892314999E-3</v>
      </c>
      <c r="U2184" s="25">
        <f t="shared" si="380"/>
        <v>0.49784529086549933</v>
      </c>
      <c r="V2184" s="10">
        <f>IF(OR(AND(U2184&gt;=0.495,U2184&lt;=0.498,J2184&lt;0),AND(U2184&gt;=0.505,U2184&lt;=0.506)),G2184-$AA$1,0)</f>
        <v>-6.0101077270913097E-4</v>
      </c>
      <c r="W2184" s="10">
        <f>IF(OR(AND(U2184&gt;=0.504,U2184&lt;=0.505,J2184&lt;0),AND(U2184&gt;=0.508)),-G2184-$AA$1,0)</f>
        <v>0</v>
      </c>
      <c r="X2184" s="5">
        <f t="shared" si="376"/>
        <v>0.99289088279873294</v>
      </c>
    </row>
    <row r="2185" spans="1:24" x14ac:dyDescent="0.2">
      <c r="A2185" s="8">
        <v>45223</v>
      </c>
      <c r="B2185" s="3">
        <v>112814</v>
      </c>
      <c r="C2185" s="3">
        <v>114249</v>
      </c>
      <c r="D2185" s="3">
        <v>112814</v>
      </c>
      <c r="E2185" s="3">
        <v>113762</v>
      </c>
      <c r="F2185" s="3">
        <v>113762</v>
      </c>
      <c r="G2185" s="5">
        <f t="shared" si="378"/>
        <v>8.9221356867847934E-3</v>
      </c>
      <c r="H2185" s="24">
        <f t="shared" si="379"/>
        <v>1</v>
      </c>
      <c r="I2185" s="3">
        <f t="shared" si="377"/>
        <v>114792.94736842105</v>
      </c>
      <c r="J2185" s="10">
        <f t="shared" si="381"/>
        <v>8.6624994458484039E-3</v>
      </c>
      <c r="K2185" s="10">
        <f>AVERAGE(J2166:J2185)</f>
        <v>-8.9830620824937757E-4</v>
      </c>
      <c r="L2185" s="10">
        <f>AVERAGE(J2136:J2185)</f>
        <v>-6.9517317247773879E-4</v>
      </c>
      <c r="M2185" s="10">
        <f>AVERAGE(J2086:J2185)</f>
        <v>3.3087163936847629E-4</v>
      </c>
      <c r="N2185" s="10">
        <f>AVERAGE(J2181:J2185)</f>
        <v>-3.6978215794854163E-3</v>
      </c>
      <c r="O2185" s="22">
        <f t="shared" si="382"/>
        <v>0.35237552132716787</v>
      </c>
      <c r="P2185" s="22">
        <f t="shared" si="383"/>
        <v>0.47626056895252233</v>
      </c>
      <c r="Q2185" s="22">
        <f t="shared" si="384"/>
        <v>0.47424998782047301</v>
      </c>
      <c r="R2185" s="22">
        <f t="shared" si="385"/>
        <v>0.19774757366906093</v>
      </c>
      <c r="S2185" s="22">
        <f t="shared" si="386"/>
        <v>0.99461175361424614</v>
      </c>
      <c r="T2185" s="22">
        <f>SUMPRODUCT(J2185:N2185,O2185:S2185)</f>
        <v>-1.317528678031555E-3</v>
      </c>
      <c r="U2185" s="25">
        <f t="shared" si="380"/>
        <v>0.49967061787813954</v>
      </c>
      <c r="V2185" s="10">
        <f>IF(OR(AND(U2185&gt;=0.495,U2185&lt;=0.498,J2185&lt;0),AND(U2185&gt;=0.505,U2185&lt;=0.506)),G2185-$AA$1,0)</f>
        <v>0</v>
      </c>
      <c r="W2185" s="10">
        <f>IF(OR(AND(U2185&gt;=0.504,U2185&lt;=0.505,J2185&lt;0),AND(U2185&gt;=0.508)),-G2185-$AA$1,0)</f>
        <v>0</v>
      </c>
      <c r="X2185" s="5">
        <f t="shared" si="376"/>
        <v>0.99289088279873294</v>
      </c>
    </row>
    <row r="2186" spans="1:24" x14ac:dyDescent="0.2">
      <c r="A2186" s="8">
        <v>45224</v>
      </c>
      <c r="B2186" s="3">
        <v>113762</v>
      </c>
      <c r="C2186" s="3">
        <v>114319</v>
      </c>
      <c r="D2186" s="3">
        <v>112680</v>
      </c>
      <c r="E2186" s="3">
        <v>112830</v>
      </c>
      <c r="F2186" s="3">
        <v>112830</v>
      </c>
      <c r="G2186" s="5">
        <f t="shared" si="378"/>
        <v>4.1744216963572889E-3</v>
      </c>
      <c r="H2186" s="24">
        <f t="shared" si="379"/>
        <v>1</v>
      </c>
      <c r="I2186" s="3">
        <f t="shared" si="377"/>
        <v>114714.15789473684</v>
      </c>
      <c r="J2186" s="10">
        <f t="shared" si="381"/>
        <v>-8.1925423252052765E-3</v>
      </c>
      <c r="K2186" s="10">
        <f>AVERAGE(J2167:J2186)</f>
        <v>-5.6089860378503715E-4</v>
      </c>
      <c r="L2186" s="10">
        <f>AVERAGE(J2137:J2186)</f>
        <v>-6.4642926185653148E-4</v>
      </c>
      <c r="M2186" s="10">
        <f>AVERAGE(J2087:J2186)</f>
        <v>6.8690258082688692E-5</v>
      </c>
      <c r="N2186" s="10">
        <f>AVERAGE(J2182:J2186)</f>
        <v>-2.1475941505415762E-3</v>
      </c>
      <c r="O2186" s="22">
        <f t="shared" si="382"/>
        <v>0.35237552132716787</v>
      </c>
      <c r="P2186" s="22">
        <f t="shared" si="383"/>
        <v>0.47626056895252233</v>
      </c>
      <c r="Q2186" s="22">
        <f t="shared" si="384"/>
        <v>0.47424998782047301</v>
      </c>
      <c r="R2186" s="22">
        <f t="shared" si="385"/>
        <v>0.19774757366906093</v>
      </c>
      <c r="S2186" s="22">
        <f t="shared" si="386"/>
        <v>0.99461175361424614</v>
      </c>
      <c r="T2186" s="22">
        <f>SUMPRODUCT(J2186:N2186,O2186:S2186)</f>
        <v>-5.5829933828159938E-3</v>
      </c>
      <c r="U2186" s="25">
        <f t="shared" si="380"/>
        <v>0.49860425527971958</v>
      </c>
      <c r="V2186" s="10">
        <f>IF(OR(AND(U2186&gt;=0.495,U2186&lt;=0.498,J2186&lt;0),AND(U2186&gt;=0.505,U2186&lt;=0.506)),G2186-$AA$1,0)</f>
        <v>0</v>
      </c>
      <c r="W2186" s="10">
        <f>IF(OR(AND(U2186&gt;=0.504,U2186&lt;=0.505,J2186&lt;0),AND(U2186&gt;=0.508)),-G2186-$AA$1,0)</f>
        <v>0</v>
      </c>
      <c r="X2186" s="5">
        <f t="shared" si="376"/>
        <v>0.99289088279873294</v>
      </c>
    </row>
    <row r="2187" spans="1:24" x14ac:dyDescent="0.2">
      <c r="A2187" s="8">
        <v>45225</v>
      </c>
      <c r="B2187" s="3">
        <v>112840</v>
      </c>
      <c r="C2187" s="3">
        <v>114886</v>
      </c>
      <c r="D2187" s="3">
        <v>112840</v>
      </c>
      <c r="E2187" s="3">
        <v>114777</v>
      </c>
      <c r="F2187" s="3">
        <v>114777</v>
      </c>
      <c r="G2187" s="5">
        <f t="shared" si="378"/>
        <v>-1.9559667877710685E-2</v>
      </c>
      <c r="H2187" s="24">
        <f t="shared" si="379"/>
        <v>0</v>
      </c>
      <c r="I2187" s="3">
        <f t="shared" si="377"/>
        <v>114663.94736842105</v>
      </c>
      <c r="J2187" s="10">
        <f t="shared" si="381"/>
        <v>1.7256048923158795E-2</v>
      </c>
      <c r="K2187" s="10">
        <f>AVERAGE(J2168:J2187)</f>
        <v>2.4323124422765408E-4</v>
      </c>
      <c r="L2187" s="10">
        <f>AVERAGE(J2138:J2187)</f>
        <v>-1.9189984233522806E-4</v>
      </c>
      <c r="M2187" s="10">
        <f>AVERAGE(J2088:J2187)</f>
        <v>2.2899040153698814E-4</v>
      </c>
      <c r="N2187" s="10">
        <f>AVERAGE(J2183:J2187)</f>
        <v>1.4018095671078923E-3</v>
      </c>
      <c r="O2187" s="22">
        <f t="shared" si="382"/>
        <v>0.35237552132716787</v>
      </c>
      <c r="P2187" s="22">
        <f t="shared" si="383"/>
        <v>0.47626056895252233</v>
      </c>
      <c r="Q2187" s="22">
        <f t="shared" si="384"/>
        <v>0.47424998782047301</v>
      </c>
      <c r="R2187" s="22">
        <f t="shared" si="385"/>
        <v>0.19774757366906093</v>
      </c>
      <c r="S2187" s="22">
        <f t="shared" si="386"/>
        <v>0.99461175361424614</v>
      </c>
      <c r="T2187" s="22">
        <f>SUMPRODUCT(J2187:N2187,O2187:S2187)</f>
        <v>7.544980756289706E-3</v>
      </c>
      <c r="U2187" s="25">
        <f t="shared" si="380"/>
        <v>0.50188623624097506</v>
      </c>
      <c r="V2187" s="10">
        <f>IF(OR(AND(U2187&gt;=0.495,U2187&lt;=0.498,J2187&lt;0),AND(U2187&gt;=0.505,U2187&lt;=0.506)),G2187-$AA$1,0)</f>
        <v>0</v>
      </c>
      <c r="W2187" s="10">
        <f>IF(OR(AND(U2187&gt;=0.504,U2187&lt;=0.505,J2187&lt;0),AND(U2187&gt;=0.508)),-G2187-$AA$1,0)</f>
        <v>0</v>
      </c>
      <c r="X2187" s="5">
        <f t="shared" si="376"/>
        <v>0.99289088279873294</v>
      </c>
    </row>
    <row r="2188" spans="1:24" x14ac:dyDescent="0.2">
      <c r="A2188" s="8">
        <v>45226</v>
      </c>
      <c r="B2188" s="3">
        <v>114777</v>
      </c>
      <c r="C2188" s="3">
        <v>115342</v>
      </c>
      <c r="D2188" s="3">
        <v>112953</v>
      </c>
      <c r="E2188" s="3">
        <v>113301</v>
      </c>
      <c r="F2188" s="3">
        <v>113301</v>
      </c>
      <c r="G2188" s="5">
        <f t="shared" si="378"/>
        <v>-1.3856894466950376E-3</v>
      </c>
      <c r="H2188" s="24">
        <f t="shared" si="379"/>
        <v>0</v>
      </c>
      <c r="I2188" s="3">
        <f t="shared" si="377"/>
        <v>114492.15789473684</v>
      </c>
      <c r="J2188" s="10">
        <f t="shared" si="381"/>
        <v>-1.285971928173768E-2</v>
      </c>
      <c r="K2188" s="10">
        <f>AVERAGE(J2169:J2188)</f>
        <v>-1.0137829021783674E-3</v>
      </c>
      <c r="L2188" s="10">
        <f>AVERAGE(J2139:J2188)</f>
        <v>-3.4941358478020047E-4</v>
      </c>
      <c r="M2188" s="10">
        <f>AVERAGE(J2089:J2188)</f>
        <v>-6.9444230053725684E-5</v>
      </c>
      <c r="N2188" s="10">
        <f>AVERAGE(J2184:J2188)</f>
        <v>3.1928713457005651E-4</v>
      </c>
      <c r="O2188" s="22">
        <f t="shared" si="382"/>
        <v>0.35237552132716787</v>
      </c>
      <c r="P2188" s="22">
        <f t="shared" si="383"/>
        <v>0.47626056895252233</v>
      </c>
      <c r="Q2188" s="22">
        <f t="shared" si="384"/>
        <v>0.47424998782047301</v>
      </c>
      <c r="R2188" s="22">
        <f t="shared" si="385"/>
        <v>0.19774757366906093</v>
      </c>
      <c r="S2188" s="22">
        <f t="shared" si="386"/>
        <v>0.99461175361424614</v>
      </c>
      <c r="T2188" s="22">
        <f>SUMPRODUCT(J2188:N2188,O2188:S2188)</f>
        <v>-4.8761501873127227E-3</v>
      </c>
      <c r="U2188" s="25">
        <f t="shared" si="380"/>
        <v>0.49878096486857121</v>
      </c>
      <c r="V2188" s="10">
        <f>IF(OR(AND(U2188&gt;=0.495,U2188&lt;=0.498,J2188&lt;0),AND(U2188&gt;=0.505,U2188&lt;=0.506)),G2188-$AA$1,0)</f>
        <v>0</v>
      </c>
      <c r="W2188" s="10">
        <f>IF(OR(AND(U2188&gt;=0.504,U2188&lt;=0.505,J2188&lt;0),AND(U2188&gt;=0.508)),-G2188-$AA$1,0)</f>
        <v>0</v>
      </c>
      <c r="X2188" s="5">
        <f t="shared" si="376"/>
        <v>0.99289088279873294</v>
      </c>
    </row>
    <row r="2189" spans="1:24" x14ac:dyDescent="0.2">
      <c r="A2189" s="8">
        <v>45229</v>
      </c>
      <c r="B2189" s="3">
        <v>113303</v>
      </c>
      <c r="C2189" s="3">
        <v>114204</v>
      </c>
      <c r="D2189" s="3">
        <v>112309</v>
      </c>
      <c r="E2189" s="3">
        <v>112532</v>
      </c>
      <c r="F2189" s="3">
        <v>112532</v>
      </c>
      <c r="G2189" s="5">
        <f t="shared" si="378"/>
        <v>2.2402516617495483E-2</v>
      </c>
      <c r="H2189" s="24">
        <f t="shared" si="379"/>
        <v>1</v>
      </c>
      <c r="I2189" s="3">
        <f t="shared" si="377"/>
        <v>114359.26315789473</v>
      </c>
      <c r="J2189" s="10">
        <f t="shared" si="381"/>
        <v>-6.7872304745765222E-3</v>
      </c>
      <c r="K2189" s="10">
        <f>AVERAGE(J2170:J2189)</f>
        <v>-1.7134627502973787E-3</v>
      </c>
      <c r="L2189" s="10">
        <f>AVERAGE(J2140:J2189)</f>
        <v>-3.7961455803392941E-4</v>
      </c>
      <c r="M2189" s="10">
        <f>AVERAGE(J2090:J2189)</f>
        <v>-2.1392416066110865E-4</v>
      </c>
      <c r="N2189" s="10">
        <f>AVERAGE(J2185:J2189)</f>
        <v>-3.8418874250245594E-4</v>
      </c>
      <c r="O2189" s="22">
        <f t="shared" si="382"/>
        <v>0.35237552132716787</v>
      </c>
      <c r="P2189" s="22">
        <f t="shared" si="383"/>
        <v>0.47626056895252233</v>
      </c>
      <c r="Q2189" s="22">
        <f t="shared" si="384"/>
        <v>0.47424998782047301</v>
      </c>
      <c r="R2189" s="22">
        <f t="shared" si="385"/>
        <v>0.19774757366906093</v>
      </c>
      <c r="S2189" s="22">
        <f t="shared" si="386"/>
        <v>0.99461175361424614</v>
      </c>
      <c r="T2189" s="22">
        <f>SUMPRODUCT(J2189:N2189,O2189:S2189)</f>
        <v>-3.8121624433253361E-3</v>
      </c>
      <c r="U2189" s="25">
        <f t="shared" si="380"/>
        <v>0.49904696054334535</v>
      </c>
      <c r="V2189" s="10">
        <f>IF(OR(AND(U2189&gt;=0.495,U2189&lt;=0.498,J2189&lt;0),AND(U2189&gt;=0.505,U2189&lt;=0.506)),G2189-$AA$1,0)</f>
        <v>0</v>
      </c>
      <c r="W2189" s="10">
        <f>IF(OR(AND(U2189&gt;=0.504,U2189&lt;=0.505,J2189&lt;0),AND(U2189&gt;=0.508)),-G2189-$AA$1,0)</f>
        <v>0</v>
      </c>
      <c r="X2189" s="5">
        <f t="shared" si="376"/>
        <v>0.99289088279873294</v>
      </c>
    </row>
    <row r="2190" spans="1:24" x14ac:dyDescent="0.2">
      <c r="A2190" s="8">
        <v>45230</v>
      </c>
      <c r="B2190" s="3">
        <v>112534</v>
      </c>
      <c r="C2190" s="3">
        <v>113597</v>
      </c>
      <c r="D2190" s="3">
        <v>112098</v>
      </c>
      <c r="E2190" s="3">
        <v>113144</v>
      </c>
      <c r="F2190" s="3">
        <v>113144</v>
      </c>
      <c r="G2190" s="5">
        <v>0</v>
      </c>
      <c r="H2190" s="24">
        <f t="shared" si="379"/>
        <v>0</v>
      </c>
      <c r="I2190" s="3">
        <f t="shared" si="377"/>
        <v>114344.78947368421</v>
      </c>
      <c r="J2190" s="10">
        <f t="shared" si="381"/>
        <v>5.4384530622400007E-3</v>
      </c>
      <c r="K2190" s="10">
        <f>AVERAGE(J2171:J2190)</f>
        <v>-7.9469069985341754E-4</v>
      </c>
      <c r="L2190" s="10">
        <f>AVERAGE(J2141:J2190)</f>
        <v>-3.4511799161440759E-4</v>
      </c>
      <c r="M2190" s="10">
        <f>AVERAGE(J2091:J2190)</f>
        <v>-2.9210751587966153E-4</v>
      </c>
      <c r="N2190" s="10">
        <f>AVERAGE(J2186:J2190)</f>
        <v>-1.0289980192241365E-3</v>
      </c>
      <c r="O2190" s="22">
        <f t="shared" si="382"/>
        <v>0.35237552132716787</v>
      </c>
      <c r="P2190" s="22">
        <f t="shared" si="383"/>
        <v>0.47626056895252233</v>
      </c>
      <c r="Q2190" s="22">
        <f t="shared" si="384"/>
        <v>0.47424998782047301</v>
      </c>
      <c r="R2190" s="22">
        <f t="shared" si="385"/>
        <v>0.19774757366906093</v>
      </c>
      <c r="S2190" s="22">
        <f t="shared" si="386"/>
        <v>0.99461175361424614</v>
      </c>
      <c r="T2190" s="22">
        <f>SUMPRODUCT(J2190:N2190,O2190:S2190)</f>
        <v>2.9300860796512289E-4</v>
      </c>
      <c r="U2190" s="25">
        <f t="shared" si="380"/>
        <v>0.50007325215146725</v>
      </c>
      <c r="V2190" s="10">
        <f>IF(OR(AND(U2190&gt;=0.495,U2190&lt;=0.498,J2190&lt;0),AND(U2190&gt;=0.505,U2190&lt;=0.506)),G2190-$AA$1,0)</f>
        <v>0</v>
      </c>
      <c r="W2190" s="10">
        <f>IF(OR(AND(U2190&gt;=0.504,U2190&lt;=0.505,J2190&lt;0),AND(U2190&gt;=0.508)),-G2190-$AA$1,0)</f>
        <v>0</v>
      </c>
      <c r="X2190" s="5">
        <f t="shared" si="376"/>
        <v>0.99289088279873294</v>
      </c>
    </row>
    <row r="2191" spans="1:24" x14ac:dyDescent="0.2">
      <c r="A2191" s="8">
        <v>45231</v>
      </c>
      <c r="B2191" s="3">
        <v>113157</v>
      </c>
      <c r="C2191" s="3">
        <v>115433</v>
      </c>
      <c r="D2191" s="3">
        <v>113157</v>
      </c>
      <c r="E2191" s="3">
        <v>115053</v>
      </c>
      <c r="F2191" s="3">
        <v>115053</v>
      </c>
      <c r="G2191" s="5">
        <v>0</v>
      </c>
      <c r="H2191" s="24">
        <f t="shared" si="379"/>
        <v>0</v>
      </c>
      <c r="I2191" s="3">
        <f t="shared" si="377"/>
        <v>114420.89473684211</v>
      </c>
      <c r="J2191" s="10">
        <f t="shared" si="381"/>
        <v>1.6872304320158404E-2</v>
      </c>
      <c r="K2191" s="10">
        <f>AVERAGE(J2172:J2191)</f>
        <v>7.6074561352363344E-4</v>
      </c>
      <c r="L2191" s="10">
        <f>AVERAGE(J2142:J2191)</f>
        <v>1.6215887055148314E-4</v>
      </c>
      <c r="M2191" s="10">
        <f>AVERAGE(J2092:J2191)</f>
        <v>-1.504740906033708E-4</v>
      </c>
      <c r="N2191" s="10">
        <f>AVERAGE(J2187:J2191)</f>
        <v>3.9839713098485992E-3</v>
      </c>
      <c r="O2191" s="22">
        <f t="shared" si="382"/>
        <v>0.35237552132716787</v>
      </c>
      <c r="P2191" s="22">
        <f t="shared" si="383"/>
        <v>0.47626056895252233</v>
      </c>
      <c r="Q2191" s="22">
        <f t="shared" si="384"/>
        <v>0.47424998782047301</v>
      </c>
      <c r="R2191" s="22">
        <f t="shared" si="385"/>
        <v>0.19774757366906093</v>
      </c>
      <c r="S2191" s="22">
        <f t="shared" si="386"/>
        <v>0.99461175361424614</v>
      </c>
      <c r="T2191" s="22">
        <f>SUMPRODUCT(J2191:N2191,O2191:S2191)</f>
        <v>1.0317352816435853E-2</v>
      </c>
      <c r="U2191" s="25">
        <f t="shared" si="380"/>
        <v>0.50257931532395272</v>
      </c>
      <c r="V2191" s="10">
        <f>IF(OR(AND(U2191&gt;=0.495,U2191&lt;=0.498,J2191&lt;0),AND(U2191&gt;=0.505,U2191&lt;=0.506)),G2191-$AA$1,0)</f>
        <v>0</v>
      </c>
      <c r="W2191" s="10">
        <f>IF(OR(AND(U2191&gt;=0.504,U2191&lt;=0.505,J2191&lt;0),AND(U2191&gt;=0.508)),-G2191-$AA$1,0)</f>
        <v>0</v>
      </c>
      <c r="X2191" s="5">
        <f t="shared" si="376"/>
        <v>0.99289088279873294</v>
      </c>
    </row>
  </sheetData>
  <phoneticPr fontId="18" type="noConversion"/>
  <pageMargins left="0.75" right="0.75" top="1" bottom="1" header="0.5" footer="0.5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Fogli di lavoro</vt:lpstr>
      </vt:variant>
      <vt:variant>
        <vt:i4>4</vt:i4>
      </vt:variant>
    </vt:vector>
  </HeadingPairs>
  <TitlesOfParts>
    <vt:vector size="4" baseType="lpstr">
      <vt:lpstr>Foglio2</vt:lpstr>
      <vt:lpstr>BVSP-Train</vt:lpstr>
      <vt:lpstr>Foglio4</vt:lpstr>
      <vt:lpstr>BVSP-Test&amp;Val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Leandro Guerra</dc:creator>
  <cp:lastModifiedBy>Leandro Guerra</cp:lastModifiedBy>
  <dcterms:created xsi:type="dcterms:W3CDTF">2023-10-30T18:18:06Z</dcterms:created>
  <dcterms:modified xsi:type="dcterms:W3CDTF">2023-11-16T19:32:43Z</dcterms:modified>
</cp:coreProperties>
</file>